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종훈(2022.1.1.~)\2022.1.1.~\14.일위대가작성\22년 하반기 일위대가 수정\"/>
    </mc:Choice>
  </mc:AlternateContent>
  <xr:revisionPtr revIDLastSave="0" documentId="8_{E7AAD9D7-EB4E-40BC-B159-41BD776EC671}" xr6:coauthVersionLast="36" xr6:coauthVersionMax="36" xr10:uidLastSave="{00000000-0000-0000-0000-000000000000}"/>
  <bookViews>
    <workbookView xWindow="0" yWindow="0" windowWidth="21570" windowHeight="10185" xr2:uid="{C9948BA9-A802-4351-AB35-24527704880F}"/>
  </bookViews>
  <sheets>
    <sheet name="내역서" sheetId="4" r:id="rId1"/>
    <sheet name="일위대가목록" sheetId="3" r:id="rId2"/>
    <sheet name="일위대가" sheetId="2" r:id="rId3"/>
    <sheet name=" 공사설정 " sheetId="1" r:id="rId4"/>
  </sheets>
  <definedNames>
    <definedName name="_xlnm.Print_Area" localSheetId="0">내역서!$A$1:$M$1700</definedName>
    <definedName name="_xlnm.Print_Area" localSheetId="2">일위대가!$A$1:$M$9512</definedName>
    <definedName name="_xlnm.Print_Area" localSheetId="1">일위대가목록!$A$1:$J$1558</definedName>
    <definedName name="_xlnm.Print_Titles" localSheetId="0">내역서!$1:$4</definedName>
    <definedName name="_xlnm.Print_Titles" localSheetId="2">일위대가!$1:$3</definedName>
    <definedName name="_xlnm.Print_Titles" localSheetId="1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00" i="4" l="1"/>
  <c r="G1700" i="4"/>
  <c r="E1700" i="4"/>
  <c r="I1699" i="4"/>
  <c r="G1699" i="4"/>
  <c r="E1699" i="4"/>
  <c r="I1698" i="4"/>
  <c r="G1698" i="4"/>
  <c r="E1698" i="4"/>
  <c r="I1697" i="4"/>
  <c r="G1697" i="4"/>
  <c r="E1697" i="4"/>
  <c r="I1696" i="4"/>
  <c r="G1696" i="4"/>
  <c r="E1696" i="4"/>
  <c r="I1695" i="4"/>
  <c r="G1695" i="4"/>
  <c r="E1695" i="4"/>
  <c r="I1694" i="4"/>
  <c r="G1694" i="4"/>
  <c r="E1694" i="4"/>
  <c r="I1693" i="4"/>
  <c r="G1693" i="4"/>
  <c r="E1693" i="4"/>
  <c r="I1692" i="4"/>
  <c r="G1692" i="4"/>
  <c r="E1692" i="4"/>
  <c r="I1690" i="4"/>
  <c r="G1690" i="4"/>
  <c r="E1690" i="4"/>
  <c r="I1689" i="4"/>
  <c r="G1689" i="4"/>
  <c r="E1689" i="4"/>
  <c r="I1688" i="4"/>
  <c r="G1688" i="4"/>
  <c r="E1688" i="4"/>
  <c r="I1687" i="4"/>
  <c r="G1687" i="4"/>
  <c r="E1687" i="4"/>
  <c r="I1686" i="4"/>
  <c r="G1686" i="4"/>
  <c r="E1686" i="4"/>
  <c r="I1685" i="4"/>
  <c r="G1685" i="4"/>
  <c r="E1685" i="4"/>
  <c r="I1684" i="4"/>
  <c r="G1684" i="4"/>
  <c r="E1684" i="4"/>
  <c r="I1683" i="4"/>
  <c r="G1683" i="4"/>
  <c r="E1683" i="4"/>
  <c r="I1682" i="4"/>
  <c r="G1682" i="4"/>
  <c r="E1682" i="4"/>
  <c r="I1681" i="4"/>
  <c r="G1681" i="4"/>
  <c r="E1681" i="4"/>
  <c r="I1680" i="4"/>
  <c r="G1680" i="4"/>
  <c r="E1680" i="4"/>
  <c r="I1679" i="4"/>
  <c r="G1679" i="4"/>
  <c r="E1679" i="4"/>
  <c r="I1678" i="4"/>
  <c r="G1678" i="4"/>
  <c r="E1678" i="4"/>
  <c r="I1677" i="4"/>
  <c r="G1677" i="4"/>
  <c r="E1677" i="4"/>
  <c r="I1676" i="4"/>
  <c r="G1676" i="4"/>
  <c r="E1676" i="4"/>
  <c r="I1675" i="4"/>
  <c r="G1675" i="4"/>
  <c r="E1675" i="4"/>
  <c r="I1674" i="4"/>
  <c r="G1674" i="4"/>
  <c r="E1674" i="4"/>
  <c r="I1673" i="4"/>
  <c r="G1673" i="4"/>
  <c r="E1673" i="4"/>
  <c r="I1671" i="4"/>
  <c r="G1671" i="4"/>
  <c r="E1671" i="4"/>
  <c r="I1670" i="4"/>
  <c r="G1670" i="4"/>
  <c r="E1670" i="4"/>
  <c r="I1669" i="4"/>
  <c r="G1669" i="4"/>
  <c r="E1669" i="4"/>
  <c r="I1668" i="4"/>
  <c r="G1668" i="4"/>
  <c r="E1668" i="4"/>
  <c r="I1667" i="4"/>
  <c r="G1667" i="4"/>
  <c r="E1667" i="4"/>
  <c r="I1666" i="4"/>
  <c r="G1666" i="4"/>
  <c r="E1666" i="4"/>
  <c r="I1665" i="4"/>
  <c r="G1665" i="4"/>
  <c r="E1665" i="4"/>
  <c r="I1664" i="4"/>
  <c r="G1664" i="4"/>
  <c r="E1664" i="4"/>
  <c r="I1663" i="4"/>
  <c r="G1663" i="4"/>
  <c r="E1663" i="4"/>
  <c r="I1662" i="4"/>
  <c r="G1662" i="4"/>
  <c r="E1662" i="4"/>
  <c r="I1660" i="4"/>
  <c r="G1660" i="4"/>
  <c r="E1660" i="4"/>
  <c r="I1659" i="4"/>
  <c r="G1659" i="4"/>
  <c r="E1659" i="4"/>
  <c r="I1658" i="4"/>
  <c r="G1658" i="4"/>
  <c r="E1658" i="4"/>
  <c r="I1657" i="4"/>
  <c r="G1657" i="4"/>
  <c r="E1657" i="4"/>
  <c r="I1656" i="4"/>
  <c r="G1656" i="4"/>
  <c r="E1656" i="4"/>
  <c r="I1655" i="4"/>
  <c r="G1655" i="4"/>
  <c r="E1655" i="4"/>
  <c r="I1654" i="4"/>
  <c r="G1654" i="4"/>
  <c r="E1654" i="4"/>
  <c r="I1653" i="4"/>
  <c r="G1653" i="4"/>
  <c r="E1653" i="4"/>
  <c r="I1652" i="4"/>
  <c r="G1652" i="4"/>
  <c r="E1652" i="4"/>
  <c r="I1651" i="4"/>
  <c r="G1651" i="4"/>
  <c r="E1651" i="4"/>
  <c r="I1650" i="4"/>
  <c r="G1650" i="4"/>
  <c r="E1650" i="4"/>
  <c r="I1649" i="4"/>
  <c r="G1649" i="4"/>
  <c r="E1649" i="4"/>
  <c r="I1648" i="4"/>
  <c r="G1648" i="4"/>
  <c r="E1648" i="4"/>
  <c r="I1647" i="4"/>
  <c r="G1647" i="4"/>
  <c r="E1647" i="4"/>
  <c r="I1646" i="4"/>
  <c r="G1646" i="4"/>
  <c r="E1646" i="4"/>
  <c r="I1645" i="4"/>
  <c r="G1645" i="4"/>
  <c r="E1645" i="4"/>
  <c r="I1644" i="4"/>
  <c r="G1644" i="4"/>
  <c r="E1644" i="4"/>
  <c r="I1643" i="4"/>
  <c r="G1643" i="4"/>
  <c r="E1643" i="4"/>
  <c r="I1642" i="4"/>
  <c r="G1642" i="4"/>
  <c r="E1642" i="4"/>
  <c r="I1641" i="4"/>
  <c r="G1641" i="4"/>
  <c r="E1641" i="4"/>
  <c r="I1640" i="4"/>
  <c r="G1640" i="4"/>
  <c r="E1640" i="4"/>
  <c r="I1638" i="4"/>
  <c r="G1638" i="4"/>
  <c r="E1638" i="4"/>
  <c r="I1637" i="4"/>
  <c r="G1637" i="4"/>
  <c r="E1637" i="4"/>
  <c r="I1636" i="4"/>
  <c r="G1636" i="4"/>
  <c r="E1636" i="4"/>
  <c r="I1635" i="4"/>
  <c r="G1635" i="4"/>
  <c r="E1635" i="4"/>
  <c r="I1633" i="4"/>
  <c r="G1633" i="4"/>
  <c r="E1633" i="4"/>
  <c r="I1632" i="4"/>
  <c r="G1632" i="4"/>
  <c r="E1632" i="4"/>
  <c r="I1631" i="4"/>
  <c r="G1631" i="4"/>
  <c r="E1631" i="4"/>
  <c r="I1630" i="4"/>
  <c r="G1630" i="4"/>
  <c r="E1630" i="4"/>
  <c r="I1629" i="4"/>
  <c r="G1629" i="4"/>
  <c r="E1629" i="4"/>
  <c r="I1627" i="4"/>
  <c r="G1627" i="4"/>
  <c r="E1627" i="4"/>
  <c r="I1626" i="4"/>
  <c r="G1626" i="4"/>
  <c r="E1626" i="4"/>
  <c r="I1625" i="4"/>
  <c r="G1625" i="4"/>
  <c r="E1625" i="4"/>
  <c r="I1624" i="4"/>
  <c r="G1624" i="4"/>
  <c r="E1624" i="4"/>
  <c r="I1623" i="4"/>
  <c r="G1623" i="4"/>
  <c r="E1623" i="4"/>
  <c r="I1622" i="4"/>
  <c r="G1622" i="4"/>
  <c r="E1622" i="4"/>
  <c r="I1618" i="4"/>
  <c r="G1618" i="4"/>
  <c r="E1618" i="4"/>
  <c r="I1617" i="4"/>
  <c r="G1617" i="4"/>
  <c r="E1617" i="4"/>
  <c r="I1616" i="4"/>
  <c r="G1616" i="4"/>
  <c r="E1616" i="4"/>
  <c r="I1615" i="4"/>
  <c r="G1615" i="4"/>
  <c r="E1615" i="4"/>
  <c r="I1614" i="4"/>
  <c r="G1614" i="4"/>
  <c r="E1614" i="4"/>
  <c r="I1613" i="4"/>
  <c r="G1613" i="4"/>
  <c r="E1613" i="4"/>
  <c r="I1612" i="4"/>
  <c r="G1612" i="4"/>
  <c r="E1612" i="4"/>
  <c r="I1611" i="4"/>
  <c r="G1611" i="4"/>
  <c r="E1611" i="4"/>
  <c r="I1610" i="4"/>
  <c r="G1610" i="4"/>
  <c r="E1610" i="4"/>
  <c r="I1609" i="4"/>
  <c r="G1609" i="4"/>
  <c r="E1609" i="4"/>
  <c r="I1608" i="4"/>
  <c r="G1608" i="4"/>
  <c r="E1608" i="4"/>
  <c r="I1607" i="4"/>
  <c r="G1607" i="4"/>
  <c r="E1607" i="4"/>
  <c r="I1605" i="4"/>
  <c r="G1605" i="4"/>
  <c r="E1605" i="4"/>
  <c r="I1604" i="4"/>
  <c r="G1604" i="4"/>
  <c r="E1604" i="4"/>
  <c r="I1603" i="4"/>
  <c r="G1603" i="4"/>
  <c r="E1603" i="4"/>
  <c r="I1602" i="4"/>
  <c r="G1602" i="4"/>
  <c r="E1602" i="4"/>
  <c r="I1600" i="4"/>
  <c r="G1600" i="4"/>
  <c r="E1600" i="4"/>
  <c r="I1599" i="4"/>
  <c r="G1599" i="4"/>
  <c r="E1599" i="4"/>
  <c r="I1598" i="4"/>
  <c r="G1598" i="4"/>
  <c r="E1598" i="4"/>
  <c r="I1597" i="4"/>
  <c r="G1597" i="4"/>
  <c r="E1597" i="4"/>
  <c r="I1595" i="4"/>
  <c r="G1595" i="4"/>
  <c r="E1595" i="4"/>
  <c r="I1594" i="4"/>
  <c r="G1594" i="4"/>
  <c r="E1594" i="4"/>
  <c r="I1592" i="4"/>
  <c r="G1592" i="4"/>
  <c r="E1592" i="4"/>
  <c r="I1591" i="4"/>
  <c r="G1591" i="4"/>
  <c r="E1591" i="4"/>
  <c r="I1589" i="4"/>
  <c r="G1589" i="4"/>
  <c r="E1589" i="4"/>
  <c r="I1588" i="4"/>
  <c r="G1588" i="4"/>
  <c r="E1588" i="4"/>
  <c r="I1587" i="4"/>
  <c r="G1587" i="4"/>
  <c r="E1587" i="4"/>
  <c r="I1586" i="4"/>
  <c r="G1586" i="4"/>
  <c r="E1586" i="4"/>
  <c r="I1585" i="4"/>
  <c r="G1585" i="4"/>
  <c r="E1585" i="4"/>
  <c r="I1584" i="4"/>
  <c r="G1584" i="4"/>
  <c r="E1584" i="4"/>
  <c r="I1582" i="4"/>
  <c r="G1582" i="4"/>
  <c r="E1582" i="4"/>
  <c r="I1581" i="4"/>
  <c r="G1581" i="4"/>
  <c r="E1581" i="4"/>
  <c r="I1580" i="4"/>
  <c r="G1580" i="4"/>
  <c r="E1580" i="4"/>
  <c r="I1579" i="4"/>
  <c r="G1579" i="4"/>
  <c r="E1579" i="4"/>
  <c r="I1578" i="4"/>
  <c r="G1578" i="4"/>
  <c r="E1578" i="4"/>
  <c r="I1577" i="4"/>
  <c r="G1577" i="4"/>
  <c r="E1577" i="4"/>
  <c r="I1576" i="4"/>
  <c r="G1576" i="4"/>
  <c r="E1576" i="4"/>
  <c r="I1575" i="4"/>
  <c r="G1575" i="4"/>
  <c r="E1575" i="4"/>
  <c r="I1574" i="4"/>
  <c r="G1574" i="4"/>
  <c r="E1574" i="4"/>
  <c r="I1573" i="4"/>
  <c r="G1573" i="4"/>
  <c r="E1573" i="4"/>
  <c r="I1572" i="4"/>
  <c r="G1572" i="4"/>
  <c r="E1572" i="4"/>
  <c r="I1571" i="4"/>
  <c r="G1571" i="4"/>
  <c r="E1571" i="4"/>
  <c r="I1569" i="4"/>
  <c r="G1569" i="4"/>
  <c r="E1569" i="4"/>
  <c r="I1568" i="4"/>
  <c r="G1568" i="4"/>
  <c r="E1568" i="4"/>
  <c r="I1567" i="4"/>
  <c r="G1567" i="4"/>
  <c r="E1567" i="4"/>
  <c r="I1566" i="4"/>
  <c r="G1566" i="4"/>
  <c r="E1566" i="4"/>
  <c r="I1565" i="4"/>
  <c r="G1565" i="4"/>
  <c r="E1565" i="4"/>
  <c r="I1564" i="4"/>
  <c r="G1564" i="4"/>
  <c r="E1564" i="4"/>
  <c r="I1563" i="4"/>
  <c r="G1563" i="4"/>
  <c r="E1563" i="4"/>
  <c r="I1562" i="4"/>
  <c r="G1562" i="4"/>
  <c r="E1562" i="4"/>
  <c r="I1561" i="4"/>
  <c r="G1561" i="4"/>
  <c r="E1561" i="4"/>
  <c r="I1560" i="4"/>
  <c r="G1560" i="4"/>
  <c r="E1560" i="4"/>
  <c r="I1559" i="4"/>
  <c r="G1559" i="4"/>
  <c r="E1559" i="4"/>
  <c r="I1558" i="4"/>
  <c r="G1558" i="4"/>
  <c r="E1558" i="4"/>
  <c r="I1556" i="4"/>
  <c r="G1556" i="4"/>
  <c r="E1556" i="4"/>
  <c r="I1555" i="4"/>
  <c r="G1555" i="4"/>
  <c r="E1555" i="4"/>
  <c r="I1554" i="4"/>
  <c r="G1554" i="4"/>
  <c r="E1554" i="4"/>
  <c r="I1553" i="4"/>
  <c r="G1553" i="4"/>
  <c r="E1553" i="4"/>
  <c r="I1552" i="4"/>
  <c r="G1552" i="4"/>
  <c r="E1552" i="4"/>
  <c r="I1551" i="4"/>
  <c r="G1551" i="4"/>
  <c r="E1551" i="4"/>
  <c r="I1550" i="4"/>
  <c r="G1550" i="4"/>
  <c r="E1550" i="4"/>
  <c r="I1549" i="4"/>
  <c r="G1549" i="4"/>
  <c r="E1549" i="4"/>
  <c r="I1547" i="4"/>
  <c r="G1547" i="4"/>
  <c r="E1547" i="4"/>
  <c r="I1546" i="4"/>
  <c r="G1546" i="4"/>
  <c r="E1546" i="4"/>
  <c r="I1545" i="4"/>
  <c r="G1545" i="4"/>
  <c r="E1545" i="4"/>
  <c r="I1544" i="4"/>
  <c r="G1544" i="4"/>
  <c r="E1544" i="4"/>
  <c r="I1543" i="4"/>
  <c r="G1543" i="4"/>
  <c r="E1543" i="4"/>
  <c r="I1542" i="4"/>
  <c r="G1542" i="4"/>
  <c r="E1542" i="4"/>
  <c r="I1540" i="4"/>
  <c r="G1540" i="4"/>
  <c r="E1540" i="4"/>
  <c r="I1539" i="4"/>
  <c r="G1539" i="4"/>
  <c r="E1539" i="4"/>
  <c r="I1538" i="4"/>
  <c r="G1538" i="4"/>
  <c r="E1538" i="4"/>
  <c r="I1537" i="4"/>
  <c r="G1537" i="4"/>
  <c r="E1537" i="4"/>
  <c r="I1536" i="4"/>
  <c r="G1536" i="4"/>
  <c r="E1536" i="4"/>
  <c r="I1535" i="4"/>
  <c r="G1535" i="4"/>
  <c r="E1535" i="4"/>
  <c r="I1532" i="4"/>
  <c r="G1532" i="4"/>
  <c r="E1532" i="4"/>
  <c r="I1531" i="4"/>
  <c r="G1531" i="4"/>
  <c r="E1531" i="4"/>
  <c r="I1530" i="4"/>
  <c r="G1530" i="4"/>
  <c r="E1530" i="4"/>
  <c r="I1529" i="4"/>
  <c r="G1529" i="4"/>
  <c r="E1529" i="4"/>
  <c r="I1527" i="4"/>
  <c r="G1527" i="4"/>
  <c r="E1527" i="4"/>
  <c r="I1526" i="4"/>
  <c r="G1526" i="4"/>
  <c r="E1526" i="4"/>
  <c r="I1525" i="4"/>
  <c r="G1525" i="4"/>
  <c r="E1525" i="4"/>
  <c r="I1524" i="4"/>
  <c r="G1524" i="4"/>
  <c r="E1524" i="4"/>
  <c r="I1523" i="4"/>
  <c r="G1523" i="4"/>
  <c r="E1523" i="4"/>
  <c r="I1522" i="4"/>
  <c r="G1522" i="4"/>
  <c r="E1522" i="4"/>
  <c r="I1521" i="4"/>
  <c r="G1521" i="4"/>
  <c r="E1521" i="4"/>
  <c r="I1520" i="4"/>
  <c r="G1520" i="4"/>
  <c r="E1520" i="4"/>
  <c r="I1519" i="4"/>
  <c r="G1519" i="4"/>
  <c r="E1519" i="4"/>
  <c r="I1517" i="4"/>
  <c r="G1517" i="4"/>
  <c r="E1517" i="4"/>
  <c r="I1516" i="4"/>
  <c r="G1516" i="4"/>
  <c r="E1516" i="4"/>
  <c r="I1515" i="4"/>
  <c r="G1515" i="4"/>
  <c r="E1515" i="4"/>
  <c r="I1514" i="4"/>
  <c r="G1514" i="4"/>
  <c r="E1514" i="4"/>
  <c r="I1513" i="4"/>
  <c r="G1513" i="4"/>
  <c r="E1513" i="4"/>
  <c r="I1512" i="4"/>
  <c r="G1512" i="4"/>
  <c r="E1512" i="4"/>
  <c r="I1511" i="4"/>
  <c r="G1511" i="4"/>
  <c r="E1511" i="4"/>
  <c r="I1510" i="4"/>
  <c r="G1510" i="4"/>
  <c r="E1510" i="4"/>
  <c r="I1509" i="4"/>
  <c r="G1509" i="4"/>
  <c r="E1509" i="4"/>
  <c r="I1507" i="4"/>
  <c r="G1507" i="4"/>
  <c r="E1507" i="4"/>
  <c r="I1506" i="4"/>
  <c r="G1506" i="4"/>
  <c r="E1506" i="4"/>
  <c r="I1504" i="4"/>
  <c r="G1504" i="4"/>
  <c r="E1504" i="4"/>
  <c r="I1502" i="4"/>
  <c r="G1502" i="4"/>
  <c r="E1502" i="4"/>
  <c r="I1501" i="4"/>
  <c r="G1501" i="4"/>
  <c r="E1501" i="4"/>
  <c r="I1499" i="4"/>
  <c r="G1499" i="4"/>
  <c r="E1499" i="4"/>
  <c r="I1498" i="4"/>
  <c r="G1498" i="4"/>
  <c r="E1498" i="4"/>
  <c r="I1496" i="4"/>
  <c r="G1496" i="4"/>
  <c r="E1496" i="4"/>
  <c r="I1495" i="4"/>
  <c r="G1495" i="4"/>
  <c r="E1495" i="4"/>
  <c r="I1494" i="4"/>
  <c r="G1494" i="4"/>
  <c r="E1494" i="4"/>
  <c r="I1493" i="4"/>
  <c r="G1493" i="4"/>
  <c r="E1493" i="4"/>
  <c r="I1492" i="4"/>
  <c r="G1492" i="4"/>
  <c r="E1492" i="4"/>
  <c r="I1491" i="4"/>
  <c r="G1491" i="4"/>
  <c r="E1491" i="4"/>
  <c r="I1490" i="4"/>
  <c r="G1490" i="4"/>
  <c r="E1490" i="4"/>
  <c r="I1489" i="4"/>
  <c r="G1489" i="4"/>
  <c r="E1489" i="4"/>
  <c r="I1488" i="4"/>
  <c r="G1488" i="4"/>
  <c r="E1488" i="4"/>
  <c r="I1486" i="4"/>
  <c r="G1486" i="4"/>
  <c r="E1486" i="4"/>
  <c r="I1485" i="4"/>
  <c r="G1485" i="4"/>
  <c r="E1485" i="4"/>
  <c r="I1484" i="4"/>
  <c r="G1484" i="4"/>
  <c r="E1484" i="4"/>
  <c r="I1483" i="4"/>
  <c r="G1483" i="4"/>
  <c r="E1483" i="4"/>
  <c r="I1482" i="4"/>
  <c r="G1482" i="4"/>
  <c r="E1482" i="4"/>
  <c r="I1481" i="4"/>
  <c r="G1481" i="4"/>
  <c r="E1481" i="4"/>
  <c r="I1480" i="4"/>
  <c r="G1480" i="4"/>
  <c r="E1480" i="4"/>
  <c r="I1479" i="4"/>
  <c r="G1479" i="4"/>
  <c r="E1479" i="4"/>
  <c r="I1478" i="4"/>
  <c r="G1478" i="4"/>
  <c r="E1478" i="4"/>
  <c r="I1474" i="4"/>
  <c r="G1474" i="4"/>
  <c r="E1474" i="4"/>
  <c r="I1473" i="4"/>
  <c r="G1473" i="4"/>
  <c r="E1473" i="4"/>
  <c r="I1472" i="4"/>
  <c r="G1472" i="4"/>
  <c r="E1472" i="4"/>
  <c r="I1471" i="4"/>
  <c r="G1471" i="4"/>
  <c r="E1471" i="4"/>
  <c r="I1470" i="4"/>
  <c r="G1470" i="4"/>
  <c r="E1470" i="4"/>
  <c r="I1469" i="4"/>
  <c r="G1469" i="4"/>
  <c r="E1469" i="4"/>
  <c r="I1468" i="4"/>
  <c r="G1468" i="4"/>
  <c r="E1468" i="4"/>
  <c r="I1467" i="4"/>
  <c r="G1467" i="4"/>
  <c r="E1467" i="4"/>
  <c r="I1466" i="4"/>
  <c r="G1466" i="4"/>
  <c r="E1466" i="4"/>
  <c r="I1465" i="4"/>
  <c r="G1465" i="4"/>
  <c r="E1465" i="4"/>
  <c r="I1464" i="4"/>
  <c r="G1464" i="4"/>
  <c r="E1464" i="4"/>
  <c r="I1463" i="4"/>
  <c r="G1463" i="4"/>
  <c r="E1463" i="4"/>
  <c r="I1461" i="4"/>
  <c r="G1461" i="4"/>
  <c r="E1461" i="4"/>
  <c r="I1460" i="4"/>
  <c r="G1460" i="4"/>
  <c r="E1460" i="4"/>
  <c r="I1459" i="4"/>
  <c r="G1459" i="4"/>
  <c r="E1459" i="4"/>
  <c r="I1458" i="4"/>
  <c r="G1458" i="4"/>
  <c r="E1458" i="4"/>
  <c r="I1457" i="4"/>
  <c r="G1457" i="4"/>
  <c r="E1457" i="4"/>
  <c r="I1456" i="4"/>
  <c r="G1456" i="4"/>
  <c r="E1456" i="4"/>
  <c r="I1455" i="4"/>
  <c r="G1455" i="4"/>
  <c r="E1455" i="4"/>
  <c r="I1454" i="4"/>
  <c r="G1454" i="4"/>
  <c r="E1454" i="4"/>
  <c r="I1453" i="4"/>
  <c r="G1453" i="4"/>
  <c r="E1453" i="4"/>
  <c r="I1452" i="4"/>
  <c r="G1452" i="4"/>
  <c r="E1452" i="4"/>
  <c r="I1451" i="4"/>
  <c r="G1451" i="4"/>
  <c r="E1451" i="4"/>
  <c r="I1450" i="4"/>
  <c r="G1450" i="4"/>
  <c r="E1450" i="4"/>
  <c r="I1449" i="4"/>
  <c r="G1449" i="4"/>
  <c r="E1449" i="4"/>
  <c r="I1448" i="4"/>
  <c r="G1448" i="4"/>
  <c r="E1448" i="4"/>
  <c r="I1446" i="4"/>
  <c r="G1446" i="4"/>
  <c r="E1446" i="4"/>
  <c r="I1445" i="4"/>
  <c r="G1445" i="4"/>
  <c r="E1445" i="4"/>
  <c r="I1444" i="4"/>
  <c r="G1444" i="4"/>
  <c r="E1444" i="4"/>
  <c r="I1443" i="4"/>
  <c r="G1443" i="4"/>
  <c r="E1443" i="4"/>
  <c r="I1442" i="4"/>
  <c r="G1442" i="4"/>
  <c r="E1442" i="4"/>
  <c r="I1441" i="4"/>
  <c r="G1441" i="4"/>
  <c r="E1441" i="4"/>
  <c r="I1440" i="4"/>
  <c r="G1440" i="4"/>
  <c r="E1440" i="4"/>
  <c r="I1439" i="4"/>
  <c r="G1439" i="4"/>
  <c r="E1439" i="4"/>
  <c r="I1438" i="4"/>
  <c r="G1438" i="4"/>
  <c r="E1438" i="4"/>
  <c r="I1437" i="4"/>
  <c r="G1437" i="4"/>
  <c r="E1437" i="4"/>
  <c r="I1436" i="4"/>
  <c r="G1436" i="4"/>
  <c r="E1436" i="4"/>
  <c r="I1435" i="4"/>
  <c r="G1435" i="4"/>
  <c r="E1435" i="4"/>
  <c r="I1434" i="4"/>
  <c r="G1434" i="4"/>
  <c r="E1434" i="4"/>
  <c r="I1433" i="4"/>
  <c r="G1433" i="4"/>
  <c r="E1433" i="4"/>
  <c r="I1431" i="4"/>
  <c r="G1431" i="4"/>
  <c r="E1431" i="4"/>
  <c r="I1430" i="4"/>
  <c r="G1430" i="4"/>
  <c r="E1430" i="4"/>
  <c r="I1429" i="4"/>
  <c r="G1429" i="4"/>
  <c r="E1429" i="4"/>
  <c r="I1428" i="4"/>
  <c r="G1428" i="4"/>
  <c r="E1428" i="4"/>
  <c r="I1427" i="4"/>
  <c r="G1427" i="4"/>
  <c r="E1427" i="4"/>
  <c r="I1426" i="4"/>
  <c r="G1426" i="4"/>
  <c r="E1426" i="4"/>
  <c r="I1425" i="4"/>
  <c r="G1425" i="4"/>
  <c r="E1425" i="4"/>
  <c r="I1424" i="4"/>
  <c r="G1424" i="4"/>
  <c r="E1424" i="4"/>
  <c r="I1423" i="4"/>
  <c r="G1423" i="4"/>
  <c r="E1423" i="4"/>
  <c r="I1422" i="4"/>
  <c r="G1422" i="4"/>
  <c r="E1422" i="4"/>
  <c r="I1421" i="4"/>
  <c r="G1421" i="4"/>
  <c r="E1421" i="4"/>
  <c r="I1420" i="4"/>
  <c r="G1420" i="4"/>
  <c r="E1420" i="4"/>
  <c r="I1419" i="4"/>
  <c r="G1419" i="4"/>
  <c r="E1419" i="4"/>
  <c r="I1418" i="4"/>
  <c r="G1418" i="4"/>
  <c r="E1418" i="4"/>
  <c r="I1416" i="4"/>
  <c r="G1416" i="4"/>
  <c r="E1416" i="4"/>
  <c r="I1415" i="4"/>
  <c r="G1415" i="4"/>
  <c r="E1415" i="4"/>
  <c r="I1414" i="4"/>
  <c r="G1414" i="4"/>
  <c r="E1414" i="4"/>
  <c r="I1413" i="4"/>
  <c r="G1413" i="4"/>
  <c r="E1413" i="4"/>
  <c r="I1412" i="4"/>
  <c r="G1412" i="4"/>
  <c r="E1412" i="4"/>
  <c r="I1411" i="4"/>
  <c r="G1411" i="4"/>
  <c r="E1411" i="4"/>
  <c r="I1410" i="4"/>
  <c r="G1410" i="4"/>
  <c r="E1410" i="4"/>
  <c r="I1409" i="4"/>
  <c r="G1409" i="4"/>
  <c r="E1409" i="4"/>
  <c r="I1408" i="4"/>
  <c r="G1408" i="4"/>
  <c r="E1408" i="4"/>
  <c r="I1407" i="4"/>
  <c r="G1407" i="4"/>
  <c r="E1407" i="4"/>
  <c r="I1406" i="4"/>
  <c r="G1406" i="4"/>
  <c r="E1406" i="4"/>
  <c r="I1405" i="4"/>
  <c r="G1405" i="4"/>
  <c r="E1405" i="4"/>
  <c r="I1404" i="4"/>
  <c r="G1404" i="4"/>
  <c r="E1404" i="4"/>
  <c r="I1403" i="4"/>
  <c r="G1403" i="4"/>
  <c r="E1403" i="4"/>
  <c r="I1401" i="4"/>
  <c r="G1401" i="4"/>
  <c r="E1401" i="4"/>
  <c r="I1400" i="4"/>
  <c r="G1400" i="4"/>
  <c r="E1400" i="4"/>
  <c r="I1399" i="4"/>
  <c r="G1399" i="4"/>
  <c r="E1399" i="4"/>
  <c r="I1398" i="4"/>
  <c r="G1398" i="4"/>
  <c r="E1398" i="4"/>
  <c r="I1397" i="4"/>
  <c r="G1397" i="4"/>
  <c r="E1397" i="4"/>
  <c r="I1396" i="4"/>
  <c r="G1396" i="4"/>
  <c r="E1396" i="4"/>
  <c r="I1395" i="4"/>
  <c r="G1395" i="4"/>
  <c r="E1395" i="4"/>
  <c r="I1394" i="4"/>
  <c r="G1394" i="4"/>
  <c r="E1394" i="4"/>
  <c r="I1393" i="4"/>
  <c r="G1393" i="4"/>
  <c r="E1393" i="4"/>
  <c r="I1392" i="4"/>
  <c r="G1392" i="4"/>
  <c r="E1392" i="4"/>
  <c r="I1391" i="4"/>
  <c r="G1391" i="4"/>
  <c r="E1391" i="4"/>
  <c r="I1390" i="4"/>
  <c r="G1390" i="4"/>
  <c r="E1390" i="4"/>
  <c r="I1389" i="4"/>
  <c r="G1389" i="4"/>
  <c r="E1389" i="4"/>
  <c r="I1388" i="4"/>
  <c r="G1388" i="4"/>
  <c r="E1388" i="4"/>
  <c r="I1386" i="4"/>
  <c r="G1386" i="4"/>
  <c r="E1386" i="4"/>
  <c r="I1385" i="4"/>
  <c r="G1385" i="4"/>
  <c r="E1385" i="4"/>
  <c r="I1384" i="4"/>
  <c r="G1384" i="4"/>
  <c r="E1384" i="4"/>
  <c r="I1383" i="4"/>
  <c r="G1383" i="4"/>
  <c r="E1383" i="4"/>
  <c r="I1382" i="4"/>
  <c r="G1382" i="4"/>
  <c r="E1382" i="4"/>
  <c r="I1381" i="4"/>
  <c r="G1381" i="4"/>
  <c r="E1381" i="4"/>
  <c r="I1380" i="4"/>
  <c r="G1380" i="4"/>
  <c r="E1380" i="4"/>
  <c r="I1379" i="4"/>
  <c r="G1379" i="4"/>
  <c r="E1379" i="4"/>
  <c r="I1378" i="4"/>
  <c r="G1378" i="4"/>
  <c r="E1378" i="4"/>
  <c r="I1377" i="4"/>
  <c r="G1377" i="4"/>
  <c r="E1377" i="4"/>
  <c r="I1376" i="4"/>
  <c r="G1376" i="4"/>
  <c r="E1376" i="4"/>
  <c r="I1375" i="4"/>
  <c r="G1375" i="4"/>
  <c r="E1375" i="4"/>
  <c r="I1374" i="4"/>
  <c r="G1374" i="4"/>
  <c r="E1374" i="4"/>
  <c r="I1373" i="4"/>
  <c r="G1373" i="4"/>
  <c r="E1373" i="4"/>
  <c r="I1370" i="4"/>
  <c r="G1370" i="4"/>
  <c r="E1370" i="4"/>
  <c r="I1369" i="4"/>
  <c r="G1369" i="4"/>
  <c r="E1369" i="4"/>
  <c r="I1368" i="4"/>
  <c r="G1368" i="4"/>
  <c r="E1368" i="4"/>
  <c r="I1366" i="4"/>
  <c r="G1366" i="4"/>
  <c r="E1366" i="4"/>
  <c r="I1365" i="4"/>
  <c r="G1365" i="4"/>
  <c r="E1365" i="4"/>
  <c r="I1364" i="4"/>
  <c r="G1364" i="4"/>
  <c r="E1364" i="4"/>
  <c r="I1363" i="4"/>
  <c r="G1363" i="4"/>
  <c r="E1363" i="4"/>
  <c r="I1362" i="4"/>
  <c r="G1362" i="4"/>
  <c r="E1362" i="4"/>
  <c r="I1361" i="4"/>
  <c r="G1361" i="4"/>
  <c r="E1361" i="4"/>
  <c r="I1359" i="4"/>
  <c r="G1359" i="4"/>
  <c r="E1359" i="4"/>
  <c r="I1358" i="4"/>
  <c r="G1358" i="4"/>
  <c r="E1358" i="4"/>
  <c r="I1357" i="4"/>
  <c r="G1357" i="4"/>
  <c r="E1357" i="4"/>
  <c r="I1356" i="4"/>
  <c r="G1356" i="4"/>
  <c r="E1356" i="4"/>
  <c r="I1355" i="4"/>
  <c r="G1355" i="4"/>
  <c r="E1355" i="4"/>
  <c r="I1354" i="4"/>
  <c r="G1354" i="4"/>
  <c r="E1354" i="4"/>
  <c r="I1352" i="4"/>
  <c r="G1352" i="4"/>
  <c r="E1352" i="4"/>
  <c r="I1351" i="4"/>
  <c r="G1351" i="4"/>
  <c r="E1351" i="4"/>
  <c r="I1350" i="4"/>
  <c r="G1350" i="4"/>
  <c r="E1350" i="4"/>
  <c r="I1349" i="4"/>
  <c r="G1349" i="4"/>
  <c r="E1349" i="4"/>
  <c r="I1348" i="4"/>
  <c r="G1348" i="4"/>
  <c r="E1348" i="4"/>
  <c r="I1347" i="4"/>
  <c r="G1347" i="4"/>
  <c r="E1347" i="4"/>
  <c r="I1345" i="4"/>
  <c r="G1345" i="4"/>
  <c r="E1345" i="4"/>
  <c r="I1344" i="4"/>
  <c r="G1344" i="4"/>
  <c r="E1344" i="4"/>
  <c r="I1343" i="4"/>
  <c r="G1343" i="4"/>
  <c r="E1343" i="4"/>
  <c r="I1342" i="4"/>
  <c r="G1342" i="4"/>
  <c r="E1342" i="4"/>
  <c r="I1341" i="4"/>
  <c r="G1341" i="4"/>
  <c r="E1341" i="4"/>
  <c r="I1340" i="4"/>
  <c r="G1340" i="4"/>
  <c r="E1340" i="4"/>
  <c r="I1338" i="4"/>
  <c r="G1338" i="4"/>
  <c r="E1338" i="4"/>
  <c r="I1337" i="4"/>
  <c r="G1337" i="4"/>
  <c r="E1337" i="4"/>
  <c r="I1336" i="4"/>
  <c r="G1336" i="4"/>
  <c r="E1336" i="4"/>
  <c r="I1335" i="4"/>
  <c r="G1335" i="4"/>
  <c r="E1335" i="4"/>
  <c r="I1334" i="4"/>
  <c r="G1334" i="4"/>
  <c r="E1334" i="4"/>
  <c r="I1333" i="4"/>
  <c r="G1333" i="4"/>
  <c r="E1333" i="4"/>
  <c r="I1331" i="4"/>
  <c r="G1331" i="4"/>
  <c r="E1331" i="4"/>
  <c r="I1330" i="4"/>
  <c r="G1330" i="4"/>
  <c r="E1330" i="4"/>
  <c r="I1329" i="4"/>
  <c r="G1329" i="4"/>
  <c r="E1329" i="4"/>
  <c r="I1328" i="4"/>
  <c r="G1328" i="4"/>
  <c r="E1328" i="4"/>
  <c r="I1327" i="4"/>
  <c r="G1327" i="4"/>
  <c r="E1327" i="4"/>
  <c r="I1326" i="4"/>
  <c r="G1326" i="4"/>
  <c r="E1326" i="4"/>
  <c r="I1324" i="4"/>
  <c r="G1324" i="4"/>
  <c r="E1324" i="4"/>
  <c r="I1323" i="4"/>
  <c r="G1323" i="4"/>
  <c r="E1323" i="4"/>
  <c r="I1322" i="4"/>
  <c r="G1322" i="4"/>
  <c r="E1322" i="4"/>
  <c r="I1321" i="4"/>
  <c r="G1321" i="4"/>
  <c r="E1321" i="4"/>
  <c r="I1320" i="4"/>
  <c r="G1320" i="4"/>
  <c r="E1320" i="4"/>
  <c r="I1319" i="4"/>
  <c r="G1319" i="4"/>
  <c r="E1319" i="4"/>
  <c r="I1317" i="4"/>
  <c r="G1317" i="4"/>
  <c r="E1317" i="4"/>
  <c r="I1316" i="4"/>
  <c r="G1316" i="4"/>
  <c r="E1316" i="4"/>
  <c r="I1315" i="4"/>
  <c r="G1315" i="4"/>
  <c r="E1315" i="4"/>
  <c r="I1314" i="4"/>
  <c r="G1314" i="4"/>
  <c r="E1314" i="4"/>
  <c r="I1313" i="4"/>
  <c r="G1313" i="4"/>
  <c r="E1313" i="4"/>
  <c r="I1312" i="4"/>
  <c r="G1312" i="4"/>
  <c r="E1312" i="4"/>
  <c r="I1311" i="4"/>
  <c r="G1311" i="4"/>
  <c r="E1311" i="4"/>
  <c r="I1310" i="4"/>
  <c r="G1310" i="4"/>
  <c r="E1310" i="4"/>
  <c r="I1309" i="4"/>
  <c r="G1309" i="4"/>
  <c r="E1309" i="4"/>
  <c r="I1308" i="4"/>
  <c r="G1308" i="4"/>
  <c r="E1308" i="4"/>
  <c r="I1305" i="4"/>
  <c r="G1305" i="4"/>
  <c r="E1305" i="4"/>
  <c r="I1304" i="4"/>
  <c r="G1304" i="4"/>
  <c r="E1304" i="4"/>
  <c r="I1303" i="4"/>
  <c r="G1303" i="4"/>
  <c r="E1303" i="4"/>
  <c r="I1302" i="4"/>
  <c r="G1302" i="4"/>
  <c r="E1302" i="4"/>
  <c r="I1301" i="4"/>
  <c r="G1301" i="4"/>
  <c r="E1301" i="4"/>
  <c r="I1300" i="4"/>
  <c r="G1300" i="4"/>
  <c r="E1300" i="4"/>
  <c r="I1299" i="4"/>
  <c r="G1299" i="4"/>
  <c r="E1299" i="4"/>
  <c r="I1298" i="4"/>
  <c r="G1298" i="4"/>
  <c r="E1298" i="4"/>
  <c r="I1297" i="4"/>
  <c r="G1297" i="4"/>
  <c r="E1297" i="4"/>
  <c r="I1296" i="4"/>
  <c r="G1296" i="4"/>
  <c r="E1296" i="4"/>
  <c r="I1294" i="4"/>
  <c r="G1294" i="4"/>
  <c r="E1294" i="4"/>
  <c r="I1293" i="4"/>
  <c r="G1293" i="4"/>
  <c r="E1293" i="4"/>
  <c r="I1292" i="4"/>
  <c r="G1292" i="4"/>
  <c r="E1292" i="4"/>
  <c r="I1291" i="4"/>
  <c r="G1291" i="4"/>
  <c r="E1291" i="4"/>
  <c r="I1290" i="4"/>
  <c r="G1290" i="4"/>
  <c r="E1290" i="4"/>
  <c r="I1288" i="4"/>
  <c r="G1288" i="4"/>
  <c r="E1288" i="4"/>
  <c r="I1287" i="4"/>
  <c r="G1287" i="4"/>
  <c r="E1287" i="4"/>
  <c r="I1286" i="4"/>
  <c r="G1286" i="4"/>
  <c r="E1286" i="4"/>
  <c r="I1285" i="4"/>
  <c r="G1285" i="4"/>
  <c r="E1285" i="4"/>
  <c r="I1284" i="4"/>
  <c r="G1284" i="4"/>
  <c r="E1284" i="4"/>
  <c r="I1283" i="4"/>
  <c r="G1283" i="4"/>
  <c r="E1283" i="4"/>
  <c r="I1282" i="4"/>
  <c r="G1282" i="4"/>
  <c r="E1282" i="4"/>
  <c r="I1281" i="4"/>
  <c r="G1281" i="4"/>
  <c r="E1281" i="4"/>
  <c r="I1280" i="4"/>
  <c r="G1280" i="4"/>
  <c r="E1280" i="4"/>
  <c r="I1279" i="4"/>
  <c r="G1279" i="4"/>
  <c r="E1279" i="4"/>
  <c r="I1277" i="4"/>
  <c r="G1277" i="4"/>
  <c r="E1277" i="4"/>
  <c r="I1276" i="4"/>
  <c r="G1276" i="4"/>
  <c r="E1276" i="4"/>
  <c r="I1275" i="4"/>
  <c r="G1275" i="4"/>
  <c r="E1275" i="4"/>
  <c r="I1274" i="4"/>
  <c r="G1274" i="4"/>
  <c r="E1274" i="4"/>
  <c r="I1273" i="4"/>
  <c r="G1273" i="4"/>
  <c r="E1273" i="4"/>
  <c r="I1271" i="4"/>
  <c r="G1271" i="4"/>
  <c r="E1271" i="4"/>
  <c r="I1270" i="4"/>
  <c r="G1270" i="4"/>
  <c r="E1270" i="4"/>
  <c r="I1269" i="4"/>
  <c r="G1269" i="4"/>
  <c r="E1269" i="4"/>
  <c r="I1268" i="4"/>
  <c r="G1268" i="4"/>
  <c r="E1268" i="4"/>
  <c r="I1266" i="4"/>
  <c r="G1266" i="4"/>
  <c r="E1266" i="4"/>
  <c r="I1265" i="4"/>
  <c r="G1265" i="4"/>
  <c r="E1265" i="4"/>
  <c r="I1264" i="4"/>
  <c r="G1264" i="4"/>
  <c r="E1264" i="4"/>
  <c r="I1263" i="4"/>
  <c r="G1263" i="4"/>
  <c r="E1263" i="4"/>
  <c r="I1262" i="4"/>
  <c r="G1262" i="4"/>
  <c r="E1262" i="4"/>
  <c r="I1261" i="4"/>
  <c r="G1261" i="4"/>
  <c r="E1261" i="4"/>
  <c r="I1260" i="4"/>
  <c r="G1260" i="4"/>
  <c r="E1260" i="4"/>
  <c r="I1259" i="4"/>
  <c r="G1259" i="4"/>
  <c r="E1259" i="4"/>
  <c r="I1258" i="4"/>
  <c r="G1258" i="4"/>
  <c r="E1258" i="4"/>
  <c r="I1254" i="4"/>
  <c r="G1254" i="4"/>
  <c r="E1254" i="4"/>
  <c r="I1253" i="4"/>
  <c r="G1253" i="4"/>
  <c r="E1253" i="4"/>
  <c r="I1252" i="4"/>
  <c r="G1252" i="4"/>
  <c r="E1252" i="4"/>
  <c r="I1251" i="4"/>
  <c r="G1251" i="4"/>
  <c r="E1251" i="4"/>
  <c r="I1250" i="4"/>
  <c r="G1250" i="4"/>
  <c r="E1250" i="4"/>
  <c r="I1249" i="4"/>
  <c r="G1249" i="4"/>
  <c r="E1249" i="4"/>
  <c r="I1248" i="4"/>
  <c r="G1248" i="4"/>
  <c r="E1248" i="4"/>
  <c r="I1247" i="4"/>
  <c r="G1247" i="4"/>
  <c r="E1247" i="4"/>
  <c r="I1246" i="4"/>
  <c r="G1246" i="4"/>
  <c r="E1246" i="4"/>
  <c r="I1245" i="4"/>
  <c r="G1245" i="4"/>
  <c r="E1245" i="4"/>
  <c r="I1244" i="4"/>
  <c r="G1244" i="4"/>
  <c r="E1244" i="4"/>
  <c r="I1243" i="4"/>
  <c r="G1243" i="4"/>
  <c r="E1243" i="4"/>
  <c r="I1242" i="4"/>
  <c r="G1242" i="4"/>
  <c r="E1242" i="4"/>
  <c r="I1240" i="4"/>
  <c r="G1240" i="4"/>
  <c r="E1240" i="4"/>
  <c r="I1239" i="4"/>
  <c r="G1239" i="4"/>
  <c r="E1239" i="4"/>
  <c r="I1238" i="4"/>
  <c r="G1238" i="4"/>
  <c r="E1238" i="4"/>
  <c r="I1237" i="4"/>
  <c r="G1237" i="4"/>
  <c r="E1237" i="4"/>
  <c r="I1236" i="4"/>
  <c r="G1236" i="4"/>
  <c r="E1236" i="4"/>
  <c r="I1235" i="4"/>
  <c r="G1235" i="4"/>
  <c r="E1235" i="4"/>
  <c r="I1234" i="4"/>
  <c r="G1234" i="4"/>
  <c r="E1234" i="4"/>
  <c r="I1233" i="4"/>
  <c r="G1233" i="4"/>
  <c r="E1233" i="4"/>
  <c r="I1231" i="4"/>
  <c r="G1231" i="4"/>
  <c r="E1231" i="4"/>
  <c r="I1230" i="4"/>
  <c r="G1230" i="4"/>
  <c r="E1230" i="4"/>
  <c r="I1229" i="4"/>
  <c r="G1229" i="4"/>
  <c r="E1229" i="4"/>
  <c r="I1228" i="4"/>
  <c r="G1228" i="4"/>
  <c r="E1228" i="4"/>
  <c r="I1227" i="4"/>
  <c r="G1227" i="4"/>
  <c r="E1227" i="4"/>
  <c r="I1226" i="4"/>
  <c r="G1226" i="4"/>
  <c r="E1226" i="4"/>
  <c r="I1225" i="4"/>
  <c r="G1225" i="4"/>
  <c r="E1225" i="4"/>
  <c r="I1224" i="4"/>
  <c r="G1224" i="4"/>
  <c r="E1224" i="4"/>
  <c r="I1222" i="4"/>
  <c r="G1222" i="4"/>
  <c r="E1222" i="4"/>
  <c r="I1221" i="4"/>
  <c r="G1221" i="4"/>
  <c r="E1221" i="4"/>
  <c r="I1220" i="4"/>
  <c r="G1220" i="4"/>
  <c r="E1220" i="4"/>
  <c r="I1219" i="4"/>
  <c r="G1219" i="4"/>
  <c r="E1219" i="4"/>
  <c r="I1218" i="4"/>
  <c r="G1218" i="4"/>
  <c r="E1218" i="4"/>
  <c r="I1217" i="4"/>
  <c r="G1217" i="4"/>
  <c r="E1217" i="4"/>
  <c r="I1216" i="4"/>
  <c r="G1216" i="4"/>
  <c r="E1216" i="4"/>
  <c r="I1215" i="4"/>
  <c r="G1215" i="4"/>
  <c r="E1215" i="4"/>
  <c r="I1212" i="4"/>
  <c r="G1212" i="4"/>
  <c r="E1212" i="4"/>
  <c r="I1211" i="4"/>
  <c r="G1211" i="4"/>
  <c r="E1211" i="4"/>
  <c r="I1210" i="4"/>
  <c r="G1210" i="4"/>
  <c r="E1210" i="4"/>
  <c r="I1209" i="4"/>
  <c r="G1209" i="4"/>
  <c r="E1209" i="4"/>
  <c r="I1208" i="4"/>
  <c r="G1208" i="4"/>
  <c r="E1208" i="4"/>
  <c r="I1207" i="4"/>
  <c r="G1207" i="4"/>
  <c r="E1207" i="4"/>
  <c r="I1206" i="4"/>
  <c r="G1206" i="4"/>
  <c r="E1206" i="4"/>
  <c r="I1205" i="4"/>
  <c r="G1205" i="4"/>
  <c r="E1205" i="4"/>
  <c r="I1204" i="4"/>
  <c r="G1204" i="4"/>
  <c r="E1204" i="4"/>
  <c r="I1203" i="4"/>
  <c r="G1203" i="4"/>
  <c r="E1203" i="4"/>
  <c r="I1202" i="4"/>
  <c r="G1202" i="4"/>
  <c r="E1202" i="4"/>
  <c r="I1201" i="4"/>
  <c r="G1201" i="4"/>
  <c r="E1201" i="4"/>
  <c r="I1200" i="4"/>
  <c r="G1200" i="4"/>
  <c r="E1200" i="4"/>
  <c r="I1199" i="4"/>
  <c r="G1199" i="4"/>
  <c r="E1199" i="4"/>
  <c r="I1198" i="4"/>
  <c r="G1198" i="4"/>
  <c r="E1198" i="4"/>
  <c r="I1197" i="4"/>
  <c r="G1197" i="4"/>
  <c r="E1197" i="4"/>
  <c r="I1196" i="4"/>
  <c r="G1196" i="4"/>
  <c r="E1196" i="4"/>
  <c r="I1195" i="4"/>
  <c r="G1195" i="4"/>
  <c r="E1195" i="4"/>
  <c r="I1193" i="4"/>
  <c r="G1193" i="4"/>
  <c r="E1193" i="4"/>
  <c r="I1192" i="4"/>
  <c r="G1192" i="4"/>
  <c r="E1192" i="4"/>
  <c r="I1191" i="4"/>
  <c r="G1191" i="4"/>
  <c r="E1191" i="4"/>
  <c r="I1190" i="4"/>
  <c r="G1190" i="4"/>
  <c r="E1190" i="4"/>
  <c r="I1189" i="4"/>
  <c r="G1189" i="4"/>
  <c r="E1189" i="4"/>
  <c r="I1188" i="4"/>
  <c r="G1188" i="4"/>
  <c r="E1188" i="4"/>
  <c r="I1186" i="4"/>
  <c r="G1186" i="4"/>
  <c r="E1186" i="4"/>
  <c r="I1185" i="4"/>
  <c r="G1185" i="4"/>
  <c r="E1185" i="4"/>
  <c r="I1183" i="4"/>
  <c r="G1183" i="4"/>
  <c r="E1183" i="4"/>
  <c r="I1182" i="4"/>
  <c r="G1182" i="4"/>
  <c r="E1182" i="4"/>
  <c r="I1181" i="4"/>
  <c r="G1181" i="4"/>
  <c r="E1181" i="4"/>
  <c r="I1180" i="4"/>
  <c r="G1180" i="4"/>
  <c r="E1180" i="4"/>
  <c r="I1179" i="4"/>
  <c r="G1179" i="4"/>
  <c r="E1179" i="4"/>
  <c r="I1178" i="4"/>
  <c r="G1178" i="4"/>
  <c r="E1178" i="4"/>
  <c r="I1177" i="4"/>
  <c r="G1177" i="4"/>
  <c r="E1177" i="4"/>
  <c r="I1176" i="4"/>
  <c r="G1176" i="4"/>
  <c r="E1176" i="4"/>
  <c r="I1174" i="4"/>
  <c r="G1174" i="4"/>
  <c r="E1174" i="4"/>
  <c r="I1173" i="4"/>
  <c r="G1173" i="4"/>
  <c r="E1173" i="4"/>
  <c r="I1172" i="4"/>
  <c r="G1172" i="4"/>
  <c r="E1172" i="4"/>
  <c r="I1170" i="4"/>
  <c r="G1170" i="4"/>
  <c r="E1170" i="4"/>
  <c r="I1169" i="4"/>
  <c r="G1169" i="4"/>
  <c r="E1169" i="4"/>
  <c r="I1168" i="4"/>
  <c r="G1168" i="4"/>
  <c r="E1168" i="4"/>
  <c r="I1167" i="4"/>
  <c r="G1167" i="4"/>
  <c r="E1167" i="4"/>
  <c r="I1166" i="4"/>
  <c r="G1166" i="4"/>
  <c r="E1166" i="4"/>
  <c r="I1165" i="4"/>
  <c r="G1165" i="4"/>
  <c r="E1165" i="4"/>
  <c r="I1164" i="4"/>
  <c r="G1164" i="4"/>
  <c r="E1164" i="4"/>
  <c r="I1163" i="4"/>
  <c r="G1163" i="4"/>
  <c r="E1163" i="4"/>
  <c r="I1162" i="4"/>
  <c r="G1162" i="4"/>
  <c r="E1162" i="4"/>
  <c r="I1161" i="4"/>
  <c r="G1161" i="4"/>
  <c r="E1161" i="4"/>
  <c r="I1160" i="4"/>
  <c r="G1160" i="4"/>
  <c r="E1160" i="4"/>
  <c r="I1158" i="4"/>
  <c r="G1158" i="4"/>
  <c r="E1158" i="4"/>
  <c r="I1157" i="4"/>
  <c r="G1157" i="4"/>
  <c r="E1157" i="4"/>
  <c r="I1156" i="4"/>
  <c r="G1156" i="4"/>
  <c r="E1156" i="4"/>
  <c r="I1152" i="4"/>
  <c r="G1152" i="4"/>
  <c r="E1152" i="4"/>
  <c r="I1151" i="4"/>
  <c r="G1151" i="4"/>
  <c r="E1151" i="4"/>
  <c r="I1150" i="4"/>
  <c r="G1150" i="4"/>
  <c r="E1150" i="4"/>
  <c r="I1149" i="4"/>
  <c r="G1149" i="4"/>
  <c r="E1149" i="4"/>
  <c r="I1148" i="4"/>
  <c r="G1148" i="4"/>
  <c r="E1148" i="4"/>
  <c r="I1147" i="4"/>
  <c r="G1147" i="4"/>
  <c r="E1147" i="4"/>
  <c r="I1146" i="4"/>
  <c r="G1146" i="4"/>
  <c r="E1146" i="4"/>
  <c r="I1145" i="4"/>
  <c r="G1145" i="4"/>
  <c r="E1145" i="4"/>
  <c r="I1144" i="4"/>
  <c r="G1144" i="4"/>
  <c r="E1144" i="4"/>
  <c r="I1143" i="4"/>
  <c r="G1143" i="4"/>
  <c r="E1143" i="4"/>
  <c r="I1142" i="4"/>
  <c r="G1142" i="4"/>
  <c r="E1142" i="4"/>
  <c r="I1141" i="4"/>
  <c r="G1141" i="4"/>
  <c r="E1141" i="4"/>
  <c r="I1140" i="4"/>
  <c r="G1140" i="4"/>
  <c r="E1140" i="4"/>
  <c r="I1139" i="4"/>
  <c r="G1139" i="4"/>
  <c r="E1139" i="4"/>
  <c r="I1138" i="4"/>
  <c r="G1138" i="4"/>
  <c r="E1138" i="4"/>
  <c r="I1137" i="4"/>
  <c r="G1137" i="4"/>
  <c r="E1137" i="4"/>
  <c r="I1136" i="4"/>
  <c r="G1136" i="4"/>
  <c r="E1136" i="4"/>
  <c r="I1135" i="4"/>
  <c r="G1135" i="4"/>
  <c r="E1135" i="4"/>
  <c r="I1133" i="4"/>
  <c r="G1133" i="4"/>
  <c r="E1133" i="4"/>
  <c r="I1132" i="4"/>
  <c r="G1132" i="4"/>
  <c r="E1132" i="4"/>
  <c r="I1131" i="4"/>
  <c r="G1131" i="4"/>
  <c r="E1131" i="4"/>
  <c r="I1130" i="4"/>
  <c r="G1130" i="4"/>
  <c r="E1130" i="4"/>
  <c r="I1129" i="4"/>
  <c r="G1129" i="4"/>
  <c r="E1129" i="4"/>
  <c r="I1128" i="4"/>
  <c r="G1128" i="4"/>
  <c r="E1128" i="4"/>
  <c r="I1127" i="4"/>
  <c r="G1127" i="4"/>
  <c r="E1127" i="4"/>
  <c r="I1126" i="4"/>
  <c r="G1126" i="4"/>
  <c r="E1126" i="4"/>
  <c r="I1125" i="4"/>
  <c r="G1125" i="4"/>
  <c r="E1125" i="4"/>
  <c r="I1124" i="4"/>
  <c r="G1124" i="4"/>
  <c r="E1124" i="4"/>
  <c r="I1123" i="4"/>
  <c r="G1123" i="4"/>
  <c r="E1123" i="4"/>
  <c r="I1122" i="4"/>
  <c r="G1122" i="4"/>
  <c r="E1122" i="4"/>
  <c r="I1121" i="4"/>
  <c r="G1121" i="4"/>
  <c r="E1121" i="4"/>
  <c r="I1120" i="4"/>
  <c r="G1120" i="4"/>
  <c r="E1120" i="4"/>
  <c r="I1119" i="4"/>
  <c r="G1119" i="4"/>
  <c r="E1119" i="4"/>
  <c r="I1118" i="4"/>
  <c r="G1118" i="4"/>
  <c r="E1118" i="4"/>
  <c r="I1117" i="4"/>
  <c r="G1117" i="4"/>
  <c r="E1117" i="4"/>
  <c r="I1116" i="4"/>
  <c r="G1116" i="4"/>
  <c r="E1116" i="4"/>
  <c r="I1115" i="4"/>
  <c r="G1115" i="4"/>
  <c r="E1115" i="4"/>
  <c r="I1114" i="4"/>
  <c r="G1114" i="4"/>
  <c r="E1114" i="4"/>
  <c r="I1112" i="4"/>
  <c r="G1112" i="4"/>
  <c r="E1112" i="4"/>
  <c r="I1111" i="4"/>
  <c r="G1111" i="4"/>
  <c r="E1111" i="4"/>
  <c r="I1110" i="4"/>
  <c r="G1110" i="4"/>
  <c r="E1110" i="4"/>
  <c r="I1109" i="4"/>
  <c r="G1109" i="4"/>
  <c r="E1109" i="4"/>
  <c r="I1108" i="4"/>
  <c r="G1108" i="4"/>
  <c r="E1108" i="4"/>
  <c r="I1107" i="4"/>
  <c r="G1107" i="4"/>
  <c r="E1107" i="4"/>
  <c r="I1106" i="4"/>
  <c r="G1106" i="4"/>
  <c r="E1106" i="4"/>
  <c r="I1105" i="4"/>
  <c r="G1105" i="4"/>
  <c r="E1105" i="4"/>
  <c r="I1104" i="4"/>
  <c r="G1104" i="4"/>
  <c r="E1104" i="4"/>
  <c r="I1103" i="4"/>
  <c r="G1103" i="4"/>
  <c r="E1103" i="4"/>
  <c r="I1102" i="4"/>
  <c r="G1102" i="4"/>
  <c r="E1102" i="4"/>
  <c r="I1101" i="4"/>
  <c r="G1101" i="4"/>
  <c r="E1101" i="4"/>
  <c r="I1098" i="4"/>
  <c r="G1098" i="4"/>
  <c r="E1098" i="4"/>
  <c r="I1096" i="4"/>
  <c r="G1096" i="4"/>
  <c r="E1096" i="4"/>
  <c r="I1095" i="4"/>
  <c r="G1095" i="4"/>
  <c r="E1095" i="4"/>
  <c r="I1094" i="4"/>
  <c r="G1094" i="4"/>
  <c r="E1094" i="4"/>
  <c r="I1093" i="4"/>
  <c r="G1093" i="4"/>
  <c r="E1093" i="4"/>
  <c r="I1092" i="4"/>
  <c r="G1092" i="4"/>
  <c r="E1092" i="4"/>
  <c r="I1091" i="4"/>
  <c r="G1091" i="4"/>
  <c r="E1091" i="4"/>
  <c r="I1089" i="4"/>
  <c r="G1089" i="4"/>
  <c r="E1089" i="4"/>
  <c r="I1088" i="4"/>
  <c r="G1088" i="4"/>
  <c r="E1088" i="4"/>
  <c r="I1087" i="4"/>
  <c r="G1087" i="4"/>
  <c r="E1087" i="4"/>
  <c r="I1086" i="4"/>
  <c r="G1086" i="4"/>
  <c r="E1086" i="4"/>
  <c r="I1085" i="4"/>
  <c r="G1085" i="4"/>
  <c r="E1085" i="4"/>
  <c r="I1084" i="4"/>
  <c r="G1084" i="4"/>
  <c r="E1084" i="4"/>
  <c r="I1083" i="4"/>
  <c r="G1083" i="4"/>
  <c r="E1083" i="4"/>
  <c r="I1082" i="4"/>
  <c r="G1082" i="4"/>
  <c r="E1082" i="4"/>
  <c r="I1081" i="4"/>
  <c r="G1081" i="4"/>
  <c r="E1081" i="4"/>
  <c r="I1080" i="4"/>
  <c r="G1080" i="4"/>
  <c r="E1080" i="4"/>
  <c r="I1079" i="4"/>
  <c r="G1079" i="4"/>
  <c r="E1079" i="4"/>
  <c r="I1078" i="4"/>
  <c r="G1078" i="4"/>
  <c r="E1078" i="4"/>
  <c r="I1077" i="4"/>
  <c r="G1077" i="4"/>
  <c r="E1077" i="4"/>
  <c r="I1076" i="4"/>
  <c r="G1076" i="4"/>
  <c r="E1076" i="4"/>
  <c r="I1075" i="4"/>
  <c r="G1075" i="4"/>
  <c r="E1075" i="4"/>
  <c r="I1074" i="4"/>
  <c r="G1074" i="4"/>
  <c r="E1074" i="4"/>
  <c r="I1071" i="4"/>
  <c r="G1071" i="4"/>
  <c r="E1071" i="4"/>
  <c r="I1070" i="4"/>
  <c r="G1070" i="4"/>
  <c r="E1070" i="4"/>
  <c r="I1069" i="4"/>
  <c r="G1069" i="4"/>
  <c r="E1069" i="4"/>
  <c r="I1067" i="4"/>
  <c r="G1067" i="4"/>
  <c r="E1067" i="4"/>
  <c r="I1066" i="4"/>
  <c r="G1066" i="4"/>
  <c r="E1066" i="4"/>
  <c r="I1065" i="4"/>
  <c r="G1065" i="4"/>
  <c r="E1065" i="4"/>
  <c r="I1064" i="4"/>
  <c r="G1064" i="4"/>
  <c r="E1064" i="4"/>
  <c r="I1063" i="4"/>
  <c r="G1063" i="4"/>
  <c r="E1063" i="4"/>
  <c r="I1062" i="4"/>
  <c r="G1062" i="4"/>
  <c r="E1062" i="4"/>
  <c r="I1061" i="4"/>
  <c r="G1061" i="4"/>
  <c r="E1061" i="4"/>
  <c r="I1060" i="4"/>
  <c r="G1060" i="4"/>
  <c r="E1060" i="4"/>
  <c r="I1059" i="4"/>
  <c r="G1059" i="4"/>
  <c r="E1059" i="4"/>
  <c r="I1058" i="4"/>
  <c r="G1058" i="4"/>
  <c r="E1058" i="4"/>
  <c r="I1056" i="4"/>
  <c r="G1056" i="4"/>
  <c r="E1056" i="4"/>
  <c r="I1055" i="4"/>
  <c r="G1055" i="4"/>
  <c r="E1055" i="4"/>
  <c r="I1054" i="4"/>
  <c r="G1054" i="4"/>
  <c r="E1054" i="4"/>
  <c r="I1053" i="4"/>
  <c r="G1053" i="4"/>
  <c r="E1053" i="4"/>
  <c r="I1052" i="4"/>
  <c r="G1052" i="4"/>
  <c r="E1052" i="4"/>
  <c r="I1051" i="4"/>
  <c r="G1051" i="4"/>
  <c r="E1051" i="4"/>
  <c r="I1050" i="4"/>
  <c r="G1050" i="4"/>
  <c r="E1050" i="4"/>
  <c r="I1049" i="4"/>
  <c r="G1049" i="4"/>
  <c r="E1049" i="4"/>
  <c r="I1048" i="4"/>
  <c r="G1048" i="4"/>
  <c r="E1048" i="4"/>
  <c r="I1046" i="4"/>
  <c r="G1046" i="4"/>
  <c r="E1046" i="4"/>
  <c r="I1045" i="4"/>
  <c r="G1045" i="4"/>
  <c r="E1045" i="4"/>
  <c r="I1044" i="4"/>
  <c r="G1044" i="4"/>
  <c r="E1044" i="4"/>
  <c r="I1043" i="4"/>
  <c r="G1043" i="4"/>
  <c r="E1043" i="4"/>
  <c r="I1042" i="4"/>
  <c r="G1042" i="4"/>
  <c r="E1042" i="4"/>
  <c r="I1041" i="4"/>
  <c r="G1041" i="4"/>
  <c r="E1041" i="4"/>
  <c r="I1039" i="4"/>
  <c r="G1039" i="4"/>
  <c r="E1039" i="4"/>
  <c r="I1038" i="4"/>
  <c r="G1038" i="4"/>
  <c r="E1038" i="4"/>
  <c r="I1037" i="4"/>
  <c r="G1037" i="4"/>
  <c r="E1037" i="4"/>
  <c r="I1036" i="4"/>
  <c r="G1036" i="4"/>
  <c r="E1036" i="4"/>
  <c r="I1035" i="4"/>
  <c r="G1035" i="4"/>
  <c r="E1035" i="4"/>
  <c r="I1034" i="4"/>
  <c r="G1034" i="4"/>
  <c r="E1034" i="4"/>
  <c r="I1032" i="4"/>
  <c r="G1032" i="4"/>
  <c r="E1032" i="4"/>
  <c r="I1031" i="4"/>
  <c r="G1031" i="4"/>
  <c r="E1031" i="4"/>
  <c r="I1030" i="4"/>
  <c r="G1030" i="4"/>
  <c r="E1030" i="4"/>
  <c r="I1029" i="4"/>
  <c r="G1029" i="4"/>
  <c r="E1029" i="4"/>
  <c r="I1028" i="4"/>
  <c r="G1028" i="4"/>
  <c r="E1028" i="4"/>
  <c r="I1027" i="4"/>
  <c r="G1027" i="4"/>
  <c r="E1027" i="4"/>
  <c r="I1026" i="4"/>
  <c r="G1026" i="4"/>
  <c r="E1026" i="4"/>
  <c r="I1025" i="4"/>
  <c r="G1025" i="4"/>
  <c r="E1025" i="4"/>
  <c r="I1022" i="4"/>
  <c r="G1022" i="4"/>
  <c r="E1022" i="4"/>
  <c r="I1021" i="4"/>
  <c r="G1021" i="4"/>
  <c r="E1021" i="4"/>
  <c r="I1020" i="4"/>
  <c r="G1020" i="4"/>
  <c r="E1020" i="4"/>
  <c r="I1019" i="4"/>
  <c r="G1019" i="4"/>
  <c r="E1019" i="4"/>
  <c r="I1018" i="4"/>
  <c r="G1018" i="4"/>
  <c r="E1018" i="4"/>
  <c r="I1017" i="4"/>
  <c r="G1017" i="4"/>
  <c r="E1017" i="4"/>
  <c r="I1016" i="4"/>
  <c r="G1016" i="4"/>
  <c r="E1016" i="4"/>
  <c r="I1015" i="4"/>
  <c r="G1015" i="4"/>
  <c r="E1015" i="4"/>
  <c r="I1014" i="4"/>
  <c r="G1014" i="4"/>
  <c r="E1014" i="4"/>
  <c r="I1013" i="4"/>
  <c r="G1013" i="4"/>
  <c r="E1013" i="4"/>
  <c r="I1012" i="4"/>
  <c r="G1012" i="4"/>
  <c r="E1012" i="4"/>
  <c r="I1011" i="4"/>
  <c r="G1011" i="4"/>
  <c r="E1011" i="4"/>
  <c r="I1010" i="4"/>
  <c r="G1010" i="4"/>
  <c r="E1010" i="4"/>
  <c r="I1009" i="4"/>
  <c r="G1009" i="4"/>
  <c r="E1009" i="4"/>
  <c r="I1008" i="4"/>
  <c r="G1008" i="4"/>
  <c r="E1008" i="4"/>
  <c r="I1007" i="4"/>
  <c r="G1007" i="4"/>
  <c r="E1007" i="4"/>
  <c r="I1006" i="4"/>
  <c r="G1006" i="4"/>
  <c r="E1006" i="4"/>
  <c r="I1005" i="4"/>
  <c r="G1005" i="4"/>
  <c r="E1005" i="4"/>
  <c r="I1004" i="4"/>
  <c r="G1004" i="4"/>
  <c r="E1004" i="4"/>
  <c r="I1003" i="4"/>
  <c r="G1003" i="4"/>
  <c r="E1003" i="4"/>
  <c r="I1002" i="4"/>
  <c r="G1002" i="4"/>
  <c r="E1002" i="4"/>
  <c r="I1001" i="4"/>
  <c r="G1001" i="4"/>
  <c r="E1001" i="4"/>
  <c r="I1000" i="4"/>
  <c r="G1000" i="4"/>
  <c r="E1000" i="4"/>
  <c r="I999" i="4"/>
  <c r="G999" i="4"/>
  <c r="E999" i="4"/>
  <c r="I998" i="4"/>
  <c r="G998" i="4"/>
  <c r="E998" i="4"/>
  <c r="I997" i="4"/>
  <c r="G997" i="4"/>
  <c r="E997" i="4"/>
  <c r="I996" i="4"/>
  <c r="G996" i="4"/>
  <c r="E996" i="4"/>
  <c r="I995" i="4"/>
  <c r="G995" i="4"/>
  <c r="E995" i="4"/>
  <c r="I994" i="4"/>
  <c r="G994" i="4"/>
  <c r="E994" i="4"/>
  <c r="I993" i="4"/>
  <c r="G993" i="4"/>
  <c r="E993" i="4"/>
  <c r="I992" i="4"/>
  <c r="G992" i="4"/>
  <c r="E992" i="4"/>
  <c r="I991" i="4"/>
  <c r="G991" i="4"/>
  <c r="E991" i="4"/>
  <c r="I990" i="4"/>
  <c r="G990" i="4"/>
  <c r="E990" i="4"/>
  <c r="I989" i="4"/>
  <c r="G989" i="4"/>
  <c r="E989" i="4"/>
  <c r="I988" i="4"/>
  <c r="G988" i="4"/>
  <c r="E988" i="4"/>
  <c r="I987" i="4"/>
  <c r="G987" i="4"/>
  <c r="E987" i="4"/>
  <c r="I986" i="4"/>
  <c r="G986" i="4"/>
  <c r="E986" i="4"/>
  <c r="I985" i="4"/>
  <c r="G985" i="4"/>
  <c r="E985" i="4"/>
  <c r="I984" i="4"/>
  <c r="G984" i="4"/>
  <c r="E984" i="4"/>
  <c r="I983" i="4"/>
  <c r="G983" i="4"/>
  <c r="E983" i="4"/>
  <c r="I982" i="4"/>
  <c r="G982" i="4"/>
  <c r="E982" i="4"/>
  <c r="I981" i="4"/>
  <c r="G981" i="4"/>
  <c r="E981" i="4"/>
  <c r="I980" i="4"/>
  <c r="G980" i="4"/>
  <c r="E980" i="4"/>
  <c r="I979" i="4"/>
  <c r="G979" i="4"/>
  <c r="E979" i="4"/>
  <c r="I978" i="4"/>
  <c r="G978" i="4"/>
  <c r="E978" i="4"/>
  <c r="I977" i="4"/>
  <c r="G977" i="4"/>
  <c r="E977" i="4"/>
  <c r="I976" i="4"/>
  <c r="G976" i="4"/>
  <c r="E976" i="4"/>
  <c r="I975" i="4"/>
  <c r="G975" i="4"/>
  <c r="E975" i="4"/>
  <c r="I974" i="4"/>
  <c r="G974" i="4"/>
  <c r="E974" i="4"/>
  <c r="I973" i="4"/>
  <c r="G973" i="4"/>
  <c r="E973" i="4"/>
  <c r="I972" i="4"/>
  <c r="G972" i="4"/>
  <c r="E972" i="4"/>
  <c r="I971" i="4"/>
  <c r="G971" i="4"/>
  <c r="E971" i="4"/>
  <c r="I970" i="4"/>
  <c r="G970" i="4"/>
  <c r="E970" i="4"/>
  <c r="I969" i="4"/>
  <c r="G969" i="4"/>
  <c r="E969" i="4"/>
  <c r="I967" i="4"/>
  <c r="G967" i="4"/>
  <c r="E967" i="4"/>
  <c r="I966" i="4"/>
  <c r="G966" i="4"/>
  <c r="E966" i="4"/>
  <c r="I965" i="4"/>
  <c r="G965" i="4"/>
  <c r="E965" i="4"/>
  <c r="I964" i="4"/>
  <c r="G964" i="4"/>
  <c r="E964" i="4"/>
  <c r="I963" i="4"/>
  <c r="G963" i="4"/>
  <c r="E963" i="4"/>
  <c r="I962" i="4"/>
  <c r="G962" i="4"/>
  <c r="E962" i="4"/>
  <c r="I961" i="4"/>
  <c r="G961" i="4"/>
  <c r="E961" i="4"/>
  <c r="I960" i="4"/>
  <c r="G960" i="4"/>
  <c r="E960" i="4"/>
  <c r="I959" i="4"/>
  <c r="G959" i="4"/>
  <c r="E959" i="4"/>
  <c r="I958" i="4"/>
  <c r="G958" i="4"/>
  <c r="E958" i="4"/>
  <c r="I957" i="4"/>
  <c r="G957" i="4"/>
  <c r="E957" i="4"/>
  <c r="I956" i="4"/>
  <c r="G956" i="4"/>
  <c r="E956" i="4"/>
  <c r="I955" i="4"/>
  <c r="G955" i="4"/>
  <c r="E955" i="4"/>
  <c r="I954" i="4"/>
  <c r="G954" i="4"/>
  <c r="E954" i="4"/>
  <c r="I953" i="4"/>
  <c r="G953" i="4"/>
  <c r="E953" i="4"/>
  <c r="I952" i="4"/>
  <c r="G952" i="4"/>
  <c r="E952" i="4"/>
  <c r="I951" i="4"/>
  <c r="G951" i="4"/>
  <c r="E951" i="4"/>
  <c r="I949" i="4"/>
  <c r="G949" i="4"/>
  <c r="E949" i="4"/>
  <c r="I948" i="4"/>
  <c r="G948" i="4"/>
  <c r="E948" i="4"/>
  <c r="I947" i="4"/>
  <c r="G947" i="4"/>
  <c r="E947" i="4"/>
  <c r="I946" i="4"/>
  <c r="G946" i="4"/>
  <c r="E946" i="4"/>
  <c r="I945" i="4"/>
  <c r="G945" i="4"/>
  <c r="E945" i="4"/>
  <c r="I944" i="4"/>
  <c r="G944" i="4"/>
  <c r="E944" i="4"/>
  <c r="I942" i="4"/>
  <c r="G942" i="4"/>
  <c r="E942" i="4"/>
  <c r="I941" i="4"/>
  <c r="G941" i="4"/>
  <c r="E941" i="4"/>
  <c r="I940" i="4"/>
  <c r="G940" i="4"/>
  <c r="E940" i="4"/>
  <c r="I939" i="4"/>
  <c r="G939" i="4"/>
  <c r="E939" i="4"/>
  <c r="I938" i="4"/>
  <c r="G938" i="4"/>
  <c r="E938" i="4"/>
  <c r="I937" i="4"/>
  <c r="G937" i="4"/>
  <c r="E937" i="4"/>
  <c r="I936" i="4"/>
  <c r="G936" i="4"/>
  <c r="E936" i="4"/>
  <c r="I933" i="4"/>
  <c r="G933" i="4"/>
  <c r="E933" i="4"/>
  <c r="I932" i="4"/>
  <c r="G932" i="4"/>
  <c r="E932" i="4"/>
  <c r="I931" i="4"/>
  <c r="G931" i="4"/>
  <c r="E931" i="4"/>
  <c r="I930" i="4"/>
  <c r="G930" i="4"/>
  <c r="E930" i="4"/>
  <c r="I929" i="4"/>
  <c r="G929" i="4"/>
  <c r="E929" i="4"/>
  <c r="I928" i="4"/>
  <c r="G928" i="4"/>
  <c r="E928" i="4"/>
  <c r="I926" i="4"/>
  <c r="G926" i="4"/>
  <c r="E926" i="4"/>
  <c r="I925" i="4"/>
  <c r="G925" i="4"/>
  <c r="E925" i="4"/>
  <c r="I924" i="4"/>
  <c r="G924" i="4"/>
  <c r="E924" i="4"/>
  <c r="I923" i="4"/>
  <c r="G923" i="4"/>
  <c r="E923" i="4"/>
  <c r="I922" i="4"/>
  <c r="G922" i="4"/>
  <c r="E922" i="4"/>
  <c r="I920" i="4"/>
  <c r="G920" i="4"/>
  <c r="E920" i="4"/>
  <c r="I919" i="4"/>
  <c r="G919" i="4"/>
  <c r="E919" i="4"/>
  <c r="I917" i="4"/>
  <c r="G917" i="4"/>
  <c r="E917" i="4"/>
  <c r="I915" i="4"/>
  <c r="G915" i="4"/>
  <c r="E915" i="4"/>
  <c r="I914" i="4"/>
  <c r="G914" i="4"/>
  <c r="E914" i="4"/>
  <c r="I913" i="4"/>
  <c r="G913" i="4"/>
  <c r="E913" i="4"/>
  <c r="I912" i="4"/>
  <c r="G912" i="4"/>
  <c r="E912" i="4"/>
  <c r="I911" i="4"/>
  <c r="G911" i="4"/>
  <c r="E911" i="4"/>
  <c r="I910" i="4"/>
  <c r="G910" i="4"/>
  <c r="E910" i="4"/>
  <c r="I909" i="4"/>
  <c r="G909" i="4"/>
  <c r="E909" i="4"/>
  <c r="I908" i="4"/>
  <c r="G908" i="4"/>
  <c r="E908" i="4"/>
  <c r="I907" i="4"/>
  <c r="G907" i="4"/>
  <c r="E907" i="4"/>
  <c r="I906" i="4"/>
  <c r="G906" i="4"/>
  <c r="E906" i="4"/>
  <c r="I905" i="4"/>
  <c r="G905" i="4"/>
  <c r="E905" i="4"/>
  <c r="I904" i="4"/>
  <c r="G904" i="4"/>
  <c r="E904" i="4"/>
  <c r="I903" i="4"/>
  <c r="G903" i="4"/>
  <c r="E903" i="4"/>
  <c r="I902" i="4"/>
  <c r="G902" i="4"/>
  <c r="E902" i="4"/>
  <c r="I901" i="4"/>
  <c r="G901" i="4"/>
  <c r="E901" i="4"/>
  <c r="I900" i="4"/>
  <c r="G900" i="4"/>
  <c r="E900" i="4"/>
  <c r="I899" i="4"/>
  <c r="G899" i="4"/>
  <c r="E899" i="4"/>
  <c r="I897" i="4"/>
  <c r="G897" i="4"/>
  <c r="E897" i="4"/>
  <c r="I896" i="4"/>
  <c r="G896" i="4"/>
  <c r="E896" i="4"/>
  <c r="I895" i="4"/>
  <c r="G895" i="4"/>
  <c r="E895" i="4"/>
  <c r="I894" i="4"/>
  <c r="G894" i="4"/>
  <c r="E894" i="4"/>
  <c r="I890" i="4"/>
  <c r="G890" i="4"/>
  <c r="E890" i="4"/>
  <c r="I889" i="4"/>
  <c r="G889" i="4"/>
  <c r="E889" i="4"/>
  <c r="I888" i="4"/>
  <c r="G888" i="4"/>
  <c r="E888" i="4"/>
  <c r="I887" i="4"/>
  <c r="G887" i="4"/>
  <c r="E887" i="4"/>
  <c r="I886" i="4"/>
  <c r="G886" i="4"/>
  <c r="E886" i="4"/>
  <c r="I885" i="4"/>
  <c r="G885" i="4"/>
  <c r="E885" i="4"/>
  <c r="I883" i="4"/>
  <c r="G883" i="4"/>
  <c r="E883" i="4"/>
  <c r="I882" i="4"/>
  <c r="G882" i="4"/>
  <c r="E882" i="4"/>
  <c r="I881" i="4"/>
  <c r="G881" i="4"/>
  <c r="E881" i="4"/>
  <c r="I880" i="4"/>
  <c r="G880" i="4"/>
  <c r="E880" i="4"/>
  <c r="I879" i="4"/>
  <c r="G879" i="4"/>
  <c r="E879" i="4"/>
  <c r="I878" i="4"/>
  <c r="G878" i="4"/>
  <c r="E878" i="4"/>
  <c r="I876" i="4"/>
  <c r="G876" i="4"/>
  <c r="E876" i="4"/>
  <c r="I875" i="4"/>
  <c r="G875" i="4"/>
  <c r="E875" i="4"/>
  <c r="I874" i="4"/>
  <c r="G874" i="4"/>
  <c r="E874" i="4"/>
  <c r="I873" i="4"/>
  <c r="G873" i="4"/>
  <c r="E873" i="4"/>
  <c r="I872" i="4"/>
  <c r="G872" i="4"/>
  <c r="E872" i="4"/>
  <c r="I871" i="4"/>
  <c r="G871" i="4"/>
  <c r="E871" i="4"/>
  <c r="I869" i="4"/>
  <c r="G869" i="4"/>
  <c r="E869" i="4"/>
  <c r="I868" i="4"/>
  <c r="G868" i="4"/>
  <c r="E868" i="4"/>
  <c r="I867" i="4"/>
  <c r="G867" i="4"/>
  <c r="E867" i="4"/>
  <c r="I866" i="4"/>
  <c r="G866" i="4"/>
  <c r="E866" i="4"/>
  <c r="I865" i="4"/>
  <c r="G865" i="4"/>
  <c r="E865" i="4"/>
  <c r="I864" i="4"/>
  <c r="G864" i="4"/>
  <c r="E864" i="4"/>
  <c r="I863" i="4"/>
  <c r="G863" i="4"/>
  <c r="E863" i="4"/>
  <c r="I862" i="4"/>
  <c r="G862" i="4"/>
  <c r="E862" i="4"/>
  <c r="I861" i="4"/>
  <c r="G861" i="4"/>
  <c r="E861" i="4"/>
  <c r="I858" i="4"/>
  <c r="G858" i="4"/>
  <c r="E858" i="4"/>
  <c r="I857" i="4"/>
  <c r="G857" i="4"/>
  <c r="E857" i="4"/>
  <c r="I856" i="4"/>
  <c r="G856" i="4"/>
  <c r="E856" i="4"/>
  <c r="I854" i="4"/>
  <c r="G854" i="4"/>
  <c r="E854" i="4"/>
  <c r="I853" i="4"/>
  <c r="G853" i="4"/>
  <c r="E853" i="4"/>
  <c r="I852" i="4"/>
  <c r="G852" i="4"/>
  <c r="E852" i="4"/>
  <c r="I851" i="4"/>
  <c r="G851" i="4"/>
  <c r="E851" i="4"/>
  <c r="I847" i="4"/>
  <c r="G847" i="4"/>
  <c r="E847" i="4"/>
  <c r="I846" i="4"/>
  <c r="G846" i="4"/>
  <c r="E846" i="4"/>
  <c r="I845" i="4"/>
  <c r="G845" i="4"/>
  <c r="E845" i="4"/>
  <c r="I844" i="4"/>
  <c r="G844" i="4"/>
  <c r="E844" i="4"/>
  <c r="I843" i="4"/>
  <c r="G843" i="4"/>
  <c r="E843" i="4"/>
  <c r="I842" i="4"/>
  <c r="G842" i="4"/>
  <c r="E842" i="4"/>
  <c r="I840" i="4"/>
  <c r="G840" i="4"/>
  <c r="E840" i="4"/>
  <c r="I839" i="4"/>
  <c r="G839" i="4"/>
  <c r="E839" i="4"/>
  <c r="I838" i="4"/>
  <c r="G838" i="4"/>
  <c r="E838" i="4"/>
  <c r="I837" i="4"/>
  <c r="G837" i="4"/>
  <c r="E837" i="4"/>
  <c r="I836" i="4"/>
  <c r="G836" i="4"/>
  <c r="E836" i="4"/>
  <c r="I835" i="4"/>
  <c r="G835" i="4"/>
  <c r="E835" i="4"/>
  <c r="I834" i="4"/>
  <c r="G834" i="4"/>
  <c r="E834" i="4"/>
  <c r="I833" i="4"/>
  <c r="G833" i="4"/>
  <c r="E833" i="4"/>
  <c r="I830" i="4"/>
  <c r="G830" i="4"/>
  <c r="E830" i="4"/>
  <c r="I829" i="4"/>
  <c r="G829" i="4"/>
  <c r="E829" i="4"/>
  <c r="I828" i="4"/>
  <c r="G828" i="4"/>
  <c r="E828" i="4"/>
  <c r="I827" i="4"/>
  <c r="G827" i="4"/>
  <c r="E827" i="4"/>
  <c r="I826" i="4"/>
  <c r="G826" i="4"/>
  <c r="E826" i="4"/>
  <c r="I825" i="4"/>
  <c r="G825" i="4"/>
  <c r="E825" i="4"/>
  <c r="I824" i="4"/>
  <c r="G824" i="4"/>
  <c r="E824" i="4"/>
  <c r="I823" i="4"/>
  <c r="G823" i="4"/>
  <c r="E823" i="4"/>
  <c r="I822" i="4"/>
  <c r="G822" i="4"/>
  <c r="E822" i="4"/>
  <c r="I821" i="4"/>
  <c r="G821" i="4"/>
  <c r="E821" i="4"/>
  <c r="I820" i="4"/>
  <c r="G820" i="4"/>
  <c r="E820" i="4"/>
  <c r="I819" i="4"/>
  <c r="G819" i="4"/>
  <c r="E819" i="4"/>
  <c r="I817" i="4"/>
  <c r="G817" i="4"/>
  <c r="E817" i="4"/>
  <c r="I816" i="4"/>
  <c r="G816" i="4"/>
  <c r="E816" i="4"/>
  <c r="I815" i="4"/>
  <c r="G815" i="4"/>
  <c r="E815" i="4"/>
  <c r="I814" i="4"/>
  <c r="G814" i="4"/>
  <c r="E814" i="4"/>
  <c r="I813" i="4"/>
  <c r="G813" i="4"/>
  <c r="E813" i="4"/>
  <c r="I812" i="4"/>
  <c r="G812" i="4"/>
  <c r="E812" i="4"/>
  <c r="I811" i="4"/>
  <c r="G811" i="4"/>
  <c r="E811" i="4"/>
  <c r="I810" i="4"/>
  <c r="G810" i="4"/>
  <c r="E810" i="4"/>
  <c r="I809" i="4"/>
  <c r="G809" i="4"/>
  <c r="E809" i="4"/>
  <c r="I808" i="4"/>
  <c r="G808" i="4"/>
  <c r="E808" i="4"/>
  <c r="I807" i="4"/>
  <c r="G807" i="4"/>
  <c r="E807" i="4"/>
  <c r="I806" i="4"/>
  <c r="G806" i="4"/>
  <c r="E806" i="4"/>
  <c r="I804" i="4"/>
  <c r="G804" i="4"/>
  <c r="E804" i="4"/>
  <c r="I803" i="4"/>
  <c r="G803" i="4"/>
  <c r="E803" i="4"/>
  <c r="I802" i="4"/>
  <c r="G802" i="4"/>
  <c r="E802" i="4"/>
  <c r="I801" i="4"/>
  <c r="G801" i="4"/>
  <c r="E801" i="4"/>
  <c r="I800" i="4"/>
  <c r="G800" i="4"/>
  <c r="E800" i="4"/>
  <c r="I799" i="4"/>
  <c r="G799" i="4"/>
  <c r="E799" i="4"/>
  <c r="I798" i="4"/>
  <c r="G798" i="4"/>
  <c r="E798" i="4"/>
  <c r="I797" i="4"/>
  <c r="G797" i="4"/>
  <c r="E797" i="4"/>
  <c r="I796" i="4"/>
  <c r="G796" i="4"/>
  <c r="E796" i="4"/>
  <c r="I795" i="4"/>
  <c r="G795" i="4"/>
  <c r="E795" i="4"/>
  <c r="I794" i="4"/>
  <c r="G794" i="4"/>
  <c r="E794" i="4"/>
  <c r="I793" i="4"/>
  <c r="G793" i="4"/>
  <c r="E793" i="4"/>
  <c r="I790" i="4"/>
  <c r="G790" i="4"/>
  <c r="E790" i="4"/>
  <c r="I789" i="4"/>
  <c r="G789" i="4"/>
  <c r="E789" i="4"/>
  <c r="I787" i="4"/>
  <c r="G787" i="4"/>
  <c r="E787" i="4"/>
  <c r="I786" i="4"/>
  <c r="G786" i="4"/>
  <c r="E786" i="4"/>
  <c r="I785" i="4"/>
  <c r="G785" i="4"/>
  <c r="E785" i="4"/>
  <c r="I784" i="4"/>
  <c r="G784" i="4"/>
  <c r="E784" i="4"/>
  <c r="I782" i="4"/>
  <c r="G782" i="4"/>
  <c r="E782" i="4"/>
  <c r="I781" i="4"/>
  <c r="G781" i="4"/>
  <c r="E781" i="4"/>
  <c r="I779" i="4"/>
  <c r="G779" i="4"/>
  <c r="E779" i="4"/>
  <c r="I778" i="4"/>
  <c r="G778" i="4"/>
  <c r="E778" i="4"/>
  <c r="I777" i="4"/>
  <c r="G777" i="4"/>
  <c r="E777" i="4"/>
  <c r="I776" i="4"/>
  <c r="G776" i="4"/>
  <c r="E776" i="4"/>
  <c r="I775" i="4"/>
  <c r="G775" i="4"/>
  <c r="E775" i="4"/>
  <c r="I774" i="4"/>
  <c r="G774" i="4"/>
  <c r="E774" i="4"/>
  <c r="I772" i="4"/>
  <c r="G772" i="4"/>
  <c r="E772" i="4"/>
  <c r="I771" i="4"/>
  <c r="G771" i="4"/>
  <c r="E771" i="4"/>
  <c r="I770" i="4"/>
  <c r="G770" i="4"/>
  <c r="E770" i="4"/>
  <c r="I769" i="4"/>
  <c r="G769" i="4"/>
  <c r="E769" i="4"/>
  <c r="I768" i="4"/>
  <c r="G768" i="4"/>
  <c r="E768" i="4"/>
  <c r="I767" i="4"/>
  <c r="G767" i="4"/>
  <c r="E767" i="4"/>
  <c r="I765" i="4"/>
  <c r="G765" i="4"/>
  <c r="E765" i="4"/>
  <c r="I764" i="4"/>
  <c r="G764" i="4"/>
  <c r="E764" i="4"/>
  <c r="I763" i="4"/>
  <c r="G763" i="4"/>
  <c r="E763" i="4"/>
  <c r="I762" i="4"/>
  <c r="G762" i="4"/>
  <c r="E762" i="4"/>
  <c r="I761" i="4"/>
  <c r="G761" i="4"/>
  <c r="E761" i="4"/>
  <c r="I760" i="4"/>
  <c r="G760" i="4"/>
  <c r="E760" i="4"/>
  <c r="I758" i="4"/>
  <c r="G758" i="4"/>
  <c r="E758" i="4"/>
  <c r="I757" i="4"/>
  <c r="G757" i="4"/>
  <c r="E757" i="4"/>
  <c r="I756" i="4"/>
  <c r="G756" i="4"/>
  <c r="E756" i="4"/>
  <c r="I755" i="4"/>
  <c r="G755" i="4"/>
  <c r="E755" i="4"/>
  <c r="I754" i="4"/>
  <c r="G754" i="4"/>
  <c r="E754" i="4"/>
  <c r="I753" i="4"/>
  <c r="G753" i="4"/>
  <c r="E753" i="4"/>
  <c r="I749" i="4"/>
  <c r="G749" i="4"/>
  <c r="E749" i="4"/>
  <c r="I748" i="4"/>
  <c r="G748" i="4"/>
  <c r="E748" i="4"/>
  <c r="I746" i="4"/>
  <c r="G746" i="4"/>
  <c r="E746" i="4"/>
  <c r="I744" i="4"/>
  <c r="G744" i="4"/>
  <c r="E744" i="4"/>
  <c r="I743" i="4"/>
  <c r="G743" i="4"/>
  <c r="E743" i="4"/>
  <c r="I742" i="4"/>
  <c r="G742" i="4"/>
  <c r="E742" i="4"/>
  <c r="I741" i="4"/>
  <c r="G741" i="4"/>
  <c r="E741" i="4"/>
  <c r="I739" i="4"/>
  <c r="G739" i="4"/>
  <c r="E739" i="4"/>
  <c r="I738" i="4"/>
  <c r="G738" i="4"/>
  <c r="E738" i="4"/>
  <c r="I737" i="4"/>
  <c r="G737" i="4"/>
  <c r="E737" i="4"/>
  <c r="I736" i="4"/>
  <c r="G736" i="4"/>
  <c r="E736" i="4"/>
  <c r="I735" i="4"/>
  <c r="G735" i="4"/>
  <c r="E735" i="4"/>
  <c r="I734" i="4"/>
  <c r="G734" i="4"/>
  <c r="E734" i="4"/>
  <c r="I733" i="4"/>
  <c r="G733" i="4"/>
  <c r="E733" i="4"/>
  <c r="I731" i="4"/>
  <c r="G731" i="4"/>
  <c r="E731" i="4"/>
  <c r="I728" i="4"/>
  <c r="G728" i="4"/>
  <c r="E728" i="4"/>
  <c r="I727" i="4"/>
  <c r="G727" i="4"/>
  <c r="E727" i="4"/>
  <c r="I726" i="4"/>
  <c r="G726" i="4"/>
  <c r="E726" i="4"/>
  <c r="I725" i="4"/>
  <c r="G725" i="4"/>
  <c r="E725" i="4"/>
  <c r="I723" i="4"/>
  <c r="G723" i="4"/>
  <c r="E723" i="4"/>
  <c r="I721" i="4"/>
  <c r="G721" i="4"/>
  <c r="E721" i="4"/>
  <c r="I720" i="4"/>
  <c r="G720" i="4"/>
  <c r="E720" i="4"/>
  <c r="I719" i="4"/>
  <c r="G719" i="4"/>
  <c r="E719" i="4"/>
  <c r="I718" i="4"/>
  <c r="G718" i="4"/>
  <c r="E718" i="4"/>
  <c r="I716" i="4"/>
  <c r="G716" i="4"/>
  <c r="E716" i="4"/>
  <c r="I715" i="4"/>
  <c r="G715" i="4"/>
  <c r="E715" i="4"/>
  <c r="I714" i="4"/>
  <c r="G714" i="4"/>
  <c r="E714" i="4"/>
  <c r="I713" i="4"/>
  <c r="G713" i="4"/>
  <c r="E713" i="4"/>
  <c r="I712" i="4"/>
  <c r="G712" i="4"/>
  <c r="E712" i="4"/>
  <c r="I711" i="4"/>
  <c r="G711" i="4"/>
  <c r="E711" i="4"/>
  <c r="I710" i="4"/>
  <c r="G710" i="4"/>
  <c r="E710" i="4"/>
  <c r="I709" i="4"/>
  <c r="G709" i="4"/>
  <c r="E709" i="4"/>
  <c r="I708" i="4"/>
  <c r="G708" i="4"/>
  <c r="E708" i="4"/>
  <c r="I707" i="4"/>
  <c r="G707" i="4"/>
  <c r="E707" i="4"/>
  <c r="I706" i="4"/>
  <c r="G706" i="4"/>
  <c r="E706" i="4"/>
  <c r="I705" i="4"/>
  <c r="G705" i="4"/>
  <c r="E705" i="4"/>
  <c r="I704" i="4"/>
  <c r="G704" i="4"/>
  <c r="E704" i="4"/>
  <c r="I703" i="4"/>
  <c r="G703" i="4"/>
  <c r="E703" i="4"/>
  <c r="I701" i="4"/>
  <c r="G701" i="4"/>
  <c r="E701" i="4"/>
  <c r="I700" i="4"/>
  <c r="G700" i="4"/>
  <c r="E700" i="4"/>
  <c r="I699" i="4"/>
  <c r="G699" i="4"/>
  <c r="E699" i="4"/>
  <c r="I698" i="4"/>
  <c r="G698" i="4"/>
  <c r="E698" i="4"/>
  <c r="I697" i="4"/>
  <c r="G697" i="4"/>
  <c r="E697" i="4"/>
  <c r="I696" i="4"/>
  <c r="G696" i="4"/>
  <c r="E696" i="4"/>
  <c r="I694" i="4"/>
  <c r="G694" i="4"/>
  <c r="E694" i="4"/>
  <c r="I693" i="4"/>
  <c r="G693" i="4"/>
  <c r="E693" i="4"/>
  <c r="I692" i="4"/>
  <c r="G692" i="4"/>
  <c r="E692" i="4"/>
  <c r="I691" i="4"/>
  <c r="G691" i="4"/>
  <c r="E691" i="4"/>
  <c r="I690" i="4"/>
  <c r="G690" i="4"/>
  <c r="E690" i="4"/>
  <c r="I689" i="4"/>
  <c r="G689" i="4"/>
  <c r="E689" i="4"/>
  <c r="I687" i="4"/>
  <c r="G687" i="4"/>
  <c r="E687" i="4"/>
  <c r="I685" i="4"/>
  <c r="G685" i="4"/>
  <c r="E685" i="4"/>
  <c r="I684" i="4"/>
  <c r="G684" i="4"/>
  <c r="E684" i="4"/>
  <c r="I683" i="4"/>
  <c r="G683" i="4"/>
  <c r="E683" i="4"/>
  <c r="I682" i="4"/>
  <c r="G682" i="4"/>
  <c r="E682" i="4"/>
  <c r="I681" i="4"/>
  <c r="G681" i="4"/>
  <c r="E681" i="4"/>
  <c r="I680" i="4"/>
  <c r="G680" i="4"/>
  <c r="E680" i="4"/>
  <c r="I679" i="4"/>
  <c r="G679" i="4"/>
  <c r="E679" i="4"/>
  <c r="I678" i="4"/>
  <c r="G678" i="4"/>
  <c r="E678" i="4"/>
  <c r="I677" i="4"/>
  <c r="G677" i="4"/>
  <c r="E677" i="4"/>
  <c r="I676" i="4"/>
  <c r="G676" i="4"/>
  <c r="E676" i="4"/>
  <c r="I675" i="4"/>
  <c r="G675" i="4"/>
  <c r="E675" i="4"/>
  <c r="I674" i="4"/>
  <c r="G674" i="4"/>
  <c r="E674" i="4"/>
  <c r="I673" i="4"/>
  <c r="G673" i="4"/>
  <c r="E673" i="4"/>
  <c r="I672" i="4"/>
  <c r="G672" i="4"/>
  <c r="E672" i="4"/>
  <c r="I671" i="4"/>
  <c r="G671" i="4"/>
  <c r="E671" i="4"/>
  <c r="I670" i="4"/>
  <c r="G670" i="4"/>
  <c r="E670" i="4"/>
  <c r="I669" i="4"/>
  <c r="G669" i="4"/>
  <c r="E669" i="4"/>
  <c r="I668" i="4"/>
  <c r="G668" i="4"/>
  <c r="E668" i="4"/>
  <c r="I667" i="4"/>
  <c r="G667" i="4"/>
  <c r="E667" i="4"/>
  <c r="I666" i="4"/>
  <c r="G666" i="4"/>
  <c r="E666" i="4"/>
  <c r="I665" i="4"/>
  <c r="G665" i="4"/>
  <c r="E665" i="4"/>
  <c r="I664" i="4"/>
  <c r="G664" i="4"/>
  <c r="E664" i="4"/>
  <c r="I663" i="4"/>
  <c r="G663" i="4"/>
  <c r="E663" i="4"/>
  <c r="I662" i="4"/>
  <c r="G662" i="4"/>
  <c r="E662" i="4"/>
  <c r="I660" i="4"/>
  <c r="G660" i="4"/>
  <c r="E660" i="4"/>
  <c r="I659" i="4"/>
  <c r="G659" i="4"/>
  <c r="E659" i="4"/>
  <c r="I658" i="4"/>
  <c r="G658" i="4"/>
  <c r="E658" i="4"/>
  <c r="I657" i="4"/>
  <c r="G657" i="4"/>
  <c r="E657" i="4"/>
  <c r="I656" i="4"/>
  <c r="G656" i="4"/>
  <c r="E656" i="4"/>
  <c r="I655" i="4"/>
  <c r="G655" i="4"/>
  <c r="E655" i="4"/>
  <c r="I654" i="4"/>
  <c r="G654" i="4"/>
  <c r="E654" i="4"/>
  <c r="I653" i="4"/>
  <c r="G653" i="4"/>
  <c r="E653" i="4"/>
  <c r="I652" i="4"/>
  <c r="G652" i="4"/>
  <c r="E652" i="4"/>
  <c r="I651" i="4"/>
  <c r="G651" i="4"/>
  <c r="E651" i="4"/>
  <c r="I650" i="4"/>
  <c r="G650" i="4"/>
  <c r="E650" i="4"/>
  <c r="I649" i="4"/>
  <c r="G649" i="4"/>
  <c r="E649" i="4"/>
  <c r="I648" i="4"/>
  <c r="G648" i="4"/>
  <c r="E648" i="4"/>
  <c r="I647" i="4"/>
  <c r="G647" i="4"/>
  <c r="E647" i="4"/>
  <c r="I646" i="4"/>
  <c r="G646" i="4"/>
  <c r="E646" i="4"/>
  <c r="I644" i="4"/>
  <c r="G644" i="4"/>
  <c r="E644" i="4"/>
  <c r="I643" i="4"/>
  <c r="G643" i="4"/>
  <c r="E643" i="4"/>
  <c r="I642" i="4"/>
  <c r="G642" i="4"/>
  <c r="E642" i="4"/>
  <c r="I641" i="4"/>
  <c r="G641" i="4"/>
  <c r="E641" i="4"/>
  <c r="I640" i="4"/>
  <c r="G640" i="4"/>
  <c r="E640" i="4"/>
  <c r="I639" i="4"/>
  <c r="G639" i="4"/>
  <c r="E639" i="4"/>
  <c r="I638" i="4"/>
  <c r="G638" i="4"/>
  <c r="E638" i="4"/>
  <c r="I637" i="4"/>
  <c r="G637" i="4"/>
  <c r="E637" i="4"/>
  <c r="I636" i="4"/>
  <c r="G636" i="4"/>
  <c r="E636" i="4"/>
  <c r="I635" i="4"/>
  <c r="G635" i="4"/>
  <c r="E635" i="4"/>
  <c r="I634" i="4"/>
  <c r="G634" i="4"/>
  <c r="E634" i="4"/>
  <c r="I633" i="4"/>
  <c r="G633" i="4"/>
  <c r="E633" i="4"/>
  <c r="I632" i="4"/>
  <c r="G632" i="4"/>
  <c r="E632" i="4"/>
  <c r="I631" i="4"/>
  <c r="G631" i="4"/>
  <c r="E631" i="4"/>
  <c r="I630" i="4"/>
  <c r="G630" i="4"/>
  <c r="E630" i="4"/>
  <c r="I628" i="4"/>
  <c r="G628" i="4"/>
  <c r="E628" i="4"/>
  <c r="I627" i="4"/>
  <c r="G627" i="4"/>
  <c r="E627" i="4"/>
  <c r="I626" i="4"/>
  <c r="G626" i="4"/>
  <c r="E626" i="4"/>
  <c r="I625" i="4"/>
  <c r="G625" i="4"/>
  <c r="E625" i="4"/>
  <c r="I624" i="4"/>
  <c r="G624" i="4"/>
  <c r="E624" i="4"/>
  <c r="I623" i="4"/>
  <c r="G623" i="4"/>
  <c r="E623" i="4"/>
  <c r="I622" i="4"/>
  <c r="G622" i="4"/>
  <c r="E622" i="4"/>
  <c r="I621" i="4"/>
  <c r="G621" i="4"/>
  <c r="E621" i="4"/>
  <c r="I620" i="4"/>
  <c r="G620" i="4"/>
  <c r="E620" i="4"/>
  <c r="I619" i="4"/>
  <c r="G619" i="4"/>
  <c r="E619" i="4"/>
  <c r="I618" i="4"/>
  <c r="G618" i="4"/>
  <c r="E618" i="4"/>
  <c r="I617" i="4"/>
  <c r="G617" i="4"/>
  <c r="E617" i="4"/>
  <c r="I616" i="4"/>
  <c r="G616" i="4"/>
  <c r="E616" i="4"/>
  <c r="I615" i="4"/>
  <c r="G615" i="4"/>
  <c r="E615" i="4"/>
  <c r="I614" i="4"/>
  <c r="G614" i="4"/>
  <c r="E614" i="4"/>
  <c r="I612" i="4"/>
  <c r="G612" i="4"/>
  <c r="E612" i="4"/>
  <c r="I611" i="4"/>
  <c r="G611" i="4"/>
  <c r="E611" i="4"/>
  <c r="I610" i="4"/>
  <c r="G610" i="4"/>
  <c r="E610" i="4"/>
  <c r="I609" i="4"/>
  <c r="G609" i="4"/>
  <c r="E609" i="4"/>
  <c r="I608" i="4"/>
  <c r="G608" i="4"/>
  <c r="E608" i="4"/>
  <c r="I607" i="4"/>
  <c r="G607" i="4"/>
  <c r="E607" i="4"/>
  <c r="I605" i="4"/>
  <c r="G605" i="4"/>
  <c r="E605" i="4"/>
  <c r="I604" i="4"/>
  <c r="G604" i="4"/>
  <c r="E604" i="4"/>
  <c r="I603" i="4"/>
  <c r="G603" i="4"/>
  <c r="E603" i="4"/>
  <c r="I602" i="4"/>
  <c r="G602" i="4"/>
  <c r="E602" i="4"/>
  <c r="I601" i="4"/>
  <c r="G601" i="4"/>
  <c r="E601" i="4"/>
  <c r="I599" i="4"/>
  <c r="G599" i="4"/>
  <c r="E599" i="4"/>
  <c r="I598" i="4"/>
  <c r="G598" i="4"/>
  <c r="E598" i="4"/>
  <c r="I597" i="4"/>
  <c r="G597" i="4"/>
  <c r="E597" i="4"/>
  <c r="I596" i="4"/>
  <c r="G596" i="4"/>
  <c r="E596" i="4"/>
  <c r="I595" i="4"/>
  <c r="G595" i="4"/>
  <c r="E595" i="4"/>
  <c r="I594" i="4"/>
  <c r="G594" i="4"/>
  <c r="E594" i="4"/>
  <c r="I593" i="4"/>
  <c r="G593" i="4"/>
  <c r="E593" i="4"/>
  <c r="I592" i="4"/>
  <c r="G592" i="4"/>
  <c r="E592" i="4"/>
  <c r="I591" i="4"/>
  <c r="G591" i="4"/>
  <c r="E591" i="4"/>
  <c r="I590" i="4"/>
  <c r="G590" i="4"/>
  <c r="E590" i="4"/>
  <c r="I589" i="4"/>
  <c r="G589" i="4"/>
  <c r="E589" i="4"/>
  <c r="I588" i="4"/>
  <c r="G588" i="4"/>
  <c r="E588" i="4"/>
  <c r="I587" i="4"/>
  <c r="G587" i="4"/>
  <c r="E587" i="4"/>
  <c r="I586" i="4"/>
  <c r="G586" i="4"/>
  <c r="E586" i="4"/>
  <c r="I585" i="4"/>
  <c r="G585" i="4"/>
  <c r="E585" i="4"/>
  <c r="I584" i="4"/>
  <c r="G584" i="4"/>
  <c r="E584" i="4"/>
  <c r="I583" i="4"/>
  <c r="G583" i="4"/>
  <c r="E583" i="4"/>
  <c r="I581" i="4"/>
  <c r="G581" i="4"/>
  <c r="E581" i="4"/>
  <c r="I580" i="4"/>
  <c r="G580" i="4"/>
  <c r="E580" i="4"/>
  <c r="I579" i="4"/>
  <c r="G579" i="4"/>
  <c r="E579" i="4"/>
  <c r="I578" i="4"/>
  <c r="G578" i="4"/>
  <c r="E578" i="4"/>
  <c r="I577" i="4"/>
  <c r="G577" i="4"/>
  <c r="E577" i="4"/>
  <c r="I576" i="4"/>
  <c r="G576" i="4"/>
  <c r="E576" i="4"/>
  <c r="I575" i="4"/>
  <c r="G575" i="4"/>
  <c r="E575" i="4"/>
  <c r="I574" i="4"/>
  <c r="G574" i="4"/>
  <c r="E574" i="4"/>
  <c r="I573" i="4"/>
  <c r="G573" i="4"/>
  <c r="E573" i="4"/>
  <c r="I572" i="4"/>
  <c r="G572" i="4"/>
  <c r="E572" i="4"/>
  <c r="I571" i="4"/>
  <c r="G571" i="4"/>
  <c r="E571" i="4"/>
  <c r="I570" i="4"/>
  <c r="G570" i="4"/>
  <c r="E570" i="4"/>
  <c r="I569" i="4"/>
  <c r="G569" i="4"/>
  <c r="E569" i="4"/>
  <c r="I568" i="4"/>
  <c r="G568" i="4"/>
  <c r="E568" i="4"/>
  <c r="I567" i="4"/>
  <c r="G567" i="4"/>
  <c r="E567" i="4"/>
  <c r="I566" i="4"/>
  <c r="G566" i="4"/>
  <c r="E566" i="4"/>
  <c r="I565" i="4"/>
  <c r="G565" i="4"/>
  <c r="E565" i="4"/>
  <c r="I564" i="4"/>
  <c r="G564" i="4"/>
  <c r="E564" i="4"/>
  <c r="I563" i="4"/>
  <c r="G563" i="4"/>
  <c r="E563" i="4"/>
  <c r="I561" i="4"/>
  <c r="G561" i="4"/>
  <c r="E561" i="4"/>
  <c r="I560" i="4"/>
  <c r="G560" i="4"/>
  <c r="E560" i="4"/>
  <c r="I559" i="4"/>
  <c r="G559" i="4"/>
  <c r="E559" i="4"/>
  <c r="I558" i="4"/>
  <c r="G558" i="4"/>
  <c r="E558" i="4"/>
  <c r="I557" i="4"/>
  <c r="G557" i="4"/>
  <c r="E557" i="4"/>
  <c r="I556" i="4"/>
  <c r="G556" i="4"/>
  <c r="E556" i="4"/>
  <c r="I555" i="4"/>
  <c r="G555" i="4"/>
  <c r="E555" i="4"/>
  <c r="I554" i="4"/>
  <c r="G554" i="4"/>
  <c r="E554" i="4"/>
  <c r="I553" i="4"/>
  <c r="G553" i="4"/>
  <c r="E553" i="4"/>
  <c r="I552" i="4"/>
  <c r="G552" i="4"/>
  <c r="E552" i="4"/>
  <c r="I551" i="4"/>
  <c r="G551" i="4"/>
  <c r="E551" i="4"/>
  <c r="I550" i="4"/>
  <c r="G550" i="4"/>
  <c r="E550" i="4"/>
  <c r="I549" i="4"/>
  <c r="G549" i="4"/>
  <c r="E549" i="4"/>
  <c r="I548" i="4"/>
  <c r="G548" i="4"/>
  <c r="E548" i="4"/>
  <c r="I547" i="4"/>
  <c r="G547" i="4"/>
  <c r="E547" i="4"/>
  <c r="I546" i="4"/>
  <c r="G546" i="4"/>
  <c r="E546" i="4"/>
  <c r="I545" i="4"/>
  <c r="G545" i="4"/>
  <c r="E545" i="4"/>
  <c r="I544" i="4"/>
  <c r="G544" i="4"/>
  <c r="E544" i="4"/>
  <c r="I542" i="4"/>
  <c r="G542" i="4"/>
  <c r="E542" i="4"/>
  <c r="I541" i="4"/>
  <c r="G541" i="4"/>
  <c r="E541" i="4"/>
  <c r="I540" i="4"/>
  <c r="G540" i="4"/>
  <c r="E540" i="4"/>
  <c r="I539" i="4"/>
  <c r="G539" i="4"/>
  <c r="E539" i="4"/>
  <c r="I538" i="4"/>
  <c r="G538" i="4"/>
  <c r="E538" i="4"/>
  <c r="I537" i="4"/>
  <c r="G537" i="4"/>
  <c r="E537" i="4"/>
  <c r="I536" i="4"/>
  <c r="G536" i="4"/>
  <c r="E536" i="4"/>
  <c r="I535" i="4"/>
  <c r="G535" i="4"/>
  <c r="E535" i="4"/>
  <c r="I534" i="4"/>
  <c r="G534" i="4"/>
  <c r="E534" i="4"/>
  <c r="I533" i="4"/>
  <c r="G533" i="4"/>
  <c r="E533" i="4"/>
  <c r="I532" i="4"/>
  <c r="G532" i="4"/>
  <c r="E532" i="4"/>
  <c r="I531" i="4"/>
  <c r="G531" i="4"/>
  <c r="E531" i="4"/>
  <c r="I530" i="4"/>
  <c r="G530" i="4"/>
  <c r="E530" i="4"/>
  <c r="I529" i="4"/>
  <c r="G529" i="4"/>
  <c r="E529" i="4"/>
  <c r="I528" i="4"/>
  <c r="G528" i="4"/>
  <c r="E528" i="4"/>
  <c r="I527" i="4"/>
  <c r="G527" i="4"/>
  <c r="E527" i="4"/>
  <c r="I524" i="4"/>
  <c r="G524" i="4"/>
  <c r="E524" i="4"/>
  <c r="I523" i="4"/>
  <c r="G523" i="4"/>
  <c r="E523" i="4"/>
  <c r="I522" i="4"/>
  <c r="G522" i="4"/>
  <c r="E522" i="4"/>
  <c r="I521" i="4"/>
  <c r="G521" i="4"/>
  <c r="E521" i="4"/>
  <c r="I520" i="4"/>
  <c r="G520" i="4"/>
  <c r="E520" i="4"/>
  <c r="I519" i="4"/>
  <c r="G519" i="4"/>
  <c r="E519" i="4"/>
  <c r="I518" i="4"/>
  <c r="G518" i="4"/>
  <c r="E518" i="4"/>
  <c r="I517" i="4"/>
  <c r="G517" i="4"/>
  <c r="E517" i="4"/>
  <c r="I516" i="4"/>
  <c r="G516" i="4"/>
  <c r="E516" i="4"/>
  <c r="I515" i="4"/>
  <c r="G515" i="4"/>
  <c r="E515" i="4"/>
  <c r="I514" i="4"/>
  <c r="G514" i="4"/>
  <c r="E514" i="4"/>
  <c r="I513" i="4"/>
  <c r="G513" i="4"/>
  <c r="E513" i="4"/>
  <c r="I512" i="4"/>
  <c r="G512" i="4"/>
  <c r="E512" i="4"/>
  <c r="I511" i="4"/>
  <c r="G511" i="4"/>
  <c r="E511" i="4"/>
  <c r="I510" i="4"/>
  <c r="G510" i="4"/>
  <c r="E510" i="4"/>
  <c r="I508" i="4"/>
  <c r="G508" i="4"/>
  <c r="E508" i="4"/>
  <c r="I507" i="4"/>
  <c r="G507" i="4"/>
  <c r="E507" i="4"/>
  <c r="I506" i="4"/>
  <c r="G506" i="4"/>
  <c r="E506" i="4"/>
  <c r="I505" i="4"/>
  <c r="G505" i="4"/>
  <c r="E505" i="4"/>
  <c r="I504" i="4"/>
  <c r="G504" i="4"/>
  <c r="E504" i="4"/>
  <c r="I503" i="4"/>
  <c r="G503" i="4"/>
  <c r="E503" i="4"/>
  <c r="I502" i="4"/>
  <c r="G502" i="4"/>
  <c r="E502" i="4"/>
  <c r="I501" i="4"/>
  <c r="G501" i="4"/>
  <c r="E501" i="4"/>
  <c r="I500" i="4"/>
  <c r="G500" i="4"/>
  <c r="E500" i="4"/>
  <c r="I499" i="4"/>
  <c r="G499" i="4"/>
  <c r="E499" i="4"/>
  <c r="I498" i="4"/>
  <c r="G498" i="4"/>
  <c r="E498" i="4"/>
  <c r="I497" i="4"/>
  <c r="G497" i="4"/>
  <c r="E497" i="4"/>
  <c r="I496" i="4"/>
  <c r="G496" i="4"/>
  <c r="E496" i="4"/>
  <c r="I495" i="4"/>
  <c r="G495" i="4"/>
  <c r="E495" i="4"/>
  <c r="I494" i="4"/>
  <c r="G494" i="4"/>
  <c r="E494" i="4"/>
  <c r="I492" i="4"/>
  <c r="G492" i="4"/>
  <c r="E492" i="4"/>
  <c r="I491" i="4"/>
  <c r="G491" i="4"/>
  <c r="E491" i="4"/>
  <c r="I490" i="4"/>
  <c r="G490" i="4"/>
  <c r="E490" i="4"/>
  <c r="I489" i="4"/>
  <c r="G489" i="4"/>
  <c r="E489" i="4"/>
  <c r="I488" i="4"/>
  <c r="G488" i="4"/>
  <c r="E488" i="4"/>
  <c r="I487" i="4"/>
  <c r="G487" i="4"/>
  <c r="E487" i="4"/>
  <c r="I485" i="4"/>
  <c r="G485" i="4"/>
  <c r="E485" i="4"/>
  <c r="I484" i="4"/>
  <c r="G484" i="4"/>
  <c r="E484" i="4"/>
  <c r="I483" i="4"/>
  <c r="G483" i="4"/>
  <c r="E483" i="4"/>
  <c r="I482" i="4"/>
  <c r="G482" i="4"/>
  <c r="E482" i="4"/>
  <c r="I481" i="4"/>
  <c r="G481" i="4"/>
  <c r="E481" i="4"/>
  <c r="I480" i="4"/>
  <c r="G480" i="4"/>
  <c r="E480" i="4"/>
  <c r="I478" i="4"/>
  <c r="G478" i="4"/>
  <c r="E478" i="4"/>
  <c r="I477" i="4"/>
  <c r="G477" i="4"/>
  <c r="E477" i="4"/>
  <c r="I476" i="4"/>
  <c r="G476" i="4"/>
  <c r="E476" i="4"/>
  <c r="I475" i="4"/>
  <c r="G475" i="4"/>
  <c r="E475" i="4"/>
  <c r="I474" i="4"/>
  <c r="G474" i="4"/>
  <c r="E474" i="4"/>
  <c r="I473" i="4"/>
  <c r="G473" i="4"/>
  <c r="E473" i="4"/>
  <c r="I472" i="4"/>
  <c r="G472" i="4"/>
  <c r="E472" i="4"/>
  <c r="I470" i="4"/>
  <c r="G470" i="4"/>
  <c r="E470" i="4"/>
  <c r="I469" i="4"/>
  <c r="G469" i="4"/>
  <c r="E469" i="4"/>
  <c r="I468" i="4"/>
  <c r="G468" i="4"/>
  <c r="E468" i="4"/>
  <c r="I467" i="4"/>
  <c r="G467" i="4"/>
  <c r="E467" i="4"/>
  <c r="I466" i="4"/>
  <c r="G466" i="4"/>
  <c r="E466" i="4"/>
  <c r="I465" i="4"/>
  <c r="G465" i="4"/>
  <c r="E465" i="4"/>
  <c r="I463" i="4"/>
  <c r="G463" i="4"/>
  <c r="E463" i="4"/>
  <c r="I462" i="4"/>
  <c r="G462" i="4"/>
  <c r="E462" i="4"/>
  <c r="I461" i="4"/>
  <c r="G461" i="4"/>
  <c r="E461" i="4"/>
  <c r="I460" i="4"/>
  <c r="G460" i="4"/>
  <c r="E460" i="4"/>
  <c r="I459" i="4"/>
  <c r="G459" i="4"/>
  <c r="E459" i="4"/>
  <c r="I458" i="4"/>
  <c r="G458" i="4"/>
  <c r="E458" i="4"/>
  <c r="I456" i="4"/>
  <c r="G456" i="4"/>
  <c r="E456" i="4"/>
  <c r="I455" i="4"/>
  <c r="G455" i="4"/>
  <c r="E455" i="4"/>
  <c r="I454" i="4"/>
  <c r="G454" i="4"/>
  <c r="E454" i="4"/>
  <c r="I453" i="4"/>
  <c r="G453" i="4"/>
  <c r="E453" i="4"/>
  <c r="I452" i="4"/>
  <c r="G452" i="4"/>
  <c r="E452" i="4"/>
  <c r="I451" i="4"/>
  <c r="G451" i="4"/>
  <c r="E451" i="4"/>
  <c r="I450" i="4"/>
  <c r="G450" i="4"/>
  <c r="E450" i="4"/>
  <c r="I448" i="4"/>
  <c r="G448" i="4"/>
  <c r="E448" i="4"/>
  <c r="I447" i="4"/>
  <c r="G447" i="4"/>
  <c r="E447" i="4"/>
  <c r="I446" i="4"/>
  <c r="G446" i="4"/>
  <c r="E446" i="4"/>
  <c r="I445" i="4"/>
  <c r="G445" i="4"/>
  <c r="E445" i="4"/>
  <c r="I444" i="4"/>
  <c r="G444" i="4"/>
  <c r="E444" i="4"/>
  <c r="I443" i="4"/>
  <c r="G443" i="4"/>
  <c r="E443" i="4"/>
  <c r="I441" i="4"/>
  <c r="G441" i="4"/>
  <c r="E441" i="4"/>
  <c r="I440" i="4"/>
  <c r="G440" i="4"/>
  <c r="E440" i="4"/>
  <c r="I439" i="4"/>
  <c r="G439" i="4"/>
  <c r="E439" i="4"/>
  <c r="I438" i="4"/>
  <c r="G438" i="4"/>
  <c r="E438" i="4"/>
  <c r="I437" i="4"/>
  <c r="G437" i="4"/>
  <c r="E437" i="4"/>
  <c r="I436" i="4"/>
  <c r="G436" i="4"/>
  <c r="E436" i="4"/>
  <c r="I431" i="4"/>
  <c r="G431" i="4"/>
  <c r="E431" i="4"/>
  <c r="I430" i="4"/>
  <c r="G430" i="4"/>
  <c r="E430" i="4"/>
  <c r="I429" i="4"/>
  <c r="G429" i="4"/>
  <c r="E429" i="4"/>
  <c r="I428" i="4"/>
  <c r="G428" i="4"/>
  <c r="E428" i="4"/>
  <c r="I427" i="4"/>
  <c r="G427" i="4"/>
  <c r="E427" i="4"/>
  <c r="I426" i="4"/>
  <c r="G426" i="4"/>
  <c r="E426" i="4"/>
  <c r="I425" i="4"/>
  <c r="G425" i="4"/>
  <c r="E425" i="4"/>
  <c r="I424" i="4"/>
  <c r="G424" i="4"/>
  <c r="E424" i="4"/>
  <c r="I423" i="4"/>
  <c r="G423" i="4"/>
  <c r="E423" i="4"/>
  <c r="I422" i="4"/>
  <c r="G422" i="4"/>
  <c r="E422" i="4"/>
  <c r="I420" i="4"/>
  <c r="G420" i="4"/>
  <c r="E420" i="4"/>
  <c r="I419" i="4"/>
  <c r="G419" i="4"/>
  <c r="E419" i="4"/>
  <c r="I417" i="4"/>
  <c r="G417" i="4"/>
  <c r="E417" i="4"/>
  <c r="I416" i="4"/>
  <c r="G416" i="4"/>
  <c r="E416" i="4"/>
  <c r="I415" i="4"/>
  <c r="G415" i="4"/>
  <c r="E415" i="4"/>
  <c r="I414" i="4"/>
  <c r="G414" i="4"/>
  <c r="E414" i="4"/>
  <c r="I413" i="4"/>
  <c r="G413" i="4"/>
  <c r="E413" i="4"/>
  <c r="I412" i="4"/>
  <c r="G412" i="4"/>
  <c r="E412" i="4"/>
  <c r="I410" i="4"/>
  <c r="G410" i="4"/>
  <c r="E410" i="4"/>
  <c r="I409" i="4"/>
  <c r="G409" i="4"/>
  <c r="E409" i="4"/>
  <c r="I408" i="4"/>
  <c r="G408" i="4"/>
  <c r="E408" i="4"/>
  <c r="I407" i="4"/>
  <c r="G407" i="4"/>
  <c r="E407" i="4"/>
  <c r="I406" i="4"/>
  <c r="G406" i="4"/>
  <c r="E406" i="4"/>
  <c r="I405" i="4"/>
  <c r="G405" i="4"/>
  <c r="E405" i="4"/>
  <c r="I402" i="4"/>
  <c r="G402" i="4"/>
  <c r="E402" i="4"/>
  <c r="I401" i="4"/>
  <c r="G401" i="4"/>
  <c r="E401" i="4"/>
  <c r="I400" i="4"/>
  <c r="G400" i="4"/>
  <c r="E400" i="4"/>
  <c r="I399" i="4"/>
  <c r="G399" i="4"/>
  <c r="E399" i="4"/>
  <c r="I398" i="4"/>
  <c r="G398" i="4"/>
  <c r="E398" i="4"/>
  <c r="I397" i="4"/>
  <c r="G397" i="4"/>
  <c r="E397" i="4"/>
  <c r="I396" i="4"/>
  <c r="G396" i="4"/>
  <c r="E396" i="4"/>
  <c r="I395" i="4"/>
  <c r="G395" i="4"/>
  <c r="E395" i="4"/>
  <c r="I394" i="4"/>
  <c r="G394" i="4"/>
  <c r="E394" i="4"/>
  <c r="I393" i="4"/>
  <c r="G393" i="4"/>
  <c r="E393" i="4"/>
  <c r="I392" i="4"/>
  <c r="G392" i="4"/>
  <c r="E392" i="4"/>
  <c r="I391" i="4"/>
  <c r="G391" i="4"/>
  <c r="E391" i="4"/>
  <c r="I390" i="4"/>
  <c r="G390" i="4"/>
  <c r="E390" i="4"/>
  <c r="I389" i="4"/>
  <c r="G389" i="4"/>
  <c r="E389" i="4"/>
  <c r="I387" i="4"/>
  <c r="G387" i="4"/>
  <c r="E387" i="4"/>
  <c r="I386" i="4"/>
  <c r="G386" i="4"/>
  <c r="E386" i="4"/>
  <c r="I385" i="4"/>
  <c r="G385" i="4"/>
  <c r="E385" i="4"/>
  <c r="I383" i="4"/>
  <c r="G383" i="4"/>
  <c r="E383" i="4"/>
  <c r="I382" i="4"/>
  <c r="G382" i="4"/>
  <c r="E382" i="4"/>
  <c r="I381" i="4"/>
  <c r="G381" i="4"/>
  <c r="E381" i="4"/>
  <c r="I379" i="4"/>
  <c r="G379" i="4"/>
  <c r="E379" i="4"/>
  <c r="I377" i="4"/>
  <c r="G377" i="4"/>
  <c r="E377" i="4"/>
  <c r="I376" i="4"/>
  <c r="G376" i="4"/>
  <c r="E376" i="4"/>
  <c r="I375" i="4"/>
  <c r="G375" i="4"/>
  <c r="E375" i="4"/>
  <c r="I374" i="4"/>
  <c r="G374" i="4"/>
  <c r="E374" i="4"/>
  <c r="I373" i="4"/>
  <c r="G373" i="4"/>
  <c r="E373" i="4"/>
  <c r="I372" i="4"/>
  <c r="G372" i="4"/>
  <c r="E372" i="4"/>
  <c r="I370" i="4"/>
  <c r="G370" i="4"/>
  <c r="E370" i="4"/>
  <c r="I369" i="4"/>
  <c r="G369" i="4"/>
  <c r="E369" i="4"/>
  <c r="I368" i="4"/>
  <c r="G368" i="4"/>
  <c r="E368" i="4"/>
  <c r="I367" i="4"/>
  <c r="G367" i="4"/>
  <c r="E367" i="4"/>
  <c r="I366" i="4"/>
  <c r="G366" i="4"/>
  <c r="E366" i="4"/>
  <c r="I365" i="4"/>
  <c r="G365" i="4"/>
  <c r="E365" i="4"/>
  <c r="I364" i="4"/>
  <c r="G364" i="4"/>
  <c r="E364" i="4"/>
  <c r="I363" i="4"/>
  <c r="G363" i="4"/>
  <c r="E363" i="4"/>
  <c r="I362" i="4"/>
  <c r="G362" i="4"/>
  <c r="E362" i="4"/>
  <c r="I361" i="4"/>
  <c r="G361" i="4"/>
  <c r="E361" i="4"/>
  <c r="I360" i="4"/>
  <c r="G360" i="4"/>
  <c r="E360" i="4"/>
  <c r="I359" i="4"/>
  <c r="G359" i="4"/>
  <c r="E359" i="4"/>
  <c r="I358" i="4"/>
  <c r="G358" i="4"/>
  <c r="E358" i="4"/>
  <c r="I357" i="4"/>
  <c r="G357" i="4"/>
  <c r="E357" i="4"/>
  <c r="I356" i="4"/>
  <c r="G356" i="4"/>
  <c r="E356" i="4"/>
  <c r="I355" i="4"/>
  <c r="G355" i="4"/>
  <c r="E355" i="4"/>
  <c r="I354" i="4"/>
  <c r="G354" i="4"/>
  <c r="E354" i="4"/>
  <c r="I353" i="4"/>
  <c r="G353" i="4"/>
  <c r="E353" i="4"/>
  <c r="I352" i="4"/>
  <c r="G352" i="4"/>
  <c r="E352" i="4"/>
  <c r="I351" i="4"/>
  <c r="G351" i="4"/>
  <c r="E351" i="4"/>
  <c r="I350" i="4"/>
  <c r="G350" i="4"/>
  <c r="E350" i="4"/>
  <c r="I347" i="4"/>
  <c r="G347" i="4"/>
  <c r="E347" i="4"/>
  <c r="I346" i="4"/>
  <c r="G346" i="4"/>
  <c r="E346" i="4"/>
  <c r="I345" i="4"/>
  <c r="G345" i="4"/>
  <c r="E345" i="4"/>
  <c r="I344" i="4"/>
  <c r="G344" i="4"/>
  <c r="E344" i="4"/>
  <c r="I343" i="4"/>
  <c r="G343" i="4"/>
  <c r="E343" i="4"/>
  <c r="I342" i="4"/>
  <c r="G342" i="4"/>
  <c r="E342" i="4"/>
  <c r="I341" i="4"/>
  <c r="G341" i="4"/>
  <c r="E341" i="4"/>
  <c r="I340" i="4"/>
  <c r="G340" i="4"/>
  <c r="E340" i="4"/>
  <c r="I339" i="4"/>
  <c r="G339" i="4"/>
  <c r="E339" i="4"/>
  <c r="I337" i="4"/>
  <c r="G337" i="4"/>
  <c r="E337" i="4"/>
  <c r="I336" i="4"/>
  <c r="G336" i="4"/>
  <c r="E336" i="4"/>
  <c r="I335" i="4"/>
  <c r="G335" i="4"/>
  <c r="E335" i="4"/>
  <c r="I334" i="4"/>
  <c r="G334" i="4"/>
  <c r="E334" i="4"/>
  <c r="I333" i="4"/>
  <c r="G333" i="4"/>
  <c r="E333" i="4"/>
  <c r="I332" i="4"/>
  <c r="G332" i="4"/>
  <c r="E332" i="4"/>
  <c r="I331" i="4"/>
  <c r="G331" i="4"/>
  <c r="E331" i="4"/>
  <c r="I330" i="4"/>
  <c r="G330" i="4"/>
  <c r="E330" i="4"/>
  <c r="I329" i="4"/>
  <c r="G329" i="4"/>
  <c r="E329" i="4"/>
  <c r="I328" i="4"/>
  <c r="G328" i="4"/>
  <c r="E328" i="4"/>
  <c r="I327" i="4"/>
  <c r="G327" i="4"/>
  <c r="E327" i="4"/>
  <c r="I326" i="4"/>
  <c r="G326" i="4"/>
  <c r="E326" i="4"/>
  <c r="I323" i="4"/>
  <c r="G323" i="4"/>
  <c r="E323" i="4"/>
  <c r="I321" i="4"/>
  <c r="G321" i="4"/>
  <c r="E321" i="4"/>
  <c r="I320" i="4"/>
  <c r="G320" i="4"/>
  <c r="E320" i="4"/>
  <c r="I318" i="4"/>
  <c r="G318" i="4"/>
  <c r="E318" i="4"/>
  <c r="I316" i="4"/>
  <c r="G316" i="4"/>
  <c r="E316" i="4"/>
  <c r="I315" i="4"/>
  <c r="G315" i="4"/>
  <c r="E315" i="4"/>
  <c r="I314" i="4"/>
  <c r="G314" i="4"/>
  <c r="E314" i="4"/>
  <c r="I313" i="4"/>
  <c r="G313" i="4"/>
  <c r="E313" i="4"/>
  <c r="I312" i="4"/>
  <c r="G312" i="4"/>
  <c r="E312" i="4"/>
  <c r="I311" i="4"/>
  <c r="G311" i="4"/>
  <c r="E311" i="4"/>
  <c r="I309" i="4"/>
  <c r="G309" i="4"/>
  <c r="E309" i="4"/>
  <c r="I308" i="4"/>
  <c r="G308" i="4"/>
  <c r="E308" i="4"/>
  <c r="I307" i="4"/>
  <c r="G307" i="4"/>
  <c r="E307" i="4"/>
  <c r="I306" i="4"/>
  <c r="G306" i="4"/>
  <c r="E306" i="4"/>
  <c r="I305" i="4"/>
  <c r="G305" i="4"/>
  <c r="E305" i="4"/>
  <c r="I304" i="4"/>
  <c r="G304" i="4"/>
  <c r="E304" i="4"/>
  <c r="I302" i="4"/>
  <c r="G302" i="4"/>
  <c r="E302" i="4"/>
  <c r="I301" i="4"/>
  <c r="G301" i="4"/>
  <c r="E301" i="4"/>
  <c r="I299" i="4"/>
  <c r="G299" i="4"/>
  <c r="E299" i="4"/>
  <c r="I298" i="4"/>
  <c r="G298" i="4"/>
  <c r="E298" i="4"/>
  <c r="I297" i="4"/>
  <c r="G297" i="4"/>
  <c r="E297" i="4"/>
  <c r="I296" i="4"/>
  <c r="G296" i="4"/>
  <c r="E296" i="4"/>
  <c r="I295" i="4"/>
  <c r="G295" i="4"/>
  <c r="E295" i="4"/>
  <c r="I294" i="4"/>
  <c r="G294" i="4"/>
  <c r="E294" i="4"/>
  <c r="I292" i="4"/>
  <c r="G292" i="4"/>
  <c r="E292" i="4"/>
  <c r="I291" i="4"/>
  <c r="G291" i="4"/>
  <c r="E291" i="4"/>
  <c r="I290" i="4"/>
  <c r="G290" i="4"/>
  <c r="E290" i="4"/>
  <c r="I289" i="4"/>
  <c r="G289" i="4"/>
  <c r="E289" i="4"/>
  <c r="I288" i="4"/>
  <c r="G288" i="4"/>
  <c r="E288" i="4"/>
  <c r="I286" i="4"/>
  <c r="G286" i="4"/>
  <c r="E286" i="4"/>
  <c r="I285" i="4"/>
  <c r="G285" i="4"/>
  <c r="E285" i="4"/>
  <c r="I284" i="4"/>
  <c r="G284" i="4"/>
  <c r="E284" i="4"/>
  <c r="I283" i="4"/>
  <c r="G283" i="4"/>
  <c r="E283" i="4"/>
  <c r="I282" i="4"/>
  <c r="G282" i="4"/>
  <c r="E282" i="4"/>
  <c r="I280" i="4"/>
  <c r="G280" i="4"/>
  <c r="E280" i="4"/>
  <c r="I279" i="4"/>
  <c r="G279" i="4"/>
  <c r="E279" i="4"/>
  <c r="I278" i="4"/>
  <c r="G278" i="4"/>
  <c r="E278" i="4"/>
  <c r="I277" i="4"/>
  <c r="G277" i="4"/>
  <c r="E277" i="4"/>
  <c r="I276" i="4"/>
  <c r="G276" i="4"/>
  <c r="E276" i="4"/>
  <c r="I274" i="4"/>
  <c r="G274" i="4"/>
  <c r="E274" i="4"/>
  <c r="I273" i="4"/>
  <c r="G273" i="4"/>
  <c r="E273" i="4"/>
  <c r="I272" i="4"/>
  <c r="G272" i="4"/>
  <c r="E272" i="4"/>
  <c r="I268" i="4"/>
  <c r="G268" i="4"/>
  <c r="E268" i="4"/>
  <c r="I267" i="4"/>
  <c r="G267" i="4"/>
  <c r="E267" i="4"/>
  <c r="I266" i="4"/>
  <c r="G266" i="4"/>
  <c r="E266" i="4"/>
  <c r="I265" i="4"/>
  <c r="G265" i="4"/>
  <c r="E265" i="4"/>
  <c r="I263" i="4"/>
  <c r="G263" i="4"/>
  <c r="E263" i="4"/>
  <c r="I262" i="4"/>
  <c r="G262" i="4"/>
  <c r="E262" i="4"/>
  <c r="I261" i="4"/>
  <c r="G261" i="4"/>
  <c r="E261" i="4"/>
  <c r="I260" i="4"/>
  <c r="G260" i="4"/>
  <c r="E260" i="4"/>
  <c r="I259" i="4"/>
  <c r="G259" i="4"/>
  <c r="E259" i="4"/>
  <c r="I257" i="4"/>
  <c r="G257" i="4"/>
  <c r="E257" i="4"/>
  <c r="I256" i="4"/>
  <c r="G256" i="4"/>
  <c r="E256" i="4"/>
  <c r="I255" i="4"/>
  <c r="G255" i="4"/>
  <c r="E255" i="4"/>
  <c r="I254" i="4"/>
  <c r="G254" i="4"/>
  <c r="E254" i="4"/>
  <c r="I253" i="4"/>
  <c r="G253" i="4"/>
  <c r="E253" i="4"/>
  <c r="I251" i="4"/>
  <c r="G251" i="4"/>
  <c r="E251" i="4"/>
  <c r="I250" i="4"/>
  <c r="G250" i="4"/>
  <c r="E250" i="4"/>
  <c r="I249" i="4"/>
  <c r="G249" i="4"/>
  <c r="E249" i="4"/>
  <c r="I248" i="4"/>
  <c r="G248" i="4"/>
  <c r="E248" i="4"/>
  <c r="I247" i="4"/>
  <c r="G247" i="4"/>
  <c r="E247" i="4"/>
  <c r="I245" i="4"/>
  <c r="G245" i="4"/>
  <c r="E245" i="4"/>
  <c r="I244" i="4"/>
  <c r="G244" i="4"/>
  <c r="E244" i="4"/>
  <c r="I243" i="4"/>
  <c r="G243" i="4"/>
  <c r="E243" i="4"/>
  <c r="I242" i="4"/>
  <c r="G242" i="4"/>
  <c r="E242" i="4"/>
  <c r="I241" i="4"/>
  <c r="G241" i="4"/>
  <c r="E241" i="4"/>
  <c r="I240" i="4"/>
  <c r="G240" i="4"/>
  <c r="E240" i="4"/>
  <c r="I239" i="4"/>
  <c r="G239" i="4"/>
  <c r="E239" i="4"/>
  <c r="I238" i="4"/>
  <c r="G238" i="4"/>
  <c r="E238" i="4"/>
  <c r="I237" i="4"/>
  <c r="G237" i="4"/>
  <c r="E237" i="4"/>
  <c r="I233" i="4"/>
  <c r="G233" i="4"/>
  <c r="E233" i="4"/>
  <c r="I232" i="4"/>
  <c r="G232" i="4"/>
  <c r="E232" i="4"/>
  <c r="I231" i="4"/>
  <c r="G231" i="4"/>
  <c r="E231" i="4"/>
  <c r="I230" i="4"/>
  <c r="G230" i="4"/>
  <c r="E230" i="4"/>
  <c r="I228" i="4"/>
  <c r="G228" i="4"/>
  <c r="E228" i="4"/>
  <c r="I226" i="4"/>
  <c r="G226" i="4"/>
  <c r="E226" i="4"/>
  <c r="I223" i="4"/>
  <c r="G223" i="4"/>
  <c r="E223" i="4"/>
  <c r="I222" i="4"/>
  <c r="G222" i="4"/>
  <c r="E222" i="4"/>
  <c r="I221" i="4"/>
  <c r="G221" i="4"/>
  <c r="E221" i="4"/>
  <c r="I220" i="4"/>
  <c r="G220" i="4"/>
  <c r="E220" i="4"/>
  <c r="I219" i="4"/>
  <c r="G219" i="4"/>
  <c r="E219" i="4"/>
  <c r="I218" i="4"/>
  <c r="G218" i="4"/>
  <c r="E218" i="4"/>
  <c r="I215" i="4"/>
  <c r="G215" i="4"/>
  <c r="E215" i="4"/>
  <c r="I214" i="4"/>
  <c r="G214" i="4"/>
  <c r="E214" i="4"/>
  <c r="I213" i="4"/>
  <c r="G213" i="4"/>
  <c r="E213" i="4"/>
  <c r="I212" i="4"/>
  <c r="G212" i="4"/>
  <c r="E212" i="4"/>
  <c r="I211" i="4"/>
  <c r="G211" i="4"/>
  <c r="E211" i="4"/>
  <c r="I210" i="4"/>
  <c r="G210" i="4"/>
  <c r="E210" i="4"/>
  <c r="I208" i="4"/>
  <c r="G208" i="4"/>
  <c r="E208" i="4"/>
  <c r="I207" i="4"/>
  <c r="G207" i="4"/>
  <c r="E207" i="4"/>
  <c r="I206" i="4"/>
  <c r="G206" i="4"/>
  <c r="E206" i="4"/>
  <c r="I205" i="4"/>
  <c r="G205" i="4"/>
  <c r="E205" i="4"/>
  <c r="I204" i="4"/>
  <c r="G204" i="4"/>
  <c r="E204" i="4"/>
  <c r="I203" i="4"/>
  <c r="G203" i="4"/>
  <c r="E203" i="4"/>
  <c r="I202" i="4"/>
  <c r="G202" i="4"/>
  <c r="E202" i="4"/>
  <c r="I201" i="4"/>
  <c r="G201" i="4"/>
  <c r="E201" i="4"/>
  <c r="I200" i="4"/>
  <c r="G200" i="4"/>
  <c r="E200" i="4"/>
  <c r="I199" i="4"/>
  <c r="G199" i="4"/>
  <c r="E199" i="4"/>
  <c r="I198" i="4"/>
  <c r="G198" i="4"/>
  <c r="E198" i="4"/>
  <c r="I197" i="4"/>
  <c r="G197" i="4"/>
  <c r="E197" i="4"/>
  <c r="I195" i="4"/>
  <c r="G195" i="4"/>
  <c r="E195" i="4"/>
  <c r="I194" i="4"/>
  <c r="G194" i="4"/>
  <c r="E194" i="4"/>
  <c r="I193" i="4"/>
  <c r="G193" i="4"/>
  <c r="E193" i="4"/>
  <c r="I192" i="4"/>
  <c r="G192" i="4"/>
  <c r="E192" i="4"/>
  <c r="I190" i="4"/>
  <c r="G190" i="4"/>
  <c r="E190" i="4"/>
  <c r="I189" i="4"/>
  <c r="G189" i="4"/>
  <c r="E189" i="4"/>
  <c r="I188" i="4"/>
  <c r="G188" i="4"/>
  <c r="E188" i="4"/>
  <c r="I187" i="4"/>
  <c r="G187" i="4"/>
  <c r="E187" i="4"/>
  <c r="I186" i="4"/>
  <c r="G186" i="4"/>
  <c r="E186" i="4"/>
  <c r="I185" i="4"/>
  <c r="G185" i="4"/>
  <c r="E185" i="4"/>
  <c r="I184" i="4"/>
  <c r="G184" i="4"/>
  <c r="E184" i="4"/>
  <c r="I183" i="4"/>
  <c r="G183" i="4"/>
  <c r="E183" i="4"/>
  <c r="I180" i="4"/>
  <c r="G180" i="4"/>
  <c r="E180" i="4"/>
  <c r="I178" i="4"/>
  <c r="G178" i="4"/>
  <c r="E178" i="4"/>
  <c r="I177" i="4"/>
  <c r="G177" i="4"/>
  <c r="E177" i="4"/>
  <c r="I176" i="4"/>
  <c r="G176" i="4"/>
  <c r="E176" i="4"/>
  <c r="I175" i="4"/>
  <c r="G175" i="4"/>
  <c r="E175" i="4"/>
  <c r="I173" i="4"/>
  <c r="G173" i="4"/>
  <c r="E173" i="4"/>
  <c r="I171" i="4"/>
  <c r="G171" i="4"/>
  <c r="E171" i="4"/>
  <c r="I170" i="4"/>
  <c r="G170" i="4"/>
  <c r="E170" i="4"/>
  <c r="I169" i="4"/>
  <c r="G169" i="4"/>
  <c r="E169" i="4"/>
  <c r="I168" i="4"/>
  <c r="G168" i="4"/>
  <c r="E168" i="4"/>
  <c r="I164" i="4"/>
  <c r="G164" i="4"/>
  <c r="E164" i="4"/>
  <c r="I163" i="4"/>
  <c r="G163" i="4"/>
  <c r="E163" i="4"/>
  <c r="I162" i="4"/>
  <c r="G162" i="4"/>
  <c r="E162" i="4"/>
  <c r="I161" i="4"/>
  <c r="G161" i="4"/>
  <c r="E161" i="4"/>
  <c r="I160" i="4"/>
  <c r="G160" i="4"/>
  <c r="E160" i="4"/>
  <c r="I158" i="4"/>
  <c r="G158" i="4"/>
  <c r="E158" i="4"/>
  <c r="I157" i="4"/>
  <c r="G157" i="4"/>
  <c r="E157" i="4"/>
  <c r="I156" i="4"/>
  <c r="G156" i="4"/>
  <c r="E156" i="4"/>
  <c r="I155" i="4"/>
  <c r="G155" i="4"/>
  <c r="E155" i="4"/>
  <c r="I154" i="4"/>
  <c r="G154" i="4"/>
  <c r="E154" i="4"/>
  <c r="I152" i="4"/>
  <c r="G152" i="4"/>
  <c r="E152" i="4"/>
  <c r="I151" i="4"/>
  <c r="G151" i="4"/>
  <c r="E151" i="4"/>
  <c r="I150" i="4"/>
  <c r="G150" i="4"/>
  <c r="E150" i="4"/>
  <c r="I149" i="4"/>
  <c r="G149" i="4"/>
  <c r="E149" i="4"/>
  <c r="I148" i="4"/>
  <c r="G148" i="4"/>
  <c r="E148" i="4"/>
  <c r="I145" i="4"/>
  <c r="G145" i="4"/>
  <c r="E145" i="4"/>
  <c r="I144" i="4"/>
  <c r="G144" i="4"/>
  <c r="E144" i="4"/>
  <c r="I143" i="4"/>
  <c r="G143" i="4"/>
  <c r="E143" i="4"/>
  <c r="I141" i="4"/>
  <c r="G141" i="4"/>
  <c r="E141" i="4"/>
  <c r="I139" i="4"/>
  <c r="G139" i="4"/>
  <c r="E139" i="4"/>
  <c r="I138" i="4"/>
  <c r="G138" i="4"/>
  <c r="E138" i="4"/>
  <c r="I136" i="4"/>
  <c r="G136" i="4"/>
  <c r="E136" i="4"/>
  <c r="I135" i="4"/>
  <c r="G135" i="4"/>
  <c r="E135" i="4"/>
  <c r="I134" i="4"/>
  <c r="G134" i="4"/>
  <c r="E134" i="4"/>
  <c r="I133" i="4"/>
  <c r="G133" i="4"/>
  <c r="E133" i="4"/>
  <c r="I132" i="4"/>
  <c r="G132" i="4"/>
  <c r="E132" i="4"/>
  <c r="I131" i="4"/>
  <c r="G131" i="4"/>
  <c r="E131" i="4"/>
  <c r="I130" i="4"/>
  <c r="G130" i="4"/>
  <c r="E130" i="4"/>
  <c r="I129" i="4"/>
  <c r="G129" i="4"/>
  <c r="E129" i="4"/>
  <c r="I128" i="4"/>
  <c r="G128" i="4"/>
  <c r="E128" i="4"/>
  <c r="I127" i="4"/>
  <c r="G127" i="4"/>
  <c r="E127" i="4"/>
  <c r="I126" i="4"/>
  <c r="G126" i="4"/>
  <c r="E126" i="4"/>
  <c r="I125" i="4"/>
  <c r="G125" i="4"/>
  <c r="E125" i="4"/>
  <c r="I123" i="4"/>
  <c r="G123" i="4"/>
  <c r="E123" i="4"/>
  <c r="I122" i="4"/>
  <c r="G122" i="4"/>
  <c r="E122" i="4"/>
  <c r="I121" i="4"/>
  <c r="G121" i="4"/>
  <c r="E121" i="4"/>
  <c r="I120" i="4"/>
  <c r="G120" i="4"/>
  <c r="E120" i="4"/>
  <c r="I119" i="4"/>
  <c r="G119" i="4"/>
  <c r="E119" i="4"/>
  <c r="I117" i="4"/>
  <c r="G117" i="4"/>
  <c r="E117" i="4"/>
  <c r="I115" i="4"/>
  <c r="G115" i="4"/>
  <c r="E115" i="4"/>
  <c r="I114" i="4"/>
  <c r="G114" i="4"/>
  <c r="E114" i="4"/>
  <c r="I112" i="4"/>
  <c r="G112" i="4"/>
  <c r="E112" i="4"/>
  <c r="I111" i="4"/>
  <c r="G111" i="4"/>
  <c r="E111" i="4"/>
  <c r="I109" i="4"/>
  <c r="G109" i="4"/>
  <c r="E109" i="4"/>
  <c r="I108" i="4"/>
  <c r="G108" i="4"/>
  <c r="E108" i="4"/>
  <c r="I106" i="4"/>
  <c r="G106" i="4"/>
  <c r="E106" i="4"/>
  <c r="I104" i="4"/>
  <c r="G104" i="4"/>
  <c r="E104" i="4"/>
  <c r="I103" i="4"/>
  <c r="G103" i="4"/>
  <c r="E103" i="4"/>
  <c r="I102" i="4"/>
  <c r="G102" i="4"/>
  <c r="E102" i="4"/>
  <c r="I101" i="4"/>
  <c r="G101" i="4"/>
  <c r="E101" i="4"/>
  <c r="I100" i="4"/>
  <c r="G100" i="4"/>
  <c r="E100" i="4"/>
  <c r="I99" i="4"/>
  <c r="G99" i="4"/>
  <c r="E99" i="4"/>
  <c r="I98" i="4"/>
  <c r="G98" i="4"/>
  <c r="E98" i="4"/>
  <c r="I95" i="4"/>
  <c r="G95" i="4"/>
  <c r="E95" i="4"/>
  <c r="I94" i="4"/>
  <c r="G94" i="4"/>
  <c r="E94" i="4"/>
  <c r="I92" i="4"/>
  <c r="G92" i="4"/>
  <c r="E92" i="4"/>
  <c r="I90" i="4"/>
  <c r="G90" i="4"/>
  <c r="E90" i="4"/>
  <c r="I89" i="4"/>
  <c r="G89" i="4"/>
  <c r="E89" i="4"/>
  <c r="I87" i="4"/>
  <c r="G87" i="4"/>
  <c r="E87" i="4"/>
  <c r="I86" i="4"/>
  <c r="G86" i="4"/>
  <c r="E86" i="4"/>
  <c r="I84" i="4"/>
  <c r="G84" i="4"/>
  <c r="E84" i="4"/>
  <c r="I83" i="4"/>
  <c r="G83" i="4"/>
  <c r="E83" i="4"/>
  <c r="I82" i="4"/>
  <c r="G82" i="4"/>
  <c r="E82" i="4"/>
  <c r="I80" i="4"/>
  <c r="G80" i="4"/>
  <c r="E80" i="4"/>
  <c r="I79" i="4"/>
  <c r="G79" i="4"/>
  <c r="E79" i="4"/>
  <c r="I78" i="4"/>
  <c r="G78" i="4"/>
  <c r="E78" i="4"/>
  <c r="I76" i="4"/>
  <c r="G76" i="4"/>
  <c r="E76" i="4"/>
  <c r="I74" i="4"/>
  <c r="G74" i="4"/>
  <c r="E74" i="4"/>
  <c r="I72" i="4"/>
  <c r="G72" i="4"/>
  <c r="E72" i="4"/>
  <c r="I71" i="4"/>
  <c r="G71" i="4"/>
  <c r="E71" i="4"/>
  <c r="I70" i="4"/>
  <c r="G70" i="4"/>
  <c r="E70" i="4"/>
  <c r="I68" i="4"/>
  <c r="G68" i="4"/>
  <c r="E68" i="4"/>
  <c r="I67" i="4"/>
  <c r="G67" i="4"/>
  <c r="E67" i="4"/>
  <c r="I66" i="4"/>
  <c r="G66" i="4"/>
  <c r="E66" i="4"/>
  <c r="I65" i="4"/>
  <c r="G65" i="4"/>
  <c r="E65" i="4"/>
  <c r="I64" i="4"/>
  <c r="G64" i="4"/>
  <c r="E64" i="4"/>
  <c r="I63" i="4"/>
  <c r="G63" i="4"/>
  <c r="E63" i="4"/>
  <c r="I62" i="4"/>
  <c r="G62" i="4"/>
  <c r="E62" i="4"/>
  <c r="I61" i="4"/>
  <c r="G61" i="4"/>
  <c r="E61" i="4"/>
  <c r="I60" i="4"/>
  <c r="G60" i="4"/>
  <c r="E60" i="4"/>
  <c r="I59" i="4"/>
  <c r="G59" i="4"/>
  <c r="E59" i="4"/>
  <c r="I58" i="4"/>
  <c r="G58" i="4"/>
  <c r="E58" i="4"/>
  <c r="I57" i="4"/>
  <c r="G57" i="4"/>
  <c r="E57" i="4"/>
  <c r="I54" i="4"/>
  <c r="G54" i="4"/>
  <c r="E54" i="4"/>
  <c r="I53" i="4"/>
  <c r="G53" i="4"/>
  <c r="E53" i="4"/>
  <c r="I51" i="4"/>
  <c r="G51" i="4"/>
  <c r="E51" i="4"/>
  <c r="I50" i="4"/>
  <c r="G50" i="4"/>
  <c r="E50" i="4"/>
  <c r="I49" i="4"/>
  <c r="G49" i="4"/>
  <c r="E49" i="4"/>
  <c r="I47" i="4"/>
  <c r="G47" i="4"/>
  <c r="E47" i="4"/>
  <c r="I44" i="4"/>
  <c r="G44" i="4"/>
  <c r="E44" i="4"/>
  <c r="I43" i="4"/>
  <c r="G43" i="4"/>
  <c r="E43" i="4"/>
  <c r="I42" i="4"/>
  <c r="G42" i="4"/>
  <c r="E42" i="4"/>
  <c r="I41" i="4"/>
  <c r="G41" i="4"/>
  <c r="E41" i="4"/>
  <c r="I39" i="4"/>
  <c r="G39" i="4"/>
  <c r="E39" i="4"/>
  <c r="I38" i="4"/>
  <c r="G38" i="4"/>
  <c r="E38" i="4"/>
  <c r="I37" i="4"/>
  <c r="G37" i="4"/>
  <c r="E37" i="4"/>
  <c r="I36" i="4"/>
  <c r="G36" i="4"/>
  <c r="E36" i="4"/>
  <c r="I34" i="4"/>
  <c r="G34" i="4"/>
  <c r="E34" i="4"/>
  <c r="I33" i="4"/>
  <c r="G33" i="4"/>
  <c r="E33" i="4"/>
  <c r="I32" i="4"/>
  <c r="G32" i="4"/>
  <c r="E32" i="4"/>
  <c r="I31" i="4"/>
  <c r="G31" i="4"/>
  <c r="E31" i="4"/>
  <c r="I29" i="4"/>
  <c r="G29" i="4"/>
  <c r="E29" i="4"/>
  <c r="I28" i="4"/>
  <c r="G28" i="4"/>
  <c r="E28" i="4"/>
  <c r="I27" i="4"/>
  <c r="G27" i="4"/>
  <c r="E27" i="4"/>
  <c r="I26" i="4"/>
  <c r="G26" i="4"/>
  <c r="E26" i="4"/>
  <c r="I24" i="4"/>
  <c r="G24" i="4"/>
  <c r="E24" i="4"/>
  <c r="I23" i="4"/>
  <c r="G23" i="4"/>
  <c r="E23" i="4"/>
  <c r="I22" i="4"/>
  <c r="G22" i="4"/>
  <c r="E22" i="4"/>
  <c r="I21" i="4"/>
  <c r="G21" i="4"/>
  <c r="E21" i="4"/>
  <c r="I18" i="4"/>
  <c r="G18" i="4"/>
  <c r="E18" i="4"/>
  <c r="I17" i="4"/>
  <c r="G17" i="4"/>
  <c r="E17" i="4"/>
  <c r="I16" i="4"/>
  <c r="G16" i="4"/>
  <c r="E16" i="4"/>
  <c r="I15" i="4"/>
  <c r="G15" i="4"/>
  <c r="E15" i="4"/>
  <c r="I14" i="4"/>
  <c r="G14" i="4"/>
  <c r="E14" i="4"/>
  <c r="I13" i="4"/>
  <c r="G13" i="4"/>
  <c r="E13" i="4"/>
  <c r="I11" i="4"/>
  <c r="G11" i="4"/>
  <c r="E11" i="4"/>
  <c r="I10" i="4"/>
  <c r="G10" i="4"/>
  <c r="E10" i="4"/>
  <c r="F9512" i="2"/>
  <c r="L9512" i="2" s="1"/>
  <c r="H9512" i="2"/>
  <c r="J9512" i="2"/>
  <c r="F9511" i="2"/>
  <c r="H9511" i="2"/>
  <c r="J9511" i="2"/>
  <c r="L9511" i="2" s="1"/>
  <c r="K9511" i="2"/>
  <c r="E1558" i="3"/>
  <c r="H1558" i="3" s="1"/>
  <c r="F1558" i="3"/>
  <c r="G1558" i="3"/>
  <c r="F9508" i="2"/>
  <c r="L9508" i="2" s="1"/>
  <c r="H9508" i="2"/>
  <c r="J9508" i="2"/>
  <c r="F9507" i="2"/>
  <c r="H9507" i="2"/>
  <c r="J9507" i="2"/>
  <c r="L9507" i="2" s="1"/>
  <c r="K9507" i="2"/>
  <c r="E9506" i="2"/>
  <c r="F9506" i="2" s="1"/>
  <c r="L9506" i="2" s="1"/>
  <c r="H9506" i="2"/>
  <c r="J9506" i="2"/>
  <c r="K9506" i="2"/>
  <c r="F9505" i="2"/>
  <c r="H9505" i="2"/>
  <c r="J9505" i="2"/>
  <c r="L9505" i="2" s="1"/>
  <c r="K9505" i="2"/>
  <c r="F9504" i="2"/>
  <c r="H9504" i="2"/>
  <c r="J9504" i="2"/>
  <c r="L9504" i="2" s="1"/>
  <c r="K9504" i="2"/>
  <c r="E1557" i="3"/>
  <c r="H1557" i="3" s="1"/>
  <c r="F1557" i="3"/>
  <c r="G1557" i="3"/>
  <c r="F9501" i="2"/>
  <c r="L9501" i="2" s="1"/>
  <c r="H9501" i="2"/>
  <c r="J9501" i="2"/>
  <c r="F9500" i="2"/>
  <c r="H9500" i="2"/>
  <c r="J9500" i="2"/>
  <c r="L9500" i="2" s="1"/>
  <c r="K9500" i="2"/>
  <c r="E1556" i="3"/>
  <c r="F1556" i="3"/>
  <c r="G1556" i="3"/>
  <c r="F9497" i="2"/>
  <c r="H9497" i="2"/>
  <c r="J9497" i="2"/>
  <c r="L9497" i="2"/>
  <c r="F9496" i="2"/>
  <c r="H9496" i="2"/>
  <c r="J9496" i="2"/>
  <c r="K9496" i="2"/>
  <c r="L9496" i="2"/>
  <c r="E9495" i="2"/>
  <c r="F9495" i="2" s="1"/>
  <c r="L9495" i="2" s="1"/>
  <c r="H9495" i="2"/>
  <c r="J9495" i="2"/>
  <c r="K9495" i="2"/>
  <c r="F9494" i="2"/>
  <c r="H9494" i="2"/>
  <c r="J9494" i="2"/>
  <c r="L9494" i="2" s="1"/>
  <c r="K9494" i="2"/>
  <c r="F9493" i="2"/>
  <c r="H9493" i="2"/>
  <c r="J9493" i="2"/>
  <c r="K9493" i="2"/>
  <c r="L9493" i="2"/>
  <c r="E1555" i="3"/>
  <c r="F1555" i="3"/>
  <c r="G1555" i="3"/>
  <c r="F9490" i="2"/>
  <c r="H9490" i="2"/>
  <c r="J9490" i="2"/>
  <c r="G1554" i="3" s="1"/>
  <c r="L9490" i="2"/>
  <c r="F9489" i="2"/>
  <c r="H9489" i="2"/>
  <c r="J9489" i="2"/>
  <c r="L9489" i="2" s="1"/>
  <c r="K9489" i="2"/>
  <c r="E9488" i="2"/>
  <c r="F9488" i="2" s="1"/>
  <c r="L9488" i="2" s="1"/>
  <c r="H9488" i="2"/>
  <c r="J9488" i="2"/>
  <c r="F9487" i="2"/>
  <c r="H9487" i="2"/>
  <c r="L9487" i="2" s="1"/>
  <c r="J9487" i="2"/>
  <c r="K9487" i="2"/>
  <c r="F9486" i="2"/>
  <c r="H9486" i="2"/>
  <c r="J9486" i="2"/>
  <c r="L9486" i="2" s="1"/>
  <c r="K9486" i="2"/>
  <c r="E1554" i="3"/>
  <c r="F1554" i="3"/>
  <c r="F9483" i="2"/>
  <c r="L9483" i="2" s="1"/>
  <c r="H9483" i="2"/>
  <c r="J9483" i="2"/>
  <c r="F9482" i="2"/>
  <c r="H9482" i="2"/>
  <c r="J9482" i="2"/>
  <c r="L9482" i="2" s="1"/>
  <c r="K9482" i="2"/>
  <c r="E1553" i="3"/>
  <c r="H1553" i="3" s="1"/>
  <c r="F1553" i="3"/>
  <c r="G1553" i="3"/>
  <c r="F9479" i="2"/>
  <c r="H9479" i="2"/>
  <c r="J9479" i="2"/>
  <c r="L9479" i="2"/>
  <c r="F9478" i="2"/>
  <c r="H9478" i="2"/>
  <c r="J9478" i="2"/>
  <c r="K9478" i="2"/>
  <c r="L9478" i="2"/>
  <c r="F9477" i="2"/>
  <c r="H9477" i="2"/>
  <c r="J9477" i="2"/>
  <c r="L9477" i="2" s="1"/>
  <c r="K9477" i="2"/>
  <c r="E1552" i="3"/>
  <c r="H1552" i="3" s="1"/>
  <c r="F1552" i="3"/>
  <c r="G1552" i="3"/>
  <c r="F9474" i="2"/>
  <c r="H9474" i="2"/>
  <c r="F1551" i="3" s="1"/>
  <c r="J9474" i="2"/>
  <c r="L9474" i="2"/>
  <c r="F9473" i="2"/>
  <c r="H9473" i="2"/>
  <c r="L9473" i="2" s="1"/>
  <c r="J9473" i="2"/>
  <c r="K9473" i="2"/>
  <c r="E9472" i="2"/>
  <c r="F9472" i="2" s="1"/>
  <c r="L9472" i="2" s="1"/>
  <c r="H9472" i="2"/>
  <c r="J9472" i="2"/>
  <c r="F9471" i="2"/>
  <c r="H9471" i="2"/>
  <c r="J9471" i="2"/>
  <c r="L9471" i="2" s="1"/>
  <c r="K9471" i="2"/>
  <c r="F9470" i="2"/>
  <c r="H9470" i="2"/>
  <c r="J9470" i="2"/>
  <c r="L9470" i="2" s="1"/>
  <c r="K9470" i="2"/>
  <c r="E1551" i="3"/>
  <c r="G1551" i="3"/>
  <c r="F9467" i="2"/>
  <c r="L9467" i="2" s="1"/>
  <c r="H9467" i="2"/>
  <c r="J9467" i="2"/>
  <c r="F9466" i="2"/>
  <c r="H9466" i="2"/>
  <c r="J9466" i="2"/>
  <c r="L9466" i="2" s="1"/>
  <c r="K9466" i="2"/>
  <c r="F9465" i="2"/>
  <c r="H9465" i="2"/>
  <c r="J9465" i="2"/>
  <c r="L9465" i="2" s="1"/>
  <c r="K9465" i="2"/>
  <c r="E1550" i="3"/>
  <c r="F1550" i="3"/>
  <c r="G1550" i="3"/>
  <c r="F9462" i="2"/>
  <c r="L9462" i="2" s="1"/>
  <c r="H9462" i="2"/>
  <c r="J9462" i="2"/>
  <c r="F9461" i="2"/>
  <c r="H9461" i="2"/>
  <c r="J9461" i="2"/>
  <c r="L9461" i="2" s="1"/>
  <c r="K9461" i="2"/>
  <c r="F9460" i="2"/>
  <c r="H9460" i="2"/>
  <c r="J9460" i="2"/>
  <c r="L9460" i="2" s="1"/>
  <c r="K9460" i="2"/>
  <c r="E1549" i="3"/>
  <c r="H1549" i="3" s="1"/>
  <c r="F1549" i="3"/>
  <c r="G1549" i="3"/>
  <c r="F9457" i="2"/>
  <c r="L9457" i="2" s="1"/>
  <c r="H9457" i="2"/>
  <c r="J9457" i="2"/>
  <c r="F9456" i="2"/>
  <c r="H9456" i="2"/>
  <c r="L9456" i="2" s="1"/>
  <c r="J9456" i="2"/>
  <c r="K9456" i="2"/>
  <c r="F9455" i="2"/>
  <c r="H9455" i="2"/>
  <c r="L9455" i="2" s="1"/>
  <c r="J9455" i="2"/>
  <c r="K9455" i="2"/>
  <c r="F9454" i="2"/>
  <c r="H9454" i="2"/>
  <c r="L9454" i="2" s="1"/>
  <c r="J9454" i="2"/>
  <c r="K9454" i="2"/>
  <c r="E1548" i="3"/>
  <c r="F1548" i="3"/>
  <c r="G1548" i="3"/>
  <c r="F9451" i="2"/>
  <c r="L9451" i="2" s="1"/>
  <c r="H9451" i="2"/>
  <c r="F1547" i="3" s="1"/>
  <c r="J9451" i="2"/>
  <c r="G1547" i="3" s="1"/>
  <c r="F9450" i="2"/>
  <c r="H9450" i="2"/>
  <c r="L9450" i="2" s="1"/>
  <c r="J9450" i="2"/>
  <c r="K9450" i="2"/>
  <c r="F9449" i="2"/>
  <c r="H9449" i="2"/>
  <c r="L9449" i="2" s="1"/>
  <c r="J9449" i="2"/>
  <c r="K9449" i="2"/>
  <c r="F9448" i="2"/>
  <c r="H9448" i="2"/>
  <c r="J9448" i="2"/>
  <c r="K9448" i="2"/>
  <c r="L9448" i="2"/>
  <c r="E1547" i="3"/>
  <c r="F9445" i="2"/>
  <c r="H9445" i="2"/>
  <c r="J9445" i="2"/>
  <c r="L9445" i="2"/>
  <c r="F9444" i="2"/>
  <c r="H9444" i="2"/>
  <c r="L9444" i="2" s="1"/>
  <c r="J9444" i="2"/>
  <c r="K9444" i="2"/>
  <c r="E1546" i="3"/>
  <c r="F1546" i="3"/>
  <c r="G1546" i="3"/>
  <c r="F9441" i="2"/>
  <c r="L9441" i="2" s="1"/>
  <c r="H9441" i="2"/>
  <c r="J9441" i="2"/>
  <c r="F9440" i="2"/>
  <c r="H9440" i="2"/>
  <c r="J9440" i="2"/>
  <c r="L9440" i="2" s="1"/>
  <c r="K9440" i="2"/>
  <c r="E1545" i="3"/>
  <c r="H1545" i="3" s="1"/>
  <c r="F1545" i="3"/>
  <c r="G1545" i="3"/>
  <c r="F9437" i="2"/>
  <c r="H9437" i="2"/>
  <c r="J9437" i="2"/>
  <c r="G1544" i="3" s="1"/>
  <c r="L9437" i="2"/>
  <c r="F9436" i="2"/>
  <c r="H9436" i="2"/>
  <c r="J9436" i="2"/>
  <c r="K9436" i="2"/>
  <c r="L9436" i="2"/>
  <c r="E9435" i="2"/>
  <c r="F9435" i="2" s="1"/>
  <c r="L9435" i="2" s="1"/>
  <c r="H9435" i="2"/>
  <c r="J9435" i="2"/>
  <c r="K9435" i="2"/>
  <c r="F9434" i="2"/>
  <c r="H9434" i="2"/>
  <c r="J9434" i="2"/>
  <c r="K9434" i="2"/>
  <c r="L9434" i="2"/>
  <c r="F9433" i="2"/>
  <c r="H9433" i="2"/>
  <c r="J9433" i="2"/>
  <c r="K9433" i="2"/>
  <c r="L9433" i="2"/>
  <c r="E1544" i="3"/>
  <c r="F1544" i="3"/>
  <c r="F9430" i="2"/>
  <c r="E1543" i="3" s="1"/>
  <c r="H9430" i="2"/>
  <c r="J9430" i="2"/>
  <c r="G1543" i="3" s="1"/>
  <c r="F9429" i="2"/>
  <c r="H9429" i="2"/>
  <c r="J9429" i="2"/>
  <c r="K9429" i="2"/>
  <c r="L9429" i="2"/>
  <c r="E9428" i="2"/>
  <c r="F9428" i="2" s="1"/>
  <c r="L9428" i="2" s="1"/>
  <c r="H9428" i="2"/>
  <c r="J9428" i="2"/>
  <c r="K9428" i="2"/>
  <c r="F9427" i="2"/>
  <c r="H9427" i="2"/>
  <c r="J9427" i="2"/>
  <c r="L9427" i="2" s="1"/>
  <c r="K9427" i="2"/>
  <c r="F9426" i="2"/>
  <c r="H9426" i="2"/>
  <c r="J9426" i="2"/>
  <c r="L9426" i="2" s="1"/>
  <c r="K9426" i="2"/>
  <c r="F1543" i="3"/>
  <c r="F9423" i="2"/>
  <c r="L9423" i="2" s="1"/>
  <c r="H9423" i="2"/>
  <c r="J9423" i="2"/>
  <c r="F9422" i="2"/>
  <c r="H9422" i="2"/>
  <c r="L9422" i="2" s="1"/>
  <c r="J9422" i="2"/>
  <c r="K9422" i="2"/>
  <c r="E9421" i="2"/>
  <c r="F9421" i="2" s="1"/>
  <c r="L9421" i="2" s="1"/>
  <c r="H9421" i="2"/>
  <c r="J9421" i="2"/>
  <c r="F9420" i="2"/>
  <c r="H9420" i="2"/>
  <c r="J9420" i="2"/>
  <c r="K9420" i="2"/>
  <c r="L9420" i="2"/>
  <c r="F9419" i="2"/>
  <c r="H9419" i="2"/>
  <c r="J9419" i="2"/>
  <c r="L9419" i="2" s="1"/>
  <c r="K9419" i="2"/>
  <c r="E1542" i="3"/>
  <c r="F1542" i="3"/>
  <c r="G1542" i="3"/>
  <c r="F9416" i="2"/>
  <c r="L9416" i="2" s="1"/>
  <c r="H9416" i="2"/>
  <c r="J9416" i="2"/>
  <c r="G1541" i="3" s="1"/>
  <c r="F9415" i="2"/>
  <c r="H9415" i="2"/>
  <c r="L9415" i="2" s="1"/>
  <c r="J9415" i="2"/>
  <c r="K9415" i="2"/>
  <c r="E9414" i="2"/>
  <c r="F9414" i="2" s="1"/>
  <c r="L9414" i="2" s="1"/>
  <c r="H9414" i="2"/>
  <c r="J9414" i="2"/>
  <c r="F9413" i="2"/>
  <c r="H9413" i="2"/>
  <c r="L9413" i="2" s="1"/>
  <c r="J9413" i="2"/>
  <c r="K9413" i="2"/>
  <c r="F9412" i="2"/>
  <c r="H9412" i="2"/>
  <c r="J9412" i="2"/>
  <c r="L9412" i="2" s="1"/>
  <c r="K9412" i="2"/>
  <c r="F1541" i="3"/>
  <c r="F9409" i="2"/>
  <c r="L9409" i="2" s="1"/>
  <c r="H9409" i="2"/>
  <c r="J9409" i="2"/>
  <c r="F9408" i="2"/>
  <c r="H9408" i="2"/>
  <c r="L9408" i="2" s="1"/>
  <c r="J9408" i="2"/>
  <c r="K9408" i="2"/>
  <c r="E9407" i="2"/>
  <c r="F9407" i="2" s="1"/>
  <c r="L9407" i="2" s="1"/>
  <c r="H9407" i="2"/>
  <c r="J9407" i="2"/>
  <c r="F9406" i="2"/>
  <c r="H9406" i="2"/>
  <c r="L9406" i="2" s="1"/>
  <c r="J9406" i="2"/>
  <c r="K9406" i="2"/>
  <c r="F9405" i="2"/>
  <c r="H9405" i="2"/>
  <c r="L9405" i="2" s="1"/>
  <c r="J9405" i="2"/>
  <c r="K9405" i="2"/>
  <c r="F1540" i="3"/>
  <c r="G1540" i="3"/>
  <c r="F9402" i="2"/>
  <c r="H9402" i="2"/>
  <c r="J9402" i="2"/>
  <c r="L9402" i="2"/>
  <c r="F9401" i="2"/>
  <c r="H9401" i="2"/>
  <c r="J9401" i="2"/>
  <c r="K9401" i="2"/>
  <c r="L9401" i="2"/>
  <c r="E9400" i="2"/>
  <c r="F9400" i="2" s="1"/>
  <c r="L9400" i="2" s="1"/>
  <c r="H9400" i="2"/>
  <c r="J9400" i="2"/>
  <c r="F9399" i="2"/>
  <c r="H9399" i="2"/>
  <c r="J9399" i="2"/>
  <c r="K9399" i="2"/>
  <c r="L9399" i="2"/>
  <c r="F9398" i="2"/>
  <c r="H9398" i="2"/>
  <c r="L9398" i="2" s="1"/>
  <c r="J9398" i="2"/>
  <c r="K9398" i="2"/>
  <c r="E1539" i="3"/>
  <c r="H1539" i="3" s="1"/>
  <c r="F1539" i="3"/>
  <c r="G1539" i="3"/>
  <c r="F9395" i="2"/>
  <c r="L9395" i="2" s="1"/>
  <c r="H9395" i="2"/>
  <c r="F1538" i="3" s="1"/>
  <c r="J9395" i="2"/>
  <c r="F9394" i="2"/>
  <c r="H9394" i="2"/>
  <c r="J9394" i="2"/>
  <c r="L9394" i="2" s="1"/>
  <c r="K9394" i="2"/>
  <c r="E9393" i="2"/>
  <c r="F9393" i="2" s="1"/>
  <c r="L9393" i="2" s="1"/>
  <c r="H9393" i="2"/>
  <c r="J9393" i="2"/>
  <c r="F9392" i="2"/>
  <c r="H9392" i="2"/>
  <c r="J9392" i="2"/>
  <c r="L9392" i="2" s="1"/>
  <c r="K9392" i="2"/>
  <c r="F9391" i="2"/>
  <c r="H9391" i="2"/>
  <c r="J9391" i="2"/>
  <c r="L9391" i="2" s="1"/>
  <c r="K9391" i="2"/>
  <c r="G1538" i="3"/>
  <c r="F9388" i="2"/>
  <c r="E1537" i="3" s="1"/>
  <c r="H1537" i="3" s="1"/>
  <c r="H9388" i="2"/>
  <c r="J9388" i="2"/>
  <c r="G1537" i="3" s="1"/>
  <c r="F9387" i="2"/>
  <c r="H9387" i="2"/>
  <c r="L9387" i="2" s="1"/>
  <c r="J9387" i="2"/>
  <c r="K9387" i="2"/>
  <c r="E9386" i="2"/>
  <c r="F9386" i="2" s="1"/>
  <c r="L9386" i="2" s="1"/>
  <c r="H9386" i="2"/>
  <c r="J9386" i="2"/>
  <c r="F9385" i="2"/>
  <c r="H9385" i="2"/>
  <c r="J9385" i="2"/>
  <c r="K9385" i="2"/>
  <c r="L9385" i="2"/>
  <c r="F9384" i="2"/>
  <c r="H9384" i="2"/>
  <c r="J9384" i="2"/>
  <c r="K9384" i="2"/>
  <c r="L9384" i="2"/>
  <c r="F1537" i="3"/>
  <c r="F9381" i="2"/>
  <c r="L9381" i="2" s="1"/>
  <c r="H9381" i="2"/>
  <c r="J9381" i="2"/>
  <c r="F9380" i="2"/>
  <c r="H9380" i="2"/>
  <c r="L9380" i="2" s="1"/>
  <c r="J9380" i="2"/>
  <c r="K9380" i="2"/>
  <c r="E9379" i="2"/>
  <c r="F9379" i="2" s="1"/>
  <c r="L9379" i="2" s="1"/>
  <c r="H9379" i="2"/>
  <c r="J9379" i="2"/>
  <c r="F9378" i="2"/>
  <c r="H9378" i="2"/>
  <c r="L9378" i="2" s="1"/>
  <c r="J9378" i="2"/>
  <c r="K9378" i="2"/>
  <c r="F9377" i="2"/>
  <c r="H9377" i="2"/>
  <c r="J9377" i="2"/>
  <c r="K9377" i="2"/>
  <c r="L9377" i="2"/>
  <c r="E1536" i="3"/>
  <c r="H1536" i="3" s="1"/>
  <c r="F1536" i="3"/>
  <c r="G1536" i="3"/>
  <c r="F9374" i="2"/>
  <c r="L9374" i="2" s="1"/>
  <c r="H9374" i="2"/>
  <c r="J9374" i="2"/>
  <c r="F9373" i="2"/>
  <c r="H9373" i="2"/>
  <c r="L9373" i="2" s="1"/>
  <c r="J9373" i="2"/>
  <c r="K9373" i="2"/>
  <c r="E9372" i="2"/>
  <c r="F9372" i="2" s="1"/>
  <c r="L9372" i="2" s="1"/>
  <c r="H9372" i="2"/>
  <c r="J9372" i="2"/>
  <c r="F9371" i="2"/>
  <c r="H9371" i="2"/>
  <c r="J9371" i="2"/>
  <c r="K9371" i="2"/>
  <c r="L9371" i="2"/>
  <c r="F9370" i="2"/>
  <c r="H9370" i="2"/>
  <c r="J9370" i="2"/>
  <c r="L9370" i="2" s="1"/>
  <c r="K9370" i="2"/>
  <c r="E1535" i="3"/>
  <c r="H1535" i="3" s="1"/>
  <c r="F1535" i="3"/>
  <c r="G1535" i="3"/>
  <c r="F9367" i="2"/>
  <c r="L9367" i="2" s="1"/>
  <c r="H9367" i="2"/>
  <c r="J9367" i="2"/>
  <c r="F9366" i="2"/>
  <c r="H9366" i="2"/>
  <c r="L9366" i="2" s="1"/>
  <c r="J9366" i="2"/>
  <c r="K9366" i="2"/>
  <c r="E9365" i="2"/>
  <c r="F9365" i="2" s="1"/>
  <c r="L9365" i="2" s="1"/>
  <c r="H9365" i="2"/>
  <c r="J9365" i="2"/>
  <c r="F9364" i="2"/>
  <c r="H9364" i="2"/>
  <c r="J9364" i="2"/>
  <c r="K9364" i="2"/>
  <c r="L9364" i="2"/>
  <c r="F9363" i="2"/>
  <c r="H9363" i="2"/>
  <c r="J9363" i="2"/>
  <c r="L9363" i="2" s="1"/>
  <c r="K9363" i="2"/>
  <c r="E1534" i="3"/>
  <c r="H1534" i="3" s="1"/>
  <c r="F1534" i="3"/>
  <c r="G1534" i="3"/>
  <c r="F9360" i="2"/>
  <c r="L9360" i="2" s="1"/>
  <c r="H9360" i="2"/>
  <c r="J9360" i="2"/>
  <c r="F9359" i="2"/>
  <c r="H9359" i="2"/>
  <c r="L9359" i="2" s="1"/>
  <c r="J9359" i="2"/>
  <c r="K9359" i="2"/>
  <c r="E9358" i="2"/>
  <c r="F9358" i="2" s="1"/>
  <c r="H9358" i="2"/>
  <c r="J9358" i="2"/>
  <c r="K9358" i="2"/>
  <c r="F9357" i="2"/>
  <c r="H9357" i="2"/>
  <c r="J9357" i="2"/>
  <c r="L9357" i="2" s="1"/>
  <c r="K9357" i="2"/>
  <c r="F9356" i="2"/>
  <c r="H9356" i="2"/>
  <c r="J9356" i="2"/>
  <c r="L9356" i="2" s="1"/>
  <c r="K9356" i="2"/>
  <c r="E1533" i="3"/>
  <c r="F1533" i="3"/>
  <c r="G1533" i="3"/>
  <c r="F9353" i="2"/>
  <c r="L9353" i="2" s="1"/>
  <c r="H9353" i="2"/>
  <c r="J9353" i="2"/>
  <c r="F9352" i="2"/>
  <c r="H9352" i="2"/>
  <c r="L9352" i="2" s="1"/>
  <c r="J9352" i="2"/>
  <c r="K9352" i="2"/>
  <c r="E9351" i="2"/>
  <c r="F9351" i="2" s="1"/>
  <c r="L9351" i="2" s="1"/>
  <c r="H9351" i="2"/>
  <c r="J9351" i="2"/>
  <c r="K9351" i="2"/>
  <c r="F9350" i="2"/>
  <c r="H9350" i="2"/>
  <c r="L9350" i="2" s="1"/>
  <c r="J9350" i="2"/>
  <c r="K9350" i="2"/>
  <c r="F9349" i="2"/>
  <c r="H9349" i="2"/>
  <c r="L9349" i="2" s="1"/>
  <c r="J9349" i="2"/>
  <c r="K9349" i="2"/>
  <c r="E1532" i="3"/>
  <c r="H1532" i="3" s="1"/>
  <c r="F1532" i="3"/>
  <c r="G1532" i="3"/>
  <c r="F9346" i="2"/>
  <c r="L9346" i="2" s="1"/>
  <c r="H9346" i="2"/>
  <c r="J9346" i="2"/>
  <c r="G1531" i="3" s="1"/>
  <c r="F9345" i="2"/>
  <c r="H9345" i="2"/>
  <c r="L9345" i="2" s="1"/>
  <c r="J9345" i="2"/>
  <c r="K9345" i="2"/>
  <c r="E9344" i="2"/>
  <c r="F9344" i="2" s="1"/>
  <c r="L9344" i="2" s="1"/>
  <c r="H9344" i="2"/>
  <c r="J9344" i="2"/>
  <c r="F9343" i="2"/>
  <c r="H9343" i="2"/>
  <c r="L9343" i="2" s="1"/>
  <c r="J9343" i="2"/>
  <c r="K9343" i="2"/>
  <c r="F9342" i="2"/>
  <c r="H9342" i="2"/>
  <c r="L9342" i="2" s="1"/>
  <c r="J9342" i="2"/>
  <c r="K9342" i="2"/>
  <c r="F1531" i="3"/>
  <c r="F9339" i="2"/>
  <c r="L9339" i="2" s="1"/>
  <c r="H9339" i="2"/>
  <c r="J9339" i="2"/>
  <c r="F9338" i="2"/>
  <c r="H9338" i="2"/>
  <c r="J9338" i="2"/>
  <c r="L9338" i="2" s="1"/>
  <c r="K9338" i="2"/>
  <c r="E9337" i="2"/>
  <c r="F9337" i="2" s="1"/>
  <c r="L9337" i="2" s="1"/>
  <c r="H9337" i="2"/>
  <c r="J9337" i="2"/>
  <c r="K9337" i="2"/>
  <c r="F9336" i="2"/>
  <c r="H9336" i="2"/>
  <c r="J9336" i="2"/>
  <c r="L9336" i="2" s="1"/>
  <c r="K9336" i="2"/>
  <c r="F9335" i="2"/>
  <c r="H9335" i="2"/>
  <c r="J9335" i="2"/>
  <c r="L9335" i="2" s="1"/>
  <c r="K9335" i="2"/>
  <c r="E1530" i="3"/>
  <c r="F1530" i="3"/>
  <c r="G1530" i="3"/>
  <c r="F9332" i="2"/>
  <c r="L9332" i="2" s="1"/>
  <c r="H9332" i="2"/>
  <c r="F1529" i="3" s="1"/>
  <c r="J9332" i="2"/>
  <c r="F9331" i="2"/>
  <c r="H9331" i="2"/>
  <c r="J9331" i="2"/>
  <c r="L9331" i="2" s="1"/>
  <c r="K9331" i="2"/>
  <c r="E9330" i="2"/>
  <c r="F9330" i="2" s="1"/>
  <c r="L9330" i="2" s="1"/>
  <c r="H9330" i="2"/>
  <c r="J9330" i="2"/>
  <c r="F9329" i="2"/>
  <c r="H9329" i="2"/>
  <c r="J9329" i="2"/>
  <c r="L9329" i="2" s="1"/>
  <c r="K9329" i="2"/>
  <c r="F9328" i="2"/>
  <c r="H9328" i="2"/>
  <c r="J9328" i="2"/>
  <c r="L9328" i="2" s="1"/>
  <c r="K9328" i="2"/>
  <c r="G1529" i="3"/>
  <c r="F9325" i="2"/>
  <c r="L9325" i="2" s="1"/>
  <c r="H9325" i="2"/>
  <c r="F1528" i="3" s="1"/>
  <c r="J9325" i="2"/>
  <c r="G1528" i="3" s="1"/>
  <c r="F9324" i="2"/>
  <c r="H9324" i="2"/>
  <c r="J9324" i="2"/>
  <c r="K9324" i="2"/>
  <c r="L9324" i="2"/>
  <c r="E9323" i="2"/>
  <c r="F9323" i="2" s="1"/>
  <c r="L9323" i="2" s="1"/>
  <c r="H9323" i="2"/>
  <c r="J9323" i="2"/>
  <c r="K9323" i="2"/>
  <c r="F9322" i="2"/>
  <c r="H9322" i="2"/>
  <c r="J9322" i="2"/>
  <c r="L9322" i="2" s="1"/>
  <c r="K9322" i="2"/>
  <c r="F9321" i="2"/>
  <c r="H9321" i="2"/>
  <c r="J9321" i="2"/>
  <c r="K9321" i="2"/>
  <c r="L9321" i="2"/>
  <c r="E1528" i="3"/>
  <c r="F9318" i="2"/>
  <c r="L9318" i="2" s="1"/>
  <c r="H9318" i="2"/>
  <c r="J9318" i="2"/>
  <c r="G1527" i="3" s="1"/>
  <c r="F9317" i="2"/>
  <c r="H9317" i="2"/>
  <c r="L9317" i="2" s="1"/>
  <c r="J9317" i="2"/>
  <c r="K9317" i="2"/>
  <c r="F9316" i="2"/>
  <c r="H9316" i="2"/>
  <c r="J9316" i="2"/>
  <c r="K9316" i="2"/>
  <c r="L9316" i="2"/>
  <c r="E1527" i="3"/>
  <c r="F1527" i="3"/>
  <c r="F9313" i="2"/>
  <c r="L9313" i="2" s="1"/>
  <c r="H9313" i="2"/>
  <c r="J9313" i="2"/>
  <c r="F9312" i="2"/>
  <c r="H9312" i="2"/>
  <c r="J9312" i="2"/>
  <c r="L9312" i="2" s="1"/>
  <c r="K9312" i="2"/>
  <c r="F9311" i="2"/>
  <c r="H9311" i="2"/>
  <c r="J9311" i="2"/>
  <c r="L9311" i="2" s="1"/>
  <c r="K9311" i="2"/>
  <c r="E1526" i="3"/>
  <c r="F1526" i="3"/>
  <c r="G1526" i="3"/>
  <c r="F9308" i="2"/>
  <c r="L9308" i="2" s="1"/>
  <c r="H9308" i="2"/>
  <c r="J9308" i="2"/>
  <c r="F9307" i="2"/>
  <c r="H9307" i="2"/>
  <c r="L9307" i="2" s="1"/>
  <c r="J9307" i="2"/>
  <c r="K9307" i="2"/>
  <c r="F9306" i="2"/>
  <c r="H9306" i="2"/>
  <c r="J9306" i="2"/>
  <c r="L9306" i="2" s="1"/>
  <c r="K9306" i="2"/>
  <c r="E1525" i="3"/>
  <c r="H1525" i="3" s="1"/>
  <c r="F1525" i="3"/>
  <c r="G1525" i="3"/>
  <c r="F9303" i="2"/>
  <c r="H9303" i="2"/>
  <c r="J9303" i="2"/>
  <c r="L9303" i="2"/>
  <c r="F9302" i="2"/>
  <c r="H9302" i="2"/>
  <c r="J9302" i="2"/>
  <c r="K9302" i="2"/>
  <c r="L9302" i="2"/>
  <c r="F9301" i="2"/>
  <c r="H9301" i="2"/>
  <c r="L9301" i="2" s="1"/>
  <c r="J9301" i="2"/>
  <c r="K9301" i="2"/>
  <c r="E1524" i="3"/>
  <c r="H1524" i="3" s="1"/>
  <c r="F1524" i="3"/>
  <c r="G1524" i="3"/>
  <c r="F9298" i="2"/>
  <c r="L9298" i="2" s="1"/>
  <c r="H9298" i="2"/>
  <c r="J9298" i="2"/>
  <c r="F9297" i="2"/>
  <c r="H9297" i="2"/>
  <c r="J9297" i="2"/>
  <c r="L9297" i="2" s="1"/>
  <c r="K9297" i="2"/>
  <c r="F9296" i="2"/>
  <c r="H9296" i="2"/>
  <c r="J9296" i="2"/>
  <c r="L9296" i="2" s="1"/>
  <c r="K9296" i="2"/>
  <c r="E1523" i="3"/>
  <c r="H1523" i="3" s="1"/>
  <c r="F1523" i="3"/>
  <c r="G1523" i="3"/>
  <c r="F9293" i="2"/>
  <c r="H9293" i="2"/>
  <c r="J9293" i="2"/>
  <c r="L9293" i="2"/>
  <c r="F9292" i="2"/>
  <c r="H9292" i="2"/>
  <c r="L9292" i="2" s="1"/>
  <c r="J9292" i="2"/>
  <c r="K9292" i="2"/>
  <c r="E9291" i="2"/>
  <c r="F9291" i="2" s="1"/>
  <c r="L9291" i="2" s="1"/>
  <c r="H9291" i="2"/>
  <c r="J9291" i="2"/>
  <c r="F9290" i="2"/>
  <c r="H9290" i="2"/>
  <c r="J9290" i="2"/>
  <c r="K9290" i="2"/>
  <c r="L9290" i="2"/>
  <c r="F9289" i="2"/>
  <c r="H9289" i="2"/>
  <c r="J9289" i="2"/>
  <c r="L9289" i="2" s="1"/>
  <c r="K9289" i="2"/>
  <c r="E1522" i="3"/>
  <c r="F1522" i="3"/>
  <c r="G1522" i="3"/>
  <c r="F9286" i="2"/>
  <c r="L9286" i="2" s="1"/>
  <c r="H9286" i="2"/>
  <c r="J9286" i="2"/>
  <c r="F9285" i="2"/>
  <c r="H9285" i="2"/>
  <c r="L9285" i="2" s="1"/>
  <c r="J9285" i="2"/>
  <c r="K9285" i="2"/>
  <c r="E9284" i="2"/>
  <c r="F9284" i="2" s="1"/>
  <c r="L9284" i="2" s="1"/>
  <c r="H9284" i="2"/>
  <c r="J9284" i="2"/>
  <c r="F9283" i="2"/>
  <c r="H9283" i="2"/>
  <c r="J9283" i="2"/>
  <c r="L9283" i="2" s="1"/>
  <c r="K9283" i="2"/>
  <c r="F9282" i="2"/>
  <c r="H9282" i="2"/>
  <c r="J9282" i="2"/>
  <c r="K9282" i="2"/>
  <c r="L9282" i="2"/>
  <c r="E1521" i="3"/>
  <c r="F1521" i="3"/>
  <c r="G1521" i="3"/>
  <c r="F9279" i="2"/>
  <c r="L9279" i="2" s="1"/>
  <c r="H9279" i="2"/>
  <c r="F1520" i="3" s="1"/>
  <c r="J9279" i="2"/>
  <c r="G1520" i="3" s="1"/>
  <c r="F9278" i="2"/>
  <c r="H9278" i="2"/>
  <c r="J9278" i="2"/>
  <c r="K9278" i="2"/>
  <c r="L9278" i="2"/>
  <c r="E9277" i="2"/>
  <c r="F9277" i="2" s="1"/>
  <c r="L9277" i="2" s="1"/>
  <c r="H9277" i="2"/>
  <c r="J9277" i="2"/>
  <c r="K9277" i="2"/>
  <c r="F9276" i="2"/>
  <c r="H9276" i="2"/>
  <c r="J9276" i="2"/>
  <c r="L9276" i="2" s="1"/>
  <c r="K9276" i="2"/>
  <c r="F9275" i="2"/>
  <c r="H9275" i="2"/>
  <c r="L9275" i="2" s="1"/>
  <c r="J9275" i="2"/>
  <c r="K9275" i="2"/>
  <c r="E1520" i="3"/>
  <c r="F9272" i="2"/>
  <c r="L9272" i="2" s="1"/>
  <c r="H9272" i="2"/>
  <c r="F1519" i="3" s="1"/>
  <c r="J9272" i="2"/>
  <c r="G1519" i="3" s="1"/>
  <c r="F9271" i="2"/>
  <c r="H9271" i="2"/>
  <c r="J9271" i="2"/>
  <c r="L9271" i="2" s="1"/>
  <c r="K9271" i="2"/>
  <c r="E9270" i="2"/>
  <c r="F9270" i="2"/>
  <c r="H9270" i="2"/>
  <c r="J9270" i="2"/>
  <c r="K9270" i="2"/>
  <c r="L9270" i="2"/>
  <c r="F9269" i="2"/>
  <c r="H9269" i="2"/>
  <c r="L9269" i="2" s="1"/>
  <c r="J9269" i="2"/>
  <c r="K9269" i="2"/>
  <c r="F9268" i="2"/>
  <c r="H9268" i="2"/>
  <c r="L9268" i="2" s="1"/>
  <c r="J9268" i="2"/>
  <c r="K9268" i="2"/>
  <c r="E1519" i="3"/>
  <c r="F9265" i="2"/>
  <c r="L9265" i="2" s="1"/>
  <c r="H9265" i="2"/>
  <c r="F1518" i="3" s="1"/>
  <c r="J9265" i="2"/>
  <c r="F9264" i="2"/>
  <c r="H9264" i="2"/>
  <c r="L9264" i="2" s="1"/>
  <c r="J9264" i="2"/>
  <c r="K9264" i="2"/>
  <c r="E9263" i="2"/>
  <c r="F9263" i="2" s="1"/>
  <c r="L9263" i="2" s="1"/>
  <c r="H9263" i="2"/>
  <c r="J9263" i="2"/>
  <c r="F9262" i="2"/>
  <c r="H9262" i="2"/>
  <c r="J9262" i="2"/>
  <c r="L9262" i="2" s="1"/>
  <c r="K9262" i="2"/>
  <c r="F9261" i="2"/>
  <c r="H9261" i="2"/>
  <c r="J9261" i="2"/>
  <c r="L9261" i="2" s="1"/>
  <c r="K9261" i="2"/>
  <c r="G1518" i="3"/>
  <c r="F9258" i="2"/>
  <c r="H9258" i="2"/>
  <c r="J9258" i="2"/>
  <c r="L9258" i="2"/>
  <c r="F9257" i="2"/>
  <c r="H9257" i="2"/>
  <c r="J9257" i="2"/>
  <c r="L9257" i="2" s="1"/>
  <c r="K9257" i="2"/>
  <c r="E9256" i="2"/>
  <c r="F9256" i="2"/>
  <c r="H9256" i="2"/>
  <c r="J9256" i="2"/>
  <c r="K9256" i="2"/>
  <c r="L9256" i="2"/>
  <c r="F9255" i="2"/>
  <c r="H9255" i="2"/>
  <c r="J9255" i="2"/>
  <c r="L9255" i="2" s="1"/>
  <c r="K9255" i="2"/>
  <c r="F9254" i="2"/>
  <c r="H9254" i="2"/>
  <c r="L9254" i="2" s="1"/>
  <c r="J9254" i="2"/>
  <c r="K9254" i="2"/>
  <c r="E1517" i="3"/>
  <c r="F1517" i="3"/>
  <c r="G1517" i="3"/>
  <c r="F9251" i="2"/>
  <c r="L9251" i="2" s="1"/>
  <c r="H9251" i="2"/>
  <c r="J9251" i="2"/>
  <c r="G1516" i="3" s="1"/>
  <c r="F9250" i="2"/>
  <c r="H9250" i="2"/>
  <c r="J9250" i="2"/>
  <c r="K9250" i="2"/>
  <c r="L9250" i="2"/>
  <c r="E9249" i="2"/>
  <c r="F9249" i="2" s="1"/>
  <c r="L9249" i="2" s="1"/>
  <c r="H9249" i="2"/>
  <c r="J9249" i="2"/>
  <c r="K9249" i="2"/>
  <c r="F9248" i="2"/>
  <c r="H9248" i="2"/>
  <c r="J9248" i="2"/>
  <c r="L9248" i="2" s="1"/>
  <c r="K9248" i="2"/>
  <c r="F9247" i="2"/>
  <c r="H9247" i="2"/>
  <c r="J9247" i="2"/>
  <c r="L9247" i="2" s="1"/>
  <c r="K9247" i="2"/>
  <c r="E1516" i="3"/>
  <c r="F1516" i="3"/>
  <c r="F9244" i="2"/>
  <c r="L9244" i="2" s="1"/>
  <c r="H9244" i="2"/>
  <c r="J9244" i="2"/>
  <c r="F9243" i="2"/>
  <c r="H9243" i="2"/>
  <c r="L9243" i="2" s="1"/>
  <c r="J9243" i="2"/>
  <c r="K9243" i="2"/>
  <c r="E9242" i="2"/>
  <c r="F9242" i="2" s="1"/>
  <c r="L9242" i="2" s="1"/>
  <c r="H9242" i="2"/>
  <c r="J9242" i="2"/>
  <c r="F9241" i="2"/>
  <c r="H9241" i="2"/>
  <c r="J9241" i="2"/>
  <c r="K9241" i="2"/>
  <c r="L9241" i="2"/>
  <c r="F9240" i="2"/>
  <c r="H9240" i="2"/>
  <c r="L9240" i="2" s="1"/>
  <c r="J9240" i="2"/>
  <c r="K9240" i="2"/>
  <c r="E1515" i="3"/>
  <c r="H1515" i="3" s="1"/>
  <c r="F1515" i="3"/>
  <c r="G1515" i="3"/>
  <c r="F9237" i="2"/>
  <c r="H9237" i="2"/>
  <c r="J9237" i="2"/>
  <c r="L9237" i="2" s="1"/>
  <c r="F9236" i="2"/>
  <c r="H9236" i="2"/>
  <c r="L9236" i="2" s="1"/>
  <c r="J9236" i="2"/>
  <c r="K9236" i="2"/>
  <c r="E9235" i="2"/>
  <c r="F9235" i="2" s="1"/>
  <c r="L9235" i="2" s="1"/>
  <c r="H9235" i="2"/>
  <c r="J9235" i="2"/>
  <c r="K9235" i="2"/>
  <c r="F9234" i="2"/>
  <c r="H9234" i="2"/>
  <c r="J9234" i="2"/>
  <c r="L9234" i="2" s="1"/>
  <c r="K9234" i="2"/>
  <c r="F9233" i="2"/>
  <c r="H9233" i="2"/>
  <c r="J9233" i="2"/>
  <c r="L9233" i="2" s="1"/>
  <c r="K9233" i="2"/>
  <c r="E1514" i="3"/>
  <c r="F1514" i="3"/>
  <c r="G1514" i="3"/>
  <c r="F9230" i="2"/>
  <c r="L9230" i="2" s="1"/>
  <c r="H9230" i="2"/>
  <c r="F1513" i="3" s="1"/>
  <c r="J9230" i="2"/>
  <c r="F9229" i="2"/>
  <c r="H9229" i="2"/>
  <c r="J9229" i="2"/>
  <c r="L9229" i="2" s="1"/>
  <c r="K9229" i="2"/>
  <c r="E9228" i="2"/>
  <c r="F9228" i="2" s="1"/>
  <c r="L9228" i="2" s="1"/>
  <c r="H9228" i="2"/>
  <c r="J9228" i="2"/>
  <c r="F9227" i="2"/>
  <c r="H9227" i="2"/>
  <c r="J9227" i="2"/>
  <c r="L9227" i="2" s="1"/>
  <c r="K9227" i="2"/>
  <c r="F9226" i="2"/>
  <c r="H9226" i="2"/>
  <c r="J9226" i="2"/>
  <c r="L9226" i="2" s="1"/>
  <c r="K9226" i="2"/>
  <c r="G1513" i="3"/>
  <c r="F9223" i="2"/>
  <c r="L9223" i="2" s="1"/>
  <c r="H9223" i="2"/>
  <c r="J9223" i="2"/>
  <c r="F9222" i="2"/>
  <c r="H9222" i="2"/>
  <c r="L9222" i="2" s="1"/>
  <c r="J9222" i="2"/>
  <c r="K9222" i="2"/>
  <c r="E9221" i="2"/>
  <c r="F9221" i="2" s="1"/>
  <c r="L9221" i="2" s="1"/>
  <c r="H9221" i="2"/>
  <c r="J9221" i="2"/>
  <c r="K9221" i="2"/>
  <c r="F9220" i="2"/>
  <c r="H9220" i="2"/>
  <c r="J9220" i="2"/>
  <c r="L9220" i="2" s="1"/>
  <c r="K9220" i="2"/>
  <c r="F9219" i="2"/>
  <c r="H9219" i="2"/>
  <c r="J9219" i="2"/>
  <c r="L9219" i="2" s="1"/>
  <c r="K9219" i="2"/>
  <c r="E1512" i="3"/>
  <c r="F1512" i="3"/>
  <c r="G1512" i="3"/>
  <c r="F9216" i="2"/>
  <c r="E1511" i="3" s="1"/>
  <c r="H1511" i="3" s="1"/>
  <c r="H9216" i="2"/>
  <c r="J9216" i="2"/>
  <c r="G1511" i="3" s="1"/>
  <c r="F9215" i="2"/>
  <c r="H9215" i="2"/>
  <c r="J9215" i="2"/>
  <c r="L9215" i="2" s="1"/>
  <c r="K9215" i="2"/>
  <c r="E9214" i="2"/>
  <c r="F9214" i="2" s="1"/>
  <c r="L9214" i="2" s="1"/>
  <c r="H9214" i="2"/>
  <c r="J9214" i="2"/>
  <c r="K9214" i="2"/>
  <c r="F9213" i="2"/>
  <c r="H9213" i="2"/>
  <c r="J9213" i="2"/>
  <c r="L9213" i="2" s="1"/>
  <c r="K9213" i="2"/>
  <c r="F9212" i="2"/>
  <c r="H9212" i="2"/>
  <c r="J9212" i="2"/>
  <c r="K9212" i="2"/>
  <c r="L9212" i="2"/>
  <c r="F1511" i="3"/>
  <c r="F9209" i="2"/>
  <c r="L9209" i="2" s="1"/>
  <c r="H9209" i="2"/>
  <c r="J9209" i="2"/>
  <c r="F9208" i="2"/>
  <c r="H9208" i="2"/>
  <c r="J9208" i="2"/>
  <c r="L9208" i="2" s="1"/>
  <c r="K9208" i="2"/>
  <c r="E9207" i="2"/>
  <c r="F9207" i="2" s="1"/>
  <c r="L9207" i="2" s="1"/>
  <c r="H9207" i="2"/>
  <c r="J9207" i="2"/>
  <c r="F9206" i="2"/>
  <c r="H9206" i="2"/>
  <c r="J9206" i="2"/>
  <c r="K9206" i="2"/>
  <c r="L9206" i="2"/>
  <c r="F9205" i="2"/>
  <c r="H9205" i="2"/>
  <c r="L9205" i="2" s="1"/>
  <c r="J9205" i="2"/>
  <c r="K9205" i="2"/>
  <c r="E1510" i="3"/>
  <c r="F1510" i="3"/>
  <c r="G1510" i="3"/>
  <c r="F9202" i="2"/>
  <c r="L9202" i="2" s="1"/>
  <c r="H9202" i="2"/>
  <c r="J9202" i="2"/>
  <c r="F9201" i="2"/>
  <c r="H9201" i="2"/>
  <c r="L9201" i="2" s="1"/>
  <c r="J9201" i="2"/>
  <c r="K9201" i="2"/>
  <c r="E9200" i="2"/>
  <c r="F9200" i="2" s="1"/>
  <c r="L9200" i="2" s="1"/>
  <c r="H9200" i="2"/>
  <c r="J9200" i="2"/>
  <c r="F9199" i="2"/>
  <c r="H9199" i="2"/>
  <c r="L9199" i="2" s="1"/>
  <c r="J9199" i="2"/>
  <c r="K9199" i="2"/>
  <c r="F9198" i="2"/>
  <c r="H9198" i="2"/>
  <c r="J9198" i="2"/>
  <c r="L9198" i="2" s="1"/>
  <c r="K9198" i="2"/>
  <c r="F1509" i="3"/>
  <c r="G1509" i="3"/>
  <c r="F9195" i="2"/>
  <c r="L9195" i="2" s="1"/>
  <c r="H9195" i="2"/>
  <c r="J9195" i="2"/>
  <c r="G1508" i="3" s="1"/>
  <c r="F9194" i="2"/>
  <c r="H9194" i="2"/>
  <c r="J9194" i="2"/>
  <c r="K9194" i="2"/>
  <c r="L9194" i="2"/>
  <c r="E9193" i="2"/>
  <c r="F9193" i="2" s="1"/>
  <c r="L9193" i="2" s="1"/>
  <c r="H9193" i="2"/>
  <c r="J9193" i="2"/>
  <c r="F9192" i="2"/>
  <c r="H9192" i="2"/>
  <c r="J9192" i="2"/>
  <c r="K9192" i="2"/>
  <c r="L9192" i="2"/>
  <c r="F9191" i="2"/>
  <c r="H9191" i="2"/>
  <c r="L9191" i="2" s="1"/>
  <c r="J9191" i="2"/>
  <c r="K9191" i="2"/>
  <c r="E1508" i="3"/>
  <c r="F1508" i="3"/>
  <c r="F9188" i="2"/>
  <c r="H9188" i="2"/>
  <c r="J9188" i="2"/>
  <c r="L9188" i="2"/>
  <c r="F9187" i="2"/>
  <c r="H9187" i="2"/>
  <c r="J9187" i="2"/>
  <c r="K9187" i="2"/>
  <c r="L9187" i="2"/>
  <c r="E1507" i="3"/>
  <c r="H1507" i="3" s="1"/>
  <c r="F1507" i="3"/>
  <c r="G1507" i="3"/>
  <c r="F9184" i="2"/>
  <c r="L9184" i="2" s="1"/>
  <c r="H9184" i="2"/>
  <c r="J9184" i="2"/>
  <c r="G1506" i="3" s="1"/>
  <c r="F9183" i="2"/>
  <c r="H9183" i="2"/>
  <c r="L9183" i="2" s="1"/>
  <c r="J9183" i="2"/>
  <c r="K9183" i="2"/>
  <c r="E9182" i="2"/>
  <c r="F9182" i="2" s="1"/>
  <c r="L9182" i="2" s="1"/>
  <c r="H9182" i="2"/>
  <c r="J9182" i="2"/>
  <c r="F9181" i="2"/>
  <c r="H9181" i="2"/>
  <c r="J9181" i="2"/>
  <c r="L9181" i="2" s="1"/>
  <c r="K9181" i="2"/>
  <c r="F9180" i="2"/>
  <c r="H9180" i="2"/>
  <c r="L9180" i="2" s="1"/>
  <c r="J9180" i="2"/>
  <c r="K9180" i="2"/>
  <c r="F1506" i="3"/>
  <c r="F9177" i="2"/>
  <c r="L9177" i="2" s="1"/>
  <c r="H9177" i="2"/>
  <c r="J9177" i="2"/>
  <c r="F9176" i="2"/>
  <c r="H9176" i="2"/>
  <c r="J9176" i="2"/>
  <c r="L9176" i="2" s="1"/>
  <c r="K9176" i="2"/>
  <c r="E9175" i="2"/>
  <c r="F9175" i="2" s="1"/>
  <c r="L9175" i="2" s="1"/>
  <c r="H9175" i="2"/>
  <c r="J9175" i="2"/>
  <c r="F9174" i="2"/>
  <c r="H9174" i="2"/>
  <c r="L9174" i="2" s="1"/>
  <c r="J9174" i="2"/>
  <c r="K9174" i="2"/>
  <c r="F9173" i="2"/>
  <c r="H9173" i="2"/>
  <c r="J9173" i="2"/>
  <c r="L9173" i="2" s="1"/>
  <c r="K9173" i="2"/>
  <c r="F1505" i="3"/>
  <c r="G1505" i="3"/>
  <c r="F9170" i="2"/>
  <c r="L9170" i="2" s="1"/>
  <c r="H9170" i="2"/>
  <c r="F1504" i="3" s="1"/>
  <c r="J9170" i="2"/>
  <c r="G1504" i="3" s="1"/>
  <c r="E9169" i="2"/>
  <c r="F9169" i="2" s="1"/>
  <c r="L9169" i="2" s="1"/>
  <c r="H9169" i="2"/>
  <c r="J9169" i="2"/>
  <c r="K9169" i="2"/>
  <c r="F9168" i="2"/>
  <c r="H9168" i="2"/>
  <c r="J9168" i="2"/>
  <c r="L9168" i="2" s="1"/>
  <c r="K9168" i="2"/>
  <c r="F9167" i="2"/>
  <c r="H9167" i="2"/>
  <c r="J9167" i="2"/>
  <c r="K9167" i="2"/>
  <c r="L9167" i="2"/>
  <c r="E1504" i="3"/>
  <c r="F9164" i="2"/>
  <c r="L9164" i="2" s="1"/>
  <c r="H9164" i="2"/>
  <c r="F1503" i="3" s="1"/>
  <c r="J9164" i="2"/>
  <c r="F9163" i="2"/>
  <c r="G9163" i="2"/>
  <c r="K9163" i="2" s="1"/>
  <c r="H9163" i="2"/>
  <c r="L9163" i="2" s="1"/>
  <c r="J9163" i="2"/>
  <c r="F9162" i="2"/>
  <c r="H9162" i="2"/>
  <c r="I9162" i="2"/>
  <c r="K9162" i="2" s="1"/>
  <c r="F9161" i="2"/>
  <c r="H9161" i="2"/>
  <c r="J9161" i="2"/>
  <c r="L9161" i="2" s="1"/>
  <c r="K9161" i="2"/>
  <c r="F9160" i="2"/>
  <c r="H9160" i="2"/>
  <c r="J9160" i="2"/>
  <c r="L9160" i="2" s="1"/>
  <c r="K9160" i="2"/>
  <c r="G1503" i="3"/>
  <c r="F9157" i="2"/>
  <c r="H9157" i="2"/>
  <c r="J9157" i="2"/>
  <c r="L9157" i="2"/>
  <c r="F9156" i="2"/>
  <c r="H9156" i="2"/>
  <c r="I9156" i="2"/>
  <c r="K9156" i="2" s="1"/>
  <c r="J9156" i="2"/>
  <c r="L9156" i="2" s="1"/>
  <c r="F9155" i="2"/>
  <c r="H9155" i="2"/>
  <c r="L9155" i="2" s="1"/>
  <c r="J9155" i="2"/>
  <c r="K9155" i="2"/>
  <c r="F9154" i="2"/>
  <c r="H9154" i="2"/>
  <c r="L9154" i="2" s="1"/>
  <c r="J9154" i="2"/>
  <c r="K9154" i="2"/>
  <c r="E1502" i="3"/>
  <c r="H1502" i="3" s="1"/>
  <c r="F1502" i="3"/>
  <c r="G1502" i="3"/>
  <c r="F9151" i="2"/>
  <c r="E1501" i="3" s="1"/>
  <c r="H9151" i="2"/>
  <c r="F1501" i="3" s="1"/>
  <c r="J9151" i="2"/>
  <c r="F9150" i="2"/>
  <c r="G9150" i="2"/>
  <c r="K9150" i="2" s="1"/>
  <c r="J9150" i="2"/>
  <c r="F9149" i="2"/>
  <c r="H9149" i="2"/>
  <c r="I9149" i="2"/>
  <c r="K9149" i="2" s="1"/>
  <c r="F9148" i="2"/>
  <c r="H9148" i="2"/>
  <c r="J9148" i="2"/>
  <c r="L9148" i="2" s="1"/>
  <c r="K9148" i="2"/>
  <c r="F9147" i="2"/>
  <c r="H9147" i="2"/>
  <c r="L9147" i="2" s="1"/>
  <c r="J9147" i="2"/>
  <c r="K9147" i="2"/>
  <c r="G1501" i="3"/>
  <c r="F9144" i="2"/>
  <c r="L9144" i="2" s="1"/>
  <c r="H9144" i="2"/>
  <c r="F1500" i="3" s="1"/>
  <c r="J9144" i="2"/>
  <c r="F9143" i="2"/>
  <c r="H9143" i="2"/>
  <c r="I9143" i="2"/>
  <c r="K9143" i="2" s="1"/>
  <c r="F9142" i="2"/>
  <c r="H9142" i="2"/>
  <c r="L9142" i="2" s="1"/>
  <c r="J9142" i="2"/>
  <c r="K9142" i="2"/>
  <c r="F9141" i="2"/>
  <c r="H9141" i="2"/>
  <c r="J9141" i="2"/>
  <c r="L9141" i="2" s="1"/>
  <c r="K9141" i="2"/>
  <c r="G1500" i="3"/>
  <c r="F9138" i="2"/>
  <c r="H9138" i="2"/>
  <c r="J9138" i="2"/>
  <c r="L9138" i="2"/>
  <c r="F9137" i="2"/>
  <c r="G9137" i="2"/>
  <c r="K9137" i="2" s="1"/>
  <c r="J9137" i="2"/>
  <c r="F9136" i="2"/>
  <c r="H9136" i="2"/>
  <c r="I9136" i="2"/>
  <c r="K9136" i="2" s="1"/>
  <c r="F9135" i="2"/>
  <c r="H9135" i="2"/>
  <c r="J9135" i="2"/>
  <c r="L9135" i="2" s="1"/>
  <c r="K9135" i="2"/>
  <c r="F9134" i="2"/>
  <c r="H9134" i="2"/>
  <c r="J9134" i="2"/>
  <c r="L9134" i="2" s="1"/>
  <c r="K9134" i="2"/>
  <c r="E1499" i="3"/>
  <c r="F1499" i="3"/>
  <c r="G1499" i="3"/>
  <c r="F9131" i="2"/>
  <c r="H9131" i="2"/>
  <c r="F1498" i="3" s="1"/>
  <c r="J9131" i="2"/>
  <c r="L9131" i="2"/>
  <c r="F9130" i="2"/>
  <c r="H9130" i="2"/>
  <c r="I9130" i="2"/>
  <c r="K9130" i="2" s="1"/>
  <c r="F9129" i="2"/>
  <c r="H9129" i="2"/>
  <c r="L9129" i="2" s="1"/>
  <c r="J9129" i="2"/>
  <c r="K9129" i="2"/>
  <c r="F9128" i="2"/>
  <c r="H9128" i="2"/>
  <c r="L9128" i="2" s="1"/>
  <c r="J9128" i="2"/>
  <c r="K9128" i="2"/>
  <c r="E1498" i="3"/>
  <c r="G1498" i="3"/>
  <c r="F9125" i="2"/>
  <c r="L9125" i="2" s="1"/>
  <c r="H9125" i="2"/>
  <c r="J9125" i="2"/>
  <c r="E9124" i="2"/>
  <c r="F9124" i="2" s="1"/>
  <c r="L9124" i="2" s="1"/>
  <c r="H9124" i="2"/>
  <c r="J9124" i="2"/>
  <c r="K9124" i="2"/>
  <c r="F9123" i="2"/>
  <c r="H9123" i="2"/>
  <c r="J9123" i="2"/>
  <c r="L9123" i="2" s="1"/>
  <c r="K9123" i="2"/>
  <c r="F9122" i="2"/>
  <c r="H9122" i="2"/>
  <c r="J9122" i="2"/>
  <c r="L9122" i="2" s="1"/>
  <c r="K9122" i="2"/>
  <c r="E1497" i="3"/>
  <c r="F1497" i="3"/>
  <c r="G1497" i="3"/>
  <c r="F9119" i="2"/>
  <c r="L9119" i="2" s="1"/>
  <c r="H9119" i="2"/>
  <c r="J9119" i="2"/>
  <c r="G1496" i="3" s="1"/>
  <c r="F9118" i="2"/>
  <c r="J9118" i="2"/>
  <c r="F9117" i="2"/>
  <c r="H9117" i="2"/>
  <c r="F9116" i="2"/>
  <c r="G9116" i="2"/>
  <c r="K9116" i="2" s="1"/>
  <c r="J9116" i="2"/>
  <c r="F9115" i="2"/>
  <c r="H9115" i="2"/>
  <c r="L9115" i="2" s="1"/>
  <c r="J9115" i="2"/>
  <c r="K9115" i="2"/>
  <c r="F9114" i="2"/>
  <c r="H9114" i="2"/>
  <c r="L9114" i="2" s="1"/>
  <c r="J9114" i="2"/>
  <c r="K9114" i="2"/>
  <c r="F1496" i="3"/>
  <c r="F9111" i="2"/>
  <c r="L9111" i="2" s="1"/>
  <c r="H9111" i="2"/>
  <c r="F1495" i="3" s="1"/>
  <c r="J9111" i="2"/>
  <c r="F9110" i="2"/>
  <c r="G9110" i="2"/>
  <c r="K9110" i="2" s="1"/>
  <c r="J9110" i="2"/>
  <c r="F9109" i="2"/>
  <c r="H9109" i="2"/>
  <c r="I9109" i="2"/>
  <c r="K9109" i="2" s="1"/>
  <c r="F9108" i="2"/>
  <c r="H9108" i="2"/>
  <c r="L9108" i="2" s="1"/>
  <c r="J9108" i="2"/>
  <c r="K9108" i="2"/>
  <c r="F9107" i="2"/>
  <c r="H9107" i="2"/>
  <c r="L9107" i="2" s="1"/>
  <c r="J9107" i="2"/>
  <c r="K9107" i="2"/>
  <c r="E1495" i="3"/>
  <c r="G1495" i="3"/>
  <c r="F9104" i="2"/>
  <c r="L9104" i="2" s="1"/>
  <c r="H9104" i="2"/>
  <c r="F1494" i="3" s="1"/>
  <c r="J9104" i="2"/>
  <c r="F9103" i="2"/>
  <c r="J9103" i="2"/>
  <c r="F9102" i="2"/>
  <c r="H9102" i="2"/>
  <c r="F9101" i="2"/>
  <c r="G9101" i="2"/>
  <c r="K9101" i="2" s="1"/>
  <c r="J9101" i="2"/>
  <c r="F9100" i="2"/>
  <c r="H9100" i="2"/>
  <c r="L9100" i="2" s="1"/>
  <c r="J9100" i="2"/>
  <c r="K9100" i="2"/>
  <c r="F9099" i="2"/>
  <c r="H9099" i="2"/>
  <c r="L9099" i="2" s="1"/>
  <c r="J9099" i="2"/>
  <c r="K9099" i="2"/>
  <c r="G1494" i="3"/>
  <c r="F9096" i="2"/>
  <c r="L9096" i="2" s="1"/>
  <c r="H9096" i="2"/>
  <c r="J9096" i="2"/>
  <c r="F9095" i="2"/>
  <c r="L9095" i="2" s="1"/>
  <c r="G9095" i="2"/>
  <c r="H9095" i="2"/>
  <c r="J9095" i="2"/>
  <c r="K9095" i="2"/>
  <c r="F9094" i="2"/>
  <c r="H9094" i="2"/>
  <c r="I9094" i="2"/>
  <c r="K9094" i="2" s="1"/>
  <c r="F9093" i="2"/>
  <c r="H9093" i="2"/>
  <c r="J9093" i="2"/>
  <c r="L9093" i="2" s="1"/>
  <c r="K9093" i="2"/>
  <c r="F9092" i="2"/>
  <c r="H9092" i="2"/>
  <c r="J9092" i="2"/>
  <c r="L9092" i="2" s="1"/>
  <c r="K9092" i="2"/>
  <c r="E1493" i="3"/>
  <c r="H1493" i="3" s="1"/>
  <c r="F1493" i="3"/>
  <c r="G1493" i="3"/>
  <c r="F9089" i="2"/>
  <c r="L9089" i="2" s="1"/>
  <c r="H9089" i="2"/>
  <c r="F1492" i="3" s="1"/>
  <c r="J9089" i="2"/>
  <c r="G1492" i="3" s="1"/>
  <c r="F9088" i="2"/>
  <c r="H9088" i="2"/>
  <c r="F9087" i="2"/>
  <c r="G9087" i="2"/>
  <c r="K9087" i="2" s="1"/>
  <c r="J9087" i="2"/>
  <c r="F9086" i="2"/>
  <c r="H9086" i="2"/>
  <c r="J9086" i="2"/>
  <c r="L9086" i="2" s="1"/>
  <c r="K9086" i="2"/>
  <c r="F9085" i="2"/>
  <c r="H9085" i="2"/>
  <c r="J9085" i="2"/>
  <c r="K9085" i="2"/>
  <c r="L9085" i="2"/>
  <c r="E1492" i="3"/>
  <c r="F9082" i="2"/>
  <c r="H9082" i="2"/>
  <c r="J9082" i="2"/>
  <c r="L9082" i="2"/>
  <c r="F9081" i="2"/>
  <c r="H9081" i="2"/>
  <c r="I9081" i="2"/>
  <c r="K9081" i="2" s="1"/>
  <c r="F9080" i="2"/>
  <c r="H9080" i="2"/>
  <c r="J9080" i="2"/>
  <c r="L9080" i="2" s="1"/>
  <c r="K9080" i="2"/>
  <c r="F9079" i="2"/>
  <c r="H9079" i="2"/>
  <c r="J9079" i="2"/>
  <c r="K9079" i="2"/>
  <c r="L9079" i="2"/>
  <c r="E1491" i="3"/>
  <c r="H1491" i="3" s="1"/>
  <c r="F1491" i="3"/>
  <c r="G1491" i="3"/>
  <c r="F9076" i="2"/>
  <c r="L9076" i="2" s="1"/>
  <c r="H9076" i="2"/>
  <c r="J9076" i="2"/>
  <c r="G1490" i="3" s="1"/>
  <c r="E9075" i="2"/>
  <c r="F9075" i="2"/>
  <c r="H9075" i="2"/>
  <c r="L9075" i="2" s="1"/>
  <c r="J9075" i="2"/>
  <c r="K9075" i="2"/>
  <c r="F9074" i="2"/>
  <c r="H9074" i="2"/>
  <c r="L9074" i="2" s="1"/>
  <c r="J9074" i="2"/>
  <c r="K9074" i="2"/>
  <c r="F9073" i="2"/>
  <c r="H9073" i="2"/>
  <c r="J9073" i="2"/>
  <c r="L9073" i="2" s="1"/>
  <c r="K9073" i="2"/>
  <c r="E1490" i="3"/>
  <c r="F1490" i="3"/>
  <c r="F9070" i="2"/>
  <c r="H9070" i="2"/>
  <c r="J9070" i="2"/>
  <c r="L9070" i="2"/>
  <c r="F9069" i="2"/>
  <c r="L9069" i="2" s="1"/>
  <c r="G9069" i="2"/>
  <c r="H9069" i="2"/>
  <c r="J9069" i="2"/>
  <c r="K9069" i="2"/>
  <c r="F9068" i="2"/>
  <c r="H9068" i="2"/>
  <c r="I9068" i="2"/>
  <c r="K9068" i="2" s="1"/>
  <c r="F9067" i="2"/>
  <c r="H9067" i="2"/>
  <c r="J9067" i="2"/>
  <c r="L9067" i="2" s="1"/>
  <c r="K9067" i="2"/>
  <c r="F9066" i="2"/>
  <c r="H9066" i="2"/>
  <c r="J9066" i="2"/>
  <c r="K9066" i="2"/>
  <c r="L9066" i="2"/>
  <c r="E1489" i="3"/>
  <c r="F1489" i="3"/>
  <c r="G1489" i="3"/>
  <c r="F9063" i="2"/>
  <c r="H9063" i="2"/>
  <c r="J9063" i="2"/>
  <c r="L9063" i="2"/>
  <c r="F9062" i="2"/>
  <c r="G9062" i="2"/>
  <c r="K9062" i="2" s="1"/>
  <c r="J9062" i="2"/>
  <c r="F9061" i="2"/>
  <c r="H9061" i="2"/>
  <c r="I9061" i="2"/>
  <c r="K9061" i="2" s="1"/>
  <c r="F9060" i="2"/>
  <c r="H9060" i="2"/>
  <c r="J9060" i="2"/>
  <c r="K9060" i="2"/>
  <c r="L9060" i="2"/>
  <c r="F9059" i="2"/>
  <c r="H9059" i="2"/>
  <c r="J9059" i="2"/>
  <c r="K9059" i="2"/>
  <c r="L9059" i="2"/>
  <c r="E1488" i="3"/>
  <c r="F1488" i="3"/>
  <c r="G1488" i="3"/>
  <c r="F9056" i="2"/>
  <c r="L9056" i="2" s="1"/>
  <c r="H9056" i="2"/>
  <c r="J9056" i="2"/>
  <c r="F9055" i="2"/>
  <c r="H9055" i="2"/>
  <c r="I9055" i="2"/>
  <c r="K9055" i="2" s="1"/>
  <c r="F9054" i="2"/>
  <c r="H9054" i="2"/>
  <c r="L9054" i="2" s="1"/>
  <c r="J9054" i="2"/>
  <c r="K9054" i="2"/>
  <c r="F9053" i="2"/>
  <c r="H9053" i="2"/>
  <c r="L9053" i="2" s="1"/>
  <c r="J9053" i="2"/>
  <c r="K9053" i="2"/>
  <c r="F1487" i="3"/>
  <c r="G1487" i="3"/>
  <c r="F9050" i="2"/>
  <c r="L9050" i="2" s="1"/>
  <c r="H9050" i="2"/>
  <c r="J9050" i="2"/>
  <c r="F9049" i="2"/>
  <c r="G9049" i="2"/>
  <c r="K9049" i="2" s="1"/>
  <c r="H9049" i="2"/>
  <c r="L9049" i="2" s="1"/>
  <c r="J9049" i="2"/>
  <c r="F9048" i="2"/>
  <c r="H9048" i="2"/>
  <c r="I9048" i="2"/>
  <c r="K9048" i="2" s="1"/>
  <c r="F9047" i="2"/>
  <c r="H9047" i="2"/>
  <c r="L9047" i="2" s="1"/>
  <c r="J9047" i="2"/>
  <c r="K9047" i="2"/>
  <c r="F9046" i="2"/>
  <c r="H9046" i="2"/>
  <c r="J9046" i="2"/>
  <c r="K9046" i="2"/>
  <c r="L9046" i="2"/>
  <c r="E1486" i="3"/>
  <c r="F1486" i="3"/>
  <c r="G1486" i="3"/>
  <c r="F9043" i="2"/>
  <c r="L9043" i="2" s="1"/>
  <c r="H9043" i="2"/>
  <c r="F1485" i="3" s="1"/>
  <c r="J9043" i="2"/>
  <c r="F9042" i="2"/>
  <c r="G9042" i="2"/>
  <c r="K9042" i="2" s="1"/>
  <c r="J9042" i="2"/>
  <c r="F9041" i="2"/>
  <c r="H9041" i="2"/>
  <c r="I9041" i="2"/>
  <c r="K9041" i="2" s="1"/>
  <c r="F9040" i="2"/>
  <c r="H9040" i="2"/>
  <c r="L9040" i="2" s="1"/>
  <c r="J9040" i="2"/>
  <c r="K9040" i="2"/>
  <c r="F9039" i="2"/>
  <c r="H9039" i="2"/>
  <c r="J9039" i="2"/>
  <c r="K9039" i="2"/>
  <c r="L9039" i="2"/>
  <c r="G1485" i="3"/>
  <c r="F9036" i="2"/>
  <c r="H9036" i="2"/>
  <c r="J9036" i="2"/>
  <c r="L9036" i="2"/>
  <c r="F9035" i="2"/>
  <c r="H9035" i="2"/>
  <c r="I9035" i="2"/>
  <c r="K9035" i="2" s="1"/>
  <c r="J9035" i="2"/>
  <c r="L9035" i="2" s="1"/>
  <c r="F9034" i="2"/>
  <c r="H9034" i="2"/>
  <c r="L9034" i="2" s="1"/>
  <c r="J9034" i="2"/>
  <c r="K9034" i="2"/>
  <c r="F9033" i="2"/>
  <c r="H9033" i="2"/>
  <c r="J9033" i="2"/>
  <c r="K9033" i="2"/>
  <c r="L9033" i="2"/>
  <c r="E1484" i="3"/>
  <c r="F1484" i="3"/>
  <c r="G1484" i="3"/>
  <c r="F9030" i="2"/>
  <c r="L9030" i="2" s="1"/>
  <c r="H9030" i="2"/>
  <c r="J9030" i="2"/>
  <c r="H9029" i="2"/>
  <c r="J9029" i="2"/>
  <c r="E9028" i="2"/>
  <c r="F9028" i="2" s="1"/>
  <c r="L9028" i="2" s="1"/>
  <c r="H9028" i="2"/>
  <c r="J9028" i="2"/>
  <c r="F9027" i="2"/>
  <c r="H9027" i="2"/>
  <c r="J9027" i="2"/>
  <c r="K9027" i="2"/>
  <c r="L9027" i="2"/>
  <c r="F9026" i="2"/>
  <c r="H9026" i="2"/>
  <c r="J9026" i="2"/>
  <c r="K9026" i="2"/>
  <c r="L9026" i="2"/>
  <c r="F1483" i="3"/>
  <c r="G1483" i="3"/>
  <c r="F9023" i="2"/>
  <c r="H9023" i="2"/>
  <c r="J9023" i="2"/>
  <c r="L9023" i="2"/>
  <c r="F9022" i="2"/>
  <c r="G9022" i="2"/>
  <c r="K9022" i="2" s="1"/>
  <c r="J9022" i="2"/>
  <c r="F9021" i="2"/>
  <c r="H9021" i="2"/>
  <c r="I9021" i="2"/>
  <c r="J9021" i="2" s="1"/>
  <c r="K9021" i="2"/>
  <c r="F9020" i="2"/>
  <c r="H9020" i="2"/>
  <c r="L9020" i="2" s="1"/>
  <c r="J9020" i="2"/>
  <c r="K9020" i="2"/>
  <c r="F9019" i="2"/>
  <c r="H9019" i="2"/>
  <c r="L9019" i="2" s="1"/>
  <c r="J9019" i="2"/>
  <c r="K9019" i="2"/>
  <c r="E1482" i="3"/>
  <c r="H1482" i="3" s="1"/>
  <c r="F1482" i="3"/>
  <c r="G1482" i="3"/>
  <c r="F9016" i="2"/>
  <c r="L9016" i="2" s="1"/>
  <c r="H9016" i="2"/>
  <c r="J9016" i="2"/>
  <c r="F9015" i="2"/>
  <c r="G9015" i="2"/>
  <c r="K9015" i="2" s="1"/>
  <c r="H9015" i="2"/>
  <c r="L9015" i="2" s="1"/>
  <c r="J9015" i="2"/>
  <c r="F9014" i="2"/>
  <c r="H9014" i="2"/>
  <c r="I9014" i="2"/>
  <c r="K9014" i="2" s="1"/>
  <c r="F9013" i="2"/>
  <c r="H9013" i="2"/>
  <c r="L9013" i="2" s="1"/>
  <c r="J9013" i="2"/>
  <c r="K9013" i="2"/>
  <c r="F9012" i="2"/>
  <c r="H9012" i="2"/>
  <c r="L9012" i="2" s="1"/>
  <c r="J9012" i="2"/>
  <c r="K9012" i="2"/>
  <c r="F1481" i="3"/>
  <c r="G1481" i="3"/>
  <c r="F9009" i="2"/>
  <c r="L9009" i="2" s="1"/>
  <c r="H9009" i="2"/>
  <c r="J9009" i="2"/>
  <c r="F9008" i="2"/>
  <c r="H9008" i="2"/>
  <c r="I9008" i="2"/>
  <c r="K9008" i="2" s="1"/>
  <c r="F9007" i="2"/>
  <c r="H9007" i="2"/>
  <c r="L9007" i="2" s="1"/>
  <c r="J9007" i="2"/>
  <c r="K9007" i="2"/>
  <c r="F9006" i="2"/>
  <c r="H9006" i="2"/>
  <c r="J9006" i="2"/>
  <c r="K9006" i="2"/>
  <c r="L9006" i="2"/>
  <c r="E1480" i="3"/>
  <c r="H1480" i="3" s="1"/>
  <c r="F1480" i="3"/>
  <c r="G1480" i="3"/>
  <c r="F9003" i="2"/>
  <c r="L9003" i="2" s="1"/>
  <c r="H9003" i="2"/>
  <c r="F1479" i="3" s="1"/>
  <c r="J9003" i="2"/>
  <c r="H9002" i="2"/>
  <c r="J9002" i="2"/>
  <c r="E9001" i="2"/>
  <c r="F9001" i="2" s="1"/>
  <c r="L9001" i="2" s="1"/>
  <c r="H9001" i="2"/>
  <c r="J9001" i="2"/>
  <c r="F9000" i="2"/>
  <c r="H9000" i="2"/>
  <c r="J9000" i="2"/>
  <c r="K9000" i="2"/>
  <c r="L9000" i="2"/>
  <c r="F8999" i="2"/>
  <c r="H8999" i="2"/>
  <c r="L8999" i="2" s="1"/>
  <c r="J8999" i="2"/>
  <c r="K8999" i="2"/>
  <c r="E1479" i="3"/>
  <c r="G1479" i="3"/>
  <c r="F8996" i="2"/>
  <c r="H8996" i="2"/>
  <c r="F1478" i="3" s="1"/>
  <c r="J8996" i="2"/>
  <c r="L8996" i="2"/>
  <c r="F8995" i="2"/>
  <c r="G8995" i="2"/>
  <c r="K8995" i="2" s="1"/>
  <c r="H8995" i="2"/>
  <c r="L8995" i="2" s="1"/>
  <c r="J8995" i="2"/>
  <c r="F8994" i="2"/>
  <c r="H8994" i="2"/>
  <c r="I8994" i="2"/>
  <c r="K8994" i="2" s="1"/>
  <c r="F8993" i="2"/>
  <c r="H8993" i="2"/>
  <c r="L8993" i="2" s="1"/>
  <c r="J8993" i="2"/>
  <c r="K8993" i="2"/>
  <c r="F8992" i="2"/>
  <c r="H8992" i="2"/>
  <c r="L8992" i="2" s="1"/>
  <c r="J8992" i="2"/>
  <c r="K8992" i="2"/>
  <c r="E1478" i="3"/>
  <c r="H1478" i="3" s="1"/>
  <c r="G1478" i="3"/>
  <c r="F8989" i="2"/>
  <c r="L8989" i="2" s="1"/>
  <c r="H8989" i="2"/>
  <c r="J8989" i="2"/>
  <c r="F8988" i="2"/>
  <c r="G8988" i="2"/>
  <c r="K8988" i="2" s="1"/>
  <c r="J8988" i="2"/>
  <c r="F8987" i="2"/>
  <c r="H8987" i="2"/>
  <c r="I8987" i="2"/>
  <c r="K8987" i="2" s="1"/>
  <c r="J8987" i="2"/>
  <c r="L8987" i="2" s="1"/>
  <c r="F8986" i="2"/>
  <c r="H8986" i="2"/>
  <c r="J8986" i="2"/>
  <c r="L8986" i="2" s="1"/>
  <c r="K8986" i="2"/>
  <c r="F8985" i="2"/>
  <c r="H8985" i="2"/>
  <c r="L8985" i="2" s="1"/>
  <c r="J8985" i="2"/>
  <c r="K8985" i="2"/>
  <c r="F1477" i="3"/>
  <c r="G1477" i="3"/>
  <c r="F8982" i="2"/>
  <c r="H8982" i="2"/>
  <c r="J8982" i="2"/>
  <c r="L8982" i="2"/>
  <c r="F8981" i="2"/>
  <c r="H8981" i="2"/>
  <c r="I8981" i="2"/>
  <c r="J8981" i="2"/>
  <c r="L8981" i="2" s="1"/>
  <c r="K8981" i="2"/>
  <c r="F8980" i="2"/>
  <c r="H8980" i="2"/>
  <c r="J8980" i="2"/>
  <c r="L8980" i="2" s="1"/>
  <c r="K8980" i="2"/>
  <c r="F8979" i="2"/>
  <c r="H8979" i="2"/>
  <c r="L8979" i="2" s="1"/>
  <c r="J8979" i="2"/>
  <c r="K8979" i="2"/>
  <c r="E1476" i="3"/>
  <c r="H1476" i="3" s="1"/>
  <c r="F1476" i="3"/>
  <c r="G1476" i="3"/>
  <c r="F8976" i="2"/>
  <c r="H8976" i="2"/>
  <c r="F1475" i="3" s="1"/>
  <c r="J8976" i="2"/>
  <c r="L8976" i="2"/>
  <c r="E8975" i="2"/>
  <c r="F8975" i="2"/>
  <c r="H8975" i="2"/>
  <c r="J8975" i="2"/>
  <c r="K8975" i="2"/>
  <c r="L8975" i="2"/>
  <c r="E8974" i="2"/>
  <c r="F8974" i="2" s="1"/>
  <c r="L8974" i="2" s="1"/>
  <c r="H8974" i="2"/>
  <c r="J8974" i="2"/>
  <c r="K8974" i="2"/>
  <c r="F8973" i="2"/>
  <c r="H8973" i="2"/>
  <c r="J8973" i="2"/>
  <c r="K8973" i="2"/>
  <c r="L8973" i="2"/>
  <c r="F8972" i="2"/>
  <c r="H8972" i="2"/>
  <c r="J8972" i="2"/>
  <c r="L8972" i="2" s="1"/>
  <c r="K8972" i="2"/>
  <c r="E1475" i="3"/>
  <c r="G1475" i="3"/>
  <c r="F8969" i="2"/>
  <c r="L8969" i="2" s="1"/>
  <c r="H8969" i="2"/>
  <c r="J8969" i="2"/>
  <c r="G1474" i="3" s="1"/>
  <c r="F8968" i="2"/>
  <c r="G8968" i="2"/>
  <c r="H8968" i="2"/>
  <c r="L8968" i="2" s="1"/>
  <c r="J8968" i="2"/>
  <c r="K8968" i="2"/>
  <c r="F8967" i="2"/>
  <c r="H8967" i="2"/>
  <c r="I8967" i="2"/>
  <c r="K8967" i="2" s="1"/>
  <c r="F8966" i="2"/>
  <c r="H8966" i="2"/>
  <c r="J8966" i="2"/>
  <c r="L8966" i="2" s="1"/>
  <c r="K8966" i="2"/>
  <c r="F8965" i="2"/>
  <c r="H8965" i="2"/>
  <c r="J8965" i="2"/>
  <c r="K8965" i="2"/>
  <c r="L8965" i="2"/>
  <c r="E1474" i="3"/>
  <c r="H1474" i="3" s="1"/>
  <c r="F1474" i="3"/>
  <c r="F8962" i="2"/>
  <c r="L8962" i="2" s="1"/>
  <c r="H8962" i="2"/>
  <c r="J8962" i="2"/>
  <c r="F8961" i="2"/>
  <c r="G8961" i="2"/>
  <c r="K8961" i="2" s="1"/>
  <c r="J8961" i="2"/>
  <c r="F8960" i="2"/>
  <c r="H8960" i="2"/>
  <c r="I8960" i="2"/>
  <c r="J8960" i="2" s="1"/>
  <c r="K8960" i="2"/>
  <c r="F8959" i="2"/>
  <c r="H8959" i="2"/>
  <c r="L8959" i="2" s="1"/>
  <c r="J8959" i="2"/>
  <c r="K8959" i="2"/>
  <c r="F8958" i="2"/>
  <c r="H8958" i="2"/>
  <c r="J8958" i="2"/>
  <c r="K8958" i="2"/>
  <c r="L8958" i="2"/>
  <c r="E1473" i="3"/>
  <c r="F1473" i="3"/>
  <c r="G1473" i="3"/>
  <c r="H1473" i="3" s="1"/>
  <c r="F8955" i="2"/>
  <c r="L8955" i="2" s="1"/>
  <c r="H8955" i="2"/>
  <c r="J8955" i="2"/>
  <c r="G1472" i="3" s="1"/>
  <c r="F8954" i="2"/>
  <c r="H8954" i="2"/>
  <c r="I8954" i="2"/>
  <c r="K8954" i="2" s="1"/>
  <c r="F8953" i="2"/>
  <c r="H8953" i="2"/>
  <c r="J8953" i="2"/>
  <c r="L8953" i="2" s="1"/>
  <c r="K8953" i="2"/>
  <c r="F8952" i="2"/>
  <c r="H8952" i="2"/>
  <c r="L8952" i="2" s="1"/>
  <c r="J8952" i="2"/>
  <c r="K8952" i="2"/>
  <c r="F1472" i="3"/>
  <c r="F8949" i="2"/>
  <c r="H8949" i="2"/>
  <c r="J8949" i="2"/>
  <c r="G1471" i="3" s="1"/>
  <c r="L8949" i="2"/>
  <c r="H8948" i="2"/>
  <c r="J8948" i="2"/>
  <c r="E8947" i="2"/>
  <c r="F8947" i="2" s="1"/>
  <c r="L8947" i="2" s="1"/>
  <c r="H8947" i="2"/>
  <c r="J8947" i="2"/>
  <c r="F8946" i="2"/>
  <c r="H8946" i="2"/>
  <c r="J8946" i="2"/>
  <c r="L8946" i="2" s="1"/>
  <c r="K8946" i="2"/>
  <c r="F8945" i="2"/>
  <c r="H8945" i="2"/>
  <c r="J8945" i="2"/>
  <c r="K8945" i="2"/>
  <c r="L8945" i="2"/>
  <c r="E1471" i="3"/>
  <c r="F1471" i="3"/>
  <c r="F8942" i="2"/>
  <c r="H8942" i="2"/>
  <c r="J8942" i="2"/>
  <c r="L8942" i="2"/>
  <c r="F8941" i="2"/>
  <c r="H8941" i="2"/>
  <c r="J8941" i="2"/>
  <c r="K8941" i="2"/>
  <c r="L8941" i="2"/>
  <c r="E1470" i="3"/>
  <c r="H1470" i="3" s="1"/>
  <c r="F1470" i="3"/>
  <c r="G1470" i="3"/>
  <c r="F8938" i="2"/>
  <c r="H8938" i="2"/>
  <c r="L8938" i="2" s="1"/>
  <c r="J8938" i="2"/>
  <c r="F8937" i="2"/>
  <c r="H8937" i="2"/>
  <c r="J8937" i="2"/>
  <c r="L8937" i="2" s="1"/>
  <c r="K8937" i="2"/>
  <c r="F8936" i="2"/>
  <c r="H8936" i="2"/>
  <c r="J8936" i="2"/>
  <c r="L8936" i="2" s="1"/>
  <c r="K8936" i="2"/>
  <c r="E1469" i="3"/>
  <c r="F1469" i="3"/>
  <c r="G1469" i="3"/>
  <c r="H1469" i="3"/>
  <c r="F8933" i="2"/>
  <c r="L8933" i="2" s="1"/>
  <c r="H8933" i="2"/>
  <c r="J8933" i="2"/>
  <c r="G1468" i="3" s="1"/>
  <c r="H1468" i="3" s="1"/>
  <c r="E8932" i="2"/>
  <c r="F8932" i="2" s="1"/>
  <c r="L8932" i="2" s="1"/>
  <c r="H8932" i="2"/>
  <c r="J8932" i="2"/>
  <c r="K8932" i="2"/>
  <c r="F8931" i="2"/>
  <c r="H8931" i="2"/>
  <c r="L8931" i="2" s="1"/>
  <c r="J8931" i="2"/>
  <c r="K8931" i="2"/>
  <c r="F8930" i="2"/>
  <c r="H8930" i="2"/>
  <c r="J8930" i="2"/>
  <c r="L8930" i="2" s="1"/>
  <c r="K8930" i="2"/>
  <c r="F8929" i="2"/>
  <c r="H8929" i="2"/>
  <c r="J8929" i="2"/>
  <c r="K8929" i="2"/>
  <c r="L8929" i="2"/>
  <c r="E1468" i="3"/>
  <c r="F1468" i="3"/>
  <c r="F8926" i="2"/>
  <c r="H8926" i="2"/>
  <c r="J8926" i="2"/>
  <c r="L8926" i="2"/>
  <c r="F8925" i="2"/>
  <c r="H8925" i="2"/>
  <c r="J8925" i="2"/>
  <c r="L8925" i="2" s="1"/>
  <c r="K8925" i="2"/>
  <c r="F8924" i="2"/>
  <c r="H8924" i="2"/>
  <c r="J8924" i="2"/>
  <c r="L8924" i="2" s="1"/>
  <c r="K8924" i="2"/>
  <c r="E1467" i="3"/>
  <c r="H1467" i="3" s="1"/>
  <c r="F1467" i="3"/>
  <c r="G1467" i="3"/>
  <c r="F8921" i="2"/>
  <c r="L8921" i="2" s="1"/>
  <c r="H8921" i="2"/>
  <c r="F1466" i="3" s="1"/>
  <c r="J8921" i="2"/>
  <c r="F8920" i="2"/>
  <c r="H8920" i="2"/>
  <c r="J8920" i="2"/>
  <c r="L8920" i="2" s="1"/>
  <c r="K8920" i="2"/>
  <c r="E8919" i="2"/>
  <c r="F8919" i="2" s="1"/>
  <c r="L8919" i="2" s="1"/>
  <c r="H8919" i="2"/>
  <c r="J8919" i="2"/>
  <c r="K8919" i="2"/>
  <c r="F8918" i="2"/>
  <c r="H8918" i="2"/>
  <c r="J8918" i="2"/>
  <c r="K8918" i="2"/>
  <c r="L8918" i="2"/>
  <c r="F8917" i="2"/>
  <c r="H8917" i="2"/>
  <c r="J8917" i="2"/>
  <c r="K8917" i="2"/>
  <c r="L8917" i="2"/>
  <c r="E1466" i="3"/>
  <c r="G1466" i="3"/>
  <c r="F8914" i="2"/>
  <c r="L8914" i="2" s="1"/>
  <c r="H8914" i="2"/>
  <c r="J8914" i="2"/>
  <c r="F8913" i="2"/>
  <c r="H8913" i="2"/>
  <c r="J8913" i="2"/>
  <c r="K8913" i="2"/>
  <c r="L8913" i="2"/>
  <c r="E8912" i="2"/>
  <c r="F8912" i="2" s="1"/>
  <c r="L8912" i="2" s="1"/>
  <c r="H8912" i="2"/>
  <c r="J8912" i="2"/>
  <c r="F8911" i="2"/>
  <c r="H8911" i="2"/>
  <c r="L8911" i="2" s="1"/>
  <c r="J8911" i="2"/>
  <c r="K8911" i="2"/>
  <c r="F8910" i="2"/>
  <c r="H8910" i="2"/>
  <c r="J8910" i="2"/>
  <c r="L8910" i="2" s="1"/>
  <c r="K8910" i="2"/>
  <c r="E1465" i="3"/>
  <c r="H1465" i="3" s="1"/>
  <c r="F1465" i="3"/>
  <c r="G1465" i="3"/>
  <c r="F8907" i="2"/>
  <c r="L8907" i="2" s="1"/>
  <c r="H8907" i="2"/>
  <c r="F1464" i="3" s="1"/>
  <c r="J8907" i="2"/>
  <c r="F8906" i="2"/>
  <c r="H8906" i="2"/>
  <c r="L8906" i="2" s="1"/>
  <c r="J8906" i="2"/>
  <c r="K8906" i="2"/>
  <c r="E8905" i="2"/>
  <c r="F8905" i="2" s="1"/>
  <c r="L8905" i="2" s="1"/>
  <c r="H8905" i="2"/>
  <c r="J8905" i="2"/>
  <c r="F8904" i="2"/>
  <c r="H8904" i="2"/>
  <c r="L8904" i="2" s="1"/>
  <c r="J8904" i="2"/>
  <c r="K8904" i="2"/>
  <c r="F8903" i="2"/>
  <c r="H8903" i="2"/>
  <c r="J8903" i="2"/>
  <c r="L8903" i="2" s="1"/>
  <c r="K8903" i="2"/>
  <c r="G1464" i="3"/>
  <c r="F8900" i="2"/>
  <c r="L8900" i="2" s="1"/>
  <c r="H8900" i="2"/>
  <c r="J8900" i="2"/>
  <c r="F8899" i="2"/>
  <c r="H8899" i="2"/>
  <c r="J8899" i="2"/>
  <c r="K8899" i="2"/>
  <c r="L8899" i="2"/>
  <c r="E8898" i="2"/>
  <c r="F8898" i="2" s="1"/>
  <c r="L8898" i="2" s="1"/>
  <c r="H8898" i="2"/>
  <c r="J8898" i="2"/>
  <c r="F8897" i="2"/>
  <c r="H8897" i="2"/>
  <c r="J8897" i="2"/>
  <c r="L8897" i="2" s="1"/>
  <c r="K8897" i="2"/>
  <c r="F8896" i="2"/>
  <c r="H8896" i="2"/>
  <c r="J8896" i="2"/>
  <c r="L8896" i="2" s="1"/>
  <c r="K8896" i="2"/>
  <c r="E1463" i="3"/>
  <c r="H1463" i="3" s="1"/>
  <c r="F1463" i="3"/>
  <c r="G1463" i="3"/>
  <c r="F8893" i="2"/>
  <c r="L8893" i="2" s="1"/>
  <c r="H8893" i="2"/>
  <c r="J8893" i="2"/>
  <c r="G1462" i="3" s="1"/>
  <c r="F8892" i="2"/>
  <c r="H8892" i="2"/>
  <c r="J8892" i="2"/>
  <c r="K8892" i="2"/>
  <c r="L8892" i="2"/>
  <c r="E8891" i="2"/>
  <c r="F8891" i="2" s="1"/>
  <c r="L8891" i="2" s="1"/>
  <c r="H8891" i="2"/>
  <c r="J8891" i="2"/>
  <c r="F8890" i="2"/>
  <c r="H8890" i="2"/>
  <c r="J8890" i="2"/>
  <c r="K8890" i="2"/>
  <c r="L8890" i="2"/>
  <c r="F8889" i="2"/>
  <c r="H8889" i="2"/>
  <c r="J8889" i="2"/>
  <c r="L8889" i="2" s="1"/>
  <c r="K8889" i="2"/>
  <c r="E1462" i="3"/>
  <c r="F1462" i="3"/>
  <c r="F8886" i="2"/>
  <c r="H8886" i="2"/>
  <c r="J8886" i="2"/>
  <c r="L8886" i="2"/>
  <c r="F8885" i="2"/>
  <c r="H8885" i="2"/>
  <c r="L8885" i="2" s="1"/>
  <c r="J8885" i="2"/>
  <c r="K8885" i="2"/>
  <c r="E8884" i="2"/>
  <c r="F8884" i="2" s="1"/>
  <c r="L8884" i="2" s="1"/>
  <c r="H8884" i="2"/>
  <c r="J8884" i="2"/>
  <c r="F8883" i="2"/>
  <c r="H8883" i="2"/>
  <c r="J8883" i="2"/>
  <c r="L8883" i="2" s="1"/>
  <c r="K8883" i="2"/>
  <c r="F8882" i="2"/>
  <c r="H8882" i="2"/>
  <c r="J8882" i="2"/>
  <c r="L8882" i="2" s="1"/>
  <c r="K8882" i="2"/>
  <c r="E1461" i="3"/>
  <c r="H1461" i="3" s="1"/>
  <c r="F1461" i="3"/>
  <c r="G1461" i="3"/>
  <c r="F8879" i="2"/>
  <c r="H8879" i="2"/>
  <c r="J8879" i="2"/>
  <c r="L8879" i="2"/>
  <c r="F8878" i="2"/>
  <c r="H8878" i="2"/>
  <c r="L8878" i="2" s="1"/>
  <c r="J8878" i="2"/>
  <c r="K8878" i="2"/>
  <c r="E1460" i="3"/>
  <c r="H1460" i="3" s="1"/>
  <c r="F1460" i="3"/>
  <c r="G1460" i="3"/>
  <c r="F8875" i="2"/>
  <c r="L8875" i="2" s="1"/>
  <c r="H8875" i="2"/>
  <c r="F1459" i="3" s="1"/>
  <c r="J8875" i="2"/>
  <c r="F8874" i="2"/>
  <c r="H8874" i="2"/>
  <c r="L8874" i="2" s="1"/>
  <c r="J8874" i="2"/>
  <c r="K8874" i="2"/>
  <c r="E8873" i="2"/>
  <c r="F8873" i="2" s="1"/>
  <c r="L8873" i="2" s="1"/>
  <c r="H8873" i="2"/>
  <c r="J8873" i="2"/>
  <c r="F8872" i="2"/>
  <c r="H8872" i="2"/>
  <c r="L8872" i="2" s="1"/>
  <c r="J8872" i="2"/>
  <c r="K8872" i="2"/>
  <c r="F8871" i="2"/>
  <c r="H8871" i="2"/>
  <c r="L8871" i="2" s="1"/>
  <c r="J8871" i="2"/>
  <c r="K8871" i="2"/>
  <c r="G1459" i="3"/>
  <c r="F8868" i="2"/>
  <c r="H8868" i="2"/>
  <c r="J8868" i="2"/>
  <c r="L8868" i="2"/>
  <c r="F8867" i="2"/>
  <c r="H8867" i="2"/>
  <c r="L8867" i="2" s="1"/>
  <c r="J8867" i="2"/>
  <c r="K8867" i="2"/>
  <c r="E8866" i="2"/>
  <c r="F8866" i="2" s="1"/>
  <c r="L8866" i="2" s="1"/>
  <c r="H8866" i="2"/>
  <c r="J8866" i="2"/>
  <c r="F8865" i="2"/>
  <c r="H8865" i="2"/>
  <c r="J8865" i="2"/>
  <c r="K8865" i="2"/>
  <c r="L8865" i="2"/>
  <c r="F8864" i="2"/>
  <c r="H8864" i="2"/>
  <c r="L8864" i="2" s="1"/>
  <c r="J8864" i="2"/>
  <c r="K8864" i="2"/>
  <c r="E1458" i="3"/>
  <c r="H1458" i="3" s="1"/>
  <c r="F1458" i="3"/>
  <c r="G1458" i="3"/>
  <c r="F8861" i="2"/>
  <c r="L8861" i="2" s="1"/>
  <c r="H8861" i="2"/>
  <c r="F1457" i="3" s="1"/>
  <c r="J8861" i="2"/>
  <c r="F8860" i="2"/>
  <c r="H8860" i="2"/>
  <c r="L8860" i="2" s="1"/>
  <c r="J8860" i="2"/>
  <c r="K8860" i="2"/>
  <c r="E8859" i="2"/>
  <c r="F8859" i="2" s="1"/>
  <c r="L8859" i="2" s="1"/>
  <c r="H8859" i="2"/>
  <c r="J8859" i="2"/>
  <c r="F8858" i="2"/>
  <c r="H8858" i="2"/>
  <c r="J8858" i="2"/>
  <c r="L8858" i="2" s="1"/>
  <c r="K8858" i="2"/>
  <c r="F8857" i="2"/>
  <c r="H8857" i="2"/>
  <c r="L8857" i="2" s="1"/>
  <c r="J8857" i="2"/>
  <c r="K8857" i="2"/>
  <c r="G1457" i="3"/>
  <c r="F8854" i="2"/>
  <c r="L8854" i="2" s="1"/>
  <c r="H8854" i="2"/>
  <c r="F1456" i="3" s="1"/>
  <c r="J8854" i="2"/>
  <c r="F8853" i="2"/>
  <c r="H8853" i="2"/>
  <c r="L8853" i="2" s="1"/>
  <c r="J8853" i="2"/>
  <c r="K8853" i="2"/>
  <c r="E8852" i="2"/>
  <c r="F8852" i="2" s="1"/>
  <c r="L8852" i="2" s="1"/>
  <c r="H8852" i="2"/>
  <c r="J8852" i="2"/>
  <c r="F8851" i="2"/>
  <c r="H8851" i="2"/>
  <c r="L8851" i="2" s="1"/>
  <c r="J8851" i="2"/>
  <c r="K8851" i="2"/>
  <c r="F8850" i="2"/>
  <c r="H8850" i="2"/>
  <c r="L8850" i="2" s="1"/>
  <c r="J8850" i="2"/>
  <c r="K8850" i="2"/>
  <c r="G1456" i="3"/>
  <c r="F8847" i="2"/>
  <c r="H8847" i="2"/>
  <c r="J8847" i="2"/>
  <c r="L8847" i="2"/>
  <c r="F8846" i="2"/>
  <c r="H8846" i="2"/>
  <c r="L8846" i="2" s="1"/>
  <c r="J8846" i="2"/>
  <c r="K8846" i="2"/>
  <c r="E8845" i="2"/>
  <c r="F8845" i="2" s="1"/>
  <c r="L8845" i="2" s="1"/>
  <c r="H8845" i="2"/>
  <c r="J8845" i="2"/>
  <c r="F8844" i="2"/>
  <c r="H8844" i="2"/>
  <c r="J8844" i="2"/>
  <c r="K8844" i="2"/>
  <c r="L8844" i="2"/>
  <c r="F8843" i="2"/>
  <c r="H8843" i="2"/>
  <c r="L8843" i="2" s="1"/>
  <c r="J8843" i="2"/>
  <c r="K8843" i="2"/>
  <c r="E1455" i="3"/>
  <c r="F1455" i="3"/>
  <c r="G1455" i="3"/>
  <c r="F8840" i="2"/>
  <c r="L8840" i="2" s="1"/>
  <c r="H8840" i="2"/>
  <c r="J8840" i="2"/>
  <c r="F8839" i="2"/>
  <c r="H8839" i="2"/>
  <c r="L8839" i="2" s="1"/>
  <c r="J8839" i="2"/>
  <c r="K8839" i="2"/>
  <c r="E1454" i="3"/>
  <c r="F1454" i="3"/>
  <c r="G1454" i="3"/>
  <c r="F8836" i="2"/>
  <c r="L8836" i="2" s="1"/>
  <c r="H8836" i="2"/>
  <c r="J8836" i="2"/>
  <c r="F8835" i="2"/>
  <c r="H8835" i="2"/>
  <c r="L8835" i="2" s="1"/>
  <c r="J8835" i="2"/>
  <c r="K8835" i="2"/>
  <c r="E8834" i="2"/>
  <c r="F8834" i="2" s="1"/>
  <c r="L8834" i="2" s="1"/>
  <c r="H8834" i="2"/>
  <c r="J8834" i="2"/>
  <c r="F8833" i="2"/>
  <c r="H8833" i="2"/>
  <c r="L8833" i="2" s="1"/>
  <c r="J8833" i="2"/>
  <c r="K8833" i="2"/>
  <c r="F8832" i="2"/>
  <c r="H8832" i="2"/>
  <c r="J8832" i="2"/>
  <c r="L8832" i="2" s="1"/>
  <c r="K8832" i="2"/>
  <c r="F1453" i="3"/>
  <c r="G1453" i="3"/>
  <c r="F8829" i="2"/>
  <c r="L8829" i="2" s="1"/>
  <c r="H8829" i="2"/>
  <c r="J8829" i="2"/>
  <c r="F8828" i="2"/>
  <c r="H8828" i="2"/>
  <c r="L8828" i="2" s="1"/>
  <c r="J8828" i="2"/>
  <c r="K8828" i="2"/>
  <c r="E1452" i="3"/>
  <c r="H1452" i="3" s="1"/>
  <c r="F1452" i="3"/>
  <c r="G1452" i="3"/>
  <c r="F8825" i="2"/>
  <c r="L8825" i="2" s="1"/>
  <c r="H8825" i="2"/>
  <c r="J8825" i="2"/>
  <c r="F8824" i="2"/>
  <c r="H8824" i="2"/>
  <c r="L8824" i="2" s="1"/>
  <c r="J8824" i="2"/>
  <c r="K8824" i="2"/>
  <c r="E8823" i="2"/>
  <c r="F8823" i="2" s="1"/>
  <c r="L8823" i="2" s="1"/>
  <c r="H8823" i="2"/>
  <c r="J8823" i="2"/>
  <c r="F8822" i="2"/>
  <c r="H8822" i="2"/>
  <c r="L8822" i="2" s="1"/>
  <c r="J8822" i="2"/>
  <c r="K8822" i="2"/>
  <c r="F8821" i="2"/>
  <c r="H8821" i="2"/>
  <c r="J8821" i="2"/>
  <c r="K8821" i="2"/>
  <c r="L8821" i="2"/>
  <c r="E1451" i="3"/>
  <c r="F1451" i="3"/>
  <c r="G1451" i="3"/>
  <c r="F8818" i="2"/>
  <c r="L8818" i="2" s="1"/>
  <c r="H8818" i="2"/>
  <c r="J8818" i="2"/>
  <c r="F8817" i="2"/>
  <c r="H8817" i="2"/>
  <c r="L8817" i="2" s="1"/>
  <c r="J8817" i="2"/>
  <c r="K8817" i="2"/>
  <c r="E8816" i="2"/>
  <c r="F8816" i="2" s="1"/>
  <c r="L8816" i="2" s="1"/>
  <c r="H8816" i="2"/>
  <c r="J8816" i="2"/>
  <c r="F8815" i="2"/>
  <c r="H8815" i="2"/>
  <c r="J8815" i="2"/>
  <c r="L8815" i="2" s="1"/>
  <c r="K8815" i="2"/>
  <c r="F8814" i="2"/>
  <c r="H8814" i="2"/>
  <c r="J8814" i="2"/>
  <c r="K8814" i="2"/>
  <c r="L8814" i="2"/>
  <c r="E1450" i="3"/>
  <c r="H1450" i="3" s="1"/>
  <c r="F1450" i="3"/>
  <c r="G1450" i="3"/>
  <c r="F8811" i="2"/>
  <c r="H8811" i="2"/>
  <c r="J8811" i="2"/>
  <c r="L8811" i="2"/>
  <c r="F8810" i="2"/>
  <c r="H8810" i="2"/>
  <c r="J8810" i="2"/>
  <c r="L8810" i="2" s="1"/>
  <c r="K8810" i="2"/>
  <c r="E1449" i="3"/>
  <c r="H1449" i="3" s="1"/>
  <c r="F1449" i="3"/>
  <c r="G1449" i="3"/>
  <c r="F8807" i="2"/>
  <c r="H8807" i="2"/>
  <c r="J8807" i="2"/>
  <c r="L8807" i="2"/>
  <c r="F8806" i="2"/>
  <c r="H8806" i="2"/>
  <c r="L8806" i="2" s="1"/>
  <c r="J8806" i="2"/>
  <c r="K8806" i="2"/>
  <c r="E8805" i="2"/>
  <c r="F8805" i="2" s="1"/>
  <c r="L8805" i="2" s="1"/>
  <c r="H8805" i="2"/>
  <c r="J8805" i="2"/>
  <c r="F8804" i="2"/>
  <c r="H8804" i="2"/>
  <c r="J8804" i="2"/>
  <c r="L8804" i="2" s="1"/>
  <c r="K8804" i="2"/>
  <c r="F8803" i="2"/>
  <c r="H8803" i="2"/>
  <c r="J8803" i="2"/>
  <c r="K8803" i="2"/>
  <c r="L8803" i="2"/>
  <c r="E1448" i="3"/>
  <c r="F1448" i="3"/>
  <c r="G1448" i="3"/>
  <c r="H1448" i="3"/>
  <c r="F8800" i="2"/>
  <c r="L8800" i="2" s="1"/>
  <c r="H8800" i="2"/>
  <c r="J8800" i="2"/>
  <c r="F8799" i="2"/>
  <c r="H8799" i="2"/>
  <c r="L8799" i="2" s="1"/>
  <c r="J8799" i="2"/>
  <c r="K8799" i="2"/>
  <c r="E8798" i="2"/>
  <c r="F8798" i="2" s="1"/>
  <c r="L8798" i="2" s="1"/>
  <c r="H8798" i="2"/>
  <c r="J8798" i="2"/>
  <c r="F8797" i="2"/>
  <c r="H8797" i="2"/>
  <c r="J8797" i="2"/>
  <c r="L8797" i="2" s="1"/>
  <c r="K8797" i="2"/>
  <c r="F8796" i="2"/>
  <c r="H8796" i="2"/>
  <c r="J8796" i="2"/>
  <c r="K8796" i="2"/>
  <c r="L8796" i="2"/>
  <c r="E1447" i="3"/>
  <c r="H1447" i="3" s="1"/>
  <c r="F1447" i="3"/>
  <c r="G1447" i="3"/>
  <c r="F8793" i="2"/>
  <c r="L8793" i="2" s="1"/>
  <c r="H8793" i="2"/>
  <c r="J8793" i="2"/>
  <c r="F8792" i="2"/>
  <c r="H8792" i="2"/>
  <c r="L8792" i="2" s="1"/>
  <c r="J8792" i="2"/>
  <c r="K8792" i="2"/>
  <c r="E1446" i="3"/>
  <c r="H1446" i="3" s="1"/>
  <c r="F1446" i="3"/>
  <c r="G1446" i="3"/>
  <c r="F8789" i="2"/>
  <c r="E1445" i="3" s="1"/>
  <c r="H1445" i="3" s="1"/>
  <c r="H8789" i="2"/>
  <c r="J8789" i="2"/>
  <c r="G1445" i="3" s="1"/>
  <c r="F8788" i="2"/>
  <c r="H8788" i="2"/>
  <c r="J8788" i="2"/>
  <c r="K8788" i="2"/>
  <c r="L8788" i="2"/>
  <c r="F1445" i="3"/>
  <c r="F8785" i="2"/>
  <c r="L8785" i="2" s="1"/>
  <c r="H8785" i="2"/>
  <c r="J8785" i="2"/>
  <c r="F8784" i="2"/>
  <c r="H8784" i="2"/>
  <c r="L8784" i="2" s="1"/>
  <c r="J8784" i="2"/>
  <c r="K8784" i="2"/>
  <c r="E1444" i="3"/>
  <c r="F1444" i="3"/>
  <c r="G1444" i="3"/>
  <c r="F8781" i="2"/>
  <c r="L8781" i="2" s="1"/>
  <c r="H8781" i="2"/>
  <c r="J8781" i="2"/>
  <c r="G1443" i="3" s="1"/>
  <c r="F8780" i="2"/>
  <c r="H8780" i="2"/>
  <c r="I8780" i="2"/>
  <c r="J8780" i="2" s="1"/>
  <c r="L8780" i="2" s="1"/>
  <c r="K8780" i="2"/>
  <c r="F8779" i="2"/>
  <c r="H8779" i="2"/>
  <c r="J8779" i="2"/>
  <c r="L8779" i="2" s="1"/>
  <c r="K8779" i="2"/>
  <c r="F8778" i="2"/>
  <c r="H8778" i="2"/>
  <c r="J8778" i="2"/>
  <c r="K8778" i="2"/>
  <c r="L8778" i="2"/>
  <c r="E1443" i="3"/>
  <c r="F1443" i="3"/>
  <c r="F8775" i="2"/>
  <c r="L8775" i="2" s="1"/>
  <c r="H8775" i="2"/>
  <c r="J8775" i="2"/>
  <c r="F8774" i="2"/>
  <c r="H8774" i="2"/>
  <c r="L8774" i="2" s="1"/>
  <c r="J8774" i="2"/>
  <c r="K8774" i="2"/>
  <c r="E8773" i="2"/>
  <c r="F8773" i="2" s="1"/>
  <c r="L8773" i="2" s="1"/>
  <c r="H8773" i="2"/>
  <c r="J8773" i="2"/>
  <c r="F8772" i="2"/>
  <c r="H8772" i="2"/>
  <c r="J8772" i="2"/>
  <c r="K8772" i="2"/>
  <c r="L8772" i="2"/>
  <c r="F8771" i="2"/>
  <c r="H8771" i="2"/>
  <c r="L8771" i="2" s="1"/>
  <c r="J8771" i="2"/>
  <c r="K8771" i="2"/>
  <c r="E1442" i="3"/>
  <c r="F1442" i="3"/>
  <c r="G1442" i="3"/>
  <c r="F8768" i="2"/>
  <c r="L8768" i="2" s="1"/>
  <c r="H8768" i="2"/>
  <c r="J8768" i="2"/>
  <c r="F8767" i="2"/>
  <c r="H8767" i="2"/>
  <c r="L8767" i="2" s="1"/>
  <c r="J8767" i="2"/>
  <c r="K8767" i="2"/>
  <c r="E8766" i="2"/>
  <c r="F8766" i="2" s="1"/>
  <c r="L8766" i="2" s="1"/>
  <c r="H8766" i="2"/>
  <c r="J8766" i="2"/>
  <c r="F8765" i="2"/>
  <c r="H8765" i="2"/>
  <c r="J8765" i="2"/>
  <c r="K8765" i="2"/>
  <c r="L8765" i="2"/>
  <c r="F8764" i="2"/>
  <c r="H8764" i="2"/>
  <c r="J8764" i="2"/>
  <c r="L8764" i="2" s="1"/>
  <c r="K8764" i="2"/>
  <c r="E1441" i="3"/>
  <c r="F1441" i="3"/>
  <c r="G1441" i="3"/>
  <c r="F8761" i="2"/>
  <c r="L8761" i="2" s="1"/>
  <c r="H8761" i="2"/>
  <c r="J8761" i="2"/>
  <c r="F8760" i="2"/>
  <c r="H8760" i="2"/>
  <c r="J8760" i="2"/>
  <c r="L8760" i="2" s="1"/>
  <c r="K8760" i="2"/>
  <c r="E8759" i="2"/>
  <c r="F8759" i="2" s="1"/>
  <c r="L8759" i="2" s="1"/>
  <c r="H8759" i="2"/>
  <c r="J8759" i="2"/>
  <c r="K8759" i="2"/>
  <c r="F8758" i="2"/>
  <c r="H8758" i="2"/>
  <c r="J8758" i="2"/>
  <c r="L8758" i="2" s="1"/>
  <c r="K8758" i="2"/>
  <c r="F8757" i="2"/>
  <c r="H8757" i="2"/>
  <c r="J8757" i="2"/>
  <c r="L8757" i="2" s="1"/>
  <c r="K8757" i="2"/>
  <c r="E1440" i="3"/>
  <c r="H1440" i="3" s="1"/>
  <c r="F1440" i="3"/>
  <c r="G1440" i="3"/>
  <c r="F8754" i="2"/>
  <c r="L8754" i="2" s="1"/>
  <c r="H8754" i="2"/>
  <c r="J8754" i="2"/>
  <c r="F8753" i="2"/>
  <c r="H8753" i="2"/>
  <c r="L8753" i="2" s="1"/>
  <c r="J8753" i="2"/>
  <c r="K8753" i="2"/>
  <c r="E8752" i="2"/>
  <c r="F8752" i="2" s="1"/>
  <c r="L8752" i="2" s="1"/>
  <c r="H8752" i="2"/>
  <c r="J8752" i="2"/>
  <c r="F8751" i="2"/>
  <c r="H8751" i="2"/>
  <c r="J8751" i="2"/>
  <c r="L8751" i="2" s="1"/>
  <c r="K8751" i="2"/>
  <c r="F8750" i="2"/>
  <c r="H8750" i="2"/>
  <c r="J8750" i="2"/>
  <c r="L8750" i="2" s="1"/>
  <c r="K8750" i="2"/>
  <c r="F1439" i="3"/>
  <c r="G1439" i="3"/>
  <c r="F8747" i="2"/>
  <c r="L8747" i="2" s="1"/>
  <c r="H8747" i="2"/>
  <c r="J8747" i="2"/>
  <c r="F8746" i="2"/>
  <c r="H8746" i="2"/>
  <c r="L8746" i="2" s="1"/>
  <c r="J8746" i="2"/>
  <c r="K8746" i="2"/>
  <c r="E8745" i="2"/>
  <c r="F8745" i="2" s="1"/>
  <c r="L8745" i="2" s="1"/>
  <c r="H8745" i="2"/>
  <c r="J8745" i="2"/>
  <c r="F8744" i="2"/>
  <c r="H8744" i="2"/>
  <c r="J8744" i="2"/>
  <c r="L8744" i="2" s="1"/>
  <c r="K8744" i="2"/>
  <c r="F8743" i="2"/>
  <c r="H8743" i="2"/>
  <c r="J8743" i="2"/>
  <c r="L8743" i="2" s="1"/>
  <c r="K8743" i="2"/>
  <c r="F1438" i="3"/>
  <c r="G1438" i="3"/>
  <c r="F8740" i="2"/>
  <c r="H8740" i="2"/>
  <c r="J8740" i="2"/>
  <c r="L8740" i="2"/>
  <c r="F8739" i="2"/>
  <c r="H8739" i="2"/>
  <c r="L8739" i="2" s="1"/>
  <c r="J8739" i="2"/>
  <c r="K8739" i="2"/>
  <c r="E8738" i="2"/>
  <c r="F8738" i="2" s="1"/>
  <c r="L8738" i="2" s="1"/>
  <c r="H8738" i="2"/>
  <c r="J8738" i="2"/>
  <c r="F8737" i="2"/>
  <c r="H8737" i="2"/>
  <c r="L8737" i="2" s="1"/>
  <c r="J8737" i="2"/>
  <c r="K8737" i="2"/>
  <c r="F8736" i="2"/>
  <c r="H8736" i="2"/>
  <c r="L8736" i="2" s="1"/>
  <c r="J8736" i="2"/>
  <c r="K8736" i="2"/>
  <c r="E1437" i="3"/>
  <c r="H1437" i="3" s="1"/>
  <c r="F1437" i="3"/>
  <c r="G1437" i="3"/>
  <c r="F8733" i="2"/>
  <c r="L8733" i="2" s="1"/>
  <c r="H8733" i="2"/>
  <c r="F1436" i="3" s="1"/>
  <c r="H1436" i="3" s="1"/>
  <c r="J8733" i="2"/>
  <c r="F8732" i="2"/>
  <c r="H8732" i="2"/>
  <c r="L8732" i="2" s="1"/>
  <c r="J8732" i="2"/>
  <c r="K8732" i="2"/>
  <c r="F8731" i="2"/>
  <c r="H8731" i="2"/>
  <c r="J8731" i="2"/>
  <c r="K8731" i="2"/>
  <c r="L8731" i="2"/>
  <c r="F8730" i="2"/>
  <c r="H8730" i="2"/>
  <c r="J8730" i="2"/>
  <c r="K8730" i="2"/>
  <c r="L8730" i="2"/>
  <c r="F8729" i="2"/>
  <c r="H8729" i="2"/>
  <c r="L8729" i="2" s="1"/>
  <c r="J8729" i="2"/>
  <c r="K8729" i="2"/>
  <c r="F8728" i="2"/>
  <c r="H8728" i="2"/>
  <c r="L8728" i="2" s="1"/>
  <c r="J8728" i="2"/>
  <c r="K8728" i="2"/>
  <c r="F8727" i="2"/>
  <c r="H8727" i="2"/>
  <c r="L8727" i="2" s="1"/>
  <c r="J8727" i="2"/>
  <c r="K8727" i="2"/>
  <c r="F8726" i="2"/>
  <c r="H8726" i="2"/>
  <c r="L8726" i="2" s="1"/>
  <c r="J8726" i="2"/>
  <c r="K8726" i="2"/>
  <c r="F8725" i="2"/>
  <c r="H8725" i="2"/>
  <c r="L8725" i="2" s="1"/>
  <c r="J8725" i="2"/>
  <c r="K8725" i="2"/>
  <c r="F8724" i="2"/>
  <c r="H8724" i="2"/>
  <c r="L8724" i="2" s="1"/>
  <c r="J8724" i="2"/>
  <c r="K8724" i="2"/>
  <c r="F8723" i="2"/>
  <c r="H8723" i="2"/>
  <c r="J8723" i="2"/>
  <c r="L8723" i="2" s="1"/>
  <c r="K8723" i="2"/>
  <c r="E1436" i="3"/>
  <c r="G1436" i="3"/>
  <c r="F8720" i="2"/>
  <c r="H8720" i="2"/>
  <c r="J8720" i="2"/>
  <c r="L8720" i="2"/>
  <c r="F8719" i="2"/>
  <c r="H8719" i="2"/>
  <c r="J8719" i="2"/>
  <c r="L8719" i="2" s="1"/>
  <c r="K8719" i="2"/>
  <c r="F8718" i="2"/>
  <c r="H8718" i="2"/>
  <c r="L8718" i="2" s="1"/>
  <c r="J8718" i="2"/>
  <c r="K8718" i="2"/>
  <c r="E1435" i="3"/>
  <c r="F1435" i="3"/>
  <c r="G1435" i="3"/>
  <c r="F8715" i="2"/>
  <c r="H8715" i="2"/>
  <c r="J8715" i="2"/>
  <c r="L8715" i="2"/>
  <c r="F8714" i="2"/>
  <c r="H8714" i="2"/>
  <c r="J8714" i="2"/>
  <c r="L8714" i="2" s="1"/>
  <c r="K8714" i="2"/>
  <c r="F8713" i="2"/>
  <c r="H8713" i="2"/>
  <c r="J8713" i="2"/>
  <c r="K8713" i="2"/>
  <c r="L8713" i="2"/>
  <c r="E1434" i="3"/>
  <c r="H1434" i="3" s="1"/>
  <c r="F1434" i="3"/>
  <c r="G1434" i="3"/>
  <c r="F8710" i="2"/>
  <c r="L8710" i="2" s="1"/>
  <c r="H8710" i="2"/>
  <c r="J8710" i="2"/>
  <c r="F8709" i="2"/>
  <c r="H8709" i="2"/>
  <c r="J8709" i="2"/>
  <c r="L8709" i="2" s="1"/>
  <c r="K8709" i="2"/>
  <c r="E1433" i="3"/>
  <c r="H1433" i="3" s="1"/>
  <c r="F1433" i="3"/>
  <c r="G1433" i="3"/>
  <c r="F8706" i="2"/>
  <c r="E1432" i="3" s="1"/>
  <c r="H1432" i="3" s="1"/>
  <c r="H8706" i="2"/>
  <c r="J8706" i="2"/>
  <c r="G1432" i="3" s="1"/>
  <c r="F8705" i="2"/>
  <c r="H8705" i="2"/>
  <c r="J8705" i="2"/>
  <c r="K8705" i="2"/>
  <c r="L8705" i="2"/>
  <c r="F1432" i="3"/>
  <c r="F8702" i="2"/>
  <c r="H8702" i="2"/>
  <c r="J8702" i="2"/>
  <c r="L8702" i="2"/>
  <c r="F8701" i="2"/>
  <c r="H8701" i="2"/>
  <c r="L8701" i="2" s="1"/>
  <c r="J8701" i="2"/>
  <c r="K8701" i="2"/>
  <c r="E1431" i="3"/>
  <c r="F1431" i="3"/>
  <c r="G1431" i="3"/>
  <c r="H1431" i="3"/>
  <c r="F8698" i="2"/>
  <c r="L8698" i="2" s="1"/>
  <c r="H8698" i="2"/>
  <c r="J8698" i="2"/>
  <c r="F8697" i="2"/>
  <c r="H8697" i="2"/>
  <c r="L8697" i="2" s="1"/>
  <c r="J8697" i="2"/>
  <c r="K8697" i="2"/>
  <c r="E1430" i="3"/>
  <c r="H1430" i="3" s="1"/>
  <c r="F1430" i="3"/>
  <c r="G1430" i="3"/>
  <c r="F8694" i="2"/>
  <c r="E1429" i="3" s="1"/>
  <c r="H1429" i="3" s="1"/>
  <c r="H8694" i="2"/>
  <c r="J8694" i="2"/>
  <c r="L8694" i="2"/>
  <c r="F8693" i="2"/>
  <c r="H8693" i="2"/>
  <c r="J8693" i="2"/>
  <c r="K8693" i="2"/>
  <c r="L8693" i="2"/>
  <c r="F1429" i="3"/>
  <c r="G1429" i="3"/>
  <c r="F8690" i="2"/>
  <c r="L8690" i="2" s="1"/>
  <c r="H8690" i="2"/>
  <c r="J8690" i="2"/>
  <c r="F8689" i="2"/>
  <c r="H8689" i="2"/>
  <c r="L8689" i="2" s="1"/>
  <c r="J8689" i="2"/>
  <c r="K8689" i="2"/>
  <c r="E1428" i="3"/>
  <c r="F1428" i="3"/>
  <c r="G1428" i="3"/>
  <c r="F8686" i="2"/>
  <c r="L8686" i="2" s="1"/>
  <c r="H8686" i="2"/>
  <c r="J8686" i="2"/>
  <c r="F8685" i="2"/>
  <c r="H8685" i="2"/>
  <c r="J8685" i="2"/>
  <c r="L8685" i="2" s="1"/>
  <c r="K8685" i="2"/>
  <c r="E1427" i="3"/>
  <c r="H1427" i="3" s="1"/>
  <c r="F1427" i="3"/>
  <c r="G1427" i="3"/>
  <c r="F8682" i="2"/>
  <c r="L8682" i="2" s="1"/>
  <c r="H8682" i="2"/>
  <c r="J8682" i="2"/>
  <c r="G1426" i="3" s="1"/>
  <c r="F8681" i="2"/>
  <c r="H8681" i="2"/>
  <c r="J8681" i="2"/>
  <c r="K8681" i="2"/>
  <c r="L8681" i="2"/>
  <c r="E1426" i="3"/>
  <c r="F1426" i="3"/>
  <c r="F8678" i="2"/>
  <c r="L8678" i="2" s="1"/>
  <c r="H8678" i="2"/>
  <c r="J8678" i="2"/>
  <c r="F8677" i="2"/>
  <c r="H8677" i="2"/>
  <c r="L8677" i="2" s="1"/>
  <c r="J8677" i="2"/>
  <c r="K8677" i="2"/>
  <c r="E1425" i="3"/>
  <c r="H1425" i="3" s="1"/>
  <c r="F1425" i="3"/>
  <c r="G1425" i="3"/>
  <c r="F8674" i="2"/>
  <c r="H8674" i="2"/>
  <c r="J8674" i="2"/>
  <c r="L8674" i="2"/>
  <c r="F8673" i="2"/>
  <c r="H8673" i="2"/>
  <c r="J8673" i="2"/>
  <c r="K8673" i="2"/>
  <c r="L8673" i="2"/>
  <c r="E1424" i="3"/>
  <c r="F1424" i="3"/>
  <c r="G1424" i="3"/>
  <c r="F8670" i="2"/>
  <c r="L8670" i="2" s="1"/>
  <c r="H8670" i="2"/>
  <c r="J8670" i="2"/>
  <c r="F8669" i="2"/>
  <c r="H8669" i="2"/>
  <c r="I8669" i="2"/>
  <c r="K8669" i="2" s="1"/>
  <c r="J8669" i="2"/>
  <c r="L8669" i="2" s="1"/>
  <c r="F8668" i="2"/>
  <c r="H8668" i="2"/>
  <c r="L8668" i="2" s="1"/>
  <c r="J8668" i="2"/>
  <c r="K8668" i="2"/>
  <c r="F8667" i="2"/>
  <c r="H8667" i="2"/>
  <c r="L8667" i="2" s="1"/>
  <c r="J8667" i="2"/>
  <c r="K8667" i="2"/>
  <c r="E1423" i="3"/>
  <c r="H1423" i="3" s="1"/>
  <c r="F1423" i="3"/>
  <c r="G1423" i="3"/>
  <c r="F8664" i="2"/>
  <c r="L8664" i="2" s="1"/>
  <c r="H8664" i="2"/>
  <c r="F1422" i="3" s="1"/>
  <c r="J8664" i="2"/>
  <c r="G1422" i="3" s="1"/>
  <c r="F8663" i="2"/>
  <c r="H8663" i="2"/>
  <c r="I8663" i="2"/>
  <c r="J8663" i="2"/>
  <c r="L8663" i="2" s="1"/>
  <c r="K8663" i="2"/>
  <c r="F8662" i="2"/>
  <c r="H8662" i="2"/>
  <c r="L8662" i="2" s="1"/>
  <c r="J8662" i="2"/>
  <c r="K8662" i="2"/>
  <c r="F8661" i="2"/>
  <c r="H8661" i="2"/>
  <c r="L8661" i="2" s="1"/>
  <c r="J8661" i="2"/>
  <c r="K8661" i="2"/>
  <c r="E1422" i="3"/>
  <c r="F8658" i="2"/>
  <c r="L8658" i="2" s="1"/>
  <c r="H8658" i="2"/>
  <c r="J8658" i="2"/>
  <c r="F8657" i="2"/>
  <c r="H8657" i="2"/>
  <c r="I8657" i="2"/>
  <c r="K8657" i="2" s="1"/>
  <c r="F8656" i="2"/>
  <c r="H8656" i="2"/>
  <c r="J8656" i="2"/>
  <c r="L8656" i="2" s="1"/>
  <c r="K8656" i="2"/>
  <c r="F8655" i="2"/>
  <c r="H8655" i="2"/>
  <c r="L8655" i="2" s="1"/>
  <c r="J8655" i="2"/>
  <c r="K8655" i="2"/>
  <c r="F1421" i="3"/>
  <c r="G1421" i="3"/>
  <c r="F8652" i="2"/>
  <c r="L8652" i="2" s="1"/>
  <c r="H8652" i="2"/>
  <c r="J8652" i="2"/>
  <c r="G1420" i="3" s="1"/>
  <c r="F8651" i="2"/>
  <c r="H8651" i="2"/>
  <c r="I8651" i="2"/>
  <c r="J8651" i="2" s="1"/>
  <c r="K8651" i="2"/>
  <c r="F8650" i="2"/>
  <c r="H8650" i="2"/>
  <c r="J8650" i="2"/>
  <c r="K8650" i="2"/>
  <c r="L8650" i="2"/>
  <c r="F8649" i="2"/>
  <c r="H8649" i="2"/>
  <c r="J8649" i="2"/>
  <c r="L8649" i="2" s="1"/>
  <c r="K8649" i="2"/>
  <c r="E1420" i="3"/>
  <c r="H1420" i="3" s="1"/>
  <c r="F1420" i="3"/>
  <c r="F8646" i="2"/>
  <c r="H8646" i="2"/>
  <c r="J8646" i="2"/>
  <c r="L8646" i="2"/>
  <c r="F8645" i="2"/>
  <c r="H8645" i="2"/>
  <c r="I8645" i="2"/>
  <c r="K8645" i="2" s="1"/>
  <c r="F8644" i="2"/>
  <c r="H8644" i="2"/>
  <c r="L8644" i="2" s="1"/>
  <c r="J8644" i="2"/>
  <c r="K8644" i="2"/>
  <c r="F8643" i="2"/>
  <c r="H8643" i="2"/>
  <c r="J8643" i="2"/>
  <c r="K8643" i="2"/>
  <c r="L8643" i="2"/>
  <c r="E1419" i="3"/>
  <c r="F1419" i="3"/>
  <c r="G1419" i="3"/>
  <c r="F8640" i="2"/>
  <c r="L8640" i="2" s="1"/>
  <c r="H8640" i="2"/>
  <c r="J8640" i="2"/>
  <c r="F8639" i="2"/>
  <c r="H8639" i="2"/>
  <c r="I8639" i="2"/>
  <c r="K8639" i="2" s="1"/>
  <c r="F8638" i="2"/>
  <c r="H8638" i="2"/>
  <c r="L8638" i="2" s="1"/>
  <c r="J8638" i="2"/>
  <c r="K8638" i="2"/>
  <c r="F8637" i="2"/>
  <c r="H8637" i="2"/>
  <c r="J8637" i="2"/>
  <c r="K8637" i="2"/>
  <c r="L8637" i="2"/>
  <c r="E1418" i="3"/>
  <c r="F1418" i="3"/>
  <c r="G1418" i="3"/>
  <c r="F8634" i="2"/>
  <c r="L8634" i="2" s="1"/>
  <c r="H8634" i="2"/>
  <c r="F1417" i="3" s="1"/>
  <c r="J8634" i="2"/>
  <c r="G1417" i="3" s="1"/>
  <c r="F8633" i="2"/>
  <c r="H8633" i="2"/>
  <c r="I8633" i="2"/>
  <c r="K8633" i="2" s="1"/>
  <c r="J8633" i="2"/>
  <c r="L8633" i="2" s="1"/>
  <c r="F8632" i="2"/>
  <c r="H8632" i="2"/>
  <c r="J8632" i="2"/>
  <c r="K8632" i="2"/>
  <c r="L8632" i="2"/>
  <c r="F8631" i="2"/>
  <c r="H8631" i="2"/>
  <c r="L8631" i="2" s="1"/>
  <c r="J8631" i="2"/>
  <c r="K8631" i="2"/>
  <c r="E1417" i="3"/>
  <c r="F8628" i="2"/>
  <c r="E1416" i="3" s="1"/>
  <c r="H1416" i="3" s="1"/>
  <c r="H8628" i="2"/>
  <c r="J8628" i="2"/>
  <c r="G1416" i="3" s="1"/>
  <c r="F8627" i="2"/>
  <c r="H8627" i="2"/>
  <c r="I8627" i="2"/>
  <c r="J8627" i="2" s="1"/>
  <c r="K8627" i="2"/>
  <c r="F8626" i="2"/>
  <c r="H8626" i="2"/>
  <c r="J8626" i="2"/>
  <c r="K8626" i="2"/>
  <c r="L8626" i="2"/>
  <c r="F8625" i="2"/>
  <c r="H8625" i="2"/>
  <c r="J8625" i="2"/>
  <c r="L8625" i="2" s="1"/>
  <c r="K8625" i="2"/>
  <c r="F1416" i="3"/>
  <c r="F8622" i="2"/>
  <c r="L8622" i="2" s="1"/>
  <c r="H8622" i="2"/>
  <c r="J8622" i="2"/>
  <c r="E8621" i="2"/>
  <c r="F8621" i="2" s="1"/>
  <c r="L8621" i="2" s="1"/>
  <c r="H8621" i="2"/>
  <c r="J8621" i="2"/>
  <c r="K8621" i="2"/>
  <c r="F8620" i="2"/>
  <c r="H8620" i="2"/>
  <c r="L8620" i="2" s="1"/>
  <c r="J8620" i="2"/>
  <c r="K8620" i="2"/>
  <c r="F8619" i="2"/>
  <c r="H8619" i="2"/>
  <c r="J8619" i="2"/>
  <c r="L8619" i="2" s="1"/>
  <c r="K8619" i="2"/>
  <c r="E1415" i="3"/>
  <c r="H1415" i="3" s="1"/>
  <c r="F1415" i="3"/>
  <c r="G1415" i="3"/>
  <c r="F8616" i="2"/>
  <c r="H8616" i="2"/>
  <c r="J8616" i="2"/>
  <c r="L8616" i="2"/>
  <c r="E8615" i="2"/>
  <c r="F8615" i="2" s="1"/>
  <c r="L8615" i="2" s="1"/>
  <c r="H8615" i="2"/>
  <c r="J8615" i="2"/>
  <c r="K8615" i="2"/>
  <c r="F8614" i="2"/>
  <c r="H8614" i="2"/>
  <c r="J8614" i="2"/>
  <c r="L8614" i="2" s="1"/>
  <c r="K8614" i="2"/>
  <c r="F8613" i="2"/>
  <c r="H8613" i="2"/>
  <c r="L8613" i="2" s="1"/>
  <c r="J8613" i="2"/>
  <c r="K8613" i="2"/>
  <c r="E1414" i="3"/>
  <c r="F1414" i="3"/>
  <c r="G1414" i="3"/>
  <c r="H1414" i="3"/>
  <c r="F8610" i="2"/>
  <c r="H8610" i="2"/>
  <c r="J8610" i="2"/>
  <c r="L8610" i="2"/>
  <c r="E8609" i="2"/>
  <c r="F8609" i="2" s="1"/>
  <c r="L8609" i="2" s="1"/>
  <c r="H8609" i="2"/>
  <c r="J8609" i="2"/>
  <c r="K8609" i="2"/>
  <c r="F8608" i="2"/>
  <c r="H8608" i="2"/>
  <c r="L8608" i="2" s="1"/>
  <c r="J8608" i="2"/>
  <c r="K8608" i="2"/>
  <c r="F8607" i="2"/>
  <c r="H8607" i="2"/>
  <c r="J8607" i="2"/>
  <c r="L8607" i="2" s="1"/>
  <c r="K8607" i="2"/>
  <c r="E1413" i="3"/>
  <c r="F1413" i="3"/>
  <c r="G1413" i="3"/>
  <c r="H1413" i="3"/>
  <c r="F8604" i="2"/>
  <c r="L8604" i="2" s="1"/>
  <c r="H8604" i="2"/>
  <c r="J8604" i="2"/>
  <c r="E8603" i="2"/>
  <c r="F8603" i="2" s="1"/>
  <c r="L8603" i="2" s="1"/>
  <c r="H8603" i="2"/>
  <c r="J8603" i="2"/>
  <c r="K8603" i="2"/>
  <c r="F8602" i="2"/>
  <c r="H8602" i="2"/>
  <c r="L8602" i="2" s="1"/>
  <c r="J8602" i="2"/>
  <c r="K8602" i="2"/>
  <c r="F8601" i="2"/>
  <c r="H8601" i="2"/>
  <c r="J8601" i="2"/>
  <c r="L8601" i="2" s="1"/>
  <c r="K8601" i="2"/>
  <c r="E1412" i="3"/>
  <c r="H1412" i="3" s="1"/>
  <c r="F1412" i="3"/>
  <c r="G1412" i="3"/>
  <c r="F8598" i="2"/>
  <c r="L8598" i="2" s="1"/>
  <c r="H8598" i="2"/>
  <c r="F1411" i="3" s="1"/>
  <c r="J8598" i="2"/>
  <c r="G1411" i="3" s="1"/>
  <c r="E8597" i="2"/>
  <c r="F8597" i="2" s="1"/>
  <c r="L8597" i="2" s="1"/>
  <c r="H8597" i="2"/>
  <c r="J8597" i="2"/>
  <c r="K8597" i="2"/>
  <c r="F8596" i="2"/>
  <c r="H8596" i="2"/>
  <c r="J8596" i="2"/>
  <c r="K8596" i="2"/>
  <c r="L8596" i="2"/>
  <c r="F8595" i="2"/>
  <c r="H8595" i="2"/>
  <c r="J8595" i="2"/>
  <c r="K8595" i="2"/>
  <c r="L8595" i="2"/>
  <c r="E1411" i="3"/>
  <c r="H1411" i="3" s="1"/>
  <c r="F8592" i="2"/>
  <c r="H8592" i="2"/>
  <c r="J8592" i="2"/>
  <c r="L8592" i="2"/>
  <c r="E8591" i="2"/>
  <c r="F8591" i="2" s="1"/>
  <c r="L8591" i="2" s="1"/>
  <c r="H8591" i="2"/>
  <c r="J8591" i="2"/>
  <c r="K8591" i="2"/>
  <c r="F8590" i="2"/>
  <c r="H8590" i="2"/>
  <c r="L8590" i="2" s="1"/>
  <c r="J8590" i="2"/>
  <c r="K8590" i="2"/>
  <c r="F8589" i="2"/>
  <c r="H8589" i="2"/>
  <c r="L8589" i="2" s="1"/>
  <c r="J8589" i="2"/>
  <c r="K8589" i="2"/>
  <c r="E1410" i="3"/>
  <c r="F1410" i="3"/>
  <c r="G1410" i="3"/>
  <c r="F8586" i="2"/>
  <c r="L8586" i="2" s="1"/>
  <c r="H8586" i="2"/>
  <c r="F1409" i="3" s="1"/>
  <c r="H1409" i="3" s="1"/>
  <c r="J8586" i="2"/>
  <c r="E8585" i="2"/>
  <c r="F8585" i="2" s="1"/>
  <c r="L8585" i="2" s="1"/>
  <c r="H8585" i="2"/>
  <c r="J8585" i="2"/>
  <c r="K8585" i="2"/>
  <c r="F8584" i="2"/>
  <c r="H8584" i="2"/>
  <c r="J8584" i="2"/>
  <c r="K8584" i="2"/>
  <c r="L8584" i="2"/>
  <c r="F8583" i="2"/>
  <c r="H8583" i="2"/>
  <c r="J8583" i="2"/>
  <c r="K8583" i="2"/>
  <c r="L8583" i="2"/>
  <c r="E1409" i="3"/>
  <c r="G1409" i="3"/>
  <c r="F8580" i="2"/>
  <c r="L8580" i="2" s="1"/>
  <c r="H8580" i="2"/>
  <c r="J8580" i="2"/>
  <c r="E8579" i="2"/>
  <c r="F8579" i="2" s="1"/>
  <c r="L8579" i="2" s="1"/>
  <c r="H8579" i="2"/>
  <c r="J8579" i="2"/>
  <c r="K8579" i="2"/>
  <c r="F8578" i="2"/>
  <c r="H8578" i="2"/>
  <c r="J8578" i="2"/>
  <c r="L8578" i="2" s="1"/>
  <c r="K8578" i="2"/>
  <c r="F8577" i="2"/>
  <c r="H8577" i="2"/>
  <c r="J8577" i="2"/>
  <c r="L8577" i="2" s="1"/>
  <c r="K8577" i="2"/>
  <c r="E1408" i="3"/>
  <c r="H1408" i="3" s="1"/>
  <c r="F1408" i="3"/>
  <c r="G1408" i="3"/>
  <c r="F8574" i="2"/>
  <c r="L8574" i="2" s="1"/>
  <c r="H8574" i="2"/>
  <c r="J8574" i="2"/>
  <c r="E8573" i="2"/>
  <c r="F8573" i="2" s="1"/>
  <c r="L8573" i="2" s="1"/>
  <c r="H8573" i="2"/>
  <c r="J8573" i="2"/>
  <c r="K8573" i="2"/>
  <c r="F8572" i="2"/>
  <c r="H8572" i="2"/>
  <c r="L8572" i="2" s="1"/>
  <c r="J8572" i="2"/>
  <c r="K8572" i="2"/>
  <c r="F8571" i="2"/>
  <c r="H8571" i="2"/>
  <c r="L8571" i="2" s="1"/>
  <c r="J8571" i="2"/>
  <c r="K8571" i="2"/>
  <c r="E1407" i="3"/>
  <c r="F1407" i="3"/>
  <c r="G1407" i="3"/>
  <c r="F8568" i="2"/>
  <c r="E1406" i="3" s="1"/>
  <c r="H1406" i="3" s="1"/>
  <c r="H8568" i="2"/>
  <c r="F1406" i="3" s="1"/>
  <c r="J8568" i="2"/>
  <c r="G1406" i="3" s="1"/>
  <c r="E8567" i="2"/>
  <c r="F8567" i="2" s="1"/>
  <c r="L8567" i="2" s="1"/>
  <c r="H8567" i="2"/>
  <c r="J8567" i="2"/>
  <c r="K8567" i="2"/>
  <c r="F8566" i="2"/>
  <c r="H8566" i="2"/>
  <c r="J8566" i="2"/>
  <c r="K8566" i="2"/>
  <c r="L8566" i="2"/>
  <c r="F8565" i="2"/>
  <c r="H8565" i="2"/>
  <c r="L8565" i="2" s="1"/>
  <c r="J8565" i="2"/>
  <c r="K8565" i="2"/>
  <c r="F8562" i="2"/>
  <c r="L8562" i="2" s="1"/>
  <c r="H8562" i="2"/>
  <c r="F1405" i="3" s="1"/>
  <c r="J8562" i="2"/>
  <c r="F8561" i="2"/>
  <c r="G8561" i="2"/>
  <c r="K8561" i="2" s="1"/>
  <c r="J8561" i="2"/>
  <c r="F8560" i="2"/>
  <c r="H8560" i="2"/>
  <c r="L8560" i="2" s="1"/>
  <c r="J8560" i="2"/>
  <c r="K8560" i="2"/>
  <c r="G1405" i="3"/>
  <c r="F8557" i="2"/>
  <c r="H8557" i="2"/>
  <c r="J8557" i="2"/>
  <c r="L8557" i="2"/>
  <c r="F8556" i="2"/>
  <c r="H8556" i="2"/>
  <c r="L8556" i="2" s="1"/>
  <c r="J8556" i="2"/>
  <c r="K8556" i="2"/>
  <c r="E1404" i="3"/>
  <c r="F1404" i="3"/>
  <c r="G1404" i="3"/>
  <c r="H1404" i="3"/>
  <c r="F8553" i="2"/>
  <c r="L8553" i="2" s="1"/>
  <c r="H8553" i="2"/>
  <c r="J8553" i="2"/>
  <c r="F8552" i="2"/>
  <c r="H8552" i="2"/>
  <c r="J8552" i="2"/>
  <c r="L8552" i="2" s="1"/>
  <c r="K8552" i="2"/>
  <c r="F8551" i="2"/>
  <c r="H8551" i="2"/>
  <c r="J8551" i="2"/>
  <c r="K8551" i="2"/>
  <c r="L8551" i="2"/>
  <c r="F8550" i="2"/>
  <c r="H8550" i="2"/>
  <c r="J8550" i="2"/>
  <c r="L8550" i="2" s="1"/>
  <c r="K8550" i="2"/>
  <c r="F8549" i="2"/>
  <c r="H8549" i="2"/>
  <c r="L8549" i="2" s="1"/>
  <c r="J8549" i="2"/>
  <c r="K8549" i="2"/>
  <c r="F8548" i="2"/>
  <c r="H8548" i="2"/>
  <c r="L8548" i="2" s="1"/>
  <c r="J8548" i="2"/>
  <c r="K8548" i="2"/>
  <c r="F8547" i="2"/>
  <c r="H8547" i="2"/>
  <c r="L8547" i="2" s="1"/>
  <c r="J8547" i="2"/>
  <c r="K8547" i="2"/>
  <c r="F8546" i="2"/>
  <c r="H8546" i="2"/>
  <c r="J8546" i="2"/>
  <c r="K8546" i="2"/>
  <c r="L8546" i="2"/>
  <c r="F8545" i="2"/>
  <c r="H8545" i="2"/>
  <c r="L8545" i="2" s="1"/>
  <c r="J8545" i="2"/>
  <c r="K8545" i="2"/>
  <c r="F8544" i="2"/>
  <c r="H8544" i="2"/>
  <c r="J8544" i="2"/>
  <c r="K8544" i="2"/>
  <c r="L8544" i="2"/>
  <c r="F8543" i="2"/>
  <c r="H8543" i="2"/>
  <c r="J8543" i="2"/>
  <c r="L8543" i="2" s="1"/>
  <c r="K8543" i="2"/>
  <c r="F8542" i="2"/>
  <c r="H8542" i="2"/>
  <c r="J8542" i="2"/>
  <c r="L8542" i="2" s="1"/>
  <c r="K8542" i="2"/>
  <c r="F8541" i="2"/>
  <c r="H8541" i="2"/>
  <c r="J8541" i="2"/>
  <c r="K8541" i="2"/>
  <c r="L8541" i="2"/>
  <c r="F8540" i="2"/>
  <c r="H8540" i="2"/>
  <c r="L8540" i="2" s="1"/>
  <c r="J8540" i="2"/>
  <c r="K8540" i="2"/>
  <c r="F8539" i="2"/>
  <c r="H8539" i="2"/>
  <c r="L8539" i="2" s="1"/>
  <c r="J8539" i="2"/>
  <c r="K8539" i="2"/>
  <c r="F8538" i="2"/>
  <c r="H8538" i="2"/>
  <c r="J8538" i="2"/>
  <c r="L8538" i="2" s="1"/>
  <c r="K8538" i="2"/>
  <c r="F8537" i="2"/>
  <c r="H8537" i="2"/>
  <c r="J8537" i="2"/>
  <c r="L8537" i="2" s="1"/>
  <c r="K8537" i="2"/>
  <c r="F8536" i="2"/>
  <c r="H8536" i="2"/>
  <c r="J8536" i="2"/>
  <c r="L8536" i="2" s="1"/>
  <c r="K8536" i="2"/>
  <c r="F8535" i="2"/>
  <c r="H8535" i="2"/>
  <c r="J8535" i="2"/>
  <c r="L8535" i="2" s="1"/>
  <c r="K8535" i="2"/>
  <c r="E1403" i="3"/>
  <c r="H1403" i="3" s="1"/>
  <c r="F1403" i="3"/>
  <c r="G1403" i="3"/>
  <c r="F8532" i="2"/>
  <c r="L8532" i="2" s="1"/>
  <c r="H8532" i="2"/>
  <c r="F1402" i="3" s="1"/>
  <c r="J8532" i="2"/>
  <c r="G1402" i="3" s="1"/>
  <c r="F8531" i="2"/>
  <c r="H8531" i="2"/>
  <c r="J8531" i="2"/>
  <c r="K8531" i="2"/>
  <c r="L8531" i="2"/>
  <c r="F8530" i="2"/>
  <c r="H8530" i="2"/>
  <c r="J8530" i="2"/>
  <c r="K8530" i="2"/>
  <c r="L8530" i="2"/>
  <c r="E1402" i="3"/>
  <c r="F8527" i="2"/>
  <c r="L8527" i="2" s="1"/>
  <c r="H8527" i="2"/>
  <c r="J8527" i="2"/>
  <c r="F8526" i="2"/>
  <c r="H8526" i="2"/>
  <c r="L8526" i="2" s="1"/>
  <c r="J8526" i="2"/>
  <c r="K8526" i="2"/>
  <c r="F8525" i="2"/>
  <c r="H8525" i="2"/>
  <c r="L8525" i="2" s="1"/>
  <c r="J8525" i="2"/>
  <c r="K8525" i="2"/>
  <c r="F8524" i="2"/>
  <c r="H8524" i="2"/>
  <c r="L8524" i="2" s="1"/>
  <c r="J8524" i="2"/>
  <c r="K8524" i="2"/>
  <c r="F8523" i="2"/>
  <c r="H8523" i="2"/>
  <c r="L8523" i="2" s="1"/>
  <c r="J8523" i="2"/>
  <c r="K8523" i="2"/>
  <c r="F8522" i="2"/>
  <c r="H8522" i="2"/>
  <c r="L8522" i="2" s="1"/>
  <c r="J8522" i="2"/>
  <c r="K8522" i="2"/>
  <c r="F8521" i="2"/>
  <c r="H8521" i="2"/>
  <c r="L8521" i="2" s="1"/>
  <c r="J8521" i="2"/>
  <c r="K8521" i="2"/>
  <c r="F8520" i="2"/>
  <c r="H8520" i="2"/>
  <c r="J8520" i="2"/>
  <c r="L8520" i="2" s="1"/>
  <c r="K8520" i="2"/>
  <c r="F8519" i="2"/>
  <c r="H8519" i="2"/>
  <c r="L8519" i="2" s="1"/>
  <c r="J8519" i="2"/>
  <c r="K8519" i="2"/>
  <c r="F8518" i="2"/>
  <c r="H8518" i="2"/>
  <c r="J8518" i="2"/>
  <c r="L8518" i="2" s="1"/>
  <c r="K8518" i="2"/>
  <c r="F8517" i="2"/>
  <c r="H8517" i="2"/>
  <c r="J8517" i="2"/>
  <c r="L8517" i="2" s="1"/>
  <c r="K8517" i="2"/>
  <c r="F8516" i="2"/>
  <c r="H8516" i="2"/>
  <c r="J8516" i="2"/>
  <c r="L8516" i="2" s="1"/>
  <c r="K8516" i="2"/>
  <c r="F8515" i="2"/>
  <c r="H8515" i="2"/>
  <c r="L8515" i="2" s="1"/>
  <c r="J8515" i="2"/>
  <c r="K8515" i="2"/>
  <c r="F8514" i="2"/>
  <c r="H8514" i="2"/>
  <c r="L8514" i="2" s="1"/>
  <c r="J8514" i="2"/>
  <c r="K8514" i="2"/>
  <c r="F8513" i="2"/>
  <c r="H8513" i="2"/>
  <c r="J8513" i="2"/>
  <c r="L8513" i="2" s="1"/>
  <c r="K8513" i="2"/>
  <c r="F8512" i="2"/>
  <c r="H8512" i="2"/>
  <c r="J8512" i="2"/>
  <c r="L8512" i="2" s="1"/>
  <c r="K8512" i="2"/>
  <c r="F8511" i="2"/>
  <c r="H8511" i="2"/>
  <c r="J8511" i="2"/>
  <c r="L8511" i="2" s="1"/>
  <c r="K8511" i="2"/>
  <c r="F8510" i="2"/>
  <c r="H8510" i="2"/>
  <c r="L8510" i="2" s="1"/>
  <c r="J8510" i="2"/>
  <c r="K8510" i="2"/>
  <c r="F8509" i="2"/>
  <c r="H8509" i="2"/>
  <c r="L8509" i="2" s="1"/>
  <c r="J8509" i="2"/>
  <c r="K8509" i="2"/>
  <c r="F8508" i="2"/>
  <c r="H8508" i="2"/>
  <c r="J8508" i="2"/>
  <c r="L8508" i="2" s="1"/>
  <c r="K8508" i="2"/>
  <c r="F8507" i="2"/>
  <c r="H8507" i="2"/>
  <c r="L8507" i="2" s="1"/>
  <c r="J8507" i="2"/>
  <c r="K8507" i="2"/>
  <c r="F8506" i="2"/>
  <c r="H8506" i="2"/>
  <c r="J8506" i="2"/>
  <c r="L8506" i="2" s="1"/>
  <c r="K8506" i="2"/>
  <c r="F8505" i="2"/>
  <c r="H8505" i="2"/>
  <c r="J8505" i="2"/>
  <c r="L8505" i="2" s="1"/>
  <c r="K8505" i="2"/>
  <c r="E1401" i="3"/>
  <c r="H1401" i="3" s="1"/>
  <c r="F1401" i="3"/>
  <c r="G1401" i="3"/>
  <c r="F8502" i="2"/>
  <c r="H8502" i="2"/>
  <c r="J8502" i="2"/>
  <c r="L8502" i="2"/>
  <c r="F8501" i="2"/>
  <c r="H8501" i="2"/>
  <c r="L8501" i="2" s="1"/>
  <c r="J8501" i="2"/>
  <c r="K8501" i="2"/>
  <c r="F8500" i="2"/>
  <c r="H8500" i="2"/>
  <c r="L8500" i="2" s="1"/>
  <c r="J8500" i="2"/>
  <c r="K8500" i="2"/>
  <c r="E1400" i="3"/>
  <c r="H1400" i="3" s="1"/>
  <c r="F1400" i="3"/>
  <c r="G1400" i="3"/>
  <c r="F8497" i="2"/>
  <c r="L8497" i="2" s="1"/>
  <c r="H8497" i="2"/>
  <c r="F1399" i="3" s="1"/>
  <c r="J8497" i="2"/>
  <c r="F8496" i="2"/>
  <c r="H8496" i="2"/>
  <c r="L8496" i="2" s="1"/>
  <c r="J8496" i="2"/>
  <c r="K8496" i="2"/>
  <c r="F8495" i="2"/>
  <c r="H8495" i="2"/>
  <c r="L8495" i="2" s="1"/>
  <c r="J8495" i="2"/>
  <c r="K8495" i="2"/>
  <c r="F8494" i="2"/>
  <c r="G8494" i="2"/>
  <c r="K8494" i="2" s="1"/>
  <c r="J8494" i="2"/>
  <c r="F8493" i="2"/>
  <c r="H8493" i="2"/>
  <c r="J8493" i="2"/>
  <c r="L8493" i="2" s="1"/>
  <c r="K8493" i="2"/>
  <c r="F8492" i="2"/>
  <c r="H8492" i="2"/>
  <c r="L8492" i="2" s="1"/>
  <c r="J8492" i="2"/>
  <c r="K8492" i="2"/>
  <c r="G1399" i="3"/>
  <c r="F8489" i="2"/>
  <c r="L8489" i="2" s="1"/>
  <c r="H8489" i="2"/>
  <c r="J8489" i="2"/>
  <c r="F8488" i="2"/>
  <c r="H8488" i="2"/>
  <c r="L8488" i="2" s="1"/>
  <c r="J8488" i="2"/>
  <c r="K8488" i="2"/>
  <c r="F8487" i="2"/>
  <c r="H8487" i="2"/>
  <c r="J8487" i="2"/>
  <c r="L8487" i="2" s="1"/>
  <c r="K8487" i="2"/>
  <c r="F8486" i="2"/>
  <c r="H8486" i="2"/>
  <c r="L8486" i="2" s="1"/>
  <c r="J8486" i="2"/>
  <c r="K8486" i="2"/>
  <c r="F8485" i="2"/>
  <c r="H8485" i="2"/>
  <c r="L8485" i="2" s="1"/>
  <c r="J8485" i="2"/>
  <c r="K8485" i="2"/>
  <c r="E1398" i="3"/>
  <c r="H1398" i="3" s="1"/>
  <c r="F1398" i="3"/>
  <c r="G1398" i="3"/>
  <c r="F8482" i="2"/>
  <c r="E1397" i="3" s="1"/>
  <c r="H1397" i="3" s="1"/>
  <c r="H8482" i="2"/>
  <c r="J8482" i="2"/>
  <c r="L8482" i="2"/>
  <c r="F8481" i="2"/>
  <c r="H8481" i="2"/>
  <c r="I8481" i="2"/>
  <c r="J8481" i="2" s="1"/>
  <c r="L8481" i="2" s="1"/>
  <c r="K8481" i="2"/>
  <c r="F8480" i="2"/>
  <c r="H8480" i="2"/>
  <c r="J8480" i="2"/>
  <c r="K8480" i="2"/>
  <c r="L8480" i="2"/>
  <c r="F8479" i="2"/>
  <c r="H8479" i="2"/>
  <c r="L8479" i="2" s="1"/>
  <c r="J8479" i="2"/>
  <c r="K8479" i="2"/>
  <c r="F1397" i="3"/>
  <c r="G1397" i="3"/>
  <c r="F8476" i="2"/>
  <c r="L8476" i="2" s="1"/>
  <c r="H8476" i="2"/>
  <c r="J8476" i="2"/>
  <c r="G1396" i="3" s="1"/>
  <c r="F8475" i="2"/>
  <c r="H8475" i="2"/>
  <c r="I8475" i="2"/>
  <c r="K8475" i="2" s="1"/>
  <c r="F8474" i="2"/>
  <c r="H8474" i="2"/>
  <c r="J8474" i="2"/>
  <c r="L8474" i="2" s="1"/>
  <c r="K8474" i="2"/>
  <c r="F8473" i="2"/>
  <c r="H8473" i="2"/>
  <c r="J8473" i="2"/>
  <c r="L8473" i="2" s="1"/>
  <c r="K8473" i="2"/>
  <c r="F1396" i="3"/>
  <c r="F8470" i="2"/>
  <c r="L8470" i="2" s="1"/>
  <c r="H8470" i="2"/>
  <c r="J8470" i="2"/>
  <c r="F8469" i="2"/>
  <c r="H8469" i="2"/>
  <c r="I8469" i="2"/>
  <c r="K8469" i="2" s="1"/>
  <c r="F8468" i="2"/>
  <c r="H8468" i="2"/>
  <c r="J8468" i="2"/>
  <c r="K8468" i="2"/>
  <c r="L8468" i="2"/>
  <c r="F8467" i="2"/>
  <c r="H8467" i="2"/>
  <c r="J8467" i="2"/>
  <c r="L8467" i="2" s="1"/>
  <c r="K8467" i="2"/>
  <c r="E1395" i="3"/>
  <c r="H1395" i="3" s="1"/>
  <c r="F1395" i="3"/>
  <c r="G1395" i="3"/>
  <c r="F8464" i="2"/>
  <c r="E1394" i="3" s="1"/>
  <c r="H8464" i="2"/>
  <c r="J8464" i="2"/>
  <c r="G1394" i="3" s="1"/>
  <c r="F8463" i="2"/>
  <c r="H8463" i="2"/>
  <c r="J8463" i="2"/>
  <c r="K8463" i="2"/>
  <c r="L8463" i="2"/>
  <c r="F8462" i="2"/>
  <c r="H8462" i="2"/>
  <c r="J8462" i="2"/>
  <c r="L8462" i="2" s="1"/>
  <c r="K8462" i="2"/>
  <c r="F1394" i="3"/>
  <c r="F8459" i="2"/>
  <c r="H8459" i="2"/>
  <c r="J8459" i="2"/>
  <c r="L8459" i="2"/>
  <c r="F8458" i="2"/>
  <c r="H8458" i="2"/>
  <c r="I8458" i="2"/>
  <c r="K8458" i="2" s="1"/>
  <c r="J8458" i="2"/>
  <c r="L8458" i="2" s="1"/>
  <c r="F8457" i="2"/>
  <c r="H8457" i="2"/>
  <c r="L8457" i="2" s="1"/>
  <c r="J8457" i="2"/>
  <c r="K8457" i="2"/>
  <c r="F8456" i="2"/>
  <c r="H8456" i="2"/>
  <c r="L8456" i="2" s="1"/>
  <c r="J8456" i="2"/>
  <c r="K8456" i="2"/>
  <c r="E1393" i="3"/>
  <c r="F1393" i="3"/>
  <c r="G1393" i="3"/>
  <c r="F8453" i="2"/>
  <c r="L8453" i="2" s="1"/>
  <c r="H8453" i="2"/>
  <c r="J8453" i="2"/>
  <c r="F8452" i="2"/>
  <c r="H8452" i="2"/>
  <c r="I8452" i="2"/>
  <c r="K8452" i="2" s="1"/>
  <c r="J8452" i="2"/>
  <c r="L8452" i="2" s="1"/>
  <c r="F8451" i="2"/>
  <c r="H8451" i="2"/>
  <c r="L8451" i="2" s="1"/>
  <c r="J8451" i="2"/>
  <c r="K8451" i="2"/>
  <c r="F8450" i="2"/>
  <c r="H8450" i="2"/>
  <c r="L8450" i="2" s="1"/>
  <c r="J8450" i="2"/>
  <c r="K8450" i="2"/>
  <c r="E1392" i="3"/>
  <c r="H1392" i="3" s="1"/>
  <c r="F1392" i="3"/>
  <c r="G1392" i="3"/>
  <c r="F8447" i="2"/>
  <c r="L8447" i="2" s="1"/>
  <c r="H8447" i="2"/>
  <c r="J8447" i="2"/>
  <c r="F8446" i="2"/>
  <c r="H8446" i="2"/>
  <c r="I8446" i="2"/>
  <c r="K8446" i="2" s="1"/>
  <c r="F8445" i="2"/>
  <c r="H8445" i="2"/>
  <c r="J8445" i="2"/>
  <c r="L8445" i="2" s="1"/>
  <c r="K8445" i="2"/>
  <c r="F8444" i="2"/>
  <c r="H8444" i="2"/>
  <c r="J8444" i="2"/>
  <c r="K8444" i="2"/>
  <c r="L8444" i="2"/>
  <c r="E1391" i="3"/>
  <c r="F1391" i="3"/>
  <c r="G1391" i="3"/>
  <c r="F8441" i="2"/>
  <c r="L8441" i="2" s="1"/>
  <c r="H8441" i="2"/>
  <c r="J8441" i="2"/>
  <c r="F8440" i="2"/>
  <c r="H8440" i="2"/>
  <c r="I8440" i="2"/>
  <c r="K8440" i="2" s="1"/>
  <c r="J8440" i="2"/>
  <c r="L8440" i="2" s="1"/>
  <c r="F8439" i="2"/>
  <c r="H8439" i="2"/>
  <c r="L8439" i="2" s="1"/>
  <c r="J8439" i="2"/>
  <c r="K8439" i="2"/>
  <c r="F8438" i="2"/>
  <c r="H8438" i="2"/>
  <c r="J8438" i="2"/>
  <c r="L8438" i="2" s="1"/>
  <c r="K8438" i="2"/>
  <c r="E1390" i="3"/>
  <c r="F1390" i="3"/>
  <c r="G1390" i="3"/>
  <c r="F8435" i="2"/>
  <c r="L8435" i="2" s="1"/>
  <c r="H8435" i="2"/>
  <c r="F1389" i="3" s="1"/>
  <c r="J8435" i="2"/>
  <c r="G1389" i="3" s="1"/>
  <c r="F8434" i="2"/>
  <c r="H8434" i="2"/>
  <c r="I8434" i="2"/>
  <c r="J8434" i="2"/>
  <c r="L8434" i="2" s="1"/>
  <c r="K8434" i="2"/>
  <c r="F8433" i="2"/>
  <c r="H8433" i="2"/>
  <c r="L8433" i="2" s="1"/>
  <c r="J8433" i="2"/>
  <c r="K8433" i="2"/>
  <c r="F8432" i="2"/>
  <c r="H8432" i="2"/>
  <c r="J8432" i="2"/>
  <c r="K8432" i="2"/>
  <c r="L8432" i="2"/>
  <c r="E1389" i="3"/>
  <c r="F8429" i="2"/>
  <c r="L8429" i="2" s="1"/>
  <c r="H8429" i="2"/>
  <c r="J8429" i="2"/>
  <c r="G1388" i="3" s="1"/>
  <c r="F8428" i="2"/>
  <c r="H8428" i="2"/>
  <c r="I8428" i="2"/>
  <c r="K8428" i="2" s="1"/>
  <c r="J8428" i="2"/>
  <c r="L8428" i="2" s="1"/>
  <c r="F8427" i="2"/>
  <c r="H8427" i="2"/>
  <c r="L8427" i="2" s="1"/>
  <c r="J8427" i="2"/>
  <c r="K8427" i="2"/>
  <c r="F8426" i="2"/>
  <c r="H8426" i="2"/>
  <c r="J8426" i="2"/>
  <c r="K8426" i="2"/>
  <c r="L8426" i="2"/>
  <c r="E1388" i="3"/>
  <c r="F1388" i="3"/>
  <c r="F8423" i="2"/>
  <c r="L8423" i="2" s="1"/>
  <c r="H8423" i="2"/>
  <c r="F1387" i="3" s="1"/>
  <c r="J8423" i="2"/>
  <c r="F8422" i="2"/>
  <c r="H8422" i="2"/>
  <c r="I8422" i="2"/>
  <c r="K8422" i="2" s="1"/>
  <c r="F8421" i="2"/>
  <c r="H8421" i="2"/>
  <c r="L8421" i="2" s="1"/>
  <c r="J8421" i="2"/>
  <c r="K8421" i="2"/>
  <c r="F8420" i="2"/>
  <c r="H8420" i="2"/>
  <c r="J8420" i="2"/>
  <c r="L8420" i="2" s="1"/>
  <c r="K8420" i="2"/>
  <c r="G1387" i="3"/>
  <c r="F8417" i="2"/>
  <c r="H8417" i="2"/>
  <c r="J8417" i="2"/>
  <c r="G1386" i="3" s="1"/>
  <c r="L8417" i="2"/>
  <c r="F8416" i="2"/>
  <c r="H8416" i="2"/>
  <c r="J8416" i="2"/>
  <c r="K8416" i="2"/>
  <c r="L8416" i="2"/>
  <c r="F8415" i="2"/>
  <c r="H8415" i="2"/>
  <c r="J8415" i="2"/>
  <c r="K8415" i="2"/>
  <c r="L8415" i="2"/>
  <c r="E1386" i="3"/>
  <c r="H1386" i="3" s="1"/>
  <c r="F1386" i="3"/>
  <c r="F8412" i="2"/>
  <c r="H8412" i="2"/>
  <c r="J8412" i="2"/>
  <c r="L8412" i="2"/>
  <c r="F8411" i="2"/>
  <c r="H8411" i="2"/>
  <c r="I8411" i="2"/>
  <c r="K8411" i="2" s="1"/>
  <c r="F8410" i="2"/>
  <c r="H8410" i="2"/>
  <c r="J8410" i="2"/>
  <c r="K8410" i="2"/>
  <c r="L8410" i="2"/>
  <c r="F8409" i="2"/>
  <c r="H8409" i="2"/>
  <c r="L8409" i="2" s="1"/>
  <c r="J8409" i="2"/>
  <c r="K8409" i="2"/>
  <c r="E1385" i="3"/>
  <c r="F1385" i="3"/>
  <c r="G1385" i="3"/>
  <c r="H1385" i="3"/>
  <c r="F8406" i="2"/>
  <c r="L8406" i="2" s="1"/>
  <c r="H8406" i="2"/>
  <c r="J8406" i="2"/>
  <c r="G1384" i="3" s="1"/>
  <c r="E8405" i="2"/>
  <c r="F8405" i="2" s="1"/>
  <c r="L8405" i="2" s="1"/>
  <c r="H8405" i="2"/>
  <c r="J8405" i="2"/>
  <c r="K8405" i="2"/>
  <c r="F8404" i="2"/>
  <c r="H8404" i="2"/>
  <c r="J8404" i="2"/>
  <c r="L8404" i="2" s="1"/>
  <c r="K8404" i="2"/>
  <c r="E1384" i="3"/>
  <c r="F1384" i="3"/>
  <c r="F8401" i="2"/>
  <c r="L8401" i="2" s="1"/>
  <c r="H8401" i="2"/>
  <c r="J8401" i="2"/>
  <c r="E8400" i="2"/>
  <c r="F8400" i="2" s="1"/>
  <c r="L8400" i="2" s="1"/>
  <c r="H8400" i="2"/>
  <c r="J8400" i="2"/>
  <c r="K8400" i="2"/>
  <c r="F8399" i="2"/>
  <c r="H8399" i="2"/>
  <c r="L8399" i="2" s="1"/>
  <c r="J8399" i="2"/>
  <c r="K8399" i="2"/>
  <c r="E1383" i="3"/>
  <c r="F1383" i="3"/>
  <c r="G1383" i="3"/>
  <c r="F8396" i="2"/>
  <c r="H8396" i="2"/>
  <c r="J8396" i="2"/>
  <c r="L8396" i="2"/>
  <c r="E8395" i="2"/>
  <c r="F8395" i="2" s="1"/>
  <c r="L8395" i="2" s="1"/>
  <c r="H8395" i="2"/>
  <c r="J8395" i="2"/>
  <c r="K8395" i="2"/>
  <c r="F8394" i="2"/>
  <c r="H8394" i="2"/>
  <c r="L8394" i="2" s="1"/>
  <c r="J8394" i="2"/>
  <c r="K8394" i="2"/>
  <c r="E1382" i="3"/>
  <c r="H1382" i="3" s="1"/>
  <c r="F1382" i="3"/>
  <c r="G1382" i="3"/>
  <c r="F8391" i="2"/>
  <c r="L8391" i="2" s="1"/>
  <c r="H8391" i="2"/>
  <c r="J8391" i="2"/>
  <c r="E8390" i="2"/>
  <c r="F8390" i="2" s="1"/>
  <c r="L8390" i="2" s="1"/>
  <c r="H8390" i="2"/>
  <c r="J8390" i="2"/>
  <c r="K8390" i="2"/>
  <c r="F8389" i="2"/>
  <c r="H8389" i="2"/>
  <c r="J8389" i="2"/>
  <c r="L8389" i="2" s="1"/>
  <c r="K8389" i="2"/>
  <c r="F8388" i="2"/>
  <c r="H8388" i="2"/>
  <c r="L8388" i="2" s="1"/>
  <c r="J8388" i="2"/>
  <c r="K8388" i="2"/>
  <c r="E1381" i="3"/>
  <c r="F1381" i="3"/>
  <c r="G1381" i="3"/>
  <c r="F8385" i="2"/>
  <c r="L8385" i="2" s="1"/>
  <c r="H8385" i="2"/>
  <c r="F1380" i="3" s="1"/>
  <c r="J8385" i="2"/>
  <c r="G1380" i="3" s="1"/>
  <c r="F8384" i="2"/>
  <c r="H8384" i="2"/>
  <c r="J8384" i="2"/>
  <c r="K8384" i="2"/>
  <c r="L8384" i="2"/>
  <c r="F8383" i="2"/>
  <c r="H8383" i="2"/>
  <c r="J8383" i="2"/>
  <c r="L8383" i="2" s="1"/>
  <c r="K8383" i="2"/>
  <c r="F8382" i="2"/>
  <c r="H8382" i="2"/>
  <c r="J8382" i="2"/>
  <c r="L8382" i="2" s="1"/>
  <c r="K8382" i="2"/>
  <c r="F8381" i="2"/>
  <c r="H8381" i="2"/>
  <c r="J8381" i="2"/>
  <c r="K8381" i="2"/>
  <c r="L8381" i="2"/>
  <c r="F8380" i="2"/>
  <c r="H8380" i="2"/>
  <c r="J8380" i="2"/>
  <c r="L8380" i="2" s="1"/>
  <c r="K8380" i="2"/>
  <c r="E1380" i="3"/>
  <c r="F8377" i="2"/>
  <c r="L8377" i="2" s="1"/>
  <c r="H8377" i="2"/>
  <c r="J8377" i="2"/>
  <c r="G1379" i="3" s="1"/>
  <c r="F8376" i="2"/>
  <c r="H8376" i="2"/>
  <c r="L8376" i="2" s="1"/>
  <c r="J8376" i="2"/>
  <c r="K8376" i="2"/>
  <c r="F8375" i="2"/>
  <c r="H8375" i="2"/>
  <c r="J8375" i="2"/>
  <c r="L8375" i="2" s="1"/>
  <c r="K8375" i="2"/>
  <c r="F8374" i="2"/>
  <c r="H8374" i="2"/>
  <c r="J8374" i="2"/>
  <c r="K8374" i="2"/>
  <c r="L8374" i="2"/>
  <c r="F8373" i="2"/>
  <c r="H8373" i="2"/>
  <c r="J8373" i="2"/>
  <c r="L8373" i="2" s="1"/>
  <c r="K8373" i="2"/>
  <c r="E1379" i="3"/>
  <c r="F1379" i="3"/>
  <c r="F8370" i="2"/>
  <c r="H8370" i="2"/>
  <c r="J8370" i="2"/>
  <c r="L8370" i="2"/>
  <c r="F8369" i="2"/>
  <c r="H8369" i="2"/>
  <c r="J8369" i="2"/>
  <c r="K8369" i="2"/>
  <c r="L8369" i="2"/>
  <c r="F8368" i="2"/>
  <c r="H8368" i="2"/>
  <c r="L8368" i="2" s="1"/>
  <c r="J8368" i="2"/>
  <c r="K8368" i="2"/>
  <c r="F8367" i="2"/>
  <c r="H8367" i="2"/>
  <c r="L8367" i="2" s="1"/>
  <c r="J8367" i="2"/>
  <c r="K8367" i="2"/>
  <c r="E1378" i="3"/>
  <c r="F1378" i="3"/>
  <c r="G1378" i="3"/>
  <c r="F8364" i="2"/>
  <c r="H8364" i="2"/>
  <c r="J8364" i="2"/>
  <c r="L8364" i="2"/>
  <c r="F8363" i="2"/>
  <c r="H8363" i="2"/>
  <c r="L8363" i="2" s="1"/>
  <c r="J8363" i="2"/>
  <c r="K8363" i="2"/>
  <c r="E1377" i="3"/>
  <c r="F1377" i="3"/>
  <c r="G1377" i="3"/>
  <c r="H1377" i="3"/>
  <c r="F8360" i="2"/>
  <c r="L8360" i="2" s="1"/>
  <c r="H8360" i="2"/>
  <c r="J8360" i="2"/>
  <c r="F8359" i="2"/>
  <c r="H8359" i="2"/>
  <c r="J8359" i="2"/>
  <c r="L8359" i="2" s="1"/>
  <c r="K8359" i="2"/>
  <c r="F8358" i="2"/>
  <c r="H8358" i="2"/>
  <c r="J8358" i="2"/>
  <c r="L8358" i="2" s="1"/>
  <c r="K8358" i="2"/>
  <c r="E1376" i="3"/>
  <c r="F1376" i="3"/>
  <c r="G1376" i="3"/>
  <c r="F8355" i="2"/>
  <c r="L8355" i="2" s="1"/>
  <c r="H8355" i="2"/>
  <c r="J8355" i="2"/>
  <c r="F8354" i="2"/>
  <c r="H8354" i="2"/>
  <c r="J8354" i="2"/>
  <c r="L8354" i="2" s="1"/>
  <c r="K8354" i="2"/>
  <c r="F8353" i="2"/>
  <c r="H8353" i="2"/>
  <c r="L8353" i="2" s="1"/>
  <c r="J8353" i="2"/>
  <c r="K8353" i="2"/>
  <c r="F8352" i="2"/>
  <c r="H8352" i="2"/>
  <c r="L8352" i="2" s="1"/>
  <c r="J8352" i="2"/>
  <c r="K8352" i="2"/>
  <c r="F8351" i="2"/>
  <c r="H8351" i="2"/>
  <c r="J8351" i="2"/>
  <c r="L8351" i="2" s="1"/>
  <c r="K8351" i="2"/>
  <c r="F8350" i="2"/>
  <c r="H8350" i="2"/>
  <c r="L8350" i="2" s="1"/>
  <c r="J8350" i="2"/>
  <c r="K8350" i="2"/>
  <c r="F8349" i="2"/>
  <c r="H8349" i="2"/>
  <c r="I8349" i="2"/>
  <c r="J8349" i="2" s="1"/>
  <c r="L8349" i="2" s="1"/>
  <c r="F8348" i="2"/>
  <c r="H8348" i="2"/>
  <c r="L8348" i="2" s="1"/>
  <c r="J8348" i="2"/>
  <c r="K8348" i="2"/>
  <c r="F8347" i="2"/>
  <c r="H8347" i="2"/>
  <c r="L8347" i="2" s="1"/>
  <c r="J8347" i="2"/>
  <c r="K8347" i="2"/>
  <c r="F8346" i="2"/>
  <c r="H8346" i="2"/>
  <c r="L8346" i="2" s="1"/>
  <c r="J8346" i="2"/>
  <c r="K8346" i="2"/>
  <c r="F1375" i="3"/>
  <c r="G1375" i="3"/>
  <c r="F8343" i="2"/>
  <c r="L8343" i="2" s="1"/>
  <c r="H8343" i="2"/>
  <c r="F1374" i="3" s="1"/>
  <c r="J8343" i="2"/>
  <c r="F8342" i="2"/>
  <c r="H8342" i="2"/>
  <c r="J8342" i="2"/>
  <c r="L8342" i="2" s="1"/>
  <c r="K8342" i="2"/>
  <c r="F8341" i="2"/>
  <c r="H8341" i="2"/>
  <c r="L8341" i="2" s="1"/>
  <c r="J8341" i="2"/>
  <c r="K8341" i="2"/>
  <c r="F8340" i="2"/>
  <c r="H8340" i="2"/>
  <c r="I8340" i="2"/>
  <c r="K8340" i="2" s="1"/>
  <c r="F8339" i="2"/>
  <c r="H8339" i="2"/>
  <c r="L8339" i="2" s="1"/>
  <c r="J8339" i="2"/>
  <c r="K8339" i="2"/>
  <c r="F8338" i="2"/>
  <c r="H8338" i="2"/>
  <c r="J8338" i="2"/>
  <c r="L8338" i="2" s="1"/>
  <c r="K8338" i="2"/>
  <c r="G1374" i="3"/>
  <c r="F8335" i="2"/>
  <c r="L8335" i="2" s="1"/>
  <c r="H8335" i="2"/>
  <c r="J8335" i="2"/>
  <c r="G1373" i="3" s="1"/>
  <c r="E8334" i="2"/>
  <c r="F8334" i="2" s="1"/>
  <c r="L8334" i="2" s="1"/>
  <c r="H8334" i="2"/>
  <c r="J8334" i="2"/>
  <c r="K8334" i="2"/>
  <c r="F8333" i="2"/>
  <c r="H8333" i="2"/>
  <c r="L8333" i="2" s="1"/>
  <c r="J8333" i="2"/>
  <c r="K8333" i="2"/>
  <c r="F8332" i="2"/>
  <c r="H8332" i="2"/>
  <c r="J8332" i="2"/>
  <c r="K8332" i="2"/>
  <c r="L8332" i="2"/>
  <c r="F8331" i="2"/>
  <c r="H8331" i="2"/>
  <c r="J8331" i="2"/>
  <c r="L8331" i="2" s="1"/>
  <c r="K8331" i="2"/>
  <c r="E1373" i="3"/>
  <c r="F1373" i="3"/>
  <c r="F8328" i="2"/>
  <c r="L8328" i="2" s="1"/>
  <c r="H8328" i="2"/>
  <c r="J8328" i="2"/>
  <c r="G1372" i="3" s="1"/>
  <c r="E8327" i="2"/>
  <c r="F8327" i="2" s="1"/>
  <c r="L8327" i="2" s="1"/>
  <c r="H8327" i="2"/>
  <c r="J8327" i="2"/>
  <c r="K8327" i="2"/>
  <c r="F8326" i="2"/>
  <c r="H8326" i="2"/>
  <c r="J8326" i="2"/>
  <c r="L8326" i="2" s="1"/>
  <c r="K8326" i="2"/>
  <c r="F8325" i="2"/>
  <c r="H8325" i="2"/>
  <c r="L8325" i="2" s="1"/>
  <c r="J8325" i="2"/>
  <c r="K8325" i="2"/>
  <c r="F8324" i="2"/>
  <c r="H8324" i="2"/>
  <c r="J8324" i="2"/>
  <c r="K8324" i="2"/>
  <c r="L8324" i="2"/>
  <c r="E1372" i="3"/>
  <c r="F1372" i="3"/>
  <c r="F8321" i="2"/>
  <c r="E1371" i="3" s="1"/>
  <c r="H1371" i="3" s="1"/>
  <c r="H8321" i="2"/>
  <c r="F1371" i="3" s="1"/>
  <c r="J8321" i="2"/>
  <c r="E8320" i="2"/>
  <c r="F8320" i="2" s="1"/>
  <c r="L8320" i="2" s="1"/>
  <c r="H8320" i="2"/>
  <c r="J8320" i="2"/>
  <c r="K8320" i="2"/>
  <c r="F8319" i="2"/>
  <c r="H8319" i="2"/>
  <c r="J8319" i="2"/>
  <c r="L8319" i="2" s="1"/>
  <c r="K8319" i="2"/>
  <c r="F8318" i="2"/>
  <c r="H8318" i="2"/>
  <c r="J8318" i="2"/>
  <c r="K8318" i="2"/>
  <c r="L8318" i="2"/>
  <c r="F8317" i="2"/>
  <c r="H8317" i="2"/>
  <c r="L8317" i="2" s="1"/>
  <c r="J8317" i="2"/>
  <c r="K8317" i="2"/>
  <c r="F8316" i="2"/>
  <c r="H8316" i="2"/>
  <c r="J8316" i="2"/>
  <c r="L8316" i="2" s="1"/>
  <c r="K8316" i="2"/>
  <c r="G1371" i="3"/>
  <c r="F8313" i="2"/>
  <c r="L8313" i="2" s="1"/>
  <c r="H8313" i="2"/>
  <c r="J8313" i="2"/>
  <c r="G1370" i="3" s="1"/>
  <c r="E8312" i="2"/>
  <c r="F8312" i="2" s="1"/>
  <c r="L8312" i="2" s="1"/>
  <c r="H8312" i="2"/>
  <c r="J8312" i="2"/>
  <c r="K8312" i="2"/>
  <c r="F8311" i="2"/>
  <c r="H8311" i="2"/>
  <c r="L8311" i="2" s="1"/>
  <c r="J8311" i="2"/>
  <c r="K8311" i="2"/>
  <c r="F8310" i="2"/>
  <c r="H8310" i="2"/>
  <c r="J8310" i="2"/>
  <c r="L8310" i="2" s="1"/>
  <c r="K8310" i="2"/>
  <c r="F8309" i="2"/>
  <c r="H8309" i="2"/>
  <c r="J8309" i="2"/>
  <c r="L8309" i="2" s="1"/>
  <c r="K8309" i="2"/>
  <c r="F8308" i="2"/>
  <c r="H8308" i="2"/>
  <c r="J8308" i="2"/>
  <c r="K8308" i="2"/>
  <c r="L8308" i="2"/>
  <c r="E1370" i="3"/>
  <c r="F1370" i="3"/>
  <c r="F8305" i="2"/>
  <c r="L8305" i="2" s="1"/>
  <c r="H8305" i="2"/>
  <c r="J8305" i="2"/>
  <c r="F8304" i="2"/>
  <c r="H8304" i="2"/>
  <c r="J8304" i="2"/>
  <c r="L8304" i="2" s="1"/>
  <c r="K8304" i="2"/>
  <c r="E1369" i="3"/>
  <c r="F1369" i="3"/>
  <c r="G1369" i="3"/>
  <c r="F8301" i="2"/>
  <c r="H8301" i="2"/>
  <c r="J8301" i="2"/>
  <c r="G1368" i="3" s="1"/>
  <c r="H1368" i="3" s="1"/>
  <c r="L8301" i="2"/>
  <c r="F8300" i="2"/>
  <c r="H8300" i="2"/>
  <c r="J8300" i="2"/>
  <c r="L8300" i="2" s="1"/>
  <c r="K8300" i="2"/>
  <c r="E1368" i="3"/>
  <c r="F1368" i="3"/>
  <c r="F8297" i="2"/>
  <c r="H8297" i="2"/>
  <c r="J8297" i="2"/>
  <c r="L8297" i="2"/>
  <c r="F8296" i="2"/>
  <c r="H8296" i="2"/>
  <c r="J8296" i="2"/>
  <c r="L8296" i="2" s="1"/>
  <c r="K8296" i="2"/>
  <c r="E8295" i="2"/>
  <c r="F8295" i="2" s="1"/>
  <c r="L8295" i="2" s="1"/>
  <c r="H8295" i="2"/>
  <c r="J8295" i="2"/>
  <c r="F8294" i="2"/>
  <c r="H8294" i="2"/>
  <c r="L8294" i="2" s="1"/>
  <c r="J8294" i="2"/>
  <c r="K8294" i="2"/>
  <c r="F8293" i="2"/>
  <c r="H8293" i="2"/>
  <c r="J8293" i="2"/>
  <c r="K8293" i="2"/>
  <c r="L8293" i="2"/>
  <c r="E1367" i="3"/>
  <c r="F1367" i="3"/>
  <c r="G1367" i="3"/>
  <c r="F8290" i="2"/>
  <c r="L8290" i="2" s="1"/>
  <c r="H8290" i="2"/>
  <c r="J8290" i="2"/>
  <c r="F8289" i="2"/>
  <c r="H8289" i="2"/>
  <c r="J8289" i="2"/>
  <c r="L8289" i="2" s="1"/>
  <c r="K8289" i="2"/>
  <c r="E8288" i="2"/>
  <c r="F8288" i="2" s="1"/>
  <c r="L8288" i="2" s="1"/>
  <c r="H8288" i="2"/>
  <c r="J8288" i="2"/>
  <c r="F8287" i="2"/>
  <c r="H8287" i="2"/>
  <c r="J8287" i="2"/>
  <c r="L8287" i="2" s="1"/>
  <c r="K8287" i="2"/>
  <c r="F8286" i="2"/>
  <c r="H8286" i="2"/>
  <c r="J8286" i="2"/>
  <c r="L8286" i="2" s="1"/>
  <c r="K8286" i="2"/>
  <c r="F1366" i="3"/>
  <c r="G1366" i="3"/>
  <c r="F8283" i="2"/>
  <c r="L8283" i="2" s="1"/>
  <c r="H8283" i="2"/>
  <c r="J8283" i="2"/>
  <c r="G1365" i="3" s="1"/>
  <c r="F8282" i="2"/>
  <c r="H8282" i="2"/>
  <c r="J8282" i="2"/>
  <c r="K8282" i="2"/>
  <c r="L8282" i="2"/>
  <c r="F8281" i="2"/>
  <c r="H8281" i="2"/>
  <c r="J8281" i="2"/>
  <c r="L8281" i="2" s="1"/>
  <c r="K8281" i="2"/>
  <c r="E1365" i="3"/>
  <c r="F1365" i="3"/>
  <c r="F8278" i="2"/>
  <c r="L8278" i="2" s="1"/>
  <c r="H8278" i="2"/>
  <c r="J8278" i="2"/>
  <c r="F8277" i="2"/>
  <c r="G8277" i="2"/>
  <c r="K8277" i="2" s="1"/>
  <c r="H8277" i="2"/>
  <c r="L8277" i="2" s="1"/>
  <c r="J8277" i="2"/>
  <c r="E8276" i="2"/>
  <c r="F8276" i="2" s="1"/>
  <c r="L8276" i="2" s="1"/>
  <c r="H8276" i="2"/>
  <c r="J8276" i="2"/>
  <c r="F8275" i="2"/>
  <c r="H8275" i="2"/>
  <c r="J8275" i="2"/>
  <c r="K8275" i="2"/>
  <c r="L8275" i="2"/>
  <c r="F8274" i="2"/>
  <c r="H8274" i="2"/>
  <c r="J8274" i="2"/>
  <c r="L8274" i="2" s="1"/>
  <c r="K8274" i="2"/>
  <c r="E1364" i="3"/>
  <c r="H1364" i="3" s="1"/>
  <c r="F1364" i="3"/>
  <c r="G1364" i="3"/>
  <c r="F8271" i="2"/>
  <c r="H8271" i="2"/>
  <c r="J8271" i="2"/>
  <c r="L8271" i="2"/>
  <c r="F8270" i="2"/>
  <c r="H8270" i="2"/>
  <c r="J8270" i="2"/>
  <c r="L8270" i="2" s="1"/>
  <c r="K8270" i="2"/>
  <c r="F8269" i="2"/>
  <c r="H8269" i="2"/>
  <c r="J8269" i="2"/>
  <c r="L8269" i="2" s="1"/>
  <c r="K8269" i="2"/>
  <c r="E1363" i="3"/>
  <c r="H1363" i="3" s="1"/>
  <c r="F1363" i="3"/>
  <c r="G1363" i="3"/>
  <c r="F8266" i="2"/>
  <c r="H8266" i="2"/>
  <c r="J8266" i="2"/>
  <c r="G1362" i="3" s="1"/>
  <c r="L8266" i="2"/>
  <c r="E8265" i="2"/>
  <c r="F8265" i="2"/>
  <c r="H8265" i="2"/>
  <c r="J8265" i="2"/>
  <c r="K8265" i="2"/>
  <c r="L8265" i="2"/>
  <c r="F8264" i="2"/>
  <c r="H8264" i="2"/>
  <c r="L8264" i="2" s="1"/>
  <c r="J8264" i="2"/>
  <c r="K8264" i="2"/>
  <c r="F8263" i="2"/>
  <c r="H8263" i="2"/>
  <c r="J8263" i="2"/>
  <c r="L8263" i="2" s="1"/>
  <c r="K8263" i="2"/>
  <c r="E1362" i="3"/>
  <c r="F1362" i="3"/>
  <c r="F8260" i="2"/>
  <c r="E1361" i="3" s="1"/>
  <c r="H8260" i="2"/>
  <c r="J8260" i="2"/>
  <c r="G1361" i="3" s="1"/>
  <c r="F8259" i="2"/>
  <c r="H8259" i="2"/>
  <c r="J8259" i="2"/>
  <c r="K8259" i="2"/>
  <c r="L8259" i="2"/>
  <c r="F8258" i="2"/>
  <c r="H8258" i="2"/>
  <c r="L8258" i="2" s="1"/>
  <c r="J8258" i="2"/>
  <c r="K8258" i="2"/>
  <c r="F1361" i="3"/>
  <c r="F8255" i="2"/>
  <c r="L8255" i="2" s="1"/>
  <c r="H8255" i="2"/>
  <c r="J8255" i="2"/>
  <c r="G1360" i="3" s="1"/>
  <c r="F8254" i="2"/>
  <c r="G8254" i="2"/>
  <c r="K8254" i="2" s="1"/>
  <c r="J8254" i="2"/>
  <c r="E8253" i="2"/>
  <c r="F8253" i="2" s="1"/>
  <c r="L8253" i="2" s="1"/>
  <c r="H8253" i="2"/>
  <c r="J8253" i="2"/>
  <c r="K8253" i="2"/>
  <c r="F8252" i="2"/>
  <c r="H8252" i="2"/>
  <c r="J8252" i="2"/>
  <c r="L8252" i="2" s="1"/>
  <c r="K8252" i="2"/>
  <c r="F8251" i="2"/>
  <c r="H8251" i="2"/>
  <c r="J8251" i="2"/>
  <c r="L8251" i="2" s="1"/>
  <c r="K8251" i="2"/>
  <c r="F1360" i="3"/>
  <c r="F8248" i="2"/>
  <c r="L8248" i="2" s="1"/>
  <c r="H8248" i="2"/>
  <c r="J8248" i="2"/>
  <c r="F8247" i="2"/>
  <c r="H8247" i="2"/>
  <c r="J8247" i="2"/>
  <c r="L8247" i="2" s="1"/>
  <c r="K8247" i="2"/>
  <c r="F8246" i="2"/>
  <c r="H8246" i="2"/>
  <c r="L8246" i="2" s="1"/>
  <c r="J8246" i="2"/>
  <c r="K8246" i="2"/>
  <c r="E1359" i="3"/>
  <c r="F1359" i="3"/>
  <c r="G1359" i="3"/>
  <c r="F8243" i="2"/>
  <c r="L8243" i="2" s="1"/>
  <c r="H8243" i="2"/>
  <c r="J8243" i="2"/>
  <c r="E8242" i="2"/>
  <c r="F8242" i="2" s="1"/>
  <c r="L8242" i="2" s="1"/>
  <c r="H8242" i="2"/>
  <c r="J8242" i="2"/>
  <c r="K8242" i="2"/>
  <c r="F8241" i="2"/>
  <c r="H8241" i="2"/>
  <c r="J8241" i="2"/>
  <c r="L8241" i="2" s="1"/>
  <c r="K8241" i="2"/>
  <c r="F8240" i="2"/>
  <c r="H8240" i="2"/>
  <c r="L8240" i="2" s="1"/>
  <c r="J8240" i="2"/>
  <c r="K8240" i="2"/>
  <c r="E1358" i="3"/>
  <c r="H1358" i="3" s="1"/>
  <c r="F1358" i="3"/>
  <c r="G1358" i="3"/>
  <c r="F8237" i="2"/>
  <c r="H8237" i="2"/>
  <c r="J8237" i="2"/>
  <c r="L8237" i="2"/>
  <c r="F8236" i="2"/>
  <c r="H8236" i="2"/>
  <c r="L8236" i="2" s="1"/>
  <c r="J8236" i="2"/>
  <c r="K8236" i="2"/>
  <c r="F8235" i="2"/>
  <c r="H8235" i="2"/>
  <c r="J8235" i="2"/>
  <c r="L8235" i="2" s="1"/>
  <c r="K8235" i="2"/>
  <c r="E1357" i="3"/>
  <c r="F1357" i="3"/>
  <c r="G1357" i="3"/>
  <c r="H1357" i="3"/>
  <c r="F8232" i="2"/>
  <c r="H8232" i="2"/>
  <c r="J8232" i="2"/>
  <c r="G1356" i="3" s="1"/>
  <c r="L8232" i="2"/>
  <c r="F8231" i="2"/>
  <c r="H8231" i="2"/>
  <c r="J8231" i="2"/>
  <c r="L8231" i="2" s="1"/>
  <c r="K8231" i="2"/>
  <c r="F8230" i="2"/>
  <c r="H8230" i="2"/>
  <c r="J8230" i="2"/>
  <c r="L8230" i="2" s="1"/>
  <c r="K8230" i="2"/>
  <c r="E1356" i="3"/>
  <c r="F1356" i="3"/>
  <c r="F8227" i="2"/>
  <c r="L8227" i="2" s="1"/>
  <c r="H8227" i="2"/>
  <c r="J8227" i="2"/>
  <c r="F8226" i="2"/>
  <c r="H8226" i="2"/>
  <c r="J8226" i="2"/>
  <c r="L8226" i="2" s="1"/>
  <c r="K8226" i="2"/>
  <c r="F8225" i="2"/>
  <c r="H8225" i="2"/>
  <c r="J8225" i="2"/>
  <c r="L8225" i="2" s="1"/>
  <c r="K8225" i="2"/>
  <c r="E1355" i="3"/>
  <c r="H1355" i="3" s="1"/>
  <c r="F1355" i="3"/>
  <c r="G1355" i="3"/>
  <c r="F8222" i="2"/>
  <c r="L8222" i="2" s="1"/>
  <c r="H8222" i="2"/>
  <c r="J8222" i="2"/>
  <c r="E8221" i="2"/>
  <c r="F8221" i="2" s="1"/>
  <c r="L8221" i="2" s="1"/>
  <c r="H8221" i="2"/>
  <c r="J8221" i="2"/>
  <c r="K8221" i="2"/>
  <c r="F8220" i="2"/>
  <c r="H8220" i="2"/>
  <c r="J8220" i="2"/>
  <c r="L8220" i="2" s="1"/>
  <c r="K8220" i="2"/>
  <c r="F8219" i="2"/>
  <c r="H8219" i="2"/>
  <c r="L8219" i="2" s="1"/>
  <c r="J8219" i="2"/>
  <c r="K8219" i="2"/>
  <c r="E1354" i="3"/>
  <c r="H1354" i="3" s="1"/>
  <c r="F1354" i="3"/>
  <c r="G1354" i="3"/>
  <c r="F8216" i="2"/>
  <c r="L8216" i="2" s="1"/>
  <c r="H8216" i="2"/>
  <c r="J8216" i="2"/>
  <c r="G1353" i="3" s="1"/>
  <c r="F8215" i="2"/>
  <c r="H8215" i="2"/>
  <c r="J8215" i="2"/>
  <c r="K8215" i="2"/>
  <c r="L8215" i="2"/>
  <c r="F8214" i="2"/>
  <c r="H8214" i="2"/>
  <c r="J8214" i="2"/>
  <c r="L8214" i="2" s="1"/>
  <c r="K8214" i="2"/>
  <c r="E1353" i="3"/>
  <c r="F1353" i="3"/>
  <c r="F8211" i="2"/>
  <c r="E1352" i="3" s="1"/>
  <c r="H1352" i="3" s="1"/>
  <c r="H8211" i="2"/>
  <c r="F1352" i="3" s="1"/>
  <c r="J8211" i="2"/>
  <c r="F8210" i="2"/>
  <c r="H8210" i="2"/>
  <c r="J8210" i="2"/>
  <c r="K8210" i="2"/>
  <c r="L8210" i="2"/>
  <c r="F8209" i="2"/>
  <c r="H8209" i="2"/>
  <c r="J8209" i="2"/>
  <c r="K8209" i="2"/>
  <c r="L8209" i="2"/>
  <c r="G1352" i="3"/>
  <c r="F8206" i="2"/>
  <c r="E1351" i="3" s="1"/>
  <c r="H1351" i="3" s="1"/>
  <c r="H8206" i="2"/>
  <c r="F1351" i="3" s="1"/>
  <c r="J8206" i="2"/>
  <c r="G1351" i="3" s="1"/>
  <c r="F8205" i="2"/>
  <c r="H8205" i="2"/>
  <c r="J8205" i="2"/>
  <c r="K8205" i="2"/>
  <c r="L8205" i="2"/>
  <c r="F8204" i="2"/>
  <c r="H8204" i="2"/>
  <c r="J8204" i="2"/>
  <c r="L8204" i="2" s="1"/>
  <c r="K8204" i="2"/>
  <c r="F8201" i="2"/>
  <c r="L8201" i="2" s="1"/>
  <c r="H8201" i="2"/>
  <c r="J8201" i="2"/>
  <c r="E8200" i="2"/>
  <c r="F8200" i="2" s="1"/>
  <c r="L8200" i="2" s="1"/>
  <c r="H8200" i="2"/>
  <c r="J8200" i="2"/>
  <c r="K8200" i="2"/>
  <c r="F8199" i="2"/>
  <c r="H8199" i="2"/>
  <c r="L8199" i="2" s="1"/>
  <c r="J8199" i="2"/>
  <c r="K8199" i="2"/>
  <c r="F8198" i="2"/>
  <c r="H8198" i="2"/>
  <c r="J8198" i="2"/>
  <c r="L8198" i="2" s="1"/>
  <c r="K8198" i="2"/>
  <c r="E1350" i="3"/>
  <c r="H1350" i="3" s="1"/>
  <c r="F1350" i="3"/>
  <c r="G1350" i="3"/>
  <c r="F8195" i="2"/>
  <c r="L8195" i="2" s="1"/>
  <c r="H8195" i="2"/>
  <c r="J8195" i="2"/>
  <c r="G1349" i="3" s="1"/>
  <c r="E8194" i="2"/>
  <c r="F8194" i="2" s="1"/>
  <c r="L8194" i="2" s="1"/>
  <c r="H8194" i="2"/>
  <c r="J8194" i="2"/>
  <c r="K8194" i="2"/>
  <c r="F8193" i="2"/>
  <c r="H8193" i="2"/>
  <c r="J8193" i="2"/>
  <c r="K8193" i="2"/>
  <c r="L8193" i="2"/>
  <c r="F8192" i="2"/>
  <c r="H8192" i="2"/>
  <c r="J8192" i="2"/>
  <c r="L8192" i="2" s="1"/>
  <c r="K8192" i="2"/>
  <c r="E1349" i="3"/>
  <c r="F1349" i="3"/>
  <c r="F8189" i="2"/>
  <c r="L8189" i="2" s="1"/>
  <c r="H8189" i="2"/>
  <c r="J8189" i="2"/>
  <c r="E8188" i="2"/>
  <c r="F8188" i="2" s="1"/>
  <c r="L8188" i="2" s="1"/>
  <c r="H8188" i="2"/>
  <c r="J8188" i="2"/>
  <c r="K8188" i="2"/>
  <c r="F8187" i="2"/>
  <c r="H8187" i="2"/>
  <c r="J8187" i="2"/>
  <c r="L8187" i="2" s="1"/>
  <c r="K8187" i="2"/>
  <c r="F8186" i="2"/>
  <c r="H8186" i="2"/>
  <c r="L8186" i="2" s="1"/>
  <c r="J8186" i="2"/>
  <c r="K8186" i="2"/>
  <c r="E1348" i="3"/>
  <c r="H1348" i="3" s="1"/>
  <c r="F1348" i="3"/>
  <c r="G1348" i="3"/>
  <c r="F8183" i="2"/>
  <c r="L8183" i="2" s="1"/>
  <c r="H8183" i="2"/>
  <c r="F1347" i="3" s="1"/>
  <c r="J8183" i="2"/>
  <c r="G1347" i="3" s="1"/>
  <c r="E8182" i="2"/>
  <c r="F8182" i="2" s="1"/>
  <c r="L8182" i="2" s="1"/>
  <c r="H8182" i="2"/>
  <c r="J8182" i="2"/>
  <c r="K8182" i="2"/>
  <c r="F8181" i="2"/>
  <c r="H8181" i="2"/>
  <c r="J8181" i="2"/>
  <c r="K8181" i="2"/>
  <c r="L8181" i="2"/>
  <c r="F8180" i="2"/>
  <c r="H8180" i="2"/>
  <c r="J8180" i="2"/>
  <c r="L8180" i="2" s="1"/>
  <c r="K8180" i="2"/>
  <c r="F8179" i="2"/>
  <c r="H8179" i="2"/>
  <c r="J8179" i="2"/>
  <c r="K8179" i="2"/>
  <c r="L8179" i="2"/>
  <c r="F8178" i="2"/>
  <c r="H8178" i="2"/>
  <c r="L8178" i="2" s="1"/>
  <c r="J8178" i="2"/>
  <c r="K8178" i="2"/>
  <c r="E1347" i="3"/>
  <c r="H1347" i="3" s="1"/>
  <c r="F8175" i="2"/>
  <c r="H8175" i="2"/>
  <c r="J8175" i="2"/>
  <c r="L8175" i="2"/>
  <c r="E8174" i="2"/>
  <c r="F8174" i="2" s="1"/>
  <c r="L8174" i="2" s="1"/>
  <c r="H8174" i="2"/>
  <c r="J8174" i="2"/>
  <c r="K8174" i="2"/>
  <c r="F8173" i="2"/>
  <c r="H8173" i="2"/>
  <c r="J8173" i="2"/>
  <c r="L8173" i="2" s="1"/>
  <c r="K8173" i="2"/>
  <c r="F8172" i="2"/>
  <c r="H8172" i="2"/>
  <c r="J8172" i="2"/>
  <c r="L8172" i="2" s="1"/>
  <c r="K8172" i="2"/>
  <c r="E1346" i="3"/>
  <c r="F1346" i="3"/>
  <c r="G1346" i="3"/>
  <c r="F8169" i="2"/>
  <c r="L8169" i="2" s="1"/>
  <c r="H8169" i="2"/>
  <c r="J8169" i="2"/>
  <c r="G1345" i="3" s="1"/>
  <c r="F8168" i="2"/>
  <c r="G8168" i="2"/>
  <c r="K8168" i="2" s="1"/>
  <c r="J8168" i="2"/>
  <c r="E8167" i="2"/>
  <c r="F8167" i="2" s="1"/>
  <c r="L8167" i="2" s="1"/>
  <c r="H8167" i="2"/>
  <c r="J8167" i="2"/>
  <c r="K8167" i="2"/>
  <c r="F8166" i="2"/>
  <c r="H8166" i="2"/>
  <c r="L8166" i="2" s="1"/>
  <c r="J8166" i="2"/>
  <c r="K8166" i="2"/>
  <c r="F8165" i="2"/>
  <c r="H8165" i="2"/>
  <c r="L8165" i="2" s="1"/>
  <c r="J8165" i="2"/>
  <c r="K8165" i="2"/>
  <c r="F8164" i="2"/>
  <c r="H8164" i="2"/>
  <c r="J8164" i="2"/>
  <c r="K8164" i="2"/>
  <c r="L8164" i="2"/>
  <c r="F8163" i="2"/>
  <c r="H8163" i="2"/>
  <c r="J8163" i="2"/>
  <c r="L8163" i="2" s="1"/>
  <c r="K8163" i="2"/>
  <c r="F8162" i="2"/>
  <c r="H8162" i="2"/>
  <c r="J8162" i="2"/>
  <c r="K8162" i="2"/>
  <c r="L8162" i="2"/>
  <c r="F8161" i="2"/>
  <c r="H8161" i="2"/>
  <c r="L8161" i="2" s="1"/>
  <c r="J8161" i="2"/>
  <c r="K8161" i="2"/>
  <c r="E1345" i="3"/>
  <c r="F1345" i="3"/>
  <c r="F8158" i="2"/>
  <c r="L8158" i="2" s="1"/>
  <c r="H8158" i="2"/>
  <c r="J8158" i="2"/>
  <c r="F8157" i="2"/>
  <c r="G8157" i="2"/>
  <c r="K8157" i="2" s="1"/>
  <c r="J8157" i="2"/>
  <c r="E8156" i="2"/>
  <c r="F8156" i="2" s="1"/>
  <c r="L8156" i="2" s="1"/>
  <c r="H8156" i="2"/>
  <c r="J8156" i="2"/>
  <c r="K8156" i="2"/>
  <c r="F8155" i="2"/>
  <c r="H8155" i="2"/>
  <c r="J8155" i="2"/>
  <c r="K8155" i="2"/>
  <c r="L8155" i="2"/>
  <c r="F8154" i="2"/>
  <c r="H8154" i="2"/>
  <c r="L8154" i="2" s="1"/>
  <c r="J8154" i="2"/>
  <c r="K8154" i="2"/>
  <c r="F8153" i="2"/>
  <c r="H8153" i="2"/>
  <c r="L8153" i="2" s="1"/>
  <c r="J8153" i="2"/>
  <c r="K8153" i="2"/>
  <c r="F8152" i="2"/>
  <c r="H8152" i="2"/>
  <c r="J8152" i="2"/>
  <c r="L8152" i="2" s="1"/>
  <c r="K8152" i="2"/>
  <c r="E1344" i="3"/>
  <c r="F1344" i="3"/>
  <c r="G1344" i="3"/>
  <c r="F8149" i="2"/>
  <c r="L8149" i="2" s="1"/>
  <c r="H8149" i="2"/>
  <c r="J8149" i="2"/>
  <c r="F8148" i="2"/>
  <c r="G8148" i="2"/>
  <c r="K8148" i="2" s="1"/>
  <c r="H8148" i="2"/>
  <c r="L8148" i="2" s="1"/>
  <c r="J8148" i="2"/>
  <c r="E8147" i="2"/>
  <c r="F8147" i="2" s="1"/>
  <c r="L8147" i="2" s="1"/>
  <c r="H8147" i="2"/>
  <c r="J8147" i="2"/>
  <c r="F8146" i="2"/>
  <c r="H8146" i="2"/>
  <c r="J8146" i="2"/>
  <c r="L8146" i="2" s="1"/>
  <c r="K8146" i="2"/>
  <c r="F8145" i="2"/>
  <c r="H8145" i="2"/>
  <c r="J8145" i="2"/>
  <c r="K8145" i="2"/>
  <c r="L8145" i="2"/>
  <c r="E1343" i="3"/>
  <c r="F1343" i="3"/>
  <c r="G1343" i="3"/>
  <c r="F8142" i="2"/>
  <c r="L8142" i="2" s="1"/>
  <c r="H8142" i="2"/>
  <c r="J8142" i="2"/>
  <c r="G1342" i="3" s="1"/>
  <c r="E8141" i="2"/>
  <c r="F8141" i="2"/>
  <c r="H8141" i="2"/>
  <c r="J8141" i="2"/>
  <c r="K8141" i="2"/>
  <c r="L8141" i="2"/>
  <c r="F8140" i="2"/>
  <c r="H8140" i="2"/>
  <c r="L8140" i="2" s="1"/>
  <c r="J8140" i="2"/>
  <c r="K8140" i="2"/>
  <c r="F8139" i="2"/>
  <c r="H8139" i="2"/>
  <c r="J8139" i="2"/>
  <c r="K8139" i="2"/>
  <c r="L8139" i="2"/>
  <c r="F8138" i="2"/>
  <c r="H8138" i="2"/>
  <c r="L8138" i="2" s="1"/>
  <c r="J8138" i="2"/>
  <c r="K8138" i="2"/>
  <c r="F8137" i="2"/>
  <c r="H8137" i="2"/>
  <c r="J8137" i="2"/>
  <c r="L8137" i="2" s="1"/>
  <c r="K8137" i="2"/>
  <c r="F8136" i="2"/>
  <c r="H8136" i="2"/>
  <c r="J8136" i="2"/>
  <c r="L8136" i="2" s="1"/>
  <c r="K8136" i="2"/>
  <c r="F8135" i="2"/>
  <c r="H8135" i="2"/>
  <c r="J8135" i="2"/>
  <c r="L8135" i="2" s="1"/>
  <c r="K8135" i="2"/>
  <c r="F1342" i="3"/>
  <c r="F8132" i="2"/>
  <c r="H8132" i="2"/>
  <c r="J8132" i="2"/>
  <c r="L8132" i="2"/>
  <c r="E8131" i="2"/>
  <c r="F8131" i="2" s="1"/>
  <c r="L8131" i="2" s="1"/>
  <c r="H8131" i="2"/>
  <c r="J8131" i="2"/>
  <c r="K8131" i="2"/>
  <c r="F8130" i="2"/>
  <c r="H8130" i="2"/>
  <c r="L8130" i="2" s="1"/>
  <c r="J8130" i="2"/>
  <c r="K8130" i="2"/>
  <c r="F8129" i="2"/>
  <c r="H8129" i="2"/>
  <c r="J8129" i="2"/>
  <c r="K8129" i="2"/>
  <c r="L8129" i="2"/>
  <c r="F8128" i="2"/>
  <c r="H8128" i="2"/>
  <c r="L8128" i="2" s="1"/>
  <c r="J8128" i="2"/>
  <c r="K8128" i="2"/>
  <c r="F8127" i="2"/>
  <c r="H8127" i="2"/>
  <c r="J8127" i="2"/>
  <c r="L8127" i="2" s="1"/>
  <c r="K8127" i="2"/>
  <c r="E1341" i="3"/>
  <c r="F1341" i="3"/>
  <c r="G1341" i="3"/>
  <c r="F8124" i="2"/>
  <c r="L8124" i="2" s="1"/>
  <c r="H8124" i="2"/>
  <c r="J8124" i="2"/>
  <c r="G1340" i="3" s="1"/>
  <c r="E8123" i="2"/>
  <c r="F8123" i="2" s="1"/>
  <c r="L8123" i="2" s="1"/>
  <c r="H8123" i="2"/>
  <c r="J8123" i="2"/>
  <c r="K8123" i="2"/>
  <c r="F8122" i="2"/>
  <c r="H8122" i="2"/>
  <c r="L8122" i="2" s="1"/>
  <c r="J8122" i="2"/>
  <c r="K8122" i="2"/>
  <c r="F8121" i="2"/>
  <c r="H8121" i="2"/>
  <c r="J8121" i="2"/>
  <c r="K8121" i="2"/>
  <c r="L8121" i="2"/>
  <c r="E1340" i="3"/>
  <c r="H1340" i="3" s="1"/>
  <c r="F1340" i="3"/>
  <c r="F8118" i="2"/>
  <c r="H8118" i="2"/>
  <c r="J8118" i="2"/>
  <c r="L8118" i="2"/>
  <c r="F8117" i="2"/>
  <c r="G8117" i="2"/>
  <c r="K8117" i="2" s="1"/>
  <c r="J8117" i="2"/>
  <c r="E8116" i="2"/>
  <c r="F8116" i="2" s="1"/>
  <c r="L8116" i="2" s="1"/>
  <c r="H8116" i="2"/>
  <c r="J8116" i="2"/>
  <c r="K8116" i="2"/>
  <c r="F8115" i="2"/>
  <c r="H8115" i="2"/>
  <c r="L8115" i="2" s="1"/>
  <c r="J8115" i="2"/>
  <c r="K8115" i="2"/>
  <c r="F8114" i="2"/>
  <c r="H8114" i="2"/>
  <c r="L8114" i="2" s="1"/>
  <c r="J8114" i="2"/>
  <c r="K8114" i="2"/>
  <c r="F8113" i="2"/>
  <c r="H8113" i="2"/>
  <c r="J8113" i="2"/>
  <c r="K8113" i="2"/>
  <c r="L8113" i="2"/>
  <c r="F8112" i="2"/>
  <c r="H8112" i="2"/>
  <c r="L8112" i="2" s="1"/>
  <c r="J8112" i="2"/>
  <c r="K8112" i="2"/>
  <c r="F8111" i="2"/>
  <c r="H8111" i="2"/>
  <c r="L8111" i="2" s="1"/>
  <c r="J8111" i="2"/>
  <c r="K8111" i="2"/>
  <c r="F8110" i="2"/>
  <c r="H8110" i="2"/>
  <c r="L8110" i="2" s="1"/>
  <c r="J8110" i="2"/>
  <c r="K8110" i="2"/>
  <c r="E1339" i="3"/>
  <c r="F1339" i="3"/>
  <c r="G1339" i="3"/>
  <c r="H1339" i="3"/>
  <c r="F8107" i="2"/>
  <c r="H8107" i="2"/>
  <c r="J8107" i="2"/>
  <c r="L8107" i="2"/>
  <c r="F8106" i="2"/>
  <c r="L8106" i="2" s="1"/>
  <c r="G8106" i="2"/>
  <c r="H8106" i="2" s="1"/>
  <c r="J8106" i="2"/>
  <c r="K8106" i="2"/>
  <c r="E8105" i="2"/>
  <c r="F8105" i="2" s="1"/>
  <c r="H8105" i="2"/>
  <c r="J8105" i="2"/>
  <c r="K8105" i="2"/>
  <c r="F8104" i="2"/>
  <c r="H8104" i="2"/>
  <c r="L8104" i="2" s="1"/>
  <c r="J8104" i="2"/>
  <c r="K8104" i="2"/>
  <c r="F8103" i="2"/>
  <c r="H8103" i="2"/>
  <c r="L8103" i="2" s="1"/>
  <c r="J8103" i="2"/>
  <c r="K8103" i="2"/>
  <c r="F8102" i="2"/>
  <c r="H8102" i="2"/>
  <c r="L8102" i="2" s="1"/>
  <c r="J8102" i="2"/>
  <c r="K8102" i="2"/>
  <c r="F8101" i="2"/>
  <c r="H8101" i="2"/>
  <c r="L8101" i="2" s="1"/>
  <c r="J8101" i="2"/>
  <c r="K8101" i="2"/>
  <c r="E1338" i="3"/>
  <c r="H1338" i="3" s="1"/>
  <c r="F1338" i="3"/>
  <c r="G1338" i="3"/>
  <c r="F8098" i="2"/>
  <c r="L8098" i="2" s="1"/>
  <c r="H8098" i="2"/>
  <c r="J8098" i="2"/>
  <c r="G1337" i="3" s="1"/>
  <c r="F8097" i="2"/>
  <c r="G8097" i="2"/>
  <c r="K8097" i="2" s="1"/>
  <c r="J8097" i="2"/>
  <c r="E8096" i="2"/>
  <c r="F8096" i="2" s="1"/>
  <c r="L8096" i="2" s="1"/>
  <c r="H8096" i="2"/>
  <c r="J8096" i="2"/>
  <c r="F8095" i="2"/>
  <c r="H8095" i="2"/>
  <c r="L8095" i="2" s="1"/>
  <c r="J8095" i="2"/>
  <c r="K8095" i="2"/>
  <c r="F8094" i="2"/>
  <c r="H8094" i="2"/>
  <c r="J8094" i="2"/>
  <c r="K8094" i="2"/>
  <c r="L8094" i="2"/>
  <c r="F1337" i="3"/>
  <c r="F8091" i="2"/>
  <c r="H8091" i="2"/>
  <c r="J8091" i="2"/>
  <c r="G1336" i="3" s="1"/>
  <c r="L8091" i="2"/>
  <c r="E8090" i="2"/>
  <c r="F8090" i="2"/>
  <c r="H8090" i="2"/>
  <c r="L8090" i="2" s="1"/>
  <c r="J8090" i="2"/>
  <c r="K8090" i="2"/>
  <c r="F8089" i="2"/>
  <c r="H8089" i="2"/>
  <c r="L8089" i="2" s="1"/>
  <c r="J8089" i="2"/>
  <c r="K8089" i="2"/>
  <c r="F8088" i="2"/>
  <c r="H8088" i="2"/>
  <c r="L8088" i="2" s="1"/>
  <c r="J8088" i="2"/>
  <c r="K8088" i="2"/>
  <c r="F8087" i="2"/>
  <c r="H8087" i="2"/>
  <c r="L8087" i="2" s="1"/>
  <c r="J8087" i="2"/>
  <c r="K8087" i="2"/>
  <c r="F8086" i="2"/>
  <c r="H8086" i="2"/>
  <c r="L8086" i="2" s="1"/>
  <c r="J8086" i="2"/>
  <c r="K8086" i="2"/>
  <c r="F8085" i="2"/>
  <c r="H8085" i="2"/>
  <c r="J8085" i="2"/>
  <c r="K8085" i="2"/>
  <c r="L8085" i="2"/>
  <c r="F8084" i="2"/>
  <c r="H8084" i="2"/>
  <c r="J8084" i="2"/>
  <c r="K8084" i="2"/>
  <c r="L8084" i="2"/>
  <c r="E1336" i="3"/>
  <c r="H1336" i="3" s="1"/>
  <c r="F1336" i="3"/>
  <c r="F8081" i="2"/>
  <c r="E1335" i="3" s="1"/>
  <c r="H1335" i="3" s="1"/>
  <c r="H8081" i="2"/>
  <c r="J8081" i="2"/>
  <c r="L8081" i="2"/>
  <c r="E8080" i="2"/>
  <c r="F8080" i="2" s="1"/>
  <c r="L8080" i="2" s="1"/>
  <c r="H8080" i="2"/>
  <c r="J8080" i="2"/>
  <c r="K8080" i="2"/>
  <c r="F8079" i="2"/>
  <c r="H8079" i="2"/>
  <c r="L8079" i="2" s="1"/>
  <c r="J8079" i="2"/>
  <c r="K8079" i="2"/>
  <c r="F8078" i="2"/>
  <c r="H8078" i="2"/>
  <c r="L8078" i="2" s="1"/>
  <c r="J8078" i="2"/>
  <c r="K8078" i="2"/>
  <c r="F8077" i="2"/>
  <c r="H8077" i="2"/>
  <c r="J8077" i="2"/>
  <c r="K8077" i="2"/>
  <c r="L8077" i="2"/>
  <c r="F8076" i="2"/>
  <c r="H8076" i="2"/>
  <c r="J8076" i="2"/>
  <c r="L8076" i="2" s="1"/>
  <c r="K8076" i="2"/>
  <c r="F1335" i="3"/>
  <c r="G1335" i="3"/>
  <c r="F8073" i="2"/>
  <c r="L8073" i="2" s="1"/>
  <c r="H8073" i="2"/>
  <c r="J8073" i="2"/>
  <c r="E8072" i="2"/>
  <c r="F8072" i="2" s="1"/>
  <c r="L8072" i="2" s="1"/>
  <c r="H8072" i="2"/>
  <c r="J8072" i="2"/>
  <c r="K8072" i="2"/>
  <c r="F8071" i="2"/>
  <c r="H8071" i="2"/>
  <c r="J8071" i="2"/>
  <c r="L8071" i="2" s="1"/>
  <c r="K8071" i="2"/>
  <c r="F8070" i="2"/>
  <c r="H8070" i="2"/>
  <c r="J8070" i="2"/>
  <c r="L8070" i="2" s="1"/>
  <c r="K8070" i="2"/>
  <c r="E1334" i="3"/>
  <c r="F1334" i="3"/>
  <c r="G1334" i="3"/>
  <c r="F8067" i="2"/>
  <c r="L8067" i="2" s="1"/>
  <c r="H8067" i="2"/>
  <c r="J8067" i="2"/>
  <c r="F8066" i="2"/>
  <c r="G8066" i="2"/>
  <c r="H8066" i="2" s="1"/>
  <c r="J8066" i="2"/>
  <c r="K8066" i="2"/>
  <c r="E8065" i="2"/>
  <c r="F8065" i="2" s="1"/>
  <c r="L8065" i="2" s="1"/>
  <c r="H8065" i="2"/>
  <c r="J8065" i="2"/>
  <c r="K8065" i="2"/>
  <c r="F8064" i="2"/>
  <c r="H8064" i="2"/>
  <c r="L8064" i="2" s="1"/>
  <c r="J8064" i="2"/>
  <c r="K8064" i="2"/>
  <c r="F8063" i="2"/>
  <c r="H8063" i="2"/>
  <c r="L8063" i="2" s="1"/>
  <c r="J8063" i="2"/>
  <c r="K8063" i="2"/>
  <c r="F8062" i="2"/>
  <c r="H8062" i="2"/>
  <c r="L8062" i="2" s="1"/>
  <c r="J8062" i="2"/>
  <c r="K8062" i="2"/>
  <c r="F8061" i="2"/>
  <c r="H8061" i="2"/>
  <c r="L8061" i="2" s="1"/>
  <c r="J8061" i="2"/>
  <c r="K8061" i="2"/>
  <c r="F8060" i="2"/>
  <c r="H8060" i="2"/>
  <c r="J8060" i="2"/>
  <c r="L8060" i="2" s="1"/>
  <c r="K8060" i="2"/>
  <c r="F8059" i="2"/>
  <c r="H8059" i="2"/>
  <c r="L8059" i="2" s="1"/>
  <c r="J8059" i="2"/>
  <c r="K8059" i="2"/>
  <c r="E1333" i="3"/>
  <c r="H1333" i="3" s="1"/>
  <c r="F1333" i="3"/>
  <c r="G1333" i="3"/>
  <c r="F8056" i="2"/>
  <c r="L8056" i="2" s="1"/>
  <c r="H8056" i="2"/>
  <c r="J8056" i="2"/>
  <c r="F8055" i="2"/>
  <c r="G8055" i="2"/>
  <c r="K8055" i="2" s="1"/>
  <c r="J8055" i="2"/>
  <c r="E8054" i="2"/>
  <c r="F8054" i="2" s="1"/>
  <c r="L8054" i="2" s="1"/>
  <c r="H8054" i="2"/>
  <c r="J8054" i="2"/>
  <c r="K8054" i="2"/>
  <c r="F8053" i="2"/>
  <c r="H8053" i="2"/>
  <c r="L8053" i="2" s="1"/>
  <c r="J8053" i="2"/>
  <c r="K8053" i="2"/>
  <c r="F8052" i="2"/>
  <c r="H8052" i="2"/>
  <c r="L8052" i="2" s="1"/>
  <c r="J8052" i="2"/>
  <c r="K8052" i="2"/>
  <c r="F8051" i="2"/>
  <c r="H8051" i="2"/>
  <c r="J8051" i="2"/>
  <c r="K8051" i="2"/>
  <c r="L8051" i="2"/>
  <c r="F8050" i="2"/>
  <c r="H8050" i="2"/>
  <c r="J8050" i="2"/>
  <c r="L8050" i="2" s="1"/>
  <c r="K8050" i="2"/>
  <c r="E1332" i="3"/>
  <c r="F1332" i="3"/>
  <c r="G1332" i="3"/>
  <c r="F8047" i="2"/>
  <c r="H8047" i="2"/>
  <c r="J8047" i="2"/>
  <c r="L8047" i="2"/>
  <c r="F8046" i="2"/>
  <c r="L8046" i="2" s="1"/>
  <c r="G8046" i="2"/>
  <c r="H8046" i="2"/>
  <c r="J8046" i="2"/>
  <c r="K8046" i="2"/>
  <c r="E8045" i="2"/>
  <c r="F8045" i="2" s="1"/>
  <c r="L8045" i="2" s="1"/>
  <c r="H8045" i="2"/>
  <c r="J8045" i="2"/>
  <c r="F8044" i="2"/>
  <c r="H8044" i="2"/>
  <c r="L8044" i="2" s="1"/>
  <c r="J8044" i="2"/>
  <c r="K8044" i="2"/>
  <c r="F8043" i="2"/>
  <c r="H8043" i="2"/>
  <c r="L8043" i="2" s="1"/>
  <c r="J8043" i="2"/>
  <c r="K8043" i="2"/>
  <c r="E1331" i="3"/>
  <c r="H1331" i="3" s="1"/>
  <c r="F1331" i="3"/>
  <c r="G1331" i="3"/>
  <c r="F8040" i="2"/>
  <c r="L8040" i="2" s="1"/>
  <c r="H8040" i="2"/>
  <c r="J8040" i="2"/>
  <c r="E8039" i="2"/>
  <c r="F8039" i="2" s="1"/>
  <c r="L8039" i="2" s="1"/>
  <c r="H8039" i="2"/>
  <c r="J8039" i="2"/>
  <c r="K8039" i="2"/>
  <c r="F8038" i="2"/>
  <c r="H8038" i="2"/>
  <c r="L8038" i="2" s="1"/>
  <c r="J8038" i="2"/>
  <c r="K8038" i="2"/>
  <c r="F8037" i="2"/>
  <c r="H8037" i="2"/>
  <c r="J8037" i="2"/>
  <c r="L8037" i="2" s="1"/>
  <c r="K8037" i="2"/>
  <c r="F8036" i="2"/>
  <c r="H8036" i="2"/>
  <c r="L8036" i="2" s="1"/>
  <c r="J8036" i="2"/>
  <c r="K8036" i="2"/>
  <c r="F8035" i="2"/>
  <c r="H8035" i="2"/>
  <c r="L8035" i="2" s="1"/>
  <c r="J8035" i="2"/>
  <c r="K8035" i="2"/>
  <c r="F8034" i="2"/>
  <c r="H8034" i="2"/>
  <c r="L8034" i="2" s="1"/>
  <c r="J8034" i="2"/>
  <c r="K8034" i="2"/>
  <c r="F8033" i="2"/>
  <c r="H8033" i="2"/>
  <c r="J8033" i="2"/>
  <c r="L8033" i="2" s="1"/>
  <c r="K8033" i="2"/>
  <c r="E1330" i="3"/>
  <c r="H1330" i="3" s="1"/>
  <c r="F1330" i="3"/>
  <c r="G1330" i="3"/>
  <c r="F8030" i="2"/>
  <c r="L8030" i="2" s="1"/>
  <c r="H8030" i="2"/>
  <c r="J8030" i="2"/>
  <c r="E8029" i="2"/>
  <c r="F8029" i="2" s="1"/>
  <c r="L8029" i="2" s="1"/>
  <c r="H8029" i="2"/>
  <c r="J8029" i="2"/>
  <c r="K8029" i="2"/>
  <c r="F8028" i="2"/>
  <c r="H8028" i="2"/>
  <c r="L8028" i="2" s="1"/>
  <c r="J8028" i="2"/>
  <c r="K8028" i="2"/>
  <c r="F8027" i="2"/>
  <c r="H8027" i="2"/>
  <c r="L8027" i="2" s="1"/>
  <c r="J8027" i="2"/>
  <c r="K8027" i="2"/>
  <c r="F8026" i="2"/>
  <c r="H8026" i="2"/>
  <c r="J8026" i="2"/>
  <c r="L8026" i="2" s="1"/>
  <c r="K8026" i="2"/>
  <c r="F8025" i="2"/>
  <c r="H8025" i="2"/>
  <c r="J8025" i="2"/>
  <c r="L8025" i="2" s="1"/>
  <c r="K8025" i="2"/>
  <c r="E1329" i="3"/>
  <c r="F1329" i="3"/>
  <c r="G1329" i="3"/>
  <c r="F8022" i="2"/>
  <c r="L8022" i="2" s="1"/>
  <c r="H8022" i="2"/>
  <c r="J8022" i="2"/>
  <c r="E8021" i="2"/>
  <c r="F8021" i="2" s="1"/>
  <c r="L8021" i="2" s="1"/>
  <c r="H8021" i="2"/>
  <c r="J8021" i="2"/>
  <c r="K8021" i="2"/>
  <c r="F8020" i="2"/>
  <c r="H8020" i="2"/>
  <c r="L8020" i="2" s="1"/>
  <c r="J8020" i="2"/>
  <c r="K8020" i="2"/>
  <c r="F8019" i="2"/>
  <c r="H8019" i="2"/>
  <c r="L8019" i="2" s="1"/>
  <c r="J8019" i="2"/>
  <c r="K8019" i="2"/>
  <c r="E1328" i="3"/>
  <c r="F1328" i="3"/>
  <c r="G1328" i="3"/>
  <c r="F8016" i="2"/>
  <c r="H8016" i="2"/>
  <c r="F1327" i="3" s="1"/>
  <c r="J8016" i="2"/>
  <c r="L8016" i="2"/>
  <c r="F8015" i="2"/>
  <c r="G8015" i="2"/>
  <c r="K8015" i="2" s="1"/>
  <c r="J8015" i="2"/>
  <c r="E8014" i="2"/>
  <c r="F8014" i="2" s="1"/>
  <c r="L8014" i="2" s="1"/>
  <c r="H8014" i="2"/>
  <c r="J8014" i="2"/>
  <c r="K8014" i="2"/>
  <c r="F8013" i="2"/>
  <c r="H8013" i="2"/>
  <c r="L8013" i="2" s="1"/>
  <c r="J8013" i="2"/>
  <c r="K8013" i="2"/>
  <c r="F8012" i="2"/>
  <c r="H8012" i="2"/>
  <c r="L8012" i="2" s="1"/>
  <c r="J8012" i="2"/>
  <c r="K8012" i="2"/>
  <c r="F8011" i="2"/>
  <c r="H8011" i="2"/>
  <c r="L8011" i="2" s="1"/>
  <c r="J8011" i="2"/>
  <c r="K8011" i="2"/>
  <c r="F8010" i="2"/>
  <c r="H8010" i="2"/>
  <c r="L8010" i="2" s="1"/>
  <c r="J8010" i="2"/>
  <c r="K8010" i="2"/>
  <c r="F8009" i="2"/>
  <c r="H8009" i="2"/>
  <c r="J8009" i="2"/>
  <c r="L8009" i="2" s="1"/>
  <c r="K8009" i="2"/>
  <c r="F8008" i="2"/>
  <c r="H8008" i="2"/>
  <c r="L8008" i="2" s="1"/>
  <c r="J8008" i="2"/>
  <c r="K8008" i="2"/>
  <c r="E1327" i="3"/>
  <c r="G1327" i="3"/>
  <c r="F8005" i="2"/>
  <c r="L8005" i="2" s="1"/>
  <c r="H8005" i="2"/>
  <c r="J8005" i="2"/>
  <c r="F8004" i="2"/>
  <c r="G8004" i="2"/>
  <c r="K8004" i="2" s="1"/>
  <c r="J8004" i="2"/>
  <c r="E8003" i="2"/>
  <c r="F8003" i="2" s="1"/>
  <c r="L8003" i="2" s="1"/>
  <c r="H8003" i="2"/>
  <c r="J8003" i="2"/>
  <c r="K8003" i="2"/>
  <c r="F8002" i="2"/>
  <c r="H8002" i="2"/>
  <c r="J8002" i="2"/>
  <c r="L8002" i="2" s="1"/>
  <c r="K8002" i="2"/>
  <c r="F8001" i="2"/>
  <c r="H8001" i="2"/>
  <c r="L8001" i="2" s="1"/>
  <c r="J8001" i="2"/>
  <c r="K8001" i="2"/>
  <c r="F8000" i="2"/>
  <c r="H8000" i="2"/>
  <c r="J8000" i="2"/>
  <c r="K8000" i="2"/>
  <c r="L8000" i="2"/>
  <c r="F7999" i="2"/>
  <c r="H7999" i="2"/>
  <c r="J7999" i="2"/>
  <c r="L7999" i="2" s="1"/>
  <c r="K7999" i="2"/>
  <c r="E1326" i="3"/>
  <c r="F1326" i="3"/>
  <c r="G1326" i="3"/>
  <c r="F7996" i="2"/>
  <c r="H7996" i="2"/>
  <c r="F1325" i="3" s="1"/>
  <c r="J7996" i="2"/>
  <c r="L7996" i="2"/>
  <c r="F7995" i="2"/>
  <c r="G7995" i="2"/>
  <c r="K7995" i="2" s="1"/>
  <c r="J7995" i="2"/>
  <c r="E7994" i="2"/>
  <c r="F7994" i="2" s="1"/>
  <c r="L7994" i="2" s="1"/>
  <c r="H7994" i="2"/>
  <c r="J7994" i="2"/>
  <c r="K7994" i="2"/>
  <c r="F7993" i="2"/>
  <c r="H7993" i="2"/>
  <c r="L7993" i="2" s="1"/>
  <c r="J7993" i="2"/>
  <c r="K7993" i="2"/>
  <c r="F7992" i="2"/>
  <c r="H7992" i="2"/>
  <c r="J7992" i="2"/>
  <c r="L7992" i="2" s="1"/>
  <c r="K7992" i="2"/>
  <c r="E1325" i="3"/>
  <c r="H1325" i="3" s="1"/>
  <c r="G1325" i="3"/>
  <c r="F7989" i="2"/>
  <c r="L7989" i="2" s="1"/>
  <c r="H7989" i="2"/>
  <c r="J7989" i="2"/>
  <c r="E7988" i="2"/>
  <c r="F7988" i="2"/>
  <c r="H7988" i="2"/>
  <c r="J7988" i="2"/>
  <c r="K7988" i="2"/>
  <c r="L7988" i="2"/>
  <c r="F7987" i="2"/>
  <c r="H7987" i="2"/>
  <c r="L7987" i="2" s="1"/>
  <c r="J7987" i="2"/>
  <c r="K7987" i="2"/>
  <c r="F7986" i="2"/>
  <c r="H7986" i="2"/>
  <c r="L7986" i="2" s="1"/>
  <c r="J7986" i="2"/>
  <c r="K7986" i="2"/>
  <c r="F7985" i="2"/>
  <c r="H7985" i="2"/>
  <c r="L7985" i="2" s="1"/>
  <c r="J7985" i="2"/>
  <c r="K7985" i="2"/>
  <c r="F7984" i="2"/>
  <c r="H7984" i="2"/>
  <c r="J7984" i="2"/>
  <c r="K7984" i="2"/>
  <c r="L7984" i="2"/>
  <c r="F7983" i="2"/>
  <c r="H7983" i="2"/>
  <c r="J7983" i="2"/>
  <c r="K7983" i="2"/>
  <c r="L7983" i="2"/>
  <c r="F7982" i="2"/>
  <c r="H7982" i="2"/>
  <c r="J7982" i="2"/>
  <c r="L7982" i="2" s="1"/>
  <c r="K7982" i="2"/>
  <c r="E1324" i="3"/>
  <c r="F1324" i="3"/>
  <c r="G1324" i="3"/>
  <c r="F7979" i="2"/>
  <c r="L7979" i="2" s="1"/>
  <c r="H7979" i="2"/>
  <c r="J7979" i="2"/>
  <c r="G1323" i="3" s="1"/>
  <c r="E7978" i="2"/>
  <c r="F7978" i="2" s="1"/>
  <c r="L7978" i="2" s="1"/>
  <c r="H7978" i="2"/>
  <c r="J7978" i="2"/>
  <c r="K7978" i="2"/>
  <c r="F7977" i="2"/>
  <c r="H7977" i="2"/>
  <c r="L7977" i="2" s="1"/>
  <c r="J7977" i="2"/>
  <c r="K7977" i="2"/>
  <c r="F7976" i="2"/>
  <c r="H7976" i="2"/>
  <c r="L7976" i="2" s="1"/>
  <c r="J7976" i="2"/>
  <c r="K7976" i="2"/>
  <c r="F7975" i="2"/>
  <c r="H7975" i="2"/>
  <c r="J7975" i="2"/>
  <c r="K7975" i="2"/>
  <c r="L7975" i="2"/>
  <c r="F7974" i="2"/>
  <c r="H7974" i="2"/>
  <c r="J7974" i="2"/>
  <c r="L7974" i="2" s="1"/>
  <c r="K7974" i="2"/>
  <c r="E1323" i="3"/>
  <c r="F1323" i="3"/>
  <c r="F7971" i="2"/>
  <c r="L7971" i="2" s="1"/>
  <c r="H7971" i="2"/>
  <c r="J7971" i="2"/>
  <c r="E7970" i="2"/>
  <c r="F7970" i="2" s="1"/>
  <c r="L7970" i="2" s="1"/>
  <c r="H7970" i="2"/>
  <c r="J7970" i="2"/>
  <c r="K7970" i="2"/>
  <c r="F7969" i="2"/>
  <c r="H7969" i="2"/>
  <c r="J7969" i="2"/>
  <c r="L7969" i="2" s="1"/>
  <c r="K7969" i="2"/>
  <c r="F7968" i="2"/>
  <c r="H7968" i="2"/>
  <c r="L7968" i="2" s="1"/>
  <c r="J7968" i="2"/>
  <c r="K7968" i="2"/>
  <c r="E1322" i="3"/>
  <c r="F1322" i="3"/>
  <c r="G1322" i="3"/>
  <c r="F7965" i="2"/>
  <c r="L7965" i="2" s="1"/>
  <c r="H7965" i="2"/>
  <c r="J7965" i="2"/>
  <c r="G1321" i="3" s="1"/>
  <c r="F7964" i="2"/>
  <c r="G7964" i="2"/>
  <c r="K7964" i="2" s="1"/>
  <c r="J7964" i="2"/>
  <c r="E7963" i="2"/>
  <c r="F7963" i="2" s="1"/>
  <c r="L7963" i="2" s="1"/>
  <c r="H7963" i="2"/>
  <c r="J7963" i="2"/>
  <c r="K7963" i="2"/>
  <c r="F7962" i="2"/>
  <c r="H7962" i="2"/>
  <c r="L7962" i="2" s="1"/>
  <c r="J7962" i="2"/>
  <c r="K7962" i="2"/>
  <c r="F7961" i="2"/>
  <c r="H7961" i="2"/>
  <c r="L7961" i="2" s="1"/>
  <c r="J7961" i="2"/>
  <c r="K7961" i="2"/>
  <c r="F7960" i="2"/>
  <c r="H7960" i="2"/>
  <c r="J7960" i="2"/>
  <c r="K7960" i="2"/>
  <c r="L7960" i="2"/>
  <c r="F7959" i="2"/>
  <c r="H7959" i="2"/>
  <c r="L7959" i="2" s="1"/>
  <c r="J7959" i="2"/>
  <c r="K7959" i="2"/>
  <c r="F7958" i="2"/>
  <c r="H7958" i="2"/>
  <c r="L7958" i="2" s="1"/>
  <c r="J7958" i="2"/>
  <c r="K7958" i="2"/>
  <c r="F7957" i="2"/>
  <c r="H7957" i="2"/>
  <c r="J7957" i="2"/>
  <c r="K7957" i="2"/>
  <c r="L7957" i="2"/>
  <c r="E1321" i="3"/>
  <c r="F1321" i="3"/>
  <c r="F7954" i="2"/>
  <c r="L7954" i="2" s="1"/>
  <c r="H7954" i="2"/>
  <c r="F1320" i="3" s="1"/>
  <c r="J7954" i="2"/>
  <c r="G1320" i="3" s="1"/>
  <c r="F7953" i="2"/>
  <c r="G7953" i="2"/>
  <c r="K7953" i="2" s="1"/>
  <c r="J7953" i="2"/>
  <c r="E7952" i="2"/>
  <c r="F7952" i="2" s="1"/>
  <c r="L7952" i="2" s="1"/>
  <c r="H7952" i="2"/>
  <c r="J7952" i="2"/>
  <c r="K7952" i="2"/>
  <c r="F7951" i="2"/>
  <c r="H7951" i="2"/>
  <c r="J7951" i="2"/>
  <c r="K7951" i="2"/>
  <c r="L7951" i="2"/>
  <c r="F7950" i="2"/>
  <c r="H7950" i="2"/>
  <c r="J7950" i="2"/>
  <c r="K7950" i="2"/>
  <c r="L7950" i="2"/>
  <c r="F7949" i="2"/>
  <c r="H7949" i="2"/>
  <c r="J7949" i="2"/>
  <c r="L7949" i="2" s="1"/>
  <c r="K7949" i="2"/>
  <c r="F7948" i="2"/>
  <c r="H7948" i="2"/>
  <c r="L7948" i="2" s="1"/>
  <c r="J7948" i="2"/>
  <c r="K7948" i="2"/>
  <c r="E1320" i="3"/>
  <c r="F7945" i="2"/>
  <c r="L7945" i="2" s="1"/>
  <c r="H7945" i="2"/>
  <c r="J7945" i="2"/>
  <c r="G1319" i="3" s="1"/>
  <c r="F7944" i="2"/>
  <c r="L7944" i="2" s="1"/>
  <c r="G7944" i="2"/>
  <c r="H7944" i="2"/>
  <c r="J7944" i="2"/>
  <c r="K7944" i="2"/>
  <c r="E7943" i="2"/>
  <c r="F7943" i="2" s="1"/>
  <c r="L7943" i="2" s="1"/>
  <c r="H7943" i="2"/>
  <c r="J7943" i="2"/>
  <c r="F7942" i="2"/>
  <c r="H7942" i="2"/>
  <c r="L7942" i="2" s="1"/>
  <c r="J7942" i="2"/>
  <c r="K7942" i="2"/>
  <c r="F7941" i="2"/>
  <c r="H7941" i="2"/>
  <c r="J7941" i="2"/>
  <c r="K7941" i="2"/>
  <c r="L7941" i="2"/>
  <c r="E1319" i="3"/>
  <c r="F1319" i="3"/>
  <c r="F7938" i="2"/>
  <c r="E1318" i="3" s="1"/>
  <c r="H1318" i="3" s="1"/>
  <c r="H7938" i="2"/>
  <c r="J7938" i="2"/>
  <c r="L7938" i="2"/>
  <c r="E7937" i="2"/>
  <c r="F7937" i="2" s="1"/>
  <c r="L7937" i="2" s="1"/>
  <c r="H7937" i="2"/>
  <c r="J7937" i="2"/>
  <c r="K7937" i="2"/>
  <c r="F7936" i="2"/>
  <c r="H7936" i="2"/>
  <c r="J7936" i="2"/>
  <c r="L7936" i="2" s="1"/>
  <c r="K7936" i="2"/>
  <c r="F7935" i="2"/>
  <c r="H7935" i="2"/>
  <c r="J7935" i="2"/>
  <c r="K7935" i="2"/>
  <c r="L7935" i="2"/>
  <c r="F7934" i="2"/>
  <c r="H7934" i="2"/>
  <c r="L7934" i="2" s="1"/>
  <c r="J7934" i="2"/>
  <c r="K7934" i="2"/>
  <c r="F7933" i="2"/>
  <c r="H7933" i="2"/>
  <c r="L7933" i="2" s="1"/>
  <c r="J7933" i="2"/>
  <c r="K7933" i="2"/>
  <c r="F7932" i="2"/>
  <c r="H7932" i="2"/>
  <c r="J7932" i="2"/>
  <c r="L7932" i="2" s="1"/>
  <c r="K7932" i="2"/>
  <c r="F7931" i="2"/>
  <c r="H7931" i="2"/>
  <c r="L7931" i="2" s="1"/>
  <c r="J7931" i="2"/>
  <c r="K7931" i="2"/>
  <c r="F1318" i="3"/>
  <c r="G1318" i="3"/>
  <c r="F7928" i="2"/>
  <c r="L7928" i="2" s="1"/>
  <c r="H7928" i="2"/>
  <c r="F1317" i="3" s="1"/>
  <c r="J7928" i="2"/>
  <c r="G1317" i="3" s="1"/>
  <c r="E7927" i="2"/>
  <c r="F7927" i="2" s="1"/>
  <c r="L7927" i="2" s="1"/>
  <c r="H7927" i="2"/>
  <c r="J7927" i="2"/>
  <c r="K7927" i="2"/>
  <c r="F7926" i="2"/>
  <c r="H7926" i="2"/>
  <c r="L7926" i="2" s="1"/>
  <c r="J7926" i="2"/>
  <c r="K7926" i="2"/>
  <c r="F7925" i="2"/>
  <c r="H7925" i="2"/>
  <c r="J7925" i="2"/>
  <c r="L7925" i="2" s="1"/>
  <c r="K7925" i="2"/>
  <c r="F7924" i="2"/>
  <c r="H7924" i="2"/>
  <c r="J7924" i="2"/>
  <c r="K7924" i="2"/>
  <c r="L7924" i="2"/>
  <c r="F7923" i="2"/>
  <c r="H7923" i="2"/>
  <c r="L7923" i="2" s="1"/>
  <c r="J7923" i="2"/>
  <c r="K7923" i="2"/>
  <c r="E1317" i="3"/>
  <c r="F7920" i="2"/>
  <c r="H7920" i="2"/>
  <c r="J7920" i="2"/>
  <c r="L7920" i="2"/>
  <c r="E7919" i="2"/>
  <c r="F7919" i="2" s="1"/>
  <c r="L7919" i="2" s="1"/>
  <c r="H7919" i="2"/>
  <c r="J7919" i="2"/>
  <c r="K7919" i="2"/>
  <c r="F7918" i="2"/>
  <c r="H7918" i="2"/>
  <c r="L7918" i="2" s="1"/>
  <c r="J7918" i="2"/>
  <c r="K7918" i="2"/>
  <c r="F7917" i="2"/>
  <c r="H7917" i="2"/>
  <c r="L7917" i="2" s="1"/>
  <c r="J7917" i="2"/>
  <c r="K7917" i="2"/>
  <c r="E1316" i="3"/>
  <c r="H1316" i="3" s="1"/>
  <c r="F1316" i="3"/>
  <c r="G1316" i="3"/>
  <c r="F7914" i="2"/>
  <c r="L7914" i="2" s="1"/>
  <c r="H7914" i="2"/>
  <c r="J7914" i="2"/>
  <c r="G1315" i="3" s="1"/>
  <c r="F7913" i="2"/>
  <c r="G7913" i="2"/>
  <c r="K7913" i="2" s="1"/>
  <c r="J7913" i="2"/>
  <c r="E7912" i="2"/>
  <c r="F7912" i="2" s="1"/>
  <c r="L7912" i="2" s="1"/>
  <c r="H7912" i="2"/>
  <c r="J7912" i="2"/>
  <c r="K7912" i="2"/>
  <c r="F7911" i="2"/>
  <c r="H7911" i="2"/>
  <c r="J7911" i="2"/>
  <c r="L7911" i="2" s="1"/>
  <c r="K7911" i="2"/>
  <c r="F7910" i="2"/>
  <c r="H7910" i="2"/>
  <c r="L7910" i="2" s="1"/>
  <c r="J7910" i="2"/>
  <c r="K7910" i="2"/>
  <c r="F7909" i="2"/>
  <c r="H7909" i="2"/>
  <c r="J7909" i="2"/>
  <c r="L7909" i="2" s="1"/>
  <c r="K7909" i="2"/>
  <c r="F7908" i="2"/>
  <c r="H7908" i="2"/>
  <c r="L7908" i="2" s="1"/>
  <c r="J7908" i="2"/>
  <c r="K7908" i="2"/>
  <c r="F1315" i="3"/>
  <c r="F7905" i="2"/>
  <c r="H7905" i="2"/>
  <c r="J7905" i="2"/>
  <c r="L7905" i="2"/>
  <c r="F7904" i="2"/>
  <c r="G7904" i="2"/>
  <c r="K7904" i="2" s="1"/>
  <c r="J7904" i="2"/>
  <c r="E7903" i="2"/>
  <c r="F7903" i="2" s="1"/>
  <c r="L7903" i="2" s="1"/>
  <c r="H7903" i="2"/>
  <c r="J7903" i="2"/>
  <c r="K7903" i="2"/>
  <c r="F7902" i="2"/>
  <c r="H7902" i="2"/>
  <c r="J7902" i="2"/>
  <c r="L7902" i="2" s="1"/>
  <c r="K7902" i="2"/>
  <c r="F7901" i="2"/>
  <c r="H7901" i="2"/>
  <c r="J7901" i="2"/>
  <c r="K7901" i="2"/>
  <c r="L7901" i="2"/>
  <c r="E1314" i="3"/>
  <c r="H1314" i="3" s="1"/>
  <c r="F1314" i="3"/>
  <c r="G1314" i="3"/>
  <c r="F7898" i="2"/>
  <c r="H7898" i="2"/>
  <c r="J7898" i="2"/>
  <c r="L7898" i="2"/>
  <c r="F7897" i="2"/>
  <c r="H7897" i="2"/>
  <c r="L7897" i="2" s="1"/>
  <c r="J7897" i="2"/>
  <c r="K7897" i="2"/>
  <c r="E1313" i="3"/>
  <c r="F1313" i="3"/>
  <c r="G1313" i="3"/>
  <c r="H1313" i="3"/>
  <c r="F7894" i="2"/>
  <c r="L7894" i="2" s="1"/>
  <c r="H7894" i="2"/>
  <c r="J7894" i="2"/>
  <c r="F7893" i="2"/>
  <c r="H7893" i="2"/>
  <c r="L7893" i="2" s="1"/>
  <c r="J7893" i="2"/>
  <c r="K7893" i="2"/>
  <c r="E1312" i="3"/>
  <c r="H1312" i="3" s="1"/>
  <c r="F1312" i="3"/>
  <c r="G1312" i="3"/>
  <c r="F7890" i="2"/>
  <c r="L7890" i="2" s="1"/>
  <c r="H7890" i="2"/>
  <c r="J7890" i="2"/>
  <c r="E7889" i="2"/>
  <c r="F7889" i="2" s="1"/>
  <c r="L7889" i="2" s="1"/>
  <c r="H7889" i="2"/>
  <c r="J7889" i="2"/>
  <c r="K7889" i="2"/>
  <c r="F7888" i="2"/>
  <c r="H7888" i="2"/>
  <c r="L7888" i="2" s="1"/>
  <c r="J7888" i="2"/>
  <c r="K7888" i="2"/>
  <c r="F7887" i="2"/>
  <c r="H7887" i="2"/>
  <c r="L7887" i="2" s="1"/>
  <c r="J7887" i="2"/>
  <c r="K7887" i="2"/>
  <c r="F7886" i="2"/>
  <c r="H7886" i="2"/>
  <c r="L7886" i="2" s="1"/>
  <c r="J7886" i="2"/>
  <c r="K7886" i="2"/>
  <c r="F7885" i="2"/>
  <c r="H7885" i="2"/>
  <c r="L7885" i="2" s="1"/>
  <c r="J7885" i="2"/>
  <c r="K7885" i="2"/>
  <c r="E1311" i="3"/>
  <c r="H1311" i="3" s="1"/>
  <c r="F1311" i="3"/>
  <c r="G1311" i="3"/>
  <c r="F7882" i="2"/>
  <c r="L7882" i="2" s="1"/>
  <c r="H7882" i="2"/>
  <c r="F1310" i="3" s="1"/>
  <c r="J7882" i="2"/>
  <c r="G1310" i="3" s="1"/>
  <c r="E7881" i="2"/>
  <c r="F7881" i="2" s="1"/>
  <c r="L7881" i="2" s="1"/>
  <c r="H7881" i="2"/>
  <c r="J7881" i="2"/>
  <c r="K7881" i="2"/>
  <c r="F7880" i="2"/>
  <c r="H7880" i="2"/>
  <c r="J7880" i="2"/>
  <c r="K7880" i="2"/>
  <c r="L7880" i="2"/>
  <c r="F7879" i="2"/>
  <c r="H7879" i="2"/>
  <c r="J7879" i="2"/>
  <c r="K7879" i="2"/>
  <c r="L7879" i="2"/>
  <c r="E1310" i="3"/>
  <c r="F7876" i="2"/>
  <c r="H7876" i="2"/>
  <c r="J7876" i="2"/>
  <c r="L7876" i="2"/>
  <c r="F7875" i="2"/>
  <c r="H7875" i="2"/>
  <c r="J7875" i="2"/>
  <c r="K7875" i="2"/>
  <c r="L7875" i="2"/>
  <c r="E1309" i="3"/>
  <c r="F1309" i="3"/>
  <c r="G1309" i="3"/>
  <c r="F7872" i="2"/>
  <c r="H7872" i="2"/>
  <c r="J7872" i="2"/>
  <c r="L7872" i="2"/>
  <c r="F7871" i="2"/>
  <c r="H7871" i="2"/>
  <c r="J7871" i="2"/>
  <c r="K7871" i="2"/>
  <c r="L7871" i="2"/>
  <c r="E1308" i="3"/>
  <c r="F1308" i="3"/>
  <c r="G1308" i="3"/>
  <c r="F7868" i="2"/>
  <c r="L7868" i="2" s="1"/>
  <c r="H7868" i="2"/>
  <c r="J7868" i="2"/>
  <c r="G1307" i="3" s="1"/>
  <c r="F7867" i="2"/>
  <c r="G7867" i="2"/>
  <c r="K7867" i="2" s="1"/>
  <c r="J7867" i="2"/>
  <c r="E7866" i="2"/>
  <c r="F7866" i="2" s="1"/>
  <c r="L7866" i="2" s="1"/>
  <c r="H7866" i="2"/>
  <c r="J7866" i="2"/>
  <c r="K7866" i="2"/>
  <c r="F7865" i="2"/>
  <c r="H7865" i="2"/>
  <c r="L7865" i="2" s="1"/>
  <c r="J7865" i="2"/>
  <c r="K7865" i="2"/>
  <c r="F7864" i="2"/>
  <c r="H7864" i="2"/>
  <c r="J7864" i="2"/>
  <c r="L7864" i="2" s="1"/>
  <c r="K7864" i="2"/>
  <c r="F7863" i="2"/>
  <c r="H7863" i="2"/>
  <c r="L7863" i="2" s="1"/>
  <c r="J7863" i="2"/>
  <c r="K7863" i="2"/>
  <c r="F7862" i="2"/>
  <c r="H7862" i="2"/>
  <c r="J7862" i="2"/>
  <c r="K7862" i="2"/>
  <c r="L7862" i="2"/>
  <c r="F7861" i="2"/>
  <c r="H7861" i="2"/>
  <c r="L7861" i="2" s="1"/>
  <c r="J7861" i="2"/>
  <c r="K7861" i="2"/>
  <c r="F7860" i="2"/>
  <c r="H7860" i="2"/>
  <c r="J7860" i="2"/>
  <c r="K7860" i="2"/>
  <c r="L7860" i="2"/>
  <c r="E1307" i="3"/>
  <c r="F1307" i="3"/>
  <c r="F7857" i="2"/>
  <c r="L7857" i="2" s="1"/>
  <c r="H7857" i="2"/>
  <c r="J7857" i="2"/>
  <c r="G1306" i="3" s="1"/>
  <c r="F7856" i="2"/>
  <c r="L7856" i="2" s="1"/>
  <c r="G7856" i="2"/>
  <c r="H7856" i="2"/>
  <c r="J7856" i="2"/>
  <c r="K7856" i="2"/>
  <c r="E7855" i="2"/>
  <c r="F7855" i="2" s="1"/>
  <c r="L7855" i="2" s="1"/>
  <c r="H7855" i="2"/>
  <c r="J7855" i="2"/>
  <c r="F7854" i="2"/>
  <c r="H7854" i="2"/>
  <c r="L7854" i="2" s="1"/>
  <c r="J7854" i="2"/>
  <c r="K7854" i="2"/>
  <c r="F7853" i="2"/>
  <c r="H7853" i="2"/>
  <c r="J7853" i="2"/>
  <c r="L7853" i="2" s="1"/>
  <c r="K7853" i="2"/>
  <c r="F7852" i="2"/>
  <c r="H7852" i="2"/>
  <c r="J7852" i="2"/>
  <c r="K7852" i="2"/>
  <c r="L7852" i="2"/>
  <c r="F7851" i="2"/>
  <c r="H7851" i="2"/>
  <c r="J7851" i="2"/>
  <c r="L7851" i="2" s="1"/>
  <c r="K7851" i="2"/>
  <c r="E1306" i="3"/>
  <c r="F1306" i="3"/>
  <c r="F7848" i="2"/>
  <c r="L7848" i="2" s="1"/>
  <c r="H7848" i="2"/>
  <c r="J7848" i="2"/>
  <c r="F7847" i="2"/>
  <c r="G7847" i="2"/>
  <c r="K7847" i="2" s="1"/>
  <c r="H7847" i="2"/>
  <c r="L7847" i="2" s="1"/>
  <c r="J7847" i="2"/>
  <c r="E7846" i="2"/>
  <c r="F7846" i="2" s="1"/>
  <c r="L7846" i="2" s="1"/>
  <c r="H7846" i="2"/>
  <c r="J7846" i="2"/>
  <c r="F7845" i="2"/>
  <c r="H7845" i="2"/>
  <c r="L7845" i="2" s="1"/>
  <c r="J7845" i="2"/>
  <c r="K7845" i="2"/>
  <c r="F7844" i="2"/>
  <c r="H7844" i="2"/>
  <c r="J7844" i="2"/>
  <c r="K7844" i="2"/>
  <c r="L7844" i="2"/>
  <c r="E1305" i="3"/>
  <c r="F1305" i="3"/>
  <c r="G1305" i="3"/>
  <c r="F7841" i="2"/>
  <c r="L7841" i="2" s="1"/>
  <c r="H7841" i="2"/>
  <c r="J7841" i="2"/>
  <c r="G1304" i="3" s="1"/>
  <c r="E7840" i="2"/>
  <c r="F7840" i="2" s="1"/>
  <c r="L7840" i="2" s="1"/>
  <c r="H7840" i="2"/>
  <c r="J7840" i="2"/>
  <c r="K7840" i="2"/>
  <c r="F7839" i="2"/>
  <c r="H7839" i="2"/>
  <c r="L7839" i="2" s="1"/>
  <c r="J7839" i="2"/>
  <c r="K7839" i="2"/>
  <c r="F7838" i="2"/>
  <c r="H7838" i="2"/>
  <c r="J7838" i="2"/>
  <c r="L7838" i="2" s="1"/>
  <c r="K7838" i="2"/>
  <c r="F7837" i="2"/>
  <c r="H7837" i="2"/>
  <c r="J7837" i="2"/>
  <c r="L7837" i="2" s="1"/>
  <c r="K7837" i="2"/>
  <c r="F7836" i="2"/>
  <c r="H7836" i="2"/>
  <c r="J7836" i="2"/>
  <c r="L7836" i="2" s="1"/>
  <c r="K7836" i="2"/>
  <c r="F7835" i="2"/>
  <c r="H7835" i="2"/>
  <c r="J7835" i="2"/>
  <c r="L7835" i="2" s="1"/>
  <c r="K7835" i="2"/>
  <c r="F7834" i="2"/>
  <c r="H7834" i="2"/>
  <c r="J7834" i="2"/>
  <c r="K7834" i="2"/>
  <c r="L7834" i="2"/>
  <c r="E1304" i="3"/>
  <c r="F1304" i="3"/>
  <c r="F7831" i="2"/>
  <c r="L7831" i="2" s="1"/>
  <c r="H7831" i="2"/>
  <c r="F1303" i="3" s="1"/>
  <c r="J7831" i="2"/>
  <c r="G1303" i="3" s="1"/>
  <c r="E7830" i="2"/>
  <c r="F7830" i="2" s="1"/>
  <c r="L7830" i="2" s="1"/>
  <c r="H7830" i="2"/>
  <c r="J7830" i="2"/>
  <c r="K7830" i="2"/>
  <c r="F7829" i="2"/>
  <c r="H7829" i="2"/>
  <c r="L7829" i="2" s="1"/>
  <c r="J7829" i="2"/>
  <c r="K7829" i="2"/>
  <c r="F7828" i="2"/>
  <c r="H7828" i="2"/>
  <c r="J7828" i="2"/>
  <c r="K7828" i="2"/>
  <c r="L7828" i="2"/>
  <c r="F7827" i="2"/>
  <c r="H7827" i="2"/>
  <c r="J7827" i="2"/>
  <c r="L7827" i="2" s="1"/>
  <c r="K7827" i="2"/>
  <c r="F7826" i="2"/>
  <c r="H7826" i="2"/>
  <c r="J7826" i="2"/>
  <c r="K7826" i="2"/>
  <c r="L7826" i="2"/>
  <c r="E1303" i="3"/>
  <c r="F7823" i="2"/>
  <c r="H7823" i="2"/>
  <c r="J7823" i="2"/>
  <c r="L7823" i="2"/>
  <c r="E7822" i="2"/>
  <c r="F7822" i="2" s="1"/>
  <c r="L7822" i="2" s="1"/>
  <c r="H7822" i="2"/>
  <c r="J7822" i="2"/>
  <c r="K7822" i="2"/>
  <c r="F7821" i="2"/>
  <c r="H7821" i="2"/>
  <c r="J7821" i="2"/>
  <c r="L7821" i="2" s="1"/>
  <c r="K7821" i="2"/>
  <c r="F7820" i="2"/>
  <c r="H7820" i="2"/>
  <c r="L7820" i="2" s="1"/>
  <c r="J7820" i="2"/>
  <c r="K7820" i="2"/>
  <c r="E1302" i="3"/>
  <c r="F1302" i="3"/>
  <c r="G1302" i="3"/>
  <c r="H1302" i="3"/>
  <c r="F7817" i="2"/>
  <c r="L7817" i="2" s="1"/>
  <c r="H7817" i="2"/>
  <c r="J7817" i="2"/>
  <c r="G1301" i="3" s="1"/>
  <c r="F7816" i="2"/>
  <c r="G7816" i="2"/>
  <c r="K7816" i="2" s="1"/>
  <c r="J7816" i="2"/>
  <c r="E7815" i="2"/>
  <c r="F7815" i="2" s="1"/>
  <c r="L7815" i="2" s="1"/>
  <c r="H7815" i="2"/>
  <c r="J7815" i="2"/>
  <c r="K7815" i="2"/>
  <c r="F7814" i="2"/>
  <c r="H7814" i="2"/>
  <c r="L7814" i="2" s="1"/>
  <c r="J7814" i="2"/>
  <c r="K7814" i="2"/>
  <c r="F7813" i="2"/>
  <c r="H7813" i="2"/>
  <c r="L7813" i="2" s="1"/>
  <c r="J7813" i="2"/>
  <c r="K7813" i="2"/>
  <c r="F7812" i="2"/>
  <c r="H7812" i="2"/>
  <c r="L7812" i="2" s="1"/>
  <c r="J7812" i="2"/>
  <c r="K7812" i="2"/>
  <c r="F7811" i="2"/>
  <c r="H7811" i="2"/>
  <c r="J7811" i="2"/>
  <c r="L7811" i="2" s="1"/>
  <c r="K7811" i="2"/>
  <c r="F7810" i="2"/>
  <c r="H7810" i="2"/>
  <c r="J7810" i="2"/>
  <c r="K7810" i="2"/>
  <c r="L7810" i="2"/>
  <c r="F7809" i="2"/>
  <c r="H7809" i="2"/>
  <c r="J7809" i="2"/>
  <c r="K7809" i="2"/>
  <c r="L7809" i="2"/>
  <c r="E1301" i="3"/>
  <c r="F1301" i="3"/>
  <c r="F7806" i="2"/>
  <c r="L7806" i="2" s="1"/>
  <c r="H7806" i="2"/>
  <c r="J7806" i="2"/>
  <c r="F7805" i="2"/>
  <c r="G7805" i="2"/>
  <c r="K7805" i="2" s="1"/>
  <c r="J7805" i="2"/>
  <c r="E7804" i="2"/>
  <c r="F7804" i="2" s="1"/>
  <c r="L7804" i="2" s="1"/>
  <c r="H7804" i="2"/>
  <c r="J7804" i="2"/>
  <c r="K7804" i="2"/>
  <c r="F7803" i="2"/>
  <c r="H7803" i="2"/>
  <c r="L7803" i="2" s="1"/>
  <c r="J7803" i="2"/>
  <c r="K7803" i="2"/>
  <c r="F7802" i="2"/>
  <c r="H7802" i="2"/>
  <c r="L7802" i="2" s="1"/>
  <c r="J7802" i="2"/>
  <c r="K7802" i="2"/>
  <c r="F7801" i="2"/>
  <c r="H7801" i="2"/>
  <c r="L7801" i="2" s="1"/>
  <c r="J7801" i="2"/>
  <c r="K7801" i="2"/>
  <c r="F7800" i="2"/>
  <c r="H7800" i="2"/>
  <c r="J7800" i="2"/>
  <c r="K7800" i="2"/>
  <c r="L7800" i="2"/>
  <c r="E1300" i="3"/>
  <c r="F1300" i="3"/>
  <c r="G1300" i="3"/>
  <c r="F7797" i="2"/>
  <c r="L7797" i="2" s="1"/>
  <c r="H7797" i="2"/>
  <c r="J7797" i="2"/>
  <c r="F7796" i="2"/>
  <c r="G7796" i="2"/>
  <c r="K7796" i="2" s="1"/>
  <c r="H7796" i="2"/>
  <c r="L7796" i="2" s="1"/>
  <c r="J7796" i="2"/>
  <c r="E7795" i="2"/>
  <c r="F7795" i="2" s="1"/>
  <c r="L7795" i="2" s="1"/>
  <c r="H7795" i="2"/>
  <c r="J7795" i="2"/>
  <c r="F7794" i="2"/>
  <c r="H7794" i="2"/>
  <c r="L7794" i="2" s="1"/>
  <c r="J7794" i="2"/>
  <c r="K7794" i="2"/>
  <c r="F7793" i="2"/>
  <c r="H7793" i="2"/>
  <c r="L7793" i="2" s="1"/>
  <c r="J7793" i="2"/>
  <c r="K7793" i="2"/>
  <c r="F1299" i="3"/>
  <c r="G1299" i="3"/>
  <c r="F7790" i="2"/>
  <c r="L7790" i="2" s="1"/>
  <c r="H7790" i="2"/>
  <c r="F1298" i="3" s="1"/>
  <c r="J7790" i="2"/>
  <c r="E7789" i="2"/>
  <c r="F7789" i="2" s="1"/>
  <c r="L7789" i="2" s="1"/>
  <c r="H7789" i="2"/>
  <c r="J7789" i="2"/>
  <c r="K7789" i="2"/>
  <c r="F7788" i="2"/>
  <c r="H7788" i="2"/>
  <c r="J7788" i="2"/>
  <c r="K7788" i="2"/>
  <c r="L7788" i="2"/>
  <c r="F7787" i="2"/>
  <c r="H7787" i="2"/>
  <c r="J7787" i="2"/>
  <c r="K7787" i="2"/>
  <c r="L7787" i="2"/>
  <c r="F7786" i="2"/>
  <c r="H7786" i="2"/>
  <c r="J7786" i="2"/>
  <c r="K7786" i="2"/>
  <c r="L7786" i="2"/>
  <c r="F7785" i="2"/>
  <c r="H7785" i="2"/>
  <c r="J7785" i="2"/>
  <c r="L7785" i="2" s="1"/>
  <c r="K7785" i="2"/>
  <c r="F7784" i="2"/>
  <c r="H7784" i="2"/>
  <c r="J7784" i="2"/>
  <c r="L7784" i="2" s="1"/>
  <c r="K7784" i="2"/>
  <c r="F7783" i="2"/>
  <c r="H7783" i="2"/>
  <c r="L7783" i="2" s="1"/>
  <c r="J7783" i="2"/>
  <c r="K7783" i="2"/>
  <c r="G1298" i="3"/>
  <c r="F7780" i="2"/>
  <c r="L7780" i="2" s="1"/>
  <c r="H7780" i="2"/>
  <c r="J7780" i="2"/>
  <c r="E7779" i="2"/>
  <c r="F7779" i="2" s="1"/>
  <c r="L7779" i="2" s="1"/>
  <c r="H7779" i="2"/>
  <c r="J7779" i="2"/>
  <c r="K7779" i="2"/>
  <c r="F7778" i="2"/>
  <c r="H7778" i="2"/>
  <c r="L7778" i="2" s="1"/>
  <c r="J7778" i="2"/>
  <c r="K7778" i="2"/>
  <c r="F7777" i="2"/>
  <c r="H7777" i="2"/>
  <c r="L7777" i="2" s="1"/>
  <c r="J7777" i="2"/>
  <c r="K7777" i="2"/>
  <c r="F7776" i="2"/>
  <c r="H7776" i="2"/>
  <c r="J7776" i="2"/>
  <c r="L7776" i="2" s="1"/>
  <c r="K7776" i="2"/>
  <c r="F7775" i="2"/>
  <c r="H7775" i="2"/>
  <c r="J7775" i="2"/>
  <c r="L7775" i="2" s="1"/>
  <c r="K7775" i="2"/>
  <c r="E1297" i="3"/>
  <c r="F1297" i="3"/>
  <c r="G1297" i="3"/>
  <c r="F7772" i="2"/>
  <c r="L7772" i="2" s="1"/>
  <c r="H7772" i="2"/>
  <c r="J7772" i="2"/>
  <c r="E7771" i="2"/>
  <c r="F7771" i="2" s="1"/>
  <c r="L7771" i="2" s="1"/>
  <c r="H7771" i="2"/>
  <c r="J7771" i="2"/>
  <c r="K7771" i="2"/>
  <c r="F7770" i="2"/>
  <c r="H7770" i="2"/>
  <c r="L7770" i="2" s="1"/>
  <c r="J7770" i="2"/>
  <c r="K7770" i="2"/>
  <c r="F7769" i="2"/>
  <c r="H7769" i="2"/>
  <c r="L7769" i="2" s="1"/>
  <c r="J7769" i="2"/>
  <c r="K7769" i="2"/>
  <c r="E1296" i="3"/>
  <c r="F1296" i="3"/>
  <c r="G1296" i="3"/>
  <c r="F7766" i="2"/>
  <c r="L7766" i="2" s="1"/>
  <c r="H7766" i="2"/>
  <c r="J7766" i="2"/>
  <c r="F7765" i="2"/>
  <c r="H7765" i="2"/>
  <c r="L7765" i="2" s="1"/>
  <c r="J7765" i="2"/>
  <c r="K7765" i="2"/>
  <c r="E1295" i="3"/>
  <c r="F1295" i="3"/>
  <c r="G1295" i="3"/>
  <c r="F7762" i="2"/>
  <c r="L7762" i="2" s="1"/>
  <c r="H7762" i="2"/>
  <c r="J7762" i="2"/>
  <c r="F7761" i="2"/>
  <c r="H7761" i="2"/>
  <c r="L7761" i="2" s="1"/>
  <c r="J7761" i="2"/>
  <c r="K7761" i="2"/>
  <c r="E1294" i="3"/>
  <c r="F1294" i="3"/>
  <c r="G1294" i="3"/>
  <c r="F7758" i="2"/>
  <c r="L7758" i="2" s="1"/>
  <c r="H7758" i="2"/>
  <c r="J7758" i="2"/>
  <c r="F7757" i="2"/>
  <c r="H7757" i="2"/>
  <c r="L7757" i="2" s="1"/>
  <c r="J7757" i="2"/>
  <c r="K7757" i="2"/>
  <c r="E1293" i="3"/>
  <c r="F1293" i="3"/>
  <c r="G1293" i="3"/>
  <c r="F7754" i="2"/>
  <c r="L7754" i="2" s="1"/>
  <c r="H7754" i="2"/>
  <c r="J7754" i="2"/>
  <c r="F7753" i="2"/>
  <c r="H7753" i="2"/>
  <c r="L7753" i="2" s="1"/>
  <c r="J7753" i="2"/>
  <c r="K7753" i="2"/>
  <c r="E1292" i="3"/>
  <c r="H1292" i="3" s="1"/>
  <c r="F1292" i="3"/>
  <c r="G1292" i="3"/>
  <c r="F7750" i="2"/>
  <c r="L7750" i="2" s="1"/>
  <c r="H7750" i="2"/>
  <c r="J7750" i="2"/>
  <c r="G1291" i="3" s="1"/>
  <c r="H1291" i="3" s="1"/>
  <c r="F7749" i="2"/>
  <c r="L7749" i="2" s="1"/>
  <c r="G7749" i="2"/>
  <c r="H7749" i="2"/>
  <c r="J7749" i="2"/>
  <c r="K7749" i="2"/>
  <c r="F7748" i="2"/>
  <c r="G7748" i="2"/>
  <c r="K7748" i="2" s="1"/>
  <c r="J7748" i="2"/>
  <c r="E7747" i="2"/>
  <c r="F7747" i="2" s="1"/>
  <c r="L7747" i="2" s="1"/>
  <c r="H7747" i="2"/>
  <c r="J7747" i="2"/>
  <c r="K7747" i="2"/>
  <c r="F7746" i="2"/>
  <c r="H7746" i="2"/>
  <c r="L7746" i="2" s="1"/>
  <c r="J7746" i="2"/>
  <c r="K7746" i="2"/>
  <c r="F7745" i="2"/>
  <c r="H7745" i="2"/>
  <c r="J7745" i="2"/>
  <c r="K7745" i="2"/>
  <c r="L7745" i="2"/>
  <c r="E1291" i="3"/>
  <c r="F1291" i="3"/>
  <c r="F7742" i="2"/>
  <c r="H7742" i="2"/>
  <c r="J7742" i="2"/>
  <c r="G1290" i="3" s="1"/>
  <c r="L7742" i="2"/>
  <c r="F7741" i="2"/>
  <c r="G7741" i="2"/>
  <c r="K7741" i="2" s="1"/>
  <c r="H7741" i="2"/>
  <c r="L7741" i="2" s="1"/>
  <c r="J7741" i="2"/>
  <c r="F7740" i="2"/>
  <c r="G7740" i="2"/>
  <c r="K7740" i="2" s="1"/>
  <c r="J7740" i="2"/>
  <c r="E7739" i="2"/>
  <c r="F7739" i="2" s="1"/>
  <c r="L7739" i="2" s="1"/>
  <c r="H7739" i="2"/>
  <c r="J7739" i="2"/>
  <c r="F7738" i="2"/>
  <c r="H7738" i="2"/>
  <c r="J7738" i="2"/>
  <c r="K7738" i="2"/>
  <c r="L7738" i="2"/>
  <c r="F7737" i="2"/>
  <c r="H7737" i="2"/>
  <c r="J7737" i="2"/>
  <c r="L7737" i="2" s="1"/>
  <c r="K7737" i="2"/>
  <c r="E1290" i="3"/>
  <c r="F1290" i="3"/>
  <c r="F7734" i="2"/>
  <c r="L7734" i="2" s="1"/>
  <c r="H7734" i="2"/>
  <c r="F1289" i="3" s="1"/>
  <c r="J7734" i="2"/>
  <c r="F7733" i="2"/>
  <c r="G7733" i="2"/>
  <c r="K7733" i="2" s="1"/>
  <c r="J7733" i="2"/>
  <c r="F7732" i="2"/>
  <c r="G7732" i="2"/>
  <c r="K7732" i="2" s="1"/>
  <c r="J7732" i="2"/>
  <c r="E7731" i="2"/>
  <c r="F7731" i="2" s="1"/>
  <c r="L7731" i="2" s="1"/>
  <c r="H7731" i="2"/>
  <c r="J7731" i="2"/>
  <c r="F7730" i="2"/>
  <c r="H7730" i="2"/>
  <c r="L7730" i="2" s="1"/>
  <c r="J7730" i="2"/>
  <c r="K7730" i="2"/>
  <c r="F7729" i="2"/>
  <c r="H7729" i="2"/>
  <c r="J7729" i="2"/>
  <c r="K7729" i="2"/>
  <c r="L7729" i="2"/>
  <c r="E1289" i="3"/>
  <c r="G1289" i="3"/>
  <c r="F7726" i="2"/>
  <c r="E1288" i="3" s="1"/>
  <c r="H7726" i="2"/>
  <c r="F1288" i="3" s="1"/>
  <c r="J7726" i="2"/>
  <c r="F7725" i="2"/>
  <c r="G7725" i="2"/>
  <c r="K7725" i="2" s="1"/>
  <c r="J7725" i="2"/>
  <c r="F7724" i="2"/>
  <c r="G7724" i="2"/>
  <c r="K7724" i="2" s="1"/>
  <c r="J7724" i="2"/>
  <c r="E7723" i="2"/>
  <c r="F7723" i="2" s="1"/>
  <c r="L7723" i="2" s="1"/>
  <c r="H7723" i="2"/>
  <c r="J7723" i="2"/>
  <c r="F7722" i="2"/>
  <c r="H7722" i="2"/>
  <c r="J7722" i="2"/>
  <c r="K7722" i="2"/>
  <c r="L7722" i="2"/>
  <c r="F7721" i="2"/>
  <c r="H7721" i="2"/>
  <c r="J7721" i="2"/>
  <c r="L7721" i="2" s="1"/>
  <c r="K7721" i="2"/>
  <c r="G1288" i="3"/>
  <c r="F7718" i="2"/>
  <c r="L7718" i="2" s="1"/>
  <c r="H7718" i="2"/>
  <c r="J7718" i="2"/>
  <c r="G1287" i="3" s="1"/>
  <c r="F7717" i="2"/>
  <c r="G7717" i="2"/>
  <c r="K7717" i="2" s="1"/>
  <c r="J7717" i="2"/>
  <c r="F7716" i="2"/>
  <c r="G7716" i="2"/>
  <c r="K7716" i="2" s="1"/>
  <c r="J7716" i="2"/>
  <c r="E7715" i="2"/>
  <c r="F7715" i="2" s="1"/>
  <c r="L7715" i="2" s="1"/>
  <c r="H7715" i="2"/>
  <c r="J7715" i="2"/>
  <c r="F7714" i="2"/>
  <c r="H7714" i="2"/>
  <c r="L7714" i="2" s="1"/>
  <c r="J7714" i="2"/>
  <c r="K7714" i="2"/>
  <c r="F7713" i="2"/>
  <c r="H7713" i="2"/>
  <c r="J7713" i="2"/>
  <c r="L7713" i="2" s="1"/>
  <c r="K7713" i="2"/>
  <c r="E1287" i="3"/>
  <c r="F1287" i="3"/>
  <c r="F7710" i="2"/>
  <c r="L7710" i="2" s="1"/>
  <c r="H7710" i="2"/>
  <c r="F1286" i="3" s="1"/>
  <c r="J7710" i="2"/>
  <c r="F7709" i="2"/>
  <c r="G7709" i="2"/>
  <c r="K7709" i="2" s="1"/>
  <c r="J7709" i="2"/>
  <c r="F7708" i="2"/>
  <c r="G7708" i="2"/>
  <c r="K7708" i="2" s="1"/>
  <c r="J7708" i="2"/>
  <c r="E7707" i="2"/>
  <c r="F7707" i="2" s="1"/>
  <c r="H7707" i="2"/>
  <c r="J7707" i="2"/>
  <c r="F7706" i="2"/>
  <c r="H7706" i="2"/>
  <c r="J7706" i="2"/>
  <c r="K7706" i="2"/>
  <c r="L7706" i="2"/>
  <c r="F7705" i="2"/>
  <c r="H7705" i="2"/>
  <c r="L7705" i="2" s="1"/>
  <c r="J7705" i="2"/>
  <c r="K7705" i="2"/>
  <c r="E1286" i="3"/>
  <c r="G1286" i="3"/>
  <c r="F7702" i="2"/>
  <c r="L7702" i="2" s="1"/>
  <c r="H7702" i="2"/>
  <c r="F1285" i="3" s="1"/>
  <c r="J7702" i="2"/>
  <c r="G1285" i="3" s="1"/>
  <c r="F7701" i="2"/>
  <c r="L7701" i="2" s="1"/>
  <c r="G7701" i="2"/>
  <c r="H7701" i="2" s="1"/>
  <c r="J7701" i="2"/>
  <c r="K7701" i="2"/>
  <c r="F7700" i="2"/>
  <c r="G7700" i="2"/>
  <c r="K7700" i="2" s="1"/>
  <c r="J7700" i="2"/>
  <c r="E7699" i="2"/>
  <c r="F7699" i="2" s="1"/>
  <c r="L7699" i="2" s="1"/>
  <c r="H7699" i="2"/>
  <c r="J7699" i="2"/>
  <c r="F7698" i="2"/>
  <c r="H7698" i="2"/>
  <c r="J7698" i="2"/>
  <c r="L7698" i="2" s="1"/>
  <c r="K7698" i="2"/>
  <c r="F7697" i="2"/>
  <c r="H7697" i="2"/>
  <c r="J7697" i="2"/>
  <c r="L7697" i="2" s="1"/>
  <c r="K7697" i="2"/>
  <c r="E1285" i="3"/>
  <c r="H1285" i="3" s="1"/>
  <c r="F7694" i="2"/>
  <c r="L7694" i="2" s="1"/>
  <c r="H7694" i="2"/>
  <c r="J7694" i="2"/>
  <c r="F7693" i="2"/>
  <c r="G7693" i="2"/>
  <c r="K7693" i="2" s="1"/>
  <c r="J7693" i="2"/>
  <c r="E7692" i="2"/>
  <c r="F7692" i="2" s="1"/>
  <c r="L7692" i="2" s="1"/>
  <c r="H7692" i="2"/>
  <c r="J7692" i="2"/>
  <c r="K7692" i="2"/>
  <c r="F7691" i="2"/>
  <c r="H7691" i="2"/>
  <c r="J7691" i="2"/>
  <c r="L7691" i="2" s="1"/>
  <c r="K7691" i="2"/>
  <c r="F7690" i="2"/>
  <c r="H7690" i="2"/>
  <c r="L7690" i="2" s="1"/>
  <c r="J7690" i="2"/>
  <c r="K7690" i="2"/>
  <c r="F1284" i="3"/>
  <c r="G1284" i="3"/>
  <c r="F7687" i="2"/>
  <c r="L7687" i="2" s="1"/>
  <c r="H7687" i="2"/>
  <c r="F1283" i="3" s="1"/>
  <c r="J7687" i="2"/>
  <c r="F7686" i="2"/>
  <c r="G7686" i="2"/>
  <c r="K7686" i="2" s="1"/>
  <c r="J7686" i="2"/>
  <c r="E7685" i="2"/>
  <c r="F7685" i="2" s="1"/>
  <c r="L7685" i="2" s="1"/>
  <c r="H7685" i="2"/>
  <c r="J7685" i="2"/>
  <c r="K7685" i="2"/>
  <c r="F7684" i="2"/>
  <c r="H7684" i="2"/>
  <c r="L7684" i="2" s="1"/>
  <c r="J7684" i="2"/>
  <c r="K7684" i="2"/>
  <c r="F7683" i="2"/>
  <c r="H7683" i="2"/>
  <c r="J7683" i="2"/>
  <c r="L7683" i="2" s="1"/>
  <c r="K7683" i="2"/>
  <c r="G1283" i="3"/>
  <c r="F7680" i="2"/>
  <c r="E1282" i="3" s="1"/>
  <c r="H1282" i="3" s="1"/>
  <c r="H7680" i="2"/>
  <c r="J7680" i="2"/>
  <c r="G1282" i="3" s="1"/>
  <c r="F7679" i="2"/>
  <c r="G7679" i="2"/>
  <c r="K7679" i="2" s="1"/>
  <c r="H7679" i="2"/>
  <c r="L7679" i="2" s="1"/>
  <c r="J7679" i="2"/>
  <c r="E7678" i="2"/>
  <c r="F7678" i="2" s="1"/>
  <c r="H7678" i="2"/>
  <c r="J7678" i="2"/>
  <c r="K7678" i="2"/>
  <c r="F7677" i="2"/>
  <c r="H7677" i="2"/>
  <c r="J7677" i="2"/>
  <c r="K7677" i="2"/>
  <c r="L7677" i="2"/>
  <c r="F7676" i="2"/>
  <c r="H7676" i="2"/>
  <c r="L7676" i="2" s="1"/>
  <c r="J7676" i="2"/>
  <c r="K7676" i="2"/>
  <c r="F1282" i="3"/>
  <c r="F7673" i="2"/>
  <c r="L7673" i="2" s="1"/>
  <c r="H7673" i="2"/>
  <c r="J7673" i="2"/>
  <c r="F7672" i="2"/>
  <c r="G7672" i="2"/>
  <c r="K7672" i="2" s="1"/>
  <c r="H7672" i="2"/>
  <c r="L7672" i="2" s="1"/>
  <c r="J7672" i="2"/>
  <c r="E7671" i="2"/>
  <c r="F7671" i="2" s="1"/>
  <c r="L7671" i="2" s="1"/>
  <c r="H7671" i="2"/>
  <c r="J7671" i="2"/>
  <c r="F7670" i="2"/>
  <c r="H7670" i="2"/>
  <c r="L7670" i="2" s="1"/>
  <c r="J7670" i="2"/>
  <c r="K7670" i="2"/>
  <c r="F7669" i="2"/>
  <c r="H7669" i="2"/>
  <c r="J7669" i="2"/>
  <c r="L7669" i="2" s="1"/>
  <c r="K7669" i="2"/>
  <c r="F1281" i="3"/>
  <c r="G1281" i="3"/>
  <c r="F7666" i="2"/>
  <c r="L7666" i="2" s="1"/>
  <c r="H7666" i="2"/>
  <c r="J7666" i="2"/>
  <c r="G1280" i="3" s="1"/>
  <c r="F7665" i="2"/>
  <c r="G7665" i="2"/>
  <c r="K7665" i="2" s="1"/>
  <c r="J7665" i="2"/>
  <c r="E7664" i="2"/>
  <c r="F7664" i="2" s="1"/>
  <c r="L7664" i="2" s="1"/>
  <c r="H7664" i="2"/>
  <c r="J7664" i="2"/>
  <c r="K7664" i="2"/>
  <c r="F7663" i="2"/>
  <c r="H7663" i="2"/>
  <c r="J7663" i="2"/>
  <c r="K7663" i="2"/>
  <c r="L7663" i="2"/>
  <c r="F7662" i="2"/>
  <c r="H7662" i="2"/>
  <c r="J7662" i="2"/>
  <c r="K7662" i="2"/>
  <c r="L7662" i="2"/>
  <c r="E1280" i="3"/>
  <c r="F1280" i="3"/>
  <c r="F7659" i="2"/>
  <c r="L7659" i="2" s="1"/>
  <c r="H7659" i="2"/>
  <c r="J7659" i="2"/>
  <c r="G1279" i="3" s="1"/>
  <c r="F7658" i="2"/>
  <c r="L7658" i="2" s="1"/>
  <c r="G7658" i="2"/>
  <c r="H7658" i="2"/>
  <c r="J7658" i="2"/>
  <c r="K7658" i="2"/>
  <c r="E7657" i="2"/>
  <c r="F7657" i="2" s="1"/>
  <c r="L7657" i="2" s="1"/>
  <c r="H7657" i="2"/>
  <c r="J7657" i="2"/>
  <c r="F7656" i="2"/>
  <c r="H7656" i="2"/>
  <c r="J7656" i="2"/>
  <c r="K7656" i="2"/>
  <c r="L7656" i="2"/>
  <c r="F7655" i="2"/>
  <c r="H7655" i="2"/>
  <c r="L7655" i="2" s="1"/>
  <c r="J7655" i="2"/>
  <c r="K7655" i="2"/>
  <c r="E1279" i="3"/>
  <c r="F1279" i="3"/>
  <c r="F7652" i="2"/>
  <c r="L7652" i="2" s="1"/>
  <c r="H7652" i="2"/>
  <c r="J7652" i="2"/>
  <c r="F7651" i="2"/>
  <c r="G7651" i="2"/>
  <c r="K7651" i="2" s="1"/>
  <c r="H7651" i="2"/>
  <c r="L7651" i="2" s="1"/>
  <c r="J7651" i="2"/>
  <c r="E7650" i="2"/>
  <c r="F7650" i="2" s="1"/>
  <c r="H7650" i="2"/>
  <c r="J7650" i="2"/>
  <c r="K7650" i="2"/>
  <c r="F7649" i="2"/>
  <c r="H7649" i="2"/>
  <c r="L7649" i="2" s="1"/>
  <c r="J7649" i="2"/>
  <c r="K7649" i="2"/>
  <c r="F7648" i="2"/>
  <c r="H7648" i="2"/>
  <c r="J7648" i="2"/>
  <c r="L7648" i="2" s="1"/>
  <c r="K7648" i="2"/>
  <c r="E1278" i="3"/>
  <c r="H1278" i="3" s="1"/>
  <c r="F1278" i="3"/>
  <c r="G1278" i="3"/>
  <c r="F7645" i="2"/>
  <c r="L7645" i="2" s="1"/>
  <c r="H7645" i="2"/>
  <c r="F1277" i="3" s="1"/>
  <c r="J7645" i="2"/>
  <c r="F7644" i="2"/>
  <c r="G7644" i="2"/>
  <c r="K7644" i="2" s="1"/>
  <c r="J7644" i="2"/>
  <c r="E7643" i="2"/>
  <c r="F7643" i="2" s="1"/>
  <c r="L7643" i="2" s="1"/>
  <c r="H7643" i="2"/>
  <c r="J7643" i="2"/>
  <c r="K7643" i="2"/>
  <c r="F7642" i="2"/>
  <c r="H7642" i="2"/>
  <c r="L7642" i="2" s="1"/>
  <c r="J7642" i="2"/>
  <c r="K7642" i="2"/>
  <c r="F7641" i="2"/>
  <c r="H7641" i="2"/>
  <c r="J7641" i="2"/>
  <c r="L7641" i="2" s="1"/>
  <c r="K7641" i="2"/>
  <c r="G1277" i="3"/>
  <c r="F7638" i="2"/>
  <c r="L7638" i="2" s="1"/>
  <c r="H7638" i="2"/>
  <c r="F1276" i="3" s="1"/>
  <c r="J7638" i="2"/>
  <c r="G1276" i="3" s="1"/>
  <c r="F7637" i="2"/>
  <c r="G7637" i="2"/>
  <c r="K7637" i="2" s="1"/>
  <c r="J7637" i="2"/>
  <c r="E7636" i="2"/>
  <c r="F7636" i="2" s="1"/>
  <c r="L7636" i="2" s="1"/>
  <c r="H7636" i="2"/>
  <c r="J7636" i="2"/>
  <c r="F7635" i="2"/>
  <c r="H7635" i="2"/>
  <c r="J7635" i="2"/>
  <c r="L7635" i="2" s="1"/>
  <c r="K7635" i="2"/>
  <c r="F7634" i="2"/>
  <c r="H7634" i="2"/>
  <c r="J7634" i="2"/>
  <c r="L7634" i="2" s="1"/>
  <c r="K7634" i="2"/>
  <c r="E1276" i="3"/>
  <c r="F7631" i="2"/>
  <c r="L7631" i="2" s="1"/>
  <c r="H7631" i="2"/>
  <c r="J7631" i="2"/>
  <c r="E7630" i="2"/>
  <c r="F7630" i="2" s="1"/>
  <c r="L7630" i="2" s="1"/>
  <c r="H7630" i="2"/>
  <c r="J7630" i="2"/>
  <c r="K7630" i="2"/>
  <c r="F7629" i="2"/>
  <c r="H7629" i="2"/>
  <c r="L7629" i="2" s="1"/>
  <c r="J7629" i="2"/>
  <c r="K7629" i="2"/>
  <c r="F7628" i="2"/>
  <c r="H7628" i="2"/>
  <c r="J7628" i="2"/>
  <c r="L7628" i="2" s="1"/>
  <c r="K7628" i="2"/>
  <c r="E1275" i="3"/>
  <c r="H1275" i="3" s="1"/>
  <c r="F1275" i="3"/>
  <c r="G1275" i="3"/>
  <c r="F7625" i="2"/>
  <c r="L7625" i="2" s="1"/>
  <c r="H7625" i="2"/>
  <c r="J7625" i="2"/>
  <c r="E7624" i="2"/>
  <c r="F7624" i="2" s="1"/>
  <c r="L7624" i="2" s="1"/>
  <c r="H7624" i="2"/>
  <c r="J7624" i="2"/>
  <c r="K7624" i="2"/>
  <c r="F7623" i="2"/>
  <c r="H7623" i="2"/>
  <c r="J7623" i="2"/>
  <c r="L7623" i="2" s="1"/>
  <c r="K7623" i="2"/>
  <c r="F7622" i="2"/>
  <c r="H7622" i="2"/>
  <c r="L7622" i="2" s="1"/>
  <c r="J7622" i="2"/>
  <c r="K7622" i="2"/>
  <c r="E1274" i="3"/>
  <c r="F1274" i="3"/>
  <c r="G1274" i="3"/>
  <c r="F7619" i="2"/>
  <c r="H7619" i="2"/>
  <c r="J7619" i="2"/>
  <c r="L7619" i="2"/>
  <c r="E7618" i="2"/>
  <c r="F7618" i="2" s="1"/>
  <c r="L7618" i="2" s="1"/>
  <c r="H7618" i="2"/>
  <c r="J7618" i="2"/>
  <c r="K7618" i="2"/>
  <c r="F7617" i="2"/>
  <c r="H7617" i="2"/>
  <c r="L7617" i="2" s="1"/>
  <c r="J7617" i="2"/>
  <c r="K7617" i="2"/>
  <c r="F7616" i="2"/>
  <c r="H7616" i="2"/>
  <c r="L7616" i="2" s="1"/>
  <c r="J7616" i="2"/>
  <c r="K7616" i="2"/>
  <c r="E1273" i="3"/>
  <c r="H1273" i="3" s="1"/>
  <c r="F1273" i="3"/>
  <c r="G1273" i="3"/>
  <c r="F7613" i="2"/>
  <c r="L7613" i="2" s="1"/>
  <c r="H7613" i="2"/>
  <c r="J7613" i="2"/>
  <c r="G1272" i="3" s="1"/>
  <c r="E7612" i="2"/>
  <c r="F7612" i="2" s="1"/>
  <c r="L7612" i="2" s="1"/>
  <c r="H7612" i="2"/>
  <c r="J7612" i="2"/>
  <c r="K7612" i="2"/>
  <c r="F7611" i="2"/>
  <c r="H7611" i="2"/>
  <c r="J7611" i="2"/>
  <c r="K7611" i="2"/>
  <c r="L7611" i="2"/>
  <c r="F7610" i="2"/>
  <c r="H7610" i="2"/>
  <c r="J7610" i="2"/>
  <c r="L7610" i="2" s="1"/>
  <c r="K7610" i="2"/>
  <c r="E1272" i="3"/>
  <c r="F1272" i="3"/>
  <c r="F7607" i="2"/>
  <c r="L7607" i="2" s="1"/>
  <c r="H7607" i="2"/>
  <c r="J7607" i="2"/>
  <c r="E7606" i="2"/>
  <c r="F7606" i="2" s="1"/>
  <c r="L7606" i="2" s="1"/>
  <c r="H7606" i="2"/>
  <c r="J7606" i="2"/>
  <c r="K7606" i="2"/>
  <c r="F7605" i="2"/>
  <c r="H7605" i="2"/>
  <c r="L7605" i="2" s="1"/>
  <c r="J7605" i="2"/>
  <c r="K7605" i="2"/>
  <c r="F7604" i="2"/>
  <c r="H7604" i="2"/>
  <c r="L7604" i="2" s="1"/>
  <c r="J7604" i="2"/>
  <c r="K7604" i="2"/>
  <c r="E1271" i="3"/>
  <c r="F1271" i="3"/>
  <c r="G1271" i="3"/>
  <c r="F7601" i="2"/>
  <c r="L7601" i="2" s="1"/>
  <c r="H7601" i="2"/>
  <c r="J7601" i="2"/>
  <c r="F7600" i="2"/>
  <c r="G7600" i="2"/>
  <c r="K7600" i="2" s="1"/>
  <c r="H7600" i="2"/>
  <c r="L7600" i="2" s="1"/>
  <c r="J7600" i="2"/>
  <c r="E7599" i="2"/>
  <c r="F7599" i="2" s="1"/>
  <c r="L7599" i="2" s="1"/>
  <c r="H7599" i="2"/>
  <c r="J7599" i="2"/>
  <c r="F7598" i="2"/>
  <c r="H7598" i="2"/>
  <c r="J7598" i="2"/>
  <c r="K7598" i="2"/>
  <c r="L7598" i="2"/>
  <c r="F7597" i="2"/>
  <c r="H7597" i="2"/>
  <c r="L7597" i="2" s="1"/>
  <c r="J7597" i="2"/>
  <c r="K7597" i="2"/>
  <c r="E1270" i="3"/>
  <c r="H1270" i="3" s="1"/>
  <c r="F1270" i="3"/>
  <c r="G1270" i="3"/>
  <c r="F7594" i="2"/>
  <c r="L7594" i="2" s="1"/>
  <c r="H7594" i="2"/>
  <c r="J7594" i="2"/>
  <c r="F7593" i="2"/>
  <c r="G7593" i="2"/>
  <c r="K7593" i="2" s="1"/>
  <c r="J7593" i="2"/>
  <c r="E7592" i="2"/>
  <c r="F7592" i="2" s="1"/>
  <c r="H7592" i="2"/>
  <c r="J7592" i="2"/>
  <c r="K7592" i="2"/>
  <c r="F7591" i="2"/>
  <c r="H7591" i="2"/>
  <c r="L7591" i="2" s="1"/>
  <c r="J7591" i="2"/>
  <c r="K7591" i="2"/>
  <c r="F7590" i="2"/>
  <c r="H7590" i="2"/>
  <c r="L7590" i="2" s="1"/>
  <c r="J7590" i="2"/>
  <c r="K7590" i="2"/>
  <c r="F1269" i="3"/>
  <c r="G1269" i="3"/>
  <c r="F7587" i="2"/>
  <c r="L7587" i="2" s="1"/>
  <c r="H7587" i="2"/>
  <c r="J7587" i="2"/>
  <c r="E7586" i="2"/>
  <c r="F7586" i="2" s="1"/>
  <c r="L7586" i="2" s="1"/>
  <c r="H7586" i="2"/>
  <c r="J7586" i="2"/>
  <c r="K7586" i="2"/>
  <c r="F7585" i="2"/>
  <c r="H7585" i="2"/>
  <c r="L7585" i="2" s="1"/>
  <c r="J7585" i="2"/>
  <c r="K7585" i="2"/>
  <c r="F7584" i="2"/>
  <c r="H7584" i="2"/>
  <c r="J7584" i="2"/>
  <c r="L7584" i="2" s="1"/>
  <c r="K7584" i="2"/>
  <c r="E1268" i="3"/>
  <c r="H1268" i="3" s="1"/>
  <c r="F1268" i="3"/>
  <c r="G1268" i="3"/>
  <c r="F7581" i="2"/>
  <c r="L7581" i="2" s="1"/>
  <c r="H7581" i="2"/>
  <c r="J7581" i="2"/>
  <c r="E7580" i="2"/>
  <c r="F7580" i="2" s="1"/>
  <c r="L7580" i="2" s="1"/>
  <c r="H7580" i="2"/>
  <c r="J7580" i="2"/>
  <c r="K7580" i="2"/>
  <c r="F7579" i="2"/>
  <c r="H7579" i="2"/>
  <c r="J7579" i="2"/>
  <c r="L7579" i="2" s="1"/>
  <c r="K7579" i="2"/>
  <c r="F7578" i="2"/>
  <c r="H7578" i="2"/>
  <c r="L7578" i="2" s="1"/>
  <c r="J7578" i="2"/>
  <c r="K7578" i="2"/>
  <c r="E1267" i="3"/>
  <c r="F1267" i="3"/>
  <c r="G1267" i="3"/>
  <c r="F7575" i="2"/>
  <c r="L7575" i="2" s="1"/>
  <c r="H7575" i="2"/>
  <c r="J7575" i="2"/>
  <c r="G1266" i="3" s="1"/>
  <c r="F7574" i="2"/>
  <c r="G7574" i="2"/>
  <c r="K7574" i="2" s="1"/>
  <c r="J7574" i="2"/>
  <c r="F7573" i="2"/>
  <c r="G7573" i="2"/>
  <c r="K7573" i="2" s="1"/>
  <c r="J7573" i="2"/>
  <c r="E7572" i="2"/>
  <c r="F7572" i="2" s="1"/>
  <c r="L7572" i="2" s="1"/>
  <c r="H7572" i="2"/>
  <c r="J7572" i="2"/>
  <c r="F7571" i="2"/>
  <c r="H7571" i="2"/>
  <c r="L7571" i="2" s="1"/>
  <c r="J7571" i="2"/>
  <c r="K7571" i="2"/>
  <c r="F7570" i="2"/>
  <c r="H7570" i="2"/>
  <c r="L7570" i="2" s="1"/>
  <c r="J7570" i="2"/>
  <c r="K7570" i="2"/>
  <c r="E1266" i="3"/>
  <c r="F1266" i="3"/>
  <c r="F7567" i="2"/>
  <c r="L7567" i="2" s="1"/>
  <c r="H7567" i="2"/>
  <c r="J7567" i="2"/>
  <c r="G1265" i="3" s="1"/>
  <c r="F7566" i="2"/>
  <c r="G7566" i="2"/>
  <c r="K7566" i="2" s="1"/>
  <c r="J7566" i="2"/>
  <c r="F7565" i="2"/>
  <c r="G7565" i="2"/>
  <c r="K7565" i="2" s="1"/>
  <c r="J7565" i="2"/>
  <c r="E7564" i="2"/>
  <c r="F7564" i="2" s="1"/>
  <c r="L7564" i="2" s="1"/>
  <c r="H7564" i="2"/>
  <c r="J7564" i="2"/>
  <c r="F7563" i="2"/>
  <c r="H7563" i="2"/>
  <c r="L7563" i="2" s="1"/>
  <c r="J7563" i="2"/>
  <c r="K7563" i="2"/>
  <c r="F7562" i="2"/>
  <c r="H7562" i="2"/>
  <c r="L7562" i="2" s="1"/>
  <c r="J7562" i="2"/>
  <c r="K7562" i="2"/>
  <c r="E1265" i="3"/>
  <c r="F1265" i="3"/>
  <c r="F7559" i="2"/>
  <c r="L7559" i="2" s="1"/>
  <c r="H7559" i="2"/>
  <c r="F1264" i="3" s="1"/>
  <c r="H1264" i="3" s="1"/>
  <c r="J7559" i="2"/>
  <c r="F7558" i="2"/>
  <c r="G7558" i="2"/>
  <c r="K7558" i="2" s="1"/>
  <c r="J7558" i="2"/>
  <c r="F7557" i="2"/>
  <c r="G7557" i="2"/>
  <c r="K7557" i="2" s="1"/>
  <c r="J7557" i="2"/>
  <c r="E7556" i="2"/>
  <c r="F7556" i="2" s="1"/>
  <c r="L7556" i="2" s="1"/>
  <c r="H7556" i="2"/>
  <c r="J7556" i="2"/>
  <c r="F7555" i="2"/>
  <c r="H7555" i="2"/>
  <c r="L7555" i="2" s="1"/>
  <c r="J7555" i="2"/>
  <c r="K7555" i="2"/>
  <c r="F7554" i="2"/>
  <c r="H7554" i="2"/>
  <c r="J7554" i="2"/>
  <c r="K7554" i="2"/>
  <c r="L7554" i="2"/>
  <c r="E1264" i="3"/>
  <c r="G1264" i="3"/>
  <c r="F7551" i="2"/>
  <c r="H7551" i="2"/>
  <c r="J7551" i="2"/>
  <c r="G1263" i="3" s="1"/>
  <c r="L7551" i="2"/>
  <c r="F7550" i="2"/>
  <c r="G7550" i="2"/>
  <c r="K7550" i="2" s="1"/>
  <c r="J7550" i="2"/>
  <c r="F7549" i="2"/>
  <c r="G7549" i="2"/>
  <c r="K7549" i="2" s="1"/>
  <c r="J7549" i="2"/>
  <c r="E7548" i="2"/>
  <c r="F7548" i="2" s="1"/>
  <c r="L7548" i="2" s="1"/>
  <c r="H7548" i="2"/>
  <c r="J7548" i="2"/>
  <c r="F7547" i="2"/>
  <c r="H7547" i="2"/>
  <c r="L7547" i="2" s="1"/>
  <c r="J7547" i="2"/>
  <c r="K7547" i="2"/>
  <c r="F7546" i="2"/>
  <c r="H7546" i="2"/>
  <c r="J7546" i="2"/>
  <c r="K7546" i="2"/>
  <c r="L7546" i="2"/>
  <c r="E1263" i="3"/>
  <c r="H1263" i="3" s="1"/>
  <c r="F1263" i="3"/>
  <c r="F7543" i="2"/>
  <c r="H7543" i="2"/>
  <c r="J7543" i="2"/>
  <c r="L7543" i="2"/>
  <c r="F7542" i="2"/>
  <c r="G7542" i="2"/>
  <c r="K7542" i="2" s="1"/>
  <c r="J7542" i="2"/>
  <c r="F7541" i="2"/>
  <c r="G7541" i="2"/>
  <c r="K7541" i="2" s="1"/>
  <c r="J7541" i="2"/>
  <c r="E7540" i="2"/>
  <c r="F7540" i="2" s="1"/>
  <c r="L7540" i="2" s="1"/>
  <c r="H7540" i="2"/>
  <c r="J7540" i="2"/>
  <c r="F7539" i="2"/>
  <c r="H7539" i="2"/>
  <c r="J7539" i="2"/>
  <c r="K7539" i="2"/>
  <c r="L7539" i="2"/>
  <c r="F7538" i="2"/>
  <c r="H7538" i="2"/>
  <c r="L7538" i="2" s="1"/>
  <c r="J7538" i="2"/>
  <c r="K7538" i="2"/>
  <c r="E1262" i="3"/>
  <c r="F1262" i="3"/>
  <c r="H1262" i="3" s="1"/>
  <c r="G1262" i="3"/>
  <c r="F7535" i="2"/>
  <c r="L7535" i="2" s="1"/>
  <c r="H7535" i="2"/>
  <c r="J7535" i="2"/>
  <c r="G1261" i="3" s="1"/>
  <c r="F7534" i="2"/>
  <c r="G7534" i="2"/>
  <c r="K7534" i="2" s="1"/>
  <c r="H7534" i="2"/>
  <c r="L7534" i="2" s="1"/>
  <c r="J7534" i="2"/>
  <c r="F7533" i="2"/>
  <c r="G7533" i="2"/>
  <c r="K7533" i="2" s="1"/>
  <c r="J7533" i="2"/>
  <c r="E7532" i="2"/>
  <c r="F7532" i="2" s="1"/>
  <c r="L7532" i="2" s="1"/>
  <c r="H7532" i="2"/>
  <c r="J7532" i="2"/>
  <c r="F7531" i="2"/>
  <c r="H7531" i="2"/>
  <c r="L7531" i="2" s="1"/>
  <c r="J7531" i="2"/>
  <c r="K7531" i="2"/>
  <c r="F7530" i="2"/>
  <c r="H7530" i="2"/>
  <c r="J7530" i="2"/>
  <c r="K7530" i="2"/>
  <c r="L7530" i="2"/>
  <c r="F1261" i="3"/>
  <c r="F7527" i="2"/>
  <c r="E1260" i="3" s="1"/>
  <c r="H1260" i="3" s="1"/>
  <c r="H7527" i="2"/>
  <c r="J7527" i="2"/>
  <c r="G1260" i="3" s="1"/>
  <c r="F7526" i="2"/>
  <c r="L7526" i="2" s="1"/>
  <c r="G7526" i="2"/>
  <c r="H7526" i="2"/>
  <c r="J7526" i="2"/>
  <c r="K7526" i="2"/>
  <c r="F7525" i="2"/>
  <c r="G7525" i="2"/>
  <c r="H7525" i="2" s="1"/>
  <c r="J7525" i="2"/>
  <c r="K7525" i="2"/>
  <c r="E7524" i="2"/>
  <c r="F7524" i="2" s="1"/>
  <c r="L7524" i="2" s="1"/>
  <c r="H7524" i="2"/>
  <c r="J7524" i="2"/>
  <c r="F7523" i="2"/>
  <c r="H7523" i="2"/>
  <c r="L7523" i="2" s="1"/>
  <c r="J7523" i="2"/>
  <c r="K7523" i="2"/>
  <c r="F7522" i="2"/>
  <c r="H7522" i="2"/>
  <c r="J7522" i="2"/>
  <c r="K7522" i="2"/>
  <c r="L7522" i="2"/>
  <c r="F1260" i="3"/>
  <c r="F7519" i="2"/>
  <c r="L7519" i="2" s="1"/>
  <c r="H7519" i="2"/>
  <c r="J7519" i="2"/>
  <c r="F7518" i="2"/>
  <c r="G7518" i="2"/>
  <c r="K7518" i="2" s="1"/>
  <c r="J7518" i="2"/>
  <c r="E7517" i="2"/>
  <c r="F7517" i="2" s="1"/>
  <c r="L7517" i="2" s="1"/>
  <c r="H7517" i="2"/>
  <c r="J7517" i="2"/>
  <c r="K7517" i="2"/>
  <c r="F7516" i="2"/>
  <c r="H7516" i="2"/>
  <c r="J7516" i="2"/>
  <c r="K7516" i="2"/>
  <c r="L7516" i="2"/>
  <c r="F7515" i="2"/>
  <c r="H7515" i="2"/>
  <c r="L7515" i="2" s="1"/>
  <c r="J7515" i="2"/>
  <c r="K7515" i="2"/>
  <c r="E1259" i="3"/>
  <c r="H1259" i="3" s="1"/>
  <c r="F1259" i="3"/>
  <c r="G1259" i="3"/>
  <c r="F7512" i="2"/>
  <c r="L7512" i="2" s="1"/>
  <c r="H7512" i="2"/>
  <c r="F1258" i="3" s="1"/>
  <c r="J7512" i="2"/>
  <c r="G1258" i="3" s="1"/>
  <c r="F7511" i="2"/>
  <c r="G7511" i="2"/>
  <c r="K7511" i="2" s="1"/>
  <c r="J7511" i="2"/>
  <c r="E7510" i="2"/>
  <c r="F7510" i="2" s="1"/>
  <c r="L7510" i="2" s="1"/>
  <c r="H7510" i="2"/>
  <c r="J7510" i="2"/>
  <c r="K7510" i="2"/>
  <c r="F7509" i="2"/>
  <c r="H7509" i="2"/>
  <c r="J7509" i="2"/>
  <c r="L7509" i="2" s="1"/>
  <c r="K7509" i="2"/>
  <c r="F7508" i="2"/>
  <c r="H7508" i="2"/>
  <c r="L7508" i="2" s="1"/>
  <c r="J7508" i="2"/>
  <c r="K7508" i="2"/>
  <c r="F7505" i="2"/>
  <c r="L7505" i="2" s="1"/>
  <c r="H7505" i="2"/>
  <c r="J7505" i="2"/>
  <c r="G1257" i="3" s="1"/>
  <c r="F7504" i="2"/>
  <c r="G7504" i="2"/>
  <c r="H7504" i="2" s="1"/>
  <c r="J7504" i="2"/>
  <c r="K7504" i="2"/>
  <c r="E7503" i="2"/>
  <c r="F7503" i="2" s="1"/>
  <c r="L7503" i="2" s="1"/>
  <c r="H7503" i="2"/>
  <c r="J7503" i="2"/>
  <c r="F7502" i="2"/>
  <c r="H7502" i="2"/>
  <c r="J7502" i="2"/>
  <c r="L7502" i="2" s="1"/>
  <c r="K7502" i="2"/>
  <c r="F7501" i="2"/>
  <c r="H7501" i="2"/>
  <c r="L7501" i="2" s="1"/>
  <c r="J7501" i="2"/>
  <c r="K7501" i="2"/>
  <c r="F1257" i="3"/>
  <c r="F7498" i="2"/>
  <c r="L7498" i="2" s="1"/>
  <c r="H7498" i="2"/>
  <c r="J7498" i="2"/>
  <c r="F7497" i="2"/>
  <c r="G7497" i="2"/>
  <c r="K7497" i="2" s="1"/>
  <c r="J7497" i="2"/>
  <c r="E7496" i="2"/>
  <c r="F7496" i="2" s="1"/>
  <c r="L7496" i="2" s="1"/>
  <c r="H7496" i="2"/>
  <c r="J7496" i="2"/>
  <c r="F7495" i="2"/>
  <c r="H7495" i="2"/>
  <c r="J7495" i="2"/>
  <c r="K7495" i="2"/>
  <c r="L7495" i="2"/>
  <c r="F7494" i="2"/>
  <c r="H7494" i="2"/>
  <c r="L7494" i="2" s="1"/>
  <c r="J7494" i="2"/>
  <c r="K7494" i="2"/>
  <c r="F1256" i="3"/>
  <c r="G1256" i="3"/>
  <c r="F7491" i="2"/>
  <c r="L7491" i="2" s="1"/>
  <c r="H7491" i="2"/>
  <c r="J7491" i="2"/>
  <c r="F7490" i="2"/>
  <c r="G7490" i="2"/>
  <c r="K7490" i="2" s="1"/>
  <c r="J7490" i="2"/>
  <c r="E7489" i="2"/>
  <c r="F7489" i="2" s="1"/>
  <c r="L7489" i="2" s="1"/>
  <c r="H7489" i="2"/>
  <c r="J7489" i="2"/>
  <c r="K7489" i="2"/>
  <c r="F7488" i="2"/>
  <c r="H7488" i="2"/>
  <c r="J7488" i="2"/>
  <c r="L7488" i="2" s="1"/>
  <c r="K7488" i="2"/>
  <c r="F7487" i="2"/>
  <c r="H7487" i="2"/>
  <c r="J7487" i="2"/>
  <c r="L7487" i="2" s="1"/>
  <c r="K7487" i="2"/>
  <c r="F1255" i="3"/>
  <c r="G1255" i="3"/>
  <c r="F7484" i="2"/>
  <c r="L7484" i="2" s="1"/>
  <c r="H7484" i="2"/>
  <c r="F1254" i="3" s="1"/>
  <c r="H1254" i="3" s="1"/>
  <c r="J7484" i="2"/>
  <c r="F7483" i="2"/>
  <c r="G7483" i="2"/>
  <c r="K7483" i="2" s="1"/>
  <c r="J7483" i="2"/>
  <c r="E7482" i="2"/>
  <c r="F7482" i="2" s="1"/>
  <c r="L7482" i="2" s="1"/>
  <c r="H7482" i="2"/>
  <c r="J7482" i="2"/>
  <c r="F7481" i="2"/>
  <c r="H7481" i="2"/>
  <c r="L7481" i="2" s="1"/>
  <c r="J7481" i="2"/>
  <c r="K7481" i="2"/>
  <c r="F7480" i="2"/>
  <c r="H7480" i="2"/>
  <c r="L7480" i="2" s="1"/>
  <c r="J7480" i="2"/>
  <c r="K7480" i="2"/>
  <c r="E1254" i="3"/>
  <c r="G1254" i="3"/>
  <c r="F7477" i="2"/>
  <c r="H7477" i="2"/>
  <c r="J7477" i="2"/>
  <c r="G1253" i="3" s="1"/>
  <c r="L7477" i="2"/>
  <c r="F7476" i="2"/>
  <c r="G7476" i="2"/>
  <c r="K7476" i="2" s="1"/>
  <c r="J7476" i="2"/>
  <c r="E7475" i="2"/>
  <c r="F7475" i="2" s="1"/>
  <c r="L7475" i="2" s="1"/>
  <c r="H7475" i="2"/>
  <c r="J7475" i="2"/>
  <c r="K7475" i="2"/>
  <c r="F7474" i="2"/>
  <c r="H7474" i="2"/>
  <c r="J7474" i="2"/>
  <c r="L7474" i="2" s="1"/>
  <c r="K7474" i="2"/>
  <c r="F7473" i="2"/>
  <c r="H7473" i="2"/>
  <c r="L7473" i="2" s="1"/>
  <c r="J7473" i="2"/>
  <c r="K7473" i="2"/>
  <c r="E1253" i="3"/>
  <c r="F1253" i="3"/>
  <c r="F7470" i="2"/>
  <c r="L7470" i="2" s="1"/>
  <c r="H7470" i="2"/>
  <c r="J7470" i="2"/>
  <c r="F7469" i="2"/>
  <c r="G7469" i="2"/>
  <c r="K7469" i="2" s="1"/>
  <c r="J7469" i="2"/>
  <c r="E7468" i="2"/>
  <c r="F7468" i="2" s="1"/>
  <c r="L7468" i="2" s="1"/>
  <c r="H7468" i="2"/>
  <c r="J7468" i="2"/>
  <c r="K7468" i="2"/>
  <c r="F7467" i="2"/>
  <c r="H7467" i="2"/>
  <c r="L7467" i="2" s="1"/>
  <c r="J7467" i="2"/>
  <c r="K7467" i="2"/>
  <c r="F7466" i="2"/>
  <c r="H7466" i="2"/>
  <c r="L7466" i="2" s="1"/>
  <c r="J7466" i="2"/>
  <c r="K7466" i="2"/>
  <c r="F1252" i="3"/>
  <c r="G1252" i="3"/>
  <c r="F7463" i="2"/>
  <c r="L7463" i="2" s="1"/>
  <c r="H7463" i="2"/>
  <c r="J7463" i="2"/>
  <c r="F7462" i="2"/>
  <c r="G7462" i="2"/>
  <c r="K7462" i="2" s="1"/>
  <c r="J7462" i="2"/>
  <c r="E7461" i="2"/>
  <c r="F7461" i="2"/>
  <c r="H7461" i="2"/>
  <c r="J7461" i="2"/>
  <c r="K7461" i="2"/>
  <c r="F7460" i="2"/>
  <c r="H7460" i="2"/>
  <c r="J7460" i="2"/>
  <c r="L7460" i="2" s="1"/>
  <c r="K7460" i="2"/>
  <c r="F7459" i="2"/>
  <c r="H7459" i="2"/>
  <c r="J7459" i="2"/>
  <c r="L7459" i="2" s="1"/>
  <c r="K7459" i="2"/>
  <c r="E1251" i="3"/>
  <c r="H1251" i="3" s="1"/>
  <c r="F1251" i="3"/>
  <c r="G1251" i="3"/>
  <c r="F7456" i="2"/>
  <c r="L7456" i="2" s="1"/>
  <c r="H7456" i="2"/>
  <c r="J7456" i="2"/>
  <c r="E7455" i="2"/>
  <c r="F7455" i="2" s="1"/>
  <c r="L7455" i="2" s="1"/>
  <c r="H7455" i="2"/>
  <c r="J7455" i="2"/>
  <c r="K7455" i="2"/>
  <c r="F7454" i="2"/>
  <c r="H7454" i="2"/>
  <c r="J7454" i="2"/>
  <c r="L7454" i="2" s="1"/>
  <c r="K7454" i="2"/>
  <c r="F7453" i="2"/>
  <c r="H7453" i="2"/>
  <c r="L7453" i="2" s="1"/>
  <c r="J7453" i="2"/>
  <c r="K7453" i="2"/>
  <c r="E1250" i="3"/>
  <c r="H1250" i="3" s="1"/>
  <c r="F1250" i="3"/>
  <c r="G1250" i="3"/>
  <c r="F7450" i="2"/>
  <c r="L7450" i="2" s="1"/>
  <c r="H7450" i="2"/>
  <c r="J7450" i="2"/>
  <c r="G1249" i="3" s="1"/>
  <c r="E7449" i="2"/>
  <c r="F7449" i="2" s="1"/>
  <c r="L7449" i="2" s="1"/>
  <c r="H7449" i="2"/>
  <c r="J7449" i="2"/>
  <c r="K7449" i="2"/>
  <c r="F7448" i="2"/>
  <c r="H7448" i="2"/>
  <c r="J7448" i="2"/>
  <c r="L7448" i="2" s="1"/>
  <c r="K7448" i="2"/>
  <c r="F7447" i="2"/>
  <c r="H7447" i="2"/>
  <c r="J7447" i="2"/>
  <c r="K7447" i="2"/>
  <c r="L7447" i="2"/>
  <c r="E1249" i="3"/>
  <c r="F1249" i="3"/>
  <c r="F7444" i="2"/>
  <c r="L7444" i="2" s="1"/>
  <c r="H7444" i="2"/>
  <c r="J7444" i="2"/>
  <c r="F7443" i="2"/>
  <c r="G7443" i="2"/>
  <c r="K7443" i="2" s="1"/>
  <c r="J7443" i="2"/>
  <c r="F7442" i="2"/>
  <c r="H7442" i="2"/>
  <c r="L7442" i="2" s="1"/>
  <c r="J7442" i="2"/>
  <c r="K7442" i="2"/>
  <c r="F7441" i="2"/>
  <c r="H7441" i="2"/>
  <c r="J7441" i="2"/>
  <c r="L7441" i="2" s="1"/>
  <c r="K7441" i="2"/>
  <c r="F1248" i="3"/>
  <c r="G1248" i="3"/>
  <c r="F7438" i="2"/>
  <c r="E1247" i="3" s="1"/>
  <c r="H1247" i="3" s="1"/>
  <c r="H7438" i="2"/>
  <c r="J7438" i="2"/>
  <c r="G1247" i="3" s="1"/>
  <c r="F7437" i="2"/>
  <c r="L7437" i="2" s="1"/>
  <c r="G7437" i="2"/>
  <c r="H7437" i="2"/>
  <c r="J7437" i="2"/>
  <c r="K7437" i="2"/>
  <c r="F7436" i="2"/>
  <c r="H7436" i="2"/>
  <c r="L7436" i="2" s="1"/>
  <c r="J7436" i="2"/>
  <c r="K7436" i="2"/>
  <c r="F7435" i="2"/>
  <c r="H7435" i="2"/>
  <c r="L7435" i="2" s="1"/>
  <c r="J7435" i="2"/>
  <c r="K7435" i="2"/>
  <c r="F1247" i="3"/>
  <c r="F7432" i="2"/>
  <c r="L7432" i="2" s="1"/>
  <c r="H7432" i="2"/>
  <c r="J7432" i="2"/>
  <c r="F7431" i="2"/>
  <c r="G7431" i="2"/>
  <c r="K7431" i="2" s="1"/>
  <c r="J7431" i="2"/>
  <c r="F7430" i="2"/>
  <c r="H7430" i="2"/>
  <c r="J7430" i="2"/>
  <c r="K7430" i="2"/>
  <c r="L7430" i="2"/>
  <c r="F7429" i="2"/>
  <c r="H7429" i="2"/>
  <c r="J7429" i="2"/>
  <c r="L7429" i="2" s="1"/>
  <c r="K7429" i="2"/>
  <c r="E1246" i="3"/>
  <c r="H1246" i="3" s="1"/>
  <c r="F1246" i="3"/>
  <c r="G1246" i="3"/>
  <c r="F7426" i="2"/>
  <c r="H7426" i="2"/>
  <c r="J7426" i="2"/>
  <c r="L7426" i="2"/>
  <c r="F7425" i="2"/>
  <c r="G7425" i="2"/>
  <c r="K7425" i="2" s="1"/>
  <c r="H7425" i="2"/>
  <c r="L7425" i="2" s="1"/>
  <c r="J7425" i="2"/>
  <c r="F7424" i="2"/>
  <c r="H7424" i="2"/>
  <c r="L7424" i="2" s="1"/>
  <c r="J7424" i="2"/>
  <c r="K7424" i="2"/>
  <c r="F7423" i="2"/>
  <c r="H7423" i="2"/>
  <c r="L7423" i="2" s="1"/>
  <c r="J7423" i="2"/>
  <c r="K7423" i="2"/>
  <c r="E1245" i="3"/>
  <c r="H1245" i="3" s="1"/>
  <c r="F1245" i="3"/>
  <c r="G1245" i="3"/>
  <c r="F7420" i="2"/>
  <c r="L7420" i="2" s="1"/>
  <c r="H7420" i="2"/>
  <c r="J7420" i="2"/>
  <c r="F7419" i="2"/>
  <c r="G7419" i="2"/>
  <c r="K7419" i="2" s="1"/>
  <c r="H7419" i="2"/>
  <c r="L7419" i="2" s="1"/>
  <c r="J7419" i="2"/>
  <c r="F7418" i="2"/>
  <c r="H7418" i="2"/>
  <c r="L7418" i="2" s="1"/>
  <c r="J7418" i="2"/>
  <c r="K7418" i="2"/>
  <c r="F7417" i="2"/>
  <c r="H7417" i="2"/>
  <c r="J7417" i="2"/>
  <c r="L7417" i="2" s="1"/>
  <c r="K7417" i="2"/>
  <c r="E1244" i="3"/>
  <c r="F1244" i="3"/>
  <c r="G1244" i="3"/>
  <c r="F7414" i="2"/>
  <c r="E1243" i="3" s="1"/>
  <c r="H1243" i="3" s="1"/>
  <c r="H7414" i="2"/>
  <c r="J7414" i="2"/>
  <c r="L7414" i="2"/>
  <c r="F7413" i="2"/>
  <c r="H7413" i="2"/>
  <c r="J7413" i="2"/>
  <c r="K7413" i="2"/>
  <c r="L7413" i="2"/>
  <c r="F7412" i="2"/>
  <c r="H7412" i="2"/>
  <c r="L7412" i="2" s="1"/>
  <c r="J7412" i="2"/>
  <c r="K7412" i="2"/>
  <c r="F1243" i="3"/>
  <c r="G1243" i="3"/>
  <c r="F7409" i="2"/>
  <c r="L7409" i="2" s="1"/>
  <c r="H7409" i="2"/>
  <c r="F1242" i="3" s="1"/>
  <c r="J7409" i="2"/>
  <c r="F7408" i="2"/>
  <c r="G7408" i="2"/>
  <c r="K7408" i="2" s="1"/>
  <c r="J7408" i="2"/>
  <c r="F7407" i="2"/>
  <c r="H7407" i="2"/>
  <c r="L7407" i="2" s="1"/>
  <c r="J7407" i="2"/>
  <c r="K7407" i="2"/>
  <c r="F7406" i="2"/>
  <c r="H7406" i="2"/>
  <c r="J7406" i="2"/>
  <c r="L7406" i="2" s="1"/>
  <c r="K7406" i="2"/>
  <c r="G1242" i="3"/>
  <c r="F7403" i="2"/>
  <c r="L7403" i="2" s="1"/>
  <c r="H7403" i="2"/>
  <c r="J7403" i="2"/>
  <c r="F7402" i="2"/>
  <c r="G7402" i="2"/>
  <c r="H7402" i="2" s="1"/>
  <c r="J7402" i="2"/>
  <c r="K7402" i="2"/>
  <c r="F7401" i="2"/>
  <c r="H7401" i="2"/>
  <c r="J7401" i="2"/>
  <c r="L7401" i="2" s="1"/>
  <c r="K7401" i="2"/>
  <c r="F7400" i="2"/>
  <c r="H7400" i="2"/>
  <c r="L7400" i="2" s="1"/>
  <c r="J7400" i="2"/>
  <c r="K7400" i="2"/>
  <c r="E1241" i="3"/>
  <c r="F1241" i="3"/>
  <c r="G1241" i="3"/>
  <c r="F7397" i="2"/>
  <c r="L7397" i="2" s="1"/>
  <c r="H7397" i="2"/>
  <c r="J7397" i="2"/>
  <c r="F7396" i="2"/>
  <c r="G7396" i="2"/>
  <c r="H7396" i="2" s="1"/>
  <c r="J7396" i="2"/>
  <c r="K7396" i="2"/>
  <c r="F7395" i="2"/>
  <c r="H7395" i="2"/>
  <c r="L7395" i="2" s="1"/>
  <c r="J7395" i="2"/>
  <c r="K7395" i="2"/>
  <c r="F7394" i="2"/>
  <c r="H7394" i="2"/>
  <c r="L7394" i="2" s="1"/>
  <c r="J7394" i="2"/>
  <c r="K7394" i="2"/>
  <c r="E1240" i="3"/>
  <c r="F1240" i="3"/>
  <c r="G1240" i="3"/>
  <c r="F7391" i="2"/>
  <c r="H7391" i="2"/>
  <c r="J7391" i="2"/>
  <c r="L7391" i="2"/>
  <c r="F7390" i="2"/>
  <c r="L7390" i="2" s="1"/>
  <c r="G7390" i="2"/>
  <c r="H7390" i="2"/>
  <c r="J7390" i="2"/>
  <c r="K7390" i="2"/>
  <c r="F7389" i="2"/>
  <c r="H7389" i="2"/>
  <c r="J7389" i="2"/>
  <c r="K7389" i="2"/>
  <c r="L7389" i="2"/>
  <c r="F7388" i="2"/>
  <c r="H7388" i="2"/>
  <c r="J7388" i="2"/>
  <c r="L7388" i="2" s="1"/>
  <c r="K7388" i="2"/>
  <c r="E1239" i="3"/>
  <c r="F1239" i="3"/>
  <c r="G1239" i="3"/>
  <c r="F7385" i="2"/>
  <c r="L7385" i="2" s="1"/>
  <c r="H7385" i="2"/>
  <c r="J7385" i="2"/>
  <c r="F7384" i="2"/>
  <c r="G7384" i="2"/>
  <c r="K7384" i="2" s="1"/>
  <c r="J7384" i="2"/>
  <c r="F7383" i="2"/>
  <c r="H7383" i="2"/>
  <c r="J7383" i="2"/>
  <c r="K7383" i="2"/>
  <c r="L7383" i="2"/>
  <c r="F7382" i="2"/>
  <c r="H7382" i="2"/>
  <c r="L7382" i="2" s="1"/>
  <c r="J7382" i="2"/>
  <c r="K7382" i="2"/>
  <c r="E1238" i="3"/>
  <c r="F1238" i="3"/>
  <c r="G1238" i="3"/>
  <c r="F7379" i="2"/>
  <c r="L7379" i="2" s="1"/>
  <c r="H7379" i="2"/>
  <c r="J7379" i="2"/>
  <c r="F7378" i="2"/>
  <c r="H7378" i="2"/>
  <c r="L7378" i="2" s="1"/>
  <c r="J7378" i="2"/>
  <c r="K7378" i="2"/>
  <c r="F7377" i="2"/>
  <c r="H7377" i="2"/>
  <c r="L7377" i="2" s="1"/>
  <c r="J7377" i="2"/>
  <c r="K7377" i="2"/>
  <c r="E1237" i="3"/>
  <c r="H1237" i="3" s="1"/>
  <c r="F1237" i="3"/>
  <c r="G1237" i="3"/>
  <c r="F7374" i="2"/>
  <c r="L7374" i="2" s="1"/>
  <c r="H7374" i="2"/>
  <c r="F1236" i="3" s="1"/>
  <c r="J7374" i="2"/>
  <c r="G1236" i="3" s="1"/>
  <c r="F7373" i="2"/>
  <c r="H7373" i="2"/>
  <c r="I7373" i="2"/>
  <c r="K7373" i="2" s="1"/>
  <c r="F7372" i="2"/>
  <c r="G7372" i="2"/>
  <c r="K7372" i="2" s="1"/>
  <c r="J7372" i="2"/>
  <c r="F7371" i="2"/>
  <c r="H7371" i="2"/>
  <c r="L7371" i="2" s="1"/>
  <c r="J7371" i="2"/>
  <c r="K7371" i="2"/>
  <c r="F7370" i="2"/>
  <c r="H7370" i="2"/>
  <c r="L7370" i="2" s="1"/>
  <c r="J7370" i="2"/>
  <c r="K7370" i="2"/>
  <c r="E1236" i="3"/>
  <c r="F7367" i="2"/>
  <c r="H7367" i="2"/>
  <c r="F1235" i="3" s="1"/>
  <c r="J7367" i="2"/>
  <c r="L7367" i="2"/>
  <c r="F7366" i="2"/>
  <c r="H7366" i="2"/>
  <c r="I7366" i="2"/>
  <c r="K7366" i="2" s="1"/>
  <c r="F7365" i="2"/>
  <c r="G7365" i="2"/>
  <c r="K7365" i="2" s="1"/>
  <c r="J7365" i="2"/>
  <c r="F7364" i="2"/>
  <c r="H7364" i="2"/>
  <c r="J7364" i="2"/>
  <c r="K7364" i="2"/>
  <c r="L7364" i="2"/>
  <c r="F7363" i="2"/>
  <c r="H7363" i="2"/>
  <c r="L7363" i="2" s="1"/>
  <c r="J7363" i="2"/>
  <c r="K7363" i="2"/>
  <c r="E1235" i="3"/>
  <c r="G1235" i="3"/>
  <c r="F7360" i="2"/>
  <c r="H7360" i="2"/>
  <c r="J7360" i="2"/>
  <c r="L7360" i="2"/>
  <c r="F7359" i="2"/>
  <c r="H7359" i="2"/>
  <c r="I7359" i="2"/>
  <c r="K7359" i="2" s="1"/>
  <c r="F7358" i="2"/>
  <c r="L7358" i="2" s="1"/>
  <c r="G7358" i="2"/>
  <c r="H7358" i="2"/>
  <c r="J7358" i="2"/>
  <c r="K7358" i="2"/>
  <c r="F7357" i="2"/>
  <c r="H7357" i="2"/>
  <c r="L7357" i="2" s="1"/>
  <c r="J7357" i="2"/>
  <c r="K7357" i="2"/>
  <c r="F7356" i="2"/>
  <c r="H7356" i="2"/>
  <c r="L7356" i="2" s="1"/>
  <c r="J7356" i="2"/>
  <c r="K7356" i="2"/>
  <c r="E1234" i="3"/>
  <c r="F1234" i="3"/>
  <c r="G1234" i="3"/>
  <c r="F7353" i="2"/>
  <c r="H7353" i="2"/>
  <c r="J7353" i="2"/>
  <c r="L7353" i="2"/>
  <c r="F7352" i="2"/>
  <c r="H7352" i="2"/>
  <c r="I7352" i="2"/>
  <c r="K7352" i="2" s="1"/>
  <c r="J7352" i="2"/>
  <c r="L7352" i="2" s="1"/>
  <c r="F7351" i="2"/>
  <c r="G7351" i="2"/>
  <c r="K7351" i="2" s="1"/>
  <c r="J7351" i="2"/>
  <c r="F7350" i="2"/>
  <c r="H7350" i="2"/>
  <c r="L7350" i="2" s="1"/>
  <c r="J7350" i="2"/>
  <c r="K7350" i="2"/>
  <c r="F7349" i="2"/>
  <c r="H7349" i="2"/>
  <c r="J7349" i="2"/>
  <c r="K7349" i="2"/>
  <c r="L7349" i="2"/>
  <c r="E1233" i="3"/>
  <c r="F1233" i="3"/>
  <c r="G1233" i="3"/>
  <c r="H1233" i="3"/>
  <c r="F7346" i="2"/>
  <c r="L7346" i="2" s="1"/>
  <c r="H7346" i="2"/>
  <c r="J7346" i="2"/>
  <c r="G1232" i="3" s="1"/>
  <c r="F7345" i="2"/>
  <c r="H7345" i="2"/>
  <c r="I7345" i="2"/>
  <c r="K7345" i="2" s="1"/>
  <c r="J7345" i="2"/>
  <c r="L7345" i="2" s="1"/>
  <c r="F7344" i="2"/>
  <c r="G7344" i="2"/>
  <c r="K7344" i="2" s="1"/>
  <c r="J7344" i="2"/>
  <c r="F7343" i="2"/>
  <c r="H7343" i="2"/>
  <c r="J7343" i="2"/>
  <c r="K7343" i="2"/>
  <c r="L7343" i="2"/>
  <c r="F7342" i="2"/>
  <c r="H7342" i="2"/>
  <c r="J7342" i="2"/>
  <c r="K7342" i="2"/>
  <c r="L7342" i="2"/>
  <c r="E1232" i="3"/>
  <c r="F1232" i="3"/>
  <c r="F7339" i="2"/>
  <c r="H7339" i="2"/>
  <c r="J7339" i="2"/>
  <c r="L7339" i="2"/>
  <c r="F7338" i="2"/>
  <c r="H7338" i="2"/>
  <c r="I7338" i="2"/>
  <c r="K7338" i="2" s="1"/>
  <c r="F7337" i="2"/>
  <c r="G7337" i="2"/>
  <c r="K7337" i="2" s="1"/>
  <c r="J7337" i="2"/>
  <c r="F7336" i="2"/>
  <c r="H7336" i="2"/>
  <c r="J7336" i="2"/>
  <c r="L7336" i="2" s="1"/>
  <c r="K7336" i="2"/>
  <c r="F7335" i="2"/>
  <c r="H7335" i="2"/>
  <c r="J7335" i="2"/>
  <c r="L7335" i="2" s="1"/>
  <c r="K7335" i="2"/>
  <c r="E1231" i="3"/>
  <c r="F1231" i="3"/>
  <c r="H1231" i="3" s="1"/>
  <c r="G1231" i="3"/>
  <c r="F7332" i="2"/>
  <c r="H7332" i="2"/>
  <c r="J7332" i="2"/>
  <c r="L7332" i="2" s="1"/>
  <c r="F7331" i="2"/>
  <c r="H7331" i="2"/>
  <c r="I7331" i="2"/>
  <c r="K7331" i="2" s="1"/>
  <c r="J7331" i="2"/>
  <c r="L7331" i="2" s="1"/>
  <c r="F7330" i="2"/>
  <c r="H7330" i="2"/>
  <c r="J7330" i="2"/>
  <c r="L7330" i="2" s="1"/>
  <c r="K7330" i="2"/>
  <c r="F7329" i="2"/>
  <c r="H7329" i="2"/>
  <c r="L7329" i="2" s="1"/>
  <c r="J7329" i="2"/>
  <c r="K7329" i="2"/>
  <c r="E1230" i="3"/>
  <c r="F1230" i="3"/>
  <c r="G1230" i="3"/>
  <c r="H1230" i="3" s="1"/>
  <c r="F7326" i="2"/>
  <c r="L7326" i="2" s="1"/>
  <c r="H7326" i="2"/>
  <c r="J7326" i="2"/>
  <c r="F7325" i="2"/>
  <c r="H7325" i="2"/>
  <c r="I7325" i="2"/>
  <c r="K7325" i="2" s="1"/>
  <c r="J7325" i="2"/>
  <c r="L7325" i="2" s="1"/>
  <c r="F7324" i="2"/>
  <c r="G7324" i="2"/>
  <c r="K7324" i="2" s="1"/>
  <c r="J7324" i="2"/>
  <c r="F7323" i="2"/>
  <c r="H7323" i="2"/>
  <c r="J7323" i="2"/>
  <c r="K7323" i="2"/>
  <c r="L7323" i="2"/>
  <c r="F7322" i="2"/>
  <c r="H7322" i="2"/>
  <c r="J7322" i="2"/>
  <c r="L7322" i="2" s="1"/>
  <c r="K7322" i="2"/>
  <c r="E1229" i="3"/>
  <c r="H1229" i="3" s="1"/>
  <c r="F1229" i="3"/>
  <c r="G1229" i="3"/>
  <c r="F7319" i="2"/>
  <c r="L7319" i="2" s="1"/>
  <c r="H7319" i="2"/>
  <c r="J7319" i="2"/>
  <c r="G1228" i="3" s="1"/>
  <c r="F7318" i="2"/>
  <c r="H7318" i="2"/>
  <c r="I7318" i="2"/>
  <c r="K7318" i="2" s="1"/>
  <c r="F7317" i="2"/>
  <c r="G7317" i="2"/>
  <c r="K7317" i="2" s="1"/>
  <c r="J7317" i="2"/>
  <c r="F7316" i="2"/>
  <c r="H7316" i="2"/>
  <c r="J7316" i="2"/>
  <c r="L7316" i="2" s="1"/>
  <c r="K7316" i="2"/>
  <c r="F7315" i="2"/>
  <c r="H7315" i="2"/>
  <c r="J7315" i="2"/>
  <c r="K7315" i="2"/>
  <c r="L7315" i="2"/>
  <c r="F1228" i="3"/>
  <c r="F7312" i="2"/>
  <c r="L7312" i="2" s="1"/>
  <c r="H7312" i="2"/>
  <c r="F1227" i="3" s="1"/>
  <c r="J7312" i="2"/>
  <c r="F7311" i="2"/>
  <c r="H7311" i="2"/>
  <c r="I7311" i="2"/>
  <c r="K7311" i="2" s="1"/>
  <c r="F7310" i="2"/>
  <c r="G7310" i="2"/>
  <c r="K7310" i="2" s="1"/>
  <c r="J7310" i="2"/>
  <c r="F7309" i="2"/>
  <c r="H7309" i="2"/>
  <c r="L7309" i="2" s="1"/>
  <c r="J7309" i="2"/>
  <c r="K7309" i="2"/>
  <c r="F7308" i="2"/>
  <c r="H7308" i="2"/>
  <c r="J7308" i="2"/>
  <c r="K7308" i="2"/>
  <c r="L7308" i="2"/>
  <c r="G1227" i="3"/>
  <c r="F7305" i="2"/>
  <c r="H7305" i="2"/>
  <c r="F1226" i="3" s="1"/>
  <c r="J7305" i="2"/>
  <c r="G1226" i="3" s="1"/>
  <c r="L7305" i="2"/>
  <c r="F7304" i="2"/>
  <c r="H7304" i="2"/>
  <c r="I7304" i="2"/>
  <c r="K7304" i="2" s="1"/>
  <c r="J7304" i="2"/>
  <c r="L7304" i="2" s="1"/>
  <c r="F7303" i="2"/>
  <c r="G7303" i="2"/>
  <c r="H7303" i="2" s="1"/>
  <c r="J7303" i="2"/>
  <c r="F7302" i="2"/>
  <c r="H7302" i="2"/>
  <c r="J7302" i="2"/>
  <c r="L7302" i="2" s="1"/>
  <c r="K7302" i="2"/>
  <c r="F7301" i="2"/>
  <c r="H7301" i="2"/>
  <c r="J7301" i="2"/>
  <c r="L7301" i="2" s="1"/>
  <c r="K7301" i="2"/>
  <c r="E1226" i="3"/>
  <c r="H1226" i="3" s="1"/>
  <c r="F7298" i="2"/>
  <c r="L7298" i="2" s="1"/>
  <c r="H7298" i="2"/>
  <c r="F1225" i="3" s="1"/>
  <c r="J7298" i="2"/>
  <c r="G1225" i="3" s="1"/>
  <c r="F7297" i="2"/>
  <c r="H7297" i="2"/>
  <c r="I7297" i="2"/>
  <c r="K7297" i="2" s="1"/>
  <c r="F7296" i="2"/>
  <c r="G7296" i="2"/>
  <c r="K7296" i="2" s="1"/>
  <c r="J7296" i="2"/>
  <c r="F7295" i="2"/>
  <c r="H7295" i="2"/>
  <c r="J7295" i="2"/>
  <c r="L7295" i="2" s="1"/>
  <c r="K7295" i="2"/>
  <c r="F7294" i="2"/>
  <c r="H7294" i="2"/>
  <c r="L7294" i="2" s="1"/>
  <c r="J7294" i="2"/>
  <c r="K7294" i="2"/>
  <c r="E1225" i="3"/>
  <c r="F7291" i="2"/>
  <c r="H7291" i="2"/>
  <c r="J7291" i="2"/>
  <c r="L7291" i="2"/>
  <c r="F7290" i="2"/>
  <c r="H7290" i="2"/>
  <c r="I7290" i="2"/>
  <c r="K7290" i="2" s="1"/>
  <c r="F7289" i="2"/>
  <c r="G7289" i="2"/>
  <c r="K7289" i="2" s="1"/>
  <c r="J7289" i="2"/>
  <c r="F7288" i="2"/>
  <c r="H7288" i="2"/>
  <c r="L7288" i="2" s="1"/>
  <c r="J7288" i="2"/>
  <c r="K7288" i="2"/>
  <c r="F7287" i="2"/>
  <c r="H7287" i="2"/>
  <c r="J7287" i="2"/>
  <c r="K7287" i="2"/>
  <c r="L7287" i="2"/>
  <c r="E1224" i="3"/>
  <c r="H1224" i="3" s="1"/>
  <c r="F1224" i="3"/>
  <c r="G1224" i="3"/>
  <c r="F7284" i="2"/>
  <c r="H7284" i="2"/>
  <c r="J7284" i="2"/>
  <c r="L7284" i="2"/>
  <c r="F7283" i="2"/>
  <c r="H7283" i="2"/>
  <c r="I7283" i="2"/>
  <c r="K7283" i="2" s="1"/>
  <c r="F7282" i="2"/>
  <c r="H7282" i="2"/>
  <c r="L7282" i="2" s="1"/>
  <c r="J7282" i="2"/>
  <c r="K7282" i="2"/>
  <c r="F7281" i="2"/>
  <c r="H7281" i="2"/>
  <c r="J7281" i="2"/>
  <c r="L7281" i="2" s="1"/>
  <c r="K7281" i="2"/>
  <c r="E1223" i="3"/>
  <c r="H1223" i="3" s="1"/>
  <c r="F1223" i="3"/>
  <c r="G1223" i="3"/>
  <c r="F7278" i="2"/>
  <c r="L7278" i="2" s="1"/>
  <c r="H7278" i="2"/>
  <c r="F1222" i="3" s="1"/>
  <c r="J7278" i="2"/>
  <c r="F7277" i="2"/>
  <c r="H7277" i="2"/>
  <c r="I7277" i="2"/>
  <c r="K7277" i="2" s="1"/>
  <c r="F7276" i="2"/>
  <c r="G7276" i="2"/>
  <c r="K7276" i="2" s="1"/>
  <c r="J7276" i="2"/>
  <c r="F7275" i="2"/>
  <c r="H7275" i="2"/>
  <c r="J7275" i="2"/>
  <c r="L7275" i="2" s="1"/>
  <c r="K7275" i="2"/>
  <c r="F7274" i="2"/>
  <c r="H7274" i="2"/>
  <c r="J7274" i="2"/>
  <c r="K7274" i="2"/>
  <c r="L7274" i="2"/>
  <c r="G1222" i="3"/>
  <c r="F7271" i="2"/>
  <c r="H7271" i="2"/>
  <c r="F1221" i="3" s="1"/>
  <c r="J7271" i="2"/>
  <c r="L7271" i="2"/>
  <c r="F7270" i="2"/>
  <c r="H7270" i="2"/>
  <c r="I7270" i="2"/>
  <c r="J7270" i="2" s="1"/>
  <c r="K7270" i="2"/>
  <c r="F7269" i="2"/>
  <c r="G7269" i="2"/>
  <c r="K7269" i="2" s="1"/>
  <c r="J7269" i="2"/>
  <c r="F7268" i="2"/>
  <c r="H7268" i="2"/>
  <c r="L7268" i="2" s="1"/>
  <c r="J7268" i="2"/>
  <c r="K7268" i="2"/>
  <c r="F7267" i="2"/>
  <c r="H7267" i="2"/>
  <c r="L7267" i="2" s="1"/>
  <c r="J7267" i="2"/>
  <c r="K7267" i="2"/>
  <c r="E1221" i="3"/>
  <c r="G1221" i="3"/>
  <c r="F7264" i="2"/>
  <c r="L7264" i="2" s="1"/>
  <c r="H7264" i="2"/>
  <c r="J7264" i="2"/>
  <c r="F7263" i="2"/>
  <c r="H7263" i="2"/>
  <c r="I7263" i="2"/>
  <c r="K7263" i="2" s="1"/>
  <c r="F7262" i="2"/>
  <c r="G7262" i="2"/>
  <c r="K7262" i="2" s="1"/>
  <c r="H7262" i="2"/>
  <c r="L7262" i="2" s="1"/>
  <c r="J7262" i="2"/>
  <c r="F7261" i="2"/>
  <c r="H7261" i="2"/>
  <c r="L7261" i="2" s="1"/>
  <c r="J7261" i="2"/>
  <c r="K7261" i="2"/>
  <c r="F7260" i="2"/>
  <c r="H7260" i="2"/>
  <c r="L7260" i="2" s="1"/>
  <c r="J7260" i="2"/>
  <c r="K7260" i="2"/>
  <c r="F1220" i="3"/>
  <c r="G1220" i="3"/>
  <c r="F7257" i="2"/>
  <c r="L7257" i="2" s="1"/>
  <c r="H7257" i="2"/>
  <c r="F1219" i="3" s="1"/>
  <c r="J7257" i="2"/>
  <c r="F7256" i="2"/>
  <c r="H7256" i="2"/>
  <c r="I7256" i="2"/>
  <c r="K7256" i="2" s="1"/>
  <c r="F7255" i="2"/>
  <c r="G7255" i="2"/>
  <c r="K7255" i="2" s="1"/>
  <c r="J7255" i="2"/>
  <c r="F7254" i="2"/>
  <c r="H7254" i="2"/>
  <c r="L7254" i="2" s="1"/>
  <c r="J7254" i="2"/>
  <c r="K7254" i="2"/>
  <c r="F7253" i="2"/>
  <c r="H7253" i="2"/>
  <c r="J7253" i="2"/>
  <c r="L7253" i="2" s="1"/>
  <c r="K7253" i="2"/>
  <c r="E1219" i="3"/>
  <c r="G1219" i="3"/>
  <c r="F7250" i="2"/>
  <c r="L7250" i="2" s="1"/>
  <c r="H7250" i="2"/>
  <c r="F1218" i="3" s="1"/>
  <c r="H1218" i="3" s="1"/>
  <c r="J7250" i="2"/>
  <c r="F7249" i="2"/>
  <c r="H7249" i="2"/>
  <c r="I7249" i="2"/>
  <c r="K7249" i="2" s="1"/>
  <c r="F7248" i="2"/>
  <c r="G7248" i="2"/>
  <c r="K7248" i="2" s="1"/>
  <c r="J7248" i="2"/>
  <c r="F7247" i="2"/>
  <c r="H7247" i="2"/>
  <c r="L7247" i="2" s="1"/>
  <c r="J7247" i="2"/>
  <c r="K7247" i="2"/>
  <c r="F7246" i="2"/>
  <c r="H7246" i="2"/>
  <c r="J7246" i="2"/>
  <c r="L7246" i="2" s="1"/>
  <c r="K7246" i="2"/>
  <c r="E1218" i="3"/>
  <c r="G1218" i="3"/>
  <c r="F7243" i="2"/>
  <c r="L7243" i="2" s="1"/>
  <c r="H7243" i="2"/>
  <c r="F1217" i="3" s="1"/>
  <c r="J7243" i="2"/>
  <c r="F7242" i="2"/>
  <c r="H7242" i="2"/>
  <c r="I7242" i="2"/>
  <c r="K7242" i="2" s="1"/>
  <c r="F7241" i="2"/>
  <c r="G7241" i="2"/>
  <c r="K7241" i="2" s="1"/>
  <c r="J7241" i="2"/>
  <c r="F7240" i="2"/>
  <c r="H7240" i="2"/>
  <c r="L7240" i="2" s="1"/>
  <c r="J7240" i="2"/>
  <c r="K7240" i="2"/>
  <c r="F7239" i="2"/>
  <c r="H7239" i="2"/>
  <c r="J7239" i="2"/>
  <c r="K7239" i="2"/>
  <c r="L7239" i="2"/>
  <c r="G1217" i="3"/>
  <c r="F7236" i="2"/>
  <c r="L7236" i="2" s="1"/>
  <c r="H7236" i="2"/>
  <c r="J7236" i="2"/>
  <c r="G1216" i="3" s="1"/>
  <c r="F7235" i="2"/>
  <c r="H7235" i="2"/>
  <c r="I7235" i="2"/>
  <c r="K7235" i="2" s="1"/>
  <c r="J7235" i="2"/>
  <c r="L7235" i="2" s="1"/>
  <c r="F7234" i="2"/>
  <c r="H7234" i="2"/>
  <c r="J7234" i="2"/>
  <c r="K7234" i="2"/>
  <c r="L7234" i="2"/>
  <c r="F7233" i="2"/>
  <c r="H7233" i="2"/>
  <c r="L7233" i="2" s="1"/>
  <c r="J7233" i="2"/>
  <c r="K7233" i="2"/>
  <c r="E1216" i="3"/>
  <c r="F1216" i="3"/>
  <c r="F7230" i="2"/>
  <c r="L7230" i="2" s="1"/>
  <c r="H7230" i="2"/>
  <c r="F1215" i="3" s="1"/>
  <c r="J7230" i="2"/>
  <c r="G1215" i="3" s="1"/>
  <c r="F7229" i="2"/>
  <c r="H7229" i="2"/>
  <c r="I7229" i="2"/>
  <c r="K7229" i="2" s="1"/>
  <c r="F7228" i="2"/>
  <c r="G7228" i="2"/>
  <c r="K7228" i="2" s="1"/>
  <c r="J7228" i="2"/>
  <c r="F7227" i="2"/>
  <c r="H7227" i="2"/>
  <c r="J7227" i="2"/>
  <c r="L7227" i="2" s="1"/>
  <c r="K7227" i="2"/>
  <c r="F7226" i="2"/>
  <c r="H7226" i="2"/>
  <c r="J7226" i="2"/>
  <c r="L7226" i="2" s="1"/>
  <c r="K7226" i="2"/>
  <c r="E1215" i="3"/>
  <c r="F7223" i="2"/>
  <c r="L7223" i="2" s="1"/>
  <c r="H7223" i="2"/>
  <c r="J7223" i="2"/>
  <c r="F7222" i="2"/>
  <c r="H7222" i="2"/>
  <c r="I7222" i="2"/>
  <c r="K7222" i="2" s="1"/>
  <c r="F7221" i="2"/>
  <c r="G7221" i="2"/>
  <c r="K7221" i="2" s="1"/>
  <c r="J7221" i="2"/>
  <c r="F7220" i="2"/>
  <c r="H7220" i="2"/>
  <c r="J7220" i="2"/>
  <c r="K7220" i="2"/>
  <c r="L7220" i="2"/>
  <c r="F7219" i="2"/>
  <c r="H7219" i="2"/>
  <c r="J7219" i="2"/>
  <c r="K7219" i="2"/>
  <c r="L7219" i="2"/>
  <c r="E1214" i="3"/>
  <c r="F1214" i="3"/>
  <c r="G1214" i="3"/>
  <c r="F7216" i="2"/>
  <c r="L7216" i="2" s="1"/>
  <c r="H7216" i="2"/>
  <c r="J7216" i="2"/>
  <c r="F7215" i="2"/>
  <c r="L7215" i="2" s="1"/>
  <c r="H7215" i="2"/>
  <c r="I7215" i="2"/>
  <c r="J7215" i="2"/>
  <c r="K7215" i="2"/>
  <c r="F7214" i="2"/>
  <c r="G7214" i="2"/>
  <c r="H7214" i="2" s="1"/>
  <c r="L7214" i="2" s="1"/>
  <c r="J7214" i="2"/>
  <c r="F7213" i="2"/>
  <c r="H7213" i="2"/>
  <c r="J7213" i="2"/>
  <c r="L7213" i="2" s="1"/>
  <c r="K7213" i="2"/>
  <c r="F7212" i="2"/>
  <c r="H7212" i="2"/>
  <c r="L7212" i="2" s="1"/>
  <c r="J7212" i="2"/>
  <c r="K7212" i="2"/>
  <c r="E1213" i="3"/>
  <c r="F1213" i="3"/>
  <c r="G1213" i="3"/>
  <c r="F7209" i="2"/>
  <c r="H7209" i="2"/>
  <c r="J7209" i="2"/>
  <c r="L7209" i="2"/>
  <c r="F7208" i="2"/>
  <c r="H7208" i="2"/>
  <c r="I7208" i="2"/>
  <c r="K7208" i="2" s="1"/>
  <c r="J7208" i="2"/>
  <c r="L7208" i="2" s="1"/>
  <c r="F7207" i="2"/>
  <c r="G7207" i="2"/>
  <c r="K7207" i="2" s="1"/>
  <c r="J7207" i="2"/>
  <c r="F7206" i="2"/>
  <c r="H7206" i="2"/>
  <c r="L7206" i="2" s="1"/>
  <c r="J7206" i="2"/>
  <c r="K7206" i="2"/>
  <c r="F7205" i="2"/>
  <c r="H7205" i="2"/>
  <c r="L7205" i="2" s="1"/>
  <c r="J7205" i="2"/>
  <c r="K7205" i="2"/>
  <c r="E1212" i="3"/>
  <c r="H1212" i="3" s="1"/>
  <c r="F1212" i="3"/>
  <c r="G1212" i="3"/>
  <c r="F7202" i="2"/>
  <c r="H7202" i="2"/>
  <c r="F1211" i="3" s="1"/>
  <c r="J7202" i="2"/>
  <c r="G1211" i="3" s="1"/>
  <c r="L7202" i="2"/>
  <c r="F7201" i="2"/>
  <c r="H7201" i="2"/>
  <c r="I7201" i="2"/>
  <c r="K7201" i="2" s="1"/>
  <c r="F7200" i="2"/>
  <c r="G7200" i="2"/>
  <c r="K7200" i="2" s="1"/>
  <c r="J7200" i="2"/>
  <c r="F7199" i="2"/>
  <c r="H7199" i="2"/>
  <c r="J7199" i="2"/>
  <c r="K7199" i="2"/>
  <c r="L7199" i="2"/>
  <c r="F7198" i="2"/>
  <c r="H7198" i="2"/>
  <c r="J7198" i="2"/>
  <c r="L7198" i="2" s="1"/>
  <c r="K7198" i="2"/>
  <c r="E1211" i="3"/>
  <c r="F7195" i="2"/>
  <c r="H7195" i="2"/>
  <c r="J7195" i="2"/>
  <c r="L7195" i="2"/>
  <c r="F7194" i="2"/>
  <c r="H7194" i="2"/>
  <c r="I7194" i="2"/>
  <c r="K7194" i="2" s="1"/>
  <c r="J7194" i="2"/>
  <c r="L7194" i="2" s="1"/>
  <c r="F7193" i="2"/>
  <c r="G7193" i="2"/>
  <c r="K7193" i="2" s="1"/>
  <c r="J7193" i="2"/>
  <c r="F7192" i="2"/>
  <c r="H7192" i="2"/>
  <c r="J7192" i="2"/>
  <c r="K7192" i="2"/>
  <c r="L7192" i="2"/>
  <c r="F7191" i="2"/>
  <c r="H7191" i="2"/>
  <c r="J7191" i="2"/>
  <c r="K7191" i="2"/>
  <c r="L7191" i="2"/>
  <c r="E1210" i="3"/>
  <c r="F1210" i="3"/>
  <c r="G1210" i="3"/>
  <c r="F7188" i="2"/>
  <c r="L7188" i="2" s="1"/>
  <c r="H7188" i="2"/>
  <c r="J7188" i="2"/>
  <c r="F7187" i="2"/>
  <c r="H7187" i="2"/>
  <c r="I7187" i="2"/>
  <c r="K7187" i="2" s="1"/>
  <c r="F7186" i="2"/>
  <c r="H7186" i="2"/>
  <c r="J7186" i="2"/>
  <c r="L7186" i="2" s="1"/>
  <c r="K7186" i="2"/>
  <c r="F7185" i="2"/>
  <c r="H7185" i="2"/>
  <c r="J7185" i="2"/>
  <c r="K7185" i="2"/>
  <c r="L7185" i="2"/>
  <c r="E1209" i="3"/>
  <c r="F1209" i="3"/>
  <c r="G1209" i="3"/>
  <c r="F7182" i="2"/>
  <c r="H7182" i="2"/>
  <c r="J7182" i="2"/>
  <c r="G1208" i="3" s="1"/>
  <c r="L7182" i="2"/>
  <c r="F7181" i="2"/>
  <c r="H7181" i="2"/>
  <c r="I7181" i="2"/>
  <c r="K7181" i="2" s="1"/>
  <c r="F7180" i="2"/>
  <c r="G7180" i="2"/>
  <c r="H7180" i="2" s="1"/>
  <c r="J7180" i="2"/>
  <c r="F7179" i="2"/>
  <c r="H7179" i="2"/>
  <c r="L7179" i="2" s="1"/>
  <c r="J7179" i="2"/>
  <c r="K7179" i="2"/>
  <c r="F7178" i="2"/>
  <c r="H7178" i="2"/>
  <c r="L7178" i="2" s="1"/>
  <c r="J7178" i="2"/>
  <c r="K7178" i="2"/>
  <c r="E1208" i="3"/>
  <c r="F1208" i="3"/>
  <c r="F7175" i="2"/>
  <c r="L7175" i="2" s="1"/>
  <c r="H7175" i="2"/>
  <c r="F1207" i="3" s="1"/>
  <c r="J7175" i="2"/>
  <c r="G1207" i="3" s="1"/>
  <c r="F7174" i="2"/>
  <c r="H7174" i="2"/>
  <c r="I7174" i="2"/>
  <c r="K7174" i="2" s="1"/>
  <c r="F7173" i="2"/>
  <c r="G7173" i="2"/>
  <c r="K7173" i="2" s="1"/>
  <c r="J7173" i="2"/>
  <c r="F7172" i="2"/>
  <c r="H7172" i="2"/>
  <c r="J7172" i="2"/>
  <c r="K7172" i="2"/>
  <c r="L7172" i="2"/>
  <c r="F7171" i="2"/>
  <c r="H7171" i="2"/>
  <c r="L7171" i="2" s="1"/>
  <c r="J7171" i="2"/>
  <c r="K7171" i="2"/>
  <c r="F7168" i="2"/>
  <c r="L7168" i="2" s="1"/>
  <c r="H7168" i="2"/>
  <c r="F1206" i="3" s="1"/>
  <c r="J7168" i="2"/>
  <c r="G1206" i="3" s="1"/>
  <c r="F7167" i="2"/>
  <c r="H7167" i="2"/>
  <c r="I7167" i="2"/>
  <c r="K7167" i="2" s="1"/>
  <c r="F7166" i="2"/>
  <c r="G7166" i="2"/>
  <c r="K7166" i="2" s="1"/>
  <c r="J7166" i="2"/>
  <c r="F7165" i="2"/>
  <c r="H7165" i="2"/>
  <c r="L7165" i="2" s="1"/>
  <c r="J7165" i="2"/>
  <c r="K7165" i="2"/>
  <c r="F7164" i="2"/>
  <c r="H7164" i="2"/>
  <c r="L7164" i="2" s="1"/>
  <c r="J7164" i="2"/>
  <c r="K7164" i="2"/>
  <c r="E1206" i="3"/>
  <c r="F7161" i="2"/>
  <c r="H7161" i="2"/>
  <c r="J7161" i="2"/>
  <c r="L7161" i="2"/>
  <c r="F7160" i="2"/>
  <c r="H7160" i="2"/>
  <c r="I7160" i="2"/>
  <c r="K7160" i="2" s="1"/>
  <c r="F7159" i="2"/>
  <c r="G7159" i="2"/>
  <c r="K7159" i="2" s="1"/>
  <c r="J7159" i="2"/>
  <c r="F7158" i="2"/>
  <c r="H7158" i="2"/>
  <c r="J7158" i="2"/>
  <c r="K7158" i="2"/>
  <c r="L7158" i="2"/>
  <c r="F7157" i="2"/>
  <c r="H7157" i="2"/>
  <c r="J7157" i="2"/>
  <c r="K7157" i="2"/>
  <c r="L7157" i="2"/>
  <c r="E1205" i="3"/>
  <c r="F1205" i="3"/>
  <c r="G1205" i="3"/>
  <c r="H1205" i="3"/>
  <c r="F7154" i="2"/>
  <c r="H7154" i="2"/>
  <c r="F1204" i="3" s="1"/>
  <c r="J7154" i="2"/>
  <c r="L7154" i="2"/>
  <c r="F7153" i="2"/>
  <c r="H7153" i="2"/>
  <c r="I7153" i="2"/>
  <c r="K7153" i="2" s="1"/>
  <c r="F7152" i="2"/>
  <c r="G7152" i="2"/>
  <c r="K7152" i="2" s="1"/>
  <c r="J7152" i="2"/>
  <c r="F7151" i="2"/>
  <c r="H7151" i="2"/>
  <c r="J7151" i="2"/>
  <c r="K7151" i="2"/>
  <c r="L7151" i="2"/>
  <c r="F7150" i="2"/>
  <c r="H7150" i="2"/>
  <c r="J7150" i="2"/>
  <c r="L7150" i="2" s="1"/>
  <c r="K7150" i="2"/>
  <c r="E1204" i="3"/>
  <c r="G1204" i="3"/>
  <c r="F7147" i="2"/>
  <c r="H7147" i="2"/>
  <c r="J7147" i="2"/>
  <c r="L7147" i="2"/>
  <c r="F7146" i="2"/>
  <c r="H7146" i="2"/>
  <c r="I7146" i="2"/>
  <c r="J7146" i="2" s="1"/>
  <c r="L7146" i="2" s="1"/>
  <c r="K7146" i="2"/>
  <c r="F7145" i="2"/>
  <c r="G7145" i="2"/>
  <c r="K7145" i="2" s="1"/>
  <c r="J7145" i="2"/>
  <c r="F7144" i="2"/>
  <c r="H7144" i="2"/>
  <c r="J7144" i="2"/>
  <c r="L7144" i="2" s="1"/>
  <c r="K7144" i="2"/>
  <c r="F7143" i="2"/>
  <c r="H7143" i="2"/>
  <c r="J7143" i="2"/>
  <c r="L7143" i="2" s="1"/>
  <c r="K7143" i="2"/>
  <c r="E1203" i="3"/>
  <c r="H1203" i="3" s="1"/>
  <c r="F1203" i="3"/>
  <c r="G1203" i="3"/>
  <c r="F7140" i="2"/>
  <c r="H7140" i="2"/>
  <c r="J7140" i="2"/>
  <c r="L7140" i="2"/>
  <c r="F7139" i="2"/>
  <c r="H7139" i="2"/>
  <c r="I7139" i="2"/>
  <c r="K7139" i="2" s="1"/>
  <c r="F7138" i="2"/>
  <c r="H7138" i="2"/>
  <c r="J7138" i="2"/>
  <c r="L7138" i="2" s="1"/>
  <c r="K7138" i="2"/>
  <c r="F7137" i="2"/>
  <c r="H7137" i="2"/>
  <c r="L7137" i="2" s="1"/>
  <c r="J7137" i="2"/>
  <c r="K7137" i="2"/>
  <c r="E1202" i="3"/>
  <c r="H1202" i="3" s="1"/>
  <c r="F1202" i="3"/>
  <c r="G1202" i="3"/>
  <c r="F7134" i="2"/>
  <c r="L7134" i="2" s="1"/>
  <c r="H7134" i="2"/>
  <c r="J7134" i="2"/>
  <c r="F7133" i="2"/>
  <c r="H7133" i="2"/>
  <c r="I7133" i="2"/>
  <c r="K7133" i="2" s="1"/>
  <c r="F7132" i="2"/>
  <c r="G7132" i="2"/>
  <c r="K7132" i="2" s="1"/>
  <c r="J7132" i="2"/>
  <c r="F7131" i="2"/>
  <c r="H7131" i="2"/>
  <c r="J7131" i="2"/>
  <c r="L7131" i="2" s="1"/>
  <c r="K7131" i="2"/>
  <c r="F7130" i="2"/>
  <c r="H7130" i="2"/>
  <c r="J7130" i="2"/>
  <c r="K7130" i="2"/>
  <c r="L7130" i="2"/>
  <c r="F1201" i="3"/>
  <c r="G1201" i="3"/>
  <c r="F7127" i="2"/>
  <c r="E1200" i="3" s="1"/>
  <c r="H1200" i="3" s="1"/>
  <c r="H7127" i="2"/>
  <c r="J7127" i="2"/>
  <c r="G1200" i="3" s="1"/>
  <c r="F7126" i="2"/>
  <c r="H7126" i="2"/>
  <c r="I7126" i="2"/>
  <c r="K7126" i="2" s="1"/>
  <c r="F7125" i="2"/>
  <c r="L7125" i="2" s="1"/>
  <c r="G7125" i="2"/>
  <c r="H7125" i="2"/>
  <c r="J7125" i="2"/>
  <c r="K7125" i="2"/>
  <c r="F7124" i="2"/>
  <c r="H7124" i="2"/>
  <c r="L7124" i="2" s="1"/>
  <c r="J7124" i="2"/>
  <c r="K7124" i="2"/>
  <c r="F7123" i="2"/>
  <c r="H7123" i="2"/>
  <c r="J7123" i="2"/>
  <c r="K7123" i="2"/>
  <c r="L7123" i="2"/>
  <c r="F1200" i="3"/>
  <c r="F7120" i="2"/>
  <c r="H7120" i="2"/>
  <c r="J7120" i="2"/>
  <c r="L7120" i="2"/>
  <c r="F7119" i="2"/>
  <c r="H7119" i="2"/>
  <c r="I7119" i="2"/>
  <c r="K7119" i="2" s="1"/>
  <c r="J7119" i="2"/>
  <c r="L7119" i="2" s="1"/>
  <c r="F7118" i="2"/>
  <c r="G7118" i="2"/>
  <c r="H7118" i="2" s="1"/>
  <c r="J7118" i="2"/>
  <c r="F7117" i="2"/>
  <c r="H7117" i="2"/>
  <c r="J7117" i="2"/>
  <c r="K7117" i="2"/>
  <c r="L7117" i="2"/>
  <c r="F7116" i="2"/>
  <c r="H7116" i="2"/>
  <c r="J7116" i="2"/>
  <c r="L7116" i="2" s="1"/>
  <c r="K7116" i="2"/>
  <c r="E1199" i="3"/>
  <c r="H1199" i="3" s="1"/>
  <c r="F1199" i="3"/>
  <c r="G1199" i="3"/>
  <c r="F7113" i="2"/>
  <c r="L7113" i="2" s="1"/>
  <c r="H7113" i="2"/>
  <c r="F1198" i="3" s="1"/>
  <c r="J7113" i="2"/>
  <c r="F7112" i="2"/>
  <c r="H7112" i="2"/>
  <c r="I7112" i="2"/>
  <c r="K7112" i="2" s="1"/>
  <c r="F7111" i="2"/>
  <c r="G7111" i="2"/>
  <c r="K7111" i="2" s="1"/>
  <c r="J7111" i="2"/>
  <c r="F7110" i="2"/>
  <c r="H7110" i="2"/>
  <c r="J7110" i="2"/>
  <c r="L7110" i="2" s="1"/>
  <c r="K7110" i="2"/>
  <c r="F7109" i="2"/>
  <c r="H7109" i="2"/>
  <c r="L7109" i="2" s="1"/>
  <c r="J7109" i="2"/>
  <c r="K7109" i="2"/>
  <c r="E1198" i="3"/>
  <c r="G1198" i="3"/>
  <c r="F7106" i="2"/>
  <c r="L7106" i="2" s="1"/>
  <c r="H7106" i="2"/>
  <c r="J7106" i="2"/>
  <c r="F7105" i="2"/>
  <c r="H7105" i="2"/>
  <c r="I7105" i="2"/>
  <c r="J7105" i="2"/>
  <c r="L7105" i="2" s="1"/>
  <c r="K7105" i="2"/>
  <c r="F7104" i="2"/>
  <c r="G7104" i="2"/>
  <c r="H7104" i="2" s="1"/>
  <c r="J7104" i="2"/>
  <c r="F7103" i="2"/>
  <c r="H7103" i="2"/>
  <c r="L7103" i="2" s="1"/>
  <c r="J7103" i="2"/>
  <c r="K7103" i="2"/>
  <c r="F7102" i="2"/>
  <c r="H7102" i="2"/>
  <c r="L7102" i="2" s="1"/>
  <c r="J7102" i="2"/>
  <c r="K7102" i="2"/>
  <c r="E1197" i="3"/>
  <c r="F1197" i="3"/>
  <c r="G1197" i="3"/>
  <c r="F7099" i="2"/>
  <c r="L7099" i="2" s="1"/>
  <c r="H7099" i="2"/>
  <c r="J7099" i="2"/>
  <c r="F7098" i="2"/>
  <c r="H7098" i="2"/>
  <c r="I7098" i="2"/>
  <c r="K7098" i="2" s="1"/>
  <c r="F7097" i="2"/>
  <c r="L7097" i="2" s="1"/>
  <c r="G7097" i="2"/>
  <c r="H7097" i="2"/>
  <c r="J7097" i="2"/>
  <c r="K7097" i="2"/>
  <c r="F7096" i="2"/>
  <c r="H7096" i="2"/>
  <c r="L7096" i="2" s="1"/>
  <c r="J7096" i="2"/>
  <c r="K7096" i="2"/>
  <c r="F7095" i="2"/>
  <c r="H7095" i="2"/>
  <c r="J7095" i="2"/>
  <c r="L7095" i="2" s="1"/>
  <c r="K7095" i="2"/>
  <c r="E1196" i="3"/>
  <c r="F1196" i="3"/>
  <c r="G1196" i="3"/>
  <c r="F7092" i="2"/>
  <c r="L7092" i="2" s="1"/>
  <c r="H7092" i="2"/>
  <c r="J7092" i="2"/>
  <c r="G1195" i="3" s="1"/>
  <c r="F7091" i="2"/>
  <c r="H7091" i="2"/>
  <c r="I7091" i="2"/>
  <c r="K7091" i="2" s="1"/>
  <c r="F7090" i="2"/>
  <c r="H7090" i="2"/>
  <c r="L7090" i="2" s="1"/>
  <c r="J7090" i="2"/>
  <c r="K7090" i="2"/>
  <c r="F7089" i="2"/>
  <c r="H7089" i="2"/>
  <c r="J7089" i="2"/>
  <c r="L7089" i="2" s="1"/>
  <c r="K7089" i="2"/>
  <c r="F1195" i="3"/>
  <c r="F7086" i="2"/>
  <c r="L7086" i="2" s="1"/>
  <c r="H7086" i="2"/>
  <c r="F1194" i="3" s="1"/>
  <c r="J7086" i="2"/>
  <c r="G1194" i="3" s="1"/>
  <c r="F7085" i="2"/>
  <c r="H7085" i="2"/>
  <c r="I7085" i="2"/>
  <c r="K7085" i="2" s="1"/>
  <c r="F7084" i="2"/>
  <c r="G7084" i="2"/>
  <c r="K7084" i="2" s="1"/>
  <c r="J7084" i="2"/>
  <c r="F7083" i="2"/>
  <c r="H7083" i="2"/>
  <c r="L7083" i="2" s="1"/>
  <c r="J7083" i="2"/>
  <c r="K7083" i="2"/>
  <c r="F7082" i="2"/>
  <c r="H7082" i="2"/>
  <c r="L7082" i="2" s="1"/>
  <c r="J7082" i="2"/>
  <c r="K7082" i="2"/>
  <c r="E1194" i="3"/>
  <c r="F7079" i="2"/>
  <c r="L7079" i="2" s="1"/>
  <c r="H7079" i="2"/>
  <c r="J7079" i="2"/>
  <c r="F7078" i="2"/>
  <c r="H7078" i="2"/>
  <c r="I7078" i="2"/>
  <c r="K7078" i="2" s="1"/>
  <c r="F7077" i="2"/>
  <c r="G7077" i="2"/>
  <c r="K7077" i="2" s="1"/>
  <c r="J7077" i="2"/>
  <c r="F7076" i="2"/>
  <c r="H7076" i="2"/>
  <c r="J7076" i="2"/>
  <c r="K7076" i="2"/>
  <c r="L7076" i="2"/>
  <c r="F7075" i="2"/>
  <c r="H7075" i="2"/>
  <c r="J7075" i="2"/>
  <c r="L7075" i="2" s="1"/>
  <c r="K7075" i="2"/>
  <c r="F1193" i="3"/>
  <c r="G1193" i="3"/>
  <c r="F7072" i="2"/>
  <c r="L7072" i="2" s="1"/>
  <c r="H7072" i="2"/>
  <c r="J7072" i="2"/>
  <c r="F7071" i="2"/>
  <c r="H7071" i="2"/>
  <c r="I7071" i="2"/>
  <c r="K7071" i="2" s="1"/>
  <c r="J7071" i="2"/>
  <c r="L7071" i="2" s="1"/>
  <c r="F7070" i="2"/>
  <c r="G7070" i="2"/>
  <c r="K7070" i="2" s="1"/>
  <c r="J7070" i="2"/>
  <c r="F7069" i="2"/>
  <c r="H7069" i="2"/>
  <c r="J7069" i="2"/>
  <c r="K7069" i="2"/>
  <c r="L7069" i="2"/>
  <c r="F7068" i="2"/>
  <c r="H7068" i="2"/>
  <c r="L7068" i="2" s="1"/>
  <c r="J7068" i="2"/>
  <c r="K7068" i="2"/>
  <c r="E1192" i="3"/>
  <c r="H1192" i="3" s="1"/>
  <c r="F1192" i="3"/>
  <c r="G1192" i="3"/>
  <c r="F7065" i="2"/>
  <c r="H7065" i="2"/>
  <c r="J7065" i="2"/>
  <c r="G1191" i="3" s="1"/>
  <c r="L7065" i="2"/>
  <c r="F7064" i="2"/>
  <c r="H7064" i="2"/>
  <c r="I7064" i="2"/>
  <c r="K7064" i="2" s="1"/>
  <c r="J7064" i="2"/>
  <c r="L7064" i="2" s="1"/>
  <c r="F7063" i="2"/>
  <c r="G7063" i="2"/>
  <c r="K7063" i="2" s="1"/>
  <c r="J7063" i="2"/>
  <c r="F7062" i="2"/>
  <c r="H7062" i="2"/>
  <c r="L7062" i="2" s="1"/>
  <c r="J7062" i="2"/>
  <c r="K7062" i="2"/>
  <c r="F7061" i="2"/>
  <c r="H7061" i="2"/>
  <c r="J7061" i="2"/>
  <c r="K7061" i="2"/>
  <c r="L7061" i="2"/>
  <c r="E1191" i="3"/>
  <c r="F1191" i="3"/>
  <c r="F7058" i="2"/>
  <c r="L7058" i="2" s="1"/>
  <c r="H7058" i="2"/>
  <c r="F1190" i="3" s="1"/>
  <c r="J7058" i="2"/>
  <c r="F7057" i="2"/>
  <c r="H7057" i="2"/>
  <c r="I7057" i="2"/>
  <c r="K7057" i="2" s="1"/>
  <c r="F7056" i="2"/>
  <c r="G7056" i="2"/>
  <c r="K7056" i="2" s="1"/>
  <c r="J7056" i="2"/>
  <c r="F7055" i="2"/>
  <c r="H7055" i="2"/>
  <c r="L7055" i="2" s="1"/>
  <c r="J7055" i="2"/>
  <c r="K7055" i="2"/>
  <c r="F7054" i="2"/>
  <c r="H7054" i="2"/>
  <c r="J7054" i="2"/>
  <c r="K7054" i="2"/>
  <c r="L7054" i="2"/>
  <c r="G1190" i="3"/>
  <c r="F7051" i="2"/>
  <c r="L7051" i="2" s="1"/>
  <c r="H7051" i="2"/>
  <c r="F1189" i="3" s="1"/>
  <c r="J7051" i="2"/>
  <c r="G1189" i="3" s="1"/>
  <c r="F7050" i="2"/>
  <c r="H7050" i="2"/>
  <c r="I7050" i="2"/>
  <c r="K7050" i="2" s="1"/>
  <c r="F7049" i="2"/>
  <c r="G7049" i="2"/>
  <c r="K7049" i="2" s="1"/>
  <c r="J7049" i="2"/>
  <c r="F7048" i="2"/>
  <c r="H7048" i="2"/>
  <c r="L7048" i="2" s="1"/>
  <c r="J7048" i="2"/>
  <c r="K7048" i="2"/>
  <c r="F7047" i="2"/>
  <c r="H7047" i="2"/>
  <c r="J7047" i="2"/>
  <c r="L7047" i="2" s="1"/>
  <c r="K7047" i="2"/>
  <c r="E1189" i="3"/>
  <c r="H1189" i="3" s="1"/>
  <c r="F7044" i="2"/>
  <c r="H7044" i="2"/>
  <c r="J7044" i="2"/>
  <c r="L7044" i="2"/>
  <c r="F7043" i="2"/>
  <c r="H7043" i="2"/>
  <c r="I7043" i="2"/>
  <c r="K7043" i="2" s="1"/>
  <c r="J7043" i="2"/>
  <c r="L7043" i="2" s="1"/>
  <c r="F7042" i="2"/>
  <c r="H7042" i="2"/>
  <c r="J7042" i="2"/>
  <c r="K7042" i="2"/>
  <c r="L7042" i="2"/>
  <c r="F7041" i="2"/>
  <c r="H7041" i="2"/>
  <c r="J7041" i="2"/>
  <c r="L7041" i="2" s="1"/>
  <c r="K7041" i="2"/>
  <c r="E1188" i="3"/>
  <c r="F1188" i="3"/>
  <c r="G1188" i="3"/>
  <c r="F7038" i="2"/>
  <c r="L7038" i="2" s="1"/>
  <c r="H7038" i="2"/>
  <c r="J7038" i="2"/>
  <c r="F7037" i="2"/>
  <c r="H7037" i="2"/>
  <c r="I7037" i="2"/>
  <c r="K7037" i="2" s="1"/>
  <c r="F7036" i="2"/>
  <c r="G7036" i="2"/>
  <c r="K7036" i="2" s="1"/>
  <c r="J7036" i="2"/>
  <c r="F7035" i="2"/>
  <c r="H7035" i="2"/>
  <c r="J7035" i="2"/>
  <c r="K7035" i="2"/>
  <c r="L7035" i="2"/>
  <c r="F7034" i="2"/>
  <c r="H7034" i="2"/>
  <c r="L7034" i="2" s="1"/>
  <c r="J7034" i="2"/>
  <c r="K7034" i="2"/>
  <c r="F1187" i="3"/>
  <c r="G1187" i="3"/>
  <c r="F7031" i="2"/>
  <c r="L7031" i="2" s="1"/>
  <c r="H7031" i="2"/>
  <c r="F1186" i="3" s="1"/>
  <c r="J7031" i="2"/>
  <c r="F7030" i="2"/>
  <c r="H7030" i="2"/>
  <c r="I7030" i="2"/>
  <c r="K7030" i="2" s="1"/>
  <c r="F7029" i="2"/>
  <c r="G7029" i="2"/>
  <c r="K7029" i="2" s="1"/>
  <c r="J7029" i="2"/>
  <c r="F7028" i="2"/>
  <c r="H7028" i="2"/>
  <c r="L7028" i="2" s="1"/>
  <c r="J7028" i="2"/>
  <c r="K7028" i="2"/>
  <c r="F7027" i="2"/>
  <c r="H7027" i="2"/>
  <c r="J7027" i="2"/>
  <c r="L7027" i="2" s="1"/>
  <c r="K7027" i="2"/>
  <c r="E1186" i="3"/>
  <c r="G1186" i="3"/>
  <c r="F7024" i="2"/>
  <c r="L7024" i="2" s="1"/>
  <c r="H7024" i="2"/>
  <c r="J7024" i="2"/>
  <c r="F7023" i="2"/>
  <c r="H7023" i="2"/>
  <c r="I7023" i="2"/>
  <c r="K7023" i="2" s="1"/>
  <c r="F7022" i="2"/>
  <c r="G7022" i="2"/>
  <c r="K7022" i="2" s="1"/>
  <c r="J7022" i="2"/>
  <c r="F7021" i="2"/>
  <c r="H7021" i="2"/>
  <c r="L7021" i="2" s="1"/>
  <c r="J7021" i="2"/>
  <c r="K7021" i="2"/>
  <c r="F7020" i="2"/>
  <c r="H7020" i="2"/>
  <c r="J7020" i="2"/>
  <c r="K7020" i="2"/>
  <c r="L7020" i="2"/>
  <c r="F1185" i="3"/>
  <c r="G1185" i="3"/>
  <c r="F7017" i="2"/>
  <c r="L7017" i="2" s="1"/>
  <c r="H7017" i="2"/>
  <c r="F1184" i="3" s="1"/>
  <c r="J7017" i="2"/>
  <c r="G1184" i="3" s="1"/>
  <c r="F7016" i="2"/>
  <c r="H7016" i="2"/>
  <c r="I7016" i="2"/>
  <c r="K7016" i="2" s="1"/>
  <c r="F7015" i="2"/>
  <c r="G7015" i="2"/>
  <c r="K7015" i="2" s="1"/>
  <c r="J7015" i="2"/>
  <c r="F7014" i="2"/>
  <c r="H7014" i="2"/>
  <c r="L7014" i="2" s="1"/>
  <c r="J7014" i="2"/>
  <c r="K7014" i="2"/>
  <c r="F7013" i="2"/>
  <c r="H7013" i="2"/>
  <c r="J7013" i="2"/>
  <c r="L7013" i="2" s="1"/>
  <c r="K7013" i="2"/>
  <c r="E1184" i="3"/>
  <c r="F7010" i="2"/>
  <c r="H7010" i="2"/>
  <c r="J7010" i="2"/>
  <c r="G1183" i="3" s="1"/>
  <c r="L7010" i="2"/>
  <c r="F7009" i="2"/>
  <c r="H7009" i="2"/>
  <c r="I7009" i="2"/>
  <c r="K7009" i="2" s="1"/>
  <c r="F7008" i="2"/>
  <c r="G7008" i="2"/>
  <c r="K7008" i="2" s="1"/>
  <c r="J7008" i="2"/>
  <c r="F7007" i="2"/>
  <c r="H7007" i="2"/>
  <c r="J7007" i="2"/>
  <c r="K7007" i="2"/>
  <c r="L7007" i="2"/>
  <c r="F7006" i="2"/>
  <c r="H7006" i="2"/>
  <c r="J7006" i="2"/>
  <c r="L7006" i="2" s="1"/>
  <c r="K7006" i="2"/>
  <c r="E1183" i="3"/>
  <c r="F1183" i="3"/>
  <c r="F7003" i="2"/>
  <c r="L7003" i="2" s="1"/>
  <c r="H7003" i="2"/>
  <c r="J7003" i="2"/>
  <c r="F7002" i="2"/>
  <c r="H7002" i="2"/>
  <c r="I7002" i="2"/>
  <c r="J7002" i="2" s="1"/>
  <c r="K7002" i="2"/>
  <c r="F7001" i="2"/>
  <c r="G7001" i="2"/>
  <c r="K7001" i="2" s="1"/>
  <c r="H7001" i="2"/>
  <c r="L7001" i="2" s="1"/>
  <c r="J7001" i="2"/>
  <c r="F7000" i="2"/>
  <c r="H7000" i="2"/>
  <c r="J7000" i="2"/>
  <c r="L7000" i="2" s="1"/>
  <c r="K7000" i="2"/>
  <c r="F6999" i="2"/>
  <c r="H6999" i="2"/>
  <c r="J6999" i="2"/>
  <c r="L6999" i="2" s="1"/>
  <c r="K6999" i="2"/>
  <c r="E1182" i="3"/>
  <c r="H1182" i="3" s="1"/>
  <c r="F1182" i="3"/>
  <c r="G1182" i="3"/>
  <c r="F6996" i="2"/>
  <c r="L6996" i="2" s="1"/>
  <c r="H6996" i="2"/>
  <c r="J6996" i="2"/>
  <c r="F6995" i="2"/>
  <c r="H6995" i="2"/>
  <c r="I6995" i="2"/>
  <c r="K6995" i="2" s="1"/>
  <c r="F6994" i="2"/>
  <c r="H6994" i="2"/>
  <c r="L6994" i="2" s="1"/>
  <c r="J6994" i="2"/>
  <c r="K6994" i="2"/>
  <c r="F6993" i="2"/>
  <c r="H6993" i="2"/>
  <c r="L6993" i="2" s="1"/>
  <c r="J6993" i="2"/>
  <c r="K6993" i="2"/>
  <c r="F1181" i="3"/>
  <c r="G1181" i="3"/>
  <c r="F6990" i="2"/>
  <c r="L6990" i="2" s="1"/>
  <c r="H6990" i="2"/>
  <c r="J6990" i="2"/>
  <c r="F6989" i="2"/>
  <c r="L6989" i="2" s="1"/>
  <c r="H6989" i="2"/>
  <c r="I6989" i="2"/>
  <c r="K6989" i="2" s="1"/>
  <c r="J6989" i="2"/>
  <c r="F6988" i="2"/>
  <c r="G6988" i="2"/>
  <c r="K6988" i="2" s="1"/>
  <c r="J6988" i="2"/>
  <c r="F6987" i="2"/>
  <c r="H6987" i="2"/>
  <c r="J6987" i="2"/>
  <c r="K6987" i="2"/>
  <c r="L6987" i="2"/>
  <c r="F6986" i="2"/>
  <c r="H6986" i="2"/>
  <c r="L6986" i="2" s="1"/>
  <c r="J6986" i="2"/>
  <c r="K6986" i="2"/>
  <c r="E1180" i="3"/>
  <c r="F1180" i="3"/>
  <c r="G1180" i="3"/>
  <c r="F6983" i="2"/>
  <c r="L6983" i="2" s="1"/>
  <c r="H6983" i="2"/>
  <c r="F1179" i="3" s="1"/>
  <c r="J6983" i="2"/>
  <c r="G1179" i="3" s="1"/>
  <c r="F6982" i="2"/>
  <c r="H6982" i="2"/>
  <c r="I6982" i="2"/>
  <c r="J6982" i="2" s="1"/>
  <c r="K6982" i="2"/>
  <c r="F6981" i="2"/>
  <c r="G6981" i="2"/>
  <c r="H6981" i="2" s="1"/>
  <c r="J6981" i="2"/>
  <c r="F6980" i="2"/>
  <c r="H6980" i="2"/>
  <c r="J6980" i="2"/>
  <c r="K6980" i="2"/>
  <c r="L6980" i="2"/>
  <c r="F6979" i="2"/>
  <c r="H6979" i="2"/>
  <c r="J6979" i="2"/>
  <c r="K6979" i="2"/>
  <c r="L6979" i="2"/>
  <c r="E1179" i="3"/>
  <c r="F6976" i="2"/>
  <c r="L6976" i="2" s="1"/>
  <c r="H6976" i="2"/>
  <c r="J6976" i="2"/>
  <c r="F6975" i="2"/>
  <c r="H6975" i="2"/>
  <c r="I6975" i="2"/>
  <c r="K6975" i="2" s="1"/>
  <c r="F6974" i="2"/>
  <c r="G6974" i="2"/>
  <c r="K6974" i="2" s="1"/>
  <c r="J6974" i="2"/>
  <c r="F6973" i="2"/>
  <c r="H6973" i="2"/>
  <c r="J6973" i="2"/>
  <c r="L6973" i="2" s="1"/>
  <c r="K6973" i="2"/>
  <c r="F6972" i="2"/>
  <c r="H6972" i="2"/>
  <c r="J6972" i="2"/>
  <c r="K6972" i="2"/>
  <c r="L6972" i="2"/>
  <c r="F1178" i="3"/>
  <c r="G1178" i="3"/>
  <c r="F6969" i="2"/>
  <c r="L6969" i="2" s="1"/>
  <c r="H6969" i="2"/>
  <c r="J6969" i="2"/>
  <c r="F6968" i="2"/>
  <c r="H6968" i="2"/>
  <c r="I6968" i="2"/>
  <c r="K6968" i="2" s="1"/>
  <c r="J6968" i="2"/>
  <c r="L6968" i="2" s="1"/>
  <c r="F6967" i="2"/>
  <c r="G6967" i="2"/>
  <c r="K6967" i="2" s="1"/>
  <c r="J6967" i="2"/>
  <c r="F6966" i="2"/>
  <c r="H6966" i="2"/>
  <c r="L6966" i="2" s="1"/>
  <c r="J6966" i="2"/>
  <c r="K6966" i="2"/>
  <c r="F6965" i="2"/>
  <c r="H6965" i="2"/>
  <c r="L6965" i="2" s="1"/>
  <c r="J6965" i="2"/>
  <c r="K6965" i="2"/>
  <c r="F1177" i="3"/>
  <c r="G1177" i="3"/>
  <c r="F6962" i="2"/>
  <c r="H6962" i="2"/>
  <c r="F1176" i="3" s="1"/>
  <c r="J6962" i="2"/>
  <c r="G1176" i="3" s="1"/>
  <c r="L6962" i="2"/>
  <c r="F6961" i="2"/>
  <c r="H6961" i="2"/>
  <c r="I6961" i="2"/>
  <c r="K6961" i="2" s="1"/>
  <c r="J6961" i="2"/>
  <c r="L6961" i="2" s="1"/>
  <c r="F6960" i="2"/>
  <c r="G6960" i="2"/>
  <c r="K6960" i="2" s="1"/>
  <c r="J6960" i="2"/>
  <c r="F6959" i="2"/>
  <c r="H6959" i="2"/>
  <c r="J6959" i="2"/>
  <c r="L6959" i="2" s="1"/>
  <c r="K6959" i="2"/>
  <c r="F6958" i="2"/>
  <c r="H6958" i="2"/>
  <c r="L6958" i="2" s="1"/>
  <c r="J6958" i="2"/>
  <c r="K6958" i="2"/>
  <c r="E1176" i="3"/>
  <c r="F6955" i="2"/>
  <c r="L6955" i="2" s="1"/>
  <c r="H6955" i="2"/>
  <c r="J6955" i="2"/>
  <c r="F6954" i="2"/>
  <c r="H6954" i="2"/>
  <c r="I6954" i="2"/>
  <c r="K6954" i="2" s="1"/>
  <c r="F6953" i="2"/>
  <c r="G6953" i="2"/>
  <c r="K6953" i="2" s="1"/>
  <c r="J6953" i="2"/>
  <c r="F6952" i="2"/>
  <c r="H6952" i="2"/>
  <c r="J6952" i="2"/>
  <c r="K6952" i="2"/>
  <c r="L6952" i="2"/>
  <c r="F6951" i="2"/>
  <c r="H6951" i="2"/>
  <c r="L6951" i="2" s="1"/>
  <c r="J6951" i="2"/>
  <c r="K6951" i="2"/>
  <c r="F1175" i="3"/>
  <c r="G1175" i="3"/>
  <c r="F6948" i="2"/>
  <c r="H6948" i="2"/>
  <c r="J6948" i="2"/>
  <c r="L6948" i="2"/>
  <c r="F6947" i="2"/>
  <c r="L6947" i="2" s="1"/>
  <c r="H6947" i="2"/>
  <c r="I6947" i="2"/>
  <c r="K6947" i="2" s="1"/>
  <c r="J6947" i="2"/>
  <c r="F6946" i="2"/>
  <c r="H6946" i="2"/>
  <c r="J6946" i="2"/>
  <c r="K6946" i="2"/>
  <c r="L6946" i="2"/>
  <c r="F6945" i="2"/>
  <c r="H6945" i="2"/>
  <c r="J6945" i="2"/>
  <c r="L6945" i="2" s="1"/>
  <c r="K6945" i="2"/>
  <c r="E1174" i="3"/>
  <c r="F1174" i="3"/>
  <c r="G1174" i="3"/>
  <c r="F6942" i="2"/>
  <c r="H6942" i="2"/>
  <c r="J6942" i="2"/>
  <c r="G1173" i="3" s="1"/>
  <c r="L6942" i="2"/>
  <c r="F6941" i="2"/>
  <c r="H6941" i="2"/>
  <c r="I6941" i="2"/>
  <c r="K6941" i="2" s="1"/>
  <c r="F6940" i="2"/>
  <c r="G6940" i="2"/>
  <c r="K6940" i="2" s="1"/>
  <c r="J6940" i="2"/>
  <c r="F6939" i="2"/>
  <c r="H6939" i="2"/>
  <c r="J6939" i="2"/>
  <c r="K6939" i="2"/>
  <c r="L6939" i="2"/>
  <c r="F6938" i="2"/>
  <c r="H6938" i="2"/>
  <c r="L6938" i="2" s="1"/>
  <c r="J6938" i="2"/>
  <c r="K6938" i="2"/>
  <c r="E1173" i="3"/>
  <c r="H1173" i="3" s="1"/>
  <c r="F1173" i="3"/>
  <c r="F6935" i="2"/>
  <c r="L6935" i="2" s="1"/>
  <c r="H6935" i="2"/>
  <c r="J6935" i="2"/>
  <c r="F6934" i="2"/>
  <c r="H6934" i="2"/>
  <c r="I6934" i="2"/>
  <c r="K6934" i="2" s="1"/>
  <c r="J6934" i="2"/>
  <c r="L6934" i="2" s="1"/>
  <c r="F6933" i="2"/>
  <c r="G6933" i="2"/>
  <c r="K6933" i="2" s="1"/>
  <c r="J6933" i="2"/>
  <c r="F6932" i="2"/>
  <c r="H6932" i="2"/>
  <c r="L6932" i="2" s="1"/>
  <c r="J6932" i="2"/>
  <c r="K6932" i="2"/>
  <c r="F6931" i="2"/>
  <c r="H6931" i="2"/>
  <c r="J6931" i="2"/>
  <c r="K6931" i="2"/>
  <c r="L6931" i="2"/>
  <c r="E1172" i="3"/>
  <c r="F1172" i="3"/>
  <c r="G1172" i="3"/>
  <c r="F6928" i="2"/>
  <c r="L6928" i="2" s="1"/>
  <c r="H6928" i="2"/>
  <c r="J6928" i="2"/>
  <c r="F6927" i="2"/>
  <c r="H6927" i="2"/>
  <c r="I6927" i="2"/>
  <c r="K6927" i="2" s="1"/>
  <c r="J6927" i="2"/>
  <c r="L6927" i="2" s="1"/>
  <c r="F6926" i="2"/>
  <c r="G6926" i="2"/>
  <c r="K6926" i="2" s="1"/>
  <c r="J6926" i="2"/>
  <c r="F6925" i="2"/>
  <c r="H6925" i="2"/>
  <c r="J6925" i="2"/>
  <c r="K6925" i="2"/>
  <c r="L6925" i="2"/>
  <c r="F6924" i="2"/>
  <c r="H6924" i="2"/>
  <c r="L6924" i="2" s="1"/>
  <c r="J6924" i="2"/>
  <c r="K6924" i="2"/>
  <c r="E1171" i="3"/>
  <c r="H1171" i="3" s="1"/>
  <c r="F1171" i="3"/>
  <c r="G1171" i="3"/>
  <c r="F6921" i="2"/>
  <c r="H6921" i="2"/>
  <c r="F1170" i="3" s="1"/>
  <c r="J6921" i="2"/>
  <c r="L6921" i="2"/>
  <c r="F6920" i="2"/>
  <c r="H6920" i="2"/>
  <c r="I6920" i="2"/>
  <c r="K6920" i="2" s="1"/>
  <c r="J6920" i="2"/>
  <c r="L6920" i="2" s="1"/>
  <c r="F6919" i="2"/>
  <c r="G6919" i="2"/>
  <c r="K6919" i="2" s="1"/>
  <c r="J6919" i="2"/>
  <c r="F6918" i="2"/>
  <c r="H6918" i="2"/>
  <c r="J6918" i="2"/>
  <c r="L6918" i="2" s="1"/>
  <c r="K6918" i="2"/>
  <c r="F6917" i="2"/>
  <c r="H6917" i="2"/>
  <c r="L6917" i="2" s="1"/>
  <c r="J6917" i="2"/>
  <c r="K6917" i="2"/>
  <c r="E1170" i="3"/>
  <c r="G1170" i="3"/>
  <c r="F6914" i="2"/>
  <c r="H6914" i="2"/>
  <c r="J6914" i="2"/>
  <c r="L6914" i="2"/>
  <c r="F6913" i="2"/>
  <c r="H6913" i="2"/>
  <c r="I6913" i="2"/>
  <c r="K6913" i="2" s="1"/>
  <c r="J6913" i="2"/>
  <c r="L6913" i="2" s="1"/>
  <c r="F6912" i="2"/>
  <c r="G6912" i="2"/>
  <c r="K6912" i="2" s="1"/>
  <c r="J6912" i="2"/>
  <c r="F6911" i="2"/>
  <c r="H6911" i="2"/>
  <c r="J6911" i="2"/>
  <c r="K6911" i="2"/>
  <c r="L6911" i="2"/>
  <c r="F6910" i="2"/>
  <c r="H6910" i="2"/>
  <c r="L6910" i="2" s="1"/>
  <c r="J6910" i="2"/>
  <c r="K6910" i="2"/>
  <c r="E1169" i="3"/>
  <c r="F1169" i="3"/>
  <c r="G1169" i="3"/>
  <c r="H1169" i="3"/>
  <c r="F6907" i="2"/>
  <c r="L6907" i="2" s="1"/>
  <c r="H6907" i="2"/>
  <c r="F1168" i="3" s="1"/>
  <c r="J6907" i="2"/>
  <c r="F6906" i="2"/>
  <c r="H6906" i="2"/>
  <c r="I6906" i="2"/>
  <c r="K6906" i="2" s="1"/>
  <c r="J6906" i="2"/>
  <c r="L6906" i="2" s="1"/>
  <c r="F6905" i="2"/>
  <c r="G6905" i="2"/>
  <c r="K6905" i="2" s="1"/>
  <c r="J6905" i="2"/>
  <c r="F6904" i="2"/>
  <c r="H6904" i="2"/>
  <c r="L6904" i="2" s="1"/>
  <c r="J6904" i="2"/>
  <c r="K6904" i="2"/>
  <c r="F6903" i="2"/>
  <c r="H6903" i="2"/>
  <c r="L6903" i="2" s="1"/>
  <c r="J6903" i="2"/>
  <c r="K6903" i="2"/>
  <c r="G1168" i="3"/>
  <c r="F6900" i="2"/>
  <c r="H6900" i="2"/>
  <c r="J6900" i="2"/>
  <c r="L6900" i="2"/>
  <c r="F6899" i="2"/>
  <c r="H6899" i="2"/>
  <c r="I6899" i="2"/>
  <c r="K6899" i="2" s="1"/>
  <c r="F6898" i="2"/>
  <c r="H6898" i="2"/>
  <c r="J6898" i="2"/>
  <c r="K6898" i="2"/>
  <c r="L6898" i="2"/>
  <c r="F6897" i="2"/>
  <c r="H6897" i="2"/>
  <c r="J6897" i="2"/>
  <c r="K6897" i="2"/>
  <c r="L6897" i="2"/>
  <c r="E1167" i="3"/>
  <c r="H1167" i="3" s="1"/>
  <c r="F1167" i="3"/>
  <c r="G1167" i="3"/>
  <c r="F6894" i="2"/>
  <c r="H6894" i="2"/>
  <c r="J6894" i="2"/>
  <c r="L6894" i="2"/>
  <c r="F6893" i="2"/>
  <c r="H6893" i="2"/>
  <c r="I6893" i="2"/>
  <c r="K6893" i="2" s="1"/>
  <c r="J6893" i="2"/>
  <c r="L6893" i="2" s="1"/>
  <c r="F6892" i="2"/>
  <c r="G6892" i="2"/>
  <c r="K6892" i="2" s="1"/>
  <c r="J6892" i="2"/>
  <c r="F6891" i="2"/>
  <c r="H6891" i="2"/>
  <c r="J6891" i="2"/>
  <c r="K6891" i="2"/>
  <c r="L6891" i="2"/>
  <c r="F6890" i="2"/>
  <c r="H6890" i="2"/>
  <c r="L6890" i="2" s="1"/>
  <c r="J6890" i="2"/>
  <c r="K6890" i="2"/>
  <c r="E1166" i="3"/>
  <c r="F1166" i="3"/>
  <c r="G1166" i="3"/>
  <c r="H1166" i="3"/>
  <c r="F6887" i="2"/>
  <c r="H6887" i="2"/>
  <c r="J6887" i="2"/>
  <c r="G1165" i="3" s="1"/>
  <c r="L6887" i="2"/>
  <c r="F6886" i="2"/>
  <c r="H6886" i="2"/>
  <c r="I6886" i="2"/>
  <c r="K6886" i="2" s="1"/>
  <c r="J6886" i="2"/>
  <c r="L6886" i="2" s="1"/>
  <c r="F6885" i="2"/>
  <c r="G6885" i="2"/>
  <c r="K6885" i="2" s="1"/>
  <c r="J6885" i="2"/>
  <c r="F6884" i="2"/>
  <c r="H6884" i="2"/>
  <c r="J6884" i="2"/>
  <c r="L6884" i="2" s="1"/>
  <c r="K6884" i="2"/>
  <c r="F6883" i="2"/>
  <c r="H6883" i="2"/>
  <c r="L6883" i="2" s="1"/>
  <c r="J6883" i="2"/>
  <c r="K6883" i="2"/>
  <c r="E1165" i="3"/>
  <c r="H1165" i="3" s="1"/>
  <c r="F1165" i="3"/>
  <c r="F6880" i="2"/>
  <c r="H6880" i="2"/>
  <c r="F1164" i="3" s="1"/>
  <c r="J6880" i="2"/>
  <c r="G1164" i="3" s="1"/>
  <c r="L6880" i="2"/>
  <c r="F6879" i="2"/>
  <c r="H6879" i="2"/>
  <c r="I6879" i="2"/>
  <c r="K6879" i="2" s="1"/>
  <c r="J6879" i="2"/>
  <c r="L6879" i="2" s="1"/>
  <c r="F6878" i="2"/>
  <c r="G6878" i="2"/>
  <c r="K6878" i="2" s="1"/>
  <c r="J6878" i="2"/>
  <c r="F6877" i="2"/>
  <c r="H6877" i="2"/>
  <c r="L6877" i="2" s="1"/>
  <c r="J6877" i="2"/>
  <c r="K6877" i="2"/>
  <c r="F6876" i="2"/>
  <c r="H6876" i="2"/>
  <c r="J6876" i="2"/>
  <c r="L6876" i="2" s="1"/>
  <c r="K6876" i="2"/>
  <c r="E1164" i="3"/>
  <c r="F6873" i="2"/>
  <c r="H6873" i="2"/>
  <c r="J6873" i="2"/>
  <c r="L6873" i="2"/>
  <c r="F6872" i="2"/>
  <c r="H6872" i="2"/>
  <c r="I6872" i="2"/>
  <c r="K6872" i="2" s="1"/>
  <c r="J6872" i="2"/>
  <c r="L6872" i="2" s="1"/>
  <c r="F6871" i="2"/>
  <c r="G6871" i="2"/>
  <c r="K6871" i="2" s="1"/>
  <c r="J6871" i="2"/>
  <c r="F6870" i="2"/>
  <c r="H6870" i="2"/>
  <c r="L6870" i="2" s="1"/>
  <c r="J6870" i="2"/>
  <c r="K6870" i="2"/>
  <c r="F6869" i="2"/>
  <c r="H6869" i="2"/>
  <c r="L6869" i="2" s="1"/>
  <c r="J6869" i="2"/>
  <c r="K6869" i="2"/>
  <c r="E1163" i="3"/>
  <c r="H1163" i="3" s="1"/>
  <c r="F1163" i="3"/>
  <c r="G1163" i="3"/>
  <c r="F6866" i="2"/>
  <c r="H6866" i="2"/>
  <c r="J6866" i="2"/>
  <c r="L6866" i="2"/>
  <c r="F6865" i="2"/>
  <c r="H6865" i="2"/>
  <c r="I6865" i="2"/>
  <c r="K6865" i="2" s="1"/>
  <c r="F6864" i="2"/>
  <c r="G6864" i="2"/>
  <c r="K6864" i="2" s="1"/>
  <c r="J6864" i="2"/>
  <c r="F6863" i="2"/>
  <c r="H6863" i="2"/>
  <c r="L6863" i="2" s="1"/>
  <c r="J6863" i="2"/>
  <c r="K6863" i="2"/>
  <c r="F6862" i="2"/>
  <c r="H6862" i="2"/>
  <c r="L6862" i="2" s="1"/>
  <c r="J6862" i="2"/>
  <c r="K6862" i="2"/>
  <c r="E1162" i="3"/>
  <c r="F1162" i="3"/>
  <c r="H1162" i="3" s="1"/>
  <c r="G1162" i="3"/>
  <c r="F6859" i="2"/>
  <c r="H6859" i="2"/>
  <c r="J6859" i="2"/>
  <c r="L6859" i="2"/>
  <c r="F6858" i="2"/>
  <c r="H6858" i="2"/>
  <c r="I6858" i="2"/>
  <c r="K6858" i="2" s="1"/>
  <c r="F6857" i="2"/>
  <c r="G6857" i="2"/>
  <c r="K6857" i="2" s="1"/>
  <c r="J6857" i="2"/>
  <c r="F6856" i="2"/>
  <c r="H6856" i="2"/>
  <c r="L6856" i="2" s="1"/>
  <c r="J6856" i="2"/>
  <c r="K6856" i="2"/>
  <c r="F6855" i="2"/>
  <c r="H6855" i="2"/>
  <c r="J6855" i="2"/>
  <c r="L6855" i="2" s="1"/>
  <c r="K6855" i="2"/>
  <c r="E1161" i="3"/>
  <c r="H1161" i="3" s="1"/>
  <c r="F1161" i="3"/>
  <c r="G1161" i="3"/>
  <c r="F6852" i="2"/>
  <c r="H6852" i="2"/>
  <c r="J6852" i="2"/>
  <c r="L6852" i="2"/>
  <c r="F6851" i="2"/>
  <c r="H6851" i="2"/>
  <c r="I6851" i="2"/>
  <c r="K6851" i="2" s="1"/>
  <c r="J6851" i="2"/>
  <c r="L6851" i="2" s="1"/>
  <c r="F6850" i="2"/>
  <c r="H6850" i="2"/>
  <c r="L6850" i="2" s="1"/>
  <c r="J6850" i="2"/>
  <c r="K6850" i="2"/>
  <c r="F6849" i="2"/>
  <c r="H6849" i="2"/>
  <c r="J6849" i="2"/>
  <c r="K6849" i="2"/>
  <c r="L6849" i="2"/>
  <c r="E1160" i="3"/>
  <c r="H1160" i="3" s="1"/>
  <c r="F1160" i="3"/>
  <c r="G1160" i="3"/>
  <c r="F6846" i="2"/>
  <c r="H6846" i="2"/>
  <c r="J6846" i="2"/>
  <c r="L6846" i="2"/>
  <c r="F6845" i="2"/>
  <c r="H6845" i="2"/>
  <c r="I6845" i="2"/>
  <c r="K6845" i="2" s="1"/>
  <c r="F6844" i="2"/>
  <c r="G6844" i="2"/>
  <c r="K6844" i="2" s="1"/>
  <c r="J6844" i="2"/>
  <c r="F6843" i="2"/>
  <c r="H6843" i="2"/>
  <c r="L6843" i="2" s="1"/>
  <c r="J6843" i="2"/>
  <c r="K6843" i="2"/>
  <c r="F6842" i="2"/>
  <c r="H6842" i="2"/>
  <c r="J6842" i="2"/>
  <c r="L6842" i="2" s="1"/>
  <c r="K6842" i="2"/>
  <c r="E1159" i="3"/>
  <c r="H1159" i="3" s="1"/>
  <c r="F1159" i="3"/>
  <c r="G1159" i="3"/>
  <c r="F6839" i="2"/>
  <c r="H6839" i="2"/>
  <c r="J6839" i="2"/>
  <c r="L6839" i="2"/>
  <c r="F6838" i="2"/>
  <c r="H6838" i="2"/>
  <c r="I6838" i="2"/>
  <c r="K6838" i="2" s="1"/>
  <c r="J6838" i="2"/>
  <c r="L6838" i="2" s="1"/>
  <c r="F6837" i="2"/>
  <c r="G6837" i="2"/>
  <c r="K6837" i="2" s="1"/>
  <c r="J6837" i="2"/>
  <c r="F6836" i="2"/>
  <c r="H6836" i="2"/>
  <c r="J6836" i="2"/>
  <c r="L6836" i="2" s="1"/>
  <c r="K6836" i="2"/>
  <c r="F6835" i="2"/>
  <c r="H6835" i="2"/>
  <c r="J6835" i="2"/>
  <c r="K6835" i="2"/>
  <c r="L6835" i="2"/>
  <c r="E1158" i="3"/>
  <c r="F1158" i="3"/>
  <c r="G1158" i="3"/>
  <c r="H1158" i="3"/>
  <c r="F6832" i="2"/>
  <c r="H6832" i="2"/>
  <c r="J6832" i="2"/>
  <c r="L6832" i="2"/>
  <c r="F6831" i="2"/>
  <c r="H6831" i="2"/>
  <c r="I6831" i="2"/>
  <c r="K6831" i="2" s="1"/>
  <c r="J6831" i="2"/>
  <c r="L6831" i="2" s="1"/>
  <c r="F6830" i="2"/>
  <c r="G6830" i="2"/>
  <c r="K6830" i="2" s="1"/>
  <c r="J6830" i="2"/>
  <c r="F6829" i="2"/>
  <c r="H6829" i="2"/>
  <c r="L6829" i="2" s="1"/>
  <c r="J6829" i="2"/>
  <c r="K6829" i="2"/>
  <c r="F6828" i="2"/>
  <c r="H6828" i="2"/>
  <c r="L6828" i="2" s="1"/>
  <c r="J6828" i="2"/>
  <c r="K6828" i="2"/>
  <c r="E1157" i="3"/>
  <c r="H1157" i="3" s="1"/>
  <c r="F1157" i="3"/>
  <c r="G1157" i="3"/>
  <c r="F6825" i="2"/>
  <c r="H6825" i="2"/>
  <c r="J6825" i="2"/>
  <c r="L6825" i="2"/>
  <c r="F6824" i="2"/>
  <c r="H6824" i="2"/>
  <c r="I6824" i="2"/>
  <c r="K6824" i="2" s="1"/>
  <c r="J6824" i="2"/>
  <c r="L6824" i="2" s="1"/>
  <c r="F6823" i="2"/>
  <c r="G6823" i="2"/>
  <c r="K6823" i="2" s="1"/>
  <c r="J6823" i="2"/>
  <c r="F6822" i="2"/>
  <c r="H6822" i="2"/>
  <c r="J6822" i="2"/>
  <c r="L6822" i="2" s="1"/>
  <c r="K6822" i="2"/>
  <c r="F6821" i="2"/>
  <c r="H6821" i="2"/>
  <c r="J6821" i="2"/>
  <c r="K6821" i="2"/>
  <c r="L6821" i="2"/>
  <c r="E1156" i="3"/>
  <c r="F1156" i="3"/>
  <c r="G1156" i="3"/>
  <c r="H1156" i="3"/>
  <c r="F6818" i="2"/>
  <c r="H6818" i="2"/>
  <c r="J6818" i="2"/>
  <c r="G1155" i="3" s="1"/>
  <c r="H1155" i="3" s="1"/>
  <c r="L6818" i="2"/>
  <c r="F6817" i="2"/>
  <c r="H6817" i="2"/>
  <c r="I6817" i="2"/>
  <c r="K6817" i="2" s="1"/>
  <c r="J6817" i="2"/>
  <c r="L6817" i="2" s="1"/>
  <c r="F6816" i="2"/>
  <c r="G6816" i="2"/>
  <c r="K6816" i="2" s="1"/>
  <c r="J6816" i="2"/>
  <c r="F6815" i="2"/>
  <c r="H6815" i="2"/>
  <c r="J6815" i="2"/>
  <c r="K6815" i="2"/>
  <c r="L6815" i="2"/>
  <c r="F6814" i="2"/>
  <c r="H6814" i="2"/>
  <c r="L6814" i="2" s="1"/>
  <c r="J6814" i="2"/>
  <c r="K6814" i="2"/>
  <c r="E1155" i="3"/>
  <c r="F1155" i="3"/>
  <c r="F6811" i="2"/>
  <c r="H6811" i="2"/>
  <c r="J6811" i="2"/>
  <c r="L6811" i="2"/>
  <c r="F6810" i="2"/>
  <c r="H6810" i="2"/>
  <c r="I6810" i="2"/>
  <c r="K6810" i="2" s="1"/>
  <c r="J6810" i="2"/>
  <c r="L6810" i="2" s="1"/>
  <c r="F6809" i="2"/>
  <c r="G6809" i="2"/>
  <c r="K6809" i="2" s="1"/>
  <c r="J6809" i="2"/>
  <c r="F6808" i="2"/>
  <c r="H6808" i="2"/>
  <c r="J6808" i="2"/>
  <c r="L6808" i="2" s="1"/>
  <c r="K6808" i="2"/>
  <c r="F6807" i="2"/>
  <c r="H6807" i="2"/>
  <c r="J6807" i="2"/>
  <c r="L6807" i="2" s="1"/>
  <c r="K6807" i="2"/>
  <c r="E1154" i="3"/>
  <c r="H1154" i="3" s="1"/>
  <c r="F1154" i="3"/>
  <c r="G1154" i="3"/>
  <c r="F6804" i="2"/>
  <c r="H6804" i="2"/>
  <c r="J6804" i="2"/>
  <c r="L6804" i="2"/>
  <c r="F6803" i="2"/>
  <c r="L6803" i="2" s="1"/>
  <c r="H6803" i="2"/>
  <c r="I6803" i="2"/>
  <c r="K6803" i="2" s="1"/>
  <c r="J6803" i="2"/>
  <c r="F6802" i="2"/>
  <c r="H6802" i="2"/>
  <c r="L6802" i="2" s="1"/>
  <c r="J6802" i="2"/>
  <c r="K6802" i="2"/>
  <c r="F6801" i="2"/>
  <c r="H6801" i="2"/>
  <c r="L6801" i="2" s="1"/>
  <c r="J6801" i="2"/>
  <c r="K6801" i="2"/>
  <c r="E1153" i="3"/>
  <c r="F1153" i="3"/>
  <c r="G1153" i="3"/>
  <c r="F6798" i="2"/>
  <c r="L6798" i="2" s="1"/>
  <c r="H6798" i="2"/>
  <c r="J6798" i="2"/>
  <c r="G1152" i="3" s="1"/>
  <c r="F6797" i="2"/>
  <c r="H6797" i="2"/>
  <c r="J6797" i="2"/>
  <c r="K6797" i="2"/>
  <c r="L6797" i="2"/>
  <c r="E1152" i="3"/>
  <c r="F1152" i="3"/>
  <c r="F6794" i="2"/>
  <c r="L6794" i="2" s="1"/>
  <c r="H6794" i="2"/>
  <c r="J6794" i="2"/>
  <c r="G1151" i="3" s="1"/>
  <c r="H1151" i="3" s="1"/>
  <c r="F6793" i="2"/>
  <c r="H6793" i="2"/>
  <c r="J6793" i="2"/>
  <c r="K6793" i="2"/>
  <c r="L6793" i="2"/>
  <c r="E1151" i="3"/>
  <c r="F1151" i="3"/>
  <c r="F6790" i="2"/>
  <c r="L6790" i="2" s="1"/>
  <c r="H6790" i="2"/>
  <c r="J6790" i="2"/>
  <c r="G1150" i="3" s="1"/>
  <c r="F6789" i="2"/>
  <c r="H6789" i="2"/>
  <c r="J6789" i="2"/>
  <c r="K6789" i="2"/>
  <c r="L6789" i="2"/>
  <c r="E1150" i="3"/>
  <c r="F1150" i="3"/>
  <c r="F6786" i="2"/>
  <c r="H6786" i="2"/>
  <c r="J6786" i="2"/>
  <c r="L6786" i="2"/>
  <c r="F6785" i="2"/>
  <c r="G6785" i="2"/>
  <c r="K6785" i="2" s="1"/>
  <c r="H6785" i="2"/>
  <c r="L6785" i="2" s="1"/>
  <c r="J6785" i="2"/>
  <c r="F6784" i="2"/>
  <c r="H6784" i="2"/>
  <c r="J6784" i="2"/>
  <c r="L6784" i="2" s="1"/>
  <c r="K6784" i="2"/>
  <c r="F6783" i="2"/>
  <c r="H6783" i="2"/>
  <c r="L6783" i="2" s="1"/>
  <c r="J6783" i="2"/>
  <c r="K6783" i="2"/>
  <c r="E1149" i="3"/>
  <c r="F1149" i="3"/>
  <c r="G1149" i="3"/>
  <c r="F6780" i="2"/>
  <c r="L6780" i="2" s="1"/>
  <c r="H6780" i="2"/>
  <c r="J6780" i="2"/>
  <c r="G1148" i="3" s="1"/>
  <c r="F6779" i="2"/>
  <c r="L6779" i="2" s="1"/>
  <c r="G6779" i="2"/>
  <c r="H6779" i="2"/>
  <c r="J6779" i="2"/>
  <c r="K6779" i="2"/>
  <c r="F6778" i="2"/>
  <c r="H6778" i="2"/>
  <c r="J6778" i="2"/>
  <c r="L6778" i="2" s="1"/>
  <c r="K6778" i="2"/>
  <c r="F6777" i="2"/>
  <c r="H6777" i="2"/>
  <c r="L6777" i="2" s="1"/>
  <c r="J6777" i="2"/>
  <c r="K6777" i="2"/>
  <c r="E1148" i="3"/>
  <c r="F1148" i="3"/>
  <c r="F6774" i="2"/>
  <c r="L6774" i="2" s="1"/>
  <c r="H6774" i="2"/>
  <c r="J6774" i="2"/>
  <c r="F6773" i="2"/>
  <c r="G6773" i="2"/>
  <c r="K6773" i="2" s="1"/>
  <c r="H6773" i="2"/>
  <c r="L6773" i="2" s="1"/>
  <c r="J6773" i="2"/>
  <c r="F6772" i="2"/>
  <c r="H6772" i="2"/>
  <c r="J6772" i="2"/>
  <c r="L6772" i="2" s="1"/>
  <c r="K6772" i="2"/>
  <c r="F6771" i="2"/>
  <c r="H6771" i="2"/>
  <c r="L6771" i="2" s="1"/>
  <c r="J6771" i="2"/>
  <c r="K6771" i="2"/>
  <c r="E1147" i="3"/>
  <c r="F1147" i="3"/>
  <c r="G1147" i="3"/>
  <c r="F6768" i="2"/>
  <c r="H6768" i="2"/>
  <c r="J6768" i="2"/>
  <c r="L6768" i="2"/>
  <c r="F6767" i="2"/>
  <c r="G6767" i="2"/>
  <c r="K6767" i="2" s="1"/>
  <c r="H6767" i="2"/>
  <c r="L6767" i="2" s="1"/>
  <c r="J6767" i="2"/>
  <c r="F6766" i="2"/>
  <c r="H6766" i="2"/>
  <c r="L6766" i="2" s="1"/>
  <c r="J6766" i="2"/>
  <c r="K6766" i="2"/>
  <c r="F6765" i="2"/>
  <c r="H6765" i="2"/>
  <c r="L6765" i="2" s="1"/>
  <c r="J6765" i="2"/>
  <c r="K6765" i="2"/>
  <c r="E1146" i="3"/>
  <c r="H1146" i="3" s="1"/>
  <c r="F1146" i="3"/>
  <c r="G1146" i="3"/>
  <c r="F6762" i="2"/>
  <c r="L6762" i="2" s="1"/>
  <c r="H6762" i="2"/>
  <c r="J6762" i="2"/>
  <c r="F6761" i="2"/>
  <c r="G6761" i="2"/>
  <c r="K6761" i="2" s="1"/>
  <c r="J6761" i="2"/>
  <c r="F6760" i="2"/>
  <c r="H6760" i="2"/>
  <c r="J6760" i="2"/>
  <c r="L6760" i="2" s="1"/>
  <c r="K6760" i="2"/>
  <c r="F6759" i="2"/>
  <c r="H6759" i="2"/>
  <c r="J6759" i="2"/>
  <c r="K6759" i="2"/>
  <c r="L6759" i="2"/>
  <c r="E1145" i="3"/>
  <c r="H1145" i="3" s="1"/>
  <c r="F1145" i="3"/>
  <c r="G1145" i="3"/>
  <c r="F6756" i="2"/>
  <c r="H6756" i="2"/>
  <c r="J6756" i="2"/>
  <c r="L6756" i="2"/>
  <c r="F6755" i="2"/>
  <c r="L6755" i="2" s="1"/>
  <c r="G6755" i="2"/>
  <c r="H6755" i="2"/>
  <c r="J6755" i="2"/>
  <c r="K6755" i="2"/>
  <c r="F6754" i="2"/>
  <c r="H6754" i="2"/>
  <c r="L6754" i="2" s="1"/>
  <c r="J6754" i="2"/>
  <c r="K6754" i="2"/>
  <c r="F6753" i="2"/>
  <c r="H6753" i="2"/>
  <c r="L6753" i="2" s="1"/>
  <c r="J6753" i="2"/>
  <c r="K6753" i="2"/>
  <c r="E1144" i="3"/>
  <c r="H1144" i="3" s="1"/>
  <c r="F1144" i="3"/>
  <c r="G1144" i="3"/>
  <c r="F6750" i="2"/>
  <c r="H6750" i="2"/>
  <c r="J6750" i="2"/>
  <c r="L6750" i="2"/>
  <c r="F6749" i="2"/>
  <c r="G6749" i="2"/>
  <c r="K6749" i="2" s="1"/>
  <c r="J6749" i="2"/>
  <c r="F6748" i="2"/>
  <c r="H6748" i="2"/>
  <c r="J6748" i="2"/>
  <c r="K6748" i="2"/>
  <c r="L6748" i="2"/>
  <c r="F6747" i="2"/>
  <c r="H6747" i="2"/>
  <c r="J6747" i="2"/>
  <c r="K6747" i="2"/>
  <c r="L6747" i="2"/>
  <c r="E1143" i="3"/>
  <c r="H1143" i="3" s="1"/>
  <c r="F1143" i="3"/>
  <c r="G1143" i="3"/>
  <c r="F6744" i="2"/>
  <c r="H6744" i="2"/>
  <c r="F1142" i="3" s="1"/>
  <c r="J6744" i="2"/>
  <c r="L6744" i="2"/>
  <c r="F6743" i="2"/>
  <c r="G6743" i="2"/>
  <c r="K6743" i="2" s="1"/>
  <c r="J6743" i="2"/>
  <c r="F6742" i="2"/>
  <c r="H6742" i="2"/>
  <c r="L6742" i="2" s="1"/>
  <c r="J6742" i="2"/>
  <c r="K6742" i="2"/>
  <c r="F6741" i="2"/>
  <c r="H6741" i="2"/>
  <c r="J6741" i="2"/>
  <c r="L6741" i="2" s="1"/>
  <c r="K6741" i="2"/>
  <c r="E1142" i="3"/>
  <c r="H1142" i="3" s="1"/>
  <c r="G1142" i="3"/>
  <c r="F6738" i="2"/>
  <c r="H6738" i="2"/>
  <c r="J6738" i="2"/>
  <c r="L6738" i="2"/>
  <c r="F6737" i="2"/>
  <c r="G6737" i="2"/>
  <c r="K6737" i="2" s="1"/>
  <c r="J6737" i="2"/>
  <c r="F6736" i="2"/>
  <c r="H6736" i="2"/>
  <c r="J6736" i="2"/>
  <c r="K6736" i="2"/>
  <c r="L6736" i="2"/>
  <c r="F6735" i="2"/>
  <c r="H6735" i="2"/>
  <c r="J6735" i="2"/>
  <c r="K6735" i="2"/>
  <c r="L6735" i="2"/>
  <c r="E1141" i="3"/>
  <c r="H1141" i="3" s="1"/>
  <c r="F1141" i="3"/>
  <c r="G1141" i="3"/>
  <c r="F6732" i="2"/>
  <c r="H6732" i="2"/>
  <c r="J6732" i="2"/>
  <c r="L6732" i="2"/>
  <c r="F6731" i="2"/>
  <c r="L6731" i="2" s="1"/>
  <c r="G6731" i="2"/>
  <c r="H6731" i="2"/>
  <c r="J6731" i="2"/>
  <c r="K6731" i="2"/>
  <c r="F6730" i="2"/>
  <c r="H6730" i="2"/>
  <c r="J6730" i="2"/>
  <c r="L6730" i="2" s="1"/>
  <c r="K6730" i="2"/>
  <c r="F6729" i="2"/>
  <c r="H6729" i="2"/>
  <c r="J6729" i="2"/>
  <c r="K6729" i="2"/>
  <c r="L6729" i="2"/>
  <c r="E1140" i="3"/>
  <c r="F1140" i="3"/>
  <c r="G1140" i="3"/>
  <c r="F6726" i="2"/>
  <c r="L6726" i="2" s="1"/>
  <c r="H6726" i="2"/>
  <c r="J6726" i="2"/>
  <c r="F6725" i="2"/>
  <c r="G6725" i="2"/>
  <c r="K6725" i="2" s="1"/>
  <c r="J6725" i="2"/>
  <c r="F6724" i="2"/>
  <c r="H6724" i="2"/>
  <c r="L6724" i="2" s="1"/>
  <c r="J6724" i="2"/>
  <c r="K6724" i="2"/>
  <c r="F6723" i="2"/>
  <c r="H6723" i="2"/>
  <c r="J6723" i="2"/>
  <c r="L6723" i="2" s="1"/>
  <c r="K6723" i="2"/>
  <c r="F1139" i="3"/>
  <c r="G1139" i="3"/>
  <c r="F6720" i="2"/>
  <c r="L6720" i="2" s="1"/>
  <c r="H6720" i="2"/>
  <c r="J6720" i="2"/>
  <c r="G1138" i="3" s="1"/>
  <c r="F6719" i="2"/>
  <c r="L6719" i="2" s="1"/>
  <c r="G6719" i="2"/>
  <c r="H6719" i="2"/>
  <c r="J6719" i="2"/>
  <c r="K6719" i="2"/>
  <c r="F6718" i="2"/>
  <c r="H6718" i="2"/>
  <c r="J6718" i="2"/>
  <c r="L6718" i="2" s="1"/>
  <c r="K6718" i="2"/>
  <c r="F6717" i="2"/>
  <c r="H6717" i="2"/>
  <c r="J6717" i="2"/>
  <c r="L6717" i="2" s="1"/>
  <c r="K6717" i="2"/>
  <c r="E1138" i="3"/>
  <c r="F1138" i="3"/>
  <c r="F6714" i="2"/>
  <c r="L6714" i="2" s="1"/>
  <c r="H6714" i="2"/>
  <c r="F1137" i="3" s="1"/>
  <c r="J6714" i="2"/>
  <c r="F6713" i="2"/>
  <c r="G6713" i="2"/>
  <c r="K6713" i="2" s="1"/>
  <c r="J6713" i="2"/>
  <c r="F6712" i="2"/>
  <c r="H6712" i="2"/>
  <c r="J6712" i="2"/>
  <c r="L6712" i="2" s="1"/>
  <c r="K6712" i="2"/>
  <c r="F6711" i="2"/>
  <c r="H6711" i="2"/>
  <c r="L6711" i="2" s="1"/>
  <c r="J6711" i="2"/>
  <c r="K6711" i="2"/>
  <c r="G1137" i="3"/>
  <c r="F6708" i="2"/>
  <c r="L6708" i="2" s="1"/>
  <c r="H6708" i="2"/>
  <c r="J6708" i="2"/>
  <c r="G1136" i="3" s="1"/>
  <c r="F6707" i="2"/>
  <c r="G6707" i="2"/>
  <c r="K6707" i="2" s="1"/>
  <c r="J6707" i="2"/>
  <c r="F6706" i="2"/>
  <c r="H6706" i="2"/>
  <c r="L6706" i="2" s="1"/>
  <c r="J6706" i="2"/>
  <c r="K6706" i="2"/>
  <c r="F6705" i="2"/>
  <c r="H6705" i="2"/>
  <c r="L6705" i="2" s="1"/>
  <c r="J6705" i="2"/>
  <c r="K6705" i="2"/>
  <c r="F1136" i="3"/>
  <c r="F6702" i="2"/>
  <c r="H6702" i="2"/>
  <c r="J6702" i="2"/>
  <c r="L6702" i="2"/>
  <c r="F6701" i="2"/>
  <c r="G6701" i="2"/>
  <c r="H6701" i="2" s="1"/>
  <c r="J6701" i="2"/>
  <c r="K6701" i="2"/>
  <c r="F6700" i="2"/>
  <c r="H6700" i="2"/>
  <c r="L6700" i="2" s="1"/>
  <c r="J6700" i="2"/>
  <c r="K6700" i="2"/>
  <c r="F6699" i="2"/>
  <c r="H6699" i="2"/>
  <c r="L6699" i="2" s="1"/>
  <c r="J6699" i="2"/>
  <c r="K6699" i="2"/>
  <c r="E1135" i="3"/>
  <c r="F1135" i="3"/>
  <c r="G1135" i="3"/>
  <c r="H1135" i="3"/>
  <c r="F6696" i="2"/>
  <c r="H6696" i="2"/>
  <c r="J6696" i="2"/>
  <c r="L6696" i="2"/>
  <c r="F6695" i="2"/>
  <c r="L6695" i="2" s="1"/>
  <c r="G6695" i="2"/>
  <c r="H6695" i="2"/>
  <c r="J6695" i="2"/>
  <c r="K6695" i="2"/>
  <c r="F6694" i="2"/>
  <c r="H6694" i="2"/>
  <c r="L6694" i="2" s="1"/>
  <c r="J6694" i="2"/>
  <c r="K6694" i="2"/>
  <c r="F6693" i="2"/>
  <c r="H6693" i="2"/>
  <c r="L6693" i="2" s="1"/>
  <c r="J6693" i="2"/>
  <c r="K6693" i="2"/>
  <c r="E1134" i="3"/>
  <c r="H1134" i="3" s="1"/>
  <c r="F1134" i="3"/>
  <c r="G1134" i="3"/>
  <c r="F6690" i="2"/>
  <c r="H6690" i="2"/>
  <c r="J6690" i="2"/>
  <c r="L6690" i="2"/>
  <c r="F6689" i="2"/>
  <c r="G6689" i="2"/>
  <c r="K6689" i="2" s="1"/>
  <c r="J6689" i="2"/>
  <c r="F6688" i="2"/>
  <c r="H6688" i="2"/>
  <c r="L6688" i="2" s="1"/>
  <c r="J6688" i="2"/>
  <c r="K6688" i="2"/>
  <c r="F6687" i="2"/>
  <c r="H6687" i="2"/>
  <c r="J6687" i="2"/>
  <c r="K6687" i="2"/>
  <c r="L6687" i="2"/>
  <c r="E1133" i="3"/>
  <c r="F1133" i="3"/>
  <c r="G1133" i="3"/>
  <c r="H1133" i="3"/>
  <c r="F6684" i="2"/>
  <c r="H6684" i="2"/>
  <c r="J6684" i="2"/>
  <c r="L6684" i="2"/>
  <c r="F6683" i="2"/>
  <c r="G6683" i="2"/>
  <c r="K6683" i="2" s="1"/>
  <c r="H6683" i="2"/>
  <c r="L6683" i="2" s="1"/>
  <c r="J6683" i="2"/>
  <c r="F6682" i="2"/>
  <c r="H6682" i="2"/>
  <c r="L6682" i="2" s="1"/>
  <c r="J6682" i="2"/>
  <c r="K6682" i="2"/>
  <c r="F6681" i="2"/>
  <c r="H6681" i="2"/>
  <c r="L6681" i="2" s="1"/>
  <c r="J6681" i="2"/>
  <c r="K6681" i="2"/>
  <c r="E1132" i="3"/>
  <c r="F1132" i="3"/>
  <c r="G1132" i="3"/>
  <c r="H1132" i="3"/>
  <c r="F6678" i="2"/>
  <c r="H6678" i="2"/>
  <c r="J6678" i="2"/>
  <c r="G1131" i="3" s="1"/>
  <c r="H1131" i="3" s="1"/>
  <c r="L6678" i="2"/>
  <c r="F6677" i="2"/>
  <c r="G6677" i="2"/>
  <c r="K6677" i="2" s="1"/>
  <c r="H6677" i="2"/>
  <c r="L6677" i="2" s="1"/>
  <c r="J6677" i="2"/>
  <c r="F6676" i="2"/>
  <c r="H6676" i="2"/>
  <c r="L6676" i="2" s="1"/>
  <c r="J6676" i="2"/>
  <c r="K6676" i="2"/>
  <c r="F6675" i="2"/>
  <c r="H6675" i="2"/>
  <c r="L6675" i="2" s="1"/>
  <c r="J6675" i="2"/>
  <c r="K6675" i="2"/>
  <c r="E1131" i="3"/>
  <c r="F1131" i="3"/>
  <c r="F6672" i="2"/>
  <c r="L6672" i="2" s="1"/>
  <c r="H6672" i="2"/>
  <c r="J6672" i="2"/>
  <c r="F6671" i="2"/>
  <c r="G6671" i="2"/>
  <c r="K6671" i="2" s="1"/>
  <c r="H6671" i="2"/>
  <c r="L6671" i="2" s="1"/>
  <c r="J6671" i="2"/>
  <c r="F6670" i="2"/>
  <c r="H6670" i="2"/>
  <c r="L6670" i="2" s="1"/>
  <c r="J6670" i="2"/>
  <c r="K6670" i="2"/>
  <c r="F6669" i="2"/>
  <c r="H6669" i="2"/>
  <c r="J6669" i="2"/>
  <c r="L6669" i="2" s="1"/>
  <c r="K6669" i="2"/>
  <c r="E1130" i="3"/>
  <c r="H1130" i="3" s="1"/>
  <c r="F1130" i="3"/>
  <c r="G1130" i="3"/>
  <c r="F6666" i="2"/>
  <c r="H6666" i="2"/>
  <c r="J6666" i="2"/>
  <c r="G1129" i="3" s="1"/>
  <c r="H1129" i="3" s="1"/>
  <c r="F6665" i="2"/>
  <c r="G6665" i="2"/>
  <c r="K6665" i="2" s="1"/>
  <c r="J6665" i="2"/>
  <c r="F6664" i="2"/>
  <c r="H6664" i="2"/>
  <c r="L6664" i="2" s="1"/>
  <c r="J6664" i="2"/>
  <c r="K6664" i="2"/>
  <c r="F6663" i="2"/>
  <c r="H6663" i="2"/>
  <c r="L6663" i="2" s="1"/>
  <c r="J6663" i="2"/>
  <c r="K6663" i="2"/>
  <c r="E1129" i="3"/>
  <c r="F1129" i="3"/>
  <c r="F6660" i="2"/>
  <c r="H6660" i="2"/>
  <c r="J6660" i="2"/>
  <c r="L6660" i="2"/>
  <c r="F6659" i="2"/>
  <c r="G6659" i="2"/>
  <c r="K6659" i="2" s="1"/>
  <c r="J6659" i="2"/>
  <c r="F6658" i="2"/>
  <c r="H6658" i="2"/>
  <c r="J6658" i="2"/>
  <c r="K6658" i="2"/>
  <c r="L6658" i="2"/>
  <c r="F6657" i="2"/>
  <c r="H6657" i="2"/>
  <c r="J6657" i="2"/>
  <c r="K6657" i="2"/>
  <c r="L6657" i="2"/>
  <c r="E1128" i="3"/>
  <c r="F1128" i="3"/>
  <c r="G1128" i="3"/>
  <c r="F6654" i="2"/>
  <c r="H6654" i="2"/>
  <c r="J6654" i="2"/>
  <c r="L6654" i="2"/>
  <c r="F6653" i="2"/>
  <c r="G6653" i="2"/>
  <c r="K6653" i="2" s="1"/>
  <c r="H6653" i="2"/>
  <c r="L6653" i="2" s="1"/>
  <c r="J6653" i="2"/>
  <c r="F6652" i="2"/>
  <c r="H6652" i="2"/>
  <c r="L6652" i="2" s="1"/>
  <c r="J6652" i="2"/>
  <c r="K6652" i="2"/>
  <c r="F6651" i="2"/>
  <c r="H6651" i="2"/>
  <c r="L6651" i="2" s="1"/>
  <c r="J6651" i="2"/>
  <c r="K6651" i="2"/>
  <c r="E1127" i="3"/>
  <c r="F1127" i="3"/>
  <c r="G1127" i="3"/>
  <c r="F6648" i="2"/>
  <c r="L6648" i="2" s="1"/>
  <c r="H6648" i="2"/>
  <c r="J6648" i="2"/>
  <c r="G1126" i="3" s="1"/>
  <c r="F6647" i="2"/>
  <c r="G6647" i="2"/>
  <c r="K6647" i="2" s="1"/>
  <c r="H6647" i="2"/>
  <c r="L6647" i="2" s="1"/>
  <c r="J6647" i="2"/>
  <c r="F6646" i="2"/>
  <c r="H6646" i="2"/>
  <c r="L6646" i="2" s="1"/>
  <c r="J6646" i="2"/>
  <c r="K6646" i="2"/>
  <c r="F6645" i="2"/>
  <c r="H6645" i="2"/>
  <c r="J6645" i="2"/>
  <c r="K6645" i="2"/>
  <c r="L6645" i="2"/>
  <c r="E1126" i="3"/>
  <c r="H1126" i="3" s="1"/>
  <c r="F1126" i="3"/>
  <c r="F6642" i="2"/>
  <c r="H6642" i="2"/>
  <c r="J6642" i="2"/>
  <c r="L6642" i="2"/>
  <c r="F6641" i="2"/>
  <c r="G6641" i="2"/>
  <c r="K6641" i="2" s="1"/>
  <c r="J6641" i="2"/>
  <c r="F6640" i="2"/>
  <c r="H6640" i="2"/>
  <c r="J6640" i="2"/>
  <c r="L6640" i="2" s="1"/>
  <c r="K6640" i="2"/>
  <c r="F6639" i="2"/>
  <c r="H6639" i="2"/>
  <c r="L6639" i="2" s="1"/>
  <c r="J6639" i="2"/>
  <c r="K6639" i="2"/>
  <c r="E1125" i="3"/>
  <c r="H1125" i="3" s="1"/>
  <c r="F1125" i="3"/>
  <c r="G1125" i="3"/>
  <c r="F6636" i="2"/>
  <c r="H6636" i="2"/>
  <c r="J6636" i="2"/>
  <c r="L6636" i="2"/>
  <c r="F6635" i="2"/>
  <c r="G6635" i="2"/>
  <c r="K6635" i="2" s="1"/>
  <c r="J6635" i="2"/>
  <c r="F6634" i="2"/>
  <c r="H6634" i="2"/>
  <c r="J6634" i="2"/>
  <c r="L6634" i="2" s="1"/>
  <c r="K6634" i="2"/>
  <c r="F6633" i="2"/>
  <c r="H6633" i="2"/>
  <c r="J6633" i="2"/>
  <c r="K6633" i="2"/>
  <c r="L6633" i="2"/>
  <c r="E1124" i="3"/>
  <c r="F1124" i="3"/>
  <c r="G1124" i="3"/>
  <c r="H1124" i="3"/>
  <c r="F6630" i="2"/>
  <c r="H6630" i="2"/>
  <c r="J6630" i="2"/>
  <c r="L6630" i="2"/>
  <c r="F6629" i="2"/>
  <c r="G6629" i="2"/>
  <c r="K6629" i="2" s="1"/>
  <c r="J6629" i="2"/>
  <c r="F6628" i="2"/>
  <c r="H6628" i="2"/>
  <c r="L6628" i="2" s="1"/>
  <c r="J6628" i="2"/>
  <c r="K6628" i="2"/>
  <c r="F6627" i="2"/>
  <c r="H6627" i="2"/>
  <c r="J6627" i="2"/>
  <c r="K6627" i="2"/>
  <c r="L6627" i="2"/>
  <c r="E1123" i="3"/>
  <c r="F1123" i="3"/>
  <c r="G1123" i="3"/>
  <c r="F6624" i="2"/>
  <c r="H6624" i="2"/>
  <c r="J6624" i="2"/>
  <c r="L6624" i="2"/>
  <c r="F6623" i="2"/>
  <c r="G6623" i="2"/>
  <c r="K6623" i="2" s="1"/>
  <c r="J6623" i="2"/>
  <c r="F6622" i="2"/>
  <c r="H6622" i="2"/>
  <c r="J6622" i="2"/>
  <c r="L6622" i="2" s="1"/>
  <c r="K6622" i="2"/>
  <c r="F6621" i="2"/>
  <c r="H6621" i="2"/>
  <c r="J6621" i="2"/>
  <c r="K6621" i="2"/>
  <c r="L6621" i="2"/>
  <c r="E1122" i="3"/>
  <c r="H1122" i="3" s="1"/>
  <c r="F1122" i="3"/>
  <c r="G1122" i="3"/>
  <c r="F6618" i="2"/>
  <c r="H6618" i="2"/>
  <c r="J6618" i="2"/>
  <c r="G1121" i="3" s="1"/>
  <c r="L6618" i="2"/>
  <c r="F6617" i="2"/>
  <c r="G6617" i="2"/>
  <c r="K6617" i="2" s="1"/>
  <c r="J6617" i="2"/>
  <c r="F6616" i="2"/>
  <c r="H6616" i="2"/>
  <c r="L6616" i="2" s="1"/>
  <c r="J6616" i="2"/>
  <c r="K6616" i="2"/>
  <c r="F6615" i="2"/>
  <c r="H6615" i="2"/>
  <c r="L6615" i="2" s="1"/>
  <c r="J6615" i="2"/>
  <c r="K6615" i="2"/>
  <c r="E1121" i="3"/>
  <c r="F1121" i="3"/>
  <c r="F6612" i="2"/>
  <c r="L6612" i="2" s="1"/>
  <c r="H6612" i="2"/>
  <c r="J6612" i="2"/>
  <c r="F6611" i="2"/>
  <c r="G6611" i="2"/>
  <c r="K6611" i="2" s="1"/>
  <c r="J6611" i="2"/>
  <c r="F6610" i="2"/>
  <c r="H6610" i="2"/>
  <c r="L6610" i="2" s="1"/>
  <c r="J6610" i="2"/>
  <c r="K6610" i="2"/>
  <c r="F6609" i="2"/>
  <c r="H6609" i="2"/>
  <c r="L6609" i="2" s="1"/>
  <c r="J6609" i="2"/>
  <c r="K6609" i="2"/>
  <c r="F1120" i="3"/>
  <c r="G1120" i="3"/>
  <c r="F6606" i="2"/>
  <c r="E1119" i="3" s="1"/>
  <c r="H6606" i="2"/>
  <c r="F1119" i="3" s="1"/>
  <c r="J6606" i="2"/>
  <c r="F6605" i="2"/>
  <c r="G6605" i="2"/>
  <c r="H6605" i="2" s="1"/>
  <c r="L6605" i="2" s="1"/>
  <c r="J6605" i="2"/>
  <c r="K6605" i="2"/>
  <c r="F6604" i="2"/>
  <c r="H6604" i="2"/>
  <c r="J6604" i="2"/>
  <c r="K6604" i="2"/>
  <c r="L6604" i="2"/>
  <c r="F6603" i="2"/>
  <c r="H6603" i="2"/>
  <c r="J6603" i="2"/>
  <c r="K6603" i="2"/>
  <c r="L6603" i="2"/>
  <c r="G1119" i="3"/>
  <c r="F6600" i="2"/>
  <c r="H6600" i="2"/>
  <c r="J6600" i="2"/>
  <c r="L6600" i="2"/>
  <c r="F6599" i="2"/>
  <c r="L6599" i="2" s="1"/>
  <c r="G6599" i="2"/>
  <c r="H6599" i="2"/>
  <c r="J6599" i="2"/>
  <c r="K6599" i="2"/>
  <c r="F6598" i="2"/>
  <c r="H6598" i="2"/>
  <c r="L6598" i="2" s="1"/>
  <c r="J6598" i="2"/>
  <c r="K6598" i="2"/>
  <c r="F6597" i="2"/>
  <c r="H6597" i="2"/>
  <c r="J6597" i="2"/>
  <c r="K6597" i="2"/>
  <c r="L6597" i="2"/>
  <c r="E1118" i="3"/>
  <c r="F1118" i="3"/>
  <c r="H1118" i="3" s="1"/>
  <c r="G1118" i="3"/>
  <c r="F6594" i="2"/>
  <c r="H6594" i="2"/>
  <c r="J6594" i="2"/>
  <c r="L6594" i="2"/>
  <c r="F6593" i="2"/>
  <c r="G6593" i="2"/>
  <c r="K6593" i="2" s="1"/>
  <c r="J6593" i="2"/>
  <c r="F6592" i="2"/>
  <c r="H6592" i="2"/>
  <c r="L6592" i="2" s="1"/>
  <c r="J6592" i="2"/>
  <c r="K6592" i="2"/>
  <c r="F6591" i="2"/>
  <c r="H6591" i="2"/>
  <c r="L6591" i="2" s="1"/>
  <c r="J6591" i="2"/>
  <c r="K6591" i="2"/>
  <c r="E1117" i="3"/>
  <c r="H1117" i="3" s="1"/>
  <c r="F1117" i="3"/>
  <c r="G1117" i="3"/>
  <c r="F6588" i="2"/>
  <c r="L6588" i="2" s="1"/>
  <c r="H6588" i="2"/>
  <c r="J6588" i="2"/>
  <c r="F6587" i="2"/>
  <c r="G6587" i="2"/>
  <c r="H6587" i="2" s="1"/>
  <c r="J6587" i="2"/>
  <c r="K6587" i="2"/>
  <c r="F6586" i="2"/>
  <c r="H6586" i="2"/>
  <c r="L6586" i="2" s="1"/>
  <c r="J6586" i="2"/>
  <c r="K6586" i="2"/>
  <c r="F6585" i="2"/>
  <c r="H6585" i="2"/>
  <c r="J6585" i="2"/>
  <c r="L6585" i="2" s="1"/>
  <c r="K6585" i="2"/>
  <c r="E1116" i="3"/>
  <c r="H1116" i="3" s="1"/>
  <c r="F1116" i="3"/>
  <c r="G1116" i="3"/>
  <c r="F6582" i="2"/>
  <c r="L6582" i="2" s="1"/>
  <c r="H6582" i="2"/>
  <c r="F1115" i="3" s="1"/>
  <c r="J6582" i="2"/>
  <c r="F6581" i="2"/>
  <c r="G6581" i="2"/>
  <c r="K6581" i="2" s="1"/>
  <c r="J6581" i="2"/>
  <c r="F6580" i="2"/>
  <c r="H6580" i="2"/>
  <c r="L6580" i="2" s="1"/>
  <c r="J6580" i="2"/>
  <c r="K6580" i="2"/>
  <c r="F6579" i="2"/>
  <c r="H6579" i="2"/>
  <c r="J6579" i="2"/>
  <c r="L6579" i="2" s="1"/>
  <c r="K6579" i="2"/>
  <c r="G1115" i="3"/>
  <c r="F6576" i="2"/>
  <c r="L6576" i="2" s="1"/>
  <c r="H6576" i="2"/>
  <c r="J6576" i="2"/>
  <c r="F6575" i="2"/>
  <c r="L6575" i="2" s="1"/>
  <c r="G6575" i="2"/>
  <c r="H6575" i="2"/>
  <c r="J6575" i="2"/>
  <c r="K6575" i="2"/>
  <c r="F6574" i="2"/>
  <c r="H6574" i="2"/>
  <c r="J6574" i="2"/>
  <c r="K6574" i="2"/>
  <c r="L6574" i="2"/>
  <c r="F6573" i="2"/>
  <c r="H6573" i="2"/>
  <c r="J6573" i="2"/>
  <c r="L6573" i="2" s="1"/>
  <c r="K6573" i="2"/>
  <c r="E1114" i="3"/>
  <c r="F1114" i="3"/>
  <c r="H1114" i="3" s="1"/>
  <c r="G1114" i="3"/>
  <c r="F6570" i="2"/>
  <c r="H6570" i="2"/>
  <c r="J6570" i="2"/>
  <c r="L6570" i="2"/>
  <c r="F6569" i="2"/>
  <c r="H6569" i="2"/>
  <c r="J6569" i="2"/>
  <c r="L6569" i="2" s="1"/>
  <c r="K6569" i="2"/>
  <c r="F6568" i="2"/>
  <c r="H6568" i="2"/>
  <c r="L6568" i="2" s="1"/>
  <c r="J6568" i="2"/>
  <c r="K6568" i="2"/>
  <c r="E1113" i="3"/>
  <c r="H1113" i="3" s="1"/>
  <c r="F1113" i="3"/>
  <c r="G1113" i="3"/>
  <c r="F6565" i="2"/>
  <c r="E1112" i="3" s="1"/>
  <c r="H1112" i="3" s="1"/>
  <c r="H6565" i="2"/>
  <c r="J6565" i="2"/>
  <c r="G1112" i="3" s="1"/>
  <c r="F6564" i="2"/>
  <c r="H6564" i="2"/>
  <c r="L6564" i="2" s="1"/>
  <c r="J6564" i="2"/>
  <c r="K6564" i="2"/>
  <c r="F6563" i="2"/>
  <c r="H6563" i="2"/>
  <c r="J6563" i="2"/>
  <c r="K6563" i="2"/>
  <c r="L6563" i="2"/>
  <c r="F1112" i="3"/>
  <c r="F6560" i="2"/>
  <c r="H6560" i="2"/>
  <c r="F1111" i="3" s="1"/>
  <c r="J6560" i="2"/>
  <c r="L6560" i="2"/>
  <c r="F6559" i="2"/>
  <c r="H6559" i="2"/>
  <c r="L6559" i="2" s="1"/>
  <c r="J6559" i="2"/>
  <c r="K6559" i="2"/>
  <c r="F6558" i="2"/>
  <c r="H6558" i="2"/>
  <c r="J6558" i="2"/>
  <c r="K6558" i="2"/>
  <c r="L6558" i="2"/>
  <c r="E1111" i="3"/>
  <c r="G1111" i="3"/>
  <c r="F6555" i="2"/>
  <c r="L6555" i="2" s="1"/>
  <c r="H6555" i="2"/>
  <c r="J6555" i="2"/>
  <c r="F6554" i="2"/>
  <c r="H6554" i="2"/>
  <c r="L6554" i="2" s="1"/>
  <c r="J6554" i="2"/>
  <c r="K6554" i="2"/>
  <c r="F6553" i="2"/>
  <c r="H6553" i="2"/>
  <c r="J6553" i="2"/>
  <c r="L6553" i="2" s="1"/>
  <c r="K6553" i="2"/>
  <c r="E1110" i="3"/>
  <c r="H1110" i="3" s="1"/>
  <c r="F1110" i="3"/>
  <c r="G1110" i="3"/>
  <c r="F6550" i="2"/>
  <c r="L6550" i="2" s="1"/>
  <c r="H6550" i="2"/>
  <c r="J6550" i="2"/>
  <c r="G1109" i="3" s="1"/>
  <c r="F6549" i="2"/>
  <c r="H6549" i="2"/>
  <c r="J6549" i="2"/>
  <c r="K6549" i="2"/>
  <c r="L6549" i="2"/>
  <c r="F6548" i="2"/>
  <c r="H6548" i="2"/>
  <c r="L6548" i="2" s="1"/>
  <c r="J6548" i="2"/>
  <c r="K6548" i="2"/>
  <c r="E1109" i="3"/>
  <c r="F1109" i="3"/>
  <c r="F6545" i="2"/>
  <c r="L6545" i="2" s="1"/>
  <c r="H6545" i="2"/>
  <c r="J6545" i="2"/>
  <c r="F6544" i="2"/>
  <c r="H6544" i="2"/>
  <c r="J6544" i="2"/>
  <c r="L6544" i="2" s="1"/>
  <c r="K6544" i="2"/>
  <c r="F6543" i="2"/>
  <c r="H6543" i="2"/>
  <c r="L6543" i="2" s="1"/>
  <c r="J6543" i="2"/>
  <c r="K6543" i="2"/>
  <c r="E1108" i="3"/>
  <c r="F1108" i="3"/>
  <c r="G1108" i="3"/>
  <c r="F6540" i="2"/>
  <c r="L6540" i="2" s="1"/>
  <c r="H6540" i="2"/>
  <c r="J6540" i="2"/>
  <c r="F6539" i="2"/>
  <c r="H6539" i="2"/>
  <c r="L6539" i="2" s="1"/>
  <c r="J6539" i="2"/>
  <c r="K6539" i="2"/>
  <c r="F6538" i="2"/>
  <c r="H6538" i="2"/>
  <c r="L6538" i="2" s="1"/>
  <c r="J6538" i="2"/>
  <c r="K6538" i="2"/>
  <c r="E1107" i="3"/>
  <c r="H1107" i="3" s="1"/>
  <c r="F1107" i="3"/>
  <c r="G1107" i="3"/>
  <c r="F6535" i="2"/>
  <c r="L6535" i="2" s="1"/>
  <c r="H6535" i="2"/>
  <c r="J6535" i="2"/>
  <c r="F6534" i="2"/>
  <c r="H6534" i="2"/>
  <c r="L6534" i="2" s="1"/>
  <c r="J6534" i="2"/>
  <c r="K6534" i="2"/>
  <c r="F6533" i="2"/>
  <c r="H6533" i="2"/>
  <c r="L6533" i="2" s="1"/>
  <c r="J6533" i="2"/>
  <c r="K6533" i="2"/>
  <c r="E1106" i="3"/>
  <c r="F1106" i="3"/>
  <c r="G1106" i="3"/>
  <c r="F6530" i="2"/>
  <c r="L6530" i="2" s="1"/>
  <c r="H6530" i="2"/>
  <c r="J6530" i="2"/>
  <c r="F6529" i="2"/>
  <c r="H6529" i="2"/>
  <c r="J6529" i="2"/>
  <c r="L6529" i="2" s="1"/>
  <c r="K6529" i="2"/>
  <c r="F6528" i="2"/>
  <c r="H6528" i="2"/>
  <c r="L6528" i="2" s="1"/>
  <c r="J6528" i="2"/>
  <c r="K6528" i="2"/>
  <c r="E1105" i="3"/>
  <c r="H1105" i="3" s="1"/>
  <c r="F1105" i="3"/>
  <c r="G1105" i="3"/>
  <c r="F6525" i="2"/>
  <c r="L6525" i="2" s="1"/>
  <c r="H6525" i="2"/>
  <c r="J6525" i="2"/>
  <c r="G1104" i="3" s="1"/>
  <c r="F6524" i="2"/>
  <c r="H6524" i="2"/>
  <c r="J6524" i="2"/>
  <c r="L6524" i="2" s="1"/>
  <c r="K6524" i="2"/>
  <c r="F6523" i="2"/>
  <c r="H6523" i="2"/>
  <c r="J6523" i="2"/>
  <c r="K6523" i="2"/>
  <c r="L6523" i="2"/>
  <c r="E1104" i="3"/>
  <c r="F1104" i="3"/>
  <c r="F6520" i="2"/>
  <c r="L6520" i="2" s="1"/>
  <c r="H6520" i="2"/>
  <c r="F1103" i="3" s="1"/>
  <c r="J6520" i="2"/>
  <c r="G1103" i="3" s="1"/>
  <c r="F6519" i="2"/>
  <c r="H6519" i="2"/>
  <c r="L6519" i="2" s="1"/>
  <c r="J6519" i="2"/>
  <c r="K6519" i="2"/>
  <c r="F6518" i="2"/>
  <c r="H6518" i="2"/>
  <c r="J6518" i="2"/>
  <c r="K6518" i="2"/>
  <c r="L6518" i="2"/>
  <c r="E1103" i="3"/>
  <c r="F6515" i="2"/>
  <c r="L6515" i="2" s="1"/>
  <c r="H6515" i="2"/>
  <c r="F1102" i="3" s="1"/>
  <c r="J6515" i="2"/>
  <c r="G1102" i="3" s="1"/>
  <c r="F6514" i="2"/>
  <c r="H6514" i="2"/>
  <c r="J6514" i="2"/>
  <c r="K6514" i="2"/>
  <c r="L6514" i="2"/>
  <c r="F6513" i="2"/>
  <c r="H6513" i="2"/>
  <c r="L6513" i="2" s="1"/>
  <c r="J6513" i="2"/>
  <c r="K6513" i="2"/>
  <c r="E1102" i="3"/>
  <c r="F6510" i="2"/>
  <c r="L6510" i="2" s="1"/>
  <c r="H6510" i="2"/>
  <c r="J6510" i="2"/>
  <c r="F6509" i="2"/>
  <c r="H6509" i="2"/>
  <c r="L6509" i="2" s="1"/>
  <c r="J6509" i="2"/>
  <c r="K6509" i="2"/>
  <c r="F6508" i="2"/>
  <c r="H6508" i="2"/>
  <c r="L6508" i="2" s="1"/>
  <c r="J6508" i="2"/>
  <c r="K6508" i="2"/>
  <c r="E1101" i="3"/>
  <c r="F1101" i="3"/>
  <c r="G1101" i="3"/>
  <c r="F6505" i="2"/>
  <c r="L6505" i="2" s="1"/>
  <c r="H6505" i="2"/>
  <c r="J6505" i="2"/>
  <c r="F6504" i="2"/>
  <c r="H6504" i="2"/>
  <c r="L6504" i="2" s="1"/>
  <c r="J6504" i="2"/>
  <c r="K6504" i="2"/>
  <c r="F6503" i="2"/>
  <c r="H6503" i="2"/>
  <c r="J6503" i="2"/>
  <c r="L6503" i="2" s="1"/>
  <c r="K6503" i="2"/>
  <c r="E1100" i="3"/>
  <c r="F1100" i="3"/>
  <c r="G1100" i="3"/>
  <c r="F6500" i="2"/>
  <c r="L6500" i="2" s="1"/>
  <c r="H6500" i="2"/>
  <c r="J6500" i="2"/>
  <c r="F6499" i="2"/>
  <c r="H6499" i="2"/>
  <c r="L6499" i="2" s="1"/>
  <c r="J6499" i="2"/>
  <c r="K6499" i="2"/>
  <c r="F6498" i="2"/>
  <c r="H6498" i="2"/>
  <c r="L6498" i="2" s="1"/>
  <c r="J6498" i="2"/>
  <c r="K6498" i="2"/>
  <c r="E1099" i="3"/>
  <c r="H1099" i="3" s="1"/>
  <c r="F1099" i="3"/>
  <c r="G1099" i="3"/>
  <c r="F6495" i="2"/>
  <c r="L6495" i="2" s="1"/>
  <c r="H6495" i="2"/>
  <c r="F1098" i="3" s="1"/>
  <c r="J6495" i="2"/>
  <c r="G1098" i="3" s="1"/>
  <c r="F6494" i="2"/>
  <c r="H6494" i="2"/>
  <c r="J6494" i="2"/>
  <c r="K6494" i="2"/>
  <c r="L6494" i="2"/>
  <c r="F6493" i="2"/>
  <c r="H6493" i="2"/>
  <c r="J6493" i="2"/>
  <c r="L6493" i="2" s="1"/>
  <c r="K6493" i="2"/>
  <c r="E1098" i="3"/>
  <c r="F6490" i="2"/>
  <c r="L6490" i="2" s="1"/>
  <c r="H6490" i="2"/>
  <c r="J6490" i="2"/>
  <c r="F6489" i="2"/>
  <c r="H6489" i="2"/>
  <c r="I6489" i="2"/>
  <c r="K6489" i="2" s="1"/>
  <c r="F6488" i="2"/>
  <c r="H6488" i="2"/>
  <c r="J6488" i="2"/>
  <c r="L6488" i="2" s="1"/>
  <c r="K6488" i="2"/>
  <c r="F1097" i="3"/>
  <c r="G1097" i="3"/>
  <c r="F6485" i="2"/>
  <c r="H6485" i="2"/>
  <c r="J6485" i="2"/>
  <c r="G1096" i="3" s="1"/>
  <c r="L6485" i="2"/>
  <c r="F6484" i="2"/>
  <c r="H6484" i="2"/>
  <c r="I6484" i="2"/>
  <c r="K6484" i="2" s="1"/>
  <c r="J6484" i="2"/>
  <c r="L6484" i="2" s="1"/>
  <c r="F6483" i="2"/>
  <c r="H6483" i="2"/>
  <c r="J6483" i="2"/>
  <c r="L6483" i="2" s="1"/>
  <c r="K6483" i="2"/>
  <c r="E1096" i="3"/>
  <c r="F1096" i="3"/>
  <c r="F6480" i="2"/>
  <c r="L6480" i="2" s="1"/>
  <c r="H6480" i="2"/>
  <c r="J6480" i="2"/>
  <c r="G1095" i="3" s="1"/>
  <c r="F6479" i="2"/>
  <c r="H6479" i="2"/>
  <c r="I6479" i="2"/>
  <c r="K6479" i="2" s="1"/>
  <c r="F6478" i="2"/>
  <c r="H6478" i="2"/>
  <c r="L6478" i="2" s="1"/>
  <c r="J6478" i="2"/>
  <c r="K6478" i="2"/>
  <c r="F1095" i="3"/>
  <c r="F6475" i="2"/>
  <c r="H6475" i="2"/>
  <c r="J6475" i="2"/>
  <c r="L6475" i="2"/>
  <c r="F6474" i="2"/>
  <c r="H6474" i="2"/>
  <c r="I6474" i="2"/>
  <c r="K6474" i="2" s="1"/>
  <c r="J6474" i="2"/>
  <c r="L6474" i="2" s="1"/>
  <c r="F6473" i="2"/>
  <c r="H6473" i="2"/>
  <c r="L6473" i="2" s="1"/>
  <c r="J6473" i="2"/>
  <c r="K6473" i="2"/>
  <c r="E1094" i="3"/>
  <c r="H1094" i="3" s="1"/>
  <c r="F1094" i="3"/>
  <c r="G1094" i="3"/>
  <c r="F6470" i="2"/>
  <c r="L6470" i="2" s="1"/>
  <c r="H6470" i="2"/>
  <c r="J6470" i="2"/>
  <c r="F6469" i="2"/>
  <c r="H6469" i="2"/>
  <c r="I6469" i="2"/>
  <c r="K6469" i="2" s="1"/>
  <c r="F6468" i="2"/>
  <c r="H6468" i="2"/>
  <c r="J6468" i="2"/>
  <c r="K6468" i="2"/>
  <c r="L6468" i="2"/>
  <c r="E1093" i="3"/>
  <c r="H1093" i="3" s="1"/>
  <c r="F1093" i="3"/>
  <c r="G1093" i="3"/>
  <c r="F6465" i="2"/>
  <c r="L6465" i="2" s="1"/>
  <c r="H6465" i="2"/>
  <c r="J6465" i="2"/>
  <c r="G1092" i="3" s="1"/>
  <c r="F6464" i="2"/>
  <c r="H6464" i="2"/>
  <c r="I6464" i="2"/>
  <c r="K6464" i="2" s="1"/>
  <c r="F6463" i="2"/>
  <c r="H6463" i="2"/>
  <c r="L6463" i="2" s="1"/>
  <c r="J6463" i="2"/>
  <c r="K6463" i="2"/>
  <c r="F1092" i="3"/>
  <c r="F6460" i="2"/>
  <c r="L6460" i="2" s="1"/>
  <c r="H6460" i="2"/>
  <c r="F1091" i="3" s="1"/>
  <c r="J6460" i="2"/>
  <c r="F6459" i="2"/>
  <c r="H6459" i="2"/>
  <c r="I6459" i="2"/>
  <c r="K6459" i="2" s="1"/>
  <c r="F6458" i="2"/>
  <c r="H6458" i="2"/>
  <c r="L6458" i="2" s="1"/>
  <c r="J6458" i="2"/>
  <c r="K6458" i="2"/>
  <c r="F6457" i="2"/>
  <c r="H6457" i="2"/>
  <c r="L6457" i="2" s="1"/>
  <c r="J6457" i="2"/>
  <c r="K6457" i="2"/>
  <c r="G1091" i="3"/>
  <c r="F6454" i="2"/>
  <c r="L6454" i="2" s="1"/>
  <c r="H6454" i="2"/>
  <c r="F1090" i="3" s="1"/>
  <c r="J6454" i="2"/>
  <c r="F6453" i="2"/>
  <c r="H6453" i="2"/>
  <c r="I6453" i="2"/>
  <c r="K6453" i="2" s="1"/>
  <c r="F6452" i="2"/>
  <c r="H6452" i="2"/>
  <c r="J6452" i="2"/>
  <c r="L6452" i="2" s="1"/>
  <c r="K6452" i="2"/>
  <c r="F6451" i="2"/>
  <c r="H6451" i="2"/>
  <c r="J6451" i="2"/>
  <c r="L6451" i="2" s="1"/>
  <c r="K6451" i="2"/>
  <c r="G1090" i="3"/>
  <c r="F6448" i="2"/>
  <c r="L6448" i="2" s="1"/>
  <c r="H6448" i="2"/>
  <c r="J6448" i="2"/>
  <c r="F6447" i="2"/>
  <c r="H6447" i="2"/>
  <c r="I6447" i="2"/>
  <c r="K6447" i="2" s="1"/>
  <c r="F6446" i="2"/>
  <c r="H6446" i="2"/>
  <c r="J6446" i="2"/>
  <c r="L6446" i="2" s="1"/>
  <c r="K6446" i="2"/>
  <c r="F6445" i="2"/>
  <c r="H6445" i="2"/>
  <c r="J6445" i="2"/>
  <c r="K6445" i="2"/>
  <c r="L6445" i="2"/>
  <c r="E1089" i="3"/>
  <c r="F1089" i="3"/>
  <c r="G1089" i="3"/>
  <c r="F6442" i="2"/>
  <c r="L6442" i="2" s="1"/>
  <c r="H6442" i="2"/>
  <c r="J6442" i="2"/>
  <c r="F6441" i="2"/>
  <c r="H6441" i="2"/>
  <c r="I6441" i="2"/>
  <c r="K6441" i="2" s="1"/>
  <c r="F6440" i="2"/>
  <c r="H6440" i="2"/>
  <c r="J6440" i="2"/>
  <c r="K6440" i="2"/>
  <c r="L6440" i="2"/>
  <c r="F6439" i="2"/>
  <c r="H6439" i="2"/>
  <c r="L6439" i="2" s="1"/>
  <c r="J6439" i="2"/>
  <c r="K6439" i="2"/>
  <c r="E1088" i="3"/>
  <c r="H1088" i="3" s="1"/>
  <c r="F1088" i="3"/>
  <c r="G1088" i="3"/>
  <c r="F6436" i="2"/>
  <c r="L6436" i="2" s="1"/>
  <c r="H6436" i="2"/>
  <c r="J6436" i="2"/>
  <c r="F6435" i="2"/>
  <c r="H6435" i="2"/>
  <c r="I6435" i="2"/>
  <c r="K6435" i="2" s="1"/>
  <c r="F6434" i="2"/>
  <c r="H6434" i="2"/>
  <c r="J6434" i="2"/>
  <c r="L6434" i="2" s="1"/>
  <c r="K6434" i="2"/>
  <c r="F6433" i="2"/>
  <c r="H6433" i="2"/>
  <c r="J6433" i="2"/>
  <c r="K6433" i="2"/>
  <c r="L6433" i="2"/>
  <c r="E1087" i="3"/>
  <c r="F1087" i="3"/>
  <c r="G1087" i="3"/>
  <c r="F6430" i="2"/>
  <c r="H6430" i="2"/>
  <c r="J6430" i="2"/>
  <c r="L6430" i="2"/>
  <c r="F6429" i="2"/>
  <c r="H6429" i="2"/>
  <c r="I6429" i="2"/>
  <c r="K6429" i="2" s="1"/>
  <c r="F6428" i="2"/>
  <c r="H6428" i="2"/>
  <c r="J6428" i="2"/>
  <c r="L6428" i="2" s="1"/>
  <c r="K6428" i="2"/>
  <c r="F6427" i="2"/>
  <c r="H6427" i="2"/>
  <c r="J6427" i="2"/>
  <c r="L6427" i="2" s="1"/>
  <c r="K6427" i="2"/>
  <c r="E1086" i="3"/>
  <c r="H1086" i="3" s="1"/>
  <c r="F1086" i="3"/>
  <c r="G1086" i="3"/>
  <c r="F6424" i="2"/>
  <c r="L6424" i="2" s="1"/>
  <c r="H6424" i="2"/>
  <c r="J6424" i="2"/>
  <c r="F6423" i="2"/>
  <c r="H6423" i="2"/>
  <c r="I6423" i="2"/>
  <c r="K6423" i="2" s="1"/>
  <c r="F6422" i="2"/>
  <c r="H6422" i="2"/>
  <c r="J6422" i="2"/>
  <c r="L6422" i="2" s="1"/>
  <c r="K6422" i="2"/>
  <c r="F6421" i="2"/>
  <c r="H6421" i="2"/>
  <c r="J6421" i="2"/>
  <c r="L6421" i="2" s="1"/>
  <c r="K6421" i="2"/>
  <c r="F1085" i="3"/>
  <c r="G1085" i="3"/>
  <c r="F6418" i="2"/>
  <c r="L6418" i="2" s="1"/>
  <c r="H6418" i="2"/>
  <c r="J6418" i="2"/>
  <c r="F6417" i="2"/>
  <c r="H6417" i="2"/>
  <c r="I6417" i="2"/>
  <c r="K6417" i="2" s="1"/>
  <c r="F6416" i="2"/>
  <c r="H6416" i="2"/>
  <c r="J6416" i="2"/>
  <c r="K6416" i="2"/>
  <c r="L6416" i="2"/>
  <c r="F6415" i="2"/>
  <c r="H6415" i="2"/>
  <c r="J6415" i="2"/>
  <c r="L6415" i="2" s="1"/>
  <c r="K6415" i="2"/>
  <c r="E1084" i="3"/>
  <c r="F1084" i="3"/>
  <c r="G1084" i="3"/>
  <c r="F6412" i="2"/>
  <c r="L6412" i="2" s="1"/>
  <c r="H6412" i="2"/>
  <c r="J6412" i="2"/>
  <c r="F6411" i="2"/>
  <c r="H6411" i="2"/>
  <c r="I6411" i="2"/>
  <c r="K6411" i="2" s="1"/>
  <c r="F6410" i="2"/>
  <c r="H6410" i="2"/>
  <c r="J6410" i="2"/>
  <c r="L6410" i="2" s="1"/>
  <c r="K6410" i="2"/>
  <c r="F6409" i="2"/>
  <c r="H6409" i="2"/>
  <c r="J6409" i="2"/>
  <c r="K6409" i="2"/>
  <c r="L6409" i="2"/>
  <c r="E1083" i="3"/>
  <c r="F1083" i="3"/>
  <c r="G1083" i="3"/>
  <c r="F6406" i="2"/>
  <c r="L6406" i="2" s="1"/>
  <c r="H6406" i="2"/>
  <c r="J6406" i="2"/>
  <c r="F6405" i="2"/>
  <c r="H6405" i="2"/>
  <c r="I6405" i="2"/>
  <c r="K6405" i="2" s="1"/>
  <c r="F6404" i="2"/>
  <c r="H6404" i="2"/>
  <c r="J6404" i="2"/>
  <c r="L6404" i="2" s="1"/>
  <c r="K6404" i="2"/>
  <c r="F6403" i="2"/>
  <c r="H6403" i="2"/>
  <c r="J6403" i="2"/>
  <c r="L6403" i="2" s="1"/>
  <c r="K6403" i="2"/>
  <c r="F1082" i="3"/>
  <c r="G1082" i="3"/>
  <c r="F6400" i="2"/>
  <c r="L6400" i="2" s="1"/>
  <c r="H6400" i="2"/>
  <c r="J6400" i="2"/>
  <c r="F6399" i="2"/>
  <c r="H6399" i="2"/>
  <c r="I6399" i="2"/>
  <c r="K6399" i="2" s="1"/>
  <c r="F6398" i="2"/>
  <c r="H6398" i="2"/>
  <c r="J6398" i="2"/>
  <c r="L6398" i="2" s="1"/>
  <c r="K6398" i="2"/>
  <c r="F6397" i="2"/>
  <c r="H6397" i="2"/>
  <c r="J6397" i="2"/>
  <c r="L6397" i="2" s="1"/>
  <c r="K6397" i="2"/>
  <c r="F1081" i="3"/>
  <c r="G1081" i="3"/>
  <c r="F6394" i="2"/>
  <c r="L6394" i="2" s="1"/>
  <c r="H6394" i="2"/>
  <c r="J6394" i="2"/>
  <c r="F6393" i="2"/>
  <c r="H6393" i="2"/>
  <c r="I6393" i="2"/>
  <c r="K6393" i="2" s="1"/>
  <c r="F6392" i="2"/>
  <c r="H6392" i="2"/>
  <c r="L6392" i="2" s="1"/>
  <c r="J6392" i="2"/>
  <c r="K6392" i="2"/>
  <c r="F6391" i="2"/>
  <c r="H6391" i="2"/>
  <c r="J6391" i="2"/>
  <c r="K6391" i="2"/>
  <c r="L6391" i="2"/>
  <c r="E1080" i="3"/>
  <c r="F1080" i="3"/>
  <c r="G1080" i="3"/>
  <c r="F6388" i="2"/>
  <c r="L6388" i="2" s="1"/>
  <c r="H6388" i="2"/>
  <c r="J6388" i="2"/>
  <c r="F6387" i="2"/>
  <c r="H6387" i="2"/>
  <c r="I6387" i="2"/>
  <c r="K6387" i="2" s="1"/>
  <c r="F6386" i="2"/>
  <c r="H6386" i="2"/>
  <c r="J6386" i="2"/>
  <c r="K6386" i="2"/>
  <c r="L6386" i="2"/>
  <c r="F6385" i="2"/>
  <c r="H6385" i="2"/>
  <c r="J6385" i="2"/>
  <c r="L6385" i="2" s="1"/>
  <c r="K6385" i="2"/>
  <c r="E1079" i="3"/>
  <c r="H1079" i="3" s="1"/>
  <c r="F1079" i="3"/>
  <c r="G1079" i="3"/>
  <c r="F6382" i="2"/>
  <c r="H6382" i="2"/>
  <c r="J6382" i="2"/>
  <c r="G1078" i="3" s="1"/>
  <c r="L6382" i="2"/>
  <c r="F6381" i="2"/>
  <c r="H6381" i="2"/>
  <c r="I6381" i="2"/>
  <c r="K6381" i="2" s="1"/>
  <c r="F6380" i="2"/>
  <c r="H6380" i="2"/>
  <c r="J6380" i="2"/>
  <c r="L6380" i="2" s="1"/>
  <c r="K6380" i="2"/>
  <c r="F6379" i="2"/>
  <c r="H6379" i="2"/>
  <c r="J6379" i="2"/>
  <c r="L6379" i="2" s="1"/>
  <c r="K6379" i="2"/>
  <c r="E1078" i="3"/>
  <c r="F1078" i="3"/>
  <c r="F6376" i="2"/>
  <c r="H6376" i="2"/>
  <c r="J6376" i="2"/>
  <c r="L6376" i="2"/>
  <c r="F6375" i="2"/>
  <c r="H6375" i="2"/>
  <c r="I6375" i="2"/>
  <c r="K6375" i="2" s="1"/>
  <c r="F6374" i="2"/>
  <c r="H6374" i="2"/>
  <c r="L6374" i="2" s="1"/>
  <c r="J6374" i="2"/>
  <c r="K6374" i="2"/>
  <c r="F6373" i="2"/>
  <c r="H6373" i="2"/>
  <c r="J6373" i="2"/>
  <c r="L6373" i="2" s="1"/>
  <c r="K6373" i="2"/>
  <c r="E1077" i="3"/>
  <c r="H1077" i="3" s="1"/>
  <c r="F1077" i="3"/>
  <c r="G1077" i="3"/>
  <c r="F6370" i="2"/>
  <c r="L6370" i="2" s="1"/>
  <c r="H6370" i="2"/>
  <c r="J6370" i="2"/>
  <c r="F6369" i="2"/>
  <c r="H6369" i="2"/>
  <c r="I6369" i="2"/>
  <c r="K6369" i="2" s="1"/>
  <c r="F6368" i="2"/>
  <c r="H6368" i="2"/>
  <c r="J6368" i="2"/>
  <c r="L6368" i="2" s="1"/>
  <c r="K6368" i="2"/>
  <c r="F6367" i="2"/>
  <c r="H6367" i="2"/>
  <c r="J6367" i="2"/>
  <c r="K6367" i="2"/>
  <c r="L6367" i="2"/>
  <c r="E1076" i="3"/>
  <c r="F1076" i="3"/>
  <c r="G1076" i="3"/>
  <c r="F6364" i="2"/>
  <c r="L6364" i="2" s="1"/>
  <c r="H6364" i="2"/>
  <c r="F1075" i="3" s="1"/>
  <c r="J6364" i="2"/>
  <c r="F6363" i="2"/>
  <c r="H6363" i="2"/>
  <c r="I6363" i="2"/>
  <c r="K6363" i="2" s="1"/>
  <c r="F6362" i="2"/>
  <c r="H6362" i="2"/>
  <c r="J6362" i="2"/>
  <c r="L6362" i="2" s="1"/>
  <c r="K6362" i="2"/>
  <c r="F6361" i="2"/>
  <c r="H6361" i="2"/>
  <c r="J6361" i="2"/>
  <c r="L6361" i="2" s="1"/>
  <c r="K6361" i="2"/>
  <c r="G1075" i="3"/>
  <c r="F6358" i="2"/>
  <c r="L6358" i="2" s="1"/>
  <c r="H6358" i="2"/>
  <c r="J6358" i="2"/>
  <c r="F6357" i="2"/>
  <c r="H6357" i="2"/>
  <c r="I6357" i="2"/>
  <c r="K6357" i="2" s="1"/>
  <c r="F6356" i="2"/>
  <c r="H6356" i="2"/>
  <c r="J6356" i="2"/>
  <c r="K6356" i="2"/>
  <c r="L6356" i="2"/>
  <c r="F6355" i="2"/>
  <c r="H6355" i="2"/>
  <c r="J6355" i="2"/>
  <c r="L6355" i="2" s="1"/>
  <c r="K6355" i="2"/>
  <c r="E1074" i="3"/>
  <c r="H1074" i="3" s="1"/>
  <c r="F1074" i="3"/>
  <c r="G1074" i="3"/>
  <c r="F6352" i="2"/>
  <c r="L6352" i="2" s="1"/>
  <c r="H6352" i="2"/>
  <c r="J6352" i="2"/>
  <c r="G1073" i="3" s="1"/>
  <c r="F6351" i="2"/>
  <c r="H6351" i="2"/>
  <c r="I6351" i="2"/>
  <c r="K6351" i="2" s="1"/>
  <c r="F6350" i="2"/>
  <c r="H6350" i="2"/>
  <c r="J6350" i="2"/>
  <c r="L6350" i="2" s="1"/>
  <c r="K6350" i="2"/>
  <c r="F6349" i="2"/>
  <c r="H6349" i="2"/>
  <c r="J6349" i="2"/>
  <c r="L6349" i="2" s="1"/>
  <c r="K6349" i="2"/>
  <c r="F1073" i="3"/>
  <c r="F6346" i="2"/>
  <c r="L6346" i="2" s="1"/>
  <c r="H6346" i="2"/>
  <c r="J6346" i="2"/>
  <c r="F6345" i="2"/>
  <c r="H6345" i="2"/>
  <c r="I6345" i="2"/>
  <c r="K6345" i="2" s="1"/>
  <c r="J6345" i="2"/>
  <c r="L6345" i="2" s="1"/>
  <c r="F6344" i="2"/>
  <c r="H6344" i="2"/>
  <c r="L6344" i="2" s="1"/>
  <c r="J6344" i="2"/>
  <c r="K6344" i="2"/>
  <c r="F6343" i="2"/>
  <c r="H6343" i="2"/>
  <c r="J6343" i="2"/>
  <c r="L6343" i="2" s="1"/>
  <c r="K6343" i="2"/>
  <c r="E1072" i="3"/>
  <c r="H1072" i="3" s="1"/>
  <c r="F1072" i="3"/>
  <c r="G1072" i="3"/>
  <c r="F6340" i="2"/>
  <c r="L6340" i="2" s="1"/>
  <c r="H6340" i="2"/>
  <c r="J6340" i="2"/>
  <c r="F6339" i="2"/>
  <c r="L6339" i="2" s="1"/>
  <c r="H6339" i="2"/>
  <c r="I6339" i="2"/>
  <c r="K6339" i="2" s="1"/>
  <c r="J6339" i="2"/>
  <c r="F6338" i="2"/>
  <c r="H6338" i="2"/>
  <c r="J6338" i="2"/>
  <c r="L6338" i="2" s="1"/>
  <c r="K6338" i="2"/>
  <c r="F6337" i="2"/>
  <c r="H6337" i="2"/>
  <c r="J6337" i="2"/>
  <c r="L6337" i="2" s="1"/>
  <c r="K6337" i="2"/>
  <c r="E1071" i="3"/>
  <c r="H1071" i="3" s="1"/>
  <c r="F1071" i="3"/>
  <c r="G1071" i="3"/>
  <c r="F6334" i="2"/>
  <c r="L6334" i="2" s="1"/>
  <c r="H6334" i="2"/>
  <c r="J6334" i="2"/>
  <c r="F6333" i="2"/>
  <c r="H6333" i="2"/>
  <c r="I6333" i="2"/>
  <c r="K6333" i="2" s="1"/>
  <c r="F6332" i="2"/>
  <c r="H6332" i="2"/>
  <c r="L6332" i="2" s="1"/>
  <c r="J6332" i="2"/>
  <c r="K6332" i="2"/>
  <c r="F6331" i="2"/>
  <c r="H6331" i="2"/>
  <c r="J6331" i="2"/>
  <c r="K6331" i="2"/>
  <c r="L6331" i="2"/>
  <c r="E1070" i="3"/>
  <c r="F1070" i="3"/>
  <c r="G1070" i="3"/>
  <c r="F6328" i="2"/>
  <c r="L6328" i="2" s="1"/>
  <c r="H6328" i="2"/>
  <c r="J6328" i="2"/>
  <c r="F6327" i="2"/>
  <c r="H6327" i="2"/>
  <c r="I6327" i="2"/>
  <c r="K6327" i="2" s="1"/>
  <c r="F6326" i="2"/>
  <c r="H6326" i="2"/>
  <c r="L6326" i="2" s="1"/>
  <c r="J6326" i="2"/>
  <c r="K6326" i="2"/>
  <c r="F6325" i="2"/>
  <c r="H6325" i="2"/>
  <c r="J6325" i="2"/>
  <c r="L6325" i="2" s="1"/>
  <c r="K6325" i="2"/>
  <c r="F1069" i="3"/>
  <c r="G1069" i="3"/>
  <c r="F6322" i="2"/>
  <c r="L6322" i="2" s="1"/>
  <c r="H6322" i="2"/>
  <c r="J6322" i="2"/>
  <c r="F6321" i="2"/>
  <c r="H6321" i="2"/>
  <c r="I6321" i="2"/>
  <c r="J6321" i="2" s="1"/>
  <c r="L6321" i="2" s="1"/>
  <c r="K6321" i="2"/>
  <c r="F6320" i="2"/>
  <c r="H6320" i="2"/>
  <c r="J6320" i="2"/>
  <c r="L6320" i="2" s="1"/>
  <c r="K6320" i="2"/>
  <c r="F6319" i="2"/>
  <c r="H6319" i="2"/>
  <c r="J6319" i="2"/>
  <c r="L6319" i="2" s="1"/>
  <c r="K6319" i="2"/>
  <c r="E1068" i="3"/>
  <c r="F1068" i="3"/>
  <c r="G1068" i="3"/>
  <c r="F6316" i="2"/>
  <c r="L6316" i="2" s="1"/>
  <c r="H6316" i="2"/>
  <c r="J6316" i="2"/>
  <c r="F6315" i="2"/>
  <c r="H6315" i="2"/>
  <c r="I6315" i="2"/>
  <c r="K6315" i="2" s="1"/>
  <c r="F6314" i="2"/>
  <c r="H6314" i="2"/>
  <c r="J6314" i="2"/>
  <c r="L6314" i="2" s="1"/>
  <c r="K6314" i="2"/>
  <c r="F6313" i="2"/>
  <c r="H6313" i="2"/>
  <c r="J6313" i="2"/>
  <c r="K6313" i="2"/>
  <c r="L6313" i="2"/>
  <c r="E1067" i="3"/>
  <c r="H1067" i="3" s="1"/>
  <c r="F1067" i="3"/>
  <c r="G1067" i="3"/>
  <c r="F6310" i="2"/>
  <c r="H6310" i="2"/>
  <c r="J6310" i="2"/>
  <c r="L6310" i="2"/>
  <c r="F6309" i="2"/>
  <c r="H6309" i="2"/>
  <c r="I6309" i="2"/>
  <c r="K6309" i="2" s="1"/>
  <c r="F6308" i="2"/>
  <c r="H6308" i="2"/>
  <c r="J6308" i="2"/>
  <c r="L6308" i="2" s="1"/>
  <c r="K6308" i="2"/>
  <c r="F6307" i="2"/>
  <c r="H6307" i="2"/>
  <c r="J6307" i="2"/>
  <c r="L6307" i="2" s="1"/>
  <c r="K6307" i="2"/>
  <c r="E1066" i="3"/>
  <c r="H1066" i="3" s="1"/>
  <c r="F1066" i="3"/>
  <c r="G1066" i="3"/>
  <c r="F6304" i="2"/>
  <c r="L6304" i="2" s="1"/>
  <c r="H6304" i="2"/>
  <c r="F1065" i="3" s="1"/>
  <c r="J6304" i="2"/>
  <c r="G1065" i="3" s="1"/>
  <c r="F6303" i="2"/>
  <c r="H6303" i="2"/>
  <c r="I6303" i="2"/>
  <c r="J6303" i="2"/>
  <c r="L6303" i="2" s="1"/>
  <c r="K6303" i="2"/>
  <c r="F6302" i="2"/>
  <c r="H6302" i="2"/>
  <c r="L6302" i="2" s="1"/>
  <c r="J6302" i="2"/>
  <c r="K6302" i="2"/>
  <c r="F6301" i="2"/>
  <c r="H6301" i="2"/>
  <c r="L6301" i="2" s="1"/>
  <c r="J6301" i="2"/>
  <c r="K6301" i="2"/>
  <c r="E1065" i="3"/>
  <c r="F6298" i="2"/>
  <c r="L6298" i="2" s="1"/>
  <c r="H6298" i="2"/>
  <c r="J6298" i="2"/>
  <c r="F6297" i="2"/>
  <c r="H6297" i="2"/>
  <c r="I6297" i="2"/>
  <c r="K6297" i="2" s="1"/>
  <c r="F6296" i="2"/>
  <c r="H6296" i="2"/>
  <c r="L6296" i="2" s="1"/>
  <c r="J6296" i="2"/>
  <c r="K6296" i="2"/>
  <c r="F6295" i="2"/>
  <c r="H6295" i="2"/>
  <c r="L6295" i="2" s="1"/>
  <c r="J6295" i="2"/>
  <c r="K6295" i="2"/>
  <c r="F1064" i="3"/>
  <c r="G1064" i="3"/>
  <c r="F6292" i="2"/>
  <c r="L6292" i="2" s="1"/>
  <c r="H6292" i="2"/>
  <c r="J6292" i="2"/>
  <c r="F6291" i="2"/>
  <c r="H6291" i="2"/>
  <c r="J6291" i="2"/>
  <c r="L6291" i="2" s="1"/>
  <c r="K6291" i="2"/>
  <c r="E1063" i="3"/>
  <c r="F1063" i="3"/>
  <c r="G1063" i="3"/>
  <c r="F6288" i="2"/>
  <c r="L6288" i="2" s="1"/>
  <c r="H6288" i="2"/>
  <c r="F1062" i="3" s="1"/>
  <c r="J6288" i="2"/>
  <c r="G1062" i="3" s="1"/>
  <c r="F6287" i="2"/>
  <c r="H6287" i="2"/>
  <c r="I6287" i="2"/>
  <c r="K6287" i="2" s="1"/>
  <c r="F6286" i="2"/>
  <c r="H6286" i="2"/>
  <c r="L6286" i="2" s="1"/>
  <c r="J6286" i="2"/>
  <c r="K6286" i="2"/>
  <c r="F6285" i="2"/>
  <c r="H6285" i="2"/>
  <c r="J6285" i="2"/>
  <c r="L6285" i="2" s="1"/>
  <c r="K6285" i="2"/>
  <c r="F6282" i="2"/>
  <c r="E1061" i="3" s="1"/>
  <c r="H6282" i="2"/>
  <c r="J6282" i="2"/>
  <c r="G1061" i="3" s="1"/>
  <c r="F6281" i="2"/>
  <c r="L6281" i="2" s="1"/>
  <c r="H6281" i="2"/>
  <c r="I6281" i="2"/>
  <c r="J6281" i="2"/>
  <c r="K6281" i="2"/>
  <c r="F6280" i="2"/>
  <c r="H6280" i="2"/>
  <c r="L6280" i="2" s="1"/>
  <c r="J6280" i="2"/>
  <c r="K6280" i="2"/>
  <c r="F6279" i="2"/>
  <c r="H6279" i="2"/>
  <c r="L6279" i="2" s="1"/>
  <c r="J6279" i="2"/>
  <c r="K6279" i="2"/>
  <c r="F1061" i="3"/>
  <c r="F6276" i="2"/>
  <c r="L6276" i="2" s="1"/>
  <c r="H6276" i="2"/>
  <c r="F1060" i="3" s="1"/>
  <c r="J6276" i="2"/>
  <c r="F6275" i="2"/>
  <c r="H6275" i="2"/>
  <c r="I6275" i="2"/>
  <c r="K6275" i="2" s="1"/>
  <c r="F6274" i="2"/>
  <c r="H6274" i="2"/>
  <c r="L6274" i="2" s="1"/>
  <c r="J6274" i="2"/>
  <c r="K6274" i="2"/>
  <c r="F6273" i="2"/>
  <c r="H6273" i="2"/>
  <c r="J6273" i="2"/>
  <c r="L6273" i="2" s="1"/>
  <c r="K6273" i="2"/>
  <c r="G1060" i="3"/>
  <c r="F6270" i="2"/>
  <c r="H6270" i="2"/>
  <c r="J6270" i="2"/>
  <c r="L6270" i="2"/>
  <c r="F6269" i="2"/>
  <c r="H6269" i="2"/>
  <c r="I6269" i="2"/>
  <c r="K6269" i="2" s="1"/>
  <c r="F6268" i="2"/>
  <c r="H6268" i="2"/>
  <c r="J6268" i="2"/>
  <c r="K6268" i="2"/>
  <c r="L6268" i="2"/>
  <c r="F6267" i="2"/>
  <c r="H6267" i="2"/>
  <c r="J6267" i="2"/>
  <c r="L6267" i="2" s="1"/>
  <c r="K6267" i="2"/>
  <c r="E1059" i="3"/>
  <c r="F1059" i="3"/>
  <c r="G1059" i="3"/>
  <c r="F6264" i="2"/>
  <c r="L6264" i="2" s="1"/>
  <c r="H6264" i="2"/>
  <c r="F1058" i="3" s="1"/>
  <c r="J6264" i="2"/>
  <c r="F6263" i="2"/>
  <c r="H6263" i="2"/>
  <c r="I6263" i="2"/>
  <c r="K6263" i="2" s="1"/>
  <c r="F6262" i="2"/>
  <c r="H6262" i="2"/>
  <c r="J6262" i="2"/>
  <c r="L6262" i="2" s="1"/>
  <c r="K6262" i="2"/>
  <c r="F6261" i="2"/>
  <c r="H6261" i="2"/>
  <c r="J6261" i="2"/>
  <c r="L6261" i="2" s="1"/>
  <c r="K6261" i="2"/>
  <c r="G1058" i="3"/>
  <c r="F6258" i="2"/>
  <c r="L6258" i="2" s="1"/>
  <c r="H6258" i="2"/>
  <c r="F1057" i="3" s="1"/>
  <c r="J6258" i="2"/>
  <c r="F6257" i="2"/>
  <c r="H6257" i="2"/>
  <c r="I6257" i="2"/>
  <c r="K6257" i="2" s="1"/>
  <c r="F6256" i="2"/>
  <c r="H6256" i="2"/>
  <c r="L6256" i="2" s="1"/>
  <c r="J6256" i="2"/>
  <c r="K6256" i="2"/>
  <c r="F6255" i="2"/>
  <c r="H6255" i="2"/>
  <c r="J6255" i="2"/>
  <c r="L6255" i="2" s="1"/>
  <c r="K6255" i="2"/>
  <c r="G1057" i="3"/>
  <c r="F6252" i="2"/>
  <c r="L6252" i="2" s="1"/>
  <c r="H6252" i="2"/>
  <c r="J6252" i="2"/>
  <c r="G1056" i="3" s="1"/>
  <c r="F6251" i="2"/>
  <c r="H6251" i="2"/>
  <c r="I6251" i="2"/>
  <c r="K6251" i="2" s="1"/>
  <c r="J6251" i="2"/>
  <c r="L6251" i="2" s="1"/>
  <c r="F6250" i="2"/>
  <c r="H6250" i="2"/>
  <c r="J6250" i="2"/>
  <c r="K6250" i="2"/>
  <c r="L6250" i="2"/>
  <c r="F6249" i="2"/>
  <c r="H6249" i="2"/>
  <c r="J6249" i="2"/>
  <c r="L6249" i="2" s="1"/>
  <c r="K6249" i="2"/>
  <c r="E1056" i="3"/>
  <c r="F1056" i="3"/>
  <c r="F6246" i="2"/>
  <c r="L6246" i="2" s="1"/>
  <c r="H6246" i="2"/>
  <c r="J6246" i="2"/>
  <c r="F6245" i="2"/>
  <c r="H6245" i="2"/>
  <c r="I6245" i="2"/>
  <c r="K6245" i="2" s="1"/>
  <c r="F6244" i="2"/>
  <c r="H6244" i="2"/>
  <c r="J6244" i="2"/>
  <c r="L6244" i="2" s="1"/>
  <c r="K6244" i="2"/>
  <c r="F6243" i="2"/>
  <c r="H6243" i="2"/>
  <c r="L6243" i="2" s="1"/>
  <c r="J6243" i="2"/>
  <c r="K6243" i="2"/>
  <c r="F1055" i="3"/>
  <c r="G1055" i="3"/>
  <c r="F6240" i="2"/>
  <c r="E1054" i="3" s="1"/>
  <c r="H6240" i="2"/>
  <c r="J6240" i="2"/>
  <c r="G1054" i="3" s="1"/>
  <c r="F6239" i="2"/>
  <c r="H6239" i="2"/>
  <c r="J6239" i="2"/>
  <c r="K6239" i="2"/>
  <c r="L6239" i="2"/>
  <c r="F1054" i="3"/>
  <c r="F6236" i="2"/>
  <c r="H6236" i="2"/>
  <c r="J6236" i="2"/>
  <c r="L6236" i="2"/>
  <c r="F6235" i="2"/>
  <c r="H6235" i="2"/>
  <c r="L6235" i="2" s="1"/>
  <c r="J6235" i="2"/>
  <c r="K6235" i="2"/>
  <c r="F6234" i="2"/>
  <c r="H6234" i="2"/>
  <c r="J6234" i="2"/>
  <c r="L6234" i="2" s="1"/>
  <c r="K6234" i="2"/>
  <c r="E1053" i="3"/>
  <c r="H1053" i="3" s="1"/>
  <c r="F1053" i="3"/>
  <c r="G1053" i="3"/>
  <c r="F6231" i="2"/>
  <c r="E1052" i="3" s="1"/>
  <c r="H1052" i="3" s="1"/>
  <c r="H6231" i="2"/>
  <c r="J6231" i="2"/>
  <c r="G1052" i="3" s="1"/>
  <c r="F6230" i="2"/>
  <c r="H6230" i="2"/>
  <c r="J6230" i="2"/>
  <c r="K6230" i="2"/>
  <c r="L6230" i="2"/>
  <c r="F1052" i="3"/>
  <c r="F6227" i="2"/>
  <c r="L6227" i="2" s="1"/>
  <c r="H6227" i="2"/>
  <c r="J6227" i="2"/>
  <c r="F6226" i="2"/>
  <c r="H6226" i="2"/>
  <c r="L6226" i="2" s="1"/>
  <c r="J6226" i="2"/>
  <c r="K6226" i="2"/>
  <c r="F6225" i="2"/>
  <c r="H6225" i="2"/>
  <c r="L6225" i="2" s="1"/>
  <c r="J6225" i="2"/>
  <c r="K6225" i="2"/>
  <c r="E1051" i="3"/>
  <c r="F1051" i="3"/>
  <c r="G1051" i="3"/>
  <c r="F6222" i="2"/>
  <c r="L6222" i="2" s="1"/>
  <c r="H6222" i="2"/>
  <c r="J6222" i="2"/>
  <c r="F6221" i="2"/>
  <c r="H6221" i="2"/>
  <c r="L6221" i="2" s="1"/>
  <c r="J6221" i="2"/>
  <c r="K6221" i="2"/>
  <c r="F6220" i="2"/>
  <c r="H6220" i="2"/>
  <c r="J6220" i="2"/>
  <c r="L6220" i="2" s="1"/>
  <c r="K6220" i="2"/>
  <c r="F6219" i="2"/>
  <c r="H6219" i="2"/>
  <c r="L6219" i="2" s="1"/>
  <c r="J6219" i="2"/>
  <c r="K6219" i="2"/>
  <c r="E1050" i="3"/>
  <c r="H1050" i="3" s="1"/>
  <c r="F1050" i="3"/>
  <c r="G1050" i="3"/>
  <c r="F6216" i="2"/>
  <c r="L6216" i="2" s="1"/>
  <c r="H6216" i="2"/>
  <c r="J6216" i="2"/>
  <c r="F6215" i="2"/>
  <c r="H6215" i="2"/>
  <c r="J6215" i="2"/>
  <c r="L6215" i="2" s="1"/>
  <c r="K6215" i="2"/>
  <c r="F6214" i="2"/>
  <c r="H6214" i="2"/>
  <c r="L6214" i="2" s="1"/>
  <c r="J6214" i="2"/>
  <c r="K6214" i="2"/>
  <c r="F6213" i="2"/>
  <c r="H6213" i="2"/>
  <c r="L6213" i="2" s="1"/>
  <c r="J6213" i="2"/>
  <c r="K6213" i="2"/>
  <c r="E1049" i="3"/>
  <c r="H1049" i="3" s="1"/>
  <c r="F1049" i="3"/>
  <c r="G1049" i="3"/>
  <c r="F6210" i="2"/>
  <c r="H6210" i="2"/>
  <c r="J6210" i="2"/>
  <c r="L6210" i="2"/>
  <c r="F6209" i="2"/>
  <c r="H6209" i="2"/>
  <c r="J6209" i="2"/>
  <c r="K6209" i="2"/>
  <c r="L6209" i="2"/>
  <c r="F6208" i="2"/>
  <c r="H6208" i="2"/>
  <c r="J6208" i="2"/>
  <c r="L6208" i="2" s="1"/>
  <c r="K6208" i="2"/>
  <c r="F6207" i="2"/>
  <c r="H6207" i="2"/>
  <c r="J6207" i="2"/>
  <c r="L6207" i="2" s="1"/>
  <c r="K6207" i="2"/>
  <c r="E1048" i="3"/>
  <c r="F1048" i="3"/>
  <c r="G1048" i="3"/>
  <c r="H1048" i="3" s="1"/>
  <c r="F6204" i="2"/>
  <c r="L6204" i="2" s="1"/>
  <c r="H6204" i="2"/>
  <c r="J6204" i="2"/>
  <c r="G1047" i="3" s="1"/>
  <c r="F6203" i="2"/>
  <c r="H6203" i="2"/>
  <c r="L6203" i="2" s="1"/>
  <c r="J6203" i="2"/>
  <c r="K6203" i="2"/>
  <c r="F6202" i="2"/>
  <c r="H6202" i="2"/>
  <c r="J6202" i="2"/>
  <c r="L6202" i="2" s="1"/>
  <c r="K6202" i="2"/>
  <c r="F6201" i="2"/>
  <c r="H6201" i="2"/>
  <c r="J6201" i="2"/>
  <c r="K6201" i="2"/>
  <c r="L6201" i="2"/>
  <c r="E1047" i="3"/>
  <c r="F1047" i="3"/>
  <c r="F6198" i="2"/>
  <c r="L6198" i="2" s="1"/>
  <c r="H6198" i="2"/>
  <c r="J6198" i="2"/>
  <c r="F6197" i="2"/>
  <c r="H6197" i="2"/>
  <c r="J6197" i="2"/>
  <c r="L6197" i="2" s="1"/>
  <c r="K6197" i="2"/>
  <c r="E1046" i="3"/>
  <c r="H1046" i="3" s="1"/>
  <c r="F1046" i="3"/>
  <c r="G1046" i="3"/>
  <c r="F6194" i="2"/>
  <c r="L6194" i="2" s="1"/>
  <c r="H6194" i="2"/>
  <c r="J6194" i="2"/>
  <c r="F6193" i="2"/>
  <c r="H6193" i="2"/>
  <c r="J6193" i="2"/>
  <c r="L6193" i="2" s="1"/>
  <c r="K6193" i="2"/>
  <c r="F6192" i="2"/>
  <c r="H6192" i="2"/>
  <c r="L6192" i="2" s="1"/>
  <c r="J6192" i="2"/>
  <c r="K6192" i="2"/>
  <c r="E1045" i="3"/>
  <c r="H1045" i="3" s="1"/>
  <c r="F1045" i="3"/>
  <c r="G1045" i="3"/>
  <c r="F6189" i="2"/>
  <c r="L6189" i="2" s="1"/>
  <c r="H6189" i="2"/>
  <c r="F1044" i="3" s="1"/>
  <c r="J6189" i="2"/>
  <c r="G1044" i="3" s="1"/>
  <c r="F6188" i="2"/>
  <c r="H6188" i="2"/>
  <c r="J6188" i="2"/>
  <c r="K6188" i="2"/>
  <c r="L6188" i="2"/>
  <c r="F6187" i="2"/>
  <c r="H6187" i="2"/>
  <c r="J6187" i="2"/>
  <c r="L6187" i="2" s="1"/>
  <c r="K6187" i="2"/>
  <c r="E1044" i="3"/>
  <c r="F6184" i="2"/>
  <c r="H6184" i="2"/>
  <c r="J6184" i="2"/>
  <c r="L6184" i="2"/>
  <c r="F6183" i="2"/>
  <c r="H6183" i="2"/>
  <c r="L6183" i="2" s="1"/>
  <c r="J6183" i="2"/>
  <c r="K6183" i="2"/>
  <c r="F6182" i="2"/>
  <c r="H6182" i="2"/>
  <c r="J6182" i="2"/>
  <c r="L6182" i="2" s="1"/>
  <c r="K6182" i="2"/>
  <c r="F6181" i="2"/>
  <c r="H6181" i="2"/>
  <c r="I6181" i="2"/>
  <c r="K6181" i="2" s="1"/>
  <c r="F6180" i="2"/>
  <c r="H6180" i="2"/>
  <c r="J6180" i="2"/>
  <c r="L6180" i="2" s="1"/>
  <c r="K6180" i="2"/>
  <c r="F6179" i="2"/>
  <c r="H6179" i="2"/>
  <c r="L6179" i="2" s="1"/>
  <c r="J6179" i="2"/>
  <c r="K6179" i="2"/>
  <c r="E1043" i="3"/>
  <c r="H1043" i="3" s="1"/>
  <c r="F1043" i="3"/>
  <c r="G1043" i="3"/>
  <c r="F6176" i="2"/>
  <c r="L6176" i="2" s="1"/>
  <c r="H6176" i="2"/>
  <c r="J6176" i="2"/>
  <c r="F6175" i="2"/>
  <c r="H6175" i="2"/>
  <c r="L6175" i="2" s="1"/>
  <c r="J6175" i="2"/>
  <c r="K6175" i="2"/>
  <c r="F6174" i="2"/>
  <c r="H6174" i="2"/>
  <c r="J6174" i="2"/>
  <c r="K6174" i="2"/>
  <c r="L6174" i="2"/>
  <c r="F6173" i="2"/>
  <c r="H6173" i="2"/>
  <c r="I6173" i="2"/>
  <c r="J6173" i="2" s="1"/>
  <c r="F6172" i="2"/>
  <c r="H6172" i="2"/>
  <c r="L6172" i="2" s="1"/>
  <c r="J6172" i="2"/>
  <c r="K6172" i="2"/>
  <c r="F6171" i="2"/>
  <c r="H6171" i="2"/>
  <c r="J6171" i="2"/>
  <c r="L6171" i="2" s="1"/>
  <c r="K6171" i="2"/>
  <c r="E1042" i="3"/>
  <c r="F1042" i="3"/>
  <c r="G1042" i="3"/>
  <c r="F6168" i="2"/>
  <c r="L6168" i="2" s="1"/>
  <c r="H6168" i="2"/>
  <c r="J6168" i="2"/>
  <c r="F6167" i="2"/>
  <c r="G6167" i="2"/>
  <c r="K6167" i="2" s="1"/>
  <c r="J6167" i="2"/>
  <c r="F6166" i="2"/>
  <c r="H6166" i="2"/>
  <c r="J6166" i="2"/>
  <c r="L6166" i="2" s="1"/>
  <c r="K6166" i="2"/>
  <c r="F6165" i="2"/>
  <c r="H6165" i="2"/>
  <c r="J6165" i="2"/>
  <c r="K6165" i="2"/>
  <c r="L6165" i="2"/>
  <c r="F6164" i="2"/>
  <c r="H6164" i="2"/>
  <c r="L6164" i="2" s="1"/>
  <c r="J6164" i="2"/>
  <c r="K6164" i="2"/>
  <c r="F6163" i="2"/>
  <c r="H6163" i="2"/>
  <c r="L6163" i="2" s="1"/>
  <c r="J6163" i="2"/>
  <c r="K6163" i="2"/>
  <c r="E1041" i="3"/>
  <c r="F1041" i="3"/>
  <c r="G1041" i="3"/>
  <c r="F6160" i="2"/>
  <c r="L6160" i="2" s="1"/>
  <c r="H6160" i="2"/>
  <c r="J6160" i="2"/>
  <c r="F6159" i="2"/>
  <c r="G6159" i="2"/>
  <c r="K6159" i="2" s="1"/>
  <c r="J6159" i="2"/>
  <c r="F6158" i="2"/>
  <c r="H6158" i="2"/>
  <c r="L6158" i="2" s="1"/>
  <c r="J6158" i="2"/>
  <c r="K6158" i="2"/>
  <c r="F6157" i="2"/>
  <c r="H6157" i="2"/>
  <c r="L6157" i="2" s="1"/>
  <c r="J6157" i="2"/>
  <c r="K6157" i="2"/>
  <c r="F6156" i="2"/>
  <c r="H6156" i="2"/>
  <c r="J6156" i="2"/>
  <c r="L6156" i="2" s="1"/>
  <c r="K6156" i="2"/>
  <c r="F6155" i="2"/>
  <c r="H6155" i="2"/>
  <c r="J6155" i="2"/>
  <c r="K6155" i="2"/>
  <c r="L6155" i="2"/>
  <c r="E1040" i="3"/>
  <c r="F1040" i="3"/>
  <c r="G1040" i="3"/>
  <c r="F6152" i="2"/>
  <c r="L6152" i="2" s="1"/>
  <c r="H6152" i="2"/>
  <c r="J6152" i="2"/>
  <c r="G1039" i="3" s="1"/>
  <c r="F6151" i="2"/>
  <c r="H6151" i="2"/>
  <c r="J6151" i="2"/>
  <c r="L6151" i="2" s="1"/>
  <c r="K6151" i="2"/>
  <c r="F6150" i="2"/>
  <c r="H6150" i="2"/>
  <c r="L6150" i="2" s="1"/>
  <c r="J6150" i="2"/>
  <c r="K6150" i="2"/>
  <c r="F6149" i="2"/>
  <c r="H6149" i="2"/>
  <c r="J6149" i="2"/>
  <c r="L6149" i="2" s="1"/>
  <c r="K6149" i="2"/>
  <c r="F6148" i="2"/>
  <c r="H6148" i="2"/>
  <c r="J6148" i="2"/>
  <c r="K6148" i="2"/>
  <c r="L6148" i="2"/>
  <c r="E1039" i="3"/>
  <c r="F1039" i="3"/>
  <c r="F6145" i="2"/>
  <c r="L6145" i="2" s="1"/>
  <c r="H6145" i="2"/>
  <c r="J6145" i="2"/>
  <c r="F6144" i="2"/>
  <c r="H6144" i="2"/>
  <c r="L6144" i="2" s="1"/>
  <c r="J6144" i="2"/>
  <c r="K6144" i="2"/>
  <c r="F6143" i="2"/>
  <c r="H6143" i="2"/>
  <c r="L6143" i="2" s="1"/>
  <c r="J6143" i="2"/>
  <c r="K6143" i="2"/>
  <c r="F6142" i="2"/>
  <c r="H6142" i="2"/>
  <c r="L6142" i="2" s="1"/>
  <c r="J6142" i="2"/>
  <c r="K6142" i="2"/>
  <c r="F6141" i="2"/>
  <c r="H6141" i="2"/>
  <c r="L6141" i="2" s="1"/>
  <c r="J6141" i="2"/>
  <c r="K6141" i="2"/>
  <c r="E1038" i="3"/>
  <c r="F1038" i="3"/>
  <c r="G1038" i="3"/>
  <c r="F6138" i="2"/>
  <c r="L6138" i="2" s="1"/>
  <c r="H6138" i="2"/>
  <c r="J6138" i="2"/>
  <c r="G1037" i="3" s="1"/>
  <c r="F6137" i="2"/>
  <c r="G6137" i="2"/>
  <c r="K6137" i="2" s="1"/>
  <c r="H6137" i="2"/>
  <c r="L6137" i="2" s="1"/>
  <c r="J6137" i="2"/>
  <c r="F6136" i="2"/>
  <c r="H6136" i="2"/>
  <c r="J6136" i="2"/>
  <c r="L6136" i="2" s="1"/>
  <c r="K6136" i="2"/>
  <c r="F6135" i="2"/>
  <c r="H6135" i="2"/>
  <c r="J6135" i="2"/>
  <c r="K6135" i="2"/>
  <c r="L6135" i="2"/>
  <c r="F6134" i="2"/>
  <c r="H6134" i="2"/>
  <c r="L6134" i="2" s="1"/>
  <c r="J6134" i="2"/>
  <c r="K6134" i="2"/>
  <c r="F6133" i="2"/>
  <c r="H6133" i="2"/>
  <c r="J6133" i="2"/>
  <c r="L6133" i="2" s="1"/>
  <c r="K6133" i="2"/>
  <c r="E1037" i="3"/>
  <c r="F1037" i="3"/>
  <c r="F6130" i="2"/>
  <c r="L6130" i="2" s="1"/>
  <c r="H6130" i="2"/>
  <c r="J6130" i="2"/>
  <c r="F6129" i="2"/>
  <c r="G6129" i="2"/>
  <c r="K6129" i="2" s="1"/>
  <c r="J6129" i="2"/>
  <c r="F6128" i="2"/>
  <c r="H6128" i="2"/>
  <c r="L6128" i="2" s="1"/>
  <c r="J6128" i="2"/>
  <c r="K6128" i="2"/>
  <c r="F6127" i="2"/>
  <c r="H6127" i="2"/>
  <c r="L6127" i="2" s="1"/>
  <c r="J6127" i="2"/>
  <c r="K6127" i="2"/>
  <c r="F6126" i="2"/>
  <c r="H6126" i="2"/>
  <c r="J6126" i="2"/>
  <c r="L6126" i="2" s="1"/>
  <c r="K6126" i="2"/>
  <c r="F6125" i="2"/>
  <c r="H6125" i="2"/>
  <c r="L6125" i="2" s="1"/>
  <c r="J6125" i="2"/>
  <c r="K6125" i="2"/>
  <c r="F1036" i="3"/>
  <c r="G1036" i="3"/>
  <c r="F6122" i="2"/>
  <c r="L6122" i="2" s="1"/>
  <c r="H6122" i="2"/>
  <c r="F1035" i="3" s="1"/>
  <c r="J6122" i="2"/>
  <c r="G1035" i="3" s="1"/>
  <c r="F6121" i="2"/>
  <c r="H6121" i="2"/>
  <c r="J6121" i="2"/>
  <c r="K6121" i="2"/>
  <c r="L6121" i="2"/>
  <c r="F6120" i="2"/>
  <c r="H6120" i="2"/>
  <c r="J6120" i="2"/>
  <c r="K6120" i="2"/>
  <c r="L6120" i="2"/>
  <c r="F6119" i="2"/>
  <c r="H6119" i="2"/>
  <c r="J6119" i="2"/>
  <c r="L6119" i="2" s="1"/>
  <c r="K6119" i="2"/>
  <c r="F6118" i="2"/>
  <c r="H6118" i="2"/>
  <c r="L6118" i="2" s="1"/>
  <c r="J6118" i="2"/>
  <c r="K6118" i="2"/>
  <c r="E1035" i="3"/>
  <c r="F6115" i="2"/>
  <c r="L6115" i="2" s="1"/>
  <c r="H6115" i="2"/>
  <c r="J6115" i="2"/>
  <c r="F6114" i="2"/>
  <c r="H6114" i="2"/>
  <c r="J6114" i="2"/>
  <c r="L6114" i="2" s="1"/>
  <c r="K6114" i="2"/>
  <c r="F6113" i="2"/>
  <c r="H6113" i="2"/>
  <c r="L6113" i="2" s="1"/>
  <c r="J6113" i="2"/>
  <c r="K6113" i="2"/>
  <c r="F6112" i="2"/>
  <c r="H6112" i="2"/>
  <c r="J6112" i="2"/>
  <c r="L6112" i="2" s="1"/>
  <c r="K6112" i="2"/>
  <c r="F6111" i="2"/>
  <c r="H6111" i="2"/>
  <c r="L6111" i="2" s="1"/>
  <c r="J6111" i="2"/>
  <c r="K6111" i="2"/>
  <c r="E1034" i="3"/>
  <c r="F1034" i="3"/>
  <c r="G1034" i="3"/>
  <c r="F6108" i="2"/>
  <c r="L6108" i="2" s="1"/>
  <c r="H6108" i="2"/>
  <c r="J6108" i="2"/>
  <c r="F6107" i="2"/>
  <c r="G6107" i="2"/>
  <c r="K6107" i="2" s="1"/>
  <c r="J6107" i="2"/>
  <c r="F6106" i="2"/>
  <c r="H6106" i="2"/>
  <c r="J6106" i="2"/>
  <c r="K6106" i="2"/>
  <c r="L6106" i="2"/>
  <c r="F6105" i="2"/>
  <c r="H6105" i="2"/>
  <c r="L6105" i="2" s="1"/>
  <c r="J6105" i="2"/>
  <c r="K6105" i="2"/>
  <c r="E1033" i="3"/>
  <c r="F1033" i="3"/>
  <c r="G1033" i="3"/>
  <c r="F6102" i="2"/>
  <c r="L6102" i="2" s="1"/>
  <c r="H6102" i="2"/>
  <c r="F1032" i="3" s="1"/>
  <c r="J6102" i="2"/>
  <c r="F6101" i="2"/>
  <c r="G6101" i="2"/>
  <c r="K6101" i="2" s="1"/>
  <c r="J6101" i="2"/>
  <c r="F6100" i="2"/>
  <c r="H6100" i="2"/>
  <c r="J6100" i="2"/>
  <c r="L6100" i="2" s="1"/>
  <c r="K6100" i="2"/>
  <c r="F6099" i="2"/>
  <c r="H6099" i="2"/>
  <c r="L6099" i="2" s="1"/>
  <c r="J6099" i="2"/>
  <c r="K6099" i="2"/>
  <c r="G1032" i="3"/>
  <c r="F6096" i="2"/>
  <c r="L6096" i="2" s="1"/>
  <c r="H6096" i="2"/>
  <c r="J6096" i="2"/>
  <c r="G1031" i="3" s="1"/>
  <c r="F6095" i="2"/>
  <c r="H6095" i="2"/>
  <c r="J6095" i="2"/>
  <c r="K6095" i="2"/>
  <c r="L6095" i="2"/>
  <c r="F6094" i="2"/>
  <c r="H6094" i="2"/>
  <c r="L6094" i="2" s="1"/>
  <c r="J6094" i="2"/>
  <c r="K6094" i="2"/>
  <c r="E1031" i="3"/>
  <c r="F1031" i="3"/>
  <c r="F6091" i="2"/>
  <c r="H6091" i="2"/>
  <c r="J6091" i="2"/>
  <c r="L6091" i="2"/>
  <c r="F6090" i="2"/>
  <c r="H6090" i="2"/>
  <c r="J6090" i="2"/>
  <c r="K6090" i="2"/>
  <c r="L6090" i="2"/>
  <c r="F6089" i="2"/>
  <c r="H6089" i="2"/>
  <c r="J6089" i="2"/>
  <c r="L6089" i="2" s="1"/>
  <c r="K6089" i="2"/>
  <c r="E1030" i="3"/>
  <c r="F1030" i="3"/>
  <c r="G1030" i="3"/>
  <c r="F6086" i="2"/>
  <c r="L6086" i="2" s="1"/>
  <c r="H6086" i="2"/>
  <c r="F1029" i="3" s="1"/>
  <c r="J6086" i="2"/>
  <c r="F6085" i="2"/>
  <c r="G6085" i="2"/>
  <c r="K6085" i="2" s="1"/>
  <c r="J6085" i="2"/>
  <c r="F6084" i="2"/>
  <c r="H6084" i="2"/>
  <c r="L6084" i="2" s="1"/>
  <c r="J6084" i="2"/>
  <c r="K6084" i="2"/>
  <c r="F6083" i="2"/>
  <c r="H6083" i="2"/>
  <c r="L6083" i="2" s="1"/>
  <c r="J6083" i="2"/>
  <c r="K6083" i="2"/>
  <c r="G1029" i="3"/>
  <c r="F6080" i="2"/>
  <c r="L6080" i="2" s="1"/>
  <c r="H6080" i="2"/>
  <c r="J6080" i="2"/>
  <c r="F6079" i="2"/>
  <c r="G6079" i="2"/>
  <c r="K6079" i="2" s="1"/>
  <c r="J6079" i="2"/>
  <c r="F6078" i="2"/>
  <c r="H6078" i="2"/>
  <c r="L6078" i="2" s="1"/>
  <c r="J6078" i="2"/>
  <c r="K6078" i="2"/>
  <c r="F6077" i="2"/>
  <c r="H6077" i="2"/>
  <c r="J6077" i="2"/>
  <c r="K6077" i="2"/>
  <c r="L6077" i="2"/>
  <c r="E1028" i="3"/>
  <c r="F1028" i="3"/>
  <c r="G1028" i="3"/>
  <c r="F6074" i="2"/>
  <c r="L6074" i="2" s="1"/>
  <c r="H6074" i="2"/>
  <c r="J6074" i="2"/>
  <c r="F6073" i="2"/>
  <c r="H6073" i="2"/>
  <c r="L6073" i="2" s="1"/>
  <c r="J6073" i="2"/>
  <c r="K6073" i="2"/>
  <c r="F6072" i="2"/>
  <c r="H6072" i="2"/>
  <c r="J6072" i="2"/>
  <c r="L6072" i="2" s="1"/>
  <c r="K6072" i="2"/>
  <c r="E1027" i="3"/>
  <c r="F1027" i="3"/>
  <c r="G1027" i="3"/>
  <c r="F6069" i="2"/>
  <c r="L6069" i="2" s="1"/>
  <c r="H6069" i="2"/>
  <c r="J6069" i="2"/>
  <c r="F6068" i="2"/>
  <c r="H6068" i="2"/>
  <c r="L6068" i="2" s="1"/>
  <c r="J6068" i="2"/>
  <c r="K6068" i="2"/>
  <c r="F6067" i="2"/>
  <c r="H6067" i="2"/>
  <c r="J6067" i="2"/>
  <c r="L6067" i="2" s="1"/>
  <c r="K6067" i="2"/>
  <c r="E1026" i="3"/>
  <c r="F1026" i="3"/>
  <c r="G1026" i="3"/>
  <c r="F6064" i="2"/>
  <c r="L6064" i="2" s="1"/>
  <c r="H6064" i="2"/>
  <c r="J6064" i="2"/>
  <c r="F6063" i="2"/>
  <c r="G6063" i="2"/>
  <c r="K6063" i="2" s="1"/>
  <c r="J6063" i="2"/>
  <c r="F6062" i="2"/>
  <c r="H6062" i="2"/>
  <c r="I6062" i="2"/>
  <c r="K6062" i="2" s="1"/>
  <c r="J6062" i="2"/>
  <c r="F6061" i="2"/>
  <c r="H6061" i="2"/>
  <c r="L6061" i="2" s="1"/>
  <c r="J6061" i="2"/>
  <c r="K6061" i="2"/>
  <c r="F1025" i="3"/>
  <c r="G1025" i="3"/>
  <c r="F6058" i="2"/>
  <c r="L6058" i="2" s="1"/>
  <c r="H6058" i="2"/>
  <c r="J6058" i="2"/>
  <c r="G1024" i="3" s="1"/>
  <c r="F6057" i="2"/>
  <c r="H6057" i="2"/>
  <c r="I6057" i="2"/>
  <c r="K6057" i="2" s="1"/>
  <c r="J6057" i="2"/>
  <c r="L6057" i="2" s="1"/>
  <c r="F6056" i="2"/>
  <c r="G6056" i="2"/>
  <c r="H6056" i="2" s="1"/>
  <c r="J6056" i="2"/>
  <c r="F6055" i="2"/>
  <c r="H6055" i="2"/>
  <c r="L6055" i="2" s="1"/>
  <c r="J6055" i="2"/>
  <c r="K6055" i="2"/>
  <c r="F1024" i="3"/>
  <c r="F6052" i="2"/>
  <c r="L6052" i="2" s="1"/>
  <c r="H6052" i="2"/>
  <c r="J6052" i="2"/>
  <c r="F6051" i="2"/>
  <c r="H6051" i="2"/>
  <c r="I6051" i="2"/>
  <c r="K6051" i="2" s="1"/>
  <c r="F6050" i="2"/>
  <c r="H6050" i="2"/>
  <c r="J6050" i="2"/>
  <c r="K6050" i="2"/>
  <c r="L6050" i="2"/>
  <c r="E1023" i="3"/>
  <c r="H1023" i="3" s="1"/>
  <c r="F1023" i="3"/>
  <c r="G1023" i="3"/>
  <c r="F6047" i="2"/>
  <c r="L6047" i="2" s="1"/>
  <c r="H6047" i="2"/>
  <c r="J6047" i="2"/>
  <c r="G1022" i="3" s="1"/>
  <c r="F6046" i="2"/>
  <c r="H6046" i="2"/>
  <c r="I6046" i="2"/>
  <c r="K6046" i="2" s="1"/>
  <c r="F6045" i="2"/>
  <c r="H6045" i="2"/>
  <c r="J6045" i="2"/>
  <c r="L6045" i="2" s="1"/>
  <c r="K6045" i="2"/>
  <c r="F1022" i="3"/>
  <c r="F6042" i="2"/>
  <c r="L6042" i="2" s="1"/>
  <c r="H6042" i="2"/>
  <c r="F1021" i="3" s="1"/>
  <c r="J6042" i="2"/>
  <c r="F6041" i="2"/>
  <c r="G6041" i="2"/>
  <c r="K6041" i="2" s="1"/>
  <c r="J6041" i="2"/>
  <c r="F6040" i="2"/>
  <c r="H6040" i="2"/>
  <c r="I6040" i="2"/>
  <c r="K6040" i="2" s="1"/>
  <c r="F6039" i="2"/>
  <c r="H6039" i="2"/>
  <c r="L6039" i="2" s="1"/>
  <c r="J6039" i="2"/>
  <c r="K6039" i="2"/>
  <c r="E1021" i="3"/>
  <c r="G1021" i="3"/>
  <c r="F6036" i="2"/>
  <c r="H6036" i="2"/>
  <c r="J6036" i="2"/>
  <c r="G1020" i="3" s="1"/>
  <c r="L6036" i="2"/>
  <c r="F6035" i="2"/>
  <c r="H6035" i="2"/>
  <c r="I6035" i="2"/>
  <c r="K6035" i="2" s="1"/>
  <c r="F6034" i="2"/>
  <c r="G6034" i="2"/>
  <c r="K6034" i="2" s="1"/>
  <c r="J6034" i="2"/>
  <c r="F6033" i="2"/>
  <c r="H6033" i="2"/>
  <c r="J6033" i="2"/>
  <c r="L6033" i="2" s="1"/>
  <c r="K6033" i="2"/>
  <c r="E1020" i="3"/>
  <c r="H1020" i="3" s="1"/>
  <c r="F1020" i="3"/>
  <c r="F6030" i="2"/>
  <c r="L6030" i="2" s="1"/>
  <c r="H6030" i="2"/>
  <c r="J6030" i="2"/>
  <c r="F6029" i="2"/>
  <c r="H6029" i="2"/>
  <c r="I6029" i="2"/>
  <c r="K6029" i="2" s="1"/>
  <c r="J6029" i="2"/>
  <c r="L6029" i="2" s="1"/>
  <c r="F6028" i="2"/>
  <c r="H6028" i="2"/>
  <c r="L6028" i="2" s="1"/>
  <c r="J6028" i="2"/>
  <c r="K6028" i="2"/>
  <c r="E1019" i="3"/>
  <c r="F1019" i="3"/>
  <c r="G1019" i="3"/>
  <c r="F6025" i="2"/>
  <c r="L6025" i="2" s="1"/>
  <c r="H6025" i="2"/>
  <c r="F1018" i="3" s="1"/>
  <c r="J6025" i="2"/>
  <c r="F6024" i="2"/>
  <c r="H6024" i="2"/>
  <c r="I6024" i="2"/>
  <c r="K6024" i="2" s="1"/>
  <c r="F6023" i="2"/>
  <c r="H6023" i="2"/>
  <c r="L6023" i="2" s="1"/>
  <c r="J6023" i="2"/>
  <c r="K6023" i="2"/>
  <c r="G1018" i="3"/>
  <c r="F6020" i="2"/>
  <c r="L6020" i="2" s="1"/>
  <c r="H6020" i="2"/>
  <c r="J6020" i="2"/>
  <c r="F6019" i="2"/>
  <c r="H6019" i="2"/>
  <c r="L6019" i="2" s="1"/>
  <c r="J6019" i="2"/>
  <c r="K6019" i="2"/>
  <c r="F6018" i="2"/>
  <c r="H6018" i="2"/>
  <c r="L6018" i="2" s="1"/>
  <c r="J6018" i="2"/>
  <c r="K6018" i="2"/>
  <c r="E1017" i="3"/>
  <c r="H1017" i="3" s="1"/>
  <c r="F1017" i="3"/>
  <c r="G1017" i="3"/>
  <c r="F6015" i="2"/>
  <c r="L6015" i="2" s="1"/>
  <c r="H6015" i="2"/>
  <c r="J6015" i="2"/>
  <c r="F6014" i="2"/>
  <c r="H6014" i="2"/>
  <c r="J6014" i="2"/>
  <c r="L6014" i="2" s="1"/>
  <c r="K6014" i="2"/>
  <c r="F6013" i="2"/>
  <c r="H6013" i="2"/>
  <c r="L6013" i="2" s="1"/>
  <c r="J6013" i="2"/>
  <c r="K6013" i="2"/>
  <c r="E1016" i="3"/>
  <c r="H1016" i="3" s="1"/>
  <c r="F1016" i="3"/>
  <c r="G1016" i="3"/>
  <c r="F6010" i="2"/>
  <c r="L6010" i="2" s="1"/>
  <c r="H6010" i="2"/>
  <c r="J6010" i="2"/>
  <c r="F6009" i="2"/>
  <c r="H6009" i="2"/>
  <c r="J6009" i="2"/>
  <c r="L6009" i="2" s="1"/>
  <c r="K6009" i="2"/>
  <c r="F6008" i="2"/>
  <c r="H6008" i="2"/>
  <c r="L6008" i="2" s="1"/>
  <c r="J6008" i="2"/>
  <c r="K6008" i="2"/>
  <c r="E1015" i="3"/>
  <c r="F1015" i="3"/>
  <c r="G1015" i="3"/>
  <c r="F6005" i="2"/>
  <c r="L6005" i="2" s="1"/>
  <c r="H6005" i="2"/>
  <c r="J6005" i="2"/>
  <c r="F6004" i="2"/>
  <c r="H6004" i="2"/>
  <c r="J6004" i="2"/>
  <c r="L6004" i="2" s="1"/>
  <c r="K6004" i="2"/>
  <c r="F6003" i="2"/>
  <c r="H6003" i="2"/>
  <c r="L6003" i="2" s="1"/>
  <c r="J6003" i="2"/>
  <c r="K6003" i="2"/>
  <c r="E1014" i="3"/>
  <c r="H1014" i="3" s="1"/>
  <c r="F1014" i="3"/>
  <c r="G1014" i="3"/>
  <c r="F6000" i="2"/>
  <c r="H6000" i="2"/>
  <c r="F1013" i="3" s="1"/>
  <c r="J6000" i="2"/>
  <c r="L6000" i="2"/>
  <c r="F5999" i="2"/>
  <c r="H5999" i="2"/>
  <c r="J5999" i="2"/>
  <c r="K5999" i="2"/>
  <c r="L5999" i="2"/>
  <c r="F5998" i="2"/>
  <c r="H5998" i="2"/>
  <c r="L5998" i="2" s="1"/>
  <c r="J5998" i="2"/>
  <c r="K5998" i="2"/>
  <c r="E1013" i="3"/>
  <c r="G1013" i="3"/>
  <c r="F5995" i="2"/>
  <c r="L5995" i="2" s="1"/>
  <c r="H5995" i="2"/>
  <c r="J5995" i="2"/>
  <c r="F5994" i="2"/>
  <c r="H5994" i="2"/>
  <c r="L5994" i="2" s="1"/>
  <c r="J5994" i="2"/>
  <c r="K5994" i="2"/>
  <c r="F5993" i="2"/>
  <c r="H5993" i="2"/>
  <c r="L5993" i="2" s="1"/>
  <c r="J5993" i="2"/>
  <c r="K5993" i="2"/>
  <c r="E1012" i="3"/>
  <c r="H1012" i="3" s="1"/>
  <c r="F1012" i="3"/>
  <c r="G1012" i="3"/>
  <c r="F5990" i="2"/>
  <c r="L5990" i="2" s="1"/>
  <c r="H5990" i="2"/>
  <c r="J5990" i="2"/>
  <c r="F5989" i="2"/>
  <c r="H5989" i="2"/>
  <c r="J5989" i="2"/>
  <c r="L5989" i="2" s="1"/>
  <c r="K5989" i="2"/>
  <c r="F5988" i="2"/>
  <c r="H5988" i="2"/>
  <c r="L5988" i="2" s="1"/>
  <c r="J5988" i="2"/>
  <c r="K5988" i="2"/>
  <c r="E1011" i="3"/>
  <c r="H1011" i="3" s="1"/>
  <c r="F1011" i="3"/>
  <c r="G1011" i="3"/>
  <c r="F5985" i="2"/>
  <c r="L5985" i="2" s="1"/>
  <c r="H5985" i="2"/>
  <c r="J5985" i="2"/>
  <c r="F5984" i="2"/>
  <c r="H5984" i="2"/>
  <c r="L5984" i="2" s="1"/>
  <c r="J5984" i="2"/>
  <c r="K5984" i="2"/>
  <c r="F5983" i="2"/>
  <c r="H5983" i="2"/>
  <c r="J5983" i="2"/>
  <c r="L5983" i="2" s="1"/>
  <c r="K5983" i="2"/>
  <c r="E1010" i="3"/>
  <c r="F1010" i="3"/>
  <c r="G1010" i="3"/>
  <c r="F5980" i="2"/>
  <c r="L5980" i="2" s="1"/>
  <c r="H5980" i="2"/>
  <c r="J5980" i="2"/>
  <c r="F5979" i="2"/>
  <c r="H5979" i="2"/>
  <c r="J5979" i="2"/>
  <c r="L5979" i="2" s="1"/>
  <c r="K5979" i="2"/>
  <c r="F5978" i="2"/>
  <c r="H5978" i="2"/>
  <c r="J5978" i="2"/>
  <c r="L5978" i="2" s="1"/>
  <c r="K5978" i="2"/>
  <c r="E1009" i="3"/>
  <c r="F1009" i="3"/>
  <c r="G1009" i="3"/>
  <c r="F5975" i="2"/>
  <c r="L5975" i="2" s="1"/>
  <c r="H5975" i="2"/>
  <c r="J5975" i="2"/>
  <c r="F5974" i="2"/>
  <c r="H5974" i="2"/>
  <c r="J5974" i="2"/>
  <c r="L5974" i="2" s="1"/>
  <c r="K5974" i="2"/>
  <c r="F5973" i="2"/>
  <c r="H5973" i="2"/>
  <c r="L5973" i="2" s="1"/>
  <c r="J5973" i="2"/>
  <c r="K5973" i="2"/>
  <c r="E1008" i="3"/>
  <c r="H1008" i="3" s="1"/>
  <c r="F1008" i="3"/>
  <c r="G1008" i="3"/>
  <c r="F5970" i="2"/>
  <c r="L5970" i="2" s="1"/>
  <c r="H5970" i="2"/>
  <c r="J5970" i="2"/>
  <c r="F5969" i="2"/>
  <c r="H5969" i="2"/>
  <c r="L5969" i="2" s="1"/>
  <c r="J5969" i="2"/>
  <c r="K5969" i="2"/>
  <c r="F5968" i="2"/>
  <c r="H5968" i="2"/>
  <c r="L5968" i="2" s="1"/>
  <c r="J5968" i="2"/>
  <c r="K5968" i="2"/>
  <c r="E1007" i="3"/>
  <c r="F1007" i="3"/>
  <c r="G1007" i="3"/>
  <c r="F5965" i="2"/>
  <c r="L5965" i="2" s="1"/>
  <c r="H5965" i="2"/>
  <c r="J5965" i="2"/>
  <c r="F5964" i="2"/>
  <c r="H5964" i="2"/>
  <c r="L5964" i="2" s="1"/>
  <c r="J5964" i="2"/>
  <c r="K5964" i="2"/>
  <c r="F5963" i="2"/>
  <c r="H5963" i="2"/>
  <c r="L5963" i="2" s="1"/>
  <c r="J5963" i="2"/>
  <c r="K5963" i="2"/>
  <c r="E1006" i="3"/>
  <c r="H1006" i="3" s="1"/>
  <c r="F1006" i="3"/>
  <c r="G1006" i="3"/>
  <c r="F5960" i="2"/>
  <c r="L5960" i="2" s="1"/>
  <c r="H5960" i="2"/>
  <c r="J5960" i="2"/>
  <c r="F5959" i="2"/>
  <c r="H5959" i="2"/>
  <c r="J5959" i="2"/>
  <c r="L5959" i="2" s="1"/>
  <c r="K5959" i="2"/>
  <c r="F5958" i="2"/>
  <c r="H5958" i="2"/>
  <c r="L5958" i="2" s="1"/>
  <c r="J5958" i="2"/>
  <c r="K5958" i="2"/>
  <c r="E1005" i="3"/>
  <c r="F1005" i="3"/>
  <c r="G1005" i="3"/>
  <c r="F5955" i="2"/>
  <c r="L5955" i="2" s="1"/>
  <c r="H5955" i="2"/>
  <c r="J5955" i="2"/>
  <c r="G1004" i="3" s="1"/>
  <c r="F5954" i="2"/>
  <c r="H5954" i="2"/>
  <c r="J5954" i="2"/>
  <c r="L5954" i="2" s="1"/>
  <c r="K5954" i="2"/>
  <c r="F5953" i="2"/>
  <c r="H5953" i="2"/>
  <c r="J5953" i="2"/>
  <c r="K5953" i="2"/>
  <c r="L5953" i="2"/>
  <c r="E1004" i="3"/>
  <c r="F1004" i="3"/>
  <c r="F5950" i="2"/>
  <c r="E1003" i="3" s="1"/>
  <c r="H5950" i="2"/>
  <c r="J5950" i="2"/>
  <c r="G1003" i="3" s="1"/>
  <c r="F5949" i="2"/>
  <c r="H5949" i="2"/>
  <c r="J5949" i="2"/>
  <c r="L5949" i="2" s="1"/>
  <c r="K5949" i="2"/>
  <c r="F5948" i="2"/>
  <c r="H5948" i="2"/>
  <c r="J5948" i="2"/>
  <c r="K5948" i="2"/>
  <c r="L5948" i="2"/>
  <c r="F1003" i="3"/>
  <c r="F5945" i="2"/>
  <c r="L5945" i="2" s="1"/>
  <c r="H5945" i="2"/>
  <c r="J5945" i="2"/>
  <c r="F5944" i="2"/>
  <c r="H5944" i="2"/>
  <c r="L5944" i="2" s="1"/>
  <c r="J5944" i="2"/>
  <c r="K5944" i="2"/>
  <c r="F5943" i="2"/>
  <c r="H5943" i="2"/>
  <c r="L5943" i="2" s="1"/>
  <c r="J5943" i="2"/>
  <c r="K5943" i="2"/>
  <c r="E1002" i="3"/>
  <c r="H1002" i="3" s="1"/>
  <c r="F1002" i="3"/>
  <c r="G1002" i="3"/>
  <c r="F5940" i="2"/>
  <c r="L5940" i="2" s="1"/>
  <c r="H5940" i="2"/>
  <c r="J5940" i="2"/>
  <c r="F5939" i="2"/>
  <c r="H5939" i="2"/>
  <c r="J5939" i="2"/>
  <c r="L5939" i="2" s="1"/>
  <c r="K5939" i="2"/>
  <c r="F5938" i="2"/>
  <c r="H5938" i="2"/>
  <c r="L5938" i="2" s="1"/>
  <c r="J5938" i="2"/>
  <c r="K5938" i="2"/>
  <c r="E1001" i="3"/>
  <c r="H1001" i="3" s="1"/>
  <c r="F1001" i="3"/>
  <c r="G1001" i="3"/>
  <c r="F5935" i="2"/>
  <c r="L5935" i="2" s="1"/>
  <c r="H5935" i="2"/>
  <c r="J5935" i="2"/>
  <c r="F5934" i="2"/>
  <c r="H5934" i="2"/>
  <c r="L5934" i="2" s="1"/>
  <c r="J5934" i="2"/>
  <c r="K5934" i="2"/>
  <c r="F5933" i="2"/>
  <c r="H5933" i="2"/>
  <c r="L5933" i="2" s="1"/>
  <c r="J5933" i="2"/>
  <c r="K5933" i="2"/>
  <c r="E1000" i="3"/>
  <c r="H1000" i="3" s="1"/>
  <c r="F1000" i="3"/>
  <c r="G1000" i="3"/>
  <c r="F5930" i="2"/>
  <c r="L5930" i="2" s="1"/>
  <c r="H5930" i="2"/>
  <c r="J5930" i="2"/>
  <c r="F5929" i="2"/>
  <c r="H5929" i="2"/>
  <c r="J5929" i="2"/>
  <c r="L5929" i="2" s="1"/>
  <c r="K5929" i="2"/>
  <c r="F5928" i="2"/>
  <c r="H5928" i="2"/>
  <c r="J5928" i="2"/>
  <c r="L5928" i="2" s="1"/>
  <c r="K5928" i="2"/>
  <c r="E999" i="3"/>
  <c r="F999" i="3"/>
  <c r="G999" i="3"/>
  <c r="F5925" i="2"/>
  <c r="L5925" i="2" s="1"/>
  <c r="H5925" i="2"/>
  <c r="J5925" i="2"/>
  <c r="G998" i="3" s="1"/>
  <c r="F5924" i="2"/>
  <c r="H5924" i="2"/>
  <c r="L5924" i="2" s="1"/>
  <c r="J5924" i="2"/>
  <c r="K5924" i="2"/>
  <c r="F5923" i="2"/>
  <c r="H5923" i="2"/>
  <c r="J5923" i="2"/>
  <c r="K5923" i="2"/>
  <c r="L5923" i="2"/>
  <c r="E998" i="3"/>
  <c r="F998" i="3"/>
  <c r="F5920" i="2"/>
  <c r="L5920" i="2" s="1"/>
  <c r="H5920" i="2"/>
  <c r="J5920" i="2"/>
  <c r="F5919" i="2"/>
  <c r="H5919" i="2"/>
  <c r="L5919" i="2" s="1"/>
  <c r="J5919" i="2"/>
  <c r="K5919" i="2"/>
  <c r="F5918" i="2"/>
  <c r="H5918" i="2"/>
  <c r="J5918" i="2"/>
  <c r="L5918" i="2" s="1"/>
  <c r="K5918" i="2"/>
  <c r="E997" i="3"/>
  <c r="F997" i="3"/>
  <c r="G997" i="3"/>
  <c r="F5915" i="2"/>
  <c r="L5915" i="2" s="1"/>
  <c r="H5915" i="2"/>
  <c r="J5915" i="2"/>
  <c r="F5914" i="2"/>
  <c r="H5914" i="2"/>
  <c r="J5914" i="2"/>
  <c r="L5914" i="2" s="1"/>
  <c r="K5914" i="2"/>
  <c r="F5913" i="2"/>
  <c r="H5913" i="2"/>
  <c r="J5913" i="2"/>
  <c r="L5913" i="2" s="1"/>
  <c r="K5913" i="2"/>
  <c r="E996" i="3"/>
  <c r="F996" i="3"/>
  <c r="G996" i="3"/>
  <c r="F5910" i="2"/>
  <c r="E995" i="3" s="1"/>
  <c r="H995" i="3" s="1"/>
  <c r="H5910" i="2"/>
  <c r="J5910" i="2"/>
  <c r="G995" i="3" s="1"/>
  <c r="F5909" i="2"/>
  <c r="H5909" i="2"/>
  <c r="J5909" i="2"/>
  <c r="K5909" i="2"/>
  <c r="L5909" i="2"/>
  <c r="F5908" i="2"/>
  <c r="H5908" i="2"/>
  <c r="J5908" i="2"/>
  <c r="L5908" i="2" s="1"/>
  <c r="K5908" i="2"/>
  <c r="F995" i="3"/>
  <c r="F5905" i="2"/>
  <c r="L5905" i="2" s="1"/>
  <c r="H5905" i="2"/>
  <c r="F994" i="3" s="1"/>
  <c r="J5905" i="2"/>
  <c r="G994" i="3" s="1"/>
  <c r="F5904" i="2"/>
  <c r="H5904" i="2"/>
  <c r="J5904" i="2"/>
  <c r="K5904" i="2"/>
  <c r="L5904" i="2"/>
  <c r="F5903" i="2"/>
  <c r="H5903" i="2"/>
  <c r="L5903" i="2" s="1"/>
  <c r="J5903" i="2"/>
  <c r="K5903" i="2"/>
  <c r="E994" i="3"/>
  <c r="F5900" i="2"/>
  <c r="L5900" i="2" s="1"/>
  <c r="H5900" i="2"/>
  <c r="J5900" i="2"/>
  <c r="F5899" i="2"/>
  <c r="H5899" i="2"/>
  <c r="L5899" i="2" s="1"/>
  <c r="J5899" i="2"/>
  <c r="K5899" i="2"/>
  <c r="E993" i="3"/>
  <c r="H993" i="3" s="1"/>
  <c r="F993" i="3"/>
  <c r="G993" i="3"/>
  <c r="F5896" i="2"/>
  <c r="H5896" i="2"/>
  <c r="J5896" i="2"/>
  <c r="L5896" i="2"/>
  <c r="F5895" i="2"/>
  <c r="H5895" i="2"/>
  <c r="L5895" i="2" s="1"/>
  <c r="J5895" i="2"/>
  <c r="K5895" i="2"/>
  <c r="E992" i="3"/>
  <c r="F992" i="3"/>
  <c r="G992" i="3"/>
  <c r="F5892" i="2"/>
  <c r="H5892" i="2"/>
  <c r="J5892" i="2"/>
  <c r="L5892" i="2"/>
  <c r="F5891" i="2"/>
  <c r="G5891" i="2"/>
  <c r="K5891" i="2" s="1"/>
  <c r="J5891" i="2"/>
  <c r="F5890" i="2"/>
  <c r="H5890" i="2"/>
  <c r="I5890" i="2"/>
  <c r="J5890" i="2" s="1"/>
  <c r="K5890" i="2"/>
  <c r="F5889" i="2"/>
  <c r="H5889" i="2"/>
  <c r="J5889" i="2"/>
  <c r="K5889" i="2"/>
  <c r="L5889" i="2"/>
  <c r="E991" i="3"/>
  <c r="F991" i="3"/>
  <c r="G991" i="3"/>
  <c r="F5886" i="2"/>
  <c r="H5886" i="2"/>
  <c r="J5886" i="2"/>
  <c r="L5886" i="2"/>
  <c r="F5885" i="2"/>
  <c r="H5885" i="2"/>
  <c r="I5885" i="2"/>
  <c r="K5885" i="2" s="1"/>
  <c r="F5884" i="2"/>
  <c r="H5884" i="2"/>
  <c r="J5884" i="2"/>
  <c r="L5884" i="2" s="1"/>
  <c r="K5884" i="2"/>
  <c r="E990" i="3"/>
  <c r="H990" i="3" s="1"/>
  <c r="F990" i="3"/>
  <c r="G990" i="3"/>
  <c r="F5881" i="2"/>
  <c r="L5881" i="2" s="1"/>
  <c r="H5881" i="2"/>
  <c r="F989" i="3" s="1"/>
  <c r="J5881" i="2"/>
  <c r="G989" i="3" s="1"/>
  <c r="F5880" i="2"/>
  <c r="G5880" i="2"/>
  <c r="K5880" i="2" s="1"/>
  <c r="H5880" i="2"/>
  <c r="L5880" i="2" s="1"/>
  <c r="J5880" i="2"/>
  <c r="F5879" i="2"/>
  <c r="H5879" i="2"/>
  <c r="I5879" i="2"/>
  <c r="J5879" i="2" s="1"/>
  <c r="L5879" i="2" s="1"/>
  <c r="K5879" i="2"/>
  <c r="F5878" i="2"/>
  <c r="H5878" i="2"/>
  <c r="J5878" i="2"/>
  <c r="K5878" i="2"/>
  <c r="L5878" i="2"/>
  <c r="E989" i="3"/>
  <c r="F5875" i="2"/>
  <c r="L5875" i="2" s="1"/>
  <c r="H5875" i="2"/>
  <c r="F988" i="3" s="1"/>
  <c r="J5875" i="2"/>
  <c r="F5874" i="2"/>
  <c r="H5874" i="2"/>
  <c r="I5874" i="2"/>
  <c r="K5874" i="2" s="1"/>
  <c r="F5873" i="2"/>
  <c r="H5873" i="2"/>
  <c r="L5873" i="2" s="1"/>
  <c r="J5873" i="2"/>
  <c r="K5873" i="2"/>
  <c r="G988" i="3"/>
  <c r="F5870" i="2"/>
  <c r="L5870" i="2" s="1"/>
  <c r="H5870" i="2"/>
  <c r="J5870" i="2"/>
  <c r="F5869" i="2"/>
  <c r="G5869" i="2"/>
  <c r="K5869" i="2" s="1"/>
  <c r="J5869" i="2"/>
  <c r="F5868" i="2"/>
  <c r="H5868" i="2"/>
  <c r="J5868" i="2"/>
  <c r="K5868" i="2"/>
  <c r="L5868" i="2"/>
  <c r="E987" i="3"/>
  <c r="F987" i="3"/>
  <c r="G987" i="3"/>
  <c r="F5865" i="2"/>
  <c r="L5865" i="2" s="1"/>
  <c r="H5865" i="2"/>
  <c r="J5865" i="2"/>
  <c r="F5864" i="2"/>
  <c r="H5864" i="2"/>
  <c r="L5864" i="2" s="1"/>
  <c r="J5864" i="2"/>
  <c r="K5864" i="2"/>
  <c r="E986" i="3"/>
  <c r="F986" i="3"/>
  <c r="G986" i="3"/>
  <c r="F5861" i="2"/>
  <c r="E985" i="3" s="1"/>
  <c r="H985" i="3" s="1"/>
  <c r="H5861" i="2"/>
  <c r="J5861" i="2"/>
  <c r="L5861" i="2"/>
  <c r="F5860" i="2"/>
  <c r="L5860" i="2" s="1"/>
  <c r="G5860" i="2"/>
  <c r="H5860" i="2"/>
  <c r="J5860" i="2"/>
  <c r="K5860" i="2"/>
  <c r="F5859" i="2"/>
  <c r="H5859" i="2"/>
  <c r="J5859" i="2"/>
  <c r="K5859" i="2"/>
  <c r="L5859" i="2"/>
  <c r="F985" i="3"/>
  <c r="G985" i="3"/>
  <c r="F5856" i="2"/>
  <c r="L5856" i="2" s="1"/>
  <c r="H5856" i="2"/>
  <c r="J5856" i="2"/>
  <c r="F5855" i="2"/>
  <c r="H5855" i="2"/>
  <c r="J5855" i="2"/>
  <c r="L5855" i="2" s="1"/>
  <c r="K5855" i="2"/>
  <c r="E984" i="3"/>
  <c r="F984" i="3"/>
  <c r="G984" i="3"/>
  <c r="F5852" i="2"/>
  <c r="L5852" i="2" s="1"/>
  <c r="H5852" i="2"/>
  <c r="J5852" i="2"/>
  <c r="F5851" i="2"/>
  <c r="H5851" i="2"/>
  <c r="J5851" i="2"/>
  <c r="L5851" i="2" s="1"/>
  <c r="K5851" i="2"/>
  <c r="F5850" i="2"/>
  <c r="H5850" i="2"/>
  <c r="L5850" i="2" s="1"/>
  <c r="J5850" i="2"/>
  <c r="K5850" i="2"/>
  <c r="F5849" i="2"/>
  <c r="H5849" i="2"/>
  <c r="J5849" i="2"/>
  <c r="L5849" i="2" s="1"/>
  <c r="K5849" i="2"/>
  <c r="F5848" i="2"/>
  <c r="H5848" i="2"/>
  <c r="J5848" i="2"/>
  <c r="L5848" i="2" s="1"/>
  <c r="K5848" i="2"/>
  <c r="F5847" i="2"/>
  <c r="H5847" i="2"/>
  <c r="L5847" i="2" s="1"/>
  <c r="J5847" i="2"/>
  <c r="K5847" i="2"/>
  <c r="F5846" i="2"/>
  <c r="H5846" i="2"/>
  <c r="L5846" i="2" s="1"/>
  <c r="J5846" i="2"/>
  <c r="K5846" i="2"/>
  <c r="F5845" i="2"/>
  <c r="H5845" i="2"/>
  <c r="L5845" i="2" s="1"/>
  <c r="J5845" i="2"/>
  <c r="K5845" i="2"/>
  <c r="F5844" i="2"/>
  <c r="H5844" i="2"/>
  <c r="L5844" i="2" s="1"/>
  <c r="J5844" i="2"/>
  <c r="K5844" i="2"/>
  <c r="E983" i="3"/>
  <c r="H983" i="3" s="1"/>
  <c r="F983" i="3"/>
  <c r="G983" i="3"/>
  <c r="F5841" i="2"/>
  <c r="L5841" i="2" s="1"/>
  <c r="H5841" i="2"/>
  <c r="F982" i="3" s="1"/>
  <c r="J5841" i="2"/>
  <c r="F5840" i="2"/>
  <c r="H5840" i="2"/>
  <c r="L5840" i="2" s="1"/>
  <c r="J5840" i="2"/>
  <c r="K5840" i="2"/>
  <c r="F5839" i="2"/>
  <c r="H5839" i="2"/>
  <c r="L5839" i="2" s="1"/>
  <c r="J5839" i="2"/>
  <c r="K5839" i="2"/>
  <c r="F5838" i="2"/>
  <c r="H5838" i="2"/>
  <c r="J5838" i="2"/>
  <c r="K5838" i="2"/>
  <c r="L5838" i="2"/>
  <c r="F5837" i="2"/>
  <c r="H5837" i="2"/>
  <c r="J5837" i="2"/>
  <c r="K5837" i="2"/>
  <c r="L5837" i="2"/>
  <c r="F5836" i="2"/>
  <c r="H5836" i="2"/>
  <c r="L5836" i="2" s="1"/>
  <c r="J5836" i="2"/>
  <c r="K5836" i="2"/>
  <c r="F5835" i="2"/>
  <c r="H5835" i="2"/>
  <c r="J5835" i="2"/>
  <c r="L5835" i="2" s="1"/>
  <c r="K5835" i="2"/>
  <c r="F5834" i="2"/>
  <c r="H5834" i="2"/>
  <c r="J5834" i="2"/>
  <c r="L5834" i="2" s="1"/>
  <c r="K5834" i="2"/>
  <c r="E982" i="3"/>
  <c r="G982" i="3"/>
  <c r="F5831" i="2"/>
  <c r="L5831" i="2" s="1"/>
  <c r="H5831" i="2"/>
  <c r="J5831" i="2"/>
  <c r="F5830" i="2"/>
  <c r="H5830" i="2"/>
  <c r="L5830" i="2" s="1"/>
  <c r="J5830" i="2"/>
  <c r="K5830" i="2"/>
  <c r="F5829" i="2"/>
  <c r="H5829" i="2"/>
  <c r="L5829" i="2" s="1"/>
  <c r="J5829" i="2"/>
  <c r="K5829" i="2"/>
  <c r="F5828" i="2"/>
  <c r="H5828" i="2"/>
  <c r="L5828" i="2" s="1"/>
  <c r="J5828" i="2"/>
  <c r="K5828" i="2"/>
  <c r="F5827" i="2"/>
  <c r="H5827" i="2"/>
  <c r="L5827" i="2" s="1"/>
  <c r="J5827" i="2"/>
  <c r="K5827" i="2"/>
  <c r="F5826" i="2"/>
  <c r="H5826" i="2"/>
  <c r="J5826" i="2"/>
  <c r="L5826" i="2" s="1"/>
  <c r="K5826" i="2"/>
  <c r="F5825" i="2"/>
  <c r="H5825" i="2"/>
  <c r="L5825" i="2" s="1"/>
  <c r="J5825" i="2"/>
  <c r="K5825" i="2"/>
  <c r="F5824" i="2"/>
  <c r="H5824" i="2"/>
  <c r="L5824" i="2" s="1"/>
  <c r="J5824" i="2"/>
  <c r="K5824" i="2"/>
  <c r="E981" i="3"/>
  <c r="H981" i="3" s="1"/>
  <c r="F981" i="3"/>
  <c r="G981" i="3"/>
  <c r="F5821" i="2"/>
  <c r="L5821" i="2" s="1"/>
  <c r="H5821" i="2"/>
  <c r="F980" i="3" s="1"/>
  <c r="J5821" i="2"/>
  <c r="F5820" i="2"/>
  <c r="G5820" i="2"/>
  <c r="K5820" i="2" s="1"/>
  <c r="H5820" i="2"/>
  <c r="L5820" i="2" s="1"/>
  <c r="J5820" i="2"/>
  <c r="F5819" i="2"/>
  <c r="H5819" i="2"/>
  <c r="I5819" i="2"/>
  <c r="K5819" i="2" s="1"/>
  <c r="F5818" i="2"/>
  <c r="H5818" i="2"/>
  <c r="L5818" i="2" s="1"/>
  <c r="J5818" i="2"/>
  <c r="K5818" i="2"/>
  <c r="F5817" i="2"/>
  <c r="H5817" i="2"/>
  <c r="L5817" i="2" s="1"/>
  <c r="J5817" i="2"/>
  <c r="K5817" i="2"/>
  <c r="G980" i="3"/>
  <c r="F5814" i="2"/>
  <c r="L5814" i="2" s="1"/>
  <c r="H5814" i="2"/>
  <c r="J5814" i="2"/>
  <c r="F5813" i="2"/>
  <c r="G5813" i="2"/>
  <c r="K5813" i="2" s="1"/>
  <c r="H5813" i="2"/>
  <c r="L5813" i="2" s="1"/>
  <c r="J5813" i="2"/>
  <c r="F5812" i="2"/>
  <c r="H5812" i="2"/>
  <c r="I5812" i="2"/>
  <c r="K5812" i="2" s="1"/>
  <c r="J5812" i="2"/>
  <c r="L5812" i="2" s="1"/>
  <c r="F5811" i="2"/>
  <c r="H5811" i="2"/>
  <c r="J5811" i="2"/>
  <c r="L5811" i="2" s="1"/>
  <c r="K5811" i="2"/>
  <c r="F5810" i="2"/>
  <c r="H5810" i="2"/>
  <c r="L5810" i="2" s="1"/>
  <c r="J5810" i="2"/>
  <c r="K5810" i="2"/>
  <c r="E979" i="3"/>
  <c r="H979" i="3" s="1"/>
  <c r="F979" i="3"/>
  <c r="G979" i="3"/>
  <c r="F5807" i="2"/>
  <c r="L5807" i="2" s="1"/>
  <c r="H5807" i="2"/>
  <c r="F978" i="3" s="1"/>
  <c r="J5807" i="2"/>
  <c r="G978" i="3" s="1"/>
  <c r="F5806" i="2"/>
  <c r="G5806" i="2"/>
  <c r="K5806" i="2" s="1"/>
  <c r="J5806" i="2"/>
  <c r="F5805" i="2"/>
  <c r="H5805" i="2"/>
  <c r="I5805" i="2"/>
  <c r="K5805" i="2" s="1"/>
  <c r="F5804" i="2"/>
  <c r="H5804" i="2"/>
  <c r="J5804" i="2"/>
  <c r="L5804" i="2" s="1"/>
  <c r="K5804" i="2"/>
  <c r="F5803" i="2"/>
  <c r="H5803" i="2"/>
  <c r="J5803" i="2"/>
  <c r="L5803" i="2" s="1"/>
  <c r="K5803" i="2"/>
  <c r="E978" i="3"/>
  <c r="F5800" i="2"/>
  <c r="L5800" i="2" s="1"/>
  <c r="H5800" i="2"/>
  <c r="J5800" i="2"/>
  <c r="F5799" i="2"/>
  <c r="L5799" i="2" s="1"/>
  <c r="G5799" i="2"/>
  <c r="H5799" i="2" s="1"/>
  <c r="J5799" i="2"/>
  <c r="K5799" i="2"/>
  <c r="F5798" i="2"/>
  <c r="H5798" i="2"/>
  <c r="I5798" i="2"/>
  <c r="K5798" i="2" s="1"/>
  <c r="F5797" i="2"/>
  <c r="H5797" i="2"/>
  <c r="J5797" i="2"/>
  <c r="L5797" i="2" s="1"/>
  <c r="K5797" i="2"/>
  <c r="F5796" i="2"/>
  <c r="H5796" i="2"/>
  <c r="L5796" i="2" s="1"/>
  <c r="J5796" i="2"/>
  <c r="K5796" i="2"/>
  <c r="F977" i="3"/>
  <c r="G977" i="3"/>
  <c r="F5793" i="2"/>
  <c r="L5793" i="2" s="1"/>
  <c r="H5793" i="2"/>
  <c r="J5793" i="2"/>
  <c r="F5792" i="2"/>
  <c r="L5792" i="2" s="1"/>
  <c r="G5792" i="2"/>
  <c r="H5792" i="2" s="1"/>
  <c r="J5792" i="2"/>
  <c r="K5792" i="2"/>
  <c r="F5791" i="2"/>
  <c r="H5791" i="2"/>
  <c r="I5791" i="2"/>
  <c r="K5791" i="2" s="1"/>
  <c r="F5790" i="2"/>
  <c r="H5790" i="2"/>
  <c r="L5790" i="2" s="1"/>
  <c r="J5790" i="2"/>
  <c r="K5790" i="2"/>
  <c r="F5789" i="2"/>
  <c r="H5789" i="2"/>
  <c r="J5789" i="2"/>
  <c r="L5789" i="2" s="1"/>
  <c r="K5789" i="2"/>
  <c r="F976" i="3"/>
  <c r="G976" i="3"/>
  <c r="F5786" i="2"/>
  <c r="H5786" i="2"/>
  <c r="J5786" i="2"/>
  <c r="G975" i="3" s="1"/>
  <c r="L5786" i="2"/>
  <c r="F5785" i="2"/>
  <c r="G5785" i="2"/>
  <c r="K5785" i="2" s="1"/>
  <c r="J5785" i="2"/>
  <c r="F5784" i="2"/>
  <c r="H5784" i="2"/>
  <c r="I5784" i="2"/>
  <c r="K5784" i="2" s="1"/>
  <c r="F5783" i="2"/>
  <c r="H5783" i="2"/>
  <c r="L5783" i="2" s="1"/>
  <c r="J5783" i="2"/>
  <c r="K5783" i="2"/>
  <c r="F5782" i="2"/>
  <c r="H5782" i="2"/>
  <c r="L5782" i="2" s="1"/>
  <c r="J5782" i="2"/>
  <c r="K5782" i="2"/>
  <c r="E975" i="3"/>
  <c r="H975" i="3" s="1"/>
  <c r="F975" i="3"/>
  <c r="F5779" i="2"/>
  <c r="L5779" i="2" s="1"/>
  <c r="H5779" i="2"/>
  <c r="F974" i="3" s="1"/>
  <c r="J5779" i="2"/>
  <c r="G974" i="3" s="1"/>
  <c r="F5778" i="2"/>
  <c r="H5778" i="2"/>
  <c r="I5778" i="2"/>
  <c r="K5778" i="2" s="1"/>
  <c r="F5777" i="2"/>
  <c r="H5777" i="2"/>
  <c r="L5777" i="2" s="1"/>
  <c r="J5777" i="2"/>
  <c r="K5777" i="2"/>
  <c r="F5776" i="2"/>
  <c r="H5776" i="2"/>
  <c r="L5776" i="2" s="1"/>
  <c r="J5776" i="2"/>
  <c r="K5776" i="2"/>
  <c r="F5773" i="2"/>
  <c r="H5773" i="2"/>
  <c r="F973" i="3" s="1"/>
  <c r="J5773" i="2"/>
  <c r="L5773" i="2"/>
  <c r="F5772" i="2"/>
  <c r="H5772" i="2"/>
  <c r="I5772" i="2"/>
  <c r="K5772" i="2" s="1"/>
  <c r="F5771" i="2"/>
  <c r="H5771" i="2"/>
  <c r="L5771" i="2" s="1"/>
  <c r="J5771" i="2"/>
  <c r="K5771" i="2"/>
  <c r="F5770" i="2"/>
  <c r="H5770" i="2"/>
  <c r="J5770" i="2"/>
  <c r="L5770" i="2" s="1"/>
  <c r="K5770" i="2"/>
  <c r="E973" i="3"/>
  <c r="G973" i="3"/>
  <c r="F5767" i="2"/>
  <c r="L5767" i="2" s="1"/>
  <c r="H5767" i="2"/>
  <c r="J5767" i="2"/>
  <c r="G972" i="3" s="1"/>
  <c r="H972" i="3" s="1"/>
  <c r="F5766" i="2"/>
  <c r="H5766" i="2"/>
  <c r="I5766" i="2"/>
  <c r="J5766" i="2" s="1"/>
  <c r="L5766" i="2" s="1"/>
  <c r="K5766" i="2"/>
  <c r="F5765" i="2"/>
  <c r="H5765" i="2"/>
  <c r="J5765" i="2"/>
  <c r="K5765" i="2"/>
  <c r="L5765" i="2"/>
  <c r="F5764" i="2"/>
  <c r="H5764" i="2"/>
  <c r="J5764" i="2"/>
  <c r="L5764" i="2" s="1"/>
  <c r="K5764" i="2"/>
  <c r="E972" i="3"/>
  <c r="F972" i="3"/>
  <c r="F5761" i="2"/>
  <c r="L5761" i="2" s="1"/>
  <c r="H5761" i="2"/>
  <c r="J5761" i="2"/>
  <c r="G971" i="3" s="1"/>
  <c r="F5760" i="2"/>
  <c r="H5760" i="2"/>
  <c r="I5760" i="2"/>
  <c r="K5760" i="2" s="1"/>
  <c r="F5759" i="2"/>
  <c r="H5759" i="2"/>
  <c r="J5759" i="2"/>
  <c r="L5759" i="2" s="1"/>
  <c r="K5759" i="2"/>
  <c r="F5758" i="2"/>
  <c r="H5758" i="2"/>
  <c r="J5758" i="2"/>
  <c r="L5758" i="2" s="1"/>
  <c r="K5758" i="2"/>
  <c r="F971" i="3"/>
  <c r="F5755" i="2"/>
  <c r="L5755" i="2" s="1"/>
  <c r="H5755" i="2"/>
  <c r="J5755" i="2"/>
  <c r="G970" i="3" s="1"/>
  <c r="F5754" i="2"/>
  <c r="H5754" i="2"/>
  <c r="I5754" i="2"/>
  <c r="K5754" i="2" s="1"/>
  <c r="F5753" i="2"/>
  <c r="H5753" i="2"/>
  <c r="L5753" i="2" s="1"/>
  <c r="J5753" i="2"/>
  <c r="K5753" i="2"/>
  <c r="F5752" i="2"/>
  <c r="H5752" i="2"/>
  <c r="L5752" i="2" s="1"/>
  <c r="J5752" i="2"/>
  <c r="K5752" i="2"/>
  <c r="F970" i="3"/>
  <c r="F5749" i="2"/>
  <c r="L5749" i="2" s="1"/>
  <c r="H5749" i="2"/>
  <c r="J5749" i="2"/>
  <c r="F5748" i="2"/>
  <c r="H5748" i="2"/>
  <c r="I5748" i="2"/>
  <c r="J5748" i="2" s="1"/>
  <c r="K5748" i="2"/>
  <c r="F5747" i="2"/>
  <c r="H5747" i="2"/>
  <c r="L5747" i="2" s="1"/>
  <c r="J5747" i="2"/>
  <c r="K5747" i="2"/>
  <c r="F5746" i="2"/>
  <c r="H5746" i="2"/>
  <c r="L5746" i="2" s="1"/>
  <c r="J5746" i="2"/>
  <c r="K5746" i="2"/>
  <c r="E969" i="3"/>
  <c r="F969" i="3"/>
  <c r="G969" i="3"/>
  <c r="F5743" i="2"/>
  <c r="L5743" i="2" s="1"/>
  <c r="H5743" i="2"/>
  <c r="J5743" i="2"/>
  <c r="F5742" i="2"/>
  <c r="H5742" i="2"/>
  <c r="L5742" i="2" s="1"/>
  <c r="J5742" i="2"/>
  <c r="K5742" i="2"/>
  <c r="E968" i="3"/>
  <c r="F968" i="3"/>
  <c r="G968" i="3"/>
  <c r="F5739" i="2"/>
  <c r="L5739" i="2" s="1"/>
  <c r="H5739" i="2"/>
  <c r="J5739" i="2"/>
  <c r="F5738" i="2"/>
  <c r="H5738" i="2"/>
  <c r="L5738" i="2" s="1"/>
  <c r="J5738" i="2"/>
  <c r="K5738" i="2"/>
  <c r="E967" i="3"/>
  <c r="F967" i="3"/>
  <c r="G967" i="3"/>
  <c r="F5735" i="2"/>
  <c r="L5735" i="2" s="1"/>
  <c r="H5735" i="2"/>
  <c r="F966" i="3" s="1"/>
  <c r="J5735" i="2"/>
  <c r="F5734" i="2"/>
  <c r="H5734" i="2"/>
  <c r="F5733" i="2"/>
  <c r="H5733" i="2"/>
  <c r="F5732" i="2"/>
  <c r="G5732" i="2"/>
  <c r="K5732" i="2" s="1"/>
  <c r="J5732" i="2"/>
  <c r="F5731" i="2"/>
  <c r="H5731" i="2"/>
  <c r="L5731" i="2" s="1"/>
  <c r="J5731" i="2"/>
  <c r="K5731" i="2"/>
  <c r="F5730" i="2"/>
  <c r="H5730" i="2"/>
  <c r="J5730" i="2"/>
  <c r="L5730" i="2" s="1"/>
  <c r="K5730" i="2"/>
  <c r="F5729" i="2"/>
  <c r="H5729" i="2"/>
  <c r="J5729" i="2"/>
  <c r="L5729" i="2" s="1"/>
  <c r="K5729" i="2"/>
  <c r="F5728" i="2"/>
  <c r="H5728" i="2"/>
  <c r="L5728" i="2" s="1"/>
  <c r="J5728" i="2"/>
  <c r="K5728" i="2"/>
  <c r="G966" i="3"/>
  <c r="F5725" i="2"/>
  <c r="L5725" i="2" s="1"/>
  <c r="H5725" i="2"/>
  <c r="F965" i="3" s="1"/>
  <c r="J5725" i="2"/>
  <c r="G965" i="3" s="1"/>
  <c r="F5724" i="2"/>
  <c r="H5724" i="2"/>
  <c r="F5723" i="2"/>
  <c r="H5723" i="2"/>
  <c r="F5722" i="2"/>
  <c r="G5722" i="2"/>
  <c r="K5722" i="2" s="1"/>
  <c r="J5722" i="2"/>
  <c r="F5721" i="2"/>
  <c r="H5721" i="2"/>
  <c r="J5721" i="2"/>
  <c r="K5721" i="2"/>
  <c r="L5721" i="2"/>
  <c r="F5720" i="2"/>
  <c r="H5720" i="2"/>
  <c r="L5720" i="2" s="1"/>
  <c r="J5720" i="2"/>
  <c r="K5720" i="2"/>
  <c r="F5719" i="2"/>
  <c r="H5719" i="2"/>
  <c r="J5719" i="2"/>
  <c r="K5719" i="2"/>
  <c r="L5719" i="2"/>
  <c r="F5718" i="2"/>
  <c r="H5718" i="2"/>
  <c r="L5718" i="2" s="1"/>
  <c r="J5718" i="2"/>
  <c r="K5718" i="2"/>
  <c r="E965" i="3"/>
  <c r="F5715" i="2"/>
  <c r="E964" i="3" s="1"/>
  <c r="H964" i="3" s="1"/>
  <c r="H5715" i="2"/>
  <c r="J5715" i="2"/>
  <c r="G964" i="3" s="1"/>
  <c r="F5714" i="2"/>
  <c r="H5714" i="2"/>
  <c r="F5713" i="2"/>
  <c r="H5713" i="2"/>
  <c r="F5712" i="2"/>
  <c r="G5712" i="2"/>
  <c r="K5712" i="2" s="1"/>
  <c r="J5712" i="2"/>
  <c r="F5711" i="2"/>
  <c r="H5711" i="2"/>
  <c r="L5711" i="2" s="1"/>
  <c r="J5711" i="2"/>
  <c r="K5711" i="2"/>
  <c r="F5710" i="2"/>
  <c r="H5710" i="2"/>
  <c r="J5710" i="2"/>
  <c r="K5710" i="2"/>
  <c r="L5710" i="2"/>
  <c r="F5709" i="2"/>
  <c r="H5709" i="2"/>
  <c r="L5709" i="2" s="1"/>
  <c r="J5709" i="2"/>
  <c r="K5709" i="2"/>
  <c r="F5708" i="2"/>
  <c r="H5708" i="2"/>
  <c r="J5708" i="2"/>
  <c r="K5708" i="2"/>
  <c r="L5708" i="2"/>
  <c r="F964" i="3"/>
  <c r="F5705" i="2"/>
  <c r="L5705" i="2" s="1"/>
  <c r="H5705" i="2"/>
  <c r="J5705" i="2"/>
  <c r="F5704" i="2"/>
  <c r="H5704" i="2"/>
  <c r="F5703" i="2"/>
  <c r="H5703" i="2"/>
  <c r="F5702" i="2"/>
  <c r="G5702" i="2"/>
  <c r="K5702" i="2" s="1"/>
  <c r="J5702" i="2"/>
  <c r="F5701" i="2"/>
  <c r="H5701" i="2"/>
  <c r="L5701" i="2" s="1"/>
  <c r="J5701" i="2"/>
  <c r="K5701" i="2"/>
  <c r="F5700" i="2"/>
  <c r="H5700" i="2"/>
  <c r="L5700" i="2" s="1"/>
  <c r="J5700" i="2"/>
  <c r="K5700" i="2"/>
  <c r="F5699" i="2"/>
  <c r="H5699" i="2"/>
  <c r="J5699" i="2"/>
  <c r="K5699" i="2"/>
  <c r="L5699" i="2"/>
  <c r="F5698" i="2"/>
  <c r="H5698" i="2"/>
  <c r="J5698" i="2"/>
  <c r="L5698" i="2" s="1"/>
  <c r="K5698" i="2"/>
  <c r="E963" i="3"/>
  <c r="H963" i="3" s="1"/>
  <c r="F963" i="3"/>
  <c r="G963" i="3"/>
  <c r="F5695" i="2"/>
  <c r="L5695" i="2" s="1"/>
  <c r="H5695" i="2"/>
  <c r="F962" i="3" s="1"/>
  <c r="J5695" i="2"/>
  <c r="F5694" i="2"/>
  <c r="H5694" i="2"/>
  <c r="F5693" i="2"/>
  <c r="H5693" i="2"/>
  <c r="F5692" i="2"/>
  <c r="G5692" i="2"/>
  <c r="K5692" i="2" s="1"/>
  <c r="J5692" i="2"/>
  <c r="F5691" i="2"/>
  <c r="H5691" i="2"/>
  <c r="L5691" i="2" s="1"/>
  <c r="J5691" i="2"/>
  <c r="K5691" i="2"/>
  <c r="F5690" i="2"/>
  <c r="H5690" i="2"/>
  <c r="L5690" i="2" s="1"/>
  <c r="J5690" i="2"/>
  <c r="K5690" i="2"/>
  <c r="F5689" i="2"/>
  <c r="H5689" i="2"/>
  <c r="J5689" i="2"/>
  <c r="L5689" i="2" s="1"/>
  <c r="K5689" i="2"/>
  <c r="F5688" i="2"/>
  <c r="H5688" i="2"/>
  <c r="L5688" i="2" s="1"/>
  <c r="J5688" i="2"/>
  <c r="K5688" i="2"/>
  <c r="G962" i="3"/>
  <c r="F5685" i="2"/>
  <c r="L5685" i="2" s="1"/>
  <c r="H5685" i="2"/>
  <c r="F961" i="3" s="1"/>
  <c r="J5685" i="2"/>
  <c r="G961" i="3" s="1"/>
  <c r="F5684" i="2"/>
  <c r="H5684" i="2"/>
  <c r="F5683" i="2"/>
  <c r="H5683" i="2"/>
  <c r="F5682" i="2"/>
  <c r="G5682" i="2"/>
  <c r="K5682" i="2" s="1"/>
  <c r="J5682" i="2"/>
  <c r="F5681" i="2"/>
  <c r="H5681" i="2"/>
  <c r="L5681" i="2" s="1"/>
  <c r="J5681" i="2"/>
  <c r="K5681" i="2"/>
  <c r="F5680" i="2"/>
  <c r="H5680" i="2"/>
  <c r="J5680" i="2"/>
  <c r="L5680" i="2" s="1"/>
  <c r="K5680" i="2"/>
  <c r="F5679" i="2"/>
  <c r="H5679" i="2"/>
  <c r="L5679" i="2" s="1"/>
  <c r="J5679" i="2"/>
  <c r="K5679" i="2"/>
  <c r="F5678" i="2"/>
  <c r="H5678" i="2"/>
  <c r="L5678" i="2" s="1"/>
  <c r="J5678" i="2"/>
  <c r="K5678" i="2"/>
  <c r="F5675" i="2"/>
  <c r="L5675" i="2" s="1"/>
  <c r="H5675" i="2"/>
  <c r="F960" i="3" s="1"/>
  <c r="J5675" i="2"/>
  <c r="F5674" i="2"/>
  <c r="H5674" i="2"/>
  <c r="I5674" i="2"/>
  <c r="J5674" i="2" s="1"/>
  <c r="L5674" i="2" s="1"/>
  <c r="K5674" i="2"/>
  <c r="F5673" i="2"/>
  <c r="H5673" i="2"/>
  <c r="I5673" i="2"/>
  <c r="K5673" i="2" s="1"/>
  <c r="F5672" i="2"/>
  <c r="H5672" i="2"/>
  <c r="L5672" i="2" s="1"/>
  <c r="J5672" i="2"/>
  <c r="K5672" i="2"/>
  <c r="F5671" i="2"/>
  <c r="H5671" i="2"/>
  <c r="L5671" i="2" s="1"/>
  <c r="J5671" i="2"/>
  <c r="K5671" i="2"/>
  <c r="F5670" i="2"/>
  <c r="H5670" i="2"/>
  <c r="L5670" i="2" s="1"/>
  <c r="J5670" i="2"/>
  <c r="K5670" i="2"/>
  <c r="F5669" i="2"/>
  <c r="H5669" i="2"/>
  <c r="L5669" i="2" s="1"/>
  <c r="J5669" i="2"/>
  <c r="K5669" i="2"/>
  <c r="F5668" i="2"/>
  <c r="H5668" i="2"/>
  <c r="L5668" i="2" s="1"/>
  <c r="J5668" i="2"/>
  <c r="K5668" i="2"/>
  <c r="G960" i="3"/>
  <c r="F5665" i="2"/>
  <c r="L5665" i="2" s="1"/>
  <c r="H5665" i="2"/>
  <c r="J5665" i="2"/>
  <c r="F5664" i="2"/>
  <c r="H5664" i="2"/>
  <c r="I5664" i="2"/>
  <c r="K5664" i="2" s="1"/>
  <c r="F5663" i="2"/>
  <c r="H5663" i="2"/>
  <c r="I5663" i="2"/>
  <c r="J5663" i="2" s="1"/>
  <c r="K5663" i="2"/>
  <c r="F5662" i="2"/>
  <c r="H5662" i="2"/>
  <c r="L5662" i="2" s="1"/>
  <c r="J5662" i="2"/>
  <c r="K5662" i="2"/>
  <c r="F5661" i="2"/>
  <c r="H5661" i="2"/>
  <c r="L5661" i="2" s="1"/>
  <c r="J5661" i="2"/>
  <c r="K5661" i="2"/>
  <c r="F5660" i="2"/>
  <c r="H5660" i="2"/>
  <c r="L5660" i="2" s="1"/>
  <c r="J5660" i="2"/>
  <c r="K5660" i="2"/>
  <c r="F5659" i="2"/>
  <c r="H5659" i="2"/>
  <c r="J5659" i="2"/>
  <c r="L5659" i="2" s="1"/>
  <c r="K5659" i="2"/>
  <c r="F5658" i="2"/>
  <c r="H5658" i="2"/>
  <c r="J5658" i="2"/>
  <c r="K5658" i="2"/>
  <c r="L5658" i="2"/>
  <c r="E959" i="3"/>
  <c r="H959" i="3" s="1"/>
  <c r="F959" i="3"/>
  <c r="G959" i="3"/>
  <c r="F5655" i="2"/>
  <c r="E958" i="3" s="1"/>
  <c r="H958" i="3" s="1"/>
  <c r="H5655" i="2"/>
  <c r="J5655" i="2"/>
  <c r="L5655" i="2"/>
  <c r="F5654" i="2"/>
  <c r="H5654" i="2"/>
  <c r="I5654" i="2"/>
  <c r="J5654" i="2" s="1"/>
  <c r="K5654" i="2"/>
  <c r="F5653" i="2"/>
  <c r="H5653" i="2"/>
  <c r="I5653" i="2"/>
  <c r="J5653" i="2" s="1"/>
  <c r="L5653" i="2" s="1"/>
  <c r="F5652" i="2"/>
  <c r="H5652" i="2"/>
  <c r="J5652" i="2"/>
  <c r="K5652" i="2"/>
  <c r="L5652" i="2"/>
  <c r="F5651" i="2"/>
  <c r="H5651" i="2"/>
  <c r="L5651" i="2" s="1"/>
  <c r="J5651" i="2"/>
  <c r="K5651" i="2"/>
  <c r="F5650" i="2"/>
  <c r="H5650" i="2"/>
  <c r="L5650" i="2" s="1"/>
  <c r="J5650" i="2"/>
  <c r="K5650" i="2"/>
  <c r="F5649" i="2"/>
  <c r="H5649" i="2"/>
  <c r="J5649" i="2"/>
  <c r="K5649" i="2"/>
  <c r="L5649" i="2"/>
  <c r="F5648" i="2"/>
  <c r="H5648" i="2"/>
  <c r="L5648" i="2" s="1"/>
  <c r="J5648" i="2"/>
  <c r="K5648" i="2"/>
  <c r="F958" i="3"/>
  <c r="G958" i="3"/>
  <c r="F5645" i="2"/>
  <c r="L5645" i="2" s="1"/>
  <c r="H5645" i="2"/>
  <c r="J5645" i="2"/>
  <c r="F5644" i="2"/>
  <c r="H5644" i="2"/>
  <c r="I5644" i="2"/>
  <c r="J5644" i="2" s="1"/>
  <c r="L5644" i="2" s="1"/>
  <c r="K5644" i="2"/>
  <c r="F5643" i="2"/>
  <c r="H5643" i="2"/>
  <c r="I5643" i="2"/>
  <c r="K5643" i="2" s="1"/>
  <c r="F5642" i="2"/>
  <c r="H5642" i="2"/>
  <c r="L5642" i="2" s="1"/>
  <c r="J5642" i="2"/>
  <c r="K5642" i="2"/>
  <c r="F5641" i="2"/>
  <c r="H5641" i="2"/>
  <c r="J5641" i="2"/>
  <c r="L5641" i="2" s="1"/>
  <c r="K5641" i="2"/>
  <c r="F5640" i="2"/>
  <c r="H5640" i="2"/>
  <c r="L5640" i="2" s="1"/>
  <c r="J5640" i="2"/>
  <c r="K5640" i="2"/>
  <c r="F5639" i="2"/>
  <c r="H5639" i="2"/>
  <c r="L5639" i="2" s="1"/>
  <c r="J5639" i="2"/>
  <c r="K5639" i="2"/>
  <c r="F5638" i="2"/>
  <c r="H5638" i="2"/>
  <c r="L5638" i="2" s="1"/>
  <c r="J5638" i="2"/>
  <c r="K5638" i="2"/>
  <c r="F957" i="3"/>
  <c r="G957" i="3"/>
  <c r="F5635" i="2"/>
  <c r="E956" i="3" s="1"/>
  <c r="H5635" i="2"/>
  <c r="F956" i="3" s="1"/>
  <c r="J5635" i="2"/>
  <c r="F5634" i="2"/>
  <c r="H5634" i="2"/>
  <c r="I5634" i="2"/>
  <c r="J5634" i="2" s="1"/>
  <c r="L5634" i="2" s="1"/>
  <c r="K5634" i="2"/>
  <c r="F5633" i="2"/>
  <c r="H5633" i="2"/>
  <c r="I5633" i="2"/>
  <c r="K5633" i="2" s="1"/>
  <c r="F5632" i="2"/>
  <c r="H5632" i="2"/>
  <c r="J5632" i="2"/>
  <c r="K5632" i="2"/>
  <c r="L5632" i="2"/>
  <c r="F5631" i="2"/>
  <c r="H5631" i="2"/>
  <c r="J5631" i="2"/>
  <c r="K5631" i="2"/>
  <c r="L5631" i="2"/>
  <c r="F5630" i="2"/>
  <c r="H5630" i="2"/>
  <c r="L5630" i="2" s="1"/>
  <c r="J5630" i="2"/>
  <c r="K5630" i="2"/>
  <c r="F5629" i="2"/>
  <c r="H5629" i="2"/>
  <c r="L5629" i="2" s="1"/>
  <c r="J5629" i="2"/>
  <c r="K5629" i="2"/>
  <c r="F5628" i="2"/>
  <c r="H5628" i="2"/>
  <c r="J5628" i="2"/>
  <c r="K5628" i="2"/>
  <c r="L5628" i="2"/>
  <c r="G956" i="3"/>
  <c r="F5625" i="2"/>
  <c r="L5625" i="2" s="1"/>
  <c r="H5625" i="2"/>
  <c r="F955" i="3" s="1"/>
  <c r="J5625" i="2"/>
  <c r="F5624" i="2"/>
  <c r="H5624" i="2"/>
  <c r="I5624" i="2"/>
  <c r="K5624" i="2" s="1"/>
  <c r="F5623" i="2"/>
  <c r="H5623" i="2"/>
  <c r="I5623" i="2"/>
  <c r="K5623" i="2" s="1"/>
  <c r="F5622" i="2"/>
  <c r="H5622" i="2"/>
  <c r="L5622" i="2" s="1"/>
  <c r="J5622" i="2"/>
  <c r="K5622" i="2"/>
  <c r="F5621" i="2"/>
  <c r="H5621" i="2"/>
  <c r="L5621" i="2" s="1"/>
  <c r="J5621" i="2"/>
  <c r="K5621" i="2"/>
  <c r="F5620" i="2"/>
  <c r="H5620" i="2"/>
  <c r="L5620" i="2" s="1"/>
  <c r="J5620" i="2"/>
  <c r="K5620" i="2"/>
  <c r="F5619" i="2"/>
  <c r="H5619" i="2"/>
  <c r="J5619" i="2"/>
  <c r="L5619" i="2" s="1"/>
  <c r="K5619" i="2"/>
  <c r="F5618" i="2"/>
  <c r="H5618" i="2"/>
  <c r="J5618" i="2"/>
  <c r="L5618" i="2" s="1"/>
  <c r="K5618" i="2"/>
  <c r="E955" i="3"/>
  <c r="G955" i="3"/>
  <c r="F5615" i="2"/>
  <c r="H5615" i="2"/>
  <c r="J5615" i="2"/>
  <c r="L5615" i="2"/>
  <c r="F5614" i="2"/>
  <c r="H5614" i="2"/>
  <c r="I5614" i="2"/>
  <c r="K5614" i="2" s="1"/>
  <c r="F5613" i="2"/>
  <c r="H5613" i="2"/>
  <c r="I5613" i="2"/>
  <c r="K5613" i="2" s="1"/>
  <c r="F5612" i="2"/>
  <c r="H5612" i="2"/>
  <c r="L5612" i="2" s="1"/>
  <c r="J5612" i="2"/>
  <c r="K5612" i="2"/>
  <c r="F5611" i="2"/>
  <c r="H5611" i="2"/>
  <c r="J5611" i="2"/>
  <c r="L5611" i="2" s="1"/>
  <c r="K5611" i="2"/>
  <c r="F5610" i="2"/>
  <c r="H5610" i="2"/>
  <c r="L5610" i="2" s="1"/>
  <c r="J5610" i="2"/>
  <c r="K5610" i="2"/>
  <c r="F5609" i="2"/>
  <c r="H5609" i="2"/>
  <c r="J5609" i="2"/>
  <c r="K5609" i="2"/>
  <c r="L5609" i="2"/>
  <c r="E954" i="3"/>
  <c r="H954" i="3" s="1"/>
  <c r="F954" i="3"/>
  <c r="G954" i="3"/>
  <c r="F5606" i="2"/>
  <c r="L5606" i="2" s="1"/>
  <c r="H5606" i="2"/>
  <c r="F953" i="3" s="1"/>
  <c r="J5606" i="2"/>
  <c r="F5605" i="2"/>
  <c r="H5605" i="2"/>
  <c r="I5605" i="2"/>
  <c r="J5605" i="2" s="1"/>
  <c r="L5605" i="2" s="1"/>
  <c r="K5605" i="2"/>
  <c r="F5604" i="2"/>
  <c r="H5604" i="2"/>
  <c r="I5604" i="2"/>
  <c r="K5604" i="2" s="1"/>
  <c r="F5603" i="2"/>
  <c r="H5603" i="2"/>
  <c r="L5603" i="2" s="1"/>
  <c r="J5603" i="2"/>
  <c r="K5603" i="2"/>
  <c r="F5602" i="2"/>
  <c r="H5602" i="2"/>
  <c r="L5602" i="2" s="1"/>
  <c r="J5602" i="2"/>
  <c r="K5602" i="2"/>
  <c r="F5601" i="2"/>
  <c r="H5601" i="2"/>
  <c r="L5601" i="2" s="1"/>
  <c r="J5601" i="2"/>
  <c r="K5601" i="2"/>
  <c r="F5600" i="2"/>
  <c r="H5600" i="2"/>
  <c r="L5600" i="2" s="1"/>
  <c r="J5600" i="2"/>
  <c r="K5600" i="2"/>
  <c r="G953" i="3"/>
  <c r="F5597" i="2"/>
  <c r="L5597" i="2" s="1"/>
  <c r="H5597" i="2"/>
  <c r="F952" i="3" s="1"/>
  <c r="J5597" i="2"/>
  <c r="F5596" i="2"/>
  <c r="H5596" i="2"/>
  <c r="I5596" i="2"/>
  <c r="K5596" i="2" s="1"/>
  <c r="F5595" i="2"/>
  <c r="H5595" i="2"/>
  <c r="I5595" i="2"/>
  <c r="K5595" i="2" s="1"/>
  <c r="F5594" i="2"/>
  <c r="H5594" i="2"/>
  <c r="L5594" i="2" s="1"/>
  <c r="J5594" i="2"/>
  <c r="K5594" i="2"/>
  <c r="F5593" i="2"/>
  <c r="H5593" i="2"/>
  <c r="L5593" i="2" s="1"/>
  <c r="J5593" i="2"/>
  <c r="K5593" i="2"/>
  <c r="F5592" i="2"/>
  <c r="H5592" i="2"/>
  <c r="L5592" i="2" s="1"/>
  <c r="J5592" i="2"/>
  <c r="K5592" i="2"/>
  <c r="F5591" i="2"/>
  <c r="H5591" i="2"/>
  <c r="L5591" i="2" s="1"/>
  <c r="J5591" i="2"/>
  <c r="K5591" i="2"/>
  <c r="E952" i="3"/>
  <c r="G952" i="3"/>
  <c r="F5588" i="2"/>
  <c r="L5588" i="2" s="1"/>
  <c r="H5588" i="2"/>
  <c r="J5588" i="2"/>
  <c r="F5587" i="2"/>
  <c r="H5587" i="2"/>
  <c r="I5587" i="2"/>
  <c r="K5587" i="2" s="1"/>
  <c r="F5586" i="2"/>
  <c r="H5586" i="2"/>
  <c r="I5586" i="2"/>
  <c r="J5586" i="2" s="1"/>
  <c r="L5586" i="2" s="1"/>
  <c r="K5586" i="2"/>
  <c r="F5585" i="2"/>
  <c r="H5585" i="2"/>
  <c r="L5585" i="2" s="1"/>
  <c r="J5585" i="2"/>
  <c r="K5585" i="2"/>
  <c r="F5584" i="2"/>
  <c r="H5584" i="2"/>
  <c r="L5584" i="2" s="1"/>
  <c r="J5584" i="2"/>
  <c r="K5584" i="2"/>
  <c r="F5583" i="2"/>
  <c r="H5583" i="2"/>
  <c r="J5583" i="2"/>
  <c r="L5583" i="2" s="1"/>
  <c r="K5583" i="2"/>
  <c r="F5582" i="2"/>
  <c r="H5582" i="2"/>
  <c r="J5582" i="2"/>
  <c r="L5582" i="2" s="1"/>
  <c r="K5582" i="2"/>
  <c r="F951" i="3"/>
  <c r="G951" i="3"/>
  <c r="F5579" i="2"/>
  <c r="L5579" i="2" s="1"/>
  <c r="H5579" i="2"/>
  <c r="F950" i="3" s="1"/>
  <c r="J5579" i="2"/>
  <c r="F5578" i="2"/>
  <c r="H5578" i="2"/>
  <c r="I5578" i="2"/>
  <c r="K5578" i="2" s="1"/>
  <c r="F5577" i="2"/>
  <c r="H5577" i="2"/>
  <c r="I5577" i="2"/>
  <c r="K5577" i="2" s="1"/>
  <c r="F5576" i="2"/>
  <c r="H5576" i="2"/>
  <c r="L5576" i="2" s="1"/>
  <c r="J5576" i="2"/>
  <c r="K5576" i="2"/>
  <c r="F5575" i="2"/>
  <c r="H5575" i="2"/>
  <c r="J5575" i="2"/>
  <c r="K5575" i="2"/>
  <c r="L5575" i="2"/>
  <c r="F5574" i="2"/>
  <c r="H5574" i="2"/>
  <c r="L5574" i="2" s="1"/>
  <c r="J5574" i="2"/>
  <c r="K5574" i="2"/>
  <c r="F5573" i="2"/>
  <c r="H5573" i="2"/>
  <c r="L5573" i="2" s="1"/>
  <c r="J5573" i="2"/>
  <c r="K5573" i="2"/>
  <c r="G950" i="3"/>
  <c r="F5570" i="2"/>
  <c r="L5570" i="2" s="1"/>
  <c r="H5570" i="2"/>
  <c r="J5570" i="2"/>
  <c r="F5569" i="2"/>
  <c r="H5569" i="2"/>
  <c r="I5569" i="2"/>
  <c r="K5569" i="2" s="1"/>
  <c r="J5569" i="2"/>
  <c r="L5569" i="2" s="1"/>
  <c r="F5568" i="2"/>
  <c r="H5568" i="2"/>
  <c r="I5568" i="2"/>
  <c r="K5568" i="2" s="1"/>
  <c r="F5567" i="2"/>
  <c r="H5567" i="2"/>
  <c r="J5567" i="2"/>
  <c r="K5567" i="2"/>
  <c r="L5567" i="2"/>
  <c r="F5566" i="2"/>
  <c r="H5566" i="2"/>
  <c r="L5566" i="2" s="1"/>
  <c r="J5566" i="2"/>
  <c r="K5566" i="2"/>
  <c r="F5565" i="2"/>
  <c r="H5565" i="2"/>
  <c r="L5565" i="2" s="1"/>
  <c r="J5565" i="2"/>
  <c r="K5565" i="2"/>
  <c r="F5564" i="2"/>
  <c r="H5564" i="2"/>
  <c r="L5564" i="2" s="1"/>
  <c r="J5564" i="2"/>
  <c r="K5564" i="2"/>
  <c r="E949" i="3"/>
  <c r="H949" i="3" s="1"/>
  <c r="F949" i="3"/>
  <c r="G949" i="3"/>
  <c r="F5561" i="2"/>
  <c r="L5561" i="2" s="1"/>
  <c r="H5561" i="2"/>
  <c r="J5561" i="2"/>
  <c r="F5560" i="2"/>
  <c r="H5560" i="2"/>
  <c r="I5560" i="2"/>
  <c r="J5560" i="2" s="1"/>
  <c r="K5560" i="2"/>
  <c r="F5559" i="2"/>
  <c r="H5559" i="2"/>
  <c r="L5559" i="2" s="1"/>
  <c r="J5559" i="2"/>
  <c r="K5559" i="2"/>
  <c r="F5558" i="2"/>
  <c r="H5558" i="2"/>
  <c r="L5558" i="2" s="1"/>
  <c r="J5558" i="2"/>
  <c r="K5558" i="2"/>
  <c r="E948" i="3"/>
  <c r="F948" i="3"/>
  <c r="G948" i="3"/>
  <c r="F5555" i="2"/>
  <c r="L5555" i="2" s="1"/>
  <c r="H5555" i="2"/>
  <c r="J5555" i="2"/>
  <c r="F5554" i="2"/>
  <c r="H5554" i="2"/>
  <c r="I5554" i="2"/>
  <c r="K5554" i="2" s="1"/>
  <c r="F5553" i="2"/>
  <c r="L5553" i="2" s="1"/>
  <c r="G5553" i="2"/>
  <c r="H5553" i="2"/>
  <c r="J5553" i="2"/>
  <c r="K5553" i="2"/>
  <c r="F5552" i="2"/>
  <c r="H5552" i="2"/>
  <c r="L5552" i="2" s="1"/>
  <c r="J5552" i="2"/>
  <c r="K5552" i="2"/>
  <c r="F5551" i="2"/>
  <c r="H5551" i="2"/>
  <c r="L5551" i="2" s="1"/>
  <c r="J5551" i="2"/>
  <c r="K5551" i="2"/>
  <c r="E947" i="3"/>
  <c r="H947" i="3" s="1"/>
  <c r="F947" i="3"/>
  <c r="G947" i="3"/>
  <c r="F5548" i="2"/>
  <c r="L5548" i="2" s="1"/>
  <c r="H5548" i="2"/>
  <c r="J5548" i="2"/>
  <c r="F5547" i="2"/>
  <c r="H5547" i="2"/>
  <c r="I5547" i="2"/>
  <c r="K5547" i="2" s="1"/>
  <c r="F5546" i="2"/>
  <c r="H5546" i="2"/>
  <c r="L5546" i="2" s="1"/>
  <c r="J5546" i="2"/>
  <c r="K5546" i="2"/>
  <c r="F5545" i="2"/>
  <c r="H5545" i="2"/>
  <c r="J5545" i="2"/>
  <c r="K5545" i="2"/>
  <c r="L5545" i="2"/>
  <c r="E946" i="3"/>
  <c r="H946" i="3" s="1"/>
  <c r="F946" i="3"/>
  <c r="G946" i="3"/>
  <c r="F5542" i="2"/>
  <c r="L5542" i="2" s="1"/>
  <c r="H5542" i="2"/>
  <c r="F945" i="3" s="1"/>
  <c r="J5542" i="2"/>
  <c r="G945" i="3" s="1"/>
  <c r="F5541" i="2"/>
  <c r="H5541" i="2"/>
  <c r="I5541" i="2"/>
  <c r="K5541" i="2" s="1"/>
  <c r="F5540" i="2"/>
  <c r="L5540" i="2" s="1"/>
  <c r="G5540" i="2"/>
  <c r="H5540" i="2"/>
  <c r="J5540" i="2"/>
  <c r="K5540" i="2"/>
  <c r="F5539" i="2"/>
  <c r="H5539" i="2"/>
  <c r="L5539" i="2" s="1"/>
  <c r="J5539" i="2"/>
  <c r="K5539" i="2"/>
  <c r="F5538" i="2"/>
  <c r="H5538" i="2"/>
  <c r="J5538" i="2"/>
  <c r="K5538" i="2"/>
  <c r="L5538" i="2"/>
  <c r="E945" i="3"/>
  <c r="F5535" i="2"/>
  <c r="L5535" i="2" s="1"/>
  <c r="H5535" i="2"/>
  <c r="J5535" i="2"/>
  <c r="F5534" i="2"/>
  <c r="H5534" i="2"/>
  <c r="I5534" i="2"/>
  <c r="J5534" i="2" s="1"/>
  <c r="L5534" i="2" s="1"/>
  <c r="K5534" i="2"/>
  <c r="F5533" i="2"/>
  <c r="H5533" i="2"/>
  <c r="L5533" i="2" s="1"/>
  <c r="J5533" i="2"/>
  <c r="K5533" i="2"/>
  <c r="F5532" i="2"/>
  <c r="H5532" i="2"/>
  <c r="J5532" i="2"/>
  <c r="L5532" i="2" s="1"/>
  <c r="K5532" i="2"/>
  <c r="E944" i="3"/>
  <c r="H944" i="3" s="1"/>
  <c r="F944" i="3"/>
  <c r="G944" i="3"/>
  <c r="F5529" i="2"/>
  <c r="E943" i="3" s="1"/>
  <c r="H943" i="3" s="1"/>
  <c r="H5529" i="2"/>
  <c r="J5529" i="2"/>
  <c r="L5529" i="2"/>
  <c r="F5528" i="2"/>
  <c r="H5528" i="2"/>
  <c r="I5528" i="2"/>
  <c r="K5528" i="2" s="1"/>
  <c r="F5527" i="2"/>
  <c r="G5527" i="2"/>
  <c r="K5527" i="2" s="1"/>
  <c r="J5527" i="2"/>
  <c r="F5526" i="2"/>
  <c r="H5526" i="2"/>
  <c r="L5526" i="2" s="1"/>
  <c r="J5526" i="2"/>
  <c r="K5526" i="2"/>
  <c r="F5525" i="2"/>
  <c r="H5525" i="2"/>
  <c r="L5525" i="2" s="1"/>
  <c r="J5525" i="2"/>
  <c r="K5525" i="2"/>
  <c r="F943" i="3"/>
  <c r="G943" i="3"/>
  <c r="F5522" i="2"/>
  <c r="H5522" i="2"/>
  <c r="J5522" i="2"/>
  <c r="L5522" i="2"/>
  <c r="F5521" i="2"/>
  <c r="H5521" i="2"/>
  <c r="I5521" i="2"/>
  <c r="J5521" i="2" s="1"/>
  <c r="L5521" i="2" s="1"/>
  <c r="K5521" i="2"/>
  <c r="F5520" i="2"/>
  <c r="H5520" i="2"/>
  <c r="L5520" i="2" s="1"/>
  <c r="J5520" i="2"/>
  <c r="K5520" i="2"/>
  <c r="F5519" i="2"/>
  <c r="H5519" i="2"/>
  <c r="L5519" i="2" s="1"/>
  <c r="J5519" i="2"/>
  <c r="K5519" i="2"/>
  <c r="E942" i="3"/>
  <c r="F942" i="3"/>
  <c r="G942" i="3"/>
  <c r="H942" i="3"/>
  <c r="F5516" i="2"/>
  <c r="L5516" i="2" s="1"/>
  <c r="H5516" i="2"/>
  <c r="F941" i="3" s="1"/>
  <c r="J5516" i="2"/>
  <c r="G941" i="3" s="1"/>
  <c r="F5515" i="2"/>
  <c r="G5515" i="2"/>
  <c r="K5515" i="2" s="1"/>
  <c r="H5515" i="2"/>
  <c r="L5515" i="2" s="1"/>
  <c r="J5515" i="2"/>
  <c r="F5514" i="2"/>
  <c r="H5514" i="2"/>
  <c r="L5514" i="2" s="1"/>
  <c r="J5514" i="2"/>
  <c r="K5514" i="2"/>
  <c r="F5513" i="2"/>
  <c r="L5513" i="2" s="1"/>
  <c r="H5513" i="2"/>
  <c r="I5513" i="2"/>
  <c r="J5513" i="2"/>
  <c r="K5513" i="2"/>
  <c r="F5512" i="2"/>
  <c r="H5512" i="2"/>
  <c r="L5512" i="2" s="1"/>
  <c r="J5512" i="2"/>
  <c r="K5512" i="2"/>
  <c r="F5511" i="2"/>
  <c r="H5511" i="2"/>
  <c r="J5511" i="2"/>
  <c r="L5511" i="2" s="1"/>
  <c r="K5511" i="2"/>
  <c r="E941" i="3"/>
  <c r="F5508" i="2"/>
  <c r="L5508" i="2" s="1"/>
  <c r="H5508" i="2"/>
  <c r="J5508" i="2"/>
  <c r="F5507" i="2"/>
  <c r="L5507" i="2" s="1"/>
  <c r="G5507" i="2"/>
  <c r="H5507" i="2" s="1"/>
  <c r="J5507" i="2"/>
  <c r="K5507" i="2"/>
  <c r="F5506" i="2"/>
  <c r="H5506" i="2"/>
  <c r="L5506" i="2" s="1"/>
  <c r="J5506" i="2"/>
  <c r="K5506" i="2"/>
  <c r="F5505" i="2"/>
  <c r="H5505" i="2"/>
  <c r="I5505" i="2"/>
  <c r="J5505" i="2" s="1"/>
  <c r="L5505" i="2" s="1"/>
  <c r="F5504" i="2"/>
  <c r="H5504" i="2"/>
  <c r="J5504" i="2"/>
  <c r="K5504" i="2"/>
  <c r="L5504" i="2"/>
  <c r="F5503" i="2"/>
  <c r="H5503" i="2"/>
  <c r="L5503" i="2" s="1"/>
  <c r="J5503" i="2"/>
  <c r="K5503" i="2"/>
  <c r="E940" i="3"/>
  <c r="H940" i="3" s="1"/>
  <c r="F940" i="3"/>
  <c r="G940" i="3"/>
  <c r="F5500" i="2"/>
  <c r="L5500" i="2" s="1"/>
  <c r="H5500" i="2"/>
  <c r="J5500" i="2"/>
  <c r="G939" i="3" s="1"/>
  <c r="F5499" i="2"/>
  <c r="H5499" i="2"/>
  <c r="J5499" i="2"/>
  <c r="L5499" i="2" s="1"/>
  <c r="K5499" i="2"/>
  <c r="F5498" i="2"/>
  <c r="H5498" i="2"/>
  <c r="I5498" i="2"/>
  <c r="K5498" i="2" s="1"/>
  <c r="F5497" i="2"/>
  <c r="H5497" i="2"/>
  <c r="L5497" i="2" s="1"/>
  <c r="J5497" i="2"/>
  <c r="K5497" i="2"/>
  <c r="F5496" i="2"/>
  <c r="H5496" i="2"/>
  <c r="L5496" i="2" s="1"/>
  <c r="J5496" i="2"/>
  <c r="K5496" i="2"/>
  <c r="F939" i="3"/>
  <c r="F5493" i="2"/>
  <c r="L5493" i="2" s="1"/>
  <c r="H5493" i="2"/>
  <c r="J5493" i="2"/>
  <c r="F5492" i="2"/>
  <c r="H5492" i="2"/>
  <c r="J5492" i="2"/>
  <c r="L5492" i="2" s="1"/>
  <c r="K5492" i="2"/>
  <c r="F5491" i="2"/>
  <c r="H5491" i="2"/>
  <c r="I5491" i="2"/>
  <c r="K5491" i="2" s="1"/>
  <c r="F5490" i="2"/>
  <c r="H5490" i="2"/>
  <c r="L5490" i="2" s="1"/>
  <c r="J5490" i="2"/>
  <c r="K5490" i="2"/>
  <c r="F5489" i="2"/>
  <c r="H5489" i="2"/>
  <c r="J5489" i="2"/>
  <c r="K5489" i="2"/>
  <c r="L5489" i="2"/>
  <c r="E938" i="3"/>
  <c r="F938" i="3"/>
  <c r="G938" i="3"/>
  <c r="F5486" i="2"/>
  <c r="L5486" i="2" s="1"/>
  <c r="H5486" i="2"/>
  <c r="F937" i="3" s="1"/>
  <c r="J5486" i="2"/>
  <c r="G937" i="3" s="1"/>
  <c r="F5485" i="2"/>
  <c r="H5485" i="2"/>
  <c r="I5485" i="2"/>
  <c r="K5485" i="2" s="1"/>
  <c r="J5485" i="2"/>
  <c r="L5485" i="2" s="1"/>
  <c r="F5484" i="2"/>
  <c r="H5484" i="2"/>
  <c r="L5484" i="2" s="1"/>
  <c r="J5484" i="2"/>
  <c r="K5484" i="2"/>
  <c r="F5483" i="2"/>
  <c r="H5483" i="2"/>
  <c r="L5483" i="2" s="1"/>
  <c r="J5483" i="2"/>
  <c r="K5483" i="2"/>
  <c r="F5482" i="2"/>
  <c r="H5482" i="2"/>
  <c r="J5482" i="2"/>
  <c r="K5482" i="2"/>
  <c r="L5482" i="2"/>
  <c r="F5481" i="2"/>
  <c r="H5481" i="2"/>
  <c r="J5481" i="2"/>
  <c r="L5481" i="2" s="1"/>
  <c r="K5481" i="2"/>
  <c r="E937" i="3"/>
  <c r="F5478" i="2"/>
  <c r="E936" i="3" s="1"/>
  <c r="H936" i="3" s="1"/>
  <c r="H5478" i="2"/>
  <c r="F936" i="3" s="1"/>
  <c r="J5478" i="2"/>
  <c r="E5477" i="2"/>
  <c r="F5477" i="2"/>
  <c r="H5477" i="2"/>
  <c r="J5477" i="2"/>
  <c r="K5477" i="2"/>
  <c r="L5477" i="2"/>
  <c r="F5476" i="2"/>
  <c r="H5476" i="2"/>
  <c r="I5476" i="2"/>
  <c r="J5476" i="2" s="1"/>
  <c r="L5476" i="2" s="1"/>
  <c r="K5476" i="2"/>
  <c r="F5475" i="2"/>
  <c r="G5475" i="2"/>
  <c r="K5475" i="2" s="1"/>
  <c r="J5475" i="2"/>
  <c r="F5474" i="2"/>
  <c r="H5474" i="2"/>
  <c r="L5474" i="2" s="1"/>
  <c r="J5474" i="2"/>
  <c r="K5474" i="2"/>
  <c r="F5473" i="2"/>
  <c r="H5473" i="2"/>
  <c r="J5473" i="2"/>
  <c r="K5473" i="2"/>
  <c r="L5473" i="2"/>
  <c r="F5472" i="2"/>
  <c r="H5472" i="2"/>
  <c r="L5472" i="2" s="1"/>
  <c r="J5472" i="2"/>
  <c r="K5472" i="2"/>
  <c r="G936" i="3"/>
  <c r="F5469" i="2"/>
  <c r="L5469" i="2" s="1"/>
  <c r="H5469" i="2"/>
  <c r="F935" i="3" s="1"/>
  <c r="J5469" i="2"/>
  <c r="G935" i="3" s="1"/>
  <c r="E5468" i="2"/>
  <c r="F5468" i="2" s="1"/>
  <c r="L5468" i="2" s="1"/>
  <c r="H5468" i="2"/>
  <c r="J5468" i="2"/>
  <c r="K5468" i="2"/>
  <c r="F5467" i="2"/>
  <c r="H5467" i="2"/>
  <c r="I5467" i="2"/>
  <c r="K5467" i="2" s="1"/>
  <c r="E5466" i="2"/>
  <c r="F5466" i="2" s="1"/>
  <c r="L5466" i="2" s="1"/>
  <c r="H5466" i="2"/>
  <c r="J5466" i="2"/>
  <c r="F5465" i="2"/>
  <c r="H5465" i="2"/>
  <c r="L5465" i="2" s="1"/>
  <c r="J5465" i="2"/>
  <c r="K5465" i="2"/>
  <c r="F5464" i="2"/>
  <c r="H5464" i="2"/>
  <c r="J5464" i="2"/>
  <c r="L5464" i="2" s="1"/>
  <c r="K5464" i="2"/>
  <c r="F5463" i="2"/>
  <c r="H5463" i="2"/>
  <c r="L5463" i="2" s="1"/>
  <c r="J5463" i="2"/>
  <c r="K5463" i="2"/>
  <c r="E935" i="3"/>
  <c r="F5460" i="2"/>
  <c r="L5460" i="2" s="1"/>
  <c r="H5460" i="2"/>
  <c r="J5460" i="2"/>
  <c r="E5459" i="2"/>
  <c r="F5459" i="2" s="1"/>
  <c r="L5459" i="2" s="1"/>
  <c r="H5459" i="2"/>
  <c r="J5459" i="2"/>
  <c r="K5459" i="2"/>
  <c r="F5458" i="2"/>
  <c r="H5458" i="2"/>
  <c r="I5458" i="2"/>
  <c r="K5458" i="2" s="1"/>
  <c r="F5457" i="2"/>
  <c r="G5457" i="2"/>
  <c r="K5457" i="2" s="1"/>
  <c r="J5457" i="2"/>
  <c r="F5456" i="2"/>
  <c r="H5456" i="2"/>
  <c r="L5456" i="2" s="1"/>
  <c r="J5456" i="2"/>
  <c r="K5456" i="2"/>
  <c r="F5455" i="2"/>
  <c r="H5455" i="2"/>
  <c r="J5455" i="2"/>
  <c r="K5455" i="2"/>
  <c r="L5455" i="2"/>
  <c r="F5454" i="2"/>
  <c r="H5454" i="2"/>
  <c r="J5454" i="2"/>
  <c r="K5454" i="2"/>
  <c r="L5454" i="2"/>
  <c r="E934" i="3"/>
  <c r="H934" i="3" s="1"/>
  <c r="F934" i="3"/>
  <c r="G934" i="3"/>
  <c r="F5451" i="2"/>
  <c r="E933" i="3" s="1"/>
  <c r="H933" i="3" s="1"/>
  <c r="H5451" i="2"/>
  <c r="J5451" i="2"/>
  <c r="L5451" i="2"/>
  <c r="E5450" i="2"/>
  <c r="F5450" i="2" s="1"/>
  <c r="L5450" i="2" s="1"/>
  <c r="H5450" i="2"/>
  <c r="J5450" i="2"/>
  <c r="K5450" i="2"/>
  <c r="F5449" i="2"/>
  <c r="H5449" i="2"/>
  <c r="I5449" i="2"/>
  <c r="K5449" i="2" s="1"/>
  <c r="F5448" i="2"/>
  <c r="G5448" i="2"/>
  <c r="K5448" i="2" s="1"/>
  <c r="J5448" i="2"/>
  <c r="F5447" i="2"/>
  <c r="H5447" i="2"/>
  <c r="L5447" i="2" s="1"/>
  <c r="J5447" i="2"/>
  <c r="K5447" i="2"/>
  <c r="F5446" i="2"/>
  <c r="H5446" i="2"/>
  <c r="L5446" i="2" s="1"/>
  <c r="J5446" i="2"/>
  <c r="K5446" i="2"/>
  <c r="F5445" i="2"/>
  <c r="H5445" i="2"/>
  <c r="J5445" i="2"/>
  <c r="L5445" i="2" s="1"/>
  <c r="K5445" i="2"/>
  <c r="F933" i="3"/>
  <c r="G933" i="3"/>
  <c r="F5442" i="2"/>
  <c r="L5442" i="2" s="1"/>
  <c r="H5442" i="2"/>
  <c r="J5442" i="2"/>
  <c r="E5441" i="2"/>
  <c r="F5441" i="2" s="1"/>
  <c r="L5441" i="2" s="1"/>
  <c r="H5441" i="2"/>
  <c r="J5441" i="2"/>
  <c r="K5441" i="2"/>
  <c r="F5440" i="2"/>
  <c r="H5440" i="2"/>
  <c r="I5440" i="2"/>
  <c r="J5440" i="2" s="1"/>
  <c r="F5439" i="2"/>
  <c r="H5439" i="2"/>
  <c r="L5439" i="2" s="1"/>
  <c r="J5439" i="2"/>
  <c r="K5439" i="2"/>
  <c r="F5438" i="2"/>
  <c r="H5438" i="2"/>
  <c r="J5438" i="2"/>
  <c r="L5438" i="2" s="1"/>
  <c r="K5438" i="2"/>
  <c r="F5437" i="2"/>
  <c r="H5437" i="2"/>
  <c r="J5437" i="2"/>
  <c r="K5437" i="2"/>
  <c r="L5437" i="2"/>
  <c r="E932" i="3"/>
  <c r="H932" i="3" s="1"/>
  <c r="F932" i="3"/>
  <c r="G932" i="3"/>
  <c r="F5434" i="2"/>
  <c r="L5434" i="2" s="1"/>
  <c r="H5434" i="2"/>
  <c r="J5434" i="2"/>
  <c r="E5433" i="2"/>
  <c r="F5433" i="2" s="1"/>
  <c r="L5433" i="2" s="1"/>
  <c r="H5433" i="2"/>
  <c r="J5433" i="2"/>
  <c r="K5433" i="2"/>
  <c r="F5432" i="2"/>
  <c r="H5432" i="2"/>
  <c r="I5432" i="2"/>
  <c r="K5432" i="2" s="1"/>
  <c r="F5431" i="2"/>
  <c r="H5431" i="2"/>
  <c r="L5431" i="2" s="1"/>
  <c r="J5431" i="2"/>
  <c r="K5431" i="2"/>
  <c r="F5430" i="2"/>
  <c r="H5430" i="2"/>
  <c r="L5430" i="2" s="1"/>
  <c r="J5430" i="2"/>
  <c r="K5430" i="2"/>
  <c r="F5429" i="2"/>
  <c r="H5429" i="2"/>
  <c r="L5429" i="2" s="1"/>
  <c r="J5429" i="2"/>
  <c r="K5429" i="2"/>
  <c r="F931" i="3"/>
  <c r="G931" i="3"/>
  <c r="F5426" i="2"/>
  <c r="E930" i="3" s="1"/>
  <c r="H930" i="3" s="1"/>
  <c r="H5426" i="2"/>
  <c r="F930" i="3" s="1"/>
  <c r="J5426" i="2"/>
  <c r="E5425" i="2"/>
  <c r="F5425" i="2"/>
  <c r="H5425" i="2"/>
  <c r="L5425" i="2" s="1"/>
  <c r="J5425" i="2"/>
  <c r="K5425" i="2"/>
  <c r="F5424" i="2"/>
  <c r="L5424" i="2" s="1"/>
  <c r="H5424" i="2"/>
  <c r="I5424" i="2"/>
  <c r="J5424" i="2" s="1"/>
  <c r="K5424" i="2"/>
  <c r="F5423" i="2"/>
  <c r="H5423" i="2"/>
  <c r="L5423" i="2" s="1"/>
  <c r="J5423" i="2"/>
  <c r="K5423" i="2"/>
  <c r="F5422" i="2"/>
  <c r="H5422" i="2"/>
  <c r="L5422" i="2" s="1"/>
  <c r="J5422" i="2"/>
  <c r="K5422" i="2"/>
  <c r="F5421" i="2"/>
  <c r="H5421" i="2"/>
  <c r="J5421" i="2"/>
  <c r="K5421" i="2"/>
  <c r="L5421" i="2"/>
  <c r="G930" i="3"/>
  <c r="F5418" i="2"/>
  <c r="H5418" i="2"/>
  <c r="J5418" i="2"/>
  <c r="G929" i="3" s="1"/>
  <c r="L5418" i="2"/>
  <c r="E5417" i="2"/>
  <c r="F5417" i="2" s="1"/>
  <c r="L5417" i="2" s="1"/>
  <c r="H5417" i="2"/>
  <c r="J5417" i="2"/>
  <c r="K5417" i="2"/>
  <c r="F5416" i="2"/>
  <c r="H5416" i="2"/>
  <c r="I5416" i="2"/>
  <c r="K5416" i="2" s="1"/>
  <c r="F5415" i="2"/>
  <c r="H5415" i="2"/>
  <c r="L5415" i="2" s="1"/>
  <c r="J5415" i="2"/>
  <c r="K5415" i="2"/>
  <c r="F5414" i="2"/>
  <c r="H5414" i="2"/>
  <c r="L5414" i="2" s="1"/>
  <c r="J5414" i="2"/>
  <c r="K5414" i="2"/>
  <c r="F5413" i="2"/>
  <c r="H5413" i="2"/>
  <c r="L5413" i="2" s="1"/>
  <c r="J5413" i="2"/>
  <c r="K5413" i="2"/>
  <c r="E929" i="3"/>
  <c r="F929" i="3"/>
  <c r="F5410" i="2"/>
  <c r="H5410" i="2"/>
  <c r="F928" i="3" s="1"/>
  <c r="J5410" i="2"/>
  <c r="L5410" i="2"/>
  <c r="F5409" i="2"/>
  <c r="H5409" i="2"/>
  <c r="I5409" i="2"/>
  <c r="K5409" i="2" s="1"/>
  <c r="F5408" i="2"/>
  <c r="H5408" i="2"/>
  <c r="L5408" i="2" s="1"/>
  <c r="J5408" i="2"/>
  <c r="K5408" i="2"/>
  <c r="F5407" i="2"/>
  <c r="H5407" i="2"/>
  <c r="L5407" i="2" s="1"/>
  <c r="J5407" i="2"/>
  <c r="K5407" i="2"/>
  <c r="E928" i="3"/>
  <c r="G928" i="3"/>
  <c r="F5404" i="2"/>
  <c r="L5404" i="2" s="1"/>
  <c r="H5404" i="2"/>
  <c r="J5404" i="2"/>
  <c r="F5403" i="2"/>
  <c r="H5403" i="2"/>
  <c r="I5403" i="2"/>
  <c r="K5403" i="2" s="1"/>
  <c r="F5402" i="2"/>
  <c r="H5402" i="2"/>
  <c r="L5402" i="2" s="1"/>
  <c r="J5402" i="2"/>
  <c r="K5402" i="2"/>
  <c r="F5401" i="2"/>
  <c r="H5401" i="2"/>
  <c r="L5401" i="2" s="1"/>
  <c r="J5401" i="2"/>
  <c r="K5401" i="2"/>
  <c r="F927" i="3"/>
  <c r="G927" i="3"/>
  <c r="F5398" i="2"/>
  <c r="H5398" i="2"/>
  <c r="J5398" i="2"/>
  <c r="G926" i="3" s="1"/>
  <c r="L5398" i="2"/>
  <c r="F5397" i="2"/>
  <c r="H5397" i="2"/>
  <c r="I5397" i="2"/>
  <c r="K5397" i="2" s="1"/>
  <c r="F5396" i="2"/>
  <c r="H5396" i="2"/>
  <c r="L5396" i="2" s="1"/>
  <c r="J5396" i="2"/>
  <c r="K5396" i="2"/>
  <c r="E926" i="3"/>
  <c r="F926" i="3"/>
  <c r="F5393" i="2"/>
  <c r="L5393" i="2" s="1"/>
  <c r="H5393" i="2"/>
  <c r="J5393" i="2"/>
  <c r="F5392" i="2"/>
  <c r="H5392" i="2"/>
  <c r="I5392" i="2"/>
  <c r="K5392" i="2" s="1"/>
  <c r="F5391" i="2"/>
  <c r="H5391" i="2"/>
  <c r="J5391" i="2"/>
  <c r="K5391" i="2"/>
  <c r="L5391" i="2"/>
  <c r="E925" i="3"/>
  <c r="F925" i="3"/>
  <c r="G925" i="3"/>
  <c r="F5388" i="2"/>
  <c r="H5388" i="2"/>
  <c r="J5388" i="2"/>
  <c r="L5388" i="2"/>
  <c r="F5387" i="2"/>
  <c r="H5387" i="2"/>
  <c r="I5387" i="2"/>
  <c r="K5387" i="2" s="1"/>
  <c r="F5386" i="2"/>
  <c r="H5386" i="2"/>
  <c r="J5386" i="2"/>
  <c r="L5386" i="2" s="1"/>
  <c r="K5386" i="2"/>
  <c r="E924" i="3"/>
  <c r="H924" i="3" s="1"/>
  <c r="F924" i="3"/>
  <c r="G924" i="3"/>
  <c r="F5383" i="2"/>
  <c r="L5383" i="2" s="1"/>
  <c r="H5383" i="2"/>
  <c r="F923" i="3" s="1"/>
  <c r="J5383" i="2"/>
  <c r="F5382" i="2"/>
  <c r="H5382" i="2"/>
  <c r="I5382" i="2"/>
  <c r="K5382" i="2" s="1"/>
  <c r="F5381" i="2"/>
  <c r="H5381" i="2"/>
  <c r="L5381" i="2" s="1"/>
  <c r="J5381" i="2"/>
  <c r="K5381" i="2"/>
  <c r="G923" i="3"/>
  <c r="F5378" i="2"/>
  <c r="L5378" i="2" s="1"/>
  <c r="H5378" i="2"/>
  <c r="J5378" i="2"/>
  <c r="F5377" i="2"/>
  <c r="H5377" i="2"/>
  <c r="L5377" i="2" s="1"/>
  <c r="J5377" i="2"/>
  <c r="K5377" i="2"/>
  <c r="E922" i="3"/>
  <c r="F922" i="3"/>
  <c r="G922" i="3"/>
  <c r="F5374" i="2"/>
  <c r="L5374" i="2" s="1"/>
  <c r="H5374" i="2"/>
  <c r="J5374" i="2"/>
  <c r="F5373" i="2"/>
  <c r="H5373" i="2"/>
  <c r="L5373" i="2" s="1"/>
  <c r="J5373" i="2"/>
  <c r="K5373" i="2"/>
  <c r="E921" i="3"/>
  <c r="F921" i="3"/>
  <c r="G921" i="3"/>
  <c r="F5370" i="2"/>
  <c r="L5370" i="2" s="1"/>
  <c r="H5370" i="2"/>
  <c r="F920" i="3" s="1"/>
  <c r="J5370" i="2"/>
  <c r="G920" i="3" s="1"/>
  <c r="F5369" i="2"/>
  <c r="H5369" i="2"/>
  <c r="J5369" i="2"/>
  <c r="K5369" i="2"/>
  <c r="L5369" i="2"/>
  <c r="E920" i="3"/>
  <c r="F5366" i="2"/>
  <c r="L5366" i="2" s="1"/>
  <c r="H5366" i="2"/>
  <c r="J5366" i="2"/>
  <c r="F5365" i="2"/>
  <c r="H5365" i="2"/>
  <c r="L5365" i="2" s="1"/>
  <c r="J5365" i="2"/>
  <c r="K5365" i="2"/>
  <c r="E919" i="3"/>
  <c r="F919" i="3"/>
  <c r="G919" i="3"/>
  <c r="F5362" i="2"/>
  <c r="H5362" i="2"/>
  <c r="J5362" i="2"/>
  <c r="L5362" i="2"/>
  <c r="F5361" i="2"/>
  <c r="H5361" i="2"/>
  <c r="I5361" i="2"/>
  <c r="K5361" i="2" s="1"/>
  <c r="J5361" i="2"/>
  <c r="L5361" i="2" s="1"/>
  <c r="F5360" i="2"/>
  <c r="H5360" i="2"/>
  <c r="J5360" i="2"/>
  <c r="K5360" i="2"/>
  <c r="L5360" i="2"/>
  <c r="F5359" i="2"/>
  <c r="H5359" i="2"/>
  <c r="L5359" i="2" s="1"/>
  <c r="J5359" i="2"/>
  <c r="K5359" i="2"/>
  <c r="E918" i="3"/>
  <c r="F918" i="3"/>
  <c r="G918" i="3"/>
  <c r="F5356" i="2"/>
  <c r="L5356" i="2" s="1"/>
  <c r="H5356" i="2"/>
  <c r="J5356" i="2"/>
  <c r="F5355" i="2"/>
  <c r="H5355" i="2"/>
  <c r="I5355" i="2"/>
  <c r="K5355" i="2" s="1"/>
  <c r="F5354" i="2"/>
  <c r="H5354" i="2"/>
  <c r="J5354" i="2"/>
  <c r="K5354" i="2"/>
  <c r="L5354" i="2"/>
  <c r="F5353" i="2"/>
  <c r="H5353" i="2"/>
  <c r="L5353" i="2" s="1"/>
  <c r="J5353" i="2"/>
  <c r="K5353" i="2"/>
  <c r="E917" i="3"/>
  <c r="H917" i="3" s="1"/>
  <c r="F917" i="3"/>
  <c r="G917" i="3"/>
  <c r="F5350" i="2"/>
  <c r="L5350" i="2" s="1"/>
  <c r="H5350" i="2"/>
  <c r="F916" i="3" s="1"/>
  <c r="J5350" i="2"/>
  <c r="G916" i="3" s="1"/>
  <c r="F5349" i="2"/>
  <c r="H5349" i="2"/>
  <c r="L5349" i="2" s="1"/>
  <c r="J5349" i="2"/>
  <c r="K5349" i="2"/>
  <c r="F5348" i="2"/>
  <c r="H5348" i="2"/>
  <c r="J5348" i="2"/>
  <c r="K5348" i="2"/>
  <c r="L5348" i="2"/>
  <c r="E916" i="3"/>
  <c r="F5345" i="2"/>
  <c r="L5345" i="2" s="1"/>
  <c r="H5345" i="2"/>
  <c r="J5345" i="2"/>
  <c r="F5344" i="2"/>
  <c r="H5344" i="2"/>
  <c r="L5344" i="2" s="1"/>
  <c r="J5344" i="2"/>
  <c r="K5344" i="2"/>
  <c r="F5343" i="2"/>
  <c r="H5343" i="2"/>
  <c r="L5343" i="2" s="1"/>
  <c r="J5343" i="2"/>
  <c r="K5343" i="2"/>
  <c r="E915" i="3"/>
  <c r="F915" i="3"/>
  <c r="G915" i="3"/>
  <c r="F5340" i="2"/>
  <c r="H5340" i="2"/>
  <c r="J5340" i="2"/>
  <c r="L5340" i="2"/>
  <c r="F5339" i="2"/>
  <c r="H5339" i="2"/>
  <c r="I5339" i="2"/>
  <c r="J5339" i="2" s="1"/>
  <c r="K5339" i="2"/>
  <c r="F5338" i="2"/>
  <c r="H5338" i="2"/>
  <c r="L5338" i="2" s="1"/>
  <c r="J5338" i="2"/>
  <c r="K5338" i="2"/>
  <c r="F5337" i="2"/>
  <c r="H5337" i="2"/>
  <c r="J5337" i="2"/>
  <c r="K5337" i="2"/>
  <c r="L5337" i="2"/>
  <c r="E914" i="3"/>
  <c r="F914" i="3"/>
  <c r="G914" i="3"/>
  <c r="F5334" i="2"/>
  <c r="L5334" i="2" s="1"/>
  <c r="H5334" i="2"/>
  <c r="F913" i="3" s="1"/>
  <c r="J5334" i="2"/>
  <c r="G913" i="3" s="1"/>
  <c r="F5333" i="2"/>
  <c r="H5333" i="2"/>
  <c r="I5333" i="2"/>
  <c r="K5333" i="2" s="1"/>
  <c r="F5332" i="2"/>
  <c r="H5332" i="2"/>
  <c r="J5332" i="2"/>
  <c r="K5332" i="2"/>
  <c r="L5332" i="2"/>
  <c r="F5331" i="2"/>
  <c r="H5331" i="2"/>
  <c r="J5331" i="2"/>
  <c r="K5331" i="2"/>
  <c r="L5331" i="2"/>
  <c r="E913" i="3"/>
  <c r="F5328" i="2"/>
  <c r="H5328" i="2"/>
  <c r="J5328" i="2"/>
  <c r="L5328" i="2"/>
  <c r="F5327" i="2"/>
  <c r="H5327" i="2"/>
  <c r="I5327" i="2"/>
  <c r="K5327" i="2" s="1"/>
  <c r="F5326" i="2"/>
  <c r="H5326" i="2"/>
  <c r="L5326" i="2" s="1"/>
  <c r="J5326" i="2"/>
  <c r="K5326" i="2"/>
  <c r="F5325" i="2"/>
  <c r="H5325" i="2"/>
  <c r="L5325" i="2" s="1"/>
  <c r="J5325" i="2"/>
  <c r="K5325" i="2"/>
  <c r="E912" i="3"/>
  <c r="H912" i="3" s="1"/>
  <c r="F912" i="3"/>
  <c r="G912" i="3"/>
  <c r="F5322" i="2"/>
  <c r="L5322" i="2" s="1"/>
  <c r="H5322" i="2"/>
  <c r="J5322" i="2"/>
  <c r="G911" i="3" s="1"/>
  <c r="F5321" i="2"/>
  <c r="H5321" i="2"/>
  <c r="I5321" i="2"/>
  <c r="K5321" i="2" s="1"/>
  <c r="F5320" i="2"/>
  <c r="H5320" i="2"/>
  <c r="L5320" i="2" s="1"/>
  <c r="J5320" i="2"/>
  <c r="K5320" i="2"/>
  <c r="F5319" i="2"/>
  <c r="H5319" i="2"/>
  <c r="L5319" i="2" s="1"/>
  <c r="J5319" i="2"/>
  <c r="K5319" i="2"/>
  <c r="F911" i="3"/>
  <c r="F5316" i="2"/>
  <c r="L5316" i="2" s="1"/>
  <c r="H5316" i="2"/>
  <c r="J5316" i="2"/>
  <c r="F5315" i="2"/>
  <c r="H5315" i="2"/>
  <c r="I5315" i="2"/>
  <c r="J5315" i="2" s="1"/>
  <c r="L5315" i="2" s="1"/>
  <c r="K5315" i="2"/>
  <c r="F5314" i="2"/>
  <c r="H5314" i="2"/>
  <c r="J5314" i="2"/>
  <c r="L5314" i="2" s="1"/>
  <c r="K5314" i="2"/>
  <c r="F5313" i="2"/>
  <c r="H5313" i="2"/>
  <c r="L5313" i="2" s="1"/>
  <c r="J5313" i="2"/>
  <c r="K5313" i="2"/>
  <c r="E910" i="3"/>
  <c r="F910" i="3"/>
  <c r="G910" i="3"/>
  <c r="F5310" i="2"/>
  <c r="L5310" i="2" s="1"/>
  <c r="H5310" i="2"/>
  <c r="F909" i="3" s="1"/>
  <c r="J5310" i="2"/>
  <c r="F5309" i="2"/>
  <c r="H5309" i="2"/>
  <c r="I5309" i="2"/>
  <c r="J5309" i="2" s="1"/>
  <c r="L5309" i="2" s="1"/>
  <c r="K5309" i="2"/>
  <c r="F5308" i="2"/>
  <c r="G5308" i="2"/>
  <c r="K5308" i="2" s="1"/>
  <c r="J5308" i="2"/>
  <c r="F5307" i="2"/>
  <c r="H5307" i="2"/>
  <c r="J5307" i="2"/>
  <c r="L5307" i="2" s="1"/>
  <c r="K5307" i="2"/>
  <c r="G909" i="3"/>
  <c r="F5304" i="2"/>
  <c r="L5304" i="2" s="1"/>
  <c r="H5304" i="2"/>
  <c r="J5304" i="2"/>
  <c r="F5303" i="2"/>
  <c r="H5303" i="2"/>
  <c r="I5303" i="2"/>
  <c r="K5303" i="2" s="1"/>
  <c r="F5302" i="2"/>
  <c r="H5302" i="2"/>
  <c r="J5302" i="2"/>
  <c r="K5302" i="2"/>
  <c r="L5302" i="2"/>
  <c r="E908" i="3"/>
  <c r="F908" i="3"/>
  <c r="G908" i="3"/>
  <c r="F5299" i="2"/>
  <c r="H5299" i="2"/>
  <c r="F907" i="3" s="1"/>
  <c r="J5299" i="2"/>
  <c r="L5299" i="2"/>
  <c r="F5298" i="2"/>
  <c r="H5298" i="2"/>
  <c r="I5298" i="2"/>
  <c r="K5298" i="2" s="1"/>
  <c r="F5297" i="2"/>
  <c r="H5297" i="2"/>
  <c r="L5297" i="2" s="1"/>
  <c r="J5297" i="2"/>
  <c r="K5297" i="2"/>
  <c r="F5296" i="2"/>
  <c r="H5296" i="2"/>
  <c r="J5296" i="2"/>
  <c r="L5296" i="2" s="1"/>
  <c r="K5296" i="2"/>
  <c r="E907" i="3"/>
  <c r="G907" i="3"/>
  <c r="F5293" i="2"/>
  <c r="L5293" i="2" s="1"/>
  <c r="H5293" i="2"/>
  <c r="F906" i="3" s="1"/>
  <c r="J5293" i="2"/>
  <c r="F5292" i="2"/>
  <c r="G5292" i="2"/>
  <c r="K5292" i="2" s="1"/>
  <c r="J5292" i="2"/>
  <c r="F5291" i="2"/>
  <c r="H5291" i="2"/>
  <c r="L5291" i="2" s="1"/>
  <c r="J5291" i="2"/>
  <c r="K5291" i="2"/>
  <c r="F5290" i="2"/>
  <c r="H5290" i="2"/>
  <c r="L5290" i="2" s="1"/>
  <c r="J5290" i="2"/>
  <c r="K5290" i="2"/>
  <c r="G906" i="3"/>
  <c r="F5287" i="2"/>
  <c r="L5287" i="2" s="1"/>
  <c r="H5287" i="2"/>
  <c r="J5287" i="2"/>
  <c r="F5286" i="2"/>
  <c r="H5286" i="2"/>
  <c r="L5286" i="2" s="1"/>
  <c r="J5286" i="2"/>
  <c r="K5286" i="2"/>
  <c r="F5285" i="2"/>
  <c r="H5285" i="2"/>
  <c r="L5285" i="2" s="1"/>
  <c r="J5285" i="2"/>
  <c r="K5285" i="2"/>
  <c r="E905" i="3"/>
  <c r="F905" i="3"/>
  <c r="G905" i="3"/>
  <c r="F5282" i="2"/>
  <c r="H5282" i="2"/>
  <c r="J5282" i="2"/>
  <c r="L5282" i="2"/>
  <c r="F5281" i="2"/>
  <c r="H5281" i="2"/>
  <c r="I5281" i="2"/>
  <c r="J5281" i="2" s="1"/>
  <c r="L5281" i="2" s="1"/>
  <c r="K5281" i="2"/>
  <c r="F5280" i="2"/>
  <c r="G5280" i="2"/>
  <c r="K5280" i="2" s="1"/>
  <c r="H5280" i="2"/>
  <c r="L5280" i="2" s="1"/>
  <c r="J5280" i="2"/>
  <c r="F5279" i="2"/>
  <c r="H5279" i="2"/>
  <c r="J5279" i="2"/>
  <c r="K5279" i="2"/>
  <c r="L5279" i="2"/>
  <c r="F5278" i="2"/>
  <c r="H5278" i="2"/>
  <c r="L5278" i="2" s="1"/>
  <c r="J5278" i="2"/>
  <c r="K5278" i="2"/>
  <c r="E904" i="3"/>
  <c r="F904" i="3"/>
  <c r="G904" i="3"/>
  <c r="F5275" i="2"/>
  <c r="L5275" i="2" s="1"/>
  <c r="H5275" i="2"/>
  <c r="F903" i="3" s="1"/>
  <c r="J5275" i="2"/>
  <c r="G903" i="3" s="1"/>
  <c r="F5274" i="2"/>
  <c r="L5274" i="2" s="1"/>
  <c r="H5274" i="2"/>
  <c r="I5274" i="2"/>
  <c r="J5274" i="2"/>
  <c r="K5274" i="2"/>
  <c r="F5273" i="2"/>
  <c r="G5273" i="2"/>
  <c r="K5273" i="2" s="1"/>
  <c r="J5273" i="2"/>
  <c r="F5272" i="2"/>
  <c r="H5272" i="2"/>
  <c r="J5272" i="2"/>
  <c r="K5272" i="2"/>
  <c r="L5272" i="2"/>
  <c r="F5271" i="2"/>
  <c r="H5271" i="2"/>
  <c r="J5271" i="2"/>
  <c r="L5271" i="2" s="1"/>
  <c r="K5271" i="2"/>
  <c r="E903" i="3"/>
  <c r="F5268" i="2"/>
  <c r="L5268" i="2" s="1"/>
  <c r="H5268" i="2"/>
  <c r="F902" i="3" s="1"/>
  <c r="J5268" i="2"/>
  <c r="F5267" i="2"/>
  <c r="H5267" i="2"/>
  <c r="I5267" i="2"/>
  <c r="K5267" i="2" s="1"/>
  <c r="F5266" i="2"/>
  <c r="H5266" i="2"/>
  <c r="J5266" i="2"/>
  <c r="L5266" i="2" s="1"/>
  <c r="K5266" i="2"/>
  <c r="F5265" i="2"/>
  <c r="H5265" i="2"/>
  <c r="J5265" i="2"/>
  <c r="L5265" i="2" s="1"/>
  <c r="K5265" i="2"/>
  <c r="G902" i="3"/>
  <c r="F5262" i="2"/>
  <c r="L5262" i="2" s="1"/>
  <c r="H5262" i="2"/>
  <c r="F901" i="3" s="1"/>
  <c r="J5262" i="2"/>
  <c r="F5261" i="2"/>
  <c r="H5261" i="2"/>
  <c r="I5261" i="2"/>
  <c r="K5261" i="2" s="1"/>
  <c r="F5260" i="2"/>
  <c r="H5260" i="2"/>
  <c r="L5260" i="2" s="1"/>
  <c r="J5260" i="2"/>
  <c r="K5260" i="2"/>
  <c r="F5259" i="2"/>
  <c r="H5259" i="2"/>
  <c r="J5259" i="2"/>
  <c r="L5259" i="2" s="1"/>
  <c r="K5259" i="2"/>
  <c r="G901" i="3"/>
  <c r="F5256" i="2"/>
  <c r="H5256" i="2"/>
  <c r="J5256" i="2"/>
  <c r="G900" i="3" s="1"/>
  <c r="L5256" i="2"/>
  <c r="F5255" i="2"/>
  <c r="H5255" i="2"/>
  <c r="I5255" i="2"/>
  <c r="J5255" i="2" s="1"/>
  <c r="L5255" i="2" s="1"/>
  <c r="K5255" i="2"/>
  <c r="F5254" i="2"/>
  <c r="G5254" i="2"/>
  <c r="K5254" i="2" s="1"/>
  <c r="J5254" i="2"/>
  <c r="F5253" i="2"/>
  <c r="H5253" i="2"/>
  <c r="J5253" i="2"/>
  <c r="L5253" i="2" s="1"/>
  <c r="K5253" i="2"/>
  <c r="F5252" i="2"/>
  <c r="H5252" i="2"/>
  <c r="J5252" i="2"/>
  <c r="L5252" i="2" s="1"/>
  <c r="K5252" i="2"/>
  <c r="E900" i="3"/>
  <c r="F900" i="3"/>
  <c r="F5249" i="2"/>
  <c r="L5249" i="2" s="1"/>
  <c r="H5249" i="2"/>
  <c r="J5249" i="2"/>
  <c r="F5248" i="2"/>
  <c r="H5248" i="2"/>
  <c r="I5248" i="2"/>
  <c r="K5248" i="2" s="1"/>
  <c r="F5247" i="2"/>
  <c r="G5247" i="2"/>
  <c r="H5247" i="2" s="1"/>
  <c r="J5247" i="2"/>
  <c r="K5247" i="2"/>
  <c r="F5246" i="2"/>
  <c r="H5246" i="2"/>
  <c r="J5246" i="2"/>
  <c r="L5246" i="2" s="1"/>
  <c r="K5246" i="2"/>
  <c r="F5245" i="2"/>
  <c r="H5245" i="2"/>
  <c r="J5245" i="2"/>
  <c r="K5245" i="2"/>
  <c r="L5245" i="2"/>
  <c r="E899" i="3"/>
  <c r="H899" i="3" s="1"/>
  <c r="F899" i="3"/>
  <c r="G899" i="3"/>
  <c r="F5242" i="2"/>
  <c r="L5242" i="2" s="1"/>
  <c r="H5242" i="2"/>
  <c r="J5242" i="2"/>
  <c r="F5241" i="2"/>
  <c r="H5241" i="2"/>
  <c r="I5241" i="2"/>
  <c r="K5241" i="2" s="1"/>
  <c r="F5240" i="2"/>
  <c r="H5240" i="2"/>
  <c r="L5240" i="2" s="1"/>
  <c r="J5240" i="2"/>
  <c r="K5240" i="2"/>
  <c r="F5239" i="2"/>
  <c r="H5239" i="2"/>
  <c r="J5239" i="2"/>
  <c r="L5239" i="2" s="1"/>
  <c r="K5239" i="2"/>
  <c r="F898" i="3"/>
  <c r="G898" i="3"/>
  <c r="F5236" i="2"/>
  <c r="L5236" i="2" s="1"/>
  <c r="H5236" i="2"/>
  <c r="J5236" i="2"/>
  <c r="F5235" i="2"/>
  <c r="H5235" i="2"/>
  <c r="I5235" i="2"/>
  <c r="K5235" i="2" s="1"/>
  <c r="J5235" i="2"/>
  <c r="L5235" i="2" s="1"/>
  <c r="F5234" i="2"/>
  <c r="G5234" i="2"/>
  <c r="K5234" i="2" s="1"/>
  <c r="J5234" i="2"/>
  <c r="F5233" i="2"/>
  <c r="H5233" i="2"/>
  <c r="L5233" i="2" s="1"/>
  <c r="J5233" i="2"/>
  <c r="K5233" i="2"/>
  <c r="F5232" i="2"/>
  <c r="H5232" i="2"/>
  <c r="L5232" i="2" s="1"/>
  <c r="J5232" i="2"/>
  <c r="K5232" i="2"/>
  <c r="F897" i="3"/>
  <c r="G897" i="3"/>
  <c r="F5229" i="2"/>
  <c r="L5229" i="2" s="1"/>
  <c r="H5229" i="2"/>
  <c r="J5229" i="2"/>
  <c r="F5228" i="2"/>
  <c r="H5228" i="2"/>
  <c r="I5228" i="2"/>
  <c r="K5228" i="2" s="1"/>
  <c r="F5227" i="2"/>
  <c r="H5227" i="2"/>
  <c r="J5227" i="2"/>
  <c r="L5227" i="2" s="1"/>
  <c r="K5227" i="2"/>
  <c r="F5226" i="2"/>
  <c r="H5226" i="2"/>
  <c r="J5226" i="2"/>
  <c r="K5226" i="2"/>
  <c r="L5226" i="2"/>
  <c r="E896" i="3"/>
  <c r="F896" i="3"/>
  <c r="G896" i="3"/>
  <c r="F5223" i="2"/>
  <c r="L5223" i="2" s="1"/>
  <c r="H5223" i="2"/>
  <c r="F895" i="3" s="1"/>
  <c r="J5223" i="2"/>
  <c r="F5222" i="2"/>
  <c r="H5222" i="2"/>
  <c r="I5222" i="2"/>
  <c r="K5222" i="2" s="1"/>
  <c r="F5221" i="2"/>
  <c r="G5221" i="2"/>
  <c r="K5221" i="2" s="1"/>
  <c r="J5221" i="2"/>
  <c r="F5220" i="2"/>
  <c r="H5220" i="2"/>
  <c r="L5220" i="2" s="1"/>
  <c r="J5220" i="2"/>
  <c r="K5220" i="2"/>
  <c r="F5219" i="2"/>
  <c r="H5219" i="2"/>
  <c r="L5219" i="2" s="1"/>
  <c r="J5219" i="2"/>
  <c r="K5219" i="2"/>
  <c r="E895" i="3"/>
  <c r="G895" i="3"/>
  <c r="F5216" i="2"/>
  <c r="L5216" i="2" s="1"/>
  <c r="H5216" i="2"/>
  <c r="J5216" i="2"/>
  <c r="G894" i="3" s="1"/>
  <c r="F5215" i="2"/>
  <c r="H5215" i="2"/>
  <c r="I5215" i="2"/>
  <c r="K5215" i="2" s="1"/>
  <c r="F5214" i="2"/>
  <c r="H5214" i="2"/>
  <c r="J5214" i="2"/>
  <c r="L5214" i="2" s="1"/>
  <c r="K5214" i="2"/>
  <c r="F5213" i="2"/>
  <c r="H5213" i="2"/>
  <c r="J5213" i="2"/>
  <c r="L5213" i="2" s="1"/>
  <c r="K5213" i="2"/>
  <c r="F894" i="3"/>
  <c r="F5210" i="2"/>
  <c r="L5210" i="2" s="1"/>
  <c r="H5210" i="2"/>
  <c r="J5210" i="2"/>
  <c r="F5209" i="2"/>
  <c r="H5209" i="2"/>
  <c r="J5209" i="2"/>
  <c r="L5209" i="2" s="1"/>
  <c r="K5209" i="2"/>
  <c r="F5208" i="2"/>
  <c r="H5208" i="2"/>
  <c r="J5208" i="2"/>
  <c r="L5208" i="2" s="1"/>
  <c r="K5208" i="2"/>
  <c r="E893" i="3"/>
  <c r="F893" i="3"/>
  <c r="G893" i="3"/>
  <c r="F5205" i="2"/>
  <c r="L5205" i="2" s="1"/>
  <c r="H5205" i="2"/>
  <c r="J5205" i="2"/>
  <c r="F5204" i="2"/>
  <c r="H5204" i="2"/>
  <c r="L5204" i="2" s="1"/>
  <c r="J5204" i="2"/>
  <c r="K5204" i="2"/>
  <c r="F5203" i="2"/>
  <c r="H5203" i="2"/>
  <c r="I5203" i="2"/>
  <c r="J5203" i="2" s="1"/>
  <c r="F5202" i="2"/>
  <c r="H5202" i="2"/>
  <c r="J5202" i="2"/>
  <c r="L5202" i="2" s="1"/>
  <c r="K5202" i="2"/>
  <c r="F5201" i="2"/>
  <c r="H5201" i="2"/>
  <c r="J5201" i="2"/>
  <c r="K5201" i="2"/>
  <c r="L5201" i="2"/>
  <c r="E892" i="3"/>
  <c r="F892" i="3"/>
  <c r="G892" i="3"/>
  <c r="F5198" i="2"/>
  <c r="L5198" i="2" s="1"/>
  <c r="H5198" i="2"/>
  <c r="J5198" i="2"/>
  <c r="F5197" i="2"/>
  <c r="H5197" i="2"/>
  <c r="L5197" i="2" s="1"/>
  <c r="J5197" i="2"/>
  <c r="K5197" i="2"/>
  <c r="E891" i="3"/>
  <c r="H891" i="3" s="1"/>
  <c r="F891" i="3"/>
  <c r="G891" i="3"/>
  <c r="F5194" i="2"/>
  <c r="H5194" i="2"/>
  <c r="J5194" i="2"/>
  <c r="L5194" i="2"/>
  <c r="F5193" i="2"/>
  <c r="H5193" i="2"/>
  <c r="I5193" i="2"/>
  <c r="K5193" i="2" s="1"/>
  <c r="F5192" i="2"/>
  <c r="H5192" i="2"/>
  <c r="J5192" i="2"/>
  <c r="K5192" i="2"/>
  <c r="L5192" i="2"/>
  <c r="F5191" i="2"/>
  <c r="H5191" i="2"/>
  <c r="J5191" i="2"/>
  <c r="L5191" i="2" s="1"/>
  <c r="K5191" i="2"/>
  <c r="F5190" i="2"/>
  <c r="H5190" i="2"/>
  <c r="J5190" i="2"/>
  <c r="K5190" i="2"/>
  <c r="L5190" i="2"/>
  <c r="F5189" i="2"/>
  <c r="H5189" i="2"/>
  <c r="J5189" i="2"/>
  <c r="L5189" i="2" s="1"/>
  <c r="K5189" i="2"/>
  <c r="F5188" i="2"/>
  <c r="H5188" i="2"/>
  <c r="J5188" i="2"/>
  <c r="K5188" i="2"/>
  <c r="L5188" i="2"/>
  <c r="F5187" i="2"/>
  <c r="H5187" i="2"/>
  <c r="L5187" i="2" s="1"/>
  <c r="J5187" i="2"/>
  <c r="K5187" i="2"/>
  <c r="F5186" i="2"/>
  <c r="H5186" i="2"/>
  <c r="L5186" i="2" s="1"/>
  <c r="J5186" i="2"/>
  <c r="K5186" i="2"/>
  <c r="F5185" i="2"/>
  <c r="H5185" i="2"/>
  <c r="J5185" i="2"/>
  <c r="K5185" i="2"/>
  <c r="L5185" i="2"/>
  <c r="F5184" i="2"/>
  <c r="H5184" i="2"/>
  <c r="J5184" i="2"/>
  <c r="K5184" i="2"/>
  <c r="L5184" i="2"/>
  <c r="E890" i="3"/>
  <c r="F890" i="3"/>
  <c r="G890" i="3"/>
  <c r="H890" i="3"/>
  <c r="F5181" i="2"/>
  <c r="L5181" i="2" s="1"/>
  <c r="H5181" i="2"/>
  <c r="J5181" i="2"/>
  <c r="G889" i="3" s="1"/>
  <c r="F5180" i="2"/>
  <c r="H5180" i="2"/>
  <c r="I5180" i="2"/>
  <c r="K5180" i="2" s="1"/>
  <c r="F5179" i="2"/>
  <c r="H5179" i="2"/>
  <c r="L5179" i="2" s="1"/>
  <c r="J5179" i="2"/>
  <c r="K5179" i="2"/>
  <c r="F5178" i="2"/>
  <c r="H5178" i="2"/>
  <c r="L5178" i="2" s="1"/>
  <c r="J5178" i="2"/>
  <c r="K5178" i="2"/>
  <c r="F5177" i="2"/>
  <c r="H5177" i="2"/>
  <c r="L5177" i="2" s="1"/>
  <c r="J5177" i="2"/>
  <c r="K5177" i="2"/>
  <c r="F5176" i="2"/>
  <c r="H5176" i="2"/>
  <c r="L5176" i="2" s="1"/>
  <c r="J5176" i="2"/>
  <c r="K5176" i="2"/>
  <c r="F5175" i="2"/>
  <c r="H5175" i="2"/>
  <c r="L5175" i="2" s="1"/>
  <c r="J5175" i="2"/>
  <c r="K5175" i="2"/>
  <c r="F5174" i="2"/>
  <c r="H5174" i="2"/>
  <c r="J5174" i="2"/>
  <c r="K5174" i="2"/>
  <c r="L5174" i="2"/>
  <c r="F5173" i="2"/>
  <c r="H5173" i="2"/>
  <c r="J5173" i="2"/>
  <c r="L5173" i="2" s="1"/>
  <c r="K5173" i="2"/>
  <c r="F5172" i="2"/>
  <c r="H5172" i="2"/>
  <c r="J5172" i="2"/>
  <c r="K5172" i="2"/>
  <c r="L5172" i="2"/>
  <c r="F5171" i="2"/>
  <c r="H5171" i="2"/>
  <c r="J5171" i="2"/>
  <c r="L5171" i="2" s="1"/>
  <c r="K5171" i="2"/>
  <c r="F5170" i="2"/>
  <c r="H5170" i="2"/>
  <c r="J5170" i="2"/>
  <c r="L5170" i="2" s="1"/>
  <c r="K5170" i="2"/>
  <c r="E889" i="3"/>
  <c r="F889" i="3"/>
  <c r="F5167" i="2"/>
  <c r="L5167" i="2" s="1"/>
  <c r="H5167" i="2"/>
  <c r="J5167" i="2"/>
  <c r="F5166" i="2"/>
  <c r="H5166" i="2"/>
  <c r="I5166" i="2"/>
  <c r="K5166" i="2" s="1"/>
  <c r="F5165" i="2"/>
  <c r="H5165" i="2"/>
  <c r="L5165" i="2" s="1"/>
  <c r="J5165" i="2"/>
  <c r="K5165" i="2"/>
  <c r="F5164" i="2"/>
  <c r="H5164" i="2"/>
  <c r="J5164" i="2"/>
  <c r="L5164" i="2" s="1"/>
  <c r="K5164" i="2"/>
  <c r="F5163" i="2"/>
  <c r="H5163" i="2"/>
  <c r="J5163" i="2"/>
  <c r="L5163" i="2" s="1"/>
  <c r="K5163" i="2"/>
  <c r="F5162" i="2"/>
  <c r="H5162" i="2"/>
  <c r="J5162" i="2"/>
  <c r="K5162" i="2"/>
  <c r="L5162" i="2"/>
  <c r="F5161" i="2"/>
  <c r="H5161" i="2"/>
  <c r="L5161" i="2" s="1"/>
  <c r="J5161" i="2"/>
  <c r="K5161" i="2"/>
  <c r="F5160" i="2"/>
  <c r="H5160" i="2"/>
  <c r="J5160" i="2"/>
  <c r="K5160" i="2"/>
  <c r="L5160" i="2"/>
  <c r="F5159" i="2"/>
  <c r="H5159" i="2"/>
  <c r="J5159" i="2"/>
  <c r="L5159" i="2" s="1"/>
  <c r="K5159" i="2"/>
  <c r="F5158" i="2"/>
  <c r="H5158" i="2"/>
  <c r="J5158" i="2"/>
  <c r="L5158" i="2" s="1"/>
  <c r="K5158" i="2"/>
  <c r="F5157" i="2"/>
  <c r="H5157" i="2"/>
  <c r="J5157" i="2"/>
  <c r="L5157" i="2" s="1"/>
  <c r="K5157" i="2"/>
  <c r="F5156" i="2"/>
  <c r="H5156" i="2"/>
  <c r="J5156" i="2"/>
  <c r="K5156" i="2"/>
  <c r="L5156" i="2"/>
  <c r="F5155" i="2"/>
  <c r="H5155" i="2"/>
  <c r="L5155" i="2" s="1"/>
  <c r="J5155" i="2"/>
  <c r="K5155" i="2"/>
  <c r="E888" i="3"/>
  <c r="H888" i="3" s="1"/>
  <c r="F888" i="3"/>
  <c r="G888" i="3"/>
  <c r="F5152" i="2"/>
  <c r="H5152" i="2"/>
  <c r="J5152" i="2"/>
  <c r="L5152" i="2"/>
  <c r="F5151" i="2"/>
  <c r="H5151" i="2"/>
  <c r="I5151" i="2"/>
  <c r="K5151" i="2" s="1"/>
  <c r="J5151" i="2"/>
  <c r="L5151" i="2" s="1"/>
  <c r="F5150" i="2"/>
  <c r="H5150" i="2"/>
  <c r="L5150" i="2" s="1"/>
  <c r="J5150" i="2"/>
  <c r="K5150" i="2"/>
  <c r="F5149" i="2"/>
  <c r="H5149" i="2"/>
  <c r="L5149" i="2" s="1"/>
  <c r="J5149" i="2"/>
  <c r="K5149" i="2"/>
  <c r="F5148" i="2"/>
  <c r="H5148" i="2"/>
  <c r="L5148" i="2" s="1"/>
  <c r="J5148" i="2"/>
  <c r="K5148" i="2"/>
  <c r="F5147" i="2"/>
  <c r="H5147" i="2"/>
  <c r="L5147" i="2" s="1"/>
  <c r="J5147" i="2"/>
  <c r="K5147" i="2"/>
  <c r="F5146" i="2"/>
  <c r="H5146" i="2"/>
  <c r="L5146" i="2" s="1"/>
  <c r="J5146" i="2"/>
  <c r="K5146" i="2"/>
  <c r="F5145" i="2"/>
  <c r="H5145" i="2"/>
  <c r="L5145" i="2" s="1"/>
  <c r="J5145" i="2"/>
  <c r="K5145" i="2"/>
  <c r="F5144" i="2"/>
  <c r="H5144" i="2"/>
  <c r="J5144" i="2"/>
  <c r="K5144" i="2"/>
  <c r="L5144" i="2"/>
  <c r="F5143" i="2"/>
  <c r="H5143" i="2"/>
  <c r="L5143" i="2" s="1"/>
  <c r="J5143" i="2"/>
  <c r="K5143" i="2"/>
  <c r="F5142" i="2"/>
  <c r="H5142" i="2"/>
  <c r="L5142" i="2" s="1"/>
  <c r="J5142" i="2"/>
  <c r="K5142" i="2"/>
  <c r="F5141" i="2"/>
  <c r="H5141" i="2"/>
  <c r="L5141" i="2" s="1"/>
  <c r="J5141" i="2"/>
  <c r="K5141" i="2"/>
  <c r="F5140" i="2"/>
  <c r="H5140" i="2"/>
  <c r="J5140" i="2"/>
  <c r="L5140" i="2" s="1"/>
  <c r="K5140" i="2"/>
  <c r="E887" i="3"/>
  <c r="F887" i="3"/>
  <c r="G887" i="3"/>
  <c r="F5137" i="2"/>
  <c r="L5137" i="2" s="1"/>
  <c r="H5137" i="2"/>
  <c r="J5137" i="2"/>
  <c r="F5136" i="2"/>
  <c r="H5136" i="2"/>
  <c r="I5136" i="2"/>
  <c r="K5136" i="2" s="1"/>
  <c r="F5135" i="2"/>
  <c r="H5135" i="2"/>
  <c r="L5135" i="2" s="1"/>
  <c r="J5135" i="2"/>
  <c r="K5135" i="2"/>
  <c r="F5134" i="2"/>
  <c r="H5134" i="2"/>
  <c r="L5134" i="2" s="1"/>
  <c r="J5134" i="2"/>
  <c r="K5134" i="2"/>
  <c r="F886" i="3"/>
  <c r="G886" i="3"/>
  <c r="F5131" i="2"/>
  <c r="L5131" i="2" s="1"/>
  <c r="H5131" i="2"/>
  <c r="J5131" i="2"/>
  <c r="F5130" i="2"/>
  <c r="H5130" i="2"/>
  <c r="I5130" i="2"/>
  <c r="J5130" i="2" s="1"/>
  <c r="L5130" i="2" s="1"/>
  <c r="K5130" i="2"/>
  <c r="F5129" i="2"/>
  <c r="H5129" i="2"/>
  <c r="J5129" i="2"/>
  <c r="L5129" i="2" s="1"/>
  <c r="K5129" i="2"/>
  <c r="F5128" i="2"/>
  <c r="H5128" i="2"/>
  <c r="J5128" i="2"/>
  <c r="L5128" i="2" s="1"/>
  <c r="K5128" i="2"/>
  <c r="E885" i="3"/>
  <c r="F885" i="3"/>
  <c r="G885" i="3"/>
  <c r="F5125" i="2"/>
  <c r="L5125" i="2" s="1"/>
  <c r="H5125" i="2"/>
  <c r="J5125" i="2"/>
  <c r="F5124" i="2"/>
  <c r="H5124" i="2"/>
  <c r="L5124" i="2" s="1"/>
  <c r="J5124" i="2"/>
  <c r="K5124" i="2"/>
  <c r="F5123" i="2"/>
  <c r="H5123" i="2"/>
  <c r="J5123" i="2"/>
  <c r="L5123" i="2" s="1"/>
  <c r="K5123" i="2"/>
  <c r="E884" i="3"/>
  <c r="F884" i="3"/>
  <c r="G884" i="3"/>
  <c r="F5120" i="2"/>
  <c r="H5120" i="2"/>
  <c r="J5120" i="2"/>
  <c r="L5120" i="2"/>
  <c r="F5119" i="2"/>
  <c r="H5119" i="2"/>
  <c r="L5119" i="2" s="1"/>
  <c r="J5119" i="2"/>
  <c r="K5119" i="2"/>
  <c r="F5118" i="2"/>
  <c r="H5118" i="2"/>
  <c r="L5118" i="2" s="1"/>
  <c r="J5118" i="2"/>
  <c r="K5118" i="2"/>
  <c r="E883" i="3"/>
  <c r="H883" i="3" s="1"/>
  <c r="F883" i="3"/>
  <c r="G883" i="3"/>
  <c r="F5115" i="2"/>
  <c r="L5115" i="2" s="1"/>
  <c r="H5115" i="2"/>
  <c r="J5115" i="2"/>
  <c r="G882" i="3" s="1"/>
  <c r="F5114" i="2"/>
  <c r="L5114" i="2" s="1"/>
  <c r="H5114" i="2"/>
  <c r="I5114" i="2"/>
  <c r="J5114" i="2"/>
  <c r="K5114" i="2"/>
  <c r="F5113" i="2"/>
  <c r="H5113" i="2"/>
  <c r="L5113" i="2" s="1"/>
  <c r="J5113" i="2"/>
  <c r="K5113" i="2"/>
  <c r="F5112" i="2"/>
  <c r="H5112" i="2"/>
  <c r="L5112" i="2" s="1"/>
  <c r="J5112" i="2"/>
  <c r="K5112" i="2"/>
  <c r="E882" i="3"/>
  <c r="F882" i="3"/>
  <c r="F5109" i="2"/>
  <c r="L5109" i="2" s="1"/>
  <c r="H5109" i="2"/>
  <c r="J5109" i="2"/>
  <c r="F5108" i="2"/>
  <c r="H5108" i="2"/>
  <c r="I5108" i="2"/>
  <c r="K5108" i="2" s="1"/>
  <c r="F5107" i="2"/>
  <c r="H5107" i="2"/>
  <c r="L5107" i="2" s="1"/>
  <c r="J5107" i="2"/>
  <c r="K5107" i="2"/>
  <c r="F5106" i="2"/>
  <c r="H5106" i="2"/>
  <c r="J5106" i="2"/>
  <c r="K5106" i="2"/>
  <c r="L5106" i="2"/>
  <c r="E881" i="3"/>
  <c r="H881" i="3" s="1"/>
  <c r="F881" i="3"/>
  <c r="G881" i="3"/>
  <c r="F5103" i="2"/>
  <c r="L5103" i="2" s="1"/>
  <c r="H5103" i="2"/>
  <c r="J5103" i="2"/>
  <c r="G880" i="3" s="1"/>
  <c r="F5102" i="2"/>
  <c r="H5102" i="2"/>
  <c r="I5102" i="2"/>
  <c r="K5102" i="2" s="1"/>
  <c r="J5102" i="2"/>
  <c r="L5102" i="2" s="1"/>
  <c r="F5101" i="2"/>
  <c r="H5101" i="2"/>
  <c r="J5101" i="2"/>
  <c r="L5101" i="2" s="1"/>
  <c r="K5101" i="2"/>
  <c r="F5100" i="2"/>
  <c r="H5100" i="2"/>
  <c r="J5100" i="2"/>
  <c r="K5100" i="2"/>
  <c r="L5100" i="2"/>
  <c r="E880" i="3"/>
  <c r="F880" i="3"/>
  <c r="F5097" i="2"/>
  <c r="H5097" i="2"/>
  <c r="F879" i="3" s="1"/>
  <c r="J5097" i="2"/>
  <c r="L5097" i="2"/>
  <c r="F5096" i="2"/>
  <c r="H5096" i="2"/>
  <c r="I5096" i="2"/>
  <c r="K5096" i="2" s="1"/>
  <c r="F5095" i="2"/>
  <c r="H5095" i="2"/>
  <c r="J5095" i="2"/>
  <c r="K5095" i="2"/>
  <c r="L5095" i="2"/>
  <c r="F5094" i="2"/>
  <c r="H5094" i="2"/>
  <c r="J5094" i="2"/>
  <c r="K5094" i="2"/>
  <c r="L5094" i="2"/>
  <c r="E879" i="3"/>
  <c r="G879" i="3"/>
  <c r="F5091" i="2"/>
  <c r="L5091" i="2" s="1"/>
  <c r="H5091" i="2"/>
  <c r="F878" i="3" s="1"/>
  <c r="J5091" i="2"/>
  <c r="G878" i="3" s="1"/>
  <c r="F5090" i="2"/>
  <c r="H5090" i="2"/>
  <c r="I5090" i="2"/>
  <c r="K5090" i="2" s="1"/>
  <c r="F5089" i="2"/>
  <c r="H5089" i="2"/>
  <c r="L5089" i="2" s="1"/>
  <c r="J5089" i="2"/>
  <c r="K5089" i="2"/>
  <c r="F5088" i="2"/>
  <c r="H5088" i="2"/>
  <c r="L5088" i="2" s="1"/>
  <c r="J5088" i="2"/>
  <c r="K5088" i="2"/>
  <c r="F5085" i="2"/>
  <c r="L5085" i="2" s="1"/>
  <c r="H5085" i="2"/>
  <c r="J5085" i="2"/>
  <c r="F5084" i="2"/>
  <c r="H5084" i="2"/>
  <c r="I5084" i="2"/>
  <c r="K5084" i="2" s="1"/>
  <c r="F5083" i="2"/>
  <c r="H5083" i="2"/>
  <c r="J5083" i="2"/>
  <c r="L5083" i="2" s="1"/>
  <c r="K5083" i="2"/>
  <c r="F5082" i="2"/>
  <c r="H5082" i="2"/>
  <c r="J5082" i="2"/>
  <c r="K5082" i="2"/>
  <c r="L5082" i="2"/>
  <c r="E877" i="3"/>
  <c r="H877" i="3" s="1"/>
  <c r="F877" i="3"/>
  <c r="G877" i="3"/>
  <c r="F5079" i="2"/>
  <c r="H5079" i="2"/>
  <c r="J5079" i="2"/>
  <c r="L5079" i="2"/>
  <c r="F5078" i="2"/>
  <c r="H5078" i="2"/>
  <c r="I5078" i="2"/>
  <c r="K5078" i="2" s="1"/>
  <c r="F5077" i="2"/>
  <c r="H5077" i="2"/>
  <c r="J5077" i="2"/>
  <c r="L5077" i="2" s="1"/>
  <c r="K5077" i="2"/>
  <c r="F5076" i="2"/>
  <c r="H5076" i="2"/>
  <c r="L5076" i="2" s="1"/>
  <c r="J5076" i="2"/>
  <c r="K5076" i="2"/>
  <c r="E876" i="3"/>
  <c r="H876" i="3" s="1"/>
  <c r="F876" i="3"/>
  <c r="G876" i="3"/>
  <c r="F5073" i="2"/>
  <c r="L5073" i="2" s="1"/>
  <c r="H5073" i="2"/>
  <c r="F875" i="3" s="1"/>
  <c r="J5073" i="2"/>
  <c r="F5072" i="2"/>
  <c r="H5072" i="2"/>
  <c r="I5072" i="2"/>
  <c r="K5072" i="2" s="1"/>
  <c r="F5071" i="2"/>
  <c r="H5071" i="2"/>
  <c r="L5071" i="2" s="1"/>
  <c r="J5071" i="2"/>
  <c r="K5071" i="2"/>
  <c r="F5070" i="2"/>
  <c r="H5070" i="2"/>
  <c r="J5070" i="2"/>
  <c r="L5070" i="2" s="1"/>
  <c r="K5070" i="2"/>
  <c r="G875" i="3"/>
  <c r="F5067" i="2"/>
  <c r="H5067" i="2"/>
  <c r="J5067" i="2"/>
  <c r="L5067" i="2"/>
  <c r="F5066" i="2"/>
  <c r="H5066" i="2"/>
  <c r="I5066" i="2"/>
  <c r="K5066" i="2" s="1"/>
  <c r="F5065" i="2"/>
  <c r="H5065" i="2"/>
  <c r="L5065" i="2" s="1"/>
  <c r="J5065" i="2"/>
  <c r="K5065" i="2"/>
  <c r="F5064" i="2"/>
  <c r="H5064" i="2"/>
  <c r="L5064" i="2" s="1"/>
  <c r="J5064" i="2"/>
  <c r="K5064" i="2"/>
  <c r="E874" i="3"/>
  <c r="H874" i="3" s="1"/>
  <c r="F874" i="3"/>
  <c r="G874" i="3"/>
  <c r="F5061" i="2"/>
  <c r="L5061" i="2" s="1"/>
  <c r="H5061" i="2"/>
  <c r="J5061" i="2"/>
  <c r="F5060" i="2"/>
  <c r="H5060" i="2"/>
  <c r="I5060" i="2"/>
  <c r="K5060" i="2" s="1"/>
  <c r="J5060" i="2"/>
  <c r="L5060" i="2" s="1"/>
  <c r="F5059" i="2"/>
  <c r="H5059" i="2"/>
  <c r="L5059" i="2" s="1"/>
  <c r="J5059" i="2"/>
  <c r="K5059" i="2"/>
  <c r="F5058" i="2"/>
  <c r="H5058" i="2"/>
  <c r="L5058" i="2" s="1"/>
  <c r="J5058" i="2"/>
  <c r="K5058" i="2"/>
  <c r="E873" i="3"/>
  <c r="F873" i="3"/>
  <c r="G873" i="3"/>
  <c r="F5055" i="2"/>
  <c r="L5055" i="2" s="1"/>
  <c r="H5055" i="2"/>
  <c r="J5055" i="2"/>
  <c r="G872" i="3" s="1"/>
  <c r="F5054" i="2"/>
  <c r="H5054" i="2"/>
  <c r="I5054" i="2"/>
  <c r="J5054" i="2" s="1"/>
  <c r="K5054" i="2"/>
  <c r="F5053" i="2"/>
  <c r="H5053" i="2"/>
  <c r="L5053" i="2" s="1"/>
  <c r="J5053" i="2"/>
  <c r="K5053" i="2"/>
  <c r="F5052" i="2"/>
  <c r="H5052" i="2"/>
  <c r="J5052" i="2"/>
  <c r="K5052" i="2"/>
  <c r="L5052" i="2"/>
  <c r="E872" i="3"/>
  <c r="F872" i="3"/>
  <c r="F5049" i="2"/>
  <c r="H5049" i="2"/>
  <c r="J5049" i="2"/>
  <c r="L5049" i="2"/>
  <c r="F5048" i="2"/>
  <c r="H5048" i="2"/>
  <c r="L5048" i="2" s="1"/>
  <c r="J5048" i="2"/>
  <c r="K5048" i="2"/>
  <c r="F5047" i="2"/>
  <c r="H5047" i="2"/>
  <c r="L5047" i="2" s="1"/>
  <c r="J5047" i="2"/>
  <c r="K5047" i="2"/>
  <c r="E871" i="3"/>
  <c r="H871" i="3" s="1"/>
  <c r="F871" i="3"/>
  <c r="G871" i="3"/>
  <c r="F5044" i="2"/>
  <c r="H5044" i="2"/>
  <c r="J5044" i="2"/>
  <c r="L5044" i="2"/>
  <c r="F5043" i="2"/>
  <c r="H5043" i="2"/>
  <c r="L5043" i="2" s="1"/>
  <c r="J5043" i="2"/>
  <c r="K5043" i="2"/>
  <c r="F5042" i="2"/>
  <c r="H5042" i="2"/>
  <c r="L5042" i="2" s="1"/>
  <c r="J5042" i="2"/>
  <c r="K5042" i="2"/>
  <c r="E870" i="3"/>
  <c r="H870" i="3" s="1"/>
  <c r="F870" i="3"/>
  <c r="G870" i="3"/>
  <c r="F5039" i="2"/>
  <c r="L5039" i="2" s="1"/>
  <c r="H5039" i="2"/>
  <c r="F869" i="3" s="1"/>
  <c r="J5039" i="2"/>
  <c r="F5038" i="2"/>
  <c r="H5038" i="2"/>
  <c r="I5038" i="2"/>
  <c r="K5038" i="2" s="1"/>
  <c r="F5037" i="2"/>
  <c r="H5037" i="2"/>
  <c r="J5037" i="2"/>
  <c r="L5037" i="2" s="1"/>
  <c r="K5037" i="2"/>
  <c r="F5036" i="2"/>
  <c r="H5036" i="2"/>
  <c r="L5036" i="2" s="1"/>
  <c r="J5036" i="2"/>
  <c r="K5036" i="2"/>
  <c r="G869" i="3"/>
  <c r="F5033" i="2"/>
  <c r="E868" i="3" s="1"/>
  <c r="H5033" i="2"/>
  <c r="J5033" i="2"/>
  <c r="G868" i="3" s="1"/>
  <c r="F5032" i="2"/>
  <c r="H5032" i="2"/>
  <c r="I5032" i="2"/>
  <c r="J5032" i="2"/>
  <c r="L5032" i="2" s="1"/>
  <c r="K5032" i="2"/>
  <c r="F5031" i="2"/>
  <c r="H5031" i="2"/>
  <c r="L5031" i="2" s="1"/>
  <c r="J5031" i="2"/>
  <c r="K5031" i="2"/>
  <c r="F5030" i="2"/>
  <c r="H5030" i="2"/>
  <c r="L5030" i="2" s="1"/>
  <c r="J5030" i="2"/>
  <c r="K5030" i="2"/>
  <c r="F868" i="3"/>
  <c r="F5027" i="2"/>
  <c r="L5027" i="2" s="1"/>
  <c r="H5027" i="2"/>
  <c r="F867" i="3" s="1"/>
  <c r="J5027" i="2"/>
  <c r="G867" i="3" s="1"/>
  <c r="F5026" i="2"/>
  <c r="H5026" i="2"/>
  <c r="I5026" i="2"/>
  <c r="K5026" i="2" s="1"/>
  <c r="F5025" i="2"/>
  <c r="H5025" i="2"/>
  <c r="L5025" i="2" s="1"/>
  <c r="J5025" i="2"/>
  <c r="K5025" i="2"/>
  <c r="F5024" i="2"/>
  <c r="H5024" i="2"/>
  <c r="L5024" i="2" s="1"/>
  <c r="J5024" i="2"/>
  <c r="K5024" i="2"/>
  <c r="F5021" i="2"/>
  <c r="L5021" i="2" s="1"/>
  <c r="H5021" i="2"/>
  <c r="F866" i="3" s="1"/>
  <c r="J5021" i="2"/>
  <c r="F5020" i="2"/>
  <c r="H5020" i="2"/>
  <c r="I5020" i="2"/>
  <c r="K5020" i="2" s="1"/>
  <c r="F5019" i="2"/>
  <c r="H5019" i="2"/>
  <c r="L5019" i="2" s="1"/>
  <c r="J5019" i="2"/>
  <c r="K5019" i="2"/>
  <c r="F5018" i="2"/>
  <c r="H5018" i="2"/>
  <c r="L5018" i="2" s="1"/>
  <c r="J5018" i="2"/>
  <c r="K5018" i="2"/>
  <c r="G866" i="3"/>
  <c r="F5015" i="2"/>
  <c r="E865" i="3" s="1"/>
  <c r="H5015" i="2"/>
  <c r="F865" i="3" s="1"/>
  <c r="J5015" i="2"/>
  <c r="F5014" i="2"/>
  <c r="L5014" i="2" s="1"/>
  <c r="H5014" i="2"/>
  <c r="I5014" i="2"/>
  <c r="J5014" i="2"/>
  <c r="K5014" i="2"/>
  <c r="F5013" i="2"/>
  <c r="H5013" i="2"/>
  <c r="L5013" i="2" s="1"/>
  <c r="J5013" i="2"/>
  <c r="K5013" i="2"/>
  <c r="F5012" i="2"/>
  <c r="H5012" i="2"/>
  <c r="J5012" i="2"/>
  <c r="K5012" i="2"/>
  <c r="L5012" i="2"/>
  <c r="G865" i="3"/>
  <c r="F5009" i="2"/>
  <c r="L5009" i="2" s="1"/>
  <c r="H5009" i="2"/>
  <c r="J5009" i="2"/>
  <c r="F5008" i="2"/>
  <c r="H5008" i="2"/>
  <c r="I5008" i="2"/>
  <c r="K5008" i="2" s="1"/>
  <c r="F5007" i="2"/>
  <c r="H5007" i="2"/>
  <c r="L5007" i="2" s="1"/>
  <c r="J5007" i="2"/>
  <c r="K5007" i="2"/>
  <c r="F5006" i="2"/>
  <c r="H5006" i="2"/>
  <c r="L5006" i="2" s="1"/>
  <c r="J5006" i="2"/>
  <c r="K5006" i="2"/>
  <c r="F864" i="3"/>
  <c r="G864" i="3"/>
  <c r="F5003" i="2"/>
  <c r="E863" i="3" s="1"/>
  <c r="H5003" i="2"/>
  <c r="J5003" i="2"/>
  <c r="G863" i="3" s="1"/>
  <c r="F5002" i="2"/>
  <c r="H5002" i="2"/>
  <c r="L5002" i="2" s="1"/>
  <c r="J5002" i="2"/>
  <c r="K5002" i="2"/>
  <c r="F5001" i="2"/>
  <c r="H5001" i="2"/>
  <c r="J5001" i="2"/>
  <c r="K5001" i="2"/>
  <c r="L5001" i="2"/>
  <c r="F863" i="3"/>
  <c r="F4998" i="2"/>
  <c r="L4998" i="2" s="1"/>
  <c r="H4998" i="2"/>
  <c r="J4998" i="2"/>
  <c r="F4997" i="2"/>
  <c r="H4997" i="2"/>
  <c r="L4997" i="2" s="1"/>
  <c r="J4997" i="2"/>
  <c r="K4997" i="2"/>
  <c r="F4996" i="2"/>
  <c r="H4996" i="2"/>
  <c r="L4996" i="2" s="1"/>
  <c r="J4996" i="2"/>
  <c r="K4996" i="2"/>
  <c r="E862" i="3"/>
  <c r="H862" i="3" s="1"/>
  <c r="F862" i="3"/>
  <c r="G862" i="3"/>
  <c r="F4993" i="2"/>
  <c r="H4993" i="2"/>
  <c r="J4993" i="2"/>
  <c r="L4993" i="2"/>
  <c r="F4992" i="2"/>
  <c r="H4992" i="2"/>
  <c r="I4992" i="2"/>
  <c r="J4992" i="2" s="1"/>
  <c r="L4992" i="2" s="1"/>
  <c r="K4992" i="2"/>
  <c r="F4991" i="2"/>
  <c r="H4991" i="2"/>
  <c r="L4991" i="2" s="1"/>
  <c r="J4991" i="2"/>
  <c r="K4991" i="2"/>
  <c r="F4990" i="2"/>
  <c r="H4990" i="2"/>
  <c r="L4990" i="2" s="1"/>
  <c r="J4990" i="2"/>
  <c r="K4990" i="2"/>
  <c r="E861" i="3"/>
  <c r="H861" i="3" s="1"/>
  <c r="F861" i="3"/>
  <c r="G861" i="3"/>
  <c r="F4987" i="2"/>
  <c r="L4987" i="2" s="1"/>
  <c r="H4987" i="2"/>
  <c r="J4987" i="2"/>
  <c r="G860" i="3" s="1"/>
  <c r="F4986" i="2"/>
  <c r="H4986" i="2"/>
  <c r="I4986" i="2"/>
  <c r="J4986" i="2" s="1"/>
  <c r="K4986" i="2"/>
  <c r="F4985" i="2"/>
  <c r="H4985" i="2"/>
  <c r="L4985" i="2" s="1"/>
  <c r="J4985" i="2"/>
  <c r="K4985" i="2"/>
  <c r="F4984" i="2"/>
  <c r="H4984" i="2"/>
  <c r="J4984" i="2"/>
  <c r="K4984" i="2"/>
  <c r="L4984" i="2"/>
  <c r="E860" i="3"/>
  <c r="F860" i="3"/>
  <c r="F4981" i="2"/>
  <c r="H4981" i="2"/>
  <c r="J4981" i="2"/>
  <c r="G859" i="3" s="1"/>
  <c r="L4981" i="2"/>
  <c r="F4980" i="2"/>
  <c r="H4980" i="2"/>
  <c r="L4980" i="2" s="1"/>
  <c r="J4980" i="2"/>
  <c r="K4980" i="2"/>
  <c r="F4979" i="2"/>
  <c r="H4979" i="2"/>
  <c r="L4979" i="2" s="1"/>
  <c r="J4979" i="2"/>
  <c r="K4979" i="2"/>
  <c r="E859" i="3"/>
  <c r="F859" i="3"/>
  <c r="F4976" i="2"/>
  <c r="L4976" i="2" s="1"/>
  <c r="H4976" i="2"/>
  <c r="F858" i="3" s="1"/>
  <c r="J4976" i="2"/>
  <c r="G858" i="3" s="1"/>
  <c r="F4975" i="2"/>
  <c r="H4975" i="2"/>
  <c r="J4975" i="2"/>
  <c r="K4975" i="2"/>
  <c r="L4975" i="2"/>
  <c r="F4974" i="2"/>
  <c r="H4974" i="2"/>
  <c r="J4974" i="2"/>
  <c r="K4974" i="2"/>
  <c r="L4974" i="2"/>
  <c r="E858" i="3"/>
  <c r="F4971" i="2"/>
  <c r="L4971" i="2" s="1"/>
  <c r="H4971" i="2"/>
  <c r="J4971" i="2"/>
  <c r="F4970" i="2"/>
  <c r="H4970" i="2"/>
  <c r="J4970" i="2"/>
  <c r="L4970" i="2" s="1"/>
  <c r="K4970" i="2"/>
  <c r="F4969" i="2"/>
  <c r="H4969" i="2"/>
  <c r="J4969" i="2"/>
  <c r="L4969" i="2" s="1"/>
  <c r="K4969" i="2"/>
  <c r="E857" i="3"/>
  <c r="F857" i="3"/>
  <c r="G857" i="3"/>
  <c r="F4966" i="2"/>
  <c r="L4966" i="2" s="1"/>
  <c r="H4966" i="2"/>
  <c r="J4966" i="2"/>
  <c r="F4965" i="2"/>
  <c r="H4965" i="2"/>
  <c r="J4965" i="2"/>
  <c r="L4965" i="2" s="1"/>
  <c r="K4965" i="2"/>
  <c r="F4964" i="2"/>
  <c r="H4964" i="2"/>
  <c r="L4964" i="2" s="1"/>
  <c r="J4964" i="2"/>
  <c r="K4964" i="2"/>
  <c r="E856" i="3"/>
  <c r="F856" i="3"/>
  <c r="G856" i="3"/>
  <c r="F4961" i="2"/>
  <c r="L4961" i="2" s="1"/>
  <c r="H4961" i="2"/>
  <c r="J4961" i="2"/>
  <c r="F4960" i="2"/>
  <c r="H4960" i="2"/>
  <c r="J4960" i="2"/>
  <c r="L4960" i="2" s="1"/>
  <c r="K4960" i="2"/>
  <c r="F4959" i="2"/>
  <c r="H4959" i="2"/>
  <c r="L4959" i="2" s="1"/>
  <c r="J4959" i="2"/>
  <c r="K4959" i="2"/>
  <c r="E855" i="3"/>
  <c r="F855" i="3"/>
  <c r="G855" i="3"/>
  <c r="F4956" i="2"/>
  <c r="L4956" i="2" s="1"/>
  <c r="H4956" i="2"/>
  <c r="F854" i="3" s="1"/>
  <c r="J4956" i="2"/>
  <c r="F4955" i="2"/>
  <c r="H4955" i="2"/>
  <c r="I4955" i="2"/>
  <c r="K4955" i="2" s="1"/>
  <c r="F4954" i="2"/>
  <c r="H4954" i="2"/>
  <c r="J4954" i="2"/>
  <c r="L4954" i="2" s="1"/>
  <c r="K4954" i="2"/>
  <c r="F4953" i="2"/>
  <c r="H4953" i="2"/>
  <c r="L4953" i="2" s="1"/>
  <c r="J4953" i="2"/>
  <c r="K4953" i="2"/>
  <c r="G854" i="3"/>
  <c r="F4950" i="2"/>
  <c r="L4950" i="2" s="1"/>
  <c r="H4950" i="2"/>
  <c r="F853" i="3" s="1"/>
  <c r="J4950" i="2"/>
  <c r="G853" i="3" s="1"/>
  <c r="F4949" i="2"/>
  <c r="H4949" i="2"/>
  <c r="I4949" i="2"/>
  <c r="J4949" i="2" s="1"/>
  <c r="L4949" i="2" s="1"/>
  <c r="K4949" i="2"/>
  <c r="F4948" i="2"/>
  <c r="H4948" i="2"/>
  <c r="J4948" i="2"/>
  <c r="K4948" i="2"/>
  <c r="L4948" i="2"/>
  <c r="F4947" i="2"/>
  <c r="H4947" i="2"/>
  <c r="J4947" i="2"/>
  <c r="K4947" i="2"/>
  <c r="L4947" i="2"/>
  <c r="E853" i="3"/>
  <c r="F4944" i="2"/>
  <c r="H4944" i="2"/>
  <c r="J4944" i="2"/>
  <c r="G852" i="3" s="1"/>
  <c r="L4944" i="2"/>
  <c r="F4943" i="2"/>
  <c r="L4943" i="2" s="1"/>
  <c r="H4943" i="2"/>
  <c r="I4943" i="2"/>
  <c r="J4943" i="2"/>
  <c r="K4943" i="2"/>
  <c r="F4942" i="2"/>
  <c r="H4942" i="2"/>
  <c r="J4942" i="2"/>
  <c r="L4942" i="2" s="1"/>
  <c r="K4942" i="2"/>
  <c r="F4941" i="2"/>
  <c r="H4941" i="2"/>
  <c r="J4941" i="2"/>
  <c r="K4941" i="2"/>
  <c r="L4941" i="2"/>
  <c r="E852" i="3"/>
  <c r="H852" i="3" s="1"/>
  <c r="F852" i="3"/>
  <c r="F4938" i="2"/>
  <c r="L4938" i="2" s="1"/>
  <c r="H4938" i="2"/>
  <c r="J4938" i="2"/>
  <c r="F4937" i="2"/>
  <c r="H4937" i="2"/>
  <c r="I4937" i="2"/>
  <c r="J4937" i="2" s="1"/>
  <c r="L4937" i="2" s="1"/>
  <c r="K4937" i="2"/>
  <c r="F4936" i="2"/>
  <c r="H4936" i="2"/>
  <c r="L4936" i="2" s="1"/>
  <c r="J4936" i="2"/>
  <c r="K4936" i="2"/>
  <c r="F4935" i="2"/>
  <c r="H4935" i="2"/>
  <c r="L4935" i="2" s="1"/>
  <c r="J4935" i="2"/>
  <c r="K4935" i="2"/>
  <c r="E851" i="3"/>
  <c r="H851" i="3" s="1"/>
  <c r="F851" i="3"/>
  <c r="G851" i="3"/>
  <c r="F4932" i="2"/>
  <c r="L4932" i="2" s="1"/>
  <c r="H4932" i="2"/>
  <c r="J4932" i="2"/>
  <c r="F4931" i="2"/>
  <c r="H4931" i="2"/>
  <c r="I4931" i="2"/>
  <c r="J4931" i="2" s="1"/>
  <c r="K4931" i="2"/>
  <c r="F4930" i="2"/>
  <c r="H4930" i="2"/>
  <c r="L4930" i="2" s="1"/>
  <c r="J4930" i="2"/>
  <c r="K4930" i="2"/>
  <c r="F4929" i="2"/>
  <c r="H4929" i="2"/>
  <c r="L4929" i="2" s="1"/>
  <c r="J4929" i="2"/>
  <c r="K4929" i="2"/>
  <c r="F4928" i="2"/>
  <c r="H4928" i="2"/>
  <c r="L4928" i="2" s="1"/>
  <c r="J4928" i="2"/>
  <c r="K4928" i="2"/>
  <c r="E850" i="3"/>
  <c r="F850" i="3"/>
  <c r="G850" i="3"/>
  <c r="F4925" i="2"/>
  <c r="L4925" i="2" s="1"/>
  <c r="H4925" i="2"/>
  <c r="J4925" i="2"/>
  <c r="F4924" i="2"/>
  <c r="H4924" i="2"/>
  <c r="I4924" i="2"/>
  <c r="K4924" i="2" s="1"/>
  <c r="J4924" i="2"/>
  <c r="L4924" i="2" s="1"/>
  <c r="F4923" i="2"/>
  <c r="H4923" i="2"/>
  <c r="L4923" i="2" s="1"/>
  <c r="J4923" i="2"/>
  <c r="K4923" i="2"/>
  <c r="F4922" i="2"/>
  <c r="H4922" i="2"/>
  <c r="L4922" i="2" s="1"/>
  <c r="J4922" i="2"/>
  <c r="K4922" i="2"/>
  <c r="F4921" i="2"/>
  <c r="H4921" i="2"/>
  <c r="L4921" i="2" s="1"/>
  <c r="J4921" i="2"/>
  <c r="K4921" i="2"/>
  <c r="E849" i="3"/>
  <c r="H849" i="3" s="1"/>
  <c r="F849" i="3"/>
  <c r="G849" i="3"/>
  <c r="F4918" i="2"/>
  <c r="L4918" i="2" s="1"/>
  <c r="H4918" i="2"/>
  <c r="J4918" i="2"/>
  <c r="F4917" i="2"/>
  <c r="H4917" i="2"/>
  <c r="I4917" i="2"/>
  <c r="K4917" i="2" s="1"/>
  <c r="F4916" i="2"/>
  <c r="H4916" i="2"/>
  <c r="L4916" i="2" s="1"/>
  <c r="J4916" i="2"/>
  <c r="K4916" i="2"/>
  <c r="F4915" i="2"/>
  <c r="H4915" i="2"/>
  <c r="L4915" i="2" s="1"/>
  <c r="J4915" i="2"/>
  <c r="K4915" i="2"/>
  <c r="F4914" i="2"/>
  <c r="H4914" i="2"/>
  <c r="J4914" i="2"/>
  <c r="K4914" i="2"/>
  <c r="L4914" i="2"/>
  <c r="E848" i="3"/>
  <c r="H848" i="3" s="1"/>
  <c r="F848" i="3"/>
  <c r="G848" i="3"/>
  <c r="F4911" i="2"/>
  <c r="H4911" i="2"/>
  <c r="J4911" i="2"/>
  <c r="L4911" i="2"/>
  <c r="F4910" i="2"/>
  <c r="H4910" i="2"/>
  <c r="L4910" i="2" s="1"/>
  <c r="J4910" i="2"/>
  <c r="K4910" i="2"/>
  <c r="F4909" i="2"/>
  <c r="H4909" i="2"/>
  <c r="L4909" i="2" s="1"/>
  <c r="J4909" i="2"/>
  <c r="K4909" i="2"/>
  <c r="E847" i="3"/>
  <c r="F847" i="3"/>
  <c r="G847" i="3"/>
  <c r="H847" i="3"/>
  <c r="F4906" i="2"/>
  <c r="L4906" i="2" s="1"/>
  <c r="H4906" i="2"/>
  <c r="J4906" i="2"/>
  <c r="F4905" i="2"/>
  <c r="H4905" i="2"/>
  <c r="J4905" i="2"/>
  <c r="L4905" i="2" s="1"/>
  <c r="K4905" i="2"/>
  <c r="F4904" i="2"/>
  <c r="H4904" i="2"/>
  <c r="J4904" i="2"/>
  <c r="L4904" i="2" s="1"/>
  <c r="K4904" i="2"/>
  <c r="E846" i="3"/>
  <c r="F846" i="3"/>
  <c r="G846" i="3"/>
  <c r="F4901" i="2"/>
  <c r="L4901" i="2" s="1"/>
  <c r="H4901" i="2"/>
  <c r="J4901" i="2"/>
  <c r="F4900" i="2"/>
  <c r="H4900" i="2"/>
  <c r="L4900" i="2" s="1"/>
  <c r="J4900" i="2"/>
  <c r="K4900" i="2"/>
  <c r="F4899" i="2"/>
  <c r="H4899" i="2"/>
  <c r="J4899" i="2"/>
  <c r="L4899" i="2" s="1"/>
  <c r="K4899" i="2"/>
  <c r="E845" i="3"/>
  <c r="F845" i="3"/>
  <c r="G845" i="3"/>
  <c r="F4896" i="2"/>
  <c r="L4896" i="2" s="1"/>
  <c r="H4896" i="2"/>
  <c r="J4896" i="2"/>
  <c r="F4895" i="2"/>
  <c r="H4895" i="2"/>
  <c r="L4895" i="2" s="1"/>
  <c r="J4895" i="2"/>
  <c r="K4895" i="2"/>
  <c r="F4894" i="2"/>
  <c r="H4894" i="2"/>
  <c r="L4894" i="2" s="1"/>
  <c r="J4894" i="2"/>
  <c r="K4894" i="2"/>
  <c r="E844" i="3"/>
  <c r="F844" i="3"/>
  <c r="G844" i="3"/>
  <c r="F4891" i="2"/>
  <c r="E843" i="3" s="1"/>
  <c r="H4891" i="2"/>
  <c r="F843" i="3" s="1"/>
  <c r="J4891" i="2"/>
  <c r="F4890" i="2"/>
  <c r="H4890" i="2"/>
  <c r="J4890" i="2"/>
  <c r="K4890" i="2"/>
  <c r="L4890" i="2"/>
  <c r="F4889" i="2"/>
  <c r="H4889" i="2"/>
  <c r="J4889" i="2"/>
  <c r="K4889" i="2"/>
  <c r="L4889" i="2"/>
  <c r="G843" i="3"/>
  <c r="F4886" i="2"/>
  <c r="E842" i="3" s="1"/>
  <c r="H842" i="3" s="1"/>
  <c r="H4886" i="2"/>
  <c r="F842" i="3" s="1"/>
  <c r="J4886" i="2"/>
  <c r="F4885" i="2"/>
  <c r="H4885" i="2"/>
  <c r="J4885" i="2"/>
  <c r="K4885" i="2"/>
  <c r="L4885" i="2"/>
  <c r="F4884" i="2"/>
  <c r="H4884" i="2"/>
  <c r="J4884" i="2"/>
  <c r="K4884" i="2"/>
  <c r="L4884" i="2"/>
  <c r="G842" i="3"/>
  <c r="F4881" i="2"/>
  <c r="L4881" i="2" s="1"/>
  <c r="H4881" i="2"/>
  <c r="F841" i="3" s="1"/>
  <c r="J4881" i="2"/>
  <c r="G841" i="3" s="1"/>
  <c r="F4880" i="2"/>
  <c r="L4880" i="2" s="1"/>
  <c r="H4880" i="2"/>
  <c r="I4880" i="2"/>
  <c r="J4880" i="2" s="1"/>
  <c r="K4880" i="2"/>
  <c r="F4879" i="2"/>
  <c r="H4879" i="2"/>
  <c r="J4879" i="2"/>
  <c r="K4879" i="2"/>
  <c r="L4879" i="2"/>
  <c r="F4878" i="2"/>
  <c r="H4878" i="2"/>
  <c r="J4878" i="2"/>
  <c r="K4878" i="2"/>
  <c r="L4878" i="2"/>
  <c r="E841" i="3"/>
  <c r="F4875" i="2"/>
  <c r="L4875" i="2" s="1"/>
  <c r="H4875" i="2"/>
  <c r="J4875" i="2"/>
  <c r="F4874" i="2"/>
  <c r="H4874" i="2"/>
  <c r="I4874" i="2"/>
  <c r="K4874" i="2" s="1"/>
  <c r="F4873" i="2"/>
  <c r="H4873" i="2"/>
  <c r="J4873" i="2"/>
  <c r="L4873" i="2" s="1"/>
  <c r="K4873" i="2"/>
  <c r="F4872" i="2"/>
  <c r="H4872" i="2"/>
  <c r="J4872" i="2"/>
  <c r="L4872" i="2" s="1"/>
  <c r="K4872" i="2"/>
  <c r="F840" i="3"/>
  <c r="G840" i="3"/>
  <c r="F4869" i="2"/>
  <c r="L4869" i="2" s="1"/>
  <c r="H4869" i="2"/>
  <c r="J4869" i="2"/>
  <c r="F4868" i="2"/>
  <c r="H4868" i="2"/>
  <c r="I4868" i="2"/>
  <c r="K4868" i="2" s="1"/>
  <c r="F4867" i="2"/>
  <c r="H4867" i="2"/>
  <c r="J4867" i="2"/>
  <c r="L4867" i="2" s="1"/>
  <c r="K4867" i="2"/>
  <c r="F4866" i="2"/>
  <c r="H4866" i="2"/>
  <c r="L4866" i="2" s="1"/>
  <c r="J4866" i="2"/>
  <c r="K4866" i="2"/>
  <c r="F839" i="3"/>
  <c r="G839" i="3"/>
  <c r="F4863" i="2"/>
  <c r="H4863" i="2"/>
  <c r="J4863" i="2"/>
  <c r="G838" i="3" s="1"/>
  <c r="F4862" i="2"/>
  <c r="H4862" i="2"/>
  <c r="I4862" i="2"/>
  <c r="K4862" i="2" s="1"/>
  <c r="F4861" i="2"/>
  <c r="H4861" i="2"/>
  <c r="J4861" i="2"/>
  <c r="L4861" i="2" s="1"/>
  <c r="K4861" i="2"/>
  <c r="F4860" i="2"/>
  <c r="H4860" i="2"/>
  <c r="J4860" i="2"/>
  <c r="L4860" i="2" s="1"/>
  <c r="K4860" i="2"/>
  <c r="E838" i="3"/>
  <c r="F838" i="3"/>
  <c r="F4857" i="2"/>
  <c r="H4857" i="2"/>
  <c r="J4857" i="2"/>
  <c r="L4857" i="2"/>
  <c r="F4856" i="2"/>
  <c r="H4856" i="2"/>
  <c r="I4856" i="2"/>
  <c r="K4856" i="2" s="1"/>
  <c r="F4855" i="2"/>
  <c r="H4855" i="2"/>
  <c r="J4855" i="2"/>
  <c r="L4855" i="2" s="1"/>
  <c r="K4855" i="2"/>
  <c r="F4854" i="2"/>
  <c r="H4854" i="2"/>
  <c r="J4854" i="2"/>
  <c r="K4854" i="2"/>
  <c r="L4854" i="2"/>
  <c r="E837" i="3"/>
  <c r="F837" i="3"/>
  <c r="G837" i="3"/>
  <c r="F4851" i="2"/>
  <c r="L4851" i="2" s="1"/>
  <c r="H4851" i="2"/>
  <c r="J4851" i="2"/>
  <c r="G836" i="3" s="1"/>
  <c r="F4850" i="2"/>
  <c r="H4850" i="2"/>
  <c r="I4850" i="2"/>
  <c r="K4850" i="2" s="1"/>
  <c r="F4849" i="2"/>
  <c r="H4849" i="2"/>
  <c r="J4849" i="2"/>
  <c r="L4849" i="2" s="1"/>
  <c r="K4849" i="2"/>
  <c r="F4848" i="2"/>
  <c r="H4848" i="2"/>
  <c r="L4848" i="2" s="1"/>
  <c r="J4848" i="2"/>
  <c r="K4848" i="2"/>
  <c r="F836" i="3"/>
  <c r="F4845" i="2"/>
  <c r="L4845" i="2" s="1"/>
  <c r="H4845" i="2"/>
  <c r="J4845" i="2"/>
  <c r="G835" i="3" s="1"/>
  <c r="F4844" i="2"/>
  <c r="H4844" i="2"/>
  <c r="I4844" i="2"/>
  <c r="K4844" i="2" s="1"/>
  <c r="J4844" i="2"/>
  <c r="L4844" i="2" s="1"/>
  <c r="F4843" i="2"/>
  <c r="H4843" i="2"/>
  <c r="J4843" i="2"/>
  <c r="K4843" i="2"/>
  <c r="L4843" i="2"/>
  <c r="F4842" i="2"/>
  <c r="H4842" i="2"/>
  <c r="J4842" i="2"/>
  <c r="L4842" i="2" s="1"/>
  <c r="K4842" i="2"/>
  <c r="E835" i="3"/>
  <c r="F835" i="3"/>
  <c r="F4839" i="2"/>
  <c r="L4839" i="2" s="1"/>
  <c r="H4839" i="2"/>
  <c r="J4839" i="2"/>
  <c r="F4838" i="2"/>
  <c r="H4838" i="2"/>
  <c r="I4838" i="2"/>
  <c r="K4838" i="2" s="1"/>
  <c r="F4837" i="2"/>
  <c r="H4837" i="2"/>
  <c r="L4837" i="2" s="1"/>
  <c r="J4837" i="2"/>
  <c r="K4837" i="2"/>
  <c r="F4836" i="2"/>
  <c r="H4836" i="2"/>
  <c r="J4836" i="2"/>
  <c r="K4836" i="2"/>
  <c r="L4836" i="2"/>
  <c r="E834" i="3"/>
  <c r="F834" i="3"/>
  <c r="G834" i="3"/>
  <c r="F4833" i="2"/>
  <c r="H4833" i="2"/>
  <c r="J4833" i="2"/>
  <c r="L4833" i="2"/>
  <c r="F4832" i="2"/>
  <c r="H4832" i="2"/>
  <c r="I4832" i="2"/>
  <c r="K4832" i="2" s="1"/>
  <c r="J4832" i="2"/>
  <c r="L4832" i="2" s="1"/>
  <c r="F4831" i="2"/>
  <c r="H4831" i="2"/>
  <c r="L4831" i="2" s="1"/>
  <c r="J4831" i="2"/>
  <c r="K4831" i="2"/>
  <c r="F4830" i="2"/>
  <c r="H4830" i="2"/>
  <c r="J4830" i="2"/>
  <c r="L4830" i="2" s="1"/>
  <c r="K4830" i="2"/>
  <c r="E833" i="3"/>
  <c r="H833" i="3" s="1"/>
  <c r="F833" i="3"/>
  <c r="G833" i="3"/>
  <c r="F4827" i="2"/>
  <c r="H4827" i="2"/>
  <c r="J4827" i="2"/>
  <c r="G832" i="3" s="1"/>
  <c r="F4826" i="2"/>
  <c r="H4826" i="2"/>
  <c r="I4826" i="2"/>
  <c r="K4826" i="2" s="1"/>
  <c r="F4825" i="2"/>
  <c r="H4825" i="2"/>
  <c r="J4825" i="2"/>
  <c r="L4825" i="2" s="1"/>
  <c r="K4825" i="2"/>
  <c r="F4824" i="2"/>
  <c r="H4824" i="2"/>
  <c r="L4824" i="2" s="1"/>
  <c r="J4824" i="2"/>
  <c r="K4824" i="2"/>
  <c r="E832" i="3"/>
  <c r="F832" i="3"/>
  <c r="F4821" i="2"/>
  <c r="L4821" i="2" s="1"/>
  <c r="H4821" i="2"/>
  <c r="J4821" i="2"/>
  <c r="G831" i="3" s="1"/>
  <c r="F4820" i="2"/>
  <c r="H4820" i="2"/>
  <c r="I4820" i="2"/>
  <c r="K4820" i="2" s="1"/>
  <c r="J4820" i="2"/>
  <c r="L4820" i="2" s="1"/>
  <c r="F4819" i="2"/>
  <c r="H4819" i="2"/>
  <c r="J4819" i="2"/>
  <c r="K4819" i="2"/>
  <c r="L4819" i="2"/>
  <c r="F4818" i="2"/>
  <c r="H4818" i="2"/>
  <c r="J4818" i="2"/>
  <c r="L4818" i="2" s="1"/>
  <c r="K4818" i="2"/>
  <c r="E831" i="3"/>
  <c r="F831" i="3"/>
  <c r="F4815" i="2"/>
  <c r="H4815" i="2"/>
  <c r="J4815" i="2"/>
  <c r="L4815" i="2"/>
  <c r="F4814" i="2"/>
  <c r="H4814" i="2"/>
  <c r="I4814" i="2"/>
  <c r="K4814" i="2" s="1"/>
  <c r="F4813" i="2"/>
  <c r="H4813" i="2"/>
  <c r="L4813" i="2" s="1"/>
  <c r="J4813" i="2"/>
  <c r="K4813" i="2"/>
  <c r="F4812" i="2"/>
  <c r="H4812" i="2"/>
  <c r="J4812" i="2"/>
  <c r="L4812" i="2" s="1"/>
  <c r="K4812" i="2"/>
  <c r="E830" i="3"/>
  <c r="H830" i="3" s="1"/>
  <c r="F830" i="3"/>
  <c r="G830" i="3"/>
  <c r="F4809" i="2"/>
  <c r="L4809" i="2" s="1"/>
  <c r="H4809" i="2"/>
  <c r="J4809" i="2"/>
  <c r="F4808" i="2"/>
  <c r="H4808" i="2"/>
  <c r="L4808" i="2" s="1"/>
  <c r="J4808" i="2"/>
  <c r="K4808" i="2"/>
  <c r="F4807" i="2"/>
  <c r="H4807" i="2"/>
  <c r="J4807" i="2"/>
  <c r="L4807" i="2" s="1"/>
  <c r="K4807" i="2"/>
  <c r="E829" i="3"/>
  <c r="F829" i="3"/>
  <c r="G829" i="3"/>
  <c r="F4804" i="2"/>
  <c r="L4804" i="2" s="1"/>
  <c r="H4804" i="2"/>
  <c r="J4804" i="2"/>
  <c r="F4803" i="2"/>
  <c r="H4803" i="2"/>
  <c r="L4803" i="2" s="1"/>
  <c r="J4803" i="2"/>
  <c r="K4803" i="2"/>
  <c r="F4802" i="2"/>
  <c r="H4802" i="2"/>
  <c r="J4802" i="2"/>
  <c r="L4802" i="2" s="1"/>
  <c r="K4802" i="2"/>
  <c r="E828" i="3"/>
  <c r="H828" i="3" s="1"/>
  <c r="F828" i="3"/>
  <c r="G828" i="3"/>
  <c r="F4799" i="2"/>
  <c r="L4799" i="2" s="1"/>
  <c r="H4799" i="2"/>
  <c r="J4799" i="2"/>
  <c r="G827" i="3" s="1"/>
  <c r="F4798" i="2"/>
  <c r="H4798" i="2"/>
  <c r="J4798" i="2"/>
  <c r="K4798" i="2"/>
  <c r="L4798" i="2"/>
  <c r="F4797" i="2"/>
  <c r="H4797" i="2"/>
  <c r="L4797" i="2" s="1"/>
  <c r="J4797" i="2"/>
  <c r="K4797" i="2"/>
  <c r="E827" i="3"/>
  <c r="F827" i="3"/>
  <c r="F4794" i="2"/>
  <c r="L4794" i="2" s="1"/>
  <c r="H4794" i="2"/>
  <c r="J4794" i="2"/>
  <c r="F4793" i="2"/>
  <c r="H4793" i="2"/>
  <c r="L4793" i="2" s="1"/>
  <c r="J4793" i="2"/>
  <c r="K4793" i="2"/>
  <c r="F4792" i="2"/>
  <c r="H4792" i="2"/>
  <c r="L4792" i="2" s="1"/>
  <c r="J4792" i="2"/>
  <c r="K4792" i="2"/>
  <c r="E826" i="3"/>
  <c r="H826" i="3" s="1"/>
  <c r="F826" i="3"/>
  <c r="G826" i="3"/>
  <c r="F4789" i="2"/>
  <c r="L4789" i="2" s="1"/>
  <c r="H4789" i="2"/>
  <c r="J4789" i="2"/>
  <c r="F4788" i="2"/>
  <c r="H4788" i="2"/>
  <c r="L4788" i="2" s="1"/>
  <c r="J4788" i="2"/>
  <c r="K4788" i="2"/>
  <c r="F4787" i="2"/>
  <c r="H4787" i="2"/>
  <c r="L4787" i="2" s="1"/>
  <c r="J4787" i="2"/>
  <c r="K4787" i="2"/>
  <c r="F4786" i="2"/>
  <c r="H4786" i="2"/>
  <c r="J4786" i="2"/>
  <c r="L4786" i="2" s="1"/>
  <c r="K4786" i="2"/>
  <c r="E825" i="3"/>
  <c r="H825" i="3" s="1"/>
  <c r="F825" i="3"/>
  <c r="G825" i="3"/>
  <c r="F4783" i="2"/>
  <c r="L4783" i="2" s="1"/>
  <c r="H4783" i="2"/>
  <c r="J4783" i="2"/>
  <c r="G824" i="3" s="1"/>
  <c r="F4782" i="2"/>
  <c r="H4782" i="2"/>
  <c r="J4782" i="2"/>
  <c r="K4782" i="2"/>
  <c r="L4782" i="2"/>
  <c r="F4781" i="2"/>
  <c r="H4781" i="2"/>
  <c r="L4781" i="2" s="1"/>
  <c r="J4781" i="2"/>
  <c r="K4781" i="2"/>
  <c r="F4780" i="2"/>
  <c r="H4780" i="2"/>
  <c r="L4780" i="2" s="1"/>
  <c r="J4780" i="2"/>
  <c r="K4780" i="2"/>
  <c r="E824" i="3"/>
  <c r="F824" i="3"/>
  <c r="F4777" i="2"/>
  <c r="E823" i="3" s="1"/>
  <c r="H823" i="3" s="1"/>
  <c r="H4777" i="2"/>
  <c r="J4777" i="2"/>
  <c r="G823" i="3" s="1"/>
  <c r="F4776" i="2"/>
  <c r="H4776" i="2"/>
  <c r="L4776" i="2" s="1"/>
  <c r="J4776" i="2"/>
  <c r="K4776" i="2"/>
  <c r="F4775" i="2"/>
  <c r="H4775" i="2"/>
  <c r="L4775" i="2" s="1"/>
  <c r="J4775" i="2"/>
  <c r="K4775" i="2"/>
  <c r="F4774" i="2"/>
  <c r="H4774" i="2"/>
  <c r="J4774" i="2"/>
  <c r="K4774" i="2"/>
  <c r="L4774" i="2"/>
  <c r="F823" i="3"/>
  <c r="F4771" i="2"/>
  <c r="L4771" i="2" s="1"/>
  <c r="H4771" i="2"/>
  <c r="J4771" i="2"/>
  <c r="F4770" i="2"/>
  <c r="H4770" i="2"/>
  <c r="L4770" i="2" s="1"/>
  <c r="J4770" i="2"/>
  <c r="K4770" i="2"/>
  <c r="F4769" i="2"/>
  <c r="H4769" i="2"/>
  <c r="L4769" i="2" s="1"/>
  <c r="J4769" i="2"/>
  <c r="K4769" i="2"/>
  <c r="F4768" i="2"/>
  <c r="H4768" i="2"/>
  <c r="L4768" i="2" s="1"/>
  <c r="J4768" i="2"/>
  <c r="K4768" i="2"/>
  <c r="E822" i="3"/>
  <c r="H822" i="3" s="1"/>
  <c r="F822" i="3"/>
  <c r="G822" i="3"/>
  <c r="F4765" i="2"/>
  <c r="L4765" i="2" s="1"/>
  <c r="H4765" i="2"/>
  <c r="J4765" i="2"/>
  <c r="F4764" i="2"/>
  <c r="H4764" i="2"/>
  <c r="J4764" i="2"/>
  <c r="L4764" i="2" s="1"/>
  <c r="K4764" i="2"/>
  <c r="F4763" i="2"/>
  <c r="H4763" i="2"/>
  <c r="J4763" i="2"/>
  <c r="L4763" i="2" s="1"/>
  <c r="K4763" i="2"/>
  <c r="F4762" i="2"/>
  <c r="H4762" i="2"/>
  <c r="L4762" i="2" s="1"/>
  <c r="J4762" i="2"/>
  <c r="K4762" i="2"/>
  <c r="E821" i="3"/>
  <c r="F821" i="3"/>
  <c r="G821" i="3"/>
  <c r="F4759" i="2"/>
  <c r="H4759" i="2"/>
  <c r="J4759" i="2"/>
  <c r="L4759" i="2"/>
  <c r="F4758" i="2"/>
  <c r="H4758" i="2"/>
  <c r="J4758" i="2"/>
  <c r="K4758" i="2"/>
  <c r="L4758" i="2"/>
  <c r="F4757" i="2"/>
  <c r="H4757" i="2"/>
  <c r="J4757" i="2"/>
  <c r="L4757" i="2" s="1"/>
  <c r="K4757" i="2"/>
  <c r="F4756" i="2"/>
  <c r="H4756" i="2"/>
  <c r="J4756" i="2"/>
  <c r="K4756" i="2"/>
  <c r="L4756" i="2"/>
  <c r="E820" i="3"/>
  <c r="F820" i="3"/>
  <c r="G820" i="3"/>
  <c r="F4753" i="2"/>
  <c r="L4753" i="2" s="1"/>
  <c r="H4753" i="2"/>
  <c r="J4753" i="2"/>
  <c r="F4752" i="2"/>
  <c r="H4752" i="2"/>
  <c r="J4752" i="2"/>
  <c r="L4752" i="2" s="1"/>
  <c r="K4752" i="2"/>
  <c r="F4751" i="2"/>
  <c r="H4751" i="2"/>
  <c r="J4751" i="2"/>
  <c r="L4751" i="2" s="1"/>
  <c r="K4751" i="2"/>
  <c r="F4750" i="2"/>
  <c r="H4750" i="2"/>
  <c r="L4750" i="2" s="1"/>
  <c r="J4750" i="2"/>
  <c r="K4750" i="2"/>
  <c r="E819" i="3"/>
  <c r="F819" i="3"/>
  <c r="G819" i="3"/>
  <c r="F4747" i="2"/>
  <c r="L4747" i="2" s="1"/>
  <c r="H4747" i="2"/>
  <c r="F818" i="3" s="1"/>
  <c r="J4747" i="2"/>
  <c r="G818" i="3" s="1"/>
  <c r="F4746" i="2"/>
  <c r="H4746" i="2"/>
  <c r="J4746" i="2"/>
  <c r="L4746" i="2" s="1"/>
  <c r="K4746" i="2"/>
  <c r="F4745" i="2"/>
  <c r="H4745" i="2"/>
  <c r="J4745" i="2"/>
  <c r="L4745" i="2" s="1"/>
  <c r="K4745" i="2"/>
  <c r="F4744" i="2"/>
  <c r="H4744" i="2"/>
  <c r="J4744" i="2"/>
  <c r="K4744" i="2"/>
  <c r="L4744" i="2"/>
  <c r="E818" i="3"/>
  <c r="F4741" i="2"/>
  <c r="L4741" i="2" s="1"/>
  <c r="H4741" i="2"/>
  <c r="J4741" i="2"/>
  <c r="F4740" i="2"/>
  <c r="H4740" i="2"/>
  <c r="L4740" i="2" s="1"/>
  <c r="J4740" i="2"/>
  <c r="K4740" i="2"/>
  <c r="F4739" i="2"/>
  <c r="H4739" i="2"/>
  <c r="J4739" i="2"/>
  <c r="L4739" i="2" s="1"/>
  <c r="K4739" i="2"/>
  <c r="E817" i="3"/>
  <c r="H817" i="3" s="1"/>
  <c r="F817" i="3"/>
  <c r="G817" i="3"/>
  <c r="F4736" i="2"/>
  <c r="E816" i="3" s="1"/>
  <c r="H4736" i="2"/>
  <c r="J4736" i="2"/>
  <c r="L4736" i="2" s="1"/>
  <c r="F4735" i="2"/>
  <c r="H4735" i="2"/>
  <c r="L4735" i="2" s="1"/>
  <c r="J4735" i="2"/>
  <c r="K4735" i="2"/>
  <c r="F4734" i="2"/>
  <c r="H4734" i="2"/>
  <c r="J4734" i="2"/>
  <c r="K4734" i="2"/>
  <c r="L4734" i="2"/>
  <c r="F816" i="3"/>
  <c r="F4731" i="2"/>
  <c r="H4731" i="2"/>
  <c r="F815" i="3" s="1"/>
  <c r="J4731" i="2"/>
  <c r="L4731" i="2"/>
  <c r="F4730" i="2"/>
  <c r="H4730" i="2"/>
  <c r="J4730" i="2"/>
  <c r="K4730" i="2"/>
  <c r="L4730" i="2"/>
  <c r="F4729" i="2"/>
  <c r="H4729" i="2"/>
  <c r="L4729" i="2" s="1"/>
  <c r="J4729" i="2"/>
  <c r="K4729" i="2"/>
  <c r="E815" i="3"/>
  <c r="G815" i="3"/>
  <c r="F4726" i="2"/>
  <c r="H4726" i="2"/>
  <c r="J4726" i="2"/>
  <c r="L4726" i="2"/>
  <c r="F4725" i="2"/>
  <c r="H4725" i="2"/>
  <c r="L4725" i="2" s="1"/>
  <c r="J4725" i="2"/>
  <c r="K4725" i="2"/>
  <c r="F4724" i="2"/>
  <c r="H4724" i="2"/>
  <c r="J4724" i="2"/>
  <c r="K4724" i="2"/>
  <c r="L4724" i="2"/>
  <c r="E814" i="3"/>
  <c r="F814" i="3"/>
  <c r="G814" i="3"/>
  <c r="F4721" i="2"/>
  <c r="L4721" i="2" s="1"/>
  <c r="H4721" i="2"/>
  <c r="F813" i="3" s="1"/>
  <c r="J4721" i="2"/>
  <c r="G813" i="3" s="1"/>
  <c r="F4720" i="2"/>
  <c r="H4720" i="2"/>
  <c r="J4720" i="2"/>
  <c r="L4720" i="2" s="1"/>
  <c r="K4720" i="2"/>
  <c r="F4719" i="2"/>
  <c r="H4719" i="2"/>
  <c r="J4719" i="2"/>
  <c r="K4719" i="2"/>
  <c r="L4719" i="2"/>
  <c r="E813" i="3"/>
  <c r="F4716" i="2"/>
  <c r="L4716" i="2" s="1"/>
  <c r="H4716" i="2"/>
  <c r="J4716" i="2"/>
  <c r="F4715" i="2"/>
  <c r="H4715" i="2"/>
  <c r="L4715" i="2" s="1"/>
  <c r="J4715" i="2"/>
  <c r="K4715" i="2"/>
  <c r="F4714" i="2"/>
  <c r="H4714" i="2"/>
  <c r="J4714" i="2"/>
  <c r="L4714" i="2" s="1"/>
  <c r="K4714" i="2"/>
  <c r="E812" i="3"/>
  <c r="F812" i="3"/>
  <c r="G812" i="3"/>
  <c r="F4711" i="2"/>
  <c r="L4711" i="2" s="1"/>
  <c r="H4711" i="2"/>
  <c r="J4711" i="2"/>
  <c r="F4710" i="2"/>
  <c r="H4710" i="2"/>
  <c r="J4710" i="2"/>
  <c r="L4710" i="2" s="1"/>
  <c r="K4710" i="2"/>
  <c r="F4709" i="2"/>
  <c r="H4709" i="2"/>
  <c r="J4709" i="2"/>
  <c r="L4709" i="2" s="1"/>
  <c r="K4709" i="2"/>
  <c r="E811" i="3"/>
  <c r="H811" i="3" s="1"/>
  <c r="F811" i="3"/>
  <c r="G811" i="3"/>
  <c r="F4706" i="2"/>
  <c r="L4706" i="2" s="1"/>
  <c r="H4706" i="2"/>
  <c r="J4706" i="2"/>
  <c r="G810" i="3" s="1"/>
  <c r="F4705" i="2"/>
  <c r="H4705" i="2"/>
  <c r="J4705" i="2"/>
  <c r="K4705" i="2"/>
  <c r="L4705" i="2"/>
  <c r="F4704" i="2"/>
  <c r="H4704" i="2"/>
  <c r="J4704" i="2"/>
  <c r="L4704" i="2" s="1"/>
  <c r="K4704" i="2"/>
  <c r="E810" i="3"/>
  <c r="H810" i="3" s="1"/>
  <c r="F810" i="3"/>
  <c r="F4701" i="2"/>
  <c r="L4701" i="2" s="1"/>
  <c r="H4701" i="2"/>
  <c r="F809" i="3" s="1"/>
  <c r="J4701" i="2"/>
  <c r="F4700" i="2"/>
  <c r="H4700" i="2"/>
  <c r="J4700" i="2"/>
  <c r="K4700" i="2"/>
  <c r="L4700" i="2"/>
  <c r="F4699" i="2"/>
  <c r="H4699" i="2"/>
  <c r="J4699" i="2"/>
  <c r="K4699" i="2"/>
  <c r="L4699" i="2"/>
  <c r="E809" i="3"/>
  <c r="G809" i="3"/>
  <c r="F4696" i="2"/>
  <c r="L4696" i="2" s="1"/>
  <c r="H4696" i="2"/>
  <c r="J4696" i="2"/>
  <c r="F4695" i="2"/>
  <c r="H4695" i="2"/>
  <c r="J4695" i="2"/>
  <c r="L4695" i="2" s="1"/>
  <c r="K4695" i="2"/>
  <c r="F4694" i="2"/>
  <c r="H4694" i="2"/>
  <c r="L4694" i="2" s="1"/>
  <c r="J4694" i="2"/>
  <c r="K4694" i="2"/>
  <c r="E808" i="3"/>
  <c r="F808" i="3"/>
  <c r="G808" i="3"/>
  <c r="F4691" i="2"/>
  <c r="L4691" i="2" s="1"/>
  <c r="H4691" i="2"/>
  <c r="J4691" i="2"/>
  <c r="F4690" i="2"/>
  <c r="H4690" i="2"/>
  <c r="J4690" i="2"/>
  <c r="L4690" i="2" s="1"/>
  <c r="K4690" i="2"/>
  <c r="F4689" i="2"/>
  <c r="H4689" i="2"/>
  <c r="L4689" i="2" s="1"/>
  <c r="J4689" i="2"/>
  <c r="K4689" i="2"/>
  <c r="E807" i="3"/>
  <c r="F807" i="3"/>
  <c r="G807" i="3"/>
  <c r="F4686" i="2"/>
  <c r="L4686" i="2" s="1"/>
  <c r="H4686" i="2"/>
  <c r="J4686" i="2"/>
  <c r="F4685" i="2"/>
  <c r="H4685" i="2"/>
  <c r="J4685" i="2"/>
  <c r="L4685" i="2" s="1"/>
  <c r="K4685" i="2"/>
  <c r="F4684" i="2"/>
  <c r="H4684" i="2"/>
  <c r="L4684" i="2" s="1"/>
  <c r="J4684" i="2"/>
  <c r="K4684" i="2"/>
  <c r="E806" i="3"/>
  <c r="H806" i="3" s="1"/>
  <c r="F806" i="3"/>
  <c r="G806" i="3"/>
  <c r="F4681" i="2"/>
  <c r="L4681" i="2" s="1"/>
  <c r="H4681" i="2"/>
  <c r="J4681" i="2"/>
  <c r="F4680" i="2"/>
  <c r="H4680" i="2"/>
  <c r="L4680" i="2" s="1"/>
  <c r="J4680" i="2"/>
  <c r="K4680" i="2"/>
  <c r="F4679" i="2"/>
  <c r="H4679" i="2"/>
  <c r="J4679" i="2"/>
  <c r="L4679" i="2" s="1"/>
  <c r="K4679" i="2"/>
  <c r="E805" i="3"/>
  <c r="F805" i="3"/>
  <c r="G805" i="3"/>
  <c r="F4676" i="2"/>
  <c r="H4676" i="2"/>
  <c r="J4676" i="2"/>
  <c r="L4676" i="2"/>
  <c r="F4675" i="2"/>
  <c r="H4675" i="2"/>
  <c r="J4675" i="2"/>
  <c r="K4675" i="2"/>
  <c r="L4675" i="2"/>
  <c r="F4674" i="2"/>
  <c r="H4674" i="2"/>
  <c r="J4674" i="2"/>
  <c r="K4674" i="2"/>
  <c r="L4674" i="2"/>
  <c r="E804" i="3"/>
  <c r="F804" i="3"/>
  <c r="G804" i="3"/>
  <c r="F4671" i="2"/>
  <c r="L4671" i="2" s="1"/>
  <c r="H4671" i="2"/>
  <c r="J4671" i="2"/>
  <c r="F4670" i="2"/>
  <c r="H4670" i="2"/>
  <c r="L4670" i="2" s="1"/>
  <c r="J4670" i="2"/>
  <c r="K4670" i="2"/>
  <c r="F4669" i="2"/>
  <c r="H4669" i="2"/>
  <c r="L4669" i="2" s="1"/>
  <c r="J4669" i="2"/>
  <c r="K4669" i="2"/>
  <c r="E803" i="3"/>
  <c r="H803" i="3" s="1"/>
  <c r="F803" i="3"/>
  <c r="G803" i="3"/>
  <c r="F4666" i="2"/>
  <c r="H4666" i="2"/>
  <c r="J4666" i="2"/>
  <c r="L4666" i="2"/>
  <c r="F4665" i="2"/>
  <c r="H4665" i="2"/>
  <c r="J4665" i="2"/>
  <c r="L4665" i="2" s="1"/>
  <c r="K4665" i="2"/>
  <c r="F4664" i="2"/>
  <c r="H4664" i="2"/>
  <c r="L4664" i="2" s="1"/>
  <c r="J4664" i="2"/>
  <c r="K4664" i="2"/>
  <c r="E802" i="3"/>
  <c r="F802" i="3"/>
  <c r="G802" i="3"/>
  <c r="H802" i="3"/>
  <c r="F4661" i="2"/>
  <c r="E801" i="3" s="1"/>
  <c r="H4661" i="2"/>
  <c r="J4661" i="2"/>
  <c r="G801" i="3" s="1"/>
  <c r="F4660" i="2"/>
  <c r="H4660" i="2"/>
  <c r="L4660" i="2" s="1"/>
  <c r="J4660" i="2"/>
  <c r="K4660" i="2"/>
  <c r="F4659" i="2"/>
  <c r="H4659" i="2"/>
  <c r="J4659" i="2"/>
  <c r="K4659" i="2"/>
  <c r="L4659" i="2"/>
  <c r="F801" i="3"/>
  <c r="F4656" i="2"/>
  <c r="L4656" i="2" s="1"/>
  <c r="H4656" i="2"/>
  <c r="J4656" i="2"/>
  <c r="F4655" i="2"/>
  <c r="H4655" i="2"/>
  <c r="L4655" i="2" s="1"/>
  <c r="J4655" i="2"/>
  <c r="K4655" i="2"/>
  <c r="F4654" i="2"/>
  <c r="H4654" i="2"/>
  <c r="L4654" i="2" s="1"/>
  <c r="J4654" i="2"/>
  <c r="K4654" i="2"/>
  <c r="E800" i="3"/>
  <c r="F800" i="3"/>
  <c r="G800" i="3"/>
  <c r="F4651" i="2"/>
  <c r="L4651" i="2" s="1"/>
  <c r="H4651" i="2"/>
  <c r="J4651" i="2"/>
  <c r="F4650" i="2"/>
  <c r="H4650" i="2"/>
  <c r="L4650" i="2" s="1"/>
  <c r="J4650" i="2"/>
  <c r="K4650" i="2"/>
  <c r="F4649" i="2"/>
  <c r="H4649" i="2"/>
  <c r="L4649" i="2" s="1"/>
  <c r="J4649" i="2"/>
  <c r="K4649" i="2"/>
  <c r="E799" i="3"/>
  <c r="H799" i="3" s="1"/>
  <c r="F799" i="3"/>
  <c r="G799" i="3"/>
  <c r="F4646" i="2"/>
  <c r="L4646" i="2" s="1"/>
  <c r="H4646" i="2"/>
  <c r="J4646" i="2"/>
  <c r="G798" i="3" s="1"/>
  <c r="F4645" i="2"/>
  <c r="H4645" i="2"/>
  <c r="J4645" i="2"/>
  <c r="L4645" i="2" s="1"/>
  <c r="K4645" i="2"/>
  <c r="F4644" i="2"/>
  <c r="H4644" i="2"/>
  <c r="J4644" i="2"/>
  <c r="K4644" i="2"/>
  <c r="L4644" i="2"/>
  <c r="E798" i="3"/>
  <c r="F798" i="3"/>
  <c r="F4641" i="2"/>
  <c r="L4641" i="2" s="1"/>
  <c r="H4641" i="2"/>
  <c r="J4641" i="2"/>
  <c r="F4640" i="2"/>
  <c r="L4640" i="2" s="1"/>
  <c r="G4640" i="2"/>
  <c r="H4640" i="2" s="1"/>
  <c r="J4640" i="2"/>
  <c r="K4640" i="2"/>
  <c r="F4639" i="2"/>
  <c r="H4639" i="2"/>
  <c r="J4639" i="2"/>
  <c r="L4639" i="2" s="1"/>
  <c r="K4639" i="2"/>
  <c r="F4638" i="2"/>
  <c r="H4638" i="2"/>
  <c r="L4638" i="2" s="1"/>
  <c r="J4638" i="2"/>
  <c r="K4638" i="2"/>
  <c r="E797" i="3"/>
  <c r="H797" i="3" s="1"/>
  <c r="F797" i="3"/>
  <c r="G797" i="3"/>
  <c r="F4635" i="2"/>
  <c r="L4635" i="2" s="1"/>
  <c r="H4635" i="2"/>
  <c r="F796" i="3" s="1"/>
  <c r="J4635" i="2"/>
  <c r="F4634" i="2"/>
  <c r="G4634" i="2"/>
  <c r="K4634" i="2" s="1"/>
  <c r="J4634" i="2"/>
  <c r="F4633" i="2"/>
  <c r="H4633" i="2"/>
  <c r="J4633" i="2"/>
  <c r="L4633" i="2" s="1"/>
  <c r="K4633" i="2"/>
  <c r="F4632" i="2"/>
  <c r="H4632" i="2"/>
  <c r="L4632" i="2" s="1"/>
  <c r="J4632" i="2"/>
  <c r="K4632" i="2"/>
  <c r="G796" i="3"/>
  <c r="F4629" i="2"/>
  <c r="L4629" i="2" s="1"/>
  <c r="H4629" i="2"/>
  <c r="J4629" i="2"/>
  <c r="F4628" i="2"/>
  <c r="H4628" i="2"/>
  <c r="L4628" i="2" s="1"/>
  <c r="J4628" i="2"/>
  <c r="K4628" i="2"/>
  <c r="F4627" i="2"/>
  <c r="H4627" i="2"/>
  <c r="J4627" i="2"/>
  <c r="L4627" i="2" s="1"/>
  <c r="K4627" i="2"/>
  <c r="E795" i="3"/>
  <c r="F795" i="3"/>
  <c r="G795" i="3"/>
  <c r="F4624" i="2"/>
  <c r="L4624" i="2" s="1"/>
  <c r="H4624" i="2"/>
  <c r="J4624" i="2"/>
  <c r="F4623" i="2"/>
  <c r="H4623" i="2"/>
  <c r="L4623" i="2" s="1"/>
  <c r="J4623" i="2"/>
  <c r="K4623" i="2"/>
  <c r="F4622" i="2"/>
  <c r="H4622" i="2"/>
  <c r="J4622" i="2"/>
  <c r="L4622" i="2" s="1"/>
  <c r="K4622" i="2"/>
  <c r="E794" i="3"/>
  <c r="H794" i="3" s="1"/>
  <c r="F794" i="3"/>
  <c r="G794" i="3"/>
  <c r="F4619" i="2"/>
  <c r="H4619" i="2"/>
  <c r="J4619" i="2"/>
  <c r="L4619" i="2" s="1"/>
  <c r="F4618" i="2"/>
  <c r="H4618" i="2"/>
  <c r="I4618" i="2"/>
  <c r="K4618" i="2" s="1"/>
  <c r="J4618" i="2"/>
  <c r="L4618" i="2" s="1"/>
  <c r="F4617" i="2"/>
  <c r="H4617" i="2"/>
  <c r="L4617" i="2" s="1"/>
  <c r="J4617" i="2"/>
  <c r="K4617" i="2"/>
  <c r="F4616" i="2"/>
  <c r="H4616" i="2"/>
  <c r="L4616" i="2" s="1"/>
  <c r="J4616" i="2"/>
  <c r="K4616" i="2"/>
  <c r="E793" i="3"/>
  <c r="F793" i="3"/>
  <c r="G793" i="3"/>
  <c r="F4613" i="2"/>
  <c r="L4613" i="2" s="1"/>
  <c r="H4613" i="2"/>
  <c r="J4613" i="2"/>
  <c r="F4612" i="2"/>
  <c r="H4612" i="2"/>
  <c r="I4612" i="2"/>
  <c r="K4612" i="2" s="1"/>
  <c r="F4611" i="2"/>
  <c r="H4611" i="2"/>
  <c r="L4611" i="2" s="1"/>
  <c r="J4611" i="2"/>
  <c r="K4611" i="2"/>
  <c r="F4610" i="2"/>
  <c r="H4610" i="2"/>
  <c r="L4610" i="2" s="1"/>
  <c r="J4610" i="2"/>
  <c r="K4610" i="2"/>
  <c r="F792" i="3"/>
  <c r="G792" i="3"/>
  <c r="F4607" i="2"/>
  <c r="H4607" i="2"/>
  <c r="J4607" i="2"/>
  <c r="L4607" i="2"/>
  <c r="F4606" i="2"/>
  <c r="H4606" i="2"/>
  <c r="I4606" i="2"/>
  <c r="K4606" i="2" s="1"/>
  <c r="F4605" i="2"/>
  <c r="H4605" i="2"/>
  <c r="L4605" i="2" s="1"/>
  <c r="J4605" i="2"/>
  <c r="K4605" i="2"/>
  <c r="F4604" i="2"/>
  <c r="H4604" i="2"/>
  <c r="J4604" i="2"/>
  <c r="K4604" i="2"/>
  <c r="L4604" i="2"/>
  <c r="E791" i="3"/>
  <c r="F791" i="3"/>
  <c r="G791" i="3"/>
  <c r="H791" i="3"/>
  <c r="F4601" i="2"/>
  <c r="L4601" i="2" s="1"/>
  <c r="H4601" i="2"/>
  <c r="F790" i="3" s="1"/>
  <c r="J4601" i="2"/>
  <c r="F4600" i="2"/>
  <c r="H4600" i="2"/>
  <c r="I4600" i="2"/>
  <c r="K4600" i="2" s="1"/>
  <c r="F4599" i="2"/>
  <c r="H4599" i="2"/>
  <c r="L4599" i="2" s="1"/>
  <c r="J4599" i="2"/>
  <c r="K4599" i="2"/>
  <c r="F4598" i="2"/>
  <c r="H4598" i="2"/>
  <c r="L4598" i="2" s="1"/>
  <c r="J4598" i="2"/>
  <c r="K4598" i="2"/>
  <c r="G790" i="3"/>
  <c r="F4595" i="2"/>
  <c r="L4595" i="2" s="1"/>
  <c r="H4595" i="2"/>
  <c r="F789" i="3" s="1"/>
  <c r="H789" i="3" s="1"/>
  <c r="J4595" i="2"/>
  <c r="F4594" i="2"/>
  <c r="H4594" i="2"/>
  <c r="I4594" i="2"/>
  <c r="K4594" i="2" s="1"/>
  <c r="F4593" i="2"/>
  <c r="G4593" i="2"/>
  <c r="K4593" i="2" s="1"/>
  <c r="J4593" i="2"/>
  <c r="F4592" i="2"/>
  <c r="H4592" i="2"/>
  <c r="L4592" i="2" s="1"/>
  <c r="J4592" i="2"/>
  <c r="K4592" i="2"/>
  <c r="F4591" i="2"/>
  <c r="H4591" i="2"/>
  <c r="L4591" i="2" s="1"/>
  <c r="J4591" i="2"/>
  <c r="K4591" i="2"/>
  <c r="E789" i="3"/>
  <c r="G789" i="3"/>
  <c r="F4588" i="2"/>
  <c r="L4588" i="2" s="1"/>
  <c r="H4588" i="2"/>
  <c r="F788" i="3" s="1"/>
  <c r="J4588" i="2"/>
  <c r="F4587" i="2"/>
  <c r="H4587" i="2"/>
  <c r="I4587" i="2"/>
  <c r="K4587" i="2" s="1"/>
  <c r="F4586" i="2"/>
  <c r="H4586" i="2"/>
  <c r="L4586" i="2" s="1"/>
  <c r="J4586" i="2"/>
  <c r="K4586" i="2"/>
  <c r="F4585" i="2"/>
  <c r="H4585" i="2"/>
  <c r="L4585" i="2" s="1"/>
  <c r="J4585" i="2"/>
  <c r="K4585" i="2"/>
  <c r="G788" i="3"/>
  <c r="F4582" i="2"/>
  <c r="L4582" i="2" s="1"/>
  <c r="H4582" i="2"/>
  <c r="J4582" i="2"/>
  <c r="F4581" i="2"/>
  <c r="H4581" i="2"/>
  <c r="L4581" i="2" s="1"/>
  <c r="J4581" i="2"/>
  <c r="K4581" i="2"/>
  <c r="F4580" i="2"/>
  <c r="H4580" i="2"/>
  <c r="J4580" i="2"/>
  <c r="L4580" i="2" s="1"/>
  <c r="K4580" i="2"/>
  <c r="E787" i="3"/>
  <c r="H787" i="3" s="1"/>
  <c r="F787" i="3"/>
  <c r="G787" i="3"/>
  <c r="F4577" i="2"/>
  <c r="L4577" i="2" s="1"/>
  <c r="H4577" i="2"/>
  <c r="F786" i="3" s="1"/>
  <c r="J4577" i="2"/>
  <c r="G786" i="3" s="1"/>
  <c r="F4576" i="2"/>
  <c r="H4576" i="2"/>
  <c r="J4576" i="2"/>
  <c r="K4576" i="2"/>
  <c r="L4576" i="2"/>
  <c r="F4575" i="2"/>
  <c r="H4575" i="2"/>
  <c r="I4575" i="2"/>
  <c r="K4575" i="2" s="1"/>
  <c r="F4574" i="2"/>
  <c r="H4574" i="2"/>
  <c r="J4574" i="2"/>
  <c r="K4574" i="2"/>
  <c r="L4574" i="2"/>
  <c r="F4573" i="2"/>
  <c r="H4573" i="2"/>
  <c r="J4573" i="2"/>
  <c r="L4573" i="2" s="1"/>
  <c r="K4573" i="2"/>
  <c r="E786" i="3"/>
  <c r="F4570" i="2"/>
  <c r="L4570" i="2" s="1"/>
  <c r="H4570" i="2"/>
  <c r="J4570" i="2"/>
  <c r="F4569" i="2"/>
  <c r="H4569" i="2"/>
  <c r="I4569" i="2"/>
  <c r="J4569" i="2" s="1"/>
  <c r="L4569" i="2" s="1"/>
  <c r="K4569" i="2"/>
  <c r="F4568" i="2"/>
  <c r="H4568" i="2"/>
  <c r="L4568" i="2" s="1"/>
  <c r="J4568" i="2"/>
  <c r="K4568" i="2"/>
  <c r="F4567" i="2"/>
  <c r="H4567" i="2"/>
  <c r="L4567" i="2" s="1"/>
  <c r="J4567" i="2"/>
  <c r="K4567" i="2"/>
  <c r="E785" i="3"/>
  <c r="H785" i="3" s="1"/>
  <c r="F785" i="3"/>
  <c r="G785" i="3"/>
  <c r="F4564" i="2"/>
  <c r="L4564" i="2" s="1"/>
  <c r="H4564" i="2"/>
  <c r="J4564" i="2"/>
  <c r="F4563" i="2"/>
  <c r="H4563" i="2"/>
  <c r="J4563" i="2"/>
  <c r="L4563" i="2" s="1"/>
  <c r="K4563" i="2"/>
  <c r="F4562" i="2"/>
  <c r="H4562" i="2"/>
  <c r="I4562" i="2"/>
  <c r="K4562" i="2" s="1"/>
  <c r="F4561" i="2"/>
  <c r="H4561" i="2"/>
  <c r="J4561" i="2"/>
  <c r="L4561" i="2" s="1"/>
  <c r="K4561" i="2"/>
  <c r="F4560" i="2"/>
  <c r="H4560" i="2"/>
  <c r="J4560" i="2"/>
  <c r="K4560" i="2"/>
  <c r="L4560" i="2"/>
  <c r="E784" i="3"/>
  <c r="F784" i="3"/>
  <c r="G784" i="3"/>
  <c r="F4557" i="2"/>
  <c r="H4557" i="2"/>
  <c r="F783" i="3" s="1"/>
  <c r="J4557" i="2"/>
  <c r="L4557" i="2"/>
  <c r="F4556" i="2"/>
  <c r="H4556" i="2"/>
  <c r="I4556" i="2"/>
  <c r="K4556" i="2" s="1"/>
  <c r="F4555" i="2"/>
  <c r="H4555" i="2"/>
  <c r="L4555" i="2" s="1"/>
  <c r="J4555" i="2"/>
  <c r="K4555" i="2"/>
  <c r="F4554" i="2"/>
  <c r="H4554" i="2"/>
  <c r="L4554" i="2" s="1"/>
  <c r="J4554" i="2"/>
  <c r="K4554" i="2"/>
  <c r="E783" i="3"/>
  <c r="G783" i="3"/>
  <c r="F4551" i="2"/>
  <c r="L4551" i="2" s="1"/>
  <c r="H4551" i="2"/>
  <c r="J4551" i="2"/>
  <c r="F4550" i="2"/>
  <c r="H4550" i="2"/>
  <c r="I4550" i="2"/>
  <c r="K4550" i="2" s="1"/>
  <c r="F4549" i="2"/>
  <c r="H4549" i="2"/>
  <c r="L4549" i="2" s="1"/>
  <c r="J4549" i="2"/>
  <c r="K4549" i="2"/>
  <c r="F4548" i="2"/>
  <c r="H4548" i="2"/>
  <c r="L4548" i="2" s="1"/>
  <c r="J4548" i="2"/>
  <c r="K4548" i="2"/>
  <c r="F782" i="3"/>
  <c r="G782" i="3"/>
  <c r="F4545" i="2"/>
  <c r="L4545" i="2" s="1"/>
  <c r="H4545" i="2"/>
  <c r="F781" i="3" s="1"/>
  <c r="J4545" i="2"/>
  <c r="F4544" i="2"/>
  <c r="H4544" i="2"/>
  <c r="I4544" i="2"/>
  <c r="K4544" i="2" s="1"/>
  <c r="F4543" i="2"/>
  <c r="H4543" i="2"/>
  <c r="L4543" i="2" s="1"/>
  <c r="J4543" i="2"/>
  <c r="K4543" i="2"/>
  <c r="F4542" i="2"/>
  <c r="H4542" i="2"/>
  <c r="J4542" i="2"/>
  <c r="L4542" i="2" s="1"/>
  <c r="K4542" i="2"/>
  <c r="G781" i="3"/>
  <c r="F4539" i="2"/>
  <c r="L4539" i="2" s="1"/>
  <c r="H4539" i="2"/>
  <c r="J4539" i="2"/>
  <c r="F4538" i="2"/>
  <c r="H4538" i="2"/>
  <c r="I4538" i="2"/>
  <c r="K4538" i="2" s="1"/>
  <c r="F4537" i="2"/>
  <c r="H4537" i="2"/>
  <c r="J4537" i="2"/>
  <c r="K4537" i="2"/>
  <c r="L4537" i="2"/>
  <c r="F4536" i="2"/>
  <c r="H4536" i="2"/>
  <c r="L4536" i="2" s="1"/>
  <c r="J4536" i="2"/>
  <c r="K4536" i="2"/>
  <c r="E780" i="3"/>
  <c r="H780" i="3" s="1"/>
  <c r="F780" i="3"/>
  <c r="G780" i="3"/>
  <c r="F4533" i="2"/>
  <c r="L4533" i="2" s="1"/>
  <c r="H4533" i="2"/>
  <c r="J4533" i="2"/>
  <c r="F4532" i="2"/>
  <c r="H4532" i="2"/>
  <c r="I4532" i="2"/>
  <c r="K4532" i="2" s="1"/>
  <c r="F4531" i="2"/>
  <c r="H4531" i="2"/>
  <c r="L4531" i="2" s="1"/>
  <c r="J4531" i="2"/>
  <c r="K4531" i="2"/>
  <c r="F4530" i="2"/>
  <c r="H4530" i="2"/>
  <c r="J4530" i="2"/>
  <c r="K4530" i="2"/>
  <c r="L4530" i="2"/>
  <c r="E779" i="3"/>
  <c r="H779" i="3" s="1"/>
  <c r="F779" i="3"/>
  <c r="G779" i="3"/>
  <c r="F4527" i="2"/>
  <c r="L4527" i="2" s="1"/>
  <c r="H4527" i="2"/>
  <c r="F778" i="3" s="1"/>
  <c r="J4527" i="2"/>
  <c r="F4526" i="2"/>
  <c r="H4526" i="2"/>
  <c r="I4526" i="2"/>
  <c r="K4526" i="2" s="1"/>
  <c r="F4525" i="2"/>
  <c r="H4525" i="2"/>
  <c r="L4525" i="2" s="1"/>
  <c r="J4525" i="2"/>
  <c r="K4525" i="2"/>
  <c r="F4524" i="2"/>
  <c r="H4524" i="2"/>
  <c r="L4524" i="2" s="1"/>
  <c r="J4524" i="2"/>
  <c r="K4524" i="2"/>
  <c r="G778" i="3"/>
  <c r="F4521" i="2"/>
  <c r="L4521" i="2" s="1"/>
  <c r="H4521" i="2"/>
  <c r="F777" i="3" s="1"/>
  <c r="J4521" i="2"/>
  <c r="G777" i="3" s="1"/>
  <c r="F4520" i="2"/>
  <c r="H4520" i="2"/>
  <c r="I4520" i="2"/>
  <c r="K4520" i="2" s="1"/>
  <c r="F4519" i="2"/>
  <c r="H4519" i="2"/>
  <c r="L4519" i="2" s="1"/>
  <c r="J4519" i="2"/>
  <c r="K4519" i="2"/>
  <c r="F4518" i="2"/>
  <c r="H4518" i="2"/>
  <c r="L4518" i="2" s="1"/>
  <c r="J4518" i="2"/>
  <c r="K4518" i="2"/>
  <c r="F4515" i="2"/>
  <c r="H4515" i="2"/>
  <c r="J4515" i="2"/>
  <c r="L4515" i="2"/>
  <c r="F4514" i="2"/>
  <c r="L4514" i="2" s="1"/>
  <c r="H4514" i="2"/>
  <c r="I4514" i="2"/>
  <c r="K4514" i="2" s="1"/>
  <c r="J4514" i="2"/>
  <c r="F4513" i="2"/>
  <c r="H4513" i="2"/>
  <c r="L4513" i="2" s="1"/>
  <c r="J4513" i="2"/>
  <c r="K4513" i="2"/>
  <c r="F4512" i="2"/>
  <c r="H4512" i="2"/>
  <c r="L4512" i="2" s="1"/>
  <c r="J4512" i="2"/>
  <c r="K4512" i="2"/>
  <c r="E776" i="3"/>
  <c r="H776" i="3" s="1"/>
  <c r="F776" i="3"/>
  <c r="G776" i="3"/>
  <c r="F4509" i="2"/>
  <c r="L4509" i="2" s="1"/>
  <c r="H4509" i="2"/>
  <c r="J4509" i="2"/>
  <c r="F4508" i="2"/>
  <c r="H4508" i="2"/>
  <c r="I4508" i="2"/>
  <c r="K4508" i="2" s="1"/>
  <c r="F4507" i="2"/>
  <c r="H4507" i="2"/>
  <c r="J4507" i="2"/>
  <c r="K4507" i="2"/>
  <c r="L4507" i="2"/>
  <c r="F4506" i="2"/>
  <c r="H4506" i="2"/>
  <c r="J4506" i="2"/>
  <c r="L4506" i="2" s="1"/>
  <c r="K4506" i="2"/>
  <c r="E775" i="3"/>
  <c r="F775" i="3"/>
  <c r="G775" i="3"/>
  <c r="F4503" i="2"/>
  <c r="L4503" i="2" s="1"/>
  <c r="H4503" i="2"/>
  <c r="J4503" i="2"/>
  <c r="F4502" i="2"/>
  <c r="H4502" i="2"/>
  <c r="I4502" i="2"/>
  <c r="K4502" i="2" s="1"/>
  <c r="F4501" i="2"/>
  <c r="H4501" i="2"/>
  <c r="J4501" i="2"/>
  <c r="L4501" i="2" s="1"/>
  <c r="K4501" i="2"/>
  <c r="F4500" i="2"/>
  <c r="H4500" i="2"/>
  <c r="L4500" i="2" s="1"/>
  <c r="J4500" i="2"/>
  <c r="K4500" i="2"/>
  <c r="F774" i="3"/>
  <c r="G774" i="3"/>
  <c r="F4497" i="2"/>
  <c r="L4497" i="2" s="1"/>
  <c r="H4497" i="2"/>
  <c r="F773" i="3" s="1"/>
  <c r="J4497" i="2"/>
  <c r="F4496" i="2"/>
  <c r="H4496" i="2"/>
  <c r="I4496" i="2"/>
  <c r="K4496" i="2" s="1"/>
  <c r="F4495" i="2"/>
  <c r="H4495" i="2"/>
  <c r="L4495" i="2" s="1"/>
  <c r="J4495" i="2"/>
  <c r="K4495" i="2"/>
  <c r="F4494" i="2"/>
  <c r="H4494" i="2"/>
  <c r="J4494" i="2"/>
  <c r="L4494" i="2" s="1"/>
  <c r="K4494" i="2"/>
  <c r="G773" i="3"/>
  <c r="F4491" i="2"/>
  <c r="L4491" i="2" s="1"/>
  <c r="H4491" i="2"/>
  <c r="F772" i="3" s="1"/>
  <c r="J4491" i="2"/>
  <c r="G772" i="3" s="1"/>
  <c r="F4490" i="2"/>
  <c r="H4490" i="2"/>
  <c r="I4490" i="2"/>
  <c r="K4490" i="2" s="1"/>
  <c r="F4489" i="2"/>
  <c r="H4489" i="2"/>
  <c r="J4489" i="2"/>
  <c r="L4489" i="2" s="1"/>
  <c r="K4489" i="2"/>
  <c r="F4488" i="2"/>
  <c r="H4488" i="2"/>
  <c r="J4488" i="2"/>
  <c r="L4488" i="2" s="1"/>
  <c r="K4488" i="2"/>
  <c r="F4485" i="2"/>
  <c r="L4485" i="2" s="1"/>
  <c r="H4485" i="2"/>
  <c r="J4485" i="2"/>
  <c r="G771" i="3" s="1"/>
  <c r="E4484" i="2"/>
  <c r="F4484" i="2" s="1"/>
  <c r="L4484" i="2" s="1"/>
  <c r="H4484" i="2"/>
  <c r="J4484" i="2"/>
  <c r="K4484" i="2"/>
  <c r="F4483" i="2"/>
  <c r="H4483" i="2"/>
  <c r="J4483" i="2"/>
  <c r="K4483" i="2"/>
  <c r="L4483" i="2"/>
  <c r="F4482" i="2"/>
  <c r="H4482" i="2"/>
  <c r="L4482" i="2" s="1"/>
  <c r="J4482" i="2"/>
  <c r="K4482" i="2"/>
  <c r="F4481" i="2"/>
  <c r="H4481" i="2"/>
  <c r="L4481" i="2" s="1"/>
  <c r="J4481" i="2"/>
  <c r="K4481" i="2"/>
  <c r="F4480" i="2"/>
  <c r="H4480" i="2"/>
  <c r="J4480" i="2"/>
  <c r="L4480" i="2" s="1"/>
  <c r="K4480" i="2"/>
  <c r="E771" i="3"/>
  <c r="F771" i="3"/>
  <c r="F4477" i="2"/>
  <c r="E770" i="3" s="1"/>
  <c r="H770" i="3" s="1"/>
  <c r="H4477" i="2"/>
  <c r="J4477" i="2"/>
  <c r="G770" i="3" s="1"/>
  <c r="F4476" i="2"/>
  <c r="H4476" i="2"/>
  <c r="L4476" i="2" s="1"/>
  <c r="J4476" i="2"/>
  <c r="K4476" i="2"/>
  <c r="F4475" i="2"/>
  <c r="H4475" i="2"/>
  <c r="J4475" i="2"/>
  <c r="K4475" i="2"/>
  <c r="L4475" i="2"/>
  <c r="F4474" i="2"/>
  <c r="H4474" i="2"/>
  <c r="J4474" i="2"/>
  <c r="L4474" i="2" s="1"/>
  <c r="K4474" i="2"/>
  <c r="F770" i="3"/>
  <c r="F4471" i="2"/>
  <c r="H4471" i="2"/>
  <c r="J4471" i="2"/>
  <c r="G769" i="3" s="1"/>
  <c r="L4471" i="2"/>
  <c r="F4470" i="2"/>
  <c r="H4470" i="2"/>
  <c r="J4470" i="2"/>
  <c r="L4470" i="2" s="1"/>
  <c r="K4470" i="2"/>
  <c r="F4469" i="2"/>
  <c r="H4469" i="2"/>
  <c r="J4469" i="2"/>
  <c r="L4469" i="2" s="1"/>
  <c r="K4469" i="2"/>
  <c r="F4468" i="2"/>
  <c r="H4468" i="2"/>
  <c r="L4468" i="2" s="1"/>
  <c r="J4468" i="2"/>
  <c r="K4468" i="2"/>
  <c r="E769" i="3"/>
  <c r="F769" i="3"/>
  <c r="F4465" i="2"/>
  <c r="L4465" i="2" s="1"/>
  <c r="H4465" i="2"/>
  <c r="J4465" i="2"/>
  <c r="F4464" i="2"/>
  <c r="H4464" i="2"/>
  <c r="L4464" i="2" s="1"/>
  <c r="J4464" i="2"/>
  <c r="K4464" i="2"/>
  <c r="F4463" i="2"/>
  <c r="H4463" i="2"/>
  <c r="L4463" i="2" s="1"/>
  <c r="J4463" i="2"/>
  <c r="K4463" i="2"/>
  <c r="F4462" i="2"/>
  <c r="H4462" i="2"/>
  <c r="L4462" i="2" s="1"/>
  <c r="J4462" i="2"/>
  <c r="K4462" i="2"/>
  <c r="E768" i="3"/>
  <c r="F768" i="3"/>
  <c r="G768" i="3"/>
  <c r="F4459" i="2"/>
  <c r="L4459" i="2" s="1"/>
  <c r="H4459" i="2"/>
  <c r="J4459" i="2"/>
  <c r="F4458" i="2"/>
  <c r="H4458" i="2"/>
  <c r="I4458" i="2"/>
  <c r="K4458" i="2" s="1"/>
  <c r="F4457" i="2"/>
  <c r="H4457" i="2"/>
  <c r="L4457" i="2" s="1"/>
  <c r="J4457" i="2"/>
  <c r="K4457" i="2"/>
  <c r="F4456" i="2"/>
  <c r="H4456" i="2"/>
  <c r="J4456" i="2"/>
  <c r="K4456" i="2"/>
  <c r="L4456" i="2"/>
  <c r="E767" i="3"/>
  <c r="H767" i="3" s="1"/>
  <c r="F767" i="3"/>
  <c r="G767" i="3"/>
  <c r="F4453" i="2"/>
  <c r="L4453" i="2" s="1"/>
  <c r="H4453" i="2"/>
  <c r="J4453" i="2"/>
  <c r="G766" i="3" s="1"/>
  <c r="F4452" i="2"/>
  <c r="H4452" i="2"/>
  <c r="I4452" i="2"/>
  <c r="K4452" i="2" s="1"/>
  <c r="J4452" i="2"/>
  <c r="L4452" i="2" s="1"/>
  <c r="F4451" i="2"/>
  <c r="H4451" i="2"/>
  <c r="L4451" i="2" s="1"/>
  <c r="J4451" i="2"/>
  <c r="K4451" i="2"/>
  <c r="F4450" i="2"/>
  <c r="H4450" i="2"/>
  <c r="J4450" i="2"/>
  <c r="K4450" i="2"/>
  <c r="L4450" i="2"/>
  <c r="F4449" i="2"/>
  <c r="H4449" i="2"/>
  <c r="L4449" i="2" s="1"/>
  <c r="J4449" i="2"/>
  <c r="K4449" i="2"/>
  <c r="E766" i="3"/>
  <c r="H766" i="3" s="1"/>
  <c r="F766" i="3"/>
  <c r="F4446" i="2"/>
  <c r="L4446" i="2" s="1"/>
  <c r="H4446" i="2"/>
  <c r="J4446" i="2"/>
  <c r="F4445" i="2"/>
  <c r="H4445" i="2"/>
  <c r="I4445" i="2"/>
  <c r="K4445" i="2" s="1"/>
  <c r="J4445" i="2"/>
  <c r="L4445" i="2" s="1"/>
  <c r="F4444" i="2"/>
  <c r="H4444" i="2"/>
  <c r="L4444" i="2" s="1"/>
  <c r="J4444" i="2"/>
  <c r="K4444" i="2"/>
  <c r="F4443" i="2"/>
  <c r="H4443" i="2"/>
  <c r="J4443" i="2"/>
  <c r="L4443" i="2" s="1"/>
  <c r="K4443" i="2"/>
  <c r="F4442" i="2"/>
  <c r="H4442" i="2"/>
  <c r="J4442" i="2"/>
  <c r="L4442" i="2" s="1"/>
  <c r="K4442" i="2"/>
  <c r="E765" i="3"/>
  <c r="H765" i="3" s="1"/>
  <c r="F765" i="3"/>
  <c r="G765" i="3"/>
  <c r="F4439" i="2"/>
  <c r="L4439" i="2" s="1"/>
  <c r="H4439" i="2"/>
  <c r="J4439" i="2"/>
  <c r="F4438" i="2"/>
  <c r="H4438" i="2"/>
  <c r="I4438" i="2"/>
  <c r="K4438" i="2" s="1"/>
  <c r="F4437" i="2"/>
  <c r="H4437" i="2"/>
  <c r="J4437" i="2"/>
  <c r="K4437" i="2"/>
  <c r="L4437" i="2"/>
  <c r="F4436" i="2"/>
  <c r="H4436" i="2"/>
  <c r="J4436" i="2"/>
  <c r="L4436" i="2" s="1"/>
  <c r="K4436" i="2"/>
  <c r="F4435" i="2"/>
  <c r="H4435" i="2"/>
  <c r="L4435" i="2" s="1"/>
  <c r="J4435" i="2"/>
  <c r="K4435" i="2"/>
  <c r="E764" i="3"/>
  <c r="F764" i="3"/>
  <c r="G764" i="3"/>
  <c r="F4432" i="2"/>
  <c r="H4432" i="2"/>
  <c r="F763" i="3" s="1"/>
  <c r="J4432" i="2"/>
  <c r="L4432" i="2"/>
  <c r="F4431" i="2"/>
  <c r="H4431" i="2"/>
  <c r="I4431" i="2"/>
  <c r="K4431" i="2" s="1"/>
  <c r="F4430" i="2"/>
  <c r="H4430" i="2"/>
  <c r="J4430" i="2"/>
  <c r="L4430" i="2" s="1"/>
  <c r="K4430" i="2"/>
  <c r="F4429" i="2"/>
  <c r="H4429" i="2"/>
  <c r="J4429" i="2"/>
  <c r="L4429" i="2" s="1"/>
  <c r="K4429" i="2"/>
  <c r="F4428" i="2"/>
  <c r="H4428" i="2"/>
  <c r="J4428" i="2"/>
  <c r="L4428" i="2" s="1"/>
  <c r="K4428" i="2"/>
  <c r="E763" i="3"/>
  <c r="G763" i="3"/>
  <c r="F4425" i="2"/>
  <c r="H4425" i="2"/>
  <c r="J4425" i="2"/>
  <c r="G762" i="3" s="1"/>
  <c r="L4425" i="2"/>
  <c r="F4424" i="2"/>
  <c r="H4424" i="2"/>
  <c r="I4424" i="2"/>
  <c r="K4424" i="2" s="1"/>
  <c r="F4423" i="2"/>
  <c r="H4423" i="2"/>
  <c r="J4423" i="2"/>
  <c r="L4423" i="2" s="1"/>
  <c r="K4423" i="2"/>
  <c r="F4422" i="2"/>
  <c r="H4422" i="2"/>
  <c r="J4422" i="2"/>
  <c r="L4422" i="2" s="1"/>
  <c r="K4422" i="2"/>
  <c r="E762" i="3"/>
  <c r="F762" i="3"/>
  <c r="F4419" i="2"/>
  <c r="L4419" i="2" s="1"/>
  <c r="H4419" i="2"/>
  <c r="J4419" i="2"/>
  <c r="G761" i="3" s="1"/>
  <c r="F4418" i="2"/>
  <c r="H4418" i="2"/>
  <c r="I4418" i="2"/>
  <c r="K4418" i="2" s="1"/>
  <c r="F4417" i="2"/>
  <c r="H4417" i="2"/>
  <c r="J4417" i="2"/>
  <c r="K4417" i="2"/>
  <c r="L4417" i="2"/>
  <c r="F4416" i="2"/>
  <c r="H4416" i="2"/>
  <c r="J4416" i="2"/>
  <c r="K4416" i="2"/>
  <c r="L4416" i="2"/>
  <c r="E761" i="3"/>
  <c r="F761" i="3"/>
  <c r="F4413" i="2"/>
  <c r="L4413" i="2" s="1"/>
  <c r="H4413" i="2"/>
  <c r="F760" i="3" s="1"/>
  <c r="H760" i="3" s="1"/>
  <c r="J4413" i="2"/>
  <c r="F4412" i="2"/>
  <c r="H4412" i="2"/>
  <c r="J4412" i="2"/>
  <c r="K4412" i="2"/>
  <c r="L4412" i="2"/>
  <c r="F4411" i="2"/>
  <c r="H4411" i="2"/>
  <c r="I4411" i="2"/>
  <c r="K4411" i="2" s="1"/>
  <c r="F4410" i="2"/>
  <c r="H4410" i="2"/>
  <c r="J4410" i="2"/>
  <c r="K4410" i="2"/>
  <c r="L4410" i="2"/>
  <c r="F4409" i="2"/>
  <c r="H4409" i="2"/>
  <c r="J4409" i="2"/>
  <c r="K4409" i="2"/>
  <c r="L4409" i="2"/>
  <c r="E760" i="3"/>
  <c r="G760" i="3"/>
  <c r="F4406" i="2"/>
  <c r="L4406" i="2" s="1"/>
  <c r="H4406" i="2"/>
  <c r="J4406" i="2"/>
  <c r="F4405" i="2"/>
  <c r="H4405" i="2"/>
  <c r="I4405" i="2"/>
  <c r="K4405" i="2" s="1"/>
  <c r="F4404" i="2"/>
  <c r="H4404" i="2"/>
  <c r="J4404" i="2"/>
  <c r="L4404" i="2" s="1"/>
  <c r="K4404" i="2"/>
  <c r="F4403" i="2"/>
  <c r="H4403" i="2"/>
  <c r="J4403" i="2"/>
  <c r="L4403" i="2" s="1"/>
  <c r="K4403" i="2"/>
  <c r="F759" i="3"/>
  <c r="G759" i="3"/>
  <c r="F4400" i="2"/>
  <c r="H4400" i="2"/>
  <c r="F758" i="3" s="1"/>
  <c r="J4400" i="2"/>
  <c r="L4400" i="2"/>
  <c r="F4399" i="2"/>
  <c r="H4399" i="2"/>
  <c r="I4399" i="2"/>
  <c r="K4399" i="2" s="1"/>
  <c r="J4399" i="2"/>
  <c r="L4399" i="2" s="1"/>
  <c r="F4398" i="2"/>
  <c r="H4398" i="2"/>
  <c r="J4398" i="2"/>
  <c r="K4398" i="2"/>
  <c r="L4398" i="2"/>
  <c r="F4397" i="2"/>
  <c r="H4397" i="2"/>
  <c r="L4397" i="2" s="1"/>
  <c r="J4397" i="2"/>
  <c r="K4397" i="2"/>
  <c r="E758" i="3"/>
  <c r="H758" i="3" s="1"/>
  <c r="G758" i="3"/>
  <c r="F4394" i="2"/>
  <c r="L4394" i="2" s="1"/>
  <c r="H4394" i="2"/>
  <c r="F757" i="3" s="1"/>
  <c r="J4394" i="2"/>
  <c r="G757" i="3" s="1"/>
  <c r="F4393" i="2"/>
  <c r="H4393" i="2"/>
  <c r="I4393" i="2"/>
  <c r="J4393" i="2"/>
  <c r="L4393" i="2" s="1"/>
  <c r="K4393" i="2"/>
  <c r="F4392" i="2"/>
  <c r="H4392" i="2"/>
  <c r="J4392" i="2"/>
  <c r="K4392" i="2"/>
  <c r="L4392" i="2"/>
  <c r="F4391" i="2"/>
  <c r="H4391" i="2"/>
  <c r="J4391" i="2"/>
  <c r="L4391" i="2" s="1"/>
  <c r="K4391" i="2"/>
  <c r="E757" i="3"/>
  <c r="H757" i="3" s="1"/>
  <c r="F4388" i="2"/>
  <c r="L4388" i="2" s="1"/>
  <c r="H4388" i="2"/>
  <c r="J4388" i="2"/>
  <c r="F4387" i="2"/>
  <c r="H4387" i="2"/>
  <c r="J4387" i="2"/>
  <c r="K4387" i="2"/>
  <c r="L4387" i="2"/>
  <c r="F4386" i="2"/>
  <c r="H4386" i="2"/>
  <c r="J4386" i="2"/>
  <c r="K4386" i="2"/>
  <c r="L4386" i="2"/>
  <c r="E756" i="3"/>
  <c r="H756" i="3" s="1"/>
  <c r="F756" i="3"/>
  <c r="G756" i="3"/>
  <c r="F4383" i="2"/>
  <c r="H4383" i="2"/>
  <c r="J4383" i="2"/>
  <c r="L4383" i="2"/>
  <c r="F4382" i="2"/>
  <c r="H4382" i="2"/>
  <c r="I4382" i="2"/>
  <c r="K4382" i="2" s="1"/>
  <c r="J4382" i="2"/>
  <c r="L4382" i="2" s="1"/>
  <c r="F4381" i="2"/>
  <c r="H4381" i="2"/>
  <c r="L4381" i="2" s="1"/>
  <c r="J4381" i="2"/>
  <c r="K4381" i="2"/>
  <c r="F4380" i="2"/>
  <c r="H4380" i="2"/>
  <c r="J4380" i="2"/>
  <c r="L4380" i="2" s="1"/>
  <c r="K4380" i="2"/>
  <c r="E755" i="3"/>
  <c r="F755" i="3"/>
  <c r="G755" i="3"/>
  <c r="H755" i="3"/>
  <c r="F4377" i="2"/>
  <c r="H4377" i="2"/>
  <c r="J4377" i="2"/>
  <c r="L4377" i="2"/>
  <c r="F4376" i="2"/>
  <c r="H4376" i="2"/>
  <c r="I4376" i="2"/>
  <c r="K4376" i="2" s="1"/>
  <c r="J4376" i="2"/>
  <c r="L4376" i="2" s="1"/>
  <c r="F4375" i="2"/>
  <c r="H4375" i="2"/>
  <c r="J4375" i="2"/>
  <c r="K4375" i="2"/>
  <c r="L4375" i="2"/>
  <c r="F4374" i="2"/>
  <c r="H4374" i="2"/>
  <c r="J4374" i="2"/>
  <c r="L4374" i="2" s="1"/>
  <c r="K4374" i="2"/>
  <c r="E754" i="3"/>
  <c r="H754" i="3" s="1"/>
  <c r="F754" i="3"/>
  <c r="G754" i="3"/>
  <c r="F4371" i="2"/>
  <c r="L4371" i="2" s="1"/>
  <c r="H4371" i="2"/>
  <c r="J4371" i="2"/>
  <c r="F4370" i="2"/>
  <c r="H4370" i="2"/>
  <c r="J4370" i="2"/>
  <c r="L4370" i="2" s="1"/>
  <c r="K4370" i="2"/>
  <c r="F4369" i="2"/>
  <c r="H4369" i="2"/>
  <c r="J4369" i="2"/>
  <c r="L4369" i="2" s="1"/>
  <c r="K4369" i="2"/>
  <c r="E753" i="3"/>
  <c r="F753" i="3"/>
  <c r="G753" i="3"/>
  <c r="F4366" i="2"/>
  <c r="L4366" i="2" s="1"/>
  <c r="H4366" i="2"/>
  <c r="J4366" i="2"/>
  <c r="F4365" i="2"/>
  <c r="H4365" i="2"/>
  <c r="J4365" i="2"/>
  <c r="L4365" i="2" s="1"/>
  <c r="K4365" i="2"/>
  <c r="F4364" i="2"/>
  <c r="H4364" i="2"/>
  <c r="J4364" i="2"/>
  <c r="L4364" i="2" s="1"/>
  <c r="K4364" i="2"/>
  <c r="E752" i="3"/>
  <c r="H752" i="3" s="1"/>
  <c r="F752" i="3"/>
  <c r="G752" i="3"/>
  <c r="F4361" i="2"/>
  <c r="L4361" i="2" s="1"/>
  <c r="H4361" i="2"/>
  <c r="J4361" i="2"/>
  <c r="F4360" i="2"/>
  <c r="H4360" i="2"/>
  <c r="L4360" i="2" s="1"/>
  <c r="J4360" i="2"/>
  <c r="K4360" i="2"/>
  <c r="F4359" i="2"/>
  <c r="H4359" i="2"/>
  <c r="L4359" i="2" s="1"/>
  <c r="J4359" i="2"/>
  <c r="K4359" i="2"/>
  <c r="E751" i="3"/>
  <c r="F751" i="3"/>
  <c r="G751" i="3"/>
  <c r="F4356" i="2"/>
  <c r="E750" i="3" s="1"/>
  <c r="H4356" i="2"/>
  <c r="J4356" i="2"/>
  <c r="G750" i="3" s="1"/>
  <c r="F4355" i="2"/>
  <c r="H4355" i="2"/>
  <c r="J4355" i="2"/>
  <c r="K4355" i="2"/>
  <c r="L4355" i="2"/>
  <c r="F4354" i="2"/>
  <c r="H4354" i="2"/>
  <c r="J4354" i="2"/>
  <c r="L4354" i="2" s="1"/>
  <c r="K4354" i="2"/>
  <c r="F750" i="3"/>
  <c r="F4351" i="2"/>
  <c r="L4351" i="2" s="1"/>
  <c r="H4351" i="2"/>
  <c r="J4351" i="2"/>
  <c r="F4350" i="2"/>
  <c r="H4350" i="2"/>
  <c r="L4350" i="2" s="1"/>
  <c r="J4350" i="2"/>
  <c r="K4350" i="2"/>
  <c r="F4349" i="2"/>
  <c r="H4349" i="2"/>
  <c r="J4349" i="2"/>
  <c r="L4349" i="2" s="1"/>
  <c r="K4349" i="2"/>
  <c r="E749" i="3"/>
  <c r="H749" i="3" s="1"/>
  <c r="F749" i="3"/>
  <c r="G749" i="3"/>
  <c r="F4346" i="2"/>
  <c r="L4346" i="2" s="1"/>
  <c r="H4346" i="2"/>
  <c r="J4346" i="2"/>
  <c r="F4345" i="2"/>
  <c r="H4345" i="2"/>
  <c r="J4345" i="2"/>
  <c r="L4345" i="2" s="1"/>
  <c r="K4345" i="2"/>
  <c r="F4344" i="2"/>
  <c r="H4344" i="2"/>
  <c r="J4344" i="2"/>
  <c r="L4344" i="2" s="1"/>
  <c r="K4344" i="2"/>
  <c r="E748" i="3"/>
  <c r="F748" i="3"/>
  <c r="G748" i="3"/>
  <c r="F4341" i="2"/>
  <c r="H4341" i="2"/>
  <c r="J4341" i="2"/>
  <c r="L4341" i="2"/>
  <c r="F4340" i="2"/>
  <c r="H4340" i="2"/>
  <c r="J4340" i="2"/>
  <c r="K4340" i="2"/>
  <c r="L4340" i="2"/>
  <c r="F4339" i="2"/>
  <c r="H4339" i="2"/>
  <c r="J4339" i="2"/>
  <c r="L4339" i="2" s="1"/>
  <c r="K4339" i="2"/>
  <c r="E747" i="3"/>
  <c r="F747" i="3"/>
  <c r="G747" i="3"/>
  <c r="F4336" i="2"/>
  <c r="E746" i="3" s="1"/>
  <c r="H746" i="3" s="1"/>
  <c r="H4336" i="2"/>
  <c r="J4336" i="2"/>
  <c r="G746" i="3" s="1"/>
  <c r="F4335" i="2"/>
  <c r="H4335" i="2"/>
  <c r="J4335" i="2"/>
  <c r="L4335" i="2" s="1"/>
  <c r="K4335" i="2"/>
  <c r="F4334" i="2"/>
  <c r="H4334" i="2"/>
  <c r="J4334" i="2"/>
  <c r="K4334" i="2"/>
  <c r="L4334" i="2"/>
  <c r="F746" i="3"/>
  <c r="F4331" i="2"/>
  <c r="L4331" i="2" s="1"/>
  <c r="H4331" i="2"/>
  <c r="J4331" i="2"/>
  <c r="F4330" i="2"/>
  <c r="H4330" i="2"/>
  <c r="J4330" i="2"/>
  <c r="L4330" i="2" s="1"/>
  <c r="K4330" i="2"/>
  <c r="F4329" i="2"/>
  <c r="H4329" i="2"/>
  <c r="J4329" i="2"/>
  <c r="L4329" i="2" s="1"/>
  <c r="K4329" i="2"/>
  <c r="E745" i="3"/>
  <c r="H745" i="3" s="1"/>
  <c r="F745" i="3"/>
  <c r="G745" i="3"/>
  <c r="F4326" i="2"/>
  <c r="L4326" i="2" s="1"/>
  <c r="H4326" i="2"/>
  <c r="J4326" i="2"/>
  <c r="F4325" i="2"/>
  <c r="H4325" i="2"/>
  <c r="J4325" i="2"/>
  <c r="L4325" i="2" s="1"/>
  <c r="K4325" i="2"/>
  <c r="F4324" i="2"/>
  <c r="H4324" i="2"/>
  <c r="J4324" i="2"/>
  <c r="L4324" i="2" s="1"/>
  <c r="K4324" i="2"/>
  <c r="E744" i="3"/>
  <c r="H744" i="3" s="1"/>
  <c r="F744" i="3"/>
  <c r="G744" i="3"/>
  <c r="F4321" i="2"/>
  <c r="H4321" i="2"/>
  <c r="J4321" i="2"/>
  <c r="L4321" i="2"/>
  <c r="F4320" i="2"/>
  <c r="H4320" i="2"/>
  <c r="J4320" i="2"/>
  <c r="K4320" i="2"/>
  <c r="L4320" i="2"/>
  <c r="F4319" i="2"/>
  <c r="H4319" i="2"/>
  <c r="J4319" i="2"/>
  <c r="L4319" i="2" s="1"/>
  <c r="K4319" i="2"/>
  <c r="E743" i="3"/>
  <c r="F743" i="3"/>
  <c r="G743" i="3"/>
  <c r="F4316" i="2"/>
  <c r="L4316" i="2" s="1"/>
  <c r="H4316" i="2"/>
  <c r="J4316" i="2"/>
  <c r="G742" i="3" s="1"/>
  <c r="F4315" i="2"/>
  <c r="H4315" i="2"/>
  <c r="J4315" i="2"/>
  <c r="L4315" i="2" s="1"/>
  <c r="K4315" i="2"/>
  <c r="F4314" i="2"/>
  <c r="H4314" i="2"/>
  <c r="J4314" i="2"/>
  <c r="K4314" i="2"/>
  <c r="L4314" i="2"/>
  <c r="E742" i="3"/>
  <c r="F742" i="3"/>
  <c r="F4311" i="2"/>
  <c r="H4311" i="2"/>
  <c r="J4311" i="2"/>
  <c r="L4311" i="2"/>
  <c r="F4310" i="2"/>
  <c r="H4310" i="2"/>
  <c r="J4310" i="2"/>
  <c r="L4310" i="2" s="1"/>
  <c r="K4310" i="2"/>
  <c r="F4309" i="2"/>
  <c r="H4309" i="2"/>
  <c r="J4309" i="2"/>
  <c r="K4309" i="2"/>
  <c r="L4309" i="2"/>
  <c r="E741" i="3"/>
  <c r="F741" i="3"/>
  <c r="G741" i="3"/>
  <c r="F4306" i="2"/>
  <c r="H4306" i="2"/>
  <c r="J4306" i="2"/>
  <c r="L4306" i="2"/>
  <c r="F4305" i="2"/>
  <c r="H4305" i="2"/>
  <c r="L4305" i="2" s="1"/>
  <c r="J4305" i="2"/>
  <c r="K4305" i="2"/>
  <c r="F4304" i="2"/>
  <c r="H4304" i="2"/>
  <c r="L4304" i="2" s="1"/>
  <c r="J4304" i="2"/>
  <c r="K4304" i="2"/>
  <c r="E740" i="3"/>
  <c r="F740" i="3"/>
  <c r="G740" i="3"/>
  <c r="F4301" i="2"/>
  <c r="L4301" i="2" s="1"/>
  <c r="H4301" i="2"/>
  <c r="J4301" i="2"/>
  <c r="G739" i="3" s="1"/>
  <c r="F4300" i="2"/>
  <c r="H4300" i="2"/>
  <c r="L4300" i="2" s="1"/>
  <c r="J4300" i="2"/>
  <c r="K4300" i="2"/>
  <c r="F4299" i="2"/>
  <c r="H4299" i="2"/>
  <c r="J4299" i="2"/>
  <c r="K4299" i="2"/>
  <c r="L4299" i="2"/>
  <c r="E739" i="3"/>
  <c r="F739" i="3"/>
  <c r="F4296" i="2"/>
  <c r="L4296" i="2" s="1"/>
  <c r="H4296" i="2"/>
  <c r="J4296" i="2"/>
  <c r="F4295" i="2"/>
  <c r="H4295" i="2"/>
  <c r="L4295" i="2" s="1"/>
  <c r="J4295" i="2"/>
  <c r="K4295" i="2"/>
  <c r="F4294" i="2"/>
  <c r="H4294" i="2"/>
  <c r="J4294" i="2"/>
  <c r="L4294" i="2" s="1"/>
  <c r="K4294" i="2"/>
  <c r="E738" i="3"/>
  <c r="F738" i="3"/>
  <c r="G738" i="3"/>
  <c r="F4291" i="2"/>
  <c r="H4291" i="2"/>
  <c r="F737" i="3" s="1"/>
  <c r="J4291" i="2"/>
  <c r="L4291" i="2"/>
  <c r="F4290" i="2"/>
  <c r="H4290" i="2"/>
  <c r="I4290" i="2"/>
  <c r="K4290" i="2" s="1"/>
  <c r="F4289" i="2"/>
  <c r="H4289" i="2"/>
  <c r="L4289" i="2" s="1"/>
  <c r="J4289" i="2"/>
  <c r="K4289" i="2"/>
  <c r="F4288" i="2"/>
  <c r="H4288" i="2"/>
  <c r="L4288" i="2" s="1"/>
  <c r="J4288" i="2"/>
  <c r="K4288" i="2"/>
  <c r="E737" i="3"/>
  <c r="G737" i="3"/>
  <c r="F4285" i="2"/>
  <c r="H4285" i="2"/>
  <c r="J4285" i="2"/>
  <c r="L4285" i="2"/>
  <c r="F4284" i="2"/>
  <c r="H4284" i="2"/>
  <c r="L4284" i="2" s="1"/>
  <c r="J4284" i="2"/>
  <c r="K4284" i="2"/>
  <c r="E736" i="3"/>
  <c r="F736" i="3"/>
  <c r="G736" i="3"/>
  <c r="F4281" i="2"/>
  <c r="L4281" i="2" s="1"/>
  <c r="H4281" i="2"/>
  <c r="J4281" i="2"/>
  <c r="F4280" i="2"/>
  <c r="H4280" i="2"/>
  <c r="L4280" i="2" s="1"/>
  <c r="J4280" i="2"/>
  <c r="K4280" i="2"/>
  <c r="E735" i="3"/>
  <c r="F735" i="3"/>
  <c r="G735" i="3"/>
  <c r="F4277" i="2"/>
  <c r="L4277" i="2" s="1"/>
  <c r="H4277" i="2"/>
  <c r="J4277" i="2"/>
  <c r="F4276" i="2"/>
  <c r="H4276" i="2"/>
  <c r="L4276" i="2" s="1"/>
  <c r="J4276" i="2"/>
  <c r="K4276" i="2"/>
  <c r="E734" i="3"/>
  <c r="F734" i="3"/>
  <c r="G734" i="3"/>
  <c r="F4273" i="2"/>
  <c r="L4273" i="2" s="1"/>
  <c r="H4273" i="2"/>
  <c r="F733" i="3" s="1"/>
  <c r="J4273" i="2"/>
  <c r="G733" i="3" s="1"/>
  <c r="F4272" i="2"/>
  <c r="H4272" i="2"/>
  <c r="J4272" i="2"/>
  <c r="K4272" i="2"/>
  <c r="L4272" i="2"/>
  <c r="E733" i="3"/>
  <c r="F4269" i="2"/>
  <c r="L4269" i="2" s="1"/>
  <c r="H4269" i="2"/>
  <c r="F732" i="3" s="1"/>
  <c r="J4269" i="2"/>
  <c r="G732" i="3" s="1"/>
  <c r="F4268" i="2"/>
  <c r="G4268" i="2"/>
  <c r="K4268" i="2" s="1"/>
  <c r="J4268" i="2"/>
  <c r="F4267" i="2"/>
  <c r="H4267" i="2"/>
  <c r="I4267" i="2"/>
  <c r="K4267" i="2" s="1"/>
  <c r="F4266" i="2"/>
  <c r="H4266" i="2"/>
  <c r="J4266" i="2"/>
  <c r="L4266" i="2" s="1"/>
  <c r="K4266" i="2"/>
  <c r="F4265" i="2"/>
  <c r="H4265" i="2"/>
  <c r="L4265" i="2" s="1"/>
  <c r="J4265" i="2"/>
  <c r="K4265" i="2"/>
  <c r="E732" i="3"/>
  <c r="F4262" i="2"/>
  <c r="L4262" i="2" s="1"/>
  <c r="H4262" i="2"/>
  <c r="F731" i="3" s="1"/>
  <c r="J4262" i="2"/>
  <c r="G731" i="3" s="1"/>
  <c r="F4261" i="2"/>
  <c r="G4261" i="2"/>
  <c r="K4261" i="2" s="1"/>
  <c r="J4261" i="2"/>
  <c r="F4260" i="2"/>
  <c r="H4260" i="2"/>
  <c r="I4260" i="2"/>
  <c r="K4260" i="2" s="1"/>
  <c r="F4259" i="2"/>
  <c r="H4259" i="2"/>
  <c r="J4259" i="2"/>
  <c r="L4259" i="2" s="1"/>
  <c r="K4259" i="2"/>
  <c r="F4258" i="2"/>
  <c r="H4258" i="2"/>
  <c r="J4258" i="2"/>
  <c r="L4258" i="2" s="1"/>
  <c r="K4258" i="2"/>
  <c r="E731" i="3"/>
  <c r="F4255" i="2"/>
  <c r="L4255" i="2" s="1"/>
  <c r="H4255" i="2"/>
  <c r="F730" i="3" s="1"/>
  <c r="J4255" i="2"/>
  <c r="F4254" i="2"/>
  <c r="G4254" i="2"/>
  <c r="K4254" i="2" s="1"/>
  <c r="J4254" i="2"/>
  <c r="F4253" i="2"/>
  <c r="H4253" i="2"/>
  <c r="I4253" i="2"/>
  <c r="J4253" i="2" s="1"/>
  <c r="L4253" i="2" s="1"/>
  <c r="K4253" i="2"/>
  <c r="F4252" i="2"/>
  <c r="H4252" i="2"/>
  <c r="L4252" i="2" s="1"/>
  <c r="J4252" i="2"/>
  <c r="K4252" i="2"/>
  <c r="F4251" i="2"/>
  <c r="H4251" i="2"/>
  <c r="L4251" i="2" s="1"/>
  <c r="J4251" i="2"/>
  <c r="K4251" i="2"/>
  <c r="G730" i="3"/>
  <c r="F4248" i="2"/>
  <c r="H4248" i="2"/>
  <c r="J4248" i="2"/>
  <c r="L4248" i="2"/>
  <c r="F4247" i="2"/>
  <c r="H4247" i="2"/>
  <c r="I4247" i="2"/>
  <c r="K4247" i="2" s="1"/>
  <c r="J4247" i="2"/>
  <c r="L4247" i="2" s="1"/>
  <c r="F4246" i="2"/>
  <c r="H4246" i="2"/>
  <c r="J4246" i="2"/>
  <c r="K4246" i="2"/>
  <c r="L4246" i="2"/>
  <c r="F4245" i="2"/>
  <c r="H4245" i="2"/>
  <c r="L4245" i="2" s="1"/>
  <c r="J4245" i="2"/>
  <c r="K4245" i="2"/>
  <c r="E729" i="3"/>
  <c r="F729" i="3"/>
  <c r="G729" i="3"/>
  <c r="F4242" i="2"/>
  <c r="L4242" i="2" s="1"/>
  <c r="H4242" i="2"/>
  <c r="J4242" i="2"/>
  <c r="F4241" i="2"/>
  <c r="H4241" i="2"/>
  <c r="I4241" i="2"/>
  <c r="K4241" i="2" s="1"/>
  <c r="F4240" i="2"/>
  <c r="H4240" i="2"/>
  <c r="J4240" i="2"/>
  <c r="K4240" i="2"/>
  <c r="L4240" i="2"/>
  <c r="F4239" i="2"/>
  <c r="H4239" i="2"/>
  <c r="L4239" i="2" s="1"/>
  <c r="J4239" i="2"/>
  <c r="K4239" i="2"/>
  <c r="E728" i="3"/>
  <c r="H728" i="3" s="1"/>
  <c r="F728" i="3"/>
  <c r="G728" i="3"/>
  <c r="F4236" i="2"/>
  <c r="L4236" i="2" s="1"/>
  <c r="H4236" i="2"/>
  <c r="F727" i="3" s="1"/>
  <c r="J4236" i="2"/>
  <c r="F4235" i="2"/>
  <c r="H4235" i="2"/>
  <c r="I4235" i="2"/>
  <c r="K4235" i="2" s="1"/>
  <c r="F4234" i="2"/>
  <c r="H4234" i="2"/>
  <c r="L4234" i="2" s="1"/>
  <c r="J4234" i="2"/>
  <c r="K4234" i="2"/>
  <c r="F4233" i="2"/>
  <c r="H4233" i="2"/>
  <c r="L4233" i="2" s="1"/>
  <c r="J4233" i="2"/>
  <c r="K4233" i="2"/>
  <c r="G727" i="3"/>
  <c r="F4230" i="2"/>
  <c r="H4230" i="2"/>
  <c r="J4230" i="2"/>
  <c r="L4230" i="2"/>
  <c r="F4229" i="2"/>
  <c r="G4229" i="2"/>
  <c r="K4229" i="2" s="1"/>
  <c r="J4229" i="2"/>
  <c r="F4228" i="2"/>
  <c r="H4228" i="2"/>
  <c r="I4228" i="2"/>
  <c r="K4228" i="2" s="1"/>
  <c r="F4227" i="2"/>
  <c r="H4227" i="2"/>
  <c r="L4227" i="2" s="1"/>
  <c r="J4227" i="2"/>
  <c r="K4227" i="2"/>
  <c r="F4226" i="2"/>
  <c r="H4226" i="2"/>
  <c r="L4226" i="2" s="1"/>
  <c r="J4226" i="2"/>
  <c r="K4226" i="2"/>
  <c r="E726" i="3"/>
  <c r="F726" i="3"/>
  <c r="G726" i="3"/>
  <c r="F4223" i="2"/>
  <c r="L4223" i="2" s="1"/>
  <c r="H4223" i="2"/>
  <c r="F725" i="3" s="1"/>
  <c r="J4223" i="2"/>
  <c r="F4222" i="2"/>
  <c r="H4222" i="2"/>
  <c r="I4222" i="2"/>
  <c r="K4222" i="2" s="1"/>
  <c r="F4221" i="2"/>
  <c r="H4221" i="2"/>
  <c r="J4221" i="2"/>
  <c r="L4221" i="2" s="1"/>
  <c r="K4221" i="2"/>
  <c r="F4220" i="2"/>
  <c r="H4220" i="2"/>
  <c r="L4220" i="2" s="1"/>
  <c r="J4220" i="2"/>
  <c r="K4220" i="2"/>
  <c r="G725" i="3"/>
  <c r="F4217" i="2"/>
  <c r="L4217" i="2" s="1"/>
  <c r="H4217" i="2"/>
  <c r="J4217" i="2"/>
  <c r="F4216" i="2"/>
  <c r="G4216" i="2"/>
  <c r="K4216" i="2" s="1"/>
  <c r="J4216" i="2"/>
  <c r="F4215" i="2"/>
  <c r="H4215" i="2"/>
  <c r="I4215" i="2"/>
  <c r="J4215" i="2" s="1"/>
  <c r="L4215" i="2" s="1"/>
  <c r="K4215" i="2"/>
  <c r="F4214" i="2"/>
  <c r="H4214" i="2"/>
  <c r="L4214" i="2" s="1"/>
  <c r="J4214" i="2"/>
  <c r="K4214" i="2"/>
  <c r="F4213" i="2"/>
  <c r="H4213" i="2"/>
  <c r="J4213" i="2"/>
  <c r="L4213" i="2" s="1"/>
  <c r="K4213" i="2"/>
  <c r="F724" i="3"/>
  <c r="G724" i="3"/>
  <c r="F4210" i="2"/>
  <c r="L4210" i="2" s="1"/>
  <c r="H4210" i="2"/>
  <c r="J4210" i="2"/>
  <c r="F4209" i="2"/>
  <c r="H4209" i="2"/>
  <c r="I4209" i="2"/>
  <c r="J4209" i="2" s="1"/>
  <c r="L4209" i="2" s="1"/>
  <c r="K4209" i="2"/>
  <c r="F4208" i="2"/>
  <c r="H4208" i="2"/>
  <c r="J4208" i="2"/>
  <c r="L4208" i="2" s="1"/>
  <c r="K4208" i="2"/>
  <c r="F4207" i="2"/>
  <c r="H4207" i="2"/>
  <c r="L4207" i="2" s="1"/>
  <c r="J4207" i="2"/>
  <c r="K4207" i="2"/>
  <c r="E723" i="3"/>
  <c r="F723" i="3"/>
  <c r="G723" i="3"/>
  <c r="F4204" i="2"/>
  <c r="L4204" i="2" s="1"/>
  <c r="H4204" i="2"/>
  <c r="F722" i="3" s="1"/>
  <c r="J4204" i="2"/>
  <c r="F4203" i="2"/>
  <c r="G4203" i="2"/>
  <c r="K4203" i="2" s="1"/>
  <c r="J4203" i="2"/>
  <c r="F4202" i="2"/>
  <c r="H4202" i="2"/>
  <c r="I4202" i="2"/>
  <c r="K4202" i="2" s="1"/>
  <c r="F4201" i="2"/>
  <c r="H4201" i="2"/>
  <c r="J4201" i="2"/>
  <c r="L4201" i="2" s="1"/>
  <c r="K4201" i="2"/>
  <c r="F4200" i="2"/>
  <c r="H4200" i="2"/>
  <c r="L4200" i="2" s="1"/>
  <c r="J4200" i="2"/>
  <c r="K4200" i="2"/>
  <c r="E722" i="3"/>
  <c r="G722" i="3"/>
  <c r="F4197" i="2"/>
  <c r="H4197" i="2"/>
  <c r="J4197" i="2"/>
  <c r="L4197" i="2"/>
  <c r="F4196" i="2"/>
  <c r="H4196" i="2"/>
  <c r="I4196" i="2"/>
  <c r="J4196" i="2" s="1"/>
  <c r="L4196" i="2" s="1"/>
  <c r="K4196" i="2"/>
  <c r="F4195" i="2"/>
  <c r="H4195" i="2"/>
  <c r="J4195" i="2"/>
  <c r="L4195" i="2" s="1"/>
  <c r="K4195" i="2"/>
  <c r="F4194" i="2"/>
  <c r="H4194" i="2"/>
  <c r="L4194" i="2" s="1"/>
  <c r="J4194" i="2"/>
  <c r="K4194" i="2"/>
  <c r="E721" i="3"/>
  <c r="H721" i="3" s="1"/>
  <c r="F721" i="3"/>
  <c r="G721" i="3"/>
  <c r="F4191" i="2"/>
  <c r="L4191" i="2" s="1"/>
  <c r="H4191" i="2"/>
  <c r="F720" i="3" s="1"/>
  <c r="J4191" i="2"/>
  <c r="F4190" i="2"/>
  <c r="G4190" i="2"/>
  <c r="K4190" i="2" s="1"/>
  <c r="J4190" i="2"/>
  <c r="F4189" i="2"/>
  <c r="H4189" i="2"/>
  <c r="I4189" i="2"/>
  <c r="K4189" i="2" s="1"/>
  <c r="F4188" i="2"/>
  <c r="H4188" i="2"/>
  <c r="J4188" i="2"/>
  <c r="L4188" i="2" s="1"/>
  <c r="K4188" i="2"/>
  <c r="F4187" i="2"/>
  <c r="H4187" i="2"/>
  <c r="J4187" i="2"/>
  <c r="L4187" i="2" s="1"/>
  <c r="K4187" i="2"/>
  <c r="E720" i="3"/>
  <c r="G720" i="3"/>
  <c r="F4184" i="2"/>
  <c r="L4184" i="2" s="1"/>
  <c r="H4184" i="2"/>
  <c r="J4184" i="2"/>
  <c r="G719" i="3" s="1"/>
  <c r="F4183" i="2"/>
  <c r="H4183" i="2"/>
  <c r="I4183" i="2"/>
  <c r="K4183" i="2" s="1"/>
  <c r="J4183" i="2"/>
  <c r="L4183" i="2" s="1"/>
  <c r="F4182" i="2"/>
  <c r="H4182" i="2"/>
  <c r="L4182" i="2" s="1"/>
  <c r="J4182" i="2"/>
  <c r="K4182" i="2"/>
  <c r="F4181" i="2"/>
  <c r="H4181" i="2"/>
  <c r="J4181" i="2"/>
  <c r="K4181" i="2"/>
  <c r="L4181" i="2"/>
  <c r="E719" i="3"/>
  <c r="H719" i="3" s="1"/>
  <c r="F719" i="3"/>
  <c r="F4178" i="2"/>
  <c r="L4178" i="2" s="1"/>
  <c r="H4178" i="2"/>
  <c r="F718" i="3" s="1"/>
  <c r="J4178" i="2"/>
  <c r="F4177" i="2"/>
  <c r="G4177" i="2"/>
  <c r="K4177" i="2" s="1"/>
  <c r="J4177" i="2"/>
  <c r="F4176" i="2"/>
  <c r="H4176" i="2"/>
  <c r="I4176" i="2"/>
  <c r="K4176" i="2" s="1"/>
  <c r="F4175" i="2"/>
  <c r="H4175" i="2"/>
  <c r="J4175" i="2"/>
  <c r="K4175" i="2"/>
  <c r="L4175" i="2"/>
  <c r="F4174" i="2"/>
  <c r="H4174" i="2"/>
  <c r="L4174" i="2" s="1"/>
  <c r="J4174" i="2"/>
  <c r="K4174" i="2"/>
  <c r="G718" i="3"/>
  <c r="F4171" i="2"/>
  <c r="L4171" i="2" s="1"/>
  <c r="H4171" i="2"/>
  <c r="J4171" i="2"/>
  <c r="F4170" i="2"/>
  <c r="H4170" i="2"/>
  <c r="I4170" i="2"/>
  <c r="J4170" i="2" s="1"/>
  <c r="L4170" i="2" s="1"/>
  <c r="K4170" i="2"/>
  <c r="F4169" i="2"/>
  <c r="H4169" i="2"/>
  <c r="L4169" i="2" s="1"/>
  <c r="J4169" i="2"/>
  <c r="K4169" i="2"/>
  <c r="F4168" i="2"/>
  <c r="H4168" i="2"/>
  <c r="L4168" i="2" s="1"/>
  <c r="J4168" i="2"/>
  <c r="K4168" i="2"/>
  <c r="E717" i="3"/>
  <c r="F717" i="3"/>
  <c r="G717" i="3"/>
  <c r="F4165" i="2"/>
  <c r="L4165" i="2" s="1"/>
  <c r="H4165" i="2"/>
  <c r="F716" i="3" s="1"/>
  <c r="J4165" i="2"/>
  <c r="F4164" i="2"/>
  <c r="G4164" i="2"/>
  <c r="K4164" i="2" s="1"/>
  <c r="H4164" i="2"/>
  <c r="L4164" i="2" s="1"/>
  <c r="J4164" i="2"/>
  <c r="F4163" i="2"/>
  <c r="H4163" i="2"/>
  <c r="I4163" i="2"/>
  <c r="K4163" i="2" s="1"/>
  <c r="F4162" i="2"/>
  <c r="H4162" i="2"/>
  <c r="J4162" i="2"/>
  <c r="L4162" i="2" s="1"/>
  <c r="K4162" i="2"/>
  <c r="F4161" i="2"/>
  <c r="H4161" i="2"/>
  <c r="L4161" i="2" s="1"/>
  <c r="J4161" i="2"/>
  <c r="K4161" i="2"/>
  <c r="G716" i="3"/>
  <c r="F4158" i="2"/>
  <c r="L4158" i="2" s="1"/>
  <c r="H4158" i="2"/>
  <c r="F715" i="3" s="1"/>
  <c r="J4158" i="2"/>
  <c r="G715" i="3" s="1"/>
  <c r="F4157" i="2"/>
  <c r="H4157" i="2"/>
  <c r="I4157" i="2"/>
  <c r="K4157" i="2" s="1"/>
  <c r="F4156" i="2"/>
  <c r="H4156" i="2"/>
  <c r="L4156" i="2" s="1"/>
  <c r="J4156" i="2"/>
  <c r="K4156" i="2"/>
  <c r="F4155" i="2"/>
  <c r="H4155" i="2"/>
  <c r="L4155" i="2" s="1"/>
  <c r="J4155" i="2"/>
  <c r="K4155" i="2"/>
  <c r="F4152" i="2"/>
  <c r="L4152" i="2" s="1"/>
  <c r="H4152" i="2"/>
  <c r="J4152" i="2"/>
  <c r="F4151" i="2"/>
  <c r="G4151" i="2"/>
  <c r="K4151" i="2" s="1"/>
  <c r="J4151" i="2"/>
  <c r="F4150" i="2"/>
  <c r="H4150" i="2"/>
  <c r="I4150" i="2"/>
  <c r="K4150" i="2" s="1"/>
  <c r="F4149" i="2"/>
  <c r="H4149" i="2"/>
  <c r="J4149" i="2"/>
  <c r="K4149" i="2"/>
  <c r="L4149" i="2"/>
  <c r="F4148" i="2"/>
  <c r="H4148" i="2"/>
  <c r="J4148" i="2"/>
  <c r="K4148" i="2"/>
  <c r="L4148" i="2"/>
  <c r="E714" i="3"/>
  <c r="F714" i="3"/>
  <c r="G714" i="3"/>
  <c r="F4145" i="2"/>
  <c r="L4145" i="2" s="1"/>
  <c r="H4145" i="2"/>
  <c r="J4145" i="2"/>
  <c r="F4144" i="2"/>
  <c r="G4144" i="2"/>
  <c r="K4144" i="2" s="1"/>
  <c r="H4144" i="2"/>
  <c r="L4144" i="2" s="1"/>
  <c r="J4144" i="2"/>
  <c r="F4143" i="2"/>
  <c r="H4143" i="2"/>
  <c r="I4143" i="2"/>
  <c r="K4143" i="2" s="1"/>
  <c r="F4142" i="2"/>
  <c r="H4142" i="2"/>
  <c r="J4142" i="2"/>
  <c r="K4142" i="2"/>
  <c r="L4142" i="2"/>
  <c r="F4141" i="2"/>
  <c r="H4141" i="2"/>
  <c r="L4141" i="2" s="1"/>
  <c r="J4141" i="2"/>
  <c r="K4141" i="2"/>
  <c r="E713" i="3"/>
  <c r="F713" i="3"/>
  <c r="G713" i="3"/>
  <c r="F4138" i="2"/>
  <c r="H4138" i="2"/>
  <c r="F712" i="3" s="1"/>
  <c r="J4138" i="2"/>
  <c r="F4137" i="2"/>
  <c r="H4137" i="2"/>
  <c r="I4137" i="2"/>
  <c r="K4137" i="2" s="1"/>
  <c r="F4136" i="2"/>
  <c r="H4136" i="2"/>
  <c r="J4136" i="2"/>
  <c r="L4136" i="2" s="1"/>
  <c r="K4136" i="2"/>
  <c r="F4135" i="2"/>
  <c r="H4135" i="2"/>
  <c r="L4135" i="2" s="1"/>
  <c r="J4135" i="2"/>
  <c r="K4135" i="2"/>
  <c r="E712" i="3"/>
  <c r="G712" i="3"/>
  <c r="F4132" i="2"/>
  <c r="H4132" i="2"/>
  <c r="J4132" i="2"/>
  <c r="L4132" i="2"/>
  <c r="F4131" i="2"/>
  <c r="G4131" i="2"/>
  <c r="K4131" i="2" s="1"/>
  <c r="J4131" i="2"/>
  <c r="F4130" i="2"/>
  <c r="H4130" i="2"/>
  <c r="I4130" i="2"/>
  <c r="J4130" i="2" s="1"/>
  <c r="K4130" i="2"/>
  <c r="F4129" i="2"/>
  <c r="H4129" i="2"/>
  <c r="J4129" i="2"/>
  <c r="K4129" i="2"/>
  <c r="L4129" i="2"/>
  <c r="F4128" i="2"/>
  <c r="H4128" i="2"/>
  <c r="J4128" i="2"/>
  <c r="L4128" i="2" s="1"/>
  <c r="K4128" i="2"/>
  <c r="E711" i="3"/>
  <c r="F711" i="3"/>
  <c r="G711" i="3"/>
  <c r="H711" i="3"/>
  <c r="F4125" i="2"/>
  <c r="H4125" i="2"/>
  <c r="J4125" i="2"/>
  <c r="L4125" i="2"/>
  <c r="F4124" i="2"/>
  <c r="G4124" i="2"/>
  <c r="K4124" i="2" s="1"/>
  <c r="H4124" i="2"/>
  <c r="L4124" i="2" s="1"/>
  <c r="J4124" i="2"/>
  <c r="F4123" i="2"/>
  <c r="H4123" i="2"/>
  <c r="I4123" i="2"/>
  <c r="K4123" i="2" s="1"/>
  <c r="F4122" i="2"/>
  <c r="H4122" i="2"/>
  <c r="J4122" i="2"/>
  <c r="L4122" i="2" s="1"/>
  <c r="K4122" i="2"/>
  <c r="F4121" i="2"/>
  <c r="H4121" i="2"/>
  <c r="J4121" i="2"/>
  <c r="K4121" i="2"/>
  <c r="L4121" i="2"/>
  <c r="E710" i="3"/>
  <c r="H710" i="3" s="1"/>
  <c r="F710" i="3"/>
  <c r="G710" i="3"/>
  <c r="F4118" i="2"/>
  <c r="L4118" i="2" s="1"/>
  <c r="H4118" i="2"/>
  <c r="F709" i="3" s="1"/>
  <c r="J4118" i="2"/>
  <c r="F4117" i="2"/>
  <c r="H4117" i="2"/>
  <c r="I4117" i="2"/>
  <c r="K4117" i="2" s="1"/>
  <c r="F4116" i="2"/>
  <c r="H4116" i="2"/>
  <c r="L4116" i="2" s="1"/>
  <c r="J4116" i="2"/>
  <c r="K4116" i="2"/>
  <c r="F4115" i="2"/>
  <c r="H4115" i="2"/>
  <c r="L4115" i="2" s="1"/>
  <c r="J4115" i="2"/>
  <c r="K4115" i="2"/>
  <c r="G709" i="3"/>
  <c r="F4112" i="2"/>
  <c r="L4112" i="2" s="1"/>
  <c r="H4112" i="2"/>
  <c r="F708" i="3" s="1"/>
  <c r="J4112" i="2"/>
  <c r="F4111" i="2"/>
  <c r="G4111" i="2"/>
  <c r="K4111" i="2" s="1"/>
  <c r="H4111" i="2"/>
  <c r="L4111" i="2" s="1"/>
  <c r="J4111" i="2"/>
  <c r="F4110" i="2"/>
  <c r="H4110" i="2"/>
  <c r="I4110" i="2"/>
  <c r="K4110" i="2" s="1"/>
  <c r="F4109" i="2"/>
  <c r="H4109" i="2"/>
  <c r="J4109" i="2"/>
  <c r="L4109" i="2" s="1"/>
  <c r="K4109" i="2"/>
  <c r="F4108" i="2"/>
  <c r="H4108" i="2"/>
  <c r="L4108" i="2" s="1"/>
  <c r="J4108" i="2"/>
  <c r="K4108" i="2"/>
  <c r="G708" i="3"/>
  <c r="F4105" i="2"/>
  <c r="L4105" i="2" s="1"/>
  <c r="H4105" i="2"/>
  <c r="F707" i="3" s="1"/>
  <c r="H707" i="3" s="1"/>
  <c r="J4105" i="2"/>
  <c r="F4104" i="2"/>
  <c r="G4104" i="2"/>
  <c r="K4104" i="2" s="1"/>
  <c r="J4104" i="2"/>
  <c r="F4103" i="2"/>
  <c r="H4103" i="2"/>
  <c r="I4103" i="2"/>
  <c r="K4103" i="2" s="1"/>
  <c r="F4102" i="2"/>
  <c r="H4102" i="2"/>
  <c r="L4102" i="2" s="1"/>
  <c r="J4102" i="2"/>
  <c r="K4102" i="2"/>
  <c r="F4101" i="2"/>
  <c r="H4101" i="2"/>
  <c r="J4101" i="2"/>
  <c r="L4101" i="2" s="1"/>
  <c r="K4101" i="2"/>
  <c r="E707" i="3"/>
  <c r="G707" i="3"/>
  <c r="F4098" i="2"/>
  <c r="L4098" i="2" s="1"/>
  <c r="H4098" i="2"/>
  <c r="J4098" i="2"/>
  <c r="F4097" i="2"/>
  <c r="H4097" i="2"/>
  <c r="I4097" i="2"/>
  <c r="K4097" i="2" s="1"/>
  <c r="F4096" i="2"/>
  <c r="H4096" i="2"/>
  <c r="L4096" i="2" s="1"/>
  <c r="J4096" i="2"/>
  <c r="K4096" i="2"/>
  <c r="F4095" i="2"/>
  <c r="H4095" i="2"/>
  <c r="L4095" i="2" s="1"/>
  <c r="J4095" i="2"/>
  <c r="K4095" i="2"/>
  <c r="F706" i="3"/>
  <c r="G706" i="3"/>
  <c r="F4092" i="2"/>
  <c r="L4092" i="2" s="1"/>
  <c r="H4092" i="2"/>
  <c r="J4092" i="2"/>
  <c r="F4091" i="2"/>
  <c r="H4091" i="2"/>
  <c r="L4091" i="2" s="1"/>
  <c r="J4091" i="2"/>
  <c r="K4091" i="2"/>
  <c r="E705" i="3"/>
  <c r="F705" i="3"/>
  <c r="G705" i="3"/>
  <c r="F4088" i="2"/>
  <c r="L4088" i="2" s="1"/>
  <c r="H4088" i="2"/>
  <c r="J4088" i="2"/>
  <c r="F4087" i="2"/>
  <c r="H4087" i="2"/>
  <c r="L4087" i="2" s="1"/>
  <c r="J4087" i="2"/>
  <c r="K4087" i="2"/>
  <c r="E704" i="3"/>
  <c r="H704" i="3" s="1"/>
  <c r="F704" i="3"/>
  <c r="G704" i="3"/>
  <c r="F4084" i="2"/>
  <c r="L4084" i="2" s="1"/>
  <c r="H4084" i="2"/>
  <c r="F703" i="3" s="1"/>
  <c r="J4084" i="2"/>
  <c r="G703" i="3" s="1"/>
  <c r="F4083" i="2"/>
  <c r="H4083" i="2"/>
  <c r="J4083" i="2"/>
  <c r="K4083" i="2"/>
  <c r="L4083" i="2"/>
  <c r="E703" i="3"/>
  <c r="H703" i="3" s="1"/>
  <c r="F4080" i="2"/>
  <c r="L4080" i="2" s="1"/>
  <c r="H4080" i="2"/>
  <c r="F702" i="3" s="1"/>
  <c r="J4080" i="2"/>
  <c r="F4079" i="2"/>
  <c r="H4079" i="2"/>
  <c r="I4079" i="2"/>
  <c r="K4079" i="2" s="1"/>
  <c r="F4078" i="2"/>
  <c r="H4078" i="2"/>
  <c r="L4078" i="2" s="1"/>
  <c r="J4078" i="2"/>
  <c r="K4078" i="2"/>
  <c r="F4077" i="2"/>
  <c r="H4077" i="2"/>
  <c r="L4077" i="2" s="1"/>
  <c r="J4077" i="2"/>
  <c r="K4077" i="2"/>
  <c r="G702" i="3"/>
  <c r="F4074" i="2"/>
  <c r="H4074" i="2"/>
  <c r="J4074" i="2"/>
  <c r="L4074" i="2"/>
  <c r="F4073" i="2"/>
  <c r="H4073" i="2"/>
  <c r="I4073" i="2"/>
  <c r="J4073" i="2" s="1"/>
  <c r="K4073" i="2"/>
  <c r="F4072" i="2"/>
  <c r="H4072" i="2"/>
  <c r="L4072" i="2" s="1"/>
  <c r="J4072" i="2"/>
  <c r="K4072" i="2"/>
  <c r="F4071" i="2"/>
  <c r="H4071" i="2"/>
  <c r="J4071" i="2"/>
  <c r="L4071" i="2" s="1"/>
  <c r="K4071" i="2"/>
  <c r="E701" i="3"/>
  <c r="F701" i="3"/>
  <c r="G701" i="3"/>
  <c r="F4068" i="2"/>
  <c r="L4068" i="2" s="1"/>
  <c r="H4068" i="2"/>
  <c r="F700" i="3" s="1"/>
  <c r="J4068" i="2"/>
  <c r="G700" i="3" s="1"/>
  <c r="F4067" i="2"/>
  <c r="H4067" i="2"/>
  <c r="I4067" i="2"/>
  <c r="K4067" i="2" s="1"/>
  <c r="F4066" i="2"/>
  <c r="H4066" i="2"/>
  <c r="J4066" i="2"/>
  <c r="L4066" i="2" s="1"/>
  <c r="K4066" i="2"/>
  <c r="F4065" i="2"/>
  <c r="H4065" i="2"/>
  <c r="L4065" i="2" s="1"/>
  <c r="J4065" i="2"/>
  <c r="K4065" i="2"/>
  <c r="F4062" i="2"/>
  <c r="L4062" i="2" s="1"/>
  <c r="H4062" i="2"/>
  <c r="J4062" i="2"/>
  <c r="G699" i="3" s="1"/>
  <c r="F4061" i="2"/>
  <c r="L4061" i="2" s="1"/>
  <c r="H4061" i="2"/>
  <c r="I4061" i="2"/>
  <c r="J4061" i="2"/>
  <c r="K4061" i="2"/>
  <c r="F4060" i="2"/>
  <c r="H4060" i="2"/>
  <c r="J4060" i="2"/>
  <c r="L4060" i="2" s="1"/>
  <c r="K4060" i="2"/>
  <c r="F4059" i="2"/>
  <c r="H4059" i="2"/>
  <c r="J4059" i="2"/>
  <c r="L4059" i="2" s="1"/>
  <c r="K4059" i="2"/>
  <c r="E699" i="3"/>
  <c r="F699" i="3"/>
  <c r="F4056" i="2"/>
  <c r="L4056" i="2" s="1"/>
  <c r="H4056" i="2"/>
  <c r="J4056" i="2"/>
  <c r="G698" i="3" s="1"/>
  <c r="F4055" i="2"/>
  <c r="H4055" i="2"/>
  <c r="I4055" i="2"/>
  <c r="J4055" i="2" s="1"/>
  <c r="L4055" i="2" s="1"/>
  <c r="K4055" i="2"/>
  <c r="F4054" i="2"/>
  <c r="H4054" i="2"/>
  <c r="L4054" i="2" s="1"/>
  <c r="J4054" i="2"/>
  <c r="K4054" i="2"/>
  <c r="F4053" i="2"/>
  <c r="H4053" i="2"/>
  <c r="J4053" i="2"/>
  <c r="K4053" i="2"/>
  <c r="L4053" i="2"/>
  <c r="E698" i="3"/>
  <c r="F698" i="3"/>
  <c r="F4050" i="2"/>
  <c r="L4050" i="2" s="1"/>
  <c r="H4050" i="2"/>
  <c r="F697" i="3" s="1"/>
  <c r="J4050" i="2"/>
  <c r="F4049" i="2"/>
  <c r="H4049" i="2"/>
  <c r="I4049" i="2"/>
  <c r="J4049" i="2"/>
  <c r="L4049" i="2" s="1"/>
  <c r="K4049" i="2"/>
  <c r="F4048" i="2"/>
  <c r="H4048" i="2"/>
  <c r="L4048" i="2" s="1"/>
  <c r="J4048" i="2"/>
  <c r="K4048" i="2"/>
  <c r="F4047" i="2"/>
  <c r="H4047" i="2"/>
  <c r="J4047" i="2"/>
  <c r="K4047" i="2"/>
  <c r="L4047" i="2"/>
  <c r="E697" i="3"/>
  <c r="H697" i="3" s="1"/>
  <c r="G697" i="3"/>
  <c r="F4044" i="2"/>
  <c r="L4044" i="2" s="1"/>
  <c r="H4044" i="2"/>
  <c r="F696" i="3" s="1"/>
  <c r="J4044" i="2"/>
  <c r="F4043" i="2"/>
  <c r="H4043" i="2"/>
  <c r="I4043" i="2"/>
  <c r="K4043" i="2" s="1"/>
  <c r="F4042" i="2"/>
  <c r="H4042" i="2"/>
  <c r="L4042" i="2" s="1"/>
  <c r="J4042" i="2"/>
  <c r="K4042" i="2"/>
  <c r="F4041" i="2"/>
  <c r="H4041" i="2"/>
  <c r="L4041" i="2" s="1"/>
  <c r="J4041" i="2"/>
  <c r="K4041" i="2"/>
  <c r="G696" i="3"/>
  <c r="F4038" i="2"/>
  <c r="L4038" i="2" s="1"/>
  <c r="H4038" i="2"/>
  <c r="J4038" i="2"/>
  <c r="F4037" i="2"/>
  <c r="H4037" i="2"/>
  <c r="I4037" i="2"/>
  <c r="K4037" i="2" s="1"/>
  <c r="F4036" i="2"/>
  <c r="H4036" i="2"/>
  <c r="J4036" i="2"/>
  <c r="L4036" i="2" s="1"/>
  <c r="K4036" i="2"/>
  <c r="F4035" i="2"/>
  <c r="H4035" i="2"/>
  <c r="L4035" i="2" s="1"/>
  <c r="J4035" i="2"/>
  <c r="K4035" i="2"/>
  <c r="F695" i="3"/>
  <c r="G695" i="3"/>
  <c r="F4032" i="2"/>
  <c r="H4032" i="2"/>
  <c r="J4032" i="2"/>
  <c r="G694" i="3" s="1"/>
  <c r="L4032" i="2"/>
  <c r="F4031" i="2"/>
  <c r="H4031" i="2"/>
  <c r="I4031" i="2"/>
  <c r="K4031" i="2" s="1"/>
  <c r="F4030" i="2"/>
  <c r="H4030" i="2"/>
  <c r="J4030" i="2"/>
  <c r="L4030" i="2" s="1"/>
  <c r="K4030" i="2"/>
  <c r="F4029" i="2"/>
  <c r="H4029" i="2"/>
  <c r="L4029" i="2" s="1"/>
  <c r="J4029" i="2"/>
  <c r="K4029" i="2"/>
  <c r="E694" i="3"/>
  <c r="F694" i="3"/>
  <c r="F4026" i="2"/>
  <c r="L4026" i="2" s="1"/>
  <c r="H4026" i="2"/>
  <c r="J4026" i="2"/>
  <c r="F4025" i="2"/>
  <c r="H4025" i="2"/>
  <c r="I4025" i="2"/>
  <c r="K4025" i="2" s="1"/>
  <c r="F4024" i="2"/>
  <c r="H4024" i="2"/>
  <c r="J4024" i="2"/>
  <c r="K4024" i="2"/>
  <c r="L4024" i="2"/>
  <c r="F4023" i="2"/>
  <c r="H4023" i="2"/>
  <c r="J4023" i="2"/>
  <c r="L4023" i="2" s="1"/>
  <c r="K4023" i="2"/>
  <c r="E693" i="3"/>
  <c r="H693" i="3" s="1"/>
  <c r="F693" i="3"/>
  <c r="G693" i="3"/>
  <c r="F4020" i="2"/>
  <c r="L4020" i="2" s="1"/>
  <c r="H4020" i="2"/>
  <c r="J4020" i="2"/>
  <c r="F4019" i="2"/>
  <c r="H4019" i="2"/>
  <c r="L4019" i="2" s="1"/>
  <c r="J4019" i="2"/>
  <c r="K4019" i="2"/>
  <c r="F4018" i="2"/>
  <c r="H4018" i="2"/>
  <c r="I4018" i="2"/>
  <c r="K4018" i="2" s="1"/>
  <c r="F4017" i="2"/>
  <c r="H4017" i="2"/>
  <c r="L4017" i="2" s="1"/>
  <c r="J4017" i="2"/>
  <c r="K4017" i="2"/>
  <c r="F4016" i="2"/>
  <c r="H4016" i="2"/>
  <c r="J4016" i="2"/>
  <c r="L4016" i="2" s="1"/>
  <c r="K4016" i="2"/>
  <c r="F692" i="3"/>
  <c r="G692" i="3"/>
  <c r="F4013" i="2"/>
  <c r="L4013" i="2" s="1"/>
  <c r="H4013" i="2"/>
  <c r="J4013" i="2"/>
  <c r="F4012" i="2"/>
  <c r="H4012" i="2"/>
  <c r="L4012" i="2" s="1"/>
  <c r="J4012" i="2"/>
  <c r="K4012" i="2"/>
  <c r="F4011" i="2"/>
  <c r="H4011" i="2"/>
  <c r="I4011" i="2"/>
  <c r="K4011" i="2" s="1"/>
  <c r="F4010" i="2"/>
  <c r="H4010" i="2"/>
  <c r="J4010" i="2"/>
  <c r="K4010" i="2"/>
  <c r="L4010" i="2"/>
  <c r="F4009" i="2"/>
  <c r="H4009" i="2"/>
  <c r="J4009" i="2"/>
  <c r="L4009" i="2" s="1"/>
  <c r="K4009" i="2"/>
  <c r="E691" i="3"/>
  <c r="H691" i="3" s="1"/>
  <c r="F691" i="3"/>
  <c r="G691" i="3"/>
  <c r="F4006" i="2"/>
  <c r="L4006" i="2" s="1"/>
  <c r="H4006" i="2"/>
  <c r="F690" i="3" s="1"/>
  <c r="J4006" i="2"/>
  <c r="F4005" i="2"/>
  <c r="H4005" i="2"/>
  <c r="L4005" i="2" s="1"/>
  <c r="J4005" i="2"/>
  <c r="K4005" i="2"/>
  <c r="F4004" i="2"/>
  <c r="H4004" i="2"/>
  <c r="I4004" i="2"/>
  <c r="K4004" i="2" s="1"/>
  <c r="F4003" i="2"/>
  <c r="H4003" i="2"/>
  <c r="L4003" i="2" s="1"/>
  <c r="J4003" i="2"/>
  <c r="K4003" i="2"/>
  <c r="F4002" i="2"/>
  <c r="H4002" i="2"/>
  <c r="L4002" i="2" s="1"/>
  <c r="J4002" i="2"/>
  <c r="K4002" i="2"/>
  <c r="G690" i="3"/>
  <c r="F3999" i="2"/>
  <c r="L3999" i="2" s="1"/>
  <c r="H3999" i="2"/>
  <c r="J3999" i="2"/>
  <c r="G689" i="3" s="1"/>
  <c r="F3998" i="2"/>
  <c r="H3998" i="2"/>
  <c r="J3998" i="2"/>
  <c r="K3998" i="2"/>
  <c r="L3998" i="2"/>
  <c r="F3997" i="2"/>
  <c r="H3997" i="2"/>
  <c r="I3997" i="2"/>
  <c r="K3997" i="2" s="1"/>
  <c r="F3996" i="2"/>
  <c r="H3996" i="2"/>
  <c r="J3996" i="2"/>
  <c r="K3996" i="2"/>
  <c r="L3996" i="2"/>
  <c r="F3995" i="2"/>
  <c r="H3995" i="2"/>
  <c r="J3995" i="2"/>
  <c r="L3995" i="2" s="1"/>
  <c r="K3995" i="2"/>
  <c r="E689" i="3"/>
  <c r="H689" i="3" s="1"/>
  <c r="F689" i="3"/>
  <c r="F3992" i="2"/>
  <c r="L3992" i="2" s="1"/>
  <c r="H3992" i="2"/>
  <c r="J3992" i="2"/>
  <c r="F3991" i="2"/>
  <c r="H3991" i="2"/>
  <c r="L3991" i="2" s="1"/>
  <c r="J3991" i="2"/>
  <c r="K3991" i="2"/>
  <c r="F3990" i="2"/>
  <c r="H3990" i="2"/>
  <c r="I3990" i="2"/>
  <c r="K3990" i="2" s="1"/>
  <c r="F3989" i="2"/>
  <c r="H3989" i="2"/>
  <c r="J3989" i="2"/>
  <c r="L3989" i="2" s="1"/>
  <c r="K3989" i="2"/>
  <c r="F3988" i="2"/>
  <c r="H3988" i="2"/>
  <c r="L3988" i="2" s="1"/>
  <c r="J3988" i="2"/>
  <c r="K3988" i="2"/>
  <c r="F688" i="3"/>
  <c r="G688" i="3"/>
  <c r="F3985" i="2"/>
  <c r="L3985" i="2" s="1"/>
  <c r="H3985" i="2"/>
  <c r="F687" i="3" s="1"/>
  <c r="J3985" i="2"/>
  <c r="G687" i="3" s="1"/>
  <c r="F3984" i="2"/>
  <c r="H3984" i="2"/>
  <c r="L3984" i="2" s="1"/>
  <c r="J3984" i="2"/>
  <c r="K3984" i="2"/>
  <c r="F3983" i="2"/>
  <c r="H3983" i="2"/>
  <c r="I3983" i="2"/>
  <c r="K3983" i="2" s="1"/>
  <c r="F3982" i="2"/>
  <c r="H3982" i="2"/>
  <c r="L3982" i="2" s="1"/>
  <c r="J3982" i="2"/>
  <c r="K3982" i="2"/>
  <c r="F3981" i="2"/>
  <c r="H3981" i="2"/>
  <c r="J3981" i="2"/>
  <c r="L3981" i="2" s="1"/>
  <c r="K3981" i="2"/>
  <c r="F3978" i="2"/>
  <c r="L3978" i="2" s="1"/>
  <c r="H3978" i="2"/>
  <c r="J3978" i="2"/>
  <c r="F3977" i="2"/>
  <c r="H3977" i="2"/>
  <c r="J3977" i="2"/>
  <c r="K3977" i="2"/>
  <c r="L3977" i="2"/>
  <c r="F3976" i="2"/>
  <c r="H3976" i="2"/>
  <c r="I3976" i="2"/>
  <c r="K3976" i="2" s="1"/>
  <c r="F3975" i="2"/>
  <c r="H3975" i="2"/>
  <c r="J3975" i="2"/>
  <c r="L3975" i="2" s="1"/>
  <c r="K3975" i="2"/>
  <c r="F3974" i="2"/>
  <c r="H3974" i="2"/>
  <c r="J3974" i="2"/>
  <c r="L3974" i="2" s="1"/>
  <c r="K3974" i="2"/>
  <c r="E686" i="3"/>
  <c r="H686" i="3" s="1"/>
  <c r="F686" i="3"/>
  <c r="G686" i="3"/>
  <c r="F3971" i="2"/>
  <c r="L3971" i="2" s="1"/>
  <c r="H3971" i="2"/>
  <c r="F685" i="3" s="1"/>
  <c r="J3971" i="2"/>
  <c r="F3970" i="2"/>
  <c r="H3970" i="2"/>
  <c r="J3970" i="2"/>
  <c r="L3970" i="2" s="1"/>
  <c r="K3970" i="2"/>
  <c r="F3969" i="2"/>
  <c r="H3969" i="2"/>
  <c r="I3969" i="2"/>
  <c r="K3969" i="2" s="1"/>
  <c r="F3968" i="2"/>
  <c r="H3968" i="2"/>
  <c r="L3968" i="2" s="1"/>
  <c r="J3968" i="2"/>
  <c r="K3968" i="2"/>
  <c r="F3967" i="2"/>
  <c r="H3967" i="2"/>
  <c r="J3967" i="2"/>
  <c r="L3967" i="2" s="1"/>
  <c r="K3967" i="2"/>
  <c r="G685" i="3"/>
  <c r="F3964" i="2"/>
  <c r="L3964" i="2" s="1"/>
  <c r="H3964" i="2"/>
  <c r="F684" i="3" s="1"/>
  <c r="J3964" i="2"/>
  <c r="F3963" i="2"/>
  <c r="G3963" i="2"/>
  <c r="K3963" i="2" s="1"/>
  <c r="J3963" i="2"/>
  <c r="F3962" i="2"/>
  <c r="H3962" i="2"/>
  <c r="L3962" i="2" s="1"/>
  <c r="J3962" i="2"/>
  <c r="K3962" i="2"/>
  <c r="F3961" i="2"/>
  <c r="H3961" i="2"/>
  <c r="I3961" i="2"/>
  <c r="K3961" i="2" s="1"/>
  <c r="F3960" i="2"/>
  <c r="H3960" i="2"/>
  <c r="L3960" i="2" s="1"/>
  <c r="J3960" i="2"/>
  <c r="K3960" i="2"/>
  <c r="F3959" i="2"/>
  <c r="H3959" i="2"/>
  <c r="L3959" i="2" s="1"/>
  <c r="J3959" i="2"/>
  <c r="K3959" i="2"/>
  <c r="E684" i="3"/>
  <c r="G684" i="3"/>
  <c r="F3956" i="2"/>
  <c r="L3956" i="2" s="1"/>
  <c r="H3956" i="2"/>
  <c r="J3956" i="2"/>
  <c r="F3955" i="2"/>
  <c r="G3955" i="2"/>
  <c r="K3955" i="2" s="1"/>
  <c r="J3955" i="2"/>
  <c r="F3954" i="2"/>
  <c r="H3954" i="2"/>
  <c r="J3954" i="2"/>
  <c r="L3954" i="2" s="1"/>
  <c r="K3954" i="2"/>
  <c r="F3953" i="2"/>
  <c r="H3953" i="2"/>
  <c r="I3953" i="2"/>
  <c r="K3953" i="2" s="1"/>
  <c r="F3952" i="2"/>
  <c r="H3952" i="2"/>
  <c r="J3952" i="2"/>
  <c r="K3952" i="2"/>
  <c r="L3952" i="2"/>
  <c r="F3951" i="2"/>
  <c r="H3951" i="2"/>
  <c r="J3951" i="2"/>
  <c r="K3951" i="2"/>
  <c r="L3951" i="2"/>
  <c r="E683" i="3"/>
  <c r="F683" i="3"/>
  <c r="G683" i="3"/>
  <c r="F3948" i="2"/>
  <c r="H3948" i="2"/>
  <c r="F682" i="3" s="1"/>
  <c r="J3948" i="2"/>
  <c r="L3948" i="2"/>
  <c r="F3947" i="2"/>
  <c r="G3947" i="2"/>
  <c r="K3947" i="2" s="1"/>
  <c r="J3947" i="2"/>
  <c r="F3946" i="2"/>
  <c r="H3946" i="2"/>
  <c r="J3946" i="2"/>
  <c r="K3946" i="2"/>
  <c r="L3946" i="2"/>
  <c r="F3945" i="2"/>
  <c r="H3945" i="2"/>
  <c r="I3945" i="2"/>
  <c r="K3945" i="2" s="1"/>
  <c r="F3944" i="2"/>
  <c r="H3944" i="2"/>
  <c r="L3944" i="2" s="1"/>
  <c r="J3944" i="2"/>
  <c r="K3944" i="2"/>
  <c r="F3943" i="2"/>
  <c r="H3943" i="2"/>
  <c r="J3943" i="2"/>
  <c r="L3943" i="2" s="1"/>
  <c r="K3943" i="2"/>
  <c r="E682" i="3"/>
  <c r="G682" i="3"/>
  <c r="F3940" i="2"/>
  <c r="E681" i="3" s="1"/>
  <c r="H3940" i="2"/>
  <c r="F681" i="3" s="1"/>
  <c r="J3940" i="2"/>
  <c r="F3939" i="2"/>
  <c r="G3939" i="2"/>
  <c r="K3939" i="2" s="1"/>
  <c r="J3939" i="2"/>
  <c r="F3938" i="2"/>
  <c r="H3938" i="2"/>
  <c r="L3938" i="2" s="1"/>
  <c r="J3938" i="2"/>
  <c r="K3938" i="2"/>
  <c r="F3937" i="2"/>
  <c r="H3937" i="2"/>
  <c r="I3937" i="2"/>
  <c r="K3937" i="2" s="1"/>
  <c r="F3936" i="2"/>
  <c r="H3936" i="2"/>
  <c r="L3936" i="2" s="1"/>
  <c r="J3936" i="2"/>
  <c r="K3936" i="2"/>
  <c r="F3935" i="2"/>
  <c r="H3935" i="2"/>
  <c r="L3935" i="2" s="1"/>
  <c r="J3935" i="2"/>
  <c r="K3935" i="2"/>
  <c r="G681" i="3"/>
  <c r="F3932" i="2"/>
  <c r="L3932" i="2" s="1"/>
  <c r="H3932" i="2"/>
  <c r="J3932" i="2"/>
  <c r="F3931" i="2"/>
  <c r="L3931" i="2" s="1"/>
  <c r="G3931" i="2"/>
  <c r="H3931" i="2"/>
  <c r="J3931" i="2"/>
  <c r="K3931" i="2"/>
  <c r="F3930" i="2"/>
  <c r="H3930" i="2"/>
  <c r="J3930" i="2"/>
  <c r="L3930" i="2" s="1"/>
  <c r="K3930" i="2"/>
  <c r="F3929" i="2"/>
  <c r="H3929" i="2"/>
  <c r="I3929" i="2"/>
  <c r="K3929" i="2" s="1"/>
  <c r="F3928" i="2"/>
  <c r="H3928" i="2"/>
  <c r="L3928" i="2" s="1"/>
  <c r="J3928" i="2"/>
  <c r="K3928" i="2"/>
  <c r="F3927" i="2"/>
  <c r="H3927" i="2"/>
  <c r="L3927" i="2" s="1"/>
  <c r="J3927" i="2"/>
  <c r="K3927" i="2"/>
  <c r="E680" i="3"/>
  <c r="H680" i="3" s="1"/>
  <c r="F680" i="3"/>
  <c r="G680" i="3"/>
  <c r="F3924" i="2"/>
  <c r="L3924" i="2" s="1"/>
  <c r="H3924" i="2"/>
  <c r="F679" i="3" s="1"/>
  <c r="J3924" i="2"/>
  <c r="F3923" i="2"/>
  <c r="G3923" i="2"/>
  <c r="K3923" i="2" s="1"/>
  <c r="J3923" i="2"/>
  <c r="F3922" i="2"/>
  <c r="H3922" i="2"/>
  <c r="J3922" i="2"/>
  <c r="L3922" i="2" s="1"/>
  <c r="K3922" i="2"/>
  <c r="F3921" i="2"/>
  <c r="H3921" i="2"/>
  <c r="I3921" i="2"/>
  <c r="K3921" i="2" s="1"/>
  <c r="F3920" i="2"/>
  <c r="H3920" i="2"/>
  <c r="L3920" i="2" s="1"/>
  <c r="J3920" i="2"/>
  <c r="K3920" i="2"/>
  <c r="F3919" i="2"/>
  <c r="H3919" i="2"/>
  <c r="L3919" i="2" s="1"/>
  <c r="J3919" i="2"/>
  <c r="K3919" i="2"/>
  <c r="E679" i="3"/>
  <c r="G679" i="3"/>
  <c r="F3916" i="2"/>
  <c r="L3916" i="2" s="1"/>
  <c r="H3916" i="2"/>
  <c r="F678" i="3" s="1"/>
  <c r="J3916" i="2"/>
  <c r="F3915" i="2"/>
  <c r="G3915" i="2"/>
  <c r="K3915" i="2" s="1"/>
  <c r="J3915" i="2"/>
  <c r="F3914" i="2"/>
  <c r="H3914" i="2"/>
  <c r="J3914" i="2"/>
  <c r="K3914" i="2"/>
  <c r="L3914" i="2"/>
  <c r="F3913" i="2"/>
  <c r="H3913" i="2"/>
  <c r="I3913" i="2"/>
  <c r="K3913" i="2" s="1"/>
  <c r="F3912" i="2"/>
  <c r="H3912" i="2"/>
  <c r="L3912" i="2" s="1"/>
  <c r="J3912" i="2"/>
  <c r="K3912" i="2"/>
  <c r="F3911" i="2"/>
  <c r="H3911" i="2"/>
  <c r="L3911" i="2" s="1"/>
  <c r="J3911" i="2"/>
  <c r="K3911" i="2"/>
  <c r="G678" i="3"/>
  <c r="F3908" i="2"/>
  <c r="L3908" i="2" s="1"/>
  <c r="H3908" i="2"/>
  <c r="F677" i="3" s="1"/>
  <c r="J3908" i="2"/>
  <c r="F3907" i="2"/>
  <c r="G3907" i="2"/>
  <c r="K3907" i="2" s="1"/>
  <c r="J3907" i="2"/>
  <c r="F3906" i="2"/>
  <c r="H3906" i="2"/>
  <c r="L3906" i="2" s="1"/>
  <c r="J3906" i="2"/>
  <c r="K3906" i="2"/>
  <c r="F3905" i="2"/>
  <c r="H3905" i="2"/>
  <c r="I3905" i="2"/>
  <c r="K3905" i="2" s="1"/>
  <c r="F3904" i="2"/>
  <c r="H3904" i="2"/>
  <c r="L3904" i="2" s="1"/>
  <c r="J3904" i="2"/>
  <c r="K3904" i="2"/>
  <c r="F3903" i="2"/>
  <c r="H3903" i="2"/>
  <c r="J3903" i="2"/>
  <c r="K3903" i="2"/>
  <c r="L3903" i="2"/>
  <c r="G677" i="3"/>
  <c r="F3900" i="2"/>
  <c r="E676" i="3" s="1"/>
  <c r="H3900" i="2"/>
  <c r="F676" i="3" s="1"/>
  <c r="J3900" i="2"/>
  <c r="F3899" i="2"/>
  <c r="G3899" i="2"/>
  <c r="K3899" i="2" s="1"/>
  <c r="J3899" i="2"/>
  <c r="F3898" i="2"/>
  <c r="H3898" i="2"/>
  <c r="L3898" i="2" s="1"/>
  <c r="J3898" i="2"/>
  <c r="K3898" i="2"/>
  <c r="F3897" i="2"/>
  <c r="H3897" i="2"/>
  <c r="I3897" i="2"/>
  <c r="K3897" i="2" s="1"/>
  <c r="F3896" i="2"/>
  <c r="H3896" i="2"/>
  <c r="L3896" i="2" s="1"/>
  <c r="J3896" i="2"/>
  <c r="K3896" i="2"/>
  <c r="F3895" i="2"/>
  <c r="H3895" i="2"/>
  <c r="J3895" i="2"/>
  <c r="L3895" i="2" s="1"/>
  <c r="K3895" i="2"/>
  <c r="G676" i="3"/>
  <c r="F3892" i="2"/>
  <c r="L3892" i="2" s="1"/>
  <c r="H3892" i="2"/>
  <c r="J3892" i="2"/>
  <c r="F3891" i="2"/>
  <c r="G3891" i="2"/>
  <c r="K3891" i="2" s="1"/>
  <c r="J3891" i="2"/>
  <c r="F3890" i="2"/>
  <c r="H3890" i="2"/>
  <c r="L3890" i="2" s="1"/>
  <c r="J3890" i="2"/>
  <c r="K3890" i="2"/>
  <c r="F3889" i="2"/>
  <c r="L3889" i="2" s="1"/>
  <c r="H3889" i="2"/>
  <c r="I3889" i="2"/>
  <c r="J3889" i="2" s="1"/>
  <c r="F3888" i="2"/>
  <c r="H3888" i="2"/>
  <c r="L3888" i="2" s="1"/>
  <c r="J3888" i="2"/>
  <c r="K3888" i="2"/>
  <c r="F3887" i="2"/>
  <c r="H3887" i="2"/>
  <c r="J3887" i="2"/>
  <c r="K3887" i="2"/>
  <c r="L3887" i="2"/>
  <c r="F675" i="3"/>
  <c r="G675" i="3"/>
  <c r="F3884" i="2"/>
  <c r="L3884" i="2" s="1"/>
  <c r="H3884" i="2"/>
  <c r="J3884" i="2"/>
  <c r="F3883" i="2"/>
  <c r="G3883" i="2"/>
  <c r="H3883" i="2" s="1"/>
  <c r="J3883" i="2"/>
  <c r="K3883" i="2"/>
  <c r="F3882" i="2"/>
  <c r="H3882" i="2"/>
  <c r="J3882" i="2"/>
  <c r="L3882" i="2" s="1"/>
  <c r="K3882" i="2"/>
  <c r="F3881" i="2"/>
  <c r="H3881" i="2"/>
  <c r="I3881" i="2"/>
  <c r="J3881" i="2" s="1"/>
  <c r="F3880" i="2"/>
  <c r="H3880" i="2"/>
  <c r="J3880" i="2"/>
  <c r="K3880" i="2"/>
  <c r="L3880" i="2"/>
  <c r="F3879" i="2"/>
  <c r="H3879" i="2"/>
  <c r="L3879" i="2" s="1"/>
  <c r="J3879" i="2"/>
  <c r="K3879" i="2"/>
  <c r="E674" i="3"/>
  <c r="F674" i="3"/>
  <c r="G674" i="3"/>
  <c r="F3876" i="2"/>
  <c r="L3876" i="2" s="1"/>
  <c r="H3876" i="2"/>
  <c r="F673" i="3" s="1"/>
  <c r="J3876" i="2"/>
  <c r="F3875" i="2"/>
  <c r="G3875" i="2"/>
  <c r="K3875" i="2" s="1"/>
  <c r="J3875" i="2"/>
  <c r="F3874" i="2"/>
  <c r="H3874" i="2"/>
  <c r="L3874" i="2" s="1"/>
  <c r="J3874" i="2"/>
  <c r="K3874" i="2"/>
  <c r="F3873" i="2"/>
  <c r="H3873" i="2"/>
  <c r="I3873" i="2"/>
  <c r="K3873" i="2" s="1"/>
  <c r="F3872" i="2"/>
  <c r="H3872" i="2"/>
  <c r="J3872" i="2"/>
  <c r="L3872" i="2" s="1"/>
  <c r="K3872" i="2"/>
  <c r="F3871" i="2"/>
  <c r="H3871" i="2"/>
  <c r="J3871" i="2"/>
  <c r="K3871" i="2"/>
  <c r="L3871" i="2"/>
  <c r="G673" i="3"/>
  <c r="F3868" i="2"/>
  <c r="L3868" i="2" s="1"/>
  <c r="H3868" i="2"/>
  <c r="F672" i="3" s="1"/>
  <c r="J3868" i="2"/>
  <c r="F3867" i="2"/>
  <c r="H3867" i="2"/>
  <c r="L3867" i="2" s="1"/>
  <c r="J3867" i="2"/>
  <c r="K3867" i="2"/>
  <c r="F3866" i="2"/>
  <c r="H3866" i="2"/>
  <c r="I3866" i="2"/>
  <c r="K3866" i="2" s="1"/>
  <c r="F3865" i="2"/>
  <c r="H3865" i="2"/>
  <c r="L3865" i="2" s="1"/>
  <c r="J3865" i="2"/>
  <c r="K3865" i="2"/>
  <c r="F3864" i="2"/>
  <c r="H3864" i="2"/>
  <c r="J3864" i="2"/>
  <c r="L3864" i="2" s="1"/>
  <c r="K3864" i="2"/>
  <c r="G672" i="3"/>
  <c r="F3861" i="2"/>
  <c r="H3861" i="2"/>
  <c r="J3861" i="2"/>
  <c r="G671" i="3" s="1"/>
  <c r="L3861" i="2"/>
  <c r="F3860" i="2"/>
  <c r="H3860" i="2"/>
  <c r="J3860" i="2"/>
  <c r="K3860" i="2"/>
  <c r="L3860" i="2"/>
  <c r="F3859" i="2"/>
  <c r="H3859" i="2"/>
  <c r="I3859" i="2"/>
  <c r="J3859" i="2" s="1"/>
  <c r="K3859" i="2"/>
  <c r="F3858" i="2"/>
  <c r="H3858" i="2"/>
  <c r="J3858" i="2"/>
  <c r="K3858" i="2"/>
  <c r="L3858" i="2"/>
  <c r="F3857" i="2"/>
  <c r="H3857" i="2"/>
  <c r="J3857" i="2"/>
  <c r="L3857" i="2" s="1"/>
  <c r="K3857" i="2"/>
  <c r="E671" i="3"/>
  <c r="F671" i="3"/>
  <c r="F3854" i="2"/>
  <c r="H3854" i="2"/>
  <c r="J3854" i="2"/>
  <c r="L3854" i="2"/>
  <c r="F3853" i="2"/>
  <c r="H3853" i="2"/>
  <c r="L3853" i="2" s="1"/>
  <c r="J3853" i="2"/>
  <c r="K3853" i="2"/>
  <c r="F3852" i="2"/>
  <c r="H3852" i="2"/>
  <c r="I3852" i="2"/>
  <c r="K3852" i="2" s="1"/>
  <c r="F3851" i="2"/>
  <c r="H3851" i="2"/>
  <c r="J3851" i="2"/>
  <c r="K3851" i="2"/>
  <c r="L3851" i="2"/>
  <c r="F3850" i="2"/>
  <c r="H3850" i="2"/>
  <c r="J3850" i="2"/>
  <c r="L3850" i="2" s="1"/>
  <c r="K3850" i="2"/>
  <c r="E670" i="3"/>
  <c r="H670" i="3" s="1"/>
  <c r="F670" i="3"/>
  <c r="G670" i="3"/>
  <c r="F3847" i="2"/>
  <c r="L3847" i="2" s="1"/>
  <c r="H3847" i="2"/>
  <c r="F669" i="3" s="1"/>
  <c r="J3847" i="2"/>
  <c r="F3846" i="2"/>
  <c r="H3846" i="2"/>
  <c r="L3846" i="2" s="1"/>
  <c r="J3846" i="2"/>
  <c r="K3846" i="2"/>
  <c r="F3845" i="2"/>
  <c r="H3845" i="2"/>
  <c r="I3845" i="2"/>
  <c r="K3845" i="2" s="1"/>
  <c r="F3844" i="2"/>
  <c r="H3844" i="2"/>
  <c r="L3844" i="2" s="1"/>
  <c r="J3844" i="2"/>
  <c r="K3844" i="2"/>
  <c r="F3843" i="2"/>
  <c r="H3843" i="2"/>
  <c r="L3843" i="2" s="1"/>
  <c r="J3843" i="2"/>
  <c r="K3843" i="2"/>
  <c r="G669" i="3"/>
  <c r="F3840" i="2"/>
  <c r="H3840" i="2"/>
  <c r="J3840" i="2"/>
  <c r="L3840" i="2"/>
  <c r="F3839" i="2"/>
  <c r="H3839" i="2"/>
  <c r="L3839" i="2" s="1"/>
  <c r="J3839" i="2"/>
  <c r="K3839" i="2"/>
  <c r="F3838" i="2"/>
  <c r="H3838" i="2"/>
  <c r="I3838" i="2"/>
  <c r="K3838" i="2" s="1"/>
  <c r="F3837" i="2"/>
  <c r="H3837" i="2"/>
  <c r="L3837" i="2" s="1"/>
  <c r="J3837" i="2"/>
  <c r="K3837" i="2"/>
  <c r="F3836" i="2"/>
  <c r="H3836" i="2"/>
  <c r="J3836" i="2"/>
  <c r="L3836" i="2" s="1"/>
  <c r="K3836" i="2"/>
  <c r="E668" i="3"/>
  <c r="H668" i="3" s="1"/>
  <c r="F668" i="3"/>
  <c r="G668" i="3"/>
  <c r="F3833" i="2"/>
  <c r="L3833" i="2" s="1"/>
  <c r="H3833" i="2"/>
  <c r="F667" i="3" s="1"/>
  <c r="J3833" i="2"/>
  <c r="G667" i="3" s="1"/>
  <c r="F3832" i="2"/>
  <c r="H3832" i="2"/>
  <c r="L3832" i="2" s="1"/>
  <c r="J3832" i="2"/>
  <c r="K3832" i="2"/>
  <c r="F3831" i="2"/>
  <c r="H3831" i="2"/>
  <c r="I3831" i="2"/>
  <c r="K3831" i="2" s="1"/>
  <c r="F3830" i="2"/>
  <c r="H3830" i="2"/>
  <c r="J3830" i="2"/>
  <c r="K3830" i="2"/>
  <c r="L3830" i="2"/>
  <c r="F3829" i="2"/>
  <c r="H3829" i="2"/>
  <c r="J3829" i="2"/>
  <c r="K3829" i="2"/>
  <c r="L3829" i="2"/>
  <c r="E667" i="3"/>
  <c r="F3826" i="2"/>
  <c r="L3826" i="2" s="1"/>
  <c r="H3826" i="2"/>
  <c r="J3826" i="2"/>
  <c r="F3825" i="2"/>
  <c r="H3825" i="2"/>
  <c r="L3825" i="2" s="1"/>
  <c r="J3825" i="2"/>
  <c r="K3825" i="2"/>
  <c r="F3824" i="2"/>
  <c r="H3824" i="2"/>
  <c r="I3824" i="2"/>
  <c r="K3824" i="2" s="1"/>
  <c r="F3823" i="2"/>
  <c r="H3823" i="2"/>
  <c r="J3823" i="2"/>
  <c r="K3823" i="2"/>
  <c r="L3823" i="2"/>
  <c r="F3822" i="2"/>
  <c r="H3822" i="2"/>
  <c r="J3822" i="2"/>
  <c r="L3822" i="2" s="1"/>
  <c r="K3822" i="2"/>
  <c r="E666" i="3"/>
  <c r="H666" i="3" s="1"/>
  <c r="F666" i="3"/>
  <c r="G666" i="3"/>
  <c r="F3819" i="2"/>
  <c r="L3819" i="2" s="1"/>
  <c r="H3819" i="2"/>
  <c r="J3819" i="2"/>
  <c r="F3818" i="2"/>
  <c r="H3818" i="2"/>
  <c r="L3818" i="2" s="1"/>
  <c r="J3818" i="2"/>
  <c r="K3818" i="2"/>
  <c r="F3817" i="2"/>
  <c r="H3817" i="2"/>
  <c r="I3817" i="2"/>
  <c r="K3817" i="2" s="1"/>
  <c r="F3816" i="2"/>
  <c r="H3816" i="2"/>
  <c r="L3816" i="2" s="1"/>
  <c r="J3816" i="2"/>
  <c r="K3816" i="2"/>
  <c r="F3815" i="2"/>
  <c r="H3815" i="2"/>
  <c r="L3815" i="2" s="1"/>
  <c r="J3815" i="2"/>
  <c r="K3815" i="2"/>
  <c r="F665" i="3"/>
  <c r="G665" i="3"/>
  <c r="F3812" i="2"/>
  <c r="L3812" i="2" s="1"/>
  <c r="H3812" i="2"/>
  <c r="J3812" i="2"/>
  <c r="F3811" i="2"/>
  <c r="H3811" i="2"/>
  <c r="J3811" i="2"/>
  <c r="L3811" i="2" s="1"/>
  <c r="K3811" i="2"/>
  <c r="F3810" i="2"/>
  <c r="H3810" i="2"/>
  <c r="I3810" i="2"/>
  <c r="K3810" i="2" s="1"/>
  <c r="F3809" i="2"/>
  <c r="H3809" i="2"/>
  <c r="J3809" i="2"/>
  <c r="L3809" i="2" s="1"/>
  <c r="K3809" i="2"/>
  <c r="F3808" i="2"/>
  <c r="H3808" i="2"/>
  <c r="L3808" i="2" s="1"/>
  <c r="J3808" i="2"/>
  <c r="K3808" i="2"/>
  <c r="F664" i="3"/>
  <c r="G664" i="3"/>
  <c r="F3805" i="2"/>
  <c r="E663" i="3" s="1"/>
  <c r="H3805" i="2"/>
  <c r="J3805" i="2"/>
  <c r="G663" i="3" s="1"/>
  <c r="F3804" i="2"/>
  <c r="H3804" i="2"/>
  <c r="J3804" i="2"/>
  <c r="K3804" i="2"/>
  <c r="L3804" i="2"/>
  <c r="F3803" i="2"/>
  <c r="H3803" i="2"/>
  <c r="I3803" i="2"/>
  <c r="K3803" i="2" s="1"/>
  <c r="J3803" i="2"/>
  <c r="L3803" i="2" s="1"/>
  <c r="F3802" i="2"/>
  <c r="H3802" i="2"/>
  <c r="L3802" i="2" s="1"/>
  <c r="J3802" i="2"/>
  <c r="K3802" i="2"/>
  <c r="F3801" i="2"/>
  <c r="H3801" i="2"/>
  <c r="J3801" i="2"/>
  <c r="L3801" i="2" s="1"/>
  <c r="K3801" i="2"/>
  <c r="F663" i="3"/>
  <c r="F3798" i="2"/>
  <c r="L3798" i="2" s="1"/>
  <c r="H3798" i="2"/>
  <c r="J3798" i="2"/>
  <c r="F3797" i="2"/>
  <c r="H3797" i="2"/>
  <c r="J3797" i="2"/>
  <c r="L3797" i="2" s="1"/>
  <c r="K3797" i="2"/>
  <c r="F3796" i="2"/>
  <c r="H3796" i="2"/>
  <c r="I3796" i="2"/>
  <c r="K3796" i="2" s="1"/>
  <c r="F3795" i="2"/>
  <c r="H3795" i="2"/>
  <c r="J3795" i="2"/>
  <c r="L3795" i="2" s="1"/>
  <c r="K3795" i="2"/>
  <c r="F3794" i="2"/>
  <c r="H3794" i="2"/>
  <c r="J3794" i="2"/>
  <c r="L3794" i="2" s="1"/>
  <c r="K3794" i="2"/>
  <c r="F662" i="3"/>
  <c r="G662" i="3"/>
  <c r="F3791" i="2"/>
  <c r="L3791" i="2" s="1"/>
  <c r="H3791" i="2"/>
  <c r="J3791" i="2"/>
  <c r="G661" i="3" s="1"/>
  <c r="F3790" i="2"/>
  <c r="H3790" i="2"/>
  <c r="J3790" i="2"/>
  <c r="K3790" i="2"/>
  <c r="L3790" i="2"/>
  <c r="F3789" i="2"/>
  <c r="H3789" i="2"/>
  <c r="I3789" i="2"/>
  <c r="K3789" i="2" s="1"/>
  <c r="F3788" i="2"/>
  <c r="H3788" i="2"/>
  <c r="L3788" i="2" s="1"/>
  <c r="J3788" i="2"/>
  <c r="K3788" i="2"/>
  <c r="F3787" i="2"/>
  <c r="H3787" i="2"/>
  <c r="J3787" i="2"/>
  <c r="K3787" i="2"/>
  <c r="L3787" i="2"/>
  <c r="E661" i="3"/>
  <c r="F661" i="3"/>
  <c r="F3784" i="2"/>
  <c r="L3784" i="2" s="1"/>
  <c r="H3784" i="2"/>
  <c r="J3784" i="2"/>
  <c r="F3783" i="2"/>
  <c r="H3783" i="2"/>
  <c r="L3783" i="2" s="1"/>
  <c r="J3783" i="2"/>
  <c r="K3783" i="2"/>
  <c r="F3782" i="2"/>
  <c r="H3782" i="2"/>
  <c r="I3782" i="2"/>
  <c r="K3782" i="2" s="1"/>
  <c r="F3781" i="2"/>
  <c r="H3781" i="2"/>
  <c r="L3781" i="2" s="1"/>
  <c r="J3781" i="2"/>
  <c r="K3781" i="2"/>
  <c r="F3780" i="2"/>
  <c r="H3780" i="2"/>
  <c r="L3780" i="2" s="1"/>
  <c r="J3780" i="2"/>
  <c r="K3780" i="2"/>
  <c r="F660" i="3"/>
  <c r="G660" i="3"/>
  <c r="F3777" i="2"/>
  <c r="L3777" i="2" s="1"/>
  <c r="H3777" i="2"/>
  <c r="J3777" i="2"/>
  <c r="F3776" i="2"/>
  <c r="H3776" i="2"/>
  <c r="L3776" i="2" s="1"/>
  <c r="J3776" i="2"/>
  <c r="K3776" i="2"/>
  <c r="F3775" i="2"/>
  <c r="H3775" i="2"/>
  <c r="I3775" i="2"/>
  <c r="K3775" i="2" s="1"/>
  <c r="F3774" i="2"/>
  <c r="H3774" i="2"/>
  <c r="J3774" i="2"/>
  <c r="K3774" i="2"/>
  <c r="L3774" i="2"/>
  <c r="F3773" i="2"/>
  <c r="H3773" i="2"/>
  <c r="L3773" i="2" s="1"/>
  <c r="J3773" i="2"/>
  <c r="K3773" i="2"/>
  <c r="E659" i="3"/>
  <c r="H659" i="3" s="1"/>
  <c r="F659" i="3"/>
  <c r="G659" i="3"/>
  <c r="F3770" i="2"/>
  <c r="L3770" i="2" s="1"/>
  <c r="H3770" i="2"/>
  <c r="F658" i="3" s="1"/>
  <c r="J3770" i="2"/>
  <c r="F3769" i="2"/>
  <c r="H3769" i="2"/>
  <c r="L3769" i="2" s="1"/>
  <c r="J3769" i="2"/>
  <c r="K3769" i="2"/>
  <c r="F3768" i="2"/>
  <c r="H3768" i="2"/>
  <c r="I3768" i="2"/>
  <c r="K3768" i="2" s="1"/>
  <c r="F3767" i="2"/>
  <c r="H3767" i="2"/>
  <c r="J3767" i="2"/>
  <c r="L3767" i="2" s="1"/>
  <c r="K3767" i="2"/>
  <c r="F3766" i="2"/>
  <c r="H3766" i="2"/>
  <c r="L3766" i="2" s="1"/>
  <c r="J3766" i="2"/>
  <c r="K3766" i="2"/>
  <c r="G658" i="3"/>
  <c r="F3763" i="2"/>
  <c r="L3763" i="2" s="1"/>
  <c r="H3763" i="2"/>
  <c r="J3763" i="2"/>
  <c r="F3762" i="2"/>
  <c r="H3762" i="2"/>
  <c r="J3762" i="2"/>
  <c r="K3762" i="2"/>
  <c r="L3762" i="2"/>
  <c r="F3761" i="2"/>
  <c r="H3761" i="2"/>
  <c r="I3761" i="2"/>
  <c r="K3761" i="2" s="1"/>
  <c r="F3760" i="2"/>
  <c r="H3760" i="2"/>
  <c r="J3760" i="2"/>
  <c r="L3760" i="2" s="1"/>
  <c r="K3760" i="2"/>
  <c r="F3759" i="2"/>
  <c r="H3759" i="2"/>
  <c r="J3759" i="2"/>
  <c r="L3759" i="2" s="1"/>
  <c r="K3759" i="2"/>
  <c r="E657" i="3"/>
  <c r="F657" i="3"/>
  <c r="G657" i="3"/>
  <c r="F3756" i="2"/>
  <c r="L3756" i="2" s="1"/>
  <c r="H3756" i="2"/>
  <c r="F656" i="3" s="1"/>
  <c r="J3756" i="2"/>
  <c r="G656" i="3" s="1"/>
  <c r="F3755" i="2"/>
  <c r="H3755" i="2"/>
  <c r="J3755" i="2"/>
  <c r="K3755" i="2"/>
  <c r="L3755" i="2"/>
  <c r="F3754" i="2"/>
  <c r="H3754" i="2"/>
  <c r="I3754" i="2"/>
  <c r="J3754" i="2" s="1"/>
  <c r="K3754" i="2"/>
  <c r="F3753" i="2"/>
  <c r="H3753" i="2"/>
  <c r="J3753" i="2"/>
  <c r="K3753" i="2"/>
  <c r="L3753" i="2"/>
  <c r="F3752" i="2"/>
  <c r="H3752" i="2"/>
  <c r="L3752" i="2" s="1"/>
  <c r="J3752" i="2"/>
  <c r="K3752" i="2"/>
  <c r="E656" i="3"/>
  <c r="F3749" i="2"/>
  <c r="L3749" i="2" s="1"/>
  <c r="H3749" i="2"/>
  <c r="J3749" i="2"/>
  <c r="F3748" i="2"/>
  <c r="H3748" i="2"/>
  <c r="J3748" i="2"/>
  <c r="L3748" i="2" s="1"/>
  <c r="K3748" i="2"/>
  <c r="F3747" i="2"/>
  <c r="H3747" i="2"/>
  <c r="I3747" i="2"/>
  <c r="K3747" i="2" s="1"/>
  <c r="F3746" i="2"/>
  <c r="H3746" i="2"/>
  <c r="J3746" i="2"/>
  <c r="K3746" i="2"/>
  <c r="L3746" i="2"/>
  <c r="F3745" i="2"/>
  <c r="H3745" i="2"/>
  <c r="L3745" i="2" s="1"/>
  <c r="J3745" i="2"/>
  <c r="K3745" i="2"/>
  <c r="E655" i="3"/>
  <c r="F655" i="3"/>
  <c r="G655" i="3"/>
  <c r="F3742" i="2"/>
  <c r="L3742" i="2" s="1"/>
  <c r="H3742" i="2"/>
  <c r="J3742" i="2"/>
  <c r="F3741" i="2"/>
  <c r="H3741" i="2"/>
  <c r="L3741" i="2" s="1"/>
  <c r="J3741" i="2"/>
  <c r="K3741" i="2"/>
  <c r="F3740" i="2"/>
  <c r="H3740" i="2"/>
  <c r="I3740" i="2"/>
  <c r="K3740" i="2" s="1"/>
  <c r="F3739" i="2"/>
  <c r="H3739" i="2"/>
  <c r="J3739" i="2"/>
  <c r="L3739" i="2" s="1"/>
  <c r="K3739" i="2"/>
  <c r="F3738" i="2"/>
  <c r="H3738" i="2"/>
  <c r="J3738" i="2"/>
  <c r="K3738" i="2"/>
  <c r="L3738" i="2"/>
  <c r="E654" i="3"/>
  <c r="F654" i="3"/>
  <c r="G654" i="3"/>
  <c r="H654" i="3" s="1"/>
  <c r="F3735" i="2"/>
  <c r="L3735" i="2" s="1"/>
  <c r="H3735" i="2"/>
  <c r="J3735" i="2"/>
  <c r="F3734" i="2"/>
  <c r="H3734" i="2"/>
  <c r="J3734" i="2"/>
  <c r="L3734" i="2" s="1"/>
  <c r="K3734" i="2"/>
  <c r="F3733" i="2"/>
  <c r="H3733" i="2"/>
  <c r="I3733" i="2"/>
  <c r="K3733" i="2" s="1"/>
  <c r="F3732" i="2"/>
  <c r="H3732" i="2"/>
  <c r="J3732" i="2"/>
  <c r="L3732" i="2" s="1"/>
  <c r="K3732" i="2"/>
  <c r="F3731" i="2"/>
  <c r="H3731" i="2"/>
  <c r="L3731" i="2" s="1"/>
  <c r="J3731" i="2"/>
  <c r="K3731" i="2"/>
  <c r="F653" i="3"/>
  <c r="G653" i="3"/>
  <c r="F3728" i="2"/>
  <c r="L3728" i="2" s="1"/>
  <c r="H3728" i="2"/>
  <c r="J3728" i="2"/>
  <c r="F3727" i="2"/>
  <c r="H3727" i="2"/>
  <c r="L3727" i="2" s="1"/>
  <c r="J3727" i="2"/>
  <c r="K3727" i="2"/>
  <c r="F3726" i="2"/>
  <c r="H3726" i="2"/>
  <c r="I3726" i="2"/>
  <c r="K3726" i="2" s="1"/>
  <c r="F3725" i="2"/>
  <c r="H3725" i="2"/>
  <c r="L3725" i="2" s="1"/>
  <c r="J3725" i="2"/>
  <c r="K3725" i="2"/>
  <c r="F3724" i="2"/>
  <c r="H3724" i="2"/>
  <c r="L3724" i="2" s="1"/>
  <c r="J3724" i="2"/>
  <c r="K3724" i="2"/>
  <c r="F652" i="3"/>
  <c r="G652" i="3"/>
  <c r="F3721" i="2"/>
  <c r="L3721" i="2" s="1"/>
  <c r="H3721" i="2"/>
  <c r="J3721" i="2"/>
  <c r="F3720" i="2"/>
  <c r="H3720" i="2"/>
  <c r="L3720" i="2" s="1"/>
  <c r="J3720" i="2"/>
  <c r="K3720" i="2"/>
  <c r="F3719" i="2"/>
  <c r="H3719" i="2"/>
  <c r="I3719" i="2"/>
  <c r="J3719" i="2" s="1"/>
  <c r="L3719" i="2" s="1"/>
  <c r="F3718" i="2"/>
  <c r="H3718" i="2"/>
  <c r="L3718" i="2" s="1"/>
  <c r="J3718" i="2"/>
  <c r="K3718" i="2"/>
  <c r="F3717" i="2"/>
  <c r="H3717" i="2"/>
  <c r="L3717" i="2" s="1"/>
  <c r="J3717" i="2"/>
  <c r="K3717" i="2"/>
  <c r="F651" i="3"/>
  <c r="G651" i="3"/>
  <c r="F3714" i="2"/>
  <c r="L3714" i="2" s="1"/>
  <c r="H3714" i="2"/>
  <c r="J3714" i="2"/>
  <c r="G650" i="3" s="1"/>
  <c r="F3713" i="2"/>
  <c r="H3713" i="2"/>
  <c r="L3713" i="2" s="1"/>
  <c r="J3713" i="2"/>
  <c r="K3713" i="2"/>
  <c r="F3712" i="2"/>
  <c r="H3712" i="2"/>
  <c r="I3712" i="2"/>
  <c r="K3712" i="2" s="1"/>
  <c r="F3711" i="2"/>
  <c r="H3711" i="2"/>
  <c r="L3711" i="2" s="1"/>
  <c r="J3711" i="2"/>
  <c r="K3711" i="2"/>
  <c r="F3710" i="2"/>
  <c r="H3710" i="2"/>
  <c r="J3710" i="2"/>
  <c r="L3710" i="2" s="1"/>
  <c r="K3710" i="2"/>
  <c r="F650" i="3"/>
  <c r="F3707" i="2"/>
  <c r="L3707" i="2" s="1"/>
  <c r="H3707" i="2"/>
  <c r="J3707" i="2"/>
  <c r="F3706" i="2"/>
  <c r="H3706" i="2"/>
  <c r="L3706" i="2" s="1"/>
  <c r="J3706" i="2"/>
  <c r="K3706" i="2"/>
  <c r="F3705" i="2"/>
  <c r="H3705" i="2"/>
  <c r="I3705" i="2"/>
  <c r="J3705" i="2" s="1"/>
  <c r="F3704" i="2"/>
  <c r="H3704" i="2"/>
  <c r="J3704" i="2"/>
  <c r="K3704" i="2"/>
  <c r="L3704" i="2"/>
  <c r="F3703" i="2"/>
  <c r="H3703" i="2"/>
  <c r="L3703" i="2" s="1"/>
  <c r="J3703" i="2"/>
  <c r="K3703" i="2"/>
  <c r="E649" i="3"/>
  <c r="F649" i="3"/>
  <c r="G649" i="3"/>
  <c r="F3700" i="2"/>
  <c r="L3700" i="2" s="1"/>
  <c r="H3700" i="2"/>
  <c r="J3700" i="2"/>
  <c r="F3699" i="2"/>
  <c r="H3699" i="2"/>
  <c r="J3699" i="2"/>
  <c r="L3699" i="2" s="1"/>
  <c r="K3699" i="2"/>
  <c r="F3698" i="2"/>
  <c r="H3698" i="2"/>
  <c r="L3698" i="2" s="1"/>
  <c r="J3698" i="2"/>
  <c r="K3698" i="2"/>
  <c r="E648" i="3"/>
  <c r="F648" i="3"/>
  <c r="G648" i="3"/>
  <c r="F3695" i="2"/>
  <c r="L3695" i="2" s="1"/>
  <c r="H3695" i="2"/>
  <c r="F647" i="3" s="1"/>
  <c r="J3695" i="2"/>
  <c r="F3694" i="2"/>
  <c r="H3694" i="2"/>
  <c r="J3694" i="2"/>
  <c r="K3694" i="2"/>
  <c r="L3694" i="2"/>
  <c r="F3693" i="2"/>
  <c r="H3693" i="2"/>
  <c r="J3693" i="2"/>
  <c r="K3693" i="2"/>
  <c r="L3693" i="2"/>
  <c r="E647" i="3"/>
  <c r="G647" i="3"/>
  <c r="F3690" i="2"/>
  <c r="L3690" i="2" s="1"/>
  <c r="H3690" i="2"/>
  <c r="J3690" i="2"/>
  <c r="F3689" i="2"/>
  <c r="H3689" i="2"/>
  <c r="L3689" i="2" s="1"/>
  <c r="J3689" i="2"/>
  <c r="K3689" i="2"/>
  <c r="F3688" i="2"/>
  <c r="H3688" i="2"/>
  <c r="J3688" i="2"/>
  <c r="L3688" i="2" s="1"/>
  <c r="K3688" i="2"/>
  <c r="E646" i="3"/>
  <c r="F646" i="3"/>
  <c r="G646" i="3"/>
  <c r="F3685" i="2"/>
  <c r="L3685" i="2" s="1"/>
  <c r="H3685" i="2"/>
  <c r="F645" i="3" s="1"/>
  <c r="J3685" i="2"/>
  <c r="G645" i="3" s="1"/>
  <c r="F3684" i="2"/>
  <c r="H3684" i="2"/>
  <c r="L3684" i="2" s="1"/>
  <c r="J3684" i="2"/>
  <c r="K3684" i="2"/>
  <c r="F3683" i="2"/>
  <c r="H3683" i="2"/>
  <c r="J3683" i="2"/>
  <c r="K3683" i="2"/>
  <c r="L3683" i="2"/>
  <c r="E645" i="3"/>
  <c r="F3680" i="2"/>
  <c r="E644" i="3" s="1"/>
  <c r="H644" i="3" s="1"/>
  <c r="H3680" i="2"/>
  <c r="F644" i="3" s="1"/>
  <c r="J3680" i="2"/>
  <c r="F3679" i="2"/>
  <c r="H3679" i="2"/>
  <c r="J3679" i="2"/>
  <c r="K3679" i="2"/>
  <c r="L3679" i="2"/>
  <c r="F3678" i="2"/>
  <c r="H3678" i="2"/>
  <c r="J3678" i="2"/>
  <c r="K3678" i="2"/>
  <c r="L3678" i="2"/>
  <c r="G644" i="3"/>
  <c r="F3675" i="2"/>
  <c r="L3675" i="2" s="1"/>
  <c r="H3675" i="2"/>
  <c r="J3675" i="2"/>
  <c r="F3674" i="2"/>
  <c r="H3674" i="2"/>
  <c r="L3674" i="2" s="1"/>
  <c r="J3674" i="2"/>
  <c r="K3674" i="2"/>
  <c r="F3673" i="2"/>
  <c r="H3673" i="2"/>
  <c r="L3673" i="2" s="1"/>
  <c r="J3673" i="2"/>
  <c r="K3673" i="2"/>
  <c r="E643" i="3"/>
  <c r="F643" i="3"/>
  <c r="G643" i="3"/>
  <c r="F3670" i="2"/>
  <c r="L3670" i="2" s="1"/>
  <c r="H3670" i="2"/>
  <c r="F642" i="3" s="1"/>
  <c r="J3670" i="2"/>
  <c r="F3669" i="2"/>
  <c r="H3669" i="2"/>
  <c r="L3669" i="2" s="1"/>
  <c r="J3669" i="2"/>
  <c r="K3669" i="2"/>
  <c r="F3668" i="2"/>
  <c r="H3668" i="2"/>
  <c r="I3668" i="2"/>
  <c r="K3668" i="2" s="1"/>
  <c r="F3667" i="2"/>
  <c r="H3667" i="2"/>
  <c r="L3667" i="2" s="1"/>
  <c r="J3667" i="2"/>
  <c r="K3667" i="2"/>
  <c r="F3666" i="2"/>
  <c r="H3666" i="2"/>
  <c r="L3666" i="2" s="1"/>
  <c r="J3666" i="2"/>
  <c r="K3666" i="2"/>
  <c r="G642" i="3"/>
  <c r="F3663" i="2"/>
  <c r="L3663" i="2" s="1"/>
  <c r="H3663" i="2"/>
  <c r="J3663" i="2"/>
  <c r="G641" i="3" s="1"/>
  <c r="F3662" i="2"/>
  <c r="H3662" i="2"/>
  <c r="L3662" i="2" s="1"/>
  <c r="J3662" i="2"/>
  <c r="K3662" i="2"/>
  <c r="F3661" i="2"/>
  <c r="H3661" i="2"/>
  <c r="I3661" i="2"/>
  <c r="K3661" i="2" s="1"/>
  <c r="F3660" i="2"/>
  <c r="H3660" i="2"/>
  <c r="J3660" i="2"/>
  <c r="K3660" i="2"/>
  <c r="L3660" i="2"/>
  <c r="F3659" i="2"/>
  <c r="H3659" i="2"/>
  <c r="J3659" i="2"/>
  <c r="K3659" i="2"/>
  <c r="L3659" i="2"/>
  <c r="E641" i="3"/>
  <c r="F641" i="3"/>
  <c r="F3656" i="2"/>
  <c r="L3656" i="2" s="1"/>
  <c r="H3656" i="2"/>
  <c r="F640" i="3" s="1"/>
  <c r="J3656" i="2"/>
  <c r="F3655" i="2"/>
  <c r="H3655" i="2"/>
  <c r="L3655" i="2" s="1"/>
  <c r="J3655" i="2"/>
  <c r="K3655" i="2"/>
  <c r="F3654" i="2"/>
  <c r="H3654" i="2"/>
  <c r="L3654" i="2" s="1"/>
  <c r="J3654" i="2"/>
  <c r="K3654" i="2"/>
  <c r="F3653" i="2"/>
  <c r="H3653" i="2"/>
  <c r="L3653" i="2" s="1"/>
  <c r="J3653" i="2"/>
  <c r="K3653" i="2"/>
  <c r="F3652" i="2"/>
  <c r="H3652" i="2"/>
  <c r="I3652" i="2"/>
  <c r="K3652" i="2" s="1"/>
  <c r="F3651" i="2"/>
  <c r="H3651" i="2"/>
  <c r="L3651" i="2" s="1"/>
  <c r="J3651" i="2"/>
  <c r="K3651" i="2"/>
  <c r="F3650" i="2"/>
  <c r="H3650" i="2"/>
  <c r="L3650" i="2" s="1"/>
  <c r="J3650" i="2"/>
  <c r="K3650" i="2"/>
  <c r="F3649" i="2"/>
  <c r="H3649" i="2"/>
  <c r="L3649" i="2" s="1"/>
  <c r="J3649" i="2"/>
  <c r="K3649" i="2"/>
  <c r="G640" i="3"/>
  <c r="F3646" i="2"/>
  <c r="L3646" i="2" s="1"/>
  <c r="H3646" i="2"/>
  <c r="J3646" i="2"/>
  <c r="F3645" i="2"/>
  <c r="H3645" i="2"/>
  <c r="J3645" i="2"/>
  <c r="L3645" i="2" s="1"/>
  <c r="K3645" i="2"/>
  <c r="F3644" i="2"/>
  <c r="H3644" i="2"/>
  <c r="L3644" i="2" s="1"/>
  <c r="J3644" i="2"/>
  <c r="K3644" i="2"/>
  <c r="F3643" i="2"/>
  <c r="H3643" i="2"/>
  <c r="L3643" i="2" s="1"/>
  <c r="J3643" i="2"/>
  <c r="K3643" i="2"/>
  <c r="F3642" i="2"/>
  <c r="H3642" i="2"/>
  <c r="I3642" i="2"/>
  <c r="K3642" i="2" s="1"/>
  <c r="F3641" i="2"/>
  <c r="H3641" i="2"/>
  <c r="L3641" i="2" s="1"/>
  <c r="J3641" i="2"/>
  <c r="K3641" i="2"/>
  <c r="F3640" i="2"/>
  <c r="H3640" i="2"/>
  <c r="L3640" i="2" s="1"/>
  <c r="J3640" i="2"/>
  <c r="K3640" i="2"/>
  <c r="F3639" i="2"/>
  <c r="H3639" i="2"/>
  <c r="L3639" i="2" s="1"/>
  <c r="J3639" i="2"/>
  <c r="K3639" i="2"/>
  <c r="F639" i="3"/>
  <c r="G639" i="3"/>
  <c r="F3636" i="2"/>
  <c r="L3636" i="2" s="1"/>
  <c r="H3636" i="2"/>
  <c r="F638" i="3" s="1"/>
  <c r="J3636" i="2"/>
  <c r="G638" i="3" s="1"/>
  <c r="F3635" i="2"/>
  <c r="H3635" i="2"/>
  <c r="L3635" i="2" s="1"/>
  <c r="J3635" i="2"/>
  <c r="K3635" i="2"/>
  <c r="F3634" i="2"/>
  <c r="H3634" i="2"/>
  <c r="L3634" i="2" s="1"/>
  <c r="J3634" i="2"/>
  <c r="K3634" i="2"/>
  <c r="F3633" i="2"/>
  <c r="H3633" i="2"/>
  <c r="J3633" i="2"/>
  <c r="K3633" i="2"/>
  <c r="L3633" i="2"/>
  <c r="F3632" i="2"/>
  <c r="H3632" i="2"/>
  <c r="I3632" i="2"/>
  <c r="K3632" i="2" s="1"/>
  <c r="F3631" i="2"/>
  <c r="H3631" i="2"/>
  <c r="J3631" i="2"/>
  <c r="K3631" i="2"/>
  <c r="L3631" i="2"/>
  <c r="F3630" i="2"/>
  <c r="H3630" i="2"/>
  <c r="L3630" i="2" s="1"/>
  <c r="J3630" i="2"/>
  <c r="K3630" i="2"/>
  <c r="F3629" i="2"/>
  <c r="H3629" i="2"/>
  <c r="L3629" i="2" s="1"/>
  <c r="J3629" i="2"/>
  <c r="K3629" i="2"/>
  <c r="E638" i="3"/>
  <c r="F3626" i="2"/>
  <c r="H3626" i="2"/>
  <c r="J3626" i="2"/>
  <c r="L3626" i="2"/>
  <c r="F3625" i="2"/>
  <c r="H3625" i="2"/>
  <c r="L3625" i="2" s="1"/>
  <c r="J3625" i="2"/>
  <c r="K3625" i="2"/>
  <c r="F3624" i="2"/>
  <c r="H3624" i="2"/>
  <c r="L3624" i="2" s="1"/>
  <c r="J3624" i="2"/>
  <c r="K3624" i="2"/>
  <c r="F3623" i="2"/>
  <c r="H3623" i="2"/>
  <c r="J3623" i="2"/>
  <c r="L3623" i="2" s="1"/>
  <c r="K3623" i="2"/>
  <c r="F3622" i="2"/>
  <c r="H3622" i="2"/>
  <c r="I3622" i="2"/>
  <c r="J3622" i="2" s="1"/>
  <c r="F3621" i="2"/>
  <c r="H3621" i="2"/>
  <c r="J3621" i="2"/>
  <c r="K3621" i="2"/>
  <c r="L3621" i="2"/>
  <c r="F3620" i="2"/>
  <c r="H3620" i="2"/>
  <c r="J3620" i="2"/>
  <c r="L3620" i="2" s="1"/>
  <c r="K3620" i="2"/>
  <c r="F3619" i="2"/>
  <c r="H3619" i="2"/>
  <c r="J3619" i="2"/>
  <c r="L3619" i="2" s="1"/>
  <c r="K3619" i="2"/>
  <c r="E637" i="3"/>
  <c r="F637" i="3"/>
  <c r="G637" i="3"/>
  <c r="F3616" i="2"/>
  <c r="L3616" i="2" s="1"/>
  <c r="H3616" i="2"/>
  <c r="J3616" i="2"/>
  <c r="F3615" i="2"/>
  <c r="H3615" i="2"/>
  <c r="L3615" i="2" s="1"/>
  <c r="J3615" i="2"/>
  <c r="K3615" i="2"/>
  <c r="F3614" i="2"/>
  <c r="H3614" i="2"/>
  <c r="L3614" i="2" s="1"/>
  <c r="J3614" i="2"/>
  <c r="K3614" i="2"/>
  <c r="F3613" i="2"/>
  <c r="H3613" i="2"/>
  <c r="L3613" i="2" s="1"/>
  <c r="J3613" i="2"/>
  <c r="K3613" i="2"/>
  <c r="F3612" i="2"/>
  <c r="H3612" i="2"/>
  <c r="I3612" i="2"/>
  <c r="K3612" i="2" s="1"/>
  <c r="F3611" i="2"/>
  <c r="H3611" i="2"/>
  <c r="L3611" i="2" s="1"/>
  <c r="J3611" i="2"/>
  <c r="K3611" i="2"/>
  <c r="F3610" i="2"/>
  <c r="H3610" i="2"/>
  <c r="L3610" i="2" s="1"/>
  <c r="J3610" i="2"/>
  <c r="K3610" i="2"/>
  <c r="F3609" i="2"/>
  <c r="H3609" i="2"/>
  <c r="J3609" i="2"/>
  <c r="K3609" i="2"/>
  <c r="L3609" i="2"/>
  <c r="E636" i="3"/>
  <c r="F636" i="3"/>
  <c r="G636" i="3"/>
  <c r="F3606" i="2"/>
  <c r="L3606" i="2" s="1"/>
  <c r="H3606" i="2"/>
  <c r="J3606" i="2"/>
  <c r="G635" i="3" s="1"/>
  <c r="F3605" i="2"/>
  <c r="H3605" i="2"/>
  <c r="J3605" i="2"/>
  <c r="K3605" i="2"/>
  <c r="L3605" i="2"/>
  <c r="F3604" i="2"/>
  <c r="H3604" i="2"/>
  <c r="L3604" i="2" s="1"/>
  <c r="J3604" i="2"/>
  <c r="K3604" i="2"/>
  <c r="F3603" i="2"/>
  <c r="H3603" i="2"/>
  <c r="L3603" i="2" s="1"/>
  <c r="J3603" i="2"/>
  <c r="K3603" i="2"/>
  <c r="F3602" i="2"/>
  <c r="H3602" i="2"/>
  <c r="I3602" i="2"/>
  <c r="K3602" i="2" s="1"/>
  <c r="F3601" i="2"/>
  <c r="H3601" i="2"/>
  <c r="L3601" i="2" s="1"/>
  <c r="J3601" i="2"/>
  <c r="K3601" i="2"/>
  <c r="F3600" i="2"/>
  <c r="H3600" i="2"/>
  <c r="J3600" i="2"/>
  <c r="K3600" i="2"/>
  <c r="L3600" i="2"/>
  <c r="F3599" i="2"/>
  <c r="H3599" i="2"/>
  <c r="L3599" i="2" s="1"/>
  <c r="J3599" i="2"/>
  <c r="K3599" i="2"/>
  <c r="E635" i="3"/>
  <c r="F635" i="3"/>
  <c r="F3596" i="2"/>
  <c r="L3596" i="2" s="1"/>
  <c r="H3596" i="2"/>
  <c r="J3596" i="2"/>
  <c r="G634" i="3" s="1"/>
  <c r="F3595" i="2"/>
  <c r="G3595" i="2"/>
  <c r="H3595" i="2" s="1"/>
  <c r="J3595" i="2"/>
  <c r="K3595" i="2"/>
  <c r="F3594" i="2"/>
  <c r="H3594" i="2"/>
  <c r="L3594" i="2" s="1"/>
  <c r="J3594" i="2"/>
  <c r="K3594" i="2"/>
  <c r="F3593" i="2"/>
  <c r="H3593" i="2"/>
  <c r="L3593" i="2" s="1"/>
  <c r="J3593" i="2"/>
  <c r="K3593" i="2"/>
  <c r="F3592" i="2"/>
  <c r="H3592" i="2"/>
  <c r="I3592" i="2"/>
  <c r="K3592" i="2" s="1"/>
  <c r="F3591" i="2"/>
  <c r="H3591" i="2"/>
  <c r="J3591" i="2"/>
  <c r="K3591" i="2"/>
  <c r="L3591" i="2"/>
  <c r="F3590" i="2"/>
  <c r="H3590" i="2"/>
  <c r="J3590" i="2"/>
  <c r="K3590" i="2"/>
  <c r="L3590" i="2"/>
  <c r="E634" i="3"/>
  <c r="F634" i="3"/>
  <c r="F3587" i="2"/>
  <c r="L3587" i="2" s="1"/>
  <c r="H3587" i="2"/>
  <c r="J3587" i="2"/>
  <c r="F3586" i="2"/>
  <c r="G3586" i="2"/>
  <c r="K3586" i="2" s="1"/>
  <c r="H3586" i="2"/>
  <c r="L3586" i="2" s="1"/>
  <c r="J3586" i="2"/>
  <c r="F3585" i="2"/>
  <c r="H3585" i="2"/>
  <c r="J3585" i="2"/>
  <c r="L3585" i="2" s="1"/>
  <c r="K3585" i="2"/>
  <c r="F3584" i="2"/>
  <c r="H3584" i="2"/>
  <c r="L3584" i="2" s="1"/>
  <c r="J3584" i="2"/>
  <c r="K3584" i="2"/>
  <c r="F3583" i="2"/>
  <c r="H3583" i="2"/>
  <c r="I3583" i="2"/>
  <c r="K3583" i="2" s="1"/>
  <c r="F3582" i="2"/>
  <c r="H3582" i="2"/>
  <c r="L3582" i="2" s="1"/>
  <c r="J3582" i="2"/>
  <c r="K3582" i="2"/>
  <c r="F3581" i="2"/>
  <c r="H3581" i="2"/>
  <c r="L3581" i="2" s="1"/>
  <c r="J3581" i="2"/>
  <c r="K3581" i="2"/>
  <c r="F633" i="3"/>
  <c r="G633" i="3"/>
  <c r="F3578" i="2"/>
  <c r="H3578" i="2"/>
  <c r="J3578" i="2"/>
  <c r="L3578" i="2"/>
  <c r="F3577" i="2"/>
  <c r="G3577" i="2"/>
  <c r="K3577" i="2" s="1"/>
  <c r="J3577" i="2"/>
  <c r="F3576" i="2"/>
  <c r="H3576" i="2"/>
  <c r="L3576" i="2" s="1"/>
  <c r="J3576" i="2"/>
  <c r="K3576" i="2"/>
  <c r="F3575" i="2"/>
  <c r="H3575" i="2"/>
  <c r="J3575" i="2"/>
  <c r="K3575" i="2"/>
  <c r="L3575" i="2"/>
  <c r="F3574" i="2"/>
  <c r="H3574" i="2"/>
  <c r="I3574" i="2"/>
  <c r="K3574" i="2" s="1"/>
  <c r="F3573" i="2"/>
  <c r="H3573" i="2"/>
  <c r="J3573" i="2"/>
  <c r="K3573" i="2"/>
  <c r="L3573" i="2"/>
  <c r="F3572" i="2"/>
  <c r="H3572" i="2"/>
  <c r="L3572" i="2" s="1"/>
  <c r="J3572" i="2"/>
  <c r="K3572" i="2"/>
  <c r="E632" i="3"/>
  <c r="F632" i="3"/>
  <c r="G632" i="3"/>
  <c r="F3569" i="2"/>
  <c r="L3569" i="2" s="1"/>
  <c r="H3569" i="2"/>
  <c r="J3569" i="2"/>
  <c r="F3568" i="2"/>
  <c r="G3568" i="2"/>
  <c r="H3568" i="2"/>
  <c r="L3568" i="2" s="1"/>
  <c r="J3568" i="2"/>
  <c r="K3568" i="2"/>
  <c r="F3567" i="2"/>
  <c r="H3567" i="2"/>
  <c r="J3567" i="2"/>
  <c r="L3567" i="2" s="1"/>
  <c r="K3567" i="2"/>
  <c r="F3566" i="2"/>
  <c r="H3566" i="2"/>
  <c r="L3566" i="2" s="1"/>
  <c r="J3566" i="2"/>
  <c r="K3566" i="2"/>
  <c r="F3565" i="2"/>
  <c r="H3565" i="2"/>
  <c r="I3565" i="2"/>
  <c r="J3565" i="2" s="1"/>
  <c r="L3565" i="2" s="1"/>
  <c r="F3564" i="2"/>
  <c r="H3564" i="2"/>
  <c r="L3564" i="2" s="1"/>
  <c r="J3564" i="2"/>
  <c r="K3564" i="2"/>
  <c r="F3563" i="2"/>
  <c r="H3563" i="2"/>
  <c r="L3563" i="2" s="1"/>
  <c r="J3563" i="2"/>
  <c r="K3563" i="2"/>
  <c r="E631" i="3"/>
  <c r="H631" i="3" s="1"/>
  <c r="F631" i="3"/>
  <c r="G631" i="3"/>
  <c r="F3560" i="2"/>
  <c r="L3560" i="2" s="1"/>
  <c r="H3560" i="2"/>
  <c r="J3560" i="2"/>
  <c r="F3559" i="2"/>
  <c r="H3559" i="2"/>
  <c r="L3559" i="2" s="1"/>
  <c r="J3559" i="2"/>
  <c r="K3559" i="2"/>
  <c r="F3558" i="2"/>
  <c r="H3558" i="2"/>
  <c r="J3558" i="2"/>
  <c r="K3558" i="2"/>
  <c r="L3558" i="2"/>
  <c r="F3557" i="2"/>
  <c r="H3557" i="2"/>
  <c r="I3557" i="2"/>
  <c r="J3557" i="2" s="1"/>
  <c r="L3557" i="2" s="1"/>
  <c r="F3556" i="2"/>
  <c r="H3556" i="2"/>
  <c r="L3556" i="2" s="1"/>
  <c r="J3556" i="2"/>
  <c r="K3556" i="2"/>
  <c r="F3555" i="2"/>
  <c r="H3555" i="2"/>
  <c r="L3555" i="2" s="1"/>
  <c r="J3555" i="2"/>
  <c r="K3555" i="2"/>
  <c r="E630" i="3"/>
  <c r="H630" i="3" s="1"/>
  <c r="F630" i="3"/>
  <c r="G630" i="3"/>
  <c r="F3552" i="2"/>
  <c r="L3552" i="2" s="1"/>
  <c r="H3552" i="2"/>
  <c r="J3552" i="2"/>
  <c r="F3551" i="2"/>
  <c r="H3551" i="2"/>
  <c r="J3551" i="2"/>
  <c r="L3551" i="2" s="1"/>
  <c r="K3551" i="2"/>
  <c r="F3550" i="2"/>
  <c r="H3550" i="2"/>
  <c r="J3550" i="2"/>
  <c r="K3550" i="2"/>
  <c r="L3550" i="2"/>
  <c r="F3549" i="2"/>
  <c r="H3549" i="2"/>
  <c r="I3549" i="2"/>
  <c r="J3549" i="2" s="1"/>
  <c r="L3549" i="2" s="1"/>
  <c r="F3548" i="2"/>
  <c r="H3548" i="2"/>
  <c r="L3548" i="2" s="1"/>
  <c r="J3548" i="2"/>
  <c r="K3548" i="2"/>
  <c r="F3547" i="2"/>
  <c r="H3547" i="2"/>
  <c r="L3547" i="2" s="1"/>
  <c r="J3547" i="2"/>
  <c r="K3547" i="2"/>
  <c r="E629" i="3"/>
  <c r="F629" i="3"/>
  <c r="G629" i="3"/>
  <c r="F3544" i="2"/>
  <c r="L3544" i="2" s="1"/>
  <c r="H3544" i="2"/>
  <c r="J3544" i="2"/>
  <c r="F3543" i="2"/>
  <c r="G3543" i="2"/>
  <c r="K3543" i="2" s="1"/>
  <c r="H3543" i="2"/>
  <c r="L3543" i="2" s="1"/>
  <c r="J3543" i="2"/>
  <c r="F3542" i="2"/>
  <c r="H3542" i="2"/>
  <c r="J3542" i="2"/>
  <c r="K3542" i="2"/>
  <c r="L3542" i="2"/>
  <c r="F3541" i="2"/>
  <c r="H3541" i="2"/>
  <c r="L3541" i="2" s="1"/>
  <c r="J3541" i="2"/>
  <c r="K3541" i="2"/>
  <c r="F3540" i="2"/>
  <c r="H3540" i="2"/>
  <c r="I3540" i="2"/>
  <c r="K3540" i="2" s="1"/>
  <c r="F3539" i="2"/>
  <c r="H3539" i="2"/>
  <c r="L3539" i="2" s="1"/>
  <c r="J3539" i="2"/>
  <c r="K3539" i="2"/>
  <c r="F3538" i="2"/>
  <c r="H3538" i="2"/>
  <c r="J3538" i="2"/>
  <c r="L3538" i="2" s="1"/>
  <c r="K3538" i="2"/>
  <c r="E628" i="3"/>
  <c r="H628" i="3" s="1"/>
  <c r="F628" i="3"/>
  <c r="G628" i="3"/>
  <c r="F3535" i="2"/>
  <c r="H3535" i="2"/>
  <c r="J3535" i="2"/>
  <c r="L3535" i="2"/>
  <c r="F3534" i="2"/>
  <c r="G3534" i="2"/>
  <c r="K3534" i="2" s="1"/>
  <c r="H3534" i="2"/>
  <c r="L3534" i="2" s="1"/>
  <c r="J3534" i="2"/>
  <c r="F3533" i="2"/>
  <c r="H3533" i="2"/>
  <c r="J3533" i="2"/>
  <c r="K3533" i="2"/>
  <c r="L3533" i="2"/>
  <c r="F3532" i="2"/>
  <c r="H3532" i="2"/>
  <c r="L3532" i="2" s="1"/>
  <c r="J3532" i="2"/>
  <c r="K3532" i="2"/>
  <c r="F3531" i="2"/>
  <c r="H3531" i="2"/>
  <c r="I3531" i="2"/>
  <c r="K3531" i="2" s="1"/>
  <c r="F3530" i="2"/>
  <c r="H3530" i="2"/>
  <c r="L3530" i="2" s="1"/>
  <c r="J3530" i="2"/>
  <c r="K3530" i="2"/>
  <c r="F3529" i="2"/>
  <c r="H3529" i="2"/>
  <c r="L3529" i="2" s="1"/>
  <c r="J3529" i="2"/>
  <c r="K3529" i="2"/>
  <c r="E627" i="3"/>
  <c r="H627" i="3" s="1"/>
  <c r="F627" i="3"/>
  <c r="G627" i="3"/>
  <c r="F3526" i="2"/>
  <c r="E626" i="3" s="1"/>
  <c r="H626" i="3" s="1"/>
  <c r="H3526" i="2"/>
  <c r="F626" i="3" s="1"/>
  <c r="J3526" i="2"/>
  <c r="F3525" i="2"/>
  <c r="G3525" i="2"/>
  <c r="K3525" i="2" s="1"/>
  <c r="J3525" i="2"/>
  <c r="F3524" i="2"/>
  <c r="H3524" i="2"/>
  <c r="L3524" i="2" s="1"/>
  <c r="J3524" i="2"/>
  <c r="K3524" i="2"/>
  <c r="F3523" i="2"/>
  <c r="H3523" i="2"/>
  <c r="L3523" i="2" s="1"/>
  <c r="J3523" i="2"/>
  <c r="K3523" i="2"/>
  <c r="F3522" i="2"/>
  <c r="H3522" i="2"/>
  <c r="I3522" i="2"/>
  <c r="K3522" i="2" s="1"/>
  <c r="F3521" i="2"/>
  <c r="H3521" i="2"/>
  <c r="J3521" i="2"/>
  <c r="L3521" i="2" s="1"/>
  <c r="K3521" i="2"/>
  <c r="F3520" i="2"/>
  <c r="H3520" i="2"/>
  <c r="J3520" i="2"/>
  <c r="L3520" i="2" s="1"/>
  <c r="K3520" i="2"/>
  <c r="G626" i="3"/>
  <c r="F3517" i="2"/>
  <c r="H3517" i="2"/>
  <c r="J3517" i="2"/>
  <c r="G625" i="3" s="1"/>
  <c r="L3517" i="2"/>
  <c r="F3516" i="2"/>
  <c r="G3516" i="2"/>
  <c r="K3516" i="2" s="1"/>
  <c r="J3516" i="2"/>
  <c r="F3515" i="2"/>
  <c r="H3515" i="2"/>
  <c r="L3515" i="2" s="1"/>
  <c r="J3515" i="2"/>
  <c r="K3515" i="2"/>
  <c r="F3514" i="2"/>
  <c r="H3514" i="2"/>
  <c r="L3514" i="2" s="1"/>
  <c r="J3514" i="2"/>
  <c r="K3514" i="2"/>
  <c r="F3513" i="2"/>
  <c r="H3513" i="2"/>
  <c r="I3513" i="2"/>
  <c r="K3513" i="2" s="1"/>
  <c r="F3512" i="2"/>
  <c r="H3512" i="2"/>
  <c r="J3512" i="2"/>
  <c r="K3512" i="2"/>
  <c r="L3512" i="2"/>
  <c r="F3511" i="2"/>
  <c r="H3511" i="2"/>
  <c r="L3511" i="2" s="1"/>
  <c r="J3511" i="2"/>
  <c r="K3511" i="2"/>
  <c r="E625" i="3"/>
  <c r="F625" i="3"/>
  <c r="F3508" i="2"/>
  <c r="H3508" i="2"/>
  <c r="J3508" i="2"/>
  <c r="L3508" i="2"/>
  <c r="F3507" i="2"/>
  <c r="H3507" i="2"/>
  <c r="L3507" i="2" s="1"/>
  <c r="J3507" i="2"/>
  <c r="K3507" i="2"/>
  <c r="F3506" i="2"/>
  <c r="H3506" i="2"/>
  <c r="J3506" i="2"/>
  <c r="L3506" i="2" s="1"/>
  <c r="K3506" i="2"/>
  <c r="F3505" i="2"/>
  <c r="H3505" i="2"/>
  <c r="I3505" i="2"/>
  <c r="K3505" i="2" s="1"/>
  <c r="F3504" i="2"/>
  <c r="H3504" i="2"/>
  <c r="J3504" i="2"/>
  <c r="K3504" i="2"/>
  <c r="L3504" i="2"/>
  <c r="F3503" i="2"/>
  <c r="H3503" i="2"/>
  <c r="L3503" i="2" s="1"/>
  <c r="J3503" i="2"/>
  <c r="K3503" i="2"/>
  <c r="E624" i="3"/>
  <c r="H624" i="3" s="1"/>
  <c r="F624" i="3"/>
  <c r="G624" i="3"/>
  <c r="F3500" i="2"/>
  <c r="L3500" i="2" s="1"/>
  <c r="H3500" i="2"/>
  <c r="J3500" i="2"/>
  <c r="G623" i="3" s="1"/>
  <c r="F3499" i="2"/>
  <c r="H3499" i="2"/>
  <c r="J3499" i="2"/>
  <c r="K3499" i="2"/>
  <c r="L3499" i="2"/>
  <c r="F3498" i="2"/>
  <c r="H3498" i="2"/>
  <c r="J3498" i="2"/>
  <c r="L3498" i="2" s="1"/>
  <c r="K3498" i="2"/>
  <c r="F3497" i="2"/>
  <c r="H3497" i="2"/>
  <c r="I3497" i="2"/>
  <c r="K3497" i="2" s="1"/>
  <c r="F3496" i="2"/>
  <c r="H3496" i="2"/>
  <c r="J3496" i="2"/>
  <c r="K3496" i="2"/>
  <c r="L3496" i="2"/>
  <c r="F3495" i="2"/>
  <c r="H3495" i="2"/>
  <c r="L3495" i="2" s="1"/>
  <c r="J3495" i="2"/>
  <c r="K3495" i="2"/>
  <c r="E623" i="3"/>
  <c r="F623" i="3"/>
  <c r="F3492" i="2"/>
  <c r="L3492" i="2" s="1"/>
  <c r="H3492" i="2"/>
  <c r="J3492" i="2"/>
  <c r="F3491" i="2"/>
  <c r="G3491" i="2"/>
  <c r="K3491" i="2" s="1"/>
  <c r="J3491" i="2"/>
  <c r="F3490" i="2"/>
  <c r="H3490" i="2"/>
  <c r="J3490" i="2"/>
  <c r="K3490" i="2"/>
  <c r="L3490" i="2"/>
  <c r="F3489" i="2"/>
  <c r="H3489" i="2"/>
  <c r="J3489" i="2"/>
  <c r="L3489" i="2" s="1"/>
  <c r="K3489" i="2"/>
  <c r="F3488" i="2"/>
  <c r="H3488" i="2"/>
  <c r="I3488" i="2"/>
  <c r="K3488" i="2" s="1"/>
  <c r="F3487" i="2"/>
  <c r="H3487" i="2"/>
  <c r="L3487" i="2" s="1"/>
  <c r="J3487" i="2"/>
  <c r="K3487" i="2"/>
  <c r="F3486" i="2"/>
  <c r="H3486" i="2"/>
  <c r="J3486" i="2"/>
  <c r="L3486" i="2" s="1"/>
  <c r="K3486" i="2"/>
  <c r="F622" i="3"/>
  <c r="G622" i="3"/>
  <c r="F3483" i="2"/>
  <c r="L3483" i="2" s="1"/>
  <c r="H3483" i="2"/>
  <c r="J3483" i="2"/>
  <c r="F3482" i="2"/>
  <c r="G3482" i="2"/>
  <c r="K3482" i="2" s="1"/>
  <c r="J3482" i="2"/>
  <c r="F3481" i="2"/>
  <c r="H3481" i="2"/>
  <c r="J3481" i="2"/>
  <c r="K3481" i="2"/>
  <c r="L3481" i="2"/>
  <c r="F3480" i="2"/>
  <c r="H3480" i="2"/>
  <c r="L3480" i="2" s="1"/>
  <c r="J3480" i="2"/>
  <c r="K3480" i="2"/>
  <c r="F3479" i="2"/>
  <c r="H3479" i="2"/>
  <c r="I3479" i="2"/>
  <c r="K3479" i="2" s="1"/>
  <c r="F3478" i="2"/>
  <c r="H3478" i="2"/>
  <c r="J3478" i="2"/>
  <c r="L3478" i="2" s="1"/>
  <c r="K3478" i="2"/>
  <c r="F3477" i="2"/>
  <c r="H3477" i="2"/>
  <c r="J3477" i="2"/>
  <c r="L3477" i="2" s="1"/>
  <c r="K3477" i="2"/>
  <c r="F621" i="3"/>
  <c r="G621" i="3"/>
  <c r="F3474" i="2"/>
  <c r="L3474" i="2" s="1"/>
  <c r="H3474" i="2"/>
  <c r="J3474" i="2"/>
  <c r="F3473" i="2"/>
  <c r="G3473" i="2"/>
  <c r="K3473" i="2" s="1"/>
  <c r="J3473" i="2"/>
  <c r="F3472" i="2"/>
  <c r="H3472" i="2"/>
  <c r="L3472" i="2" s="1"/>
  <c r="J3472" i="2"/>
  <c r="K3472" i="2"/>
  <c r="F3471" i="2"/>
  <c r="H3471" i="2"/>
  <c r="L3471" i="2" s="1"/>
  <c r="J3471" i="2"/>
  <c r="K3471" i="2"/>
  <c r="F3470" i="2"/>
  <c r="H3470" i="2"/>
  <c r="I3470" i="2"/>
  <c r="K3470" i="2" s="1"/>
  <c r="F3469" i="2"/>
  <c r="H3469" i="2"/>
  <c r="L3469" i="2" s="1"/>
  <c r="J3469" i="2"/>
  <c r="K3469" i="2"/>
  <c r="F3468" i="2"/>
  <c r="H3468" i="2"/>
  <c r="J3468" i="2"/>
  <c r="K3468" i="2"/>
  <c r="L3468" i="2"/>
  <c r="F620" i="3"/>
  <c r="G620" i="3"/>
  <c r="F3465" i="2"/>
  <c r="L3465" i="2" s="1"/>
  <c r="H3465" i="2"/>
  <c r="J3465" i="2"/>
  <c r="F3464" i="2"/>
  <c r="G3464" i="2"/>
  <c r="K3464" i="2" s="1"/>
  <c r="J3464" i="2"/>
  <c r="F3463" i="2"/>
  <c r="H3463" i="2"/>
  <c r="L3463" i="2" s="1"/>
  <c r="J3463" i="2"/>
  <c r="K3463" i="2"/>
  <c r="F3462" i="2"/>
  <c r="H3462" i="2"/>
  <c r="L3462" i="2" s="1"/>
  <c r="J3462" i="2"/>
  <c r="K3462" i="2"/>
  <c r="F3461" i="2"/>
  <c r="H3461" i="2"/>
  <c r="I3461" i="2"/>
  <c r="K3461" i="2" s="1"/>
  <c r="J3461" i="2"/>
  <c r="L3461" i="2" s="1"/>
  <c r="F3460" i="2"/>
  <c r="H3460" i="2"/>
  <c r="J3460" i="2"/>
  <c r="K3460" i="2"/>
  <c r="L3460" i="2"/>
  <c r="F3459" i="2"/>
  <c r="H3459" i="2"/>
  <c r="J3459" i="2"/>
  <c r="L3459" i="2" s="1"/>
  <c r="K3459" i="2"/>
  <c r="E619" i="3"/>
  <c r="F619" i="3"/>
  <c r="G619" i="3"/>
  <c r="F3456" i="2"/>
  <c r="L3456" i="2" s="1"/>
  <c r="H3456" i="2"/>
  <c r="J3456" i="2"/>
  <c r="F3455" i="2"/>
  <c r="H3455" i="2"/>
  <c r="J3455" i="2"/>
  <c r="K3455" i="2"/>
  <c r="L3455" i="2"/>
  <c r="F3454" i="2"/>
  <c r="H3454" i="2"/>
  <c r="L3454" i="2" s="1"/>
  <c r="J3454" i="2"/>
  <c r="K3454" i="2"/>
  <c r="F3453" i="2"/>
  <c r="H3453" i="2"/>
  <c r="I3453" i="2"/>
  <c r="K3453" i="2" s="1"/>
  <c r="F3452" i="2"/>
  <c r="H3452" i="2"/>
  <c r="L3452" i="2" s="1"/>
  <c r="J3452" i="2"/>
  <c r="K3452" i="2"/>
  <c r="F3451" i="2"/>
  <c r="H3451" i="2"/>
  <c r="L3451" i="2" s="1"/>
  <c r="J3451" i="2"/>
  <c r="K3451" i="2"/>
  <c r="E618" i="3"/>
  <c r="H618" i="3" s="1"/>
  <c r="F618" i="3"/>
  <c r="G618" i="3"/>
  <c r="F3448" i="2"/>
  <c r="L3448" i="2" s="1"/>
  <c r="H3448" i="2"/>
  <c r="J3448" i="2"/>
  <c r="F3447" i="2"/>
  <c r="H3447" i="2"/>
  <c r="L3447" i="2" s="1"/>
  <c r="J3447" i="2"/>
  <c r="K3447" i="2"/>
  <c r="F3446" i="2"/>
  <c r="H3446" i="2"/>
  <c r="L3446" i="2" s="1"/>
  <c r="J3446" i="2"/>
  <c r="K3446" i="2"/>
  <c r="F3445" i="2"/>
  <c r="H3445" i="2"/>
  <c r="I3445" i="2"/>
  <c r="K3445" i="2" s="1"/>
  <c r="F3444" i="2"/>
  <c r="H3444" i="2"/>
  <c r="L3444" i="2" s="1"/>
  <c r="J3444" i="2"/>
  <c r="K3444" i="2"/>
  <c r="F3443" i="2"/>
  <c r="H3443" i="2"/>
  <c r="L3443" i="2" s="1"/>
  <c r="J3443" i="2"/>
  <c r="K3443" i="2"/>
  <c r="F617" i="3"/>
  <c r="G617" i="3"/>
  <c r="F3440" i="2"/>
  <c r="L3440" i="2" s="1"/>
  <c r="H3440" i="2"/>
  <c r="F616" i="3" s="1"/>
  <c r="J3440" i="2"/>
  <c r="F3439" i="2"/>
  <c r="H3439" i="2"/>
  <c r="I3439" i="2"/>
  <c r="K3439" i="2" s="1"/>
  <c r="F3438" i="2"/>
  <c r="H3438" i="2"/>
  <c r="J3438" i="2"/>
  <c r="L3438" i="2" s="1"/>
  <c r="K3438" i="2"/>
  <c r="G616" i="3"/>
  <c r="F3435" i="2"/>
  <c r="L3435" i="2" s="1"/>
  <c r="H3435" i="2"/>
  <c r="J3435" i="2"/>
  <c r="G615" i="3" s="1"/>
  <c r="F3434" i="2"/>
  <c r="H3434" i="2"/>
  <c r="I3434" i="2"/>
  <c r="J3434" i="2"/>
  <c r="L3434" i="2" s="1"/>
  <c r="K3434" i="2"/>
  <c r="F3433" i="2"/>
  <c r="H3433" i="2"/>
  <c r="L3433" i="2" s="1"/>
  <c r="J3433" i="2"/>
  <c r="K3433" i="2"/>
  <c r="E615" i="3"/>
  <c r="F615" i="3"/>
  <c r="F3430" i="2"/>
  <c r="E614" i="3" s="1"/>
  <c r="H3430" i="2"/>
  <c r="F614" i="3" s="1"/>
  <c r="J3430" i="2"/>
  <c r="F3429" i="2"/>
  <c r="H3429" i="2"/>
  <c r="J3429" i="2"/>
  <c r="K3429" i="2"/>
  <c r="L3429" i="2"/>
  <c r="F3428" i="2"/>
  <c r="H3428" i="2"/>
  <c r="J3428" i="2"/>
  <c r="L3428" i="2" s="1"/>
  <c r="K3428" i="2"/>
  <c r="F3427" i="2"/>
  <c r="H3427" i="2"/>
  <c r="J3427" i="2"/>
  <c r="L3427" i="2" s="1"/>
  <c r="K3427" i="2"/>
  <c r="F3426" i="2"/>
  <c r="H3426" i="2"/>
  <c r="I3426" i="2"/>
  <c r="K3426" i="2" s="1"/>
  <c r="F3425" i="2"/>
  <c r="H3425" i="2"/>
  <c r="L3425" i="2" s="1"/>
  <c r="J3425" i="2"/>
  <c r="K3425" i="2"/>
  <c r="F3424" i="2"/>
  <c r="H3424" i="2"/>
  <c r="J3424" i="2"/>
  <c r="K3424" i="2"/>
  <c r="L3424" i="2"/>
  <c r="F3423" i="2"/>
  <c r="H3423" i="2"/>
  <c r="J3423" i="2"/>
  <c r="K3423" i="2"/>
  <c r="L3423" i="2"/>
  <c r="G614" i="3"/>
  <c r="F3420" i="2"/>
  <c r="L3420" i="2" s="1"/>
  <c r="H3420" i="2"/>
  <c r="F613" i="3" s="1"/>
  <c r="J3420" i="2"/>
  <c r="G613" i="3" s="1"/>
  <c r="F3419" i="2"/>
  <c r="H3419" i="2"/>
  <c r="J3419" i="2"/>
  <c r="K3419" i="2"/>
  <c r="L3419" i="2"/>
  <c r="E3418" i="2"/>
  <c r="F3418" i="2" s="1"/>
  <c r="L3418" i="2" s="1"/>
  <c r="H3418" i="2"/>
  <c r="J3418" i="2"/>
  <c r="F3417" i="2"/>
  <c r="H3417" i="2"/>
  <c r="J3417" i="2"/>
  <c r="K3417" i="2"/>
  <c r="L3417" i="2"/>
  <c r="E613" i="3"/>
  <c r="F3414" i="2"/>
  <c r="L3414" i="2" s="1"/>
  <c r="H3414" i="2"/>
  <c r="J3414" i="2"/>
  <c r="F3413" i="2"/>
  <c r="H3413" i="2"/>
  <c r="J3413" i="2"/>
  <c r="K3413" i="2"/>
  <c r="L3413" i="2"/>
  <c r="E3412" i="2"/>
  <c r="F3412" i="2" s="1"/>
  <c r="L3412" i="2" s="1"/>
  <c r="H3412" i="2"/>
  <c r="J3412" i="2"/>
  <c r="F3411" i="2"/>
  <c r="H3411" i="2"/>
  <c r="J3411" i="2"/>
  <c r="L3411" i="2" s="1"/>
  <c r="K3411" i="2"/>
  <c r="E612" i="3"/>
  <c r="H612" i="3" s="1"/>
  <c r="F612" i="3"/>
  <c r="G612" i="3"/>
  <c r="F3408" i="2"/>
  <c r="L3408" i="2" s="1"/>
  <c r="H3408" i="2"/>
  <c r="J3408" i="2"/>
  <c r="G611" i="3" s="1"/>
  <c r="F3407" i="2"/>
  <c r="H3407" i="2"/>
  <c r="J3407" i="2"/>
  <c r="K3407" i="2"/>
  <c r="L3407" i="2"/>
  <c r="E3406" i="2"/>
  <c r="F3406" i="2" s="1"/>
  <c r="L3406" i="2" s="1"/>
  <c r="H3406" i="2"/>
  <c r="J3406" i="2"/>
  <c r="K3406" i="2"/>
  <c r="F3405" i="2"/>
  <c r="H3405" i="2"/>
  <c r="L3405" i="2" s="1"/>
  <c r="J3405" i="2"/>
  <c r="K3405" i="2"/>
  <c r="E611" i="3"/>
  <c r="F611" i="3"/>
  <c r="F3402" i="2"/>
  <c r="E610" i="3" s="1"/>
  <c r="H3402" i="2"/>
  <c r="J3402" i="2"/>
  <c r="G610" i="3" s="1"/>
  <c r="F3401" i="2"/>
  <c r="L3401" i="2" s="1"/>
  <c r="H3401" i="2"/>
  <c r="I3401" i="2"/>
  <c r="J3401" i="2"/>
  <c r="K3401" i="2"/>
  <c r="F3400" i="2"/>
  <c r="H3400" i="2"/>
  <c r="J3400" i="2"/>
  <c r="L3400" i="2" s="1"/>
  <c r="K3400" i="2"/>
  <c r="F3399" i="2"/>
  <c r="H3399" i="2"/>
  <c r="J3399" i="2"/>
  <c r="L3399" i="2" s="1"/>
  <c r="K3399" i="2"/>
  <c r="F610" i="3"/>
  <c r="F3396" i="2"/>
  <c r="L3396" i="2" s="1"/>
  <c r="H3396" i="2"/>
  <c r="F609" i="3" s="1"/>
  <c r="J3396" i="2"/>
  <c r="G609" i="3" s="1"/>
  <c r="F3395" i="2"/>
  <c r="H3395" i="2"/>
  <c r="J3395" i="2"/>
  <c r="K3395" i="2"/>
  <c r="L3395" i="2"/>
  <c r="E3394" i="2"/>
  <c r="F3394" i="2" s="1"/>
  <c r="L3394" i="2" s="1"/>
  <c r="H3394" i="2"/>
  <c r="J3394" i="2"/>
  <c r="K3394" i="2"/>
  <c r="F3393" i="2"/>
  <c r="H3393" i="2"/>
  <c r="J3393" i="2"/>
  <c r="K3393" i="2"/>
  <c r="L3393" i="2"/>
  <c r="E609" i="3"/>
  <c r="F3390" i="2"/>
  <c r="L3390" i="2" s="1"/>
  <c r="H3390" i="2"/>
  <c r="J3390" i="2"/>
  <c r="F3389" i="2"/>
  <c r="H3389" i="2"/>
  <c r="L3389" i="2" s="1"/>
  <c r="J3389" i="2"/>
  <c r="K3389" i="2"/>
  <c r="E3388" i="2"/>
  <c r="F3388" i="2" s="1"/>
  <c r="L3388" i="2" s="1"/>
  <c r="H3388" i="2"/>
  <c r="J3388" i="2"/>
  <c r="F3387" i="2"/>
  <c r="H3387" i="2"/>
  <c r="J3387" i="2"/>
  <c r="K3387" i="2"/>
  <c r="L3387" i="2"/>
  <c r="E608" i="3"/>
  <c r="F608" i="3"/>
  <c r="G608" i="3"/>
  <c r="F3384" i="2"/>
  <c r="L3384" i="2" s="1"/>
  <c r="H3384" i="2"/>
  <c r="J3384" i="2"/>
  <c r="F3383" i="2"/>
  <c r="H3383" i="2"/>
  <c r="L3383" i="2" s="1"/>
  <c r="J3383" i="2"/>
  <c r="K3383" i="2"/>
  <c r="E3382" i="2"/>
  <c r="F3382" i="2" s="1"/>
  <c r="L3382" i="2" s="1"/>
  <c r="H3382" i="2"/>
  <c r="J3382" i="2"/>
  <c r="F3381" i="2"/>
  <c r="H3381" i="2"/>
  <c r="J3381" i="2"/>
  <c r="K3381" i="2"/>
  <c r="L3381" i="2"/>
  <c r="E607" i="3"/>
  <c r="H607" i="3" s="1"/>
  <c r="F607" i="3"/>
  <c r="G607" i="3"/>
  <c r="F3378" i="2"/>
  <c r="L3378" i="2" s="1"/>
  <c r="H3378" i="2"/>
  <c r="F606" i="3" s="1"/>
  <c r="J3378" i="2"/>
  <c r="G606" i="3" s="1"/>
  <c r="F3377" i="2"/>
  <c r="H3377" i="2"/>
  <c r="J3377" i="2"/>
  <c r="K3377" i="2"/>
  <c r="L3377" i="2"/>
  <c r="E3376" i="2"/>
  <c r="F3376" i="2" s="1"/>
  <c r="L3376" i="2" s="1"/>
  <c r="H3376" i="2"/>
  <c r="J3376" i="2"/>
  <c r="K3376" i="2"/>
  <c r="F3375" i="2"/>
  <c r="H3375" i="2"/>
  <c r="J3375" i="2"/>
  <c r="L3375" i="2" s="1"/>
  <c r="K3375" i="2"/>
  <c r="E606" i="3"/>
  <c r="F3372" i="2"/>
  <c r="L3372" i="2" s="1"/>
  <c r="H3372" i="2"/>
  <c r="F605" i="3" s="1"/>
  <c r="J3372" i="2"/>
  <c r="G605" i="3" s="1"/>
  <c r="F3371" i="2"/>
  <c r="H3371" i="2"/>
  <c r="L3371" i="2" s="1"/>
  <c r="J3371" i="2"/>
  <c r="K3371" i="2"/>
  <c r="E3370" i="2"/>
  <c r="F3370" i="2" s="1"/>
  <c r="L3370" i="2" s="1"/>
  <c r="H3370" i="2"/>
  <c r="J3370" i="2"/>
  <c r="F3369" i="2"/>
  <c r="H3369" i="2"/>
  <c r="L3369" i="2" s="1"/>
  <c r="J3369" i="2"/>
  <c r="K3369" i="2"/>
  <c r="F3366" i="2"/>
  <c r="H3366" i="2"/>
  <c r="J3366" i="2"/>
  <c r="L3366" i="2"/>
  <c r="F3365" i="2"/>
  <c r="H3365" i="2"/>
  <c r="L3365" i="2" s="1"/>
  <c r="J3365" i="2"/>
  <c r="K3365" i="2"/>
  <c r="E3364" i="2"/>
  <c r="F3364" i="2" s="1"/>
  <c r="L3364" i="2" s="1"/>
  <c r="H3364" i="2"/>
  <c r="J3364" i="2"/>
  <c r="F3363" i="2"/>
  <c r="H3363" i="2"/>
  <c r="L3363" i="2" s="1"/>
  <c r="J3363" i="2"/>
  <c r="K3363" i="2"/>
  <c r="E604" i="3"/>
  <c r="H604" i="3" s="1"/>
  <c r="F604" i="3"/>
  <c r="G604" i="3"/>
  <c r="F3360" i="2"/>
  <c r="L3360" i="2" s="1"/>
  <c r="H3360" i="2"/>
  <c r="J3360" i="2"/>
  <c r="F3359" i="2"/>
  <c r="H3359" i="2"/>
  <c r="I3359" i="2"/>
  <c r="K3359" i="2" s="1"/>
  <c r="F3358" i="2"/>
  <c r="H3358" i="2"/>
  <c r="J3358" i="2"/>
  <c r="K3358" i="2"/>
  <c r="L3358" i="2"/>
  <c r="F3357" i="2"/>
  <c r="H3357" i="2"/>
  <c r="J3357" i="2"/>
  <c r="L3357" i="2" s="1"/>
  <c r="K3357" i="2"/>
  <c r="E603" i="3"/>
  <c r="F603" i="3"/>
  <c r="G603" i="3"/>
  <c r="F3354" i="2"/>
  <c r="L3354" i="2" s="1"/>
  <c r="H3354" i="2"/>
  <c r="F602" i="3" s="1"/>
  <c r="J3354" i="2"/>
  <c r="F3353" i="2"/>
  <c r="H3353" i="2"/>
  <c r="J3353" i="2"/>
  <c r="K3353" i="2"/>
  <c r="L3353" i="2"/>
  <c r="F3352" i="2"/>
  <c r="H3352" i="2"/>
  <c r="L3352" i="2" s="1"/>
  <c r="J3352" i="2"/>
  <c r="K3352" i="2"/>
  <c r="F3351" i="2"/>
  <c r="H3351" i="2"/>
  <c r="J3351" i="2"/>
  <c r="K3351" i="2"/>
  <c r="L3351" i="2"/>
  <c r="E602" i="3"/>
  <c r="G602" i="3"/>
  <c r="F3348" i="2"/>
  <c r="E601" i="3" s="1"/>
  <c r="H601" i="3" s="1"/>
  <c r="H3348" i="2"/>
  <c r="J3348" i="2"/>
  <c r="G601" i="3" s="1"/>
  <c r="F3347" i="2"/>
  <c r="G3347" i="2"/>
  <c r="K3347" i="2" s="1"/>
  <c r="J3347" i="2"/>
  <c r="F3346" i="2"/>
  <c r="G3346" i="2"/>
  <c r="K3346" i="2" s="1"/>
  <c r="J3346" i="2"/>
  <c r="F3345" i="2"/>
  <c r="G3345" i="2"/>
  <c r="K3345" i="2" s="1"/>
  <c r="J3345" i="2"/>
  <c r="F3344" i="2"/>
  <c r="H3344" i="2"/>
  <c r="I3344" i="2"/>
  <c r="J3344" i="2" s="1"/>
  <c r="L3344" i="2" s="1"/>
  <c r="F3343" i="2"/>
  <c r="H3343" i="2"/>
  <c r="L3343" i="2" s="1"/>
  <c r="J3343" i="2"/>
  <c r="K3343" i="2"/>
  <c r="F3342" i="2"/>
  <c r="H3342" i="2"/>
  <c r="J3342" i="2"/>
  <c r="K3342" i="2"/>
  <c r="L3342" i="2"/>
  <c r="F3341" i="2"/>
  <c r="H3341" i="2"/>
  <c r="L3341" i="2" s="1"/>
  <c r="J3341" i="2"/>
  <c r="K3341" i="2"/>
  <c r="F601" i="3"/>
  <c r="F3338" i="2"/>
  <c r="L3338" i="2" s="1"/>
  <c r="H3338" i="2"/>
  <c r="F600" i="3" s="1"/>
  <c r="J3338" i="2"/>
  <c r="F3337" i="2"/>
  <c r="G3337" i="2"/>
  <c r="K3337" i="2" s="1"/>
  <c r="H3337" i="2"/>
  <c r="L3337" i="2" s="1"/>
  <c r="J3337" i="2"/>
  <c r="F3336" i="2"/>
  <c r="G3336" i="2"/>
  <c r="K3336" i="2" s="1"/>
  <c r="J3336" i="2"/>
  <c r="F3335" i="2"/>
  <c r="H3335" i="2"/>
  <c r="I3335" i="2"/>
  <c r="K3335" i="2" s="1"/>
  <c r="F3334" i="2"/>
  <c r="H3334" i="2"/>
  <c r="J3334" i="2"/>
  <c r="K3334" i="2"/>
  <c r="L3334" i="2"/>
  <c r="F3333" i="2"/>
  <c r="H3333" i="2"/>
  <c r="L3333" i="2" s="1"/>
  <c r="J3333" i="2"/>
  <c r="K3333" i="2"/>
  <c r="F3332" i="2"/>
  <c r="H3332" i="2"/>
  <c r="J3332" i="2"/>
  <c r="L3332" i="2" s="1"/>
  <c r="K3332" i="2"/>
  <c r="G600" i="3"/>
  <c r="F3329" i="2"/>
  <c r="H3329" i="2"/>
  <c r="J3329" i="2"/>
  <c r="L3329" i="2"/>
  <c r="F3328" i="2"/>
  <c r="G3328" i="2"/>
  <c r="K3328" i="2" s="1"/>
  <c r="J3328" i="2"/>
  <c r="F3327" i="2"/>
  <c r="H3327" i="2"/>
  <c r="I3327" i="2"/>
  <c r="K3327" i="2" s="1"/>
  <c r="F3326" i="2"/>
  <c r="H3326" i="2"/>
  <c r="L3326" i="2" s="1"/>
  <c r="J3326" i="2"/>
  <c r="K3326" i="2"/>
  <c r="F3325" i="2"/>
  <c r="H3325" i="2"/>
  <c r="J3325" i="2"/>
  <c r="L3325" i="2" s="1"/>
  <c r="K3325" i="2"/>
  <c r="F3324" i="2"/>
  <c r="H3324" i="2"/>
  <c r="J3324" i="2"/>
  <c r="L3324" i="2" s="1"/>
  <c r="K3324" i="2"/>
  <c r="E599" i="3"/>
  <c r="F599" i="3"/>
  <c r="G599" i="3"/>
  <c r="F3321" i="2"/>
  <c r="L3321" i="2" s="1"/>
  <c r="H3321" i="2"/>
  <c r="J3321" i="2"/>
  <c r="G598" i="3" s="1"/>
  <c r="F3320" i="2"/>
  <c r="H3320" i="2"/>
  <c r="I3320" i="2"/>
  <c r="K3320" i="2" s="1"/>
  <c r="F3319" i="2"/>
  <c r="H3319" i="2"/>
  <c r="L3319" i="2" s="1"/>
  <c r="J3319" i="2"/>
  <c r="K3319" i="2"/>
  <c r="F3318" i="2"/>
  <c r="H3318" i="2"/>
  <c r="L3318" i="2" s="1"/>
  <c r="J3318" i="2"/>
  <c r="K3318" i="2"/>
  <c r="F3317" i="2"/>
  <c r="H3317" i="2"/>
  <c r="L3317" i="2" s="1"/>
  <c r="J3317" i="2"/>
  <c r="K3317" i="2"/>
  <c r="F598" i="3"/>
  <c r="F3314" i="2"/>
  <c r="H3314" i="2"/>
  <c r="J3314" i="2"/>
  <c r="L3314" i="2"/>
  <c r="F3313" i="2"/>
  <c r="L3313" i="2" s="1"/>
  <c r="H3313" i="2"/>
  <c r="I3313" i="2"/>
  <c r="K3313" i="2" s="1"/>
  <c r="J3313" i="2"/>
  <c r="F3312" i="2"/>
  <c r="H3312" i="2"/>
  <c r="J3312" i="2"/>
  <c r="L3312" i="2" s="1"/>
  <c r="K3312" i="2"/>
  <c r="F3311" i="2"/>
  <c r="H3311" i="2"/>
  <c r="J3311" i="2"/>
  <c r="L3311" i="2" s="1"/>
  <c r="K3311" i="2"/>
  <c r="E597" i="3"/>
  <c r="H597" i="3" s="1"/>
  <c r="F597" i="3"/>
  <c r="G597" i="3"/>
  <c r="F3308" i="2"/>
  <c r="L3308" i="2" s="1"/>
  <c r="H3308" i="2"/>
  <c r="J3308" i="2"/>
  <c r="F3307" i="2"/>
  <c r="H3307" i="2"/>
  <c r="J3307" i="2"/>
  <c r="L3307" i="2" s="1"/>
  <c r="K3307" i="2"/>
  <c r="F3306" i="2"/>
  <c r="H3306" i="2"/>
  <c r="L3306" i="2" s="1"/>
  <c r="J3306" i="2"/>
  <c r="K3306" i="2"/>
  <c r="F3305" i="2"/>
  <c r="H3305" i="2"/>
  <c r="L3305" i="2" s="1"/>
  <c r="J3305" i="2"/>
  <c r="K3305" i="2"/>
  <c r="E596" i="3"/>
  <c r="H596" i="3" s="1"/>
  <c r="F596" i="3"/>
  <c r="G596" i="3"/>
  <c r="F3302" i="2"/>
  <c r="E595" i="3" s="1"/>
  <c r="H3302" i="2"/>
  <c r="F595" i="3" s="1"/>
  <c r="J3302" i="2"/>
  <c r="F3301" i="2"/>
  <c r="H3301" i="2"/>
  <c r="J3301" i="2"/>
  <c r="K3301" i="2"/>
  <c r="L3301" i="2"/>
  <c r="F3300" i="2"/>
  <c r="H3300" i="2"/>
  <c r="J3300" i="2"/>
  <c r="K3300" i="2"/>
  <c r="L3300" i="2"/>
  <c r="G595" i="3"/>
  <c r="F3297" i="2"/>
  <c r="L3297" i="2" s="1"/>
  <c r="H3297" i="2"/>
  <c r="J3297" i="2"/>
  <c r="F3296" i="2"/>
  <c r="H3296" i="2"/>
  <c r="L3296" i="2" s="1"/>
  <c r="J3296" i="2"/>
  <c r="K3296" i="2"/>
  <c r="F3295" i="2"/>
  <c r="H3295" i="2"/>
  <c r="L3295" i="2" s="1"/>
  <c r="J3295" i="2"/>
  <c r="K3295" i="2"/>
  <c r="F3294" i="2"/>
  <c r="H3294" i="2"/>
  <c r="J3294" i="2"/>
  <c r="L3294" i="2" s="1"/>
  <c r="K3294" i="2"/>
  <c r="E594" i="3"/>
  <c r="F594" i="3"/>
  <c r="G594" i="3"/>
  <c r="F3291" i="2"/>
  <c r="L3291" i="2" s="1"/>
  <c r="H3291" i="2"/>
  <c r="J3291" i="2"/>
  <c r="F3290" i="2"/>
  <c r="H3290" i="2"/>
  <c r="L3290" i="2" s="1"/>
  <c r="J3290" i="2"/>
  <c r="K3290" i="2"/>
  <c r="F3289" i="2"/>
  <c r="H3289" i="2"/>
  <c r="L3289" i="2" s="1"/>
  <c r="J3289" i="2"/>
  <c r="K3289" i="2"/>
  <c r="E593" i="3"/>
  <c r="F593" i="3"/>
  <c r="G593" i="3"/>
  <c r="F3286" i="2"/>
  <c r="L3286" i="2" s="1"/>
  <c r="H3286" i="2"/>
  <c r="J3286" i="2"/>
  <c r="F3285" i="2"/>
  <c r="H3285" i="2"/>
  <c r="L3285" i="2" s="1"/>
  <c r="J3285" i="2"/>
  <c r="K3285" i="2"/>
  <c r="F3284" i="2"/>
  <c r="H3284" i="2"/>
  <c r="L3284" i="2" s="1"/>
  <c r="J3284" i="2"/>
  <c r="K3284" i="2"/>
  <c r="E592" i="3"/>
  <c r="F592" i="3"/>
  <c r="G592" i="3"/>
  <c r="F3281" i="2"/>
  <c r="L3281" i="2" s="1"/>
  <c r="H3281" i="2"/>
  <c r="J3281" i="2"/>
  <c r="F3280" i="2"/>
  <c r="H3280" i="2"/>
  <c r="J3280" i="2"/>
  <c r="L3280" i="2" s="1"/>
  <c r="K3280" i="2"/>
  <c r="E591" i="3"/>
  <c r="H591" i="3" s="1"/>
  <c r="F591" i="3"/>
  <c r="G591" i="3"/>
  <c r="F3277" i="2"/>
  <c r="H3277" i="2"/>
  <c r="J3277" i="2"/>
  <c r="L3277" i="2"/>
  <c r="F3276" i="2"/>
  <c r="H3276" i="2"/>
  <c r="J3276" i="2"/>
  <c r="L3276" i="2" s="1"/>
  <c r="K3276" i="2"/>
  <c r="F3275" i="2"/>
  <c r="H3275" i="2"/>
  <c r="J3275" i="2"/>
  <c r="L3275" i="2" s="1"/>
  <c r="K3275" i="2"/>
  <c r="E590" i="3"/>
  <c r="F590" i="3"/>
  <c r="G590" i="3"/>
  <c r="F3272" i="2"/>
  <c r="L3272" i="2" s="1"/>
  <c r="H3272" i="2"/>
  <c r="J3272" i="2"/>
  <c r="F3271" i="2"/>
  <c r="H3271" i="2"/>
  <c r="J3271" i="2"/>
  <c r="L3271" i="2" s="1"/>
  <c r="K3271" i="2"/>
  <c r="E589" i="3"/>
  <c r="H589" i="3" s="1"/>
  <c r="F589" i="3"/>
  <c r="G589" i="3"/>
  <c r="F3268" i="2"/>
  <c r="L3268" i="2" s="1"/>
  <c r="H3268" i="2"/>
  <c r="J3268" i="2"/>
  <c r="F3267" i="2"/>
  <c r="H3267" i="2"/>
  <c r="J3267" i="2"/>
  <c r="L3267" i="2" s="1"/>
  <c r="K3267" i="2"/>
  <c r="F3266" i="2"/>
  <c r="H3266" i="2"/>
  <c r="J3266" i="2"/>
  <c r="L3266" i="2" s="1"/>
  <c r="K3266" i="2"/>
  <c r="E588" i="3"/>
  <c r="H588" i="3" s="1"/>
  <c r="F588" i="3"/>
  <c r="G588" i="3"/>
  <c r="F3263" i="2"/>
  <c r="L3263" i="2" s="1"/>
  <c r="H3263" i="2"/>
  <c r="J3263" i="2"/>
  <c r="F3262" i="2"/>
  <c r="H3262" i="2"/>
  <c r="J3262" i="2"/>
  <c r="L3262" i="2" s="1"/>
  <c r="K3262" i="2"/>
  <c r="E587" i="3"/>
  <c r="H587" i="3" s="1"/>
  <c r="F587" i="3"/>
  <c r="G587" i="3"/>
  <c r="F3259" i="2"/>
  <c r="L3259" i="2" s="1"/>
  <c r="H3259" i="2"/>
  <c r="J3259" i="2"/>
  <c r="F3258" i="2"/>
  <c r="H3258" i="2"/>
  <c r="L3258" i="2" s="1"/>
  <c r="J3258" i="2"/>
  <c r="K3258" i="2"/>
  <c r="F3257" i="2"/>
  <c r="H3257" i="2"/>
  <c r="J3257" i="2"/>
  <c r="L3257" i="2" s="1"/>
  <c r="K3257" i="2"/>
  <c r="E586" i="3"/>
  <c r="F586" i="3"/>
  <c r="G586" i="3"/>
  <c r="F3254" i="2"/>
  <c r="E585" i="3" s="1"/>
  <c r="H585" i="3" s="1"/>
  <c r="H3254" i="2"/>
  <c r="J3254" i="2"/>
  <c r="G585" i="3" s="1"/>
  <c r="F3253" i="2"/>
  <c r="H3253" i="2"/>
  <c r="J3253" i="2"/>
  <c r="K3253" i="2"/>
  <c r="L3253" i="2"/>
  <c r="F585" i="3"/>
  <c r="F3250" i="2"/>
  <c r="L3250" i="2" s="1"/>
  <c r="H3250" i="2"/>
  <c r="J3250" i="2"/>
  <c r="G584" i="3" s="1"/>
  <c r="F3249" i="2"/>
  <c r="H3249" i="2"/>
  <c r="I3249" i="2"/>
  <c r="K3249" i="2" s="1"/>
  <c r="F3248" i="2"/>
  <c r="H3248" i="2"/>
  <c r="J3248" i="2"/>
  <c r="L3248" i="2" s="1"/>
  <c r="K3248" i="2"/>
  <c r="F584" i="3"/>
  <c r="F3245" i="2"/>
  <c r="H3245" i="2"/>
  <c r="J3245" i="2"/>
  <c r="G583" i="3" s="1"/>
  <c r="L3245" i="2"/>
  <c r="F3244" i="2"/>
  <c r="L3244" i="2" s="1"/>
  <c r="H3244" i="2"/>
  <c r="I3244" i="2"/>
  <c r="K3244" i="2" s="1"/>
  <c r="J3244" i="2"/>
  <c r="F3243" i="2"/>
  <c r="H3243" i="2"/>
  <c r="L3243" i="2" s="1"/>
  <c r="J3243" i="2"/>
  <c r="K3243" i="2"/>
  <c r="E583" i="3"/>
  <c r="F583" i="3"/>
  <c r="F3240" i="2"/>
  <c r="H3240" i="2"/>
  <c r="J3240" i="2"/>
  <c r="L3240" i="2"/>
  <c r="F3239" i="2"/>
  <c r="H3239" i="2"/>
  <c r="I3239" i="2"/>
  <c r="K3239" i="2" s="1"/>
  <c r="F3238" i="2"/>
  <c r="H3238" i="2"/>
  <c r="J3238" i="2"/>
  <c r="K3238" i="2"/>
  <c r="L3238" i="2"/>
  <c r="E582" i="3"/>
  <c r="F582" i="3"/>
  <c r="G582" i="3"/>
  <c r="F3235" i="2"/>
  <c r="L3235" i="2" s="1"/>
  <c r="H3235" i="2"/>
  <c r="J3235" i="2"/>
  <c r="F3234" i="2"/>
  <c r="H3234" i="2"/>
  <c r="I3234" i="2"/>
  <c r="K3234" i="2" s="1"/>
  <c r="F3233" i="2"/>
  <c r="H3233" i="2"/>
  <c r="L3233" i="2" s="1"/>
  <c r="J3233" i="2"/>
  <c r="K3233" i="2"/>
  <c r="F581" i="3"/>
  <c r="G581" i="3"/>
  <c r="F3230" i="2"/>
  <c r="L3230" i="2" s="1"/>
  <c r="H3230" i="2"/>
  <c r="F580" i="3" s="1"/>
  <c r="J3230" i="2"/>
  <c r="F3229" i="2"/>
  <c r="H3229" i="2"/>
  <c r="I3229" i="2"/>
  <c r="K3229" i="2" s="1"/>
  <c r="F3228" i="2"/>
  <c r="H3228" i="2"/>
  <c r="L3228" i="2" s="1"/>
  <c r="J3228" i="2"/>
  <c r="K3228" i="2"/>
  <c r="G580" i="3"/>
  <c r="F3225" i="2"/>
  <c r="L3225" i="2" s="1"/>
  <c r="H3225" i="2"/>
  <c r="J3225" i="2"/>
  <c r="F3224" i="2"/>
  <c r="H3224" i="2"/>
  <c r="I3224" i="2"/>
  <c r="K3224" i="2" s="1"/>
  <c r="F3223" i="2"/>
  <c r="H3223" i="2"/>
  <c r="J3223" i="2"/>
  <c r="K3223" i="2"/>
  <c r="L3223" i="2"/>
  <c r="E579" i="3"/>
  <c r="F579" i="3"/>
  <c r="G579" i="3"/>
  <c r="F3220" i="2"/>
  <c r="L3220" i="2" s="1"/>
  <c r="H3220" i="2"/>
  <c r="F578" i="3" s="1"/>
  <c r="J3220" i="2"/>
  <c r="F3219" i="2"/>
  <c r="G3219" i="2"/>
  <c r="K3219" i="2" s="1"/>
  <c r="J3219" i="2"/>
  <c r="F3218" i="2"/>
  <c r="H3218" i="2"/>
  <c r="I3218" i="2"/>
  <c r="K3218" i="2" s="1"/>
  <c r="F3217" i="2"/>
  <c r="H3217" i="2"/>
  <c r="J3217" i="2"/>
  <c r="L3217" i="2" s="1"/>
  <c r="K3217" i="2"/>
  <c r="F3216" i="2"/>
  <c r="H3216" i="2"/>
  <c r="L3216" i="2" s="1"/>
  <c r="J3216" i="2"/>
  <c r="K3216" i="2"/>
  <c r="E578" i="3"/>
  <c r="G578" i="3"/>
  <c r="F3213" i="2"/>
  <c r="L3213" i="2" s="1"/>
  <c r="H3213" i="2"/>
  <c r="J3213" i="2"/>
  <c r="G577" i="3" s="1"/>
  <c r="F3212" i="2"/>
  <c r="G3212" i="2"/>
  <c r="K3212" i="2" s="1"/>
  <c r="H3212" i="2"/>
  <c r="L3212" i="2" s="1"/>
  <c r="J3212" i="2"/>
  <c r="F3211" i="2"/>
  <c r="H3211" i="2"/>
  <c r="I3211" i="2"/>
  <c r="K3211" i="2" s="1"/>
  <c r="F3210" i="2"/>
  <c r="H3210" i="2"/>
  <c r="L3210" i="2" s="1"/>
  <c r="J3210" i="2"/>
  <c r="K3210" i="2"/>
  <c r="F3209" i="2"/>
  <c r="H3209" i="2"/>
  <c r="J3209" i="2"/>
  <c r="L3209" i="2" s="1"/>
  <c r="K3209" i="2"/>
  <c r="F577" i="3"/>
  <c r="F3206" i="2"/>
  <c r="L3206" i="2" s="1"/>
  <c r="H3206" i="2"/>
  <c r="F576" i="3" s="1"/>
  <c r="J3206" i="2"/>
  <c r="F3205" i="2"/>
  <c r="G3205" i="2"/>
  <c r="K3205" i="2" s="1"/>
  <c r="J3205" i="2"/>
  <c r="F3204" i="2"/>
  <c r="H3204" i="2"/>
  <c r="I3204" i="2"/>
  <c r="K3204" i="2" s="1"/>
  <c r="F3203" i="2"/>
  <c r="H3203" i="2"/>
  <c r="L3203" i="2" s="1"/>
  <c r="J3203" i="2"/>
  <c r="K3203" i="2"/>
  <c r="F3202" i="2"/>
  <c r="H3202" i="2"/>
  <c r="L3202" i="2" s="1"/>
  <c r="J3202" i="2"/>
  <c r="K3202" i="2"/>
  <c r="E576" i="3"/>
  <c r="G576" i="3"/>
  <c r="F3199" i="2"/>
  <c r="E575" i="3" s="1"/>
  <c r="H575" i="3" s="1"/>
  <c r="H3199" i="2"/>
  <c r="F575" i="3" s="1"/>
  <c r="J3199" i="2"/>
  <c r="F3198" i="2"/>
  <c r="G3198" i="2"/>
  <c r="K3198" i="2" s="1"/>
  <c r="J3198" i="2"/>
  <c r="F3197" i="2"/>
  <c r="H3197" i="2"/>
  <c r="I3197" i="2"/>
  <c r="K3197" i="2" s="1"/>
  <c r="F3196" i="2"/>
  <c r="H3196" i="2"/>
  <c r="L3196" i="2" s="1"/>
  <c r="J3196" i="2"/>
  <c r="K3196" i="2"/>
  <c r="F3195" i="2"/>
  <c r="H3195" i="2"/>
  <c r="L3195" i="2" s="1"/>
  <c r="J3195" i="2"/>
  <c r="K3195" i="2"/>
  <c r="G575" i="3"/>
  <c r="F3192" i="2"/>
  <c r="L3192" i="2" s="1"/>
  <c r="H3192" i="2"/>
  <c r="J3192" i="2"/>
  <c r="F3191" i="2"/>
  <c r="G3191" i="2"/>
  <c r="K3191" i="2" s="1"/>
  <c r="J3191" i="2"/>
  <c r="F3190" i="2"/>
  <c r="H3190" i="2"/>
  <c r="I3190" i="2"/>
  <c r="K3190" i="2" s="1"/>
  <c r="J3190" i="2"/>
  <c r="L3190" i="2" s="1"/>
  <c r="F3189" i="2"/>
  <c r="H3189" i="2"/>
  <c r="J3189" i="2"/>
  <c r="K3189" i="2"/>
  <c r="L3189" i="2"/>
  <c r="F3188" i="2"/>
  <c r="H3188" i="2"/>
  <c r="L3188" i="2" s="1"/>
  <c r="J3188" i="2"/>
  <c r="K3188" i="2"/>
  <c r="E574" i="3"/>
  <c r="F574" i="3"/>
  <c r="G574" i="3"/>
  <c r="F3185" i="2"/>
  <c r="L3185" i="2" s="1"/>
  <c r="H3185" i="2"/>
  <c r="J3185" i="2"/>
  <c r="G573" i="3" s="1"/>
  <c r="F3184" i="2"/>
  <c r="G3184" i="2"/>
  <c r="K3184" i="2" s="1"/>
  <c r="J3184" i="2"/>
  <c r="F3183" i="2"/>
  <c r="H3183" i="2"/>
  <c r="I3183" i="2"/>
  <c r="K3183" i="2" s="1"/>
  <c r="J3183" i="2"/>
  <c r="L3183" i="2" s="1"/>
  <c r="F3182" i="2"/>
  <c r="H3182" i="2"/>
  <c r="J3182" i="2"/>
  <c r="L3182" i="2" s="1"/>
  <c r="K3182" i="2"/>
  <c r="F3181" i="2"/>
  <c r="H3181" i="2"/>
  <c r="L3181" i="2" s="1"/>
  <c r="J3181" i="2"/>
  <c r="K3181" i="2"/>
  <c r="F573" i="3"/>
  <c r="F3178" i="2"/>
  <c r="L3178" i="2" s="1"/>
  <c r="H3178" i="2"/>
  <c r="J3178" i="2"/>
  <c r="F3177" i="2"/>
  <c r="H3177" i="2"/>
  <c r="I3177" i="2"/>
  <c r="J3177" i="2" s="1"/>
  <c r="L3177" i="2" s="1"/>
  <c r="K3177" i="2"/>
  <c r="F3176" i="2"/>
  <c r="H3176" i="2"/>
  <c r="J3176" i="2"/>
  <c r="L3176" i="2" s="1"/>
  <c r="K3176" i="2"/>
  <c r="F3175" i="2"/>
  <c r="H3175" i="2"/>
  <c r="J3175" i="2"/>
  <c r="L3175" i="2" s="1"/>
  <c r="K3175" i="2"/>
  <c r="E572" i="3"/>
  <c r="F572" i="3"/>
  <c r="G572" i="3"/>
  <c r="F3172" i="2"/>
  <c r="L3172" i="2" s="1"/>
  <c r="H3172" i="2"/>
  <c r="J3172" i="2"/>
  <c r="G571" i="3" s="1"/>
  <c r="F3171" i="2"/>
  <c r="H3171" i="2"/>
  <c r="I3171" i="2"/>
  <c r="K3171" i="2" s="1"/>
  <c r="F3170" i="2"/>
  <c r="H3170" i="2"/>
  <c r="L3170" i="2" s="1"/>
  <c r="J3170" i="2"/>
  <c r="K3170" i="2"/>
  <c r="F3169" i="2"/>
  <c r="H3169" i="2"/>
  <c r="L3169" i="2" s="1"/>
  <c r="J3169" i="2"/>
  <c r="K3169" i="2"/>
  <c r="F571" i="3"/>
  <c r="F3166" i="2"/>
  <c r="L3166" i="2" s="1"/>
  <c r="H3166" i="2"/>
  <c r="J3166" i="2"/>
  <c r="F3165" i="2"/>
  <c r="H3165" i="2"/>
  <c r="I3165" i="2"/>
  <c r="K3165" i="2" s="1"/>
  <c r="F3164" i="2"/>
  <c r="H3164" i="2"/>
  <c r="J3164" i="2"/>
  <c r="L3164" i="2" s="1"/>
  <c r="K3164" i="2"/>
  <c r="F3163" i="2"/>
  <c r="H3163" i="2"/>
  <c r="J3163" i="2"/>
  <c r="L3163" i="2" s="1"/>
  <c r="K3163" i="2"/>
  <c r="F570" i="3"/>
  <c r="G570" i="3"/>
  <c r="F3160" i="2"/>
  <c r="L3160" i="2" s="1"/>
  <c r="H3160" i="2"/>
  <c r="J3160" i="2"/>
  <c r="F3159" i="2"/>
  <c r="H3159" i="2"/>
  <c r="I3159" i="2"/>
  <c r="K3159" i="2" s="1"/>
  <c r="F3158" i="2"/>
  <c r="H3158" i="2"/>
  <c r="J3158" i="2"/>
  <c r="L3158" i="2" s="1"/>
  <c r="K3158" i="2"/>
  <c r="F3157" i="2"/>
  <c r="H3157" i="2"/>
  <c r="J3157" i="2"/>
  <c r="K3157" i="2"/>
  <c r="L3157" i="2"/>
  <c r="E569" i="3"/>
  <c r="H569" i="3" s="1"/>
  <c r="F569" i="3"/>
  <c r="G569" i="3"/>
  <c r="F3154" i="2"/>
  <c r="H3154" i="2"/>
  <c r="J3154" i="2"/>
  <c r="L3154" i="2"/>
  <c r="F3153" i="2"/>
  <c r="H3153" i="2"/>
  <c r="I3153" i="2"/>
  <c r="K3153" i="2" s="1"/>
  <c r="J3153" i="2"/>
  <c r="L3153" i="2" s="1"/>
  <c r="F3152" i="2"/>
  <c r="H3152" i="2"/>
  <c r="L3152" i="2" s="1"/>
  <c r="J3152" i="2"/>
  <c r="K3152" i="2"/>
  <c r="F3151" i="2"/>
  <c r="H3151" i="2"/>
  <c r="J3151" i="2"/>
  <c r="L3151" i="2" s="1"/>
  <c r="K3151" i="2"/>
  <c r="E568" i="3"/>
  <c r="H568" i="3" s="1"/>
  <c r="F568" i="3"/>
  <c r="G568" i="3"/>
  <c r="F3148" i="2"/>
  <c r="L3148" i="2" s="1"/>
  <c r="H3148" i="2"/>
  <c r="J3148" i="2"/>
  <c r="F3147" i="2"/>
  <c r="H3147" i="2"/>
  <c r="I3147" i="2"/>
  <c r="K3147" i="2" s="1"/>
  <c r="F3146" i="2"/>
  <c r="H3146" i="2"/>
  <c r="J3146" i="2"/>
  <c r="K3146" i="2"/>
  <c r="L3146" i="2"/>
  <c r="F3145" i="2"/>
  <c r="H3145" i="2"/>
  <c r="L3145" i="2" s="1"/>
  <c r="J3145" i="2"/>
  <c r="K3145" i="2"/>
  <c r="E567" i="3"/>
  <c r="F567" i="3"/>
  <c r="G567" i="3"/>
  <c r="F3142" i="2"/>
  <c r="L3142" i="2" s="1"/>
  <c r="H3142" i="2"/>
  <c r="J3142" i="2"/>
  <c r="G566" i="3" s="1"/>
  <c r="F3141" i="2"/>
  <c r="H3141" i="2"/>
  <c r="L3141" i="2" s="1"/>
  <c r="J3141" i="2"/>
  <c r="K3141" i="2"/>
  <c r="F3140" i="2"/>
  <c r="H3140" i="2"/>
  <c r="J3140" i="2"/>
  <c r="L3140" i="2" s="1"/>
  <c r="K3140" i="2"/>
  <c r="F3139" i="2"/>
  <c r="H3139" i="2"/>
  <c r="I3139" i="2"/>
  <c r="K3139" i="2" s="1"/>
  <c r="F3138" i="2"/>
  <c r="H3138" i="2"/>
  <c r="L3138" i="2" s="1"/>
  <c r="J3138" i="2"/>
  <c r="K3138" i="2"/>
  <c r="F566" i="3"/>
  <c r="F3135" i="2"/>
  <c r="L3135" i="2" s="1"/>
  <c r="H3135" i="2"/>
  <c r="J3135" i="2"/>
  <c r="F3134" i="2"/>
  <c r="H3134" i="2"/>
  <c r="L3134" i="2" s="1"/>
  <c r="J3134" i="2"/>
  <c r="K3134" i="2"/>
  <c r="E565" i="3"/>
  <c r="F565" i="3"/>
  <c r="G565" i="3"/>
  <c r="F3131" i="2"/>
  <c r="L3131" i="2" s="1"/>
  <c r="H3131" i="2"/>
  <c r="J3131" i="2"/>
  <c r="F3130" i="2"/>
  <c r="H3130" i="2"/>
  <c r="J3130" i="2"/>
  <c r="L3130" i="2" s="1"/>
  <c r="K3130" i="2"/>
  <c r="E564" i="3"/>
  <c r="F564" i="3"/>
  <c r="G564" i="3"/>
  <c r="F3127" i="2"/>
  <c r="L3127" i="2" s="1"/>
  <c r="H3127" i="2"/>
  <c r="J3127" i="2"/>
  <c r="G563" i="3" s="1"/>
  <c r="F3126" i="2"/>
  <c r="H3126" i="2"/>
  <c r="J3126" i="2"/>
  <c r="K3126" i="2"/>
  <c r="L3126" i="2"/>
  <c r="E563" i="3"/>
  <c r="F563" i="3"/>
  <c r="F3123" i="2"/>
  <c r="L3123" i="2" s="1"/>
  <c r="H3123" i="2"/>
  <c r="J3123" i="2"/>
  <c r="F3122" i="2"/>
  <c r="H3122" i="2"/>
  <c r="L3122" i="2" s="1"/>
  <c r="J3122" i="2"/>
  <c r="K3122" i="2"/>
  <c r="E562" i="3"/>
  <c r="H562" i="3" s="1"/>
  <c r="F562" i="3"/>
  <c r="G562" i="3"/>
  <c r="F3119" i="2"/>
  <c r="L3119" i="2" s="1"/>
  <c r="H3119" i="2"/>
  <c r="J3119" i="2"/>
  <c r="F3118" i="2"/>
  <c r="H3118" i="2"/>
  <c r="J3118" i="2"/>
  <c r="L3118" i="2" s="1"/>
  <c r="K3118" i="2"/>
  <c r="E561" i="3"/>
  <c r="H561" i="3" s="1"/>
  <c r="F561" i="3"/>
  <c r="G561" i="3"/>
  <c r="F3115" i="2"/>
  <c r="L3115" i="2" s="1"/>
  <c r="H3115" i="2"/>
  <c r="J3115" i="2"/>
  <c r="F3114" i="2"/>
  <c r="H3114" i="2"/>
  <c r="J3114" i="2"/>
  <c r="L3114" i="2" s="1"/>
  <c r="K3114" i="2"/>
  <c r="E560" i="3"/>
  <c r="H560" i="3" s="1"/>
  <c r="F560" i="3"/>
  <c r="G560" i="3"/>
  <c r="F3111" i="2"/>
  <c r="E559" i="3" s="1"/>
  <c r="H3111" i="2"/>
  <c r="J3111" i="2"/>
  <c r="G559" i="3" s="1"/>
  <c r="F3110" i="2"/>
  <c r="H3110" i="2"/>
  <c r="J3110" i="2"/>
  <c r="K3110" i="2"/>
  <c r="L3110" i="2"/>
  <c r="F559" i="3"/>
  <c r="F3107" i="2"/>
  <c r="L3107" i="2" s="1"/>
  <c r="H3107" i="2"/>
  <c r="J3107" i="2"/>
  <c r="F3106" i="2"/>
  <c r="H3106" i="2"/>
  <c r="J3106" i="2"/>
  <c r="L3106" i="2" s="1"/>
  <c r="K3106" i="2"/>
  <c r="E558" i="3"/>
  <c r="F558" i="3"/>
  <c r="G558" i="3"/>
  <c r="F3103" i="2"/>
  <c r="L3103" i="2" s="1"/>
  <c r="H3103" i="2"/>
  <c r="J3103" i="2"/>
  <c r="F3102" i="2"/>
  <c r="H3102" i="2"/>
  <c r="L3102" i="2" s="1"/>
  <c r="J3102" i="2"/>
  <c r="K3102" i="2"/>
  <c r="E557" i="3"/>
  <c r="H557" i="3" s="1"/>
  <c r="F557" i="3"/>
  <c r="G557" i="3"/>
  <c r="F3099" i="2"/>
  <c r="H3099" i="2"/>
  <c r="J3099" i="2"/>
  <c r="L3099" i="2"/>
  <c r="F3098" i="2"/>
  <c r="L3098" i="2" s="1"/>
  <c r="H3098" i="2"/>
  <c r="J3098" i="2"/>
  <c r="K3098" i="2"/>
  <c r="E556" i="3"/>
  <c r="H556" i="3" s="1"/>
  <c r="F556" i="3"/>
  <c r="G556" i="3"/>
  <c r="F3095" i="2"/>
  <c r="L3095" i="2" s="1"/>
  <c r="H3095" i="2"/>
  <c r="J3095" i="2"/>
  <c r="F3094" i="2"/>
  <c r="H3094" i="2"/>
  <c r="J3094" i="2"/>
  <c r="L3094" i="2" s="1"/>
  <c r="K3094" i="2"/>
  <c r="E555" i="3"/>
  <c r="F555" i="3"/>
  <c r="G555" i="3"/>
  <c r="F3091" i="2"/>
  <c r="H3091" i="2"/>
  <c r="J3091" i="2"/>
  <c r="G554" i="3" s="1"/>
  <c r="H554" i="3" s="1"/>
  <c r="L3091" i="2"/>
  <c r="F3090" i="2"/>
  <c r="H3090" i="2"/>
  <c r="J3090" i="2"/>
  <c r="L3090" i="2" s="1"/>
  <c r="K3090" i="2"/>
  <c r="E554" i="3"/>
  <c r="F554" i="3"/>
  <c r="F3087" i="2"/>
  <c r="H3087" i="2"/>
  <c r="J3087" i="2"/>
  <c r="L3087" i="2"/>
  <c r="F3086" i="2"/>
  <c r="H3086" i="2"/>
  <c r="J3086" i="2"/>
  <c r="K3086" i="2"/>
  <c r="L3086" i="2"/>
  <c r="E553" i="3"/>
  <c r="F553" i="3"/>
  <c r="G553" i="3"/>
  <c r="F3083" i="2"/>
  <c r="L3083" i="2" s="1"/>
  <c r="H3083" i="2"/>
  <c r="F552" i="3" s="1"/>
  <c r="J3083" i="2"/>
  <c r="G552" i="3" s="1"/>
  <c r="F3082" i="2"/>
  <c r="H3082" i="2"/>
  <c r="J3082" i="2"/>
  <c r="K3082" i="2"/>
  <c r="L3082" i="2"/>
  <c r="E552" i="3"/>
  <c r="F3079" i="2"/>
  <c r="H3079" i="2"/>
  <c r="J3079" i="2"/>
  <c r="L3079" i="2"/>
  <c r="F3078" i="2"/>
  <c r="H3078" i="2"/>
  <c r="J3078" i="2"/>
  <c r="L3078" i="2" s="1"/>
  <c r="K3078" i="2"/>
  <c r="E551" i="3"/>
  <c r="H551" i="3" s="1"/>
  <c r="F551" i="3"/>
  <c r="G551" i="3"/>
  <c r="F3075" i="2"/>
  <c r="L3075" i="2" s="1"/>
  <c r="H3075" i="2"/>
  <c r="J3075" i="2"/>
  <c r="F3074" i="2"/>
  <c r="H3074" i="2"/>
  <c r="J3074" i="2"/>
  <c r="L3074" i="2" s="1"/>
  <c r="K3074" i="2"/>
  <c r="E550" i="3"/>
  <c r="H550" i="3" s="1"/>
  <c r="F550" i="3"/>
  <c r="G550" i="3"/>
  <c r="F3071" i="2"/>
  <c r="H3071" i="2"/>
  <c r="J3071" i="2"/>
  <c r="L3071" i="2"/>
  <c r="F3070" i="2"/>
  <c r="H3070" i="2"/>
  <c r="L3070" i="2" s="1"/>
  <c r="J3070" i="2"/>
  <c r="K3070" i="2"/>
  <c r="E549" i="3"/>
  <c r="H549" i="3" s="1"/>
  <c r="F549" i="3"/>
  <c r="G549" i="3"/>
  <c r="F3067" i="2"/>
  <c r="L3067" i="2" s="1"/>
  <c r="H3067" i="2"/>
  <c r="J3067" i="2"/>
  <c r="F3066" i="2"/>
  <c r="H3066" i="2"/>
  <c r="J3066" i="2"/>
  <c r="L3066" i="2" s="1"/>
  <c r="K3066" i="2"/>
  <c r="E548" i="3"/>
  <c r="F548" i="3"/>
  <c r="G548" i="3"/>
  <c r="F3063" i="2"/>
  <c r="L3063" i="2" s="1"/>
  <c r="H3063" i="2"/>
  <c r="J3063" i="2"/>
  <c r="G547" i="3" s="1"/>
  <c r="F3062" i="2"/>
  <c r="H3062" i="2"/>
  <c r="I3062" i="2"/>
  <c r="K3062" i="2" s="1"/>
  <c r="F3061" i="2"/>
  <c r="H3061" i="2"/>
  <c r="L3061" i="2" s="1"/>
  <c r="J3061" i="2"/>
  <c r="K3061" i="2"/>
  <c r="F3060" i="2"/>
  <c r="H3060" i="2"/>
  <c r="J3060" i="2"/>
  <c r="L3060" i="2" s="1"/>
  <c r="K3060" i="2"/>
  <c r="F547" i="3"/>
  <c r="F3057" i="2"/>
  <c r="L3057" i="2" s="1"/>
  <c r="H3057" i="2"/>
  <c r="J3057" i="2"/>
  <c r="G546" i="3" s="1"/>
  <c r="F3056" i="2"/>
  <c r="H3056" i="2"/>
  <c r="I3056" i="2"/>
  <c r="K3056" i="2" s="1"/>
  <c r="F3055" i="2"/>
  <c r="H3055" i="2"/>
  <c r="J3055" i="2"/>
  <c r="L3055" i="2" s="1"/>
  <c r="K3055" i="2"/>
  <c r="F3054" i="2"/>
  <c r="H3054" i="2"/>
  <c r="L3054" i="2" s="1"/>
  <c r="J3054" i="2"/>
  <c r="K3054" i="2"/>
  <c r="F546" i="3"/>
  <c r="F3051" i="2"/>
  <c r="L3051" i="2" s="1"/>
  <c r="H3051" i="2"/>
  <c r="J3051" i="2"/>
  <c r="F3050" i="2"/>
  <c r="H3050" i="2"/>
  <c r="I3050" i="2"/>
  <c r="J3050" i="2" s="1"/>
  <c r="K3050" i="2"/>
  <c r="F3049" i="2"/>
  <c r="H3049" i="2"/>
  <c r="J3049" i="2"/>
  <c r="L3049" i="2" s="1"/>
  <c r="K3049" i="2"/>
  <c r="F3048" i="2"/>
  <c r="H3048" i="2"/>
  <c r="J3048" i="2"/>
  <c r="L3048" i="2" s="1"/>
  <c r="K3048" i="2"/>
  <c r="E545" i="3"/>
  <c r="H545" i="3" s="1"/>
  <c r="F545" i="3"/>
  <c r="G545" i="3"/>
  <c r="F3045" i="2"/>
  <c r="L3045" i="2" s="1"/>
  <c r="H3045" i="2"/>
  <c r="J3045" i="2"/>
  <c r="F3044" i="2"/>
  <c r="H3044" i="2"/>
  <c r="I3044" i="2"/>
  <c r="K3044" i="2" s="1"/>
  <c r="F3043" i="2"/>
  <c r="H3043" i="2"/>
  <c r="L3043" i="2" s="1"/>
  <c r="J3043" i="2"/>
  <c r="K3043" i="2"/>
  <c r="F3042" i="2"/>
  <c r="H3042" i="2"/>
  <c r="J3042" i="2"/>
  <c r="K3042" i="2"/>
  <c r="L3042" i="2"/>
  <c r="E544" i="3"/>
  <c r="F544" i="3"/>
  <c r="G544" i="3"/>
  <c r="F3039" i="2"/>
  <c r="H3039" i="2"/>
  <c r="J3039" i="2"/>
  <c r="L3039" i="2"/>
  <c r="F3038" i="2"/>
  <c r="H3038" i="2"/>
  <c r="I3038" i="2"/>
  <c r="J3038" i="2" s="1"/>
  <c r="L3038" i="2" s="1"/>
  <c r="K3038" i="2"/>
  <c r="F3037" i="2"/>
  <c r="H3037" i="2"/>
  <c r="J3037" i="2"/>
  <c r="L3037" i="2" s="1"/>
  <c r="K3037" i="2"/>
  <c r="F3036" i="2"/>
  <c r="H3036" i="2"/>
  <c r="J3036" i="2"/>
  <c r="K3036" i="2"/>
  <c r="L3036" i="2"/>
  <c r="E543" i="3"/>
  <c r="H543" i="3" s="1"/>
  <c r="F543" i="3"/>
  <c r="G543" i="3"/>
  <c r="F3033" i="2"/>
  <c r="H3033" i="2"/>
  <c r="J3033" i="2"/>
  <c r="L3033" i="2" s="1"/>
  <c r="F3032" i="2"/>
  <c r="H3032" i="2"/>
  <c r="I3032" i="2"/>
  <c r="K3032" i="2" s="1"/>
  <c r="J3032" i="2"/>
  <c r="L3032" i="2" s="1"/>
  <c r="F3031" i="2"/>
  <c r="H3031" i="2"/>
  <c r="J3031" i="2"/>
  <c r="L3031" i="2" s="1"/>
  <c r="K3031" i="2"/>
  <c r="F3030" i="2"/>
  <c r="H3030" i="2"/>
  <c r="J3030" i="2"/>
  <c r="L3030" i="2" s="1"/>
  <c r="K3030" i="2"/>
  <c r="E542" i="3"/>
  <c r="F542" i="3"/>
  <c r="G542" i="3"/>
  <c r="F3027" i="2"/>
  <c r="L3027" i="2" s="1"/>
  <c r="H3027" i="2"/>
  <c r="J3027" i="2"/>
  <c r="F3026" i="2"/>
  <c r="H3026" i="2"/>
  <c r="L3026" i="2" s="1"/>
  <c r="J3026" i="2"/>
  <c r="K3026" i="2"/>
  <c r="E541" i="3"/>
  <c r="F541" i="3"/>
  <c r="G541" i="3"/>
  <c r="F3023" i="2"/>
  <c r="L3023" i="2" s="1"/>
  <c r="H3023" i="2"/>
  <c r="F540" i="3" s="1"/>
  <c r="J3023" i="2"/>
  <c r="G540" i="3" s="1"/>
  <c r="F3022" i="2"/>
  <c r="H3022" i="2"/>
  <c r="J3022" i="2"/>
  <c r="K3022" i="2"/>
  <c r="L3022" i="2"/>
  <c r="E540" i="3"/>
  <c r="F3019" i="2"/>
  <c r="L3019" i="2" s="1"/>
  <c r="H3019" i="2"/>
  <c r="J3019" i="2"/>
  <c r="F3018" i="2"/>
  <c r="H3018" i="2"/>
  <c r="L3018" i="2" s="1"/>
  <c r="J3018" i="2"/>
  <c r="K3018" i="2"/>
  <c r="E539" i="3"/>
  <c r="F539" i="3"/>
  <c r="G539" i="3"/>
  <c r="F3015" i="2"/>
  <c r="L3015" i="2" s="1"/>
  <c r="H3015" i="2"/>
  <c r="J3015" i="2"/>
  <c r="F3014" i="2"/>
  <c r="H3014" i="2"/>
  <c r="J3014" i="2"/>
  <c r="L3014" i="2" s="1"/>
  <c r="K3014" i="2"/>
  <c r="E538" i="3"/>
  <c r="F538" i="3"/>
  <c r="G538" i="3"/>
  <c r="F3011" i="2"/>
  <c r="E537" i="3" s="1"/>
  <c r="H3011" i="2"/>
  <c r="J3011" i="2"/>
  <c r="G537" i="3" s="1"/>
  <c r="F3010" i="2"/>
  <c r="H3010" i="2"/>
  <c r="J3010" i="2"/>
  <c r="K3010" i="2"/>
  <c r="L3010" i="2"/>
  <c r="F537" i="3"/>
  <c r="F3007" i="2"/>
  <c r="H3007" i="2"/>
  <c r="J3007" i="2"/>
  <c r="L3007" i="2"/>
  <c r="F3006" i="2"/>
  <c r="H3006" i="2"/>
  <c r="J3006" i="2"/>
  <c r="L3006" i="2" s="1"/>
  <c r="K3006" i="2"/>
  <c r="E536" i="3"/>
  <c r="H536" i="3" s="1"/>
  <c r="F536" i="3"/>
  <c r="G536" i="3"/>
  <c r="F3003" i="2"/>
  <c r="L3003" i="2" s="1"/>
  <c r="H3003" i="2"/>
  <c r="J3003" i="2"/>
  <c r="G535" i="3" s="1"/>
  <c r="F3002" i="2"/>
  <c r="H3002" i="2"/>
  <c r="J3002" i="2"/>
  <c r="K3002" i="2"/>
  <c r="L3002" i="2"/>
  <c r="E535" i="3"/>
  <c r="F535" i="3"/>
  <c r="F2999" i="2"/>
  <c r="L2999" i="2" s="1"/>
  <c r="H2999" i="2"/>
  <c r="J2999" i="2"/>
  <c r="F2998" i="2"/>
  <c r="H2998" i="2"/>
  <c r="J2998" i="2"/>
  <c r="L2998" i="2" s="1"/>
  <c r="K2998" i="2"/>
  <c r="E534" i="3"/>
  <c r="F534" i="3"/>
  <c r="G534" i="3"/>
  <c r="F2995" i="2"/>
  <c r="L2995" i="2" s="1"/>
  <c r="H2995" i="2"/>
  <c r="J2995" i="2"/>
  <c r="F2994" i="2"/>
  <c r="H2994" i="2"/>
  <c r="J2994" i="2"/>
  <c r="L2994" i="2" s="1"/>
  <c r="K2994" i="2"/>
  <c r="E533" i="3"/>
  <c r="H533" i="3" s="1"/>
  <c r="F533" i="3"/>
  <c r="G533" i="3"/>
  <c r="F2991" i="2"/>
  <c r="E532" i="3" s="1"/>
  <c r="H2991" i="2"/>
  <c r="J2991" i="2"/>
  <c r="G532" i="3" s="1"/>
  <c r="F2990" i="2"/>
  <c r="H2990" i="2"/>
  <c r="J2990" i="2"/>
  <c r="K2990" i="2"/>
  <c r="L2990" i="2"/>
  <c r="F532" i="3"/>
  <c r="F2987" i="2"/>
  <c r="L2987" i="2" s="1"/>
  <c r="H2987" i="2"/>
  <c r="J2987" i="2"/>
  <c r="F2986" i="2"/>
  <c r="H2986" i="2"/>
  <c r="J2986" i="2"/>
  <c r="L2986" i="2" s="1"/>
  <c r="K2986" i="2"/>
  <c r="E531" i="3"/>
  <c r="F531" i="3"/>
  <c r="G531" i="3"/>
  <c r="F2983" i="2"/>
  <c r="L2983" i="2" s="1"/>
  <c r="H2983" i="2"/>
  <c r="J2983" i="2"/>
  <c r="F2982" i="2"/>
  <c r="H2982" i="2"/>
  <c r="J2982" i="2"/>
  <c r="L2982" i="2" s="1"/>
  <c r="K2982" i="2"/>
  <c r="E530" i="3"/>
  <c r="H530" i="3" s="1"/>
  <c r="F530" i="3"/>
  <c r="G530" i="3"/>
  <c r="F2979" i="2"/>
  <c r="L2979" i="2" s="1"/>
  <c r="H2979" i="2"/>
  <c r="J2979" i="2"/>
  <c r="F2978" i="2"/>
  <c r="H2978" i="2"/>
  <c r="J2978" i="2"/>
  <c r="L2978" i="2" s="1"/>
  <c r="K2978" i="2"/>
  <c r="E529" i="3"/>
  <c r="H529" i="3" s="1"/>
  <c r="F529" i="3"/>
  <c r="G529" i="3"/>
  <c r="F2975" i="2"/>
  <c r="L2975" i="2" s="1"/>
  <c r="H2975" i="2"/>
  <c r="J2975" i="2"/>
  <c r="F2974" i="2"/>
  <c r="H2974" i="2"/>
  <c r="J2974" i="2"/>
  <c r="L2974" i="2" s="1"/>
  <c r="K2974" i="2"/>
  <c r="E528" i="3"/>
  <c r="H528" i="3" s="1"/>
  <c r="F528" i="3"/>
  <c r="G528" i="3"/>
  <c r="F2971" i="2"/>
  <c r="H2971" i="2"/>
  <c r="J2971" i="2"/>
  <c r="L2971" i="2"/>
  <c r="F2970" i="2"/>
  <c r="H2970" i="2"/>
  <c r="J2970" i="2"/>
  <c r="K2970" i="2"/>
  <c r="L2970" i="2"/>
  <c r="E527" i="3"/>
  <c r="F527" i="3"/>
  <c r="G527" i="3"/>
  <c r="F2967" i="2"/>
  <c r="L2967" i="2" s="1"/>
  <c r="H2967" i="2"/>
  <c r="J2967" i="2"/>
  <c r="F2966" i="2"/>
  <c r="H2966" i="2"/>
  <c r="J2966" i="2"/>
  <c r="L2966" i="2" s="1"/>
  <c r="K2966" i="2"/>
  <c r="E526" i="3"/>
  <c r="H526" i="3" s="1"/>
  <c r="F526" i="3"/>
  <c r="G526" i="3"/>
  <c r="F2963" i="2"/>
  <c r="L2963" i="2" s="1"/>
  <c r="H2963" i="2"/>
  <c r="J2963" i="2"/>
  <c r="F2962" i="2"/>
  <c r="H2962" i="2"/>
  <c r="L2962" i="2" s="1"/>
  <c r="J2962" i="2"/>
  <c r="K2962" i="2"/>
  <c r="E525" i="3"/>
  <c r="H525" i="3" s="1"/>
  <c r="F525" i="3"/>
  <c r="G525" i="3"/>
  <c r="F2959" i="2"/>
  <c r="L2959" i="2" s="1"/>
  <c r="H2959" i="2"/>
  <c r="J2959" i="2"/>
  <c r="G524" i="3" s="1"/>
  <c r="F2958" i="2"/>
  <c r="H2958" i="2"/>
  <c r="J2958" i="2"/>
  <c r="K2958" i="2"/>
  <c r="L2958" i="2"/>
  <c r="E524" i="3"/>
  <c r="F524" i="3"/>
  <c r="F2955" i="2"/>
  <c r="E523" i="3" s="1"/>
  <c r="H523" i="3" s="1"/>
  <c r="H2955" i="2"/>
  <c r="J2955" i="2"/>
  <c r="G523" i="3" s="1"/>
  <c r="F2954" i="2"/>
  <c r="H2954" i="2"/>
  <c r="J2954" i="2"/>
  <c r="K2954" i="2"/>
  <c r="L2954" i="2"/>
  <c r="F523" i="3"/>
  <c r="F2951" i="2"/>
  <c r="L2951" i="2" s="1"/>
  <c r="H2951" i="2"/>
  <c r="J2951" i="2"/>
  <c r="F2950" i="2"/>
  <c r="H2950" i="2"/>
  <c r="J2950" i="2"/>
  <c r="L2950" i="2" s="1"/>
  <c r="K2950" i="2"/>
  <c r="E522" i="3"/>
  <c r="H522" i="3" s="1"/>
  <c r="F522" i="3"/>
  <c r="G522" i="3"/>
  <c r="F2947" i="2"/>
  <c r="L2947" i="2" s="1"/>
  <c r="H2947" i="2"/>
  <c r="J2947" i="2"/>
  <c r="F2946" i="2"/>
  <c r="H2946" i="2"/>
  <c r="J2946" i="2"/>
  <c r="L2946" i="2" s="1"/>
  <c r="K2946" i="2"/>
  <c r="E521" i="3"/>
  <c r="H521" i="3" s="1"/>
  <c r="F521" i="3"/>
  <c r="G521" i="3"/>
  <c r="F2943" i="2"/>
  <c r="H2943" i="2"/>
  <c r="J2943" i="2"/>
  <c r="L2943" i="2"/>
  <c r="F2942" i="2"/>
  <c r="H2942" i="2"/>
  <c r="J2942" i="2"/>
  <c r="K2942" i="2"/>
  <c r="L2942" i="2"/>
  <c r="E520" i="3"/>
  <c r="F520" i="3"/>
  <c r="G520" i="3"/>
  <c r="F2939" i="2"/>
  <c r="H2939" i="2"/>
  <c r="J2939" i="2"/>
  <c r="L2939" i="2" s="1"/>
  <c r="F2938" i="2"/>
  <c r="H2938" i="2"/>
  <c r="J2938" i="2"/>
  <c r="K2938" i="2"/>
  <c r="L2938" i="2"/>
  <c r="E519" i="3"/>
  <c r="F519" i="3"/>
  <c r="F2935" i="2"/>
  <c r="L2935" i="2" s="1"/>
  <c r="H2935" i="2"/>
  <c r="J2935" i="2"/>
  <c r="F2934" i="2"/>
  <c r="H2934" i="2"/>
  <c r="J2934" i="2"/>
  <c r="L2934" i="2" s="1"/>
  <c r="K2934" i="2"/>
  <c r="E518" i="3"/>
  <c r="F518" i="3"/>
  <c r="G518" i="3"/>
  <c r="F2931" i="2"/>
  <c r="L2931" i="2" s="1"/>
  <c r="H2931" i="2"/>
  <c r="J2931" i="2"/>
  <c r="F2930" i="2"/>
  <c r="H2930" i="2"/>
  <c r="L2930" i="2" s="1"/>
  <c r="J2930" i="2"/>
  <c r="K2930" i="2"/>
  <c r="E517" i="3"/>
  <c r="F517" i="3"/>
  <c r="G517" i="3"/>
  <c r="F2927" i="2"/>
  <c r="H2927" i="2"/>
  <c r="J2927" i="2"/>
  <c r="L2927" i="2"/>
  <c r="F2926" i="2"/>
  <c r="H2926" i="2"/>
  <c r="J2926" i="2"/>
  <c r="L2926" i="2" s="1"/>
  <c r="K2926" i="2"/>
  <c r="E516" i="3"/>
  <c r="F516" i="3"/>
  <c r="G516" i="3"/>
  <c r="F2923" i="2"/>
  <c r="L2923" i="2" s="1"/>
  <c r="H2923" i="2"/>
  <c r="J2923" i="2"/>
  <c r="F2922" i="2"/>
  <c r="H2922" i="2"/>
  <c r="J2922" i="2"/>
  <c r="L2922" i="2" s="1"/>
  <c r="K2922" i="2"/>
  <c r="E515" i="3"/>
  <c r="F515" i="3"/>
  <c r="G515" i="3"/>
  <c r="F2919" i="2"/>
  <c r="H2919" i="2"/>
  <c r="J2919" i="2"/>
  <c r="L2919" i="2"/>
  <c r="F2918" i="2"/>
  <c r="H2918" i="2"/>
  <c r="J2918" i="2"/>
  <c r="K2918" i="2"/>
  <c r="L2918" i="2"/>
  <c r="E514" i="3"/>
  <c r="F514" i="3"/>
  <c r="G514" i="3"/>
  <c r="F2915" i="2"/>
  <c r="L2915" i="2" s="1"/>
  <c r="H2915" i="2"/>
  <c r="J2915" i="2"/>
  <c r="F2914" i="2"/>
  <c r="H2914" i="2"/>
  <c r="J2914" i="2"/>
  <c r="L2914" i="2" s="1"/>
  <c r="K2914" i="2"/>
  <c r="E513" i="3"/>
  <c r="F513" i="3"/>
  <c r="G513" i="3"/>
  <c r="F2911" i="2"/>
  <c r="L2911" i="2" s="1"/>
  <c r="H2911" i="2"/>
  <c r="J2911" i="2"/>
  <c r="F2910" i="2"/>
  <c r="H2910" i="2"/>
  <c r="J2910" i="2"/>
  <c r="L2910" i="2" s="1"/>
  <c r="K2910" i="2"/>
  <c r="E512" i="3"/>
  <c r="F512" i="3"/>
  <c r="G512" i="3"/>
  <c r="F2907" i="2"/>
  <c r="H2907" i="2"/>
  <c r="J2907" i="2"/>
  <c r="L2907" i="2"/>
  <c r="F2906" i="2"/>
  <c r="H2906" i="2"/>
  <c r="J2906" i="2"/>
  <c r="L2906" i="2" s="1"/>
  <c r="K2906" i="2"/>
  <c r="E511" i="3"/>
  <c r="H511" i="3" s="1"/>
  <c r="F511" i="3"/>
  <c r="G511" i="3"/>
  <c r="F2903" i="2"/>
  <c r="H2903" i="2"/>
  <c r="J2903" i="2"/>
  <c r="L2903" i="2"/>
  <c r="F2902" i="2"/>
  <c r="H2902" i="2"/>
  <c r="J2902" i="2"/>
  <c r="L2902" i="2" s="1"/>
  <c r="K2902" i="2"/>
  <c r="E510" i="3"/>
  <c r="F510" i="3"/>
  <c r="G510" i="3"/>
  <c r="H510" i="3"/>
  <c r="F2899" i="2"/>
  <c r="L2899" i="2" s="1"/>
  <c r="H2899" i="2"/>
  <c r="J2899" i="2"/>
  <c r="F2898" i="2"/>
  <c r="H2898" i="2"/>
  <c r="J2898" i="2"/>
  <c r="L2898" i="2" s="1"/>
  <c r="K2898" i="2"/>
  <c r="E509" i="3"/>
  <c r="F509" i="3"/>
  <c r="G509" i="3"/>
  <c r="F2895" i="2"/>
  <c r="L2895" i="2" s="1"/>
  <c r="H2895" i="2"/>
  <c r="J2895" i="2"/>
  <c r="F2894" i="2"/>
  <c r="H2894" i="2"/>
  <c r="L2894" i="2" s="1"/>
  <c r="J2894" i="2"/>
  <c r="K2894" i="2"/>
  <c r="E508" i="3"/>
  <c r="H508" i="3" s="1"/>
  <c r="F508" i="3"/>
  <c r="G508" i="3"/>
  <c r="F2891" i="2"/>
  <c r="L2891" i="2" s="1"/>
  <c r="H2891" i="2"/>
  <c r="J2891" i="2"/>
  <c r="F2890" i="2"/>
  <c r="H2890" i="2"/>
  <c r="J2890" i="2"/>
  <c r="L2890" i="2" s="1"/>
  <c r="K2890" i="2"/>
  <c r="E507" i="3"/>
  <c r="H507" i="3" s="1"/>
  <c r="F507" i="3"/>
  <c r="G507" i="3"/>
  <c r="F2887" i="2"/>
  <c r="E506" i="3" s="1"/>
  <c r="H506" i="3" s="1"/>
  <c r="H2887" i="2"/>
  <c r="J2887" i="2"/>
  <c r="L2887" i="2"/>
  <c r="F2886" i="2"/>
  <c r="H2886" i="2"/>
  <c r="J2886" i="2"/>
  <c r="K2886" i="2"/>
  <c r="L2886" i="2"/>
  <c r="F506" i="3"/>
  <c r="G506" i="3"/>
  <c r="F2883" i="2"/>
  <c r="L2883" i="2" s="1"/>
  <c r="H2883" i="2"/>
  <c r="J2883" i="2"/>
  <c r="G505" i="3" s="1"/>
  <c r="F2882" i="2"/>
  <c r="H2882" i="2"/>
  <c r="J2882" i="2"/>
  <c r="K2882" i="2"/>
  <c r="L2882" i="2"/>
  <c r="E505" i="3"/>
  <c r="F505" i="3"/>
  <c r="F2879" i="2"/>
  <c r="L2879" i="2" s="1"/>
  <c r="H2879" i="2"/>
  <c r="J2879" i="2"/>
  <c r="F2878" i="2"/>
  <c r="H2878" i="2"/>
  <c r="J2878" i="2"/>
  <c r="L2878" i="2" s="1"/>
  <c r="K2878" i="2"/>
  <c r="E504" i="3"/>
  <c r="H504" i="3" s="1"/>
  <c r="F504" i="3"/>
  <c r="G504" i="3"/>
  <c r="F2875" i="2"/>
  <c r="L2875" i="2" s="1"/>
  <c r="H2875" i="2"/>
  <c r="J2875" i="2"/>
  <c r="F2874" i="2"/>
  <c r="H2874" i="2"/>
  <c r="J2874" i="2"/>
  <c r="L2874" i="2" s="1"/>
  <c r="K2874" i="2"/>
  <c r="E503" i="3"/>
  <c r="H503" i="3" s="1"/>
  <c r="F503" i="3"/>
  <c r="G503" i="3"/>
  <c r="F2871" i="2"/>
  <c r="L2871" i="2" s="1"/>
  <c r="H2871" i="2"/>
  <c r="J2871" i="2"/>
  <c r="F2870" i="2"/>
  <c r="H2870" i="2"/>
  <c r="L2870" i="2" s="1"/>
  <c r="J2870" i="2"/>
  <c r="K2870" i="2"/>
  <c r="E502" i="3"/>
  <c r="F502" i="3"/>
  <c r="G502" i="3"/>
  <c r="F2867" i="2"/>
  <c r="L2867" i="2" s="1"/>
  <c r="H2867" i="2"/>
  <c r="J2867" i="2"/>
  <c r="F2866" i="2"/>
  <c r="H2866" i="2"/>
  <c r="J2866" i="2"/>
  <c r="L2866" i="2" s="1"/>
  <c r="K2866" i="2"/>
  <c r="E501" i="3"/>
  <c r="H501" i="3" s="1"/>
  <c r="F501" i="3"/>
  <c r="G501" i="3"/>
  <c r="F2863" i="2"/>
  <c r="L2863" i="2" s="1"/>
  <c r="H2863" i="2"/>
  <c r="J2863" i="2"/>
  <c r="F2862" i="2"/>
  <c r="H2862" i="2"/>
  <c r="J2862" i="2"/>
  <c r="L2862" i="2" s="1"/>
  <c r="K2862" i="2"/>
  <c r="E500" i="3"/>
  <c r="H500" i="3" s="1"/>
  <c r="F500" i="3"/>
  <c r="G500" i="3"/>
  <c r="F2859" i="2"/>
  <c r="L2859" i="2" s="1"/>
  <c r="H2859" i="2"/>
  <c r="J2859" i="2"/>
  <c r="F2858" i="2"/>
  <c r="H2858" i="2"/>
  <c r="L2858" i="2" s="1"/>
  <c r="J2858" i="2"/>
  <c r="K2858" i="2"/>
  <c r="E499" i="3"/>
  <c r="F499" i="3"/>
  <c r="G499" i="3"/>
  <c r="F2855" i="2"/>
  <c r="L2855" i="2" s="1"/>
  <c r="H2855" i="2"/>
  <c r="J2855" i="2"/>
  <c r="F2854" i="2"/>
  <c r="H2854" i="2"/>
  <c r="J2854" i="2"/>
  <c r="L2854" i="2" s="1"/>
  <c r="K2854" i="2"/>
  <c r="E498" i="3"/>
  <c r="F498" i="3"/>
  <c r="G498" i="3"/>
  <c r="F2851" i="2"/>
  <c r="L2851" i="2" s="1"/>
  <c r="H2851" i="2"/>
  <c r="J2851" i="2"/>
  <c r="G497" i="3" s="1"/>
  <c r="F2850" i="2"/>
  <c r="H2850" i="2"/>
  <c r="J2850" i="2"/>
  <c r="K2850" i="2"/>
  <c r="L2850" i="2"/>
  <c r="E497" i="3"/>
  <c r="F497" i="3"/>
  <c r="F2847" i="2"/>
  <c r="E496" i="3" s="1"/>
  <c r="H496" i="3" s="1"/>
  <c r="H2847" i="2"/>
  <c r="J2847" i="2"/>
  <c r="G496" i="3" s="1"/>
  <c r="F2846" i="2"/>
  <c r="H2846" i="2"/>
  <c r="J2846" i="2"/>
  <c r="K2846" i="2"/>
  <c r="L2846" i="2"/>
  <c r="F496" i="3"/>
  <c r="F2843" i="2"/>
  <c r="L2843" i="2" s="1"/>
  <c r="H2843" i="2"/>
  <c r="J2843" i="2"/>
  <c r="F2842" i="2"/>
  <c r="H2842" i="2"/>
  <c r="L2842" i="2" s="1"/>
  <c r="J2842" i="2"/>
  <c r="K2842" i="2"/>
  <c r="E495" i="3"/>
  <c r="F495" i="3"/>
  <c r="G495" i="3"/>
  <c r="F2839" i="2"/>
  <c r="L2839" i="2" s="1"/>
  <c r="H2839" i="2"/>
  <c r="J2839" i="2"/>
  <c r="F2838" i="2"/>
  <c r="H2838" i="2"/>
  <c r="J2838" i="2"/>
  <c r="L2838" i="2" s="1"/>
  <c r="K2838" i="2"/>
  <c r="E494" i="3"/>
  <c r="H494" i="3" s="1"/>
  <c r="F494" i="3"/>
  <c r="G494" i="3"/>
  <c r="F2835" i="2"/>
  <c r="L2835" i="2" s="1"/>
  <c r="H2835" i="2"/>
  <c r="J2835" i="2"/>
  <c r="F2834" i="2"/>
  <c r="H2834" i="2"/>
  <c r="L2834" i="2" s="1"/>
  <c r="J2834" i="2"/>
  <c r="K2834" i="2"/>
  <c r="E493" i="3"/>
  <c r="H493" i="3" s="1"/>
  <c r="F493" i="3"/>
  <c r="G493" i="3"/>
  <c r="F2831" i="2"/>
  <c r="L2831" i="2" s="1"/>
  <c r="H2831" i="2"/>
  <c r="J2831" i="2"/>
  <c r="F2830" i="2"/>
  <c r="H2830" i="2"/>
  <c r="J2830" i="2"/>
  <c r="L2830" i="2" s="1"/>
  <c r="K2830" i="2"/>
  <c r="E492" i="3"/>
  <c r="H492" i="3" s="1"/>
  <c r="F492" i="3"/>
  <c r="G492" i="3"/>
  <c r="F2827" i="2"/>
  <c r="L2827" i="2" s="1"/>
  <c r="H2827" i="2"/>
  <c r="J2827" i="2"/>
  <c r="G491" i="3" s="1"/>
  <c r="F2826" i="2"/>
  <c r="H2826" i="2"/>
  <c r="J2826" i="2"/>
  <c r="K2826" i="2"/>
  <c r="L2826" i="2"/>
  <c r="E491" i="3"/>
  <c r="F491" i="3"/>
  <c r="F2823" i="2"/>
  <c r="L2823" i="2" s="1"/>
  <c r="H2823" i="2"/>
  <c r="J2823" i="2"/>
  <c r="F2822" i="2"/>
  <c r="H2822" i="2"/>
  <c r="J2822" i="2"/>
  <c r="L2822" i="2" s="1"/>
  <c r="K2822" i="2"/>
  <c r="E490" i="3"/>
  <c r="F490" i="3"/>
  <c r="G490" i="3"/>
  <c r="F2819" i="2"/>
  <c r="L2819" i="2" s="1"/>
  <c r="H2819" i="2"/>
  <c r="J2819" i="2"/>
  <c r="F2818" i="2"/>
  <c r="H2818" i="2"/>
  <c r="L2818" i="2" s="1"/>
  <c r="J2818" i="2"/>
  <c r="K2818" i="2"/>
  <c r="E489" i="3"/>
  <c r="H489" i="3" s="1"/>
  <c r="F489" i="3"/>
  <c r="G489" i="3"/>
  <c r="F2815" i="2"/>
  <c r="L2815" i="2" s="1"/>
  <c r="H2815" i="2"/>
  <c r="J2815" i="2"/>
  <c r="F2814" i="2"/>
  <c r="H2814" i="2"/>
  <c r="L2814" i="2" s="1"/>
  <c r="J2814" i="2"/>
  <c r="K2814" i="2"/>
  <c r="E488" i="3"/>
  <c r="H488" i="3" s="1"/>
  <c r="F488" i="3"/>
  <c r="G488" i="3"/>
  <c r="F2811" i="2"/>
  <c r="L2811" i="2" s="1"/>
  <c r="H2811" i="2"/>
  <c r="J2811" i="2"/>
  <c r="F2810" i="2"/>
  <c r="H2810" i="2"/>
  <c r="L2810" i="2" s="1"/>
  <c r="J2810" i="2"/>
  <c r="K2810" i="2"/>
  <c r="E487" i="3"/>
  <c r="F487" i="3"/>
  <c r="G487" i="3"/>
  <c r="F2807" i="2"/>
  <c r="L2807" i="2" s="1"/>
  <c r="H2807" i="2"/>
  <c r="J2807" i="2"/>
  <c r="F2806" i="2"/>
  <c r="H2806" i="2"/>
  <c r="J2806" i="2"/>
  <c r="L2806" i="2" s="1"/>
  <c r="K2806" i="2"/>
  <c r="E486" i="3"/>
  <c r="F486" i="3"/>
  <c r="G486" i="3"/>
  <c r="F2803" i="2"/>
  <c r="L2803" i="2" s="1"/>
  <c r="H2803" i="2"/>
  <c r="J2803" i="2"/>
  <c r="G485" i="3" s="1"/>
  <c r="F2802" i="2"/>
  <c r="H2802" i="2"/>
  <c r="J2802" i="2"/>
  <c r="K2802" i="2"/>
  <c r="L2802" i="2"/>
  <c r="E485" i="3"/>
  <c r="F485" i="3"/>
  <c r="F2799" i="2"/>
  <c r="L2799" i="2" s="1"/>
  <c r="H2799" i="2"/>
  <c r="J2799" i="2"/>
  <c r="F2798" i="2"/>
  <c r="H2798" i="2"/>
  <c r="J2798" i="2"/>
  <c r="L2798" i="2" s="1"/>
  <c r="K2798" i="2"/>
  <c r="E484" i="3"/>
  <c r="H484" i="3" s="1"/>
  <c r="F484" i="3"/>
  <c r="G484" i="3"/>
  <c r="F2795" i="2"/>
  <c r="H2795" i="2"/>
  <c r="J2795" i="2"/>
  <c r="L2795" i="2"/>
  <c r="F2794" i="2"/>
  <c r="H2794" i="2"/>
  <c r="L2794" i="2" s="1"/>
  <c r="J2794" i="2"/>
  <c r="K2794" i="2"/>
  <c r="E483" i="3"/>
  <c r="H483" i="3" s="1"/>
  <c r="F483" i="3"/>
  <c r="G483" i="3"/>
  <c r="F2791" i="2"/>
  <c r="L2791" i="2" s="1"/>
  <c r="H2791" i="2"/>
  <c r="J2791" i="2"/>
  <c r="F2790" i="2"/>
  <c r="H2790" i="2"/>
  <c r="J2790" i="2"/>
  <c r="L2790" i="2" s="1"/>
  <c r="K2790" i="2"/>
  <c r="E482" i="3"/>
  <c r="H482" i="3" s="1"/>
  <c r="F482" i="3"/>
  <c r="G482" i="3"/>
  <c r="F2787" i="2"/>
  <c r="L2787" i="2" s="1"/>
  <c r="H2787" i="2"/>
  <c r="J2787" i="2"/>
  <c r="F2786" i="2"/>
  <c r="H2786" i="2"/>
  <c r="L2786" i="2" s="1"/>
  <c r="J2786" i="2"/>
  <c r="K2786" i="2"/>
  <c r="E481" i="3"/>
  <c r="H481" i="3" s="1"/>
  <c r="F481" i="3"/>
  <c r="G481" i="3"/>
  <c r="F2783" i="2"/>
  <c r="L2783" i="2" s="1"/>
  <c r="H2783" i="2"/>
  <c r="J2783" i="2"/>
  <c r="F2782" i="2"/>
  <c r="H2782" i="2"/>
  <c r="J2782" i="2"/>
  <c r="L2782" i="2" s="1"/>
  <c r="K2782" i="2"/>
  <c r="E480" i="3"/>
  <c r="H480" i="3" s="1"/>
  <c r="F480" i="3"/>
  <c r="G480" i="3"/>
  <c r="F2779" i="2"/>
  <c r="L2779" i="2" s="1"/>
  <c r="H2779" i="2"/>
  <c r="J2779" i="2"/>
  <c r="F2778" i="2"/>
  <c r="H2778" i="2"/>
  <c r="J2778" i="2"/>
  <c r="L2778" i="2" s="1"/>
  <c r="K2778" i="2"/>
  <c r="E479" i="3"/>
  <c r="F479" i="3"/>
  <c r="G479" i="3"/>
  <c r="F2775" i="2"/>
  <c r="H2775" i="2"/>
  <c r="J2775" i="2"/>
  <c r="L2775" i="2"/>
  <c r="F2774" i="2"/>
  <c r="H2774" i="2"/>
  <c r="L2774" i="2" s="1"/>
  <c r="J2774" i="2"/>
  <c r="K2774" i="2"/>
  <c r="E478" i="3"/>
  <c r="F478" i="3"/>
  <c r="G478" i="3"/>
  <c r="F2771" i="2"/>
  <c r="L2771" i="2" s="1"/>
  <c r="H2771" i="2"/>
  <c r="J2771" i="2"/>
  <c r="F2770" i="2"/>
  <c r="H2770" i="2"/>
  <c r="J2770" i="2"/>
  <c r="L2770" i="2" s="1"/>
  <c r="K2770" i="2"/>
  <c r="E477" i="3"/>
  <c r="H477" i="3" s="1"/>
  <c r="F477" i="3"/>
  <c r="G477" i="3"/>
  <c r="F2767" i="2"/>
  <c r="H2767" i="2"/>
  <c r="J2767" i="2"/>
  <c r="G476" i="3" s="1"/>
  <c r="L2767" i="2"/>
  <c r="F2766" i="2"/>
  <c r="H2766" i="2"/>
  <c r="L2766" i="2" s="1"/>
  <c r="J2766" i="2"/>
  <c r="K2766" i="2"/>
  <c r="E476" i="3"/>
  <c r="F476" i="3"/>
  <c r="F2763" i="2"/>
  <c r="E475" i="3" s="1"/>
  <c r="H475" i="3" s="1"/>
  <c r="H2763" i="2"/>
  <c r="J2763" i="2"/>
  <c r="G475" i="3" s="1"/>
  <c r="F2762" i="2"/>
  <c r="H2762" i="2"/>
  <c r="J2762" i="2"/>
  <c r="K2762" i="2"/>
  <c r="L2762" i="2"/>
  <c r="F475" i="3"/>
  <c r="F2759" i="2"/>
  <c r="L2759" i="2" s="1"/>
  <c r="H2759" i="2"/>
  <c r="J2759" i="2"/>
  <c r="F2758" i="2"/>
  <c r="H2758" i="2"/>
  <c r="J2758" i="2"/>
  <c r="L2758" i="2" s="1"/>
  <c r="K2758" i="2"/>
  <c r="E474" i="3"/>
  <c r="H474" i="3" s="1"/>
  <c r="F474" i="3"/>
  <c r="G474" i="3"/>
  <c r="F2755" i="2"/>
  <c r="L2755" i="2" s="1"/>
  <c r="H2755" i="2"/>
  <c r="J2755" i="2"/>
  <c r="F2754" i="2"/>
  <c r="H2754" i="2"/>
  <c r="J2754" i="2"/>
  <c r="L2754" i="2" s="1"/>
  <c r="K2754" i="2"/>
  <c r="E473" i="3"/>
  <c r="H473" i="3" s="1"/>
  <c r="F473" i="3"/>
  <c r="G473" i="3"/>
  <c r="F2751" i="2"/>
  <c r="L2751" i="2" s="1"/>
  <c r="H2751" i="2"/>
  <c r="J2751" i="2"/>
  <c r="G472" i="3" s="1"/>
  <c r="F2750" i="2"/>
  <c r="H2750" i="2"/>
  <c r="J2750" i="2"/>
  <c r="K2750" i="2"/>
  <c r="L2750" i="2"/>
  <c r="E472" i="3"/>
  <c r="F472" i="3"/>
  <c r="F2747" i="2"/>
  <c r="E471" i="3" s="1"/>
  <c r="H471" i="3" s="1"/>
  <c r="H2747" i="2"/>
  <c r="J2747" i="2"/>
  <c r="G471" i="3" s="1"/>
  <c r="F2746" i="2"/>
  <c r="H2746" i="2"/>
  <c r="J2746" i="2"/>
  <c r="K2746" i="2"/>
  <c r="L2746" i="2"/>
  <c r="F471" i="3"/>
  <c r="F2743" i="2"/>
  <c r="L2743" i="2" s="1"/>
  <c r="H2743" i="2"/>
  <c r="J2743" i="2"/>
  <c r="F2742" i="2"/>
  <c r="H2742" i="2"/>
  <c r="J2742" i="2"/>
  <c r="L2742" i="2" s="1"/>
  <c r="K2742" i="2"/>
  <c r="E470" i="3"/>
  <c r="H470" i="3" s="1"/>
  <c r="F470" i="3"/>
  <c r="G470" i="3"/>
  <c r="F2739" i="2"/>
  <c r="L2739" i="2" s="1"/>
  <c r="H2739" i="2"/>
  <c r="J2739" i="2"/>
  <c r="F2738" i="2"/>
  <c r="H2738" i="2"/>
  <c r="L2738" i="2" s="1"/>
  <c r="J2738" i="2"/>
  <c r="K2738" i="2"/>
  <c r="E469" i="3"/>
  <c r="H469" i="3" s="1"/>
  <c r="F469" i="3"/>
  <c r="G469" i="3"/>
  <c r="F2735" i="2"/>
  <c r="L2735" i="2" s="1"/>
  <c r="H2735" i="2"/>
  <c r="J2735" i="2"/>
  <c r="F2734" i="2"/>
  <c r="H2734" i="2"/>
  <c r="J2734" i="2"/>
  <c r="L2734" i="2" s="1"/>
  <c r="K2734" i="2"/>
  <c r="E468" i="3"/>
  <c r="F468" i="3"/>
  <c r="G468" i="3"/>
  <c r="F2731" i="2"/>
  <c r="H2731" i="2"/>
  <c r="J2731" i="2"/>
  <c r="L2731" i="2"/>
  <c r="F2730" i="2"/>
  <c r="H2730" i="2"/>
  <c r="J2730" i="2"/>
  <c r="L2730" i="2" s="1"/>
  <c r="K2730" i="2"/>
  <c r="E467" i="3"/>
  <c r="H467" i="3" s="1"/>
  <c r="F467" i="3"/>
  <c r="G467" i="3"/>
  <c r="F2727" i="2"/>
  <c r="L2727" i="2" s="1"/>
  <c r="H2727" i="2"/>
  <c r="J2727" i="2"/>
  <c r="F2726" i="2"/>
  <c r="H2726" i="2"/>
  <c r="L2726" i="2" s="1"/>
  <c r="J2726" i="2"/>
  <c r="K2726" i="2"/>
  <c r="E466" i="3"/>
  <c r="H466" i="3" s="1"/>
  <c r="F466" i="3"/>
  <c r="G466" i="3"/>
  <c r="F2723" i="2"/>
  <c r="H2723" i="2"/>
  <c r="J2723" i="2"/>
  <c r="L2723" i="2"/>
  <c r="F2722" i="2"/>
  <c r="H2722" i="2"/>
  <c r="J2722" i="2"/>
  <c r="L2722" i="2" s="1"/>
  <c r="K2722" i="2"/>
  <c r="E465" i="3"/>
  <c r="F465" i="3"/>
  <c r="G465" i="3"/>
  <c r="F2719" i="2"/>
  <c r="L2719" i="2" s="1"/>
  <c r="H2719" i="2"/>
  <c r="J2719" i="2"/>
  <c r="F2718" i="2"/>
  <c r="H2718" i="2"/>
  <c r="J2718" i="2"/>
  <c r="L2718" i="2" s="1"/>
  <c r="K2718" i="2"/>
  <c r="E464" i="3"/>
  <c r="H464" i="3" s="1"/>
  <c r="F464" i="3"/>
  <c r="G464" i="3"/>
  <c r="F2715" i="2"/>
  <c r="L2715" i="2" s="1"/>
  <c r="H2715" i="2"/>
  <c r="J2715" i="2"/>
  <c r="F2714" i="2"/>
  <c r="H2714" i="2"/>
  <c r="J2714" i="2"/>
  <c r="L2714" i="2" s="1"/>
  <c r="K2714" i="2"/>
  <c r="E463" i="3"/>
  <c r="H463" i="3" s="1"/>
  <c r="F463" i="3"/>
  <c r="G463" i="3"/>
  <c r="F2711" i="2"/>
  <c r="L2711" i="2" s="1"/>
  <c r="H2711" i="2"/>
  <c r="J2711" i="2"/>
  <c r="F2710" i="2"/>
  <c r="H2710" i="2"/>
  <c r="J2710" i="2"/>
  <c r="L2710" i="2" s="1"/>
  <c r="K2710" i="2"/>
  <c r="E462" i="3"/>
  <c r="F462" i="3"/>
  <c r="G462" i="3"/>
  <c r="F2707" i="2"/>
  <c r="E461" i="3" s="1"/>
  <c r="H2707" i="2"/>
  <c r="J2707" i="2"/>
  <c r="L2707" i="2" s="1"/>
  <c r="F2706" i="2"/>
  <c r="H2706" i="2"/>
  <c r="J2706" i="2"/>
  <c r="K2706" i="2"/>
  <c r="L2706" i="2"/>
  <c r="F461" i="3"/>
  <c r="F2703" i="2"/>
  <c r="L2703" i="2" s="1"/>
  <c r="H2703" i="2"/>
  <c r="J2703" i="2"/>
  <c r="G460" i="3" s="1"/>
  <c r="F2702" i="2"/>
  <c r="H2702" i="2"/>
  <c r="J2702" i="2"/>
  <c r="K2702" i="2"/>
  <c r="L2702" i="2"/>
  <c r="E460" i="3"/>
  <c r="F460" i="3"/>
  <c r="F2699" i="2"/>
  <c r="E459" i="3" s="1"/>
  <c r="H459" i="3" s="1"/>
  <c r="H2699" i="2"/>
  <c r="J2699" i="2"/>
  <c r="G459" i="3" s="1"/>
  <c r="F2698" i="2"/>
  <c r="H2698" i="2"/>
  <c r="J2698" i="2"/>
  <c r="K2698" i="2"/>
  <c r="L2698" i="2"/>
  <c r="F459" i="3"/>
  <c r="F2695" i="2"/>
  <c r="H2695" i="2"/>
  <c r="J2695" i="2"/>
  <c r="G458" i="3" s="1"/>
  <c r="L2695" i="2"/>
  <c r="F2694" i="2"/>
  <c r="H2694" i="2"/>
  <c r="J2694" i="2"/>
  <c r="L2694" i="2" s="1"/>
  <c r="K2694" i="2"/>
  <c r="E458" i="3"/>
  <c r="F458" i="3"/>
  <c r="F2691" i="2"/>
  <c r="L2691" i="2" s="1"/>
  <c r="H2691" i="2"/>
  <c r="J2691" i="2"/>
  <c r="F2690" i="2"/>
  <c r="H2690" i="2"/>
  <c r="J2690" i="2"/>
  <c r="L2690" i="2" s="1"/>
  <c r="K2690" i="2"/>
  <c r="E457" i="3"/>
  <c r="H457" i="3" s="1"/>
  <c r="F457" i="3"/>
  <c r="G457" i="3"/>
  <c r="F2687" i="2"/>
  <c r="H2687" i="2"/>
  <c r="J2687" i="2"/>
  <c r="L2687" i="2"/>
  <c r="F2686" i="2"/>
  <c r="H2686" i="2"/>
  <c r="J2686" i="2"/>
  <c r="L2686" i="2" s="1"/>
  <c r="K2686" i="2"/>
  <c r="E456" i="3"/>
  <c r="H456" i="3" s="1"/>
  <c r="F456" i="3"/>
  <c r="G456" i="3"/>
  <c r="F2683" i="2"/>
  <c r="L2683" i="2" s="1"/>
  <c r="H2683" i="2"/>
  <c r="J2683" i="2"/>
  <c r="G455" i="3" s="1"/>
  <c r="F2682" i="2"/>
  <c r="H2682" i="2"/>
  <c r="J2682" i="2"/>
  <c r="K2682" i="2"/>
  <c r="L2682" i="2"/>
  <c r="E455" i="3"/>
  <c r="F455" i="3"/>
  <c r="F2679" i="2"/>
  <c r="L2679" i="2" s="1"/>
  <c r="H2679" i="2"/>
  <c r="J2679" i="2"/>
  <c r="G454" i="3" s="1"/>
  <c r="F2678" i="2"/>
  <c r="H2678" i="2"/>
  <c r="J2678" i="2"/>
  <c r="K2678" i="2"/>
  <c r="L2678" i="2"/>
  <c r="E454" i="3"/>
  <c r="F454" i="3"/>
  <c r="F2675" i="2"/>
  <c r="L2675" i="2" s="1"/>
  <c r="H2675" i="2"/>
  <c r="J2675" i="2"/>
  <c r="G453" i="3" s="1"/>
  <c r="F2674" i="2"/>
  <c r="H2674" i="2"/>
  <c r="J2674" i="2"/>
  <c r="K2674" i="2"/>
  <c r="L2674" i="2"/>
  <c r="E453" i="3"/>
  <c r="F453" i="3"/>
  <c r="F2671" i="2"/>
  <c r="L2671" i="2" s="1"/>
  <c r="H2671" i="2"/>
  <c r="J2671" i="2"/>
  <c r="G452" i="3" s="1"/>
  <c r="F2670" i="2"/>
  <c r="H2670" i="2"/>
  <c r="J2670" i="2"/>
  <c r="K2670" i="2"/>
  <c r="L2670" i="2"/>
  <c r="E452" i="3"/>
  <c r="F452" i="3"/>
  <c r="F2667" i="2"/>
  <c r="L2667" i="2" s="1"/>
  <c r="H2667" i="2"/>
  <c r="J2667" i="2"/>
  <c r="G451" i="3" s="1"/>
  <c r="F2666" i="2"/>
  <c r="H2666" i="2"/>
  <c r="J2666" i="2"/>
  <c r="K2666" i="2"/>
  <c r="L2666" i="2"/>
  <c r="E451" i="3"/>
  <c r="F451" i="3"/>
  <c r="F2663" i="2"/>
  <c r="H2663" i="2"/>
  <c r="J2663" i="2"/>
  <c r="L2663" i="2"/>
  <c r="F2662" i="2"/>
  <c r="H2662" i="2"/>
  <c r="L2662" i="2" s="1"/>
  <c r="J2662" i="2"/>
  <c r="K2662" i="2"/>
  <c r="E450" i="3"/>
  <c r="F450" i="3"/>
  <c r="G450" i="3"/>
  <c r="H450" i="3"/>
  <c r="F2659" i="2"/>
  <c r="E449" i="3" s="1"/>
  <c r="H449" i="3" s="1"/>
  <c r="H2659" i="2"/>
  <c r="J2659" i="2"/>
  <c r="G449" i="3" s="1"/>
  <c r="F2658" i="2"/>
  <c r="H2658" i="2"/>
  <c r="J2658" i="2"/>
  <c r="K2658" i="2"/>
  <c r="L2658" i="2"/>
  <c r="F449" i="3"/>
  <c r="F2655" i="2"/>
  <c r="L2655" i="2" s="1"/>
  <c r="H2655" i="2"/>
  <c r="J2655" i="2"/>
  <c r="F2654" i="2"/>
  <c r="H2654" i="2"/>
  <c r="J2654" i="2"/>
  <c r="L2654" i="2" s="1"/>
  <c r="K2654" i="2"/>
  <c r="E448" i="3"/>
  <c r="H448" i="3" s="1"/>
  <c r="F448" i="3"/>
  <c r="G448" i="3"/>
  <c r="F2651" i="2"/>
  <c r="L2651" i="2" s="1"/>
  <c r="H2651" i="2"/>
  <c r="J2651" i="2"/>
  <c r="F2650" i="2"/>
  <c r="H2650" i="2"/>
  <c r="J2650" i="2"/>
  <c r="L2650" i="2" s="1"/>
  <c r="K2650" i="2"/>
  <c r="E447" i="3"/>
  <c r="H447" i="3" s="1"/>
  <c r="F447" i="3"/>
  <c r="G447" i="3"/>
  <c r="F2647" i="2"/>
  <c r="L2647" i="2" s="1"/>
  <c r="H2647" i="2"/>
  <c r="J2647" i="2"/>
  <c r="G446" i="3" s="1"/>
  <c r="F2646" i="2"/>
  <c r="H2646" i="2"/>
  <c r="J2646" i="2"/>
  <c r="K2646" i="2"/>
  <c r="L2646" i="2"/>
  <c r="E446" i="3"/>
  <c r="F446" i="3"/>
  <c r="F2643" i="2"/>
  <c r="L2643" i="2" s="1"/>
  <c r="H2643" i="2"/>
  <c r="J2643" i="2"/>
  <c r="G445" i="3" s="1"/>
  <c r="F2642" i="2"/>
  <c r="H2642" i="2"/>
  <c r="J2642" i="2"/>
  <c r="K2642" i="2"/>
  <c r="L2642" i="2"/>
  <c r="E445" i="3"/>
  <c r="F445" i="3"/>
  <c r="F2639" i="2"/>
  <c r="E444" i="3" s="1"/>
  <c r="H444" i="3" s="1"/>
  <c r="H2639" i="2"/>
  <c r="J2639" i="2"/>
  <c r="G444" i="3" s="1"/>
  <c r="F2638" i="2"/>
  <c r="H2638" i="2"/>
  <c r="J2638" i="2"/>
  <c r="K2638" i="2"/>
  <c r="L2638" i="2"/>
  <c r="F444" i="3"/>
  <c r="F2635" i="2"/>
  <c r="L2635" i="2" s="1"/>
  <c r="H2635" i="2"/>
  <c r="J2635" i="2"/>
  <c r="F2634" i="2"/>
  <c r="H2634" i="2"/>
  <c r="J2634" i="2"/>
  <c r="L2634" i="2" s="1"/>
  <c r="K2634" i="2"/>
  <c r="E443" i="3"/>
  <c r="H443" i="3" s="1"/>
  <c r="F443" i="3"/>
  <c r="G443" i="3"/>
  <c r="F2631" i="2"/>
  <c r="H2631" i="2"/>
  <c r="J2631" i="2"/>
  <c r="L2631" i="2"/>
  <c r="F2630" i="2"/>
  <c r="H2630" i="2"/>
  <c r="L2630" i="2" s="1"/>
  <c r="J2630" i="2"/>
  <c r="K2630" i="2"/>
  <c r="E442" i="3"/>
  <c r="H442" i="3" s="1"/>
  <c r="F442" i="3"/>
  <c r="G442" i="3"/>
  <c r="F2627" i="2"/>
  <c r="L2627" i="2" s="1"/>
  <c r="H2627" i="2"/>
  <c r="J2627" i="2"/>
  <c r="F2626" i="2"/>
  <c r="H2626" i="2"/>
  <c r="J2626" i="2"/>
  <c r="L2626" i="2" s="1"/>
  <c r="K2626" i="2"/>
  <c r="E441" i="3"/>
  <c r="F441" i="3"/>
  <c r="G441" i="3"/>
  <c r="F2623" i="2"/>
  <c r="L2623" i="2" s="1"/>
  <c r="H2623" i="2"/>
  <c r="J2623" i="2"/>
  <c r="G440" i="3" s="1"/>
  <c r="H440" i="3" s="1"/>
  <c r="F2622" i="2"/>
  <c r="H2622" i="2"/>
  <c r="J2622" i="2"/>
  <c r="K2622" i="2"/>
  <c r="L2622" i="2"/>
  <c r="E440" i="3"/>
  <c r="F440" i="3"/>
  <c r="F2619" i="2"/>
  <c r="L2619" i="2" s="1"/>
  <c r="H2619" i="2"/>
  <c r="J2619" i="2"/>
  <c r="F2618" i="2"/>
  <c r="H2618" i="2"/>
  <c r="L2618" i="2" s="1"/>
  <c r="J2618" i="2"/>
  <c r="K2618" i="2"/>
  <c r="E439" i="3"/>
  <c r="F439" i="3"/>
  <c r="H439" i="3" s="1"/>
  <c r="G439" i="3"/>
  <c r="F2615" i="2"/>
  <c r="L2615" i="2" s="1"/>
  <c r="H2615" i="2"/>
  <c r="J2615" i="2"/>
  <c r="F2614" i="2"/>
  <c r="H2614" i="2"/>
  <c r="J2614" i="2"/>
  <c r="L2614" i="2" s="1"/>
  <c r="K2614" i="2"/>
  <c r="E438" i="3"/>
  <c r="H438" i="3" s="1"/>
  <c r="F438" i="3"/>
  <c r="G438" i="3"/>
  <c r="F2611" i="2"/>
  <c r="L2611" i="2" s="1"/>
  <c r="H2611" i="2"/>
  <c r="J2611" i="2"/>
  <c r="F2610" i="2"/>
  <c r="H2610" i="2"/>
  <c r="J2610" i="2"/>
  <c r="L2610" i="2" s="1"/>
  <c r="K2610" i="2"/>
  <c r="E437" i="3"/>
  <c r="F437" i="3"/>
  <c r="G437" i="3"/>
  <c r="F2607" i="2"/>
  <c r="L2607" i="2" s="1"/>
  <c r="H2607" i="2"/>
  <c r="J2607" i="2"/>
  <c r="F2606" i="2"/>
  <c r="H2606" i="2"/>
  <c r="L2606" i="2" s="1"/>
  <c r="J2606" i="2"/>
  <c r="K2606" i="2"/>
  <c r="E436" i="3"/>
  <c r="F436" i="3"/>
  <c r="G436" i="3"/>
  <c r="F2603" i="2"/>
  <c r="E435" i="3" s="1"/>
  <c r="H435" i="3" s="1"/>
  <c r="H2603" i="2"/>
  <c r="J2603" i="2"/>
  <c r="G435" i="3" s="1"/>
  <c r="F2602" i="2"/>
  <c r="H2602" i="2"/>
  <c r="J2602" i="2"/>
  <c r="K2602" i="2"/>
  <c r="L2602" i="2"/>
  <c r="F435" i="3"/>
  <c r="F2599" i="2"/>
  <c r="L2599" i="2" s="1"/>
  <c r="H2599" i="2"/>
  <c r="J2599" i="2"/>
  <c r="F2598" i="2"/>
  <c r="H2598" i="2"/>
  <c r="J2598" i="2"/>
  <c r="L2598" i="2" s="1"/>
  <c r="K2598" i="2"/>
  <c r="E434" i="3"/>
  <c r="F434" i="3"/>
  <c r="G434" i="3"/>
  <c r="F2595" i="2"/>
  <c r="H2595" i="2"/>
  <c r="J2595" i="2"/>
  <c r="G433" i="3" s="1"/>
  <c r="L2595" i="2"/>
  <c r="F2594" i="2"/>
  <c r="H2594" i="2"/>
  <c r="J2594" i="2"/>
  <c r="L2594" i="2" s="1"/>
  <c r="K2594" i="2"/>
  <c r="E433" i="3"/>
  <c r="F433" i="3"/>
  <c r="F2591" i="2"/>
  <c r="L2591" i="2" s="1"/>
  <c r="H2591" i="2"/>
  <c r="J2591" i="2"/>
  <c r="F2590" i="2"/>
  <c r="H2590" i="2"/>
  <c r="L2590" i="2" s="1"/>
  <c r="J2590" i="2"/>
  <c r="K2590" i="2"/>
  <c r="E432" i="3"/>
  <c r="F432" i="3"/>
  <c r="G432" i="3"/>
  <c r="F2587" i="2"/>
  <c r="L2587" i="2" s="1"/>
  <c r="H2587" i="2"/>
  <c r="J2587" i="2"/>
  <c r="G431" i="3" s="1"/>
  <c r="F2586" i="2"/>
  <c r="H2586" i="2"/>
  <c r="J2586" i="2"/>
  <c r="K2586" i="2"/>
  <c r="L2586" i="2"/>
  <c r="F2585" i="2"/>
  <c r="H2585" i="2"/>
  <c r="J2585" i="2"/>
  <c r="L2585" i="2" s="1"/>
  <c r="K2585" i="2"/>
  <c r="E431" i="3"/>
  <c r="F431" i="3"/>
  <c r="F2582" i="2"/>
  <c r="H2582" i="2"/>
  <c r="J2582" i="2"/>
  <c r="L2582" i="2"/>
  <c r="F2581" i="2"/>
  <c r="H2581" i="2"/>
  <c r="L2581" i="2" s="1"/>
  <c r="J2581" i="2"/>
  <c r="K2581" i="2"/>
  <c r="F2580" i="2"/>
  <c r="H2580" i="2"/>
  <c r="L2580" i="2" s="1"/>
  <c r="J2580" i="2"/>
  <c r="K2580" i="2"/>
  <c r="F2579" i="2"/>
  <c r="H2579" i="2"/>
  <c r="J2579" i="2"/>
  <c r="K2579" i="2"/>
  <c r="L2579" i="2"/>
  <c r="E430" i="3"/>
  <c r="H430" i="3" s="1"/>
  <c r="F430" i="3"/>
  <c r="G430" i="3"/>
  <c r="F2576" i="2"/>
  <c r="L2576" i="2" s="1"/>
  <c r="H2576" i="2"/>
  <c r="J2576" i="2"/>
  <c r="F2575" i="2"/>
  <c r="H2575" i="2"/>
  <c r="J2575" i="2"/>
  <c r="L2575" i="2" s="1"/>
  <c r="K2575" i="2"/>
  <c r="F2574" i="2"/>
  <c r="H2574" i="2"/>
  <c r="J2574" i="2"/>
  <c r="L2574" i="2" s="1"/>
  <c r="K2574" i="2"/>
  <c r="E429" i="3"/>
  <c r="F429" i="3"/>
  <c r="G429" i="3"/>
  <c r="F2571" i="2"/>
  <c r="L2571" i="2" s="1"/>
  <c r="H2571" i="2"/>
  <c r="J2571" i="2"/>
  <c r="F2570" i="2"/>
  <c r="H2570" i="2"/>
  <c r="L2570" i="2" s="1"/>
  <c r="J2570" i="2"/>
  <c r="K2570" i="2"/>
  <c r="F2569" i="2"/>
  <c r="H2569" i="2"/>
  <c r="L2569" i="2" s="1"/>
  <c r="J2569" i="2"/>
  <c r="K2569" i="2"/>
  <c r="F2568" i="2"/>
  <c r="H2568" i="2"/>
  <c r="L2568" i="2" s="1"/>
  <c r="J2568" i="2"/>
  <c r="K2568" i="2"/>
  <c r="E428" i="3"/>
  <c r="H428" i="3" s="1"/>
  <c r="F428" i="3"/>
  <c r="G428" i="3"/>
  <c r="F2565" i="2"/>
  <c r="H2565" i="2"/>
  <c r="J2565" i="2"/>
  <c r="L2565" i="2"/>
  <c r="F2564" i="2"/>
  <c r="H2564" i="2"/>
  <c r="L2564" i="2" s="1"/>
  <c r="J2564" i="2"/>
  <c r="K2564" i="2"/>
  <c r="F2563" i="2"/>
  <c r="H2563" i="2"/>
  <c r="J2563" i="2"/>
  <c r="L2563" i="2" s="1"/>
  <c r="K2563" i="2"/>
  <c r="E427" i="3"/>
  <c r="H427" i="3" s="1"/>
  <c r="F427" i="3"/>
  <c r="G427" i="3"/>
  <c r="F2560" i="2"/>
  <c r="L2560" i="2" s="1"/>
  <c r="H2560" i="2"/>
  <c r="J2560" i="2"/>
  <c r="F2559" i="2"/>
  <c r="H2559" i="2"/>
  <c r="L2559" i="2" s="1"/>
  <c r="J2559" i="2"/>
  <c r="K2559" i="2"/>
  <c r="F2558" i="2"/>
  <c r="H2558" i="2"/>
  <c r="J2558" i="2"/>
  <c r="L2558" i="2" s="1"/>
  <c r="K2558" i="2"/>
  <c r="F2557" i="2"/>
  <c r="H2557" i="2"/>
  <c r="L2557" i="2" s="1"/>
  <c r="J2557" i="2"/>
  <c r="K2557" i="2"/>
  <c r="E426" i="3"/>
  <c r="F426" i="3"/>
  <c r="G426" i="3"/>
  <c r="F2554" i="2"/>
  <c r="E425" i="3" s="1"/>
  <c r="H425" i="3" s="1"/>
  <c r="H2554" i="2"/>
  <c r="J2554" i="2"/>
  <c r="G425" i="3" s="1"/>
  <c r="F2553" i="2"/>
  <c r="H2553" i="2"/>
  <c r="J2553" i="2"/>
  <c r="L2553" i="2" s="1"/>
  <c r="K2553" i="2"/>
  <c r="F2552" i="2"/>
  <c r="H2552" i="2"/>
  <c r="J2552" i="2"/>
  <c r="K2552" i="2"/>
  <c r="L2552" i="2"/>
  <c r="F425" i="3"/>
  <c r="F2549" i="2"/>
  <c r="L2549" i="2" s="1"/>
  <c r="H2549" i="2"/>
  <c r="J2549" i="2"/>
  <c r="G424" i="3" s="1"/>
  <c r="F2548" i="2"/>
  <c r="H2548" i="2"/>
  <c r="J2548" i="2"/>
  <c r="L2548" i="2" s="1"/>
  <c r="K2548" i="2"/>
  <c r="F2547" i="2"/>
  <c r="H2547" i="2"/>
  <c r="J2547" i="2"/>
  <c r="K2547" i="2"/>
  <c r="L2547" i="2"/>
  <c r="E424" i="3"/>
  <c r="F424" i="3"/>
  <c r="F2544" i="2"/>
  <c r="L2544" i="2" s="1"/>
  <c r="H2544" i="2"/>
  <c r="J2544" i="2"/>
  <c r="F2543" i="2"/>
  <c r="H2543" i="2"/>
  <c r="J2543" i="2"/>
  <c r="L2543" i="2" s="1"/>
  <c r="K2543" i="2"/>
  <c r="F2542" i="2"/>
  <c r="H2542" i="2"/>
  <c r="J2542" i="2"/>
  <c r="L2542" i="2" s="1"/>
  <c r="K2542" i="2"/>
  <c r="E423" i="3"/>
  <c r="F423" i="3"/>
  <c r="G423" i="3"/>
  <c r="F2539" i="2"/>
  <c r="H2539" i="2"/>
  <c r="J2539" i="2"/>
  <c r="L2539" i="2"/>
  <c r="F2538" i="2"/>
  <c r="H2538" i="2"/>
  <c r="J2538" i="2"/>
  <c r="L2538" i="2" s="1"/>
  <c r="K2538" i="2"/>
  <c r="F2537" i="2"/>
  <c r="H2537" i="2"/>
  <c r="J2537" i="2"/>
  <c r="L2537" i="2" s="1"/>
  <c r="K2537" i="2"/>
  <c r="E422" i="3"/>
  <c r="F422" i="3"/>
  <c r="G422" i="3"/>
  <c r="F2534" i="2"/>
  <c r="H2534" i="2"/>
  <c r="J2534" i="2"/>
  <c r="L2534" i="2"/>
  <c r="F2533" i="2"/>
  <c r="H2533" i="2"/>
  <c r="J2533" i="2"/>
  <c r="L2533" i="2" s="1"/>
  <c r="K2533" i="2"/>
  <c r="F2532" i="2"/>
  <c r="H2532" i="2"/>
  <c r="J2532" i="2"/>
  <c r="L2532" i="2" s="1"/>
  <c r="K2532" i="2"/>
  <c r="F2531" i="2"/>
  <c r="H2531" i="2"/>
  <c r="J2531" i="2"/>
  <c r="L2531" i="2" s="1"/>
  <c r="K2531" i="2"/>
  <c r="E421" i="3"/>
  <c r="F421" i="3"/>
  <c r="G421" i="3"/>
  <c r="H421" i="3"/>
  <c r="F2528" i="2"/>
  <c r="E420" i="3" s="1"/>
  <c r="H2528" i="2"/>
  <c r="J2528" i="2"/>
  <c r="G420" i="3" s="1"/>
  <c r="F2527" i="2"/>
  <c r="H2527" i="2"/>
  <c r="J2527" i="2"/>
  <c r="L2527" i="2" s="1"/>
  <c r="K2527" i="2"/>
  <c r="F2526" i="2"/>
  <c r="H2526" i="2"/>
  <c r="J2526" i="2"/>
  <c r="K2526" i="2"/>
  <c r="L2526" i="2"/>
  <c r="F420" i="3"/>
  <c r="F2523" i="2"/>
  <c r="E419" i="3" s="1"/>
  <c r="H2523" i="2"/>
  <c r="J2523" i="2"/>
  <c r="G419" i="3" s="1"/>
  <c r="F2522" i="2"/>
  <c r="H2522" i="2"/>
  <c r="J2522" i="2"/>
  <c r="L2522" i="2" s="1"/>
  <c r="K2522" i="2"/>
  <c r="F2521" i="2"/>
  <c r="H2521" i="2"/>
  <c r="J2521" i="2"/>
  <c r="K2521" i="2"/>
  <c r="L2521" i="2"/>
  <c r="F419" i="3"/>
  <c r="F2518" i="2"/>
  <c r="E418" i="3" s="1"/>
  <c r="H418" i="3" s="1"/>
  <c r="H2518" i="2"/>
  <c r="J2518" i="2"/>
  <c r="G418" i="3" s="1"/>
  <c r="F2517" i="2"/>
  <c r="H2517" i="2"/>
  <c r="J2517" i="2"/>
  <c r="L2517" i="2" s="1"/>
  <c r="K2517" i="2"/>
  <c r="F2516" i="2"/>
  <c r="H2516" i="2"/>
  <c r="J2516" i="2"/>
  <c r="K2516" i="2"/>
  <c r="L2516" i="2"/>
  <c r="F418" i="3"/>
  <c r="F2513" i="2"/>
  <c r="L2513" i="2" s="1"/>
  <c r="H2513" i="2"/>
  <c r="J2513" i="2"/>
  <c r="F2512" i="2"/>
  <c r="H2512" i="2"/>
  <c r="J2512" i="2"/>
  <c r="L2512" i="2" s="1"/>
  <c r="K2512" i="2"/>
  <c r="F2511" i="2"/>
  <c r="H2511" i="2"/>
  <c r="J2511" i="2"/>
  <c r="L2511" i="2" s="1"/>
  <c r="K2511" i="2"/>
  <c r="E417" i="3"/>
  <c r="F417" i="3"/>
  <c r="G417" i="3"/>
  <c r="F2508" i="2"/>
  <c r="L2508" i="2" s="1"/>
  <c r="H2508" i="2"/>
  <c r="J2508" i="2"/>
  <c r="F2507" i="2"/>
  <c r="H2507" i="2"/>
  <c r="J2507" i="2"/>
  <c r="L2507" i="2" s="1"/>
  <c r="K2507" i="2"/>
  <c r="F2506" i="2"/>
  <c r="H2506" i="2"/>
  <c r="J2506" i="2"/>
  <c r="L2506" i="2" s="1"/>
  <c r="K2506" i="2"/>
  <c r="F2505" i="2"/>
  <c r="H2505" i="2"/>
  <c r="L2505" i="2" s="1"/>
  <c r="J2505" i="2"/>
  <c r="K2505" i="2"/>
  <c r="E416" i="3"/>
  <c r="F416" i="3"/>
  <c r="G416" i="3"/>
  <c r="F2502" i="2"/>
  <c r="L2502" i="2" s="1"/>
  <c r="H2502" i="2"/>
  <c r="F415" i="3" s="1"/>
  <c r="J2502" i="2"/>
  <c r="F2501" i="2"/>
  <c r="H2501" i="2"/>
  <c r="I2501" i="2"/>
  <c r="K2501" i="2" s="1"/>
  <c r="F2500" i="2"/>
  <c r="H2500" i="2"/>
  <c r="L2500" i="2" s="1"/>
  <c r="J2500" i="2"/>
  <c r="K2500" i="2"/>
  <c r="F2499" i="2"/>
  <c r="H2499" i="2"/>
  <c r="J2499" i="2"/>
  <c r="L2499" i="2" s="1"/>
  <c r="K2499" i="2"/>
  <c r="G415" i="3"/>
  <c r="F2496" i="2"/>
  <c r="L2496" i="2" s="1"/>
  <c r="H2496" i="2"/>
  <c r="J2496" i="2"/>
  <c r="F2495" i="2"/>
  <c r="H2495" i="2"/>
  <c r="I2495" i="2"/>
  <c r="K2495" i="2" s="1"/>
  <c r="F2494" i="2"/>
  <c r="H2494" i="2"/>
  <c r="L2494" i="2" s="1"/>
  <c r="J2494" i="2"/>
  <c r="K2494" i="2"/>
  <c r="F2493" i="2"/>
  <c r="H2493" i="2"/>
  <c r="J2493" i="2"/>
  <c r="K2493" i="2"/>
  <c r="L2493" i="2"/>
  <c r="E414" i="3"/>
  <c r="H414" i="3" s="1"/>
  <c r="F414" i="3"/>
  <c r="G414" i="3"/>
  <c r="F2490" i="2"/>
  <c r="L2490" i="2" s="1"/>
  <c r="H2490" i="2"/>
  <c r="J2490" i="2"/>
  <c r="F2489" i="2"/>
  <c r="H2489" i="2"/>
  <c r="I2489" i="2"/>
  <c r="K2489" i="2" s="1"/>
  <c r="F2488" i="2"/>
  <c r="H2488" i="2"/>
  <c r="L2488" i="2" s="1"/>
  <c r="J2488" i="2"/>
  <c r="K2488" i="2"/>
  <c r="F2487" i="2"/>
  <c r="H2487" i="2"/>
  <c r="J2487" i="2"/>
  <c r="K2487" i="2"/>
  <c r="L2487" i="2"/>
  <c r="E413" i="3"/>
  <c r="F413" i="3"/>
  <c r="G413" i="3"/>
  <c r="F2484" i="2"/>
  <c r="L2484" i="2" s="1"/>
  <c r="H2484" i="2"/>
  <c r="J2484" i="2"/>
  <c r="F2483" i="2"/>
  <c r="H2483" i="2"/>
  <c r="I2483" i="2"/>
  <c r="K2483" i="2" s="1"/>
  <c r="J2483" i="2"/>
  <c r="L2483" i="2" s="1"/>
  <c r="F2482" i="2"/>
  <c r="H2482" i="2"/>
  <c r="L2482" i="2" s="1"/>
  <c r="J2482" i="2"/>
  <c r="K2482" i="2"/>
  <c r="F2481" i="2"/>
  <c r="H2481" i="2"/>
  <c r="J2481" i="2"/>
  <c r="L2481" i="2" s="1"/>
  <c r="K2481" i="2"/>
  <c r="E412" i="3"/>
  <c r="F412" i="3"/>
  <c r="G412" i="3"/>
  <c r="F2478" i="2"/>
  <c r="E411" i="3" s="1"/>
  <c r="H2478" i="2"/>
  <c r="J2478" i="2"/>
  <c r="G411" i="3" s="1"/>
  <c r="F2477" i="2"/>
  <c r="H2477" i="2"/>
  <c r="I2477" i="2"/>
  <c r="J2477" i="2" s="1"/>
  <c r="K2477" i="2"/>
  <c r="F2476" i="2"/>
  <c r="H2476" i="2"/>
  <c r="J2476" i="2"/>
  <c r="L2476" i="2" s="1"/>
  <c r="K2476" i="2"/>
  <c r="F2475" i="2"/>
  <c r="H2475" i="2"/>
  <c r="J2475" i="2"/>
  <c r="K2475" i="2"/>
  <c r="L2475" i="2"/>
  <c r="F411" i="3"/>
  <c r="F2472" i="2"/>
  <c r="L2472" i="2" s="1"/>
  <c r="H2472" i="2"/>
  <c r="J2472" i="2"/>
  <c r="F2471" i="2"/>
  <c r="H2471" i="2"/>
  <c r="I2471" i="2"/>
  <c r="K2471" i="2" s="1"/>
  <c r="F2470" i="2"/>
  <c r="H2470" i="2"/>
  <c r="L2470" i="2" s="1"/>
  <c r="J2470" i="2"/>
  <c r="K2470" i="2"/>
  <c r="F2469" i="2"/>
  <c r="H2469" i="2"/>
  <c r="J2469" i="2"/>
  <c r="K2469" i="2"/>
  <c r="L2469" i="2"/>
  <c r="E410" i="3"/>
  <c r="H410" i="3" s="1"/>
  <c r="F410" i="3"/>
  <c r="G410" i="3"/>
  <c r="F2466" i="2"/>
  <c r="L2466" i="2" s="1"/>
  <c r="H2466" i="2"/>
  <c r="J2466" i="2"/>
  <c r="F2465" i="2"/>
  <c r="H2465" i="2"/>
  <c r="I2465" i="2"/>
  <c r="K2465" i="2" s="1"/>
  <c r="J2465" i="2"/>
  <c r="L2465" i="2" s="1"/>
  <c r="F2464" i="2"/>
  <c r="H2464" i="2"/>
  <c r="J2464" i="2"/>
  <c r="L2464" i="2" s="1"/>
  <c r="K2464" i="2"/>
  <c r="F2463" i="2"/>
  <c r="H2463" i="2"/>
  <c r="L2463" i="2" s="1"/>
  <c r="J2463" i="2"/>
  <c r="K2463" i="2"/>
  <c r="E409" i="3"/>
  <c r="F409" i="3"/>
  <c r="G409" i="3"/>
  <c r="F2460" i="2"/>
  <c r="L2460" i="2" s="1"/>
  <c r="H2460" i="2"/>
  <c r="F408" i="3" s="1"/>
  <c r="J2460" i="2"/>
  <c r="F2459" i="2"/>
  <c r="H2459" i="2"/>
  <c r="I2459" i="2"/>
  <c r="K2459" i="2" s="1"/>
  <c r="F2458" i="2"/>
  <c r="H2458" i="2"/>
  <c r="L2458" i="2" s="1"/>
  <c r="J2458" i="2"/>
  <c r="K2458" i="2"/>
  <c r="F2457" i="2"/>
  <c r="H2457" i="2"/>
  <c r="J2457" i="2"/>
  <c r="L2457" i="2" s="1"/>
  <c r="K2457" i="2"/>
  <c r="G408" i="3"/>
  <c r="F2454" i="2"/>
  <c r="H2454" i="2"/>
  <c r="J2454" i="2"/>
  <c r="L2454" i="2"/>
  <c r="F2453" i="2"/>
  <c r="H2453" i="2"/>
  <c r="I2453" i="2"/>
  <c r="K2453" i="2" s="1"/>
  <c r="F2452" i="2"/>
  <c r="H2452" i="2"/>
  <c r="L2452" i="2" s="1"/>
  <c r="J2452" i="2"/>
  <c r="K2452" i="2"/>
  <c r="F2451" i="2"/>
  <c r="H2451" i="2"/>
  <c r="J2451" i="2"/>
  <c r="K2451" i="2"/>
  <c r="L2451" i="2"/>
  <c r="E407" i="3"/>
  <c r="F407" i="3"/>
  <c r="G407" i="3"/>
  <c r="H407" i="3"/>
  <c r="F2448" i="2"/>
  <c r="E406" i="3" s="1"/>
  <c r="H406" i="3" s="1"/>
  <c r="H2448" i="2"/>
  <c r="J2448" i="2"/>
  <c r="G406" i="3" s="1"/>
  <c r="F2447" i="2"/>
  <c r="H2447" i="2"/>
  <c r="I2447" i="2"/>
  <c r="K2447" i="2" s="1"/>
  <c r="J2447" i="2"/>
  <c r="L2447" i="2" s="1"/>
  <c r="F2446" i="2"/>
  <c r="H2446" i="2"/>
  <c r="J2446" i="2"/>
  <c r="L2446" i="2" s="1"/>
  <c r="K2446" i="2"/>
  <c r="F2445" i="2"/>
  <c r="H2445" i="2"/>
  <c r="J2445" i="2"/>
  <c r="K2445" i="2"/>
  <c r="L2445" i="2"/>
  <c r="F406" i="3"/>
  <c r="F2442" i="2"/>
  <c r="L2442" i="2" s="1"/>
  <c r="H2442" i="2"/>
  <c r="J2442" i="2"/>
  <c r="G405" i="3" s="1"/>
  <c r="F2441" i="2"/>
  <c r="H2441" i="2"/>
  <c r="I2441" i="2"/>
  <c r="K2441" i="2" s="1"/>
  <c r="F2440" i="2"/>
  <c r="H2440" i="2"/>
  <c r="J2440" i="2"/>
  <c r="L2440" i="2" s="1"/>
  <c r="K2440" i="2"/>
  <c r="F2439" i="2"/>
  <c r="H2439" i="2"/>
  <c r="J2439" i="2"/>
  <c r="L2439" i="2" s="1"/>
  <c r="K2439" i="2"/>
  <c r="F405" i="3"/>
  <c r="F2436" i="2"/>
  <c r="L2436" i="2" s="1"/>
  <c r="H2436" i="2"/>
  <c r="J2436" i="2"/>
  <c r="G404" i="3" s="1"/>
  <c r="F2435" i="2"/>
  <c r="H2435" i="2"/>
  <c r="I2435" i="2"/>
  <c r="K2435" i="2" s="1"/>
  <c r="F2434" i="2"/>
  <c r="H2434" i="2"/>
  <c r="J2434" i="2"/>
  <c r="L2434" i="2" s="1"/>
  <c r="K2434" i="2"/>
  <c r="F2433" i="2"/>
  <c r="H2433" i="2"/>
  <c r="J2433" i="2"/>
  <c r="L2433" i="2" s="1"/>
  <c r="K2433" i="2"/>
  <c r="F404" i="3"/>
  <c r="F2430" i="2"/>
  <c r="H2430" i="2"/>
  <c r="J2430" i="2"/>
  <c r="L2430" i="2"/>
  <c r="F2429" i="2"/>
  <c r="H2429" i="2"/>
  <c r="I2429" i="2"/>
  <c r="J2429" i="2"/>
  <c r="L2429" i="2" s="1"/>
  <c r="K2429" i="2"/>
  <c r="F2428" i="2"/>
  <c r="H2428" i="2"/>
  <c r="J2428" i="2"/>
  <c r="L2428" i="2" s="1"/>
  <c r="K2428" i="2"/>
  <c r="F2427" i="2"/>
  <c r="H2427" i="2"/>
  <c r="J2427" i="2"/>
  <c r="K2427" i="2"/>
  <c r="L2427" i="2"/>
  <c r="E403" i="3"/>
  <c r="F403" i="3"/>
  <c r="G403" i="3"/>
  <c r="F2424" i="2"/>
  <c r="L2424" i="2" s="1"/>
  <c r="H2424" i="2"/>
  <c r="J2424" i="2"/>
  <c r="G402" i="3" s="1"/>
  <c r="F2423" i="2"/>
  <c r="H2423" i="2"/>
  <c r="I2423" i="2"/>
  <c r="J2423" i="2" s="1"/>
  <c r="L2423" i="2" s="1"/>
  <c r="K2423" i="2"/>
  <c r="F2422" i="2"/>
  <c r="H2422" i="2"/>
  <c r="J2422" i="2"/>
  <c r="K2422" i="2"/>
  <c r="L2422" i="2"/>
  <c r="F2421" i="2"/>
  <c r="H2421" i="2"/>
  <c r="J2421" i="2"/>
  <c r="L2421" i="2" s="1"/>
  <c r="K2421" i="2"/>
  <c r="E402" i="3"/>
  <c r="F402" i="3"/>
  <c r="F2418" i="2"/>
  <c r="L2418" i="2" s="1"/>
  <c r="H2418" i="2"/>
  <c r="J2418" i="2"/>
  <c r="G401" i="3" s="1"/>
  <c r="F2417" i="2"/>
  <c r="H2417" i="2"/>
  <c r="I2417" i="2"/>
  <c r="K2417" i="2" s="1"/>
  <c r="F2416" i="2"/>
  <c r="H2416" i="2"/>
  <c r="J2416" i="2"/>
  <c r="L2416" i="2" s="1"/>
  <c r="K2416" i="2"/>
  <c r="F2415" i="2"/>
  <c r="H2415" i="2"/>
  <c r="J2415" i="2"/>
  <c r="L2415" i="2" s="1"/>
  <c r="K2415" i="2"/>
  <c r="F401" i="3"/>
  <c r="F2412" i="2"/>
  <c r="L2412" i="2" s="1"/>
  <c r="H2412" i="2"/>
  <c r="J2412" i="2"/>
  <c r="G400" i="3" s="1"/>
  <c r="F2411" i="2"/>
  <c r="L2411" i="2" s="1"/>
  <c r="H2411" i="2"/>
  <c r="I2411" i="2"/>
  <c r="J2411" i="2"/>
  <c r="K2411" i="2"/>
  <c r="F2410" i="2"/>
  <c r="H2410" i="2"/>
  <c r="L2410" i="2" s="1"/>
  <c r="J2410" i="2"/>
  <c r="K2410" i="2"/>
  <c r="F2409" i="2"/>
  <c r="H2409" i="2"/>
  <c r="J2409" i="2"/>
  <c r="L2409" i="2" s="1"/>
  <c r="K2409" i="2"/>
  <c r="E400" i="3"/>
  <c r="F400" i="3"/>
  <c r="F2406" i="2"/>
  <c r="E399" i="3" s="1"/>
  <c r="H2406" i="2"/>
  <c r="J2406" i="2"/>
  <c r="G399" i="3" s="1"/>
  <c r="F2405" i="2"/>
  <c r="L2405" i="2" s="1"/>
  <c r="H2405" i="2"/>
  <c r="I2405" i="2"/>
  <c r="J2405" i="2"/>
  <c r="K2405" i="2"/>
  <c r="F2404" i="2"/>
  <c r="H2404" i="2"/>
  <c r="L2404" i="2" s="1"/>
  <c r="J2404" i="2"/>
  <c r="K2404" i="2"/>
  <c r="F2403" i="2"/>
  <c r="H2403" i="2"/>
  <c r="J2403" i="2"/>
  <c r="L2403" i="2" s="1"/>
  <c r="K2403" i="2"/>
  <c r="F399" i="3"/>
  <c r="F2400" i="2"/>
  <c r="L2400" i="2" s="1"/>
  <c r="H2400" i="2"/>
  <c r="F398" i="3" s="1"/>
  <c r="J2400" i="2"/>
  <c r="F2399" i="2"/>
  <c r="L2399" i="2" s="1"/>
  <c r="H2399" i="2"/>
  <c r="I2399" i="2"/>
  <c r="J2399" i="2"/>
  <c r="K2399" i="2"/>
  <c r="F2398" i="2"/>
  <c r="H2398" i="2"/>
  <c r="J2398" i="2"/>
  <c r="L2398" i="2" s="1"/>
  <c r="K2398" i="2"/>
  <c r="F2397" i="2"/>
  <c r="H2397" i="2"/>
  <c r="J2397" i="2"/>
  <c r="K2397" i="2"/>
  <c r="L2397" i="2"/>
  <c r="E398" i="3"/>
  <c r="H398" i="3" s="1"/>
  <c r="G398" i="3"/>
  <c r="F2394" i="2"/>
  <c r="L2394" i="2" s="1"/>
  <c r="H2394" i="2"/>
  <c r="J2394" i="2"/>
  <c r="F2393" i="2"/>
  <c r="H2393" i="2"/>
  <c r="I2393" i="2"/>
  <c r="K2393" i="2" s="1"/>
  <c r="F2392" i="2"/>
  <c r="H2392" i="2"/>
  <c r="J2392" i="2"/>
  <c r="L2392" i="2" s="1"/>
  <c r="K2392" i="2"/>
  <c r="F2391" i="2"/>
  <c r="H2391" i="2"/>
  <c r="J2391" i="2"/>
  <c r="K2391" i="2"/>
  <c r="L2391" i="2"/>
  <c r="E397" i="3"/>
  <c r="H397" i="3" s="1"/>
  <c r="F397" i="3"/>
  <c r="G397" i="3"/>
  <c r="F2388" i="2"/>
  <c r="H2388" i="2"/>
  <c r="F396" i="3" s="1"/>
  <c r="J2388" i="2"/>
  <c r="L2388" i="2"/>
  <c r="F2387" i="2"/>
  <c r="H2387" i="2"/>
  <c r="I2387" i="2"/>
  <c r="K2387" i="2" s="1"/>
  <c r="F2386" i="2"/>
  <c r="H2386" i="2"/>
  <c r="J2386" i="2"/>
  <c r="L2386" i="2" s="1"/>
  <c r="K2386" i="2"/>
  <c r="F2385" i="2"/>
  <c r="H2385" i="2"/>
  <c r="L2385" i="2" s="1"/>
  <c r="J2385" i="2"/>
  <c r="K2385" i="2"/>
  <c r="E396" i="3"/>
  <c r="H396" i="3" s="1"/>
  <c r="G396" i="3"/>
  <c r="F2382" i="2"/>
  <c r="H2382" i="2"/>
  <c r="J2382" i="2"/>
  <c r="L2382" i="2"/>
  <c r="F2381" i="2"/>
  <c r="H2381" i="2"/>
  <c r="I2381" i="2"/>
  <c r="K2381" i="2" s="1"/>
  <c r="F2380" i="2"/>
  <c r="H2380" i="2"/>
  <c r="J2380" i="2"/>
  <c r="L2380" i="2" s="1"/>
  <c r="K2380" i="2"/>
  <c r="F2379" i="2"/>
  <c r="H2379" i="2"/>
  <c r="J2379" i="2"/>
  <c r="K2379" i="2"/>
  <c r="L2379" i="2"/>
  <c r="E395" i="3"/>
  <c r="H395" i="3" s="1"/>
  <c r="F395" i="3"/>
  <c r="G395" i="3"/>
  <c r="F2376" i="2"/>
  <c r="E394" i="3" s="1"/>
  <c r="H394" i="3" s="1"/>
  <c r="H2376" i="2"/>
  <c r="J2376" i="2"/>
  <c r="G394" i="3" s="1"/>
  <c r="F2375" i="2"/>
  <c r="H2375" i="2"/>
  <c r="I2375" i="2"/>
  <c r="J2375" i="2" s="1"/>
  <c r="K2375" i="2"/>
  <c r="F2374" i="2"/>
  <c r="H2374" i="2"/>
  <c r="J2374" i="2"/>
  <c r="K2374" i="2"/>
  <c r="L2374" i="2"/>
  <c r="F2373" i="2"/>
  <c r="H2373" i="2"/>
  <c r="J2373" i="2"/>
  <c r="L2373" i="2" s="1"/>
  <c r="K2373" i="2"/>
  <c r="F394" i="3"/>
  <c r="F2370" i="2"/>
  <c r="L2370" i="2" s="1"/>
  <c r="H2370" i="2"/>
  <c r="J2370" i="2"/>
  <c r="F2369" i="2"/>
  <c r="H2369" i="2"/>
  <c r="I2369" i="2"/>
  <c r="K2369" i="2" s="1"/>
  <c r="F2368" i="2"/>
  <c r="H2368" i="2"/>
  <c r="J2368" i="2"/>
  <c r="L2368" i="2" s="1"/>
  <c r="K2368" i="2"/>
  <c r="F2367" i="2"/>
  <c r="H2367" i="2"/>
  <c r="J2367" i="2"/>
  <c r="K2367" i="2"/>
  <c r="L2367" i="2"/>
  <c r="E393" i="3"/>
  <c r="H393" i="3" s="1"/>
  <c r="F393" i="3"/>
  <c r="G393" i="3"/>
  <c r="F2364" i="2"/>
  <c r="H2364" i="2"/>
  <c r="J2364" i="2"/>
  <c r="L2364" i="2"/>
  <c r="F2363" i="2"/>
  <c r="H2363" i="2"/>
  <c r="I2363" i="2"/>
  <c r="K2363" i="2" s="1"/>
  <c r="F2362" i="2"/>
  <c r="H2362" i="2"/>
  <c r="L2362" i="2" s="1"/>
  <c r="J2362" i="2"/>
  <c r="K2362" i="2"/>
  <c r="F2361" i="2"/>
  <c r="H2361" i="2"/>
  <c r="J2361" i="2"/>
  <c r="K2361" i="2"/>
  <c r="L2361" i="2"/>
  <c r="E392" i="3"/>
  <c r="H392" i="3" s="1"/>
  <c r="F392" i="3"/>
  <c r="G392" i="3"/>
  <c r="F2358" i="2"/>
  <c r="L2358" i="2" s="1"/>
  <c r="H2358" i="2"/>
  <c r="J2358" i="2"/>
  <c r="G391" i="3" s="1"/>
  <c r="F2357" i="2"/>
  <c r="H2357" i="2"/>
  <c r="I2357" i="2"/>
  <c r="K2357" i="2" s="1"/>
  <c r="F2356" i="2"/>
  <c r="H2356" i="2"/>
  <c r="J2356" i="2"/>
  <c r="L2356" i="2" s="1"/>
  <c r="K2356" i="2"/>
  <c r="F2355" i="2"/>
  <c r="H2355" i="2"/>
  <c r="J2355" i="2"/>
  <c r="L2355" i="2" s="1"/>
  <c r="K2355" i="2"/>
  <c r="F391" i="3"/>
  <c r="F2352" i="2"/>
  <c r="E390" i="3" s="1"/>
  <c r="H390" i="3" s="1"/>
  <c r="H2352" i="2"/>
  <c r="J2352" i="2"/>
  <c r="L2352" i="2"/>
  <c r="F2351" i="2"/>
  <c r="L2351" i="2" s="1"/>
  <c r="H2351" i="2"/>
  <c r="I2351" i="2"/>
  <c r="K2351" i="2" s="1"/>
  <c r="J2351" i="2"/>
  <c r="F2350" i="2"/>
  <c r="H2350" i="2"/>
  <c r="J2350" i="2"/>
  <c r="L2350" i="2" s="1"/>
  <c r="K2350" i="2"/>
  <c r="F2349" i="2"/>
  <c r="H2349" i="2"/>
  <c r="J2349" i="2"/>
  <c r="K2349" i="2"/>
  <c r="L2349" i="2"/>
  <c r="F390" i="3"/>
  <c r="G390" i="3"/>
  <c r="F2346" i="2"/>
  <c r="L2346" i="2" s="1"/>
  <c r="H2346" i="2"/>
  <c r="J2346" i="2"/>
  <c r="F2345" i="2"/>
  <c r="H2345" i="2"/>
  <c r="I2345" i="2"/>
  <c r="K2345" i="2" s="1"/>
  <c r="F2344" i="2"/>
  <c r="H2344" i="2"/>
  <c r="J2344" i="2"/>
  <c r="L2344" i="2" s="1"/>
  <c r="K2344" i="2"/>
  <c r="F2343" i="2"/>
  <c r="H2343" i="2"/>
  <c r="J2343" i="2"/>
  <c r="L2343" i="2" s="1"/>
  <c r="K2343" i="2"/>
  <c r="F389" i="3"/>
  <c r="G389" i="3"/>
  <c r="F2340" i="2"/>
  <c r="L2340" i="2" s="1"/>
  <c r="H2340" i="2"/>
  <c r="J2340" i="2"/>
  <c r="F2339" i="2"/>
  <c r="H2339" i="2"/>
  <c r="I2339" i="2"/>
  <c r="K2339" i="2" s="1"/>
  <c r="F2338" i="2"/>
  <c r="H2338" i="2"/>
  <c r="J2338" i="2"/>
  <c r="K2338" i="2"/>
  <c r="L2338" i="2"/>
  <c r="F2337" i="2"/>
  <c r="H2337" i="2"/>
  <c r="L2337" i="2" s="1"/>
  <c r="J2337" i="2"/>
  <c r="K2337" i="2"/>
  <c r="E388" i="3"/>
  <c r="H388" i="3" s="1"/>
  <c r="F388" i="3"/>
  <c r="G388" i="3"/>
  <c r="F2334" i="2"/>
  <c r="L2334" i="2" s="1"/>
  <c r="H2334" i="2"/>
  <c r="J2334" i="2"/>
  <c r="F2333" i="2"/>
  <c r="H2333" i="2"/>
  <c r="I2333" i="2"/>
  <c r="J2333" i="2" s="1"/>
  <c r="K2333" i="2"/>
  <c r="F2332" i="2"/>
  <c r="H2332" i="2"/>
  <c r="L2332" i="2" s="1"/>
  <c r="J2332" i="2"/>
  <c r="K2332" i="2"/>
  <c r="F2331" i="2"/>
  <c r="H2331" i="2"/>
  <c r="L2331" i="2" s="1"/>
  <c r="J2331" i="2"/>
  <c r="K2331" i="2"/>
  <c r="E387" i="3"/>
  <c r="H387" i="3" s="1"/>
  <c r="F387" i="3"/>
  <c r="G387" i="3"/>
  <c r="F2328" i="2"/>
  <c r="H2328" i="2"/>
  <c r="J2328" i="2"/>
  <c r="L2328" i="2"/>
  <c r="F2327" i="2"/>
  <c r="H2327" i="2"/>
  <c r="I2327" i="2"/>
  <c r="J2327" i="2"/>
  <c r="L2327" i="2" s="1"/>
  <c r="K2327" i="2"/>
  <c r="F2326" i="2"/>
  <c r="H2326" i="2"/>
  <c r="J2326" i="2"/>
  <c r="L2326" i="2" s="1"/>
  <c r="K2326" i="2"/>
  <c r="F2325" i="2"/>
  <c r="H2325" i="2"/>
  <c r="J2325" i="2"/>
  <c r="L2325" i="2" s="1"/>
  <c r="K2325" i="2"/>
  <c r="E386" i="3"/>
  <c r="H386" i="3" s="1"/>
  <c r="F386" i="3"/>
  <c r="G386" i="3"/>
  <c r="F2322" i="2"/>
  <c r="L2322" i="2" s="1"/>
  <c r="H2322" i="2"/>
  <c r="J2322" i="2"/>
  <c r="G385" i="3" s="1"/>
  <c r="F2321" i="2"/>
  <c r="H2321" i="2"/>
  <c r="I2321" i="2"/>
  <c r="K2321" i="2" s="1"/>
  <c r="F2320" i="2"/>
  <c r="H2320" i="2"/>
  <c r="J2320" i="2"/>
  <c r="L2320" i="2" s="1"/>
  <c r="K2320" i="2"/>
  <c r="F2319" i="2"/>
  <c r="H2319" i="2"/>
  <c r="L2319" i="2" s="1"/>
  <c r="J2319" i="2"/>
  <c r="K2319" i="2"/>
  <c r="F385" i="3"/>
  <c r="F2316" i="2"/>
  <c r="L2316" i="2" s="1"/>
  <c r="H2316" i="2"/>
  <c r="J2316" i="2"/>
  <c r="F2315" i="2"/>
  <c r="H2315" i="2"/>
  <c r="I2315" i="2"/>
  <c r="K2315" i="2" s="1"/>
  <c r="F2314" i="2"/>
  <c r="H2314" i="2"/>
  <c r="J2314" i="2"/>
  <c r="L2314" i="2" s="1"/>
  <c r="K2314" i="2"/>
  <c r="F2313" i="2"/>
  <c r="H2313" i="2"/>
  <c r="J2313" i="2"/>
  <c r="K2313" i="2"/>
  <c r="L2313" i="2"/>
  <c r="E384" i="3"/>
  <c r="H384" i="3" s="1"/>
  <c r="F384" i="3"/>
  <c r="G384" i="3"/>
  <c r="F2310" i="2"/>
  <c r="L2310" i="2" s="1"/>
  <c r="H2310" i="2"/>
  <c r="J2310" i="2"/>
  <c r="F2309" i="2"/>
  <c r="H2309" i="2"/>
  <c r="I2309" i="2"/>
  <c r="K2309" i="2" s="1"/>
  <c r="F2308" i="2"/>
  <c r="H2308" i="2"/>
  <c r="J2308" i="2"/>
  <c r="L2308" i="2" s="1"/>
  <c r="K2308" i="2"/>
  <c r="F2307" i="2"/>
  <c r="H2307" i="2"/>
  <c r="J2307" i="2"/>
  <c r="K2307" i="2"/>
  <c r="L2307" i="2"/>
  <c r="E383" i="3"/>
  <c r="F383" i="3"/>
  <c r="G383" i="3"/>
  <c r="F2304" i="2"/>
  <c r="L2304" i="2" s="1"/>
  <c r="H2304" i="2"/>
  <c r="J2304" i="2"/>
  <c r="F2303" i="2"/>
  <c r="L2303" i="2" s="1"/>
  <c r="H2303" i="2"/>
  <c r="I2303" i="2"/>
  <c r="K2303" i="2" s="1"/>
  <c r="J2303" i="2"/>
  <c r="F2302" i="2"/>
  <c r="H2302" i="2"/>
  <c r="J2302" i="2"/>
  <c r="L2302" i="2" s="1"/>
  <c r="K2302" i="2"/>
  <c r="F2301" i="2"/>
  <c r="H2301" i="2"/>
  <c r="J2301" i="2"/>
  <c r="L2301" i="2" s="1"/>
  <c r="K2301" i="2"/>
  <c r="E382" i="3"/>
  <c r="H382" i="3" s="1"/>
  <c r="F382" i="3"/>
  <c r="G382" i="3"/>
  <c r="F2298" i="2"/>
  <c r="L2298" i="2" s="1"/>
  <c r="H2298" i="2"/>
  <c r="J2298" i="2"/>
  <c r="F2297" i="2"/>
  <c r="H2297" i="2"/>
  <c r="I2297" i="2"/>
  <c r="K2297" i="2" s="1"/>
  <c r="F2296" i="2"/>
  <c r="H2296" i="2"/>
  <c r="J2296" i="2"/>
  <c r="K2296" i="2"/>
  <c r="L2296" i="2"/>
  <c r="F2295" i="2"/>
  <c r="H2295" i="2"/>
  <c r="J2295" i="2"/>
  <c r="L2295" i="2" s="1"/>
  <c r="K2295" i="2"/>
  <c r="E381" i="3"/>
  <c r="F381" i="3"/>
  <c r="G381" i="3"/>
  <c r="F2292" i="2"/>
  <c r="L2292" i="2" s="1"/>
  <c r="H2292" i="2"/>
  <c r="F380" i="3" s="1"/>
  <c r="J2292" i="2"/>
  <c r="F2291" i="2"/>
  <c r="H2291" i="2"/>
  <c r="I2291" i="2"/>
  <c r="K2291" i="2" s="1"/>
  <c r="F2290" i="2"/>
  <c r="H2290" i="2"/>
  <c r="L2290" i="2" s="1"/>
  <c r="J2290" i="2"/>
  <c r="K2290" i="2"/>
  <c r="F2289" i="2"/>
  <c r="H2289" i="2"/>
  <c r="L2289" i="2" s="1"/>
  <c r="J2289" i="2"/>
  <c r="K2289" i="2"/>
  <c r="G380" i="3"/>
  <c r="F2286" i="2"/>
  <c r="L2286" i="2" s="1"/>
  <c r="H2286" i="2"/>
  <c r="J2286" i="2"/>
  <c r="G379" i="3" s="1"/>
  <c r="F2285" i="2"/>
  <c r="H2285" i="2"/>
  <c r="I2285" i="2"/>
  <c r="K2285" i="2" s="1"/>
  <c r="F2284" i="2"/>
  <c r="H2284" i="2"/>
  <c r="L2284" i="2" s="1"/>
  <c r="J2284" i="2"/>
  <c r="K2284" i="2"/>
  <c r="F2283" i="2"/>
  <c r="H2283" i="2"/>
  <c r="J2283" i="2"/>
  <c r="L2283" i="2" s="1"/>
  <c r="K2283" i="2"/>
  <c r="F379" i="3"/>
  <c r="F2280" i="2"/>
  <c r="L2280" i="2" s="1"/>
  <c r="H2280" i="2"/>
  <c r="J2280" i="2"/>
  <c r="F2279" i="2"/>
  <c r="H2279" i="2"/>
  <c r="I2279" i="2"/>
  <c r="K2279" i="2" s="1"/>
  <c r="F2278" i="2"/>
  <c r="H2278" i="2"/>
  <c r="J2278" i="2"/>
  <c r="L2278" i="2" s="1"/>
  <c r="K2278" i="2"/>
  <c r="F2277" i="2"/>
  <c r="H2277" i="2"/>
  <c r="J2277" i="2"/>
  <c r="K2277" i="2"/>
  <c r="L2277" i="2"/>
  <c r="E378" i="3"/>
  <c r="H378" i="3" s="1"/>
  <c r="F378" i="3"/>
  <c r="G378" i="3"/>
  <c r="F2274" i="2"/>
  <c r="L2274" i="2" s="1"/>
  <c r="H2274" i="2"/>
  <c r="J2274" i="2"/>
  <c r="G377" i="3" s="1"/>
  <c r="F2273" i="2"/>
  <c r="H2273" i="2"/>
  <c r="I2273" i="2"/>
  <c r="K2273" i="2" s="1"/>
  <c r="F2272" i="2"/>
  <c r="H2272" i="2"/>
  <c r="J2272" i="2"/>
  <c r="K2272" i="2"/>
  <c r="L2272" i="2"/>
  <c r="F2271" i="2"/>
  <c r="H2271" i="2"/>
  <c r="J2271" i="2"/>
  <c r="K2271" i="2"/>
  <c r="L2271" i="2"/>
  <c r="E377" i="3"/>
  <c r="F377" i="3"/>
  <c r="F2268" i="2"/>
  <c r="L2268" i="2" s="1"/>
  <c r="H2268" i="2"/>
  <c r="J2268" i="2"/>
  <c r="F2267" i="2"/>
  <c r="H2267" i="2"/>
  <c r="I2267" i="2"/>
  <c r="K2267" i="2" s="1"/>
  <c r="F2266" i="2"/>
  <c r="H2266" i="2"/>
  <c r="L2266" i="2" s="1"/>
  <c r="J2266" i="2"/>
  <c r="K2266" i="2"/>
  <c r="F2265" i="2"/>
  <c r="H2265" i="2"/>
  <c r="J2265" i="2"/>
  <c r="K2265" i="2"/>
  <c r="L2265" i="2"/>
  <c r="E376" i="3"/>
  <c r="F376" i="3"/>
  <c r="G376" i="3"/>
  <c r="F2262" i="2"/>
  <c r="L2262" i="2" s="1"/>
  <c r="H2262" i="2"/>
  <c r="F375" i="3" s="1"/>
  <c r="J2262" i="2"/>
  <c r="F2261" i="2"/>
  <c r="H2261" i="2"/>
  <c r="I2261" i="2"/>
  <c r="K2261" i="2" s="1"/>
  <c r="F2260" i="2"/>
  <c r="H2260" i="2"/>
  <c r="J2260" i="2"/>
  <c r="L2260" i="2" s="1"/>
  <c r="K2260" i="2"/>
  <c r="F2259" i="2"/>
  <c r="H2259" i="2"/>
  <c r="L2259" i="2" s="1"/>
  <c r="J2259" i="2"/>
  <c r="K2259" i="2"/>
  <c r="G375" i="3"/>
  <c r="F2256" i="2"/>
  <c r="L2256" i="2" s="1"/>
  <c r="H2256" i="2"/>
  <c r="F374" i="3" s="1"/>
  <c r="J2256" i="2"/>
  <c r="F2255" i="2"/>
  <c r="L2255" i="2" s="1"/>
  <c r="H2255" i="2"/>
  <c r="I2255" i="2"/>
  <c r="J2255" i="2" s="1"/>
  <c r="K2255" i="2"/>
  <c r="F2254" i="2"/>
  <c r="H2254" i="2"/>
  <c r="J2254" i="2"/>
  <c r="K2254" i="2"/>
  <c r="L2254" i="2"/>
  <c r="F2253" i="2"/>
  <c r="H2253" i="2"/>
  <c r="J2253" i="2"/>
  <c r="K2253" i="2"/>
  <c r="L2253" i="2"/>
  <c r="E374" i="3"/>
  <c r="H374" i="3" s="1"/>
  <c r="G374" i="3"/>
  <c r="F2250" i="2"/>
  <c r="H2250" i="2"/>
  <c r="J2250" i="2"/>
  <c r="L2250" i="2"/>
  <c r="F2249" i="2"/>
  <c r="H2249" i="2"/>
  <c r="I2249" i="2"/>
  <c r="K2249" i="2" s="1"/>
  <c r="F2248" i="2"/>
  <c r="H2248" i="2"/>
  <c r="J2248" i="2"/>
  <c r="L2248" i="2" s="1"/>
  <c r="K2248" i="2"/>
  <c r="F2247" i="2"/>
  <c r="H2247" i="2"/>
  <c r="J2247" i="2"/>
  <c r="L2247" i="2" s="1"/>
  <c r="K2247" i="2"/>
  <c r="E373" i="3"/>
  <c r="H373" i="3" s="1"/>
  <c r="F373" i="3"/>
  <c r="G373" i="3"/>
  <c r="F2244" i="2"/>
  <c r="L2244" i="2" s="1"/>
  <c r="H2244" i="2"/>
  <c r="J2244" i="2"/>
  <c r="G372" i="3" s="1"/>
  <c r="F2243" i="2"/>
  <c r="L2243" i="2" s="1"/>
  <c r="H2243" i="2"/>
  <c r="I2243" i="2"/>
  <c r="J2243" i="2" s="1"/>
  <c r="K2243" i="2"/>
  <c r="F2242" i="2"/>
  <c r="H2242" i="2"/>
  <c r="J2242" i="2"/>
  <c r="L2242" i="2" s="1"/>
  <c r="K2242" i="2"/>
  <c r="F2241" i="2"/>
  <c r="H2241" i="2"/>
  <c r="J2241" i="2"/>
  <c r="K2241" i="2"/>
  <c r="L2241" i="2"/>
  <c r="E372" i="3"/>
  <c r="F372" i="3"/>
  <c r="F2238" i="2"/>
  <c r="L2238" i="2" s="1"/>
  <c r="H2238" i="2"/>
  <c r="J2238" i="2"/>
  <c r="F2237" i="2"/>
  <c r="H2237" i="2"/>
  <c r="I2237" i="2"/>
  <c r="J2237" i="2" s="1"/>
  <c r="L2237" i="2" s="1"/>
  <c r="K2237" i="2"/>
  <c r="F2236" i="2"/>
  <c r="H2236" i="2"/>
  <c r="J2236" i="2"/>
  <c r="L2236" i="2" s="1"/>
  <c r="K2236" i="2"/>
  <c r="F2235" i="2"/>
  <c r="H2235" i="2"/>
  <c r="L2235" i="2" s="1"/>
  <c r="J2235" i="2"/>
  <c r="K2235" i="2"/>
  <c r="E371" i="3"/>
  <c r="H371" i="3" s="1"/>
  <c r="F371" i="3"/>
  <c r="G371" i="3"/>
  <c r="F2232" i="2"/>
  <c r="L2232" i="2" s="1"/>
  <c r="H2232" i="2"/>
  <c r="F370" i="3" s="1"/>
  <c r="J2232" i="2"/>
  <c r="G370" i="3" s="1"/>
  <c r="F2231" i="2"/>
  <c r="H2231" i="2"/>
  <c r="I2231" i="2"/>
  <c r="J2231" i="2"/>
  <c r="L2231" i="2" s="1"/>
  <c r="K2231" i="2"/>
  <c r="F2230" i="2"/>
  <c r="H2230" i="2"/>
  <c r="J2230" i="2"/>
  <c r="K2230" i="2"/>
  <c r="L2230" i="2"/>
  <c r="F2229" i="2"/>
  <c r="H2229" i="2"/>
  <c r="J2229" i="2"/>
  <c r="L2229" i="2" s="1"/>
  <c r="K2229" i="2"/>
  <c r="E370" i="3"/>
  <c r="F2226" i="2"/>
  <c r="L2226" i="2" s="1"/>
  <c r="H2226" i="2"/>
  <c r="J2226" i="2"/>
  <c r="F2225" i="2"/>
  <c r="H2225" i="2"/>
  <c r="I2225" i="2"/>
  <c r="K2225" i="2" s="1"/>
  <c r="F2224" i="2"/>
  <c r="H2224" i="2"/>
  <c r="J2224" i="2"/>
  <c r="L2224" i="2" s="1"/>
  <c r="K2224" i="2"/>
  <c r="F2223" i="2"/>
  <c r="H2223" i="2"/>
  <c r="L2223" i="2" s="1"/>
  <c r="J2223" i="2"/>
  <c r="K2223" i="2"/>
  <c r="F369" i="3"/>
  <c r="G369" i="3"/>
  <c r="F2220" i="2"/>
  <c r="H2220" i="2"/>
  <c r="J2220" i="2"/>
  <c r="L2220" i="2"/>
  <c r="F2219" i="2"/>
  <c r="H2219" i="2"/>
  <c r="I2219" i="2"/>
  <c r="J2219" i="2"/>
  <c r="L2219" i="2" s="1"/>
  <c r="K2219" i="2"/>
  <c r="F2218" i="2"/>
  <c r="H2218" i="2"/>
  <c r="J2218" i="2"/>
  <c r="L2218" i="2" s="1"/>
  <c r="K2218" i="2"/>
  <c r="F2217" i="2"/>
  <c r="H2217" i="2"/>
  <c r="L2217" i="2" s="1"/>
  <c r="J2217" i="2"/>
  <c r="K2217" i="2"/>
  <c r="E368" i="3"/>
  <c r="F368" i="3"/>
  <c r="G368" i="3"/>
  <c r="F2214" i="2"/>
  <c r="L2214" i="2" s="1"/>
  <c r="H2214" i="2"/>
  <c r="F367" i="3" s="1"/>
  <c r="J2214" i="2"/>
  <c r="G367" i="3" s="1"/>
  <c r="F2213" i="2"/>
  <c r="H2213" i="2"/>
  <c r="L2213" i="2" s="1"/>
  <c r="J2213" i="2"/>
  <c r="K2213" i="2"/>
  <c r="F2212" i="2"/>
  <c r="H2212" i="2"/>
  <c r="J2212" i="2"/>
  <c r="K2212" i="2"/>
  <c r="L2212" i="2"/>
  <c r="F2211" i="2"/>
  <c r="H2211" i="2"/>
  <c r="J2211" i="2"/>
  <c r="K2211" i="2"/>
  <c r="L2211" i="2"/>
  <c r="F2210" i="2"/>
  <c r="H2210" i="2"/>
  <c r="J2210" i="2"/>
  <c r="L2210" i="2" s="1"/>
  <c r="K2210" i="2"/>
  <c r="E367" i="3"/>
  <c r="F2207" i="2"/>
  <c r="L2207" i="2" s="1"/>
  <c r="H2207" i="2"/>
  <c r="J2207" i="2"/>
  <c r="G366" i="3" s="1"/>
  <c r="F2206" i="2"/>
  <c r="H2206" i="2"/>
  <c r="I2206" i="2"/>
  <c r="K2206" i="2" s="1"/>
  <c r="F2205" i="2"/>
  <c r="H2205" i="2"/>
  <c r="L2205" i="2" s="1"/>
  <c r="J2205" i="2"/>
  <c r="K2205" i="2"/>
  <c r="F2204" i="2"/>
  <c r="H2204" i="2"/>
  <c r="J2204" i="2"/>
  <c r="L2204" i="2" s="1"/>
  <c r="K2204" i="2"/>
  <c r="F366" i="3"/>
  <c r="F2201" i="2"/>
  <c r="L2201" i="2" s="1"/>
  <c r="H2201" i="2"/>
  <c r="J2201" i="2"/>
  <c r="G365" i="3" s="1"/>
  <c r="F2200" i="2"/>
  <c r="H2200" i="2"/>
  <c r="I2200" i="2"/>
  <c r="K2200" i="2" s="1"/>
  <c r="F2199" i="2"/>
  <c r="H2199" i="2"/>
  <c r="J2199" i="2"/>
  <c r="L2199" i="2" s="1"/>
  <c r="K2199" i="2"/>
  <c r="F2198" i="2"/>
  <c r="H2198" i="2"/>
  <c r="J2198" i="2"/>
  <c r="L2198" i="2" s="1"/>
  <c r="K2198" i="2"/>
  <c r="F365" i="3"/>
  <c r="F2195" i="2"/>
  <c r="L2195" i="2" s="1"/>
  <c r="H2195" i="2"/>
  <c r="J2195" i="2"/>
  <c r="F2194" i="2"/>
  <c r="H2194" i="2"/>
  <c r="I2194" i="2"/>
  <c r="K2194" i="2" s="1"/>
  <c r="J2194" i="2"/>
  <c r="L2194" i="2" s="1"/>
  <c r="F2193" i="2"/>
  <c r="H2193" i="2"/>
  <c r="L2193" i="2" s="1"/>
  <c r="J2193" i="2"/>
  <c r="K2193" i="2"/>
  <c r="F2192" i="2"/>
  <c r="H2192" i="2"/>
  <c r="J2192" i="2"/>
  <c r="L2192" i="2" s="1"/>
  <c r="K2192" i="2"/>
  <c r="E364" i="3"/>
  <c r="H364" i="3" s="1"/>
  <c r="F364" i="3"/>
  <c r="G364" i="3"/>
  <c r="F2189" i="2"/>
  <c r="H2189" i="2"/>
  <c r="J2189" i="2"/>
  <c r="L2189" i="2"/>
  <c r="F2188" i="2"/>
  <c r="H2188" i="2"/>
  <c r="I2188" i="2"/>
  <c r="K2188" i="2" s="1"/>
  <c r="F2187" i="2"/>
  <c r="H2187" i="2"/>
  <c r="L2187" i="2" s="1"/>
  <c r="J2187" i="2"/>
  <c r="K2187" i="2"/>
  <c r="F2186" i="2"/>
  <c r="H2186" i="2"/>
  <c r="J2186" i="2"/>
  <c r="L2186" i="2" s="1"/>
  <c r="K2186" i="2"/>
  <c r="E363" i="3"/>
  <c r="H363" i="3" s="1"/>
  <c r="F363" i="3"/>
  <c r="G363" i="3"/>
  <c r="F2183" i="2"/>
  <c r="L2183" i="2" s="1"/>
  <c r="H2183" i="2"/>
  <c r="J2183" i="2"/>
  <c r="F2182" i="2"/>
  <c r="H2182" i="2"/>
  <c r="I2182" i="2"/>
  <c r="K2182" i="2" s="1"/>
  <c r="F2181" i="2"/>
  <c r="H2181" i="2"/>
  <c r="J2181" i="2"/>
  <c r="L2181" i="2" s="1"/>
  <c r="K2181" i="2"/>
  <c r="F2180" i="2"/>
  <c r="H2180" i="2"/>
  <c r="J2180" i="2"/>
  <c r="L2180" i="2" s="1"/>
  <c r="K2180" i="2"/>
  <c r="F362" i="3"/>
  <c r="G362" i="3"/>
  <c r="F2177" i="2"/>
  <c r="L2177" i="2" s="1"/>
  <c r="H2177" i="2"/>
  <c r="J2177" i="2"/>
  <c r="F2176" i="2"/>
  <c r="H2176" i="2"/>
  <c r="I2176" i="2"/>
  <c r="K2176" i="2" s="1"/>
  <c r="F2175" i="2"/>
  <c r="H2175" i="2"/>
  <c r="J2175" i="2"/>
  <c r="K2175" i="2"/>
  <c r="L2175" i="2"/>
  <c r="F2174" i="2"/>
  <c r="H2174" i="2"/>
  <c r="J2174" i="2"/>
  <c r="L2174" i="2" s="1"/>
  <c r="K2174" i="2"/>
  <c r="E361" i="3"/>
  <c r="H361" i="3" s="1"/>
  <c r="F361" i="3"/>
  <c r="G361" i="3"/>
  <c r="F2171" i="2"/>
  <c r="L2171" i="2" s="1"/>
  <c r="H2171" i="2"/>
  <c r="F360" i="3" s="1"/>
  <c r="J2171" i="2"/>
  <c r="F2170" i="2"/>
  <c r="H2170" i="2"/>
  <c r="I2170" i="2"/>
  <c r="K2170" i="2" s="1"/>
  <c r="F2169" i="2"/>
  <c r="H2169" i="2"/>
  <c r="J2169" i="2"/>
  <c r="L2169" i="2" s="1"/>
  <c r="K2169" i="2"/>
  <c r="F2168" i="2"/>
  <c r="H2168" i="2"/>
  <c r="J2168" i="2"/>
  <c r="L2168" i="2" s="1"/>
  <c r="K2168" i="2"/>
  <c r="G360" i="3"/>
  <c r="F2165" i="2"/>
  <c r="L2165" i="2" s="1"/>
  <c r="H2165" i="2"/>
  <c r="J2165" i="2"/>
  <c r="F2164" i="2"/>
  <c r="H2164" i="2"/>
  <c r="I2164" i="2"/>
  <c r="K2164" i="2" s="1"/>
  <c r="F2163" i="2"/>
  <c r="H2163" i="2"/>
  <c r="L2163" i="2" s="1"/>
  <c r="J2163" i="2"/>
  <c r="K2163" i="2"/>
  <c r="F2162" i="2"/>
  <c r="H2162" i="2"/>
  <c r="J2162" i="2"/>
  <c r="K2162" i="2"/>
  <c r="L2162" i="2"/>
  <c r="E359" i="3"/>
  <c r="H359" i="3" s="1"/>
  <c r="F359" i="3"/>
  <c r="G359" i="3"/>
  <c r="F2159" i="2"/>
  <c r="L2159" i="2" s="1"/>
  <c r="H2159" i="2"/>
  <c r="J2159" i="2"/>
  <c r="G358" i="3" s="1"/>
  <c r="H358" i="3" s="1"/>
  <c r="F2158" i="2"/>
  <c r="H2158" i="2"/>
  <c r="I2158" i="2"/>
  <c r="K2158" i="2" s="1"/>
  <c r="J2158" i="2"/>
  <c r="L2158" i="2" s="1"/>
  <c r="F2157" i="2"/>
  <c r="H2157" i="2"/>
  <c r="J2157" i="2"/>
  <c r="K2157" i="2"/>
  <c r="L2157" i="2"/>
  <c r="F2156" i="2"/>
  <c r="H2156" i="2"/>
  <c r="J2156" i="2"/>
  <c r="L2156" i="2" s="1"/>
  <c r="K2156" i="2"/>
  <c r="E358" i="3"/>
  <c r="F358" i="3"/>
  <c r="F2153" i="2"/>
  <c r="L2153" i="2" s="1"/>
  <c r="H2153" i="2"/>
  <c r="J2153" i="2"/>
  <c r="G357" i="3" s="1"/>
  <c r="F2152" i="2"/>
  <c r="H2152" i="2"/>
  <c r="I2152" i="2"/>
  <c r="K2152" i="2" s="1"/>
  <c r="F2151" i="2"/>
  <c r="H2151" i="2"/>
  <c r="J2151" i="2"/>
  <c r="K2151" i="2"/>
  <c r="L2151" i="2"/>
  <c r="F2150" i="2"/>
  <c r="H2150" i="2"/>
  <c r="J2150" i="2"/>
  <c r="K2150" i="2"/>
  <c r="L2150" i="2"/>
  <c r="E357" i="3"/>
  <c r="F357" i="3"/>
  <c r="F2147" i="2"/>
  <c r="L2147" i="2" s="1"/>
  <c r="H2147" i="2"/>
  <c r="F356" i="3" s="1"/>
  <c r="J2147" i="2"/>
  <c r="F2146" i="2"/>
  <c r="H2146" i="2"/>
  <c r="I2146" i="2"/>
  <c r="K2146" i="2" s="1"/>
  <c r="F2145" i="2"/>
  <c r="H2145" i="2"/>
  <c r="J2145" i="2"/>
  <c r="L2145" i="2" s="1"/>
  <c r="K2145" i="2"/>
  <c r="F2144" i="2"/>
  <c r="H2144" i="2"/>
  <c r="L2144" i="2" s="1"/>
  <c r="J2144" i="2"/>
  <c r="K2144" i="2"/>
  <c r="G356" i="3"/>
  <c r="F2141" i="2"/>
  <c r="L2141" i="2" s="1"/>
  <c r="H2141" i="2"/>
  <c r="J2141" i="2"/>
  <c r="F2140" i="2"/>
  <c r="H2140" i="2"/>
  <c r="I2140" i="2"/>
  <c r="K2140" i="2" s="1"/>
  <c r="J2140" i="2"/>
  <c r="L2140" i="2" s="1"/>
  <c r="F2139" i="2"/>
  <c r="H2139" i="2"/>
  <c r="L2139" i="2" s="1"/>
  <c r="J2139" i="2"/>
  <c r="K2139" i="2"/>
  <c r="F2138" i="2"/>
  <c r="H2138" i="2"/>
  <c r="J2138" i="2"/>
  <c r="L2138" i="2" s="1"/>
  <c r="K2138" i="2"/>
  <c r="E355" i="3"/>
  <c r="F355" i="3"/>
  <c r="G355" i="3"/>
  <c r="F2135" i="2"/>
  <c r="L2135" i="2" s="1"/>
  <c r="H2135" i="2"/>
  <c r="J2135" i="2"/>
  <c r="F2134" i="2"/>
  <c r="L2134" i="2" s="1"/>
  <c r="H2134" i="2"/>
  <c r="I2134" i="2"/>
  <c r="K2134" i="2" s="1"/>
  <c r="J2134" i="2"/>
  <c r="F2133" i="2"/>
  <c r="H2133" i="2"/>
  <c r="L2133" i="2" s="1"/>
  <c r="J2133" i="2"/>
  <c r="K2133" i="2"/>
  <c r="F2132" i="2"/>
  <c r="H2132" i="2"/>
  <c r="L2132" i="2" s="1"/>
  <c r="J2132" i="2"/>
  <c r="K2132" i="2"/>
  <c r="E354" i="3"/>
  <c r="F354" i="3"/>
  <c r="G354" i="3"/>
  <c r="H354" i="3" s="1"/>
  <c r="F2129" i="2"/>
  <c r="L2129" i="2" s="1"/>
  <c r="H2129" i="2"/>
  <c r="J2129" i="2"/>
  <c r="F2128" i="2"/>
  <c r="H2128" i="2"/>
  <c r="I2128" i="2"/>
  <c r="K2128" i="2" s="1"/>
  <c r="F2127" i="2"/>
  <c r="H2127" i="2"/>
  <c r="L2127" i="2" s="1"/>
  <c r="J2127" i="2"/>
  <c r="K2127" i="2"/>
  <c r="F2126" i="2"/>
  <c r="H2126" i="2"/>
  <c r="J2126" i="2"/>
  <c r="K2126" i="2"/>
  <c r="L2126" i="2"/>
  <c r="E353" i="3"/>
  <c r="H353" i="3" s="1"/>
  <c r="F353" i="3"/>
  <c r="G353" i="3"/>
  <c r="F2123" i="2"/>
  <c r="L2123" i="2" s="1"/>
  <c r="H2123" i="2"/>
  <c r="J2123" i="2"/>
  <c r="G352" i="3" s="1"/>
  <c r="F2122" i="2"/>
  <c r="H2122" i="2"/>
  <c r="I2122" i="2"/>
  <c r="K2122" i="2" s="1"/>
  <c r="F2121" i="2"/>
  <c r="H2121" i="2"/>
  <c r="J2121" i="2"/>
  <c r="L2121" i="2" s="1"/>
  <c r="K2121" i="2"/>
  <c r="F2120" i="2"/>
  <c r="H2120" i="2"/>
  <c r="J2120" i="2"/>
  <c r="L2120" i="2" s="1"/>
  <c r="K2120" i="2"/>
  <c r="F352" i="3"/>
  <c r="F2117" i="2"/>
  <c r="H2117" i="2"/>
  <c r="J2117" i="2"/>
  <c r="L2117" i="2"/>
  <c r="F2116" i="2"/>
  <c r="H2116" i="2"/>
  <c r="I2116" i="2"/>
  <c r="K2116" i="2" s="1"/>
  <c r="F2115" i="2"/>
  <c r="H2115" i="2"/>
  <c r="J2115" i="2"/>
  <c r="L2115" i="2" s="1"/>
  <c r="K2115" i="2"/>
  <c r="F2114" i="2"/>
  <c r="H2114" i="2"/>
  <c r="J2114" i="2"/>
  <c r="L2114" i="2" s="1"/>
  <c r="K2114" i="2"/>
  <c r="E351" i="3"/>
  <c r="H351" i="3" s="1"/>
  <c r="F351" i="3"/>
  <c r="G351" i="3"/>
  <c r="F2111" i="2"/>
  <c r="L2111" i="2" s="1"/>
  <c r="H2111" i="2"/>
  <c r="F350" i="3" s="1"/>
  <c r="J2111" i="2"/>
  <c r="G350" i="3" s="1"/>
  <c r="F2110" i="2"/>
  <c r="H2110" i="2"/>
  <c r="I2110" i="2"/>
  <c r="K2110" i="2" s="1"/>
  <c r="F2109" i="2"/>
  <c r="H2109" i="2"/>
  <c r="J2109" i="2"/>
  <c r="L2109" i="2" s="1"/>
  <c r="K2109" i="2"/>
  <c r="F2108" i="2"/>
  <c r="H2108" i="2"/>
  <c r="J2108" i="2"/>
  <c r="L2108" i="2" s="1"/>
  <c r="K2108" i="2"/>
  <c r="F2105" i="2"/>
  <c r="L2105" i="2" s="1"/>
  <c r="H2105" i="2"/>
  <c r="F349" i="3" s="1"/>
  <c r="J2105" i="2"/>
  <c r="F2104" i="2"/>
  <c r="H2104" i="2"/>
  <c r="I2104" i="2"/>
  <c r="K2104" i="2" s="1"/>
  <c r="F2103" i="2"/>
  <c r="H2103" i="2"/>
  <c r="J2103" i="2"/>
  <c r="L2103" i="2" s="1"/>
  <c r="K2103" i="2"/>
  <c r="F2102" i="2"/>
  <c r="H2102" i="2"/>
  <c r="J2102" i="2"/>
  <c r="L2102" i="2" s="1"/>
  <c r="K2102" i="2"/>
  <c r="G349" i="3"/>
  <c r="F2099" i="2"/>
  <c r="L2099" i="2" s="1"/>
  <c r="H2099" i="2"/>
  <c r="F348" i="3" s="1"/>
  <c r="J2099" i="2"/>
  <c r="G348" i="3" s="1"/>
  <c r="F2098" i="2"/>
  <c r="H2098" i="2"/>
  <c r="J2098" i="2"/>
  <c r="L2098" i="2" s="1"/>
  <c r="K2098" i="2"/>
  <c r="F2097" i="2"/>
  <c r="H2097" i="2"/>
  <c r="J2097" i="2"/>
  <c r="L2097" i="2" s="1"/>
  <c r="K2097" i="2"/>
  <c r="F2096" i="2"/>
  <c r="H2096" i="2"/>
  <c r="J2096" i="2"/>
  <c r="L2096" i="2" s="1"/>
  <c r="K2096" i="2"/>
  <c r="F2095" i="2"/>
  <c r="H2095" i="2"/>
  <c r="J2095" i="2"/>
  <c r="K2095" i="2"/>
  <c r="L2095" i="2"/>
  <c r="E348" i="3"/>
  <c r="F2092" i="2"/>
  <c r="H2092" i="2"/>
  <c r="F347" i="3" s="1"/>
  <c r="J2092" i="2"/>
  <c r="L2092" i="2"/>
  <c r="F2091" i="2"/>
  <c r="H2091" i="2"/>
  <c r="I2091" i="2"/>
  <c r="K2091" i="2" s="1"/>
  <c r="F2090" i="2"/>
  <c r="H2090" i="2"/>
  <c r="L2090" i="2" s="1"/>
  <c r="J2090" i="2"/>
  <c r="K2090" i="2"/>
  <c r="E347" i="3"/>
  <c r="G347" i="3"/>
  <c r="F2087" i="2"/>
  <c r="H2087" i="2"/>
  <c r="J2087" i="2"/>
  <c r="L2087" i="2"/>
  <c r="F2086" i="2"/>
  <c r="H2086" i="2"/>
  <c r="I2086" i="2"/>
  <c r="K2086" i="2" s="1"/>
  <c r="F2085" i="2"/>
  <c r="H2085" i="2"/>
  <c r="L2085" i="2" s="1"/>
  <c r="J2085" i="2"/>
  <c r="K2085" i="2"/>
  <c r="E346" i="3"/>
  <c r="H346" i="3" s="1"/>
  <c r="F346" i="3"/>
  <c r="G346" i="3"/>
  <c r="F2082" i="2"/>
  <c r="L2082" i="2" s="1"/>
  <c r="H2082" i="2"/>
  <c r="J2082" i="2"/>
  <c r="F2081" i="2"/>
  <c r="H2081" i="2"/>
  <c r="I2081" i="2"/>
  <c r="K2081" i="2" s="1"/>
  <c r="F2080" i="2"/>
  <c r="H2080" i="2"/>
  <c r="J2080" i="2"/>
  <c r="L2080" i="2" s="1"/>
  <c r="K2080" i="2"/>
  <c r="F345" i="3"/>
  <c r="G345" i="3"/>
  <c r="F2077" i="2"/>
  <c r="L2077" i="2" s="1"/>
  <c r="H2077" i="2"/>
  <c r="J2077" i="2"/>
  <c r="G344" i="3" s="1"/>
  <c r="F2076" i="2"/>
  <c r="H2076" i="2"/>
  <c r="I2076" i="2"/>
  <c r="K2076" i="2" s="1"/>
  <c r="F2075" i="2"/>
  <c r="H2075" i="2"/>
  <c r="L2075" i="2" s="1"/>
  <c r="J2075" i="2"/>
  <c r="K2075" i="2"/>
  <c r="F344" i="3"/>
  <c r="F2072" i="2"/>
  <c r="L2072" i="2" s="1"/>
  <c r="H2072" i="2"/>
  <c r="F343" i="3" s="1"/>
  <c r="J2072" i="2"/>
  <c r="F2071" i="2"/>
  <c r="H2071" i="2"/>
  <c r="I2071" i="2"/>
  <c r="K2071" i="2" s="1"/>
  <c r="F2070" i="2"/>
  <c r="H2070" i="2"/>
  <c r="L2070" i="2" s="1"/>
  <c r="J2070" i="2"/>
  <c r="K2070" i="2"/>
  <c r="G343" i="3"/>
  <c r="F2067" i="2"/>
  <c r="L2067" i="2" s="1"/>
  <c r="H2067" i="2"/>
  <c r="J2067" i="2"/>
  <c r="F2066" i="2"/>
  <c r="H2066" i="2"/>
  <c r="I2066" i="2"/>
  <c r="K2066" i="2" s="1"/>
  <c r="F2065" i="2"/>
  <c r="H2065" i="2"/>
  <c r="J2065" i="2"/>
  <c r="K2065" i="2"/>
  <c r="L2065" i="2"/>
  <c r="E342" i="3"/>
  <c r="F342" i="3"/>
  <c r="G342" i="3"/>
  <c r="F2062" i="2"/>
  <c r="L2062" i="2" s="1"/>
  <c r="H2062" i="2"/>
  <c r="J2062" i="2"/>
  <c r="G341" i="3" s="1"/>
  <c r="F2061" i="2"/>
  <c r="H2061" i="2"/>
  <c r="I2061" i="2"/>
  <c r="K2061" i="2" s="1"/>
  <c r="F2060" i="2"/>
  <c r="H2060" i="2"/>
  <c r="J2060" i="2"/>
  <c r="L2060" i="2" s="1"/>
  <c r="K2060" i="2"/>
  <c r="F341" i="3"/>
  <c r="F2057" i="2"/>
  <c r="L2057" i="2" s="1"/>
  <c r="H2057" i="2"/>
  <c r="J2057" i="2"/>
  <c r="G340" i="3" s="1"/>
  <c r="F2056" i="2"/>
  <c r="H2056" i="2"/>
  <c r="I2056" i="2"/>
  <c r="K2056" i="2" s="1"/>
  <c r="F2055" i="2"/>
  <c r="H2055" i="2"/>
  <c r="L2055" i="2" s="1"/>
  <c r="J2055" i="2"/>
  <c r="K2055" i="2"/>
  <c r="F340" i="3"/>
  <c r="F2052" i="2"/>
  <c r="E339" i="3" s="1"/>
  <c r="H339" i="3" s="1"/>
  <c r="H2052" i="2"/>
  <c r="J2052" i="2"/>
  <c r="L2052" i="2"/>
  <c r="F2051" i="2"/>
  <c r="L2051" i="2" s="1"/>
  <c r="H2051" i="2"/>
  <c r="I2051" i="2"/>
  <c r="J2051" i="2"/>
  <c r="K2051" i="2"/>
  <c r="F2050" i="2"/>
  <c r="H2050" i="2"/>
  <c r="J2050" i="2"/>
  <c r="L2050" i="2" s="1"/>
  <c r="K2050" i="2"/>
  <c r="F339" i="3"/>
  <c r="G339" i="3"/>
  <c r="F2047" i="2"/>
  <c r="L2047" i="2" s="1"/>
  <c r="H2047" i="2"/>
  <c r="J2047" i="2"/>
  <c r="F2046" i="2"/>
  <c r="H2046" i="2"/>
  <c r="I2046" i="2"/>
  <c r="K2046" i="2" s="1"/>
  <c r="F2045" i="2"/>
  <c r="H2045" i="2"/>
  <c r="J2045" i="2"/>
  <c r="K2045" i="2"/>
  <c r="L2045" i="2"/>
  <c r="E338" i="3"/>
  <c r="H338" i="3" s="1"/>
  <c r="F338" i="3"/>
  <c r="G338" i="3"/>
  <c r="F2042" i="2"/>
  <c r="H2042" i="2"/>
  <c r="F337" i="3" s="1"/>
  <c r="J2042" i="2"/>
  <c r="L2042" i="2"/>
  <c r="F2041" i="2"/>
  <c r="H2041" i="2"/>
  <c r="I2041" i="2"/>
  <c r="K2041" i="2" s="1"/>
  <c r="F2040" i="2"/>
  <c r="H2040" i="2"/>
  <c r="J2040" i="2"/>
  <c r="L2040" i="2" s="1"/>
  <c r="K2040" i="2"/>
  <c r="E337" i="3"/>
  <c r="G337" i="3"/>
  <c r="F2037" i="2"/>
  <c r="L2037" i="2" s="1"/>
  <c r="H2037" i="2"/>
  <c r="J2037" i="2"/>
  <c r="F2036" i="2"/>
  <c r="H2036" i="2"/>
  <c r="I2036" i="2"/>
  <c r="K2036" i="2" s="1"/>
  <c r="F2035" i="2"/>
  <c r="H2035" i="2"/>
  <c r="J2035" i="2"/>
  <c r="L2035" i="2" s="1"/>
  <c r="K2035" i="2"/>
  <c r="F336" i="3"/>
  <c r="G336" i="3"/>
  <c r="F2032" i="2"/>
  <c r="L2032" i="2" s="1"/>
  <c r="H2032" i="2"/>
  <c r="F335" i="3" s="1"/>
  <c r="J2032" i="2"/>
  <c r="F2031" i="2"/>
  <c r="H2031" i="2"/>
  <c r="I2031" i="2"/>
  <c r="K2031" i="2" s="1"/>
  <c r="J2031" i="2"/>
  <c r="L2031" i="2" s="1"/>
  <c r="F2030" i="2"/>
  <c r="H2030" i="2"/>
  <c r="J2030" i="2"/>
  <c r="K2030" i="2"/>
  <c r="L2030" i="2"/>
  <c r="F2029" i="2"/>
  <c r="H2029" i="2"/>
  <c r="J2029" i="2"/>
  <c r="K2029" i="2"/>
  <c r="L2029" i="2"/>
  <c r="E335" i="3"/>
  <c r="G335" i="3"/>
  <c r="F2026" i="2"/>
  <c r="L2026" i="2" s="1"/>
  <c r="H2026" i="2"/>
  <c r="J2026" i="2"/>
  <c r="F2025" i="2"/>
  <c r="H2025" i="2"/>
  <c r="I2025" i="2"/>
  <c r="K2025" i="2" s="1"/>
  <c r="F2024" i="2"/>
  <c r="H2024" i="2"/>
  <c r="J2024" i="2"/>
  <c r="K2024" i="2"/>
  <c r="L2024" i="2"/>
  <c r="F2023" i="2"/>
  <c r="H2023" i="2"/>
  <c r="L2023" i="2" s="1"/>
  <c r="J2023" i="2"/>
  <c r="K2023" i="2"/>
  <c r="E334" i="3"/>
  <c r="F334" i="3"/>
  <c r="G334" i="3"/>
  <c r="F2020" i="2"/>
  <c r="L2020" i="2" s="1"/>
  <c r="H2020" i="2"/>
  <c r="F333" i="3" s="1"/>
  <c r="J2020" i="2"/>
  <c r="G333" i="3" s="1"/>
  <c r="F2019" i="2"/>
  <c r="H2019" i="2"/>
  <c r="I2019" i="2"/>
  <c r="K2019" i="2" s="1"/>
  <c r="F2018" i="2"/>
  <c r="H2018" i="2"/>
  <c r="J2018" i="2"/>
  <c r="L2018" i="2" s="1"/>
  <c r="K2018" i="2"/>
  <c r="F2017" i="2"/>
  <c r="H2017" i="2"/>
  <c r="L2017" i="2" s="1"/>
  <c r="J2017" i="2"/>
  <c r="K2017" i="2"/>
  <c r="F2014" i="2"/>
  <c r="L2014" i="2" s="1"/>
  <c r="H2014" i="2"/>
  <c r="J2014" i="2"/>
  <c r="F2013" i="2"/>
  <c r="H2013" i="2"/>
  <c r="I2013" i="2"/>
  <c r="K2013" i="2" s="1"/>
  <c r="J2013" i="2"/>
  <c r="L2013" i="2" s="1"/>
  <c r="F2012" i="2"/>
  <c r="H2012" i="2"/>
  <c r="J2012" i="2"/>
  <c r="L2012" i="2" s="1"/>
  <c r="K2012" i="2"/>
  <c r="F2011" i="2"/>
  <c r="H2011" i="2"/>
  <c r="J2011" i="2"/>
  <c r="L2011" i="2" s="1"/>
  <c r="K2011" i="2"/>
  <c r="E332" i="3"/>
  <c r="H332" i="3" s="1"/>
  <c r="F332" i="3"/>
  <c r="G332" i="3"/>
  <c r="F2008" i="2"/>
  <c r="L2008" i="2" s="1"/>
  <c r="H2008" i="2"/>
  <c r="J2008" i="2"/>
  <c r="G331" i="3" s="1"/>
  <c r="F2007" i="2"/>
  <c r="H2007" i="2"/>
  <c r="I2007" i="2"/>
  <c r="K2007" i="2" s="1"/>
  <c r="F2006" i="2"/>
  <c r="H2006" i="2"/>
  <c r="J2006" i="2"/>
  <c r="L2006" i="2" s="1"/>
  <c r="K2006" i="2"/>
  <c r="F2005" i="2"/>
  <c r="H2005" i="2"/>
  <c r="J2005" i="2"/>
  <c r="L2005" i="2" s="1"/>
  <c r="K2005" i="2"/>
  <c r="F331" i="3"/>
  <c r="F2002" i="2"/>
  <c r="L2002" i="2" s="1"/>
  <c r="H2002" i="2"/>
  <c r="J2002" i="2"/>
  <c r="F2001" i="2"/>
  <c r="H2001" i="2"/>
  <c r="I2001" i="2"/>
  <c r="K2001" i="2" s="1"/>
  <c r="F2000" i="2"/>
  <c r="H2000" i="2"/>
  <c r="J2000" i="2"/>
  <c r="K2000" i="2"/>
  <c r="L2000" i="2"/>
  <c r="F1999" i="2"/>
  <c r="H1999" i="2"/>
  <c r="J1999" i="2"/>
  <c r="L1999" i="2" s="1"/>
  <c r="K1999" i="2"/>
  <c r="E330" i="3"/>
  <c r="F330" i="3"/>
  <c r="G330" i="3"/>
  <c r="F1996" i="2"/>
  <c r="H1996" i="2"/>
  <c r="J1996" i="2"/>
  <c r="L1996" i="2"/>
  <c r="F1995" i="2"/>
  <c r="H1995" i="2"/>
  <c r="I1995" i="2"/>
  <c r="J1995" i="2"/>
  <c r="L1995" i="2" s="1"/>
  <c r="K1995" i="2"/>
  <c r="F1994" i="2"/>
  <c r="H1994" i="2"/>
  <c r="L1994" i="2" s="1"/>
  <c r="J1994" i="2"/>
  <c r="K1994" i="2"/>
  <c r="F1993" i="2"/>
  <c r="H1993" i="2"/>
  <c r="L1993" i="2" s="1"/>
  <c r="J1993" i="2"/>
  <c r="K1993" i="2"/>
  <c r="E329" i="3"/>
  <c r="F329" i="3"/>
  <c r="G329" i="3"/>
  <c r="F1990" i="2"/>
  <c r="E328" i="3" s="1"/>
  <c r="H1990" i="2"/>
  <c r="J1990" i="2"/>
  <c r="G328" i="3" s="1"/>
  <c r="F1989" i="2"/>
  <c r="H1989" i="2"/>
  <c r="I1989" i="2"/>
  <c r="K1989" i="2" s="1"/>
  <c r="F1988" i="2"/>
  <c r="H1988" i="2"/>
  <c r="J1988" i="2"/>
  <c r="K1988" i="2"/>
  <c r="L1988" i="2"/>
  <c r="F1987" i="2"/>
  <c r="H1987" i="2"/>
  <c r="J1987" i="2"/>
  <c r="K1987" i="2"/>
  <c r="L1987" i="2"/>
  <c r="F328" i="3"/>
  <c r="F1984" i="2"/>
  <c r="L1984" i="2" s="1"/>
  <c r="H1984" i="2"/>
  <c r="J1984" i="2"/>
  <c r="F1983" i="2"/>
  <c r="H1983" i="2"/>
  <c r="I1983" i="2"/>
  <c r="J1983" i="2" s="1"/>
  <c r="L1983" i="2" s="1"/>
  <c r="K1983" i="2"/>
  <c r="F1982" i="2"/>
  <c r="H1982" i="2"/>
  <c r="L1982" i="2" s="1"/>
  <c r="J1982" i="2"/>
  <c r="K1982" i="2"/>
  <c r="F1981" i="2"/>
  <c r="H1981" i="2"/>
  <c r="J1981" i="2"/>
  <c r="L1981" i="2" s="1"/>
  <c r="K1981" i="2"/>
  <c r="E327" i="3"/>
  <c r="H327" i="3" s="1"/>
  <c r="F327" i="3"/>
  <c r="G327" i="3"/>
  <c r="F1978" i="2"/>
  <c r="L1978" i="2" s="1"/>
  <c r="H1978" i="2"/>
  <c r="J1978" i="2"/>
  <c r="F1977" i="2"/>
  <c r="H1977" i="2"/>
  <c r="I1977" i="2"/>
  <c r="K1977" i="2" s="1"/>
  <c r="J1977" i="2"/>
  <c r="L1977" i="2" s="1"/>
  <c r="F1976" i="2"/>
  <c r="H1976" i="2"/>
  <c r="L1976" i="2" s="1"/>
  <c r="J1976" i="2"/>
  <c r="K1976" i="2"/>
  <c r="F1975" i="2"/>
  <c r="H1975" i="2"/>
  <c r="J1975" i="2"/>
  <c r="L1975" i="2" s="1"/>
  <c r="K1975" i="2"/>
  <c r="E326" i="3"/>
  <c r="H326" i="3" s="1"/>
  <c r="F326" i="3"/>
  <c r="G326" i="3"/>
  <c r="F1972" i="2"/>
  <c r="L1972" i="2" s="1"/>
  <c r="H1972" i="2"/>
  <c r="J1972" i="2"/>
  <c r="F1971" i="2"/>
  <c r="H1971" i="2"/>
  <c r="J1971" i="2"/>
  <c r="L1971" i="2" s="1"/>
  <c r="K1971" i="2"/>
  <c r="F1970" i="2"/>
  <c r="H1970" i="2"/>
  <c r="L1970" i="2" s="1"/>
  <c r="J1970" i="2"/>
  <c r="K1970" i="2"/>
  <c r="F1969" i="2"/>
  <c r="H1969" i="2"/>
  <c r="J1969" i="2"/>
  <c r="L1969" i="2" s="1"/>
  <c r="K1969" i="2"/>
  <c r="E325" i="3"/>
  <c r="F325" i="3"/>
  <c r="G325" i="3"/>
  <c r="F1966" i="2"/>
  <c r="L1966" i="2" s="1"/>
  <c r="H1966" i="2"/>
  <c r="J1966" i="2"/>
  <c r="F1965" i="2"/>
  <c r="H1965" i="2"/>
  <c r="L1965" i="2" s="1"/>
  <c r="J1965" i="2"/>
  <c r="K1965" i="2"/>
  <c r="F1964" i="2"/>
  <c r="H1964" i="2"/>
  <c r="L1964" i="2" s="1"/>
  <c r="J1964" i="2"/>
  <c r="K1964" i="2"/>
  <c r="F1963" i="2"/>
  <c r="H1963" i="2"/>
  <c r="L1963" i="2" s="1"/>
  <c r="J1963" i="2"/>
  <c r="K1963" i="2"/>
  <c r="F1962" i="2"/>
  <c r="H1962" i="2"/>
  <c r="L1962" i="2" s="1"/>
  <c r="J1962" i="2"/>
  <c r="K1962" i="2"/>
  <c r="E324" i="3"/>
  <c r="H324" i="3" s="1"/>
  <c r="F324" i="3"/>
  <c r="G324" i="3"/>
  <c r="F1959" i="2"/>
  <c r="H1959" i="2"/>
  <c r="J1959" i="2"/>
  <c r="L1959" i="2"/>
  <c r="F1958" i="2"/>
  <c r="H1958" i="2"/>
  <c r="J1958" i="2"/>
  <c r="K1958" i="2"/>
  <c r="L1958" i="2"/>
  <c r="F1957" i="2"/>
  <c r="H1957" i="2"/>
  <c r="J1957" i="2"/>
  <c r="L1957" i="2" s="1"/>
  <c r="K1957" i="2"/>
  <c r="F1956" i="2"/>
  <c r="H1956" i="2"/>
  <c r="L1956" i="2" s="1"/>
  <c r="J1956" i="2"/>
  <c r="K1956" i="2"/>
  <c r="F1955" i="2"/>
  <c r="H1955" i="2"/>
  <c r="L1955" i="2" s="1"/>
  <c r="J1955" i="2"/>
  <c r="K1955" i="2"/>
  <c r="E323" i="3"/>
  <c r="H323" i="3" s="1"/>
  <c r="F323" i="3"/>
  <c r="G323" i="3"/>
  <c r="F1952" i="2"/>
  <c r="L1952" i="2" s="1"/>
  <c r="H1952" i="2"/>
  <c r="J1952" i="2"/>
  <c r="F1951" i="2"/>
  <c r="H1951" i="2"/>
  <c r="L1951" i="2" s="1"/>
  <c r="J1951" i="2"/>
  <c r="K1951" i="2"/>
  <c r="F1950" i="2"/>
  <c r="H1950" i="2"/>
  <c r="L1950" i="2" s="1"/>
  <c r="J1950" i="2"/>
  <c r="K1950" i="2"/>
  <c r="F1949" i="2"/>
  <c r="H1949" i="2"/>
  <c r="L1949" i="2" s="1"/>
  <c r="J1949" i="2"/>
  <c r="K1949" i="2"/>
  <c r="F1948" i="2"/>
  <c r="H1948" i="2"/>
  <c r="J1948" i="2"/>
  <c r="L1948" i="2" s="1"/>
  <c r="K1948" i="2"/>
  <c r="E322" i="3"/>
  <c r="H322" i="3" s="1"/>
  <c r="F322" i="3"/>
  <c r="G322" i="3"/>
  <c r="F1945" i="2"/>
  <c r="L1945" i="2" s="1"/>
  <c r="H1945" i="2"/>
  <c r="J1945" i="2"/>
  <c r="G321" i="3" s="1"/>
  <c r="F1944" i="2"/>
  <c r="H1944" i="2"/>
  <c r="J1944" i="2"/>
  <c r="L1944" i="2" s="1"/>
  <c r="K1944" i="2"/>
  <c r="F1943" i="2"/>
  <c r="H1943" i="2"/>
  <c r="L1943" i="2" s="1"/>
  <c r="J1943" i="2"/>
  <c r="K1943" i="2"/>
  <c r="F1942" i="2"/>
  <c r="H1942" i="2"/>
  <c r="J1942" i="2"/>
  <c r="L1942" i="2" s="1"/>
  <c r="K1942" i="2"/>
  <c r="F1941" i="2"/>
  <c r="H1941" i="2"/>
  <c r="J1941" i="2"/>
  <c r="K1941" i="2"/>
  <c r="L1941" i="2"/>
  <c r="E321" i="3"/>
  <c r="F321" i="3"/>
  <c r="F1938" i="2"/>
  <c r="L1938" i="2" s="1"/>
  <c r="H1938" i="2"/>
  <c r="J1938" i="2"/>
  <c r="F1937" i="2"/>
  <c r="H1937" i="2"/>
  <c r="J1937" i="2"/>
  <c r="L1937" i="2" s="1"/>
  <c r="K1937" i="2"/>
  <c r="F1936" i="2"/>
  <c r="H1936" i="2"/>
  <c r="J1936" i="2"/>
  <c r="L1936" i="2" s="1"/>
  <c r="K1936" i="2"/>
  <c r="F1935" i="2"/>
  <c r="H1935" i="2"/>
  <c r="J1935" i="2"/>
  <c r="L1935" i="2" s="1"/>
  <c r="K1935" i="2"/>
  <c r="F1934" i="2"/>
  <c r="H1934" i="2"/>
  <c r="J1934" i="2"/>
  <c r="L1934" i="2" s="1"/>
  <c r="K1934" i="2"/>
  <c r="E320" i="3"/>
  <c r="F320" i="3"/>
  <c r="G320" i="3"/>
  <c r="F1931" i="2"/>
  <c r="L1931" i="2" s="1"/>
  <c r="H1931" i="2"/>
  <c r="J1931" i="2"/>
  <c r="F1930" i="2"/>
  <c r="H1930" i="2"/>
  <c r="J1930" i="2"/>
  <c r="L1930" i="2" s="1"/>
  <c r="K1930" i="2"/>
  <c r="F1929" i="2"/>
  <c r="H1929" i="2"/>
  <c r="J1929" i="2"/>
  <c r="L1929" i="2" s="1"/>
  <c r="K1929" i="2"/>
  <c r="F1928" i="2"/>
  <c r="H1928" i="2"/>
  <c r="L1928" i="2" s="1"/>
  <c r="J1928" i="2"/>
  <c r="K1928" i="2"/>
  <c r="F1927" i="2"/>
  <c r="H1927" i="2"/>
  <c r="J1927" i="2"/>
  <c r="L1927" i="2" s="1"/>
  <c r="K1927" i="2"/>
  <c r="E319" i="3"/>
  <c r="H319" i="3" s="1"/>
  <c r="F319" i="3"/>
  <c r="G319" i="3"/>
  <c r="F1924" i="2"/>
  <c r="E318" i="3" s="1"/>
  <c r="H318" i="3" s="1"/>
  <c r="H1924" i="2"/>
  <c r="J1924" i="2"/>
  <c r="F1923" i="2"/>
  <c r="H1923" i="2"/>
  <c r="J1923" i="2"/>
  <c r="L1923" i="2" s="1"/>
  <c r="K1923" i="2"/>
  <c r="F1922" i="2"/>
  <c r="H1922" i="2"/>
  <c r="J1922" i="2"/>
  <c r="K1922" i="2"/>
  <c r="L1922" i="2"/>
  <c r="F1921" i="2"/>
  <c r="H1921" i="2"/>
  <c r="J1921" i="2"/>
  <c r="L1921" i="2" s="1"/>
  <c r="K1921" i="2"/>
  <c r="F1920" i="2"/>
  <c r="H1920" i="2"/>
  <c r="J1920" i="2"/>
  <c r="L1920" i="2" s="1"/>
  <c r="K1920" i="2"/>
  <c r="F318" i="3"/>
  <c r="G318" i="3"/>
  <c r="F1917" i="2"/>
  <c r="E317" i="3" s="1"/>
  <c r="H1917" i="2"/>
  <c r="J1917" i="2"/>
  <c r="G317" i="3" s="1"/>
  <c r="F1916" i="2"/>
  <c r="H1916" i="2"/>
  <c r="J1916" i="2"/>
  <c r="L1916" i="2" s="1"/>
  <c r="K1916" i="2"/>
  <c r="F1915" i="2"/>
  <c r="H1915" i="2"/>
  <c r="J1915" i="2"/>
  <c r="L1915" i="2" s="1"/>
  <c r="K1915" i="2"/>
  <c r="F1914" i="2"/>
  <c r="H1914" i="2"/>
  <c r="J1914" i="2"/>
  <c r="K1914" i="2"/>
  <c r="L1914" i="2"/>
  <c r="F1913" i="2"/>
  <c r="H1913" i="2"/>
  <c r="J1913" i="2"/>
  <c r="L1913" i="2" s="1"/>
  <c r="K1913" i="2"/>
  <c r="F317" i="3"/>
  <c r="F1910" i="2"/>
  <c r="H1910" i="2"/>
  <c r="J1910" i="2"/>
  <c r="L1910" i="2"/>
  <c r="F1909" i="2"/>
  <c r="H1909" i="2"/>
  <c r="J1909" i="2"/>
  <c r="L1909" i="2" s="1"/>
  <c r="K1909" i="2"/>
  <c r="F1908" i="2"/>
  <c r="H1908" i="2"/>
  <c r="J1908" i="2"/>
  <c r="L1908" i="2" s="1"/>
  <c r="K1908" i="2"/>
  <c r="F1907" i="2"/>
  <c r="H1907" i="2"/>
  <c r="J1907" i="2"/>
  <c r="L1907" i="2" s="1"/>
  <c r="K1907" i="2"/>
  <c r="F1906" i="2"/>
  <c r="H1906" i="2"/>
  <c r="J1906" i="2"/>
  <c r="L1906" i="2" s="1"/>
  <c r="K1906" i="2"/>
  <c r="E316" i="3"/>
  <c r="F316" i="3"/>
  <c r="G316" i="3"/>
  <c r="F1903" i="2"/>
  <c r="L1903" i="2" s="1"/>
  <c r="H1903" i="2"/>
  <c r="J1903" i="2"/>
  <c r="F1902" i="2"/>
  <c r="H1902" i="2"/>
  <c r="J1902" i="2"/>
  <c r="L1902" i="2" s="1"/>
  <c r="K1902" i="2"/>
  <c r="F1901" i="2"/>
  <c r="H1901" i="2"/>
  <c r="J1901" i="2"/>
  <c r="L1901" i="2" s="1"/>
  <c r="K1901" i="2"/>
  <c r="F1900" i="2"/>
  <c r="H1900" i="2"/>
  <c r="J1900" i="2"/>
  <c r="L1900" i="2" s="1"/>
  <c r="K1900" i="2"/>
  <c r="F1899" i="2"/>
  <c r="H1899" i="2"/>
  <c r="J1899" i="2"/>
  <c r="L1899" i="2" s="1"/>
  <c r="K1899" i="2"/>
  <c r="E315" i="3"/>
  <c r="F315" i="3"/>
  <c r="G315" i="3"/>
  <c r="F1896" i="2"/>
  <c r="L1896" i="2" s="1"/>
  <c r="H1896" i="2"/>
  <c r="J1896" i="2"/>
  <c r="F1895" i="2"/>
  <c r="H1895" i="2"/>
  <c r="J1895" i="2"/>
  <c r="L1895" i="2" s="1"/>
  <c r="K1895" i="2"/>
  <c r="F1894" i="2"/>
  <c r="H1894" i="2"/>
  <c r="J1894" i="2"/>
  <c r="L1894" i="2" s="1"/>
  <c r="K1894" i="2"/>
  <c r="F1893" i="2"/>
  <c r="H1893" i="2"/>
  <c r="J1893" i="2"/>
  <c r="L1893" i="2" s="1"/>
  <c r="K1893" i="2"/>
  <c r="F1892" i="2"/>
  <c r="H1892" i="2"/>
  <c r="J1892" i="2"/>
  <c r="L1892" i="2" s="1"/>
  <c r="K1892" i="2"/>
  <c r="E314" i="3"/>
  <c r="H314" i="3" s="1"/>
  <c r="F314" i="3"/>
  <c r="G314" i="3"/>
  <c r="F1889" i="2"/>
  <c r="L1889" i="2" s="1"/>
  <c r="H1889" i="2"/>
  <c r="J1889" i="2"/>
  <c r="F1888" i="2"/>
  <c r="H1888" i="2"/>
  <c r="L1888" i="2" s="1"/>
  <c r="J1888" i="2"/>
  <c r="K1888" i="2"/>
  <c r="F1887" i="2"/>
  <c r="H1887" i="2"/>
  <c r="J1887" i="2"/>
  <c r="L1887" i="2" s="1"/>
  <c r="K1887" i="2"/>
  <c r="F1886" i="2"/>
  <c r="H1886" i="2"/>
  <c r="L1886" i="2" s="1"/>
  <c r="J1886" i="2"/>
  <c r="K1886" i="2"/>
  <c r="F1885" i="2"/>
  <c r="H1885" i="2"/>
  <c r="J1885" i="2"/>
  <c r="L1885" i="2" s="1"/>
  <c r="K1885" i="2"/>
  <c r="E313" i="3"/>
  <c r="F313" i="3"/>
  <c r="G313" i="3"/>
  <c r="F1882" i="2"/>
  <c r="L1882" i="2" s="1"/>
  <c r="H1882" i="2"/>
  <c r="F312" i="3" s="1"/>
  <c r="J1882" i="2"/>
  <c r="G312" i="3" s="1"/>
  <c r="F1881" i="2"/>
  <c r="H1881" i="2"/>
  <c r="J1881" i="2"/>
  <c r="K1881" i="2"/>
  <c r="L1881" i="2"/>
  <c r="F1880" i="2"/>
  <c r="H1880" i="2"/>
  <c r="L1880" i="2" s="1"/>
  <c r="J1880" i="2"/>
  <c r="K1880" i="2"/>
  <c r="F1879" i="2"/>
  <c r="H1879" i="2"/>
  <c r="L1879" i="2" s="1"/>
  <c r="J1879" i="2"/>
  <c r="K1879" i="2"/>
  <c r="F1878" i="2"/>
  <c r="H1878" i="2"/>
  <c r="J1878" i="2"/>
  <c r="K1878" i="2"/>
  <c r="L1878" i="2"/>
  <c r="E312" i="3"/>
  <c r="F1875" i="2"/>
  <c r="L1875" i="2" s="1"/>
  <c r="H1875" i="2"/>
  <c r="F311" i="3" s="1"/>
  <c r="J1875" i="2"/>
  <c r="G311" i="3" s="1"/>
  <c r="F1874" i="2"/>
  <c r="H1874" i="2"/>
  <c r="J1874" i="2"/>
  <c r="K1874" i="2"/>
  <c r="L1874" i="2"/>
  <c r="F1873" i="2"/>
  <c r="H1873" i="2"/>
  <c r="L1873" i="2" s="1"/>
  <c r="J1873" i="2"/>
  <c r="K1873" i="2"/>
  <c r="F1872" i="2"/>
  <c r="H1872" i="2"/>
  <c r="L1872" i="2" s="1"/>
  <c r="J1872" i="2"/>
  <c r="K1872" i="2"/>
  <c r="F1871" i="2"/>
  <c r="H1871" i="2"/>
  <c r="L1871" i="2" s="1"/>
  <c r="J1871" i="2"/>
  <c r="K1871" i="2"/>
  <c r="F1870" i="2"/>
  <c r="H1870" i="2"/>
  <c r="L1870" i="2" s="1"/>
  <c r="J1870" i="2"/>
  <c r="K1870" i="2"/>
  <c r="F1869" i="2"/>
  <c r="H1869" i="2"/>
  <c r="L1869" i="2" s="1"/>
  <c r="J1869" i="2"/>
  <c r="K1869" i="2"/>
  <c r="F1868" i="2"/>
  <c r="H1868" i="2"/>
  <c r="L1868" i="2" s="1"/>
  <c r="J1868" i="2"/>
  <c r="K1868" i="2"/>
  <c r="E311" i="3"/>
  <c r="F1865" i="2"/>
  <c r="L1865" i="2" s="1"/>
  <c r="H1865" i="2"/>
  <c r="J1865" i="2"/>
  <c r="F1864" i="2"/>
  <c r="H1864" i="2"/>
  <c r="L1864" i="2" s="1"/>
  <c r="J1864" i="2"/>
  <c r="K1864" i="2"/>
  <c r="F1863" i="2"/>
  <c r="H1863" i="2"/>
  <c r="L1863" i="2" s="1"/>
  <c r="J1863" i="2"/>
  <c r="K1863" i="2"/>
  <c r="F1862" i="2"/>
  <c r="H1862" i="2"/>
  <c r="L1862" i="2" s="1"/>
  <c r="J1862" i="2"/>
  <c r="K1862" i="2"/>
  <c r="F1861" i="2"/>
  <c r="H1861" i="2"/>
  <c r="J1861" i="2"/>
  <c r="L1861" i="2" s="1"/>
  <c r="K1861" i="2"/>
  <c r="F1860" i="2"/>
  <c r="H1860" i="2"/>
  <c r="J1860" i="2"/>
  <c r="L1860" i="2" s="1"/>
  <c r="K1860" i="2"/>
  <c r="F1859" i="2"/>
  <c r="H1859" i="2"/>
  <c r="L1859" i="2" s="1"/>
  <c r="J1859" i="2"/>
  <c r="K1859" i="2"/>
  <c r="F1858" i="2"/>
  <c r="H1858" i="2"/>
  <c r="J1858" i="2"/>
  <c r="L1858" i="2" s="1"/>
  <c r="K1858" i="2"/>
  <c r="E310" i="3"/>
  <c r="F310" i="3"/>
  <c r="G310" i="3"/>
  <c r="F1855" i="2"/>
  <c r="L1855" i="2" s="1"/>
  <c r="H1855" i="2"/>
  <c r="J1855" i="2"/>
  <c r="G309" i="3" s="1"/>
  <c r="F1854" i="2"/>
  <c r="H1854" i="2"/>
  <c r="I1854" i="2"/>
  <c r="K1854" i="2" s="1"/>
  <c r="F1853" i="2"/>
  <c r="H1853" i="2"/>
  <c r="J1853" i="2"/>
  <c r="L1853" i="2" s="1"/>
  <c r="K1853" i="2"/>
  <c r="F1852" i="2"/>
  <c r="H1852" i="2"/>
  <c r="L1852" i="2" s="1"/>
  <c r="J1852" i="2"/>
  <c r="K1852" i="2"/>
  <c r="F309" i="3"/>
  <c r="F1849" i="2"/>
  <c r="L1849" i="2" s="1"/>
  <c r="H1849" i="2"/>
  <c r="J1849" i="2"/>
  <c r="F1848" i="2"/>
  <c r="H1848" i="2"/>
  <c r="I1848" i="2"/>
  <c r="K1848" i="2" s="1"/>
  <c r="J1848" i="2"/>
  <c r="L1848" i="2" s="1"/>
  <c r="F1847" i="2"/>
  <c r="H1847" i="2"/>
  <c r="L1847" i="2" s="1"/>
  <c r="J1847" i="2"/>
  <c r="K1847" i="2"/>
  <c r="F1846" i="2"/>
  <c r="H1846" i="2"/>
  <c r="J1846" i="2"/>
  <c r="L1846" i="2" s="1"/>
  <c r="K1846" i="2"/>
  <c r="E308" i="3"/>
  <c r="H308" i="3" s="1"/>
  <c r="F308" i="3"/>
  <c r="G308" i="3"/>
  <c r="F1843" i="2"/>
  <c r="L1843" i="2" s="1"/>
  <c r="H1843" i="2"/>
  <c r="F307" i="3" s="1"/>
  <c r="J1843" i="2"/>
  <c r="F1842" i="2"/>
  <c r="H1842" i="2"/>
  <c r="I1842" i="2"/>
  <c r="K1842" i="2" s="1"/>
  <c r="F1841" i="2"/>
  <c r="H1841" i="2"/>
  <c r="J1841" i="2"/>
  <c r="L1841" i="2" s="1"/>
  <c r="K1841" i="2"/>
  <c r="F1840" i="2"/>
  <c r="H1840" i="2"/>
  <c r="J1840" i="2"/>
  <c r="L1840" i="2" s="1"/>
  <c r="K1840" i="2"/>
  <c r="G307" i="3"/>
  <c r="F1837" i="2"/>
  <c r="L1837" i="2" s="1"/>
  <c r="H1837" i="2"/>
  <c r="J1837" i="2"/>
  <c r="F1836" i="2"/>
  <c r="H1836" i="2"/>
  <c r="I1836" i="2"/>
  <c r="K1836" i="2" s="1"/>
  <c r="J1836" i="2"/>
  <c r="L1836" i="2" s="1"/>
  <c r="F1835" i="2"/>
  <c r="H1835" i="2"/>
  <c r="J1835" i="2"/>
  <c r="L1835" i="2" s="1"/>
  <c r="K1835" i="2"/>
  <c r="F1834" i="2"/>
  <c r="H1834" i="2"/>
  <c r="J1834" i="2"/>
  <c r="L1834" i="2" s="1"/>
  <c r="K1834" i="2"/>
  <c r="E306" i="3"/>
  <c r="F306" i="3"/>
  <c r="G306" i="3"/>
  <c r="F1831" i="2"/>
  <c r="L1831" i="2" s="1"/>
  <c r="H1831" i="2"/>
  <c r="J1831" i="2"/>
  <c r="F1830" i="2"/>
  <c r="H1830" i="2"/>
  <c r="I1830" i="2"/>
  <c r="K1830" i="2" s="1"/>
  <c r="J1830" i="2"/>
  <c r="L1830" i="2" s="1"/>
  <c r="F1829" i="2"/>
  <c r="H1829" i="2"/>
  <c r="L1829" i="2" s="1"/>
  <c r="J1829" i="2"/>
  <c r="K1829" i="2"/>
  <c r="F1828" i="2"/>
  <c r="H1828" i="2"/>
  <c r="L1828" i="2" s="1"/>
  <c r="J1828" i="2"/>
  <c r="K1828" i="2"/>
  <c r="E305" i="3"/>
  <c r="F305" i="3"/>
  <c r="G305" i="3"/>
  <c r="F1825" i="2"/>
  <c r="L1825" i="2" s="1"/>
  <c r="H1825" i="2"/>
  <c r="J1825" i="2"/>
  <c r="G304" i="3" s="1"/>
  <c r="F1824" i="2"/>
  <c r="H1824" i="2"/>
  <c r="I1824" i="2"/>
  <c r="K1824" i="2" s="1"/>
  <c r="F1823" i="2"/>
  <c r="H1823" i="2"/>
  <c r="L1823" i="2" s="1"/>
  <c r="J1823" i="2"/>
  <c r="K1823" i="2"/>
  <c r="F1822" i="2"/>
  <c r="H1822" i="2"/>
  <c r="J1822" i="2"/>
  <c r="L1822" i="2" s="1"/>
  <c r="K1822" i="2"/>
  <c r="F304" i="3"/>
  <c r="F1819" i="2"/>
  <c r="L1819" i="2" s="1"/>
  <c r="H1819" i="2"/>
  <c r="J1819" i="2"/>
  <c r="F1818" i="2"/>
  <c r="H1818" i="2"/>
  <c r="I1818" i="2"/>
  <c r="K1818" i="2" s="1"/>
  <c r="F1817" i="2"/>
  <c r="H1817" i="2"/>
  <c r="J1817" i="2"/>
  <c r="L1817" i="2" s="1"/>
  <c r="K1817" i="2"/>
  <c r="F1816" i="2"/>
  <c r="H1816" i="2"/>
  <c r="J1816" i="2"/>
  <c r="K1816" i="2"/>
  <c r="L1816" i="2"/>
  <c r="E303" i="3"/>
  <c r="H303" i="3" s="1"/>
  <c r="F303" i="3"/>
  <c r="G303" i="3"/>
  <c r="F1813" i="2"/>
  <c r="H1813" i="2"/>
  <c r="J1813" i="2"/>
  <c r="L1813" i="2"/>
  <c r="F1812" i="2"/>
  <c r="H1812" i="2"/>
  <c r="I1812" i="2"/>
  <c r="K1812" i="2" s="1"/>
  <c r="F1811" i="2"/>
  <c r="H1811" i="2"/>
  <c r="J1811" i="2"/>
  <c r="L1811" i="2" s="1"/>
  <c r="K1811" i="2"/>
  <c r="F1810" i="2"/>
  <c r="H1810" i="2"/>
  <c r="L1810" i="2" s="1"/>
  <c r="J1810" i="2"/>
  <c r="K1810" i="2"/>
  <c r="E302" i="3"/>
  <c r="H302" i="3" s="1"/>
  <c r="F302" i="3"/>
  <c r="G302" i="3"/>
  <c r="F1807" i="2"/>
  <c r="L1807" i="2" s="1"/>
  <c r="H1807" i="2"/>
  <c r="J1807" i="2"/>
  <c r="F1806" i="2"/>
  <c r="H1806" i="2"/>
  <c r="I1806" i="2"/>
  <c r="K1806" i="2" s="1"/>
  <c r="F1805" i="2"/>
  <c r="H1805" i="2"/>
  <c r="J1805" i="2"/>
  <c r="K1805" i="2"/>
  <c r="L1805" i="2"/>
  <c r="F1804" i="2"/>
  <c r="H1804" i="2"/>
  <c r="L1804" i="2" s="1"/>
  <c r="J1804" i="2"/>
  <c r="K1804" i="2"/>
  <c r="E301" i="3"/>
  <c r="F301" i="3"/>
  <c r="G301" i="3"/>
  <c r="F1801" i="2"/>
  <c r="L1801" i="2" s="1"/>
  <c r="H1801" i="2"/>
  <c r="J1801" i="2"/>
  <c r="F1800" i="2"/>
  <c r="L1800" i="2" s="1"/>
  <c r="H1800" i="2"/>
  <c r="I1800" i="2"/>
  <c r="J1800" i="2" s="1"/>
  <c r="K1800" i="2"/>
  <c r="F1799" i="2"/>
  <c r="H1799" i="2"/>
  <c r="L1799" i="2" s="1"/>
  <c r="J1799" i="2"/>
  <c r="K1799" i="2"/>
  <c r="F1798" i="2"/>
  <c r="H1798" i="2"/>
  <c r="L1798" i="2" s="1"/>
  <c r="J1798" i="2"/>
  <c r="K1798" i="2"/>
  <c r="E300" i="3"/>
  <c r="H300" i="3" s="1"/>
  <c r="F300" i="3"/>
  <c r="G300" i="3"/>
  <c r="F1795" i="2"/>
  <c r="L1795" i="2" s="1"/>
  <c r="H1795" i="2"/>
  <c r="J1795" i="2"/>
  <c r="F1794" i="2"/>
  <c r="H1794" i="2"/>
  <c r="I1794" i="2"/>
  <c r="K1794" i="2" s="1"/>
  <c r="F1793" i="2"/>
  <c r="H1793" i="2"/>
  <c r="J1793" i="2"/>
  <c r="K1793" i="2"/>
  <c r="L1793" i="2"/>
  <c r="E299" i="3"/>
  <c r="F299" i="3"/>
  <c r="G299" i="3"/>
  <c r="F1790" i="2"/>
  <c r="L1790" i="2" s="1"/>
  <c r="H1790" i="2"/>
  <c r="J1790" i="2"/>
  <c r="G298" i="3" s="1"/>
  <c r="F1789" i="2"/>
  <c r="H1789" i="2"/>
  <c r="I1789" i="2"/>
  <c r="K1789" i="2" s="1"/>
  <c r="J1789" i="2"/>
  <c r="L1789" i="2" s="1"/>
  <c r="F1788" i="2"/>
  <c r="H1788" i="2"/>
  <c r="J1788" i="2"/>
  <c r="K1788" i="2"/>
  <c r="L1788" i="2"/>
  <c r="E298" i="3"/>
  <c r="F298" i="3"/>
  <c r="F1785" i="2"/>
  <c r="H1785" i="2"/>
  <c r="J1785" i="2"/>
  <c r="L1785" i="2"/>
  <c r="F1784" i="2"/>
  <c r="H1784" i="2"/>
  <c r="I1784" i="2"/>
  <c r="K1784" i="2" s="1"/>
  <c r="F1783" i="2"/>
  <c r="H1783" i="2"/>
  <c r="J1783" i="2"/>
  <c r="K1783" i="2"/>
  <c r="L1783" i="2"/>
  <c r="F1782" i="2"/>
  <c r="H1782" i="2"/>
  <c r="J1782" i="2"/>
  <c r="K1782" i="2"/>
  <c r="L1782" i="2"/>
  <c r="E297" i="3"/>
  <c r="F297" i="3"/>
  <c r="G297" i="3"/>
  <c r="F1779" i="2"/>
  <c r="L1779" i="2" s="1"/>
  <c r="H1779" i="2"/>
  <c r="J1779" i="2"/>
  <c r="F1778" i="2"/>
  <c r="H1778" i="2"/>
  <c r="L1778" i="2" s="1"/>
  <c r="J1778" i="2"/>
  <c r="K1778" i="2"/>
  <c r="F1777" i="2"/>
  <c r="H1777" i="2"/>
  <c r="J1777" i="2"/>
  <c r="L1777" i="2" s="1"/>
  <c r="K1777" i="2"/>
  <c r="E296" i="3"/>
  <c r="H296" i="3" s="1"/>
  <c r="F296" i="3"/>
  <c r="G296" i="3"/>
  <c r="F1774" i="2"/>
  <c r="E295" i="3" s="1"/>
  <c r="H295" i="3" s="1"/>
  <c r="H1774" i="2"/>
  <c r="J1774" i="2"/>
  <c r="L1774" i="2"/>
  <c r="F1773" i="2"/>
  <c r="H1773" i="2"/>
  <c r="J1773" i="2"/>
  <c r="K1773" i="2"/>
  <c r="L1773" i="2"/>
  <c r="F1772" i="2"/>
  <c r="H1772" i="2"/>
  <c r="J1772" i="2"/>
  <c r="K1772" i="2"/>
  <c r="L1772" i="2"/>
  <c r="F295" i="3"/>
  <c r="G295" i="3"/>
  <c r="F1769" i="2"/>
  <c r="L1769" i="2" s="1"/>
  <c r="H1769" i="2"/>
  <c r="J1769" i="2"/>
  <c r="F1768" i="2"/>
  <c r="H1768" i="2"/>
  <c r="L1768" i="2" s="1"/>
  <c r="J1768" i="2"/>
  <c r="K1768" i="2"/>
  <c r="F1767" i="2"/>
  <c r="H1767" i="2"/>
  <c r="J1767" i="2"/>
  <c r="L1767" i="2" s="1"/>
  <c r="K1767" i="2"/>
  <c r="E294" i="3"/>
  <c r="H294" i="3" s="1"/>
  <c r="F294" i="3"/>
  <c r="G294" i="3"/>
  <c r="F1764" i="2"/>
  <c r="L1764" i="2" s="1"/>
  <c r="H1764" i="2"/>
  <c r="J1764" i="2"/>
  <c r="F1763" i="2"/>
  <c r="H1763" i="2"/>
  <c r="J1763" i="2"/>
  <c r="L1763" i="2" s="1"/>
  <c r="K1763" i="2"/>
  <c r="F1762" i="2"/>
  <c r="H1762" i="2"/>
  <c r="L1762" i="2" s="1"/>
  <c r="J1762" i="2"/>
  <c r="K1762" i="2"/>
  <c r="F1761" i="2"/>
  <c r="H1761" i="2"/>
  <c r="L1761" i="2" s="1"/>
  <c r="J1761" i="2"/>
  <c r="K1761" i="2"/>
  <c r="F1760" i="2"/>
  <c r="H1760" i="2"/>
  <c r="I1760" i="2"/>
  <c r="K1760" i="2" s="1"/>
  <c r="F1759" i="2"/>
  <c r="H1759" i="2"/>
  <c r="L1759" i="2" s="1"/>
  <c r="J1759" i="2"/>
  <c r="K1759" i="2"/>
  <c r="F1758" i="2"/>
  <c r="H1758" i="2"/>
  <c r="L1758" i="2" s="1"/>
  <c r="J1758" i="2"/>
  <c r="K1758" i="2"/>
  <c r="F293" i="3"/>
  <c r="G293" i="3"/>
  <c r="F1755" i="2"/>
  <c r="L1755" i="2" s="1"/>
  <c r="H1755" i="2"/>
  <c r="J1755" i="2"/>
  <c r="F1754" i="2"/>
  <c r="H1754" i="2"/>
  <c r="L1754" i="2" s="1"/>
  <c r="J1754" i="2"/>
  <c r="K1754" i="2"/>
  <c r="F1753" i="2"/>
  <c r="H1753" i="2"/>
  <c r="J1753" i="2"/>
  <c r="K1753" i="2"/>
  <c r="L1753" i="2"/>
  <c r="F1752" i="2"/>
  <c r="H1752" i="2"/>
  <c r="L1752" i="2" s="1"/>
  <c r="J1752" i="2"/>
  <c r="K1752" i="2"/>
  <c r="F1751" i="2"/>
  <c r="H1751" i="2"/>
  <c r="I1751" i="2"/>
  <c r="K1751" i="2" s="1"/>
  <c r="F1750" i="2"/>
  <c r="H1750" i="2"/>
  <c r="J1750" i="2"/>
  <c r="L1750" i="2" s="1"/>
  <c r="K1750" i="2"/>
  <c r="F1749" i="2"/>
  <c r="H1749" i="2"/>
  <c r="J1749" i="2"/>
  <c r="L1749" i="2" s="1"/>
  <c r="K1749" i="2"/>
  <c r="E292" i="3"/>
  <c r="F292" i="3"/>
  <c r="G292" i="3"/>
  <c r="F1746" i="2"/>
  <c r="L1746" i="2" s="1"/>
  <c r="H1746" i="2"/>
  <c r="F291" i="3" s="1"/>
  <c r="J1746" i="2"/>
  <c r="G291" i="3" s="1"/>
  <c r="F1745" i="2"/>
  <c r="H1745" i="2"/>
  <c r="J1745" i="2"/>
  <c r="K1745" i="2"/>
  <c r="L1745" i="2"/>
  <c r="F1744" i="2"/>
  <c r="H1744" i="2"/>
  <c r="J1744" i="2"/>
  <c r="L1744" i="2" s="1"/>
  <c r="K1744" i="2"/>
  <c r="E291" i="3"/>
  <c r="F1741" i="2"/>
  <c r="L1741" i="2" s="1"/>
  <c r="H1741" i="2"/>
  <c r="J1741" i="2"/>
  <c r="F1740" i="2"/>
  <c r="H1740" i="2"/>
  <c r="J1740" i="2"/>
  <c r="L1740" i="2" s="1"/>
  <c r="K1740" i="2"/>
  <c r="E1739" i="2"/>
  <c r="F1739" i="2" s="1"/>
  <c r="L1739" i="2" s="1"/>
  <c r="H1739" i="2"/>
  <c r="J1739" i="2"/>
  <c r="F1738" i="2"/>
  <c r="H1738" i="2"/>
  <c r="J1738" i="2"/>
  <c r="K1738" i="2"/>
  <c r="L1738" i="2"/>
  <c r="E290" i="3"/>
  <c r="F290" i="3"/>
  <c r="G290" i="3"/>
  <c r="F1735" i="2"/>
  <c r="L1735" i="2" s="1"/>
  <c r="H1735" i="2"/>
  <c r="J1735" i="2"/>
  <c r="F1734" i="2"/>
  <c r="H1734" i="2"/>
  <c r="L1734" i="2" s="1"/>
  <c r="J1734" i="2"/>
  <c r="K1734" i="2"/>
  <c r="E1733" i="2"/>
  <c r="F1733" i="2" s="1"/>
  <c r="L1733" i="2" s="1"/>
  <c r="H1733" i="2"/>
  <c r="J1733" i="2"/>
  <c r="F1732" i="2"/>
  <c r="H1732" i="2"/>
  <c r="L1732" i="2" s="1"/>
  <c r="J1732" i="2"/>
  <c r="K1732" i="2"/>
  <c r="F289" i="3"/>
  <c r="G289" i="3"/>
  <c r="F1729" i="2"/>
  <c r="H1729" i="2"/>
  <c r="J1729" i="2"/>
  <c r="L1729" i="2"/>
  <c r="F1728" i="2"/>
  <c r="H1728" i="2"/>
  <c r="J1728" i="2"/>
  <c r="K1728" i="2"/>
  <c r="L1728" i="2"/>
  <c r="E1727" i="2"/>
  <c r="F1727" i="2" s="1"/>
  <c r="L1727" i="2" s="1"/>
  <c r="H1727" i="2"/>
  <c r="J1727" i="2"/>
  <c r="K1727" i="2"/>
  <c r="F1726" i="2"/>
  <c r="H1726" i="2"/>
  <c r="J1726" i="2"/>
  <c r="K1726" i="2"/>
  <c r="L1726" i="2"/>
  <c r="E288" i="3"/>
  <c r="F288" i="3"/>
  <c r="G288" i="3"/>
  <c r="F1723" i="2"/>
  <c r="H1723" i="2"/>
  <c r="J1723" i="2"/>
  <c r="L1723" i="2"/>
  <c r="F1722" i="2"/>
  <c r="H1722" i="2"/>
  <c r="J1722" i="2"/>
  <c r="L1722" i="2" s="1"/>
  <c r="K1722" i="2"/>
  <c r="E1721" i="2"/>
  <c r="F1721" i="2" s="1"/>
  <c r="L1721" i="2" s="1"/>
  <c r="H1721" i="2"/>
  <c r="J1721" i="2"/>
  <c r="K1721" i="2"/>
  <c r="F1720" i="2"/>
  <c r="H1720" i="2"/>
  <c r="L1720" i="2" s="1"/>
  <c r="J1720" i="2"/>
  <c r="K1720" i="2"/>
  <c r="E287" i="3"/>
  <c r="F287" i="3"/>
  <c r="G287" i="3"/>
  <c r="F1717" i="2"/>
  <c r="L1717" i="2" s="1"/>
  <c r="H1717" i="2"/>
  <c r="F286" i="3" s="1"/>
  <c r="J1717" i="2"/>
  <c r="F1716" i="2"/>
  <c r="H1716" i="2"/>
  <c r="L1716" i="2" s="1"/>
  <c r="J1716" i="2"/>
  <c r="K1716" i="2"/>
  <c r="E1715" i="2"/>
  <c r="F1715" i="2" s="1"/>
  <c r="L1715" i="2" s="1"/>
  <c r="H1715" i="2"/>
  <c r="J1715" i="2"/>
  <c r="F1714" i="2"/>
  <c r="H1714" i="2"/>
  <c r="J1714" i="2"/>
  <c r="L1714" i="2" s="1"/>
  <c r="K1714" i="2"/>
  <c r="G286" i="3"/>
  <c r="F1711" i="2"/>
  <c r="E285" i="3" s="1"/>
  <c r="H285" i="3" s="1"/>
  <c r="H1711" i="2"/>
  <c r="J1711" i="2"/>
  <c r="G285" i="3" s="1"/>
  <c r="F1710" i="2"/>
  <c r="H1710" i="2"/>
  <c r="J1710" i="2"/>
  <c r="L1710" i="2" s="1"/>
  <c r="K1710" i="2"/>
  <c r="E1709" i="2"/>
  <c r="F1709" i="2" s="1"/>
  <c r="L1709" i="2" s="1"/>
  <c r="H1709" i="2"/>
  <c r="J1709" i="2"/>
  <c r="K1709" i="2"/>
  <c r="F1708" i="2"/>
  <c r="H1708" i="2"/>
  <c r="J1708" i="2"/>
  <c r="K1708" i="2"/>
  <c r="L1708" i="2"/>
  <c r="F285" i="3"/>
  <c r="F1705" i="2"/>
  <c r="L1705" i="2" s="1"/>
  <c r="H1705" i="2"/>
  <c r="J1705" i="2"/>
  <c r="F1704" i="2"/>
  <c r="H1704" i="2"/>
  <c r="J1704" i="2"/>
  <c r="L1704" i="2" s="1"/>
  <c r="K1704" i="2"/>
  <c r="F1703" i="2"/>
  <c r="H1703" i="2"/>
  <c r="J1703" i="2"/>
  <c r="L1703" i="2" s="1"/>
  <c r="K1703" i="2"/>
  <c r="E284" i="3"/>
  <c r="F284" i="3"/>
  <c r="G284" i="3"/>
  <c r="F1700" i="2"/>
  <c r="L1700" i="2" s="1"/>
  <c r="H1700" i="2"/>
  <c r="J1700" i="2"/>
  <c r="F1699" i="2"/>
  <c r="H1699" i="2"/>
  <c r="L1699" i="2" s="1"/>
  <c r="J1699" i="2"/>
  <c r="K1699" i="2"/>
  <c r="F1698" i="2"/>
  <c r="H1698" i="2"/>
  <c r="J1698" i="2"/>
  <c r="L1698" i="2" s="1"/>
  <c r="K1698" i="2"/>
  <c r="E283" i="3"/>
  <c r="F283" i="3"/>
  <c r="G283" i="3"/>
  <c r="F1695" i="2"/>
  <c r="L1695" i="2" s="1"/>
  <c r="H1695" i="2"/>
  <c r="J1695" i="2"/>
  <c r="F1694" i="2"/>
  <c r="H1694" i="2"/>
  <c r="J1694" i="2"/>
  <c r="L1694" i="2" s="1"/>
  <c r="K1694" i="2"/>
  <c r="F1693" i="2"/>
  <c r="H1693" i="2"/>
  <c r="J1693" i="2"/>
  <c r="L1693" i="2" s="1"/>
  <c r="K1693" i="2"/>
  <c r="E282" i="3"/>
  <c r="H282" i="3" s="1"/>
  <c r="F282" i="3"/>
  <c r="G282" i="3"/>
  <c r="F1690" i="2"/>
  <c r="E281" i="3" s="1"/>
  <c r="H1690" i="2"/>
  <c r="J1690" i="2"/>
  <c r="G281" i="3" s="1"/>
  <c r="F1689" i="2"/>
  <c r="H1689" i="2"/>
  <c r="J1689" i="2"/>
  <c r="K1689" i="2"/>
  <c r="L1689" i="2"/>
  <c r="F1688" i="2"/>
  <c r="H1688" i="2"/>
  <c r="J1688" i="2"/>
  <c r="L1688" i="2" s="1"/>
  <c r="K1688" i="2"/>
  <c r="F281" i="3"/>
  <c r="F1685" i="2"/>
  <c r="L1685" i="2" s="1"/>
  <c r="H1685" i="2"/>
  <c r="F280" i="3" s="1"/>
  <c r="J1685" i="2"/>
  <c r="G280" i="3" s="1"/>
  <c r="F1684" i="2"/>
  <c r="H1684" i="2"/>
  <c r="J1684" i="2"/>
  <c r="K1684" i="2"/>
  <c r="L1684" i="2"/>
  <c r="F1683" i="2"/>
  <c r="H1683" i="2"/>
  <c r="J1683" i="2"/>
  <c r="K1683" i="2"/>
  <c r="L1683" i="2"/>
  <c r="E280" i="3"/>
  <c r="F1680" i="2"/>
  <c r="L1680" i="2" s="1"/>
  <c r="H1680" i="2"/>
  <c r="J1680" i="2"/>
  <c r="F1679" i="2"/>
  <c r="H1679" i="2"/>
  <c r="J1679" i="2"/>
  <c r="L1679" i="2" s="1"/>
  <c r="K1679" i="2"/>
  <c r="F1678" i="2"/>
  <c r="H1678" i="2"/>
  <c r="J1678" i="2"/>
  <c r="L1678" i="2" s="1"/>
  <c r="K1678" i="2"/>
  <c r="E279" i="3"/>
  <c r="H279" i="3" s="1"/>
  <c r="F279" i="3"/>
  <c r="G279" i="3"/>
  <c r="F1675" i="2"/>
  <c r="L1675" i="2" s="1"/>
  <c r="H1675" i="2"/>
  <c r="J1675" i="2"/>
  <c r="G278" i="3" s="1"/>
  <c r="F1674" i="2"/>
  <c r="H1674" i="2"/>
  <c r="L1674" i="2" s="1"/>
  <c r="J1674" i="2"/>
  <c r="K1674" i="2"/>
  <c r="F1673" i="2"/>
  <c r="H1673" i="2"/>
  <c r="J1673" i="2"/>
  <c r="K1673" i="2"/>
  <c r="L1673" i="2"/>
  <c r="E278" i="3"/>
  <c r="F278" i="3"/>
  <c r="F1670" i="2"/>
  <c r="E277" i="3" s="1"/>
  <c r="H1670" i="2"/>
  <c r="J1670" i="2"/>
  <c r="G277" i="3" s="1"/>
  <c r="F1669" i="2"/>
  <c r="H1669" i="2"/>
  <c r="J1669" i="2"/>
  <c r="K1669" i="2"/>
  <c r="L1669" i="2"/>
  <c r="F1668" i="2"/>
  <c r="H1668" i="2"/>
  <c r="J1668" i="2"/>
  <c r="L1668" i="2" s="1"/>
  <c r="K1668" i="2"/>
  <c r="F277" i="3"/>
  <c r="F1665" i="2"/>
  <c r="L1665" i="2" s="1"/>
  <c r="H1665" i="2"/>
  <c r="J1665" i="2"/>
  <c r="F1664" i="2"/>
  <c r="H1664" i="2"/>
  <c r="J1664" i="2"/>
  <c r="L1664" i="2" s="1"/>
  <c r="K1664" i="2"/>
  <c r="F1663" i="2"/>
  <c r="H1663" i="2"/>
  <c r="J1663" i="2"/>
  <c r="L1663" i="2" s="1"/>
  <c r="K1663" i="2"/>
  <c r="E276" i="3"/>
  <c r="H276" i="3" s="1"/>
  <c r="F276" i="3"/>
  <c r="G276" i="3"/>
  <c r="F1660" i="2"/>
  <c r="H1660" i="2"/>
  <c r="F275" i="3" s="1"/>
  <c r="J1660" i="2"/>
  <c r="L1660" i="2"/>
  <c r="F1659" i="2"/>
  <c r="H1659" i="2"/>
  <c r="L1659" i="2" s="1"/>
  <c r="J1659" i="2"/>
  <c r="K1659" i="2"/>
  <c r="F1658" i="2"/>
  <c r="H1658" i="2"/>
  <c r="J1658" i="2"/>
  <c r="K1658" i="2"/>
  <c r="L1658" i="2"/>
  <c r="E275" i="3"/>
  <c r="G275" i="3"/>
  <c r="F1655" i="2"/>
  <c r="L1655" i="2" s="1"/>
  <c r="H1655" i="2"/>
  <c r="J1655" i="2"/>
  <c r="G274" i="3" s="1"/>
  <c r="H274" i="3" s="1"/>
  <c r="F1654" i="2"/>
  <c r="H1654" i="2"/>
  <c r="J1654" i="2"/>
  <c r="L1654" i="2" s="1"/>
  <c r="K1654" i="2"/>
  <c r="F1653" i="2"/>
  <c r="H1653" i="2"/>
  <c r="J1653" i="2"/>
  <c r="K1653" i="2"/>
  <c r="L1653" i="2"/>
  <c r="E274" i="3"/>
  <c r="F274" i="3"/>
  <c r="F1650" i="2"/>
  <c r="H1650" i="2"/>
  <c r="J1650" i="2"/>
  <c r="L1650" i="2"/>
  <c r="F1649" i="2"/>
  <c r="H1649" i="2"/>
  <c r="J1649" i="2"/>
  <c r="L1649" i="2" s="1"/>
  <c r="K1649" i="2"/>
  <c r="F1648" i="2"/>
  <c r="H1648" i="2"/>
  <c r="J1648" i="2"/>
  <c r="L1648" i="2" s="1"/>
  <c r="K1648" i="2"/>
  <c r="E273" i="3"/>
  <c r="F273" i="3"/>
  <c r="G273" i="3"/>
  <c r="F1645" i="2"/>
  <c r="E272" i="3" s="1"/>
  <c r="H1645" i="2"/>
  <c r="J1645" i="2"/>
  <c r="G272" i="3" s="1"/>
  <c r="F1644" i="2"/>
  <c r="H1644" i="2"/>
  <c r="J1644" i="2"/>
  <c r="K1644" i="2"/>
  <c r="L1644" i="2"/>
  <c r="F1643" i="2"/>
  <c r="H1643" i="2"/>
  <c r="L1643" i="2" s="1"/>
  <c r="J1643" i="2"/>
  <c r="K1643" i="2"/>
  <c r="F272" i="3"/>
  <c r="F1640" i="2"/>
  <c r="L1640" i="2" s="1"/>
  <c r="H1640" i="2"/>
  <c r="J1640" i="2"/>
  <c r="F1639" i="2"/>
  <c r="H1639" i="2"/>
  <c r="J1639" i="2"/>
  <c r="L1639" i="2" s="1"/>
  <c r="K1639" i="2"/>
  <c r="F1638" i="2"/>
  <c r="H1638" i="2"/>
  <c r="L1638" i="2" s="1"/>
  <c r="J1638" i="2"/>
  <c r="K1638" i="2"/>
  <c r="E271" i="3"/>
  <c r="H271" i="3" s="1"/>
  <c r="F271" i="3"/>
  <c r="G271" i="3"/>
  <c r="F1635" i="2"/>
  <c r="L1635" i="2" s="1"/>
  <c r="H1635" i="2"/>
  <c r="J1635" i="2"/>
  <c r="F1634" i="2"/>
  <c r="H1634" i="2"/>
  <c r="J1634" i="2"/>
  <c r="L1634" i="2" s="1"/>
  <c r="K1634" i="2"/>
  <c r="F1633" i="2"/>
  <c r="H1633" i="2"/>
  <c r="J1633" i="2"/>
  <c r="L1633" i="2" s="1"/>
  <c r="K1633" i="2"/>
  <c r="E270" i="3"/>
  <c r="H270" i="3" s="1"/>
  <c r="F270" i="3"/>
  <c r="G270" i="3"/>
  <c r="F1630" i="2"/>
  <c r="L1630" i="2" s="1"/>
  <c r="H1630" i="2"/>
  <c r="J1630" i="2"/>
  <c r="F1629" i="2"/>
  <c r="H1629" i="2"/>
  <c r="J1629" i="2"/>
  <c r="L1629" i="2" s="1"/>
  <c r="K1629" i="2"/>
  <c r="F1628" i="2"/>
  <c r="H1628" i="2"/>
  <c r="L1628" i="2" s="1"/>
  <c r="J1628" i="2"/>
  <c r="K1628" i="2"/>
  <c r="E269" i="3"/>
  <c r="H269" i="3" s="1"/>
  <c r="F269" i="3"/>
  <c r="G269" i="3"/>
  <c r="F1625" i="2"/>
  <c r="L1625" i="2" s="1"/>
  <c r="H1625" i="2"/>
  <c r="J1625" i="2"/>
  <c r="F1624" i="2"/>
  <c r="H1624" i="2"/>
  <c r="L1624" i="2" s="1"/>
  <c r="J1624" i="2"/>
  <c r="K1624" i="2"/>
  <c r="F1623" i="2"/>
  <c r="H1623" i="2"/>
  <c r="J1623" i="2"/>
  <c r="L1623" i="2" s="1"/>
  <c r="K1623" i="2"/>
  <c r="E268" i="3"/>
  <c r="H268" i="3" s="1"/>
  <c r="F268" i="3"/>
  <c r="G268" i="3"/>
  <c r="F1620" i="2"/>
  <c r="L1620" i="2" s="1"/>
  <c r="H1620" i="2"/>
  <c r="J1620" i="2"/>
  <c r="F1619" i="2"/>
  <c r="H1619" i="2"/>
  <c r="J1619" i="2"/>
  <c r="L1619" i="2" s="1"/>
  <c r="K1619" i="2"/>
  <c r="F1618" i="2"/>
  <c r="H1618" i="2"/>
  <c r="J1618" i="2"/>
  <c r="L1618" i="2" s="1"/>
  <c r="K1618" i="2"/>
  <c r="E267" i="3"/>
  <c r="F267" i="3"/>
  <c r="G267" i="3"/>
  <c r="F1615" i="2"/>
  <c r="L1615" i="2" s="1"/>
  <c r="H1615" i="2"/>
  <c r="J1615" i="2"/>
  <c r="F1614" i="2"/>
  <c r="H1614" i="2"/>
  <c r="L1614" i="2" s="1"/>
  <c r="J1614" i="2"/>
  <c r="K1614" i="2"/>
  <c r="F1613" i="2"/>
  <c r="H1613" i="2"/>
  <c r="L1613" i="2" s="1"/>
  <c r="J1613" i="2"/>
  <c r="K1613" i="2"/>
  <c r="E266" i="3"/>
  <c r="H266" i="3" s="1"/>
  <c r="F266" i="3"/>
  <c r="G266" i="3"/>
  <c r="F1610" i="2"/>
  <c r="L1610" i="2" s="1"/>
  <c r="H1610" i="2"/>
  <c r="F265" i="3" s="1"/>
  <c r="J1610" i="2"/>
  <c r="G265" i="3" s="1"/>
  <c r="F1609" i="2"/>
  <c r="H1609" i="2"/>
  <c r="J1609" i="2"/>
  <c r="L1609" i="2" s="1"/>
  <c r="K1609" i="2"/>
  <c r="F1608" i="2"/>
  <c r="H1608" i="2"/>
  <c r="J1608" i="2"/>
  <c r="K1608" i="2"/>
  <c r="L1608" i="2"/>
  <c r="E265" i="3"/>
  <c r="F1605" i="2"/>
  <c r="H1605" i="2"/>
  <c r="F264" i="3" s="1"/>
  <c r="J1605" i="2"/>
  <c r="L1605" i="2"/>
  <c r="F1604" i="2"/>
  <c r="H1604" i="2"/>
  <c r="J1604" i="2"/>
  <c r="L1604" i="2" s="1"/>
  <c r="K1604" i="2"/>
  <c r="F1603" i="2"/>
  <c r="H1603" i="2"/>
  <c r="J1603" i="2"/>
  <c r="K1603" i="2"/>
  <c r="L1603" i="2"/>
  <c r="E264" i="3"/>
  <c r="H264" i="3" s="1"/>
  <c r="G264" i="3"/>
  <c r="F1600" i="2"/>
  <c r="H1600" i="2"/>
  <c r="J1600" i="2"/>
  <c r="L1600" i="2"/>
  <c r="F1599" i="2"/>
  <c r="H1599" i="2"/>
  <c r="J1599" i="2"/>
  <c r="K1599" i="2"/>
  <c r="L1599" i="2"/>
  <c r="F1598" i="2"/>
  <c r="H1598" i="2"/>
  <c r="L1598" i="2" s="1"/>
  <c r="J1598" i="2"/>
  <c r="K1598" i="2"/>
  <c r="E263" i="3"/>
  <c r="F263" i="3"/>
  <c r="G263" i="3"/>
  <c r="F1595" i="2"/>
  <c r="L1595" i="2" s="1"/>
  <c r="H1595" i="2"/>
  <c r="J1595" i="2"/>
  <c r="F1594" i="2"/>
  <c r="H1594" i="2"/>
  <c r="J1594" i="2"/>
  <c r="L1594" i="2" s="1"/>
  <c r="K1594" i="2"/>
  <c r="F1593" i="2"/>
  <c r="H1593" i="2"/>
  <c r="J1593" i="2"/>
  <c r="L1593" i="2" s="1"/>
  <c r="K1593" i="2"/>
  <c r="E262" i="3"/>
  <c r="H262" i="3" s="1"/>
  <c r="F262" i="3"/>
  <c r="G262" i="3"/>
  <c r="F1590" i="2"/>
  <c r="L1590" i="2" s="1"/>
  <c r="H1590" i="2"/>
  <c r="J1590" i="2"/>
  <c r="G261" i="3" s="1"/>
  <c r="F1589" i="2"/>
  <c r="H1589" i="2"/>
  <c r="J1589" i="2"/>
  <c r="L1589" i="2" s="1"/>
  <c r="K1589" i="2"/>
  <c r="F1588" i="2"/>
  <c r="H1588" i="2"/>
  <c r="J1588" i="2"/>
  <c r="K1588" i="2"/>
  <c r="L1588" i="2"/>
  <c r="E261" i="3"/>
  <c r="F261" i="3"/>
  <c r="F1585" i="2"/>
  <c r="E260" i="3" s="1"/>
  <c r="H1585" i="2"/>
  <c r="J1585" i="2"/>
  <c r="G260" i="3" s="1"/>
  <c r="F1584" i="2"/>
  <c r="H1584" i="2"/>
  <c r="J1584" i="2"/>
  <c r="K1584" i="2"/>
  <c r="L1584" i="2"/>
  <c r="F1583" i="2"/>
  <c r="H1583" i="2"/>
  <c r="L1583" i="2" s="1"/>
  <c r="J1583" i="2"/>
  <c r="K1583" i="2"/>
  <c r="F260" i="3"/>
  <c r="F1580" i="2"/>
  <c r="E259" i="3" s="1"/>
  <c r="H259" i="3" s="1"/>
  <c r="H1580" i="2"/>
  <c r="J1580" i="2"/>
  <c r="G259" i="3" s="1"/>
  <c r="F1579" i="2"/>
  <c r="H1579" i="2"/>
  <c r="J1579" i="2"/>
  <c r="K1579" i="2"/>
  <c r="L1579" i="2"/>
  <c r="F1578" i="2"/>
  <c r="H1578" i="2"/>
  <c r="J1578" i="2"/>
  <c r="L1578" i="2" s="1"/>
  <c r="K1578" i="2"/>
  <c r="F259" i="3"/>
  <c r="F1575" i="2"/>
  <c r="L1575" i="2" s="1"/>
  <c r="H1575" i="2"/>
  <c r="J1575" i="2"/>
  <c r="F1574" i="2"/>
  <c r="H1574" i="2"/>
  <c r="L1574" i="2" s="1"/>
  <c r="J1574" i="2"/>
  <c r="K1574" i="2"/>
  <c r="F1573" i="2"/>
  <c r="H1573" i="2"/>
  <c r="J1573" i="2"/>
  <c r="L1573" i="2" s="1"/>
  <c r="K1573" i="2"/>
  <c r="E258" i="3"/>
  <c r="H258" i="3" s="1"/>
  <c r="F258" i="3"/>
  <c r="G258" i="3"/>
  <c r="F1570" i="2"/>
  <c r="E257" i="3" s="1"/>
  <c r="H257" i="3" s="1"/>
  <c r="H1570" i="2"/>
  <c r="J1570" i="2"/>
  <c r="G257" i="3" s="1"/>
  <c r="F1569" i="2"/>
  <c r="H1569" i="2"/>
  <c r="J1569" i="2"/>
  <c r="K1569" i="2"/>
  <c r="L1569" i="2"/>
  <c r="F1568" i="2"/>
  <c r="H1568" i="2"/>
  <c r="L1568" i="2" s="1"/>
  <c r="J1568" i="2"/>
  <c r="K1568" i="2"/>
  <c r="F257" i="3"/>
  <c r="F1565" i="2"/>
  <c r="L1565" i="2" s="1"/>
  <c r="H1565" i="2"/>
  <c r="J1565" i="2"/>
  <c r="F1564" i="2"/>
  <c r="H1564" i="2"/>
  <c r="J1564" i="2"/>
  <c r="L1564" i="2" s="1"/>
  <c r="K1564" i="2"/>
  <c r="F1563" i="2"/>
  <c r="H1563" i="2"/>
  <c r="L1563" i="2" s="1"/>
  <c r="J1563" i="2"/>
  <c r="K1563" i="2"/>
  <c r="E256" i="3"/>
  <c r="F256" i="3"/>
  <c r="G256" i="3"/>
  <c r="F1560" i="2"/>
  <c r="L1560" i="2" s="1"/>
  <c r="H1560" i="2"/>
  <c r="J1560" i="2"/>
  <c r="F1559" i="2"/>
  <c r="H1559" i="2"/>
  <c r="J1559" i="2"/>
  <c r="L1559" i="2" s="1"/>
  <c r="K1559" i="2"/>
  <c r="F1558" i="2"/>
  <c r="H1558" i="2"/>
  <c r="J1558" i="2"/>
  <c r="L1558" i="2" s="1"/>
  <c r="K1558" i="2"/>
  <c r="E255" i="3"/>
  <c r="H255" i="3" s="1"/>
  <c r="F255" i="3"/>
  <c r="G255" i="3"/>
  <c r="F1555" i="2"/>
  <c r="L1555" i="2" s="1"/>
  <c r="H1555" i="2"/>
  <c r="J1555" i="2"/>
  <c r="F1554" i="2"/>
  <c r="H1554" i="2"/>
  <c r="I1554" i="2"/>
  <c r="K1554" i="2" s="1"/>
  <c r="F1553" i="2"/>
  <c r="H1553" i="2"/>
  <c r="J1553" i="2"/>
  <c r="K1553" i="2"/>
  <c r="L1553" i="2"/>
  <c r="F1552" i="2"/>
  <c r="H1552" i="2"/>
  <c r="J1552" i="2"/>
  <c r="L1552" i="2" s="1"/>
  <c r="K1552" i="2"/>
  <c r="E254" i="3"/>
  <c r="F254" i="3"/>
  <c r="G254" i="3"/>
  <c r="F1549" i="2"/>
  <c r="E253" i="3" s="1"/>
  <c r="H253" i="3" s="1"/>
  <c r="H1549" i="2"/>
  <c r="J1549" i="2"/>
  <c r="G253" i="3" s="1"/>
  <c r="F1548" i="2"/>
  <c r="H1548" i="2"/>
  <c r="I1548" i="2"/>
  <c r="K1548" i="2" s="1"/>
  <c r="J1548" i="2"/>
  <c r="L1548" i="2" s="1"/>
  <c r="F1547" i="2"/>
  <c r="H1547" i="2"/>
  <c r="J1547" i="2"/>
  <c r="K1547" i="2"/>
  <c r="L1547" i="2"/>
  <c r="F1546" i="2"/>
  <c r="H1546" i="2"/>
  <c r="J1546" i="2"/>
  <c r="L1546" i="2" s="1"/>
  <c r="K1546" i="2"/>
  <c r="F253" i="3"/>
  <c r="F1543" i="2"/>
  <c r="L1543" i="2" s="1"/>
  <c r="H1543" i="2"/>
  <c r="J1543" i="2"/>
  <c r="F1542" i="2"/>
  <c r="H1542" i="2"/>
  <c r="I1542" i="2"/>
  <c r="K1542" i="2" s="1"/>
  <c r="J1542" i="2"/>
  <c r="L1542" i="2" s="1"/>
  <c r="F1541" i="2"/>
  <c r="H1541" i="2"/>
  <c r="J1541" i="2"/>
  <c r="L1541" i="2" s="1"/>
  <c r="K1541" i="2"/>
  <c r="F1540" i="2"/>
  <c r="H1540" i="2"/>
  <c r="L1540" i="2" s="1"/>
  <c r="J1540" i="2"/>
  <c r="K1540" i="2"/>
  <c r="E252" i="3"/>
  <c r="H252" i="3" s="1"/>
  <c r="F252" i="3"/>
  <c r="G252" i="3"/>
  <c r="F1537" i="2"/>
  <c r="L1537" i="2" s="1"/>
  <c r="H1537" i="2"/>
  <c r="J1537" i="2"/>
  <c r="F1536" i="2"/>
  <c r="H1536" i="2"/>
  <c r="L1536" i="2" s="1"/>
  <c r="J1536" i="2"/>
  <c r="K1536" i="2"/>
  <c r="F1535" i="2"/>
  <c r="H1535" i="2"/>
  <c r="I1535" i="2"/>
  <c r="K1535" i="2" s="1"/>
  <c r="F1534" i="2"/>
  <c r="H1534" i="2"/>
  <c r="L1534" i="2" s="1"/>
  <c r="J1534" i="2"/>
  <c r="K1534" i="2"/>
  <c r="F1533" i="2"/>
  <c r="H1533" i="2"/>
  <c r="J1533" i="2"/>
  <c r="L1533" i="2" s="1"/>
  <c r="K1533" i="2"/>
  <c r="F251" i="3"/>
  <c r="G251" i="3"/>
  <c r="F1530" i="2"/>
  <c r="L1530" i="2" s="1"/>
  <c r="H1530" i="2"/>
  <c r="F250" i="3" s="1"/>
  <c r="J1530" i="2"/>
  <c r="F1529" i="2"/>
  <c r="H1529" i="2"/>
  <c r="J1529" i="2"/>
  <c r="L1529" i="2" s="1"/>
  <c r="K1529" i="2"/>
  <c r="F1528" i="2"/>
  <c r="H1528" i="2"/>
  <c r="I1528" i="2"/>
  <c r="K1528" i="2" s="1"/>
  <c r="F1527" i="2"/>
  <c r="H1527" i="2"/>
  <c r="L1527" i="2" s="1"/>
  <c r="J1527" i="2"/>
  <c r="K1527" i="2"/>
  <c r="F1526" i="2"/>
  <c r="H1526" i="2"/>
  <c r="J1526" i="2"/>
  <c r="L1526" i="2" s="1"/>
  <c r="K1526" i="2"/>
  <c r="G250" i="3"/>
  <c r="F1523" i="2"/>
  <c r="L1523" i="2" s="1"/>
  <c r="H1523" i="2"/>
  <c r="J1523" i="2"/>
  <c r="G249" i="3" s="1"/>
  <c r="F1522" i="2"/>
  <c r="H1522" i="2"/>
  <c r="L1522" i="2" s="1"/>
  <c r="J1522" i="2"/>
  <c r="K1522" i="2"/>
  <c r="F1521" i="2"/>
  <c r="H1521" i="2"/>
  <c r="I1521" i="2"/>
  <c r="K1521" i="2" s="1"/>
  <c r="F1520" i="2"/>
  <c r="H1520" i="2"/>
  <c r="J1520" i="2"/>
  <c r="K1520" i="2"/>
  <c r="L1520" i="2"/>
  <c r="F1519" i="2"/>
  <c r="H1519" i="2"/>
  <c r="J1519" i="2"/>
  <c r="K1519" i="2"/>
  <c r="L1519" i="2"/>
  <c r="E249" i="3"/>
  <c r="F249" i="3"/>
  <c r="F1516" i="2"/>
  <c r="E248" i="3" s="1"/>
  <c r="H248" i="3" s="1"/>
  <c r="H1516" i="2"/>
  <c r="J1516" i="2"/>
  <c r="G248" i="3" s="1"/>
  <c r="F1515" i="2"/>
  <c r="H1515" i="2"/>
  <c r="J1515" i="2"/>
  <c r="L1515" i="2" s="1"/>
  <c r="K1515" i="2"/>
  <c r="F1514" i="2"/>
  <c r="H1514" i="2"/>
  <c r="I1514" i="2"/>
  <c r="K1514" i="2" s="1"/>
  <c r="J1514" i="2"/>
  <c r="L1514" i="2" s="1"/>
  <c r="F1513" i="2"/>
  <c r="H1513" i="2"/>
  <c r="J1513" i="2"/>
  <c r="K1513" i="2"/>
  <c r="L1513" i="2"/>
  <c r="F1512" i="2"/>
  <c r="H1512" i="2"/>
  <c r="J1512" i="2"/>
  <c r="L1512" i="2" s="1"/>
  <c r="K1512" i="2"/>
  <c r="F248" i="3"/>
  <c r="F1509" i="2"/>
  <c r="L1509" i="2" s="1"/>
  <c r="H1509" i="2"/>
  <c r="J1509" i="2"/>
  <c r="G247" i="3" s="1"/>
  <c r="F1508" i="2"/>
  <c r="H1508" i="2"/>
  <c r="J1508" i="2"/>
  <c r="L1508" i="2" s="1"/>
  <c r="K1508" i="2"/>
  <c r="F1507" i="2"/>
  <c r="H1507" i="2"/>
  <c r="I1507" i="2"/>
  <c r="K1507" i="2" s="1"/>
  <c r="F1506" i="2"/>
  <c r="H1506" i="2"/>
  <c r="J1506" i="2"/>
  <c r="L1506" i="2" s="1"/>
  <c r="K1506" i="2"/>
  <c r="F1505" i="2"/>
  <c r="H1505" i="2"/>
  <c r="L1505" i="2" s="1"/>
  <c r="J1505" i="2"/>
  <c r="K1505" i="2"/>
  <c r="F247" i="3"/>
  <c r="F1502" i="2"/>
  <c r="L1502" i="2" s="1"/>
  <c r="H1502" i="2"/>
  <c r="J1502" i="2"/>
  <c r="G246" i="3" s="1"/>
  <c r="F1501" i="2"/>
  <c r="H1501" i="2"/>
  <c r="L1501" i="2" s="1"/>
  <c r="J1501" i="2"/>
  <c r="K1501" i="2"/>
  <c r="F1500" i="2"/>
  <c r="H1500" i="2"/>
  <c r="I1500" i="2"/>
  <c r="K1500" i="2" s="1"/>
  <c r="F1499" i="2"/>
  <c r="H1499" i="2"/>
  <c r="J1499" i="2"/>
  <c r="L1499" i="2" s="1"/>
  <c r="K1499" i="2"/>
  <c r="F1498" i="2"/>
  <c r="H1498" i="2"/>
  <c r="L1498" i="2" s="1"/>
  <c r="J1498" i="2"/>
  <c r="K1498" i="2"/>
  <c r="F246" i="3"/>
  <c r="F1495" i="2"/>
  <c r="H1495" i="2"/>
  <c r="J1495" i="2"/>
  <c r="L1495" i="2"/>
  <c r="F1494" i="2"/>
  <c r="H1494" i="2"/>
  <c r="I1494" i="2"/>
  <c r="K1494" i="2" s="1"/>
  <c r="F1493" i="2"/>
  <c r="H1493" i="2"/>
  <c r="J1493" i="2"/>
  <c r="L1493" i="2" s="1"/>
  <c r="K1493" i="2"/>
  <c r="F1492" i="2"/>
  <c r="H1492" i="2"/>
  <c r="L1492" i="2" s="1"/>
  <c r="J1492" i="2"/>
  <c r="K1492" i="2"/>
  <c r="E245" i="3"/>
  <c r="H245" i="3" s="1"/>
  <c r="F245" i="3"/>
  <c r="G245" i="3"/>
  <c r="F1489" i="2"/>
  <c r="L1489" i="2" s="1"/>
  <c r="H1489" i="2"/>
  <c r="J1489" i="2"/>
  <c r="F1488" i="2"/>
  <c r="H1488" i="2"/>
  <c r="I1488" i="2"/>
  <c r="K1488" i="2" s="1"/>
  <c r="F1487" i="2"/>
  <c r="H1487" i="2"/>
  <c r="J1487" i="2"/>
  <c r="K1487" i="2"/>
  <c r="L1487" i="2"/>
  <c r="F1486" i="2"/>
  <c r="H1486" i="2"/>
  <c r="L1486" i="2" s="1"/>
  <c r="J1486" i="2"/>
  <c r="K1486" i="2"/>
  <c r="E244" i="3"/>
  <c r="F244" i="3"/>
  <c r="G244" i="3"/>
  <c r="F1483" i="2"/>
  <c r="E243" i="3" s="1"/>
  <c r="H243" i="3" s="1"/>
  <c r="H1483" i="2"/>
  <c r="J1483" i="2"/>
  <c r="G243" i="3" s="1"/>
  <c r="F1482" i="2"/>
  <c r="H1482" i="2"/>
  <c r="I1482" i="2"/>
  <c r="K1482" i="2" s="1"/>
  <c r="J1482" i="2"/>
  <c r="L1482" i="2" s="1"/>
  <c r="F1481" i="2"/>
  <c r="H1481" i="2"/>
  <c r="J1481" i="2"/>
  <c r="K1481" i="2"/>
  <c r="L1481" i="2"/>
  <c r="F1480" i="2"/>
  <c r="H1480" i="2"/>
  <c r="L1480" i="2" s="1"/>
  <c r="J1480" i="2"/>
  <c r="K1480" i="2"/>
  <c r="F243" i="3"/>
  <c r="F1477" i="2"/>
  <c r="L1477" i="2" s="1"/>
  <c r="H1477" i="2"/>
  <c r="J1477" i="2"/>
  <c r="F1476" i="2"/>
  <c r="H1476" i="2"/>
  <c r="I1476" i="2"/>
  <c r="K1476" i="2" s="1"/>
  <c r="F1475" i="2"/>
  <c r="H1475" i="2"/>
  <c r="J1475" i="2"/>
  <c r="K1475" i="2"/>
  <c r="L1475" i="2"/>
  <c r="F1474" i="2"/>
  <c r="H1474" i="2"/>
  <c r="L1474" i="2" s="1"/>
  <c r="J1474" i="2"/>
  <c r="K1474" i="2"/>
  <c r="E242" i="3"/>
  <c r="F242" i="3"/>
  <c r="G242" i="3"/>
  <c r="F1471" i="2"/>
  <c r="L1471" i="2" s="1"/>
  <c r="H1471" i="2"/>
  <c r="F241" i="3" s="1"/>
  <c r="J1471" i="2"/>
  <c r="G241" i="3" s="1"/>
  <c r="F1470" i="2"/>
  <c r="H1470" i="2"/>
  <c r="L1470" i="2" s="1"/>
  <c r="J1470" i="2"/>
  <c r="K1470" i="2"/>
  <c r="F1469" i="2"/>
  <c r="H1469" i="2"/>
  <c r="L1469" i="2" s="1"/>
  <c r="J1469" i="2"/>
  <c r="K1469" i="2"/>
  <c r="F1468" i="2"/>
  <c r="H1468" i="2"/>
  <c r="J1468" i="2"/>
  <c r="L1468" i="2" s="1"/>
  <c r="K1468" i="2"/>
  <c r="F1467" i="2"/>
  <c r="H1467" i="2"/>
  <c r="L1467" i="2" s="1"/>
  <c r="J1467" i="2"/>
  <c r="K1467" i="2"/>
  <c r="F1466" i="2"/>
  <c r="H1466" i="2"/>
  <c r="L1466" i="2" s="1"/>
  <c r="J1466" i="2"/>
  <c r="K1466" i="2"/>
  <c r="F1465" i="2"/>
  <c r="H1465" i="2"/>
  <c r="L1465" i="2" s="1"/>
  <c r="J1465" i="2"/>
  <c r="K1465" i="2"/>
  <c r="F1464" i="2"/>
  <c r="H1464" i="2"/>
  <c r="J1464" i="2"/>
  <c r="K1464" i="2"/>
  <c r="L1464" i="2"/>
  <c r="F1463" i="2"/>
  <c r="H1463" i="2"/>
  <c r="J1463" i="2"/>
  <c r="L1463" i="2" s="1"/>
  <c r="K1463" i="2"/>
  <c r="F1462" i="2"/>
  <c r="H1462" i="2"/>
  <c r="J1462" i="2"/>
  <c r="K1462" i="2"/>
  <c r="L1462" i="2"/>
  <c r="E241" i="3"/>
  <c r="F1459" i="2"/>
  <c r="E240" i="3" s="1"/>
  <c r="H1459" i="2"/>
  <c r="J1459" i="2"/>
  <c r="G240" i="3" s="1"/>
  <c r="F1458" i="2"/>
  <c r="H1458" i="2"/>
  <c r="J1458" i="2"/>
  <c r="K1458" i="2"/>
  <c r="L1458" i="2"/>
  <c r="F1457" i="2"/>
  <c r="H1457" i="2"/>
  <c r="J1457" i="2"/>
  <c r="L1457" i="2" s="1"/>
  <c r="K1457" i="2"/>
  <c r="F1456" i="2"/>
  <c r="H1456" i="2"/>
  <c r="J1456" i="2"/>
  <c r="K1456" i="2"/>
  <c r="L1456" i="2"/>
  <c r="F1455" i="2"/>
  <c r="H1455" i="2"/>
  <c r="J1455" i="2"/>
  <c r="K1455" i="2"/>
  <c r="L1455" i="2"/>
  <c r="F1454" i="2"/>
  <c r="H1454" i="2"/>
  <c r="J1454" i="2"/>
  <c r="K1454" i="2"/>
  <c r="L1454" i="2"/>
  <c r="F1453" i="2"/>
  <c r="H1453" i="2"/>
  <c r="J1453" i="2"/>
  <c r="K1453" i="2"/>
  <c r="L1453" i="2"/>
  <c r="F1452" i="2"/>
  <c r="H1452" i="2"/>
  <c r="J1452" i="2"/>
  <c r="L1452" i="2" s="1"/>
  <c r="K1452" i="2"/>
  <c r="F1451" i="2"/>
  <c r="H1451" i="2"/>
  <c r="J1451" i="2"/>
  <c r="L1451" i="2" s="1"/>
  <c r="K1451" i="2"/>
  <c r="F240" i="3"/>
  <c r="F1448" i="2"/>
  <c r="H1448" i="2"/>
  <c r="J1448" i="2"/>
  <c r="L1448" i="2"/>
  <c r="F1447" i="2"/>
  <c r="H1447" i="2"/>
  <c r="J1447" i="2"/>
  <c r="L1447" i="2" s="1"/>
  <c r="K1447" i="2"/>
  <c r="F1446" i="2"/>
  <c r="H1446" i="2"/>
  <c r="L1446" i="2" s="1"/>
  <c r="J1446" i="2"/>
  <c r="K1446" i="2"/>
  <c r="E239" i="3"/>
  <c r="H239" i="3" s="1"/>
  <c r="F239" i="3"/>
  <c r="G239" i="3"/>
  <c r="F1443" i="2"/>
  <c r="L1443" i="2" s="1"/>
  <c r="H1443" i="2"/>
  <c r="J1443" i="2"/>
  <c r="F1442" i="2"/>
  <c r="H1442" i="2"/>
  <c r="I1442" i="2"/>
  <c r="K1442" i="2" s="1"/>
  <c r="F1441" i="2"/>
  <c r="H1441" i="2"/>
  <c r="L1441" i="2" s="1"/>
  <c r="J1441" i="2"/>
  <c r="K1441" i="2"/>
  <c r="F1440" i="2"/>
  <c r="H1440" i="2"/>
  <c r="J1440" i="2"/>
  <c r="K1440" i="2"/>
  <c r="L1440" i="2"/>
  <c r="F1439" i="2"/>
  <c r="H1439" i="2"/>
  <c r="L1439" i="2" s="1"/>
  <c r="J1439" i="2"/>
  <c r="K1439" i="2"/>
  <c r="E238" i="3"/>
  <c r="F238" i="3"/>
  <c r="G238" i="3"/>
  <c r="F1436" i="2"/>
  <c r="L1436" i="2" s="1"/>
  <c r="H1436" i="2"/>
  <c r="J1436" i="2"/>
  <c r="F1435" i="2"/>
  <c r="H1435" i="2"/>
  <c r="I1435" i="2"/>
  <c r="K1435" i="2" s="1"/>
  <c r="F1434" i="2"/>
  <c r="H1434" i="2"/>
  <c r="J1434" i="2"/>
  <c r="L1434" i="2" s="1"/>
  <c r="K1434" i="2"/>
  <c r="F1433" i="2"/>
  <c r="H1433" i="2"/>
  <c r="L1433" i="2" s="1"/>
  <c r="J1433" i="2"/>
  <c r="K1433" i="2"/>
  <c r="F1432" i="2"/>
  <c r="H1432" i="2"/>
  <c r="J1432" i="2"/>
  <c r="K1432" i="2"/>
  <c r="L1432" i="2"/>
  <c r="E237" i="3"/>
  <c r="F237" i="3"/>
  <c r="G237" i="3"/>
  <c r="F1429" i="2"/>
  <c r="L1429" i="2" s="1"/>
  <c r="H1429" i="2"/>
  <c r="J1429" i="2"/>
  <c r="F1428" i="2"/>
  <c r="H1428" i="2"/>
  <c r="I1428" i="2"/>
  <c r="K1428" i="2" s="1"/>
  <c r="F1427" i="2"/>
  <c r="H1427" i="2"/>
  <c r="J1427" i="2"/>
  <c r="K1427" i="2"/>
  <c r="L1427" i="2"/>
  <c r="F1426" i="2"/>
  <c r="H1426" i="2"/>
  <c r="J1426" i="2"/>
  <c r="L1426" i="2" s="1"/>
  <c r="K1426" i="2"/>
  <c r="F1425" i="2"/>
  <c r="H1425" i="2"/>
  <c r="J1425" i="2"/>
  <c r="L1425" i="2" s="1"/>
  <c r="K1425" i="2"/>
  <c r="E236" i="3"/>
  <c r="H236" i="3" s="1"/>
  <c r="F236" i="3"/>
  <c r="G236" i="3"/>
  <c r="F1422" i="2"/>
  <c r="L1422" i="2" s="1"/>
  <c r="H1422" i="2"/>
  <c r="J1422" i="2"/>
  <c r="G235" i="3" s="1"/>
  <c r="F1421" i="2"/>
  <c r="H1421" i="2"/>
  <c r="I1421" i="2"/>
  <c r="K1421" i="2" s="1"/>
  <c r="F1420" i="2"/>
  <c r="H1420" i="2"/>
  <c r="L1420" i="2" s="1"/>
  <c r="J1420" i="2"/>
  <c r="K1420" i="2"/>
  <c r="F1419" i="2"/>
  <c r="H1419" i="2"/>
  <c r="J1419" i="2"/>
  <c r="L1419" i="2" s="1"/>
  <c r="K1419" i="2"/>
  <c r="F1418" i="2"/>
  <c r="H1418" i="2"/>
  <c r="J1418" i="2"/>
  <c r="L1418" i="2" s="1"/>
  <c r="K1418" i="2"/>
  <c r="F235" i="3"/>
  <c r="F1415" i="2"/>
  <c r="L1415" i="2" s="1"/>
  <c r="H1415" i="2"/>
  <c r="J1415" i="2"/>
  <c r="F1414" i="2"/>
  <c r="H1414" i="2"/>
  <c r="I1414" i="2"/>
  <c r="K1414" i="2" s="1"/>
  <c r="F1413" i="2"/>
  <c r="H1413" i="2"/>
  <c r="L1413" i="2" s="1"/>
  <c r="J1413" i="2"/>
  <c r="K1413" i="2"/>
  <c r="F1412" i="2"/>
  <c r="H1412" i="2"/>
  <c r="J1412" i="2"/>
  <c r="L1412" i="2" s="1"/>
  <c r="K1412" i="2"/>
  <c r="F1411" i="2"/>
  <c r="H1411" i="2"/>
  <c r="J1411" i="2"/>
  <c r="K1411" i="2"/>
  <c r="L1411" i="2"/>
  <c r="E234" i="3"/>
  <c r="F234" i="3"/>
  <c r="G234" i="3"/>
  <c r="F1408" i="2"/>
  <c r="L1408" i="2" s="1"/>
  <c r="H1408" i="2"/>
  <c r="J1408" i="2"/>
  <c r="F1407" i="2"/>
  <c r="H1407" i="2"/>
  <c r="I1407" i="2"/>
  <c r="K1407" i="2" s="1"/>
  <c r="F1406" i="2"/>
  <c r="H1406" i="2"/>
  <c r="L1406" i="2" s="1"/>
  <c r="J1406" i="2"/>
  <c r="K1406" i="2"/>
  <c r="F1405" i="2"/>
  <c r="H1405" i="2"/>
  <c r="J1405" i="2"/>
  <c r="L1405" i="2" s="1"/>
  <c r="K1405" i="2"/>
  <c r="F1404" i="2"/>
  <c r="H1404" i="2"/>
  <c r="J1404" i="2"/>
  <c r="K1404" i="2"/>
  <c r="L1404" i="2"/>
  <c r="E233" i="3"/>
  <c r="F233" i="3"/>
  <c r="G233" i="3"/>
  <c r="F1401" i="2"/>
  <c r="H1401" i="2"/>
  <c r="J1401" i="2"/>
  <c r="L1401" i="2"/>
  <c r="F1400" i="2"/>
  <c r="H1400" i="2"/>
  <c r="I1400" i="2"/>
  <c r="K1400" i="2" s="1"/>
  <c r="F1399" i="2"/>
  <c r="H1399" i="2"/>
  <c r="L1399" i="2" s="1"/>
  <c r="J1399" i="2"/>
  <c r="K1399" i="2"/>
  <c r="F1398" i="2"/>
  <c r="H1398" i="2"/>
  <c r="L1398" i="2" s="1"/>
  <c r="J1398" i="2"/>
  <c r="K1398" i="2"/>
  <c r="F1397" i="2"/>
  <c r="H1397" i="2"/>
  <c r="J1397" i="2"/>
  <c r="K1397" i="2"/>
  <c r="L1397" i="2"/>
  <c r="E232" i="3"/>
  <c r="F232" i="3"/>
  <c r="G232" i="3"/>
  <c r="H232" i="3"/>
  <c r="F1394" i="2"/>
  <c r="L1394" i="2" s="1"/>
  <c r="H1394" i="2"/>
  <c r="F231" i="3" s="1"/>
  <c r="J1394" i="2"/>
  <c r="F1393" i="2"/>
  <c r="H1393" i="2"/>
  <c r="I1393" i="2"/>
  <c r="K1393" i="2" s="1"/>
  <c r="J1393" i="2"/>
  <c r="L1393" i="2" s="1"/>
  <c r="F1392" i="2"/>
  <c r="H1392" i="2"/>
  <c r="L1392" i="2" s="1"/>
  <c r="J1392" i="2"/>
  <c r="K1392" i="2"/>
  <c r="F1391" i="2"/>
  <c r="H1391" i="2"/>
  <c r="J1391" i="2"/>
  <c r="K1391" i="2"/>
  <c r="L1391" i="2"/>
  <c r="F1390" i="2"/>
  <c r="H1390" i="2"/>
  <c r="J1390" i="2"/>
  <c r="K1390" i="2"/>
  <c r="L1390" i="2"/>
  <c r="E231" i="3"/>
  <c r="G231" i="3"/>
  <c r="F1387" i="2"/>
  <c r="L1387" i="2" s="1"/>
  <c r="H1387" i="2"/>
  <c r="J1387" i="2"/>
  <c r="F1386" i="2"/>
  <c r="H1386" i="2"/>
  <c r="I1386" i="2"/>
  <c r="K1386" i="2" s="1"/>
  <c r="F1385" i="2"/>
  <c r="H1385" i="2"/>
  <c r="L1385" i="2" s="1"/>
  <c r="J1385" i="2"/>
  <c r="K1385" i="2"/>
  <c r="F1384" i="2"/>
  <c r="H1384" i="2"/>
  <c r="J1384" i="2"/>
  <c r="L1384" i="2" s="1"/>
  <c r="K1384" i="2"/>
  <c r="F1383" i="2"/>
  <c r="H1383" i="2"/>
  <c r="L1383" i="2" s="1"/>
  <c r="J1383" i="2"/>
  <c r="K1383" i="2"/>
  <c r="F230" i="3"/>
  <c r="G230" i="3"/>
  <c r="F1380" i="2"/>
  <c r="E229" i="3" s="1"/>
  <c r="H229" i="3" s="1"/>
  <c r="H1380" i="2"/>
  <c r="J1380" i="2"/>
  <c r="F1379" i="2"/>
  <c r="H1379" i="2"/>
  <c r="I1379" i="2"/>
  <c r="K1379" i="2" s="1"/>
  <c r="F1378" i="2"/>
  <c r="H1378" i="2"/>
  <c r="L1378" i="2" s="1"/>
  <c r="J1378" i="2"/>
  <c r="K1378" i="2"/>
  <c r="F1377" i="2"/>
  <c r="H1377" i="2"/>
  <c r="J1377" i="2"/>
  <c r="K1377" i="2"/>
  <c r="L1377" i="2"/>
  <c r="F1376" i="2"/>
  <c r="H1376" i="2"/>
  <c r="J1376" i="2"/>
  <c r="K1376" i="2"/>
  <c r="L1376" i="2"/>
  <c r="F229" i="3"/>
  <c r="G229" i="3"/>
  <c r="F1373" i="2"/>
  <c r="L1373" i="2" s="1"/>
  <c r="H1373" i="2"/>
  <c r="J1373" i="2"/>
  <c r="F1372" i="2"/>
  <c r="H1372" i="2"/>
  <c r="I1372" i="2"/>
  <c r="K1372" i="2" s="1"/>
  <c r="F1371" i="2"/>
  <c r="H1371" i="2"/>
  <c r="L1371" i="2" s="1"/>
  <c r="J1371" i="2"/>
  <c r="K1371" i="2"/>
  <c r="F1370" i="2"/>
  <c r="H1370" i="2"/>
  <c r="J1370" i="2"/>
  <c r="L1370" i="2" s="1"/>
  <c r="K1370" i="2"/>
  <c r="F1369" i="2"/>
  <c r="H1369" i="2"/>
  <c r="J1369" i="2"/>
  <c r="K1369" i="2"/>
  <c r="L1369" i="2"/>
  <c r="E228" i="3"/>
  <c r="H228" i="3" s="1"/>
  <c r="F228" i="3"/>
  <c r="G228" i="3"/>
  <c r="F1366" i="2"/>
  <c r="H1366" i="2"/>
  <c r="J1366" i="2"/>
  <c r="L1366" i="2"/>
  <c r="F1365" i="2"/>
  <c r="H1365" i="2"/>
  <c r="I1365" i="2"/>
  <c r="K1365" i="2" s="1"/>
  <c r="J1365" i="2"/>
  <c r="L1365" i="2" s="1"/>
  <c r="F1364" i="2"/>
  <c r="H1364" i="2"/>
  <c r="L1364" i="2" s="1"/>
  <c r="J1364" i="2"/>
  <c r="K1364" i="2"/>
  <c r="F1363" i="2"/>
  <c r="H1363" i="2"/>
  <c r="L1363" i="2" s="1"/>
  <c r="J1363" i="2"/>
  <c r="K1363" i="2"/>
  <c r="F1362" i="2"/>
  <c r="H1362" i="2"/>
  <c r="J1362" i="2"/>
  <c r="L1362" i="2" s="1"/>
  <c r="K1362" i="2"/>
  <c r="E227" i="3"/>
  <c r="F227" i="3"/>
  <c r="G227" i="3"/>
  <c r="H227" i="3"/>
  <c r="F1359" i="2"/>
  <c r="L1359" i="2" s="1"/>
  <c r="H1359" i="2"/>
  <c r="J1359" i="2"/>
  <c r="F1358" i="2"/>
  <c r="H1358" i="2"/>
  <c r="J1358" i="2"/>
  <c r="L1358" i="2" s="1"/>
  <c r="K1358" i="2"/>
  <c r="E226" i="3"/>
  <c r="F226" i="3"/>
  <c r="G226" i="3"/>
  <c r="F1355" i="2"/>
  <c r="L1355" i="2" s="1"/>
  <c r="H1355" i="2"/>
  <c r="J1355" i="2"/>
  <c r="G225" i="3" s="1"/>
  <c r="F1354" i="2"/>
  <c r="H1354" i="2"/>
  <c r="J1354" i="2"/>
  <c r="K1354" i="2"/>
  <c r="L1354" i="2"/>
  <c r="E225" i="3"/>
  <c r="F225" i="3"/>
  <c r="F1351" i="2"/>
  <c r="L1351" i="2" s="1"/>
  <c r="H1351" i="2"/>
  <c r="F224" i="3" s="1"/>
  <c r="J1351" i="2"/>
  <c r="G224" i="3" s="1"/>
  <c r="F1350" i="2"/>
  <c r="H1350" i="2"/>
  <c r="J1350" i="2"/>
  <c r="K1350" i="2"/>
  <c r="L1350" i="2"/>
  <c r="F1349" i="2"/>
  <c r="H1349" i="2"/>
  <c r="J1349" i="2"/>
  <c r="K1349" i="2"/>
  <c r="L1349" i="2"/>
  <c r="E224" i="3"/>
  <c r="F1346" i="2"/>
  <c r="L1346" i="2" s="1"/>
  <c r="H1346" i="2"/>
  <c r="J1346" i="2"/>
  <c r="F1345" i="2"/>
  <c r="H1345" i="2"/>
  <c r="J1345" i="2"/>
  <c r="L1345" i="2" s="1"/>
  <c r="K1345" i="2"/>
  <c r="F1344" i="2"/>
  <c r="H1344" i="2"/>
  <c r="L1344" i="2" s="1"/>
  <c r="J1344" i="2"/>
  <c r="K1344" i="2"/>
  <c r="E223" i="3"/>
  <c r="H223" i="3" s="1"/>
  <c r="F223" i="3"/>
  <c r="G223" i="3"/>
  <c r="F1341" i="2"/>
  <c r="L1341" i="2" s="1"/>
  <c r="H1341" i="2"/>
  <c r="F222" i="3" s="1"/>
  <c r="J1341" i="2"/>
  <c r="G222" i="3" s="1"/>
  <c r="F1340" i="2"/>
  <c r="H1340" i="2"/>
  <c r="J1340" i="2"/>
  <c r="K1340" i="2"/>
  <c r="L1340" i="2"/>
  <c r="F1339" i="2"/>
  <c r="H1339" i="2"/>
  <c r="J1339" i="2"/>
  <c r="K1339" i="2"/>
  <c r="L1339" i="2"/>
  <c r="E222" i="3"/>
  <c r="F1336" i="2"/>
  <c r="L1336" i="2" s="1"/>
  <c r="H1336" i="2"/>
  <c r="J1336" i="2"/>
  <c r="F1335" i="2"/>
  <c r="H1335" i="2"/>
  <c r="J1335" i="2"/>
  <c r="L1335" i="2" s="1"/>
  <c r="K1335" i="2"/>
  <c r="F1334" i="2"/>
  <c r="H1334" i="2"/>
  <c r="L1334" i="2" s="1"/>
  <c r="J1334" i="2"/>
  <c r="K1334" i="2"/>
  <c r="E221" i="3"/>
  <c r="F221" i="3"/>
  <c r="G221" i="3"/>
  <c r="F1331" i="2"/>
  <c r="L1331" i="2" s="1"/>
  <c r="H1331" i="2"/>
  <c r="J1331" i="2"/>
  <c r="G220" i="3" s="1"/>
  <c r="F1330" i="2"/>
  <c r="H1330" i="2"/>
  <c r="J1330" i="2"/>
  <c r="K1330" i="2"/>
  <c r="L1330" i="2"/>
  <c r="F1329" i="2"/>
  <c r="H1329" i="2"/>
  <c r="L1329" i="2" s="1"/>
  <c r="J1329" i="2"/>
  <c r="K1329" i="2"/>
  <c r="E220" i="3"/>
  <c r="F220" i="3"/>
  <c r="F1326" i="2"/>
  <c r="L1326" i="2" s="1"/>
  <c r="H1326" i="2"/>
  <c r="F219" i="3" s="1"/>
  <c r="J1326" i="2"/>
  <c r="F1325" i="2"/>
  <c r="H1325" i="2"/>
  <c r="J1325" i="2"/>
  <c r="K1325" i="2"/>
  <c r="L1325" i="2"/>
  <c r="F1324" i="2"/>
  <c r="H1324" i="2"/>
  <c r="J1324" i="2"/>
  <c r="K1324" i="2"/>
  <c r="L1324" i="2"/>
  <c r="E219" i="3"/>
  <c r="G219" i="3"/>
  <c r="F1321" i="2"/>
  <c r="E218" i="3" s="1"/>
  <c r="H218" i="3" s="1"/>
  <c r="H1321" i="2"/>
  <c r="F218" i="3" s="1"/>
  <c r="J1321" i="2"/>
  <c r="F1320" i="2"/>
  <c r="H1320" i="2"/>
  <c r="J1320" i="2"/>
  <c r="K1320" i="2"/>
  <c r="L1320" i="2"/>
  <c r="F1319" i="2"/>
  <c r="H1319" i="2"/>
  <c r="I1319" i="2"/>
  <c r="J1319" i="2" s="1"/>
  <c r="L1319" i="2" s="1"/>
  <c r="K1319" i="2"/>
  <c r="F1318" i="2"/>
  <c r="H1318" i="2"/>
  <c r="J1318" i="2"/>
  <c r="K1318" i="2"/>
  <c r="L1318" i="2"/>
  <c r="F1317" i="2"/>
  <c r="H1317" i="2"/>
  <c r="J1317" i="2"/>
  <c r="L1317" i="2" s="1"/>
  <c r="K1317" i="2"/>
  <c r="G218" i="3"/>
  <c r="F1314" i="2"/>
  <c r="L1314" i="2" s="1"/>
  <c r="H1314" i="2"/>
  <c r="J1314" i="2"/>
  <c r="G217" i="3" s="1"/>
  <c r="F1313" i="2"/>
  <c r="H1313" i="2"/>
  <c r="J1313" i="2"/>
  <c r="L1313" i="2" s="1"/>
  <c r="K1313" i="2"/>
  <c r="F1312" i="2"/>
  <c r="H1312" i="2"/>
  <c r="I1312" i="2"/>
  <c r="K1312" i="2" s="1"/>
  <c r="F1311" i="2"/>
  <c r="H1311" i="2"/>
  <c r="J1311" i="2"/>
  <c r="L1311" i="2" s="1"/>
  <c r="K1311" i="2"/>
  <c r="F1310" i="2"/>
  <c r="H1310" i="2"/>
  <c r="J1310" i="2"/>
  <c r="L1310" i="2" s="1"/>
  <c r="K1310" i="2"/>
  <c r="F217" i="3"/>
  <c r="F1307" i="2"/>
  <c r="L1307" i="2" s="1"/>
  <c r="H1307" i="2"/>
  <c r="J1307" i="2"/>
  <c r="F1306" i="2"/>
  <c r="H1306" i="2"/>
  <c r="J1306" i="2"/>
  <c r="K1306" i="2"/>
  <c r="L1306" i="2"/>
  <c r="F1305" i="2"/>
  <c r="H1305" i="2"/>
  <c r="I1305" i="2"/>
  <c r="K1305" i="2" s="1"/>
  <c r="F1304" i="2"/>
  <c r="H1304" i="2"/>
  <c r="J1304" i="2"/>
  <c r="L1304" i="2" s="1"/>
  <c r="K1304" i="2"/>
  <c r="F1303" i="2"/>
  <c r="H1303" i="2"/>
  <c r="L1303" i="2" s="1"/>
  <c r="J1303" i="2"/>
  <c r="K1303" i="2"/>
  <c r="E216" i="3"/>
  <c r="H216" i="3" s="1"/>
  <c r="F216" i="3"/>
  <c r="G216" i="3"/>
  <c r="F1300" i="2"/>
  <c r="L1300" i="2" s="1"/>
  <c r="H1300" i="2"/>
  <c r="F215" i="3" s="1"/>
  <c r="J1300" i="2"/>
  <c r="F1299" i="2"/>
  <c r="H1299" i="2"/>
  <c r="L1299" i="2" s="1"/>
  <c r="J1299" i="2"/>
  <c r="K1299" i="2"/>
  <c r="F1298" i="2"/>
  <c r="H1298" i="2"/>
  <c r="I1298" i="2"/>
  <c r="K1298" i="2" s="1"/>
  <c r="F1297" i="2"/>
  <c r="H1297" i="2"/>
  <c r="L1297" i="2" s="1"/>
  <c r="J1297" i="2"/>
  <c r="K1297" i="2"/>
  <c r="F1296" i="2"/>
  <c r="H1296" i="2"/>
  <c r="L1296" i="2" s="1"/>
  <c r="J1296" i="2"/>
  <c r="K1296" i="2"/>
  <c r="G215" i="3"/>
  <c r="F1293" i="2"/>
  <c r="H1293" i="2"/>
  <c r="J1293" i="2"/>
  <c r="L1293" i="2"/>
  <c r="F1292" i="2"/>
  <c r="H1292" i="2"/>
  <c r="J1292" i="2"/>
  <c r="K1292" i="2"/>
  <c r="L1292" i="2"/>
  <c r="F1291" i="2"/>
  <c r="H1291" i="2"/>
  <c r="I1291" i="2"/>
  <c r="K1291" i="2" s="1"/>
  <c r="F1290" i="2"/>
  <c r="H1290" i="2"/>
  <c r="J1290" i="2"/>
  <c r="L1290" i="2" s="1"/>
  <c r="K1290" i="2"/>
  <c r="F1289" i="2"/>
  <c r="H1289" i="2"/>
  <c r="L1289" i="2" s="1"/>
  <c r="J1289" i="2"/>
  <c r="K1289" i="2"/>
  <c r="E214" i="3"/>
  <c r="F214" i="3"/>
  <c r="G214" i="3"/>
  <c r="H214" i="3"/>
  <c r="F1286" i="2"/>
  <c r="H1286" i="2"/>
  <c r="J1286" i="2"/>
  <c r="G213" i="3" s="1"/>
  <c r="L1286" i="2"/>
  <c r="F1285" i="2"/>
  <c r="H1285" i="2"/>
  <c r="J1285" i="2"/>
  <c r="L1285" i="2" s="1"/>
  <c r="K1285" i="2"/>
  <c r="F1284" i="2"/>
  <c r="H1284" i="2"/>
  <c r="I1284" i="2"/>
  <c r="K1284" i="2" s="1"/>
  <c r="F1283" i="2"/>
  <c r="H1283" i="2"/>
  <c r="L1283" i="2" s="1"/>
  <c r="J1283" i="2"/>
  <c r="K1283" i="2"/>
  <c r="F1282" i="2"/>
  <c r="H1282" i="2"/>
  <c r="J1282" i="2"/>
  <c r="L1282" i="2" s="1"/>
  <c r="K1282" i="2"/>
  <c r="E213" i="3"/>
  <c r="F213" i="3"/>
  <c r="F1279" i="2"/>
  <c r="L1279" i="2" s="1"/>
  <c r="H1279" i="2"/>
  <c r="F212" i="3" s="1"/>
  <c r="J1279" i="2"/>
  <c r="F1278" i="2"/>
  <c r="H1278" i="2"/>
  <c r="J1278" i="2"/>
  <c r="L1278" i="2" s="1"/>
  <c r="K1278" i="2"/>
  <c r="F1277" i="2"/>
  <c r="H1277" i="2"/>
  <c r="I1277" i="2"/>
  <c r="K1277" i="2" s="1"/>
  <c r="F1276" i="2"/>
  <c r="H1276" i="2"/>
  <c r="L1276" i="2" s="1"/>
  <c r="J1276" i="2"/>
  <c r="K1276" i="2"/>
  <c r="F1275" i="2"/>
  <c r="H1275" i="2"/>
  <c r="J1275" i="2"/>
  <c r="L1275" i="2" s="1"/>
  <c r="K1275" i="2"/>
  <c r="G212" i="3"/>
  <c r="F1272" i="2"/>
  <c r="L1272" i="2" s="1"/>
  <c r="H1272" i="2"/>
  <c r="F211" i="3" s="1"/>
  <c r="J1272" i="2"/>
  <c r="F1271" i="2"/>
  <c r="H1271" i="2"/>
  <c r="L1271" i="2" s="1"/>
  <c r="J1271" i="2"/>
  <c r="K1271" i="2"/>
  <c r="F1270" i="2"/>
  <c r="H1270" i="2"/>
  <c r="I1270" i="2"/>
  <c r="K1270" i="2" s="1"/>
  <c r="F1269" i="2"/>
  <c r="H1269" i="2"/>
  <c r="J1269" i="2"/>
  <c r="L1269" i="2" s="1"/>
  <c r="K1269" i="2"/>
  <c r="F1268" i="2"/>
  <c r="H1268" i="2"/>
  <c r="J1268" i="2"/>
  <c r="L1268" i="2" s="1"/>
  <c r="K1268" i="2"/>
  <c r="G211" i="3"/>
  <c r="F1265" i="2"/>
  <c r="L1265" i="2" s="1"/>
  <c r="H1265" i="2"/>
  <c r="J1265" i="2"/>
  <c r="F1264" i="2"/>
  <c r="H1264" i="2"/>
  <c r="L1264" i="2" s="1"/>
  <c r="J1264" i="2"/>
  <c r="K1264" i="2"/>
  <c r="F1263" i="2"/>
  <c r="H1263" i="2"/>
  <c r="I1263" i="2"/>
  <c r="K1263" i="2" s="1"/>
  <c r="F1262" i="2"/>
  <c r="H1262" i="2"/>
  <c r="L1262" i="2" s="1"/>
  <c r="J1262" i="2"/>
  <c r="K1262" i="2"/>
  <c r="F1261" i="2"/>
  <c r="H1261" i="2"/>
  <c r="J1261" i="2"/>
  <c r="L1261" i="2" s="1"/>
  <c r="K1261" i="2"/>
  <c r="F210" i="3"/>
  <c r="G210" i="3"/>
  <c r="F1258" i="2"/>
  <c r="H1258" i="2"/>
  <c r="J1258" i="2"/>
  <c r="G209" i="3" s="1"/>
  <c r="L1258" i="2"/>
  <c r="F1257" i="2"/>
  <c r="H1257" i="2"/>
  <c r="J1257" i="2"/>
  <c r="K1257" i="2"/>
  <c r="L1257" i="2"/>
  <c r="F1256" i="2"/>
  <c r="H1256" i="2"/>
  <c r="I1256" i="2"/>
  <c r="K1256" i="2" s="1"/>
  <c r="J1256" i="2"/>
  <c r="L1256" i="2" s="1"/>
  <c r="F1255" i="2"/>
  <c r="H1255" i="2"/>
  <c r="J1255" i="2"/>
  <c r="L1255" i="2" s="1"/>
  <c r="K1255" i="2"/>
  <c r="F1254" i="2"/>
  <c r="H1254" i="2"/>
  <c r="J1254" i="2"/>
  <c r="K1254" i="2"/>
  <c r="L1254" i="2"/>
  <c r="E209" i="3"/>
  <c r="F209" i="3"/>
  <c r="F1251" i="2"/>
  <c r="L1251" i="2" s="1"/>
  <c r="H1251" i="2"/>
  <c r="J1251" i="2"/>
  <c r="F1250" i="2"/>
  <c r="H1250" i="2"/>
  <c r="L1250" i="2" s="1"/>
  <c r="J1250" i="2"/>
  <c r="K1250" i="2"/>
  <c r="F1249" i="2"/>
  <c r="H1249" i="2"/>
  <c r="I1249" i="2"/>
  <c r="K1249" i="2" s="1"/>
  <c r="J1249" i="2"/>
  <c r="L1249" i="2" s="1"/>
  <c r="F1248" i="2"/>
  <c r="H1248" i="2"/>
  <c r="J1248" i="2"/>
  <c r="L1248" i="2" s="1"/>
  <c r="K1248" i="2"/>
  <c r="F1247" i="2"/>
  <c r="H1247" i="2"/>
  <c r="L1247" i="2" s="1"/>
  <c r="J1247" i="2"/>
  <c r="K1247" i="2"/>
  <c r="E208" i="3"/>
  <c r="F208" i="3"/>
  <c r="G208" i="3"/>
  <c r="F1244" i="2"/>
  <c r="L1244" i="2" s="1"/>
  <c r="H1244" i="2"/>
  <c r="J1244" i="2"/>
  <c r="F1243" i="2"/>
  <c r="H1243" i="2"/>
  <c r="L1243" i="2" s="1"/>
  <c r="J1243" i="2"/>
  <c r="K1243" i="2"/>
  <c r="F1242" i="2"/>
  <c r="H1242" i="2"/>
  <c r="I1242" i="2"/>
  <c r="K1242" i="2" s="1"/>
  <c r="F1241" i="2"/>
  <c r="H1241" i="2"/>
  <c r="J1241" i="2"/>
  <c r="L1241" i="2" s="1"/>
  <c r="K1241" i="2"/>
  <c r="F1240" i="2"/>
  <c r="H1240" i="2"/>
  <c r="J1240" i="2"/>
  <c r="L1240" i="2" s="1"/>
  <c r="K1240" i="2"/>
  <c r="F207" i="3"/>
  <c r="G207" i="3"/>
  <c r="F1237" i="2"/>
  <c r="L1237" i="2" s="1"/>
  <c r="H1237" i="2"/>
  <c r="J1237" i="2"/>
  <c r="F1236" i="2"/>
  <c r="H1236" i="2"/>
  <c r="J1236" i="2"/>
  <c r="K1236" i="2"/>
  <c r="L1236" i="2"/>
  <c r="F1235" i="2"/>
  <c r="H1235" i="2"/>
  <c r="I1235" i="2"/>
  <c r="K1235" i="2" s="1"/>
  <c r="F1234" i="2"/>
  <c r="H1234" i="2"/>
  <c r="J1234" i="2"/>
  <c r="L1234" i="2" s="1"/>
  <c r="K1234" i="2"/>
  <c r="F1233" i="2"/>
  <c r="H1233" i="2"/>
  <c r="J1233" i="2"/>
  <c r="L1233" i="2" s="1"/>
  <c r="K1233" i="2"/>
  <c r="E206" i="3"/>
  <c r="H206" i="3" s="1"/>
  <c r="F206" i="3"/>
  <c r="G206" i="3"/>
  <c r="F1230" i="2"/>
  <c r="L1230" i="2" s="1"/>
  <c r="H1230" i="2"/>
  <c r="J1230" i="2"/>
  <c r="F1229" i="2"/>
  <c r="H1229" i="2"/>
  <c r="L1229" i="2" s="1"/>
  <c r="J1229" i="2"/>
  <c r="K1229" i="2"/>
  <c r="F1228" i="2"/>
  <c r="H1228" i="2"/>
  <c r="I1228" i="2"/>
  <c r="K1228" i="2" s="1"/>
  <c r="F1227" i="2"/>
  <c r="H1227" i="2"/>
  <c r="J1227" i="2"/>
  <c r="L1227" i="2" s="1"/>
  <c r="K1227" i="2"/>
  <c r="F1226" i="2"/>
  <c r="H1226" i="2"/>
  <c r="L1226" i="2" s="1"/>
  <c r="J1226" i="2"/>
  <c r="K1226" i="2"/>
  <c r="F205" i="3"/>
  <c r="G205" i="3"/>
  <c r="F1223" i="2"/>
  <c r="L1223" i="2" s="1"/>
  <c r="H1223" i="2"/>
  <c r="J1223" i="2"/>
  <c r="F1222" i="2"/>
  <c r="H1222" i="2"/>
  <c r="J1222" i="2"/>
  <c r="L1222" i="2" s="1"/>
  <c r="K1222" i="2"/>
  <c r="F1221" i="2"/>
  <c r="H1221" i="2"/>
  <c r="I1221" i="2"/>
  <c r="K1221" i="2" s="1"/>
  <c r="F1220" i="2"/>
  <c r="H1220" i="2"/>
  <c r="L1220" i="2" s="1"/>
  <c r="J1220" i="2"/>
  <c r="K1220" i="2"/>
  <c r="F1219" i="2"/>
  <c r="H1219" i="2"/>
  <c r="J1219" i="2"/>
  <c r="K1219" i="2"/>
  <c r="L1219" i="2"/>
  <c r="E204" i="3"/>
  <c r="H204" i="3" s="1"/>
  <c r="F204" i="3"/>
  <c r="G204" i="3"/>
  <c r="F1216" i="2"/>
  <c r="L1216" i="2" s="1"/>
  <c r="H1216" i="2"/>
  <c r="F203" i="3" s="1"/>
  <c r="J1216" i="2"/>
  <c r="G203" i="3" s="1"/>
  <c r="F1215" i="2"/>
  <c r="L1215" i="2" s="1"/>
  <c r="H1215" i="2"/>
  <c r="I1215" i="2"/>
  <c r="J1215" i="2"/>
  <c r="K1215" i="2"/>
  <c r="F1214" i="2"/>
  <c r="H1214" i="2"/>
  <c r="J1214" i="2"/>
  <c r="K1214" i="2"/>
  <c r="L1214" i="2"/>
  <c r="F1213" i="2"/>
  <c r="H1213" i="2"/>
  <c r="L1213" i="2" s="1"/>
  <c r="J1213" i="2"/>
  <c r="K1213" i="2"/>
  <c r="E203" i="3"/>
  <c r="F1210" i="2"/>
  <c r="L1210" i="2" s="1"/>
  <c r="H1210" i="2"/>
  <c r="F202" i="3" s="1"/>
  <c r="J1210" i="2"/>
  <c r="G202" i="3" s="1"/>
  <c r="F1209" i="2"/>
  <c r="H1209" i="2"/>
  <c r="I1209" i="2"/>
  <c r="K1209" i="2" s="1"/>
  <c r="F1208" i="2"/>
  <c r="H1208" i="2"/>
  <c r="L1208" i="2" s="1"/>
  <c r="J1208" i="2"/>
  <c r="K1208" i="2"/>
  <c r="F1207" i="2"/>
  <c r="H1207" i="2"/>
  <c r="L1207" i="2" s="1"/>
  <c r="J1207" i="2"/>
  <c r="K1207" i="2"/>
  <c r="F1204" i="2"/>
  <c r="L1204" i="2" s="1"/>
  <c r="H1204" i="2"/>
  <c r="J1204" i="2"/>
  <c r="F1203" i="2"/>
  <c r="H1203" i="2"/>
  <c r="I1203" i="2"/>
  <c r="K1203" i="2" s="1"/>
  <c r="F1202" i="2"/>
  <c r="H1202" i="2"/>
  <c r="J1202" i="2"/>
  <c r="K1202" i="2"/>
  <c r="L1202" i="2"/>
  <c r="F1201" i="2"/>
  <c r="H1201" i="2"/>
  <c r="J1201" i="2"/>
  <c r="L1201" i="2" s="1"/>
  <c r="K1201" i="2"/>
  <c r="E201" i="3"/>
  <c r="H201" i="3" s="1"/>
  <c r="F201" i="3"/>
  <c r="G201" i="3"/>
  <c r="F1198" i="2"/>
  <c r="L1198" i="2" s="1"/>
  <c r="H1198" i="2"/>
  <c r="J1198" i="2"/>
  <c r="F1197" i="2"/>
  <c r="H1197" i="2"/>
  <c r="L1197" i="2" s="1"/>
  <c r="J1197" i="2"/>
  <c r="K1197" i="2"/>
  <c r="F1196" i="2"/>
  <c r="H1196" i="2"/>
  <c r="I1196" i="2"/>
  <c r="K1196" i="2" s="1"/>
  <c r="F1195" i="2"/>
  <c r="H1195" i="2"/>
  <c r="L1195" i="2" s="1"/>
  <c r="J1195" i="2"/>
  <c r="K1195" i="2"/>
  <c r="F1194" i="2"/>
  <c r="H1194" i="2"/>
  <c r="J1194" i="2"/>
  <c r="K1194" i="2"/>
  <c r="L1194" i="2"/>
  <c r="F1193" i="2"/>
  <c r="H1193" i="2"/>
  <c r="J1193" i="2"/>
  <c r="L1193" i="2" s="1"/>
  <c r="K1193" i="2"/>
  <c r="E200" i="3"/>
  <c r="H200" i="3" s="1"/>
  <c r="F200" i="3"/>
  <c r="G200" i="3"/>
  <c r="F1190" i="2"/>
  <c r="L1190" i="2" s="1"/>
  <c r="H1190" i="2"/>
  <c r="J1190" i="2"/>
  <c r="F1189" i="2"/>
  <c r="H1189" i="2"/>
  <c r="J1189" i="2"/>
  <c r="L1189" i="2" s="1"/>
  <c r="K1189" i="2"/>
  <c r="F1188" i="2"/>
  <c r="H1188" i="2"/>
  <c r="I1188" i="2"/>
  <c r="K1188" i="2" s="1"/>
  <c r="F1187" i="2"/>
  <c r="H1187" i="2"/>
  <c r="J1187" i="2"/>
  <c r="L1187" i="2" s="1"/>
  <c r="K1187" i="2"/>
  <c r="F1186" i="2"/>
  <c r="H1186" i="2"/>
  <c r="L1186" i="2" s="1"/>
  <c r="J1186" i="2"/>
  <c r="K1186" i="2"/>
  <c r="F1185" i="2"/>
  <c r="H1185" i="2"/>
  <c r="J1185" i="2"/>
  <c r="L1185" i="2" s="1"/>
  <c r="K1185" i="2"/>
  <c r="F199" i="3"/>
  <c r="G199" i="3"/>
  <c r="F1182" i="2"/>
  <c r="L1182" i="2" s="1"/>
  <c r="H1182" i="2"/>
  <c r="J1182" i="2"/>
  <c r="F1181" i="2"/>
  <c r="H1181" i="2"/>
  <c r="L1181" i="2" s="1"/>
  <c r="J1181" i="2"/>
  <c r="K1181" i="2"/>
  <c r="F1180" i="2"/>
  <c r="H1180" i="2"/>
  <c r="I1180" i="2"/>
  <c r="K1180" i="2" s="1"/>
  <c r="F1179" i="2"/>
  <c r="H1179" i="2"/>
  <c r="L1179" i="2" s="1"/>
  <c r="J1179" i="2"/>
  <c r="K1179" i="2"/>
  <c r="F1178" i="2"/>
  <c r="H1178" i="2"/>
  <c r="J1178" i="2"/>
  <c r="K1178" i="2"/>
  <c r="L1178" i="2"/>
  <c r="F1177" i="2"/>
  <c r="H1177" i="2"/>
  <c r="L1177" i="2" s="1"/>
  <c r="J1177" i="2"/>
  <c r="K1177" i="2"/>
  <c r="E198" i="3"/>
  <c r="F198" i="3"/>
  <c r="G198" i="3"/>
  <c r="F1174" i="2"/>
  <c r="H1174" i="2"/>
  <c r="J1174" i="2"/>
  <c r="L1174" i="2"/>
  <c r="F1173" i="2"/>
  <c r="H1173" i="2"/>
  <c r="J1173" i="2"/>
  <c r="K1173" i="2"/>
  <c r="L1173" i="2"/>
  <c r="F1172" i="2"/>
  <c r="H1172" i="2"/>
  <c r="I1172" i="2"/>
  <c r="K1172" i="2" s="1"/>
  <c r="J1172" i="2"/>
  <c r="F1171" i="2"/>
  <c r="H1171" i="2"/>
  <c r="J1171" i="2"/>
  <c r="L1171" i="2" s="1"/>
  <c r="K1171" i="2"/>
  <c r="F1170" i="2"/>
  <c r="H1170" i="2"/>
  <c r="J1170" i="2"/>
  <c r="K1170" i="2"/>
  <c r="L1170" i="2"/>
  <c r="F1169" i="2"/>
  <c r="H1169" i="2"/>
  <c r="L1169" i="2" s="1"/>
  <c r="J1169" i="2"/>
  <c r="K1169" i="2"/>
  <c r="E197" i="3"/>
  <c r="F197" i="3"/>
  <c r="G197" i="3"/>
  <c r="F1166" i="2"/>
  <c r="L1166" i="2" s="1"/>
  <c r="H1166" i="2"/>
  <c r="J1166" i="2"/>
  <c r="F1165" i="2"/>
  <c r="H1165" i="2"/>
  <c r="J1165" i="2"/>
  <c r="K1165" i="2"/>
  <c r="L1165" i="2"/>
  <c r="E1164" i="2"/>
  <c r="F1164" i="2" s="1"/>
  <c r="L1164" i="2" s="1"/>
  <c r="H1164" i="2"/>
  <c r="J1164" i="2"/>
  <c r="F1163" i="2"/>
  <c r="H1163" i="2"/>
  <c r="I1163" i="2"/>
  <c r="J1163" i="2" s="1"/>
  <c r="L1163" i="2" s="1"/>
  <c r="F1162" i="2"/>
  <c r="H1162" i="2"/>
  <c r="J1162" i="2"/>
  <c r="L1162" i="2" s="1"/>
  <c r="K1162" i="2"/>
  <c r="F1161" i="2"/>
  <c r="H1161" i="2"/>
  <c r="L1161" i="2" s="1"/>
  <c r="J1161" i="2"/>
  <c r="K1161" i="2"/>
  <c r="F196" i="3"/>
  <c r="G196" i="3"/>
  <c r="F1158" i="2"/>
  <c r="L1158" i="2" s="1"/>
  <c r="H1158" i="2"/>
  <c r="F195" i="3" s="1"/>
  <c r="J1158" i="2"/>
  <c r="F1157" i="2"/>
  <c r="H1157" i="2"/>
  <c r="L1157" i="2" s="1"/>
  <c r="J1157" i="2"/>
  <c r="K1157" i="2"/>
  <c r="E1156" i="2"/>
  <c r="F1156" i="2" s="1"/>
  <c r="L1156" i="2" s="1"/>
  <c r="H1156" i="2"/>
  <c r="J1156" i="2"/>
  <c r="F1155" i="2"/>
  <c r="H1155" i="2"/>
  <c r="I1155" i="2"/>
  <c r="K1155" i="2" s="1"/>
  <c r="F1154" i="2"/>
  <c r="H1154" i="2"/>
  <c r="J1154" i="2"/>
  <c r="K1154" i="2"/>
  <c r="L1154" i="2"/>
  <c r="F1153" i="2"/>
  <c r="H1153" i="2"/>
  <c r="J1153" i="2"/>
  <c r="L1153" i="2" s="1"/>
  <c r="K1153" i="2"/>
  <c r="G195" i="3"/>
  <c r="F1150" i="2"/>
  <c r="L1150" i="2" s="1"/>
  <c r="H1150" i="2"/>
  <c r="F194" i="3" s="1"/>
  <c r="J1150" i="2"/>
  <c r="G194" i="3" s="1"/>
  <c r="F1149" i="2"/>
  <c r="H1149" i="2"/>
  <c r="L1149" i="2" s="1"/>
  <c r="J1149" i="2"/>
  <c r="K1149" i="2"/>
  <c r="E1148" i="2"/>
  <c r="F1148" i="2" s="1"/>
  <c r="L1148" i="2" s="1"/>
  <c r="H1148" i="2"/>
  <c r="J1148" i="2"/>
  <c r="F1147" i="2"/>
  <c r="H1147" i="2"/>
  <c r="I1147" i="2"/>
  <c r="K1147" i="2" s="1"/>
  <c r="F1146" i="2"/>
  <c r="H1146" i="2"/>
  <c r="L1146" i="2" s="1"/>
  <c r="J1146" i="2"/>
  <c r="K1146" i="2"/>
  <c r="F1145" i="2"/>
  <c r="H1145" i="2"/>
  <c r="L1145" i="2" s="1"/>
  <c r="J1145" i="2"/>
  <c r="K1145" i="2"/>
  <c r="E194" i="3"/>
  <c r="F1142" i="2"/>
  <c r="L1142" i="2" s="1"/>
  <c r="H1142" i="2"/>
  <c r="F193" i="3" s="1"/>
  <c r="J1142" i="2"/>
  <c r="F1141" i="2"/>
  <c r="H1141" i="2"/>
  <c r="J1141" i="2"/>
  <c r="L1141" i="2" s="1"/>
  <c r="K1141" i="2"/>
  <c r="E1140" i="2"/>
  <c r="F1140" i="2" s="1"/>
  <c r="L1140" i="2" s="1"/>
  <c r="H1140" i="2"/>
  <c r="J1140" i="2"/>
  <c r="F1139" i="2"/>
  <c r="H1139" i="2"/>
  <c r="I1139" i="2"/>
  <c r="J1139" i="2" s="1"/>
  <c r="L1139" i="2" s="1"/>
  <c r="F1138" i="2"/>
  <c r="H1138" i="2"/>
  <c r="L1138" i="2" s="1"/>
  <c r="J1138" i="2"/>
  <c r="K1138" i="2"/>
  <c r="F1137" i="2"/>
  <c r="H1137" i="2"/>
  <c r="L1137" i="2" s="1"/>
  <c r="J1137" i="2"/>
  <c r="K1137" i="2"/>
  <c r="E193" i="3"/>
  <c r="G193" i="3"/>
  <c r="F1134" i="2"/>
  <c r="L1134" i="2" s="1"/>
  <c r="H1134" i="2"/>
  <c r="F192" i="3" s="1"/>
  <c r="J1134" i="2"/>
  <c r="F1133" i="2"/>
  <c r="H1133" i="2"/>
  <c r="L1133" i="2" s="1"/>
  <c r="J1133" i="2"/>
  <c r="K1133" i="2"/>
  <c r="E1132" i="2"/>
  <c r="F1132" i="2" s="1"/>
  <c r="L1132" i="2" s="1"/>
  <c r="H1132" i="2"/>
  <c r="J1132" i="2"/>
  <c r="F1131" i="2"/>
  <c r="H1131" i="2"/>
  <c r="I1131" i="2"/>
  <c r="K1131" i="2" s="1"/>
  <c r="F1130" i="2"/>
  <c r="H1130" i="2"/>
  <c r="L1130" i="2" s="1"/>
  <c r="J1130" i="2"/>
  <c r="K1130" i="2"/>
  <c r="F1129" i="2"/>
  <c r="H1129" i="2"/>
  <c r="J1129" i="2"/>
  <c r="L1129" i="2" s="1"/>
  <c r="K1129" i="2"/>
  <c r="E192" i="3"/>
  <c r="G192" i="3"/>
  <c r="F1126" i="2"/>
  <c r="H1126" i="2"/>
  <c r="J1126" i="2"/>
  <c r="L1126" i="2"/>
  <c r="F1125" i="2"/>
  <c r="H1125" i="2"/>
  <c r="J1125" i="2"/>
  <c r="K1125" i="2"/>
  <c r="L1125" i="2"/>
  <c r="F1124" i="2"/>
  <c r="H1124" i="2"/>
  <c r="I1124" i="2"/>
  <c r="K1124" i="2" s="1"/>
  <c r="F1123" i="2"/>
  <c r="H1123" i="2"/>
  <c r="J1123" i="2"/>
  <c r="L1123" i="2" s="1"/>
  <c r="K1123" i="2"/>
  <c r="F1122" i="2"/>
  <c r="H1122" i="2"/>
  <c r="L1122" i="2" s="1"/>
  <c r="J1122" i="2"/>
  <c r="K1122" i="2"/>
  <c r="F1121" i="2"/>
  <c r="H1121" i="2"/>
  <c r="L1121" i="2" s="1"/>
  <c r="J1121" i="2"/>
  <c r="K1121" i="2"/>
  <c r="F1120" i="2"/>
  <c r="H1120" i="2"/>
  <c r="J1120" i="2"/>
  <c r="K1120" i="2"/>
  <c r="L1120" i="2"/>
  <c r="E191" i="3"/>
  <c r="F191" i="3"/>
  <c r="G191" i="3"/>
  <c r="F1117" i="2"/>
  <c r="L1117" i="2" s="1"/>
  <c r="H1117" i="2"/>
  <c r="J1117" i="2"/>
  <c r="G190" i="3" s="1"/>
  <c r="F1116" i="2"/>
  <c r="H1116" i="2"/>
  <c r="L1116" i="2" s="1"/>
  <c r="J1116" i="2"/>
  <c r="K1116" i="2"/>
  <c r="F1115" i="2"/>
  <c r="H1115" i="2"/>
  <c r="I1115" i="2"/>
  <c r="K1115" i="2" s="1"/>
  <c r="F1114" i="2"/>
  <c r="H1114" i="2"/>
  <c r="L1114" i="2" s="1"/>
  <c r="J1114" i="2"/>
  <c r="K1114" i="2"/>
  <c r="F1113" i="2"/>
  <c r="H1113" i="2"/>
  <c r="L1113" i="2" s="1"/>
  <c r="J1113" i="2"/>
  <c r="K1113" i="2"/>
  <c r="F1112" i="2"/>
  <c r="H1112" i="2"/>
  <c r="J1112" i="2"/>
  <c r="K1112" i="2"/>
  <c r="L1112" i="2"/>
  <c r="F1111" i="2"/>
  <c r="H1111" i="2"/>
  <c r="J1111" i="2"/>
  <c r="K1111" i="2"/>
  <c r="L1111" i="2"/>
  <c r="E190" i="3"/>
  <c r="F190" i="3"/>
  <c r="F1108" i="2"/>
  <c r="L1108" i="2" s="1"/>
  <c r="H1108" i="2"/>
  <c r="F189" i="3" s="1"/>
  <c r="J1108" i="2"/>
  <c r="G189" i="3" s="1"/>
  <c r="F1107" i="2"/>
  <c r="H1107" i="2"/>
  <c r="J1107" i="2"/>
  <c r="L1107" i="2" s="1"/>
  <c r="K1107" i="2"/>
  <c r="F1106" i="2"/>
  <c r="H1106" i="2"/>
  <c r="I1106" i="2"/>
  <c r="J1106" i="2" s="1"/>
  <c r="L1106" i="2" s="1"/>
  <c r="K1106" i="2"/>
  <c r="F1105" i="2"/>
  <c r="H1105" i="2"/>
  <c r="L1105" i="2" s="1"/>
  <c r="J1105" i="2"/>
  <c r="K1105" i="2"/>
  <c r="F1104" i="2"/>
  <c r="H1104" i="2"/>
  <c r="J1104" i="2"/>
  <c r="K1104" i="2"/>
  <c r="L1104" i="2"/>
  <c r="F1103" i="2"/>
  <c r="H1103" i="2"/>
  <c r="J1103" i="2"/>
  <c r="K1103" i="2"/>
  <c r="L1103" i="2"/>
  <c r="F1102" i="2"/>
  <c r="H1102" i="2"/>
  <c r="J1102" i="2"/>
  <c r="L1102" i="2" s="1"/>
  <c r="K1102" i="2"/>
  <c r="E189" i="3"/>
  <c r="F1099" i="2"/>
  <c r="L1099" i="2" s="1"/>
  <c r="H1099" i="2"/>
  <c r="J1099" i="2"/>
  <c r="F1098" i="2"/>
  <c r="H1098" i="2"/>
  <c r="J1098" i="2"/>
  <c r="K1098" i="2"/>
  <c r="L1098" i="2"/>
  <c r="F1097" i="2"/>
  <c r="H1097" i="2"/>
  <c r="I1097" i="2"/>
  <c r="K1097" i="2" s="1"/>
  <c r="F1096" i="2"/>
  <c r="H1096" i="2"/>
  <c r="J1096" i="2"/>
  <c r="L1096" i="2" s="1"/>
  <c r="K1096" i="2"/>
  <c r="F1095" i="2"/>
  <c r="H1095" i="2"/>
  <c r="J1095" i="2"/>
  <c r="L1095" i="2" s="1"/>
  <c r="K1095" i="2"/>
  <c r="F1094" i="2"/>
  <c r="H1094" i="2"/>
  <c r="J1094" i="2"/>
  <c r="L1094" i="2" s="1"/>
  <c r="K1094" i="2"/>
  <c r="F1093" i="2"/>
  <c r="H1093" i="2"/>
  <c r="J1093" i="2"/>
  <c r="L1093" i="2" s="1"/>
  <c r="K1093" i="2"/>
  <c r="E188" i="3"/>
  <c r="F188" i="3"/>
  <c r="G188" i="3"/>
  <c r="F1090" i="2"/>
  <c r="H1090" i="2"/>
  <c r="F187" i="3" s="1"/>
  <c r="H187" i="3" s="1"/>
  <c r="J1090" i="2"/>
  <c r="L1090" i="2"/>
  <c r="F1089" i="2"/>
  <c r="H1089" i="2"/>
  <c r="L1089" i="2" s="1"/>
  <c r="J1089" i="2"/>
  <c r="K1089" i="2"/>
  <c r="F1088" i="2"/>
  <c r="H1088" i="2"/>
  <c r="I1088" i="2"/>
  <c r="K1088" i="2" s="1"/>
  <c r="F1087" i="2"/>
  <c r="H1087" i="2"/>
  <c r="L1087" i="2" s="1"/>
  <c r="J1087" i="2"/>
  <c r="K1087" i="2"/>
  <c r="F1086" i="2"/>
  <c r="H1086" i="2"/>
  <c r="J1086" i="2"/>
  <c r="K1086" i="2"/>
  <c r="L1086" i="2"/>
  <c r="F1085" i="2"/>
  <c r="H1085" i="2"/>
  <c r="J1085" i="2"/>
  <c r="L1085" i="2" s="1"/>
  <c r="K1085" i="2"/>
  <c r="F1084" i="2"/>
  <c r="H1084" i="2"/>
  <c r="J1084" i="2"/>
  <c r="K1084" i="2"/>
  <c r="L1084" i="2"/>
  <c r="E187" i="3"/>
  <c r="G187" i="3"/>
  <c r="F1075" i="2"/>
  <c r="L1075" i="2" s="1"/>
  <c r="H1075" i="2"/>
  <c r="J1075" i="2"/>
  <c r="F1074" i="2"/>
  <c r="H1074" i="2"/>
  <c r="L1074" i="2" s="1"/>
  <c r="J1074" i="2"/>
  <c r="K1074" i="2"/>
  <c r="F1073" i="2"/>
  <c r="H1073" i="2"/>
  <c r="L1073" i="2" s="1"/>
  <c r="J1073" i="2"/>
  <c r="K1073" i="2"/>
  <c r="F1072" i="2"/>
  <c r="H1072" i="2"/>
  <c r="J1072" i="2"/>
  <c r="L1072" i="2" s="1"/>
  <c r="K1072" i="2"/>
  <c r="F1071" i="2"/>
  <c r="H1071" i="2"/>
  <c r="L1071" i="2" s="1"/>
  <c r="J1071" i="2"/>
  <c r="K1071" i="2"/>
  <c r="E184" i="3"/>
  <c r="H184" i="3" s="1"/>
  <c r="F184" i="3"/>
  <c r="G184" i="3"/>
  <c r="F1068" i="2"/>
  <c r="L1068" i="2" s="1"/>
  <c r="H1068" i="2"/>
  <c r="J1068" i="2"/>
  <c r="F1067" i="2"/>
  <c r="H1067" i="2"/>
  <c r="L1067" i="2" s="1"/>
  <c r="J1067" i="2"/>
  <c r="K1067" i="2"/>
  <c r="F1066" i="2"/>
  <c r="H1066" i="2"/>
  <c r="L1066" i="2" s="1"/>
  <c r="J1066" i="2"/>
  <c r="K1066" i="2"/>
  <c r="F1065" i="2"/>
  <c r="H1065" i="2"/>
  <c r="J1065" i="2"/>
  <c r="L1065" i="2" s="1"/>
  <c r="K1065" i="2"/>
  <c r="F1064" i="2"/>
  <c r="H1064" i="2"/>
  <c r="L1064" i="2" s="1"/>
  <c r="J1064" i="2"/>
  <c r="K1064" i="2"/>
  <c r="E183" i="3"/>
  <c r="H183" i="3" s="1"/>
  <c r="F183" i="3"/>
  <c r="G183" i="3"/>
  <c r="F1061" i="2"/>
  <c r="L1061" i="2" s="1"/>
  <c r="H1061" i="2"/>
  <c r="J1061" i="2"/>
  <c r="F1060" i="2"/>
  <c r="H1060" i="2"/>
  <c r="L1060" i="2" s="1"/>
  <c r="J1060" i="2"/>
  <c r="K1060" i="2"/>
  <c r="F1059" i="2"/>
  <c r="H1059" i="2"/>
  <c r="L1059" i="2" s="1"/>
  <c r="J1059" i="2"/>
  <c r="K1059" i="2"/>
  <c r="F1058" i="2"/>
  <c r="H1058" i="2"/>
  <c r="J1058" i="2"/>
  <c r="L1058" i="2" s="1"/>
  <c r="K1058" i="2"/>
  <c r="F1057" i="2"/>
  <c r="H1057" i="2"/>
  <c r="J1057" i="2"/>
  <c r="L1057" i="2" s="1"/>
  <c r="K1057" i="2"/>
  <c r="E182" i="3"/>
  <c r="F182" i="3"/>
  <c r="G182" i="3"/>
  <c r="F1054" i="2"/>
  <c r="E181" i="3" s="1"/>
  <c r="H181" i="3" s="1"/>
  <c r="H1054" i="2"/>
  <c r="J1054" i="2"/>
  <c r="L1054" i="2"/>
  <c r="F1053" i="2"/>
  <c r="H1053" i="2"/>
  <c r="J1053" i="2"/>
  <c r="K1053" i="2"/>
  <c r="L1053" i="2"/>
  <c r="F181" i="3"/>
  <c r="G181" i="3"/>
  <c r="F1050" i="2"/>
  <c r="H1050" i="2"/>
  <c r="J1050" i="2"/>
  <c r="L1050" i="2"/>
  <c r="F1049" i="2"/>
  <c r="H1049" i="2"/>
  <c r="J1049" i="2"/>
  <c r="L1049" i="2" s="1"/>
  <c r="K1049" i="2"/>
  <c r="E180" i="3"/>
  <c r="H180" i="3" s="1"/>
  <c r="F180" i="3"/>
  <c r="G180" i="3"/>
  <c r="F1040" i="2"/>
  <c r="L1040" i="2" s="1"/>
  <c r="H1040" i="2"/>
  <c r="J1040" i="2"/>
  <c r="F1039" i="2"/>
  <c r="H1039" i="2"/>
  <c r="L1039" i="2" s="1"/>
  <c r="J1039" i="2"/>
  <c r="K1039" i="2"/>
  <c r="F1038" i="2"/>
  <c r="H1038" i="2"/>
  <c r="L1038" i="2" s="1"/>
  <c r="J1038" i="2"/>
  <c r="K1038" i="2"/>
  <c r="F1037" i="2"/>
  <c r="H1037" i="2"/>
  <c r="L1037" i="2" s="1"/>
  <c r="J1037" i="2"/>
  <c r="K1037" i="2"/>
  <c r="F1036" i="2"/>
  <c r="H1036" i="2"/>
  <c r="L1036" i="2" s="1"/>
  <c r="J1036" i="2"/>
  <c r="K1036" i="2"/>
  <c r="F1035" i="2"/>
  <c r="H1035" i="2"/>
  <c r="L1035" i="2" s="1"/>
  <c r="J1035" i="2"/>
  <c r="K1035" i="2"/>
  <c r="E177" i="3"/>
  <c r="F177" i="3"/>
  <c r="G177" i="3"/>
  <c r="F1032" i="2"/>
  <c r="L1032" i="2" s="1"/>
  <c r="H1032" i="2"/>
  <c r="F176" i="3" s="1"/>
  <c r="J1032" i="2"/>
  <c r="G176" i="3" s="1"/>
  <c r="F1031" i="2"/>
  <c r="H1031" i="2"/>
  <c r="J1031" i="2"/>
  <c r="K1031" i="2"/>
  <c r="L1031" i="2"/>
  <c r="F1030" i="2"/>
  <c r="H1030" i="2"/>
  <c r="L1030" i="2" s="1"/>
  <c r="J1030" i="2"/>
  <c r="K1030" i="2"/>
  <c r="F1029" i="2"/>
  <c r="H1029" i="2"/>
  <c r="L1029" i="2" s="1"/>
  <c r="J1029" i="2"/>
  <c r="K1029" i="2"/>
  <c r="F1028" i="2"/>
  <c r="H1028" i="2"/>
  <c r="L1028" i="2" s="1"/>
  <c r="J1028" i="2"/>
  <c r="K1028" i="2"/>
  <c r="F1027" i="2"/>
  <c r="H1027" i="2"/>
  <c r="J1027" i="2"/>
  <c r="K1027" i="2"/>
  <c r="L1027" i="2"/>
  <c r="E176" i="3"/>
  <c r="F1024" i="2"/>
  <c r="L1024" i="2" s="1"/>
  <c r="H1024" i="2"/>
  <c r="J1024" i="2"/>
  <c r="F1023" i="2"/>
  <c r="H1023" i="2"/>
  <c r="L1023" i="2" s="1"/>
  <c r="J1023" i="2"/>
  <c r="K1023" i="2"/>
  <c r="E175" i="3"/>
  <c r="H175" i="3" s="1"/>
  <c r="F175" i="3"/>
  <c r="G175" i="3"/>
  <c r="F1020" i="2"/>
  <c r="H1020" i="2"/>
  <c r="F174" i="3" s="1"/>
  <c r="J1020" i="2"/>
  <c r="L1020" i="2"/>
  <c r="F1019" i="2"/>
  <c r="H1019" i="2"/>
  <c r="J1019" i="2"/>
  <c r="K1019" i="2"/>
  <c r="L1019" i="2"/>
  <c r="E174" i="3"/>
  <c r="G174" i="3"/>
  <c r="F1016" i="2"/>
  <c r="L1016" i="2" s="1"/>
  <c r="H1016" i="2"/>
  <c r="J1016" i="2"/>
  <c r="G173" i="3" s="1"/>
  <c r="F1015" i="2"/>
  <c r="H1015" i="2"/>
  <c r="J1015" i="2"/>
  <c r="L1015" i="2" s="1"/>
  <c r="K1015" i="2"/>
  <c r="F1014" i="2"/>
  <c r="H1014" i="2"/>
  <c r="J1014" i="2"/>
  <c r="L1014" i="2" s="1"/>
  <c r="K1014" i="2"/>
  <c r="F1013" i="2"/>
  <c r="H1013" i="2"/>
  <c r="J1013" i="2"/>
  <c r="L1013" i="2" s="1"/>
  <c r="K1013" i="2"/>
  <c r="F1012" i="2"/>
  <c r="H1012" i="2"/>
  <c r="J1012" i="2"/>
  <c r="K1012" i="2"/>
  <c r="L1012" i="2"/>
  <c r="E173" i="3"/>
  <c r="F173" i="3"/>
  <c r="F1009" i="2"/>
  <c r="H1009" i="2"/>
  <c r="J1009" i="2"/>
  <c r="L1009" i="2"/>
  <c r="F1008" i="2"/>
  <c r="H1008" i="2"/>
  <c r="L1008" i="2" s="1"/>
  <c r="J1008" i="2"/>
  <c r="K1008" i="2"/>
  <c r="F1007" i="2"/>
  <c r="H1007" i="2"/>
  <c r="L1007" i="2" s="1"/>
  <c r="J1007" i="2"/>
  <c r="K1007" i="2"/>
  <c r="F1006" i="2"/>
  <c r="H1006" i="2"/>
  <c r="L1006" i="2" s="1"/>
  <c r="J1006" i="2"/>
  <c r="K1006" i="2"/>
  <c r="F1005" i="2"/>
  <c r="H1005" i="2"/>
  <c r="J1005" i="2"/>
  <c r="L1005" i="2" s="1"/>
  <c r="K1005" i="2"/>
  <c r="E172" i="3"/>
  <c r="F172" i="3"/>
  <c r="G172" i="3"/>
  <c r="F1002" i="2"/>
  <c r="L1002" i="2" s="1"/>
  <c r="H1002" i="2"/>
  <c r="J1002" i="2"/>
  <c r="E1001" i="2"/>
  <c r="F1001" i="2" s="1"/>
  <c r="L1001" i="2" s="1"/>
  <c r="H1001" i="2"/>
  <c r="J1001" i="2"/>
  <c r="K1001" i="2"/>
  <c r="F1000" i="2"/>
  <c r="H1000" i="2"/>
  <c r="L1000" i="2" s="1"/>
  <c r="J1000" i="2"/>
  <c r="K1000" i="2"/>
  <c r="F999" i="2"/>
  <c r="H999" i="2"/>
  <c r="I999" i="2"/>
  <c r="K999" i="2" s="1"/>
  <c r="F998" i="2"/>
  <c r="H998" i="2"/>
  <c r="L998" i="2" s="1"/>
  <c r="J998" i="2"/>
  <c r="K998" i="2"/>
  <c r="F997" i="2"/>
  <c r="H997" i="2"/>
  <c r="J997" i="2"/>
  <c r="K997" i="2"/>
  <c r="L997" i="2"/>
  <c r="E171" i="3"/>
  <c r="F171" i="3"/>
  <c r="G171" i="3"/>
  <c r="F994" i="2"/>
  <c r="L994" i="2" s="1"/>
  <c r="H994" i="2"/>
  <c r="J994" i="2"/>
  <c r="F993" i="2"/>
  <c r="H993" i="2"/>
  <c r="L993" i="2" s="1"/>
  <c r="J993" i="2"/>
  <c r="K993" i="2"/>
  <c r="F992" i="2"/>
  <c r="H992" i="2"/>
  <c r="L992" i="2" s="1"/>
  <c r="J992" i="2"/>
  <c r="K992" i="2"/>
  <c r="F991" i="2"/>
  <c r="H991" i="2"/>
  <c r="L991" i="2" s="1"/>
  <c r="J991" i="2"/>
  <c r="K991" i="2"/>
  <c r="E170" i="3"/>
  <c r="F170" i="3"/>
  <c r="G170" i="3"/>
  <c r="F988" i="2"/>
  <c r="L988" i="2" s="1"/>
  <c r="H988" i="2"/>
  <c r="F169" i="3" s="1"/>
  <c r="J988" i="2"/>
  <c r="G169" i="3" s="1"/>
  <c r="F987" i="2"/>
  <c r="H987" i="2"/>
  <c r="L987" i="2" s="1"/>
  <c r="J987" i="2"/>
  <c r="K987" i="2"/>
  <c r="F986" i="2"/>
  <c r="H986" i="2"/>
  <c r="J986" i="2"/>
  <c r="K986" i="2"/>
  <c r="L986" i="2"/>
  <c r="F985" i="2"/>
  <c r="H985" i="2"/>
  <c r="L985" i="2" s="1"/>
  <c r="J985" i="2"/>
  <c r="K985" i="2"/>
  <c r="F984" i="2"/>
  <c r="H984" i="2"/>
  <c r="J984" i="2"/>
  <c r="K984" i="2"/>
  <c r="L984" i="2"/>
  <c r="F983" i="2"/>
  <c r="H983" i="2"/>
  <c r="L983" i="2" s="1"/>
  <c r="J983" i="2"/>
  <c r="K983" i="2"/>
  <c r="E169" i="3"/>
  <c r="F980" i="2"/>
  <c r="H980" i="2"/>
  <c r="J980" i="2"/>
  <c r="G168" i="3" s="1"/>
  <c r="L980" i="2"/>
  <c r="F979" i="2"/>
  <c r="H979" i="2"/>
  <c r="J979" i="2"/>
  <c r="K979" i="2"/>
  <c r="L979" i="2"/>
  <c r="F978" i="2"/>
  <c r="H978" i="2"/>
  <c r="J978" i="2"/>
  <c r="K978" i="2"/>
  <c r="L978" i="2"/>
  <c r="E168" i="3"/>
  <c r="F168" i="3"/>
  <c r="F975" i="2"/>
  <c r="L975" i="2" s="1"/>
  <c r="H975" i="2"/>
  <c r="J975" i="2"/>
  <c r="F974" i="2"/>
  <c r="H974" i="2"/>
  <c r="L974" i="2" s="1"/>
  <c r="J974" i="2"/>
  <c r="K974" i="2"/>
  <c r="E167" i="3"/>
  <c r="F167" i="3"/>
  <c r="G167" i="3"/>
  <c r="F971" i="2"/>
  <c r="L971" i="2" s="1"/>
  <c r="H971" i="2"/>
  <c r="J971" i="2"/>
  <c r="G166" i="3" s="1"/>
  <c r="F970" i="2"/>
  <c r="H970" i="2"/>
  <c r="L970" i="2" s="1"/>
  <c r="J970" i="2"/>
  <c r="K970" i="2"/>
  <c r="F969" i="2"/>
  <c r="H969" i="2"/>
  <c r="L969" i="2" s="1"/>
  <c r="J969" i="2"/>
  <c r="K969" i="2"/>
  <c r="F968" i="2"/>
  <c r="H968" i="2"/>
  <c r="L968" i="2" s="1"/>
  <c r="J968" i="2"/>
  <c r="K968" i="2"/>
  <c r="F967" i="2"/>
  <c r="H967" i="2"/>
  <c r="J967" i="2"/>
  <c r="K967" i="2"/>
  <c r="L967" i="2"/>
  <c r="E166" i="3"/>
  <c r="F166" i="3"/>
  <c r="F964" i="2"/>
  <c r="L964" i="2" s="1"/>
  <c r="H964" i="2"/>
  <c r="J964" i="2"/>
  <c r="F963" i="2"/>
  <c r="H963" i="2"/>
  <c r="J963" i="2"/>
  <c r="L963" i="2" s="1"/>
  <c r="K963" i="2"/>
  <c r="F962" i="2"/>
  <c r="H962" i="2"/>
  <c r="J962" i="2"/>
  <c r="L962" i="2" s="1"/>
  <c r="K962" i="2"/>
  <c r="F961" i="2"/>
  <c r="H961" i="2"/>
  <c r="J961" i="2"/>
  <c r="L961" i="2" s="1"/>
  <c r="K961" i="2"/>
  <c r="F960" i="2"/>
  <c r="H960" i="2"/>
  <c r="L960" i="2" s="1"/>
  <c r="J960" i="2"/>
  <c r="K960" i="2"/>
  <c r="E165" i="3"/>
  <c r="H165" i="3" s="1"/>
  <c r="F165" i="3"/>
  <c r="G165" i="3"/>
  <c r="F957" i="2"/>
  <c r="H957" i="2"/>
  <c r="J957" i="2"/>
  <c r="L957" i="2"/>
  <c r="F956" i="2"/>
  <c r="H956" i="2"/>
  <c r="J956" i="2"/>
  <c r="K956" i="2"/>
  <c r="L956" i="2"/>
  <c r="F955" i="2"/>
  <c r="H955" i="2"/>
  <c r="L955" i="2" s="1"/>
  <c r="J955" i="2"/>
  <c r="K955" i="2"/>
  <c r="E164" i="3"/>
  <c r="H164" i="3" s="1"/>
  <c r="F164" i="3"/>
  <c r="G164" i="3"/>
  <c r="F952" i="2"/>
  <c r="E163" i="3" s="1"/>
  <c r="H163" i="3" s="1"/>
  <c r="H952" i="2"/>
  <c r="J952" i="2"/>
  <c r="G163" i="3" s="1"/>
  <c r="F951" i="2"/>
  <c r="H951" i="2"/>
  <c r="J951" i="2"/>
  <c r="L951" i="2" s="1"/>
  <c r="K951" i="2"/>
  <c r="F950" i="2"/>
  <c r="H950" i="2"/>
  <c r="J950" i="2"/>
  <c r="K950" i="2"/>
  <c r="L950" i="2"/>
  <c r="F163" i="3"/>
  <c r="F947" i="2"/>
  <c r="L947" i="2" s="1"/>
  <c r="H947" i="2"/>
  <c r="J947" i="2"/>
  <c r="F946" i="2"/>
  <c r="H946" i="2"/>
  <c r="J946" i="2"/>
  <c r="L946" i="2" s="1"/>
  <c r="K946" i="2"/>
  <c r="F945" i="2"/>
  <c r="H945" i="2"/>
  <c r="J945" i="2"/>
  <c r="L945" i="2" s="1"/>
  <c r="K945" i="2"/>
  <c r="E162" i="3"/>
  <c r="H162" i="3" s="1"/>
  <c r="F162" i="3"/>
  <c r="G162" i="3"/>
  <c r="F942" i="2"/>
  <c r="L942" i="2" s="1"/>
  <c r="H942" i="2"/>
  <c r="J942" i="2"/>
  <c r="F941" i="2"/>
  <c r="H941" i="2"/>
  <c r="J941" i="2"/>
  <c r="L941" i="2" s="1"/>
  <c r="K941" i="2"/>
  <c r="F940" i="2"/>
  <c r="H940" i="2"/>
  <c r="J940" i="2"/>
  <c r="L940" i="2" s="1"/>
  <c r="K940" i="2"/>
  <c r="E161" i="3"/>
  <c r="H161" i="3" s="1"/>
  <c r="F161" i="3"/>
  <c r="G161" i="3"/>
  <c r="F937" i="2"/>
  <c r="E160" i="3" s="1"/>
  <c r="H160" i="3" s="1"/>
  <c r="H937" i="2"/>
  <c r="J937" i="2"/>
  <c r="L937" i="2"/>
  <c r="F936" i="2"/>
  <c r="H936" i="2"/>
  <c r="J936" i="2"/>
  <c r="K936" i="2"/>
  <c r="L936" i="2"/>
  <c r="F935" i="2"/>
  <c r="H935" i="2"/>
  <c r="J935" i="2"/>
  <c r="L935" i="2" s="1"/>
  <c r="K935" i="2"/>
  <c r="F934" i="2"/>
  <c r="H934" i="2"/>
  <c r="J934" i="2"/>
  <c r="K934" i="2"/>
  <c r="L934" i="2"/>
  <c r="F160" i="3"/>
  <c r="G160" i="3"/>
  <c r="F931" i="2"/>
  <c r="L931" i="2" s="1"/>
  <c r="H931" i="2"/>
  <c r="J931" i="2"/>
  <c r="G159" i="3" s="1"/>
  <c r="F930" i="2"/>
  <c r="H930" i="2"/>
  <c r="L930" i="2" s="1"/>
  <c r="J930" i="2"/>
  <c r="K930" i="2"/>
  <c r="F929" i="2"/>
  <c r="H929" i="2"/>
  <c r="J929" i="2"/>
  <c r="L929" i="2" s="1"/>
  <c r="K929" i="2"/>
  <c r="F928" i="2"/>
  <c r="H928" i="2"/>
  <c r="J928" i="2"/>
  <c r="K928" i="2"/>
  <c r="L928" i="2"/>
  <c r="E159" i="3"/>
  <c r="H159" i="3" s="1"/>
  <c r="F159" i="3"/>
  <c r="F925" i="2"/>
  <c r="L925" i="2" s="1"/>
  <c r="H925" i="2"/>
  <c r="F158" i="3" s="1"/>
  <c r="J925" i="2"/>
  <c r="G158" i="3" s="1"/>
  <c r="F924" i="2"/>
  <c r="H924" i="2"/>
  <c r="L924" i="2" s="1"/>
  <c r="J924" i="2"/>
  <c r="K924" i="2"/>
  <c r="F923" i="2"/>
  <c r="H923" i="2"/>
  <c r="J923" i="2"/>
  <c r="K923" i="2"/>
  <c r="L923" i="2"/>
  <c r="F922" i="2"/>
  <c r="H922" i="2"/>
  <c r="J922" i="2"/>
  <c r="L922" i="2" s="1"/>
  <c r="K922" i="2"/>
  <c r="E158" i="3"/>
  <c r="H158" i="3" s="1"/>
  <c r="F919" i="2"/>
  <c r="L919" i="2" s="1"/>
  <c r="H919" i="2"/>
  <c r="J919" i="2"/>
  <c r="F918" i="2"/>
  <c r="H918" i="2"/>
  <c r="L918" i="2" s="1"/>
  <c r="J918" i="2"/>
  <c r="K918" i="2"/>
  <c r="F917" i="2"/>
  <c r="H917" i="2"/>
  <c r="L917" i="2" s="1"/>
  <c r="J917" i="2"/>
  <c r="K917" i="2"/>
  <c r="F916" i="2"/>
  <c r="H916" i="2"/>
  <c r="L916" i="2" s="1"/>
  <c r="J916" i="2"/>
  <c r="K916" i="2"/>
  <c r="E157" i="3"/>
  <c r="H157" i="3" s="1"/>
  <c r="F157" i="3"/>
  <c r="G157" i="3"/>
  <c r="F913" i="2"/>
  <c r="L913" i="2" s="1"/>
  <c r="H913" i="2"/>
  <c r="J913" i="2"/>
  <c r="F912" i="2"/>
  <c r="H912" i="2"/>
  <c r="L912" i="2" s="1"/>
  <c r="J912" i="2"/>
  <c r="K912" i="2"/>
  <c r="F911" i="2"/>
  <c r="H911" i="2"/>
  <c r="L911" i="2" s="1"/>
  <c r="J911" i="2"/>
  <c r="K911" i="2"/>
  <c r="F910" i="2"/>
  <c r="H910" i="2"/>
  <c r="J910" i="2"/>
  <c r="L910" i="2" s="1"/>
  <c r="K910" i="2"/>
  <c r="E156" i="3"/>
  <c r="H156" i="3" s="1"/>
  <c r="F156" i="3"/>
  <c r="G156" i="3"/>
  <c r="F907" i="2"/>
  <c r="H907" i="2"/>
  <c r="J907" i="2"/>
  <c r="L907" i="2"/>
  <c r="F906" i="2"/>
  <c r="H906" i="2"/>
  <c r="L906" i="2" s="1"/>
  <c r="J906" i="2"/>
  <c r="K906" i="2"/>
  <c r="F905" i="2"/>
  <c r="H905" i="2"/>
  <c r="L905" i="2" s="1"/>
  <c r="J905" i="2"/>
  <c r="K905" i="2"/>
  <c r="F904" i="2"/>
  <c r="H904" i="2"/>
  <c r="J904" i="2"/>
  <c r="L904" i="2" s="1"/>
  <c r="K904" i="2"/>
  <c r="E155" i="3"/>
  <c r="F155" i="3"/>
  <c r="G155" i="3"/>
  <c r="H155" i="3"/>
  <c r="F901" i="2"/>
  <c r="L901" i="2" s="1"/>
  <c r="H901" i="2"/>
  <c r="J901" i="2"/>
  <c r="F900" i="2"/>
  <c r="H900" i="2"/>
  <c r="J900" i="2"/>
  <c r="L900" i="2" s="1"/>
  <c r="K900" i="2"/>
  <c r="F899" i="2"/>
  <c r="H899" i="2"/>
  <c r="J899" i="2"/>
  <c r="L899" i="2" s="1"/>
  <c r="K899" i="2"/>
  <c r="E154" i="3"/>
  <c r="H154" i="3" s="1"/>
  <c r="F154" i="3"/>
  <c r="G154" i="3"/>
  <c r="F896" i="2"/>
  <c r="L896" i="2" s="1"/>
  <c r="H896" i="2"/>
  <c r="J896" i="2"/>
  <c r="F895" i="2"/>
  <c r="H895" i="2"/>
  <c r="J895" i="2"/>
  <c r="L895" i="2" s="1"/>
  <c r="K895" i="2"/>
  <c r="E153" i="3"/>
  <c r="H153" i="3" s="1"/>
  <c r="F153" i="3"/>
  <c r="G153" i="3"/>
  <c r="F892" i="2"/>
  <c r="E152" i="3" s="1"/>
  <c r="H152" i="3" s="1"/>
  <c r="H892" i="2"/>
  <c r="J892" i="2"/>
  <c r="G152" i="3" s="1"/>
  <c r="F891" i="2"/>
  <c r="H891" i="2"/>
  <c r="J891" i="2"/>
  <c r="K891" i="2"/>
  <c r="L891" i="2"/>
  <c r="F890" i="2"/>
  <c r="H890" i="2"/>
  <c r="J890" i="2"/>
  <c r="L890" i="2" s="1"/>
  <c r="K890" i="2"/>
  <c r="F152" i="3"/>
  <c r="F887" i="2"/>
  <c r="L887" i="2" s="1"/>
  <c r="H887" i="2"/>
  <c r="J887" i="2"/>
  <c r="F886" i="2"/>
  <c r="H886" i="2"/>
  <c r="L886" i="2" s="1"/>
  <c r="J886" i="2"/>
  <c r="K886" i="2"/>
  <c r="E151" i="3"/>
  <c r="F151" i="3"/>
  <c r="G151" i="3"/>
  <c r="F883" i="2"/>
  <c r="H883" i="2"/>
  <c r="J883" i="2"/>
  <c r="L883" i="2"/>
  <c r="F882" i="2"/>
  <c r="H882" i="2"/>
  <c r="J882" i="2"/>
  <c r="K882" i="2"/>
  <c r="L882" i="2"/>
  <c r="F881" i="2"/>
  <c r="H881" i="2"/>
  <c r="L881" i="2" s="1"/>
  <c r="J881" i="2"/>
  <c r="K881" i="2"/>
  <c r="E150" i="3"/>
  <c r="H150" i="3" s="1"/>
  <c r="F150" i="3"/>
  <c r="G150" i="3"/>
  <c r="F878" i="2"/>
  <c r="L878" i="2" s="1"/>
  <c r="H878" i="2"/>
  <c r="J878" i="2"/>
  <c r="F877" i="2"/>
  <c r="H877" i="2"/>
  <c r="J877" i="2"/>
  <c r="L877" i="2" s="1"/>
  <c r="K877" i="2"/>
  <c r="E149" i="3"/>
  <c r="F149" i="3"/>
  <c r="G149" i="3"/>
  <c r="F874" i="2"/>
  <c r="L874" i="2" s="1"/>
  <c r="H874" i="2"/>
  <c r="F148" i="3" s="1"/>
  <c r="J874" i="2"/>
  <c r="G148" i="3" s="1"/>
  <c r="F873" i="2"/>
  <c r="H873" i="2"/>
  <c r="J873" i="2"/>
  <c r="K873" i="2"/>
  <c r="L873" i="2"/>
  <c r="F872" i="2"/>
  <c r="H872" i="2"/>
  <c r="J872" i="2"/>
  <c r="K872" i="2"/>
  <c r="L872" i="2"/>
  <c r="E148" i="3"/>
  <c r="F869" i="2"/>
  <c r="L869" i="2" s="1"/>
  <c r="H869" i="2"/>
  <c r="J869" i="2"/>
  <c r="F868" i="2"/>
  <c r="H868" i="2"/>
  <c r="J868" i="2"/>
  <c r="L868" i="2" s="1"/>
  <c r="K868" i="2"/>
  <c r="E147" i="3"/>
  <c r="H147" i="3" s="1"/>
  <c r="F147" i="3"/>
  <c r="G147" i="3"/>
  <c r="F865" i="2"/>
  <c r="L865" i="2" s="1"/>
  <c r="H865" i="2"/>
  <c r="J865" i="2"/>
  <c r="G146" i="3" s="1"/>
  <c r="F864" i="2"/>
  <c r="H864" i="2"/>
  <c r="J864" i="2"/>
  <c r="L864" i="2" s="1"/>
  <c r="K864" i="2"/>
  <c r="F863" i="2"/>
  <c r="H863" i="2"/>
  <c r="J863" i="2"/>
  <c r="K863" i="2"/>
  <c r="L863" i="2"/>
  <c r="E146" i="3"/>
  <c r="F146" i="3"/>
  <c r="F860" i="2"/>
  <c r="L860" i="2" s="1"/>
  <c r="H860" i="2"/>
  <c r="J860" i="2"/>
  <c r="F859" i="2"/>
  <c r="H859" i="2"/>
  <c r="L859" i="2" s="1"/>
  <c r="J859" i="2"/>
  <c r="K859" i="2"/>
  <c r="E145" i="3"/>
  <c r="F145" i="3"/>
  <c r="G145" i="3"/>
  <c r="H145" i="3" s="1"/>
  <c r="F856" i="2"/>
  <c r="H856" i="2"/>
  <c r="J856" i="2"/>
  <c r="L856" i="2"/>
  <c r="F855" i="2"/>
  <c r="H855" i="2"/>
  <c r="J855" i="2"/>
  <c r="L855" i="2" s="1"/>
  <c r="K855" i="2"/>
  <c r="F854" i="2"/>
  <c r="H854" i="2"/>
  <c r="L854" i="2" s="1"/>
  <c r="J854" i="2"/>
  <c r="K854" i="2"/>
  <c r="E144" i="3"/>
  <c r="F144" i="3"/>
  <c r="G144" i="3"/>
  <c r="F851" i="2"/>
  <c r="H851" i="2"/>
  <c r="J851" i="2"/>
  <c r="L851" i="2"/>
  <c r="F850" i="2"/>
  <c r="H850" i="2"/>
  <c r="L850" i="2" s="1"/>
  <c r="J850" i="2"/>
  <c r="K850" i="2"/>
  <c r="E143" i="3"/>
  <c r="F143" i="3"/>
  <c r="G143" i="3"/>
  <c r="F847" i="2"/>
  <c r="L847" i="2" s="1"/>
  <c r="H847" i="2"/>
  <c r="J847" i="2"/>
  <c r="F846" i="2"/>
  <c r="H846" i="2"/>
  <c r="J846" i="2"/>
  <c r="K846" i="2"/>
  <c r="L846" i="2"/>
  <c r="F845" i="2"/>
  <c r="H845" i="2"/>
  <c r="J845" i="2"/>
  <c r="K845" i="2"/>
  <c r="L845" i="2"/>
  <c r="F844" i="2"/>
  <c r="H844" i="2"/>
  <c r="L844" i="2" s="1"/>
  <c r="J844" i="2"/>
  <c r="K844" i="2"/>
  <c r="F843" i="2"/>
  <c r="H843" i="2"/>
  <c r="J843" i="2"/>
  <c r="K843" i="2"/>
  <c r="L843" i="2"/>
  <c r="F842" i="2"/>
  <c r="H842" i="2"/>
  <c r="J842" i="2"/>
  <c r="K842" i="2"/>
  <c r="L842" i="2"/>
  <c r="E142" i="3"/>
  <c r="H142" i="3" s="1"/>
  <c r="F142" i="3"/>
  <c r="G142" i="3"/>
  <c r="F839" i="2"/>
  <c r="L839" i="2" s="1"/>
  <c r="H839" i="2"/>
  <c r="J839" i="2"/>
  <c r="G141" i="3" s="1"/>
  <c r="F838" i="2"/>
  <c r="H838" i="2"/>
  <c r="J838" i="2"/>
  <c r="L838" i="2" s="1"/>
  <c r="K838" i="2"/>
  <c r="F837" i="2"/>
  <c r="H837" i="2"/>
  <c r="J837" i="2"/>
  <c r="K837" i="2"/>
  <c r="L837" i="2"/>
  <c r="F836" i="2"/>
  <c r="H836" i="2"/>
  <c r="L836" i="2" s="1"/>
  <c r="J836" i="2"/>
  <c r="K836" i="2"/>
  <c r="F835" i="2"/>
  <c r="H835" i="2"/>
  <c r="J835" i="2"/>
  <c r="L835" i="2" s="1"/>
  <c r="K835" i="2"/>
  <c r="F834" i="2"/>
  <c r="H834" i="2"/>
  <c r="L834" i="2" s="1"/>
  <c r="J834" i="2"/>
  <c r="K834" i="2"/>
  <c r="E141" i="3"/>
  <c r="F141" i="3"/>
  <c r="F831" i="2"/>
  <c r="H831" i="2"/>
  <c r="J831" i="2"/>
  <c r="L831" i="2"/>
  <c r="F830" i="2"/>
  <c r="H830" i="2"/>
  <c r="J830" i="2"/>
  <c r="K830" i="2"/>
  <c r="L830" i="2"/>
  <c r="F829" i="2"/>
  <c r="H829" i="2"/>
  <c r="L829" i="2" s="1"/>
  <c r="J829" i="2"/>
  <c r="K829" i="2"/>
  <c r="F828" i="2"/>
  <c r="H828" i="2"/>
  <c r="L828" i="2" s="1"/>
  <c r="J828" i="2"/>
  <c r="K828" i="2"/>
  <c r="F827" i="2"/>
  <c r="H827" i="2"/>
  <c r="L827" i="2" s="1"/>
  <c r="J827" i="2"/>
  <c r="K827" i="2"/>
  <c r="E140" i="3"/>
  <c r="F140" i="3"/>
  <c r="G140" i="3"/>
  <c r="F824" i="2"/>
  <c r="L824" i="2" s="1"/>
  <c r="H824" i="2"/>
  <c r="J824" i="2"/>
  <c r="F823" i="2"/>
  <c r="H823" i="2"/>
  <c r="L823" i="2" s="1"/>
  <c r="J823" i="2"/>
  <c r="K823" i="2"/>
  <c r="F822" i="2"/>
  <c r="H822" i="2"/>
  <c r="L822" i="2" s="1"/>
  <c r="J822" i="2"/>
  <c r="K822" i="2"/>
  <c r="F821" i="2"/>
  <c r="H821" i="2"/>
  <c r="L821" i="2" s="1"/>
  <c r="J821" i="2"/>
  <c r="K821" i="2"/>
  <c r="F820" i="2"/>
  <c r="H820" i="2"/>
  <c r="J820" i="2"/>
  <c r="L820" i="2" s="1"/>
  <c r="K820" i="2"/>
  <c r="E139" i="3"/>
  <c r="H139" i="3" s="1"/>
  <c r="F139" i="3"/>
  <c r="G139" i="3"/>
  <c r="F817" i="2"/>
  <c r="L817" i="2" s="1"/>
  <c r="H817" i="2"/>
  <c r="J817" i="2"/>
  <c r="F816" i="2"/>
  <c r="H816" i="2"/>
  <c r="L816" i="2" s="1"/>
  <c r="J816" i="2"/>
  <c r="K816" i="2"/>
  <c r="E138" i="3"/>
  <c r="H138" i="3" s="1"/>
  <c r="F138" i="3"/>
  <c r="G138" i="3"/>
  <c r="F813" i="2"/>
  <c r="L813" i="2" s="1"/>
  <c r="H813" i="2"/>
  <c r="J813" i="2"/>
  <c r="F812" i="2"/>
  <c r="H812" i="2"/>
  <c r="J812" i="2"/>
  <c r="L812" i="2" s="1"/>
  <c r="K812" i="2"/>
  <c r="E137" i="3"/>
  <c r="F137" i="3"/>
  <c r="G137" i="3"/>
  <c r="F809" i="2"/>
  <c r="L809" i="2" s="1"/>
  <c r="H809" i="2"/>
  <c r="J809" i="2"/>
  <c r="F808" i="2"/>
  <c r="H808" i="2"/>
  <c r="L808" i="2" s="1"/>
  <c r="J808" i="2"/>
  <c r="K808" i="2"/>
  <c r="E136" i="3"/>
  <c r="H136" i="3" s="1"/>
  <c r="F136" i="3"/>
  <c r="G136" i="3"/>
  <c r="F805" i="2"/>
  <c r="H805" i="2"/>
  <c r="J805" i="2"/>
  <c r="G135" i="3" s="1"/>
  <c r="H135" i="3" s="1"/>
  <c r="L805" i="2"/>
  <c r="F804" i="2"/>
  <c r="H804" i="2"/>
  <c r="L804" i="2" s="1"/>
  <c r="J804" i="2"/>
  <c r="K804" i="2"/>
  <c r="E135" i="3"/>
  <c r="F135" i="3"/>
  <c r="F801" i="2"/>
  <c r="L801" i="2" s="1"/>
  <c r="H801" i="2"/>
  <c r="J801" i="2"/>
  <c r="F800" i="2"/>
  <c r="H800" i="2"/>
  <c r="J800" i="2"/>
  <c r="L800" i="2" s="1"/>
  <c r="K800" i="2"/>
  <c r="E134" i="3"/>
  <c r="H134" i="3" s="1"/>
  <c r="F134" i="3"/>
  <c r="G134" i="3"/>
  <c r="F797" i="2"/>
  <c r="E133" i="3" s="1"/>
  <c r="H133" i="3" s="1"/>
  <c r="H797" i="2"/>
  <c r="J797" i="2"/>
  <c r="G133" i="3" s="1"/>
  <c r="F796" i="2"/>
  <c r="H796" i="2"/>
  <c r="J796" i="2"/>
  <c r="K796" i="2"/>
  <c r="L796" i="2"/>
  <c r="F133" i="3"/>
  <c r="F793" i="2"/>
  <c r="H793" i="2"/>
  <c r="J793" i="2"/>
  <c r="G132" i="3" s="1"/>
  <c r="L793" i="2"/>
  <c r="F792" i="2"/>
  <c r="H792" i="2"/>
  <c r="L792" i="2" s="1"/>
  <c r="J792" i="2"/>
  <c r="K792" i="2"/>
  <c r="E132" i="3"/>
  <c r="F132" i="3"/>
  <c r="F789" i="2"/>
  <c r="H789" i="2"/>
  <c r="J789" i="2"/>
  <c r="L789" i="2"/>
  <c r="F788" i="2"/>
  <c r="H788" i="2"/>
  <c r="J788" i="2"/>
  <c r="L788" i="2" s="1"/>
  <c r="K788" i="2"/>
  <c r="E131" i="3"/>
  <c r="H131" i="3" s="1"/>
  <c r="F131" i="3"/>
  <c r="G131" i="3"/>
  <c r="F785" i="2"/>
  <c r="L785" i="2" s="1"/>
  <c r="H785" i="2"/>
  <c r="F130" i="3" s="1"/>
  <c r="J785" i="2"/>
  <c r="E784" i="2"/>
  <c r="F784" i="2" s="1"/>
  <c r="L784" i="2" s="1"/>
  <c r="H784" i="2"/>
  <c r="J784" i="2"/>
  <c r="K784" i="2"/>
  <c r="F783" i="2"/>
  <c r="H783" i="2"/>
  <c r="L783" i="2" s="1"/>
  <c r="J783" i="2"/>
  <c r="K783" i="2"/>
  <c r="F782" i="2"/>
  <c r="H782" i="2"/>
  <c r="L782" i="2" s="1"/>
  <c r="J782" i="2"/>
  <c r="K782" i="2"/>
  <c r="F781" i="2"/>
  <c r="H781" i="2"/>
  <c r="L781" i="2" s="1"/>
  <c r="J781" i="2"/>
  <c r="K781" i="2"/>
  <c r="F780" i="2"/>
  <c r="H780" i="2"/>
  <c r="J780" i="2"/>
  <c r="L780" i="2" s="1"/>
  <c r="K780" i="2"/>
  <c r="E779" i="2"/>
  <c r="F779" i="2" s="1"/>
  <c r="L779" i="2" s="1"/>
  <c r="H779" i="2"/>
  <c r="J779" i="2"/>
  <c r="F778" i="2"/>
  <c r="H778" i="2"/>
  <c r="J778" i="2"/>
  <c r="L778" i="2" s="1"/>
  <c r="K778" i="2"/>
  <c r="F777" i="2"/>
  <c r="H777" i="2"/>
  <c r="J777" i="2"/>
  <c r="L777" i="2" s="1"/>
  <c r="K777" i="2"/>
  <c r="F776" i="2"/>
  <c r="H776" i="2"/>
  <c r="J776" i="2"/>
  <c r="L776" i="2" s="1"/>
  <c r="K776" i="2"/>
  <c r="G130" i="3"/>
  <c r="F773" i="2"/>
  <c r="L773" i="2" s="1"/>
  <c r="H773" i="2"/>
  <c r="J773" i="2"/>
  <c r="F772" i="2"/>
  <c r="H772" i="2"/>
  <c r="J772" i="2"/>
  <c r="K772" i="2"/>
  <c r="L772" i="2"/>
  <c r="F771" i="2"/>
  <c r="H771" i="2"/>
  <c r="L771" i="2" s="1"/>
  <c r="J771" i="2"/>
  <c r="K771" i="2"/>
  <c r="F770" i="2"/>
  <c r="H770" i="2"/>
  <c r="J770" i="2"/>
  <c r="K770" i="2"/>
  <c r="L770" i="2"/>
  <c r="F769" i="2"/>
  <c r="H769" i="2"/>
  <c r="L769" i="2" s="1"/>
  <c r="J769" i="2"/>
  <c r="K769" i="2"/>
  <c r="F768" i="2"/>
  <c r="H768" i="2"/>
  <c r="J768" i="2"/>
  <c r="K768" i="2"/>
  <c r="L768" i="2"/>
  <c r="F129" i="3"/>
  <c r="G129" i="3"/>
  <c r="F765" i="2"/>
  <c r="H765" i="2"/>
  <c r="J765" i="2"/>
  <c r="L765" i="2"/>
  <c r="F764" i="2"/>
  <c r="H764" i="2"/>
  <c r="L764" i="2" s="1"/>
  <c r="J764" i="2"/>
  <c r="K764" i="2"/>
  <c r="F763" i="2"/>
  <c r="H763" i="2"/>
  <c r="L763" i="2" s="1"/>
  <c r="J763" i="2"/>
  <c r="K763" i="2"/>
  <c r="F762" i="2"/>
  <c r="H762" i="2"/>
  <c r="L762" i="2" s="1"/>
  <c r="J762" i="2"/>
  <c r="K762" i="2"/>
  <c r="F761" i="2"/>
  <c r="H761" i="2"/>
  <c r="L761" i="2" s="1"/>
  <c r="J761" i="2"/>
  <c r="K761" i="2"/>
  <c r="F760" i="2"/>
  <c r="H760" i="2"/>
  <c r="J760" i="2"/>
  <c r="L760" i="2" s="1"/>
  <c r="K760" i="2"/>
  <c r="E128" i="3"/>
  <c r="H128" i="3" s="1"/>
  <c r="F128" i="3"/>
  <c r="G128" i="3"/>
  <c r="F757" i="2"/>
  <c r="L757" i="2" s="1"/>
  <c r="H757" i="2"/>
  <c r="J757" i="2"/>
  <c r="F756" i="2"/>
  <c r="H756" i="2"/>
  <c r="L756" i="2" s="1"/>
  <c r="J756" i="2"/>
  <c r="K756" i="2"/>
  <c r="F755" i="2"/>
  <c r="H755" i="2"/>
  <c r="J755" i="2"/>
  <c r="L755" i="2" s="1"/>
  <c r="K755" i="2"/>
  <c r="F754" i="2"/>
  <c r="H754" i="2"/>
  <c r="L754" i="2" s="1"/>
  <c r="J754" i="2"/>
  <c r="K754" i="2"/>
  <c r="F753" i="2"/>
  <c r="H753" i="2"/>
  <c r="L753" i="2" s="1"/>
  <c r="J753" i="2"/>
  <c r="K753" i="2"/>
  <c r="F752" i="2"/>
  <c r="H752" i="2"/>
  <c r="L752" i="2" s="1"/>
  <c r="J752" i="2"/>
  <c r="K752" i="2"/>
  <c r="E127" i="3"/>
  <c r="H127" i="3" s="1"/>
  <c r="F127" i="3"/>
  <c r="G127" i="3"/>
  <c r="F749" i="2"/>
  <c r="L749" i="2" s="1"/>
  <c r="H749" i="2"/>
  <c r="J749" i="2"/>
  <c r="G126" i="3" s="1"/>
  <c r="F748" i="2"/>
  <c r="H748" i="2"/>
  <c r="L748" i="2" s="1"/>
  <c r="J748" i="2"/>
  <c r="K748" i="2"/>
  <c r="F747" i="2"/>
  <c r="H747" i="2"/>
  <c r="L747" i="2" s="1"/>
  <c r="J747" i="2"/>
  <c r="K747" i="2"/>
  <c r="F746" i="2"/>
  <c r="H746" i="2"/>
  <c r="L746" i="2" s="1"/>
  <c r="J746" i="2"/>
  <c r="K746" i="2"/>
  <c r="F745" i="2"/>
  <c r="H745" i="2"/>
  <c r="J745" i="2"/>
  <c r="L745" i="2" s="1"/>
  <c r="K745" i="2"/>
  <c r="F744" i="2"/>
  <c r="H744" i="2"/>
  <c r="J744" i="2"/>
  <c r="K744" i="2"/>
  <c r="L744" i="2"/>
  <c r="E126" i="3"/>
  <c r="F126" i="3"/>
  <c r="F741" i="2"/>
  <c r="L741" i="2" s="1"/>
  <c r="H741" i="2"/>
  <c r="J741" i="2"/>
  <c r="G125" i="3" s="1"/>
  <c r="F740" i="2"/>
  <c r="H740" i="2"/>
  <c r="J740" i="2"/>
  <c r="K740" i="2"/>
  <c r="L740" i="2"/>
  <c r="E125" i="3"/>
  <c r="F125" i="3"/>
  <c r="F737" i="2"/>
  <c r="H737" i="2"/>
  <c r="J737" i="2"/>
  <c r="L737" i="2"/>
  <c r="F736" i="2"/>
  <c r="H736" i="2"/>
  <c r="L736" i="2" s="1"/>
  <c r="J736" i="2"/>
  <c r="K736" i="2"/>
  <c r="E124" i="3"/>
  <c r="H124" i="3" s="1"/>
  <c r="F124" i="3"/>
  <c r="G124" i="3"/>
  <c r="F733" i="2"/>
  <c r="L733" i="2" s="1"/>
  <c r="H733" i="2"/>
  <c r="J733" i="2"/>
  <c r="F732" i="2"/>
  <c r="H732" i="2"/>
  <c r="L732" i="2" s="1"/>
  <c r="J732" i="2"/>
  <c r="K732" i="2"/>
  <c r="E123" i="3"/>
  <c r="F123" i="3"/>
  <c r="G123" i="3"/>
  <c r="F729" i="2"/>
  <c r="L729" i="2" s="1"/>
  <c r="H729" i="2"/>
  <c r="J729" i="2"/>
  <c r="F728" i="2"/>
  <c r="H728" i="2"/>
  <c r="J728" i="2"/>
  <c r="L728" i="2" s="1"/>
  <c r="K728" i="2"/>
  <c r="E122" i="3"/>
  <c r="H122" i="3" s="1"/>
  <c r="F122" i="3"/>
  <c r="G122" i="3"/>
  <c r="F725" i="2"/>
  <c r="H725" i="2"/>
  <c r="J725" i="2"/>
  <c r="L725" i="2"/>
  <c r="F724" i="2"/>
  <c r="H724" i="2"/>
  <c r="L724" i="2" s="1"/>
  <c r="J724" i="2"/>
  <c r="K724" i="2"/>
  <c r="E121" i="3"/>
  <c r="F121" i="3"/>
  <c r="G121" i="3"/>
  <c r="H121" i="3"/>
  <c r="F721" i="2"/>
  <c r="L721" i="2" s="1"/>
  <c r="H721" i="2"/>
  <c r="J721" i="2"/>
  <c r="G120" i="3" s="1"/>
  <c r="F720" i="2"/>
  <c r="H720" i="2"/>
  <c r="F719" i="2"/>
  <c r="H719" i="2"/>
  <c r="L719" i="2" s="1"/>
  <c r="J719" i="2"/>
  <c r="K719" i="2"/>
  <c r="F718" i="2"/>
  <c r="H718" i="2"/>
  <c r="I718" i="2"/>
  <c r="K718" i="2" s="1"/>
  <c r="F717" i="2"/>
  <c r="H717" i="2"/>
  <c r="J717" i="2"/>
  <c r="L717" i="2" s="1"/>
  <c r="K717" i="2"/>
  <c r="E120" i="3"/>
  <c r="F120" i="3"/>
  <c r="F714" i="2"/>
  <c r="L714" i="2" s="1"/>
  <c r="H714" i="2"/>
  <c r="F119" i="3" s="1"/>
  <c r="J714" i="2"/>
  <c r="G119" i="3" s="1"/>
  <c r="F713" i="2"/>
  <c r="H713" i="2"/>
  <c r="F712" i="2"/>
  <c r="H712" i="2"/>
  <c r="I712" i="2"/>
  <c r="J712" i="2" s="1"/>
  <c r="F711" i="2"/>
  <c r="H711" i="2"/>
  <c r="L711" i="2" s="1"/>
  <c r="J711" i="2"/>
  <c r="K711" i="2"/>
  <c r="F710" i="2"/>
  <c r="H710" i="2"/>
  <c r="L710" i="2" s="1"/>
  <c r="J710" i="2"/>
  <c r="K710" i="2"/>
  <c r="E119" i="3"/>
  <c r="F707" i="2"/>
  <c r="H707" i="2"/>
  <c r="J707" i="2"/>
  <c r="G118" i="3" s="1"/>
  <c r="L707" i="2"/>
  <c r="F706" i="2"/>
  <c r="H706" i="2"/>
  <c r="F705" i="2"/>
  <c r="H705" i="2"/>
  <c r="I705" i="2"/>
  <c r="K705" i="2" s="1"/>
  <c r="F704" i="2"/>
  <c r="H704" i="2"/>
  <c r="J704" i="2"/>
  <c r="K704" i="2"/>
  <c r="L704" i="2"/>
  <c r="F703" i="2"/>
  <c r="H703" i="2"/>
  <c r="J703" i="2"/>
  <c r="L703" i="2" s="1"/>
  <c r="K703" i="2"/>
  <c r="E118" i="3"/>
  <c r="F118" i="3"/>
  <c r="F700" i="2"/>
  <c r="L700" i="2" s="1"/>
  <c r="H700" i="2"/>
  <c r="J700" i="2"/>
  <c r="G117" i="3" s="1"/>
  <c r="F699" i="2"/>
  <c r="H699" i="2"/>
  <c r="F698" i="2"/>
  <c r="H698" i="2"/>
  <c r="I698" i="2"/>
  <c r="K698" i="2" s="1"/>
  <c r="F697" i="2"/>
  <c r="H697" i="2"/>
  <c r="J697" i="2"/>
  <c r="L697" i="2" s="1"/>
  <c r="K697" i="2"/>
  <c r="F696" i="2"/>
  <c r="H696" i="2"/>
  <c r="J696" i="2"/>
  <c r="L696" i="2" s="1"/>
  <c r="K696" i="2"/>
  <c r="E117" i="3"/>
  <c r="F117" i="3"/>
  <c r="F693" i="2"/>
  <c r="H693" i="2"/>
  <c r="J693" i="2"/>
  <c r="L693" i="2"/>
  <c r="F692" i="2"/>
  <c r="H692" i="2"/>
  <c r="I692" i="2"/>
  <c r="K692" i="2" s="1"/>
  <c r="F691" i="2"/>
  <c r="H691" i="2"/>
  <c r="J691" i="2"/>
  <c r="K691" i="2"/>
  <c r="L691" i="2"/>
  <c r="E116" i="3"/>
  <c r="F116" i="3"/>
  <c r="G116" i="3"/>
  <c r="H116" i="3"/>
  <c r="F688" i="2"/>
  <c r="E115" i="3" s="1"/>
  <c r="H115" i="3" s="1"/>
  <c r="H688" i="2"/>
  <c r="J688" i="2"/>
  <c r="G115" i="3" s="1"/>
  <c r="F687" i="2"/>
  <c r="H687" i="2"/>
  <c r="J687" i="2"/>
  <c r="K687" i="2"/>
  <c r="L687" i="2"/>
  <c r="F115" i="3"/>
  <c r="F684" i="2"/>
  <c r="H684" i="2"/>
  <c r="J684" i="2"/>
  <c r="L684" i="2"/>
  <c r="F683" i="2"/>
  <c r="H683" i="2"/>
  <c r="L683" i="2" s="1"/>
  <c r="J683" i="2"/>
  <c r="K683" i="2"/>
  <c r="E114" i="3"/>
  <c r="H114" i="3" s="1"/>
  <c r="F114" i="3"/>
  <c r="G114" i="3"/>
  <c r="F680" i="2"/>
  <c r="L680" i="2" s="1"/>
  <c r="H680" i="2"/>
  <c r="J680" i="2"/>
  <c r="F679" i="2"/>
  <c r="H679" i="2"/>
  <c r="L679" i="2" s="1"/>
  <c r="J679" i="2"/>
  <c r="K679" i="2"/>
  <c r="E113" i="3"/>
  <c r="F113" i="3"/>
  <c r="G113" i="3"/>
  <c r="F676" i="2"/>
  <c r="L676" i="2" s="1"/>
  <c r="H676" i="2"/>
  <c r="J676" i="2"/>
  <c r="F675" i="2"/>
  <c r="H675" i="2"/>
  <c r="J675" i="2"/>
  <c r="L675" i="2" s="1"/>
  <c r="K675" i="2"/>
  <c r="E112" i="3"/>
  <c r="F112" i="3"/>
  <c r="G112" i="3"/>
  <c r="F672" i="2"/>
  <c r="E111" i="3" s="1"/>
  <c r="H111" i="3" s="1"/>
  <c r="H672" i="2"/>
  <c r="J672" i="2"/>
  <c r="G111" i="3" s="1"/>
  <c r="F671" i="2"/>
  <c r="H671" i="2"/>
  <c r="J671" i="2"/>
  <c r="K671" i="2"/>
  <c r="L671" i="2"/>
  <c r="F111" i="3"/>
  <c r="F668" i="2"/>
  <c r="L668" i="2" s="1"/>
  <c r="H668" i="2"/>
  <c r="J668" i="2"/>
  <c r="F667" i="2"/>
  <c r="H667" i="2"/>
  <c r="J667" i="2"/>
  <c r="L667" i="2" s="1"/>
  <c r="K667" i="2"/>
  <c r="F666" i="2"/>
  <c r="H666" i="2"/>
  <c r="J666" i="2"/>
  <c r="L666" i="2" s="1"/>
  <c r="K666" i="2"/>
  <c r="F665" i="2"/>
  <c r="H665" i="2"/>
  <c r="L665" i="2" s="1"/>
  <c r="J665" i="2"/>
  <c r="K665" i="2"/>
  <c r="E110" i="3"/>
  <c r="H110" i="3" s="1"/>
  <c r="F110" i="3"/>
  <c r="G110" i="3"/>
  <c r="F662" i="2"/>
  <c r="H662" i="2"/>
  <c r="F109" i="3" s="1"/>
  <c r="J662" i="2"/>
  <c r="L662" i="2"/>
  <c r="F661" i="2"/>
  <c r="H661" i="2"/>
  <c r="J661" i="2"/>
  <c r="L661" i="2" s="1"/>
  <c r="K661" i="2"/>
  <c r="F660" i="2"/>
  <c r="H660" i="2"/>
  <c r="J660" i="2"/>
  <c r="K660" i="2"/>
  <c r="L660" i="2"/>
  <c r="E109" i="3"/>
  <c r="G109" i="3"/>
  <c r="F657" i="2"/>
  <c r="H657" i="2"/>
  <c r="F108" i="3" s="1"/>
  <c r="J657" i="2"/>
  <c r="L657" i="2"/>
  <c r="F656" i="2"/>
  <c r="H656" i="2"/>
  <c r="J656" i="2"/>
  <c r="L656" i="2" s="1"/>
  <c r="K656" i="2"/>
  <c r="F655" i="2"/>
  <c r="H655" i="2"/>
  <c r="J655" i="2"/>
  <c r="K655" i="2"/>
  <c r="L655" i="2"/>
  <c r="F654" i="2"/>
  <c r="H654" i="2"/>
  <c r="L654" i="2" s="1"/>
  <c r="J654" i="2"/>
  <c r="K654" i="2"/>
  <c r="E108" i="3"/>
  <c r="G108" i="3"/>
  <c r="F651" i="2"/>
  <c r="L651" i="2" s="1"/>
  <c r="H651" i="2"/>
  <c r="J651" i="2"/>
  <c r="F650" i="2"/>
  <c r="H650" i="2"/>
  <c r="L650" i="2" s="1"/>
  <c r="J650" i="2"/>
  <c r="K650" i="2"/>
  <c r="E107" i="3"/>
  <c r="H107" i="3" s="1"/>
  <c r="F107" i="3"/>
  <c r="G107" i="3"/>
  <c r="F647" i="2"/>
  <c r="L647" i="2" s="1"/>
  <c r="H647" i="2"/>
  <c r="J647" i="2"/>
  <c r="F646" i="2"/>
  <c r="H646" i="2"/>
  <c r="L646" i="2" s="1"/>
  <c r="J646" i="2"/>
  <c r="K646" i="2"/>
  <c r="F645" i="2"/>
  <c r="H645" i="2"/>
  <c r="J645" i="2"/>
  <c r="L645" i="2" s="1"/>
  <c r="K645" i="2"/>
  <c r="E106" i="3"/>
  <c r="F106" i="3"/>
  <c r="G106" i="3"/>
  <c r="F642" i="2"/>
  <c r="H642" i="2"/>
  <c r="J642" i="2"/>
  <c r="L642" i="2"/>
  <c r="F641" i="2"/>
  <c r="H641" i="2"/>
  <c r="L641" i="2" s="1"/>
  <c r="J641" i="2"/>
  <c r="K641" i="2"/>
  <c r="E105" i="3"/>
  <c r="H105" i="3" s="1"/>
  <c r="F105" i="3"/>
  <c r="G105" i="3"/>
  <c r="F638" i="2"/>
  <c r="L638" i="2" s="1"/>
  <c r="H638" i="2"/>
  <c r="J638" i="2"/>
  <c r="F637" i="2"/>
  <c r="H637" i="2"/>
  <c r="J637" i="2"/>
  <c r="L637" i="2" s="1"/>
  <c r="K637" i="2"/>
  <c r="E104" i="3"/>
  <c r="F104" i="3"/>
  <c r="G104" i="3"/>
  <c r="F634" i="2"/>
  <c r="L634" i="2" s="1"/>
  <c r="H634" i="2"/>
  <c r="J634" i="2"/>
  <c r="F633" i="2"/>
  <c r="H633" i="2"/>
  <c r="I633" i="2"/>
  <c r="K633" i="2" s="1"/>
  <c r="F632" i="2"/>
  <c r="H632" i="2"/>
  <c r="L632" i="2" s="1"/>
  <c r="J632" i="2"/>
  <c r="K632" i="2"/>
  <c r="F103" i="3"/>
  <c r="G103" i="3"/>
  <c r="F629" i="2"/>
  <c r="L629" i="2" s="1"/>
  <c r="H629" i="2"/>
  <c r="J629" i="2"/>
  <c r="F628" i="2"/>
  <c r="H628" i="2"/>
  <c r="J628" i="2"/>
  <c r="L628" i="2" s="1"/>
  <c r="K628" i="2"/>
  <c r="E102" i="3"/>
  <c r="H102" i="3" s="1"/>
  <c r="F102" i="3"/>
  <c r="G102" i="3"/>
  <c r="F625" i="2"/>
  <c r="H625" i="2"/>
  <c r="J625" i="2"/>
  <c r="G101" i="3" s="1"/>
  <c r="L625" i="2"/>
  <c r="F624" i="2"/>
  <c r="H624" i="2"/>
  <c r="I624" i="2"/>
  <c r="K624" i="2" s="1"/>
  <c r="F623" i="2"/>
  <c r="H623" i="2"/>
  <c r="L623" i="2" s="1"/>
  <c r="J623" i="2"/>
  <c r="K623" i="2"/>
  <c r="E101" i="3"/>
  <c r="F101" i="3"/>
  <c r="F620" i="2"/>
  <c r="H620" i="2"/>
  <c r="J620" i="2"/>
  <c r="L620" i="2"/>
  <c r="F619" i="2"/>
  <c r="H619" i="2"/>
  <c r="I619" i="2"/>
  <c r="K619" i="2" s="1"/>
  <c r="J619" i="2"/>
  <c r="L619" i="2" s="1"/>
  <c r="F618" i="2"/>
  <c r="H618" i="2"/>
  <c r="J618" i="2"/>
  <c r="L618" i="2" s="1"/>
  <c r="K618" i="2"/>
  <c r="E100" i="3"/>
  <c r="H100" i="3" s="1"/>
  <c r="F100" i="3"/>
  <c r="G100" i="3"/>
  <c r="F615" i="2"/>
  <c r="L615" i="2" s="1"/>
  <c r="H615" i="2"/>
  <c r="J615" i="2"/>
  <c r="G99" i="3" s="1"/>
  <c r="F614" i="2"/>
  <c r="H614" i="2"/>
  <c r="F613" i="2"/>
  <c r="G613" i="2"/>
  <c r="K613" i="2" s="1"/>
  <c r="J613" i="2"/>
  <c r="F612" i="2"/>
  <c r="H612" i="2"/>
  <c r="L612" i="2" s="1"/>
  <c r="J612" i="2"/>
  <c r="K612" i="2"/>
  <c r="E99" i="3"/>
  <c r="F99" i="3"/>
  <c r="F609" i="2"/>
  <c r="E98" i="3" s="1"/>
  <c r="H98" i="3" s="1"/>
  <c r="H609" i="2"/>
  <c r="J609" i="2"/>
  <c r="L609" i="2"/>
  <c r="F608" i="2"/>
  <c r="H608" i="2"/>
  <c r="F607" i="2"/>
  <c r="G607" i="2"/>
  <c r="K607" i="2" s="1"/>
  <c r="J607" i="2"/>
  <c r="F606" i="2"/>
  <c r="H606" i="2"/>
  <c r="J606" i="2"/>
  <c r="K606" i="2"/>
  <c r="L606" i="2"/>
  <c r="F98" i="3"/>
  <c r="G98" i="3"/>
  <c r="F603" i="2"/>
  <c r="L603" i="2" s="1"/>
  <c r="H603" i="2"/>
  <c r="J603" i="2"/>
  <c r="G97" i="3" s="1"/>
  <c r="F602" i="2"/>
  <c r="H602" i="2"/>
  <c r="F601" i="2"/>
  <c r="G601" i="2"/>
  <c r="K601" i="2" s="1"/>
  <c r="J601" i="2"/>
  <c r="F600" i="2"/>
  <c r="H600" i="2"/>
  <c r="J600" i="2"/>
  <c r="L600" i="2" s="1"/>
  <c r="K600" i="2"/>
  <c r="E97" i="3"/>
  <c r="H97" i="3" s="1"/>
  <c r="F97" i="3"/>
  <c r="F597" i="2"/>
  <c r="E96" i="3" s="1"/>
  <c r="H96" i="3" s="1"/>
  <c r="H597" i="2"/>
  <c r="F96" i="3" s="1"/>
  <c r="J597" i="2"/>
  <c r="F596" i="2"/>
  <c r="H596" i="2"/>
  <c r="F595" i="2"/>
  <c r="G595" i="2"/>
  <c r="K595" i="2" s="1"/>
  <c r="J595" i="2"/>
  <c r="F594" i="2"/>
  <c r="H594" i="2"/>
  <c r="J594" i="2"/>
  <c r="K594" i="2"/>
  <c r="L594" i="2"/>
  <c r="G96" i="3"/>
  <c r="F591" i="2"/>
  <c r="L591" i="2" s="1"/>
  <c r="H591" i="2"/>
  <c r="F95" i="3" s="1"/>
  <c r="J591" i="2"/>
  <c r="F590" i="2"/>
  <c r="H590" i="2"/>
  <c r="F589" i="2"/>
  <c r="G589" i="2"/>
  <c r="H589" i="2" s="1"/>
  <c r="I590" i="2" s="1"/>
  <c r="J589" i="2"/>
  <c r="F588" i="2"/>
  <c r="H588" i="2"/>
  <c r="J588" i="2"/>
  <c r="K588" i="2"/>
  <c r="L588" i="2"/>
  <c r="E95" i="3"/>
  <c r="G95" i="3"/>
  <c r="F585" i="2"/>
  <c r="H585" i="2"/>
  <c r="J585" i="2"/>
  <c r="L585" i="2"/>
  <c r="F584" i="2"/>
  <c r="H584" i="2"/>
  <c r="F583" i="2"/>
  <c r="G583" i="2"/>
  <c r="H583" i="2" s="1"/>
  <c r="I584" i="2" s="1"/>
  <c r="J583" i="2"/>
  <c r="F582" i="2"/>
  <c r="H582" i="2"/>
  <c r="L582" i="2" s="1"/>
  <c r="J582" i="2"/>
  <c r="K582" i="2"/>
  <c r="E94" i="3"/>
  <c r="H94" i="3" s="1"/>
  <c r="F94" i="3"/>
  <c r="G94" i="3"/>
  <c r="F579" i="2"/>
  <c r="L579" i="2" s="1"/>
  <c r="H579" i="2"/>
  <c r="F93" i="3" s="1"/>
  <c r="J579" i="2"/>
  <c r="G93" i="3" s="1"/>
  <c r="F578" i="2"/>
  <c r="H578" i="2"/>
  <c r="F577" i="2"/>
  <c r="G577" i="2"/>
  <c r="K577" i="2" s="1"/>
  <c r="H577" i="2"/>
  <c r="L577" i="2" s="1"/>
  <c r="J577" i="2"/>
  <c r="F576" i="2"/>
  <c r="H576" i="2"/>
  <c r="J576" i="2"/>
  <c r="L576" i="2" s="1"/>
  <c r="K576" i="2"/>
  <c r="E93" i="3"/>
  <c r="F573" i="2"/>
  <c r="H573" i="2"/>
  <c r="J573" i="2"/>
  <c r="G92" i="3" s="1"/>
  <c r="L573" i="2"/>
  <c r="F572" i="2"/>
  <c r="H572" i="2"/>
  <c r="F571" i="2"/>
  <c r="G571" i="2"/>
  <c r="K571" i="2" s="1"/>
  <c r="J571" i="2"/>
  <c r="F570" i="2"/>
  <c r="H570" i="2"/>
  <c r="J570" i="2"/>
  <c r="K570" i="2"/>
  <c r="L570" i="2"/>
  <c r="E92" i="3"/>
  <c r="F92" i="3"/>
  <c r="F567" i="2"/>
  <c r="H567" i="2"/>
  <c r="F91" i="3" s="1"/>
  <c r="J567" i="2"/>
  <c r="L567" i="2"/>
  <c r="F566" i="2"/>
  <c r="H566" i="2"/>
  <c r="F565" i="2"/>
  <c r="G565" i="2"/>
  <c r="H565" i="2" s="1"/>
  <c r="I566" i="2" s="1"/>
  <c r="J565" i="2"/>
  <c r="F564" i="2"/>
  <c r="H564" i="2"/>
  <c r="J564" i="2"/>
  <c r="L564" i="2" s="1"/>
  <c r="K564" i="2"/>
  <c r="E91" i="3"/>
  <c r="H91" i="3" s="1"/>
  <c r="G91" i="3"/>
  <c r="F561" i="2"/>
  <c r="H561" i="2"/>
  <c r="F90" i="3" s="1"/>
  <c r="J561" i="2"/>
  <c r="L561" i="2"/>
  <c r="F560" i="2"/>
  <c r="H560" i="2"/>
  <c r="F559" i="2"/>
  <c r="G559" i="2"/>
  <c r="H559" i="2" s="1"/>
  <c r="I560" i="2" s="1"/>
  <c r="J559" i="2"/>
  <c r="F558" i="2"/>
  <c r="H558" i="2"/>
  <c r="L558" i="2" s="1"/>
  <c r="J558" i="2"/>
  <c r="K558" i="2"/>
  <c r="E90" i="3"/>
  <c r="H90" i="3" s="1"/>
  <c r="G90" i="3"/>
  <c r="F555" i="2"/>
  <c r="L555" i="2" s="1"/>
  <c r="H555" i="2"/>
  <c r="J555" i="2"/>
  <c r="G89" i="3" s="1"/>
  <c r="F554" i="2"/>
  <c r="H554" i="2"/>
  <c r="F553" i="2"/>
  <c r="G553" i="2"/>
  <c r="K553" i="2" s="1"/>
  <c r="J553" i="2"/>
  <c r="F552" i="2"/>
  <c r="H552" i="2"/>
  <c r="J552" i="2"/>
  <c r="L552" i="2" s="1"/>
  <c r="K552" i="2"/>
  <c r="E89" i="3"/>
  <c r="F89" i="3"/>
  <c r="F549" i="2"/>
  <c r="H549" i="2"/>
  <c r="L549" i="2" s="1"/>
  <c r="J549" i="2"/>
  <c r="F548" i="2"/>
  <c r="H548" i="2"/>
  <c r="F547" i="2"/>
  <c r="G547" i="2"/>
  <c r="H547" i="2" s="1"/>
  <c r="I548" i="2" s="1"/>
  <c r="J547" i="2"/>
  <c r="K547" i="2"/>
  <c r="F546" i="2"/>
  <c r="H546" i="2"/>
  <c r="L546" i="2" s="1"/>
  <c r="J546" i="2"/>
  <c r="K546" i="2"/>
  <c r="E88" i="3"/>
  <c r="H88" i="3" s="1"/>
  <c r="F88" i="3"/>
  <c r="G88" i="3"/>
  <c r="F543" i="2"/>
  <c r="L543" i="2" s="1"/>
  <c r="H543" i="2"/>
  <c r="J543" i="2"/>
  <c r="G87" i="3" s="1"/>
  <c r="F542" i="2"/>
  <c r="H542" i="2"/>
  <c r="I542" i="2"/>
  <c r="K542" i="2" s="1"/>
  <c r="F541" i="2"/>
  <c r="H541" i="2"/>
  <c r="J541" i="2"/>
  <c r="L541" i="2" s="1"/>
  <c r="K541" i="2"/>
  <c r="F87" i="3"/>
  <c r="F538" i="2"/>
  <c r="H538" i="2"/>
  <c r="J538" i="2"/>
  <c r="L538" i="2"/>
  <c r="F537" i="2"/>
  <c r="H537" i="2"/>
  <c r="I537" i="2"/>
  <c r="J537" i="2" s="1"/>
  <c r="L537" i="2" s="1"/>
  <c r="K537" i="2"/>
  <c r="F536" i="2"/>
  <c r="H536" i="2"/>
  <c r="L536" i="2" s="1"/>
  <c r="J536" i="2"/>
  <c r="K536" i="2"/>
  <c r="E86" i="3"/>
  <c r="H86" i="3" s="1"/>
  <c r="F86" i="3"/>
  <c r="G86" i="3"/>
  <c r="F533" i="2"/>
  <c r="L533" i="2" s="1"/>
  <c r="H533" i="2"/>
  <c r="J533" i="2"/>
  <c r="F532" i="2"/>
  <c r="H532" i="2"/>
  <c r="I532" i="2"/>
  <c r="K532" i="2" s="1"/>
  <c r="F531" i="2"/>
  <c r="H531" i="2"/>
  <c r="J531" i="2"/>
  <c r="K531" i="2"/>
  <c r="L531" i="2"/>
  <c r="E85" i="3"/>
  <c r="F85" i="3"/>
  <c r="G85" i="3"/>
  <c r="F528" i="2"/>
  <c r="H528" i="2"/>
  <c r="J528" i="2"/>
  <c r="G84" i="3" s="1"/>
  <c r="L528" i="2"/>
  <c r="F527" i="2"/>
  <c r="H527" i="2"/>
  <c r="I527" i="2"/>
  <c r="K527" i="2" s="1"/>
  <c r="J527" i="2"/>
  <c r="L527" i="2" s="1"/>
  <c r="F526" i="2"/>
  <c r="H526" i="2"/>
  <c r="L526" i="2" s="1"/>
  <c r="J526" i="2"/>
  <c r="K526" i="2"/>
  <c r="E84" i="3"/>
  <c r="F84" i="3"/>
  <c r="F523" i="2"/>
  <c r="L523" i="2" s="1"/>
  <c r="H523" i="2"/>
  <c r="J523" i="2"/>
  <c r="F522" i="2"/>
  <c r="H522" i="2"/>
  <c r="I522" i="2"/>
  <c r="K522" i="2" s="1"/>
  <c r="J522" i="2"/>
  <c r="L522" i="2" s="1"/>
  <c r="F521" i="2"/>
  <c r="H521" i="2"/>
  <c r="J521" i="2"/>
  <c r="L521" i="2" s="1"/>
  <c r="K521" i="2"/>
  <c r="E83" i="3"/>
  <c r="F83" i="3"/>
  <c r="G83" i="3"/>
  <c r="F518" i="2"/>
  <c r="L518" i="2" s="1"/>
  <c r="H518" i="2"/>
  <c r="J518" i="2"/>
  <c r="G82" i="3" s="1"/>
  <c r="F517" i="2"/>
  <c r="H517" i="2"/>
  <c r="J517" i="2"/>
  <c r="L517" i="2" s="1"/>
  <c r="K517" i="2"/>
  <c r="F516" i="2"/>
  <c r="H516" i="2"/>
  <c r="J516" i="2"/>
  <c r="L516" i="2" s="1"/>
  <c r="K516" i="2"/>
  <c r="F515" i="2"/>
  <c r="H515" i="2"/>
  <c r="J515" i="2"/>
  <c r="K515" i="2"/>
  <c r="L515" i="2"/>
  <c r="E82" i="3"/>
  <c r="F82" i="3"/>
  <c r="F512" i="2"/>
  <c r="L512" i="2" s="1"/>
  <c r="H512" i="2"/>
  <c r="J512" i="2"/>
  <c r="G81" i="3" s="1"/>
  <c r="F511" i="2"/>
  <c r="H511" i="2"/>
  <c r="J511" i="2"/>
  <c r="K511" i="2"/>
  <c r="L511" i="2"/>
  <c r="F510" i="2"/>
  <c r="H510" i="2"/>
  <c r="J510" i="2"/>
  <c r="L510" i="2" s="1"/>
  <c r="K510" i="2"/>
  <c r="E81" i="3"/>
  <c r="F81" i="3"/>
  <c r="F507" i="2"/>
  <c r="L507" i="2" s="1"/>
  <c r="H507" i="2"/>
  <c r="J507" i="2"/>
  <c r="G80" i="3" s="1"/>
  <c r="F506" i="2"/>
  <c r="H506" i="2"/>
  <c r="J506" i="2"/>
  <c r="L506" i="2" s="1"/>
  <c r="K506" i="2"/>
  <c r="F505" i="2"/>
  <c r="H505" i="2"/>
  <c r="J505" i="2"/>
  <c r="K505" i="2"/>
  <c r="L505" i="2"/>
  <c r="E80" i="3"/>
  <c r="F80" i="3"/>
  <c r="F502" i="2"/>
  <c r="H502" i="2"/>
  <c r="F79" i="3" s="1"/>
  <c r="H79" i="3" s="1"/>
  <c r="J502" i="2"/>
  <c r="L502" i="2"/>
  <c r="F501" i="2"/>
  <c r="H501" i="2"/>
  <c r="J501" i="2"/>
  <c r="K501" i="2"/>
  <c r="L501" i="2"/>
  <c r="F500" i="2"/>
  <c r="H500" i="2"/>
  <c r="L500" i="2" s="1"/>
  <c r="J500" i="2"/>
  <c r="K500" i="2"/>
  <c r="E79" i="3"/>
  <c r="G79" i="3"/>
  <c r="F497" i="2"/>
  <c r="E78" i="3" s="1"/>
  <c r="H78" i="3" s="1"/>
  <c r="H497" i="2"/>
  <c r="J497" i="2"/>
  <c r="L497" i="2"/>
  <c r="F496" i="2"/>
  <c r="H496" i="2"/>
  <c r="J496" i="2"/>
  <c r="K496" i="2"/>
  <c r="L496" i="2"/>
  <c r="F495" i="2"/>
  <c r="H495" i="2"/>
  <c r="L495" i="2" s="1"/>
  <c r="J495" i="2"/>
  <c r="K495" i="2"/>
  <c r="F78" i="3"/>
  <c r="G78" i="3"/>
  <c r="F492" i="2"/>
  <c r="L492" i="2" s="1"/>
  <c r="H492" i="2"/>
  <c r="J492" i="2"/>
  <c r="G77" i="3" s="1"/>
  <c r="F491" i="2"/>
  <c r="H491" i="2"/>
  <c r="I491" i="2"/>
  <c r="K491" i="2" s="1"/>
  <c r="F490" i="2"/>
  <c r="H490" i="2"/>
  <c r="L490" i="2" s="1"/>
  <c r="J490" i="2"/>
  <c r="K490" i="2"/>
  <c r="F489" i="2"/>
  <c r="H489" i="2"/>
  <c r="J489" i="2"/>
  <c r="L489" i="2" s="1"/>
  <c r="K489" i="2"/>
  <c r="F77" i="3"/>
  <c r="F486" i="2"/>
  <c r="H486" i="2"/>
  <c r="J486" i="2"/>
  <c r="L486" i="2"/>
  <c r="F485" i="2"/>
  <c r="H485" i="2"/>
  <c r="I485" i="2"/>
  <c r="K485" i="2" s="1"/>
  <c r="F484" i="2"/>
  <c r="H484" i="2"/>
  <c r="L484" i="2" s="1"/>
  <c r="J484" i="2"/>
  <c r="K484" i="2"/>
  <c r="F483" i="2"/>
  <c r="H483" i="2"/>
  <c r="L483" i="2" s="1"/>
  <c r="J483" i="2"/>
  <c r="K483" i="2"/>
  <c r="E76" i="3"/>
  <c r="H76" i="3" s="1"/>
  <c r="F76" i="3"/>
  <c r="G76" i="3"/>
  <c r="F480" i="2"/>
  <c r="E75" i="3" s="1"/>
  <c r="H75" i="3" s="1"/>
  <c r="H480" i="2"/>
  <c r="J480" i="2"/>
  <c r="L480" i="2"/>
  <c r="F479" i="2"/>
  <c r="H479" i="2"/>
  <c r="I479" i="2"/>
  <c r="K479" i="2" s="1"/>
  <c r="J479" i="2"/>
  <c r="L479" i="2" s="1"/>
  <c r="F478" i="2"/>
  <c r="H478" i="2"/>
  <c r="J478" i="2"/>
  <c r="K478" i="2"/>
  <c r="L478" i="2"/>
  <c r="F477" i="2"/>
  <c r="H477" i="2"/>
  <c r="L477" i="2" s="1"/>
  <c r="J477" i="2"/>
  <c r="K477" i="2"/>
  <c r="F75" i="3"/>
  <c r="G75" i="3"/>
  <c r="F474" i="2"/>
  <c r="L474" i="2" s="1"/>
  <c r="H474" i="2"/>
  <c r="F74" i="3" s="1"/>
  <c r="J474" i="2"/>
  <c r="G74" i="3" s="1"/>
  <c r="F473" i="2"/>
  <c r="H473" i="2"/>
  <c r="L473" i="2" s="1"/>
  <c r="J473" i="2"/>
  <c r="K473" i="2"/>
  <c r="F472" i="2"/>
  <c r="H472" i="2"/>
  <c r="J472" i="2"/>
  <c r="K472" i="2"/>
  <c r="L472" i="2"/>
  <c r="F471" i="2"/>
  <c r="H471" i="2"/>
  <c r="L471" i="2" s="1"/>
  <c r="J471" i="2"/>
  <c r="K471" i="2"/>
  <c r="F470" i="2"/>
  <c r="H470" i="2"/>
  <c r="L470" i="2" s="1"/>
  <c r="J470" i="2"/>
  <c r="K470" i="2"/>
  <c r="F469" i="2"/>
  <c r="H469" i="2"/>
  <c r="J469" i="2"/>
  <c r="K469" i="2"/>
  <c r="L469" i="2"/>
  <c r="F468" i="2"/>
  <c r="H468" i="2"/>
  <c r="J468" i="2"/>
  <c r="L468" i="2" s="1"/>
  <c r="K468" i="2"/>
  <c r="E74" i="3"/>
  <c r="H74" i="3" s="1"/>
  <c r="F465" i="2"/>
  <c r="L465" i="2" s="1"/>
  <c r="H465" i="2"/>
  <c r="F73" i="3" s="1"/>
  <c r="J465" i="2"/>
  <c r="G73" i="3" s="1"/>
  <c r="F464" i="2"/>
  <c r="H464" i="2"/>
  <c r="J464" i="2"/>
  <c r="L464" i="2" s="1"/>
  <c r="K464" i="2"/>
  <c r="F463" i="2"/>
  <c r="H463" i="2"/>
  <c r="J463" i="2"/>
  <c r="K463" i="2"/>
  <c r="L463" i="2"/>
  <c r="F462" i="2"/>
  <c r="H462" i="2"/>
  <c r="J462" i="2"/>
  <c r="L462" i="2" s="1"/>
  <c r="K462" i="2"/>
  <c r="F461" i="2"/>
  <c r="H461" i="2"/>
  <c r="J461" i="2"/>
  <c r="L461" i="2" s="1"/>
  <c r="K461" i="2"/>
  <c r="F460" i="2"/>
  <c r="H460" i="2"/>
  <c r="J460" i="2"/>
  <c r="L460" i="2" s="1"/>
  <c r="K460" i="2"/>
  <c r="F459" i="2"/>
  <c r="H459" i="2"/>
  <c r="J459" i="2"/>
  <c r="K459" i="2"/>
  <c r="L459" i="2"/>
  <c r="E73" i="3"/>
  <c r="F456" i="2"/>
  <c r="L456" i="2" s="1"/>
  <c r="H456" i="2"/>
  <c r="J456" i="2"/>
  <c r="F455" i="2"/>
  <c r="H455" i="2"/>
  <c r="L455" i="2" s="1"/>
  <c r="J455" i="2"/>
  <c r="K455" i="2"/>
  <c r="F454" i="2"/>
  <c r="H454" i="2"/>
  <c r="L454" i="2" s="1"/>
  <c r="J454" i="2"/>
  <c r="K454" i="2"/>
  <c r="F453" i="2"/>
  <c r="H453" i="2"/>
  <c r="J453" i="2"/>
  <c r="L453" i="2" s="1"/>
  <c r="K453" i="2"/>
  <c r="F452" i="2"/>
  <c r="H452" i="2"/>
  <c r="J452" i="2"/>
  <c r="L452" i="2" s="1"/>
  <c r="K452" i="2"/>
  <c r="F451" i="2"/>
  <c r="H451" i="2"/>
  <c r="J451" i="2"/>
  <c r="L451" i="2" s="1"/>
  <c r="K451" i="2"/>
  <c r="F450" i="2"/>
  <c r="H450" i="2"/>
  <c r="J450" i="2"/>
  <c r="L450" i="2" s="1"/>
  <c r="K450" i="2"/>
  <c r="E72" i="3"/>
  <c r="H72" i="3" s="1"/>
  <c r="F72" i="3"/>
  <c r="G72" i="3"/>
  <c r="F447" i="2"/>
  <c r="H447" i="2"/>
  <c r="J447" i="2"/>
  <c r="L447" i="2"/>
  <c r="F446" i="2"/>
  <c r="H446" i="2"/>
  <c r="L446" i="2" s="1"/>
  <c r="J446" i="2"/>
  <c r="K446" i="2"/>
  <c r="F445" i="2"/>
  <c r="H445" i="2"/>
  <c r="L445" i="2" s="1"/>
  <c r="J445" i="2"/>
  <c r="K445" i="2"/>
  <c r="F444" i="2"/>
  <c r="H444" i="2"/>
  <c r="J444" i="2"/>
  <c r="L444" i="2" s="1"/>
  <c r="K444" i="2"/>
  <c r="F443" i="2"/>
  <c r="H443" i="2"/>
  <c r="J443" i="2"/>
  <c r="L443" i="2" s="1"/>
  <c r="K443" i="2"/>
  <c r="F442" i="2"/>
  <c r="H442" i="2"/>
  <c r="J442" i="2"/>
  <c r="L442" i="2" s="1"/>
  <c r="K442" i="2"/>
  <c r="F441" i="2"/>
  <c r="H441" i="2"/>
  <c r="J441" i="2"/>
  <c r="K441" i="2"/>
  <c r="L441" i="2"/>
  <c r="E71" i="3"/>
  <c r="F71" i="3"/>
  <c r="G71" i="3"/>
  <c r="F438" i="2"/>
  <c r="L438" i="2" s="1"/>
  <c r="H438" i="2"/>
  <c r="J438" i="2"/>
  <c r="F437" i="2"/>
  <c r="H437" i="2"/>
  <c r="J437" i="2"/>
  <c r="L437" i="2" s="1"/>
  <c r="K437" i="2"/>
  <c r="F436" i="2"/>
  <c r="H436" i="2"/>
  <c r="L436" i="2" s="1"/>
  <c r="J436" i="2"/>
  <c r="K436" i="2"/>
  <c r="F435" i="2"/>
  <c r="H435" i="2"/>
  <c r="L435" i="2" s="1"/>
  <c r="J435" i="2"/>
  <c r="K435" i="2"/>
  <c r="F434" i="2"/>
  <c r="H434" i="2"/>
  <c r="L434" i="2" s="1"/>
  <c r="J434" i="2"/>
  <c r="K434" i="2"/>
  <c r="F433" i="2"/>
  <c r="H433" i="2"/>
  <c r="J433" i="2"/>
  <c r="L433" i="2" s="1"/>
  <c r="K433" i="2"/>
  <c r="F432" i="2"/>
  <c r="H432" i="2"/>
  <c r="J432" i="2"/>
  <c r="L432" i="2" s="1"/>
  <c r="K432" i="2"/>
  <c r="E70" i="3"/>
  <c r="H70" i="3" s="1"/>
  <c r="F70" i="3"/>
  <c r="G70" i="3"/>
  <c r="F429" i="2"/>
  <c r="L429" i="2" s="1"/>
  <c r="H429" i="2"/>
  <c r="J429" i="2"/>
  <c r="F428" i="2"/>
  <c r="H428" i="2"/>
  <c r="L428" i="2" s="1"/>
  <c r="J428" i="2"/>
  <c r="K428" i="2"/>
  <c r="F427" i="2"/>
  <c r="H427" i="2"/>
  <c r="J427" i="2"/>
  <c r="L427" i="2" s="1"/>
  <c r="K427" i="2"/>
  <c r="F426" i="2"/>
  <c r="H426" i="2"/>
  <c r="J426" i="2"/>
  <c r="L426" i="2" s="1"/>
  <c r="K426" i="2"/>
  <c r="F425" i="2"/>
  <c r="H425" i="2"/>
  <c r="J425" i="2"/>
  <c r="L425" i="2" s="1"/>
  <c r="K425" i="2"/>
  <c r="F424" i="2"/>
  <c r="H424" i="2"/>
  <c r="J424" i="2"/>
  <c r="L424" i="2" s="1"/>
  <c r="K424" i="2"/>
  <c r="F423" i="2"/>
  <c r="H423" i="2"/>
  <c r="J423" i="2"/>
  <c r="L423" i="2" s="1"/>
  <c r="K423" i="2"/>
  <c r="E69" i="3"/>
  <c r="F69" i="3"/>
  <c r="G69" i="3"/>
  <c r="F420" i="2"/>
  <c r="L420" i="2" s="1"/>
  <c r="H420" i="2"/>
  <c r="J420" i="2"/>
  <c r="F419" i="2"/>
  <c r="H419" i="2"/>
  <c r="L419" i="2" s="1"/>
  <c r="J419" i="2"/>
  <c r="K419" i="2"/>
  <c r="F418" i="2"/>
  <c r="H418" i="2"/>
  <c r="J418" i="2"/>
  <c r="L418" i="2" s="1"/>
  <c r="K418" i="2"/>
  <c r="F417" i="2"/>
  <c r="H417" i="2"/>
  <c r="J417" i="2"/>
  <c r="K417" i="2"/>
  <c r="L417" i="2"/>
  <c r="F416" i="2"/>
  <c r="H416" i="2"/>
  <c r="L416" i="2" s="1"/>
  <c r="J416" i="2"/>
  <c r="K416" i="2"/>
  <c r="F415" i="2"/>
  <c r="H415" i="2"/>
  <c r="J415" i="2"/>
  <c r="K415" i="2"/>
  <c r="L415" i="2"/>
  <c r="F414" i="2"/>
  <c r="H414" i="2"/>
  <c r="J414" i="2"/>
  <c r="K414" i="2"/>
  <c r="L414" i="2"/>
  <c r="F68" i="3"/>
  <c r="G68" i="3"/>
  <c r="F411" i="2"/>
  <c r="L411" i="2" s="1"/>
  <c r="H411" i="2"/>
  <c r="F67" i="3" s="1"/>
  <c r="J411" i="2"/>
  <c r="G67" i="3" s="1"/>
  <c r="F410" i="2"/>
  <c r="H410" i="2"/>
  <c r="J410" i="2"/>
  <c r="L410" i="2" s="1"/>
  <c r="K410" i="2"/>
  <c r="F409" i="2"/>
  <c r="H409" i="2"/>
  <c r="J409" i="2"/>
  <c r="K409" i="2"/>
  <c r="L409" i="2"/>
  <c r="E67" i="3"/>
  <c r="F406" i="2"/>
  <c r="H406" i="2"/>
  <c r="J406" i="2"/>
  <c r="L406" i="2"/>
  <c r="F405" i="2"/>
  <c r="H405" i="2"/>
  <c r="J405" i="2"/>
  <c r="L405" i="2" s="1"/>
  <c r="K405" i="2"/>
  <c r="F404" i="2"/>
  <c r="H404" i="2"/>
  <c r="J404" i="2"/>
  <c r="L404" i="2" s="1"/>
  <c r="K404" i="2"/>
  <c r="E66" i="3"/>
  <c r="F66" i="3"/>
  <c r="G66" i="3"/>
  <c r="H66" i="3"/>
  <c r="F401" i="2"/>
  <c r="L401" i="2" s="1"/>
  <c r="H401" i="2"/>
  <c r="J401" i="2"/>
  <c r="F400" i="2"/>
  <c r="H400" i="2"/>
  <c r="I400" i="2"/>
  <c r="K400" i="2" s="1"/>
  <c r="F399" i="2"/>
  <c r="H399" i="2"/>
  <c r="L399" i="2" s="1"/>
  <c r="J399" i="2"/>
  <c r="K399" i="2"/>
  <c r="F398" i="2"/>
  <c r="H398" i="2"/>
  <c r="J398" i="2"/>
  <c r="L398" i="2" s="1"/>
  <c r="K398" i="2"/>
  <c r="F65" i="3"/>
  <c r="G65" i="3"/>
  <c r="F395" i="2"/>
  <c r="L395" i="2" s="1"/>
  <c r="H395" i="2"/>
  <c r="F64" i="3" s="1"/>
  <c r="J395" i="2"/>
  <c r="G64" i="3" s="1"/>
  <c r="F394" i="2"/>
  <c r="H394" i="2"/>
  <c r="L394" i="2" s="1"/>
  <c r="J394" i="2"/>
  <c r="K394" i="2"/>
  <c r="F393" i="2"/>
  <c r="H393" i="2"/>
  <c r="J393" i="2"/>
  <c r="K393" i="2"/>
  <c r="L393" i="2"/>
  <c r="E64" i="3"/>
  <c r="F390" i="2"/>
  <c r="H390" i="2"/>
  <c r="J390" i="2"/>
  <c r="L390" i="2"/>
  <c r="F389" i="2"/>
  <c r="H389" i="2"/>
  <c r="L389" i="2" s="1"/>
  <c r="J389" i="2"/>
  <c r="K389" i="2"/>
  <c r="F388" i="2"/>
  <c r="H388" i="2"/>
  <c r="J388" i="2"/>
  <c r="L388" i="2" s="1"/>
  <c r="K388" i="2"/>
  <c r="E63" i="3"/>
  <c r="H63" i="3" s="1"/>
  <c r="F63" i="3"/>
  <c r="G63" i="3"/>
  <c r="F385" i="2"/>
  <c r="L385" i="2" s="1"/>
  <c r="H385" i="2"/>
  <c r="J385" i="2"/>
  <c r="F384" i="2"/>
  <c r="H384" i="2"/>
  <c r="L384" i="2" s="1"/>
  <c r="J384" i="2"/>
  <c r="K384" i="2"/>
  <c r="F383" i="2"/>
  <c r="H383" i="2"/>
  <c r="J383" i="2"/>
  <c r="L383" i="2" s="1"/>
  <c r="K383" i="2"/>
  <c r="E62" i="3"/>
  <c r="F62" i="3"/>
  <c r="G62" i="3"/>
  <c r="F380" i="2"/>
  <c r="L380" i="2" s="1"/>
  <c r="H380" i="2"/>
  <c r="J380" i="2"/>
  <c r="F379" i="2"/>
  <c r="H379" i="2"/>
  <c r="J379" i="2"/>
  <c r="L379" i="2" s="1"/>
  <c r="K379" i="2"/>
  <c r="F378" i="2"/>
  <c r="H378" i="2"/>
  <c r="L378" i="2" s="1"/>
  <c r="J378" i="2"/>
  <c r="K378" i="2"/>
  <c r="E61" i="3"/>
  <c r="F61" i="3"/>
  <c r="G61" i="3"/>
  <c r="F375" i="2"/>
  <c r="E60" i="3" s="1"/>
  <c r="H60" i="3" s="1"/>
  <c r="H375" i="2"/>
  <c r="J375" i="2"/>
  <c r="G60" i="3" s="1"/>
  <c r="F374" i="2"/>
  <c r="H374" i="2"/>
  <c r="J374" i="2"/>
  <c r="K374" i="2"/>
  <c r="L374" i="2"/>
  <c r="F373" i="2"/>
  <c r="H373" i="2"/>
  <c r="L373" i="2" s="1"/>
  <c r="J373" i="2"/>
  <c r="K373" i="2"/>
  <c r="F60" i="3"/>
  <c r="F370" i="2"/>
  <c r="H370" i="2"/>
  <c r="J370" i="2"/>
  <c r="L370" i="2"/>
  <c r="F369" i="2"/>
  <c r="H369" i="2"/>
  <c r="L369" i="2" s="1"/>
  <c r="J369" i="2"/>
  <c r="K369" i="2"/>
  <c r="F368" i="2"/>
  <c r="H368" i="2"/>
  <c r="J368" i="2"/>
  <c r="L368" i="2" s="1"/>
  <c r="K368" i="2"/>
  <c r="E59" i="3"/>
  <c r="F59" i="3"/>
  <c r="G59" i="3"/>
  <c r="H59" i="3"/>
  <c r="F365" i="2"/>
  <c r="L365" i="2" s="1"/>
  <c r="H365" i="2"/>
  <c r="F58" i="3" s="1"/>
  <c r="J365" i="2"/>
  <c r="G58" i="3" s="1"/>
  <c r="F364" i="2"/>
  <c r="H364" i="2"/>
  <c r="J364" i="2"/>
  <c r="K364" i="2"/>
  <c r="L364" i="2"/>
  <c r="F363" i="2"/>
  <c r="H363" i="2"/>
  <c r="J363" i="2"/>
  <c r="K363" i="2"/>
  <c r="L363" i="2"/>
  <c r="E58" i="3"/>
  <c r="F360" i="2"/>
  <c r="H360" i="2"/>
  <c r="J360" i="2"/>
  <c r="L360" i="2"/>
  <c r="F359" i="2"/>
  <c r="H359" i="2"/>
  <c r="I359" i="2"/>
  <c r="K359" i="2" s="1"/>
  <c r="J359" i="2"/>
  <c r="L359" i="2" s="1"/>
  <c r="F358" i="2"/>
  <c r="H358" i="2"/>
  <c r="J358" i="2"/>
  <c r="L358" i="2" s="1"/>
  <c r="K358" i="2"/>
  <c r="F357" i="2"/>
  <c r="H357" i="2"/>
  <c r="J357" i="2"/>
  <c r="K357" i="2"/>
  <c r="L357" i="2"/>
  <c r="E57" i="3"/>
  <c r="F57" i="3"/>
  <c r="G57" i="3"/>
  <c r="F354" i="2"/>
  <c r="H354" i="2"/>
  <c r="F56" i="3" s="1"/>
  <c r="J354" i="2"/>
  <c r="L354" i="2"/>
  <c r="F353" i="2"/>
  <c r="H353" i="2"/>
  <c r="I353" i="2"/>
  <c r="K353" i="2" s="1"/>
  <c r="F352" i="2"/>
  <c r="H352" i="2"/>
  <c r="J352" i="2"/>
  <c r="L352" i="2" s="1"/>
  <c r="K352" i="2"/>
  <c r="F351" i="2"/>
  <c r="H351" i="2"/>
  <c r="L351" i="2" s="1"/>
  <c r="J351" i="2"/>
  <c r="K351" i="2"/>
  <c r="E56" i="3"/>
  <c r="G56" i="3"/>
  <c r="F348" i="2"/>
  <c r="L348" i="2" s="1"/>
  <c r="H348" i="2"/>
  <c r="J348" i="2"/>
  <c r="F347" i="2"/>
  <c r="H347" i="2"/>
  <c r="I347" i="2"/>
  <c r="J347" i="2" s="1"/>
  <c r="K347" i="2"/>
  <c r="F346" i="2"/>
  <c r="H346" i="2"/>
  <c r="J346" i="2"/>
  <c r="L346" i="2" s="1"/>
  <c r="K346" i="2"/>
  <c r="F345" i="2"/>
  <c r="H345" i="2"/>
  <c r="J345" i="2"/>
  <c r="L345" i="2" s="1"/>
  <c r="K345" i="2"/>
  <c r="E55" i="3"/>
  <c r="F55" i="3"/>
  <c r="G55" i="3"/>
  <c r="F342" i="2"/>
  <c r="H342" i="2"/>
  <c r="J342" i="2"/>
  <c r="G54" i="3" s="1"/>
  <c r="L342" i="2"/>
  <c r="F341" i="2"/>
  <c r="H341" i="2"/>
  <c r="J341" i="2"/>
  <c r="L341" i="2" s="1"/>
  <c r="K341" i="2"/>
  <c r="F340" i="2"/>
  <c r="H340" i="2"/>
  <c r="L340" i="2" s="1"/>
  <c r="J340" i="2"/>
  <c r="K340" i="2"/>
  <c r="E54" i="3"/>
  <c r="F54" i="3"/>
  <c r="F337" i="2"/>
  <c r="L337" i="2" s="1"/>
  <c r="H337" i="2"/>
  <c r="F53" i="3" s="1"/>
  <c r="H53" i="3" s="1"/>
  <c r="J337" i="2"/>
  <c r="F336" i="2"/>
  <c r="H336" i="2"/>
  <c r="J336" i="2"/>
  <c r="K336" i="2"/>
  <c r="L336" i="2"/>
  <c r="F335" i="2"/>
  <c r="H335" i="2"/>
  <c r="J335" i="2"/>
  <c r="K335" i="2"/>
  <c r="L335" i="2"/>
  <c r="E53" i="3"/>
  <c r="G53" i="3"/>
  <c r="F332" i="2"/>
  <c r="L332" i="2" s="1"/>
  <c r="H332" i="2"/>
  <c r="J332" i="2"/>
  <c r="F331" i="2"/>
  <c r="H331" i="2"/>
  <c r="J331" i="2"/>
  <c r="L331" i="2" s="1"/>
  <c r="K331" i="2"/>
  <c r="F330" i="2"/>
  <c r="H330" i="2"/>
  <c r="L330" i="2" s="1"/>
  <c r="J330" i="2"/>
  <c r="K330" i="2"/>
  <c r="F329" i="2"/>
  <c r="H329" i="2"/>
  <c r="L329" i="2" s="1"/>
  <c r="J329" i="2"/>
  <c r="K329" i="2"/>
  <c r="E52" i="3"/>
  <c r="H52" i="3" s="1"/>
  <c r="F52" i="3"/>
  <c r="G52" i="3"/>
  <c r="F326" i="2"/>
  <c r="L326" i="2" s="1"/>
  <c r="H326" i="2"/>
  <c r="J326" i="2"/>
  <c r="F325" i="2"/>
  <c r="H325" i="2"/>
  <c r="L325" i="2" s="1"/>
  <c r="J325" i="2"/>
  <c r="K325" i="2"/>
  <c r="F324" i="2"/>
  <c r="H324" i="2"/>
  <c r="J324" i="2"/>
  <c r="L324" i="2" s="1"/>
  <c r="K324" i="2"/>
  <c r="F323" i="2"/>
  <c r="H323" i="2"/>
  <c r="J323" i="2"/>
  <c r="L323" i="2" s="1"/>
  <c r="K323" i="2"/>
  <c r="E51" i="3"/>
  <c r="H51" i="3" s="1"/>
  <c r="F51" i="3"/>
  <c r="G51" i="3"/>
  <c r="F320" i="2"/>
  <c r="L320" i="2" s="1"/>
  <c r="H320" i="2"/>
  <c r="J320" i="2"/>
  <c r="F319" i="2"/>
  <c r="H319" i="2"/>
  <c r="L319" i="2" s="1"/>
  <c r="J319" i="2"/>
  <c r="K319" i="2"/>
  <c r="F318" i="2"/>
  <c r="H318" i="2"/>
  <c r="J318" i="2"/>
  <c r="L318" i="2" s="1"/>
  <c r="K318" i="2"/>
  <c r="F317" i="2"/>
  <c r="H317" i="2"/>
  <c r="L317" i="2" s="1"/>
  <c r="J317" i="2"/>
  <c r="K317" i="2"/>
  <c r="E50" i="3"/>
  <c r="H50" i="3" s="1"/>
  <c r="F50" i="3"/>
  <c r="G50" i="3"/>
  <c r="F314" i="2"/>
  <c r="H314" i="2"/>
  <c r="J314" i="2"/>
  <c r="L314" i="2"/>
  <c r="F313" i="2"/>
  <c r="H313" i="2"/>
  <c r="J313" i="2"/>
  <c r="K313" i="2"/>
  <c r="L313" i="2"/>
  <c r="F312" i="2"/>
  <c r="H312" i="2"/>
  <c r="J312" i="2"/>
  <c r="L312" i="2" s="1"/>
  <c r="K312" i="2"/>
  <c r="E49" i="3"/>
  <c r="F49" i="3"/>
  <c r="G49" i="3"/>
  <c r="F309" i="2"/>
  <c r="H309" i="2"/>
  <c r="J309" i="2"/>
  <c r="L309" i="2"/>
  <c r="F308" i="2"/>
  <c r="H308" i="2"/>
  <c r="J308" i="2"/>
  <c r="K308" i="2"/>
  <c r="L308" i="2"/>
  <c r="F307" i="2"/>
  <c r="H307" i="2"/>
  <c r="J307" i="2"/>
  <c r="L307" i="2" s="1"/>
  <c r="K307" i="2"/>
  <c r="E48" i="3"/>
  <c r="F48" i="3"/>
  <c r="G48" i="3"/>
  <c r="H48" i="3" s="1"/>
  <c r="F304" i="2"/>
  <c r="E47" i="3" s="1"/>
  <c r="H47" i="3" s="1"/>
  <c r="H304" i="2"/>
  <c r="J304" i="2"/>
  <c r="L304" i="2"/>
  <c r="F303" i="2"/>
  <c r="H303" i="2"/>
  <c r="J303" i="2"/>
  <c r="K303" i="2"/>
  <c r="L303" i="2"/>
  <c r="F302" i="2"/>
  <c r="H302" i="2"/>
  <c r="L302" i="2" s="1"/>
  <c r="J302" i="2"/>
  <c r="K302" i="2"/>
  <c r="F47" i="3"/>
  <c r="G47" i="3"/>
  <c r="F299" i="2"/>
  <c r="H299" i="2"/>
  <c r="F46" i="3" s="1"/>
  <c r="J299" i="2"/>
  <c r="L299" i="2"/>
  <c r="F298" i="2"/>
  <c r="G298" i="2"/>
  <c r="H298" i="2" s="1"/>
  <c r="J298" i="2"/>
  <c r="K298" i="2"/>
  <c r="F297" i="2"/>
  <c r="H297" i="2"/>
  <c r="L297" i="2" s="1"/>
  <c r="J297" i="2"/>
  <c r="K297" i="2"/>
  <c r="F296" i="2"/>
  <c r="H296" i="2"/>
  <c r="L296" i="2" s="1"/>
  <c r="J296" i="2"/>
  <c r="K296" i="2"/>
  <c r="E46" i="3"/>
  <c r="G46" i="3"/>
  <c r="F293" i="2"/>
  <c r="L293" i="2" s="1"/>
  <c r="H293" i="2"/>
  <c r="J293" i="2"/>
  <c r="F292" i="2"/>
  <c r="H292" i="2"/>
  <c r="L292" i="2" s="1"/>
  <c r="J292" i="2"/>
  <c r="K292" i="2"/>
  <c r="F291" i="2"/>
  <c r="H291" i="2"/>
  <c r="J291" i="2"/>
  <c r="L291" i="2" s="1"/>
  <c r="K291" i="2"/>
  <c r="E45" i="3"/>
  <c r="F45" i="3"/>
  <c r="G45" i="3"/>
  <c r="F288" i="2"/>
  <c r="H288" i="2"/>
  <c r="J288" i="2"/>
  <c r="L288" i="2"/>
  <c r="F287" i="2"/>
  <c r="G287" i="2"/>
  <c r="K287" i="2" s="1"/>
  <c r="H287" i="2"/>
  <c r="L287" i="2" s="1"/>
  <c r="J287" i="2"/>
  <c r="F286" i="2"/>
  <c r="H286" i="2"/>
  <c r="J286" i="2"/>
  <c r="K286" i="2"/>
  <c r="L286" i="2"/>
  <c r="F285" i="2"/>
  <c r="H285" i="2"/>
  <c r="L285" i="2" s="1"/>
  <c r="J285" i="2"/>
  <c r="K285" i="2"/>
  <c r="E44" i="3"/>
  <c r="F44" i="3"/>
  <c r="G44" i="3"/>
  <c r="F282" i="2"/>
  <c r="H282" i="2"/>
  <c r="J282" i="2"/>
  <c r="L282" i="2"/>
  <c r="F281" i="2"/>
  <c r="G281" i="2"/>
  <c r="K281" i="2" s="1"/>
  <c r="J281" i="2"/>
  <c r="F280" i="2"/>
  <c r="H280" i="2"/>
  <c r="J280" i="2"/>
  <c r="K280" i="2"/>
  <c r="L280" i="2"/>
  <c r="F279" i="2"/>
  <c r="H279" i="2"/>
  <c r="J279" i="2"/>
  <c r="L279" i="2" s="1"/>
  <c r="K279" i="2"/>
  <c r="E43" i="3"/>
  <c r="F43" i="3"/>
  <c r="G43" i="3"/>
  <c r="H43" i="3"/>
  <c r="F276" i="2"/>
  <c r="L276" i="2" s="1"/>
  <c r="H276" i="2"/>
  <c r="J276" i="2"/>
  <c r="G42" i="3" s="1"/>
  <c r="F275" i="2"/>
  <c r="H275" i="2"/>
  <c r="L275" i="2" s="1"/>
  <c r="J275" i="2"/>
  <c r="K275" i="2"/>
  <c r="F274" i="2"/>
  <c r="H274" i="2"/>
  <c r="J274" i="2"/>
  <c r="K274" i="2"/>
  <c r="L274" i="2"/>
  <c r="E42" i="3"/>
  <c r="F42" i="3"/>
  <c r="F271" i="2"/>
  <c r="E41" i="3" s="1"/>
  <c r="H271" i="2"/>
  <c r="F41" i="3" s="1"/>
  <c r="J271" i="2"/>
  <c r="F270" i="2"/>
  <c r="G270" i="2"/>
  <c r="K270" i="2" s="1"/>
  <c r="H270" i="2"/>
  <c r="L270" i="2" s="1"/>
  <c r="J270" i="2"/>
  <c r="F269" i="2"/>
  <c r="H269" i="2"/>
  <c r="J269" i="2"/>
  <c r="K269" i="2"/>
  <c r="L269" i="2"/>
  <c r="F268" i="2"/>
  <c r="H268" i="2"/>
  <c r="J268" i="2"/>
  <c r="K268" i="2"/>
  <c r="L268" i="2"/>
  <c r="G41" i="3"/>
  <c r="F265" i="2"/>
  <c r="E40" i="3" s="1"/>
  <c r="H265" i="2"/>
  <c r="J265" i="2"/>
  <c r="G40" i="3" s="1"/>
  <c r="F264" i="2"/>
  <c r="L264" i="2" s="1"/>
  <c r="G264" i="2"/>
  <c r="H264" i="2"/>
  <c r="J264" i="2"/>
  <c r="K264" i="2"/>
  <c r="F263" i="2"/>
  <c r="H263" i="2"/>
  <c r="L263" i="2" s="1"/>
  <c r="J263" i="2"/>
  <c r="K263" i="2"/>
  <c r="F262" i="2"/>
  <c r="H262" i="2"/>
  <c r="L262" i="2" s="1"/>
  <c r="J262" i="2"/>
  <c r="K262" i="2"/>
  <c r="F40" i="3"/>
  <c r="F259" i="2"/>
  <c r="L259" i="2" s="1"/>
  <c r="H259" i="2"/>
  <c r="J259" i="2"/>
  <c r="F258" i="2"/>
  <c r="H258" i="2"/>
  <c r="L258" i="2" s="1"/>
  <c r="J258" i="2"/>
  <c r="K258" i="2"/>
  <c r="F257" i="2"/>
  <c r="H257" i="2"/>
  <c r="J257" i="2"/>
  <c r="L257" i="2" s="1"/>
  <c r="K257" i="2"/>
  <c r="E39" i="3"/>
  <c r="H39" i="3" s="1"/>
  <c r="F39" i="3"/>
  <c r="G39" i="3"/>
  <c r="F254" i="2"/>
  <c r="L254" i="2" s="1"/>
  <c r="H254" i="2"/>
  <c r="J254" i="2"/>
  <c r="F253" i="2"/>
  <c r="G253" i="2"/>
  <c r="K253" i="2" s="1"/>
  <c r="H253" i="2"/>
  <c r="L253" i="2" s="1"/>
  <c r="J253" i="2"/>
  <c r="F252" i="2"/>
  <c r="H252" i="2"/>
  <c r="J252" i="2"/>
  <c r="L252" i="2" s="1"/>
  <c r="K252" i="2"/>
  <c r="F251" i="2"/>
  <c r="H251" i="2"/>
  <c r="J251" i="2"/>
  <c r="L251" i="2" s="1"/>
  <c r="K251" i="2"/>
  <c r="E38" i="3"/>
  <c r="F38" i="3"/>
  <c r="G38" i="3"/>
  <c r="F248" i="2"/>
  <c r="E37" i="3" s="1"/>
  <c r="H37" i="3" s="1"/>
  <c r="H248" i="2"/>
  <c r="J248" i="2"/>
  <c r="G37" i="3" s="1"/>
  <c r="F247" i="2"/>
  <c r="H247" i="2"/>
  <c r="J247" i="2"/>
  <c r="L247" i="2" s="1"/>
  <c r="K247" i="2"/>
  <c r="F246" i="2"/>
  <c r="H246" i="2"/>
  <c r="L246" i="2" s="1"/>
  <c r="J246" i="2"/>
  <c r="K246" i="2"/>
  <c r="F245" i="2"/>
  <c r="H245" i="2"/>
  <c r="J245" i="2"/>
  <c r="K245" i="2"/>
  <c r="L245" i="2"/>
  <c r="F37" i="3"/>
  <c r="F242" i="2"/>
  <c r="L242" i="2" s="1"/>
  <c r="H242" i="2"/>
  <c r="J242" i="2"/>
  <c r="G36" i="3" s="1"/>
  <c r="F241" i="2"/>
  <c r="H241" i="2"/>
  <c r="L241" i="2" s="1"/>
  <c r="J241" i="2"/>
  <c r="K241" i="2"/>
  <c r="F240" i="2"/>
  <c r="H240" i="2"/>
  <c r="L240" i="2" s="1"/>
  <c r="J240" i="2"/>
  <c r="K240" i="2"/>
  <c r="F239" i="2"/>
  <c r="H239" i="2"/>
  <c r="J239" i="2"/>
  <c r="K239" i="2"/>
  <c r="L239" i="2"/>
  <c r="E36" i="3"/>
  <c r="H36" i="3" s="1"/>
  <c r="F36" i="3"/>
  <c r="F236" i="2"/>
  <c r="L236" i="2" s="1"/>
  <c r="H236" i="2"/>
  <c r="J236" i="2"/>
  <c r="F235" i="2"/>
  <c r="H235" i="2"/>
  <c r="J235" i="2"/>
  <c r="L235" i="2" s="1"/>
  <c r="K235" i="2"/>
  <c r="F234" i="2"/>
  <c r="H234" i="2"/>
  <c r="J234" i="2"/>
  <c r="L234" i="2" s="1"/>
  <c r="K234" i="2"/>
  <c r="E35" i="3"/>
  <c r="F35" i="3"/>
  <c r="G35" i="3"/>
  <c r="F231" i="2"/>
  <c r="H231" i="2"/>
  <c r="J231" i="2"/>
  <c r="L231" i="2"/>
  <c r="F230" i="2"/>
  <c r="H230" i="2"/>
  <c r="L230" i="2" s="1"/>
  <c r="J230" i="2"/>
  <c r="K230" i="2"/>
  <c r="F229" i="2"/>
  <c r="H229" i="2"/>
  <c r="J229" i="2"/>
  <c r="K229" i="2"/>
  <c r="L229" i="2"/>
  <c r="E34" i="3"/>
  <c r="F34" i="3"/>
  <c r="G34" i="3"/>
  <c r="F226" i="2"/>
  <c r="L226" i="2" s="1"/>
  <c r="H226" i="2"/>
  <c r="J226" i="2"/>
  <c r="F225" i="2"/>
  <c r="H225" i="2"/>
  <c r="L225" i="2" s="1"/>
  <c r="J225" i="2"/>
  <c r="K225" i="2"/>
  <c r="F224" i="2"/>
  <c r="H224" i="2"/>
  <c r="L224" i="2" s="1"/>
  <c r="J224" i="2"/>
  <c r="K224" i="2"/>
  <c r="E33" i="3"/>
  <c r="H33" i="3" s="1"/>
  <c r="F33" i="3"/>
  <c r="G33" i="3"/>
  <c r="F221" i="2"/>
  <c r="H221" i="2"/>
  <c r="J221" i="2"/>
  <c r="L221" i="2"/>
  <c r="F220" i="2"/>
  <c r="H220" i="2"/>
  <c r="J220" i="2"/>
  <c r="L220" i="2" s="1"/>
  <c r="K220" i="2"/>
  <c r="F219" i="2"/>
  <c r="H219" i="2"/>
  <c r="J219" i="2"/>
  <c r="L219" i="2" s="1"/>
  <c r="K219" i="2"/>
  <c r="E32" i="3"/>
  <c r="F32" i="3"/>
  <c r="G32" i="3"/>
  <c r="H32" i="3"/>
  <c r="F216" i="2"/>
  <c r="H216" i="2"/>
  <c r="J216" i="2"/>
  <c r="L216" i="2"/>
  <c r="F215" i="2"/>
  <c r="H215" i="2"/>
  <c r="F214" i="2"/>
  <c r="H214" i="2"/>
  <c r="I214" i="2"/>
  <c r="K214" i="2" s="1"/>
  <c r="F213" i="2"/>
  <c r="H213" i="2"/>
  <c r="J213" i="2"/>
  <c r="K213" i="2"/>
  <c r="L213" i="2"/>
  <c r="F212" i="2"/>
  <c r="H212" i="2"/>
  <c r="J212" i="2"/>
  <c r="K212" i="2"/>
  <c r="L212" i="2"/>
  <c r="F211" i="2"/>
  <c r="H211" i="2"/>
  <c r="L211" i="2" s="1"/>
  <c r="J211" i="2"/>
  <c r="K211" i="2"/>
  <c r="E31" i="3"/>
  <c r="H31" i="3" s="1"/>
  <c r="F31" i="3"/>
  <c r="G31" i="3"/>
  <c r="F208" i="2"/>
  <c r="L208" i="2" s="1"/>
  <c r="H208" i="2"/>
  <c r="F30" i="3" s="1"/>
  <c r="J208" i="2"/>
  <c r="G30" i="3" s="1"/>
  <c r="F207" i="2"/>
  <c r="H207" i="2"/>
  <c r="F206" i="2"/>
  <c r="H206" i="2"/>
  <c r="I206" i="2"/>
  <c r="J206" i="2" s="1"/>
  <c r="F205" i="2"/>
  <c r="H205" i="2"/>
  <c r="J205" i="2"/>
  <c r="K205" i="2"/>
  <c r="L205" i="2"/>
  <c r="F204" i="2"/>
  <c r="H204" i="2"/>
  <c r="J204" i="2"/>
  <c r="L204" i="2" s="1"/>
  <c r="K204" i="2"/>
  <c r="F203" i="2"/>
  <c r="H203" i="2"/>
  <c r="L203" i="2" s="1"/>
  <c r="J203" i="2"/>
  <c r="K203" i="2"/>
  <c r="E30" i="3"/>
  <c r="H30" i="3" s="1"/>
  <c r="F200" i="2"/>
  <c r="L200" i="2" s="1"/>
  <c r="H200" i="2"/>
  <c r="F29" i="3" s="1"/>
  <c r="J200" i="2"/>
  <c r="F199" i="2"/>
  <c r="H199" i="2"/>
  <c r="F198" i="2"/>
  <c r="H198" i="2"/>
  <c r="I198" i="2"/>
  <c r="K198" i="2" s="1"/>
  <c r="F197" i="2"/>
  <c r="H197" i="2"/>
  <c r="J197" i="2"/>
  <c r="L197" i="2" s="1"/>
  <c r="K197" i="2"/>
  <c r="F196" i="2"/>
  <c r="H196" i="2"/>
  <c r="L196" i="2" s="1"/>
  <c r="J196" i="2"/>
  <c r="K196" i="2"/>
  <c r="F195" i="2"/>
  <c r="H195" i="2"/>
  <c r="J195" i="2"/>
  <c r="K195" i="2"/>
  <c r="L195" i="2"/>
  <c r="E29" i="3"/>
  <c r="H29" i="3" s="1"/>
  <c r="G29" i="3"/>
  <c r="F192" i="2"/>
  <c r="H192" i="2"/>
  <c r="J192" i="2"/>
  <c r="L192" i="2"/>
  <c r="F191" i="2"/>
  <c r="H191" i="2"/>
  <c r="F190" i="2"/>
  <c r="H190" i="2"/>
  <c r="I190" i="2"/>
  <c r="J190" i="2" s="1"/>
  <c r="K190" i="2"/>
  <c r="F189" i="2"/>
  <c r="H189" i="2"/>
  <c r="J189" i="2"/>
  <c r="K189" i="2"/>
  <c r="L189" i="2"/>
  <c r="F188" i="2"/>
  <c r="H188" i="2"/>
  <c r="L188" i="2" s="1"/>
  <c r="J188" i="2"/>
  <c r="K188" i="2"/>
  <c r="F187" i="2"/>
  <c r="H187" i="2"/>
  <c r="L187" i="2" s="1"/>
  <c r="J187" i="2"/>
  <c r="K187" i="2"/>
  <c r="E28" i="3"/>
  <c r="H28" i="3" s="1"/>
  <c r="F28" i="3"/>
  <c r="G28" i="3"/>
  <c r="F184" i="2"/>
  <c r="L184" i="2" s="1"/>
  <c r="H184" i="2"/>
  <c r="F27" i="3" s="1"/>
  <c r="J184" i="2"/>
  <c r="F183" i="2"/>
  <c r="H183" i="2"/>
  <c r="F182" i="2"/>
  <c r="H182" i="2"/>
  <c r="I182" i="2"/>
  <c r="J182" i="2" s="1"/>
  <c r="K182" i="2"/>
  <c r="F181" i="2"/>
  <c r="H181" i="2"/>
  <c r="J181" i="2"/>
  <c r="L181" i="2" s="1"/>
  <c r="K181" i="2"/>
  <c r="F180" i="2"/>
  <c r="H180" i="2"/>
  <c r="J180" i="2"/>
  <c r="K180" i="2"/>
  <c r="L180" i="2"/>
  <c r="G27" i="3"/>
  <c r="F177" i="2"/>
  <c r="L177" i="2" s="1"/>
  <c r="H177" i="2"/>
  <c r="J177" i="2"/>
  <c r="G26" i="3" s="1"/>
  <c r="F176" i="2"/>
  <c r="H176" i="2"/>
  <c r="F175" i="2"/>
  <c r="H175" i="2"/>
  <c r="I175" i="2"/>
  <c r="K175" i="2" s="1"/>
  <c r="F174" i="2"/>
  <c r="H174" i="2"/>
  <c r="J174" i="2"/>
  <c r="L174" i="2" s="1"/>
  <c r="K174" i="2"/>
  <c r="F173" i="2"/>
  <c r="H173" i="2"/>
  <c r="J173" i="2"/>
  <c r="L173" i="2" s="1"/>
  <c r="K173" i="2"/>
  <c r="E26" i="3"/>
  <c r="F26" i="3"/>
  <c r="F170" i="2"/>
  <c r="L170" i="2" s="1"/>
  <c r="H170" i="2"/>
  <c r="J170" i="2"/>
  <c r="G25" i="3" s="1"/>
  <c r="F169" i="2"/>
  <c r="H169" i="2"/>
  <c r="F168" i="2"/>
  <c r="H168" i="2"/>
  <c r="I168" i="2"/>
  <c r="J168" i="2" s="1"/>
  <c r="L168" i="2" s="1"/>
  <c r="I169" i="2" s="1"/>
  <c r="F167" i="2"/>
  <c r="H167" i="2"/>
  <c r="L167" i="2" s="1"/>
  <c r="J167" i="2"/>
  <c r="K167" i="2"/>
  <c r="F166" i="2"/>
  <c r="H166" i="2"/>
  <c r="L166" i="2" s="1"/>
  <c r="J166" i="2"/>
  <c r="K166" i="2"/>
  <c r="E25" i="3"/>
  <c r="F25" i="3"/>
  <c r="F163" i="2"/>
  <c r="L163" i="2" s="1"/>
  <c r="H163" i="2"/>
  <c r="J163" i="2"/>
  <c r="G24" i="3" s="1"/>
  <c r="F162" i="2"/>
  <c r="H162" i="2"/>
  <c r="F161" i="2"/>
  <c r="H161" i="2"/>
  <c r="I161" i="2"/>
  <c r="K161" i="2" s="1"/>
  <c r="F160" i="2"/>
  <c r="H160" i="2"/>
  <c r="J160" i="2"/>
  <c r="L160" i="2" s="1"/>
  <c r="K160" i="2"/>
  <c r="F159" i="2"/>
  <c r="H159" i="2"/>
  <c r="J159" i="2"/>
  <c r="L159" i="2" s="1"/>
  <c r="K159" i="2"/>
  <c r="E24" i="3"/>
  <c r="F24" i="3"/>
  <c r="F156" i="2"/>
  <c r="L156" i="2" s="1"/>
  <c r="H156" i="2"/>
  <c r="F23" i="3" s="1"/>
  <c r="J156" i="2"/>
  <c r="F155" i="2"/>
  <c r="H155" i="2"/>
  <c r="F154" i="2"/>
  <c r="H154" i="2"/>
  <c r="I154" i="2"/>
  <c r="K154" i="2" s="1"/>
  <c r="F153" i="2"/>
  <c r="H153" i="2"/>
  <c r="J153" i="2"/>
  <c r="L153" i="2" s="1"/>
  <c r="K153" i="2"/>
  <c r="F152" i="2"/>
  <c r="H152" i="2"/>
  <c r="J152" i="2"/>
  <c r="K152" i="2"/>
  <c r="L152" i="2"/>
  <c r="E23" i="3"/>
  <c r="G23" i="3"/>
  <c r="F149" i="2"/>
  <c r="L149" i="2" s="1"/>
  <c r="H149" i="2"/>
  <c r="J149" i="2"/>
  <c r="G22" i="3" s="1"/>
  <c r="F148" i="2"/>
  <c r="H148" i="2"/>
  <c r="F147" i="2"/>
  <c r="H147" i="2"/>
  <c r="I147" i="2"/>
  <c r="K147" i="2" s="1"/>
  <c r="F146" i="2"/>
  <c r="H146" i="2"/>
  <c r="L146" i="2" s="1"/>
  <c r="J146" i="2"/>
  <c r="K146" i="2"/>
  <c r="F145" i="2"/>
  <c r="H145" i="2"/>
  <c r="L145" i="2" s="1"/>
  <c r="J145" i="2"/>
  <c r="K145" i="2"/>
  <c r="E22" i="3"/>
  <c r="F22" i="3"/>
  <c r="F142" i="2"/>
  <c r="E21" i="3" s="1"/>
  <c r="H142" i="2"/>
  <c r="J142" i="2"/>
  <c r="G21" i="3" s="1"/>
  <c r="F141" i="2"/>
  <c r="H141" i="2"/>
  <c r="F140" i="2"/>
  <c r="H140" i="2"/>
  <c r="I140" i="2"/>
  <c r="K140" i="2" s="1"/>
  <c r="F139" i="2"/>
  <c r="H139" i="2"/>
  <c r="L139" i="2" s="1"/>
  <c r="J139" i="2"/>
  <c r="K139" i="2"/>
  <c r="F138" i="2"/>
  <c r="H138" i="2"/>
  <c r="L138" i="2" s="1"/>
  <c r="J138" i="2"/>
  <c r="K138" i="2"/>
  <c r="F21" i="3"/>
  <c r="F135" i="2"/>
  <c r="L135" i="2" s="1"/>
  <c r="H135" i="2"/>
  <c r="J135" i="2"/>
  <c r="G20" i="3" s="1"/>
  <c r="F134" i="2"/>
  <c r="H134" i="2"/>
  <c r="F133" i="2"/>
  <c r="H133" i="2"/>
  <c r="I133" i="2"/>
  <c r="K133" i="2" s="1"/>
  <c r="F132" i="2"/>
  <c r="H132" i="2"/>
  <c r="J132" i="2"/>
  <c r="L132" i="2" s="1"/>
  <c r="K132" i="2"/>
  <c r="F131" i="2"/>
  <c r="H131" i="2"/>
  <c r="L131" i="2" s="1"/>
  <c r="J131" i="2"/>
  <c r="K131" i="2"/>
  <c r="E20" i="3"/>
  <c r="F20" i="3"/>
  <c r="F128" i="2"/>
  <c r="E19" i="3" s="1"/>
  <c r="H19" i="3" s="1"/>
  <c r="H128" i="2"/>
  <c r="J128" i="2"/>
  <c r="L128" i="2"/>
  <c r="F127" i="2"/>
  <c r="H127" i="2"/>
  <c r="F126" i="2"/>
  <c r="H126" i="2"/>
  <c r="I126" i="2"/>
  <c r="K126" i="2" s="1"/>
  <c r="F125" i="2"/>
  <c r="H125" i="2"/>
  <c r="L125" i="2" s="1"/>
  <c r="J125" i="2"/>
  <c r="K125" i="2"/>
  <c r="F124" i="2"/>
  <c r="H124" i="2"/>
  <c r="J124" i="2"/>
  <c r="K124" i="2"/>
  <c r="L124" i="2"/>
  <c r="F123" i="2"/>
  <c r="H123" i="2"/>
  <c r="J123" i="2"/>
  <c r="L123" i="2" s="1"/>
  <c r="K123" i="2"/>
  <c r="F122" i="2"/>
  <c r="H122" i="2"/>
  <c r="L122" i="2" s="1"/>
  <c r="J122" i="2"/>
  <c r="K122" i="2"/>
  <c r="F19" i="3"/>
  <c r="G19" i="3"/>
  <c r="F119" i="2"/>
  <c r="E18" i="3" s="1"/>
  <c r="H18" i="3" s="1"/>
  <c r="H119" i="2"/>
  <c r="J119" i="2"/>
  <c r="G18" i="3" s="1"/>
  <c r="F118" i="2"/>
  <c r="H118" i="2"/>
  <c r="F117" i="2"/>
  <c r="H117" i="2"/>
  <c r="I117" i="2"/>
  <c r="K117" i="2" s="1"/>
  <c r="F116" i="2"/>
  <c r="H116" i="2"/>
  <c r="L116" i="2" s="1"/>
  <c r="J116" i="2"/>
  <c r="K116" i="2"/>
  <c r="F115" i="2"/>
  <c r="H115" i="2"/>
  <c r="J115" i="2"/>
  <c r="L115" i="2" s="1"/>
  <c r="K115" i="2"/>
  <c r="F114" i="2"/>
  <c r="H114" i="2"/>
  <c r="L114" i="2" s="1"/>
  <c r="J114" i="2"/>
  <c r="K114" i="2"/>
  <c r="F113" i="2"/>
  <c r="H113" i="2"/>
  <c r="J113" i="2"/>
  <c r="L113" i="2" s="1"/>
  <c r="K113" i="2"/>
  <c r="F18" i="3"/>
  <c r="F110" i="2"/>
  <c r="L110" i="2" s="1"/>
  <c r="H110" i="2"/>
  <c r="J110" i="2"/>
  <c r="G17" i="3" s="1"/>
  <c r="F109" i="2"/>
  <c r="H109" i="2"/>
  <c r="F108" i="2"/>
  <c r="H108" i="2"/>
  <c r="I108" i="2"/>
  <c r="K108" i="2" s="1"/>
  <c r="F107" i="2"/>
  <c r="H107" i="2"/>
  <c r="L107" i="2" s="1"/>
  <c r="J107" i="2"/>
  <c r="K107" i="2"/>
  <c r="F106" i="2"/>
  <c r="H106" i="2"/>
  <c r="J106" i="2"/>
  <c r="L106" i="2" s="1"/>
  <c r="K106" i="2"/>
  <c r="F105" i="2"/>
  <c r="H105" i="2"/>
  <c r="J105" i="2"/>
  <c r="L105" i="2" s="1"/>
  <c r="K105" i="2"/>
  <c r="F104" i="2"/>
  <c r="H104" i="2"/>
  <c r="L104" i="2" s="1"/>
  <c r="J104" i="2"/>
  <c r="K104" i="2"/>
  <c r="E17" i="3"/>
  <c r="F17" i="3"/>
  <c r="F101" i="2"/>
  <c r="L101" i="2" s="1"/>
  <c r="H101" i="2"/>
  <c r="F16" i="3" s="1"/>
  <c r="J101" i="2"/>
  <c r="G16" i="3" s="1"/>
  <c r="F100" i="2"/>
  <c r="H100" i="2"/>
  <c r="F99" i="2"/>
  <c r="H99" i="2"/>
  <c r="I99" i="2"/>
  <c r="K99" i="2" s="1"/>
  <c r="F98" i="2"/>
  <c r="H98" i="2"/>
  <c r="J98" i="2"/>
  <c r="L98" i="2" s="1"/>
  <c r="K98" i="2"/>
  <c r="F97" i="2"/>
  <c r="H97" i="2"/>
  <c r="L97" i="2" s="1"/>
  <c r="J97" i="2"/>
  <c r="K97" i="2"/>
  <c r="F96" i="2"/>
  <c r="H96" i="2"/>
  <c r="J96" i="2"/>
  <c r="K96" i="2"/>
  <c r="L96" i="2"/>
  <c r="F95" i="2"/>
  <c r="H95" i="2"/>
  <c r="L95" i="2" s="1"/>
  <c r="J95" i="2"/>
  <c r="K95" i="2"/>
  <c r="E16" i="3"/>
  <c r="F92" i="2"/>
  <c r="E15" i="3" s="1"/>
  <c r="H15" i="3" s="1"/>
  <c r="H92" i="2"/>
  <c r="J92" i="2"/>
  <c r="G15" i="3" s="1"/>
  <c r="F91" i="2"/>
  <c r="H91" i="2"/>
  <c r="F90" i="2"/>
  <c r="H90" i="2"/>
  <c r="I90" i="2"/>
  <c r="K90" i="2" s="1"/>
  <c r="F89" i="2"/>
  <c r="H89" i="2"/>
  <c r="J89" i="2"/>
  <c r="L89" i="2" s="1"/>
  <c r="K89" i="2"/>
  <c r="F88" i="2"/>
  <c r="H88" i="2"/>
  <c r="J88" i="2"/>
  <c r="L88" i="2" s="1"/>
  <c r="K88" i="2"/>
  <c r="F87" i="2"/>
  <c r="H87" i="2"/>
  <c r="L87" i="2" s="1"/>
  <c r="J87" i="2"/>
  <c r="K87" i="2"/>
  <c r="F15" i="3"/>
  <c r="F84" i="2"/>
  <c r="L84" i="2" s="1"/>
  <c r="H84" i="2"/>
  <c r="J84" i="2"/>
  <c r="G14" i="3" s="1"/>
  <c r="F83" i="2"/>
  <c r="H83" i="2"/>
  <c r="F82" i="2"/>
  <c r="H82" i="2"/>
  <c r="I82" i="2"/>
  <c r="J82" i="2" s="1"/>
  <c r="F81" i="2"/>
  <c r="H81" i="2"/>
  <c r="J81" i="2"/>
  <c r="L81" i="2" s="1"/>
  <c r="K81" i="2"/>
  <c r="F80" i="2"/>
  <c r="H80" i="2"/>
  <c r="L80" i="2" s="1"/>
  <c r="J80" i="2"/>
  <c r="K80" i="2"/>
  <c r="F79" i="2"/>
  <c r="H79" i="2"/>
  <c r="L79" i="2" s="1"/>
  <c r="J79" i="2"/>
  <c r="K79" i="2"/>
  <c r="E14" i="3"/>
  <c r="F14" i="3"/>
  <c r="F76" i="2"/>
  <c r="L76" i="2" s="1"/>
  <c r="H76" i="2"/>
  <c r="J76" i="2"/>
  <c r="G13" i="3" s="1"/>
  <c r="F75" i="2"/>
  <c r="H75" i="2"/>
  <c r="F74" i="2"/>
  <c r="H74" i="2"/>
  <c r="I74" i="2"/>
  <c r="K74" i="2" s="1"/>
  <c r="F73" i="2"/>
  <c r="H73" i="2"/>
  <c r="J73" i="2"/>
  <c r="L73" i="2" s="1"/>
  <c r="K73" i="2"/>
  <c r="F72" i="2"/>
  <c r="H72" i="2"/>
  <c r="L72" i="2" s="1"/>
  <c r="J72" i="2"/>
  <c r="K72" i="2"/>
  <c r="F71" i="2"/>
  <c r="H71" i="2"/>
  <c r="L71" i="2" s="1"/>
  <c r="J71" i="2"/>
  <c r="K71" i="2"/>
  <c r="E13" i="3"/>
  <c r="F13" i="3"/>
  <c r="F68" i="2"/>
  <c r="L68" i="2" s="1"/>
  <c r="H68" i="2"/>
  <c r="F12" i="3" s="1"/>
  <c r="J68" i="2"/>
  <c r="G12" i="3" s="1"/>
  <c r="F67" i="2"/>
  <c r="H67" i="2"/>
  <c r="F66" i="2"/>
  <c r="H66" i="2"/>
  <c r="I66" i="2"/>
  <c r="K66" i="2" s="1"/>
  <c r="F65" i="2"/>
  <c r="H65" i="2"/>
  <c r="J65" i="2"/>
  <c r="K65" i="2"/>
  <c r="L65" i="2"/>
  <c r="F64" i="2"/>
  <c r="H64" i="2"/>
  <c r="L64" i="2" s="1"/>
  <c r="J64" i="2"/>
  <c r="K64" i="2"/>
  <c r="F63" i="2"/>
  <c r="H63" i="2"/>
  <c r="J63" i="2"/>
  <c r="L63" i="2" s="1"/>
  <c r="K63" i="2"/>
  <c r="E12" i="3"/>
  <c r="F60" i="2"/>
  <c r="L60" i="2" s="1"/>
  <c r="H60" i="2"/>
  <c r="J60" i="2"/>
  <c r="F59" i="2"/>
  <c r="H59" i="2"/>
  <c r="I59" i="2"/>
  <c r="K59" i="2" s="1"/>
  <c r="F58" i="2"/>
  <c r="H58" i="2"/>
  <c r="J58" i="2"/>
  <c r="L58" i="2" s="1"/>
  <c r="K58" i="2"/>
  <c r="F57" i="2"/>
  <c r="H57" i="2"/>
  <c r="J57" i="2"/>
  <c r="L57" i="2" s="1"/>
  <c r="K57" i="2"/>
  <c r="F56" i="2"/>
  <c r="H56" i="2"/>
  <c r="J56" i="2"/>
  <c r="K56" i="2"/>
  <c r="L56" i="2"/>
  <c r="E11" i="3"/>
  <c r="F11" i="3"/>
  <c r="G11" i="3"/>
  <c r="F53" i="2"/>
  <c r="L53" i="2" s="1"/>
  <c r="H53" i="2"/>
  <c r="J53" i="2"/>
  <c r="F52" i="2"/>
  <c r="H52" i="2"/>
  <c r="I52" i="2"/>
  <c r="K52" i="2" s="1"/>
  <c r="F51" i="2"/>
  <c r="H51" i="2"/>
  <c r="J51" i="2"/>
  <c r="K51" i="2"/>
  <c r="L51" i="2"/>
  <c r="F50" i="2"/>
  <c r="H50" i="2"/>
  <c r="L50" i="2" s="1"/>
  <c r="J50" i="2"/>
  <c r="K50" i="2"/>
  <c r="F49" i="2"/>
  <c r="H49" i="2"/>
  <c r="J49" i="2"/>
  <c r="L49" i="2" s="1"/>
  <c r="K49" i="2"/>
  <c r="E10" i="3"/>
  <c r="H10" i="3" s="1"/>
  <c r="F10" i="3"/>
  <c r="G10" i="3"/>
  <c r="F46" i="2"/>
  <c r="L46" i="2" s="1"/>
  <c r="H46" i="2"/>
  <c r="J46" i="2"/>
  <c r="G9" i="3" s="1"/>
  <c r="F45" i="2"/>
  <c r="H45" i="2"/>
  <c r="I45" i="2"/>
  <c r="K45" i="2" s="1"/>
  <c r="F44" i="2"/>
  <c r="H44" i="2"/>
  <c r="J44" i="2"/>
  <c r="K44" i="2"/>
  <c r="L44" i="2"/>
  <c r="F43" i="2"/>
  <c r="H43" i="2"/>
  <c r="J43" i="2"/>
  <c r="L43" i="2" s="1"/>
  <c r="K43" i="2"/>
  <c r="F42" i="2"/>
  <c r="H42" i="2"/>
  <c r="J42" i="2"/>
  <c r="K42" i="2"/>
  <c r="L42" i="2"/>
  <c r="E9" i="3"/>
  <c r="F9" i="3"/>
  <c r="F39" i="2"/>
  <c r="L39" i="2" s="1"/>
  <c r="H39" i="2"/>
  <c r="J39" i="2"/>
  <c r="F38" i="2"/>
  <c r="H38" i="2"/>
  <c r="I38" i="2"/>
  <c r="K38" i="2" s="1"/>
  <c r="F37" i="2"/>
  <c r="H37" i="2"/>
  <c r="J37" i="2"/>
  <c r="L37" i="2" s="1"/>
  <c r="K37" i="2"/>
  <c r="F36" i="2"/>
  <c r="H36" i="2"/>
  <c r="J36" i="2"/>
  <c r="K36" i="2"/>
  <c r="L36" i="2"/>
  <c r="F35" i="2"/>
  <c r="H35" i="2"/>
  <c r="J35" i="2"/>
  <c r="L35" i="2" s="1"/>
  <c r="K35" i="2"/>
  <c r="E8" i="3"/>
  <c r="H8" i="3" s="1"/>
  <c r="F8" i="3"/>
  <c r="G8" i="3"/>
  <c r="F32" i="2"/>
  <c r="L32" i="2" s="1"/>
  <c r="H32" i="2"/>
  <c r="J32" i="2"/>
  <c r="G7" i="3" s="1"/>
  <c r="F31" i="2"/>
  <c r="H31" i="2"/>
  <c r="I31" i="2"/>
  <c r="J31" i="2"/>
  <c r="L31" i="2" s="1"/>
  <c r="K31" i="2"/>
  <c r="F30" i="2"/>
  <c r="H30" i="2"/>
  <c r="J30" i="2"/>
  <c r="L30" i="2" s="1"/>
  <c r="K30" i="2"/>
  <c r="F29" i="2"/>
  <c r="H29" i="2"/>
  <c r="L29" i="2" s="1"/>
  <c r="J29" i="2"/>
  <c r="K29" i="2"/>
  <c r="F28" i="2"/>
  <c r="H28" i="2"/>
  <c r="L28" i="2" s="1"/>
  <c r="J28" i="2"/>
  <c r="K28" i="2"/>
  <c r="E7" i="3"/>
  <c r="F7" i="3"/>
  <c r="F25" i="2"/>
  <c r="L25" i="2" s="1"/>
  <c r="H25" i="2"/>
  <c r="F6" i="3" s="1"/>
  <c r="J25" i="2"/>
  <c r="F24" i="2"/>
  <c r="H24" i="2"/>
  <c r="I24" i="2"/>
  <c r="K24" i="2" s="1"/>
  <c r="F23" i="2"/>
  <c r="H23" i="2"/>
  <c r="L23" i="2" s="1"/>
  <c r="J23" i="2"/>
  <c r="K23" i="2"/>
  <c r="F22" i="2"/>
  <c r="H22" i="2"/>
  <c r="L22" i="2" s="1"/>
  <c r="J22" i="2"/>
  <c r="K22" i="2"/>
  <c r="F21" i="2"/>
  <c r="H21" i="2"/>
  <c r="J21" i="2"/>
  <c r="L21" i="2" s="1"/>
  <c r="K21" i="2"/>
  <c r="G6" i="3"/>
  <c r="F18" i="2"/>
  <c r="E5" i="3" s="1"/>
  <c r="H18" i="2"/>
  <c r="J18" i="2"/>
  <c r="G5" i="3" s="1"/>
  <c r="F17" i="2"/>
  <c r="H17" i="2"/>
  <c r="F16" i="2"/>
  <c r="H16" i="2"/>
  <c r="I16" i="2"/>
  <c r="K16" i="2" s="1"/>
  <c r="F15" i="2"/>
  <c r="H15" i="2"/>
  <c r="J15" i="2"/>
  <c r="L15" i="2" s="1"/>
  <c r="K15" i="2"/>
  <c r="F14" i="2"/>
  <c r="H14" i="2"/>
  <c r="L14" i="2" s="1"/>
  <c r="J14" i="2"/>
  <c r="K14" i="2"/>
  <c r="F13" i="2"/>
  <c r="H13" i="2"/>
  <c r="L13" i="2" s="1"/>
  <c r="J13" i="2"/>
  <c r="K13" i="2"/>
  <c r="F5" i="3"/>
  <c r="F10" i="2"/>
  <c r="L10" i="2" s="1"/>
  <c r="H10" i="2"/>
  <c r="J10" i="2"/>
  <c r="G4" i="3" s="1"/>
  <c r="F9" i="2"/>
  <c r="H9" i="2"/>
  <c r="F8" i="2"/>
  <c r="H8" i="2"/>
  <c r="I8" i="2"/>
  <c r="K8" i="2" s="1"/>
  <c r="F7" i="2"/>
  <c r="H7" i="2"/>
  <c r="L7" i="2" s="1"/>
  <c r="J7" i="2"/>
  <c r="K7" i="2"/>
  <c r="F6" i="2"/>
  <c r="H6" i="2"/>
  <c r="J6" i="2"/>
  <c r="L6" i="2" s="1"/>
  <c r="K6" i="2"/>
  <c r="F5" i="2"/>
  <c r="H5" i="2"/>
  <c r="L5" i="2" s="1"/>
  <c r="J5" i="2"/>
  <c r="K5" i="2"/>
  <c r="E4" i="3"/>
  <c r="F4" i="3"/>
  <c r="F1700" i="4"/>
  <c r="H1700" i="4"/>
  <c r="J1700" i="4"/>
  <c r="K1700" i="4"/>
  <c r="F1699" i="4"/>
  <c r="H1699" i="4"/>
  <c r="J1699" i="4"/>
  <c r="K1699" i="4"/>
  <c r="F1698" i="4"/>
  <c r="H1698" i="4"/>
  <c r="J1698" i="4"/>
  <c r="K1698" i="4"/>
  <c r="F1697" i="4"/>
  <c r="E1691" i="4" s="1"/>
  <c r="F1691" i="4" s="1"/>
  <c r="H1697" i="4"/>
  <c r="J1697" i="4"/>
  <c r="K1697" i="4"/>
  <c r="F1696" i="4"/>
  <c r="H1696" i="4"/>
  <c r="J1696" i="4"/>
  <c r="K1696" i="4"/>
  <c r="F1695" i="4"/>
  <c r="H1695" i="4"/>
  <c r="J1695" i="4"/>
  <c r="K1695" i="4"/>
  <c r="F1694" i="4"/>
  <c r="H1694" i="4"/>
  <c r="J1694" i="4"/>
  <c r="K1694" i="4"/>
  <c r="F1693" i="4"/>
  <c r="H1693" i="4"/>
  <c r="J1693" i="4"/>
  <c r="K1693" i="4"/>
  <c r="F1692" i="4"/>
  <c r="H1692" i="4"/>
  <c r="J1692" i="4"/>
  <c r="K1692" i="4"/>
  <c r="F1690" i="4"/>
  <c r="H1690" i="4"/>
  <c r="L1690" i="4" s="1"/>
  <c r="J1690" i="4"/>
  <c r="K1690" i="4"/>
  <c r="F1689" i="4"/>
  <c r="H1689" i="4"/>
  <c r="J1689" i="4"/>
  <c r="K1689" i="4"/>
  <c r="F1688" i="4"/>
  <c r="H1688" i="4"/>
  <c r="J1688" i="4"/>
  <c r="K1688" i="4"/>
  <c r="F1687" i="4"/>
  <c r="H1687" i="4"/>
  <c r="J1687" i="4"/>
  <c r="K1687" i="4"/>
  <c r="F1686" i="4"/>
  <c r="H1686" i="4"/>
  <c r="J1686" i="4"/>
  <c r="K1686" i="4"/>
  <c r="F1685" i="4"/>
  <c r="H1685" i="4"/>
  <c r="J1685" i="4"/>
  <c r="K1685" i="4"/>
  <c r="F1684" i="4"/>
  <c r="H1684" i="4"/>
  <c r="J1684" i="4"/>
  <c r="K1684" i="4"/>
  <c r="F1683" i="4"/>
  <c r="H1683" i="4"/>
  <c r="J1683" i="4"/>
  <c r="K1683" i="4"/>
  <c r="F1682" i="4"/>
  <c r="H1682" i="4"/>
  <c r="J1682" i="4"/>
  <c r="K1682" i="4"/>
  <c r="F1681" i="4"/>
  <c r="H1681" i="4"/>
  <c r="J1681" i="4"/>
  <c r="K1681" i="4"/>
  <c r="F1680" i="4"/>
  <c r="H1680" i="4"/>
  <c r="J1680" i="4"/>
  <c r="K1680" i="4"/>
  <c r="F1679" i="4"/>
  <c r="H1679" i="4"/>
  <c r="J1679" i="4"/>
  <c r="K1679" i="4"/>
  <c r="F1678" i="4"/>
  <c r="H1678" i="4"/>
  <c r="J1678" i="4"/>
  <c r="L1678" i="4" s="1"/>
  <c r="K1678" i="4"/>
  <c r="F1677" i="4"/>
  <c r="H1677" i="4"/>
  <c r="J1677" i="4"/>
  <c r="K1677" i="4"/>
  <c r="F1676" i="4"/>
  <c r="H1676" i="4"/>
  <c r="J1676" i="4"/>
  <c r="L1676" i="4" s="1"/>
  <c r="K1676" i="4"/>
  <c r="F1675" i="4"/>
  <c r="H1675" i="4"/>
  <c r="J1675" i="4"/>
  <c r="L1675" i="4" s="1"/>
  <c r="K1675" i="4"/>
  <c r="F1674" i="4"/>
  <c r="H1674" i="4"/>
  <c r="J1674" i="4"/>
  <c r="K1674" i="4"/>
  <c r="F1673" i="4"/>
  <c r="H1673" i="4"/>
  <c r="J1673" i="4"/>
  <c r="K1673" i="4"/>
  <c r="F1671" i="4"/>
  <c r="H1671" i="4"/>
  <c r="J1671" i="4"/>
  <c r="K1671" i="4"/>
  <c r="F1670" i="4"/>
  <c r="H1670" i="4"/>
  <c r="J1670" i="4"/>
  <c r="K1670" i="4"/>
  <c r="F1669" i="4"/>
  <c r="H1669" i="4"/>
  <c r="J1669" i="4"/>
  <c r="K1669" i="4"/>
  <c r="F1668" i="4"/>
  <c r="H1668" i="4"/>
  <c r="J1668" i="4"/>
  <c r="K1668" i="4"/>
  <c r="F1667" i="4"/>
  <c r="H1667" i="4"/>
  <c r="J1667" i="4"/>
  <c r="K1667" i="4"/>
  <c r="F1666" i="4"/>
  <c r="H1666" i="4"/>
  <c r="J1666" i="4"/>
  <c r="K1666" i="4"/>
  <c r="F1665" i="4"/>
  <c r="H1665" i="4"/>
  <c r="J1665" i="4"/>
  <c r="K1665" i="4"/>
  <c r="F1664" i="4"/>
  <c r="H1664" i="4"/>
  <c r="J1664" i="4"/>
  <c r="K1664" i="4"/>
  <c r="F1663" i="4"/>
  <c r="H1663" i="4"/>
  <c r="J1663" i="4"/>
  <c r="K1663" i="4"/>
  <c r="F1662" i="4"/>
  <c r="H1662" i="4"/>
  <c r="J1662" i="4"/>
  <c r="K1662" i="4"/>
  <c r="F1660" i="4"/>
  <c r="H1660" i="4"/>
  <c r="J1660" i="4"/>
  <c r="L1660" i="4" s="1"/>
  <c r="K1660" i="4"/>
  <c r="F1659" i="4"/>
  <c r="H1659" i="4"/>
  <c r="J1659" i="4"/>
  <c r="K1659" i="4"/>
  <c r="F1658" i="4"/>
  <c r="H1658" i="4"/>
  <c r="J1658" i="4"/>
  <c r="K1658" i="4"/>
  <c r="F1657" i="4"/>
  <c r="H1657" i="4"/>
  <c r="J1657" i="4"/>
  <c r="K1657" i="4"/>
  <c r="F1656" i="4"/>
  <c r="H1656" i="4"/>
  <c r="J1656" i="4"/>
  <c r="K1656" i="4"/>
  <c r="F1655" i="4"/>
  <c r="H1655" i="4"/>
  <c r="J1655" i="4"/>
  <c r="K1655" i="4"/>
  <c r="F1654" i="4"/>
  <c r="H1654" i="4"/>
  <c r="J1654" i="4"/>
  <c r="K1654" i="4"/>
  <c r="F1653" i="4"/>
  <c r="H1653" i="4"/>
  <c r="J1653" i="4"/>
  <c r="K1653" i="4"/>
  <c r="F1652" i="4"/>
  <c r="H1652" i="4"/>
  <c r="J1652" i="4"/>
  <c r="K1652" i="4"/>
  <c r="F1651" i="4"/>
  <c r="H1651" i="4"/>
  <c r="L1651" i="4" s="1"/>
  <c r="J1651" i="4"/>
  <c r="K1651" i="4"/>
  <c r="F1650" i="4"/>
  <c r="H1650" i="4"/>
  <c r="J1650" i="4"/>
  <c r="K1650" i="4"/>
  <c r="F1649" i="4"/>
  <c r="H1649" i="4"/>
  <c r="J1649" i="4"/>
  <c r="K1649" i="4"/>
  <c r="F1648" i="4"/>
  <c r="H1648" i="4"/>
  <c r="J1648" i="4"/>
  <c r="K1648" i="4"/>
  <c r="F1647" i="4"/>
  <c r="H1647" i="4"/>
  <c r="J1647" i="4"/>
  <c r="K1647" i="4"/>
  <c r="F1646" i="4"/>
  <c r="H1646" i="4"/>
  <c r="J1646" i="4"/>
  <c r="K1646" i="4"/>
  <c r="F1645" i="4"/>
  <c r="H1645" i="4"/>
  <c r="L1645" i="4" s="1"/>
  <c r="J1645" i="4"/>
  <c r="K1645" i="4"/>
  <c r="F1644" i="4"/>
  <c r="H1644" i="4"/>
  <c r="J1644" i="4"/>
  <c r="K1644" i="4"/>
  <c r="F1643" i="4"/>
  <c r="H1643" i="4"/>
  <c r="J1643" i="4"/>
  <c r="K1643" i="4"/>
  <c r="F1642" i="4"/>
  <c r="H1642" i="4"/>
  <c r="J1642" i="4"/>
  <c r="K1642" i="4"/>
  <c r="F1641" i="4"/>
  <c r="H1641" i="4"/>
  <c r="J1641" i="4"/>
  <c r="K1641" i="4"/>
  <c r="F1640" i="4"/>
  <c r="H1640" i="4"/>
  <c r="J1640" i="4"/>
  <c r="K1640" i="4"/>
  <c r="F1638" i="4"/>
  <c r="H1638" i="4"/>
  <c r="J1638" i="4"/>
  <c r="I1634" i="4" s="1"/>
  <c r="J1634" i="4" s="1"/>
  <c r="K1638" i="4"/>
  <c r="F1637" i="4"/>
  <c r="E1634" i="4" s="1"/>
  <c r="F1634" i="4" s="1"/>
  <c r="H1637" i="4"/>
  <c r="J1637" i="4"/>
  <c r="K1637" i="4"/>
  <c r="F1636" i="4"/>
  <c r="H1636" i="4"/>
  <c r="J1636" i="4"/>
  <c r="K1636" i="4"/>
  <c r="F1635" i="4"/>
  <c r="H1635" i="4"/>
  <c r="J1635" i="4"/>
  <c r="K1635" i="4"/>
  <c r="G1634" i="4"/>
  <c r="H1634" i="4" s="1"/>
  <c r="F1633" i="4"/>
  <c r="H1633" i="4"/>
  <c r="J1633" i="4"/>
  <c r="K1633" i="4"/>
  <c r="F1632" i="4"/>
  <c r="H1632" i="4"/>
  <c r="J1632" i="4"/>
  <c r="K1632" i="4"/>
  <c r="F1631" i="4"/>
  <c r="H1631" i="4"/>
  <c r="J1631" i="4"/>
  <c r="K1631" i="4"/>
  <c r="F1630" i="4"/>
  <c r="H1630" i="4"/>
  <c r="J1630" i="4"/>
  <c r="I1628" i="4" s="1"/>
  <c r="J1628" i="4" s="1"/>
  <c r="K1630" i="4"/>
  <c r="F1629" i="4"/>
  <c r="H1629" i="4"/>
  <c r="J1629" i="4"/>
  <c r="K1629" i="4"/>
  <c r="G1628" i="4"/>
  <c r="H1628" i="4" s="1"/>
  <c r="F1627" i="4"/>
  <c r="H1627" i="4"/>
  <c r="L1627" i="4" s="1"/>
  <c r="J1627" i="4"/>
  <c r="K1627" i="4"/>
  <c r="F1626" i="4"/>
  <c r="H1626" i="4"/>
  <c r="J1626" i="4"/>
  <c r="K1626" i="4"/>
  <c r="F1625" i="4"/>
  <c r="H1625" i="4"/>
  <c r="J1625" i="4"/>
  <c r="K1625" i="4"/>
  <c r="F1624" i="4"/>
  <c r="H1624" i="4"/>
  <c r="J1624" i="4"/>
  <c r="K1624" i="4"/>
  <c r="F1623" i="4"/>
  <c r="H1623" i="4"/>
  <c r="J1623" i="4"/>
  <c r="K1623" i="4"/>
  <c r="F1622" i="4"/>
  <c r="H1622" i="4"/>
  <c r="J1622" i="4"/>
  <c r="K1622" i="4"/>
  <c r="F1618" i="4"/>
  <c r="H1618" i="4"/>
  <c r="J1618" i="4"/>
  <c r="K1618" i="4"/>
  <c r="F1617" i="4"/>
  <c r="H1617" i="4"/>
  <c r="J1617" i="4"/>
  <c r="K1617" i="4"/>
  <c r="F1616" i="4"/>
  <c r="H1616" i="4"/>
  <c r="J1616" i="4"/>
  <c r="K1616" i="4"/>
  <c r="F1615" i="4"/>
  <c r="H1615" i="4"/>
  <c r="J1615" i="4"/>
  <c r="K1615" i="4"/>
  <c r="F1614" i="4"/>
  <c r="H1614" i="4"/>
  <c r="J1614" i="4"/>
  <c r="K1614" i="4"/>
  <c r="F1613" i="4"/>
  <c r="H1613" i="4"/>
  <c r="J1613" i="4"/>
  <c r="K1613" i="4"/>
  <c r="F1612" i="4"/>
  <c r="H1612" i="4"/>
  <c r="J1612" i="4"/>
  <c r="K1612" i="4"/>
  <c r="F1611" i="4"/>
  <c r="H1611" i="4"/>
  <c r="J1611" i="4"/>
  <c r="K1611" i="4"/>
  <c r="F1610" i="4"/>
  <c r="H1610" i="4"/>
  <c r="J1610" i="4"/>
  <c r="K1610" i="4"/>
  <c r="L1610" i="4"/>
  <c r="F1609" i="4"/>
  <c r="H1609" i="4"/>
  <c r="J1609" i="4"/>
  <c r="K1609" i="4"/>
  <c r="F1608" i="4"/>
  <c r="H1608" i="4"/>
  <c r="J1608" i="4"/>
  <c r="K1608" i="4"/>
  <c r="F1607" i="4"/>
  <c r="H1607" i="4"/>
  <c r="J1607" i="4"/>
  <c r="K1607" i="4"/>
  <c r="F1605" i="4"/>
  <c r="H1605" i="4"/>
  <c r="G1601" i="4" s="1"/>
  <c r="H1601" i="4" s="1"/>
  <c r="J1605" i="4"/>
  <c r="K1605" i="4"/>
  <c r="F1604" i="4"/>
  <c r="E1601" i="4" s="1"/>
  <c r="F1601" i="4" s="1"/>
  <c r="H1604" i="4"/>
  <c r="J1604" i="4"/>
  <c r="K1604" i="4"/>
  <c r="F1603" i="4"/>
  <c r="H1603" i="4"/>
  <c r="J1603" i="4"/>
  <c r="K1603" i="4"/>
  <c r="F1602" i="4"/>
  <c r="H1602" i="4"/>
  <c r="J1602" i="4"/>
  <c r="K1602" i="4"/>
  <c r="F1600" i="4"/>
  <c r="H1600" i="4"/>
  <c r="J1600" i="4"/>
  <c r="K1600" i="4"/>
  <c r="F1599" i="4"/>
  <c r="E1596" i="4" s="1"/>
  <c r="F1596" i="4" s="1"/>
  <c r="H1599" i="4"/>
  <c r="J1599" i="4"/>
  <c r="K1599" i="4"/>
  <c r="F1598" i="4"/>
  <c r="H1598" i="4"/>
  <c r="J1598" i="4"/>
  <c r="K1598" i="4"/>
  <c r="F1597" i="4"/>
  <c r="H1597" i="4"/>
  <c r="J1597" i="4"/>
  <c r="K1597" i="4"/>
  <c r="F1595" i="4"/>
  <c r="H1595" i="4"/>
  <c r="J1595" i="4"/>
  <c r="L1595" i="4" s="1"/>
  <c r="K1595" i="4"/>
  <c r="F1594" i="4"/>
  <c r="H1594" i="4"/>
  <c r="J1594" i="4"/>
  <c r="K1594" i="4"/>
  <c r="E1593" i="4"/>
  <c r="F1593" i="4" s="1"/>
  <c r="G1593" i="4"/>
  <c r="H1593" i="4" s="1"/>
  <c r="F1592" i="4"/>
  <c r="H1592" i="4"/>
  <c r="J1592" i="4"/>
  <c r="K1592" i="4"/>
  <c r="F1591" i="4"/>
  <c r="E1590" i="4" s="1"/>
  <c r="F1590" i="4" s="1"/>
  <c r="H1591" i="4"/>
  <c r="J1591" i="4"/>
  <c r="I1590" i="4" s="1"/>
  <c r="J1590" i="4" s="1"/>
  <c r="K1591" i="4"/>
  <c r="F1589" i="4"/>
  <c r="H1589" i="4"/>
  <c r="J1589" i="4"/>
  <c r="K1589" i="4"/>
  <c r="F1588" i="4"/>
  <c r="H1588" i="4"/>
  <c r="J1588" i="4"/>
  <c r="L1588" i="4" s="1"/>
  <c r="K1588" i="4"/>
  <c r="F1587" i="4"/>
  <c r="H1587" i="4"/>
  <c r="J1587" i="4"/>
  <c r="K1587" i="4"/>
  <c r="F1586" i="4"/>
  <c r="H1586" i="4"/>
  <c r="J1586" i="4"/>
  <c r="K1586" i="4"/>
  <c r="F1585" i="4"/>
  <c r="H1585" i="4"/>
  <c r="J1585" i="4"/>
  <c r="K1585" i="4"/>
  <c r="F1584" i="4"/>
  <c r="H1584" i="4"/>
  <c r="L1584" i="4" s="1"/>
  <c r="J1584" i="4"/>
  <c r="K1584" i="4"/>
  <c r="F1582" i="4"/>
  <c r="H1582" i="4"/>
  <c r="J1582" i="4"/>
  <c r="K1582" i="4"/>
  <c r="F1581" i="4"/>
  <c r="H1581" i="4"/>
  <c r="J1581" i="4"/>
  <c r="K1581" i="4"/>
  <c r="F1580" i="4"/>
  <c r="H1580" i="4"/>
  <c r="J1580" i="4"/>
  <c r="K1580" i="4"/>
  <c r="F1579" i="4"/>
  <c r="H1579" i="4"/>
  <c r="J1579" i="4"/>
  <c r="K1579" i="4"/>
  <c r="F1578" i="4"/>
  <c r="H1578" i="4"/>
  <c r="J1578" i="4"/>
  <c r="K1578" i="4"/>
  <c r="F1577" i="4"/>
  <c r="H1577" i="4"/>
  <c r="J1577" i="4"/>
  <c r="K1577" i="4"/>
  <c r="F1576" i="4"/>
  <c r="H1576" i="4"/>
  <c r="J1576" i="4"/>
  <c r="K1576" i="4"/>
  <c r="F1575" i="4"/>
  <c r="H1575" i="4"/>
  <c r="J1575" i="4"/>
  <c r="K1575" i="4"/>
  <c r="F1574" i="4"/>
  <c r="H1574" i="4"/>
  <c r="J1574" i="4"/>
  <c r="K1574" i="4"/>
  <c r="F1573" i="4"/>
  <c r="H1573" i="4"/>
  <c r="J1573" i="4"/>
  <c r="K1573" i="4"/>
  <c r="F1572" i="4"/>
  <c r="H1572" i="4"/>
  <c r="J1572" i="4"/>
  <c r="K1572" i="4"/>
  <c r="F1571" i="4"/>
  <c r="H1571" i="4"/>
  <c r="J1571" i="4"/>
  <c r="K1571" i="4"/>
  <c r="F1569" i="4"/>
  <c r="H1569" i="4"/>
  <c r="J1569" i="4"/>
  <c r="K1569" i="4"/>
  <c r="F1568" i="4"/>
  <c r="H1568" i="4"/>
  <c r="J1568" i="4"/>
  <c r="K1568" i="4"/>
  <c r="F1567" i="4"/>
  <c r="H1567" i="4"/>
  <c r="J1567" i="4"/>
  <c r="K1567" i="4"/>
  <c r="F1566" i="4"/>
  <c r="H1566" i="4"/>
  <c r="J1566" i="4"/>
  <c r="K1566" i="4"/>
  <c r="F1565" i="4"/>
  <c r="H1565" i="4"/>
  <c r="J1565" i="4"/>
  <c r="K1565" i="4"/>
  <c r="F1564" i="4"/>
  <c r="H1564" i="4"/>
  <c r="J1564" i="4"/>
  <c r="K1564" i="4"/>
  <c r="F1563" i="4"/>
  <c r="H1563" i="4"/>
  <c r="J1563" i="4"/>
  <c r="K1563" i="4"/>
  <c r="F1562" i="4"/>
  <c r="H1562" i="4"/>
  <c r="J1562" i="4"/>
  <c r="K1562" i="4"/>
  <c r="F1561" i="4"/>
  <c r="H1561" i="4"/>
  <c r="J1561" i="4"/>
  <c r="K1561" i="4"/>
  <c r="F1560" i="4"/>
  <c r="H1560" i="4"/>
  <c r="J1560" i="4"/>
  <c r="K1560" i="4"/>
  <c r="F1559" i="4"/>
  <c r="H1559" i="4"/>
  <c r="J1559" i="4"/>
  <c r="K1559" i="4"/>
  <c r="F1558" i="4"/>
  <c r="H1558" i="4"/>
  <c r="J1558" i="4"/>
  <c r="K1558" i="4"/>
  <c r="F1556" i="4"/>
  <c r="H1556" i="4"/>
  <c r="J1556" i="4"/>
  <c r="K1556" i="4"/>
  <c r="F1555" i="4"/>
  <c r="H1555" i="4"/>
  <c r="J1555" i="4"/>
  <c r="K1555" i="4"/>
  <c r="F1554" i="4"/>
  <c r="H1554" i="4"/>
  <c r="J1554" i="4"/>
  <c r="K1554" i="4"/>
  <c r="F1553" i="4"/>
  <c r="H1553" i="4"/>
  <c r="J1553" i="4"/>
  <c r="K1553" i="4"/>
  <c r="F1552" i="4"/>
  <c r="H1552" i="4"/>
  <c r="J1552" i="4"/>
  <c r="K1552" i="4"/>
  <c r="F1551" i="4"/>
  <c r="H1551" i="4"/>
  <c r="J1551" i="4"/>
  <c r="K1551" i="4"/>
  <c r="F1550" i="4"/>
  <c r="H1550" i="4"/>
  <c r="J1550" i="4"/>
  <c r="K1550" i="4"/>
  <c r="F1549" i="4"/>
  <c r="H1549" i="4"/>
  <c r="J1549" i="4"/>
  <c r="K1549" i="4"/>
  <c r="F1547" i="4"/>
  <c r="H1547" i="4"/>
  <c r="J1547" i="4"/>
  <c r="L1547" i="4" s="1"/>
  <c r="K1547" i="4"/>
  <c r="F1546" i="4"/>
  <c r="H1546" i="4"/>
  <c r="J1546" i="4"/>
  <c r="K1546" i="4"/>
  <c r="F1545" i="4"/>
  <c r="H1545" i="4"/>
  <c r="J1545" i="4"/>
  <c r="K1545" i="4"/>
  <c r="F1544" i="4"/>
  <c r="H1544" i="4"/>
  <c r="J1544" i="4"/>
  <c r="K1544" i="4"/>
  <c r="F1543" i="4"/>
  <c r="H1543" i="4"/>
  <c r="L1543" i="4" s="1"/>
  <c r="J1543" i="4"/>
  <c r="K1543" i="4"/>
  <c r="F1542" i="4"/>
  <c r="H1542" i="4"/>
  <c r="J1542" i="4"/>
  <c r="K1542" i="4"/>
  <c r="F1540" i="4"/>
  <c r="H1540" i="4"/>
  <c r="J1540" i="4"/>
  <c r="K1540" i="4"/>
  <c r="F1539" i="4"/>
  <c r="H1539" i="4"/>
  <c r="J1539" i="4"/>
  <c r="K1539" i="4"/>
  <c r="F1538" i="4"/>
  <c r="H1538" i="4"/>
  <c r="J1538" i="4"/>
  <c r="K1538" i="4"/>
  <c r="F1537" i="4"/>
  <c r="H1537" i="4"/>
  <c r="J1537" i="4"/>
  <c r="K1537" i="4"/>
  <c r="F1536" i="4"/>
  <c r="H1536" i="4"/>
  <c r="L1536" i="4" s="1"/>
  <c r="J1536" i="4"/>
  <c r="K1536" i="4"/>
  <c r="F1535" i="4"/>
  <c r="H1535" i="4"/>
  <c r="J1535" i="4"/>
  <c r="K1535" i="4"/>
  <c r="F1532" i="4"/>
  <c r="H1532" i="4"/>
  <c r="J1532" i="4"/>
  <c r="L1532" i="4" s="1"/>
  <c r="K1532" i="4"/>
  <c r="F1531" i="4"/>
  <c r="H1531" i="4"/>
  <c r="J1531" i="4"/>
  <c r="K1531" i="4"/>
  <c r="F1530" i="4"/>
  <c r="H1530" i="4"/>
  <c r="J1530" i="4"/>
  <c r="K1530" i="4"/>
  <c r="F1529" i="4"/>
  <c r="H1529" i="4"/>
  <c r="J1529" i="4"/>
  <c r="I1528" i="4" s="1"/>
  <c r="J1528" i="4" s="1"/>
  <c r="K1529" i="4"/>
  <c r="E1528" i="4"/>
  <c r="F1528" i="4" s="1"/>
  <c r="F1527" i="4"/>
  <c r="H1527" i="4"/>
  <c r="J1527" i="4"/>
  <c r="K1527" i="4"/>
  <c r="F1526" i="4"/>
  <c r="H1526" i="4"/>
  <c r="J1526" i="4"/>
  <c r="K1526" i="4"/>
  <c r="F1525" i="4"/>
  <c r="H1525" i="4"/>
  <c r="J1525" i="4"/>
  <c r="K1525" i="4"/>
  <c r="F1524" i="4"/>
  <c r="H1524" i="4"/>
  <c r="J1524" i="4"/>
  <c r="K1524" i="4"/>
  <c r="F1523" i="4"/>
  <c r="H1523" i="4"/>
  <c r="J1523" i="4"/>
  <c r="K1523" i="4"/>
  <c r="F1522" i="4"/>
  <c r="H1522" i="4"/>
  <c r="J1522" i="4"/>
  <c r="K1522" i="4"/>
  <c r="F1521" i="4"/>
  <c r="H1521" i="4"/>
  <c r="J1521" i="4"/>
  <c r="K1521" i="4"/>
  <c r="F1520" i="4"/>
  <c r="H1520" i="4"/>
  <c r="J1520" i="4"/>
  <c r="K1520" i="4"/>
  <c r="F1519" i="4"/>
  <c r="H1519" i="4"/>
  <c r="J1519" i="4"/>
  <c r="K1519" i="4"/>
  <c r="F1517" i="4"/>
  <c r="H1517" i="4"/>
  <c r="J1517" i="4"/>
  <c r="K1517" i="4"/>
  <c r="F1516" i="4"/>
  <c r="H1516" i="4"/>
  <c r="J1516" i="4"/>
  <c r="K1516" i="4"/>
  <c r="F1515" i="4"/>
  <c r="H1515" i="4"/>
  <c r="J1515" i="4"/>
  <c r="K1515" i="4"/>
  <c r="F1514" i="4"/>
  <c r="H1514" i="4"/>
  <c r="J1514" i="4"/>
  <c r="K1514" i="4"/>
  <c r="F1513" i="4"/>
  <c r="H1513" i="4"/>
  <c r="L1513" i="4" s="1"/>
  <c r="J1513" i="4"/>
  <c r="K1513" i="4"/>
  <c r="F1512" i="4"/>
  <c r="H1512" i="4"/>
  <c r="J1512" i="4"/>
  <c r="K1512" i="4"/>
  <c r="F1511" i="4"/>
  <c r="H1511" i="4"/>
  <c r="J1511" i="4"/>
  <c r="K1511" i="4"/>
  <c r="F1510" i="4"/>
  <c r="H1510" i="4"/>
  <c r="J1510" i="4"/>
  <c r="K1510" i="4"/>
  <c r="F1509" i="4"/>
  <c r="H1509" i="4"/>
  <c r="J1509" i="4"/>
  <c r="K1509" i="4"/>
  <c r="F1507" i="4"/>
  <c r="H1507" i="4"/>
  <c r="J1507" i="4"/>
  <c r="I1505" i="4" s="1"/>
  <c r="J1505" i="4" s="1"/>
  <c r="K1507" i="4"/>
  <c r="F1506" i="4"/>
  <c r="H1506" i="4"/>
  <c r="L1506" i="4" s="1"/>
  <c r="J1506" i="4"/>
  <c r="K1506" i="4"/>
  <c r="G1505" i="4"/>
  <c r="H1505" i="4" s="1"/>
  <c r="F1504" i="4"/>
  <c r="E1503" i="4" s="1"/>
  <c r="F1503" i="4" s="1"/>
  <c r="H1504" i="4"/>
  <c r="J1504" i="4"/>
  <c r="K1504" i="4"/>
  <c r="G1503" i="4"/>
  <c r="H1503" i="4" s="1"/>
  <c r="I1503" i="4"/>
  <c r="J1503" i="4" s="1"/>
  <c r="F1502" i="4"/>
  <c r="H1502" i="4"/>
  <c r="J1502" i="4"/>
  <c r="K1502" i="4"/>
  <c r="F1501" i="4"/>
  <c r="E1500" i="4" s="1"/>
  <c r="F1500" i="4" s="1"/>
  <c r="H1501" i="4"/>
  <c r="G1500" i="4" s="1"/>
  <c r="H1500" i="4" s="1"/>
  <c r="J1501" i="4"/>
  <c r="K1501" i="4"/>
  <c r="F1499" i="4"/>
  <c r="H1499" i="4"/>
  <c r="J1499" i="4"/>
  <c r="K1499" i="4"/>
  <c r="F1498" i="4"/>
  <c r="E1497" i="4" s="1"/>
  <c r="F1497" i="4" s="1"/>
  <c r="H1498" i="4"/>
  <c r="J1498" i="4"/>
  <c r="K1498" i="4"/>
  <c r="F1496" i="4"/>
  <c r="H1496" i="4"/>
  <c r="J1496" i="4"/>
  <c r="K1496" i="4"/>
  <c r="F1495" i="4"/>
  <c r="H1495" i="4"/>
  <c r="L1495" i="4" s="1"/>
  <c r="J1495" i="4"/>
  <c r="K1495" i="4"/>
  <c r="F1494" i="4"/>
  <c r="H1494" i="4"/>
  <c r="J1494" i="4"/>
  <c r="K1494" i="4"/>
  <c r="F1493" i="4"/>
  <c r="H1493" i="4"/>
  <c r="J1493" i="4"/>
  <c r="K1493" i="4"/>
  <c r="F1492" i="4"/>
  <c r="H1492" i="4"/>
  <c r="J1492" i="4"/>
  <c r="K1492" i="4"/>
  <c r="F1491" i="4"/>
  <c r="H1491" i="4"/>
  <c r="J1491" i="4"/>
  <c r="K1491" i="4"/>
  <c r="F1490" i="4"/>
  <c r="H1490" i="4"/>
  <c r="J1490" i="4"/>
  <c r="K1490" i="4"/>
  <c r="F1489" i="4"/>
  <c r="H1489" i="4"/>
  <c r="J1489" i="4"/>
  <c r="K1489" i="4"/>
  <c r="F1488" i="4"/>
  <c r="H1488" i="4"/>
  <c r="J1488" i="4"/>
  <c r="K1488" i="4"/>
  <c r="F1486" i="4"/>
  <c r="H1486" i="4"/>
  <c r="J1486" i="4"/>
  <c r="K1486" i="4"/>
  <c r="F1485" i="4"/>
  <c r="H1485" i="4"/>
  <c r="J1485" i="4"/>
  <c r="K1485" i="4"/>
  <c r="F1484" i="4"/>
  <c r="H1484" i="4"/>
  <c r="J1484" i="4"/>
  <c r="K1484" i="4"/>
  <c r="F1483" i="4"/>
  <c r="H1483" i="4"/>
  <c r="J1483" i="4"/>
  <c r="K1483" i="4"/>
  <c r="F1482" i="4"/>
  <c r="H1482" i="4"/>
  <c r="J1482" i="4"/>
  <c r="K1482" i="4"/>
  <c r="F1481" i="4"/>
  <c r="H1481" i="4"/>
  <c r="J1481" i="4"/>
  <c r="K1481" i="4"/>
  <c r="F1480" i="4"/>
  <c r="H1480" i="4"/>
  <c r="J1480" i="4"/>
  <c r="K1480" i="4"/>
  <c r="F1479" i="4"/>
  <c r="H1479" i="4"/>
  <c r="J1479" i="4"/>
  <c r="K1479" i="4"/>
  <c r="F1478" i="4"/>
  <c r="H1478" i="4"/>
  <c r="J1478" i="4"/>
  <c r="I1477" i="4" s="1"/>
  <c r="J1477" i="4" s="1"/>
  <c r="K1478" i="4"/>
  <c r="F1474" i="4"/>
  <c r="H1474" i="4"/>
  <c r="L1474" i="4" s="1"/>
  <c r="J1474" i="4"/>
  <c r="K1474" i="4"/>
  <c r="F1473" i="4"/>
  <c r="H1473" i="4"/>
  <c r="J1473" i="4"/>
  <c r="K1473" i="4"/>
  <c r="L1473" i="4"/>
  <c r="F1472" i="4"/>
  <c r="H1472" i="4"/>
  <c r="J1472" i="4"/>
  <c r="K1472" i="4"/>
  <c r="F1471" i="4"/>
  <c r="H1471" i="4"/>
  <c r="J1471" i="4"/>
  <c r="K1471" i="4"/>
  <c r="F1470" i="4"/>
  <c r="H1470" i="4"/>
  <c r="J1470" i="4"/>
  <c r="L1470" i="4" s="1"/>
  <c r="K1470" i="4"/>
  <c r="F1469" i="4"/>
  <c r="H1469" i="4"/>
  <c r="J1469" i="4"/>
  <c r="K1469" i="4"/>
  <c r="F1468" i="4"/>
  <c r="H1468" i="4"/>
  <c r="J1468" i="4"/>
  <c r="K1468" i="4"/>
  <c r="F1467" i="4"/>
  <c r="H1467" i="4"/>
  <c r="J1467" i="4"/>
  <c r="K1467" i="4"/>
  <c r="F1466" i="4"/>
  <c r="H1466" i="4"/>
  <c r="J1466" i="4"/>
  <c r="K1466" i="4"/>
  <c r="F1465" i="4"/>
  <c r="H1465" i="4"/>
  <c r="J1465" i="4"/>
  <c r="K1465" i="4"/>
  <c r="F1464" i="4"/>
  <c r="H1464" i="4"/>
  <c r="J1464" i="4"/>
  <c r="K1464" i="4"/>
  <c r="F1463" i="4"/>
  <c r="H1463" i="4"/>
  <c r="J1463" i="4"/>
  <c r="K1463" i="4"/>
  <c r="F1461" i="4"/>
  <c r="H1461" i="4"/>
  <c r="J1461" i="4"/>
  <c r="K1461" i="4"/>
  <c r="F1460" i="4"/>
  <c r="H1460" i="4"/>
  <c r="J1460" i="4"/>
  <c r="K1460" i="4"/>
  <c r="F1459" i="4"/>
  <c r="H1459" i="4"/>
  <c r="L1459" i="4" s="1"/>
  <c r="J1459" i="4"/>
  <c r="K1459" i="4"/>
  <c r="F1458" i="4"/>
  <c r="H1458" i="4"/>
  <c r="J1458" i="4"/>
  <c r="K1458" i="4"/>
  <c r="F1457" i="4"/>
  <c r="H1457" i="4"/>
  <c r="J1457" i="4"/>
  <c r="K1457" i="4"/>
  <c r="F1456" i="4"/>
  <c r="H1456" i="4"/>
  <c r="J1456" i="4"/>
  <c r="K1456" i="4"/>
  <c r="F1455" i="4"/>
  <c r="H1455" i="4"/>
  <c r="J1455" i="4"/>
  <c r="L1455" i="4" s="1"/>
  <c r="K1455" i="4"/>
  <c r="F1454" i="4"/>
  <c r="H1454" i="4"/>
  <c r="J1454" i="4"/>
  <c r="K1454" i="4"/>
  <c r="F1453" i="4"/>
  <c r="H1453" i="4"/>
  <c r="J1453" i="4"/>
  <c r="K1453" i="4"/>
  <c r="F1452" i="4"/>
  <c r="H1452" i="4"/>
  <c r="J1452" i="4"/>
  <c r="K1452" i="4"/>
  <c r="F1451" i="4"/>
  <c r="H1451" i="4"/>
  <c r="L1451" i="4" s="1"/>
  <c r="J1451" i="4"/>
  <c r="K1451" i="4"/>
  <c r="F1450" i="4"/>
  <c r="H1450" i="4"/>
  <c r="J1450" i="4"/>
  <c r="K1450" i="4"/>
  <c r="F1449" i="4"/>
  <c r="H1449" i="4"/>
  <c r="J1449" i="4"/>
  <c r="K1449" i="4"/>
  <c r="F1448" i="4"/>
  <c r="H1448" i="4"/>
  <c r="J1448" i="4"/>
  <c r="K1448" i="4"/>
  <c r="F1446" i="4"/>
  <c r="H1446" i="4"/>
  <c r="J1446" i="4"/>
  <c r="K1446" i="4"/>
  <c r="F1445" i="4"/>
  <c r="H1445" i="4"/>
  <c r="J1445" i="4"/>
  <c r="K1445" i="4"/>
  <c r="F1444" i="4"/>
  <c r="H1444" i="4"/>
  <c r="J1444" i="4"/>
  <c r="K1444" i="4"/>
  <c r="F1443" i="4"/>
  <c r="H1443" i="4"/>
  <c r="J1443" i="4"/>
  <c r="K1443" i="4"/>
  <c r="F1442" i="4"/>
  <c r="H1442" i="4"/>
  <c r="J1442" i="4"/>
  <c r="K1442" i="4"/>
  <c r="F1441" i="4"/>
  <c r="H1441" i="4"/>
  <c r="J1441" i="4"/>
  <c r="K1441" i="4"/>
  <c r="F1440" i="4"/>
  <c r="H1440" i="4"/>
  <c r="J1440" i="4"/>
  <c r="K1440" i="4"/>
  <c r="F1439" i="4"/>
  <c r="H1439" i="4"/>
  <c r="J1439" i="4"/>
  <c r="K1439" i="4"/>
  <c r="F1438" i="4"/>
  <c r="H1438" i="4"/>
  <c r="J1438" i="4"/>
  <c r="K1438" i="4"/>
  <c r="F1437" i="4"/>
  <c r="H1437" i="4"/>
  <c r="J1437" i="4"/>
  <c r="K1437" i="4"/>
  <c r="F1436" i="4"/>
  <c r="H1436" i="4"/>
  <c r="J1436" i="4"/>
  <c r="K1436" i="4"/>
  <c r="F1435" i="4"/>
  <c r="H1435" i="4"/>
  <c r="J1435" i="4"/>
  <c r="K1435" i="4"/>
  <c r="F1434" i="4"/>
  <c r="H1434" i="4"/>
  <c r="J1434" i="4"/>
  <c r="K1434" i="4"/>
  <c r="F1433" i="4"/>
  <c r="H1433" i="4"/>
  <c r="J1433" i="4"/>
  <c r="K1433" i="4"/>
  <c r="F1431" i="4"/>
  <c r="H1431" i="4"/>
  <c r="J1431" i="4"/>
  <c r="K1431" i="4"/>
  <c r="F1430" i="4"/>
  <c r="H1430" i="4"/>
  <c r="J1430" i="4"/>
  <c r="K1430" i="4"/>
  <c r="F1429" i="4"/>
  <c r="H1429" i="4"/>
  <c r="J1429" i="4"/>
  <c r="K1429" i="4"/>
  <c r="F1428" i="4"/>
  <c r="H1428" i="4"/>
  <c r="J1428" i="4"/>
  <c r="K1428" i="4"/>
  <c r="F1427" i="4"/>
  <c r="H1427" i="4"/>
  <c r="J1427" i="4"/>
  <c r="K1427" i="4"/>
  <c r="F1426" i="4"/>
  <c r="H1426" i="4"/>
  <c r="J1426" i="4"/>
  <c r="K1426" i="4"/>
  <c r="F1425" i="4"/>
  <c r="H1425" i="4"/>
  <c r="J1425" i="4"/>
  <c r="K1425" i="4"/>
  <c r="F1424" i="4"/>
  <c r="H1424" i="4"/>
  <c r="L1424" i="4" s="1"/>
  <c r="J1424" i="4"/>
  <c r="K1424" i="4"/>
  <c r="F1423" i="4"/>
  <c r="H1423" i="4"/>
  <c r="J1423" i="4"/>
  <c r="K1423" i="4"/>
  <c r="F1422" i="4"/>
  <c r="H1422" i="4"/>
  <c r="L1422" i="4" s="1"/>
  <c r="J1422" i="4"/>
  <c r="K1422" i="4"/>
  <c r="F1421" i="4"/>
  <c r="H1421" i="4"/>
  <c r="J1421" i="4"/>
  <c r="K1421" i="4"/>
  <c r="F1420" i="4"/>
  <c r="H1420" i="4"/>
  <c r="J1420" i="4"/>
  <c r="K1420" i="4"/>
  <c r="F1419" i="4"/>
  <c r="H1419" i="4"/>
  <c r="J1419" i="4"/>
  <c r="K1419" i="4"/>
  <c r="F1418" i="4"/>
  <c r="H1418" i="4"/>
  <c r="J1418" i="4"/>
  <c r="K1418" i="4"/>
  <c r="F1416" i="4"/>
  <c r="H1416" i="4"/>
  <c r="J1416" i="4"/>
  <c r="K1416" i="4"/>
  <c r="F1415" i="4"/>
  <c r="H1415" i="4"/>
  <c r="J1415" i="4"/>
  <c r="K1415" i="4"/>
  <c r="F1414" i="4"/>
  <c r="H1414" i="4"/>
  <c r="J1414" i="4"/>
  <c r="K1414" i="4"/>
  <c r="F1413" i="4"/>
  <c r="H1413" i="4"/>
  <c r="J1413" i="4"/>
  <c r="K1413" i="4"/>
  <c r="F1412" i="4"/>
  <c r="H1412" i="4"/>
  <c r="J1412" i="4"/>
  <c r="K1412" i="4"/>
  <c r="F1411" i="4"/>
  <c r="H1411" i="4"/>
  <c r="J1411" i="4"/>
  <c r="K1411" i="4"/>
  <c r="F1410" i="4"/>
  <c r="H1410" i="4"/>
  <c r="J1410" i="4"/>
  <c r="K1410" i="4"/>
  <c r="F1409" i="4"/>
  <c r="H1409" i="4"/>
  <c r="J1409" i="4"/>
  <c r="L1409" i="4" s="1"/>
  <c r="K1409" i="4"/>
  <c r="F1408" i="4"/>
  <c r="H1408" i="4"/>
  <c r="J1408" i="4"/>
  <c r="L1408" i="4" s="1"/>
  <c r="K1408" i="4"/>
  <c r="F1407" i="4"/>
  <c r="H1407" i="4"/>
  <c r="L1407" i="4" s="1"/>
  <c r="J1407" i="4"/>
  <c r="K1407" i="4"/>
  <c r="F1406" i="4"/>
  <c r="H1406" i="4"/>
  <c r="J1406" i="4"/>
  <c r="K1406" i="4"/>
  <c r="F1405" i="4"/>
  <c r="H1405" i="4"/>
  <c r="J1405" i="4"/>
  <c r="K1405" i="4"/>
  <c r="F1404" i="4"/>
  <c r="H1404" i="4"/>
  <c r="J1404" i="4"/>
  <c r="K1404" i="4"/>
  <c r="F1403" i="4"/>
  <c r="H1403" i="4"/>
  <c r="J1403" i="4"/>
  <c r="K1403" i="4"/>
  <c r="F1401" i="4"/>
  <c r="H1401" i="4"/>
  <c r="J1401" i="4"/>
  <c r="K1401" i="4"/>
  <c r="F1400" i="4"/>
  <c r="H1400" i="4"/>
  <c r="J1400" i="4"/>
  <c r="L1400" i="4" s="1"/>
  <c r="K1400" i="4"/>
  <c r="F1399" i="4"/>
  <c r="H1399" i="4"/>
  <c r="J1399" i="4"/>
  <c r="K1399" i="4"/>
  <c r="F1398" i="4"/>
  <c r="H1398" i="4"/>
  <c r="L1398" i="4" s="1"/>
  <c r="J1398" i="4"/>
  <c r="K1398" i="4"/>
  <c r="F1397" i="4"/>
  <c r="H1397" i="4"/>
  <c r="J1397" i="4"/>
  <c r="K1397" i="4"/>
  <c r="F1396" i="4"/>
  <c r="H1396" i="4"/>
  <c r="J1396" i="4"/>
  <c r="K1396" i="4"/>
  <c r="F1395" i="4"/>
  <c r="H1395" i="4"/>
  <c r="J1395" i="4"/>
  <c r="K1395" i="4"/>
  <c r="F1394" i="4"/>
  <c r="H1394" i="4"/>
  <c r="J1394" i="4"/>
  <c r="K1394" i="4"/>
  <c r="F1393" i="4"/>
  <c r="H1393" i="4"/>
  <c r="J1393" i="4"/>
  <c r="K1393" i="4"/>
  <c r="F1392" i="4"/>
  <c r="H1392" i="4"/>
  <c r="J1392" i="4"/>
  <c r="K1392" i="4"/>
  <c r="F1391" i="4"/>
  <c r="H1391" i="4"/>
  <c r="J1391" i="4"/>
  <c r="K1391" i="4"/>
  <c r="F1390" i="4"/>
  <c r="H1390" i="4"/>
  <c r="L1390" i="4" s="1"/>
  <c r="J1390" i="4"/>
  <c r="K1390" i="4"/>
  <c r="F1389" i="4"/>
  <c r="H1389" i="4"/>
  <c r="J1389" i="4"/>
  <c r="K1389" i="4"/>
  <c r="F1388" i="4"/>
  <c r="H1388" i="4"/>
  <c r="J1388" i="4"/>
  <c r="K1388" i="4"/>
  <c r="F1386" i="4"/>
  <c r="H1386" i="4"/>
  <c r="J1386" i="4"/>
  <c r="K1386" i="4"/>
  <c r="F1385" i="4"/>
  <c r="H1385" i="4"/>
  <c r="J1385" i="4"/>
  <c r="K1385" i="4"/>
  <c r="F1384" i="4"/>
  <c r="H1384" i="4"/>
  <c r="J1384" i="4"/>
  <c r="K1384" i="4"/>
  <c r="F1383" i="4"/>
  <c r="H1383" i="4"/>
  <c r="J1383" i="4"/>
  <c r="L1383" i="4" s="1"/>
  <c r="K1383" i="4"/>
  <c r="F1382" i="4"/>
  <c r="H1382" i="4"/>
  <c r="J1382" i="4"/>
  <c r="K1382" i="4"/>
  <c r="F1381" i="4"/>
  <c r="H1381" i="4"/>
  <c r="J1381" i="4"/>
  <c r="K1381" i="4"/>
  <c r="F1380" i="4"/>
  <c r="H1380" i="4"/>
  <c r="J1380" i="4"/>
  <c r="K1380" i="4"/>
  <c r="F1379" i="4"/>
  <c r="H1379" i="4"/>
  <c r="J1379" i="4"/>
  <c r="K1379" i="4"/>
  <c r="F1378" i="4"/>
  <c r="H1378" i="4"/>
  <c r="J1378" i="4"/>
  <c r="K1378" i="4"/>
  <c r="F1377" i="4"/>
  <c r="H1377" i="4"/>
  <c r="J1377" i="4"/>
  <c r="K1377" i="4"/>
  <c r="F1376" i="4"/>
  <c r="H1376" i="4"/>
  <c r="J1376" i="4"/>
  <c r="K1376" i="4"/>
  <c r="F1375" i="4"/>
  <c r="H1375" i="4"/>
  <c r="J1375" i="4"/>
  <c r="K1375" i="4"/>
  <c r="F1374" i="4"/>
  <c r="H1374" i="4"/>
  <c r="J1374" i="4"/>
  <c r="K1374" i="4"/>
  <c r="F1373" i="4"/>
  <c r="H1373" i="4"/>
  <c r="J1373" i="4"/>
  <c r="K1373" i="4"/>
  <c r="F1370" i="4"/>
  <c r="H1370" i="4"/>
  <c r="J1370" i="4"/>
  <c r="L1370" i="4" s="1"/>
  <c r="K1370" i="4"/>
  <c r="F1369" i="4"/>
  <c r="H1369" i="4"/>
  <c r="J1369" i="4"/>
  <c r="K1369" i="4"/>
  <c r="F1368" i="4"/>
  <c r="H1368" i="4"/>
  <c r="J1368" i="4"/>
  <c r="K1368" i="4"/>
  <c r="F1366" i="4"/>
  <c r="H1366" i="4"/>
  <c r="J1366" i="4"/>
  <c r="K1366" i="4"/>
  <c r="F1365" i="4"/>
  <c r="H1365" i="4"/>
  <c r="J1365" i="4"/>
  <c r="K1365" i="4"/>
  <c r="F1364" i="4"/>
  <c r="H1364" i="4"/>
  <c r="J1364" i="4"/>
  <c r="K1364" i="4"/>
  <c r="F1363" i="4"/>
  <c r="H1363" i="4"/>
  <c r="J1363" i="4"/>
  <c r="K1363" i="4"/>
  <c r="F1362" i="4"/>
  <c r="H1362" i="4"/>
  <c r="J1362" i="4"/>
  <c r="K1362" i="4"/>
  <c r="F1361" i="4"/>
  <c r="H1361" i="4"/>
  <c r="J1361" i="4"/>
  <c r="K1361" i="4"/>
  <c r="F1359" i="4"/>
  <c r="E1353" i="4" s="1"/>
  <c r="F1353" i="4" s="1"/>
  <c r="H1359" i="4"/>
  <c r="J1359" i="4"/>
  <c r="K1359" i="4"/>
  <c r="F1358" i="4"/>
  <c r="H1358" i="4"/>
  <c r="J1358" i="4"/>
  <c r="K1358" i="4"/>
  <c r="F1357" i="4"/>
  <c r="H1357" i="4"/>
  <c r="J1357" i="4"/>
  <c r="K1357" i="4"/>
  <c r="F1356" i="4"/>
  <c r="H1356" i="4"/>
  <c r="J1356" i="4"/>
  <c r="K1356" i="4"/>
  <c r="F1355" i="4"/>
  <c r="H1355" i="4"/>
  <c r="J1355" i="4"/>
  <c r="K1355" i="4"/>
  <c r="F1354" i="4"/>
  <c r="H1354" i="4"/>
  <c r="J1354" i="4"/>
  <c r="I1353" i="4" s="1"/>
  <c r="J1353" i="4" s="1"/>
  <c r="K1354" i="4"/>
  <c r="F1352" i="4"/>
  <c r="H1352" i="4"/>
  <c r="L1352" i="4" s="1"/>
  <c r="J1352" i="4"/>
  <c r="K1352" i="4"/>
  <c r="F1351" i="4"/>
  <c r="H1351" i="4"/>
  <c r="J1351" i="4"/>
  <c r="K1351" i="4"/>
  <c r="F1350" i="4"/>
  <c r="H1350" i="4"/>
  <c r="J1350" i="4"/>
  <c r="K1350" i="4"/>
  <c r="F1349" i="4"/>
  <c r="H1349" i="4"/>
  <c r="J1349" i="4"/>
  <c r="K1349" i="4"/>
  <c r="F1348" i="4"/>
  <c r="H1348" i="4"/>
  <c r="J1348" i="4"/>
  <c r="K1348" i="4"/>
  <c r="F1347" i="4"/>
  <c r="E1346" i="4" s="1"/>
  <c r="F1346" i="4" s="1"/>
  <c r="H1347" i="4"/>
  <c r="J1347" i="4"/>
  <c r="K1347" i="4"/>
  <c r="F1345" i="4"/>
  <c r="H1345" i="4"/>
  <c r="J1345" i="4"/>
  <c r="K1345" i="4"/>
  <c r="F1344" i="4"/>
  <c r="H1344" i="4"/>
  <c r="L1344" i="4" s="1"/>
  <c r="J1344" i="4"/>
  <c r="K1344" i="4"/>
  <c r="F1343" i="4"/>
  <c r="H1343" i="4"/>
  <c r="J1343" i="4"/>
  <c r="K1343" i="4"/>
  <c r="F1342" i="4"/>
  <c r="H1342" i="4"/>
  <c r="J1342" i="4"/>
  <c r="K1342" i="4"/>
  <c r="F1341" i="4"/>
  <c r="H1341" i="4"/>
  <c r="J1341" i="4"/>
  <c r="K1341" i="4"/>
  <c r="F1340" i="4"/>
  <c r="H1340" i="4"/>
  <c r="J1340" i="4"/>
  <c r="K1340" i="4"/>
  <c r="F1338" i="4"/>
  <c r="H1338" i="4"/>
  <c r="J1338" i="4"/>
  <c r="K1338" i="4"/>
  <c r="F1337" i="4"/>
  <c r="H1337" i="4"/>
  <c r="J1337" i="4"/>
  <c r="K1337" i="4"/>
  <c r="F1336" i="4"/>
  <c r="H1336" i="4"/>
  <c r="J1336" i="4"/>
  <c r="K1336" i="4"/>
  <c r="F1335" i="4"/>
  <c r="H1335" i="4"/>
  <c r="L1335" i="4" s="1"/>
  <c r="J1335" i="4"/>
  <c r="K1335" i="4"/>
  <c r="F1334" i="4"/>
  <c r="H1334" i="4"/>
  <c r="J1334" i="4"/>
  <c r="K1334" i="4"/>
  <c r="F1333" i="4"/>
  <c r="H1333" i="4"/>
  <c r="J1333" i="4"/>
  <c r="K1333" i="4"/>
  <c r="F1331" i="4"/>
  <c r="H1331" i="4"/>
  <c r="J1331" i="4"/>
  <c r="K1331" i="4"/>
  <c r="F1330" i="4"/>
  <c r="H1330" i="4"/>
  <c r="J1330" i="4"/>
  <c r="K1330" i="4"/>
  <c r="F1329" i="4"/>
  <c r="H1329" i="4"/>
  <c r="J1329" i="4"/>
  <c r="K1329" i="4"/>
  <c r="F1328" i="4"/>
  <c r="H1328" i="4"/>
  <c r="J1328" i="4"/>
  <c r="K1328" i="4"/>
  <c r="F1327" i="4"/>
  <c r="H1327" i="4"/>
  <c r="J1327" i="4"/>
  <c r="K1327" i="4"/>
  <c r="F1326" i="4"/>
  <c r="H1326" i="4"/>
  <c r="J1326" i="4"/>
  <c r="K1326" i="4"/>
  <c r="F1324" i="4"/>
  <c r="H1324" i="4"/>
  <c r="J1324" i="4"/>
  <c r="K1324" i="4"/>
  <c r="F1323" i="4"/>
  <c r="H1323" i="4"/>
  <c r="G1318" i="4" s="1"/>
  <c r="H1318" i="4" s="1"/>
  <c r="J1323" i="4"/>
  <c r="K1323" i="4"/>
  <c r="F1322" i="4"/>
  <c r="H1322" i="4"/>
  <c r="J1322" i="4"/>
  <c r="K1322" i="4"/>
  <c r="F1321" i="4"/>
  <c r="H1321" i="4"/>
  <c r="J1321" i="4"/>
  <c r="K1321" i="4"/>
  <c r="F1320" i="4"/>
  <c r="H1320" i="4"/>
  <c r="J1320" i="4"/>
  <c r="I1318" i="4" s="1"/>
  <c r="J1318" i="4" s="1"/>
  <c r="K1320" i="4"/>
  <c r="F1319" i="4"/>
  <c r="H1319" i="4"/>
  <c r="J1319" i="4"/>
  <c r="K1319" i="4"/>
  <c r="F1317" i="4"/>
  <c r="H1317" i="4"/>
  <c r="J1317" i="4"/>
  <c r="K1317" i="4"/>
  <c r="F1316" i="4"/>
  <c r="H1316" i="4"/>
  <c r="L1316" i="4" s="1"/>
  <c r="J1316" i="4"/>
  <c r="K1316" i="4"/>
  <c r="F1315" i="4"/>
  <c r="H1315" i="4"/>
  <c r="J1315" i="4"/>
  <c r="K1315" i="4"/>
  <c r="F1314" i="4"/>
  <c r="H1314" i="4"/>
  <c r="J1314" i="4"/>
  <c r="K1314" i="4"/>
  <c r="F1313" i="4"/>
  <c r="H1313" i="4"/>
  <c r="J1313" i="4"/>
  <c r="K1313" i="4"/>
  <c r="F1312" i="4"/>
  <c r="H1312" i="4"/>
  <c r="J1312" i="4"/>
  <c r="K1312" i="4"/>
  <c r="F1311" i="4"/>
  <c r="H1311" i="4"/>
  <c r="J1311" i="4"/>
  <c r="K1311" i="4"/>
  <c r="F1310" i="4"/>
  <c r="H1310" i="4"/>
  <c r="J1310" i="4"/>
  <c r="K1310" i="4"/>
  <c r="F1309" i="4"/>
  <c r="H1309" i="4"/>
  <c r="J1309" i="4"/>
  <c r="K1309" i="4"/>
  <c r="F1308" i="4"/>
  <c r="H1308" i="4"/>
  <c r="J1308" i="4"/>
  <c r="K1308" i="4"/>
  <c r="F1305" i="4"/>
  <c r="H1305" i="4"/>
  <c r="J1305" i="4"/>
  <c r="K1305" i="4"/>
  <c r="F1304" i="4"/>
  <c r="H1304" i="4"/>
  <c r="J1304" i="4"/>
  <c r="K1304" i="4"/>
  <c r="F1303" i="4"/>
  <c r="H1303" i="4"/>
  <c r="J1303" i="4"/>
  <c r="K1303" i="4"/>
  <c r="F1302" i="4"/>
  <c r="H1302" i="4"/>
  <c r="J1302" i="4"/>
  <c r="K1302" i="4"/>
  <c r="F1301" i="4"/>
  <c r="H1301" i="4"/>
  <c r="J1301" i="4"/>
  <c r="K1301" i="4"/>
  <c r="F1300" i="4"/>
  <c r="H1300" i="4"/>
  <c r="J1300" i="4"/>
  <c r="K1300" i="4"/>
  <c r="F1299" i="4"/>
  <c r="H1299" i="4"/>
  <c r="J1299" i="4"/>
  <c r="K1299" i="4"/>
  <c r="F1298" i="4"/>
  <c r="H1298" i="4"/>
  <c r="J1298" i="4"/>
  <c r="K1298" i="4"/>
  <c r="F1297" i="4"/>
  <c r="H1297" i="4"/>
  <c r="J1297" i="4"/>
  <c r="K1297" i="4"/>
  <c r="F1296" i="4"/>
  <c r="H1296" i="4"/>
  <c r="J1296" i="4"/>
  <c r="K1296" i="4"/>
  <c r="G1295" i="4"/>
  <c r="H1295" i="4" s="1"/>
  <c r="F1294" i="4"/>
  <c r="H1294" i="4"/>
  <c r="L1294" i="4" s="1"/>
  <c r="J1294" i="4"/>
  <c r="K1294" i="4"/>
  <c r="F1293" i="4"/>
  <c r="H1293" i="4"/>
  <c r="J1293" i="4"/>
  <c r="L1293" i="4" s="1"/>
  <c r="K1293" i="4"/>
  <c r="F1292" i="4"/>
  <c r="H1292" i="4"/>
  <c r="L1292" i="4" s="1"/>
  <c r="J1292" i="4"/>
  <c r="K1292" i="4"/>
  <c r="F1291" i="4"/>
  <c r="H1291" i="4"/>
  <c r="J1291" i="4"/>
  <c r="K1291" i="4"/>
  <c r="F1290" i="4"/>
  <c r="H1290" i="4"/>
  <c r="J1290" i="4"/>
  <c r="K1290" i="4"/>
  <c r="F1288" i="4"/>
  <c r="H1288" i="4"/>
  <c r="L1288" i="4" s="1"/>
  <c r="J1288" i="4"/>
  <c r="K1288" i="4"/>
  <c r="F1287" i="4"/>
  <c r="H1287" i="4"/>
  <c r="J1287" i="4"/>
  <c r="K1287" i="4"/>
  <c r="F1286" i="4"/>
  <c r="H1286" i="4"/>
  <c r="J1286" i="4"/>
  <c r="K1286" i="4"/>
  <c r="F1285" i="4"/>
  <c r="H1285" i="4"/>
  <c r="J1285" i="4"/>
  <c r="K1285" i="4"/>
  <c r="F1284" i="4"/>
  <c r="H1284" i="4"/>
  <c r="J1284" i="4"/>
  <c r="K1284" i="4"/>
  <c r="F1283" i="4"/>
  <c r="H1283" i="4"/>
  <c r="J1283" i="4"/>
  <c r="K1283" i="4"/>
  <c r="F1282" i="4"/>
  <c r="H1282" i="4"/>
  <c r="J1282" i="4"/>
  <c r="K1282" i="4"/>
  <c r="F1281" i="4"/>
  <c r="H1281" i="4"/>
  <c r="L1281" i="4" s="1"/>
  <c r="J1281" i="4"/>
  <c r="K1281" i="4"/>
  <c r="F1280" i="4"/>
  <c r="H1280" i="4"/>
  <c r="J1280" i="4"/>
  <c r="K1280" i="4"/>
  <c r="F1279" i="4"/>
  <c r="H1279" i="4"/>
  <c r="J1279" i="4"/>
  <c r="K1279" i="4"/>
  <c r="F1277" i="4"/>
  <c r="H1277" i="4"/>
  <c r="J1277" i="4"/>
  <c r="K1277" i="4"/>
  <c r="F1276" i="4"/>
  <c r="H1276" i="4"/>
  <c r="J1276" i="4"/>
  <c r="K1276" i="4"/>
  <c r="F1275" i="4"/>
  <c r="H1275" i="4"/>
  <c r="J1275" i="4"/>
  <c r="K1275" i="4"/>
  <c r="F1274" i="4"/>
  <c r="H1274" i="4"/>
  <c r="J1274" i="4"/>
  <c r="K1274" i="4"/>
  <c r="F1273" i="4"/>
  <c r="H1273" i="4"/>
  <c r="J1273" i="4"/>
  <c r="K1273" i="4"/>
  <c r="F1271" i="4"/>
  <c r="H1271" i="4"/>
  <c r="L1271" i="4" s="1"/>
  <c r="J1271" i="4"/>
  <c r="K1271" i="4"/>
  <c r="F1270" i="4"/>
  <c r="H1270" i="4"/>
  <c r="L1270" i="4" s="1"/>
  <c r="J1270" i="4"/>
  <c r="K1270" i="4"/>
  <c r="F1269" i="4"/>
  <c r="H1269" i="4"/>
  <c r="J1269" i="4"/>
  <c r="K1269" i="4"/>
  <c r="F1268" i="4"/>
  <c r="H1268" i="4"/>
  <c r="J1268" i="4"/>
  <c r="K1268" i="4"/>
  <c r="F1266" i="4"/>
  <c r="H1266" i="4"/>
  <c r="J1266" i="4"/>
  <c r="K1266" i="4"/>
  <c r="F1265" i="4"/>
  <c r="H1265" i="4"/>
  <c r="J1265" i="4"/>
  <c r="K1265" i="4"/>
  <c r="F1264" i="4"/>
  <c r="H1264" i="4"/>
  <c r="J1264" i="4"/>
  <c r="K1264" i="4"/>
  <c r="F1263" i="4"/>
  <c r="H1263" i="4"/>
  <c r="L1263" i="4" s="1"/>
  <c r="J1263" i="4"/>
  <c r="K1263" i="4"/>
  <c r="F1262" i="4"/>
  <c r="H1262" i="4"/>
  <c r="J1262" i="4"/>
  <c r="L1262" i="4" s="1"/>
  <c r="K1262" i="4"/>
  <c r="F1261" i="4"/>
  <c r="H1261" i="4"/>
  <c r="J1261" i="4"/>
  <c r="K1261" i="4"/>
  <c r="F1260" i="4"/>
  <c r="H1260" i="4"/>
  <c r="J1260" i="4"/>
  <c r="K1260" i="4"/>
  <c r="F1259" i="4"/>
  <c r="H1259" i="4"/>
  <c r="J1259" i="4"/>
  <c r="K1259" i="4"/>
  <c r="F1258" i="4"/>
  <c r="H1258" i="4"/>
  <c r="J1258" i="4"/>
  <c r="K1258" i="4"/>
  <c r="F1254" i="4"/>
  <c r="H1254" i="4"/>
  <c r="J1254" i="4"/>
  <c r="K1254" i="4"/>
  <c r="F1253" i="4"/>
  <c r="H1253" i="4"/>
  <c r="J1253" i="4"/>
  <c r="K1253" i="4"/>
  <c r="F1252" i="4"/>
  <c r="H1252" i="4"/>
  <c r="J1252" i="4"/>
  <c r="K1252" i="4"/>
  <c r="F1251" i="4"/>
  <c r="H1251" i="4"/>
  <c r="J1251" i="4"/>
  <c r="K1251" i="4"/>
  <c r="F1250" i="4"/>
  <c r="H1250" i="4"/>
  <c r="J1250" i="4"/>
  <c r="K1250" i="4"/>
  <c r="F1249" i="4"/>
  <c r="H1249" i="4"/>
  <c r="J1249" i="4"/>
  <c r="K1249" i="4"/>
  <c r="F1248" i="4"/>
  <c r="H1248" i="4"/>
  <c r="J1248" i="4"/>
  <c r="K1248" i="4"/>
  <c r="F1247" i="4"/>
  <c r="H1247" i="4"/>
  <c r="J1247" i="4"/>
  <c r="K1247" i="4"/>
  <c r="F1246" i="4"/>
  <c r="H1246" i="4"/>
  <c r="J1246" i="4"/>
  <c r="K1246" i="4"/>
  <c r="F1245" i="4"/>
  <c r="H1245" i="4"/>
  <c r="J1245" i="4"/>
  <c r="K1245" i="4"/>
  <c r="F1244" i="4"/>
  <c r="H1244" i="4"/>
  <c r="J1244" i="4"/>
  <c r="K1244" i="4"/>
  <c r="F1243" i="4"/>
  <c r="H1243" i="4"/>
  <c r="J1243" i="4"/>
  <c r="K1243" i="4"/>
  <c r="F1242" i="4"/>
  <c r="H1242" i="4"/>
  <c r="J1242" i="4"/>
  <c r="K1242" i="4"/>
  <c r="F1240" i="4"/>
  <c r="H1240" i="4"/>
  <c r="J1240" i="4"/>
  <c r="K1240" i="4"/>
  <c r="F1239" i="4"/>
  <c r="H1239" i="4"/>
  <c r="J1239" i="4"/>
  <c r="K1239" i="4"/>
  <c r="F1238" i="4"/>
  <c r="H1238" i="4"/>
  <c r="J1238" i="4"/>
  <c r="K1238" i="4"/>
  <c r="F1237" i="4"/>
  <c r="H1237" i="4"/>
  <c r="J1237" i="4"/>
  <c r="K1237" i="4"/>
  <c r="F1236" i="4"/>
  <c r="H1236" i="4"/>
  <c r="J1236" i="4"/>
  <c r="K1236" i="4"/>
  <c r="F1235" i="4"/>
  <c r="H1235" i="4"/>
  <c r="J1235" i="4"/>
  <c r="K1235" i="4"/>
  <c r="F1234" i="4"/>
  <c r="H1234" i="4"/>
  <c r="J1234" i="4"/>
  <c r="K1234" i="4"/>
  <c r="F1233" i="4"/>
  <c r="H1233" i="4"/>
  <c r="J1233" i="4"/>
  <c r="K1233" i="4"/>
  <c r="F1231" i="4"/>
  <c r="H1231" i="4"/>
  <c r="J1231" i="4"/>
  <c r="K1231" i="4"/>
  <c r="F1230" i="4"/>
  <c r="H1230" i="4"/>
  <c r="J1230" i="4"/>
  <c r="K1230" i="4"/>
  <c r="F1229" i="4"/>
  <c r="H1229" i="4"/>
  <c r="L1229" i="4" s="1"/>
  <c r="J1229" i="4"/>
  <c r="K1229" i="4"/>
  <c r="F1228" i="4"/>
  <c r="H1228" i="4"/>
  <c r="J1228" i="4"/>
  <c r="K1228" i="4"/>
  <c r="F1227" i="4"/>
  <c r="H1227" i="4"/>
  <c r="J1227" i="4"/>
  <c r="K1227" i="4"/>
  <c r="F1226" i="4"/>
  <c r="H1226" i="4"/>
  <c r="J1226" i="4"/>
  <c r="K1226" i="4"/>
  <c r="F1225" i="4"/>
  <c r="H1225" i="4"/>
  <c r="J1225" i="4"/>
  <c r="K1225" i="4"/>
  <c r="F1224" i="4"/>
  <c r="H1224" i="4"/>
  <c r="J1224" i="4"/>
  <c r="K1224" i="4"/>
  <c r="F1222" i="4"/>
  <c r="H1222" i="4"/>
  <c r="L1222" i="4" s="1"/>
  <c r="J1222" i="4"/>
  <c r="K1222" i="4"/>
  <c r="F1221" i="4"/>
  <c r="H1221" i="4"/>
  <c r="J1221" i="4"/>
  <c r="K1221" i="4"/>
  <c r="F1220" i="4"/>
  <c r="H1220" i="4"/>
  <c r="J1220" i="4"/>
  <c r="K1220" i="4"/>
  <c r="F1219" i="4"/>
  <c r="H1219" i="4"/>
  <c r="J1219" i="4"/>
  <c r="L1219" i="4" s="1"/>
  <c r="K1219" i="4"/>
  <c r="F1218" i="4"/>
  <c r="H1218" i="4"/>
  <c r="J1218" i="4"/>
  <c r="K1218" i="4"/>
  <c r="F1217" i="4"/>
  <c r="H1217" i="4"/>
  <c r="J1217" i="4"/>
  <c r="K1217" i="4"/>
  <c r="F1216" i="4"/>
  <c r="H1216" i="4"/>
  <c r="J1216" i="4"/>
  <c r="K1216" i="4"/>
  <c r="F1215" i="4"/>
  <c r="H1215" i="4"/>
  <c r="J1215" i="4"/>
  <c r="K1215" i="4"/>
  <c r="F1212" i="4"/>
  <c r="H1212" i="4"/>
  <c r="J1212" i="4"/>
  <c r="L1212" i="4" s="1"/>
  <c r="K1212" i="4"/>
  <c r="F1211" i="4"/>
  <c r="H1211" i="4"/>
  <c r="J1211" i="4"/>
  <c r="K1211" i="4"/>
  <c r="F1210" i="4"/>
  <c r="H1210" i="4"/>
  <c r="J1210" i="4"/>
  <c r="K1210" i="4"/>
  <c r="F1209" i="4"/>
  <c r="H1209" i="4"/>
  <c r="J1209" i="4"/>
  <c r="K1209" i="4"/>
  <c r="F1208" i="4"/>
  <c r="H1208" i="4"/>
  <c r="J1208" i="4"/>
  <c r="K1208" i="4"/>
  <c r="F1207" i="4"/>
  <c r="H1207" i="4"/>
  <c r="J1207" i="4"/>
  <c r="K1207" i="4"/>
  <c r="F1206" i="4"/>
  <c r="H1206" i="4"/>
  <c r="J1206" i="4"/>
  <c r="K1206" i="4"/>
  <c r="F1205" i="4"/>
  <c r="H1205" i="4"/>
  <c r="J1205" i="4"/>
  <c r="K1205" i="4"/>
  <c r="F1204" i="4"/>
  <c r="H1204" i="4"/>
  <c r="J1204" i="4"/>
  <c r="K1204" i="4"/>
  <c r="F1203" i="4"/>
  <c r="H1203" i="4"/>
  <c r="J1203" i="4"/>
  <c r="K1203" i="4"/>
  <c r="F1202" i="4"/>
  <c r="H1202" i="4"/>
  <c r="J1202" i="4"/>
  <c r="L1202" i="4" s="1"/>
  <c r="K1202" i="4"/>
  <c r="F1201" i="4"/>
  <c r="H1201" i="4"/>
  <c r="J1201" i="4"/>
  <c r="K1201" i="4"/>
  <c r="F1200" i="4"/>
  <c r="H1200" i="4"/>
  <c r="J1200" i="4"/>
  <c r="K1200" i="4"/>
  <c r="F1199" i="4"/>
  <c r="H1199" i="4"/>
  <c r="J1199" i="4"/>
  <c r="K1199" i="4"/>
  <c r="F1198" i="4"/>
  <c r="H1198" i="4"/>
  <c r="J1198" i="4"/>
  <c r="K1198" i="4"/>
  <c r="F1197" i="4"/>
  <c r="H1197" i="4"/>
  <c r="J1197" i="4"/>
  <c r="K1197" i="4"/>
  <c r="F1196" i="4"/>
  <c r="H1196" i="4"/>
  <c r="J1196" i="4"/>
  <c r="K1196" i="4"/>
  <c r="F1195" i="4"/>
  <c r="H1195" i="4"/>
  <c r="J1195" i="4"/>
  <c r="K1195" i="4"/>
  <c r="F1193" i="4"/>
  <c r="H1193" i="4"/>
  <c r="J1193" i="4"/>
  <c r="K1193" i="4"/>
  <c r="F1192" i="4"/>
  <c r="H1192" i="4"/>
  <c r="J1192" i="4"/>
  <c r="K1192" i="4"/>
  <c r="F1191" i="4"/>
  <c r="H1191" i="4"/>
  <c r="J1191" i="4"/>
  <c r="K1191" i="4"/>
  <c r="F1190" i="4"/>
  <c r="H1190" i="4"/>
  <c r="J1190" i="4"/>
  <c r="K1190" i="4"/>
  <c r="F1189" i="4"/>
  <c r="H1189" i="4"/>
  <c r="J1189" i="4"/>
  <c r="K1189" i="4"/>
  <c r="F1188" i="4"/>
  <c r="H1188" i="4"/>
  <c r="J1188" i="4"/>
  <c r="K1188" i="4"/>
  <c r="F1186" i="4"/>
  <c r="H1186" i="4"/>
  <c r="J1186" i="4"/>
  <c r="K1186" i="4"/>
  <c r="F1185" i="4"/>
  <c r="H1185" i="4"/>
  <c r="J1185" i="4"/>
  <c r="I1184" i="4" s="1"/>
  <c r="J1184" i="4" s="1"/>
  <c r="K1185" i="4"/>
  <c r="F1183" i="4"/>
  <c r="H1183" i="4"/>
  <c r="J1183" i="4"/>
  <c r="K1183" i="4"/>
  <c r="F1182" i="4"/>
  <c r="H1182" i="4"/>
  <c r="J1182" i="4"/>
  <c r="K1182" i="4"/>
  <c r="F1181" i="4"/>
  <c r="H1181" i="4"/>
  <c r="J1181" i="4"/>
  <c r="K1181" i="4"/>
  <c r="F1180" i="4"/>
  <c r="H1180" i="4"/>
  <c r="J1180" i="4"/>
  <c r="K1180" i="4"/>
  <c r="F1179" i="4"/>
  <c r="H1179" i="4"/>
  <c r="J1179" i="4"/>
  <c r="K1179" i="4"/>
  <c r="F1178" i="4"/>
  <c r="H1178" i="4"/>
  <c r="J1178" i="4"/>
  <c r="K1178" i="4"/>
  <c r="F1177" i="4"/>
  <c r="H1177" i="4"/>
  <c r="J1177" i="4"/>
  <c r="K1177" i="4"/>
  <c r="F1176" i="4"/>
  <c r="H1176" i="4"/>
  <c r="J1176" i="4"/>
  <c r="K1176" i="4"/>
  <c r="F1174" i="4"/>
  <c r="H1174" i="4"/>
  <c r="J1174" i="4"/>
  <c r="K1174" i="4"/>
  <c r="F1173" i="4"/>
  <c r="E1171" i="4" s="1"/>
  <c r="F1171" i="4" s="1"/>
  <c r="H1173" i="4"/>
  <c r="J1173" i="4"/>
  <c r="K1173" i="4"/>
  <c r="F1172" i="4"/>
  <c r="H1172" i="4"/>
  <c r="L1172" i="4" s="1"/>
  <c r="J1172" i="4"/>
  <c r="K1172" i="4"/>
  <c r="F1170" i="4"/>
  <c r="H1170" i="4"/>
  <c r="J1170" i="4"/>
  <c r="K1170" i="4"/>
  <c r="F1169" i="4"/>
  <c r="H1169" i="4"/>
  <c r="L1169" i="4" s="1"/>
  <c r="J1169" i="4"/>
  <c r="K1169" i="4"/>
  <c r="F1168" i="4"/>
  <c r="H1168" i="4"/>
  <c r="J1168" i="4"/>
  <c r="K1168" i="4"/>
  <c r="F1167" i="4"/>
  <c r="H1167" i="4"/>
  <c r="J1167" i="4"/>
  <c r="K1167" i="4"/>
  <c r="F1166" i="4"/>
  <c r="H1166" i="4"/>
  <c r="J1166" i="4"/>
  <c r="K1166" i="4"/>
  <c r="F1165" i="4"/>
  <c r="H1165" i="4"/>
  <c r="J1165" i="4"/>
  <c r="K1165" i="4"/>
  <c r="F1164" i="4"/>
  <c r="H1164" i="4"/>
  <c r="J1164" i="4"/>
  <c r="K1164" i="4"/>
  <c r="F1163" i="4"/>
  <c r="H1163" i="4"/>
  <c r="J1163" i="4"/>
  <c r="K1163" i="4"/>
  <c r="F1162" i="4"/>
  <c r="H1162" i="4"/>
  <c r="J1162" i="4"/>
  <c r="K1162" i="4"/>
  <c r="F1161" i="4"/>
  <c r="H1161" i="4"/>
  <c r="J1161" i="4"/>
  <c r="K1161" i="4"/>
  <c r="F1160" i="4"/>
  <c r="H1160" i="4"/>
  <c r="J1160" i="4"/>
  <c r="K1160" i="4"/>
  <c r="F1158" i="4"/>
  <c r="H1158" i="4"/>
  <c r="J1158" i="4"/>
  <c r="K1158" i="4"/>
  <c r="F1157" i="4"/>
  <c r="H1157" i="4"/>
  <c r="J1157" i="4"/>
  <c r="K1157" i="4"/>
  <c r="F1156" i="4"/>
  <c r="H1156" i="4"/>
  <c r="J1156" i="4"/>
  <c r="K1156" i="4"/>
  <c r="F1152" i="4"/>
  <c r="H1152" i="4"/>
  <c r="J1152" i="4"/>
  <c r="L1152" i="4" s="1"/>
  <c r="K1152" i="4"/>
  <c r="F1151" i="4"/>
  <c r="H1151" i="4"/>
  <c r="J1151" i="4"/>
  <c r="K1151" i="4"/>
  <c r="F1150" i="4"/>
  <c r="H1150" i="4"/>
  <c r="J1150" i="4"/>
  <c r="K1150" i="4"/>
  <c r="F1149" i="4"/>
  <c r="H1149" i="4"/>
  <c r="J1149" i="4"/>
  <c r="K1149" i="4"/>
  <c r="F1148" i="4"/>
  <c r="H1148" i="4"/>
  <c r="J1148" i="4"/>
  <c r="K1148" i="4"/>
  <c r="F1147" i="4"/>
  <c r="H1147" i="4"/>
  <c r="J1147" i="4"/>
  <c r="K1147" i="4"/>
  <c r="F1146" i="4"/>
  <c r="H1146" i="4"/>
  <c r="J1146" i="4"/>
  <c r="K1146" i="4"/>
  <c r="F1145" i="4"/>
  <c r="H1145" i="4"/>
  <c r="J1145" i="4"/>
  <c r="K1145" i="4"/>
  <c r="F1144" i="4"/>
  <c r="H1144" i="4"/>
  <c r="J1144" i="4"/>
  <c r="K1144" i="4"/>
  <c r="F1143" i="4"/>
  <c r="H1143" i="4"/>
  <c r="J1143" i="4"/>
  <c r="K1143" i="4"/>
  <c r="F1142" i="4"/>
  <c r="H1142" i="4"/>
  <c r="J1142" i="4"/>
  <c r="K1142" i="4"/>
  <c r="F1141" i="4"/>
  <c r="H1141" i="4"/>
  <c r="J1141" i="4"/>
  <c r="K1141" i="4"/>
  <c r="F1140" i="4"/>
  <c r="H1140" i="4"/>
  <c r="J1140" i="4"/>
  <c r="K1140" i="4"/>
  <c r="F1139" i="4"/>
  <c r="H1139" i="4"/>
  <c r="J1139" i="4"/>
  <c r="K1139" i="4"/>
  <c r="F1138" i="4"/>
  <c r="H1138" i="4"/>
  <c r="L1138" i="4" s="1"/>
  <c r="J1138" i="4"/>
  <c r="K1138" i="4"/>
  <c r="F1137" i="4"/>
  <c r="H1137" i="4"/>
  <c r="J1137" i="4"/>
  <c r="K1137" i="4"/>
  <c r="F1136" i="4"/>
  <c r="H1136" i="4"/>
  <c r="J1136" i="4"/>
  <c r="K1136" i="4"/>
  <c r="F1135" i="4"/>
  <c r="H1135" i="4"/>
  <c r="J1135" i="4"/>
  <c r="K1135" i="4"/>
  <c r="F1133" i="4"/>
  <c r="H1133" i="4"/>
  <c r="J1133" i="4"/>
  <c r="K1133" i="4"/>
  <c r="F1132" i="4"/>
  <c r="H1132" i="4"/>
  <c r="J1132" i="4"/>
  <c r="K1132" i="4"/>
  <c r="F1131" i="4"/>
  <c r="H1131" i="4"/>
  <c r="J1131" i="4"/>
  <c r="K1131" i="4"/>
  <c r="F1130" i="4"/>
  <c r="H1130" i="4"/>
  <c r="J1130" i="4"/>
  <c r="K1130" i="4"/>
  <c r="F1129" i="4"/>
  <c r="H1129" i="4"/>
  <c r="J1129" i="4"/>
  <c r="K1129" i="4"/>
  <c r="F1128" i="4"/>
  <c r="H1128" i="4"/>
  <c r="J1128" i="4"/>
  <c r="K1128" i="4"/>
  <c r="F1127" i="4"/>
  <c r="H1127" i="4"/>
  <c r="J1127" i="4"/>
  <c r="K1127" i="4"/>
  <c r="F1126" i="4"/>
  <c r="H1126" i="4"/>
  <c r="J1126" i="4"/>
  <c r="L1126" i="4" s="1"/>
  <c r="K1126" i="4"/>
  <c r="F1125" i="4"/>
  <c r="H1125" i="4"/>
  <c r="J1125" i="4"/>
  <c r="K1125" i="4"/>
  <c r="F1124" i="4"/>
  <c r="H1124" i="4"/>
  <c r="L1124" i="4" s="1"/>
  <c r="J1124" i="4"/>
  <c r="K1124" i="4"/>
  <c r="F1123" i="4"/>
  <c r="H1123" i="4"/>
  <c r="J1123" i="4"/>
  <c r="K1123" i="4"/>
  <c r="F1122" i="4"/>
  <c r="H1122" i="4"/>
  <c r="J1122" i="4"/>
  <c r="K1122" i="4"/>
  <c r="F1121" i="4"/>
  <c r="H1121" i="4"/>
  <c r="J1121" i="4"/>
  <c r="K1121" i="4"/>
  <c r="F1120" i="4"/>
  <c r="H1120" i="4"/>
  <c r="J1120" i="4"/>
  <c r="K1120" i="4"/>
  <c r="F1119" i="4"/>
  <c r="H1119" i="4"/>
  <c r="J1119" i="4"/>
  <c r="K1119" i="4"/>
  <c r="F1118" i="4"/>
  <c r="H1118" i="4"/>
  <c r="J1118" i="4"/>
  <c r="K1118" i="4"/>
  <c r="F1117" i="4"/>
  <c r="H1117" i="4"/>
  <c r="J1117" i="4"/>
  <c r="K1117" i="4"/>
  <c r="F1116" i="4"/>
  <c r="H1116" i="4"/>
  <c r="J1116" i="4"/>
  <c r="K1116" i="4"/>
  <c r="F1115" i="4"/>
  <c r="H1115" i="4"/>
  <c r="J1115" i="4"/>
  <c r="K1115" i="4"/>
  <c r="F1114" i="4"/>
  <c r="H1114" i="4"/>
  <c r="J1114" i="4"/>
  <c r="L1114" i="4" s="1"/>
  <c r="K1114" i="4"/>
  <c r="F1112" i="4"/>
  <c r="H1112" i="4"/>
  <c r="J1112" i="4"/>
  <c r="K1112" i="4"/>
  <c r="F1111" i="4"/>
  <c r="H1111" i="4"/>
  <c r="J1111" i="4"/>
  <c r="K1111" i="4"/>
  <c r="F1110" i="4"/>
  <c r="H1110" i="4"/>
  <c r="J1110" i="4"/>
  <c r="K1110" i="4"/>
  <c r="F1109" i="4"/>
  <c r="H1109" i="4"/>
  <c r="J1109" i="4"/>
  <c r="K1109" i="4"/>
  <c r="F1108" i="4"/>
  <c r="H1108" i="4"/>
  <c r="J1108" i="4"/>
  <c r="K1108" i="4"/>
  <c r="F1107" i="4"/>
  <c r="H1107" i="4"/>
  <c r="J1107" i="4"/>
  <c r="K1107" i="4"/>
  <c r="F1106" i="4"/>
  <c r="H1106" i="4"/>
  <c r="J1106" i="4"/>
  <c r="K1106" i="4"/>
  <c r="F1105" i="4"/>
  <c r="H1105" i="4"/>
  <c r="J1105" i="4"/>
  <c r="K1105" i="4"/>
  <c r="F1104" i="4"/>
  <c r="H1104" i="4"/>
  <c r="J1104" i="4"/>
  <c r="K1104" i="4"/>
  <c r="F1103" i="4"/>
  <c r="H1103" i="4"/>
  <c r="J1103" i="4"/>
  <c r="K1103" i="4"/>
  <c r="F1102" i="4"/>
  <c r="H1102" i="4"/>
  <c r="J1102" i="4"/>
  <c r="K1102" i="4"/>
  <c r="F1101" i="4"/>
  <c r="H1101" i="4"/>
  <c r="J1101" i="4"/>
  <c r="K1101" i="4"/>
  <c r="F1098" i="4"/>
  <c r="H1098" i="4"/>
  <c r="G1097" i="4" s="1"/>
  <c r="H1097" i="4" s="1"/>
  <c r="J1098" i="4"/>
  <c r="K1098" i="4"/>
  <c r="E1097" i="4"/>
  <c r="F1097" i="4"/>
  <c r="I1097" i="4"/>
  <c r="J1097" i="4"/>
  <c r="F1096" i="4"/>
  <c r="H1096" i="4"/>
  <c r="L1096" i="4" s="1"/>
  <c r="J1096" i="4"/>
  <c r="K1096" i="4"/>
  <c r="F1095" i="4"/>
  <c r="H1095" i="4"/>
  <c r="J1095" i="4"/>
  <c r="K1095" i="4"/>
  <c r="F1094" i="4"/>
  <c r="H1094" i="4"/>
  <c r="J1094" i="4"/>
  <c r="I1090" i="4" s="1"/>
  <c r="J1090" i="4" s="1"/>
  <c r="K1094" i="4"/>
  <c r="F1093" i="4"/>
  <c r="H1093" i="4"/>
  <c r="J1093" i="4"/>
  <c r="K1093" i="4"/>
  <c r="F1092" i="4"/>
  <c r="H1092" i="4"/>
  <c r="J1092" i="4"/>
  <c r="L1092" i="4" s="1"/>
  <c r="K1092" i="4"/>
  <c r="F1091" i="4"/>
  <c r="H1091" i="4"/>
  <c r="L1091" i="4" s="1"/>
  <c r="J1091" i="4"/>
  <c r="K1091" i="4"/>
  <c r="F1089" i="4"/>
  <c r="H1089" i="4"/>
  <c r="J1089" i="4"/>
  <c r="K1089" i="4"/>
  <c r="F1088" i="4"/>
  <c r="H1088" i="4"/>
  <c r="J1088" i="4"/>
  <c r="K1088" i="4"/>
  <c r="F1087" i="4"/>
  <c r="H1087" i="4"/>
  <c r="J1087" i="4"/>
  <c r="K1087" i="4"/>
  <c r="F1086" i="4"/>
  <c r="H1086" i="4"/>
  <c r="L1086" i="4" s="1"/>
  <c r="J1086" i="4"/>
  <c r="K1086" i="4"/>
  <c r="F1085" i="4"/>
  <c r="H1085" i="4"/>
  <c r="J1085" i="4"/>
  <c r="K1085" i="4"/>
  <c r="F1084" i="4"/>
  <c r="H1084" i="4"/>
  <c r="J1084" i="4"/>
  <c r="K1084" i="4"/>
  <c r="F1083" i="4"/>
  <c r="H1083" i="4"/>
  <c r="J1083" i="4"/>
  <c r="K1083" i="4"/>
  <c r="F1082" i="4"/>
  <c r="H1082" i="4"/>
  <c r="J1082" i="4"/>
  <c r="K1082" i="4"/>
  <c r="F1081" i="4"/>
  <c r="H1081" i="4"/>
  <c r="J1081" i="4"/>
  <c r="K1081" i="4"/>
  <c r="F1080" i="4"/>
  <c r="H1080" i="4"/>
  <c r="J1080" i="4"/>
  <c r="K1080" i="4"/>
  <c r="F1079" i="4"/>
  <c r="H1079" i="4"/>
  <c r="J1079" i="4"/>
  <c r="K1079" i="4"/>
  <c r="F1078" i="4"/>
  <c r="H1078" i="4"/>
  <c r="J1078" i="4"/>
  <c r="K1078" i="4"/>
  <c r="F1077" i="4"/>
  <c r="H1077" i="4"/>
  <c r="J1077" i="4"/>
  <c r="K1077" i="4"/>
  <c r="F1076" i="4"/>
  <c r="H1076" i="4"/>
  <c r="J1076" i="4"/>
  <c r="K1076" i="4"/>
  <c r="F1075" i="4"/>
  <c r="H1075" i="4"/>
  <c r="J1075" i="4"/>
  <c r="K1075" i="4"/>
  <c r="F1074" i="4"/>
  <c r="H1074" i="4"/>
  <c r="J1074" i="4"/>
  <c r="K1074" i="4"/>
  <c r="F1071" i="4"/>
  <c r="H1071" i="4"/>
  <c r="J1071" i="4"/>
  <c r="K1071" i="4"/>
  <c r="F1070" i="4"/>
  <c r="H1070" i="4"/>
  <c r="J1070" i="4"/>
  <c r="K1070" i="4"/>
  <c r="F1069" i="4"/>
  <c r="H1069" i="4"/>
  <c r="J1069" i="4"/>
  <c r="K1069" i="4"/>
  <c r="G1068" i="4"/>
  <c r="H1068" i="4" s="1"/>
  <c r="I1068" i="4"/>
  <c r="J1068" i="4" s="1"/>
  <c r="F1067" i="4"/>
  <c r="H1067" i="4"/>
  <c r="J1067" i="4"/>
  <c r="K1067" i="4"/>
  <c r="F1066" i="4"/>
  <c r="H1066" i="4"/>
  <c r="J1066" i="4"/>
  <c r="K1066" i="4"/>
  <c r="F1065" i="4"/>
  <c r="H1065" i="4"/>
  <c r="J1065" i="4"/>
  <c r="K1065" i="4"/>
  <c r="F1064" i="4"/>
  <c r="H1064" i="4"/>
  <c r="J1064" i="4"/>
  <c r="K1064" i="4"/>
  <c r="F1063" i="4"/>
  <c r="H1063" i="4"/>
  <c r="J1063" i="4"/>
  <c r="L1063" i="4" s="1"/>
  <c r="K1063" i="4"/>
  <c r="F1062" i="4"/>
  <c r="H1062" i="4"/>
  <c r="J1062" i="4"/>
  <c r="K1062" i="4"/>
  <c r="F1061" i="4"/>
  <c r="H1061" i="4"/>
  <c r="J1061" i="4"/>
  <c r="L1061" i="4" s="1"/>
  <c r="K1061" i="4"/>
  <c r="F1060" i="4"/>
  <c r="H1060" i="4"/>
  <c r="J1060" i="4"/>
  <c r="K1060" i="4"/>
  <c r="F1059" i="4"/>
  <c r="H1059" i="4"/>
  <c r="J1059" i="4"/>
  <c r="K1059" i="4"/>
  <c r="F1058" i="4"/>
  <c r="H1058" i="4"/>
  <c r="J1058" i="4"/>
  <c r="K1058" i="4"/>
  <c r="F1056" i="4"/>
  <c r="H1056" i="4"/>
  <c r="J1056" i="4"/>
  <c r="K1056" i="4"/>
  <c r="F1055" i="4"/>
  <c r="H1055" i="4"/>
  <c r="J1055" i="4"/>
  <c r="K1055" i="4"/>
  <c r="F1054" i="4"/>
  <c r="H1054" i="4"/>
  <c r="J1054" i="4"/>
  <c r="K1054" i="4"/>
  <c r="F1053" i="4"/>
  <c r="H1053" i="4"/>
  <c r="J1053" i="4"/>
  <c r="K1053" i="4"/>
  <c r="F1052" i="4"/>
  <c r="H1052" i="4"/>
  <c r="L1052" i="4" s="1"/>
  <c r="J1052" i="4"/>
  <c r="K1052" i="4"/>
  <c r="F1051" i="4"/>
  <c r="H1051" i="4"/>
  <c r="J1051" i="4"/>
  <c r="K1051" i="4"/>
  <c r="F1050" i="4"/>
  <c r="H1050" i="4"/>
  <c r="L1050" i="4" s="1"/>
  <c r="J1050" i="4"/>
  <c r="K1050" i="4"/>
  <c r="F1049" i="4"/>
  <c r="H1049" i="4"/>
  <c r="J1049" i="4"/>
  <c r="K1049" i="4"/>
  <c r="F1048" i="4"/>
  <c r="H1048" i="4"/>
  <c r="J1048" i="4"/>
  <c r="K1048" i="4"/>
  <c r="F1046" i="4"/>
  <c r="H1046" i="4"/>
  <c r="J1046" i="4"/>
  <c r="K1046" i="4"/>
  <c r="F1045" i="4"/>
  <c r="H1045" i="4"/>
  <c r="J1045" i="4"/>
  <c r="K1045" i="4"/>
  <c r="F1044" i="4"/>
  <c r="H1044" i="4"/>
  <c r="L1044" i="4" s="1"/>
  <c r="J1044" i="4"/>
  <c r="K1044" i="4"/>
  <c r="F1043" i="4"/>
  <c r="H1043" i="4"/>
  <c r="J1043" i="4"/>
  <c r="K1043" i="4"/>
  <c r="F1042" i="4"/>
  <c r="H1042" i="4"/>
  <c r="J1042" i="4"/>
  <c r="K1042" i="4"/>
  <c r="F1041" i="4"/>
  <c r="H1041" i="4"/>
  <c r="J1041" i="4"/>
  <c r="K1041" i="4"/>
  <c r="F1039" i="4"/>
  <c r="H1039" i="4"/>
  <c r="J1039" i="4"/>
  <c r="L1039" i="4" s="1"/>
  <c r="K1039" i="4"/>
  <c r="F1038" i="4"/>
  <c r="H1038" i="4"/>
  <c r="J1038" i="4"/>
  <c r="K1038" i="4"/>
  <c r="F1037" i="4"/>
  <c r="H1037" i="4"/>
  <c r="J1037" i="4"/>
  <c r="K1037" i="4"/>
  <c r="F1036" i="4"/>
  <c r="H1036" i="4"/>
  <c r="J1036" i="4"/>
  <c r="K1036" i="4"/>
  <c r="F1035" i="4"/>
  <c r="H1035" i="4"/>
  <c r="J1035" i="4"/>
  <c r="K1035" i="4"/>
  <c r="F1034" i="4"/>
  <c r="H1034" i="4"/>
  <c r="J1034" i="4"/>
  <c r="K1034" i="4"/>
  <c r="F1032" i="4"/>
  <c r="H1032" i="4"/>
  <c r="J1032" i="4"/>
  <c r="K1032" i="4"/>
  <c r="F1031" i="4"/>
  <c r="H1031" i="4"/>
  <c r="J1031" i="4"/>
  <c r="K1031" i="4"/>
  <c r="F1030" i="4"/>
  <c r="H1030" i="4"/>
  <c r="J1030" i="4"/>
  <c r="K1030" i="4"/>
  <c r="F1029" i="4"/>
  <c r="H1029" i="4"/>
  <c r="J1029" i="4"/>
  <c r="K1029" i="4"/>
  <c r="F1028" i="4"/>
  <c r="H1028" i="4"/>
  <c r="J1028" i="4"/>
  <c r="K1028" i="4"/>
  <c r="F1027" i="4"/>
  <c r="H1027" i="4"/>
  <c r="J1027" i="4"/>
  <c r="K1027" i="4"/>
  <c r="F1026" i="4"/>
  <c r="H1026" i="4"/>
  <c r="J1026" i="4"/>
  <c r="K1026" i="4"/>
  <c r="F1025" i="4"/>
  <c r="H1025" i="4"/>
  <c r="J1025" i="4"/>
  <c r="K1025" i="4"/>
  <c r="F1022" i="4"/>
  <c r="H1022" i="4"/>
  <c r="J1022" i="4"/>
  <c r="K1022" i="4"/>
  <c r="F1021" i="4"/>
  <c r="H1021" i="4"/>
  <c r="J1021" i="4"/>
  <c r="K1021" i="4"/>
  <c r="F1020" i="4"/>
  <c r="H1020" i="4"/>
  <c r="J1020" i="4"/>
  <c r="K1020" i="4"/>
  <c r="F1019" i="4"/>
  <c r="H1019" i="4"/>
  <c r="J1019" i="4"/>
  <c r="K1019" i="4"/>
  <c r="F1018" i="4"/>
  <c r="H1018" i="4"/>
  <c r="J1018" i="4"/>
  <c r="K1018" i="4"/>
  <c r="F1017" i="4"/>
  <c r="H1017" i="4"/>
  <c r="J1017" i="4"/>
  <c r="K1017" i="4"/>
  <c r="F1016" i="4"/>
  <c r="H1016" i="4"/>
  <c r="J1016" i="4"/>
  <c r="K1016" i="4"/>
  <c r="F1015" i="4"/>
  <c r="H1015" i="4"/>
  <c r="J1015" i="4"/>
  <c r="K1015" i="4"/>
  <c r="F1014" i="4"/>
  <c r="H1014" i="4"/>
  <c r="J1014" i="4"/>
  <c r="K1014" i="4"/>
  <c r="F1013" i="4"/>
  <c r="H1013" i="4"/>
  <c r="J1013" i="4"/>
  <c r="K1013" i="4"/>
  <c r="F1012" i="4"/>
  <c r="H1012" i="4"/>
  <c r="J1012" i="4"/>
  <c r="L1012" i="4" s="1"/>
  <c r="K1012" i="4"/>
  <c r="F1011" i="4"/>
  <c r="H1011" i="4"/>
  <c r="J1011" i="4"/>
  <c r="K1011" i="4"/>
  <c r="F1010" i="4"/>
  <c r="H1010" i="4"/>
  <c r="J1010" i="4"/>
  <c r="L1010" i="4" s="1"/>
  <c r="K1010" i="4"/>
  <c r="F1009" i="4"/>
  <c r="H1009" i="4"/>
  <c r="J1009" i="4"/>
  <c r="K1009" i="4"/>
  <c r="F1008" i="4"/>
  <c r="H1008" i="4"/>
  <c r="J1008" i="4"/>
  <c r="K1008" i="4"/>
  <c r="F1007" i="4"/>
  <c r="H1007" i="4"/>
  <c r="J1007" i="4"/>
  <c r="K1007" i="4"/>
  <c r="F1006" i="4"/>
  <c r="H1006" i="4"/>
  <c r="J1006" i="4"/>
  <c r="K1006" i="4"/>
  <c r="F1005" i="4"/>
  <c r="H1005" i="4"/>
  <c r="J1005" i="4"/>
  <c r="K1005" i="4"/>
  <c r="F1004" i="4"/>
  <c r="H1004" i="4"/>
  <c r="J1004" i="4"/>
  <c r="K1004" i="4"/>
  <c r="F1003" i="4"/>
  <c r="H1003" i="4"/>
  <c r="J1003" i="4"/>
  <c r="K1003" i="4"/>
  <c r="F1002" i="4"/>
  <c r="H1002" i="4"/>
  <c r="J1002" i="4"/>
  <c r="K1002" i="4"/>
  <c r="F1001" i="4"/>
  <c r="H1001" i="4"/>
  <c r="J1001" i="4"/>
  <c r="K1001" i="4"/>
  <c r="F1000" i="4"/>
  <c r="H1000" i="4"/>
  <c r="J1000" i="4"/>
  <c r="K1000" i="4"/>
  <c r="F999" i="4"/>
  <c r="H999" i="4"/>
  <c r="L999" i="4" s="1"/>
  <c r="J999" i="4"/>
  <c r="K999" i="4"/>
  <c r="F998" i="4"/>
  <c r="H998" i="4"/>
  <c r="J998" i="4"/>
  <c r="K998" i="4"/>
  <c r="F997" i="4"/>
  <c r="H997" i="4"/>
  <c r="J997" i="4"/>
  <c r="K997" i="4"/>
  <c r="F996" i="4"/>
  <c r="H996" i="4"/>
  <c r="J996" i="4"/>
  <c r="K996" i="4"/>
  <c r="F995" i="4"/>
  <c r="H995" i="4"/>
  <c r="J995" i="4"/>
  <c r="K995" i="4"/>
  <c r="F994" i="4"/>
  <c r="H994" i="4"/>
  <c r="J994" i="4"/>
  <c r="K994" i="4"/>
  <c r="F993" i="4"/>
  <c r="H993" i="4"/>
  <c r="J993" i="4"/>
  <c r="K993" i="4"/>
  <c r="F992" i="4"/>
  <c r="H992" i="4"/>
  <c r="J992" i="4"/>
  <c r="K992" i="4"/>
  <c r="F991" i="4"/>
  <c r="H991" i="4"/>
  <c r="J991" i="4"/>
  <c r="K991" i="4"/>
  <c r="F990" i="4"/>
  <c r="H990" i="4"/>
  <c r="J990" i="4"/>
  <c r="K990" i="4"/>
  <c r="F989" i="4"/>
  <c r="H989" i="4"/>
  <c r="J989" i="4"/>
  <c r="K989" i="4"/>
  <c r="F988" i="4"/>
  <c r="H988" i="4"/>
  <c r="J988" i="4"/>
  <c r="K988" i="4"/>
  <c r="F987" i="4"/>
  <c r="H987" i="4"/>
  <c r="J987" i="4"/>
  <c r="K987" i="4"/>
  <c r="F986" i="4"/>
  <c r="H986" i="4"/>
  <c r="J986" i="4"/>
  <c r="K986" i="4"/>
  <c r="F985" i="4"/>
  <c r="H985" i="4"/>
  <c r="J985" i="4"/>
  <c r="L985" i="4" s="1"/>
  <c r="K985" i="4"/>
  <c r="F984" i="4"/>
  <c r="H984" i="4"/>
  <c r="J984" i="4"/>
  <c r="K984" i="4"/>
  <c r="F983" i="4"/>
  <c r="H983" i="4"/>
  <c r="J983" i="4"/>
  <c r="K983" i="4"/>
  <c r="F982" i="4"/>
  <c r="H982" i="4"/>
  <c r="J982" i="4"/>
  <c r="K982" i="4"/>
  <c r="F981" i="4"/>
  <c r="H981" i="4"/>
  <c r="J981" i="4"/>
  <c r="K981" i="4"/>
  <c r="F980" i="4"/>
  <c r="H980" i="4"/>
  <c r="L980" i="4" s="1"/>
  <c r="J980" i="4"/>
  <c r="K980" i="4"/>
  <c r="F979" i="4"/>
  <c r="H979" i="4"/>
  <c r="J979" i="4"/>
  <c r="K979" i="4"/>
  <c r="F978" i="4"/>
  <c r="H978" i="4"/>
  <c r="J978" i="4"/>
  <c r="K978" i="4"/>
  <c r="F977" i="4"/>
  <c r="H977" i="4"/>
  <c r="J977" i="4"/>
  <c r="K977" i="4"/>
  <c r="F976" i="4"/>
  <c r="H976" i="4"/>
  <c r="J976" i="4"/>
  <c r="K976" i="4"/>
  <c r="F975" i="4"/>
  <c r="H975" i="4"/>
  <c r="J975" i="4"/>
  <c r="K975" i="4"/>
  <c r="F974" i="4"/>
  <c r="H974" i="4"/>
  <c r="J974" i="4"/>
  <c r="K974" i="4"/>
  <c r="F973" i="4"/>
  <c r="H973" i="4"/>
  <c r="J973" i="4"/>
  <c r="K973" i="4"/>
  <c r="F972" i="4"/>
  <c r="H972" i="4"/>
  <c r="J972" i="4"/>
  <c r="K972" i="4"/>
  <c r="F971" i="4"/>
  <c r="H971" i="4"/>
  <c r="J971" i="4"/>
  <c r="K971" i="4"/>
  <c r="F970" i="4"/>
  <c r="H970" i="4"/>
  <c r="J970" i="4"/>
  <c r="K970" i="4"/>
  <c r="F969" i="4"/>
  <c r="H969" i="4"/>
  <c r="J969" i="4"/>
  <c r="K969" i="4"/>
  <c r="F967" i="4"/>
  <c r="H967" i="4"/>
  <c r="J967" i="4"/>
  <c r="K967" i="4"/>
  <c r="F966" i="4"/>
  <c r="H966" i="4"/>
  <c r="J966" i="4"/>
  <c r="K966" i="4"/>
  <c r="F965" i="4"/>
  <c r="H965" i="4"/>
  <c r="J965" i="4"/>
  <c r="K965" i="4"/>
  <c r="F964" i="4"/>
  <c r="H964" i="4"/>
  <c r="J964" i="4"/>
  <c r="K964" i="4"/>
  <c r="F963" i="4"/>
  <c r="H963" i="4"/>
  <c r="J963" i="4"/>
  <c r="K963" i="4"/>
  <c r="F962" i="4"/>
  <c r="H962" i="4"/>
  <c r="J962" i="4"/>
  <c r="K962" i="4"/>
  <c r="F961" i="4"/>
  <c r="H961" i="4"/>
  <c r="J961" i="4"/>
  <c r="K961" i="4"/>
  <c r="F960" i="4"/>
  <c r="H960" i="4"/>
  <c r="J960" i="4"/>
  <c r="K960" i="4"/>
  <c r="F959" i="4"/>
  <c r="H959" i="4"/>
  <c r="L959" i="4" s="1"/>
  <c r="J959" i="4"/>
  <c r="K959" i="4"/>
  <c r="F958" i="4"/>
  <c r="H958" i="4"/>
  <c r="J958" i="4"/>
  <c r="K958" i="4"/>
  <c r="F957" i="4"/>
  <c r="H957" i="4"/>
  <c r="J957" i="4"/>
  <c r="K957" i="4"/>
  <c r="F956" i="4"/>
  <c r="H956" i="4"/>
  <c r="J956" i="4"/>
  <c r="K956" i="4"/>
  <c r="F955" i="4"/>
  <c r="H955" i="4"/>
  <c r="J955" i="4"/>
  <c r="K955" i="4"/>
  <c r="F954" i="4"/>
  <c r="H954" i="4"/>
  <c r="J954" i="4"/>
  <c r="K954" i="4"/>
  <c r="F953" i="4"/>
  <c r="H953" i="4"/>
  <c r="J953" i="4"/>
  <c r="K953" i="4"/>
  <c r="F952" i="4"/>
  <c r="H952" i="4"/>
  <c r="J952" i="4"/>
  <c r="K952" i="4"/>
  <c r="F951" i="4"/>
  <c r="H951" i="4"/>
  <c r="J951" i="4"/>
  <c r="K951" i="4"/>
  <c r="F949" i="4"/>
  <c r="H949" i="4"/>
  <c r="J949" i="4"/>
  <c r="K949" i="4"/>
  <c r="F948" i="4"/>
  <c r="H948" i="4"/>
  <c r="J948" i="4"/>
  <c r="K948" i="4"/>
  <c r="F947" i="4"/>
  <c r="H947" i="4"/>
  <c r="J947" i="4"/>
  <c r="L947" i="4" s="1"/>
  <c r="K947" i="4"/>
  <c r="F946" i="4"/>
  <c r="H946" i="4"/>
  <c r="J946" i="4"/>
  <c r="K946" i="4"/>
  <c r="F945" i="4"/>
  <c r="H945" i="4"/>
  <c r="J945" i="4"/>
  <c r="K945" i="4"/>
  <c r="F944" i="4"/>
  <c r="H944" i="4"/>
  <c r="J944" i="4"/>
  <c r="K944" i="4"/>
  <c r="F942" i="4"/>
  <c r="H942" i="4"/>
  <c r="J942" i="4"/>
  <c r="K942" i="4"/>
  <c r="F941" i="4"/>
  <c r="H941" i="4"/>
  <c r="J941" i="4"/>
  <c r="K941" i="4"/>
  <c r="F940" i="4"/>
  <c r="H940" i="4"/>
  <c r="J940" i="4"/>
  <c r="K940" i="4"/>
  <c r="F939" i="4"/>
  <c r="H939" i="4"/>
  <c r="J939" i="4"/>
  <c r="K939" i="4"/>
  <c r="F938" i="4"/>
  <c r="H938" i="4"/>
  <c r="J938" i="4"/>
  <c r="K938" i="4"/>
  <c r="F937" i="4"/>
  <c r="H937" i="4"/>
  <c r="J937" i="4"/>
  <c r="K937" i="4"/>
  <c r="F936" i="4"/>
  <c r="H936" i="4"/>
  <c r="J936" i="4"/>
  <c r="K936" i="4"/>
  <c r="F933" i="4"/>
  <c r="H933" i="4"/>
  <c r="J933" i="4"/>
  <c r="K933" i="4"/>
  <c r="F932" i="4"/>
  <c r="H932" i="4"/>
  <c r="J932" i="4"/>
  <c r="K932" i="4"/>
  <c r="F931" i="4"/>
  <c r="H931" i="4"/>
  <c r="J931" i="4"/>
  <c r="K931" i="4"/>
  <c r="F930" i="4"/>
  <c r="H930" i="4"/>
  <c r="J930" i="4"/>
  <c r="K930" i="4"/>
  <c r="F929" i="4"/>
  <c r="H929" i="4"/>
  <c r="J929" i="4"/>
  <c r="K929" i="4"/>
  <c r="F928" i="4"/>
  <c r="H928" i="4"/>
  <c r="J928" i="4"/>
  <c r="I927" i="4" s="1"/>
  <c r="J927" i="4" s="1"/>
  <c r="K928" i="4"/>
  <c r="F926" i="4"/>
  <c r="H926" i="4"/>
  <c r="J926" i="4"/>
  <c r="K926" i="4"/>
  <c r="F925" i="4"/>
  <c r="H925" i="4"/>
  <c r="J925" i="4"/>
  <c r="K925" i="4"/>
  <c r="F924" i="4"/>
  <c r="H924" i="4"/>
  <c r="J924" i="4"/>
  <c r="K924" i="4"/>
  <c r="F923" i="4"/>
  <c r="H923" i="4"/>
  <c r="J923" i="4"/>
  <c r="K923" i="4"/>
  <c r="F922" i="4"/>
  <c r="H922" i="4"/>
  <c r="J922" i="4"/>
  <c r="K922" i="4"/>
  <c r="F920" i="4"/>
  <c r="E918" i="4" s="1"/>
  <c r="F918" i="4" s="1"/>
  <c r="H920" i="4"/>
  <c r="J920" i="4"/>
  <c r="K920" i="4"/>
  <c r="F919" i="4"/>
  <c r="H919" i="4"/>
  <c r="J919" i="4"/>
  <c r="K919" i="4"/>
  <c r="F917" i="4"/>
  <c r="H917" i="4"/>
  <c r="J917" i="4"/>
  <c r="K917" i="4"/>
  <c r="E916" i="4"/>
  <c r="F916" i="4" s="1"/>
  <c r="G916" i="4"/>
  <c r="H916" i="4" s="1"/>
  <c r="F915" i="4"/>
  <c r="H915" i="4"/>
  <c r="J915" i="4"/>
  <c r="K915" i="4"/>
  <c r="F914" i="4"/>
  <c r="H914" i="4"/>
  <c r="J914" i="4"/>
  <c r="K914" i="4"/>
  <c r="F913" i="4"/>
  <c r="H913" i="4"/>
  <c r="J913" i="4"/>
  <c r="K913" i="4"/>
  <c r="F912" i="4"/>
  <c r="H912" i="4"/>
  <c r="J912" i="4"/>
  <c r="K912" i="4"/>
  <c r="F911" i="4"/>
  <c r="H911" i="4"/>
  <c r="J911" i="4"/>
  <c r="K911" i="4"/>
  <c r="F910" i="4"/>
  <c r="H910" i="4"/>
  <c r="J910" i="4"/>
  <c r="K910" i="4"/>
  <c r="F909" i="4"/>
  <c r="H909" i="4"/>
  <c r="J909" i="4"/>
  <c r="K909" i="4"/>
  <c r="F908" i="4"/>
  <c r="H908" i="4"/>
  <c r="J908" i="4"/>
  <c r="K908" i="4"/>
  <c r="F907" i="4"/>
  <c r="H907" i="4"/>
  <c r="J907" i="4"/>
  <c r="K907" i="4"/>
  <c r="F906" i="4"/>
  <c r="H906" i="4"/>
  <c r="J906" i="4"/>
  <c r="K906" i="4"/>
  <c r="F905" i="4"/>
  <c r="H905" i="4"/>
  <c r="J905" i="4"/>
  <c r="K905" i="4"/>
  <c r="F904" i="4"/>
  <c r="H904" i="4"/>
  <c r="J904" i="4"/>
  <c r="K904" i="4"/>
  <c r="F903" i="4"/>
  <c r="H903" i="4"/>
  <c r="J903" i="4"/>
  <c r="K903" i="4"/>
  <c r="F902" i="4"/>
  <c r="H902" i="4"/>
  <c r="J902" i="4"/>
  <c r="K902" i="4"/>
  <c r="F901" i="4"/>
  <c r="H901" i="4"/>
  <c r="J901" i="4"/>
  <c r="K901" i="4"/>
  <c r="F900" i="4"/>
  <c r="H900" i="4"/>
  <c r="J900" i="4"/>
  <c r="K900" i="4"/>
  <c r="F899" i="4"/>
  <c r="H899" i="4"/>
  <c r="J899" i="4"/>
  <c r="K899" i="4"/>
  <c r="F897" i="4"/>
  <c r="H897" i="4"/>
  <c r="J897" i="4"/>
  <c r="K897" i="4"/>
  <c r="F896" i="4"/>
  <c r="H896" i="4"/>
  <c r="J896" i="4"/>
  <c r="K896" i="4"/>
  <c r="F895" i="4"/>
  <c r="H895" i="4"/>
  <c r="J895" i="4"/>
  <c r="K895" i="4"/>
  <c r="F894" i="4"/>
  <c r="E893" i="4" s="1"/>
  <c r="F893" i="4" s="1"/>
  <c r="H894" i="4"/>
  <c r="J894" i="4"/>
  <c r="K894" i="4"/>
  <c r="F890" i="4"/>
  <c r="H890" i="4"/>
  <c r="J890" i="4"/>
  <c r="K890" i="4"/>
  <c r="F889" i="4"/>
  <c r="H889" i="4"/>
  <c r="J889" i="4"/>
  <c r="K889" i="4"/>
  <c r="F888" i="4"/>
  <c r="H888" i="4"/>
  <c r="G884" i="4" s="1"/>
  <c r="H884" i="4" s="1"/>
  <c r="J888" i="4"/>
  <c r="K888" i="4"/>
  <c r="F887" i="4"/>
  <c r="H887" i="4"/>
  <c r="J887" i="4"/>
  <c r="K887" i="4"/>
  <c r="F886" i="4"/>
  <c r="H886" i="4"/>
  <c r="J886" i="4"/>
  <c r="K886" i="4"/>
  <c r="F885" i="4"/>
  <c r="H885" i="4"/>
  <c r="J885" i="4"/>
  <c r="K885" i="4"/>
  <c r="F883" i="4"/>
  <c r="H883" i="4"/>
  <c r="J883" i="4"/>
  <c r="K883" i="4"/>
  <c r="F882" i="4"/>
  <c r="H882" i="4"/>
  <c r="J882" i="4"/>
  <c r="K882" i="4"/>
  <c r="F881" i="4"/>
  <c r="H881" i="4"/>
  <c r="J881" i="4"/>
  <c r="K881" i="4"/>
  <c r="F880" i="4"/>
  <c r="H880" i="4"/>
  <c r="J880" i="4"/>
  <c r="K880" i="4"/>
  <c r="F879" i="4"/>
  <c r="H879" i="4"/>
  <c r="J879" i="4"/>
  <c r="K879" i="4"/>
  <c r="F878" i="4"/>
  <c r="H878" i="4"/>
  <c r="J878" i="4"/>
  <c r="I877" i="4" s="1"/>
  <c r="J877" i="4" s="1"/>
  <c r="K878" i="4"/>
  <c r="F876" i="4"/>
  <c r="H876" i="4"/>
  <c r="J876" i="4"/>
  <c r="L876" i="4" s="1"/>
  <c r="K876" i="4"/>
  <c r="F875" i="4"/>
  <c r="H875" i="4"/>
  <c r="J875" i="4"/>
  <c r="I870" i="4" s="1"/>
  <c r="J870" i="4" s="1"/>
  <c r="K875" i="4"/>
  <c r="F874" i="4"/>
  <c r="H874" i="4"/>
  <c r="L874" i="4" s="1"/>
  <c r="J874" i="4"/>
  <c r="K874" i="4"/>
  <c r="F873" i="4"/>
  <c r="H873" i="4"/>
  <c r="J873" i="4"/>
  <c r="K873" i="4"/>
  <c r="F872" i="4"/>
  <c r="H872" i="4"/>
  <c r="J872" i="4"/>
  <c r="K872" i="4"/>
  <c r="F871" i="4"/>
  <c r="H871" i="4"/>
  <c r="L871" i="4" s="1"/>
  <c r="J871" i="4"/>
  <c r="K871" i="4"/>
  <c r="G870" i="4"/>
  <c r="H870" i="4" s="1"/>
  <c r="F869" i="4"/>
  <c r="H869" i="4"/>
  <c r="J869" i="4"/>
  <c r="K869" i="4"/>
  <c r="F868" i="4"/>
  <c r="H868" i="4"/>
  <c r="J868" i="4"/>
  <c r="K868" i="4"/>
  <c r="F867" i="4"/>
  <c r="H867" i="4"/>
  <c r="J867" i="4"/>
  <c r="K867" i="4"/>
  <c r="F866" i="4"/>
  <c r="H866" i="4"/>
  <c r="J866" i="4"/>
  <c r="K866" i="4"/>
  <c r="F865" i="4"/>
  <c r="H865" i="4"/>
  <c r="J865" i="4"/>
  <c r="K865" i="4"/>
  <c r="F864" i="4"/>
  <c r="H864" i="4"/>
  <c r="J864" i="4"/>
  <c r="K864" i="4"/>
  <c r="F863" i="4"/>
  <c r="H863" i="4"/>
  <c r="J863" i="4"/>
  <c r="K863" i="4"/>
  <c r="F862" i="4"/>
  <c r="H862" i="4"/>
  <c r="J862" i="4"/>
  <c r="K862" i="4"/>
  <c r="F861" i="4"/>
  <c r="H861" i="4"/>
  <c r="J861" i="4"/>
  <c r="K861" i="4"/>
  <c r="F858" i="4"/>
  <c r="H858" i="4"/>
  <c r="J858" i="4"/>
  <c r="K858" i="4"/>
  <c r="F857" i="4"/>
  <c r="H857" i="4"/>
  <c r="J857" i="4"/>
  <c r="K857" i="4"/>
  <c r="F856" i="4"/>
  <c r="H856" i="4"/>
  <c r="J856" i="4"/>
  <c r="K856" i="4"/>
  <c r="E855" i="4"/>
  <c r="F855" i="4" s="1"/>
  <c r="F854" i="4"/>
  <c r="H854" i="4"/>
  <c r="J854" i="4"/>
  <c r="K854" i="4"/>
  <c r="F853" i="4"/>
  <c r="H853" i="4"/>
  <c r="J853" i="4"/>
  <c r="K853" i="4"/>
  <c r="F852" i="4"/>
  <c r="H852" i="4"/>
  <c r="J852" i="4"/>
  <c r="K852" i="4"/>
  <c r="F851" i="4"/>
  <c r="H851" i="4"/>
  <c r="J851" i="4"/>
  <c r="I850" i="4" s="1"/>
  <c r="J850" i="4" s="1"/>
  <c r="K851" i="4"/>
  <c r="F847" i="4"/>
  <c r="H847" i="4"/>
  <c r="J847" i="4"/>
  <c r="K847" i="4"/>
  <c r="F846" i="4"/>
  <c r="H846" i="4"/>
  <c r="J846" i="4"/>
  <c r="L846" i="4" s="1"/>
  <c r="K846" i="4"/>
  <c r="F845" i="4"/>
  <c r="H845" i="4"/>
  <c r="J845" i="4"/>
  <c r="K845" i="4"/>
  <c r="F844" i="4"/>
  <c r="H844" i="4"/>
  <c r="J844" i="4"/>
  <c r="K844" i="4"/>
  <c r="F843" i="4"/>
  <c r="H843" i="4"/>
  <c r="J843" i="4"/>
  <c r="K843" i="4"/>
  <c r="F842" i="4"/>
  <c r="H842" i="4"/>
  <c r="J842" i="4"/>
  <c r="K842" i="4"/>
  <c r="F840" i="4"/>
  <c r="H840" i="4"/>
  <c r="J840" i="4"/>
  <c r="K840" i="4"/>
  <c r="F839" i="4"/>
  <c r="H839" i="4"/>
  <c r="J839" i="4"/>
  <c r="K839" i="4"/>
  <c r="F838" i="4"/>
  <c r="H838" i="4"/>
  <c r="J838" i="4"/>
  <c r="L838" i="4" s="1"/>
  <c r="K838" i="4"/>
  <c r="F837" i="4"/>
  <c r="H837" i="4"/>
  <c r="L837" i="4" s="1"/>
  <c r="J837" i="4"/>
  <c r="K837" i="4"/>
  <c r="F836" i="4"/>
  <c r="H836" i="4"/>
  <c r="J836" i="4"/>
  <c r="K836" i="4"/>
  <c r="F835" i="4"/>
  <c r="H835" i="4"/>
  <c r="J835" i="4"/>
  <c r="K835" i="4"/>
  <c r="F834" i="4"/>
  <c r="H834" i="4"/>
  <c r="J834" i="4"/>
  <c r="K834" i="4"/>
  <c r="F833" i="4"/>
  <c r="H833" i="4"/>
  <c r="J833" i="4"/>
  <c r="K833" i="4"/>
  <c r="F830" i="4"/>
  <c r="H830" i="4"/>
  <c r="J830" i="4"/>
  <c r="K830" i="4"/>
  <c r="F829" i="4"/>
  <c r="H829" i="4"/>
  <c r="J829" i="4"/>
  <c r="K829" i="4"/>
  <c r="F828" i="4"/>
  <c r="H828" i="4"/>
  <c r="J828" i="4"/>
  <c r="K828" i="4"/>
  <c r="F827" i="4"/>
  <c r="H827" i="4"/>
  <c r="J827" i="4"/>
  <c r="K827" i="4"/>
  <c r="F826" i="4"/>
  <c r="H826" i="4"/>
  <c r="J826" i="4"/>
  <c r="K826" i="4"/>
  <c r="F825" i="4"/>
  <c r="H825" i="4"/>
  <c r="J825" i="4"/>
  <c r="K825" i="4"/>
  <c r="F824" i="4"/>
  <c r="H824" i="4"/>
  <c r="J824" i="4"/>
  <c r="K824" i="4"/>
  <c r="F823" i="4"/>
  <c r="H823" i="4"/>
  <c r="J823" i="4"/>
  <c r="K823" i="4"/>
  <c r="F822" i="4"/>
  <c r="H822" i="4"/>
  <c r="J822" i="4"/>
  <c r="K822" i="4"/>
  <c r="F821" i="4"/>
  <c r="H821" i="4"/>
  <c r="L821" i="4" s="1"/>
  <c r="J821" i="4"/>
  <c r="K821" i="4"/>
  <c r="F820" i="4"/>
  <c r="H820" i="4"/>
  <c r="J820" i="4"/>
  <c r="K820" i="4"/>
  <c r="F819" i="4"/>
  <c r="H819" i="4"/>
  <c r="J819" i="4"/>
  <c r="K819" i="4"/>
  <c r="F817" i="4"/>
  <c r="H817" i="4"/>
  <c r="J817" i="4"/>
  <c r="K817" i="4"/>
  <c r="F816" i="4"/>
  <c r="H816" i="4"/>
  <c r="J816" i="4"/>
  <c r="K816" i="4"/>
  <c r="F815" i="4"/>
  <c r="H815" i="4"/>
  <c r="J815" i="4"/>
  <c r="K815" i="4"/>
  <c r="F814" i="4"/>
  <c r="H814" i="4"/>
  <c r="J814" i="4"/>
  <c r="K814" i="4"/>
  <c r="F813" i="4"/>
  <c r="H813" i="4"/>
  <c r="J813" i="4"/>
  <c r="K813" i="4"/>
  <c r="F812" i="4"/>
  <c r="H812" i="4"/>
  <c r="J812" i="4"/>
  <c r="K812" i="4"/>
  <c r="F811" i="4"/>
  <c r="H811" i="4"/>
  <c r="J811" i="4"/>
  <c r="K811" i="4"/>
  <c r="F810" i="4"/>
  <c r="H810" i="4"/>
  <c r="J810" i="4"/>
  <c r="K810" i="4"/>
  <c r="F809" i="4"/>
  <c r="H809" i="4"/>
  <c r="J809" i="4"/>
  <c r="K809" i="4"/>
  <c r="F808" i="4"/>
  <c r="H808" i="4"/>
  <c r="J808" i="4"/>
  <c r="L808" i="4" s="1"/>
  <c r="K808" i="4"/>
  <c r="F807" i="4"/>
  <c r="H807" i="4"/>
  <c r="J807" i="4"/>
  <c r="K807" i="4"/>
  <c r="F806" i="4"/>
  <c r="H806" i="4"/>
  <c r="J806" i="4"/>
  <c r="K806" i="4"/>
  <c r="F804" i="4"/>
  <c r="H804" i="4"/>
  <c r="J804" i="4"/>
  <c r="K804" i="4"/>
  <c r="F803" i="4"/>
  <c r="H803" i="4"/>
  <c r="J803" i="4"/>
  <c r="K803" i="4"/>
  <c r="F802" i="4"/>
  <c r="H802" i="4"/>
  <c r="J802" i="4"/>
  <c r="K802" i="4"/>
  <c r="F801" i="4"/>
  <c r="H801" i="4"/>
  <c r="J801" i="4"/>
  <c r="L801" i="4" s="1"/>
  <c r="K801" i="4"/>
  <c r="F800" i="4"/>
  <c r="H800" i="4"/>
  <c r="J800" i="4"/>
  <c r="K800" i="4"/>
  <c r="F799" i="4"/>
  <c r="H799" i="4"/>
  <c r="J799" i="4"/>
  <c r="K799" i="4"/>
  <c r="F798" i="4"/>
  <c r="H798" i="4"/>
  <c r="J798" i="4"/>
  <c r="L798" i="4" s="1"/>
  <c r="K798" i="4"/>
  <c r="F797" i="4"/>
  <c r="H797" i="4"/>
  <c r="J797" i="4"/>
  <c r="K797" i="4"/>
  <c r="F796" i="4"/>
  <c r="H796" i="4"/>
  <c r="J796" i="4"/>
  <c r="K796" i="4"/>
  <c r="F795" i="4"/>
  <c r="H795" i="4"/>
  <c r="J795" i="4"/>
  <c r="K795" i="4"/>
  <c r="F794" i="4"/>
  <c r="H794" i="4"/>
  <c r="J794" i="4"/>
  <c r="K794" i="4"/>
  <c r="F793" i="4"/>
  <c r="H793" i="4"/>
  <c r="J793" i="4"/>
  <c r="K793" i="4"/>
  <c r="F790" i="4"/>
  <c r="H790" i="4"/>
  <c r="J790" i="4"/>
  <c r="K790" i="4"/>
  <c r="F789" i="4"/>
  <c r="H789" i="4"/>
  <c r="J789" i="4"/>
  <c r="K789" i="4"/>
  <c r="E788" i="4"/>
  <c r="F788" i="4" s="1"/>
  <c r="G788" i="4"/>
  <c r="H788" i="4" s="1"/>
  <c r="F787" i="4"/>
  <c r="H787" i="4"/>
  <c r="J787" i="4"/>
  <c r="K787" i="4"/>
  <c r="F786" i="4"/>
  <c r="H786" i="4"/>
  <c r="J786" i="4"/>
  <c r="K786" i="4"/>
  <c r="F785" i="4"/>
  <c r="H785" i="4"/>
  <c r="J785" i="4"/>
  <c r="K785" i="4"/>
  <c r="F784" i="4"/>
  <c r="H784" i="4"/>
  <c r="J784" i="4"/>
  <c r="K784" i="4"/>
  <c r="E783" i="4"/>
  <c r="F783" i="4" s="1"/>
  <c r="F782" i="4"/>
  <c r="H782" i="4"/>
  <c r="J782" i="4"/>
  <c r="K782" i="4"/>
  <c r="F781" i="4"/>
  <c r="H781" i="4"/>
  <c r="J781" i="4"/>
  <c r="I780" i="4" s="1"/>
  <c r="J780" i="4" s="1"/>
  <c r="K781" i="4"/>
  <c r="F779" i="4"/>
  <c r="H779" i="4"/>
  <c r="J779" i="4"/>
  <c r="K779" i="4"/>
  <c r="F778" i="4"/>
  <c r="H778" i="4"/>
  <c r="J778" i="4"/>
  <c r="L778" i="4" s="1"/>
  <c r="K778" i="4"/>
  <c r="F777" i="4"/>
  <c r="H777" i="4"/>
  <c r="J777" i="4"/>
  <c r="K777" i="4"/>
  <c r="F776" i="4"/>
  <c r="H776" i="4"/>
  <c r="J776" i="4"/>
  <c r="K776" i="4"/>
  <c r="F775" i="4"/>
  <c r="H775" i="4"/>
  <c r="J775" i="4"/>
  <c r="K775" i="4"/>
  <c r="F774" i="4"/>
  <c r="H774" i="4"/>
  <c r="J774" i="4"/>
  <c r="K774" i="4"/>
  <c r="F772" i="4"/>
  <c r="H772" i="4"/>
  <c r="J772" i="4"/>
  <c r="K772" i="4"/>
  <c r="F771" i="4"/>
  <c r="H771" i="4"/>
  <c r="J771" i="4"/>
  <c r="K771" i="4"/>
  <c r="F770" i="4"/>
  <c r="H770" i="4"/>
  <c r="J770" i="4"/>
  <c r="K770" i="4"/>
  <c r="F769" i="4"/>
  <c r="H769" i="4"/>
  <c r="J769" i="4"/>
  <c r="K769" i="4"/>
  <c r="F768" i="4"/>
  <c r="H768" i="4"/>
  <c r="J768" i="4"/>
  <c r="K768" i="4"/>
  <c r="F767" i="4"/>
  <c r="H767" i="4"/>
  <c r="J767" i="4"/>
  <c r="K767" i="4"/>
  <c r="F765" i="4"/>
  <c r="H765" i="4"/>
  <c r="J765" i="4"/>
  <c r="K765" i="4"/>
  <c r="F764" i="4"/>
  <c r="H764" i="4"/>
  <c r="J764" i="4"/>
  <c r="K764" i="4"/>
  <c r="F763" i="4"/>
  <c r="H763" i="4"/>
  <c r="J763" i="4"/>
  <c r="K763" i="4"/>
  <c r="F762" i="4"/>
  <c r="H762" i="4"/>
  <c r="J762" i="4"/>
  <c r="K762" i="4"/>
  <c r="F761" i="4"/>
  <c r="E759" i="4" s="1"/>
  <c r="F759" i="4" s="1"/>
  <c r="H761" i="4"/>
  <c r="L761" i="4" s="1"/>
  <c r="J761" i="4"/>
  <c r="K761" i="4"/>
  <c r="F760" i="4"/>
  <c r="H760" i="4"/>
  <c r="J760" i="4"/>
  <c r="K760" i="4"/>
  <c r="F758" i="4"/>
  <c r="H758" i="4"/>
  <c r="J758" i="4"/>
  <c r="K758" i="4"/>
  <c r="F757" i="4"/>
  <c r="H757" i="4"/>
  <c r="J757" i="4"/>
  <c r="K757" i="4"/>
  <c r="F756" i="4"/>
  <c r="H756" i="4"/>
  <c r="J756" i="4"/>
  <c r="K756" i="4"/>
  <c r="F755" i="4"/>
  <c r="H755" i="4"/>
  <c r="J755" i="4"/>
  <c r="K755" i="4"/>
  <c r="F754" i="4"/>
  <c r="H754" i="4"/>
  <c r="J754" i="4"/>
  <c r="K754" i="4"/>
  <c r="F753" i="4"/>
  <c r="H753" i="4"/>
  <c r="J753" i="4"/>
  <c r="K753" i="4"/>
  <c r="F749" i="4"/>
  <c r="E747" i="4" s="1"/>
  <c r="F747" i="4" s="1"/>
  <c r="H749" i="4"/>
  <c r="J749" i="4"/>
  <c r="K749" i="4"/>
  <c r="F748" i="4"/>
  <c r="H748" i="4"/>
  <c r="G747" i="4" s="1"/>
  <c r="H747" i="4" s="1"/>
  <c r="J748" i="4"/>
  <c r="K748" i="4"/>
  <c r="F746" i="4"/>
  <c r="H746" i="4"/>
  <c r="J746" i="4"/>
  <c r="I745" i="4" s="1"/>
  <c r="J745" i="4" s="1"/>
  <c r="K746" i="4"/>
  <c r="E745" i="4"/>
  <c r="F745" i="4" s="1"/>
  <c r="F744" i="4"/>
  <c r="H744" i="4"/>
  <c r="J744" i="4"/>
  <c r="K744" i="4"/>
  <c r="F743" i="4"/>
  <c r="H743" i="4"/>
  <c r="J743" i="4"/>
  <c r="K743" i="4"/>
  <c r="F742" i="4"/>
  <c r="H742" i="4"/>
  <c r="J742" i="4"/>
  <c r="K742" i="4"/>
  <c r="F741" i="4"/>
  <c r="H741" i="4"/>
  <c r="J741" i="4"/>
  <c r="K741" i="4"/>
  <c r="F739" i="4"/>
  <c r="E732" i="4" s="1"/>
  <c r="F732" i="4" s="1"/>
  <c r="H739" i="4"/>
  <c r="J739" i="4"/>
  <c r="K739" i="4"/>
  <c r="F738" i="4"/>
  <c r="H738" i="4"/>
  <c r="J738" i="4"/>
  <c r="K738" i="4"/>
  <c r="F737" i="4"/>
  <c r="H737" i="4"/>
  <c r="J737" i="4"/>
  <c r="K737" i="4"/>
  <c r="F736" i="4"/>
  <c r="H736" i="4"/>
  <c r="J736" i="4"/>
  <c r="K736" i="4"/>
  <c r="F735" i="4"/>
  <c r="H735" i="4"/>
  <c r="J735" i="4"/>
  <c r="K735" i="4"/>
  <c r="F734" i="4"/>
  <c r="H734" i="4"/>
  <c r="J734" i="4"/>
  <c r="K734" i="4"/>
  <c r="F733" i="4"/>
  <c r="H733" i="4"/>
  <c r="J733" i="4"/>
  <c r="K733" i="4"/>
  <c r="G732" i="4"/>
  <c r="H732" i="4" s="1"/>
  <c r="F731" i="4"/>
  <c r="E730" i="4" s="1"/>
  <c r="F730" i="4" s="1"/>
  <c r="H731" i="4"/>
  <c r="L731" i="4" s="1"/>
  <c r="K730" i="4" s="1"/>
  <c r="J731" i="4"/>
  <c r="K731" i="4"/>
  <c r="G730" i="4"/>
  <c r="H730" i="4" s="1"/>
  <c r="I730" i="4"/>
  <c r="J730" i="4" s="1"/>
  <c r="F728" i="4"/>
  <c r="H728" i="4"/>
  <c r="J728" i="4"/>
  <c r="K728" i="4"/>
  <c r="F727" i="4"/>
  <c r="H727" i="4"/>
  <c r="J727" i="4"/>
  <c r="K727" i="4"/>
  <c r="F726" i="4"/>
  <c r="H726" i="4"/>
  <c r="J726" i="4"/>
  <c r="K726" i="4"/>
  <c r="F725" i="4"/>
  <c r="H725" i="4"/>
  <c r="J725" i="4"/>
  <c r="L725" i="4" s="1"/>
  <c r="K725" i="4"/>
  <c r="F723" i="4"/>
  <c r="E722" i="4" s="1"/>
  <c r="F722" i="4" s="1"/>
  <c r="H723" i="4"/>
  <c r="J723" i="4"/>
  <c r="L723" i="4" s="1"/>
  <c r="K722" i="4" s="1"/>
  <c r="K723" i="4"/>
  <c r="G722" i="4"/>
  <c r="H722" i="4" s="1"/>
  <c r="I722" i="4"/>
  <c r="J722" i="4" s="1"/>
  <c r="F721" i="4"/>
  <c r="H721" i="4"/>
  <c r="J721" i="4"/>
  <c r="K721" i="4"/>
  <c r="F720" i="4"/>
  <c r="H720" i="4"/>
  <c r="J720" i="4"/>
  <c r="K720" i="4"/>
  <c r="F719" i="4"/>
  <c r="H719" i="4"/>
  <c r="J719" i="4"/>
  <c r="K719" i="4"/>
  <c r="F718" i="4"/>
  <c r="H718" i="4"/>
  <c r="J718" i="4"/>
  <c r="K718" i="4"/>
  <c r="E717" i="4"/>
  <c r="F717" i="4" s="1"/>
  <c r="F716" i="4"/>
  <c r="H716" i="4"/>
  <c r="J716" i="4"/>
  <c r="K716" i="4"/>
  <c r="F715" i="4"/>
  <c r="H715" i="4"/>
  <c r="J715" i="4"/>
  <c r="K715" i="4"/>
  <c r="F714" i="4"/>
  <c r="H714" i="4"/>
  <c r="J714" i="4"/>
  <c r="K714" i="4"/>
  <c r="F713" i="4"/>
  <c r="H713" i="4"/>
  <c r="J713" i="4"/>
  <c r="K713" i="4"/>
  <c r="F712" i="4"/>
  <c r="H712" i="4"/>
  <c r="J712" i="4"/>
  <c r="K712" i="4"/>
  <c r="F711" i="4"/>
  <c r="H711" i="4"/>
  <c r="J711" i="4"/>
  <c r="K711" i="4"/>
  <c r="F710" i="4"/>
  <c r="H710" i="4"/>
  <c r="J710" i="4"/>
  <c r="K710" i="4"/>
  <c r="F709" i="4"/>
  <c r="H709" i="4"/>
  <c r="J709" i="4"/>
  <c r="K709" i="4"/>
  <c r="F708" i="4"/>
  <c r="H708" i="4"/>
  <c r="J708" i="4"/>
  <c r="K708" i="4"/>
  <c r="F707" i="4"/>
  <c r="H707" i="4"/>
  <c r="J707" i="4"/>
  <c r="K707" i="4"/>
  <c r="F706" i="4"/>
  <c r="H706" i="4"/>
  <c r="J706" i="4"/>
  <c r="K706" i="4"/>
  <c r="F705" i="4"/>
  <c r="H705" i="4"/>
  <c r="J705" i="4"/>
  <c r="K705" i="4"/>
  <c r="F704" i="4"/>
  <c r="H704" i="4"/>
  <c r="J704" i="4"/>
  <c r="K704" i="4"/>
  <c r="F703" i="4"/>
  <c r="H703" i="4"/>
  <c r="J703" i="4"/>
  <c r="K703" i="4"/>
  <c r="F701" i="4"/>
  <c r="H701" i="4"/>
  <c r="J701" i="4"/>
  <c r="K701" i="4"/>
  <c r="F700" i="4"/>
  <c r="H700" i="4"/>
  <c r="J700" i="4"/>
  <c r="K700" i="4"/>
  <c r="F699" i="4"/>
  <c r="H699" i="4"/>
  <c r="J699" i="4"/>
  <c r="K699" i="4"/>
  <c r="F698" i="4"/>
  <c r="H698" i="4"/>
  <c r="J698" i="4"/>
  <c r="K698" i="4"/>
  <c r="F697" i="4"/>
  <c r="H697" i="4"/>
  <c r="J697" i="4"/>
  <c r="K697" i="4"/>
  <c r="F696" i="4"/>
  <c r="H696" i="4"/>
  <c r="J696" i="4"/>
  <c r="K696" i="4"/>
  <c r="F694" i="4"/>
  <c r="H694" i="4"/>
  <c r="J694" i="4"/>
  <c r="K694" i="4"/>
  <c r="F693" i="4"/>
  <c r="H693" i="4"/>
  <c r="J693" i="4"/>
  <c r="K693" i="4"/>
  <c r="F692" i="4"/>
  <c r="H692" i="4"/>
  <c r="J692" i="4"/>
  <c r="K692" i="4"/>
  <c r="F691" i="4"/>
  <c r="H691" i="4"/>
  <c r="J691" i="4"/>
  <c r="K691" i="4"/>
  <c r="F690" i="4"/>
  <c r="H690" i="4"/>
  <c r="L690" i="4" s="1"/>
  <c r="J690" i="4"/>
  <c r="K690" i="4"/>
  <c r="F689" i="4"/>
  <c r="H689" i="4"/>
  <c r="J689" i="4"/>
  <c r="K689" i="4"/>
  <c r="F687" i="4"/>
  <c r="E686" i="4" s="1"/>
  <c r="F686" i="4" s="1"/>
  <c r="H687" i="4"/>
  <c r="J687" i="4"/>
  <c r="K687" i="4"/>
  <c r="G686" i="4"/>
  <c r="H686" i="4" s="1"/>
  <c r="I686" i="4"/>
  <c r="J686" i="4" s="1"/>
  <c r="F685" i="4"/>
  <c r="H685" i="4"/>
  <c r="J685" i="4"/>
  <c r="K685" i="4"/>
  <c r="F684" i="4"/>
  <c r="H684" i="4"/>
  <c r="J684" i="4"/>
  <c r="K684" i="4"/>
  <c r="F683" i="4"/>
  <c r="H683" i="4"/>
  <c r="J683" i="4"/>
  <c r="K683" i="4"/>
  <c r="F682" i="4"/>
  <c r="H682" i="4"/>
  <c r="J682" i="4"/>
  <c r="K682" i="4"/>
  <c r="F681" i="4"/>
  <c r="H681" i="4"/>
  <c r="J681" i="4"/>
  <c r="K681" i="4"/>
  <c r="F680" i="4"/>
  <c r="H680" i="4"/>
  <c r="J680" i="4"/>
  <c r="K680" i="4"/>
  <c r="F679" i="4"/>
  <c r="H679" i="4"/>
  <c r="J679" i="4"/>
  <c r="K679" i="4"/>
  <c r="F678" i="4"/>
  <c r="H678" i="4"/>
  <c r="J678" i="4"/>
  <c r="K678" i="4"/>
  <c r="F677" i="4"/>
  <c r="H677" i="4"/>
  <c r="L677" i="4" s="1"/>
  <c r="J677" i="4"/>
  <c r="K677" i="4"/>
  <c r="F676" i="4"/>
  <c r="H676" i="4"/>
  <c r="J676" i="4"/>
  <c r="K676" i="4"/>
  <c r="F675" i="4"/>
  <c r="H675" i="4"/>
  <c r="J675" i="4"/>
  <c r="K675" i="4"/>
  <c r="F674" i="4"/>
  <c r="H674" i="4"/>
  <c r="J674" i="4"/>
  <c r="K674" i="4"/>
  <c r="F673" i="4"/>
  <c r="H673" i="4"/>
  <c r="J673" i="4"/>
  <c r="K673" i="4"/>
  <c r="F672" i="4"/>
  <c r="H672" i="4"/>
  <c r="J672" i="4"/>
  <c r="K672" i="4"/>
  <c r="F671" i="4"/>
  <c r="H671" i="4"/>
  <c r="J671" i="4"/>
  <c r="K671" i="4"/>
  <c r="F670" i="4"/>
  <c r="H670" i="4"/>
  <c r="L670" i="4" s="1"/>
  <c r="J670" i="4"/>
  <c r="K670" i="4"/>
  <c r="F669" i="4"/>
  <c r="H669" i="4"/>
  <c r="J669" i="4"/>
  <c r="K669" i="4"/>
  <c r="F668" i="4"/>
  <c r="H668" i="4"/>
  <c r="L668" i="4" s="1"/>
  <c r="J668" i="4"/>
  <c r="K668" i="4"/>
  <c r="F667" i="4"/>
  <c r="H667" i="4"/>
  <c r="J667" i="4"/>
  <c r="K667" i="4"/>
  <c r="F666" i="4"/>
  <c r="H666" i="4"/>
  <c r="J666" i="4"/>
  <c r="K666" i="4"/>
  <c r="F665" i="4"/>
  <c r="H665" i="4"/>
  <c r="J665" i="4"/>
  <c r="K665" i="4"/>
  <c r="F664" i="4"/>
  <c r="H664" i="4"/>
  <c r="J664" i="4"/>
  <c r="K664" i="4"/>
  <c r="F663" i="4"/>
  <c r="H663" i="4"/>
  <c r="J663" i="4"/>
  <c r="K663" i="4"/>
  <c r="F662" i="4"/>
  <c r="H662" i="4"/>
  <c r="J662" i="4"/>
  <c r="K662" i="4"/>
  <c r="F660" i="4"/>
  <c r="H660" i="4"/>
  <c r="J660" i="4"/>
  <c r="K660" i="4"/>
  <c r="F659" i="4"/>
  <c r="H659" i="4"/>
  <c r="J659" i="4"/>
  <c r="K659" i="4"/>
  <c r="F658" i="4"/>
  <c r="H658" i="4"/>
  <c r="J658" i="4"/>
  <c r="K658" i="4"/>
  <c r="F657" i="4"/>
  <c r="H657" i="4"/>
  <c r="J657" i="4"/>
  <c r="K657" i="4"/>
  <c r="F656" i="4"/>
  <c r="H656" i="4"/>
  <c r="J656" i="4"/>
  <c r="L656" i="4" s="1"/>
  <c r="K656" i="4"/>
  <c r="F655" i="4"/>
  <c r="H655" i="4"/>
  <c r="J655" i="4"/>
  <c r="K655" i="4"/>
  <c r="F654" i="4"/>
  <c r="H654" i="4"/>
  <c r="J654" i="4"/>
  <c r="K654" i="4"/>
  <c r="F653" i="4"/>
  <c r="H653" i="4"/>
  <c r="J653" i="4"/>
  <c r="K653" i="4"/>
  <c r="F652" i="4"/>
  <c r="H652" i="4"/>
  <c r="J652" i="4"/>
  <c r="K652" i="4"/>
  <c r="F651" i="4"/>
  <c r="H651" i="4"/>
  <c r="J651" i="4"/>
  <c r="K651" i="4"/>
  <c r="F650" i="4"/>
  <c r="H650" i="4"/>
  <c r="J650" i="4"/>
  <c r="K650" i="4"/>
  <c r="F649" i="4"/>
  <c r="H649" i="4"/>
  <c r="J649" i="4"/>
  <c r="K649" i="4"/>
  <c r="F648" i="4"/>
  <c r="H648" i="4"/>
  <c r="J648" i="4"/>
  <c r="K648" i="4"/>
  <c r="F647" i="4"/>
  <c r="H647" i="4"/>
  <c r="J647" i="4"/>
  <c r="K647" i="4"/>
  <c r="F646" i="4"/>
  <c r="H646" i="4"/>
  <c r="J646" i="4"/>
  <c r="L646" i="4" s="1"/>
  <c r="K646" i="4"/>
  <c r="F644" i="4"/>
  <c r="H644" i="4"/>
  <c r="J644" i="4"/>
  <c r="K644" i="4"/>
  <c r="F643" i="4"/>
  <c r="H643" i="4"/>
  <c r="J643" i="4"/>
  <c r="K643" i="4"/>
  <c r="F642" i="4"/>
  <c r="H642" i="4"/>
  <c r="J642" i="4"/>
  <c r="K642" i="4"/>
  <c r="F641" i="4"/>
  <c r="H641" i="4"/>
  <c r="J641" i="4"/>
  <c r="K641" i="4"/>
  <c r="F640" i="4"/>
  <c r="H640" i="4"/>
  <c r="J640" i="4"/>
  <c r="K640" i="4"/>
  <c r="F639" i="4"/>
  <c r="H639" i="4"/>
  <c r="J639" i="4"/>
  <c r="K639" i="4"/>
  <c r="F638" i="4"/>
  <c r="H638" i="4"/>
  <c r="L638" i="4" s="1"/>
  <c r="J638" i="4"/>
  <c r="K638" i="4"/>
  <c r="F637" i="4"/>
  <c r="H637" i="4"/>
  <c r="J637" i="4"/>
  <c r="K637" i="4"/>
  <c r="F636" i="4"/>
  <c r="H636" i="4"/>
  <c r="J636" i="4"/>
  <c r="K636" i="4"/>
  <c r="F635" i="4"/>
  <c r="H635" i="4"/>
  <c r="J635" i="4"/>
  <c r="K635" i="4"/>
  <c r="F634" i="4"/>
  <c r="H634" i="4"/>
  <c r="J634" i="4"/>
  <c r="K634" i="4"/>
  <c r="F633" i="4"/>
  <c r="H633" i="4"/>
  <c r="J633" i="4"/>
  <c r="K633" i="4"/>
  <c r="F632" i="4"/>
  <c r="H632" i="4"/>
  <c r="J632" i="4"/>
  <c r="K632" i="4"/>
  <c r="F631" i="4"/>
  <c r="H631" i="4"/>
  <c r="J631" i="4"/>
  <c r="K631" i="4"/>
  <c r="F630" i="4"/>
  <c r="H630" i="4"/>
  <c r="J630" i="4"/>
  <c r="K630" i="4"/>
  <c r="F628" i="4"/>
  <c r="H628" i="4"/>
  <c r="J628" i="4"/>
  <c r="K628" i="4"/>
  <c r="F627" i="4"/>
  <c r="H627" i="4"/>
  <c r="J627" i="4"/>
  <c r="K627" i="4"/>
  <c r="F626" i="4"/>
  <c r="H626" i="4"/>
  <c r="J626" i="4"/>
  <c r="K626" i="4"/>
  <c r="F625" i="4"/>
  <c r="H625" i="4"/>
  <c r="J625" i="4"/>
  <c r="K625" i="4"/>
  <c r="F624" i="4"/>
  <c r="H624" i="4"/>
  <c r="L624" i="4" s="1"/>
  <c r="J624" i="4"/>
  <c r="K624" i="4"/>
  <c r="F623" i="4"/>
  <c r="H623" i="4"/>
  <c r="J623" i="4"/>
  <c r="K623" i="4"/>
  <c r="F622" i="4"/>
  <c r="H622" i="4"/>
  <c r="J622" i="4"/>
  <c r="K622" i="4"/>
  <c r="F621" i="4"/>
  <c r="H621" i="4"/>
  <c r="J621" i="4"/>
  <c r="L621" i="4" s="1"/>
  <c r="K621" i="4"/>
  <c r="F620" i="4"/>
  <c r="H620" i="4"/>
  <c r="J620" i="4"/>
  <c r="K620" i="4"/>
  <c r="F619" i="4"/>
  <c r="H619" i="4"/>
  <c r="J619" i="4"/>
  <c r="K619" i="4"/>
  <c r="F618" i="4"/>
  <c r="H618" i="4"/>
  <c r="J618" i="4"/>
  <c r="K618" i="4"/>
  <c r="F617" i="4"/>
  <c r="H617" i="4"/>
  <c r="J617" i="4"/>
  <c r="K617" i="4"/>
  <c r="F616" i="4"/>
  <c r="H616" i="4"/>
  <c r="J616" i="4"/>
  <c r="K616" i="4"/>
  <c r="F615" i="4"/>
  <c r="H615" i="4"/>
  <c r="J615" i="4"/>
  <c r="K615" i="4"/>
  <c r="F614" i="4"/>
  <c r="H614" i="4"/>
  <c r="J614" i="4"/>
  <c r="K614" i="4"/>
  <c r="F612" i="4"/>
  <c r="H612" i="4"/>
  <c r="J612" i="4"/>
  <c r="K612" i="4"/>
  <c r="F611" i="4"/>
  <c r="H611" i="4"/>
  <c r="J611" i="4"/>
  <c r="K611" i="4"/>
  <c r="F610" i="4"/>
  <c r="H610" i="4"/>
  <c r="J610" i="4"/>
  <c r="K610" i="4"/>
  <c r="F609" i="4"/>
  <c r="H609" i="4"/>
  <c r="J609" i="4"/>
  <c r="K609" i="4"/>
  <c r="F608" i="4"/>
  <c r="H608" i="4"/>
  <c r="J608" i="4"/>
  <c r="K608" i="4"/>
  <c r="F607" i="4"/>
  <c r="H607" i="4"/>
  <c r="J607" i="4"/>
  <c r="K607" i="4"/>
  <c r="F605" i="4"/>
  <c r="H605" i="4"/>
  <c r="J605" i="4"/>
  <c r="K605" i="4"/>
  <c r="F604" i="4"/>
  <c r="H604" i="4"/>
  <c r="J604" i="4"/>
  <c r="L604" i="4" s="1"/>
  <c r="K604" i="4"/>
  <c r="F603" i="4"/>
  <c r="H603" i="4"/>
  <c r="J603" i="4"/>
  <c r="K603" i="4"/>
  <c r="F602" i="4"/>
  <c r="H602" i="4"/>
  <c r="J602" i="4"/>
  <c r="K602" i="4"/>
  <c r="F601" i="4"/>
  <c r="H601" i="4"/>
  <c r="L601" i="4" s="1"/>
  <c r="J601" i="4"/>
  <c r="K601" i="4"/>
  <c r="F599" i="4"/>
  <c r="H599" i="4"/>
  <c r="J599" i="4"/>
  <c r="K599" i="4"/>
  <c r="F598" i="4"/>
  <c r="H598" i="4"/>
  <c r="J598" i="4"/>
  <c r="K598" i="4"/>
  <c r="F597" i="4"/>
  <c r="H597" i="4"/>
  <c r="J597" i="4"/>
  <c r="K597" i="4"/>
  <c r="F596" i="4"/>
  <c r="H596" i="4"/>
  <c r="J596" i="4"/>
  <c r="K596" i="4"/>
  <c r="F595" i="4"/>
  <c r="H595" i="4"/>
  <c r="J595" i="4"/>
  <c r="K595" i="4"/>
  <c r="F594" i="4"/>
  <c r="H594" i="4"/>
  <c r="J594" i="4"/>
  <c r="K594" i="4"/>
  <c r="F593" i="4"/>
  <c r="H593" i="4"/>
  <c r="J593" i="4"/>
  <c r="K593" i="4"/>
  <c r="F592" i="4"/>
  <c r="H592" i="4"/>
  <c r="J592" i="4"/>
  <c r="K592" i="4"/>
  <c r="L592" i="4"/>
  <c r="F591" i="4"/>
  <c r="H591" i="4"/>
  <c r="J591" i="4"/>
  <c r="K591" i="4"/>
  <c r="F590" i="4"/>
  <c r="H590" i="4"/>
  <c r="J590" i="4"/>
  <c r="K590" i="4"/>
  <c r="F589" i="4"/>
  <c r="H589" i="4"/>
  <c r="J589" i="4"/>
  <c r="K589" i="4"/>
  <c r="F588" i="4"/>
  <c r="H588" i="4"/>
  <c r="J588" i="4"/>
  <c r="K588" i="4"/>
  <c r="F587" i="4"/>
  <c r="H587" i="4"/>
  <c r="J587" i="4"/>
  <c r="K587" i="4"/>
  <c r="F586" i="4"/>
  <c r="H586" i="4"/>
  <c r="L586" i="4" s="1"/>
  <c r="J586" i="4"/>
  <c r="K586" i="4"/>
  <c r="F585" i="4"/>
  <c r="H585" i="4"/>
  <c r="J585" i="4"/>
  <c r="K585" i="4"/>
  <c r="F584" i="4"/>
  <c r="H584" i="4"/>
  <c r="L584" i="4" s="1"/>
  <c r="J584" i="4"/>
  <c r="K584" i="4"/>
  <c r="F583" i="4"/>
  <c r="H583" i="4"/>
  <c r="J583" i="4"/>
  <c r="K583" i="4"/>
  <c r="F581" i="4"/>
  <c r="H581" i="4"/>
  <c r="J581" i="4"/>
  <c r="K581" i="4"/>
  <c r="F580" i="4"/>
  <c r="H580" i="4"/>
  <c r="J580" i="4"/>
  <c r="K580" i="4"/>
  <c r="F579" i="4"/>
  <c r="H579" i="4"/>
  <c r="J579" i="4"/>
  <c r="K579" i="4"/>
  <c r="F578" i="4"/>
  <c r="H578" i="4"/>
  <c r="J578" i="4"/>
  <c r="K578" i="4"/>
  <c r="F577" i="4"/>
  <c r="H577" i="4"/>
  <c r="J577" i="4"/>
  <c r="K577" i="4"/>
  <c r="F576" i="4"/>
  <c r="H576" i="4"/>
  <c r="J576" i="4"/>
  <c r="K576" i="4"/>
  <c r="F575" i="4"/>
  <c r="H575" i="4"/>
  <c r="J575" i="4"/>
  <c r="K575" i="4"/>
  <c r="F574" i="4"/>
  <c r="H574" i="4"/>
  <c r="J574" i="4"/>
  <c r="K574" i="4"/>
  <c r="F573" i="4"/>
  <c r="H573" i="4"/>
  <c r="J573" i="4"/>
  <c r="K573" i="4"/>
  <c r="F572" i="4"/>
  <c r="H572" i="4"/>
  <c r="J572" i="4"/>
  <c r="K572" i="4"/>
  <c r="F571" i="4"/>
  <c r="H571" i="4"/>
  <c r="L571" i="4" s="1"/>
  <c r="J571" i="4"/>
  <c r="K571" i="4"/>
  <c r="F570" i="4"/>
  <c r="H570" i="4"/>
  <c r="J570" i="4"/>
  <c r="K570" i="4"/>
  <c r="F569" i="4"/>
  <c r="H569" i="4"/>
  <c r="J569" i="4"/>
  <c r="K569" i="4"/>
  <c r="L569" i="4"/>
  <c r="F568" i="4"/>
  <c r="H568" i="4"/>
  <c r="J568" i="4"/>
  <c r="K568" i="4"/>
  <c r="F567" i="4"/>
  <c r="H567" i="4"/>
  <c r="J567" i="4"/>
  <c r="K567" i="4"/>
  <c r="F566" i="4"/>
  <c r="H566" i="4"/>
  <c r="J566" i="4"/>
  <c r="K566" i="4"/>
  <c r="F565" i="4"/>
  <c r="H565" i="4"/>
  <c r="J565" i="4"/>
  <c r="K565" i="4"/>
  <c r="F564" i="4"/>
  <c r="H564" i="4"/>
  <c r="J564" i="4"/>
  <c r="K564" i="4"/>
  <c r="F563" i="4"/>
  <c r="H563" i="4"/>
  <c r="J563" i="4"/>
  <c r="K563" i="4"/>
  <c r="F561" i="4"/>
  <c r="H561" i="4"/>
  <c r="J561" i="4"/>
  <c r="K561" i="4"/>
  <c r="F560" i="4"/>
  <c r="H560" i="4"/>
  <c r="J560" i="4"/>
  <c r="K560" i="4"/>
  <c r="F559" i="4"/>
  <c r="H559" i="4"/>
  <c r="J559" i="4"/>
  <c r="K559" i="4"/>
  <c r="F558" i="4"/>
  <c r="H558" i="4"/>
  <c r="J558" i="4"/>
  <c r="K558" i="4"/>
  <c r="F557" i="4"/>
  <c r="H557" i="4"/>
  <c r="J557" i="4"/>
  <c r="K557" i="4"/>
  <c r="F556" i="4"/>
  <c r="H556" i="4"/>
  <c r="J556" i="4"/>
  <c r="L556" i="4" s="1"/>
  <c r="K556" i="4"/>
  <c r="F555" i="4"/>
  <c r="H555" i="4"/>
  <c r="J555" i="4"/>
  <c r="K555" i="4"/>
  <c r="F554" i="4"/>
  <c r="H554" i="4"/>
  <c r="J554" i="4"/>
  <c r="K554" i="4"/>
  <c r="F553" i="4"/>
  <c r="H553" i="4"/>
  <c r="J553" i="4"/>
  <c r="L553" i="4" s="1"/>
  <c r="K553" i="4"/>
  <c r="F552" i="4"/>
  <c r="H552" i="4"/>
  <c r="J552" i="4"/>
  <c r="K552" i="4"/>
  <c r="F551" i="4"/>
  <c r="H551" i="4"/>
  <c r="J551" i="4"/>
  <c r="K551" i="4"/>
  <c r="F550" i="4"/>
  <c r="H550" i="4"/>
  <c r="J550" i="4"/>
  <c r="K550" i="4"/>
  <c r="F549" i="4"/>
  <c r="H549" i="4"/>
  <c r="J549" i="4"/>
  <c r="K549" i="4"/>
  <c r="F548" i="4"/>
  <c r="H548" i="4"/>
  <c r="J548" i="4"/>
  <c r="K548" i="4"/>
  <c r="F547" i="4"/>
  <c r="H547" i="4"/>
  <c r="J547" i="4"/>
  <c r="K547" i="4"/>
  <c r="F546" i="4"/>
  <c r="H546" i="4"/>
  <c r="J546" i="4"/>
  <c r="K546" i="4"/>
  <c r="F545" i="4"/>
  <c r="H545" i="4"/>
  <c r="J545" i="4"/>
  <c r="K545" i="4"/>
  <c r="F544" i="4"/>
  <c r="H544" i="4"/>
  <c r="L544" i="4" s="1"/>
  <c r="J544" i="4"/>
  <c r="K544" i="4"/>
  <c r="F542" i="4"/>
  <c r="H542" i="4"/>
  <c r="J542" i="4"/>
  <c r="L542" i="4" s="1"/>
  <c r="K542" i="4"/>
  <c r="F541" i="4"/>
  <c r="H541" i="4"/>
  <c r="J541" i="4"/>
  <c r="K541" i="4"/>
  <c r="F540" i="4"/>
  <c r="H540" i="4"/>
  <c r="J540" i="4"/>
  <c r="K540" i="4"/>
  <c r="F539" i="4"/>
  <c r="H539" i="4"/>
  <c r="J539" i="4"/>
  <c r="K539" i="4"/>
  <c r="F538" i="4"/>
  <c r="H538" i="4"/>
  <c r="J538" i="4"/>
  <c r="L538" i="4" s="1"/>
  <c r="K538" i="4"/>
  <c r="F537" i="4"/>
  <c r="H537" i="4"/>
  <c r="J537" i="4"/>
  <c r="L537" i="4" s="1"/>
  <c r="K537" i="4"/>
  <c r="F536" i="4"/>
  <c r="H536" i="4"/>
  <c r="J536" i="4"/>
  <c r="L536" i="4" s="1"/>
  <c r="K536" i="4"/>
  <c r="F535" i="4"/>
  <c r="H535" i="4"/>
  <c r="J535" i="4"/>
  <c r="K535" i="4"/>
  <c r="F534" i="4"/>
  <c r="H534" i="4"/>
  <c r="J534" i="4"/>
  <c r="K534" i="4"/>
  <c r="F533" i="4"/>
  <c r="H533" i="4"/>
  <c r="J533" i="4"/>
  <c r="K533" i="4"/>
  <c r="F532" i="4"/>
  <c r="H532" i="4"/>
  <c r="L532" i="4" s="1"/>
  <c r="J532" i="4"/>
  <c r="K532" i="4"/>
  <c r="F531" i="4"/>
  <c r="H531" i="4"/>
  <c r="J531" i="4"/>
  <c r="K531" i="4"/>
  <c r="F530" i="4"/>
  <c r="H530" i="4"/>
  <c r="J530" i="4"/>
  <c r="K530" i="4"/>
  <c r="F529" i="4"/>
  <c r="H529" i="4"/>
  <c r="J529" i="4"/>
  <c r="L529" i="4" s="1"/>
  <c r="K529" i="4"/>
  <c r="F528" i="4"/>
  <c r="H528" i="4"/>
  <c r="J528" i="4"/>
  <c r="K528" i="4"/>
  <c r="F527" i="4"/>
  <c r="H527" i="4"/>
  <c r="J527" i="4"/>
  <c r="K527" i="4"/>
  <c r="F524" i="4"/>
  <c r="H524" i="4"/>
  <c r="J524" i="4"/>
  <c r="K524" i="4"/>
  <c r="F523" i="4"/>
  <c r="H523" i="4"/>
  <c r="J523" i="4"/>
  <c r="K523" i="4"/>
  <c r="F522" i="4"/>
  <c r="H522" i="4"/>
  <c r="J522" i="4"/>
  <c r="K522" i="4"/>
  <c r="F521" i="4"/>
  <c r="H521" i="4"/>
  <c r="J521" i="4"/>
  <c r="K521" i="4"/>
  <c r="F520" i="4"/>
  <c r="H520" i="4"/>
  <c r="J520" i="4"/>
  <c r="K520" i="4"/>
  <c r="F519" i="4"/>
  <c r="H519" i="4"/>
  <c r="J519" i="4"/>
  <c r="K519" i="4"/>
  <c r="F518" i="4"/>
  <c r="H518" i="4"/>
  <c r="J518" i="4"/>
  <c r="K518" i="4"/>
  <c r="F517" i="4"/>
  <c r="H517" i="4"/>
  <c r="J517" i="4"/>
  <c r="K517" i="4"/>
  <c r="F516" i="4"/>
  <c r="H516" i="4"/>
  <c r="J516" i="4"/>
  <c r="K516" i="4"/>
  <c r="F515" i="4"/>
  <c r="H515" i="4"/>
  <c r="J515" i="4"/>
  <c r="K515" i="4"/>
  <c r="F514" i="4"/>
  <c r="H514" i="4"/>
  <c r="J514" i="4"/>
  <c r="K514" i="4"/>
  <c r="F513" i="4"/>
  <c r="H513" i="4"/>
  <c r="J513" i="4"/>
  <c r="K513" i="4"/>
  <c r="F512" i="4"/>
  <c r="H512" i="4"/>
  <c r="J512" i="4"/>
  <c r="L512" i="4" s="1"/>
  <c r="K512" i="4"/>
  <c r="F511" i="4"/>
  <c r="H511" i="4"/>
  <c r="J511" i="4"/>
  <c r="K511" i="4"/>
  <c r="F510" i="4"/>
  <c r="H510" i="4"/>
  <c r="J510" i="4"/>
  <c r="K510" i="4"/>
  <c r="F508" i="4"/>
  <c r="H508" i="4"/>
  <c r="J508" i="4"/>
  <c r="K508" i="4"/>
  <c r="F507" i="4"/>
  <c r="H507" i="4"/>
  <c r="J507" i="4"/>
  <c r="K507" i="4"/>
  <c r="F506" i="4"/>
  <c r="H506" i="4"/>
  <c r="J506" i="4"/>
  <c r="K506" i="4"/>
  <c r="F505" i="4"/>
  <c r="H505" i="4"/>
  <c r="J505" i="4"/>
  <c r="K505" i="4"/>
  <c r="F504" i="4"/>
  <c r="H504" i="4"/>
  <c r="J504" i="4"/>
  <c r="K504" i="4"/>
  <c r="F503" i="4"/>
  <c r="H503" i="4"/>
  <c r="J503" i="4"/>
  <c r="K503" i="4"/>
  <c r="F502" i="4"/>
  <c r="H502" i="4"/>
  <c r="J502" i="4"/>
  <c r="K502" i="4"/>
  <c r="F501" i="4"/>
  <c r="H501" i="4"/>
  <c r="L501" i="4" s="1"/>
  <c r="J501" i="4"/>
  <c r="K501" i="4"/>
  <c r="F500" i="4"/>
  <c r="H500" i="4"/>
  <c r="J500" i="4"/>
  <c r="K500" i="4"/>
  <c r="F499" i="4"/>
  <c r="H499" i="4"/>
  <c r="J499" i="4"/>
  <c r="K499" i="4"/>
  <c r="F498" i="4"/>
  <c r="H498" i="4"/>
  <c r="J498" i="4"/>
  <c r="K498" i="4"/>
  <c r="F497" i="4"/>
  <c r="H497" i="4"/>
  <c r="J497" i="4"/>
  <c r="K497" i="4"/>
  <c r="F496" i="4"/>
  <c r="H496" i="4"/>
  <c r="J496" i="4"/>
  <c r="K496" i="4"/>
  <c r="F495" i="4"/>
  <c r="H495" i="4"/>
  <c r="J495" i="4"/>
  <c r="K495" i="4"/>
  <c r="F494" i="4"/>
  <c r="H494" i="4"/>
  <c r="J494" i="4"/>
  <c r="K494" i="4"/>
  <c r="F492" i="4"/>
  <c r="H492" i="4"/>
  <c r="J492" i="4"/>
  <c r="K492" i="4"/>
  <c r="F491" i="4"/>
  <c r="H491" i="4"/>
  <c r="J491" i="4"/>
  <c r="K491" i="4"/>
  <c r="F490" i="4"/>
  <c r="H490" i="4"/>
  <c r="J490" i="4"/>
  <c r="K490" i="4"/>
  <c r="F489" i="4"/>
  <c r="E486" i="4" s="1"/>
  <c r="F486" i="4" s="1"/>
  <c r="H489" i="4"/>
  <c r="J489" i="4"/>
  <c r="K489" i="4"/>
  <c r="F488" i="4"/>
  <c r="H488" i="4"/>
  <c r="J488" i="4"/>
  <c r="K488" i="4"/>
  <c r="F487" i="4"/>
  <c r="H487" i="4"/>
  <c r="J487" i="4"/>
  <c r="K487" i="4"/>
  <c r="F485" i="4"/>
  <c r="H485" i="4"/>
  <c r="J485" i="4"/>
  <c r="K485" i="4"/>
  <c r="F484" i="4"/>
  <c r="H484" i="4"/>
  <c r="J484" i="4"/>
  <c r="K484" i="4"/>
  <c r="F483" i="4"/>
  <c r="H483" i="4"/>
  <c r="J483" i="4"/>
  <c r="K483" i="4"/>
  <c r="F482" i="4"/>
  <c r="H482" i="4"/>
  <c r="J482" i="4"/>
  <c r="K482" i="4"/>
  <c r="F481" i="4"/>
  <c r="H481" i="4"/>
  <c r="J481" i="4"/>
  <c r="K481" i="4"/>
  <c r="F480" i="4"/>
  <c r="H480" i="4"/>
  <c r="J480" i="4"/>
  <c r="K480" i="4"/>
  <c r="F478" i="4"/>
  <c r="H478" i="4"/>
  <c r="J478" i="4"/>
  <c r="L478" i="4" s="1"/>
  <c r="K478" i="4"/>
  <c r="F477" i="4"/>
  <c r="H477" i="4"/>
  <c r="J477" i="4"/>
  <c r="K477" i="4"/>
  <c r="F476" i="4"/>
  <c r="H476" i="4"/>
  <c r="J476" i="4"/>
  <c r="K476" i="4"/>
  <c r="F475" i="4"/>
  <c r="H475" i="4"/>
  <c r="J475" i="4"/>
  <c r="K475" i="4"/>
  <c r="F474" i="4"/>
  <c r="H474" i="4"/>
  <c r="J474" i="4"/>
  <c r="L474" i="4" s="1"/>
  <c r="K474" i="4"/>
  <c r="F473" i="4"/>
  <c r="H473" i="4"/>
  <c r="J473" i="4"/>
  <c r="K473" i="4"/>
  <c r="F472" i="4"/>
  <c r="H472" i="4"/>
  <c r="J472" i="4"/>
  <c r="K472" i="4"/>
  <c r="F470" i="4"/>
  <c r="H470" i="4"/>
  <c r="J470" i="4"/>
  <c r="L470" i="4" s="1"/>
  <c r="K470" i="4"/>
  <c r="F469" i="4"/>
  <c r="H469" i="4"/>
  <c r="J469" i="4"/>
  <c r="I464" i="4" s="1"/>
  <c r="J464" i="4" s="1"/>
  <c r="K469" i="4"/>
  <c r="F468" i="4"/>
  <c r="H468" i="4"/>
  <c r="J468" i="4"/>
  <c r="K468" i="4"/>
  <c r="F467" i="4"/>
  <c r="H467" i="4"/>
  <c r="J467" i="4"/>
  <c r="L467" i="4" s="1"/>
  <c r="K467" i="4"/>
  <c r="F466" i="4"/>
  <c r="H466" i="4"/>
  <c r="J466" i="4"/>
  <c r="K466" i="4"/>
  <c r="F465" i="4"/>
  <c r="H465" i="4"/>
  <c r="J465" i="4"/>
  <c r="L465" i="4" s="1"/>
  <c r="K465" i="4"/>
  <c r="F463" i="4"/>
  <c r="H463" i="4"/>
  <c r="J463" i="4"/>
  <c r="K463" i="4"/>
  <c r="F462" i="4"/>
  <c r="H462" i="4"/>
  <c r="J462" i="4"/>
  <c r="L462" i="4" s="1"/>
  <c r="K462" i="4"/>
  <c r="F461" i="4"/>
  <c r="E457" i="4" s="1"/>
  <c r="F457" i="4" s="1"/>
  <c r="H461" i="4"/>
  <c r="J461" i="4"/>
  <c r="K461" i="4"/>
  <c r="F460" i="4"/>
  <c r="H460" i="4"/>
  <c r="J460" i="4"/>
  <c r="K460" i="4"/>
  <c r="F459" i="4"/>
  <c r="H459" i="4"/>
  <c r="J459" i="4"/>
  <c r="K459" i="4"/>
  <c r="F458" i="4"/>
  <c r="H458" i="4"/>
  <c r="J458" i="4"/>
  <c r="K458" i="4"/>
  <c r="F456" i="4"/>
  <c r="H456" i="4"/>
  <c r="J456" i="4"/>
  <c r="L456" i="4" s="1"/>
  <c r="K456" i="4"/>
  <c r="F455" i="4"/>
  <c r="H455" i="4"/>
  <c r="J455" i="4"/>
  <c r="K455" i="4"/>
  <c r="F454" i="4"/>
  <c r="H454" i="4"/>
  <c r="L454" i="4" s="1"/>
  <c r="J454" i="4"/>
  <c r="K454" i="4"/>
  <c r="F453" i="4"/>
  <c r="H453" i="4"/>
  <c r="J453" i="4"/>
  <c r="K453" i="4"/>
  <c r="F452" i="4"/>
  <c r="H452" i="4"/>
  <c r="J452" i="4"/>
  <c r="K452" i="4"/>
  <c r="F451" i="4"/>
  <c r="H451" i="4"/>
  <c r="J451" i="4"/>
  <c r="L451" i="4" s="1"/>
  <c r="K451" i="4"/>
  <c r="F450" i="4"/>
  <c r="H450" i="4"/>
  <c r="J450" i="4"/>
  <c r="K450" i="4"/>
  <c r="F448" i="4"/>
  <c r="H448" i="4"/>
  <c r="J448" i="4"/>
  <c r="K448" i="4"/>
  <c r="F447" i="4"/>
  <c r="H447" i="4"/>
  <c r="J447" i="4"/>
  <c r="K447" i="4"/>
  <c r="F446" i="4"/>
  <c r="H446" i="4"/>
  <c r="J446" i="4"/>
  <c r="K446" i="4"/>
  <c r="F445" i="4"/>
  <c r="H445" i="4"/>
  <c r="J445" i="4"/>
  <c r="K445" i="4"/>
  <c r="F444" i="4"/>
  <c r="H444" i="4"/>
  <c r="J444" i="4"/>
  <c r="K444" i="4"/>
  <c r="F443" i="4"/>
  <c r="H443" i="4"/>
  <c r="J443" i="4"/>
  <c r="K443" i="4"/>
  <c r="F441" i="4"/>
  <c r="H441" i="4"/>
  <c r="J441" i="4"/>
  <c r="K441" i="4"/>
  <c r="F440" i="4"/>
  <c r="H440" i="4"/>
  <c r="J440" i="4"/>
  <c r="K440" i="4"/>
  <c r="F439" i="4"/>
  <c r="H439" i="4"/>
  <c r="J439" i="4"/>
  <c r="K439" i="4"/>
  <c r="F438" i="4"/>
  <c r="H438" i="4"/>
  <c r="J438" i="4"/>
  <c r="K438" i="4"/>
  <c r="F437" i="4"/>
  <c r="H437" i="4"/>
  <c r="J437" i="4"/>
  <c r="K437" i="4"/>
  <c r="F436" i="4"/>
  <c r="H436" i="4"/>
  <c r="J436" i="4"/>
  <c r="K436" i="4"/>
  <c r="F431" i="4"/>
  <c r="H431" i="4"/>
  <c r="J431" i="4"/>
  <c r="K431" i="4"/>
  <c r="F430" i="4"/>
  <c r="H430" i="4"/>
  <c r="L430" i="4" s="1"/>
  <c r="J430" i="4"/>
  <c r="K430" i="4"/>
  <c r="F429" i="4"/>
  <c r="H429" i="4"/>
  <c r="J429" i="4"/>
  <c r="K429" i="4"/>
  <c r="F428" i="4"/>
  <c r="H428" i="4"/>
  <c r="J428" i="4"/>
  <c r="K428" i="4"/>
  <c r="F427" i="4"/>
  <c r="H427" i="4"/>
  <c r="J427" i="4"/>
  <c r="K427" i="4"/>
  <c r="F426" i="4"/>
  <c r="H426" i="4"/>
  <c r="J426" i="4"/>
  <c r="K426" i="4"/>
  <c r="F425" i="4"/>
  <c r="H425" i="4"/>
  <c r="J425" i="4"/>
  <c r="K425" i="4"/>
  <c r="F424" i="4"/>
  <c r="H424" i="4"/>
  <c r="J424" i="4"/>
  <c r="K424" i="4"/>
  <c r="F423" i="4"/>
  <c r="H423" i="4"/>
  <c r="J423" i="4"/>
  <c r="K423" i="4"/>
  <c r="F422" i="4"/>
  <c r="H422" i="4"/>
  <c r="J422" i="4"/>
  <c r="K422" i="4"/>
  <c r="F420" i="4"/>
  <c r="H420" i="4"/>
  <c r="J420" i="4"/>
  <c r="K420" i="4"/>
  <c r="F419" i="4"/>
  <c r="H419" i="4"/>
  <c r="J419" i="4"/>
  <c r="K419" i="4"/>
  <c r="E418" i="4"/>
  <c r="F418" i="4" s="1"/>
  <c r="G418" i="4"/>
  <c r="H418" i="4" s="1"/>
  <c r="F417" i="4"/>
  <c r="H417" i="4"/>
  <c r="J417" i="4"/>
  <c r="K417" i="4"/>
  <c r="F416" i="4"/>
  <c r="H416" i="4"/>
  <c r="J416" i="4"/>
  <c r="K416" i="4"/>
  <c r="F415" i="4"/>
  <c r="H415" i="4"/>
  <c r="J415" i="4"/>
  <c r="K415" i="4"/>
  <c r="F414" i="4"/>
  <c r="H414" i="4"/>
  <c r="J414" i="4"/>
  <c r="K414" i="4"/>
  <c r="F413" i="4"/>
  <c r="H413" i="4"/>
  <c r="J413" i="4"/>
  <c r="K413" i="4"/>
  <c r="F412" i="4"/>
  <c r="H412" i="4"/>
  <c r="J412" i="4"/>
  <c r="K412" i="4"/>
  <c r="F410" i="4"/>
  <c r="E404" i="4" s="1"/>
  <c r="F404" i="4" s="1"/>
  <c r="H410" i="4"/>
  <c r="J410" i="4"/>
  <c r="K410" i="4"/>
  <c r="F409" i="4"/>
  <c r="H409" i="4"/>
  <c r="J409" i="4"/>
  <c r="K409" i="4"/>
  <c r="F408" i="4"/>
  <c r="H408" i="4"/>
  <c r="J408" i="4"/>
  <c r="K408" i="4"/>
  <c r="F407" i="4"/>
  <c r="H407" i="4"/>
  <c r="J407" i="4"/>
  <c r="K407" i="4"/>
  <c r="F406" i="4"/>
  <c r="H406" i="4"/>
  <c r="J406" i="4"/>
  <c r="K406" i="4"/>
  <c r="F405" i="4"/>
  <c r="H405" i="4"/>
  <c r="J405" i="4"/>
  <c r="L405" i="4" s="1"/>
  <c r="K405" i="4"/>
  <c r="F402" i="4"/>
  <c r="H402" i="4"/>
  <c r="J402" i="4"/>
  <c r="K402" i="4"/>
  <c r="F401" i="4"/>
  <c r="H401" i="4"/>
  <c r="J401" i="4"/>
  <c r="K401" i="4"/>
  <c r="F400" i="4"/>
  <c r="H400" i="4"/>
  <c r="J400" i="4"/>
  <c r="K400" i="4"/>
  <c r="F399" i="4"/>
  <c r="H399" i="4"/>
  <c r="J399" i="4"/>
  <c r="K399" i="4"/>
  <c r="F398" i="4"/>
  <c r="H398" i="4"/>
  <c r="J398" i="4"/>
  <c r="K398" i="4"/>
  <c r="F397" i="4"/>
  <c r="H397" i="4"/>
  <c r="J397" i="4"/>
  <c r="K397" i="4"/>
  <c r="F396" i="4"/>
  <c r="H396" i="4"/>
  <c r="J396" i="4"/>
  <c r="K396" i="4"/>
  <c r="F395" i="4"/>
  <c r="H395" i="4"/>
  <c r="J395" i="4"/>
  <c r="L395" i="4" s="1"/>
  <c r="K395" i="4"/>
  <c r="F394" i="4"/>
  <c r="H394" i="4"/>
  <c r="J394" i="4"/>
  <c r="K394" i="4"/>
  <c r="F393" i="4"/>
  <c r="H393" i="4"/>
  <c r="J393" i="4"/>
  <c r="L393" i="4" s="1"/>
  <c r="K393" i="4"/>
  <c r="F392" i="4"/>
  <c r="H392" i="4"/>
  <c r="J392" i="4"/>
  <c r="K392" i="4"/>
  <c r="F391" i="4"/>
  <c r="H391" i="4"/>
  <c r="J391" i="4"/>
  <c r="L391" i="4" s="1"/>
  <c r="K391" i="4"/>
  <c r="F390" i="4"/>
  <c r="H390" i="4"/>
  <c r="L390" i="4" s="1"/>
  <c r="J390" i="4"/>
  <c r="K390" i="4"/>
  <c r="F389" i="4"/>
  <c r="H389" i="4"/>
  <c r="J389" i="4"/>
  <c r="K389" i="4"/>
  <c r="F387" i="4"/>
  <c r="H387" i="4"/>
  <c r="J387" i="4"/>
  <c r="K387" i="4"/>
  <c r="F386" i="4"/>
  <c r="H386" i="4"/>
  <c r="J386" i="4"/>
  <c r="I384" i="4" s="1"/>
  <c r="J384" i="4" s="1"/>
  <c r="K386" i="4"/>
  <c r="F385" i="4"/>
  <c r="H385" i="4"/>
  <c r="J385" i="4"/>
  <c r="L385" i="4" s="1"/>
  <c r="K385" i="4"/>
  <c r="F383" i="4"/>
  <c r="H383" i="4"/>
  <c r="J383" i="4"/>
  <c r="K383" i="4"/>
  <c r="F382" i="4"/>
  <c r="H382" i="4"/>
  <c r="J382" i="4"/>
  <c r="K382" i="4"/>
  <c r="F381" i="4"/>
  <c r="H381" i="4"/>
  <c r="J381" i="4"/>
  <c r="K381" i="4"/>
  <c r="E380" i="4"/>
  <c r="F380" i="4" s="1"/>
  <c r="G380" i="4"/>
  <c r="H380" i="4" s="1"/>
  <c r="F379" i="4"/>
  <c r="E378" i="4" s="1"/>
  <c r="F378" i="4" s="1"/>
  <c r="H379" i="4"/>
  <c r="J379" i="4"/>
  <c r="I378" i="4" s="1"/>
  <c r="J378" i="4" s="1"/>
  <c r="K379" i="4"/>
  <c r="G378" i="4"/>
  <c r="H378" i="4" s="1"/>
  <c r="F377" i="4"/>
  <c r="H377" i="4"/>
  <c r="J377" i="4"/>
  <c r="L377" i="4" s="1"/>
  <c r="K377" i="4"/>
  <c r="F376" i="4"/>
  <c r="H376" i="4"/>
  <c r="L376" i="4" s="1"/>
  <c r="J376" i="4"/>
  <c r="K376" i="4"/>
  <c r="F375" i="4"/>
  <c r="H375" i="4"/>
  <c r="J375" i="4"/>
  <c r="K375" i="4"/>
  <c r="F374" i="4"/>
  <c r="H374" i="4"/>
  <c r="J374" i="4"/>
  <c r="K374" i="4"/>
  <c r="F373" i="4"/>
  <c r="H373" i="4"/>
  <c r="J373" i="4"/>
  <c r="K373" i="4"/>
  <c r="F372" i="4"/>
  <c r="H372" i="4"/>
  <c r="J372" i="4"/>
  <c r="K372" i="4"/>
  <c r="F370" i="4"/>
  <c r="H370" i="4"/>
  <c r="J370" i="4"/>
  <c r="L370" i="4" s="1"/>
  <c r="K370" i="4"/>
  <c r="F369" i="4"/>
  <c r="H369" i="4"/>
  <c r="J369" i="4"/>
  <c r="K369" i="4"/>
  <c r="F368" i="4"/>
  <c r="H368" i="4"/>
  <c r="J368" i="4"/>
  <c r="K368" i="4"/>
  <c r="F367" i="4"/>
  <c r="H367" i="4"/>
  <c r="J367" i="4"/>
  <c r="K367" i="4"/>
  <c r="F366" i="4"/>
  <c r="H366" i="4"/>
  <c r="J366" i="4"/>
  <c r="K366" i="4"/>
  <c r="F365" i="4"/>
  <c r="H365" i="4"/>
  <c r="L365" i="4" s="1"/>
  <c r="J365" i="4"/>
  <c r="K365" i="4"/>
  <c r="F364" i="4"/>
  <c r="H364" i="4"/>
  <c r="J364" i="4"/>
  <c r="K364" i="4"/>
  <c r="F363" i="4"/>
  <c r="H363" i="4"/>
  <c r="J363" i="4"/>
  <c r="K363" i="4"/>
  <c r="F362" i="4"/>
  <c r="H362" i="4"/>
  <c r="J362" i="4"/>
  <c r="K362" i="4"/>
  <c r="F361" i="4"/>
  <c r="H361" i="4"/>
  <c r="J361" i="4"/>
  <c r="K361" i="4"/>
  <c r="F360" i="4"/>
  <c r="H360" i="4"/>
  <c r="J360" i="4"/>
  <c r="K360" i="4"/>
  <c r="F359" i="4"/>
  <c r="H359" i="4"/>
  <c r="J359" i="4"/>
  <c r="K359" i="4"/>
  <c r="F358" i="4"/>
  <c r="H358" i="4"/>
  <c r="J358" i="4"/>
  <c r="K358" i="4"/>
  <c r="F357" i="4"/>
  <c r="H357" i="4"/>
  <c r="J357" i="4"/>
  <c r="K357" i="4"/>
  <c r="F356" i="4"/>
  <c r="H356" i="4"/>
  <c r="J356" i="4"/>
  <c r="K356" i="4"/>
  <c r="F355" i="4"/>
  <c r="H355" i="4"/>
  <c r="J355" i="4"/>
  <c r="K355" i="4"/>
  <c r="F354" i="4"/>
  <c r="H354" i="4"/>
  <c r="J354" i="4"/>
  <c r="K354" i="4"/>
  <c r="F353" i="4"/>
  <c r="H353" i="4"/>
  <c r="J353" i="4"/>
  <c r="K353" i="4"/>
  <c r="F352" i="4"/>
  <c r="H352" i="4"/>
  <c r="J352" i="4"/>
  <c r="K352" i="4"/>
  <c r="F351" i="4"/>
  <c r="H351" i="4"/>
  <c r="J351" i="4"/>
  <c r="K351" i="4"/>
  <c r="F350" i="4"/>
  <c r="H350" i="4"/>
  <c r="J350" i="4"/>
  <c r="K350" i="4"/>
  <c r="F347" i="4"/>
  <c r="H347" i="4"/>
  <c r="J347" i="4"/>
  <c r="K347" i="4"/>
  <c r="F346" i="4"/>
  <c r="H346" i="4"/>
  <c r="J346" i="4"/>
  <c r="L346" i="4" s="1"/>
  <c r="K346" i="4"/>
  <c r="F345" i="4"/>
  <c r="H345" i="4"/>
  <c r="J345" i="4"/>
  <c r="K345" i="4"/>
  <c r="F344" i="4"/>
  <c r="H344" i="4"/>
  <c r="J344" i="4"/>
  <c r="K344" i="4"/>
  <c r="F343" i="4"/>
  <c r="H343" i="4"/>
  <c r="J343" i="4"/>
  <c r="L343" i="4" s="1"/>
  <c r="K343" i="4"/>
  <c r="F342" i="4"/>
  <c r="H342" i="4"/>
  <c r="J342" i="4"/>
  <c r="K342" i="4"/>
  <c r="F341" i="4"/>
  <c r="H341" i="4"/>
  <c r="J341" i="4"/>
  <c r="K341" i="4"/>
  <c r="F340" i="4"/>
  <c r="H340" i="4"/>
  <c r="J340" i="4"/>
  <c r="L340" i="4" s="1"/>
  <c r="K340" i="4"/>
  <c r="F339" i="4"/>
  <c r="H339" i="4"/>
  <c r="J339" i="4"/>
  <c r="K339" i="4"/>
  <c r="F337" i="4"/>
  <c r="H337" i="4"/>
  <c r="J337" i="4"/>
  <c r="K337" i="4"/>
  <c r="F336" i="4"/>
  <c r="H336" i="4"/>
  <c r="J336" i="4"/>
  <c r="K336" i="4"/>
  <c r="F335" i="4"/>
  <c r="H335" i="4"/>
  <c r="J335" i="4"/>
  <c r="K335" i="4"/>
  <c r="F334" i="4"/>
  <c r="H334" i="4"/>
  <c r="J334" i="4"/>
  <c r="K334" i="4"/>
  <c r="F333" i="4"/>
  <c r="H333" i="4"/>
  <c r="J333" i="4"/>
  <c r="K333" i="4"/>
  <c r="F332" i="4"/>
  <c r="H332" i="4"/>
  <c r="J332" i="4"/>
  <c r="K332" i="4"/>
  <c r="F331" i="4"/>
  <c r="H331" i="4"/>
  <c r="J331" i="4"/>
  <c r="K331" i="4"/>
  <c r="F330" i="4"/>
  <c r="H330" i="4"/>
  <c r="J330" i="4"/>
  <c r="K330" i="4"/>
  <c r="F329" i="4"/>
  <c r="H329" i="4"/>
  <c r="L329" i="4" s="1"/>
  <c r="J329" i="4"/>
  <c r="K329" i="4"/>
  <c r="F328" i="4"/>
  <c r="H328" i="4"/>
  <c r="J328" i="4"/>
  <c r="K328" i="4"/>
  <c r="F327" i="4"/>
  <c r="H327" i="4"/>
  <c r="J327" i="4"/>
  <c r="L327" i="4" s="1"/>
  <c r="K327" i="4"/>
  <c r="F326" i="4"/>
  <c r="H326" i="4"/>
  <c r="J326" i="4"/>
  <c r="K326" i="4"/>
  <c r="F323" i="4"/>
  <c r="E322" i="4" s="1"/>
  <c r="F322" i="4" s="1"/>
  <c r="H323" i="4"/>
  <c r="G322" i="4" s="1"/>
  <c r="H322" i="4" s="1"/>
  <c r="J323" i="4"/>
  <c r="I322" i="4" s="1"/>
  <c r="J322" i="4" s="1"/>
  <c r="K323" i="4"/>
  <c r="F321" i="4"/>
  <c r="H321" i="4"/>
  <c r="J321" i="4"/>
  <c r="I319" i="4" s="1"/>
  <c r="J319" i="4" s="1"/>
  <c r="K321" i="4"/>
  <c r="F320" i="4"/>
  <c r="H320" i="4"/>
  <c r="J320" i="4"/>
  <c r="L320" i="4" s="1"/>
  <c r="K320" i="4"/>
  <c r="G319" i="4"/>
  <c r="H319" i="4" s="1"/>
  <c r="F318" i="4"/>
  <c r="E317" i="4" s="1"/>
  <c r="F317" i="4" s="1"/>
  <c r="H318" i="4"/>
  <c r="L318" i="4" s="1"/>
  <c r="K317" i="4" s="1"/>
  <c r="J318" i="4"/>
  <c r="K318" i="4"/>
  <c r="G317" i="4"/>
  <c r="H317" i="4"/>
  <c r="I317" i="4"/>
  <c r="J317" i="4" s="1"/>
  <c r="F316" i="4"/>
  <c r="H316" i="4"/>
  <c r="J316" i="4"/>
  <c r="K316" i="4"/>
  <c r="F315" i="4"/>
  <c r="H315" i="4"/>
  <c r="J315" i="4"/>
  <c r="K315" i="4"/>
  <c r="F314" i="4"/>
  <c r="H314" i="4"/>
  <c r="J314" i="4"/>
  <c r="K314" i="4"/>
  <c r="F313" i="4"/>
  <c r="H313" i="4"/>
  <c r="J313" i="4"/>
  <c r="K313" i="4"/>
  <c r="F312" i="4"/>
  <c r="H312" i="4"/>
  <c r="J312" i="4"/>
  <c r="K312" i="4"/>
  <c r="F311" i="4"/>
  <c r="H311" i="4"/>
  <c r="J311" i="4"/>
  <c r="K311" i="4"/>
  <c r="F309" i="4"/>
  <c r="H309" i="4"/>
  <c r="J309" i="4"/>
  <c r="K309" i="4"/>
  <c r="F308" i="4"/>
  <c r="H308" i="4"/>
  <c r="J308" i="4"/>
  <c r="K308" i="4"/>
  <c r="F307" i="4"/>
  <c r="H307" i="4"/>
  <c r="J307" i="4"/>
  <c r="K307" i="4"/>
  <c r="F306" i="4"/>
  <c r="H306" i="4"/>
  <c r="J306" i="4"/>
  <c r="K306" i="4"/>
  <c r="F305" i="4"/>
  <c r="H305" i="4"/>
  <c r="L305" i="4" s="1"/>
  <c r="J305" i="4"/>
  <c r="K305" i="4"/>
  <c r="F304" i="4"/>
  <c r="H304" i="4"/>
  <c r="J304" i="4"/>
  <c r="K304" i="4"/>
  <c r="F302" i="4"/>
  <c r="H302" i="4"/>
  <c r="G300" i="4" s="1"/>
  <c r="H300" i="4" s="1"/>
  <c r="J302" i="4"/>
  <c r="K302" i="4"/>
  <c r="F301" i="4"/>
  <c r="E300" i="4" s="1"/>
  <c r="F300" i="4" s="1"/>
  <c r="H301" i="4"/>
  <c r="J301" i="4"/>
  <c r="K301" i="4"/>
  <c r="F299" i="4"/>
  <c r="H299" i="4"/>
  <c r="J299" i="4"/>
  <c r="K299" i="4"/>
  <c r="F298" i="4"/>
  <c r="H298" i="4"/>
  <c r="J298" i="4"/>
  <c r="L298" i="4" s="1"/>
  <c r="K298" i="4"/>
  <c r="F297" i="4"/>
  <c r="H297" i="4"/>
  <c r="J297" i="4"/>
  <c r="K297" i="4"/>
  <c r="F296" i="4"/>
  <c r="H296" i="4"/>
  <c r="L296" i="4" s="1"/>
  <c r="J296" i="4"/>
  <c r="K296" i="4"/>
  <c r="F295" i="4"/>
  <c r="H295" i="4"/>
  <c r="J295" i="4"/>
  <c r="K295" i="4"/>
  <c r="F294" i="4"/>
  <c r="H294" i="4"/>
  <c r="J294" i="4"/>
  <c r="K294" i="4"/>
  <c r="F292" i="4"/>
  <c r="H292" i="4"/>
  <c r="J292" i="4"/>
  <c r="K292" i="4"/>
  <c r="F291" i="4"/>
  <c r="H291" i="4"/>
  <c r="J291" i="4"/>
  <c r="K291" i="4"/>
  <c r="F290" i="4"/>
  <c r="H290" i="4"/>
  <c r="J290" i="4"/>
  <c r="K290" i="4"/>
  <c r="F289" i="4"/>
  <c r="H289" i="4"/>
  <c r="J289" i="4"/>
  <c r="K289" i="4"/>
  <c r="F288" i="4"/>
  <c r="H288" i="4"/>
  <c r="L288" i="4" s="1"/>
  <c r="J288" i="4"/>
  <c r="K288" i="4"/>
  <c r="F286" i="4"/>
  <c r="H286" i="4"/>
  <c r="J286" i="4"/>
  <c r="K286" i="4"/>
  <c r="F285" i="4"/>
  <c r="H285" i="4"/>
  <c r="J285" i="4"/>
  <c r="K285" i="4"/>
  <c r="F284" i="4"/>
  <c r="H284" i="4"/>
  <c r="J284" i="4"/>
  <c r="K284" i="4"/>
  <c r="F283" i="4"/>
  <c r="H283" i="4"/>
  <c r="J283" i="4"/>
  <c r="K283" i="4"/>
  <c r="F282" i="4"/>
  <c r="H282" i="4"/>
  <c r="J282" i="4"/>
  <c r="K282" i="4"/>
  <c r="F280" i="4"/>
  <c r="H280" i="4"/>
  <c r="J280" i="4"/>
  <c r="K280" i="4"/>
  <c r="F279" i="4"/>
  <c r="H279" i="4"/>
  <c r="J279" i="4"/>
  <c r="L279" i="4" s="1"/>
  <c r="K279" i="4"/>
  <c r="F278" i="4"/>
  <c r="H278" i="4"/>
  <c r="J278" i="4"/>
  <c r="K278" i="4"/>
  <c r="F277" i="4"/>
  <c r="H277" i="4"/>
  <c r="J277" i="4"/>
  <c r="K277" i="4"/>
  <c r="F276" i="4"/>
  <c r="H276" i="4"/>
  <c r="J276" i="4"/>
  <c r="I275" i="4" s="1"/>
  <c r="J275" i="4" s="1"/>
  <c r="K276" i="4"/>
  <c r="F274" i="4"/>
  <c r="H274" i="4"/>
  <c r="J274" i="4"/>
  <c r="L274" i="4" s="1"/>
  <c r="K274" i="4"/>
  <c r="F273" i="4"/>
  <c r="H273" i="4"/>
  <c r="J273" i="4"/>
  <c r="K273" i="4"/>
  <c r="F272" i="4"/>
  <c r="H272" i="4"/>
  <c r="J272" i="4"/>
  <c r="L272" i="4" s="1"/>
  <c r="K272" i="4"/>
  <c r="G271" i="4"/>
  <c r="H271" i="4" s="1"/>
  <c r="I271" i="4"/>
  <c r="J271" i="4" s="1"/>
  <c r="F268" i="4"/>
  <c r="H268" i="4"/>
  <c r="J268" i="4"/>
  <c r="K268" i="4"/>
  <c r="F267" i="4"/>
  <c r="H267" i="4"/>
  <c r="J267" i="4"/>
  <c r="K267" i="4"/>
  <c r="F266" i="4"/>
  <c r="H266" i="4"/>
  <c r="J266" i="4"/>
  <c r="K266" i="4"/>
  <c r="F265" i="4"/>
  <c r="H265" i="4"/>
  <c r="J265" i="4"/>
  <c r="I264" i="4" s="1"/>
  <c r="J264" i="4" s="1"/>
  <c r="K265" i="4"/>
  <c r="F263" i="4"/>
  <c r="H263" i="4"/>
  <c r="J263" i="4"/>
  <c r="K263" i="4"/>
  <c r="F262" i="4"/>
  <c r="H262" i="4"/>
  <c r="J262" i="4"/>
  <c r="K262" i="4"/>
  <c r="F261" i="4"/>
  <c r="H261" i="4"/>
  <c r="J261" i="4"/>
  <c r="K261" i="4"/>
  <c r="F260" i="4"/>
  <c r="H260" i="4"/>
  <c r="J260" i="4"/>
  <c r="K260" i="4"/>
  <c r="F259" i="4"/>
  <c r="H259" i="4"/>
  <c r="J259" i="4"/>
  <c r="K259" i="4"/>
  <c r="F257" i="4"/>
  <c r="H257" i="4"/>
  <c r="J257" i="4"/>
  <c r="K257" i="4"/>
  <c r="F256" i="4"/>
  <c r="H256" i="4"/>
  <c r="J256" i="4"/>
  <c r="K256" i="4"/>
  <c r="F255" i="4"/>
  <c r="H255" i="4"/>
  <c r="J255" i="4"/>
  <c r="K255" i="4"/>
  <c r="F254" i="4"/>
  <c r="H254" i="4"/>
  <c r="J254" i="4"/>
  <c r="K254" i="4"/>
  <c r="F253" i="4"/>
  <c r="H253" i="4"/>
  <c r="J253" i="4"/>
  <c r="K253" i="4"/>
  <c r="F251" i="4"/>
  <c r="H251" i="4"/>
  <c r="J251" i="4"/>
  <c r="K251" i="4"/>
  <c r="F250" i="4"/>
  <c r="H250" i="4"/>
  <c r="J250" i="4"/>
  <c r="K250" i="4"/>
  <c r="F249" i="4"/>
  <c r="H249" i="4"/>
  <c r="J249" i="4"/>
  <c r="K249" i="4"/>
  <c r="F248" i="4"/>
  <c r="H248" i="4"/>
  <c r="J248" i="4"/>
  <c r="K248" i="4"/>
  <c r="F247" i="4"/>
  <c r="H247" i="4"/>
  <c r="J247" i="4"/>
  <c r="K247" i="4"/>
  <c r="F245" i="4"/>
  <c r="H245" i="4"/>
  <c r="J245" i="4"/>
  <c r="K245" i="4"/>
  <c r="F244" i="4"/>
  <c r="H244" i="4"/>
  <c r="L244" i="4" s="1"/>
  <c r="J244" i="4"/>
  <c r="K244" i="4"/>
  <c r="F243" i="4"/>
  <c r="H243" i="4"/>
  <c r="J243" i="4"/>
  <c r="K243" i="4"/>
  <c r="F242" i="4"/>
  <c r="H242" i="4"/>
  <c r="J242" i="4"/>
  <c r="K242" i="4"/>
  <c r="F241" i="4"/>
  <c r="H241" i="4"/>
  <c r="J241" i="4"/>
  <c r="K241" i="4"/>
  <c r="F240" i="4"/>
  <c r="H240" i="4"/>
  <c r="J240" i="4"/>
  <c r="K240" i="4"/>
  <c r="F239" i="4"/>
  <c r="H239" i="4"/>
  <c r="J239" i="4"/>
  <c r="K239" i="4"/>
  <c r="F238" i="4"/>
  <c r="H238" i="4"/>
  <c r="J238" i="4"/>
  <c r="L238" i="4" s="1"/>
  <c r="K238" i="4"/>
  <c r="F237" i="4"/>
  <c r="H237" i="4"/>
  <c r="J237" i="4"/>
  <c r="K237" i="4"/>
  <c r="F233" i="4"/>
  <c r="H233" i="4"/>
  <c r="J233" i="4"/>
  <c r="K233" i="4"/>
  <c r="F232" i="4"/>
  <c r="H232" i="4"/>
  <c r="J232" i="4"/>
  <c r="K232" i="4"/>
  <c r="F231" i="4"/>
  <c r="H231" i="4"/>
  <c r="J231" i="4"/>
  <c r="K231" i="4"/>
  <c r="F230" i="4"/>
  <c r="H230" i="4"/>
  <c r="J230" i="4"/>
  <c r="K230" i="4"/>
  <c r="I229" i="4"/>
  <c r="J229" i="4" s="1"/>
  <c r="F228" i="4"/>
  <c r="H228" i="4"/>
  <c r="J228" i="4"/>
  <c r="K228" i="4"/>
  <c r="E227" i="4"/>
  <c r="F227" i="4" s="1"/>
  <c r="G227" i="4"/>
  <c r="H227" i="4" s="1"/>
  <c r="F226" i="4"/>
  <c r="H226" i="4"/>
  <c r="J226" i="4"/>
  <c r="K226" i="4"/>
  <c r="E225" i="4"/>
  <c r="F225" i="4" s="1"/>
  <c r="G225" i="4"/>
  <c r="H225" i="4" s="1"/>
  <c r="I225" i="4"/>
  <c r="J225" i="4" s="1"/>
  <c r="F223" i="4"/>
  <c r="H223" i="4"/>
  <c r="J223" i="4"/>
  <c r="K223" i="4"/>
  <c r="F222" i="4"/>
  <c r="H222" i="4"/>
  <c r="J222" i="4"/>
  <c r="K222" i="4"/>
  <c r="F221" i="4"/>
  <c r="H221" i="4"/>
  <c r="J221" i="4"/>
  <c r="K221" i="4"/>
  <c r="F220" i="4"/>
  <c r="H220" i="4"/>
  <c r="J220" i="4"/>
  <c r="L220" i="4" s="1"/>
  <c r="K220" i="4"/>
  <c r="F219" i="4"/>
  <c r="H219" i="4"/>
  <c r="J219" i="4"/>
  <c r="L219" i="4" s="1"/>
  <c r="K219" i="4"/>
  <c r="F218" i="4"/>
  <c r="H218" i="4"/>
  <c r="J218" i="4"/>
  <c r="K218" i="4"/>
  <c r="L218" i="4"/>
  <c r="F215" i="4"/>
  <c r="H215" i="4"/>
  <c r="J215" i="4"/>
  <c r="K215" i="4"/>
  <c r="F214" i="4"/>
  <c r="H214" i="4"/>
  <c r="J214" i="4"/>
  <c r="K214" i="4"/>
  <c r="F213" i="4"/>
  <c r="H213" i="4"/>
  <c r="J213" i="4"/>
  <c r="K213" i="4"/>
  <c r="F212" i="4"/>
  <c r="H212" i="4"/>
  <c r="J212" i="4"/>
  <c r="K212" i="4"/>
  <c r="F211" i="4"/>
  <c r="H211" i="4"/>
  <c r="J211" i="4"/>
  <c r="K211" i="4"/>
  <c r="F210" i="4"/>
  <c r="H210" i="4"/>
  <c r="J210" i="4"/>
  <c r="K210" i="4"/>
  <c r="F208" i="4"/>
  <c r="H208" i="4"/>
  <c r="J208" i="4"/>
  <c r="K208" i="4"/>
  <c r="F207" i="4"/>
  <c r="H207" i="4"/>
  <c r="J207" i="4"/>
  <c r="K207" i="4"/>
  <c r="F206" i="4"/>
  <c r="H206" i="4"/>
  <c r="J206" i="4"/>
  <c r="K206" i="4"/>
  <c r="F205" i="4"/>
  <c r="H205" i="4"/>
  <c r="J205" i="4"/>
  <c r="K205" i="4"/>
  <c r="F204" i="4"/>
  <c r="H204" i="4"/>
  <c r="J204" i="4"/>
  <c r="K204" i="4"/>
  <c r="F203" i="4"/>
  <c r="H203" i="4"/>
  <c r="J203" i="4"/>
  <c r="K203" i="4"/>
  <c r="F202" i="4"/>
  <c r="H202" i="4"/>
  <c r="J202" i="4"/>
  <c r="K202" i="4"/>
  <c r="F201" i="4"/>
  <c r="H201" i="4"/>
  <c r="J201" i="4"/>
  <c r="K201" i="4"/>
  <c r="F200" i="4"/>
  <c r="H200" i="4"/>
  <c r="J200" i="4"/>
  <c r="K200" i="4"/>
  <c r="F199" i="4"/>
  <c r="H199" i="4"/>
  <c r="J199" i="4"/>
  <c r="K199" i="4"/>
  <c r="F198" i="4"/>
  <c r="H198" i="4"/>
  <c r="J198" i="4"/>
  <c r="K198" i="4"/>
  <c r="F197" i="4"/>
  <c r="H197" i="4"/>
  <c r="L197" i="4" s="1"/>
  <c r="J197" i="4"/>
  <c r="K197" i="4"/>
  <c r="F195" i="4"/>
  <c r="H195" i="4"/>
  <c r="J195" i="4"/>
  <c r="K195" i="4"/>
  <c r="F194" i="4"/>
  <c r="H194" i="4"/>
  <c r="J194" i="4"/>
  <c r="K194" i="4"/>
  <c r="F193" i="4"/>
  <c r="H193" i="4"/>
  <c r="J193" i="4"/>
  <c r="K193" i="4"/>
  <c r="F192" i="4"/>
  <c r="H192" i="4"/>
  <c r="J192" i="4"/>
  <c r="K192" i="4"/>
  <c r="F190" i="4"/>
  <c r="H190" i="4"/>
  <c r="J190" i="4"/>
  <c r="K190" i="4"/>
  <c r="F189" i="4"/>
  <c r="H189" i="4"/>
  <c r="J189" i="4"/>
  <c r="K189" i="4"/>
  <c r="F188" i="4"/>
  <c r="H188" i="4"/>
  <c r="J188" i="4"/>
  <c r="K188" i="4"/>
  <c r="F187" i="4"/>
  <c r="H187" i="4"/>
  <c r="J187" i="4"/>
  <c r="K187" i="4"/>
  <c r="F186" i="4"/>
  <c r="H186" i="4"/>
  <c r="J186" i="4"/>
  <c r="K186" i="4"/>
  <c r="F185" i="4"/>
  <c r="H185" i="4"/>
  <c r="J185" i="4"/>
  <c r="K185" i="4"/>
  <c r="F184" i="4"/>
  <c r="H184" i="4"/>
  <c r="J184" i="4"/>
  <c r="K184" i="4"/>
  <c r="F183" i="4"/>
  <c r="H183" i="4"/>
  <c r="J183" i="4"/>
  <c r="K183" i="4"/>
  <c r="F180" i="4"/>
  <c r="E179" i="4" s="1"/>
  <c r="F179" i="4" s="1"/>
  <c r="H180" i="4"/>
  <c r="J180" i="4"/>
  <c r="I179" i="4" s="1"/>
  <c r="J179" i="4" s="1"/>
  <c r="K180" i="4"/>
  <c r="G179" i="4"/>
  <c r="H179" i="4" s="1"/>
  <c r="F178" i="4"/>
  <c r="H178" i="4"/>
  <c r="J178" i="4"/>
  <c r="K178" i="4"/>
  <c r="F177" i="4"/>
  <c r="H177" i="4"/>
  <c r="J177" i="4"/>
  <c r="K177" i="4"/>
  <c r="F176" i="4"/>
  <c r="H176" i="4"/>
  <c r="J176" i="4"/>
  <c r="K176" i="4"/>
  <c r="F175" i="4"/>
  <c r="H175" i="4"/>
  <c r="J175" i="4"/>
  <c r="K175" i="4"/>
  <c r="F173" i="4"/>
  <c r="H173" i="4"/>
  <c r="J173" i="4"/>
  <c r="K173" i="4"/>
  <c r="E172" i="4"/>
  <c r="F172" i="4" s="1"/>
  <c r="G172" i="4"/>
  <c r="H172" i="4" s="1"/>
  <c r="F171" i="4"/>
  <c r="H171" i="4"/>
  <c r="J171" i="4"/>
  <c r="K171" i="4"/>
  <c r="F170" i="4"/>
  <c r="H170" i="4"/>
  <c r="J170" i="4"/>
  <c r="K170" i="4"/>
  <c r="F169" i="4"/>
  <c r="H169" i="4"/>
  <c r="J169" i="4"/>
  <c r="I167" i="4" s="1"/>
  <c r="J167" i="4" s="1"/>
  <c r="K169" i="4"/>
  <c r="F168" i="4"/>
  <c r="H168" i="4"/>
  <c r="L168" i="4" s="1"/>
  <c r="J168" i="4"/>
  <c r="K168" i="4"/>
  <c r="F164" i="4"/>
  <c r="H164" i="4"/>
  <c r="J164" i="4"/>
  <c r="K164" i="4"/>
  <c r="F163" i="4"/>
  <c r="H163" i="4"/>
  <c r="J163" i="4"/>
  <c r="K163" i="4"/>
  <c r="F162" i="4"/>
  <c r="H162" i="4"/>
  <c r="J162" i="4"/>
  <c r="K162" i="4"/>
  <c r="F161" i="4"/>
  <c r="H161" i="4"/>
  <c r="J161" i="4"/>
  <c r="L161" i="4" s="1"/>
  <c r="K161" i="4"/>
  <c r="F160" i="4"/>
  <c r="H160" i="4"/>
  <c r="J160" i="4"/>
  <c r="K160" i="4"/>
  <c r="F158" i="4"/>
  <c r="H158" i="4"/>
  <c r="J158" i="4"/>
  <c r="K158" i="4"/>
  <c r="F157" i="4"/>
  <c r="H157" i="4"/>
  <c r="J157" i="4"/>
  <c r="K157" i="4"/>
  <c r="F156" i="4"/>
  <c r="H156" i="4"/>
  <c r="G153" i="4" s="1"/>
  <c r="H153" i="4" s="1"/>
  <c r="J156" i="4"/>
  <c r="K156" i="4"/>
  <c r="F155" i="4"/>
  <c r="E153" i="4" s="1"/>
  <c r="F153" i="4" s="1"/>
  <c r="H155" i="4"/>
  <c r="J155" i="4"/>
  <c r="K155" i="4"/>
  <c r="F154" i="4"/>
  <c r="H154" i="4"/>
  <c r="J154" i="4"/>
  <c r="K154" i="4"/>
  <c r="F152" i="4"/>
  <c r="H152" i="4"/>
  <c r="J152" i="4"/>
  <c r="K152" i="4"/>
  <c r="F151" i="4"/>
  <c r="H151" i="4"/>
  <c r="J151" i="4"/>
  <c r="K151" i="4"/>
  <c r="F150" i="4"/>
  <c r="H150" i="4"/>
  <c r="J150" i="4"/>
  <c r="K150" i="4"/>
  <c r="F149" i="4"/>
  <c r="H149" i="4"/>
  <c r="J149" i="4"/>
  <c r="L149" i="4" s="1"/>
  <c r="K149" i="4"/>
  <c r="F148" i="4"/>
  <c r="H148" i="4"/>
  <c r="J148" i="4"/>
  <c r="I147" i="4" s="1"/>
  <c r="J147" i="4" s="1"/>
  <c r="K148" i="4"/>
  <c r="F145" i="4"/>
  <c r="H145" i="4"/>
  <c r="J145" i="4"/>
  <c r="K145" i="4"/>
  <c r="F144" i="4"/>
  <c r="H144" i="4"/>
  <c r="J144" i="4"/>
  <c r="I142" i="4" s="1"/>
  <c r="J142" i="4" s="1"/>
  <c r="K144" i="4"/>
  <c r="F143" i="4"/>
  <c r="H143" i="4"/>
  <c r="J143" i="4"/>
  <c r="K143" i="4"/>
  <c r="F141" i="4"/>
  <c r="H141" i="4"/>
  <c r="J141" i="4"/>
  <c r="K141" i="4"/>
  <c r="E140" i="4"/>
  <c r="F140" i="4" s="1"/>
  <c r="G140" i="4"/>
  <c r="H140" i="4"/>
  <c r="F139" i="4"/>
  <c r="H139" i="4"/>
  <c r="G137" i="4" s="1"/>
  <c r="H137" i="4" s="1"/>
  <c r="J139" i="4"/>
  <c r="K139" i="4"/>
  <c r="F138" i="4"/>
  <c r="E137" i="4" s="1"/>
  <c r="F137" i="4" s="1"/>
  <c r="H138" i="4"/>
  <c r="J138" i="4"/>
  <c r="K138" i="4"/>
  <c r="F136" i="4"/>
  <c r="H136" i="4"/>
  <c r="J136" i="4"/>
  <c r="K136" i="4"/>
  <c r="F135" i="4"/>
  <c r="H135" i="4"/>
  <c r="J135" i="4"/>
  <c r="K135" i="4"/>
  <c r="F134" i="4"/>
  <c r="H134" i="4"/>
  <c r="J134" i="4"/>
  <c r="K134" i="4"/>
  <c r="F133" i="4"/>
  <c r="H133" i="4"/>
  <c r="J133" i="4"/>
  <c r="K133" i="4"/>
  <c r="F132" i="4"/>
  <c r="H132" i="4"/>
  <c r="J132" i="4"/>
  <c r="K132" i="4"/>
  <c r="F131" i="4"/>
  <c r="H131" i="4"/>
  <c r="J131" i="4"/>
  <c r="K131" i="4"/>
  <c r="F130" i="4"/>
  <c r="H130" i="4"/>
  <c r="J130" i="4"/>
  <c r="K130" i="4"/>
  <c r="F129" i="4"/>
  <c r="H129" i="4"/>
  <c r="J129" i="4"/>
  <c r="K129" i="4"/>
  <c r="F128" i="4"/>
  <c r="H128" i="4"/>
  <c r="J128" i="4"/>
  <c r="K128" i="4"/>
  <c r="F127" i="4"/>
  <c r="H127" i="4"/>
  <c r="J127" i="4"/>
  <c r="K127" i="4"/>
  <c r="F126" i="4"/>
  <c r="H126" i="4"/>
  <c r="J126" i="4"/>
  <c r="K126" i="4"/>
  <c r="F125" i="4"/>
  <c r="H125" i="4"/>
  <c r="J125" i="4"/>
  <c r="K125" i="4"/>
  <c r="F123" i="4"/>
  <c r="H123" i="4"/>
  <c r="J123" i="4"/>
  <c r="K123" i="4"/>
  <c r="F122" i="4"/>
  <c r="H122" i="4"/>
  <c r="J122" i="4"/>
  <c r="L122" i="4" s="1"/>
  <c r="K122" i="4"/>
  <c r="F121" i="4"/>
  <c r="H121" i="4"/>
  <c r="J121" i="4"/>
  <c r="K121" i="4"/>
  <c r="F120" i="4"/>
  <c r="E118" i="4" s="1"/>
  <c r="F118" i="4" s="1"/>
  <c r="H120" i="4"/>
  <c r="J120" i="4"/>
  <c r="K120" i="4"/>
  <c r="F119" i="4"/>
  <c r="H119" i="4"/>
  <c r="J119" i="4"/>
  <c r="I118" i="4" s="1"/>
  <c r="J118" i="4" s="1"/>
  <c r="K119" i="4"/>
  <c r="F117" i="4"/>
  <c r="E116" i="4" s="1"/>
  <c r="F116" i="4" s="1"/>
  <c r="H117" i="4"/>
  <c r="J117" i="4"/>
  <c r="I116" i="4" s="1"/>
  <c r="J116" i="4" s="1"/>
  <c r="K117" i="4"/>
  <c r="F115" i="4"/>
  <c r="H115" i="4"/>
  <c r="G113" i="4" s="1"/>
  <c r="H113" i="4" s="1"/>
  <c r="J115" i="4"/>
  <c r="K115" i="4"/>
  <c r="F114" i="4"/>
  <c r="H114" i="4"/>
  <c r="J114" i="4"/>
  <c r="K114" i="4"/>
  <c r="E113" i="4"/>
  <c r="F113" i="4" s="1"/>
  <c r="F112" i="4"/>
  <c r="H112" i="4"/>
  <c r="J112" i="4"/>
  <c r="K112" i="4"/>
  <c r="F111" i="4"/>
  <c r="E110" i="4" s="1"/>
  <c r="F110" i="4" s="1"/>
  <c r="H111" i="4"/>
  <c r="L111" i="4" s="1"/>
  <c r="J111" i="4"/>
  <c r="K111" i="4"/>
  <c r="G110" i="4"/>
  <c r="H110" i="4" s="1"/>
  <c r="F109" i="4"/>
  <c r="E107" i="4" s="1"/>
  <c r="F107" i="4" s="1"/>
  <c r="H109" i="4"/>
  <c r="L109" i="4" s="1"/>
  <c r="J109" i="4"/>
  <c r="K109" i="4"/>
  <c r="F108" i="4"/>
  <c r="H108" i="4"/>
  <c r="J108" i="4"/>
  <c r="K108" i="4"/>
  <c r="G107" i="4"/>
  <c r="H107" i="4" s="1"/>
  <c r="F106" i="4"/>
  <c r="H106" i="4"/>
  <c r="J106" i="4"/>
  <c r="K106" i="4"/>
  <c r="E105" i="4"/>
  <c r="F105" i="4" s="1"/>
  <c r="G105" i="4"/>
  <c r="H105" i="4" s="1"/>
  <c r="F104" i="4"/>
  <c r="H104" i="4"/>
  <c r="J104" i="4"/>
  <c r="K104" i="4"/>
  <c r="F103" i="4"/>
  <c r="H103" i="4"/>
  <c r="J103" i="4"/>
  <c r="K103" i="4"/>
  <c r="F102" i="4"/>
  <c r="H102" i="4"/>
  <c r="J102" i="4"/>
  <c r="K102" i="4"/>
  <c r="F101" i="4"/>
  <c r="H101" i="4"/>
  <c r="J101" i="4"/>
  <c r="K101" i="4"/>
  <c r="F100" i="4"/>
  <c r="H100" i="4"/>
  <c r="J100" i="4"/>
  <c r="K100" i="4"/>
  <c r="F99" i="4"/>
  <c r="H99" i="4"/>
  <c r="J99" i="4"/>
  <c r="K99" i="4"/>
  <c r="F98" i="4"/>
  <c r="H98" i="4"/>
  <c r="L98" i="4" s="1"/>
  <c r="J98" i="4"/>
  <c r="K98" i="4"/>
  <c r="F95" i="4"/>
  <c r="H95" i="4"/>
  <c r="J95" i="4"/>
  <c r="K95" i="4"/>
  <c r="F94" i="4"/>
  <c r="H94" i="4"/>
  <c r="J94" i="4"/>
  <c r="I93" i="4" s="1"/>
  <c r="J93" i="4" s="1"/>
  <c r="K94" i="4"/>
  <c r="E93" i="4"/>
  <c r="F93" i="4" s="1"/>
  <c r="F92" i="4"/>
  <c r="E91" i="4" s="1"/>
  <c r="F91" i="4" s="1"/>
  <c r="H92" i="4"/>
  <c r="J92" i="4"/>
  <c r="I91" i="4" s="1"/>
  <c r="J91" i="4" s="1"/>
  <c r="K92" i="4"/>
  <c r="L92" i="4"/>
  <c r="K91" i="4" s="1"/>
  <c r="G91" i="4"/>
  <c r="H91" i="4" s="1"/>
  <c r="F90" i="4"/>
  <c r="H90" i="4"/>
  <c r="J90" i="4"/>
  <c r="K90" i="4"/>
  <c r="F89" i="4"/>
  <c r="E88" i="4" s="1"/>
  <c r="F88" i="4" s="1"/>
  <c r="H89" i="4"/>
  <c r="J89" i="4"/>
  <c r="L89" i="4" s="1"/>
  <c r="K89" i="4"/>
  <c r="F87" i="4"/>
  <c r="E85" i="4" s="1"/>
  <c r="F85" i="4" s="1"/>
  <c r="H87" i="4"/>
  <c r="J87" i="4"/>
  <c r="K87" i="4"/>
  <c r="F86" i="4"/>
  <c r="H86" i="4"/>
  <c r="J86" i="4"/>
  <c r="K86" i="4"/>
  <c r="G85" i="4"/>
  <c r="H85" i="4" s="1"/>
  <c r="F84" i="4"/>
  <c r="H84" i="4"/>
  <c r="J84" i="4"/>
  <c r="K84" i="4"/>
  <c r="F83" i="4"/>
  <c r="H83" i="4"/>
  <c r="J83" i="4"/>
  <c r="K83" i="4"/>
  <c r="F82" i="4"/>
  <c r="E81" i="4" s="1"/>
  <c r="F81" i="4" s="1"/>
  <c r="H82" i="4"/>
  <c r="G81" i="4" s="1"/>
  <c r="H81" i="4" s="1"/>
  <c r="J82" i="4"/>
  <c r="K82" i="4"/>
  <c r="F80" i="4"/>
  <c r="H80" i="4"/>
  <c r="J80" i="4"/>
  <c r="K80" i="4"/>
  <c r="F79" i="4"/>
  <c r="E77" i="4" s="1"/>
  <c r="F77" i="4" s="1"/>
  <c r="H79" i="4"/>
  <c r="J79" i="4"/>
  <c r="K79" i="4"/>
  <c r="F78" i="4"/>
  <c r="H78" i="4"/>
  <c r="J78" i="4"/>
  <c r="I77" i="4" s="1"/>
  <c r="J77" i="4" s="1"/>
  <c r="K78" i="4"/>
  <c r="F76" i="4"/>
  <c r="H76" i="4"/>
  <c r="J76" i="4"/>
  <c r="K76" i="4"/>
  <c r="E75" i="4"/>
  <c r="F75" i="4" s="1"/>
  <c r="G75" i="4"/>
  <c r="H75" i="4" s="1"/>
  <c r="F74" i="4"/>
  <c r="H74" i="4"/>
  <c r="J74" i="4"/>
  <c r="I73" i="4" s="1"/>
  <c r="J73" i="4" s="1"/>
  <c r="K74" i="4"/>
  <c r="E73" i="4"/>
  <c r="F73" i="4"/>
  <c r="F72" i="4"/>
  <c r="H72" i="4"/>
  <c r="G69" i="4" s="1"/>
  <c r="H69" i="4" s="1"/>
  <c r="J72" i="4"/>
  <c r="K72" i="4"/>
  <c r="F71" i="4"/>
  <c r="H71" i="4"/>
  <c r="J71" i="4"/>
  <c r="K71" i="4"/>
  <c r="F70" i="4"/>
  <c r="H70" i="4"/>
  <c r="J70" i="4"/>
  <c r="K70" i="4"/>
  <c r="F68" i="4"/>
  <c r="H68" i="4"/>
  <c r="J68" i="4"/>
  <c r="K68" i="4"/>
  <c r="F67" i="4"/>
  <c r="H67" i="4"/>
  <c r="J67" i="4"/>
  <c r="K67" i="4"/>
  <c r="F66" i="4"/>
  <c r="H66" i="4"/>
  <c r="J66" i="4"/>
  <c r="K66" i="4"/>
  <c r="F65" i="4"/>
  <c r="H65" i="4"/>
  <c r="J65" i="4"/>
  <c r="K65" i="4"/>
  <c r="F64" i="4"/>
  <c r="H64" i="4"/>
  <c r="L64" i="4" s="1"/>
  <c r="J64" i="4"/>
  <c r="K64" i="4"/>
  <c r="F63" i="4"/>
  <c r="H63" i="4"/>
  <c r="J63" i="4"/>
  <c r="K63" i="4"/>
  <c r="F62" i="4"/>
  <c r="H62" i="4"/>
  <c r="J62" i="4"/>
  <c r="K62" i="4"/>
  <c r="F61" i="4"/>
  <c r="H61" i="4"/>
  <c r="J61" i="4"/>
  <c r="K61" i="4"/>
  <c r="F60" i="4"/>
  <c r="H60" i="4"/>
  <c r="J60" i="4"/>
  <c r="K60" i="4"/>
  <c r="F59" i="4"/>
  <c r="H59" i="4"/>
  <c r="J59" i="4"/>
  <c r="K59" i="4"/>
  <c r="F58" i="4"/>
  <c r="H58" i="4"/>
  <c r="J58" i="4"/>
  <c r="K58" i="4"/>
  <c r="F57" i="4"/>
  <c r="H57" i="4"/>
  <c r="J57" i="4"/>
  <c r="K57" i="4"/>
  <c r="F54" i="4"/>
  <c r="H54" i="4"/>
  <c r="J54" i="4"/>
  <c r="K54" i="4"/>
  <c r="F53" i="4"/>
  <c r="H53" i="4"/>
  <c r="J53" i="4"/>
  <c r="K53" i="4"/>
  <c r="E52" i="4"/>
  <c r="F52" i="4" s="1"/>
  <c r="G52" i="4"/>
  <c r="H52" i="4" s="1"/>
  <c r="F51" i="4"/>
  <c r="H51" i="4"/>
  <c r="J51" i="4"/>
  <c r="K51" i="4"/>
  <c r="F50" i="4"/>
  <c r="H50" i="4"/>
  <c r="J50" i="4"/>
  <c r="K50" i="4"/>
  <c r="F49" i="4"/>
  <c r="H49" i="4"/>
  <c r="J49" i="4"/>
  <c r="K49" i="4"/>
  <c r="F47" i="4"/>
  <c r="E46" i="4" s="1"/>
  <c r="F46" i="4" s="1"/>
  <c r="H47" i="4"/>
  <c r="L47" i="4" s="1"/>
  <c r="K46" i="4" s="1"/>
  <c r="J47" i="4"/>
  <c r="K47" i="4"/>
  <c r="G46" i="4"/>
  <c r="H46" i="4" s="1"/>
  <c r="I46" i="4"/>
  <c r="J46" i="4" s="1"/>
  <c r="F44" i="4"/>
  <c r="H44" i="4"/>
  <c r="J44" i="4"/>
  <c r="K44" i="4"/>
  <c r="F43" i="4"/>
  <c r="H43" i="4"/>
  <c r="J43" i="4"/>
  <c r="K43" i="4"/>
  <c r="F42" i="4"/>
  <c r="H42" i="4"/>
  <c r="J42" i="4"/>
  <c r="K42" i="4"/>
  <c r="F41" i="4"/>
  <c r="H41" i="4"/>
  <c r="J41" i="4"/>
  <c r="K41" i="4"/>
  <c r="F39" i="4"/>
  <c r="H39" i="4"/>
  <c r="J39" i="4"/>
  <c r="K39" i="4"/>
  <c r="F38" i="4"/>
  <c r="H38" i="4"/>
  <c r="J38" i="4"/>
  <c r="K38" i="4"/>
  <c r="F37" i="4"/>
  <c r="H37" i="4"/>
  <c r="J37" i="4"/>
  <c r="K37" i="4"/>
  <c r="F36" i="4"/>
  <c r="H36" i="4"/>
  <c r="J36" i="4"/>
  <c r="K36" i="4"/>
  <c r="E35" i="4"/>
  <c r="F35" i="4" s="1"/>
  <c r="F34" i="4"/>
  <c r="H34" i="4"/>
  <c r="J34" i="4"/>
  <c r="K34" i="4"/>
  <c r="F33" i="4"/>
  <c r="H33" i="4"/>
  <c r="J33" i="4"/>
  <c r="K33" i="4"/>
  <c r="F32" i="4"/>
  <c r="H32" i="4"/>
  <c r="J32" i="4"/>
  <c r="K32" i="4"/>
  <c r="F31" i="4"/>
  <c r="H31" i="4"/>
  <c r="J31" i="4"/>
  <c r="K31" i="4"/>
  <c r="F29" i="4"/>
  <c r="H29" i="4"/>
  <c r="J29" i="4"/>
  <c r="K29" i="4"/>
  <c r="F28" i="4"/>
  <c r="H28" i="4"/>
  <c r="L28" i="4" s="1"/>
  <c r="J28" i="4"/>
  <c r="K28" i="4"/>
  <c r="F27" i="4"/>
  <c r="H27" i="4"/>
  <c r="J27" i="4"/>
  <c r="K27" i="4"/>
  <c r="F26" i="4"/>
  <c r="H26" i="4"/>
  <c r="J26" i="4"/>
  <c r="K26" i="4"/>
  <c r="F24" i="4"/>
  <c r="H24" i="4"/>
  <c r="J24" i="4"/>
  <c r="K24" i="4"/>
  <c r="F23" i="4"/>
  <c r="H23" i="4"/>
  <c r="J23" i="4"/>
  <c r="K23" i="4"/>
  <c r="F22" i="4"/>
  <c r="H22" i="4"/>
  <c r="J22" i="4"/>
  <c r="K22" i="4"/>
  <c r="F21" i="4"/>
  <c r="H21" i="4"/>
  <c r="J21" i="4"/>
  <c r="L21" i="4" s="1"/>
  <c r="K21" i="4"/>
  <c r="F18" i="4"/>
  <c r="H18" i="4"/>
  <c r="J18" i="4"/>
  <c r="K18" i="4"/>
  <c r="F17" i="4"/>
  <c r="H17" i="4"/>
  <c r="J17" i="4"/>
  <c r="K17" i="4"/>
  <c r="F16" i="4"/>
  <c r="H16" i="4"/>
  <c r="J16" i="4"/>
  <c r="K16" i="4"/>
  <c r="F15" i="4"/>
  <c r="H15" i="4"/>
  <c r="J15" i="4"/>
  <c r="K15" i="4"/>
  <c r="F14" i="4"/>
  <c r="H14" i="4"/>
  <c r="L14" i="4" s="1"/>
  <c r="J14" i="4"/>
  <c r="K14" i="4"/>
  <c r="F13" i="4"/>
  <c r="H13" i="4"/>
  <c r="J13" i="4"/>
  <c r="K13" i="4"/>
  <c r="F11" i="4"/>
  <c r="H11" i="4"/>
  <c r="L11" i="4" s="1"/>
  <c r="J11" i="4"/>
  <c r="K11" i="4"/>
  <c r="F10" i="4"/>
  <c r="H10" i="4"/>
  <c r="J10" i="4"/>
  <c r="I9" i="4" s="1"/>
  <c r="J9" i="4" s="1"/>
  <c r="K10" i="4"/>
  <c r="L1700" i="4" l="1"/>
  <c r="L1699" i="4"/>
  <c r="L1698" i="4"/>
  <c r="L1697" i="4"/>
  <c r="L1696" i="4"/>
  <c r="L1695" i="4"/>
  <c r="L1694" i="4"/>
  <c r="L1693" i="4"/>
  <c r="L1692" i="4"/>
  <c r="L1689" i="4"/>
  <c r="K1672" i="4" s="1"/>
  <c r="L1688" i="4"/>
  <c r="L1687" i="4"/>
  <c r="L1686" i="4"/>
  <c r="L1685" i="4"/>
  <c r="L1684" i="4"/>
  <c r="L1683" i="4"/>
  <c r="L1682" i="4"/>
  <c r="L1681" i="4"/>
  <c r="L1680" i="4"/>
  <c r="L1679" i="4"/>
  <c r="L1677" i="4"/>
  <c r="L1674" i="4"/>
  <c r="L1673" i="4"/>
  <c r="L1671" i="4"/>
  <c r="L1670" i="4"/>
  <c r="L1669" i="4"/>
  <c r="K1661" i="4" s="1"/>
  <c r="L1668" i="4"/>
  <c r="L1667" i="4"/>
  <c r="L1666" i="4"/>
  <c r="L1665" i="4"/>
  <c r="L1664" i="4"/>
  <c r="L1663" i="4"/>
  <c r="E1661" i="4"/>
  <c r="F1661" i="4" s="1"/>
  <c r="L1662" i="4"/>
  <c r="L1659" i="4"/>
  <c r="L1658" i="4"/>
  <c r="L1657" i="4"/>
  <c r="L1656" i="4"/>
  <c r="L1655" i="4"/>
  <c r="L1654" i="4"/>
  <c r="L1653" i="4"/>
  <c r="L1652" i="4"/>
  <c r="L1650" i="4"/>
  <c r="L1649" i="4"/>
  <c r="L1648" i="4"/>
  <c r="L1647" i="4"/>
  <c r="L1646" i="4"/>
  <c r="L1644" i="4"/>
  <c r="L1643" i="4"/>
  <c r="L1642" i="4"/>
  <c r="E1639" i="4"/>
  <c r="F1639" i="4" s="1"/>
  <c r="L1641" i="4"/>
  <c r="L1640" i="4"/>
  <c r="L1638" i="4"/>
  <c r="L1637" i="4"/>
  <c r="L1636" i="4"/>
  <c r="L1635" i="4"/>
  <c r="L1633" i="4"/>
  <c r="L1632" i="4"/>
  <c r="L1631" i="4"/>
  <c r="L1630" i="4"/>
  <c r="E1628" i="4"/>
  <c r="F1628" i="4" s="1"/>
  <c r="L1629" i="4"/>
  <c r="L1626" i="4"/>
  <c r="G1621" i="4"/>
  <c r="H1621" i="4" s="1"/>
  <c r="E1621" i="4"/>
  <c r="F1621" i="4" s="1"/>
  <c r="L1625" i="4"/>
  <c r="L1624" i="4"/>
  <c r="L1623" i="4"/>
  <c r="L1622" i="4"/>
  <c r="L1618" i="4"/>
  <c r="L1617" i="4"/>
  <c r="L1616" i="4"/>
  <c r="L1615" i="4"/>
  <c r="G1606" i="4"/>
  <c r="H1606" i="4" s="1"/>
  <c r="L1614" i="4"/>
  <c r="L1613" i="4"/>
  <c r="L1612" i="4"/>
  <c r="L1611" i="4"/>
  <c r="L1609" i="4"/>
  <c r="L1608" i="4"/>
  <c r="L1607" i="4"/>
  <c r="L1605" i="4"/>
  <c r="L1604" i="4"/>
  <c r="L1603" i="4"/>
  <c r="L1602" i="4"/>
  <c r="L1600" i="4"/>
  <c r="L1599" i="4"/>
  <c r="L1598" i="4"/>
  <c r="L1597" i="4"/>
  <c r="L1594" i="4"/>
  <c r="L1592" i="4"/>
  <c r="L1591" i="4"/>
  <c r="K1590" i="4" s="1"/>
  <c r="L1589" i="4"/>
  <c r="G1583" i="4"/>
  <c r="H1583" i="4" s="1"/>
  <c r="E1583" i="4"/>
  <c r="F1583" i="4" s="1"/>
  <c r="L1587" i="4"/>
  <c r="L1586" i="4"/>
  <c r="L1585" i="4"/>
  <c r="L1582" i="4"/>
  <c r="L1581" i="4"/>
  <c r="L1580" i="4"/>
  <c r="L1579" i="4"/>
  <c r="L1578" i="4"/>
  <c r="L1577" i="4"/>
  <c r="L1576" i="4"/>
  <c r="L1575" i="4"/>
  <c r="L1574" i="4"/>
  <c r="L1573" i="4"/>
  <c r="L1572" i="4"/>
  <c r="L1571" i="4"/>
  <c r="L1569" i="4"/>
  <c r="L1568" i="4"/>
  <c r="L1567" i="4"/>
  <c r="L1566" i="4"/>
  <c r="L1565" i="4"/>
  <c r="L1564" i="4"/>
  <c r="L1563" i="4"/>
  <c r="L1562" i="4"/>
  <c r="L1561" i="4"/>
  <c r="L1560" i="4"/>
  <c r="E1557" i="4"/>
  <c r="F1557" i="4" s="1"/>
  <c r="L1559" i="4"/>
  <c r="L1558" i="4"/>
  <c r="L1556" i="4"/>
  <c r="L1555" i="4"/>
  <c r="L1554" i="4"/>
  <c r="L1553" i="4"/>
  <c r="L1552" i="4"/>
  <c r="E1548" i="4"/>
  <c r="F1548" i="4" s="1"/>
  <c r="L1551" i="4"/>
  <c r="L1550" i="4"/>
  <c r="L1549" i="4"/>
  <c r="G1541" i="4"/>
  <c r="H1541" i="4" s="1"/>
  <c r="L1546" i="4"/>
  <c r="L1545" i="4"/>
  <c r="L1544" i="4"/>
  <c r="E1541" i="4"/>
  <c r="F1541" i="4" s="1"/>
  <c r="L1542" i="4"/>
  <c r="L1540" i="4"/>
  <c r="L1539" i="4"/>
  <c r="L1538" i="4"/>
  <c r="L1537" i="4"/>
  <c r="E1534" i="4"/>
  <c r="F1534" i="4" s="1"/>
  <c r="L1535" i="4"/>
  <c r="L1531" i="4"/>
  <c r="L1530" i="4"/>
  <c r="L1529" i="4"/>
  <c r="L1527" i="4"/>
  <c r="L1526" i="4"/>
  <c r="L1525" i="4"/>
  <c r="L1524" i="4"/>
  <c r="L1523" i="4"/>
  <c r="L1522" i="4"/>
  <c r="L1521" i="4"/>
  <c r="L1520" i="4"/>
  <c r="L1519" i="4"/>
  <c r="E1518" i="4"/>
  <c r="F1518" i="4" s="1"/>
  <c r="L1517" i="4"/>
  <c r="L1516" i="4"/>
  <c r="L1515" i="4"/>
  <c r="L1514" i="4"/>
  <c r="L1512" i="4"/>
  <c r="L1511" i="4"/>
  <c r="L1510" i="4"/>
  <c r="E1508" i="4"/>
  <c r="F1508" i="4" s="1"/>
  <c r="L1509" i="4"/>
  <c r="L1507" i="4"/>
  <c r="E1505" i="4"/>
  <c r="F1505" i="4" s="1"/>
  <c r="K1505" i="4"/>
  <c r="L1504" i="4"/>
  <c r="K1503" i="4" s="1"/>
  <c r="L1502" i="4"/>
  <c r="L1501" i="4"/>
  <c r="L1499" i="4"/>
  <c r="L1498" i="4"/>
  <c r="K1497" i="4" s="1"/>
  <c r="I1497" i="4"/>
  <c r="J1497" i="4" s="1"/>
  <c r="L1496" i="4"/>
  <c r="L1494" i="4"/>
  <c r="L1493" i="4"/>
  <c r="L1492" i="4"/>
  <c r="L1491" i="4"/>
  <c r="L1490" i="4"/>
  <c r="L1489" i="4"/>
  <c r="E1487" i="4"/>
  <c r="F1487" i="4" s="1"/>
  <c r="L1488" i="4"/>
  <c r="L1486" i="4"/>
  <c r="L1485" i="4"/>
  <c r="L1484" i="4"/>
  <c r="L1483" i="4"/>
  <c r="L1482" i="4"/>
  <c r="L1481" i="4"/>
  <c r="E1477" i="4"/>
  <c r="F1477" i="4" s="1"/>
  <c r="L1480" i="4"/>
  <c r="G1477" i="4"/>
  <c r="H1477" i="4" s="1"/>
  <c r="L1479" i="4"/>
  <c r="L1478" i="4"/>
  <c r="L1472" i="4"/>
  <c r="L1471" i="4"/>
  <c r="L1469" i="4"/>
  <c r="L1468" i="4"/>
  <c r="L1467" i="4"/>
  <c r="L1466" i="4"/>
  <c r="L1465" i="4"/>
  <c r="E1462" i="4"/>
  <c r="F1462" i="4" s="1"/>
  <c r="L1464" i="4"/>
  <c r="L1463" i="4"/>
  <c r="L1461" i="4"/>
  <c r="L1460" i="4"/>
  <c r="L1458" i="4"/>
  <c r="L1457" i="4"/>
  <c r="L1456" i="4"/>
  <c r="L1454" i="4"/>
  <c r="L1453" i="4"/>
  <c r="L1452" i="4"/>
  <c r="G1447" i="4"/>
  <c r="H1447" i="4" s="1"/>
  <c r="L1450" i="4"/>
  <c r="L1449" i="4"/>
  <c r="L1448" i="4"/>
  <c r="L1446" i="4"/>
  <c r="L1445" i="4"/>
  <c r="L1444" i="4"/>
  <c r="L1443" i="4"/>
  <c r="L1442" i="4"/>
  <c r="L1441" i="4"/>
  <c r="L1440" i="4"/>
  <c r="L1439" i="4"/>
  <c r="L1438" i="4"/>
  <c r="L1437" i="4"/>
  <c r="L1436" i="4"/>
  <c r="L1435" i="4"/>
  <c r="L1434" i="4"/>
  <c r="L1433" i="4"/>
  <c r="L1431" i="4"/>
  <c r="L1430" i="4"/>
  <c r="L1429" i="4"/>
  <c r="L1428" i="4"/>
  <c r="L1427" i="4"/>
  <c r="L1426" i="4"/>
  <c r="L1425" i="4"/>
  <c r="L1423" i="4"/>
  <c r="L1421" i="4"/>
  <c r="L1420" i="4"/>
  <c r="L1419" i="4"/>
  <c r="L1418" i="4"/>
  <c r="E1417" i="4"/>
  <c r="F1417" i="4" s="1"/>
  <c r="L1416" i="4"/>
  <c r="L1415" i="4"/>
  <c r="L1414" i="4"/>
  <c r="L1413" i="4"/>
  <c r="L1412" i="4"/>
  <c r="L1411" i="4"/>
  <c r="L1410" i="4"/>
  <c r="L1406" i="4"/>
  <c r="L1405" i="4"/>
  <c r="L1404" i="4"/>
  <c r="L1403" i="4"/>
  <c r="L1401" i="4"/>
  <c r="L1399" i="4"/>
  <c r="L1397" i="4"/>
  <c r="L1396" i="4"/>
  <c r="L1395" i="4"/>
  <c r="L1394" i="4"/>
  <c r="L1393" i="4"/>
  <c r="L1392" i="4"/>
  <c r="L1391" i="4"/>
  <c r="G1387" i="4"/>
  <c r="H1387" i="4" s="1"/>
  <c r="L1389" i="4"/>
  <c r="I1387" i="4"/>
  <c r="J1387" i="4" s="1"/>
  <c r="L1388" i="4"/>
  <c r="L1386" i="4"/>
  <c r="L1385" i="4"/>
  <c r="L1384" i="4"/>
  <c r="L1382" i="4"/>
  <c r="L1381" i="4"/>
  <c r="L1380" i="4"/>
  <c r="L1379" i="4"/>
  <c r="L1378" i="4"/>
  <c r="L1377" i="4"/>
  <c r="L1376" i="4"/>
  <c r="L1375" i="4"/>
  <c r="L1374" i="4"/>
  <c r="L1373" i="4"/>
  <c r="L1369" i="4"/>
  <c r="L1368" i="4"/>
  <c r="G1367" i="4"/>
  <c r="H1367" i="4" s="1"/>
  <c r="L1366" i="4"/>
  <c r="L1365" i="4"/>
  <c r="L1364" i="4"/>
  <c r="L1363" i="4"/>
  <c r="L1362" i="4"/>
  <c r="L1361" i="4"/>
  <c r="L1359" i="4"/>
  <c r="L1358" i="4"/>
  <c r="L1357" i="4"/>
  <c r="L1356" i="4"/>
  <c r="L1355" i="4"/>
  <c r="L1354" i="4"/>
  <c r="L1351" i="4"/>
  <c r="L1350" i="4"/>
  <c r="L1349" i="4"/>
  <c r="L1348" i="4"/>
  <c r="L1347" i="4"/>
  <c r="L1345" i="4"/>
  <c r="G1339" i="4"/>
  <c r="H1339" i="4" s="1"/>
  <c r="E1339" i="4"/>
  <c r="F1339" i="4" s="1"/>
  <c r="L1343" i="4"/>
  <c r="L1342" i="4"/>
  <c r="L1341" i="4"/>
  <c r="L1340" i="4"/>
  <c r="L1338" i="4"/>
  <c r="L1337" i="4"/>
  <c r="L1336" i="4"/>
  <c r="L1334" i="4"/>
  <c r="L1333" i="4"/>
  <c r="L1331" i="4"/>
  <c r="L1330" i="4"/>
  <c r="L1329" i="4"/>
  <c r="L1328" i="4"/>
  <c r="E1325" i="4"/>
  <c r="F1325" i="4" s="1"/>
  <c r="L1327" i="4"/>
  <c r="L1326" i="4"/>
  <c r="L1324" i="4"/>
  <c r="L1323" i="4"/>
  <c r="L1322" i="4"/>
  <c r="L1321" i="4"/>
  <c r="L1320" i="4"/>
  <c r="L1319" i="4"/>
  <c r="L1317" i="4"/>
  <c r="L1315" i="4"/>
  <c r="L1314" i="4"/>
  <c r="L1313" i="4"/>
  <c r="L1312" i="4"/>
  <c r="E1307" i="4"/>
  <c r="F1307" i="4" s="1"/>
  <c r="L1311" i="4"/>
  <c r="L1310" i="4"/>
  <c r="L1309" i="4"/>
  <c r="L1308" i="4"/>
  <c r="L1305" i="4"/>
  <c r="L1304" i="4"/>
  <c r="L1303" i="4"/>
  <c r="L1302" i="4"/>
  <c r="L1301" i="4"/>
  <c r="L1300" i="4"/>
  <c r="L1299" i="4"/>
  <c r="L1298" i="4"/>
  <c r="E1295" i="4"/>
  <c r="F1295" i="4" s="1"/>
  <c r="L1297" i="4"/>
  <c r="L1296" i="4"/>
  <c r="E1289" i="4"/>
  <c r="F1289" i="4" s="1"/>
  <c r="L1291" i="4"/>
  <c r="I1289" i="4"/>
  <c r="J1289" i="4" s="1"/>
  <c r="L1290" i="4"/>
  <c r="L1287" i="4"/>
  <c r="I1278" i="4"/>
  <c r="J1278" i="4" s="1"/>
  <c r="L1286" i="4"/>
  <c r="L1285" i="4"/>
  <c r="L1284" i="4"/>
  <c r="L1283" i="4"/>
  <c r="L1282" i="4"/>
  <c r="L1280" i="4"/>
  <c r="L1279" i="4"/>
  <c r="L1277" i="4"/>
  <c r="L1276" i="4"/>
  <c r="L1275" i="4"/>
  <c r="L1274" i="4"/>
  <c r="L1273" i="4"/>
  <c r="E1272" i="4"/>
  <c r="F1272" i="4" s="1"/>
  <c r="G1267" i="4"/>
  <c r="H1267" i="4" s="1"/>
  <c r="E1267" i="4"/>
  <c r="F1267" i="4" s="1"/>
  <c r="L1269" i="4"/>
  <c r="I1267" i="4"/>
  <c r="J1267" i="4" s="1"/>
  <c r="L1268" i="4"/>
  <c r="K1267" i="4" s="1"/>
  <c r="L1266" i="4"/>
  <c r="E1257" i="4"/>
  <c r="F1257" i="4" s="1"/>
  <c r="L1265" i="4"/>
  <c r="L1264" i="4"/>
  <c r="G1257" i="4"/>
  <c r="H1257" i="4" s="1"/>
  <c r="L1261" i="4"/>
  <c r="L1260" i="4"/>
  <c r="L1259" i="4"/>
  <c r="L1258" i="4"/>
  <c r="L1254" i="4"/>
  <c r="L1253" i="4"/>
  <c r="L1252" i="4"/>
  <c r="L1251" i="4"/>
  <c r="L1250" i="4"/>
  <c r="L1249" i="4"/>
  <c r="L1248" i="4"/>
  <c r="L1247" i="4"/>
  <c r="G1241" i="4"/>
  <c r="H1241" i="4" s="1"/>
  <c r="L1246" i="4"/>
  <c r="L1245" i="4"/>
  <c r="L1244" i="4"/>
  <c r="L1243" i="4"/>
  <c r="L1242" i="4"/>
  <c r="L1240" i="4"/>
  <c r="L1239" i="4"/>
  <c r="L1238" i="4"/>
  <c r="L1237" i="4"/>
  <c r="L1236" i="4"/>
  <c r="L1235" i="4"/>
  <c r="L1234" i="4"/>
  <c r="L1233" i="4"/>
  <c r="E1232" i="4"/>
  <c r="F1232" i="4" s="1"/>
  <c r="L1231" i="4"/>
  <c r="L1230" i="4"/>
  <c r="L1228" i="4"/>
  <c r="L1227" i="4"/>
  <c r="L1226" i="4"/>
  <c r="E1223" i="4"/>
  <c r="F1223" i="4" s="1"/>
  <c r="L1225" i="4"/>
  <c r="G1223" i="4"/>
  <c r="H1223" i="4" s="1"/>
  <c r="L1224" i="4"/>
  <c r="L1221" i="4"/>
  <c r="L1220" i="4"/>
  <c r="L1218" i="4"/>
  <c r="L1217" i="4"/>
  <c r="L1216" i="4"/>
  <c r="L1215" i="4"/>
  <c r="L1211" i="4"/>
  <c r="L1210" i="4"/>
  <c r="L1209" i="4"/>
  <c r="L1208" i="4"/>
  <c r="L1207" i="4"/>
  <c r="L1206" i="4"/>
  <c r="L1205" i="4"/>
  <c r="L1204" i="4"/>
  <c r="L1203" i="4"/>
  <c r="L1201" i="4"/>
  <c r="L1200" i="4"/>
  <c r="L1199" i="4"/>
  <c r="L1198" i="4"/>
  <c r="L1197" i="4"/>
  <c r="L1196" i="4"/>
  <c r="L1195" i="4"/>
  <c r="E1194" i="4"/>
  <c r="F1194" i="4" s="1"/>
  <c r="L1193" i="4"/>
  <c r="L1192" i="4"/>
  <c r="L1191" i="4"/>
  <c r="L1190" i="4"/>
  <c r="L1189" i="4"/>
  <c r="I1187" i="4"/>
  <c r="J1187" i="4" s="1"/>
  <c r="L1188" i="4"/>
  <c r="E1187" i="4"/>
  <c r="F1187" i="4" s="1"/>
  <c r="E1184" i="4"/>
  <c r="F1184" i="4" s="1"/>
  <c r="L1186" i="4"/>
  <c r="K1184" i="4" s="1"/>
  <c r="L1185" i="4"/>
  <c r="L1183" i="4"/>
  <c r="L1182" i="4"/>
  <c r="L1181" i="4"/>
  <c r="L1180" i="4"/>
  <c r="L1179" i="4"/>
  <c r="L1178" i="4"/>
  <c r="L1177" i="4"/>
  <c r="I1175" i="4"/>
  <c r="J1175" i="4" s="1"/>
  <c r="E1175" i="4"/>
  <c r="F1175" i="4" s="1"/>
  <c r="L1176" i="4"/>
  <c r="L1174" i="4"/>
  <c r="L1173" i="4"/>
  <c r="G1171" i="4"/>
  <c r="H1171" i="4" s="1"/>
  <c r="K1171" i="4"/>
  <c r="L1170" i="4"/>
  <c r="L1168" i="4"/>
  <c r="L1167" i="4"/>
  <c r="L1166" i="4"/>
  <c r="G1159" i="4"/>
  <c r="H1159" i="4" s="1"/>
  <c r="L1165" i="4"/>
  <c r="L1164" i="4"/>
  <c r="L1163" i="4"/>
  <c r="L1162" i="4"/>
  <c r="L1161" i="4"/>
  <c r="L1160" i="4"/>
  <c r="L1158" i="4"/>
  <c r="G1155" i="4"/>
  <c r="H1155" i="4" s="1"/>
  <c r="E1155" i="4"/>
  <c r="F1155" i="4" s="1"/>
  <c r="L1157" i="4"/>
  <c r="L1156" i="4"/>
  <c r="L1151" i="4"/>
  <c r="K1134" i="4" s="1"/>
  <c r="L1150" i="4"/>
  <c r="L1149" i="4"/>
  <c r="L1148" i="4"/>
  <c r="L1147" i="4"/>
  <c r="L1146" i="4"/>
  <c r="L1145" i="4"/>
  <c r="L1144" i="4"/>
  <c r="L1143" i="4"/>
  <c r="L1142" i="4"/>
  <c r="L1141" i="4"/>
  <c r="L1140" i="4"/>
  <c r="L1139" i="4"/>
  <c r="L1137" i="4"/>
  <c r="L1136" i="4"/>
  <c r="L1135" i="4"/>
  <c r="E1134" i="4"/>
  <c r="F1134" i="4" s="1"/>
  <c r="E1099" i="4" s="1"/>
  <c r="F1099" i="4" s="1"/>
  <c r="L1133" i="4"/>
  <c r="L1132" i="4"/>
  <c r="L1131" i="4"/>
  <c r="L1130" i="4"/>
  <c r="L1129" i="4"/>
  <c r="L1128" i="4"/>
  <c r="L1127" i="4"/>
  <c r="L1125" i="4"/>
  <c r="L1123" i="4"/>
  <c r="L1122" i="4"/>
  <c r="L1121" i="4"/>
  <c r="L1120" i="4"/>
  <c r="L1119" i="4"/>
  <c r="L1118" i="4"/>
  <c r="L1117" i="4"/>
  <c r="L1116" i="4"/>
  <c r="L1115" i="4"/>
  <c r="E1113" i="4"/>
  <c r="F1113" i="4" s="1"/>
  <c r="L1112" i="4"/>
  <c r="L1111" i="4"/>
  <c r="L1110" i="4"/>
  <c r="L1109" i="4"/>
  <c r="L1108" i="4"/>
  <c r="L1107" i="4"/>
  <c r="L1106" i="4"/>
  <c r="L1105" i="4"/>
  <c r="G1100" i="4"/>
  <c r="H1100" i="4" s="1"/>
  <c r="E1100" i="4"/>
  <c r="F1100" i="4" s="1"/>
  <c r="L1104" i="4"/>
  <c r="L1103" i="4"/>
  <c r="L1102" i="4"/>
  <c r="L1101" i="4"/>
  <c r="L1097" i="4"/>
  <c r="L1098" i="4"/>
  <c r="K1097" i="4" s="1"/>
  <c r="G1090" i="4"/>
  <c r="H1090" i="4" s="1"/>
  <c r="L1095" i="4"/>
  <c r="L1094" i="4"/>
  <c r="L1093" i="4"/>
  <c r="E1090" i="4"/>
  <c r="F1090" i="4" s="1"/>
  <c r="L1089" i="4"/>
  <c r="L1088" i="4"/>
  <c r="L1087" i="4"/>
  <c r="L1085" i="4"/>
  <c r="L1084" i="4"/>
  <c r="L1083" i="4"/>
  <c r="L1082" i="4"/>
  <c r="L1081" i="4"/>
  <c r="L1080" i="4"/>
  <c r="L1079" i="4"/>
  <c r="L1078" i="4"/>
  <c r="L1077" i="4"/>
  <c r="L1076" i="4"/>
  <c r="L1075" i="4"/>
  <c r="L1074" i="4"/>
  <c r="L1071" i="4"/>
  <c r="L1070" i="4"/>
  <c r="E1068" i="4"/>
  <c r="F1068" i="4" s="1"/>
  <c r="L1069" i="4"/>
  <c r="K1068" i="4" s="1"/>
  <c r="L1067" i="4"/>
  <c r="L1066" i="4"/>
  <c r="L1065" i="4"/>
  <c r="L1064" i="4"/>
  <c r="L1062" i="4"/>
  <c r="E1057" i="4"/>
  <c r="F1057" i="4" s="1"/>
  <c r="L1060" i="4"/>
  <c r="L1059" i="4"/>
  <c r="G1057" i="4"/>
  <c r="H1057" i="4" s="1"/>
  <c r="L1058" i="4"/>
  <c r="L1056" i="4"/>
  <c r="L1055" i="4"/>
  <c r="L1054" i="4"/>
  <c r="G1047" i="4"/>
  <c r="H1047" i="4" s="1"/>
  <c r="L1053" i="4"/>
  <c r="L1051" i="4"/>
  <c r="L1049" i="4"/>
  <c r="L1048" i="4"/>
  <c r="E1047" i="4"/>
  <c r="F1047" i="4" s="1"/>
  <c r="L1046" i="4"/>
  <c r="L1045" i="4"/>
  <c r="L1043" i="4"/>
  <c r="L1042" i="4"/>
  <c r="L1041" i="4"/>
  <c r="L1038" i="4"/>
  <c r="L1037" i="4"/>
  <c r="L1036" i="4"/>
  <c r="E1033" i="4"/>
  <c r="F1033" i="4" s="1"/>
  <c r="L1035" i="4"/>
  <c r="L1034" i="4"/>
  <c r="L1032" i="4"/>
  <c r="L1030" i="4"/>
  <c r="L1029" i="4"/>
  <c r="L1028" i="4"/>
  <c r="L1027" i="4"/>
  <c r="L1026" i="4"/>
  <c r="L1025" i="4"/>
  <c r="L1022" i="4"/>
  <c r="L1021" i="4"/>
  <c r="L1020" i="4"/>
  <c r="L1019" i="4"/>
  <c r="L1018" i="4"/>
  <c r="L1017" i="4"/>
  <c r="L1016" i="4"/>
  <c r="L1015" i="4"/>
  <c r="L1014" i="4"/>
  <c r="L1013" i="4"/>
  <c r="L1011" i="4"/>
  <c r="L1009" i="4"/>
  <c r="L1008" i="4"/>
  <c r="L1007" i="4"/>
  <c r="L1006" i="4"/>
  <c r="L1005" i="4"/>
  <c r="L1004" i="4"/>
  <c r="L1003" i="4"/>
  <c r="L1002" i="4"/>
  <c r="L1001" i="4"/>
  <c r="L1000" i="4"/>
  <c r="K968" i="4" s="1"/>
  <c r="L998" i="4"/>
  <c r="L997" i="4"/>
  <c r="L996" i="4"/>
  <c r="L995" i="4"/>
  <c r="L994" i="4"/>
  <c r="L993" i="4"/>
  <c r="L992" i="4"/>
  <c r="L991" i="4"/>
  <c r="L990" i="4"/>
  <c r="L989" i="4"/>
  <c r="L988" i="4"/>
  <c r="L987" i="4"/>
  <c r="L986" i="4"/>
  <c r="L984" i="4"/>
  <c r="L983" i="4"/>
  <c r="L982" i="4"/>
  <c r="L981" i="4"/>
  <c r="L979" i="4"/>
  <c r="L978" i="4"/>
  <c r="L977" i="4"/>
  <c r="L976" i="4"/>
  <c r="L975" i="4"/>
  <c r="L974" i="4"/>
  <c r="L973" i="4"/>
  <c r="L972" i="4"/>
  <c r="L971" i="4"/>
  <c r="L970" i="4"/>
  <c r="L969" i="4"/>
  <c r="L967" i="4"/>
  <c r="L966" i="4"/>
  <c r="L965" i="4"/>
  <c r="L964" i="4"/>
  <c r="L963" i="4"/>
  <c r="L962" i="4"/>
  <c r="L961" i="4"/>
  <c r="L960" i="4"/>
  <c r="L958" i="4"/>
  <c r="L957" i="4"/>
  <c r="L956" i="4"/>
  <c r="L955" i="4"/>
  <c r="L954" i="4"/>
  <c r="L953" i="4"/>
  <c r="L952" i="4"/>
  <c r="L951" i="4"/>
  <c r="L949" i="4"/>
  <c r="L948" i="4"/>
  <c r="L946" i="4"/>
  <c r="G943" i="4"/>
  <c r="H943" i="4" s="1"/>
  <c r="L945" i="4"/>
  <c r="L944" i="4"/>
  <c r="K943" i="4" s="1"/>
  <c r="E943" i="4"/>
  <c r="F943" i="4" s="1"/>
  <c r="L942" i="4"/>
  <c r="L941" i="4"/>
  <c r="L940" i="4"/>
  <c r="L939" i="4"/>
  <c r="L938" i="4"/>
  <c r="G935" i="4"/>
  <c r="H935" i="4" s="1"/>
  <c r="L937" i="4"/>
  <c r="L936" i="4"/>
  <c r="E935" i="4"/>
  <c r="F935" i="4" s="1"/>
  <c r="L933" i="4"/>
  <c r="L932" i="4"/>
  <c r="L931" i="4"/>
  <c r="L930" i="4"/>
  <c r="E927" i="4"/>
  <c r="F927" i="4" s="1"/>
  <c r="L929" i="4"/>
  <c r="L928" i="4"/>
  <c r="L926" i="4"/>
  <c r="L925" i="4"/>
  <c r="L924" i="4"/>
  <c r="L923" i="4"/>
  <c r="E921" i="4"/>
  <c r="F921" i="4" s="1"/>
  <c r="L922" i="4"/>
  <c r="G921" i="4"/>
  <c r="H921" i="4" s="1"/>
  <c r="L920" i="4"/>
  <c r="G918" i="4"/>
  <c r="H918" i="4" s="1"/>
  <c r="L919" i="4"/>
  <c r="L917" i="4"/>
  <c r="K916" i="4" s="1"/>
  <c r="L915" i="4"/>
  <c r="L914" i="4"/>
  <c r="L913" i="4"/>
  <c r="L912" i="4"/>
  <c r="L911" i="4"/>
  <c r="L910" i="4"/>
  <c r="L909" i="4"/>
  <c r="L908" i="4"/>
  <c r="L907" i="4"/>
  <c r="L906" i="4"/>
  <c r="L905" i="4"/>
  <c r="L904" i="4"/>
  <c r="L903" i="4"/>
  <c r="L902" i="4"/>
  <c r="L901" i="4"/>
  <c r="L900" i="4"/>
  <c r="L899" i="4"/>
  <c r="E898" i="4"/>
  <c r="F898" i="4" s="1"/>
  <c r="L897" i="4"/>
  <c r="L896" i="4"/>
  <c r="L895" i="4"/>
  <c r="L894" i="4"/>
  <c r="L890" i="4"/>
  <c r="L889" i="4"/>
  <c r="L888" i="4"/>
  <c r="L887" i="4"/>
  <c r="L886" i="4"/>
  <c r="E884" i="4"/>
  <c r="F884" i="4" s="1"/>
  <c r="L885" i="4"/>
  <c r="I884" i="4"/>
  <c r="J884" i="4" s="1"/>
  <c r="L884" i="4" s="1"/>
  <c r="L883" i="4"/>
  <c r="L882" i="4"/>
  <c r="L881" i="4"/>
  <c r="L880" i="4"/>
  <c r="L879" i="4"/>
  <c r="L878" i="4"/>
  <c r="E877" i="4"/>
  <c r="F877" i="4" s="1"/>
  <c r="L875" i="4"/>
  <c r="L873" i="4"/>
  <c r="K870" i="4" s="1"/>
  <c r="L872" i="4"/>
  <c r="E870" i="4"/>
  <c r="F870" i="4" s="1"/>
  <c r="L870" i="4" s="1"/>
  <c r="L869" i="4"/>
  <c r="L868" i="4"/>
  <c r="L867" i="4"/>
  <c r="L866" i="4"/>
  <c r="L865" i="4"/>
  <c r="L864" i="4"/>
  <c r="L863" i="4"/>
  <c r="L862" i="4"/>
  <c r="L861" i="4"/>
  <c r="E860" i="4"/>
  <c r="F860" i="4" s="1"/>
  <c r="L858" i="4"/>
  <c r="L857" i="4"/>
  <c r="L856" i="4"/>
  <c r="L854" i="4"/>
  <c r="E850" i="4"/>
  <c r="F850" i="4" s="1"/>
  <c r="L853" i="4"/>
  <c r="L852" i="4"/>
  <c r="L851" i="4"/>
  <c r="L847" i="4"/>
  <c r="L845" i="4"/>
  <c r="L844" i="4"/>
  <c r="L843" i="4"/>
  <c r="E841" i="4"/>
  <c r="F841" i="4" s="1"/>
  <c r="E831" i="4" s="1"/>
  <c r="F831" i="4" s="1"/>
  <c r="L842" i="4"/>
  <c r="L840" i="4"/>
  <c r="L839" i="4"/>
  <c r="L836" i="4"/>
  <c r="L835" i="4"/>
  <c r="L834" i="4"/>
  <c r="L833" i="4"/>
  <c r="E832" i="4"/>
  <c r="F832" i="4" s="1"/>
  <c r="L830" i="4"/>
  <c r="L829" i="4"/>
  <c r="L828" i="4"/>
  <c r="L827" i="4"/>
  <c r="L826" i="4"/>
  <c r="L825" i="4"/>
  <c r="L824" i="4"/>
  <c r="L823" i="4"/>
  <c r="L822" i="4"/>
  <c r="L820" i="4"/>
  <c r="E818" i="4"/>
  <c r="F818" i="4" s="1"/>
  <c r="L819" i="4"/>
  <c r="L817" i="4"/>
  <c r="L816" i="4"/>
  <c r="L815" i="4"/>
  <c r="L814" i="4"/>
  <c r="L813" i="4"/>
  <c r="L812" i="4"/>
  <c r="L811" i="4"/>
  <c r="L810" i="4"/>
  <c r="L809" i="4"/>
  <c r="L807" i="4"/>
  <c r="L806" i="4"/>
  <c r="L804" i="4"/>
  <c r="L803" i="4"/>
  <c r="L800" i="4"/>
  <c r="L799" i="4"/>
  <c r="L797" i="4"/>
  <c r="L796" i="4"/>
  <c r="L795" i="4"/>
  <c r="L794" i="4"/>
  <c r="L793" i="4"/>
  <c r="E792" i="4"/>
  <c r="F792" i="4" s="1"/>
  <c r="L790" i="4"/>
  <c r="L789" i="4"/>
  <c r="L787" i="4"/>
  <c r="L786" i="4"/>
  <c r="L785" i="4"/>
  <c r="L784" i="4"/>
  <c r="L782" i="4"/>
  <c r="G780" i="4"/>
  <c r="H780" i="4" s="1"/>
  <c r="L779" i="4"/>
  <c r="L777" i="4"/>
  <c r="L776" i="4"/>
  <c r="L775" i="4"/>
  <c r="E773" i="4"/>
  <c r="F773" i="4" s="1"/>
  <c r="L774" i="4"/>
  <c r="L772" i="4"/>
  <c r="L771" i="4"/>
  <c r="L769" i="4"/>
  <c r="L768" i="4"/>
  <c r="L767" i="4"/>
  <c r="L765" i="4"/>
  <c r="L764" i="4"/>
  <c r="L763" i="4"/>
  <c r="L762" i="4"/>
  <c r="L760" i="4"/>
  <c r="L758" i="4"/>
  <c r="L757" i="4"/>
  <c r="L756" i="4"/>
  <c r="L755" i="4"/>
  <c r="G752" i="4"/>
  <c r="H752" i="4" s="1"/>
  <c r="E752" i="4"/>
  <c r="F752" i="4" s="1"/>
  <c r="L754" i="4"/>
  <c r="L753" i="4"/>
  <c r="I747" i="4"/>
  <c r="J747" i="4" s="1"/>
  <c r="L749" i="4"/>
  <c r="L748" i="4"/>
  <c r="K747" i="4" s="1"/>
  <c r="L746" i="4"/>
  <c r="K745" i="4" s="1"/>
  <c r="L744" i="4"/>
  <c r="E740" i="4"/>
  <c r="F740" i="4" s="1"/>
  <c r="L743" i="4"/>
  <c r="L742" i="4"/>
  <c r="L741" i="4"/>
  <c r="L739" i="4"/>
  <c r="L738" i="4"/>
  <c r="L737" i="4"/>
  <c r="L736" i="4"/>
  <c r="L735" i="4"/>
  <c r="L734" i="4"/>
  <c r="L733" i="4"/>
  <c r="L728" i="4"/>
  <c r="E724" i="4"/>
  <c r="F724" i="4" s="1"/>
  <c r="L727" i="4"/>
  <c r="L726" i="4"/>
  <c r="L721" i="4"/>
  <c r="L720" i="4"/>
  <c r="L719" i="4"/>
  <c r="L718" i="4"/>
  <c r="L716" i="4"/>
  <c r="L715" i="4"/>
  <c r="L714" i="4"/>
  <c r="L713" i="4"/>
  <c r="L712" i="4"/>
  <c r="L711" i="4"/>
  <c r="L710" i="4"/>
  <c r="L709" i="4"/>
  <c r="L708" i="4"/>
  <c r="L707" i="4"/>
  <c r="L706" i="4"/>
  <c r="L705" i="4"/>
  <c r="L704" i="4"/>
  <c r="L703" i="4"/>
  <c r="E702" i="4"/>
  <c r="F702" i="4" s="1"/>
  <c r="L701" i="4"/>
  <c r="L700" i="4"/>
  <c r="L699" i="4"/>
  <c r="E695" i="4"/>
  <c r="F695" i="4" s="1"/>
  <c r="L698" i="4"/>
  <c r="L697" i="4"/>
  <c r="L696" i="4"/>
  <c r="L694" i="4"/>
  <c r="L693" i="4"/>
  <c r="L692" i="4"/>
  <c r="E688" i="4"/>
  <c r="F688" i="4" s="1"/>
  <c r="L691" i="4"/>
  <c r="L689" i="4"/>
  <c r="L687" i="4"/>
  <c r="K686" i="4" s="1"/>
  <c r="L685" i="4"/>
  <c r="L684" i="4"/>
  <c r="L683" i="4"/>
  <c r="L682" i="4"/>
  <c r="L681" i="4"/>
  <c r="L680" i="4"/>
  <c r="L679" i="4"/>
  <c r="L678" i="4"/>
  <c r="L676" i="4"/>
  <c r="L675" i="4"/>
  <c r="L674" i="4"/>
  <c r="L673" i="4"/>
  <c r="L672" i="4"/>
  <c r="L671" i="4"/>
  <c r="L669" i="4"/>
  <c r="L667" i="4"/>
  <c r="L666" i="4"/>
  <c r="L665" i="4"/>
  <c r="L664" i="4"/>
  <c r="L663" i="4"/>
  <c r="L662" i="4"/>
  <c r="L660" i="4"/>
  <c r="L659" i="4"/>
  <c r="L658" i="4"/>
  <c r="L657" i="4"/>
  <c r="L655" i="4"/>
  <c r="L654" i="4"/>
  <c r="G645" i="4"/>
  <c r="H645" i="4" s="1"/>
  <c r="L653" i="4"/>
  <c r="L652" i="4"/>
  <c r="L651" i="4"/>
  <c r="L650" i="4"/>
  <c r="L649" i="4"/>
  <c r="L648" i="4"/>
  <c r="L647" i="4"/>
  <c r="L644" i="4"/>
  <c r="L643" i="4"/>
  <c r="L642" i="4"/>
  <c r="L641" i="4"/>
  <c r="L640" i="4"/>
  <c r="L639" i="4"/>
  <c r="L637" i="4"/>
  <c r="L636" i="4"/>
  <c r="L635" i="4"/>
  <c r="L634" i="4"/>
  <c r="L633" i="4"/>
  <c r="G629" i="4"/>
  <c r="H629" i="4" s="1"/>
  <c r="E629" i="4"/>
  <c r="F629" i="4" s="1"/>
  <c r="L632" i="4"/>
  <c r="L631" i="4"/>
  <c r="L630" i="4"/>
  <c r="L628" i="4"/>
  <c r="L627" i="4"/>
  <c r="L626" i="4"/>
  <c r="L625" i="4"/>
  <c r="K613" i="4" s="1"/>
  <c r="L623" i="4"/>
  <c r="L622" i="4"/>
  <c r="L620" i="4"/>
  <c r="L619" i="4"/>
  <c r="L618" i="4"/>
  <c r="L617" i="4"/>
  <c r="L616" i="4"/>
  <c r="L615" i="4"/>
  <c r="L614" i="4"/>
  <c r="L612" i="4"/>
  <c r="L611" i="4"/>
  <c r="E606" i="4"/>
  <c r="F606" i="4" s="1"/>
  <c r="L610" i="4"/>
  <c r="L609" i="4"/>
  <c r="L608" i="4"/>
  <c r="L607" i="4"/>
  <c r="L605" i="4"/>
  <c r="G600" i="4"/>
  <c r="H600" i="4" s="1"/>
  <c r="L603" i="4"/>
  <c r="L602" i="4"/>
  <c r="E600" i="4"/>
  <c r="F600" i="4" s="1"/>
  <c r="L599" i="4"/>
  <c r="L598" i="4"/>
  <c r="L597" i="4"/>
  <c r="L596" i="4"/>
  <c r="L595" i="4"/>
  <c r="L594" i="4"/>
  <c r="L593" i="4"/>
  <c r="L591" i="4"/>
  <c r="L590" i="4"/>
  <c r="L589" i="4"/>
  <c r="L588" i="4"/>
  <c r="L587" i="4"/>
  <c r="L585" i="4"/>
  <c r="G582" i="4"/>
  <c r="H582" i="4" s="1"/>
  <c r="L583" i="4"/>
  <c r="L581" i="4"/>
  <c r="L580" i="4"/>
  <c r="L579" i="4"/>
  <c r="L578" i="4"/>
  <c r="L577" i="4"/>
  <c r="L576" i="4"/>
  <c r="L575" i="4"/>
  <c r="L574" i="4"/>
  <c r="L573" i="4"/>
  <c r="L572" i="4"/>
  <c r="L570" i="4"/>
  <c r="L568" i="4"/>
  <c r="L567" i="4"/>
  <c r="L566" i="4"/>
  <c r="L565" i="4"/>
  <c r="L564" i="4"/>
  <c r="L563" i="4"/>
  <c r="L561" i="4"/>
  <c r="L560" i="4"/>
  <c r="L559" i="4"/>
  <c r="L558" i="4"/>
  <c r="L557" i="4"/>
  <c r="L555" i="4"/>
  <c r="L554" i="4"/>
  <c r="L552" i="4"/>
  <c r="L551" i="4"/>
  <c r="L550" i="4"/>
  <c r="L549" i="4"/>
  <c r="L548" i="4"/>
  <c r="L547" i="4"/>
  <c r="L546" i="4"/>
  <c r="L545" i="4"/>
  <c r="E543" i="4"/>
  <c r="F543" i="4" s="1"/>
  <c r="L541" i="4"/>
  <c r="L540" i="4"/>
  <c r="L539" i="4"/>
  <c r="L535" i="4"/>
  <c r="L534" i="4"/>
  <c r="L533" i="4"/>
  <c r="G526" i="4"/>
  <c r="H526" i="4" s="1"/>
  <c r="L531" i="4"/>
  <c r="L530" i="4"/>
  <c r="K526" i="4" s="1"/>
  <c r="L528" i="4"/>
  <c r="L527" i="4"/>
  <c r="L524" i="4"/>
  <c r="L523" i="4"/>
  <c r="L522" i="4"/>
  <c r="L521" i="4"/>
  <c r="L520" i="4"/>
  <c r="L519" i="4"/>
  <c r="L518" i="4"/>
  <c r="L517" i="4"/>
  <c r="L516" i="4"/>
  <c r="L515" i="4"/>
  <c r="L514" i="4"/>
  <c r="L513" i="4"/>
  <c r="E509" i="4"/>
  <c r="F509" i="4" s="1"/>
  <c r="L511" i="4"/>
  <c r="I509" i="4"/>
  <c r="J509" i="4" s="1"/>
  <c r="L510" i="4"/>
  <c r="L508" i="4"/>
  <c r="L507" i="4"/>
  <c r="L506" i="4"/>
  <c r="L505" i="4"/>
  <c r="L504" i="4"/>
  <c r="L503" i="4"/>
  <c r="L502" i="4"/>
  <c r="L500" i="4"/>
  <c r="L499" i="4"/>
  <c r="L498" i="4"/>
  <c r="L497" i="4"/>
  <c r="I493" i="4"/>
  <c r="J493" i="4" s="1"/>
  <c r="L496" i="4"/>
  <c r="G493" i="4"/>
  <c r="H493" i="4" s="1"/>
  <c r="L495" i="4"/>
  <c r="L494" i="4"/>
  <c r="L492" i="4"/>
  <c r="L491" i="4"/>
  <c r="L490" i="4"/>
  <c r="L489" i="4"/>
  <c r="L488" i="4"/>
  <c r="L487" i="4"/>
  <c r="L485" i="4"/>
  <c r="L484" i="4"/>
  <c r="L483" i="4"/>
  <c r="L482" i="4"/>
  <c r="L481" i="4"/>
  <c r="E479" i="4"/>
  <c r="F479" i="4" s="1"/>
  <c r="G479" i="4"/>
  <c r="H479" i="4" s="1"/>
  <c r="L480" i="4"/>
  <c r="L477" i="4"/>
  <c r="L476" i="4"/>
  <c r="L475" i="4"/>
  <c r="L473" i="4"/>
  <c r="L472" i="4"/>
  <c r="L469" i="4"/>
  <c r="L468" i="4"/>
  <c r="E464" i="4"/>
  <c r="F464" i="4" s="1"/>
  <c r="G464" i="4"/>
  <c r="H464" i="4" s="1"/>
  <c r="L466" i="4"/>
  <c r="K464" i="4"/>
  <c r="L463" i="4"/>
  <c r="L461" i="4"/>
  <c r="L460" i="4"/>
  <c r="L459" i="4"/>
  <c r="L458" i="4"/>
  <c r="L455" i="4"/>
  <c r="L453" i="4"/>
  <c r="L452" i="4"/>
  <c r="L450" i="4"/>
  <c r="L448" i="4"/>
  <c r="L447" i="4"/>
  <c r="L446" i="4"/>
  <c r="L445" i="4"/>
  <c r="E442" i="4"/>
  <c r="F442" i="4" s="1"/>
  <c r="L444" i="4"/>
  <c r="L443" i="4"/>
  <c r="L441" i="4"/>
  <c r="L440" i="4"/>
  <c r="L439" i="4"/>
  <c r="L438" i="4"/>
  <c r="L437" i="4"/>
  <c r="L436" i="4"/>
  <c r="L431" i="4"/>
  <c r="L429" i="4"/>
  <c r="L428" i="4"/>
  <c r="L427" i="4"/>
  <c r="L426" i="4"/>
  <c r="E421" i="4"/>
  <c r="F421" i="4" s="1"/>
  <c r="E403" i="4" s="1"/>
  <c r="F403" i="4" s="1"/>
  <c r="L425" i="4"/>
  <c r="L424" i="4"/>
  <c r="L423" i="4"/>
  <c r="L422" i="4"/>
  <c r="L420" i="4"/>
  <c r="L419" i="4"/>
  <c r="L417" i="4"/>
  <c r="K411" i="4" s="1"/>
  <c r="L416" i="4"/>
  <c r="L415" i="4"/>
  <c r="L414" i="4"/>
  <c r="L413" i="4"/>
  <c r="L412" i="4"/>
  <c r="E411" i="4"/>
  <c r="F411" i="4" s="1"/>
  <c r="L410" i="4"/>
  <c r="L409" i="4"/>
  <c r="L408" i="4"/>
  <c r="L407" i="4"/>
  <c r="L406" i="4"/>
  <c r="L402" i="4"/>
  <c r="L401" i="4"/>
  <c r="L400" i="4"/>
  <c r="L399" i="4"/>
  <c r="G388" i="4"/>
  <c r="H388" i="4" s="1"/>
  <c r="L398" i="4"/>
  <c r="L397" i="4"/>
  <c r="K388" i="4" s="1"/>
  <c r="L396" i="4"/>
  <c r="L394" i="4"/>
  <c r="L392" i="4"/>
  <c r="L389" i="4"/>
  <c r="E388" i="4"/>
  <c r="F388" i="4" s="1"/>
  <c r="L387" i="4"/>
  <c r="G384" i="4"/>
  <c r="H384" i="4" s="1"/>
  <c r="L386" i="4"/>
  <c r="K384" i="4" s="1"/>
  <c r="E384" i="4"/>
  <c r="F384" i="4" s="1"/>
  <c r="L383" i="4"/>
  <c r="K380" i="4" s="1"/>
  <c r="L382" i="4"/>
  <c r="L381" i="4"/>
  <c r="L379" i="4"/>
  <c r="K378" i="4" s="1"/>
  <c r="L375" i="4"/>
  <c r="L374" i="4"/>
  <c r="L373" i="4"/>
  <c r="G371" i="4"/>
  <c r="H371" i="4" s="1"/>
  <c r="L372" i="4"/>
  <c r="L369" i="4"/>
  <c r="L368" i="4"/>
  <c r="L367" i="4"/>
  <c r="L366" i="4"/>
  <c r="L364" i="4"/>
  <c r="L363" i="4"/>
  <c r="L362" i="4"/>
  <c r="L361" i="4"/>
  <c r="L360" i="4"/>
  <c r="L359" i="4"/>
  <c r="L358" i="4"/>
  <c r="L357" i="4"/>
  <c r="L356" i="4"/>
  <c r="L355" i="4"/>
  <c r="L354" i="4"/>
  <c r="L353" i="4"/>
  <c r="L352" i="4"/>
  <c r="L351" i="4"/>
  <c r="L350" i="4"/>
  <c r="E349" i="4"/>
  <c r="F349" i="4" s="1"/>
  <c r="L347" i="4"/>
  <c r="L345" i="4"/>
  <c r="L344" i="4"/>
  <c r="L342" i="4"/>
  <c r="L341" i="4"/>
  <c r="L339" i="4"/>
  <c r="E338" i="4"/>
  <c r="F338" i="4" s="1"/>
  <c r="L337" i="4"/>
  <c r="L336" i="4"/>
  <c r="L335" i="4"/>
  <c r="L334" i="4"/>
  <c r="L333" i="4"/>
  <c r="L332" i="4"/>
  <c r="L331" i="4"/>
  <c r="L330" i="4"/>
  <c r="G325" i="4"/>
  <c r="H325" i="4" s="1"/>
  <c r="L328" i="4"/>
  <c r="L326" i="4"/>
  <c r="L323" i="4"/>
  <c r="K322" i="4" s="1"/>
  <c r="L321" i="4"/>
  <c r="K319" i="4" s="1"/>
  <c r="E319" i="4"/>
  <c r="F319" i="4" s="1"/>
  <c r="L316" i="4"/>
  <c r="L315" i="4"/>
  <c r="L314" i="4"/>
  <c r="L313" i="4"/>
  <c r="L312" i="4"/>
  <c r="E310" i="4"/>
  <c r="F310" i="4" s="1"/>
  <c r="L311" i="4"/>
  <c r="L309" i="4"/>
  <c r="L308" i="4"/>
  <c r="L307" i="4"/>
  <c r="L306" i="4"/>
  <c r="E303" i="4"/>
  <c r="F303" i="4" s="1"/>
  <c r="L304" i="4"/>
  <c r="L302" i="4"/>
  <c r="K300" i="4" s="1"/>
  <c r="L301" i="4"/>
  <c r="L299" i="4"/>
  <c r="L297" i="4"/>
  <c r="L295" i="4"/>
  <c r="E293" i="4"/>
  <c r="F293" i="4" s="1"/>
  <c r="E270" i="4" s="1"/>
  <c r="F270" i="4" s="1"/>
  <c r="I293" i="4"/>
  <c r="J293" i="4" s="1"/>
  <c r="L292" i="4"/>
  <c r="L291" i="4"/>
  <c r="L290" i="4"/>
  <c r="E287" i="4"/>
  <c r="F287" i="4" s="1"/>
  <c r="L289" i="4"/>
  <c r="I287" i="4"/>
  <c r="J287" i="4" s="1"/>
  <c r="L286" i="4"/>
  <c r="L285" i="4"/>
  <c r="L284" i="4"/>
  <c r="L283" i="4"/>
  <c r="E281" i="4"/>
  <c r="F281" i="4" s="1"/>
  <c r="L282" i="4"/>
  <c r="L280" i="4"/>
  <c r="L278" i="4"/>
  <c r="L277" i="4"/>
  <c r="L276" i="4"/>
  <c r="E275" i="4"/>
  <c r="F275" i="4" s="1"/>
  <c r="L273" i="4"/>
  <c r="K271" i="4"/>
  <c r="E271" i="4"/>
  <c r="F271" i="4" s="1"/>
  <c r="L268" i="4"/>
  <c r="L267" i="4"/>
  <c r="L266" i="4"/>
  <c r="E264" i="4"/>
  <c r="F264" i="4" s="1"/>
  <c r="L265" i="4"/>
  <c r="L263" i="4"/>
  <c r="L262" i="4"/>
  <c r="L260" i="4"/>
  <c r="L259" i="4"/>
  <c r="G258" i="4"/>
  <c r="H258" i="4" s="1"/>
  <c r="L257" i="4"/>
  <c r="L256" i="4"/>
  <c r="L255" i="4"/>
  <c r="L254" i="4"/>
  <c r="L253" i="4"/>
  <c r="G252" i="4"/>
  <c r="H252" i="4" s="1"/>
  <c r="L251" i="4"/>
  <c r="G246" i="4"/>
  <c r="H246" i="4" s="1"/>
  <c r="L250" i="4"/>
  <c r="L249" i="4"/>
  <c r="L248" i="4"/>
  <c r="E246" i="4"/>
  <c r="F246" i="4" s="1"/>
  <c r="L247" i="4"/>
  <c r="L245" i="4"/>
  <c r="L243" i="4"/>
  <c r="L242" i="4"/>
  <c r="L241" i="4"/>
  <c r="L240" i="4"/>
  <c r="L239" i="4"/>
  <c r="G236" i="4"/>
  <c r="H236" i="4" s="1"/>
  <c r="L237" i="4"/>
  <c r="L233" i="4"/>
  <c r="L232" i="4"/>
  <c r="G229" i="4"/>
  <c r="H229" i="4" s="1"/>
  <c r="L231" i="4"/>
  <c r="E229" i="4"/>
  <c r="F229" i="4" s="1"/>
  <c r="L230" i="4"/>
  <c r="K229" i="4"/>
  <c r="L228" i="4"/>
  <c r="K227" i="4" s="1"/>
  <c r="L226" i="4"/>
  <c r="K225" i="4" s="1"/>
  <c r="L223" i="4"/>
  <c r="L222" i="4"/>
  <c r="G217" i="4"/>
  <c r="H217" i="4" s="1"/>
  <c r="G216" i="4" s="1"/>
  <c r="H216" i="4" s="1"/>
  <c r="E217" i="4"/>
  <c r="F217" i="4" s="1"/>
  <c r="L221" i="4"/>
  <c r="L215" i="4"/>
  <c r="L214" i="4"/>
  <c r="L213" i="4"/>
  <c r="L212" i="4"/>
  <c r="L210" i="4"/>
  <c r="G209" i="4"/>
  <c r="H209" i="4" s="1"/>
  <c r="E209" i="4"/>
  <c r="F209" i="4" s="1"/>
  <c r="I196" i="4"/>
  <c r="J196" i="4" s="1"/>
  <c r="L208" i="4"/>
  <c r="L207" i="4"/>
  <c r="L206" i="4"/>
  <c r="L205" i="4"/>
  <c r="L204" i="4"/>
  <c r="L203" i="4"/>
  <c r="L202" i="4"/>
  <c r="L201" i="4"/>
  <c r="L200" i="4"/>
  <c r="L199" i="4"/>
  <c r="L195" i="4"/>
  <c r="L194" i="4"/>
  <c r="G191" i="4"/>
  <c r="H191" i="4" s="1"/>
  <c r="E191" i="4"/>
  <c r="F191" i="4" s="1"/>
  <c r="L193" i="4"/>
  <c r="L192" i="4"/>
  <c r="L190" i="4"/>
  <c r="L189" i="4"/>
  <c r="L188" i="4"/>
  <c r="E182" i="4"/>
  <c r="F182" i="4" s="1"/>
  <c r="L187" i="4"/>
  <c r="L186" i="4"/>
  <c r="L185" i="4"/>
  <c r="L184" i="4"/>
  <c r="L183" i="4"/>
  <c r="L180" i="4"/>
  <c r="K179" i="4" s="1"/>
  <c r="L178" i="4"/>
  <c r="L177" i="4"/>
  <c r="E174" i="4"/>
  <c r="F174" i="4" s="1"/>
  <c r="L176" i="4"/>
  <c r="L175" i="4"/>
  <c r="L173" i="4"/>
  <c r="K172" i="4" s="1"/>
  <c r="L171" i="4"/>
  <c r="L170" i="4"/>
  <c r="G167" i="4"/>
  <c r="H167" i="4" s="1"/>
  <c r="E167" i="4"/>
  <c r="F167" i="4" s="1"/>
  <c r="L169" i="4"/>
  <c r="L164" i="4"/>
  <c r="L163" i="4"/>
  <c r="E159" i="4"/>
  <c r="F159" i="4" s="1"/>
  <c r="I159" i="4"/>
  <c r="J159" i="4" s="1"/>
  <c r="L162" i="4"/>
  <c r="G159" i="4"/>
  <c r="H159" i="4" s="1"/>
  <c r="L160" i="4"/>
  <c r="K159" i="4" s="1"/>
  <c r="L158" i="4"/>
  <c r="L157" i="4"/>
  <c r="L156" i="4"/>
  <c r="L155" i="4"/>
  <c r="L154" i="4"/>
  <c r="L152" i="4"/>
  <c r="L151" i="4"/>
  <c r="L150" i="4"/>
  <c r="L148" i="4"/>
  <c r="L145" i="4"/>
  <c r="E142" i="4"/>
  <c r="F142" i="4" s="1"/>
  <c r="L144" i="4"/>
  <c r="L143" i="4"/>
  <c r="L141" i="4"/>
  <c r="K140" i="4" s="1"/>
  <c r="L139" i="4"/>
  <c r="L138" i="4"/>
  <c r="K137" i="4"/>
  <c r="L136" i="4"/>
  <c r="L135" i="4"/>
  <c r="L134" i="4"/>
  <c r="L133" i="4"/>
  <c r="L132" i="4"/>
  <c r="L131" i="4"/>
  <c r="L130" i="4"/>
  <c r="L129" i="4"/>
  <c r="L128" i="4"/>
  <c r="L127" i="4"/>
  <c r="E124" i="4"/>
  <c r="F124" i="4" s="1"/>
  <c r="L126" i="4"/>
  <c r="L125" i="4"/>
  <c r="L123" i="4"/>
  <c r="L121" i="4"/>
  <c r="L120" i="4"/>
  <c r="L119" i="4"/>
  <c r="L117" i="4"/>
  <c r="K116" i="4" s="1"/>
  <c r="L115" i="4"/>
  <c r="L114" i="4"/>
  <c r="L112" i="4"/>
  <c r="K110" i="4" s="1"/>
  <c r="L108" i="4"/>
  <c r="K107" i="4" s="1"/>
  <c r="L106" i="4"/>
  <c r="K105" i="4" s="1"/>
  <c r="L104" i="4"/>
  <c r="L103" i="4"/>
  <c r="L102" i="4"/>
  <c r="E97" i="4"/>
  <c r="F97" i="4" s="1"/>
  <c r="L101" i="4"/>
  <c r="L100" i="4"/>
  <c r="L99" i="4"/>
  <c r="L95" i="4"/>
  <c r="L94" i="4"/>
  <c r="L91" i="4"/>
  <c r="L90" i="4"/>
  <c r="K88" i="4" s="1"/>
  <c r="I88" i="4"/>
  <c r="J88" i="4" s="1"/>
  <c r="L87" i="4"/>
  <c r="L86" i="4"/>
  <c r="L84" i="4"/>
  <c r="I81" i="4"/>
  <c r="J81" i="4" s="1"/>
  <c r="L83" i="4"/>
  <c r="L80" i="4"/>
  <c r="L79" i="4"/>
  <c r="L78" i="4"/>
  <c r="L76" i="4"/>
  <c r="K75" i="4" s="1"/>
  <c r="L74" i="4"/>
  <c r="K73" i="4" s="1"/>
  <c r="L72" i="4"/>
  <c r="E69" i="4"/>
  <c r="F69" i="4" s="1"/>
  <c r="I69" i="4"/>
  <c r="J69" i="4" s="1"/>
  <c r="L71" i="4"/>
  <c r="L68" i="4"/>
  <c r="L67" i="4"/>
  <c r="L66" i="4"/>
  <c r="E56" i="4"/>
  <c r="F56" i="4" s="1"/>
  <c r="L65" i="4"/>
  <c r="L63" i="4"/>
  <c r="L62" i="4"/>
  <c r="L61" i="4"/>
  <c r="L60" i="4"/>
  <c r="L59" i="4"/>
  <c r="L58" i="4"/>
  <c r="L57" i="4"/>
  <c r="L54" i="4"/>
  <c r="L53" i="4"/>
  <c r="L51" i="4"/>
  <c r="L50" i="4"/>
  <c r="L49" i="4"/>
  <c r="I48" i="4"/>
  <c r="J48" i="4" s="1"/>
  <c r="E48" i="4"/>
  <c r="F48" i="4" s="1"/>
  <c r="L44" i="4"/>
  <c r="L42" i="4"/>
  <c r="L41" i="4"/>
  <c r="E40" i="4"/>
  <c r="F40" i="4" s="1"/>
  <c r="L39" i="4"/>
  <c r="L38" i="4"/>
  <c r="L37" i="4"/>
  <c r="L36" i="4"/>
  <c r="L34" i="4"/>
  <c r="L33" i="4"/>
  <c r="L32" i="4"/>
  <c r="G30" i="4"/>
  <c r="H30" i="4" s="1"/>
  <c r="E30" i="4"/>
  <c r="F30" i="4" s="1"/>
  <c r="L31" i="4"/>
  <c r="I25" i="4"/>
  <c r="J25" i="4" s="1"/>
  <c r="L29" i="4"/>
  <c r="L27" i="4"/>
  <c r="G25" i="4"/>
  <c r="H25" i="4" s="1"/>
  <c r="E25" i="4"/>
  <c r="F25" i="4" s="1"/>
  <c r="L26" i="4"/>
  <c r="L24" i="4"/>
  <c r="E20" i="4"/>
  <c r="F20" i="4" s="1"/>
  <c r="G20" i="4"/>
  <c r="H20" i="4" s="1"/>
  <c r="L23" i="4"/>
  <c r="L22" i="4"/>
  <c r="L18" i="4"/>
  <c r="L17" i="4"/>
  <c r="E12" i="4"/>
  <c r="F12" i="4" s="1"/>
  <c r="L16" i="4"/>
  <c r="I12" i="4"/>
  <c r="J12" i="4" s="1"/>
  <c r="L15" i="4"/>
  <c r="G9" i="4"/>
  <c r="H9" i="4" s="1"/>
  <c r="L10" i="4"/>
  <c r="K9" i="4" s="1"/>
  <c r="E9" i="4"/>
  <c r="F9" i="4" s="1"/>
  <c r="H1556" i="3"/>
  <c r="H1555" i="3"/>
  <c r="H1554" i="3"/>
  <c r="K9488" i="2"/>
  <c r="H1551" i="3"/>
  <c r="K9472" i="2"/>
  <c r="H1550" i="3"/>
  <c r="H1548" i="3"/>
  <c r="H1547" i="3"/>
  <c r="H1546" i="3"/>
  <c r="H1544" i="3"/>
  <c r="H1543" i="3"/>
  <c r="L9430" i="2"/>
  <c r="H1542" i="3"/>
  <c r="K9421" i="2"/>
  <c r="E1541" i="3"/>
  <c r="H1541" i="3" s="1"/>
  <c r="K9414" i="2"/>
  <c r="E1540" i="3"/>
  <c r="H1540" i="3" s="1"/>
  <c r="K9407" i="2"/>
  <c r="K9400" i="2"/>
  <c r="E1538" i="3"/>
  <c r="H1538" i="3" s="1"/>
  <c r="K9393" i="2"/>
  <c r="L9388" i="2"/>
  <c r="K9386" i="2"/>
  <c r="K9379" i="2"/>
  <c r="K9372" i="2"/>
  <c r="K9365" i="2"/>
  <c r="H1533" i="3"/>
  <c r="L9358" i="2"/>
  <c r="E1531" i="3"/>
  <c r="H1531" i="3" s="1"/>
  <c r="K9344" i="2"/>
  <c r="H1530" i="3"/>
  <c r="E1529" i="3"/>
  <c r="H1529" i="3" s="1"/>
  <c r="K9330" i="2"/>
  <c r="H1528" i="3"/>
  <c r="H1527" i="3"/>
  <c r="H1526" i="3"/>
  <c r="H1522" i="3"/>
  <c r="K9291" i="2"/>
  <c r="H1521" i="3"/>
  <c r="K9284" i="2"/>
  <c r="H1520" i="3"/>
  <c r="H1519" i="3"/>
  <c r="E1518" i="3"/>
  <c r="H1518" i="3" s="1"/>
  <c r="K9263" i="2"/>
  <c r="H1517" i="3"/>
  <c r="H1516" i="3"/>
  <c r="K9242" i="2"/>
  <c r="H1514" i="3"/>
  <c r="E1513" i="3"/>
  <c r="H1513" i="3" s="1"/>
  <c r="K9228" i="2"/>
  <c r="H1512" i="3"/>
  <c r="L9216" i="2"/>
  <c r="H1510" i="3"/>
  <c r="K9207" i="2"/>
  <c r="E1509" i="3"/>
  <c r="H1509" i="3" s="1"/>
  <c r="K9200" i="2"/>
  <c r="H1508" i="3"/>
  <c r="K9193" i="2"/>
  <c r="E1506" i="3"/>
  <c r="H1506" i="3" s="1"/>
  <c r="K9182" i="2"/>
  <c r="E1505" i="3"/>
  <c r="H1505" i="3" s="1"/>
  <c r="K9175" i="2"/>
  <c r="H1504" i="3"/>
  <c r="E1503" i="3"/>
  <c r="H1503" i="3" s="1"/>
  <c r="J9162" i="2"/>
  <c r="L9162" i="2" s="1"/>
  <c r="H1501" i="3"/>
  <c r="L9151" i="2"/>
  <c r="H9150" i="2"/>
  <c r="L9150" i="2" s="1"/>
  <c r="J9149" i="2"/>
  <c r="L9149" i="2" s="1"/>
  <c r="E1500" i="3"/>
  <c r="H1500" i="3" s="1"/>
  <c r="J9143" i="2"/>
  <c r="L9143" i="2" s="1"/>
  <c r="H1499" i="3"/>
  <c r="H9137" i="2"/>
  <c r="L9137" i="2" s="1"/>
  <c r="J9136" i="2"/>
  <c r="L9136" i="2" s="1"/>
  <c r="H1498" i="3"/>
  <c r="J9130" i="2"/>
  <c r="L9130" i="2" s="1"/>
  <c r="H1497" i="3"/>
  <c r="E1496" i="3"/>
  <c r="H1496" i="3" s="1"/>
  <c r="H9116" i="2"/>
  <c r="G9118" i="2" s="1"/>
  <c r="H1495" i="3"/>
  <c r="H9110" i="2"/>
  <c r="L9110" i="2" s="1"/>
  <c r="J9109" i="2"/>
  <c r="L9109" i="2" s="1"/>
  <c r="E1494" i="3"/>
  <c r="H1494" i="3" s="1"/>
  <c r="H9101" i="2"/>
  <c r="G9103" i="2" s="1"/>
  <c r="J9094" i="2"/>
  <c r="L9094" i="2" s="1"/>
  <c r="H1492" i="3"/>
  <c r="H9087" i="2"/>
  <c r="J9081" i="2"/>
  <c r="L9081" i="2" s="1"/>
  <c r="H1490" i="3"/>
  <c r="H1489" i="3"/>
  <c r="J9068" i="2"/>
  <c r="L9068" i="2" s="1"/>
  <c r="H1488" i="3"/>
  <c r="H9062" i="2"/>
  <c r="L9062" i="2" s="1"/>
  <c r="J9061" i="2"/>
  <c r="L9061" i="2" s="1"/>
  <c r="E1487" i="3"/>
  <c r="H1487" i="3" s="1"/>
  <c r="J9055" i="2"/>
  <c r="L9055" i="2" s="1"/>
  <c r="H1486" i="3"/>
  <c r="J9048" i="2"/>
  <c r="L9048" i="2" s="1"/>
  <c r="E1485" i="3"/>
  <c r="H1485" i="3" s="1"/>
  <c r="H9042" i="2"/>
  <c r="L9042" i="2" s="1"/>
  <c r="J9041" i="2"/>
  <c r="L9041" i="2" s="1"/>
  <c r="H1484" i="3"/>
  <c r="E1483" i="3"/>
  <c r="H1483" i="3" s="1"/>
  <c r="K9028" i="2"/>
  <c r="E9029" i="2"/>
  <c r="L9021" i="2"/>
  <c r="H9022" i="2"/>
  <c r="L9022" i="2" s="1"/>
  <c r="E1481" i="3"/>
  <c r="H1481" i="3" s="1"/>
  <c r="J9014" i="2"/>
  <c r="L9014" i="2" s="1"/>
  <c r="L9008" i="2"/>
  <c r="J9008" i="2"/>
  <c r="H1479" i="3"/>
  <c r="K9001" i="2"/>
  <c r="E9002" i="2"/>
  <c r="J8994" i="2"/>
  <c r="L8994" i="2" s="1"/>
  <c r="E1477" i="3"/>
  <c r="H1477" i="3" s="1"/>
  <c r="H8988" i="2"/>
  <c r="L8988" i="2" s="1"/>
  <c r="H1475" i="3"/>
  <c r="L8967" i="2"/>
  <c r="J8967" i="2"/>
  <c r="H8961" i="2"/>
  <c r="L8961" i="2" s="1"/>
  <c r="L8960" i="2"/>
  <c r="E1472" i="3"/>
  <c r="H1472" i="3" s="1"/>
  <c r="J8954" i="2"/>
  <c r="L8954" i="2" s="1"/>
  <c r="H1471" i="3"/>
  <c r="K8947" i="2"/>
  <c r="E8948" i="2"/>
  <c r="H1466" i="3"/>
  <c r="K8912" i="2"/>
  <c r="E1464" i="3"/>
  <c r="H1464" i="3" s="1"/>
  <c r="K8905" i="2"/>
  <c r="K8898" i="2"/>
  <c r="H1462" i="3"/>
  <c r="K8891" i="2"/>
  <c r="K8884" i="2"/>
  <c r="E1459" i="3"/>
  <c r="H1459" i="3" s="1"/>
  <c r="K8873" i="2"/>
  <c r="K8866" i="2"/>
  <c r="E1457" i="3"/>
  <c r="H1457" i="3" s="1"/>
  <c r="K8859" i="2"/>
  <c r="E1456" i="3"/>
  <c r="H1456" i="3" s="1"/>
  <c r="K8852" i="2"/>
  <c r="H1455" i="3"/>
  <c r="K8845" i="2"/>
  <c r="H1454" i="3"/>
  <c r="E1453" i="3"/>
  <c r="H1453" i="3" s="1"/>
  <c r="K8834" i="2"/>
  <c r="H1451" i="3"/>
  <c r="K8823" i="2"/>
  <c r="K8816" i="2"/>
  <c r="K8805" i="2"/>
  <c r="K8798" i="2"/>
  <c r="L8789" i="2"/>
  <c r="H1444" i="3"/>
  <c r="H1443" i="3"/>
  <c r="H1442" i="3"/>
  <c r="K8773" i="2"/>
  <c r="H1441" i="3"/>
  <c r="K8766" i="2"/>
  <c r="E1439" i="3"/>
  <c r="H1439" i="3" s="1"/>
  <c r="K8752" i="2"/>
  <c r="E1438" i="3"/>
  <c r="H1438" i="3" s="1"/>
  <c r="K8745" i="2"/>
  <c r="K8738" i="2"/>
  <c r="H1435" i="3"/>
  <c r="L8706" i="2"/>
  <c r="H1428" i="3"/>
  <c r="H1426" i="3"/>
  <c r="H1424" i="3"/>
  <c r="H1422" i="3"/>
  <c r="E1421" i="3"/>
  <c r="H1421" i="3" s="1"/>
  <c r="J8657" i="2"/>
  <c r="L8657" i="2" s="1"/>
  <c r="L8651" i="2"/>
  <c r="H1419" i="3"/>
  <c r="J8645" i="2"/>
  <c r="L8645" i="2" s="1"/>
  <c r="H1418" i="3"/>
  <c r="J8639" i="2"/>
  <c r="L8639" i="2" s="1"/>
  <c r="H1417" i="3"/>
  <c r="L8628" i="2"/>
  <c r="L8627" i="2"/>
  <c r="H1410" i="3"/>
  <c r="H1407" i="3"/>
  <c r="L8568" i="2"/>
  <c r="E1405" i="3"/>
  <c r="H1405" i="3" s="1"/>
  <c r="H8561" i="2"/>
  <c r="L8561" i="2" s="1"/>
  <c r="H1402" i="3"/>
  <c r="E1399" i="3"/>
  <c r="H1399" i="3" s="1"/>
  <c r="H8494" i="2"/>
  <c r="L8494" i="2" s="1"/>
  <c r="E1396" i="3"/>
  <c r="H1396" i="3" s="1"/>
  <c r="J8475" i="2"/>
  <c r="L8475" i="2" s="1"/>
  <c r="J8469" i="2"/>
  <c r="L8469" i="2" s="1"/>
  <c r="H1394" i="3"/>
  <c r="L8464" i="2"/>
  <c r="H1393" i="3"/>
  <c r="H1391" i="3"/>
  <c r="J8446" i="2"/>
  <c r="L8446" i="2" s="1"/>
  <c r="H1390" i="3"/>
  <c r="H1389" i="3"/>
  <c r="H1388" i="3"/>
  <c r="E1387" i="3"/>
  <c r="H1387" i="3" s="1"/>
  <c r="J8422" i="2"/>
  <c r="L8422" i="2" s="1"/>
  <c r="J8411" i="2"/>
  <c r="L8411" i="2" s="1"/>
  <c r="H1384" i="3"/>
  <c r="H1383" i="3"/>
  <c r="H1381" i="3"/>
  <c r="H1380" i="3"/>
  <c r="H1379" i="3"/>
  <c r="H1378" i="3"/>
  <c r="H1376" i="3"/>
  <c r="E1375" i="3"/>
  <c r="H1375" i="3" s="1"/>
  <c r="K8349" i="2"/>
  <c r="E1374" i="3"/>
  <c r="H1374" i="3" s="1"/>
  <c r="J8340" i="2"/>
  <c r="L8340" i="2" s="1"/>
  <c r="H1373" i="3"/>
  <c r="H1372" i="3"/>
  <c r="L8321" i="2"/>
  <c r="H1370" i="3"/>
  <c r="H1369" i="3"/>
  <c r="H1367" i="3"/>
  <c r="K8295" i="2"/>
  <c r="E1366" i="3"/>
  <c r="H1366" i="3" s="1"/>
  <c r="K8288" i="2"/>
  <c r="H1365" i="3"/>
  <c r="K8276" i="2"/>
  <c r="H1362" i="3"/>
  <c r="H1361" i="3"/>
  <c r="L8260" i="2"/>
  <c r="E1360" i="3"/>
  <c r="H1360" i="3" s="1"/>
  <c r="H8254" i="2"/>
  <c r="L8254" i="2" s="1"/>
  <c r="H1359" i="3"/>
  <c r="H1356" i="3"/>
  <c r="H1353" i="3"/>
  <c r="L8211" i="2"/>
  <c r="L8206" i="2"/>
  <c r="H1349" i="3"/>
  <c r="H1346" i="3"/>
  <c r="H1345" i="3"/>
  <c r="H8168" i="2"/>
  <c r="L8168" i="2" s="1"/>
  <c r="H1344" i="3"/>
  <c r="H8157" i="2"/>
  <c r="L8157" i="2" s="1"/>
  <c r="H1343" i="3"/>
  <c r="K8147" i="2"/>
  <c r="E1342" i="3"/>
  <c r="H1342" i="3" s="1"/>
  <c r="H1341" i="3"/>
  <c r="H8117" i="2"/>
  <c r="L8117" i="2" s="1"/>
  <c r="L8105" i="2"/>
  <c r="E1337" i="3"/>
  <c r="H1337" i="3" s="1"/>
  <c r="H8097" i="2"/>
  <c r="L8097" i="2" s="1"/>
  <c r="K8096" i="2"/>
  <c r="H1334" i="3"/>
  <c r="L8066" i="2"/>
  <c r="H1332" i="3"/>
  <c r="H8055" i="2"/>
  <c r="L8055" i="2" s="1"/>
  <c r="K8045" i="2"/>
  <c r="H1329" i="3"/>
  <c r="H1328" i="3"/>
  <c r="H1327" i="3"/>
  <c r="H8015" i="2"/>
  <c r="L8015" i="2" s="1"/>
  <c r="H1326" i="3"/>
  <c r="H8004" i="2"/>
  <c r="L8004" i="2" s="1"/>
  <c r="H7995" i="2"/>
  <c r="L7995" i="2" s="1"/>
  <c r="H1324" i="3"/>
  <c r="H1323" i="3"/>
  <c r="H1322" i="3"/>
  <c r="H1321" i="3"/>
  <c r="H7964" i="2"/>
  <c r="L7964" i="2" s="1"/>
  <c r="H1320" i="3"/>
  <c r="H7953" i="2"/>
  <c r="L7953" i="2" s="1"/>
  <c r="H1319" i="3"/>
  <c r="K7943" i="2"/>
  <c r="H1317" i="3"/>
  <c r="E1315" i="3"/>
  <c r="H1315" i="3" s="1"/>
  <c r="H7913" i="2"/>
  <c r="L7913" i="2" s="1"/>
  <c r="H7904" i="2"/>
  <c r="L7904" i="2" s="1"/>
  <c r="H1310" i="3"/>
  <c r="H1309" i="3"/>
  <c r="H1308" i="3"/>
  <c r="H1307" i="3"/>
  <c r="H7867" i="2"/>
  <c r="L7867" i="2" s="1"/>
  <c r="H1306" i="3"/>
  <c r="K7855" i="2"/>
  <c r="H1305" i="3"/>
  <c r="K7846" i="2"/>
  <c r="H1304" i="3"/>
  <c r="H1303" i="3"/>
  <c r="H1301" i="3"/>
  <c r="H7816" i="2"/>
  <c r="L7816" i="2" s="1"/>
  <c r="H1300" i="3"/>
  <c r="H7805" i="2"/>
  <c r="L7805" i="2" s="1"/>
  <c r="E1299" i="3"/>
  <c r="H1299" i="3" s="1"/>
  <c r="K7795" i="2"/>
  <c r="E1298" i="3"/>
  <c r="H1298" i="3" s="1"/>
  <c r="H1297" i="3"/>
  <c r="H1296" i="3"/>
  <c r="H1295" i="3"/>
  <c r="H1294" i="3"/>
  <c r="H1293" i="3"/>
  <c r="H7748" i="2"/>
  <c r="L7748" i="2" s="1"/>
  <c r="H1290" i="3"/>
  <c r="K7739" i="2"/>
  <c r="H7740" i="2"/>
  <c r="L7740" i="2" s="1"/>
  <c r="H1289" i="3"/>
  <c r="H7733" i="2"/>
  <c r="L7733" i="2" s="1"/>
  <c r="K7731" i="2"/>
  <c r="H7732" i="2"/>
  <c r="L7732" i="2" s="1"/>
  <c r="H1288" i="3"/>
  <c r="L7726" i="2"/>
  <c r="H7725" i="2"/>
  <c r="L7725" i="2" s="1"/>
  <c r="H7724" i="2"/>
  <c r="L7724" i="2" s="1"/>
  <c r="K7723" i="2"/>
  <c r="H1287" i="3"/>
  <c r="H7717" i="2"/>
  <c r="L7717" i="2" s="1"/>
  <c r="K7715" i="2"/>
  <c r="H7716" i="2"/>
  <c r="L7716" i="2" s="1"/>
  <c r="H1286" i="3"/>
  <c r="H7709" i="2"/>
  <c r="L7709" i="2" s="1"/>
  <c r="K7707" i="2"/>
  <c r="H7708" i="2"/>
  <c r="L7708" i="2" s="1"/>
  <c r="L7707" i="2"/>
  <c r="H7700" i="2"/>
  <c r="L7700" i="2" s="1"/>
  <c r="K7699" i="2"/>
  <c r="E1284" i="3"/>
  <c r="H1284" i="3" s="1"/>
  <c r="H7693" i="2"/>
  <c r="L7693" i="2" s="1"/>
  <c r="E1283" i="3"/>
  <c r="H1283" i="3" s="1"/>
  <c r="H7686" i="2"/>
  <c r="L7686" i="2" s="1"/>
  <c r="L7680" i="2"/>
  <c r="L7678" i="2"/>
  <c r="E1281" i="3"/>
  <c r="H1281" i="3" s="1"/>
  <c r="K7671" i="2"/>
  <c r="H1280" i="3"/>
  <c r="H7665" i="2"/>
  <c r="L7665" i="2" s="1"/>
  <c r="H1279" i="3"/>
  <c r="K7657" i="2"/>
  <c r="L7650" i="2"/>
  <c r="E1277" i="3"/>
  <c r="H1277" i="3" s="1"/>
  <c r="H7644" i="2"/>
  <c r="L7644" i="2" s="1"/>
  <c r="H1276" i="3"/>
  <c r="H7637" i="2"/>
  <c r="L7637" i="2" s="1"/>
  <c r="K7636" i="2"/>
  <c r="H1274" i="3"/>
  <c r="H1272" i="3"/>
  <c r="H1271" i="3"/>
  <c r="K7599" i="2"/>
  <c r="E1269" i="3"/>
  <c r="H1269" i="3" s="1"/>
  <c r="H7593" i="2"/>
  <c r="L7593" i="2" s="1"/>
  <c r="L7592" i="2"/>
  <c r="H1267" i="3"/>
  <c r="H1266" i="3"/>
  <c r="H7574" i="2"/>
  <c r="L7574" i="2" s="1"/>
  <c r="K7572" i="2"/>
  <c r="H7573" i="2"/>
  <c r="L7573" i="2" s="1"/>
  <c r="H1265" i="3"/>
  <c r="H7566" i="2"/>
  <c r="L7566" i="2" s="1"/>
  <c r="K7564" i="2"/>
  <c r="H7565" i="2"/>
  <c r="L7565" i="2" s="1"/>
  <c r="H7558" i="2"/>
  <c r="L7558" i="2" s="1"/>
  <c r="H7557" i="2"/>
  <c r="L7557" i="2" s="1"/>
  <c r="K7556" i="2"/>
  <c r="H7550" i="2"/>
  <c r="L7550" i="2" s="1"/>
  <c r="H7549" i="2"/>
  <c r="L7549" i="2" s="1"/>
  <c r="K7548" i="2"/>
  <c r="H7542" i="2"/>
  <c r="L7542" i="2" s="1"/>
  <c r="K7540" i="2"/>
  <c r="H7541" i="2"/>
  <c r="L7541" i="2" s="1"/>
  <c r="E1261" i="3"/>
  <c r="H1261" i="3" s="1"/>
  <c r="K7532" i="2"/>
  <c r="H7533" i="2"/>
  <c r="L7533" i="2" s="1"/>
  <c r="L7527" i="2"/>
  <c r="K7524" i="2"/>
  <c r="L7525" i="2"/>
  <c r="H7518" i="2"/>
  <c r="L7518" i="2" s="1"/>
  <c r="E1258" i="3"/>
  <c r="H1258" i="3" s="1"/>
  <c r="H7511" i="2"/>
  <c r="L7511" i="2" s="1"/>
  <c r="E1257" i="3"/>
  <c r="H1257" i="3" s="1"/>
  <c r="L7504" i="2"/>
  <c r="K7503" i="2"/>
  <c r="E1256" i="3"/>
  <c r="H1256" i="3" s="1"/>
  <c r="H7497" i="2"/>
  <c r="L7497" i="2" s="1"/>
  <c r="K7496" i="2"/>
  <c r="E1255" i="3"/>
  <c r="H1255" i="3" s="1"/>
  <c r="H7490" i="2"/>
  <c r="L7490" i="2" s="1"/>
  <c r="H7483" i="2"/>
  <c r="L7483" i="2" s="1"/>
  <c r="K7482" i="2"/>
  <c r="H1253" i="3"/>
  <c r="H7476" i="2"/>
  <c r="L7476" i="2" s="1"/>
  <c r="E1252" i="3"/>
  <c r="H1252" i="3" s="1"/>
  <c r="H7469" i="2"/>
  <c r="L7469" i="2" s="1"/>
  <c r="H7462" i="2"/>
  <c r="L7462" i="2" s="1"/>
  <c r="L7461" i="2"/>
  <c r="H1249" i="3"/>
  <c r="E1248" i="3"/>
  <c r="H1248" i="3" s="1"/>
  <c r="H7443" i="2"/>
  <c r="L7443" i="2" s="1"/>
  <c r="L7438" i="2"/>
  <c r="H7431" i="2"/>
  <c r="L7431" i="2" s="1"/>
  <c r="H1244" i="3"/>
  <c r="E1242" i="3"/>
  <c r="H1242" i="3" s="1"/>
  <c r="H7408" i="2"/>
  <c r="L7408" i="2" s="1"/>
  <c r="H1241" i="3"/>
  <c r="L7402" i="2"/>
  <c r="H1240" i="3"/>
  <c r="L7396" i="2"/>
  <c r="H1239" i="3"/>
  <c r="H1238" i="3"/>
  <c r="H7384" i="2"/>
  <c r="L7384" i="2" s="1"/>
  <c r="H1236" i="3"/>
  <c r="J7373" i="2"/>
  <c r="L7373" i="2" s="1"/>
  <c r="H7372" i="2"/>
  <c r="L7372" i="2" s="1"/>
  <c r="H1235" i="3"/>
  <c r="J7366" i="2"/>
  <c r="L7366" i="2" s="1"/>
  <c r="H7365" i="2"/>
  <c r="L7365" i="2" s="1"/>
  <c r="H1234" i="3"/>
  <c r="L7359" i="2"/>
  <c r="J7359" i="2"/>
  <c r="H7351" i="2"/>
  <c r="L7351" i="2" s="1"/>
  <c r="H1232" i="3"/>
  <c r="H7344" i="2"/>
  <c r="L7344" i="2" s="1"/>
  <c r="J7338" i="2"/>
  <c r="L7338" i="2" s="1"/>
  <c r="H7337" i="2"/>
  <c r="L7337" i="2" s="1"/>
  <c r="H7324" i="2"/>
  <c r="L7324" i="2" s="1"/>
  <c r="E1228" i="3"/>
  <c r="H1228" i="3" s="1"/>
  <c r="J7318" i="2"/>
  <c r="L7318" i="2" s="1"/>
  <c r="H7317" i="2"/>
  <c r="L7317" i="2" s="1"/>
  <c r="E1227" i="3"/>
  <c r="H1227" i="3" s="1"/>
  <c r="J7311" i="2"/>
  <c r="L7311" i="2" s="1"/>
  <c r="H7310" i="2"/>
  <c r="L7310" i="2" s="1"/>
  <c r="K7303" i="2"/>
  <c r="L7303" i="2"/>
  <c r="H1225" i="3"/>
  <c r="J7297" i="2"/>
  <c r="L7297" i="2" s="1"/>
  <c r="H7296" i="2"/>
  <c r="L7296" i="2" s="1"/>
  <c r="J7290" i="2"/>
  <c r="L7290" i="2" s="1"/>
  <c r="H7289" i="2"/>
  <c r="L7289" i="2" s="1"/>
  <c r="J7283" i="2"/>
  <c r="L7283" i="2" s="1"/>
  <c r="E1222" i="3"/>
  <c r="H1222" i="3" s="1"/>
  <c r="J7277" i="2"/>
  <c r="L7277" i="2" s="1"/>
  <c r="H7276" i="2"/>
  <c r="L7276" i="2" s="1"/>
  <c r="H1221" i="3"/>
  <c r="L7270" i="2"/>
  <c r="H7269" i="2"/>
  <c r="L7269" i="2" s="1"/>
  <c r="E1220" i="3"/>
  <c r="H1220" i="3" s="1"/>
  <c r="J7263" i="2"/>
  <c r="L7263" i="2" s="1"/>
  <c r="H1219" i="3"/>
  <c r="J7256" i="2"/>
  <c r="L7256" i="2" s="1"/>
  <c r="H7255" i="2"/>
  <c r="L7255" i="2" s="1"/>
  <c r="J7249" i="2"/>
  <c r="L7249" i="2" s="1"/>
  <c r="H7248" i="2"/>
  <c r="L7248" i="2" s="1"/>
  <c r="E1217" i="3"/>
  <c r="H1217" i="3" s="1"/>
  <c r="J7242" i="2"/>
  <c r="L7242" i="2" s="1"/>
  <c r="H7241" i="2"/>
  <c r="L7241" i="2" s="1"/>
  <c r="H1216" i="3"/>
  <c r="H1215" i="3"/>
  <c r="J7229" i="2"/>
  <c r="L7229" i="2" s="1"/>
  <c r="H7228" i="2"/>
  <c r="L7228" i="2" s="1"/>
  <c r="H1214" i="3"/>
  <c r="J7222" i="2"/>
  <c r="L7222" i="2" s="1"/>
  <c r="H7221" i="2"/>
  <c r="L7221" i="2" s="1"/>
  <c r="H1213" i="3"/>
  <c r="K7214" i="2"/>
  <c r="H7207" i="2"/>
  <c r="L7207" i="2" s="1"/>
  <c r="H1211" i="3"/>
  <c r="J7201" i="2"/>
  <c r="L7201" i="2" s="1"/>
  <c r="H7200" i="2"/>
  <c r="L7200" i="2" s="1"/>
  <c r="H1210" i="3"/>
  <c r="H7193" i="2"/>
  <c r="L7193" i="2" s="1"/>
  <c r="H1209" i="3"/>
  <c r="J7187" i="2"/>
  <c r="L7187" i="2" s="1"/>
  <c r="H1208" i="3"/>
  <c r="J7181" i="2"/>
  <c r="L7181" i="2" s="1"/>
  <c r="K7180" i="2"/>
  <c r="L7180" i="2"/>
  <c r="E1207" i="3"/>
  <c r="H1207" i="3" s="1"/>
  <c r="J7174" i="2"/>
  <c r="L7174" i="2" s="1"/>
  <c r="H7173" i="2"/>
  <c r="L7173" i="2" s="1"/>
  <c r="H1206" i="3"/>
  <c r="J7167" i="2"/>
  <c r="L7167" i="2" s="1"/>
  <c r="H7166" i="2"/>
  <c r="L7166" i="2" s="1"/>
  <c r="J7160" i="2"/>
  <c r="L7160" i="2" s="1"/>
  <c r="H7159" i="2"/>
  <c r="L7159" i="2" s="1"/>
  <c r="H1204" i="3"/>
  <c r="J7153" i="2"/>
  <c r="L7153" i="2" s="1"/>
  <c r="H7152" i="2"/>
  <c r="L7152" i="2" s="1"/>
  <c r="H7145" i="2"/>
  <c r="L7145" i="2" s="1"/>
  <c r="J7139" i="2"/>
  <c r="L7139" i="2" s="1"/>
  <c r="E1201" i="3"/>
  <c r="H1201" i="3" s="1"/>
  <c r="J7133" i="2"/>
  <c r="L7133" i="2" s="1"/>
  <c r="H7132" i="2"/>
  <c r="L7132" i="2" s="1"/>
  <c r="L7127" i="2"/>
  <c r="L7126" i="2"/>
  <c r="J7126" i="2"/>
  <c r="K7118" i="2"/>
  <c r="L7118" i="2"/>
  <c r="H1198" i="3"/>
  <c r="J7112" i="2"/>
  <c r="L7112" i="2" s="1"/>
  <c r="H7111" i="2"/>
  <c r="L7111" i="2" s="1"/>
  <c r="H1197" i="3"/>
  <c r="K7104" i="2"/>
  <c r="L7104" i="2"/>
  <c r="H1196" i="3"/>
  <c r="L7098" i="2"/>
  <c r="J7098" i="2"/>
  <c r="E1195" i="3"/>
  <c r="H1195" i="3" s="1"/>
  <c r="J7091" i="2"/>
  <c r="L7091" i="2" s="1"/>
  <c r="H1194" i="3"/>
  <c r="J7085" i="2"/>
  <c r="L7085" i="2" s="1"/>
  <c r="H7084" i="2"/>
  <c r="L7084" i="2" s="1"/>
  <c r="E1193" i="3"/>
  <c r="H1193" i="3" s="1"/>
  <c r="J7078" i="2"/>
  <c r="L7078" i="2" s="1"/>
  <c r="H7077" i="2"/>
  <c r="L7077" i="2" s="1"/>
  <c r="H7070" i="2"/>
  <c r="L7070" i="2" s="1"/>
  <c r="H1191" i="3"/>
  <c r="H7063" i="2"/>
  <c r="L7063" i="2" s="1"/>
  <c r="E1190" i="3"/>
  <c r="H1190" i="3" s="1"/>
  <c r="J7057" i="2"/>
  <c r="L7057" i="2" s="1"/>
  <c r="H7056" i="2"/>
  <c r="L7056" i="2" s="1"/>
  <c r="J7050" i="2"/>
  <c r="L7050" i="2" s="1"/>
  <c r="H7049" i="2"/>
  <c r="L7049" i="2" s="1"/>
  <c r="H1188" i="3"/>
  <c r="E1187" i="3"/>
  <c r="H1187" i="3" s="1"/>
  <c r="J7037" i="2"/>
  <c r="L7037" i="2" s="1"/>
  <c r="H7036" i="2"/>
  <c r="L7036" i="2" s="1"/>
  <c r="H1186" i="3"/>
  <c r="J7030" i="2"/>
  <c r="L7030" i="2" s="1"/>
  <c r="H7029" i="2"/>
  <c r="L7029" i="2" s="1"/>
  <c r="E1185" i="3"/>
  <c r="H1185" i="3" s="1"/>
  <c r="J7023" i="2"/>
  <c r="L7023" i="2" s="1"/>
  <c r="H7022" i="2"/>
  <c r="L7022" i="2" s="1"/>
  <c r="H1184" i="3"/>
  <c r="J7016" i="2"/>
  <c r="L7016" i="2" s="1"/>
  <c r="H7015" i="2"/>
  <c r="L7015" i="2" s="1"/>
  <c r="H1183" i="3"/>
  <c r="J7009" i="2"/>
  <c r="L7009" i="2" s="1"/>
  <c r="H7008" i="2"/>
  <c r="L7008" i="2" s="1"/>
  <c r="L7002" i="2"/>
  <c r="E1181" i="3"/>
  <c r="H1181" i="3" s="1"/>
  <c r="J6995" i="2"/>
  <c r="L6995" i="2" s="1"/>
  <c r="H1180" i="3"/>
  <c r="H6988" i="2"/>
  <c r="L6988" i="2" s="1"/>
  <c r="H1179" i="3"/>
  <c r="L6982" i="2"/>
  <c r="K6981" i="2"/>
  <c r="L6981" i="2"/>
  <c r="E1178" i="3"/>
  <c r="H1178" i="3" s="1"/>
  <c r="J6975" i="2"/>
  <c r="L6975" i="2" s="1"/>
  <c r="H6974" i="2"/>
  <c r="L6974" i="2" s="1"/>
  <c r="E1177" i="3"/>
  <c r="H1177" i="3" s="1"/>
  <c r="H6967" i="2"/>
  <c r="L6967" i="2" s="1"/>
  <c r="H1176" i="3"/>
  <c r="H6960" i="2"/>
  <c r="L6960" i="2" s="1"/>
  <c r="E1175" i="3"/>
  <c r="H1175" i="3" s="1"/>
  <c r="J6954" i="2"/>
  <c r="L6954" i="2" s="1"/>
  <c r="H6953" i="2"/>
  <c r="L6953" i="2" s="1"/>
  <c r="H1174" i="3"/>
  <c r="J6941" i="2"/>
  <c r="L6941" i="2" s="1"/>
  <c r="H6940" i="2"/>
  <c r="L6940" i="2" s="1"/>
  <c r="H1172" i="3"/>
  <c r="H6933" i="2"/>
  <c r="L6933" i="2" s="1"/>
  <c r="H6926" i="2"/>
  <c r="L6926" i="2" s="1"/>
  <c r="H1170" i="3"/>
  <c r="H6919" i="2"/>
  <c r="L6919" i="2" s="1"/>
  <c r="H6912" i="2"/>
  <c r="L6912" i="2" s="1"/>
  <c r="E1168" i="3"/>
  <c r="H1168" i="3" s="1"/>
  <c r="H6905" i="2"/>
  <c r="L6905" i="2" s="1"/>
  <c r="J6899" i="2"/>
  <c r="L6899" i="2" s="1"/>
  <c r="H6892" i="2"/>
  <c r="L6892" i="2" s="1"/>
  <c r="H6885" i="2"/>
  <c r="L6885" i="2" s="1"/>
  <c r="H1164" i="3"/>
  <c r="H6878" i="2"/>
  <c r="L6878" i="2" s="1"/>
  <c r="H6871" i="2"/>
  <c r="L6871" i="2" s="1"/>
  <c r="J6865" i="2"/>
  <c r="L6865" i="2" s="1"/>
  <c r="H6864" i="2"/>
  <c r="L6864" i="2" s="1"/>
  <c r="J6858" i="2"/>
  <c r="L6858" i="2" s="1"/>
  <c r="H6857" i="2"/>
  <c r="L6857" i="2" s="1"/>
  <c r="J6845" i="2"/>
  <c r="L6845" i="2" s="1"/>
  <c r="H6844" i="2"/>
  <c r="L6844" i="2" s="1"/>
  <c r="H6837" i="2"/>
  <c r="L6837" i="2" s="1"/>
  <c r="H6830" i="2"/>
  <c r="L6830" i="2" s="1"/>
  <c r="H6823" i="2"/>
  <c r="L6823" i="2" s="1"/>
  <c r="H6816" i="2"/>
  <c r="L6816" i="2" s="1"/>
  <c r="H6809" i="2"/>
  <c r="L6809" i="2" s="1"/>
  <c r="H1153" i="3"/>
  <c r="H1152" i="3"/>
  <c r="H1150" i="3"/>
  <c r="H1149" i="3"/>
  <c r="H1148" i="3"/>
  <c r="H1147" i="3"/>
  <c r="H6761" i="2"/>
  <c r="L6761" i="2" s="1"/>
  <c r="H6749" i="2"/>
  <c r="L6749" i="2" s="1"/>
  <c r="H6743" i="2"/>
  <c r="L6743" i="2" s="1"/>
  <c r="H6737" i="2"/>
  <c r="L6737" i="2" s="1"/>
  <c r="H1140" i="3"/>
  <c r="E1139" i="3"/>
  <c r="H1139" i="3" s="1"/>
  <c r="H6725" i="2"/>
  <c r="L6725" i="2" s="1"/>
  <c r="H1138" i="3"/>
  <c r="E1137" i="3"/>
  <c r="H1137" i="3" s="1"/>
  <c r="H6713" i="2"/>
  <c r="L6713" i="2" s="1"/>
  <c r="E1136" i="3"/>
  <c r="H1136" i="3" s="1"/>
  <c r="H6707" i="2"/>
  <c r="L6707" i="2" s="1"/>
  <c r="L6701" i="2"/>
  <c r="H6689" i="2"/>
  <c r="L6689" i="2" s="1"/>
  <c r="L6666" i="2"/>
  <c r="H6665" i="2"/>
  <c r="L6665" i="2" s="1"/>
  <c r="H1128" i="3"/>
  <c r="H6659" i="2"/>
  <c r="L6659" i="2" s="1"/>
  <c r="H1127" i="3"/>
  <c r="H6641" i="2"/>
  <c r="L6641" i="2" s="1"/>
  <c r="H6635" i="2"/>
  <c r="L6635" i="2" s="1"/>
  <c r="H1123" i="3"/>
  <c r="H6629" i="2"/>
  <c r="L6629" i="2" s="1"/>
  <c r="H6623" i="2"/>
  <c r="L6623" i="2" s="1"/>
  <c r="H1121" i="3"/>
  <c r="H6617" i="2"/>
  <c r="L6617" i="2" s="1"/>
  <c r="E1120" i="3"/>
  <c r="H1120" i="3" s="1"/>
  <c r="H6611" i="2"/>
  <c r="L6611" i="2" s="1"/>
  <c r="H1119" i="3"/>
  <c r="L6606" i="2"/>
  <c r="H6593" i="2"/>
  <c r="L6593" i="2" s="1"/>
  <c r="L6587" i="2"/>
  <c r="E1115" i="3"/>
  <c r="H1115" i="3" s="1"/>
  <c r="H6581" i="2"/>
  <c r="L6581" i="2" s="1"/>
  <c r="L6565" i="2"/>
  <c r="H1111" i="3"/>
  <c r="H1109" i="3"/>
  <c r="H1108" i="3"/>
  <c r="H1106" i="3"/>
  <c r="H1104" i="3"/>
  <c r="H1103" i="3"/>
  <c r="H1102" i="3"/>
  <c r="H1101" i="3"/>
  <c r="H1100" i="3"/>
  <c r="H1098" i="3"/>
  <c r="E1097" i="3"/>
  <c r="H1097" i="3" s="1"/>
  <c r="J6489" i="2"/>
  <c r="L6489" i="2" s="1"/>
  <c r="H1096" i="3"/>
  <c r="E1095" i="3"/>
  <c r="H1095" i="3" s="1"/>
  <c r="J6479" i="2"/>
  <c r="L6479" i="2" s="1"/>
  <c r="J6469" i="2"/>
  <c r="L6469" i="2" s="1"/>
  <c r="E1092" i="3"/>
  <c r="H1092" i="3" s="1"/>
  <c r="L6464" i="2"/>
  <c r="J6464" i="2"/>
  <c r="E1091" i="3"/>
  <c r="H1091" i="3" s="1"/>
  <c r="J6459" i="2"/>
  <c r="L6459" i="2" s="1"/>
  <c r="E1090" i="3"/>
  <c r="H1090" i="3" s="1"/>
  <c r="L6453" i="2"/>
  <c r="J6453" i="2"/>
  <c r="H1089" i="3"/>
  <c r="L6447" i="2"/>
  <c r="J6447" i="2"/>
  <c r="J6441" i="2"/>
  <c r="L6441" i="2" s="1"/>
  <c r="H1087" i="3"/>
  <c r="J6435" i="2"/>
  <c r="L6435" i="2" s="1"/>
  <c r="J6429" i="2"/>
  <c r="L6429" i="2" s="1"/>
  <c r="E1085" i="3"/>
  <c r="H1085" i="3" s="1"/>
  <c r="J6423" i="2"/>
  <c r="L6423" i="2" s="1"/>
  <c r="H1084" i="3"/>
  <c r="J6417" i="2"/>
  <c r="L6417" i="2" s="1"/>
  <c r="H1083" i="3"/>
  <c r="J6411" i="2"/>
  <c r="L6411" i="2" s="1"/>
  <c r="E1082" i="3"/>
  <c r="H1082" i="3" s="1"/>
  <c r="J6405" i="2"/>
  <c r="L6405" i="2" s="1"/>
  <c r="E1081" i="3"/>
  <c r="H1081" i="3" s="1"/>
  <c r="L6399" i="2"/>
  <c r="J6399" i="2"/>
  <c r="H1080" i="3"/>
  <c r="L6393" i="2"/>
  <c r="J6393" i="2"/>
  <c r="J6387" i="2"/>
  <c r="L6387" i="2" s="1"/>
  <c r="H1078" i="3"/>
  <c r="J6381" i="2"/>
  <c r="L6381" i="2" s="1"/>
  <c r="J6375" i="2"/>
  <c r="L6375" i="2" s="1"/>
  <c r="H1076" i="3"/>
  <c r="J6369" i="2"/>
  <c r="L6369" i="2" s="1"/>
  <c r="E1075" i="3"/>
  <c r="H1075" i="3" s="1"/>
  <c r="J6363" i="2"/>
  <c r="L6363" i="2" s="1"/>
  <c r="J6357" i="2"/>
  <c r="L6357" i="2" s="1"/>
  <c r="E1073" i="3"/>
  <c r="H1073" i="3" s="1"/>
  <c r="J6351" i="2"/>
  <c r="L6351" i="2" s="1"/>
  <c r="H1070" i="3"/>
  <c r="J6333" i="2"/>
  <c r="L6333" i="2" s="1"/>
  <c r="E1069" i="3"/>
  <c r="H1069" i="3" s="1"/>
  <c r="J6327" i="2"/>
  <c r="L6327" i="2" s="1"/>
  <c r="H1068" i="3"/>
  <c r="J6315" i="2"/>
  <c r="L6315" i="2" s="1"/>
  <c r="J6309" i="2"/>
  <c r="L6309" i="2" s="1"/>
  <c r="H1065" i="3"/>
  <c r="E1064" i="3"/>
  <c r="H1064" i="3" s="1"/>
  <c r="J6297" i="2"/>
  <c r="L6297" i="2" s="1"/>
  <c r="H1063" i="3"/>
  <c r="E1062" i="3"/>
  <c r="H1062" i="3" s="1"/>
  <c r="J6287" i="2"/>
  <c r="L6287" i="2" s="1"/>
  <c r="H1061" i="3"/>
  <c r="L6282" i="2"/>
  <c r="E1060" i="3"/>
  <c r="H1060" i="3" s="1"/>
  <c r="J6275" i="2"/>
  <c r="L6275" i="2" s="1"/>
  <c r="H1059" i="3"/>
  <c r="L6269" i="2"/>
  <c r="J6269" i="2"/>
  <c r="E1058" i="3"/>
  <c r="H1058" i="3" s="1"/>
  <c r="J6263" i="2"/>
  <c r="L6263" i="2" s="1"/>
  <c r="E1057" i="3"/>
  <c r="H1057" i="3" s="1"/>
  <c r="J6257" i="2"/>
  <c r="L6257" i="2" s="1"/>
  <c r="H1056" i="3"/>
  <c r="E1055" i="3"/>
  <c r="H1055" i="3" s="1"/>
  <c r="L6245" i="2"/>
  <c r="J6245" i="2"/>
  <c r="H1054" i="3"/>
  <c r="L6240" i="2"/>
  <c r="L6231" i="2"/>
  <c r="H1051" i="3"/>
  <c r="H1047" i="3"/>
  <c r="H1044" i="3"/>
  <c r="J6181" i="2"/>
  <c r="L6181" i="2" s="1"/>
  <c r="H1042" i="3"/>
  <c r="L6173" i="2"/>
  <c r="K6173" i="2"/>
  <c r="H1041" i="3"/>
  <c r="H6167" i="2"/>
  <c r="L6167" i="2" s="1"/>
  <c r="H1040" i="3"/>
  <c r="H6159" i="2"/>
  <c r="L6159" i="2" s="1"/>
  <c r="H1039" i="3"/>
  <c r="H1038" i="3"/>
  <c r="H1037" i="3"/>
  <c r="E1036" i="3"/>
  <c r="H1036" i="3" s="1"/>
  <c r="H6129" i="2"/>
  <c r="L6129" i="2" s="1"/>
  <c r="H1035" i="3"/>
  <c r="H1034" i="3"/>
  <c r="H1033" i="3"/>
  <c r="H6107" i="2"/>
  <c r="L6107" i="2" s="1"/>
  <c r="E1032" i="3"/>
  <c r="H1032" i="3" s="1"/>
  <c r="H6101" i="2"/>
  <c r="L6101" i="2" s="1"/>
  <c r="H1031" i="3"/>
  <c r="H1030" i="3"/>
  <c r="E1029" i="3"/>
  <c r="H1029" i="3" s="1"/>
  <c r="H6085" i="2"/>
  <c r="L6085" i="2" s="1"/>
  <c r="H1028" i="3"/>
  <c r="H6079" i="2"/>
  <c r="L6079" i="2" s="1"/>
  <c r="H1027" i="3"/>
  <c r="H1026" i="3"/>
  <c r="E1025" i="3"/>
  <c r="H1025" i="3" s="1"/>
  <c r="L6062" i="2"/>
  <c r="H6063" i="2"/>
  <c r="L6063" i="2" s="1"/>
  <c r="E1024" i="3"/>
  <c r="H1024" i="3" s="1"/>
  <c r="K6056" i="2"/>
  <c r="L6056" i="2"/>
  <c r="J6051" i="2"/>
  <c r="L6051" i="2" s="1"/>
  <c r="E1022" i="3"/>
  <c r="H1022" i="3" s="1"/>
  <c r="J6046" i="2"/>
  <c r="L6046" i="2" s="1"/>
  <c r="H1021" i="3"/>
  <c r="H6041" i="2"/>
  <c r="L6041" i="2" s="1"/>
  <c r="J6040" i="2"/>
  <c r="L6040" i="2" s="1"/>
  <c r="J6035" i="2"/>
  <c r="L6035" i="2" s="1"/>
  <c r="H6034" i="2"/>
  <c r="L6034" i="2" s="1"/>
  <c r="H1019" i="3"/>
  <c r="E1018" i="3"/>
  <c r="H1018" i="3" s="1"/>
  <c r="L6024" i="2"/>
  <c r="J6024" i="2"/>
  <c r="H1015" i="3"/>
  <c r="H1013" i="3"/>
  <c r="H1010" i="3"/>
  <c r="H1009" i="3"/>
  <c r="H1007" i="3"/>
  <c r="H1005" i="3"/>
  <c r="H1004" i="3"/>
  <c r="H1003" i="3"/>
  <c r="L5950" i="2"/>
  <c r="H999" i="3"/>
  <c r="H998" i="3"/>
  <c r="H997" i="3"/>
  <c r="H996" i="3"/>
  <c r="L5910" i="2"/>
  <c r="H994" i="3"/>
  <c r="H992" i="3"/>
  <c r="H991" i="3"/>
  <c r="H5891" i="2"/>
  <c r="L5891" i="2" s="1"/>
  <c r="L5890" i="2"/>
  <c r="J5885" i="2"/>
  <c r="L5885" i="2" s="1"/>
  <c r="H989" i="3"/>
  <c r="E988" i="3"/>
  <c r="H988" i="3" s="1"/>
  <c r="L5874" i="2"/>
  <c r="J5874" i="2"/>
  <c r="H987" i="3"/>
  <c r="H5869" i="2"/>
  <c r="L5869" i="2" s="1"/>
  <c r="H986" i="3"/>
  <c r="H984" i="3"/>
  <c r="H982" i="3"/>
  <c r="E980" i="3"/>
  <c r="H980" i="3" s="1"/>
  <c r="J5819" i="2"/>
  <c r="L5819" i="2" s="1"/>
  <c r="H978" i="3"/>
  <c r="H5806" i="2"/>
  <c r="L5806" i="2" s="1"/>
  <c r="J5805" i="2"/>
  <c r="L5805" i="2" s="1"/>
  <c r="E977" i="3"/>
  <c r="H977" i="3" s="1"/>
  <c r="J5798" i="2"/>
  <c r="L5798" i="2" s="1"/>
  <c r="E976" i="3"/>
  <c r="H976" i="3" s="1"/>
  <c r="J5791" i="2"/>
  <c r="L5791" i="2" s="1"/>
  <c r="H5785" i="2"/>
  <c r="L5785" i="2" s="1"/>
  <c r="J5784" i="2"/>
  <c r="L5784" i="2" s="1"/>
  <c r="E974" i="3"/>
  <c r="H974" i="3" s="1"/>
  <c r="J5778" i="2"/>
  <c r="L5778" i="2" s="1"/>
  <c r="H973" i="3"/>
  <c r="J5772" i="2"/>
  <c r="L5772" i="2" s="1"/>
  <c r="E971" i="3"/>
  <c r="H971" i="3" s="1"/>
  <c r="L5760" i="2"/>
  <c r="J5760" i="2"/>
  <c r="E970" i="3"/>
  <c r="H970" i="3" s="1"/>
  <c r="L5754" i="2"/>
  <c r="J5754" i="2"/>
  <c r="H969" i="3"/>
  <c r="L5748" i="2"/>
  <c r="H968" i="3"/>
  <c r="H967" i="3"/>
  <c r="E966" i="3"/>
  <c r="H966" i="3" s="1"/>
  <c r="H5732" i="2"/>
  <c r="H965" i="3"/>
  <c r="H5722" i="2"/>
  <c r="I5724" i="2" s="1"/>
  <c r="L5715" i="2"/>
  <c r="H5712" i="2"/>
  <c r="I5714" i="2" s="1"/>
  <c r="H5702" i="2"/>
  <c r="I5704" i="2" s="1"/>
  <c r="E962" i="3"/>
  <c r="H962" i="3" s="1"/>
  <c r="H5692" i="2"/>
  <c r="I5694" i="2" s="1"/>
  <c r="E961" i="3"/>
  <c r="H961" i="3" s="1"/>
  <c r="H5682" i="2"/>
  <c r="I5684" i="2" s="1"/>
  <c r="E960" i="3"/>
  <c r="H960" i="3" s="1"/>
  <c r="J5673" i="2"/>
  <c r="L5673" i="2" s="1"/>
  <c r="J5664" i="2"/>
  <c r="L5664" i="2" s="1"/>
  <c r="L5663" i="2"/>
  <c r="L5654" i="2"/>
  <c r="K5653" i="2"/>
  <c r="E957" i="3"/>
  <c r="H957" i="3" s="1"/>
  <c r="J5643" i="2"/>
  <c r="L5643" i="2" s="1"/>
  <c r="H956" i="3"/>
  <c r="L5635" i="2"/>
  <c r="J5633" i="2"/>
  <c r="L5633" i="2" s="1"/>
  <c r="H955" i="3"/>
  <c r="J5624" i="2"/>
  <c r="L5624" i="2" s="1"/>
  <c r="J5623" i="2"/>
  <c r="L5623" i="2" s="1"/>
  <c r="J5614" i="2"/>
  <c r="L5614" i="2" s="1"/>
  <c r="J5613" i="2"/>
  <c r="L5613" i="2" s="1"/>
  <c r="E953" i="3"/>
  <c r="H953" i="3" s="1"/>
  <c r="J5604" i="2"/>
  <c r="L5604" i="2" s="1"/>
  <c r="H952" i="3"/>
  <c r="J5596" i="2"/>
  <c r="L5596" i="2" s="1"/>
  <c r="J5595" i="2"/>
  <c r="L5595" i="2" s="1"/>
  <c r="E951" i="3"/>
  <c r="H951" i="3" s="1"/>
  <c r="J5587" i="2"/>
  <c r="L5587" i="2" s="1"/>
  <c r="E950" i="3"/>
  <c r="H950" i="3" s="1"/>
  <c r="J5578" i="2"/>
  <c r="L5578" i="2" s="1"/>
  <c r="J5577" i="2"/>
  <c r="L5577" i="2" s="1"/>
  <c r="J5568" i="2"/>
  <c r="L5568" i="2" s="1"/>
  <c r="H948" i="3"/>
  <c r="L5560" i="2"/>
  <c r="L5554" i="2"/>
  <c r="J5554" i="2"/>
  <c r="J5547" i="2"/>
  <c r="L5547" i="2" s="1"/>
  <c r="H945" i="3"/>
  <c r="J5541" i="2"/>
  <c r="L5541" i="2" s="1"/>
  <c r="J5528" i="2"/>
  <c r="L5528" i="2" s="1"/>
  <c r="H5527" i="2"/>
  <c r="L5527" i="2" s="1"/>
  <c r="H941" i="3"/>
  <c r="K5505" i="2"/>
  <c r="E939" i="3"/>
  <c r="H939" i="3" s="1"/>
  <c r="J5498" i="2"/>
  <c r="L5498" i="2" s="1"/>
  <c r="H938" i="3"/>
  <c r="J5491" i="2"/>
  <c r="L5491" i="2" s="1"/>
  <c r="H937" i="3"/>
  <c r="L5478" i="2"/>
  <c r="H5475" i="2"/>
  <c r="L5475" i="2" s="1"/>
  <c r="H935" i="3"/>
  <c r="K5466" i="2"/>
  <c r="J5467" i="2"/>
  <c r="L5467" i="2" s="1"/>
  <c r="J5458" i="2"/>
  <c r="L5458" i="2" s="1"/>
  <c r="H5457" i="2"/>
  <c r="L5457" i="2" s="1"/>
  <c r="J5449" i="2"/>
  <c r="L5449" i="2" s="1"/>
  <c r="H5448" i="2"/>
  <c r="L5448" i="2" s="1"/>
  <c r="L5440" i="2"/>
  <c r="K5440" i="2"/>
  <c r="E931" i="3"/>
  <c r="H931" i="3" s="1"/>
  <c r="J5432" i="2"/>
  <c r="L5432" i="2" s="1"/>
  <c r="L5426" i="2"/>
  <c r="H929" i="3"/>
  <c r="J5416" i="2"/>
  <c r="L5416" i="2" s="1"/>
  <c r="H928" i="3"/>
  <c r="J5409" i="2"/>
  <c r="L5409" i="2" s="1"/>
  <c r="E927" i="3"/>
  <c r="H927" i="3" s="1"/>
  <c r="J5403" i="2"/>
  <c r="L5403" i="2" s="1"/>
  <c r="H926" i="3"/>
  <c r="J5397" i="2"/>
  <c r="L5397" i="2" s="1"/>
  <c r="H925" i="3"/>
  <c r="J5392" i="2"/>
  <c r="L5392" i="2" s="1"/>
  <c r="J5387" i="2"/>
  <c r="L5387" i="2" s="1"/>
  <c r="E923" i="3"/>
  <c r="H923" i="3" s="1"/>
  <c r="L5382" i="2"/>
  <c r="J5382" i="2"/>
  <c r="H922" i="3"/>
  <c r="H921" i="3"/>
  <c r="H920" i="3"/>
  <c r="H919" i="3"/>
  <c r="H918" i="3"/>
  <c r="L5355" i="2"/>
  <c r="J5355" i="2"/>
  <c r="H916" i="3"/>
  <c r="H915" i="3"/>
  <c r="H914" i="3"/>
  <c r="L5339" i="2"/>
  <c r="H913" i="3"/>
  <c r="J5333" i="2"/>
  <c r="L5333" i="2" s="1"/>
  <c r="J5327" i="2"/>
  <c r="L5327" i="2" s="1"/>
  <c r="E911" i="3"/>
  <c r="H911" i="3" s="1"/>
  <c r="J5321" i="2"/>
  <c r="L5321" i="2" s="1"/>
  <c r="H910" i="3"/>
  <c r="E909" i="3"/>
  <c r="H909" i="3" s="1"/>
  <c r="H5308" i="2"/>
  <c r="L5308" i="2" s="1"/>
  <c r="H908" i="3"/>
  <c r="J5303" i="2"/>
  <c r="L5303" i="2" s="1"/>
  <c r="H907" i="3"/>
  <c r="J5298" i="2"/>
  <c r="L5298" i="2" s="1"/>
  <c r="E906" i="3"/>
  <c r="H906" i="3" s="1"/>
  <c r="H5292" i="2"/>
  <c r="L5292" i="2" s="1"/>
  <c r="H905" i="3"/>
  <c r="H904" i="3"/>
  <c r="H903" i="3"/>
  <c r="H5273" i="2"/>
  <c r="L5273" i="2" s="1"/>
  <c r="E902" i="3"/>
  <c r="H902" i="3" s="1"/>
  <c r="J5267" i="2"/>
  <c r="L5267" i="2" s="1"/>
  <c r="E901" i="3"/>
  <c r="H901" i="3" s="1"/>
  <c r="J5261" i="2"/>
  <c r="L5261" i="2" s="1"/>
  <c r="H900" i="3"/>
  <c r="H5254" i="2"/>
  <c r="L5254" i="2" s="1"/>
  <c r="J5248" i="2"/>
  <c r="L5248" i="2" s="1"/>
  <c r="L5247" i="2"/>
  <c r="E898" i="3"/>
  <c r="H898" i="3" s="1"/>
  <c r="L5241" i="2"/>
  <c r="J5241" i="2"/>
  <c r="E897" i="3"/>
  <c r="H897" i="3" s="1"/>
  <c r="H5234" i="2"/>
  <c r="L5234" i="2" s="1"/>
  <c r="H896" i="3"/>
  <c r="J5228" i="2"/>
  <c r="L5228" i="2" s="1"/>
  <c r="H895" i="3"/>
  <c r="J5222" i="2"/>
  <c r="L5222" i="2" s="1"/>
  <c r="H5221" i="2"/>
  <c r="L5221" i="2" s="1"/>
  <c r="E894" i="3"/>
  <c r="H894" i="3" s="1"/>
  <c r="J5215" i="2"/>
  <c r="L5215" i="2" s="1"/>
  <c r="H893" i="3"/>
  <c r="H892" i="3"/>
  <c r="K5203" i="2"/>
  <c r="L5203" i="2"/>
  <c r="J5193" i="2"/>
  <c r="L5193" i="2" s="1"/>
  <c r="H889" i="3"/>
  <c r="J5180" i="2"/>
  <c r="L5180" i="2" s="1"/>
  <c r="J5166" i="2"/>
  <c r="L5166" i="2" s="1"/>
  <c r="H887" i="3"/>
  <c r="E886" i="3"/>
  <c r="H886" i="3" s="1"/>
  <c r="J5136" i="2"/>
  <c r="L5136" i="2" s="1"/>
  <c r="H885" i="3"/>
  <c r="H884" i="3"/>
  <c r="H882" i="3"/>
  <c r="J5108" i="2"/>
  <c r="L5108" i="2" s="1"/>
  <c r="H880" i="3"/>
  <c r="H879" i="3"/>
  <c r="J5096" i="2"/>
  <c r="L5096" i="2" s="1"/>
  <c r="E878" i="3"/>
  <c r="H878" i="3" s="1"/>
  <c r="J5090" i="2"/>
  <c r="L5090" i="2" s="1"/>
  <c r="J5084" i="2"/>
  <c r="L5084" i="2" s="1"/>
  <c r="J5078" i="2"/>
  <c r="L5078" i="2" s="1"/>
  <c r="E875" i="3"/>
  <c r="H875" i="3" s="1"/>
  <c r="J5072" i="2"/>
  <c r="L5072" i="2" s="1"/>
  <c r="J5066" i="2"/>
  <c r="L5066" i="2" s="1"/>
  <c r="H873" i="3"/>
  <c r="H872" i="3"/>
  <c r="L5054" i="2"/>
  <c r="E869" i="3"/>
  <c r="H869" i="3" s="1"/>
  <c r="J5038" i="2"/>
  <c r="L5038" i="2" s="1"/>
  <c r="H868" i="3"/>
  <c r="L5033" i="2"/>
  <c r="E867" i="3"/>
  <c r="H867" i="3" s="1"/>
  <c r="J5026" i="2"/>
  <c r="L5026" i="2" s="1"/>
  <c r="E866" i="3"/>
  <c r="H866" i="3" s="1"/>
  <c r="J5020" i="2"/>
  <c r="L5020" i="2" s="1"/>
  <c r="H865" i="3"/>
  <c r="L5015" i="2"/>
  <c r="E864" i="3"/>
  <c r="H864" i="3" s="1"/>
  <c r="J5008" i="2"/>
  <c r="L5008" i="2" s="1"/>
  <c r="H863" i="3"/>
  <c r="L5003" i="2"/>
  <c r="H860" i="3"/>
  <c r="L4986" i="2"/>
  <c r="H859" i="3"/>
  <c r="H858" i="3"/>
  <c r="H857" i="3"/>
  <c r="H856" i="3"/>
  <c r="H855" i="3"/>
  <c r="E854" i="3"/>
  <c r="H854" i="3" s="1"/>
  <c r="J4955" i="2"/>
  <c r="L4955" i="2" s="1"/>
  <c r="H853" i="3"/>
  <c r="H850" i="3"/>
  <c r="L4931" i="2"/>
  <c r="J4917" i="2"/>
  <c r="L4917" i="2" s="1"/>
  <c r="H846" i="3"/>
  <c r="H845" i="3"/>
  <c r="H844" i="3"/>
  <c r="H843" i="3"/>
  <c r="L4891" i="2"/>
  <c r="L4886" i="2"/>
  <c r="H841" i="3"/>
  <c r="E840" i="3"/>
  <c r="H840" i="3" s="1"/>
  <c r="J4874" i="2"/>
  <c r="L4874" i="2" s="1"/>
  <c r="E839" i="3"/>
  <c r="H839" i="3" s="1"/>
  <c r="J4868" i="2"/>
  <c r="L4868" i="2" s="1"/>
  <c r="H838" i="3"/>
  <c r="L4863" i="2"/>
  <c r="L4862" i="2"/>
  <c r="J4862" i="2"/>
  <c r="H837" i="3"/>
  <c r="L4856" i="2"/>
  <c r="J4856" i="2"/>
  <c r="E836" i="3"/>
  <c r="H836" i="3" s="1"/>
  <c r="J4850" i="2"/>
  <c r="L4850" i="2" s="1"/>
  <c r="H835" i="3"/>
  <c r="H834" i="3"/>
  <c r="J4838" i="2"/>
  <c r="L4838" i="2" s="1"/>
  <c r="H832" i="3"/>
  <c r="L4827" i="2"/>
  <c r="J4826" i="2"/>
  <c r="L4826" i="2" s="1"/>
  <c r="H831" i="3"/>
  <c r="L4814" i="2"/>
  <c r="J4814" i="2"/>
  <c r="H829" i="3"/>
  <c r="H827" i="3"/>
  <c r="H824" i="3"/>
  <c r="L4777" i="2"/>
  <c r="H821" i="3"/>
  <c r="H820" i="3"/>
  <c r="H819" i="3"/>
  <c r="H818" i="3"/>
  <c r="G816" i="3"/>
  <c r="H816" i="3" s="1"/>
  <c r="H815" i="3"/>
  <c r="H814" i="3"/>
  <c r="H813" i="3"/>
  <c r="H812" i="3"/>
  <c r="H809" i="3"/>
  <c r="H808" i="3"/>
  <c r="H807" i="3"/>
  <c r="H805" i="3"/>
  <c r="H804" i="3"/>
  <c r="H801" i="3"/>
  <c r="L4661" i="2"/>
  <c r="H800" i="3"/>
  <c r="H798" i="3"/>
  <c r="E796" i="3"/>
  <c r="H796" i="3" s="1"/>
  <c r="H4634" i="2"/>
  <c r="L4634" i="2" s="1"/>
  <c r="H795" i="3"/>
  <c r="H793" i="3"/>
  <c r="E792" i="3"/>
  <c r="H792" i="3" s="1"/>
  <c r="J4612" i="2"/>
  <c r="L4612" i="2" s="1"/>
  <c r="J4606" i="2"/>
  <c r="L4606" i="2" s="1"/>
  <c r="E790" i="3"/>
  <c r="H790" i="3" s="1"/>
  <c r="J4600" i="2"/>
  <c r="L4600" i="2" s="1"/>
  <c r="J4594" i="2"/>
  <c r="L4594" i="2" s="1"/>
  <c r="H4593" i="2"/>
  <c r="L4593" i="2" s="1"/>
  <c r="E788" i="3"/>
  <c r="H788" i="3" s="1"/>
  <c r="J4587" i="2"/>
  <c r="L4587" i="2" s="1"/>
  <c r="H786" i="3"/>
  <c r="J4575" i="2"/>
  <c r="L4575" i="2" s="1"/>
  <c r="H784" i="3"/>
  <c r="J4562" i="2"/>
  <c r="L4562" i="2" s="1"/>
  <c r="H783" i="3"/>
  <c r="J4556" i="2"/>
  <c r="L4556" i="2" s="1"/>
  <c r="E782" i="3"/>
  <c r="H782" i="3" s="1"/>
  <c r="J4550" i="2"/>
  <c r="L4550" i="2" s="1"/>
  <c r="E781" i="3"/>
  <c r="H781" i="3" s="1"/>
  <c r="J4544" i="2"/>
  <c r="L4544" i="2" s="1"/>
  <c r="J4538" i="2"/>
  <c r="L4538" i="2" s="1"/>
  <c r="J4532" i="2"/>
  <c r="L4532" i="2" s="1"/>
  <c r="E778" i="3"/>
  <c r="H778" i="3" s="1"/>
  <c r="J4526" i="2"/>
  <c r="L4526" i="2" s="1"/>
  <c r="E777" i="3"/>
  <c r="H777" i="3" s="1"/>
  <c r="J4520" i="2"/>
  <c r="L4520" i="2" s="1"/>
  <c r="H775" i="3"/>
  <c r="J4508" i="2"/>
  <c r="L4508" i="2" s="1"/>
  <c r="E774" i="3"/>
  <c r="H774" i="3" s="1"/>
  <c r="J4502" i="2"/>
  <c r="L4502" i="2" s="1"/>
  <c r="E773" i="3"/>
  <c r="H773" i="3" s="1"/>
  <c r="L4496" i="2"/>
  <c r="J4496" i="2"/>
  <c r="E772" i="3"/>
  <c r="H772" i="3" s="1"/>
  <c r="J4490" i="2"/>
  <c r="L4490" i="2" s="1"/>
  <c r="H771" i="3"/>
  <c r="L4477" i="2"/>
  <c r="H769" i="3"/>
  <c r="H768" i="3"/>
  <c r="J4458" i="2"/>
  <c r="L4458" i="2" s="1"/>
  <c r="H764" i="3"/>
  <c r="L4438" i="2"/>
  <c r="J4438" i="2"/>
  <c r="H763" i="3"/>
  <c r="J4431" i="2"/>
  <c r="L4431" i="2" s="1"/>
  <c r="H762" i="3"/>
  <c r="L4424" i="2"/>
  <c r="J4424" i="2"/>
  <c r="H761" i="3"/>
  <c r="L4418" i="2"/>
  <c r="J4418" i="2"/>
  <c r="J4411" i="2"/>
  <c r="L4411" i="2" s="1"/>
  <c r="E759" i="3"/>
  <c r="H759" i="3" s="1"/>
  <c r="L4405" i="2"/>
  <c r="J4405" i="2"/>
  <c r="H753" i="3"/>
  <c r="H751" i="3"/>
  <c r="H750" i="3"/>
  <c r="L4356" i="2"/>
  <c r="H748" i="3"/>
  <c r="H747" i="3"/>
  <c r="L4336" i="2"/>
  <c r="H743" i="3"/>
  <c r="H742" i="3"/>
  <c r="H741" i="3"/>
  <c r="H740" i="3"/>
  <c r="H739" i="3"/>
  <c r="H738" i="3"/>
  <c r="H737" i="3"/>
  <c r="J4290" i="2"/>
  <c r="L4290" i="2" s="1"/>
  <c r="H736" i="3"/>
  <c r="H735" i="3"/>
  <c r="H734" i="3"/>
  <c r="H733" i="3"/>
  <c r="H732" i="3"/>
  <c r="H4268" i="2"/>
  <c r="L4268" i="2" s="1"/>
  <c r="J4267" i="2"/>
  <c r="L4267" i="2" s="1"/>
  <c r="H731" i="3"/>
  <c r="H4261" i="2"/>
  <c r="L4261" i="2" s="1"/>
  <c r="J4260" i="2"/>
  <c r="L4260" i="2" s="1"/>
  <c r="E730" i="3"/>
  <c r="H730" i="3" s="1"/>
  <c r="H4254" i="2"/>
  <c r="L4254" i="2" s="1"/>
  <c r="H729" i="3"/>
  <c r="J4241" i="2"/>
  <c r="L4241" i="2" s="1"/>
  <c r="E727" i="3"/>
  <c r="H727" i="3" s="1"/>
  <c r="J4235" i="2"/>
  <c r="L4235" i="2" s="1"/>
  <c r="H726" i="3"/>
  <c r="H4229" i="2"/>
  <c r="L4229" i="2" s="1"/>
  <c r="J4228" i="2"/>
  <c r="L4228" i="2" s="1"/>
  <c r="E725" i="3"/>
  <c r="H725" i="3" s="1"/>
  <c r="J4222" i="2"/>
  <c r="L4222" i="2" s="1"/>
  <c r="E724" i="3"/>
  <c r="H724" i="3" s="1"/>
  <c r="H4216" i="2"/>
  <c r="L4216" i="2" s="1"/>
  <c r="H723" i="3"/>
  <c r="H722" i="3"/>
  <c r="H4203" i="2"/>
  <c r="L4203" i="2" s="1"/>
  <c r="J4202" i="2"/>
  <c r="L4202" i="2" s="1"/>
  <c r="H720" i="3"/>
  <c r="H4190" i="2"/>
  <c r="L4190" i="2" s="1"/>
  <c r="J4189" i="2"/>
  <c r="L4189" i="2" s="1"/>
  <c r="E718" i="3"/>
  <c r="H718" i="3" s="1"/>
  <c r="H4177" i="2"/>
  <c r="L4177" i="2" s="1"/>
  <c r="J4176" i="2"/>
  <c r="L4176" i="2" s="1"/>
  <c r="H717" i="3"/>
  <c r="E716" i="3"/>
  <c r="H716" i="3" s="1"/>
  <c r="J4163" i="2"/>
  <c r="L4163" i="2" s="1"/>
  <c r="E715" i="3"/>
  <c r="H715" i="3" s="1"/>
  <c r="J4157" i="2"/>
  <c r="L4157" i="2" s="1"/>
  <c r="H714" i="3"/>
  <c r="H4151" i="2"/>
  <c r="L4151" i="2" s="1"/>
  <c r="J4150" i="2"/>
  <c r="L4150" i="2" s="1"/>
  <c r="H713" i="3"/>
  <c r="J4143" i="2"/>
  <c r="L4143" i="2" s="1"/>
  <c r="H712" i="3"/>
  <c r="L4138" i="2"/>
  <c r="J4137" i="2"/>
  <c r="L4137" i="2" s="1"/>
  <c r="L4130" i="2"/>
  <c r="H4131" i="2"/>
  <c r="L4131" i="2" s="1"/>
  <c r="J4123" i="2"/>
  <c r="L4123" i="2" s="1"/>
  <c r="E709" i="3"/>
  <c r="H709" i="3" s="1"/>
  <c r="J4117" i="2"/>
  <c r="L4117" i="2" s="1"/>
  <c r="E708" i="3"/>
  <c r="H708" i="3" s="1"/>
  <c r="J4110" i="2"/>
  <c r="L4110" i="2" s="1"/>
  <c r="H4104" i="2"/>
  <c r="L4104" i="2" s="1"/>
  <c r="J4103" i="2"/>
  <c r="L4103" i="2" s="1"/>
  <c r="E706" i="3"/>
  <c r="H706" i="3" s="1"/>
  <c r="J4097" i="2"/>
  <c r="L4097" i="2" s="1"/>
  <c r="H705" i="3"/>
  <c r="E702" i="3"/>
  <c r="H702" i="3" s="1"/>
  <c r="J4079" i="2"/>
  <c r="L4079" i="2" s="1"/>
  <c r="H701" i="3"/>
  <c r="L4073" i="2"/>
  <c r="E700" i="3"/>
  <c r="H700" i="3" s="1"/>
  <c r="J4067" i="2"/>
  <c r="L4067" i="2" s="1"/>
  <c r="H699" i="3"/>
  <c r="H698" i="3"/>
  <c r="E696" i="3"/>
  <c r="H696" i="3" s="1"/>
  <c r="J4043" i="2"/>
  <c r="L4043" i="2" s="1"/>
  <c r="E695" i="3"/>
  <c r="H695" i="3" s="1"/>
  <c r="J4037" i="2"/>
  <c r="L4037" i="2" s="1"/>
  <c r="H694" i="3"/>
  <c r="J4031" i="2"/>
  <c r="L4031" i="2" s="1"/>
  <c r="L4025" i="2"/>
  <c r="J4025" i="2"/>
  <c r="E692" i="3"/>
  <c r="H692" i="3" s="1"/>
  <c r="J4018" i="2"/>
  <c r="L4018" i="2" s="1"/>
  <c r="J4011" i="2"/>
  <c r="L4011" i="2" s="1"/>
  <c r="E690" i="3"/>
  <c r="H690" i="3" s="1"/>
  <c r="J4004" i="2"/>
  <c r="L4004" i="2" s="1"/>
  <c r="J3997" i="2"/>
  <c r="L3997" i="2" s="1"/>
  <c r="E688" i="3"/>
  <c r="H688" i="3" s="1"/>
  <c r="J3990" i="2"/>
  <c r="L3990" i="2" s="1"/>
  <c r="E687" i="3"/>
  <c r="H687" i="3" s="1"/>
  <c r="J3983" i="2"/>
  <c r="L3983" i="2" s="1"/>
  <c r="J3976" i="2"/>
  <c r="L3976" i="2" s="1"/>
  <c r="E685" i="3"/>
  <c r="H685" i="3" s="1"/>
  <c r="J3969" i="2"/>
  <c r="L3969" i="2" s="1"/>
  <c r="H684" i="3"/>
  <c r="H3963" i="2"/>
  <c r="L3963" i="2" s="1"/>
  <c r="J3961" i="2"/>
  <c r="L3961" i="2" s="1"/>
  <c r="H683" i="3"/>
  <c r="H3955" i="2"/>
  <c r="L3955" i="2" s="1"/>
  <c r="J3953" i="2"/>
  <c r="L3953" i="2" s="1"/>
  <c r="H682" i="3"/>
  <c r="H3947" i="2"/>
  <c r="L3947" i="2" s="1"/>
  <c r="J3945" i="2"/>
  <c r="L3945" i="2" s="1"/>
  <c r="H681" i="3"/>
  <c r="L3940" i="2"/>
  <c r="H3939" i="2"/>
  <c r="L3939" i="2" s="1"/>
  <c r="J3937" i="2"/>
  <c r="L3937" i="2" s="1"/>
  <c r="J3929" i="2"/>
  <c r="L3929" i="2" s="1"/>
  <c r="H679" i="3"/>
  <c r="H3923" i="2"/>
  <c r="L3923" i="2" s="1"/>
  <c r="J3921" i="2"/>
  <c r="L3921" i="2" s="1"/>
  <c r="E678" i="3"/>
  <c r="H678" i="3" s="1"/>
  <c r="J3913" i="2"/>
  <c r="L3913" i="2" s="1"/>
  <c r="H3915" i="2"/>
  <c r="L3915" i="2" s="1"/>
  <c r="E677" i="3"/>
  <c r="H677" i="3" s="1"/>
  <c r="H3907" i="2"/>
  <c r="L3907" i="2" s="1"/>
  <c r="J3905" i="2"/>
  <c r="L3905" i="2" s="1"/>
  <c r="H676" i="3"/>
  <c r="L3900" i="2"/>
  <c r="H3899" i="2"/>
  <c r="L3899" i="2" s="1"/>
  <c r="J3897" i="2"/>
  <c r="L3897" i="2" s="1"/>
  <c r="E675" i="3"/>
  <c r="H675" i="3" s="1"/>
  <c r="H3891" i="2"/>
  <c r="L3891" i="2" s="1"/>
  <c r="K3889" i="2"/>
  <c r="H674" i="3"/>
  <c r="L3883" i="2"/>
  <c r="K3881" i="2"/>
  <c r="L3881" i="2"/>
  <c r="E673" i="3"/>
  <c r="H673" i="3" s="1"/>
  <c r="H3875" i="2"/>
  <c r="L3875" i="2" s="1"/>
  <c r="J3873" i="2"/>
  <c r="L3873" i="2" s="1"/>
  <c r="E672" i="3"/>
  <c r="H672" i="3" s="1"/>
  <c r="J3866" i="2"/>
  <c r="L3866" i="2" s="1"/>
  <c r="H671" i="3"/>
  <c r="L3859" i="2"/>
  <c r="J3852" i="2"/>
  <c r="L3852" i="2" s="1"/>
  <c r="E669" i="3"/>
  <c r="H669" i="3" s="1"/>
  <c r="J3845" i="2"/>
  <c r="L3845" i="2" s="1"/>
  <c r="J3838" i="2"/>
  <c r="L3838" i="2" s="1"/>
  <c r="H667" i="3"/>
  <c r="J3831" i="2"/>
  <c r="L3831" i="2" s="1"/>
  <c r="J3824" i="2"/>
  <c r="L3824" i="2" s="1"/>
  <c r="E665" i="3"/>
  <c r="H665" i="3" s="1"/>
  <c r="J3817" i="2"/>
  <c r="L3817" i="2" s="1"/>
  <c r="E664" i="3"/>
  <c r="H664" i="3" s="1"/>
  <c r="J3810" i="2"/>
  <c r="L3810" i="2" s="1"/>
  <c r="H663" i="3"/>
  <c r="L3805" i="2"/>
  <c r="E662" i="3"/>
  <c r="H662" i="3" s="1"/>
  <c r="J3796" i="2"/>
  <c r="L3796" i="2" s="1"/>
  <c r="H661" i="3"/>
  <c r="J3789" i="2"/>
  <c r="L3789" i="2" s="1"/>
  <c r="E660" i="3"/>
  <c r="H660" i="3" s="1"/>
  <c r="J3782" i="2"/>
  <c r="L3782" i="2" s="1"/>
  <c r="J3775" i="2"/>
  <c r="L3775" i="2" s="1"/>
  <c r="E658" i="3"/>
  <c r="H658" i="3" s="1"/>
  <c r="J3768" i="2"/>
  <c r="L3768" i="2" s="1"/>
  <c r="H657" i="3"/>
  <c r="J3761" i="2"/>
  <c r="L3761" i="2" s="1"/>
  <c r="H656" i="3"/>
  <c r="L3754" i="2"/>
  <c r="H655" i="3"/>
  <c r="J3747" i="2"/>
  <c r="L3747" i="2" s="1"/>
  <c r="J3740" i="2"/>
  <c r="L3740" i="2" s="1"/>
  <c r="E653" i="3"/>
  <c r="H653" i="3" s="1"/>
  <c r="L3733" i="2"/>
  <c r="J3733" i="2"/>
  <c r="E652" i="3"/>
  <c r="H652" i="3" s="1"/>
  <c r="J3726" i="2"/>
  <c r="L3726" i="2" s="1"/>
  <c r="E651" i="3"/>
  <c r="H651" i="3" s="1"/>
  <c r="K3719" i="2"/>
  <c r="E650" i="3"/>
  <c r="H650" i="3" s="1"/>
  <c r="J3712" i="2"/>
  <c r="L3712" i="2" s="1"/>
  <c r="H649" i="3"/>
  <c r="K3705" i="2"/>
  <c r="L3705" i="2"/>
  <c r="H648" i="3"/>
  <c r="H647" i="3"/>
  <c r="H646" i="3"/>
  <c r="H645" i="3"/>
  <c r="L3680" i="2"/>
  <c r="H643" i="3"/>
  <c r="E642" i="3"/>
  <c r="H642" i="3" s="1"/>
  <c r="J3668" i="2"/>
  <c r="L3668" i="2" s="1"/>
  <c r="H641" i="3"/>
  <c r="J3661" i="2"/>
  <c r="L3661" i="2" s="1"/>
  <c r="E640" i="3"/>
  <c r="H640" i="3" s="1"/>
  <c r="J3652" i="2"/>
  <c r="L3652" i="2" s="1"/>
  <c r="E639" i="3"/>
  <c r="H639" i="3" s="1"/>
  <c r="J3642" i="2"/>
  <c r="L3642" i="2" s="1"/>
  <c r="H638" i="3"/>
  <c r="J3632" i="2"/>
  <c r="L3632" i="2" s="1"/>
  <c r="H637" i="3"/>
  <c r="K3622" i="2"/>
  <c r="L3622" i="2"/>
  <c r="H636" i="3"/>
  <c r="J3612" i="2"/>
  <c r="L3612" i="2" s="1"/>
  <c r="H635" i="3"/>
  <c r="J3602" i="2"/>
  <c r="L3602" i="2" s="1"/>
  <c r="H634" i="3"/>
  <c r="L3595" i="2"/>
  <c r="J3592" i="2"/>
  <c r="L3592" i="2" s="1"/>
  <c r="E633" i="3"/>
  <c r="H633" i="3" s="1"/>
  <c r="J3583" i="2"/>
  <c r="L3583" i="2" s="1"/>
  <c r="H632" i="3"/>
  <c r="H3577" i="2"/>
  <c r="L3577" i="2" s="1"/>
  <c r="J3574" i="2"/>
  <c r="L3574" i="2" s="1"/>
  <c r="K3565" i="2"/>
  <c r="K3557" i="2"/>
  <c r="H629" i="3"/>
  <c r="K3549" i="2"/>
  <c r="J3540" i="2"/>
  <c r="L3540" i="2" s="1"/>
  <c r="J3531" i="2"/>
  <c r="L3531" i="2" s="1"/>
  <c r="L3526" i="2"/>
  <c r="H3525" i="2"/>
  <c r="L3525" i="2" s="1"/>
  <c r="J3522" i="2"/>
  <c r="L3522" i="2" s="1"/>
  <c r="H625" i="3"/>
  <c r="H3516" i="2"/>
  <c r="L3516" i="2" s="1"/>
  <c r="J3513" i="2"/>
  <c r="L3513" i="2" s="1"/>
  <c r="J3505" i="2"/>
  <c r="L3505" i="2" s="1"/>
  <c r="H623" i="3"/>
  <c r="J3497" i="2"/>
  <c r="L3497" i="2" s="1"/>
  <c r="E622" i="3"/>
  <c r="H622" i="3" s="1"/>
  <c r="H3491" i="2"/>
  <c r="L3491" i="2" s="1"/>
  <c r="J3488" i="2"/>
  <c r="L3488" i="2" s="1"/>
  <c r="E621" i="3"/>
  <c r="H621" i="3" s="1"/>
  <c r="H3482" i="2"/>
  <c r="L3482" i="2" s="1"/>
  <c r="J3479" i="2"/>
  <c r="L3479" i="2" s="1"/>
  <c r="E620" i="3"/>
  <c r="H620" i="3" s="1"/>
  <c r="H3473" i="2"/>
  <c r="L3473" i="2" s="1"/>
  <c r="J3470" i="2"/>
  <c r="L3470" i="2" s="1"/>
  <c r="H619" i="3"/>
  <c r="H3464" i="2"/>
  <c r="L3464" i="2" s="1"/>
  <c r="J3453" i="2"/>
  <c r="L3453" i="2" s="1"/>
  <c r="E617" i="3"/>
  <c r="H617" i="3" s="1"/>
  <c r="J3445" i="2"/>
  <c r="L3445" i="2" s="1"/>
  <c r="E616" i="3"/>
  <c r="H616" i="3" s="1"/>
  <c r="J3439" i="2"/>
  <c r="L3439" i="2" s="1"/>
  <c r="H615" i="3"/>
  <c r="H614" i="3"/>
  <c r="L3430" i="2"/>
  <c r="J3426" i="2"/>
  <c r="L3426" i="2" s="1"/>
  <c r="H613" i="3"/>
  <c r="K3418" i="2"/>
  <c r="K3412" i="2"/>
  <c r="H611" i="3"/>
  <c r="H610" i="3"/>
  <c r="L3402" i="2"/>
  <c r="H609" i="3"/>
  <c r="H608" i="3"/>
  <c r="K3388" i="2"/>
  <c r="K3382" i="2"/>
  <c r="H606" i="3"/>
  <c r="E605" i="3"/>
  <c r="H605" i="3" s="1"/>
  <c r="K3370" i="2"/>
  <c r="K3364" i="2"/>
  <c r="H603" i="3"/>
  <c r="L3359" i="2"/>
  <c r="J3359" i="2"/>
  <c r="H602" i="3"/>
  <c r="L3348" i="2"/>
  <c r="K3344" i="2"/>
  <c r="H3347" i="2"/>
  <c r="L3347" i="2" s="1"/>
  <c r="H3346" i="2"/>
  <c r="L3346" i="2" s="1"/>
  <c r="H3345" i="2"/>
  <c r="L3345" i="2" s="1"/>
  <c r="E600" i="3"/>
  <c r="H600" i="3" s="1"/>
  <c r="J3335" i="2"/>
  <c r="L3335" i="2" s="1"/>
  <c r="H3336" i="2"/>
  <c r="L3336" i="2" s="1"/>
  <c r="H599" i="3"/>
  <c r="H3328" i="2"/>
  <c r="L3328" i="2" s="1"/>
  <c r="J3327" i="2"/>
  <c r="L3327" i="2" s="1"/>
  <c r="E598" i="3"/>
  <c r="H598" i="3" s="1"/>
  <c r="J3320" i="2"/>
  <c r="L3320" i="2" s="1"/>
  <c r="H595" i="3"/>
  <c r="L3302" i="2"/>
  <c r="H594" i="3"/>
  <c r="H593" i="3"/>
  <c r="H592" i="3"/>
  <c r="H590" i="3"/>
  <c r="H586" i="3"/>
  <c r="L3254" i="2"/>
  <c r="E584" i="3"/>
  <c r="H584" i="3" s="1"/>
  <c r="J3249" i="2"/>
  <c r="L3249" i="2" s="1"/>
  <c r="H583" i="3"/>
  <c r="H582" i="3"/>
  <c r="J3239" i="2"/>
  <c r="L3239" i="2" s="1"/>
  <c r="E581" i="3"/>
  <c r="H581" i="3" s="1"/>
  <c r="J3234" i="2"/>
  <c r="L3234" i="2" s="1"/>
  <c r="E580" i="3"/>
  <c r="H580" i="3" s="1"/>
  <c r="J3229" i="2"/>
  <c r="L3229" i="2" s="1"/>
  <c r="H579" i="3"/>
  <c r="J3224" i="2"/>
  <c r="L3224" i="2" s="1"/>
  <c r="H578" i="3"/>
  <c r="H3219" i="2"/>
  <c r="L3219" i="2" s="1"/>
  <c r="J3218" i="2"/>
  <c r="L3218" i="2" s="1"/>
  <c r="E577" i="3"/>
  <c r="H577" i="3" s="1"/>
  <c r="J3211" i="2"/>
  <c r="L3211" i="2" s="1"/>
  <c r="H576" i="3"/>
  <c r="H3205" i="2"/>
  <c r="L3205" i="2" s="1"/>
  <c r="J3204" i="2"/>
  <c r="L3204" i="2" s="1"/>
  <c r="L3199" i="2"/>
  <c r="H3198" i="2"/>
  <c r="L3198" i="2" s="1"/>
  <c r="J3197" i="2"/>
  <c r="L3197" i="2" s="1"/>
  <c r="H574" i="3"/>
  <c r="H3191" i="2"/>
  <c r="L3191" i="2" s="1"/>
  <c r="E573" i="3"/>
  <c r="H573" i="3" s="1"/>
  <c r="H3184" i="2"/>
  <c r="L3184" i="2" s="1"/>
  <c r="H572" i="3"/>
  <c r="E571" i="3"/>
  <c r="H571" i="3" s="1"/>
  <c r="J3171" i="2"/>
  <c r="L3171" i="2" s="1"/>
  <c r="E570" i="3"/>
  <c r="H570" i="3" s="1"/>
  <c r="J3165" i="2"/>
  <c r="L3165" i="2" s="1"/>
  <c r="J3159" i="2"/>
  <c r="L3159" i="2" s="1"/>
  <c r="H567" i="3"/>
  <c r="J3147" i="2"/>
  <c r="L3147" i="2" s="1"/>
  <c r="E566" i="3"/>
  <c r="H566" i="3" s="1"/>
  <c r="J3139" i="2"/>
  <c r="L3139" i="2" s="1"/>
  <c r="H565" i="3"/>
  <c r="H564" i="3"/>
  <c r="H563" i="3"/>
  <c r="H559" i="3"/>
  <c r="L3111" i="2"/>
  <c r="H558" i="3"/>
  <c r="H555" i="3"/>
  <c r="H553" i="3"/>
  <c r="H552" i="3"/>
  <c r="H548" i="3"/>
  <c r="E547" i="3"/>
  <c r="H547" i="3" s="1"/>
  <c r="L3062" i="2"/>
  <c r="J3062" i="2"/>
  <c r="E546" i="3"/>
  <c r="H546" i="3" s="1"/>
  <c r="J3056" i="2"/>
  <c r="L3056" i="2" s="1"/>
  <c r="L3050" i="2"/>
  <c r="H544" i="3"/>
  <c r="J3044" i="2"/>
  <c r="L3044" i="2" s="1"/>
  <c r="H542" i="3"/>
  <c r="H541" i="3"/>
  <c r="H540" i="3"/>
  <c r="H539" i="3"/>
  <c r="H538" i="3"/>
  <c r="H537" i="3"/>
  <c r="L3011" i="2"/>
  <c r="H535" i="3"/>
  <c r="H534" i="3"/>
  <c r="H532" i="3"/>
  <c r="L2991" i="2"/>
  <c r="H531" i="3"/>
  <c r="H527" i="3"/>
  <c r="H524" i="3"/>
  <c r="L2955" i="2"/>
  <c r="H520" i="3"/>
  <c r="G519" i="3"/>
  <c r="H519" i="3"/>
  <c r="H518" i="3"/>
  <c r="H517" i="3"/>
  <c r="H516" i="3"/>
  <c r="H515" i="3"/>
  <c r="H514" i="3"/>
  <c r="H513" i="3"/>
  <c r="H512" i="3"/>
  <c r="H509" i="3"/>
  <c r="H505" i="3"/>
  <c r="H502" i="3"/>
  <c r="H499" i="3"/>
  <c r="H498" i="3"/>
  <c r="H497" i="3"/>
  <c r="L2847" i="2"/>
  <c r="H495" i="3"/>
  <c r="H491" i="3"/>
  <c r="H490" i="3"/>
  <c r="H487" i="3"/>
  <c r="H486" i="3"/>
  <c r="H485" i="3"/>
  <c r="H479" i="3"/>
  <c r="H478" i="3"/>
  <c r="H476" i="3"/>
  <c r="L2763" i="2"/>
  <c r="H472" i="3"/>
  <c r="L2747" i="2"/>
  <c r="H468" i="3"/>
  <c r="H465" i="3"/>
  <c r="H462" i="3"/>
  <c r="G461" i="3"/>
  <c r="H461" i="3" s="1"/>
  <c r="H460" i="3"/>
  <c r="L2699" i="2"/>
  <c r="H458" i="3"/>
  <c r="H455" i="3"/>
  <c r="H454" i="3"/>
  <c r="H453" i="3"/>
  <c r="H452" i="3"/>
  <c r="H451" i="3"/>
  <c r="L2659" i="2"/>
  <c r="H446" i="3"/>
  <c r="H445" i="3"/>
  <c r="L2639" i="2"/>
  <c r="H441" i="3"/>
  <c r="H437" i="3"/>
  <c r="H436" i="3"/>
  <c r="L2603" i="2"/>
  <c r="H434" i="3"/>
  <c r="H433" i="3"/>
  <c r="H432" i="3"/>
  <c r="H431" i="3"/>
  <c r="H429" i="3"/>
  <c r="H426" i="3"/>
  <c r="L2554" i="2"/>
  <c r="H424" i="3"/>
  <c r="H423" i="3"/>
  <c r="H422" i="3"/>
  <c r="H420" i="3"/>
  <c r="L2528" i="2"/>
  <c r="H419" i="3"/>
  <c r="L2523" i="2"/>
  <c r="L2518" i="2"/>
  <c r="H417" i="3"/>
  <c r="H416" i="3"/>
  <c r="E415" i="3"/>
  <c r="H415" i="3" s="1"/>
  <c r="J2501" i="2"/>
  <c r="L2501" i="2" s="1"/>
  <c r="J2495" i="2"/>
  <c r="L2495" i="2" s="1"/>
  <c r="H413" i="3"/>
  <c r="J2489" i="2"/>
  <c r="L2489" i="2" s="1"/>
  <c r="H412" i="3"/>
  <c r="H411" i="3"/>
  <c r="L2478" i="2"/>
  <c r="L2477" i="2"/>
  <c r="J2471" i="2"/>
  <c r="L2471" i="2" s="1"/>
  <c r="H409" i="3"/>
  <c r="E408" i="3"/>
  <c r="H408" i="3" s="1"/>
  <c r="J2459" i="2"/>
  <c r="L2459" i="2" s="1"/>
  <c r="J2453" i="2"/>
  <c r="L2453" i="2" s="1"/>
  <c r="L2448" i="2"/>
  <c r="E405" i="3"/>
  <c r="H405" i="3" s="1"/>
  <c r="L2441" i="2"/>
  <c r="J2441" i="2"/>
  <c r="E404" i="3"/>
  <c r="H404" i="3" s="1"/>
  <c r="L2435" i="2"/>
  <c r="J2435" i="2"/>
  <c r="H403" i="3"/>
  <c r="H402" i="3"/>
  <c r="E401" i="3"/>
  <c r="H401" i="3" s="1"/>
  <c r="L2417" i="2"/>
  <c r="J2417" i="2"/>
  <c r="H400" i="3"/>
  <c r="H399" i="3"/>
  <c r="L2406" i="2"/>
  <c r="J2393" i="2"/>
  <c r="L2393" i="2" s="1"/>
  <c r="J2387" i="2"/>
  <c r="L2387" i="2" s="1"/>
  <c r="L2381" i="2"/>
  <c r="J2381" i="2"/>
  <c r="L2376" i="2"/>
  <c r="L2375" i="2"/>
  <c r="J2369" i="2"/>
  <c r="L2369" i="2" s="1"/>
  <c r="J2363" i="2"/>
  <c r="L2363" i="2" s="1"/>
  <c r="E391" i="3"/>
  <c r="H391" i="3" s="1"/>
  <c r="J2357" i="2"/>
  <c r="L2357" i="2" s="1"/>
  <c r="E389" i="3"/>
  <c r="H389" i="3" s="1"/>
  <c r="L2345" i="2"/>
  <c r="J2345" i="2"/>
  <c r="J2339" i="2"/>
  <c r="L2339" i="2" s="1"/>
  <c r="L2333" i="2"/>
  <c r="E385" i="3"/>
  <c r="H385" i="3" s="1"/>
  <c r="L2321" i="2"/>
  <c r="J2321" i="2"/>
  <c r="L2315" i="2"/>
  <c r="J2315" i="2"/>
  <c r="H383" i="3"/>
  <c r="L2309" i="2"/>
  <c r="J2309" i="2"/>
  <c r="H381" i="3"/>
  <c r="J2297" i="2"/>
  <c r="L2297" i="2" s="1"/>
  <c r="E380" i="3"/>
  <c r="H380" i="3" s="1"/>
  <c r="J2291" i="2"/>
  <c r="L2291" i="2" s="1"/>
  <c r="E379" i="3"/>
  <c r="H379" i="3" s="1"/>
  <c r="J2285" i="2"/>
  <c r="L2285" i="2" s="1"/>
  <c r="J2279" i="2"/>
  <c r="L2279" i="2" s="1"/>
  <c r="H377" i="3"/>
  <c r="J2273" i="2"/>
  <c r="L2273" i="2" s="1"/>
  <c r="H376" i="3"/>
  <c r="J2267" i="2"/>
  <c r="L2267" i="2" s="1"/>
  <c r="E375" i="3"/>
  <c r="H375" i="3" s="1"/>
  <c r="J2261" i="2"/>
  <c r="L2261" i="2" s="1"/>
  <c r="J2249" i="2"/>
  <c r="L2249" i="2" s="1"/>
  <c r="H372" i="3"/>
  <c r="H370" i="3"/>
  <c r="E369" i="3"/>
  <c r="H369" i="3" s="1"/>
  <c r="J2225" i="2"/>
  <c r="L2225" i="2" s="1"/>
  <c r="H368" i="3"/>
  <c r="H367" i="3"/>
  <c r="E366" i="3"/>
  <c r="H366" i="3" s="1"/>
  <c r="J2206" i="2"/>
  <c r="L2206" i="2" s="1"/>
  <c r="E365" i="3"/>
  <c r="H365" i="3" s="1"/>
  <c r="J2200" i="2"/>
  <c r="L2200" i="2" s="1"/>
  <c r="L2188" i="2"/>
  <c r="J2188" i="2"/>
  <c r="E362" i="3"/>
  <c r="H362" i="3" s="1"/>
  <c r="J2182" i="2"/>
  <c r="L2182" i="2" s="1"/>
  <c r="J2176" i="2"/>
  <c r="L2176" i="2" s="1"/>
  <c r="E360" i="3"/>
  <c r="H360" i="3" s="1"/>
  <c r="L2170" i="2"/>
  <c r="J2170" i="2"/>
  <c r="L2164" i="2"/>
  <c r="J2164" i="2"/>
  <c r="H357" i="3"/>
  <c r="L2152" i="2"/>
  <c r="J2152" i="2"/>
  <c r="E356" i="3"/>
  <c r="H356" i="3" s="1"/>
  <c r="J2146" i="2"/>
  <c r="L2146" i="2" s="1"/>
  <c r="H355" i="3"/>
  <c r="L2128" i="2"/>
  <c r="J2128" i="2"/>
  <c r="E352" i="3"/>
  <c r="H352" i="3" s="1"/>
  <c r="J2122" i="2"/>
  <c r="L2122" i="2" s="1"/>
  <c r="J2116" i="2"/>
  <c r="L2116" i="2" s="1"/>
  <c r="E350" i="3"/>
  <c r="H350" i="3" s="1"/>
  <c r="J2110" i="2"/>
  <c r="L2110" i="2" s="1"/>
  <c r="E349" i="3"/>
  <c r="H349" i="3" s="1"/>
  <c r="L2104" i="2"/>
  <c r="J2104" i="2"/>
  <c r="H348" i="3"/>
  <c r="H347" i="3"/>
  <c r="J2091" i="2"/>
  <c r="L2091" i="2" s="1"/>
  <c r="J2086" i="2"/>
  <c r="L2086" i="2" s="1"/>
  <c r="E345" i="3"/>
  <c r="H345" i="3" s="1"/>
  <c r="J2081" i="2"/>
  <c r="L2081" i="2" s="1"/>
  <c r="E344" i="3"/>
  <c r="H344" i="3" s="1"/>
  <c r="L2076" i="2"/>
  <c r="J2076" i="2"/>
  <c r="E343" i="3"/>
  <c r="H343" i="3" s="1"/>
  <c r="J2071" i="2"/>
  <c r="L2071" i="2" s="1"/>
  <c r="H342" i="3"/>
  <c r="J2066" i="2"/>
  <c r="L2066" i="2" s="1"/>
  <c r="E341" i="3"/>
  <c r="H341" i="3" s="1"/>
  <c r="J2061" i="2"/>
  <c r="L2061" i="2" s="1"/>
  <c r="E340" i="3"/>
  <c r="H340" i="3" s="1"/>
  <c r="J2056" i="2"/>
  <c r="L2056" i="2" s="1"/>
  <c r="J2046" i="2"/>
  <c r="L2046" i="2" s="1"/>
  <c r="H337" i="3"/>
  <c r="J2041" i="2"/>
  <c r="L2041" i="2" s="1"/>
  <c r="E336" i="3"/>
  <c r="H336" i="3" s="1"/>
  <c r="L2036" i="2"/>
  <c r="J2036" i="2"/>
  <c r="H335" i="3"/>
  <c r="H334" i="3"/>
  <c r="J2025" i="2"/>
  <c r="L2025" i="2" s="1"/>
  <c r="E333" i="3"/>
  <c r="H333" i="3" s="1"/>
  <c r="J2019" i="2"/>
  <c r="L2019" i="2" s="1"/>
  <c r="E331" i="3"/>
  <c r="H331" i="3" s="1"/>
  <c r="J2007" i="2"/>
  <c r="L2007" i="2" s="1"/>
  <c r="H330" i="3"/>
  <c r="J2001" i="2"/>
  <c r="L2001" i="2" s="1"/>
  <c r="H329" i="3"/>
  <c r="H328" i="3"/>
  <c r="L1990" i="2"/>
  <c r="J1989" i="2"/>
  <c r="L1989" i="2" s="1"/>
  <c r="H325" i="3"/>
  <c r="H321" i="3"/>
  <c r="H320" i="3"/>
  <c r="L1924" i="2"/>
  <c r="H317" i="3"/>
  <c r="L1917" i="2"/>
  <c r="H316" i="3"/>
  <c r="H315" i="3"/>
  <c r="H313" i="3"/>
  <c r="H312" i="3"/>
  <c r="H311" i="3"/>
  <c r="H310" i="3"/>
  <c r="E309" i="3"/>
  <c r="H309" i="3" s="1"/>
  <c r="L1854" i="2"/>
  <c r="J1854" i="2"/>
  <c r="E307" i="3"/>
  <c r="H307" i="3" s="1"/>
  <c r="J1842" i="2"/>
  <c r="L1842" i="2" s="1"/>
  <c r="H306" i="3"/>
  <c r="H305" i="3"/>
  <c r="E304" i="3"/>
  <c r="H304" i="3" s="1"/>
  <c r="J1824" i="2"/>
  <c r="L1824" i="2" s="1"/>
  <c r="J1818" i="2"/>
  <c r="L1818" i="2" s="1"/>
  <c r="J1812" i="2"/>
  <c r="L1812" i="2" s="1"/>
  <c r="H301" i="3"/>
  <c r="L1806" i="2"/>
  <c r="J1806" i="2"/>
  <c r="H299" i="3"/>
  <c r="J1794" i="2"/>
  <c r="L1794" i="2" s="1"/>
  <c r="H298" i="3"/>
  <c r="H297" i="3"/>
  <c r="J1784" i="2"/>
  <c r="L1784" i="2" s="1"/>
  <c r="E293" i="3"/>
  <c r="H293" i="3" s="1"/>
  <c r="J1760" i="2"/>
  <c r="L1760" i="2" s="1"/>
  <c r="H292" i="3"/>
  <c r="J1751" i="2"/>
  <c r="L1751" i="2" s="1"/>
  <c r="H291" i="3"/>
  <c r="H290" i="3"/>
  <c r="K1739" i="2"/>
  <c r="E289" i="3"/>
  <c r="H289" i="3" s="1"/>
  <c r="K1733" i="2"/>
  <c r="H288" i="3"/>
  <c r="H287" i="3"/>
  <c r="E286" i="3"/>
  <c r="H286" i="3" s="1"/>
  <c r="K1715" i="2"/>
  <c r="L1711" i="2"/>
  <c r="H284" i="3"/>
  <c r="H283" i="3"/>
  <c r="H281" i="3"/>
  <c r="L1690" i="2"/>
  <c r="H280" i="3"/>
  <c r="H278" i="3"/>
  <c r="H277" i="3"/>
  <c r="L1670" i="2"/>
  <c r="H275" i="3"/>
  <c r="H273" i="3"/>
  <c r="H272" i="3"/>
  <c r="L1645" i="2"/>
  <c r="H267" i="3"/>
  <c r="H265" i="3"/>
  <c r="H263" i="3"/>
  <c r="H261" i="3"/>
  <c r="H260" i="3"/>
  <c r="L1585" i="2"/>
  <c r="L1580" i="2"/>
  <c r="L1570" i="2"/>
  <c r="H256" i="3"/>
  <c r="H254" i="3"/>
  <c r="J1554" i="2"/>
  <c r="L1554" i="2" s="1"/>
  <c r="L1549" i="2"/>
  <c r="E251" i="3"/>
  <c r="H251" i="3" s="1"/>
  <c r="J1535" i="2"/>
  <c r="L1535" i="2" s="1"/>
  <c r="E250" i="3"/>
  <c r="H250" i="3" s="1"/>
  <c r="L1528" i="2"/>
  <c r="J1528" i="2"/>
  <c r="H249" i="3"/>
  <c r="J1521" i="2"/>
  <c r="L1521" i="2" s="1"/>
  <c r="L1516" i="2"/>
  <c r="E247" i="3"/>
  <c r="H247" i="3" s="1"/>
  <c r="J1507" i="2"/>
  <c r="L1507" i="2" s="1"/>
  <c r="E246" i="3"/>
  <c r="H246" i="3" s="1"/>
  <c r="J1500" i="2"/>
  <c r="L1500" i="2" s="1"/>
  <c r="J1494" i="2"/>
  <c r="L1494" i="2" s="1"/>
  <c r="H244" i="3"/>
  <c r="J1488" i="2"/>
  <c r="L1488" i="2" s="1"/>
  <c r="L1483" i="2"/>
  <c r="H242" i="3"/>
  <c r="J1476" i="2"/>
  <c r="L1476" i="2" s="1"/>
  <c r="H241" i="3"/>
  <c r="H240" i="3"/>
  <c r="L1459" i="2"/>
  <c r="H238" i="3"/>
  <c r="J1442" i="2"/>
  <c r="L1442" i="2" s="1"/>
  <c r="H237" i="3"/>
  <c r="J1435" i="2"/>
  <c r="L1435" i="2" s="1"/>
  <c r="J1428" i="2"/>
  <c r="L1428" i="2" s="1"/>
  <c r="E235" i="3"/>
  <c r="H235" i="3" s="1"/>
  <c r="J1421" i="2"/>
  <c r="L1421" i="2" s="1"/>
  <c r="H234" i="3"/>
  <c r="J1414" i="2"/>
  <c r="L1414" i="2" s="1"/>
  <c r="H233" i="3"/>
  <c r="J1407" i="2"/>
  <c r="L1407" i="2" s="1"/>
  <c r="J1400" i="2"/>
  <c r="L1400" i="2" s="1"/>
  <c r="H231" i="3"/>
  <c r="E230" i="3"/>
  <c r="H230" i="3" s="1"/>
  <c r="J1386" i="2"/>
  <c r="L1386" i="2" s="1"/>
  <c r="L1380" i="2"/>
  <c r="J1379" i="2"/>
  <c r="L1379" i="2" s="1"/>
  <c r="J1372" i="2"/>
  <c r="L1372" i="2" s="1"/>
  <c r="H226" i="3"/>
  <c r="H225" i="3"/>
  <c r="H224" i="3"/>
  <c r="H222" i="3"/>
  <c r="H221" i="3"/>
  <c r="H220" i="3"/>
  <c r="H219" i="3"/>
  <c r="L1321" i="2"/>
  <c r="E217" i="3"/>
  <c r="H217" i="3" s="1"/>
  <c r="L1312" i="2"/>
  <c r="J1312" i="2"/>
  <c r="J1305" i="2"/>
  <c r="L1305" i="2" s="1"/>
  <c r="E215" i="3"/>
  <c r="H215" i="3" s="1"/>
  <c r="J1298" i="2"/>
  <c r="L1298" i="2" s="1"/>
  <c r="J1291" i="2"/>
  <c r="L1291" i="2" s="1"/>
  <c r="H213" i="3"/>
  <c r="J1284" i="2"/>
  <c r="L1284" i="2" s="1"/>
  <c r="E212" i="3"/>
  <c r="H212" i="3" s="1"/>
  <c r="J1277" i="2"/>
  <c r="L1277" i="2" s="1"/>
  <c r="E211" i="3"/>
  <c r="H211" i="3" s="1"/>
  <c r="J1270" i="2"/>
  <c r="L1270" i="2" s="1"/>
  <c r="E210" i="3"/>
  <c r="H210" i="3" s="1"/>
  <c r="J1263" i="2"/>
  <c r="L1263" i="2" s="1"/>
  <c r="H209" i="3"/>
  <c r="H208" i="3"/>
  <c r="E207" i="3"/>
  <c r="H207" i="3" s="1"/>
  <c r="J1242" i="2"/>
  <c r="L1242" i="2" s="1"/>
  <c r="J1235" i="2"/>
  <c r="L1235" i="2" s="1"/>
  <c r="E205" i="3"/>
  <c r="H205" i="3" s="1"/>
  <c r="J1228" i="2"/>
  <c r="L1228" i="2" s="1"/>
  <c r="L1221" i="2"/>
  <c r="J1221" i="2"/>
  <c r="H203" i="3"/>
  <c r="E202" i="3"/>
  <c r="H202" i="3" s="1"/>
  <c r="J1209" i="2"/>
  <c r="L1209" i="2" s="1"/>
  <c r="J1203" i="2"/>
  <c r="L1203" i="2" s="1"/>
  <c r="J1196" i="2"/>
  <c r="L1196" i="2" s="1"/>
  <c r="E199" i="3"/>
  <c r="H199" i="3" s="1"/>
  <c r="J1188" i="2"/>
  <c r="L1188" i="2" s="1"/>
  <c r="H198" i="3"/>
  <c r="J1180" i="2"/>
  <c r="L1180" i="2" s="1"/>
  <c r="H197" i="3"/>
  <c r="L1172" i="2"/>
  <c r="E196" i="3"/>
  <c r="H196" i="3" s="1"/>
  <c r="K1164" i="2"/>
  <c r="K1163" i="2"/>
  <c r="E195" i="3"/>
  <c r="H195" i="3" s="1"/>
  <c r="K1156" i="2"/>
  <c r="J1155" i="2"/>
  <c r="L1155" i="2" s="1"/>
  <c r="H194" i="3"/>
  <c r="K1148" i="2"/>
  <c r="J1147" i="2"/>
  <c r="L1147" i="2" s="1"/>
  <c r="H193" i="3"/>
  <c r="K1140" i="2"/>
  <c r="K1139" i="2"/>
  <c r="H192" i="3"/>
  <c r="K1132" i="2"/>
  <c r="J1131" i="2"/>
  <c r="L1131" i="2" s="1"/>
  <c r="H191" i="3"/>
  <c r="J1124" i="2"/>
  <c r="L1124" i="2" s="1"/>
  <c r="H190" i="3"/>
  <c r="J1115" i="2"/>
  <c r="L1115" i="2" s="1"/>
  <c r="H189" i="3"/>
  <c r="H188" i="3"/>
  <c r="J1097" i="2"/>
  <c r="L1097" i="2" s="1"/>
  <c r="J1088" i="2"/>
  <c r="L1088" i="2" s="1"/>
  <c r="H182" i="3"/>
  <c r="H177" i="3"/>
  <c r="H176" i="3"/>
  <c r="H174" i="3"/>
  <c r="H173" i="3"/>
  <c r="H172" i="3"/>
  <c r="H171" i="3"/>
  <c r="J999" i="2"/>
  <c r="L999" i="2" s="1"/>
  <c r="H170" i="3"/>
  <c r="H169" i="3"/>
  <c r="H168" i="3"/>
  <c r="H167" i="3"/>
  <c r="H166" i="3"/>
  <c r="L952" i="2"/>
  <c r="L892" i="2"/>
  <c r="H151" i="3"/>
  <c r="H149" i="3"/>
  <c r="H148" i="3"/>
  <c r="H146" i="3"/>
  <c r="H144" i="3"/>
  <c r="H143" i="3"/>
  <c r="H141" i="3"/>
  <c r="H140" i="3"/>
  <c r="H137" i="3"/>
  <c r="L797" i="2"/>
  <c r="H132" i="3"/>
  <c r="E130" i="3"/>
  <c r="H130" i="3" s="1"/>
  <c r="K779" i="2"/>
  <c r="E129" i="3"/>
  <c r="H129" i="3" s="1"/>
  <c r="H126" i="3"/>
  <c r="H125" i="3"/>
  <c r="H123" i="3"/>
  <c r="H120" i="3"/>
  <c r="J718" i="2"/>
  <c r="L718" i="2" s="1"/>
  <c r="I720" i="2" s="1"/>
  <c r="H119" i="3"/>
  <c r="K712" i="2"/>
  <c r="L712" i="2"/>
  <c r="I713" i="2" s="1"/>
  <c r="H118" i="3"/>
  <c r="J705" i="2"/>
  <c r="L705" i="2" s="1"/>
  <c r="I706" i="2" s="1"/>
  <c r="H117" i="3"/>
  <c r="J698" i="2"/>
  <c r="L698" i="2" s="1"/>
  <c r="I699" i="2" s="1"/>
  <c r="J692" i="2"/>
  <c r="L692" i="2" s="1"/>
  <c r="L688" i="2"/>
  <c r="H113" i="3"/>
  <c r="H112" i="3"/>
  <c r="L672" i="2"/>
  <c r="H109" i="3"/>
  <c r="H108" i="3"/>
  <c r="H106" i="3"/>
  <c r="H104" i="3"/>
  <c r="E103" i="3"/>
  <c r="H103" i="3" s="1"/>
  <c r="L633" i="2"/>
  <c r="J633" i="2"/>
  <c r="H101" i="3"/>
  <c r="J624" i="2"/>
  <c r="L624" i="2" s="1"/>
  <c r="H99" i="3"/>
  <c r="H613" i="2"/>
  <c r="H607" i="2"/>
  <c r="H601" i="2"/>
  <c r="L597" i="2"/>
  <c r="H595" i="2"/>
  <c r="H95" i="3"/>
  <c r="K590" i="2"/>
  <c r="J590" i="2"/>
  <c r="L590" i="2" s="1"/>
  <c r="K589" i="2"/>
  <c r="L589" i="2"/>
  <c r="K584" i="2"/>
  <c r="J584" i="2"/>
  <c r="L584" i="2" s="1"/>
  <c r="K583" i="2"/>
  <c r="L583" i="2"/>
  <c r="H93" i="3"/>
  <c r="I578" i="2"/>
  <c r="H92" i="3"/>
  <c r="H571" i="2"/>
  <c r="K566" i="2"/>
  <c r="J566" i="2"/>
  <c r="L566" i="2" s="1"/>
  <c r="L565" i="2"/>
  <c r="K565" i="2"/>
  <c r="K560" i="2"/>
  <c r="J560" i="2"/>
  <c r="L560" i="2" s="1"/>
  <c r="K559" i="2"/>
  <c r="L559" i="2"/>
  <c r="H89" i="3"/>
  <c r="H553" i="2"/>
  <c r="K548" i="2"/>
  <c r="J548" i="2"/>
  <c r="L548" i="2" s="1"/>
  <c r="L547" i="2"/>
  <c r="E87" i="3"/>
  <c r="H87" i="3" s="1"/>
  <c r="J542" i="2"/>
  <c r="L542" i="2" s="1"/>
  <c r="H85" i="3"/>
  <c r="L532" i="2"/>
  <c r="J532" i="2"/>
  <c r="H84" i="3"/>
  <c r="H83" i="3"/>
  <c r="H82" i="3"/>
  <c r="H81" i="3"/>
  <c r="H80" i="3"/>
  <c r="E77" i="3"/>
  <c r="H77" i="3" s="1"/>
  <c r="L491" i="2"/>
  <c r="J491" i="2"/>
  <c r="J485" i="2"/>
  <c r="L485" i="2" s="1"/>
  <c r="H73" i="3"/>
  <c r="H71" i="3"/>
  <c r="H69" i="3"/>
  <c r="E68" i="3"/>
  <c r="H68" i="3" s="1"/>
  <c r="H67" i="3"/>
  <c r="E65" i="3"/>
  <c r="H65" i="3" s="1"/>
  <c r="J400" i="2"/>
  <c r="L400" i="2" s="1"/>
  <c r="H64" i="3"/>
  <c r="H62" i="3"/>
  <c r="H61" i="3"/>
  <c r="L375" i="2"/>
  <c r="H58" i="3"/>
  <c r="H57" i="3"/>
  <c r="H56" i="3"/>
  <c r="J353" i="2"/>
  <c r="L353" i="2" s="1"/>
  <c r="H55" i="3"/>
  <c r="L347" i="2"/>
  <c r="H54" i="3"/>
  <c r="H49" i="3"/>
  <c r="H46" i="3"/>
  <c r="L298" i="2"/>
  <c r="H45" i="3"/>
  <c r="H44" i="3"/>
  <c r="H281" i="2"/>
  <c r="L281" i="2" s="1"/>
  <c r="H42" i="3"/>
  <c r="H41" i="3"/>
  <c r="L271" i="2"/>
  <c r="H40" i="3"/>
  <c r="L265" i="2"/>
  <c r="H38" i="3"/>
  <c r="L248" i="2"/>
  <c r="H35" i="3"/>
  <c r="H34" i="3"/>
  <c r="J214" i="2"/>
  <c r="L214" i="2" s="1"/>
  <c r="I215" i="2" s="1"/>
  <c r="L206" i="2"/>
  <c r="I207" i="2" s="1"/>
  <c r="K206" i="2"/>
  <c r="J198" i="2"/>
  <c r="L198" i="2" s="1"/>
  <c r="I199" i="2" s="1"/>
  <c r="L190" i="2"/>
  <c r="I191" i="2" s="1"/>
  <c r="E27" i="3"/>
  <c r="H27" i="3" s="1"/>
  <c r="L182" i="2"/>
  <c r="I183" i="2" s="1"/>
  <c r="H26" i="3"/>
  <c r="J175" i="2"/>
  <c r="L175" i="2" s="1"/>
  <c r="I176" i="2" s="1"/>
  <c r="H25" i="3"/>
  <c r="K169" i="2"/>
  <c r="J169" i="2"/>
  <c r="L169" i="2" s="1"/>
  <c r="K168" i="2"/>
  <c r="H24" i="3"/>
  <c r="J161" i="2"/>
  <c r="L161" i="2" s="1"/>
  <c r="I162" i="2" s="1"/>
  <c r="H23" i="3"/>
  <c r="J154" i="2"/>
  <c r="L154" i="2" s="1"/>
  <c r="I155" i="2" s="1"/>
  <c r="H22" i="3"/>
  <c r="J147" i="2"/>
  <c r="L147" i="2" s="1"/>
  <c r="I148" i="2" s="1"/>
  <c r="H21" i="3"/>
  <c r="L142" i="2"/>
  <c r="J140" i="2"/>
  <c r="L140" i="2" s="1"/>
  <c r="I141" i="2" s="1"/>
  <c r="H20" i="3"/>
  <c r="J133" i="2"/>
  <c r="L133" i="2" s="1"/>
  <c r="I134" i="2" s="1"/>
  <c r="J126" i="2"/>
  <c r="L126" i="2" s="1"/>
  <c r="I127" i="2" s="1"/>
  <c r="L119" i="2"/>
  <c r="J117" i="2"/>
  <c r="L117" i="2" s="1"/>
  <c r="I118" i="2" s="1"/>
  <c r="H17" i="3"/>
  <c r="J108" i="2"/>
  <c r="L108" i="2" s="1"/>
  <c r="I109" i="2" s="1"/>
  <c r="H16" i="3"/>
  <c r="J99" i="2"/>
  <c r="L99" i="2" s="1"/>
  <c r="I100" i="2" s="1"/>
  <c r="L92" i="2"/>
  <c r="J90" i="2"/>
  <c r="L90" i="2" s="1"/>
  <c r="I91" i="2" s="1"/>
  <c r="H14" i="3"/>
  <c r="L82" i="2"/>
  <c r="I83" i="2" s="1"/>
  <c r="K82" i="2"/>
  <c r="H13" i="3"/>
  <c r="J74" i="2"/>
  <c r="L74" i="2" s="1"/>
  <c r="I75" i="2" s="1"/>
  <c r="H12" i="3"/>
  <c r="J66" i="2"/>
  <c r="L66" i="2" s="1"/>
  <c r="I67" i="2" s="1"/>
  <c r="H11" i="3"/>
  <c r="J59" i="2"/>
  <c r="L59" i="2" s="1"/>
  <c r="J52" i="2"/>
  <c r="L52" i="2" s="1"/>
  <c r="H9" i="3"/>
  <c r="L45" i="2"/>
  <c r="J45" i="2"/>
  <c r="L38" i="2"/>
  <c r="J38" i="2"/>
  <c r="H7" i="3"/>
  <c r="E6" i="3"/>
  <c r="H6" i="3" s="1"/>
  <c r="J24" i="2"/>
  <c r="L24" i="2" s="1"/>
  <c r="H5" i="3"/>
  <c r="L18" i="2"/>
  <c r="J16" i="2"/>
  <c r="L16" i="2" s="1"/>
  <c r="I17" i="2" s="1"/>
  <c r="H4" i="3"/>
  <c r="J8" i="2"/>
  <c r="L8" i="2" s="1"/>
  <c r="I9" i="2" s="1"/>
  <c r="K1691" i="4"/>
  <c r="G1691" i="4"/>
  <c r="H1691" i="4" s="1"/>
  <c r="I1691" i="4"/>
  <c r="J1691" i="4" s="1"/>
  <c r="E1672" i="4"/>
  <c r="F1672" i="4" s="1"/>
  <c r="G1672" i="4"/>
  <c r="H1672" i="4" s="1"/>
  <c r="I1672" i="4"/>
  <c r="J1672" i="4" s="1"/>
  <c r="G1661" i="4"/>
  <c r="H1661" i="4" s="1"/>
  <c r="I1661" i="4"/>
  <c r="J1661" i="4" s="1"/>
  <c r="G1639" i="4"/>
  <c r="H1639" i="4" s="1"/>
  <c r="K1639" i="4"/>
  <c r="I1639" i="4"/>
  <c r="J1639" i="4" s="1"/>
  <c r="K1634" i="4"/>
  <c r="L1634" i="4"/>
  <c r="L1628" i="4"/>
  <c r="G1620" i="4"/>
  <c r="H1620" i="4" s="1"/>
  <c r="I1621" i="4"/>
  <c r="J1621" i="4" s="1"/>
  <c r="I1620" i="4" s="1"/>
  <c r="J1620" i="4" s="1"/>
  <c r="K1621" i="4"/>
  <c r="E1620" i="4"/>
  <c r="F1620" i="4" s="1"/>
  <c r="E1606" i="4"/>
  <c r="F1606" i="4" s="1"/>
  <c r="K1606" i="4"/>
  <c r="I1606" i="4"/>
  <c r="J1606" i="4" s="1"/>
  <c r="K1601" i="4"/>
  <c r="I1601" i="4"/>
  <c r="J1601" i="4" s="1"/>
  <c r="L1601" i="4" s="1"/>
  <c r="I1596" i="4"/>
  <c r="J1596" i="4" s="1"/>
  <c r="K1596" i="4"/>
  <c r="G1596" i="4"/>
  <c r="H1596" i="4" s="1"/>
  <c r="I1593" i="4"/>
  <c r="J1593" i="4" s="1"/>
  <c r="L1593" i="4" s="1"/>
  <c r="K1593" i="4"/>
  <c r="G1590" i="4"/>
  <c r="H1590" i="4" s="1"/>
  <c r="L1590" i="4" s="1"/>
  <c r="K1583" i="4"/>
  <c r="I1583" i="4"/>
  <c r="J1583" i="4" s="1"/>
  <c r="L1583" i="4" s="1"/>
  <c r="E1570" i="4"/>
  <c r="F1570" i="4" s="1"/>
  <c r="G1570" i="4"/>
  <c r="H1570" i="4" s="1"/>
  <c r="K1570" i="4"/>
  <c r="I1570" i="4"/>
  <c r="J1570" i="4" s="1"/>
  <c r="I1557" i="4"/>
  <c r="J1557" i="4" s="1"/>
  <c r="K1557" i="4"/>
  <c r="G1557" i="4"/>
  <c r="H1557" i="4" s="1"/>
  <c r="I1548" i="4"/>
  <c r="J1548" i="4" s="1"/>
  <c r="K1548" i="4"/>
  <c r="G1548" i="4"/>
  <c r="H1548" i="4" s="1"/>
  <c r="I1541" i="4"/>
  <c r="J1541" i="4" s="1"/>
  <c r="G1534" i="4"/>
  <c r="H1534" i="4" s="1"/>
  <c r="K1534" i="4"/>
  <c r="I1534" i="4"/>
  <c r="J1534" i="4" s="1"/>
  <c r="K1528" i="4"/>
  <c r="G1528" i="4"/>
  <c r="H1528" i="4" s="1"/>
  <c r="L1528" i="4" s="1"/>
  <c r="G1518" i="4"/>
  <c r="H1518" i="4" s="1"/>
  <c r="K1518" i="4"/>
  <c r="I1518" i="4"/>
  <c r="J1518" i="4" s="1"/>
  <c r="G1508" i="4"/>
  <c r="H1508" i="4" s="1"/>
  <c r="I1508" i="4"/>
  <c r="J1508" i="4" s="1"/>
  <c r="K1508" i="4"/>
  <c r="L1505" i="4"/>
  <c r="L1503" i="4"/>
  <c r="K1500" i="4"/>
  <c r="I1500" i="4"/>
  <c r="J1500" i="4" s="1"/>
  <c r="L1500" i="4" s="1"/>
  <c r="G1497" i="4"/>
  <c r="H1497" i="4" s="1"/>
  <c r="L1497" i="4" s="1"/>
  <c r="K1487" i="4"/>
  <c r="G1487" i="4"/>
  <c r="H1487" i="4" s="1"/>
  <c r="I1487" i="4"/>
  <c r="J1487" i="4" s="1"/>
  <c r="K1477" i="4"/>
  <c r="E1476" i="4"/>
  <c r="F1476" i="4" s="1"/>
  <c r="L1477" i="4"/>
  <c r="I1462" i="4"/>
  <c r="J1462" i="4" s="1"/>
  <c r="K1462" i="4"/>
  <c r="G1462" i="4"/>
  <c r="H1462" i="4" s="1"/>
  <c r="K1447" i="4"/>
  <c r="I1447" i="4"/>
  <c r="J1447" i="4" s="1"/>
  <c r="E1447" i="4"/>
  <c r="F1447" i="4" s="1"/>
  <c r="I1432" i="4"/>
  <c r="J1432" i="4" s="1"/>
  <c r="E1432" i="4"/>
  <c r="F1432" i="4" s="1"/>
  <c r="K1432" i="4"/>
  <c r="G1432" i="4"/>
  <c r="H1432" i="4" s="1"/>
  <c r="I1417" i="4"/>
  <c r="J1417" i="4" s="1"/>
  <c r="G1417" i="4"/>
  <c r="H1417" i="4" s="1"/>
  <c r="K1417" i="4"/>
  <c r="E1402" i="4"/>
  <c r="F1402" i="4" s="1"/>
  <c r="G1402" i="4"/>
  <c r="H1402" i="4" s="1"/>
  <c r="K1402" i="4"/>
  <c r="I1402" i="4"/>
  <c r="J1402" i="4" s="1"/>
  <c r="E1387" i="4"/>
  <c r="F1387" i="4" s="1"/>
  <c r="K1387" i="4"/>
  <c r="I1372" i="4"/>
  <c r="J1372" i="4" s="1"/>
  <c r="E1372" i="4"/>
  <c r="F1372" i="4" s="1"/>
  <c r="K1372" i="4"/>
  <c r="G1372" i="4"/>
  <c r="H1372" i="4" s="1"/>
  <c r="K1367" i="4"/>
  <c r="E1367" i="4"/>
  <c r="F1367" i="4" s="1"/>
  <c r="I1367" i="4"/>
  <c r="J1367" i="4" s="1"/>
  <c r="I1360" i="4"/>
  <c r="J1360" i="4" s="1"/>
  <c r="E1360" i="4"/>
  <c r="F1360" i="4" s="1"/>
  <c r="K1360" i="4"/>
  <c r="G1360" i="4"/>
  <c r="H1360" i="4" s="1"/>
  <c r="G1353" i="4"/>
  <c r="H1353" i="4" s="1"/>
  <c r="L1353" i="4" s="1"/>
  <c r="K1353" i="4"/>
  <c r="K1346" i="4"/>
  <c r="I1346" i="4"/>
  <c r="J1346" i="4" s="1"/>
  <c r="G1346" i="4"/>
  <c r="H1346" i="4" s="1"/>
  <c r="K1339" i="4"/>
  <c r="I1339" i="4"/>
  <c r="J1339" i="4" s="1"/>
  <c r="L1339" i="4" s="1"/>
  <c r="I1332" i="4"/>
  <c r="J1332" i="4" s="1"/>
  <c r="E1332" i="4"/>
  <c r="F1332" i="4" s="1"/>
  <c r="K1332" i="4"/>
  <c r="G1332" i="4"/>
  <c r="H1332" i="4" s="1"/>
  <c r="I1325" i="4"/>
  <c r="J1325" i="4" s="1"/>
  <c r="K1325" i="4"/>
  <c r="G1325" i="4"/>
  <c r="H1325" i="4" s="1"/>
  <c r="K1318" i="4"/>
  <c r="E1318" i="4"/>
  <c r="F1318" i="4" s="1"/>
  <c r="L1318" i="4" s="1"/>
  <c r="G1307" i="4"/>
  <c r="H1307" i="4" s="1"/>
  <c r="K1307" i="4"/>
  <c r="I1307" i="4"/>
  <c r="J1307" i="4" s="1"/>
  <c r="K1295" i="4"/>
  <c r="I1295" i="4"/>
  <c r="J1295" i="4" s="1"/>
  <c r="L1295" i="4" s="1"/>
  <c r="K1289" i="4"/>
  <c r="G1289" i="4"/>
  <c r="H1289" i="4" s="1"/>
  <c r="L1289" i="4" s="1"/>
  <c r="E1278" i="4"/>
  <c r="F1278" i="4" s="1"/>
  <c r="G1278" i="4"/>
  <c r="H1278" i="4" s="1"/>
  <c r="K1278" i="4"/>
  <c r="G1272" i="4"/>
  <c r="H1272" i="4" s="1"/>
  <c r="I1272" i="4"/>
  <c r="J1272" i="4" s="1"/>
  <c r="K1272" i="4"/>
  <c r="L1267" i="4"/>
  <c r="K1257" i="4"/>
  <c r="I1257" i="4"/>
  <c r="J1257" i="4" s="1"/>
  <c r="I1241" i="4"/>
  <c r="J1241" i="4" s="1"/>
  <c r="K1241" i="4"/>
  <c r="E1241" i="4"/>
  <c r="F1241" i="4" s="1"/>
  <c r="G1232" i="4"/>
  <c r="H1232" i="4" s="1"/>
  <c r="K1232" i="4"/>
  <c r="I1232" i="4"/>
  <c r="J1232" i="4" s="1"/>
  <c r="I1223" i="4"/>
  <c r="J1223" i="4" s="1"/>
  <c r="L1223" i="4" s="1"/>
  <c r="K1223" i="4"/>
  <c r="E1214" i="4"/>
  <c r="F1214" i="4" s="1"/>
  <c r="I1214" i="4"/>
  <c r="J1214" i="4" s="1"/>
  <c r="G1214" i="4"/>
  <c r="H1214" i="4" s="1"/>
  <c r="K1214" i="4"/>
  <c r="G1194" i="4"/>
  <c r="H1194" i="4" s="1"/>
  <c r="K1194" i="4"/>
  <c r="I1194" i="4"/>
  <c r="J1194" i="4" s="1"/>
  <c r="K1187" i="4"/>
  <c r="G1187" i="4"/>
  <c r="H1187" i="4" s="1"/>
  <c r="L1187" i="4" s="1"/>
  <c r="G1184" i="4"/>
  <c r="H1184" i="4" s="1"/>
  <c r="L1184" i="4" s="1"/>
  <c r="G1175" i="4"/>
  <c r="H1175" i="4" s="1"/>
  <c r="L1175" i="4" s="1"/>
  <c r="K1175" i="4"/>
  <c r="I1171" i="4"/>
  <c r="J1171" i="4" s="1"/>
  <c r="L1171" i="4" s="1"/>
  <c r="E1159" i="4"/>
  <c r="F1159" i="4" s="1"/>
  <c r="E1154" i="4" s="1"/>
  <c r="F1154" i="4" s="1"/>
  <c r="K1159" i="4"/>
  <c r="I1159" i="4"/>
  <c r="J1159" i="4" s="1"/>
  <c r="K1155" i="4"/>
  <c r="I1155" i="4"/>
  <c r="J1155" i="4" s="1"/>
  <c r="G1134" i="4"/>
  <c r="H1134" i="4" s="1"/>
  <c r="I1134" i="4"/>
  <c r="J1134" i="4" s="1"/>
  <c r="I1113" i="4"/>
  <c r="J1113" i="4" s="1"/>
  <c r="K1113" i="4"/>
  <c r="G1113" i="4"/>
  <c r="H1113" i="4" s="1"/>
  <c r="K1100" i="4"/>
  <c r="I1100" i="4"/>
  <c r="J1100" i="4" s="1"/>
  <c r="K1090" i="4"/>
  <c r="L1090" i="4"/>
  <c r="E1073" i="4"/>
  <c r="F1073" i="4" s="1"/>
  <c r="E1072" i="4" s="1"/>
  <c r="F1072" i="4" s="1"/>
  <c r="I1073" i="4"/>
  <c r="J1073" i="4" s="1"/>
  <c r="I1072" i="4" s="1"/>
  <c r="J1072" i="4" s="1"/>
  <c r="G1073" i="4"/>
  <c r="H1073" i="4" s="1"/>
  <c r="G1072" i="4" s="1"/>
  <c r="H1072" i="4" s="1"/>
  <c r="L1068" i="4"/>
  <c r="I1057" i="4"/>
  <c r="J1057" i="4" s="1"/>
  <c r="K1057" i="4"/>
  <c r="K1047" i="4"/>
  <c r="I1047" i="4"/>
  <c r="J1047" i="4" s="1"/>
  <c r="I1040" i="4"/>
  <c r="J1040" i="4" s="1"/>
  <c r="E1040" i="4"/>
  <c r="F1040" i="4" s="1"/>
  <c r="G1040" i="4"/>
  <c r="H1040" i="4" s="1"/>
  <c r="K1040" i="4"/>
  <c r="I1033" i="4"/>
  <c r="J1033" i="4" s="1"/>
  <c r="K1033" i="4"/>
  <c r="G1033" i="4"/>
  <c r="H1033" i="4" s="1"/>
  <c r="I1024" i="4"/>
  <c r="J1024" i="4" s="1"/>
  <c r="E1024" i="4"/>
  <c r="F1024" i="4" s="1"/>
  <c r="L1031" i="4"/>
  <c r="K1024" i="4" s="1"/>
  <c r="G1024" i="4"/>
  <c r="H1024" i="4" s="1"/>
  <c r="G968" i="4"/>
  <c r="H968" i="4" s="1"/>
  <c r="E968" i="4"/>
  <c r="F968" i="4" s="1"/>
  <c r="I968" i="4"/>
  <c r="J968" i="4" s="1"/>
  <c r="E950" i="4"/>
  <c r="F950" i="4" s="1"/>
  <c r="G950" i="4"/>
  <c r="H950" i="4" s="1"/>
  <c r="K950" i="4"/>
  <c r="I950" i="4"/>
  <c r="J950" i="4" s="1"/>
  <c r="I943" i="4"/>
  <c r="J943" i="4" s="1"/>
  <c r="L943" i="4" s="1"/>
  <c r="K935" i="4"/>
  <c r="I935" i="4"/>
  <c r="J935" i="4" s="1"/>
  <c r="G927" i="4"/>
  <c r="H927" i="4" s="1"/>
  <c r="K927" i="4"/>
  <c r="I921" i="4"/>
  <c r="J921" i="4" s="1"/>
  <c r="L921" i="4" s="1"/>
  <c r="K921" i="4"/>
  <c r="I918" i="4"/>
  <c r="J918" i="4" s="1"/>
  <c r="L918" i="4" s="1"/>
  <c r="I916" i="4"/>
  <c r="J916" i="4" s="1"/>
  <c r="L916" i="4" s="1"/>
  <c r="G898" i="4"/>
  <c r="H898" i="4" s="1"/>
  <c r="K898" i="4"/>
  <c r="I898" i="4"/>
  <c r="J898" i="4" s="1"/>
  <c r="I893" i="4"/>
  <c r="J893" i="4" s="1"/>
  <c r="K893" i="4"/>
  <c r="G893" i="4"/>
  <c r="H893" i="4" s="1"/>
  <c r="G892" i="4" s="1"/>
  <c r="H892" i="4" s="1"/>
  <c r="E892" i="4"/>
  <c r="F892" i="4" s="1"/>
  <c r="K884" i="4"/>
  <c r="K877" i="4"/>
  <c r="G877" i="4"/>
  <c r="H877" i="4" s="1"/>
  <c r="L877" i="4" s="1"/>
  <c r="E859" i="4"/>
  <c r="F859" i="4" s="1"/>
  <c r="I860" i="4"/>
  <c r="J860" i="4" s="1"/>
  <c r="K860" i="4"/>
  <c r="G860" i="4"/>
  <c r="H860" i="4" s="1"/>
  <c r="G859" i="4" s="1"/>
  <c r="H859" i="4" s="1"/>
  <c r="G855" i="4"/>
  <c r="H855" i="4" s="1"/>
  <c r="G849" i="4" s="1"/>
  <c r="H849" i="4" s="1"/>
  <c r="K855" i="4"/>
  <c r="I855" i="4"/>
  <c r="J855" i="4" s="1"/>
  <c r="I849" i="4" s="1"/>
  <c r="J849" i="4" s="1"/>
  <c r="E849" i="4"/>
  <c r="F849" i="4" s="1"/>
  <c r="K850" i="4"/>
  <c r="G850" i="4"/>
  <c r="H850" i="4" s="1"/>
  <c r="L850" i="4" s="1"/>
  <c r="I841" i="4"/>
  <c r="J841" i="4" s="1"/>
  <c r="K841" i="4"/>
  <c r="G841" i="4"/>
  <c r="H841" i="4" s="1"/>
  <c r="K832" i="4"/>
  <c r="G832" i="4"/>
  <c r="H832" i="4" s="1"/>
  <c r="I832" i="4"/>
  <c r="J832" i="4" s="1"/>
  <c r="I831" i="4" s="1"/>
  <c r="J831" i="4" s="1"/>
  <c r="G818" i="4"/>
  <c r="H818" i="4" s="1"/>
  <c r="I818" i="4"/>
  <c r="J818" i="4" s="1"/>
  <c r="K818" i="4"/>
  <c r="I805" i="4"/>
  <c r="J805" i="4" s="1"/>
  <c r="E805" i="4"/>
  <c r="F805" i="4" s="1"/>
  <c r="K805" i="4"/>
  <c r="G805" i="4"/>
  <c r="H805" i="4" s="1"/>
  <c r="G792" i="4"/>
  <c r="H792" i="4" s="1"/>
  <c r="L802" i="4"/>
  <c r="K792" i="4" s="1"/>
  <c r="I792" i="4"/>
  <c r="J792" i="4" s="1"/>
  <c r="K788" i="4"/>
  <c r="I788" i="4"/>
  <c r="J788" i="4" s="1"/>
  <c r="L788" i="4" s="1"/>
  <c r="G783" i="4"/>
  <c r="H783" i="4" s="1"/>
  <c r="K783" i="4"/>
  <c r="I783" i="4"/>
  <c r="J783" i="4" s="1"/>
  <c r="E780" i="4"/>
  <c r="F780" i="4" s="1"/>
  <c r="L780" i="4"/>
  <c r="L781" i="4"/>
  <c r="K780" i="4" s="1"/>
  <c r="G773" i="4"/>
  <c r="H773" i="4" s="1"/>
  <c r="K773" i="4"/>
  <c r="I773" i="4"/>
  <c r="J773" i="4" s="1"/>
  <c r="E766" i="4"/>
  <c r="F766" i="4" s="1"/>
  <c r="L770" i="4"/>
  <c r="K766" i="4" s="1"/>
  <c r="G766" i="4"/>
  <c r="H766" i="4" s="1"/>
  <c r="I766" i="4"/>
  <c r="J766" i="4" s="1"/>
  <c r="I759" i="4"/>
  <c r="J759" i="4" s="1"/>
  <c r="K759" i="4"/>
  <c r="G759" i="4"/>
  <c r="H759" i="4" s="1"/>
  <c r="E751" i="4"/>
  <c r="F751" i="4" s="1"/>
  <c r="I752" i="4"/>
  <c r="J752" i="4" s="1"/>
  <c r="K752" i="4"/>
  <c r="L747" i="4"/>
  <c r="G745" i="4"/>
  <c r="H745" i="4" s="1"/>
  <c r="L745" i="4" s="1"/>
  <c r="G740" i="4"/>
  <c r="H740" i="4" s="1"/>
  <c r="I740" i="4"/>
  <c r="J740" i="4" s="1"/>
  <c r="K740" i="4"/>
  <c r="I732" i="4"/>
  <c r="J732" i="4" s="1"/>
  <c r="L732" i="4" s="1"/>
  <c r="K732" i="4"/>
  <c r="E729" i="4"/>
  <c r="F729" i="4" s="1"/>
  <c r="L730" i="4"/>
  <c r="I724" i="4"/>
  <c r="J724" i="4" s="1"/>
  <c r="K724" i="4"/>
  <c r="G724" i="4"/>
  <c r="H724" i="4" s="1"/>
  <c r="L722" i="4"/>
  <c r="G717" i="4"/>
  <c r="H717" i="4" s="1"/>
  <c r="K717" i="4"/>
  <c r="I717" i="4"/>
  <c r="J717" i="4" s="1"/>
  <c r="G702" i="4"/>
  <c r="H702" i="4" s="1"/>
  <c r="K702" i="4"/>
  <c r="I702" i="4"/>
  <c r="J702" i="4" s="1"/>
  <c r="G695" i="4"/>
  <c r="H695" i="4" s="1"/>
  <c r="K695" i="4"/>
  <c r="I695" i="4"/>
  <c r="J695" i="4" s="1"/>
  <c r="G688" i="4"/>
  <c r="H688" i="4" s="1"/>
  <c r="K688" i="4"/>
  <c r="I688" i="4"/>
  <c r="J688" i="4" s="1"/>
  <c r="L688" i="4" s="1"/>
  <c r="L686" i="4"/>
  <c r="E661" i="4"/>
  <c r="F661" i="4" s="1"/>
  <c r="I661" i="4"/>
  <c r="J661" i="4" s="1"/>
  <c r="K661" i="4"/>
  <c r="G661" i="4"/>
  <c r="H661" i="4" s="1"/>
  <c r="E645" i="4"/>
  <c r="F645" i="4" s="1"/>
  <c r="K645" i="4"/>
  <c r="I645" i="4"/>
  <c r="J645" i="4" s="1"/>
  <c r="K629" i="4"/>
  <c r="I629" i="4"/>
  <c r="J629" i="4" s="1"/>
  <c r="L629" i="4" s="1"/>
  <c r="I613" i="4"/>
  <c r="J613" i="4" s="1"/>
  <c r="E613" i="4"/>
  <c r="F613" i="4" s="1"/>
  <c r="G613" i="4"/>
  <c r="H613" i="4" s="1"/>
  <c r="G606" i="4"/>
  <c r="H606" i="4" s="1"/>
  <c r="K606" i="4"/>
  <c r="I606" i="4"/>
  <c r="J606" i="4" s="1"/>
  <c r="K600" i="4"/>
  <c r="I600" i="4"/>
  <c r="J600" i="4" s="1"/>
  <c r="L600" i="4" s="1"/>
  <c r="E582" i="4"/>
  <c r="F582" i="4" s="1"/>
  <c r="K582" i="4"/>
  <c r="I582" i="4"/>
  <c r="J582" i="4" s="1"/>
  <c r="E562" i="4"/>
  <c r="F562" i="4" s="1"/>
  <c r="I562" i="4"/>
  <c r="J562" i="4" s="1"/>
  <c r="G562" i="4"/>
  <c r="H562" i="4" s="1"/>
  <c r="I543" i="4"/>
  <c r="J543" i="4" s="1"/>
  <c r="G543" i="4"/>
  <c r="H543" i="4" s="1"/>
  <c r="K543" i="4"/>
  <c r="E526" i="4"/>
  <c r="F526" i="4" s="1"/>
  <c r="I526" i="4"/>
  <c r="J526" i="4" s="1"/>
  <c r="G509" i="4"/>
  <c r="H509" i="4" s="1"/>
  <c r="K509" i="4"/>
  <c r="K493" i="4"/>
  <c r="E493" i="4"/>
  <c r="F493" i="4" s="1"/>
  <c r="G486" i="4"/>
  <c r="H486" i="4" s="1"/>
  <c r="I486" i="4"/>
  <c r="J486" i="4" s="1"/>
  <c r="K486" i="4"/>
  <c r="K479" i="4"/>
  <c r="I479" i="4"/>
  <c r="J479" i="4" s="1"/>
  <c r="G471" i="4"/>
  <c r="H471" i="4" s="1"/>
  <c r="E471" i="4"/>
  <c r="F471" i="4" s="1"/>
  <c r="K471" i="4"/>
  <c r="I471" i="4"/>
  <c r="J471" i="4" s="1"/>
  <c r="L464" i="4"/>
  <c r="G457" i="4"/>
  <c r="H457" i="4" s="1"/>
  <c r="I457" i="4"/>
  <c r="J457" i="4" s="1"/>
  <c r="K457" i="4"/>
  <c r="G449" i="4"/>
  <c r="H449" i="4" s="1"/>
  <c r="K449" i="4"/>
  <c r="E449" i="4"/>
  <c r="F449" i="4" s="1"/>
  <c r="I449" i="4"/>
  <c r="J449" i="4" s="1"/>
  <c r="G442" i="4"/>
  <c r="H442" i="4" s="1"/>
  <c r="K442" i="4"/>
  <c r="I442" i="4"/>
  <c r="J442" i="4" s="1"/>
  <c r="I435" i="4"/>
  <c r="J435" i="4" s="1"/>
  <c r="E435" i="4"/>
  <c r="F435" i="4" s="1"/>
  <c r="G435" i="4"/>
  <c r="H435" i="4" s="1"/>
  <c r="G421" i="4"/>
  <c r="H421" i="4" s="1"/>
  <c r="K421" i="4"/>
  <c r="I421" i="4"/>
  <c r="J421" i="4" s="1"/>
  <c r="K418" i="4"/>
  <c r="I418" i="4"/>
  <c r="J418" i="4" s="1"/>
  <c r="L418" i="4" s="1"/>
  <c r="I411" i="4"/>
  <c r="J411" i="4" s="1"/>
  <c r="G411" i="4"/>
  <c r="H411" i="4" s="1"/>
  <c r="I404" i="4"/>
  <c r="J404" i="4" s="1"/>
  <c r="G404" i="4"/>
  <c r="H404" i="4" s="1"/>
  <c r="K404" i="4"/>
  <c r="I388" i="4"/>
  <c r="J388" i="4" s="1"/>
  <c r="L388" i="4" s="1"/>
  <c r="L384" i="4"/>
  <c r="I380" i="4"/>
  <c r="J380" i="4" s="1"/>
  <c r="L380" i="4" s="1"/>
  <c r="L378" i="4"/>
  <c r="I371" i="4"/>
  <c r="J371" i="4" s="1"/>
  <c r="E371" i="4"/>
  <c r="F371" i="4" s="1"/>
  <c r="K371" i="4"/>
  <c r="E348" i="4"/>
  <c r="F348" i="4" s="1"/>
  <c r="G349" i="4"/>
  <c r="H349" i="4" s="1"/>
  <c r="G348" i="4" s="1"/>
  <c r="H348" i="4" s="1"/>
  <c r="K349" i="4"/>
  <c r="I349" i="4"/>
  <c r="J349" i="4" s="1"/>
  <c r="I338" i="4"/>
  <c r="J338" i="4" s="1"/>
  <c r="K338" i="4"/>
  <c r="G338" i="4"/>
  <c r="H338" i="4" s="1"/>
  <c r="E325" i="4"/>
  <c r="F325" i="4" s="1"/>
  <c r="E324" i="4" s="1"/>
  <c r="F324" i="4" s="1"/>
  <c r="I325" i="4"/>
  <c r="J325" i="4" s="1"/>
  <c r="K325" i="4"/>
  <c r="L322" i="4"/>
  <c r="L319" i="4"/>
  <c r="L317" i="4"/>
  <c r="K310" i="4"/>
  <c r="I310" i="4"/>
  <c r="J310" i="4" s="1"/>
  <c r="G310" i="4"/>
  <c r="H310" i="4" s="1"/>
  <c r="I303" i="4"/>
  <c r="J303" i="4" s="1"/>
  <c r="K303" i="4"/>
  <c r="G303" i="4"/>
  <c r="H303" i="4" s="1"/>
  <c r="I300" i="4"/>
  <c r="J300" i="4" s="1"/>
  <c r="L300" i="4" s="1"/>
  <c r="G293" i="4"/>
  <c r="H293" i="4" s="1"/>
  <c r="L293" i="4" s="1"/>
  <c r="L294" i="4"/>
  <c r="K293" i="4" s="1"/>
  <c r="G287" i="4"/>
  <c r="H287" i="4" s="1"/>
  <c r="L287" i="4" s="1"/>
  <c r="K287" i="4"/>
  <c r="I281" i="4"/>
  <c r="J281" i="4" s="1"/>
  <c r="K281" i="4"/>
  <c r="G281" i="4"/>
  <c r="H281" i="4" s="1"/>
  <c r="K275" i="4"/>
  <c r="G275" i="4"/>
  <c r="H275" i="4" s="1"/>
  <c r="L271" i="4"/>
  <c r="G264" i="4"/>
  <c r="H264" i="4" s="1"/>
  <c r="L264" i="4" s="1"/>
  <c r="I258" i="4"/>
  <c r="J258" i="4" s="1"/>
  <c r="L261" i="4"/>
  <c r="K258" i="4" s="1"/>
  <c r="E258" i="4"/>
  <c r="F258" i="4" s="1"/>
  <c r="K252" i="4"/>
  <c r="E252" i="4"/>
  <c r="F252" i="4" s="1"/>
  <c r="I252" i="4"/>
  <c r="J252" i="4" s="1"/>
  <c r="I246" i="4"/>
  <c r="J246" i="4" s="1"/>
  <c r="L246" i="4" s="1"/>
  <c r="K246" i="4"/>
  <c r="E236" i="4"/>
  <c r="F236" i="4" s="1"/>
  <c r="K236" i="4"/>
  <c r="I236" i="4"/>
  <c r="J236" i="4" s="1"/>
  <c r="L229" i="4"/>
  <c r="I227" i="4"/>
  <c r="J227" i="4" s="1"/>
  <c r="I224" i="4" s="1"/>
  <c r="J224" i="4" s="1"/>
  <c r="E224" i="4"/>
  <c r="F224" i="4" s="1"/>
  <c r="G224" i="4"/>
  <c r="H224" i="4" s="1"/>
  <c r="L225" i="4"/>
  <c r="K217" i="4"/>
  <c r="I217" i="4"/>
  <c r="J217" i="4" s="1"/>
  <c r="I216" i="4" s="1"/>
  <c r="J216" i="4" s="1"/>
  <c r="E216" i="4"/>
  <c r="F216" i="4" s="1"/>
  <c r="I209" i="4"/>
  <c r="J209" i="4" s="1"/>
  <c r="L211" i="4"/>
  <c r="K209" i="4" s="1"/>
  <c r="E196" i="4"/>
  <c r="F196" i="4" s="1"/>
  <c r="G196" i="4"/>
  <c r="H196" i="4" s="1"/>
  <c r="L198" i="4"/>
  <c r="K196" i="4" s="1"/>
  <c r="K191" i="4"/>
  <c r="I191" i="4"/>
  <c r="J191" i="4" s="1"/>
  <c r="L191" i="4" s="1"/>
  <c r="G182" i="4"/>
  <c r="H182" i="4" s="1"/>
  <c r="K182" i="4"/>
  <c r="I182" i="4"/>
  <c r="J182" i="4" s="1"/>
  <c r="E181" i="4"/>
  <c r="F181" i="4" s="1"/>
  <c r="L179" i="4"/>
  <c r="I174" i="4"/>
  <c r="J174" i="4" s="1"/>
  <c r="I166" i="4" s="1"/>
  <c r="J166" i="4" s="1"/>
  <c r="K174" i="4"/>
  <c r="G174" i="4"/>
  <c r="H174" i="4" s="1"/>
  <c r="I172" i="4"/>
  <c r="J172" i="4" s="1"/>
  <c r="L172" i="4"/>
  <c r="G166" i="4"/>
  <c r="H166" i="4" s="1"/>
  <c r="K167" i="4"/>
  <c r="E166" i="4"/>
  <c r="F166" i="4" s="1"/>
  <c r="L167" i="4"/>
  <c r="I153" i="4"/>
  <c r="J153" i="4" s="1"/>
  <c r="L153" i="4" s="1"/>
  <c r="K153" i="4"/>
  <c r="E147" i="4"/>
  <c r="F147" i="4" s="1"/>
  <c r="E146" i="4" s="1"/>
  <c r="F146" i="4" s="1"/>
  <c r="K147" i="4"/>
  <c r="G147" i="4"/>
  <c r="H147" i="4" s="1"/>
  <c r="G142" i="4"/>
  <c r="H142" i="4" s="1"/>
  <c r="L142" i="4" s="1"/>
  <c r="I140" i="4"/>
  <c r="J140" i="4" s="1"/>
  <c r="L140" i="4" s="1"/>
  <c r="I137" i="4"/>
  <c r="J137" i="4" s="1"/>
  <c r="L137" i="4" s="1"/>
  <c r="I124" i="4"/>
  <c r="J124" i="4" s="1"/>
  <c r="K124" i="4"/>
  <c r="G124" i="4"/>
  <c r="H124" i="4" s="1"/>
  <c r="K118" i="4"/>
  <c r="G118" i="4"/>
  <c r="H118" i="4" s="1"/>
  <c r="L118" i="4" s="1"/>
  <c r="G116" i="4"/>
  <c r="H116" i="4" s="1"/>
  <c r="L116" i="4"/>
  <c r="K113" i="4"/>
  <c r="I113" i="4"/>
  <c r="J113" i="4" s="1"/>
  <c r="L113" i="4" s="1"/>
  <c r="I110" i="4"/>
  <c r="J110" i="4" s="1"/>
  <c r="L110" i="4" s="1"/>
  <c r="I107" i="4"/>
  <c r="J107" i="4" s="1"/>
  <c r="L107" i="4" s="1"/>
  <c r="I105" i="4"/>
  <c r="J105" i="4" s="1"/>
  <c r="L105" i="4" s="1"/>
  <c r="K97" i="4"/>
  <c r="G97" i="4"/>
  <c r="H97" i="4" s="1"/>
  <c r="I97" i="4"/>
  <c r="J97" i="4" s="1"/>
  <c r="E96" i="4"/>
  <c r="F96" i="4" s="1"/>
  <c r="K93" i="4"/>
  <c r="G93" i="4"/>
  <c r="H93" i="4" s="1"/>
  <c r="L93" i="4" s="1"/>
  <c r="G88" i="4"/>
  <c r="H88" i="4" s="1"/>
  <c r="L88" i="4" s="1"/>
  <c r="K85" i="4"/>
  <c r="I85" i="4"/>
  <c r="J85" i="4" s="1"/>
  <c r="L85" i="4" s="1"/>
  <c r="L82" i="4"/>
  <c r="K81" i="4" s="1"/>
  <c r="L81" i="4"/>
  <c r="K77" i="4"/>
  <c r="G77" i="4"/>
  <c r="H77" i="4" s="1"/>
  <c r="L77" i="4" s="1"/>
  <c r="I75" i="4"/>
  <c r="J75" i="4" s="1"/>
  <c r="L75" i="4" s="1"/>
  <c r="G73" i="4"/>
  <c r="H73" i="4" s="1"/>
  <c r="L73" i="4" s="1"/>
  <c r="L70" i="4"/>
  <c r="K69" i="4" s="1"/>
  <c r="L69" i="4"/>
  <c r="G56" i="4"/>
  <c r="H56" i="4" s="1"/>
  <c r="I56" i="4"/>
  <c r="J56" i="4" s="1"/>
  <c r="I55" i="4" s="1"/>
  <c r="J55" i="4" s="1"/>
  <c r="K56" i="4"/>
  <c r="E55" i="4"/>
  <c r="F55" i="4" s="1"/>
  <c r="K52" i="4"/>
  <c r="I52" i="4"/>
  <c r="J52" i="4" s="1"/>
  <c r="L52" i="4" s="1"/>
  <c r="K48" i="4"/>
  <c r="G48" i="4"/>
  <c r="H48" i="4" s="1"/>
  <c r="G45" i="4" s="1"/>
  <c r="H45" i="4" s="1"/>
  <c r="I45" i="4"/>
  <c r="J45" i="4" s="1"/>
  <c r="L46" i="4"/>
  <c r="E45" i="4"/>
  <c r="F45" i="4" s="1"/>
  <c r="L43" i="4"/>
  <c r="K40" i="4" s="1"/>
  <c r="I40" i="4"/>
  <c r="J40" i="4" s="1"/>
  <c r="G40" i="4"/>
  <c r="H40" i="4" s="1"/>
  <c r="G35" i="4"/>
  <c r="H35" i="4" s="1"/>
  <c r="K35" i="4"/>
  <c r="I35" i="4"/>
  <c r="J35" i="4" s="1"/>
  <c r="K30" i="4"/>
  <c r="I30" i="4"/>
  <c r="J30" i="4" s="1"/>
  <c r="L30" i="4" s="1"/>
  <c r="L25" i="4"/>
  <c r="E19" i="4"/>
  <c r="F19" i="4" s="1"/>
  <c r="K20" i="4"/>
  <c r="I20" i="4"/>
  <c r="J20" i="4" s="1"/>
  <c r="G12" i="4"/>
  <c r="H12" i="4" s="1"/>
  <c r="L12" i="4" s="1"/>
  <c r="L13" i="4"/>
  <c r="K12" i="4" s="1"/>
  <c r="I8" i="4"/>
  <c r="J8" i="4" s="1"/>
  <c r="E8" i="4"/>
  <c r="F8" i="4" s="1"/>
  <c r="L9" i="4"/>
  <c r="E1619" i="4" l="1"/>
  <c r="F1619" i="4" s="1"/>
  <c r="L1639" i="4"/>
  <c r="K1628" i="4"/>
  <c r="L1596" i="4"/>
  <c r="E1533" i="4"/>
  <c r="F1533" i="4" s="1"/>
  <c r="E1475" i="4" s="1"/>
  <c r="F1475" i="4" s="1"/>
  <c r="L1541" i="4"/>
  <c r="K1541" i="4"/>
  <c r="L1462" i="4"/>
  <c r="L1447" i="4"/>
  <c r="L1387" i="4"/>
  <c r="L1278" i="4"/>
  <c r="L1272" i="4"/>
  <c r="L1241" i="4"/>
  <c r="E1213" i="4"/>
  <c r="F1213" i="4" s="1"/>
  <c r="E1153" i="4" s="1"/>
  <c r="F1153" i="4" s="1"/>
  <c r="I1213" i="4"/>
  <c r="J1213" i="4" s="1"/>
  <c r="L1113" i="4"/>
  <c r="K1073" i="4"/>
  <c r="L1057" i="4"/>
  <c r="G1023" i="4"/>
  <c r="H1023" i="4" s="1"/>
  <c r="E1023" i="4"/>
  <c r="F1023" i="4" s="1"/>
  <c r="L1047" i="4"/>
  <c r="I1023" i="4"/>
  <c r="J1023" i="4" s="1"/>
  <c r="G934" i="4"/>
  <c r="H934" i="4" s="1"/>
  <c r="E934" i="4"/>
  <c r="F934" i="4" s="1"/>
  <c r="L927" i="4"/>
  <c r="G891" i="4"/>
  <c r="H891" i="4" s="1"/>
  <c r="K918" i="4"/>
  <c r="L893" i="4"/>
  <c r="I859" i="4"/>
  <c r="J859" i="4" s="1"/>
  <c r="L859" i="4" s="1"/>
  <c r="E791" i="4"/>
  <c r="F791" i="4" s="1"/>
  <c r="E750" i="4" s="1"/>
  <c r="F750" i="4" s="1"/>
  <c r="L783" i="4"/>
  <c r="L773" i="4"/>
  <c r="L759" i="4"/>
  <c r="L740" i="4"/>
  <c r="G729" i="4"/>
  <c r="H729" i="4" s="1"/>
  <c r="L724" i="4"/>
  <c r="L717" i="4"/>
  <c r="L613" i="4"/>
  <c r="K562" i="4"/>
  <c r="L509" i="4"/>
  <c r="L493" i="4"/>
  <c r="L486" i="4"/>
  <c r="L479" i="4"/>
  <c r="K435" i="4"/>
  <c r="E434" i="4"/>
  <c r="F434" i="4" s="1"/>
  <c r="G403" i="4"/>
  <c r="H403" i="4" s="1"/>
  <c r="I324" i="4"/>
  <c r="J324" i="4" s="1"/>
  <c r="L310" i="4"/>
  <c r="L303" i="4"/>
  <c r="I270" i="4"/>
  <c r="J270" i="4" s="1"/>
  <c r="L281" i="4"/>
  <c r="L275" i="4"/>
  <c r="G235" i="4"/>
  <c r="H235" i="4" s="1"/>
  <c r="G234" i="4" s="1"/>
  <c r="H234" i="4" s="1"/>
  <c r="K264" i="4"/>
  <c r="L258" i="4"/>
  <c r="I235" i="4"/>
  <c r="J235" i="4" s="1"/>
  <c r="I234" i="4" s="1"/>
  <c r="J234" i="4" s="1"/>
  <c r="L227" i="4"/>
  <c r="L209" i="4"/>
  <c r="I181" i="4"/>
  <c r="J181" i="4" s="1"/>
  <c r="I165" i="4" s="1"/>
  <c r="J165" i="4" s="1"/>
  <c r="L159" i="4"/>
  <c r="G146" i="4"/>
  <c r="H146" i="4" s="1"/>
  <c r="I146" i="4"/>
  <c r="J146" i="4" s="1"/>
  <c r="K142" i="4"/>
  <c r="G96" i="4"/>
  <c r="H96" i="4" s="1"/>
  <c r="I96" i="4"/>
  <c r="J96" i="4" s="1"/>
  <c r="G55" i="4"/>
  <c r="H55" i="4" s="1"/>
  <c r="L55" i="4" s="1"/>
  <c r="I19" i="4"/>
  <c r="J19" i="4" s="1"/>
  <c r="L35" i="4"/>
  <c r="K25" i="4"/>
  <c r="K9118" i="2"/>
  <c r="H9118" i="2"/>
  <c r="L9118" i="2" s="1"/>
  <c r="L9116" i="2"/>
  <c r="I9117" i="2"/>
  <c r="K9103" i="2"/>
  <c r="H9103" i="2"/>
  <c r="L9103" i="2" s="1"/>
  <c r="L9101" i="2"/>
  <c r="I9102" i="2"/>
  <c r="L9087" i="2"/>
  <c r="I9088" i="2"/>
  <c r="K9029" i="2"/>
  <c r="F9029" i="2"/>
  <c r="L9029" i="2" s="1"/>
  <c r="K9002" i="2"/>
  <c r="F9002" i="2"/>
  <c r="L9002" i="2" s="1"/>
  <c r="K8948" i="2"/>
  <c r="F8948" i="2"/>
  <c r="L8948" i="2" s="1"/>
  <c r="L5732" i="2"/>
  <c r="I5733" i="2"/>
  <c r="I5734" i="2"/>
  <c r="K5724" i="2"/>
  <c r="J5724" i="2"/>
  <c r="L5724" i="2" s="1"/>
  <c r="L5722" i="2"/>
  <c r="I5723" i="2"/>
  <c r="K5714" i="2"/>
  <c r="J5714" i="2"/>
  <c r="L5714" i="2" s="1"/>
  <c r="L5712" i="2"/>
  <c r="I5713" i="2"/>
  <c r="K5704" i="2"/>
  <c r="J5704" i="2"/>
  <c r="L5704" i="2" s="1"/>
  <c r="L5702" i="2"/>
  <c r="I5703" i="2"/>
  <c r="K5694" i="2"/>
  <c r="J5694" i="2"/>
  <c r="L5694" i="2" s="1"/>
  <c r="L5692" i="2"/>
  <c r="I5693" i="2"/>
  <c r="K5684" i="2"/>
  <c r="J5684" i="2"/>
  <c r="L5684" i="2" s="1"/>
  <c r="L5682" i="2"/>
  <c r="I5683" i="2"/>
  <c r="K720" i="2"/>
  <c r="J720" i="2"/>
  <c r="L720" i="2" s="1"/>
  <c r="K713" i="2"/>
  <c r="J713" i="2"/>
  <c r="L713" i="2" s="1"/>
  <c r="K706" i="2"/>
  <c r="J706" i="2"/>
  <c r="L706" i="2" s="1"/>
  <c r="K699" i="2"/>
  <c r="J699" i="2"/>
  <c r="L699" i="2" s="1"/>
  <c r="L613" i="2"/>
  <c r="I614" i="2"/>
  <c r="L607" i="2"/>
  <c r="I608" i="2"/>
  <c r="L601" i="2"/>
  <c r="I602" i="2"/>
  <c r="L595" i="2"/>
  <c r="I596" i="2"/>
  <c r="K578" i="2"/>
  <c r="J578" i="2"/>
  <c r="L578" i="2" s="1"/>
  <c r="L571" i="2"/>
  <c r="I572" i="2"/>
  <c r="L553" i="2"/>
  <c r="I554" i="2"/>
  <c r="K215" i="2"/>
  <c r="J215" i="2"/>
  <c r="L215" i="2" s="1"/>
  <c r="K207" i="2"/>
  <c r="J207" i="2"/>
  <c r="L207" i="2" s="1"/>
  <c r="K199" i="2"/>
  <c r="J199" i="2"/>
  <c r="L199" i="2" s="1"/>
  <c r="K191" i="2"/>
  <c r="J191" i="2"/>
  <c r="L191" i="2" s="1"/>
  <c r="K183" i="2"/>
  <c r="J183" i="2"/>
  <c r="L183" i="2" s="1"/>
  <c r="K176" i="2"/>
  <c r="J176" i="2"/>
  <c r="L176" i="2" s="1"/>
  <c r="K162" i="2"/>
  <c r="J162" i="2"/>
  <c r="L162" i="2" s="1"/>
  <c r="K155" i="2"/>
  <c r="J155" i="2"/>
  <c r="L155" i="2" s="1"/>
  <c r="K148" i="2"/>
  <c r="J148" i="2"/>
  <c r="L148" i="2" s="1"/>
  <c r="K141" i="2"/>
  <c r="J141" i="2"/>
  <c r="L141" i="2" s="1"/>
  <c r="K134" i="2"/>
  <c r="J134" i="2"/>
  <c r="L134" i="2" s="1"/>
  <c r="K127" i="2"/>
  <c r="J127" i="2"/>
  <c r="L127" i="2" s="1"/>
  <c r="K118" i="2"/>
  <c r="J118" i="2"/>
  <c r="L118" i="2" s="1"/>
  <c r="K109" i="2"/>
  <c r="J109" i="2"/>
  <c r="L109" i="2" s="1"/>
  <c r="K100" i="2"/>
  <c r="J100" i="2"/>
  <c r="L100" i="2" s="1"/>
  <c r="K91" i="2"/>
  <c r="J91" i="2"/>
  <c r="L91" i="2" s="1"/>
  <c r="K83" i="2"/>
  <c r="J83" i="2"/>
  <c r="L83" i="2" s="1"/>
  <c r="K75" i="2"/>
  <c r="J75" i="2"/>
  <c r="L75" i="2" s="1"/>
  <c r="K67" i="2"/>
  <c r="J67" i="2"/>
  <c r="L67" i="2" s="1"/>
  <c r="K17" i="2"/>
  <c r="J17" i="2"/>
  <c r="L17" i="2" s="1"/>
  <c r="K9" i="2"/>
  <c r="J9" i="2"/>
  <c r="L9" i="2" s="1"/>
  <c r="L1691" i="4"/>
  <c r="G1619" i="4"/>
  <c r="H1619" i="4" s="1"/>
  <c r="L1672" i="4"/>
  <c r="L1661" i="4"/>
  <c r="I1619" i="4"/>
  <c r="J1619" i="4" s="1"/>
  <c r="L1621" i="4"/>
  <c r="K1620" i="4" s="1"/>
  <c r="L1620" i="4"/>
  <c r="L1606" i="4"/>
  <c r="L1570" i="4"/>
  <c r="I1533" i="4"/>
  <c r="J1533" i="4" s="1"/>
  <c r="L1557" i="4"/>
  <c r="L1548" i="4"/>
  <c r="G1533" i="4"/>
  <c r="H1533" i="4" s="1"/>
  <c r="L1534" i="4"/>
  <c r="L1518" i="4"/>
  <c r="L1508" i="4"/>
  <c r="G1476" i="4"/>
  <c r="H1476" i="4" s="1"/>
  <c r="G1475" i="4" s="1"/>
  <c r="H1475" i="4" s="1"/>
  <c r="L1487" i="4"/>
  <c r="I1476" i="4"/>
  <c r="J1476" i="4" s="1"/>
  <c r="E1371" i="4"/>
  <c r="F1371" i="4" s="1"/>
  <c r="L1432" i="4"/>
  <c r="L1417" i="4"/>
  <c r="G1371" i="4"/>
  <c r="H1371" i="4" s="1"/>
  <c r="L1402" i="4"/>
  <c r="I1371" i="4"/>
  <c r="J1371" i="4" s="1"/>
  <c r="L1372" i="4"/>
  <c r="L1367" i="4"/>
  <c r="L1360" i="4"/>
  <c r="L1346" i="4"/>
  <c r="L1332" i="4"/>
  <c r="I1306" i="4"/>
  <c r="J1306" i="4" s="1"/>
  <c r="L1325" i="4"/>
  <c r="G1306" i="4"/>
  <c r="H1306" i="4" s="1"/>
  <c r="E1306" i="4"/>
  <c r="F1306" i="4" s="1"/>
  <c r="L1307" i="4"/>
  <c r="G1256" i="4"/>
  <c r="H1256" i="4" s="1"/>
  <c r="E1256" i="4"/>
  <c r="F1256" i="4" s="1"/>
  <c r="I1256" i="4"/>
  <c r="J1256" i="4" s="1"/>
  <c r="L1257" i="4"/>
  <c r="G1213" i="4"/>
  <c r="H1213" i="4" s="1"/>
  <c r="L1232" i="4"/>
  <c r="L1214" i="4"/>
  <c r="L1194" i="4"/>
  <c r="G1154" i="4"/>
  <c r="H1154" i="4" s="1"/>
  <c r="L1159" i="4"/>
  <c r="I1154" i="4"/>
  <c r="J1154" i="4" s="1"/>
  <c r="L1155" i="4"/>
  <c r="L1134" i="4"/>
  <c r="I1099" i="4"/>
  <c r="J1099" i="4" s="1"/>
  <c r="G1099" i="4"/>
  <c r="H1099" i="4" s="1"/>
  <c r="L1100" i="4"/>
  <c r="L1073" i="4"/>
  <c r="K1072" i="4" s="1"/>
  <c r="L1072" i="4"/>
  <c r="L1040" i="4"/>
  <c r="G848" i="4"/>
  <c r="H848" i="4" s="1"/>
  <c r="L1033" i="4"/>
  <c r="L1024" i="4"/>
  <c r="E848" i="4"/>
  <c r="F848" i="4" s="1"/>
  <c r="L968" i="4"/>
  <c r="I934" i="4"/>
  <c r="J934" i="4" s="1"/>
  <c r="L950" i="4"/>
  <c r="L935" i="4"/>
  <c r="L898" i="4"/>
  <c r="K892" i="4" s="1"/>
  <c r="I892" i="4"/>
  <c r="J892" i="4" s="1"/>
  <c r="I891" i="4" s="1"/>
  <c r="J891" i="4" s="1"/>
  <c r="E891" i="4"/>
  <c r="F891" i="4" s="1"/>
  <c r="L860" i="4"/>
  <c r="K859" i="4" s="1"/>
  <c r="L855" i="4"/>
  <c r="K849" i="4" s="1"/>
  <c r="L849" i="4"/>
  <c r="L841" i="4"/>
  <c r="G831" i="4"/>
  <c r="H831" i="4" s="1"/>
  <c r="L831" i="4" s="1"/>
  <c r="L832" i="4"/>
  <c r="L818" i="4"/>
  <c r="I791" i="4"/>
  <c r="J791" i="4" s="1"/>
  <c r="G791" i="4"/>
  <c r="H791" i="4" s="1"/>
  <c r="L805" i="4"/>
  <c r="L792" i="4"/>
  <c r="I751" i="4"/>
  <c r="J751" i="4" s="1"/>
  <c r="L766" i="4"/>
  <c r="G751" i="4"/>
  <c r="H751" i="4" s="1"/>
  <c r="L752" i="4"/>
  <c r="I729" i="4"/>
  <c r="J729" i="4" s="1"/>
  <c r="K729" i="4"/>
  <c r="L702" i="4"/>
  <c r="L695" i="4"/>
  <c r="L661" i="4"/>
  <c r="L645" i="4"/>
  <c r="L606" i="4"/>
  <c r="E525" i="4"/>
  <c r="F525" i="4" s="1"/>
  <c r="L582" i="4"/>
  <c r="I525" i="4"/>
  <c r="J525" i="4" s="1"/>
  <c r="L562" i="4"/>
  <c r="L543" i="4"/>
  <c r="G525" i="4"/>
  <c r="H525" i="4" s="1"/>
  <c r="L526" i="4"/>
  <c r="L471" i="4"/>
  <c r="L457" i="4"/>
  <c r="L449" i="4"/>
  <c r="L442" i="4"/>
  <c r="I434" i="4"/>
  <c r="J434" i="4" s="1"/>
  <c r="G434" i="4"/>
  <c r="H434" i="4" s="1"/>
  <c r="L435" i="4"/>
  <c r="I403" i="4"/>
  <c r="J403" i="4" s="1"/>
  <c r="L421" i="4"/>
  <c r="L411" i="4"/>
  <c r="L404" i="4"/>
  <c r="I348" i="4"/>
  <c r="J348" i="4" s="1"/>
  <c r="L348" i="4" s="1"/>
  <c r="L371" i="4"/>
  <c r="L349" i="4"/>
  <c r="L338" i="4"/>
  <c r="G324" i="4"/>
  <c r="H324" i="4" s="1"/>
  <c r="L325" i="4"/>
  <c r="E269" i="4"/>
  <c r="F269" i="4" s="1"/>
  <c r="G270" i="4"/>
  <c r="H270" i="4" s="1"/>
  <c r="K270" i="4"/>
  <c r="E235" i="4"/>
  <c r="F235" i="4" s="1"/>
  <c r="E234" i="4" s="1"/>
  <c r="F234" i="4" s="1"/>
  <c r="L252" i="4"/>
  <c r="L236" i="4"/>
  <c r="L224" i="4"/>
  <c r="K224" i="4"/>
  <c r="L216" i="4"/>
  <c r="L217" i="4"/>
  <c r="K216" i="4" s="1"/>
  <c r="L196" i="4"/>
  <c r="G181" i="4"/>
  <c r="H181" i="4" s="1"/>
  <c r="G165" i="4" s="1"/>
  <c r="H165" i="4" s="1"/>
  <c r="L182" i="4"/>
  <c r="L174" i="4"/>
  <c r="K166" i="4" s="1"/>
  <c r="L166" i="4"/>
  <c r="E165" i="4"/>
  <c r="F165" i="4" s="1"/>
  <c r="L147" i="4"/>
  <c r="K146" i="4" s="1"/>
  <c r="L124" i="4"/>
  <c r="L97" i="4"/>
  <c r="L56" i="4"/>
  <c r="K55" i="4" s="1"/>
  <c r="E7" i="4"/>
  <c r="F7" i="4" s="1"/>
  <c r="L48" i="4"/>
  <c r="K45" i="4" s="1"/>
  <c r="L45" i="4"/>
  <c r="L40" i="4"/>
  <c r="G19" i="4"/>
  <c r="H19" i="4" s="1"/>
  <c r="L20" i="4"/>
  <c r="G8" i="4"/>
  <c r="H8" i="4" s="1"/>
  <c r="K8" i="4"/>
  <c r="I1153" i="4" l="1"/>
  <c r="J1153" i="4" s="1"/>
  <c r="K1476" i="4"/>
  <c r="G1153" i="4"/>
  <c r="H1153" i="4" s="1"/>
  <c r="K1306" i="4"/>
  <c r="K1256" i="4"/>
  <c r="L1213" i="4"/>
  <c r="I848" i="4"/>
  <c r="J848" i="4" s="1"/>
  <c r="L848" i="4" s="1"/>
  <c r="L1023" i="4"/>
  <c r="K1023" i="4"/>
  <c r="L934" i="4"/>
  <c r="K848" i="4"/>
  <c r="K751" i="4"/>
  <c r="L729" i="4"/>
  <c r="K434" i="4"/>
  <c r="L403" i="4"/>
  <c r="E433" i="4"/>
  <c r="F433" i="4" s="1"/>
  <c r="L324" i="4"/>
  <c r="K348" i="4"/>
  <c r="K324" i="4"/>
  <c r="L234" i="4"/>
  <c r="K235" i="4"/>
  <c r="L146" i="4"/>
  <c r="I7" i="4"/>
  <c r="J7" i="4" s="1"/>
  <c r="L96" i="4"/>
  <c r="L19" i="4"/>
  <c r="K9117" i="2"/>
  <c r="J9117" i="2"/>
  <c r="L9117" i="2" s="1"/>
  <c r="K9102" i="2"/>
  <c r="J9102" i="2"/>
  <c r="L9102" i="2" s="1"/>
  <c r="K9088" i="2"/>
  <c r="J9088" i="2"/>
  <c r="L9088" i="2" s="1"/>
  <c r="K5734" i="2"/>
  <c r="J5734" i="2"/>
  <c r="L5734" i="2" s="1"/>
  <c r="K5733" i="2"/>
  <c r="J5733" i="2"/>
  <c r="L5733" i="2" s="1"/>
  <c r="K5723" i="2"/>
  <c r="J5723" i="2"/>
  <c r="L5723" i="2" s="1"/>
  <c r="K5713" i="2"/>
  <c r="J5713" i="2"/>
  <c r="L5713" i="2" s="1"/>
  <c r="K5703" i="2"/>
  <c r="J5703" i="2"/>
  <c r="L5703" i="2" s="1"/>
  <c r="K5693" i="2"/>
  <c r="J5693" i="2"/>
  <c r="L5693" i="2" s="1"/>
  <c r="K5683" i="2"/>
  <c r="J5683" i="2"/>
  <c r="L5683" i="2" s="1"/>
  <c r="K614" i="2"/>
  <c r="J614" i="2"/>
  <c r="L614" i="2" s="1"/>
  <c r="K608" i="2"/>
  <c r="J608" i="2"/>
  <c r="L608" i="2" s="1"/>
  <c r="K602" i="2"/>
  <c r="J602" i="2"/>
  <c r="L602" i="2" s="1"/>
  <c r="K596" i="2"/>
  <c r="J596" i="2"/>
  <c r="L596" i="2" s="1"/>
  <c r="K572" i="2"/>
  <c r="J572" i="2"/>
  <c r="L572" i="2" s="1"/>
  <c r="K554" i="2"/>
  <c r="J554" i="2"/>
  <c r="L554" i="2" s="1"/>
  <c r="K1619" i="4"/>
  <c r="L1619" i="4"/>
  <c r="I1475" i="4"/>
  <c r="J1475" i="4" s="1"/>
  <c r="L1475" i="4" s="1"/>
  <c r="L1533" i="4"/>
  <c r="K1533" i="4"/>
  <c r="L1476" i="4"/>
  <c r="L1371" i="4"/>
  <c r="K1371" i="4"/>
  <c r="I1255" i="4"/>
  <c r="J1255" i="4" s="1"/>
  <c r="L1306" i="4"/>
  <c r="G1255" i="4"/>
  <c r="H1255" i="4" s="1"/>
  <c r="E1255" i="4"/>
  <c r="F1255" i="4" s="1"/>
  <c r="L1256" i="4"/>
  <c r="K1213" i="4"/>
  <c r="K1154" i="4"/>
  <c r="L1154" i="4"/>
  <c r="K1099" i="4"/>
  <c r="L1099" i="4"/>
  <c r="K934" i="4"/>
  <c r="L891" i="4"/>
  <c r="L892" i="4"/>
  <c r="K891" i="4" s="1"/>
  <c r="K831" i="4"/>
  <c r="I750" i="4"/>
  <c r="J750" i="4" s="1"/>
  <c r="G750" i="4"/>
  <c r="H750" i="4" s="1"/>
  <c r="L791" i="4"/>
  <c r="K791" i="4"/>
  <c r="L751" i="4"/>
  <c r="L525" i="4"/>
  <c r="I433" i="4"/>
  <c r="J433" i="4" s="1"/>
  <c r="K525" i="4"/>
  <c r="G433" i="4"/>
  <c r="H433" i="4" s="1"/>
  <c r="L434" i="4"/>
  <c r="K403" i="4"/>
  <c r="I269" i="4"/>
  <c r="J269" i="4" s="1"/>
  <c r="G269" i="4"/>
  <c r="H269" i="4" s="1"/>
  <c r="L270" i="4"/>
  <c r="E6" i="4"/>
  <c r="F6" i="4" s="1"/>
  <c r="L235" i="4"/>
  <c r="K234" i="4" s="1"/>
  <c r="K181" i="4"/>
  <c r="L181" i="4"/>
  <c r="K165" i="4" s="1"/>
  <c r="L165" i="4"/>
  <c r="K96" i="4"/>
  <c r="G7" i="4"/>
  <c r="H7" i="4" s="1"/>
  <c r="K19" i="4"/>
  <c r="L8" i="4"/>
  <c r="L1153" i="4" l="1"/>
  <c r="K1153" i="4"/>
  <c r="K433" i="4"/>
  <c r="E432" i="4"/>
  <c r="F432" i="4" s="1"/>
  <c r="E5" i="4" s="1"/>
  <c r="F5" i="4" s="1"/>
  <c r="K269" i="4"/>
  <c r="I6" i="4"/>
  <c r="J6" i="4" s="1"/>
  <c r="K7" i="4"/>
  <c r="K1475" i="4"/>
  <c r="K1255" i="4"/>
  <c r="L1255" i="4"/>
  <c r="K750" i="4"/>
  <c r="I432" i="4"/>
  <c r="J432" i="4" s="1"/>
  <c r="L750" i="4"/>
  <c r="G432" i="4"/>
  <c r="H432" i="4" s="1"/>
  <c r="G6" i="4"/>
  <c r="H6" i="4" s="1"/>
  <c r="L433" i="4"/>
  <c r="L269" i="4"/>
  <c r="L7" i="4"/>
  <c r="I5" i="4" l="1"/>
  <c r="J5" i="4" s="1"/>
  <c r="K432" i="4"/>
  <c r="G5" i="4"/>
  <c r="H5" i="4" s="1"/>
  <c r="L432" i="4"/>
  <c r="L6" i="4"/>
  <c r="K6" i="4"/>
  <c r="L5" i="4" l="1"/>
  <c r="K5" i="4"/>
</calcChain>
</file>

<file path=xl/sharedStrings.xml><?xml version="1.0" encoding="utf-8"?>
<sst xmlns="http://schemas.openxmlformats.org/spreadsheetml/2006/main" count="129168" uniqueCount="13689">
  <si>
    <t>내 역 서</t>
  </si>
  <si>
    <t>[ 경상남도교육청 일위대가(2022년 하반기)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</si>
  <si>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</si>
  <si>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</si>
  <si>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</si>
  <si>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</si>
  <si>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</si>
  <si>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</si>
  <si>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</si>
  <si>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</si>
  <si>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</si>
  <si>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</si>
  <si>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</si>
  <si>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</si>
  <si>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</si>
  <si>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</si>
  <si>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</si>
  <si>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상위공종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</si>
  <si>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</si>
  <si>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</si>
  <si>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</si>
  <si>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</si>
  <si>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</si>
  <si>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</si>
  <si>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</si>
  <si>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</si>
  <si>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</si>
  <si>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</si>
  <si>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</si>
  <si>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</si>
  <si>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</si>
  <si>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</si>
  <si>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</si>
  <si>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</si>
  <si>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</si>
  <si>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</si>
  <si>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</si>
  <si>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</si>
  <si>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</si>
  <si>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</si>
  <si>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</si>
  <si>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</si>
  <si>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</si>
  <si>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</si>
  <si>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</si>
  <si>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공종레벨</t>
  </si>
  <si>
    <t>공종구분</t>
  </si>
  <si>
    <t>공종소계</t>
  </si>
  <si>
    <t>공종+자재</t>
  </si>
  <si>
    <t>고유번호</t>
  </si>
  <si>
    <t>원가계산서 연결금액</t>
  </si>
  <si>
    <t>경상남도교육청 일위대가(2022년 하반기)</t>
  </si>
  <si>
    <t/>
  </si>
  <si>
    <t>01</t>
  </si>
  <si>
    <t>F</t>
  </si>
  <si>
    <t>공통공사</t>
  </si>
  <si>
    <t>0101</t>
  </si>
  <si>
    <t>가설공사</t>
  </si>
  <si>
    <t>010101</t>
  </si>
  <si>
    <t>가설건축물</t>
  </si>
  <si>
    <t>01010101</t>
  </si>
  <si>
    <t xml:space="preserve">  (☞ 철재조립식 가설건축물 설치 및 해체)--------</t>
  </si>
  <si>
    <t>0101010101</t>
  </si>
  <si>
    <t>철재조립식 가설건축물 설치 및 해체</t>
  </si>
  <si>
    <t>사무실</t>
  </si>
  <si>
    <t>M2</t>
  </si>
  <si>
    <t>5C60033F4B7563CC0C8D2CDFF15322</t>
  </si>
  <si>
    <t>T</t>
  </si>
  <si>
    <t>01010101015C60033F4B7563CC0C8D2CDFF15322</t>
  </si>
  <si>
    <t>창고</t>
  </si>
  <si>
    <t>5C60033F4B7563CC0C8D2CDFF1521B</t>
  </si>
  <si>
    <t>01010101015C60033F4B7563CC0C8D2CDFF1521B</t>
  </si>
  <si>
    <t xml:space="preserve">  (☞ 콘테이너형 가설건축물 설치 및 해체)------</t>
  </si>
  <si>
    <t>0101010102</t>
  </si>
  <si>
    <t>콘테이너형 가설건축물 설치</t>
  </si>
  <si>
    <t>3.0*3.0*2.6m</t>
  </si>
  <si>
    <t>개소</t>
  </si>
  <si>
    <t>5C60033F4B756220488751143F5488</t>
  </si>
  <si>
    <t>01010101025C60033F4B756220488751143F5488</t>
  </si>
  <si>
    <t>콘테이너형 가설건축물 해체</t>
  </si>
  <si>
    <t>5C60033F4B756220488751143F548D</t>
  </si>
  <si>
    <t>01010101025C60033F4B756220488751143F548D</t>
  </si>
  <si>
    <t>3.0*6.0*2.6m</t>
  </si>
  <si>
    <t>5C60033F4B756220488751143F5759</t>
  </si>
  <si>
    <t>01010101025C60033F4B756220488751143F5759</t>
  </si>
  <si>
    <t>5C60033F4B756220488751143F575C</t>
  </si>
  <si>
    <t>01010101025C60033F4B756220488751143F575C</t>
  </si>
  <si>
    <t>3.0*9.0*2.6m</t>
  </si>
  <si>
    <t>5C60033F4B756220488751143F56B3</t>
  </si>
  <si>
    <t>01010101025C60033F4B756220488751143F56B3</t>
  </si>
  <si>
    <t>5C60033F4B756220488751143F56B6</t>
  </si>
  <si>
    <t>01010101025C60033F4B756220488751143F56B6</t>
  </si>
  <si>
    <t>가설 울타리 및 가설 방음벽</t>
  </si>
  <si>
    <t>01010102</t>
  </si>
  <si>
    <t xml:space="preserve">  (☞ 강관 지주 설치 및 해체)-----</t>
  </si>
  <si>
    <t>0101010201</t>
  </si>
  <si>
    <t>강관 지주 설치</t>
  </si>
  <si>
    <t>지주높이 3.5m 이하</t>
  </si>
  <si>
    <t>M</t>
  </si>
  <si>
    <t>5C60033C4E0266B6AF878F8CD85912</t>
  </si>
  <si>
    <t>01010102015C60033C4E0266B6AF878F8CD85912</t>
  </si>
  <si>
    <t>강관 지주 해체</t>
  </si>
  <si>
    <t>5C60033C4E0266B6AF878F8CD8580B</t>
  </si>
  <si>
    <t>01010102015C60033C4E0266B6AF878F8CD8580B</t>
  </si>
  <si>
    <t>지주높이 6m 이하</t>
  </si>
  <si>
    <t>5C60033C4E0266B6AF878F8CCE534F</t>
  </si>
  <si>
    <t>01010102015C60033C4E0266B6AF878F8CCE534F</t>
  </si>
  <si>
    <t>5C60033C4E0266B6AF878F8CCE52A8</t>
  </si>
  <si>
    <t>01010102015C60033C4E0266B6AF878F8CCE52A8</t>
  </si>
  <si>
    <t xml:space="preserve">  (☞ H형강 지주 설치 및 해체)-----</t>
  </si>
  <si>
    <t>0101010202</t>
  </si>
  <si>
    <t>H형강 지주 설치</t>
  </si>
  <si>
    <t>지주높이 4m 이하</t>
  </si>
  <si>
    <t>5C60033C4E0266B6AF878FAFB855B3</t>
  </si>
  <si>
    <t>01010102025C60033C4E0266B6AF878FAFB855B3</t>
  </si>
  <si>
    <t>H형강 지주 해체</t>
  </si>
  <si>
    <t>5C60033C4E0266B6AF878FAFB854AC</t>
  </si>
  <si>
    <t>01010102025C60033C4E0266B6AF878FAFB854AC</t>
  </si>
  <si>
    <t>지주높이 7m 이하</t>
  </si>
  <si>
    <t>5C60033C4E0266B6AF878FAFAF5EE1</t>
  </si>
  <si>
    <t>01010102025C60033C4E0266B6AF878FAFAF5EE1</t>
  </si>
  <si>
    <t>5C60033C4E0266B6AF878FAFAF5F87</t>
  </si>
  <si>
    <t>01010102025C60033C4E0266B6AF878FAFAF5F87</t>
  </si>
  <si>
    <t xml:space="preserve">  (☞ 가설울타리판 설치 및 해체)-----</t>
  </si>
  <si>
    <t>0101010203</t>
  </si>
  <si>
    <t>가설울타리판 설치</t>
  </si>
  <si>
    <t>설치높이 3m 이하</t>
  </si>
  <si>
    <t>5C60033C4E0266B4F88B8D694C5D2E</t>
  </si>
  <si>
    <t>01010102035C60033C4E0266B4F88B8D694C5D2E</t>
  </si>
  <si>
    <t>가설울타리판 해체</t>
  </si>
  <si>
    <t>5C60033C4E0266B4F88B8D694C5C08</t>
  </si>
  <si>
    <t>01010102035C60033C4E0266B4F88B8D694C5C08</t>
  </si>
  <si>
    <t>설치높이 6m 이하</t>
  </si>
  <si>
    <t>5C60033C4E0266B4F88B8D695D5400</t>
  </si>
  <si>
    <t>01010102035C60033C4E0266B4F88B8D695D5400</t>
  </si>
  <si>
    <t>5C60033C4E0266B4F88B8D695D5527</t>
  </si>
  <si>
    <t>01010102035C60033C4E0266B4F88B8D695D5527</t>
  </si>
  <si>
    <t xml:space="preserve">  (☞ 세로형 가설방음판 설치 및 해체)-----</t>
  </si>
  <si>
    <t>0101010204</t>
  </si>
  <si>
    <t>세로형 가설방음판 설치</t>
  </si>
  <si>
    <t>5C60033C4E0266B4F88B8D4E7758B8</t>
  </si>
  <si>
    <t>01010102045C60033C4E0266B4F88B8D4E7758B8</t>
  </si>
  <si>
    <t>세로형 가설방음판 해체</t>
  </si>
  <si>
    <t>5C60033C4E0266B4F88B8D4E77595F</t>
  </si>
  <si>
    <t>01010102045C60033C4E0266B4F88B8D4E77595F</t>
  </si>
  <si>
    <t>5C60033C4E0266B4F88B8D4E6551AF</t>
  </si>
  <si>
    <t>01010102045C60033C4E0266B4F88B8D4E6551AF</t>
  </si>
  <si>
    <t>5C60033C4E0266B4F88B8D4E655088</t>
  </si>
  <si>
    <t>01010102045C60033C4E0266B4F88B8D4E655088</t>
  </si>
  <si>
    <t xml:space="preserve">  (☞ 가로형 가설방음판 설치 및 해체)-----</t>
  </si>
  <si>
    <t>0101010205</t>
  </si>
  <si>
    <t>가로형 가설방음판 설치</t>
  </si>
  <si>
    <t>5C60033C4E0266B4F88B8D239D5D66</t>
  </si>
  <si>
    <t>01010102055C60033C4E0266B4F88B8D239D5D66</t>
  </si>
  <si>
    <t>가로형 가설방음판 해체</t>
  </si>
  <si>
    <t>5C60033C4E0266B4F88B8D239D5C5F</t>
  </si>
  <si>
    <t>01010102055C60033C4E0266B4F88B8D239D5C5F</t>
  </si>
  <si>
    <t>5C60033C4E0266B4F88B8D238357C3</t>
  </si>
  <si>
    <t>01010102055C60033C4E0266B4F88B8D238357C3</t>
  </si>
  <si>
    <t>5C60033C4E0266B4F88B8D2383563C</t>
  </si>
  <si>
    <t>01010102055C60033C4E0266B4F88B8D2383563C</t>
  </si>
  <si>
    <t>규준틀</t>
  </si>
  <si>
    <t>01010103</t>
  </si>
  <si>
    <t xml:space="preserve">  (☞ 토공의 비탈 규준틀)-------</t>
  </si>
  <si>
    <t>0101010301</t>
  </si>
  <si>
    <t>토공의 비탈 규준틀</t>
  </si>
  <si>
    <t>재료 별도</t>
  </si>
  <si>
    <t>5C60033C4E2E6CB2428FA0658C52D7</t>
  </si>
  <si>
    <t>01010103015C60033C4E2E6CB2428FA0658C52D7</t>
  </si>
  <si>
    <t xml:space="preserve">  (☞ 도로용 수평규준틀)-------</t>
  </si>
  <si>
    <t>0101010302</t>
  </si>
  <si>
    <t>목재 규준틀</t>
  </si>
  <si>
    <t>- 재료비 별도 -</t>
  </si>
  <si>
    <t>5C4353FA47DB63A2C386A221195723</t>
  </si>
  <si>
    <t>01010103025C4353FA47DB63A2C386A221195723</t>
  </si>
  <si>
    <t>철재 규준틀</t>
  </si>
  <si>
    <t>5m이하(재료비 별도)</t>
  </si>
  <si>
    <t>5C4353FA47DB63A2C386A2212B5ECD</t>
  </si>
  <si>
    <t>01010103025C4353FA47DB63A2C386A2212B5ECD</t>
  </si>
  <si>
    <t>10m이하(재료비 별도)</t>
  </si>
  <si>
    <t>5C4353FA47DB63A2C386A22134559F</t>
  </si>
  <si>
    <t>01010103025C4353FA47DB63A2C386A22134559F</t>
  </si>
  <si>
    <t xml:space="preserve">  (☞ 평·귀규준틀 설치 및 철거)-------</t>
  </si>
  <si>
    <t>0101010303</t>
  </si>
  <si>
    <t>수평 규준틀</t>
  </si>
  <si>
    <t>평</t>
  </si>
  <si>
    <t>5C60033C4E2E6CB2428FA077FE5C58</t>
  </si>
  <si>
    <t>01010103035C60033C4E2E6CB2428FA077FE5C58</t>
  </si>
  <si>
    <t>귀</t>
  </si>
  <si>
    <t>5C60033C4E2E6CB2428FA04AB05DF9</t>
  </si>
  <si>
    <t>01010103035C60033C4E2E6CB2428FA04AB05DF9</t>
  </si>
  <si>
    <t>동바리</t>
  </si>
  <si>
    <t>01010104</t>
  </si>
  <si>
    <t xml:space="preserve"> (☞ 강관동바리)---------</t>
  </si>
  <si>
    <t>0101010401</t>
  </si>
  <si>
    <t>강관동바리설치간격 0.6m 이하</t>
  </si>
  <si>
    <t>H=0∼2.5이하(재료비별도)</t>
  </si>
  <si>
    <t>공M3</t>
  </si>
  <si>
    <t>5C4353FF4E37619A2D8EE717045735</t>
  </si>
  <si>
    <t>01010104015C4353FF4E37619A2D8EE717045735</t>
  </si>
  <si>
    <t>강관동바리설치간격 0.6초과, 0.8m 이하</t>
  </si>
  <si>
    <t>5C4353FF4E37619A2D8EE7219F5FF9</t>
  </si>
  <si>
    <t>01010104015C4353FF4E37619A2D8EE7219F5FF9</t>
  </si>
  <si>
    <t>강관동바리설치간격 0.8m 초과</t>
  </si>
  <si>
    <t>5C4353FF4E37619A2D8EE733ED5B47</t>
  </si>
  <si>
    <t>01010104015C4353FF4E37619A2D8EE733ED5B47</t>
  </si>
  <si>
    <t>H=2.5초과, 3.5m 이하(재료비별도)</t>
  </si>
  <si>
    <t>5C4353FF4E37619A2D8EE733ED5AA0</t>
  </si>
  <si>
    <t>01010104015C4353FF4E37619A2D8EE733ED5AA0</t>
  </si>
  <si>
    <t>5C4353FF4E37619A2D8EE733ED599A</t>
  </si>
  <si>
    <t>01010104015C4353FF4E37619A2D8EE733ED599A</t>
  </si>
  <si>
    <t>5C4353FF4E37619A2D8EE733ED58F3</t>
  </si>
  <si>
    <t>01010104015C4353FF4E37619A2D8EE733ED58F3</t>
  </si>
  <si>
    <t>H=3.5초과, 4.2m 이하(재료비별도)</t>
  </si>
  <si>
    <t>5C4353FF4E37619A2D8EE733ED5F22</t>
  </si>
  <si>
    <t>01010104015C4353FF4E37619A2D8EE733ED5F22</t>
  </si>
  <si>
    <t>5C4353FF4E37619A2D8EE733ED5E1B</t>
  </si>
  <si>
    <t>01010104015C4353FF4E37619A2D8EE733ED5E1B</t>
  </si>
  <si>
    <t>5C4353FF4E37619A2D8EE733ED5D75</t>
  </si>
  <si>
    <t>01010104015C4353FF4E37619A2D8EE733ED5D75</t>
  </si>
  <si>
    <t>강관동바리 설치 및 해체</t>
  </si>
  <si>
    <t>3.5m 이하</t>
  </si>
  <si>
    <t>5C60033C4E2E6F0A7C8486E0B15FC0</t>
  </si>
  <si>
    <t>01010104015C60033C4E2E6F0A7C8486E0B15FC0</t>
  </si>
  <si>
    <t>3.5m 초과 ~ 4.2m 이하</t>
  </si>
  <si>
    <t>5C60033C4E2E6F0A7C8486F1275078</t>
  </si>
  <si>
    <t>01010104015C60033C4E2E6F0A7C8486F1275078</t>
  </si>
  <si>
    <t>수평연결보강</t>
  </si>
  <si>
    <t>1단</t>
  </si>
  <si>
    <t>5C60033C4E2E6F0A7F81EF99845FC6</t>
  </si>
  <si>
    <t>01010104015C60033C4E2E6F0A7F81EF99845FC6</t>
  </si>
  <si>
    <t xml:space="preserve">  (☞ 시스템동바리 설치 및 해체)-------</t>
  </si>
  <si>
    <t xml:space="preserve"> - 재료량은 별도 계상 -</t>
  </si>
  <si>
    <t>0101010402</t>
  </si>
  <si>
    <t>시스템동바리 설치 및 해체</t>
  </si>
  <si>
    <t>10m 이하, 자재비 별도</t>
  </si>
  <si>
    <t>10공M3</t>
  </si>
  <si>
    <t>5C60033C4E2E6F0B0381D9F4DC54EB</t>
  </si>
  <si>
    <t>01010104025C60033C4E2E6F0B0381D9F4DC54EB</t>
  </si>
  <si>
    <t>10m 초과∼20m 이하, 자재비 별도</t>
  </si>
  <si>
    <t>5C60033C4E2E6F0B0D81E1F3B051D2</t>
  </si>
  <si>
    <t>01010104025C60033C4E2E6F0B0D81E1F3B051D2</t>
  </si>
  <si>
    <t>20m 초과∼30m 이하, 자재비 별도</t>
  </si>
  <si>
    <t>5C60033C4E2E6F0B0D81D78B0750B8</t>
  </si>
  <si>
    <t>01010104025C60033C4E2E6F0B0D81D78B0750B8</t>
  </si>
  <si>
    <t xml:space="preserve">  (☞ 알루미늄 폼 동바리 설치 및 해체)-------</t>
  </si>
  <si>
    <t>0101010403</t>
  </si>
  <si>
    <t>알루미늄 폼 동바리 설치 및 해체</t>
  </si>
  <si>
    <t>5C60033C4E2E6F0B0D818F71D15AA6</t>
  </si>
  <si>
    <t>01010104035C60033C4E2E6F0B0D818F71D15AA6</t>
  </si>
  <si>
    <t xml:space="preserve">  (☞ 잭서포트 설치 및 해체)-------</t>
  </si>
  <si>
    <t>0101010404</t>
  </si>
  <si>
    <t>잭서포트 설치 및 해체</t>
  </si>
  <si>
    <t>5C60033C4E2E6F0C2B8CCE424C5DDF</t>
  </si>
  <si>
    <t>01010104045C60033C4E2E6F0C2B8CCE424C5DDF</t>
  </si>
  <si>
    <t xml:space="preserve">  (☞ 강관비계 설치 및 해체)-------</t>
  </si>
  <si>
    <t>0101010405</t>
  </si>
  <si>
    <t>강관비계(쌍줄) 설치 및 해체</t>
  </si>
  <si>
    <t>10m 이하</t>
  </si>
  <si>
    <t>5C60033C4E2E6CB3688FDFFB6358DA</t>
  </si>
  <si>
    <t>01010104055C60033C4E2E6CB3688FDFFB6358DA</t>
  </si>
  <si>
    <t>10m 초과~20m 이하</t>
  </si>
  <si>
    <t>5C60033C4E2E6CB3688FDFCE255AC0</t>
  </si>
  <si>
    <t>01010104055C60033C4E2E6CB3688FDFCE255AC0</t>
  </si>
  <si>
    <t>20m 초과~30m 이하</t>
  </si>
  <si>
    <t>5C60033C4E2E6CB3688FDFD8835D40</t>
  </si>
  <si>
    <t>01010104055C60033C4E2E6CB3688FDFD8835D40</t>
  </si>
  <si>
    <t xml:space="preserve">  (☞ 시스템비계 설치 및 해체)-------</t>
  </si>
  <si>
    <t>0101010406</t>
  </si>
  <si>
    <t>시스템비계 설치 및 해체</t>
  </si>
  <si>
    <t>5C60033C4E2E6CB36C85934332547F</t>
  </si>
  <si>
    <t>01010104065C60033C4E2E6CB36C85934332547F</t>
  </si>
  <si>
    <t>5C60033C4E2E6CB36C85ADD2945C66</t>
  </si>
  <si>
    <t>01010104065C60033C4E2E6CB36C85ADD2945C66</t>
  </si>
  <si>
    <t>5C60033C4E2E6CB36C85BE26E45E5B</t>
  </si>
  <si>
    <t>01010104065C60033C4E2E6CB36C85BE26E45E5B</t>
  </si>
  <si>
    <t xml:space="preserve">  (☞ 강관틀 비계 설치 및 해체)-------</t>
  </si>
  <si>
    <t>0101010407</t>
  </si>
  <si>
    <t>강관틀 비계 설치 및 해체</t>
  </si>
  <si>
    <t>5C60033C4E2E6CB36F828121EE501E</t>
  </si>
  <si>
    <t>01010104075C60033C4E2E6CB36F828121EE501E</t>
  </si>
  <si>
    <t>10m 초과 ~ 20m 이하</t>
  </si>
  <si>
    <t>5C60033C4E2E6CB36F828121DD592D</t>
  </si>
  <si>
    <t>01010104075C60033C4E2E6CB36F828121DD592D</t>
  </si>
  <si>
    <t xml:space="preserve">  (☞ 강관 조립말비계(이동식)설치 및 해체 )-------</t>
  </si>
  <si>
    <t>0101010408</t>
  </si>
  <si>
    <t>강관 조립말비계(이동식)설치 및 해체</t>
  </si>
  <si>
    <t>높이 2m, 노무비</t>
  </si>
  <si>
    <t>대</t>
  </si>
  <si>
    <t>5C60033C4E2E6CB36E801095D6598E</t>
  </si>
  <si>
    <t>01010104085C60033C4E2E6CB36E801095D6598E</t>
  </si>
  <si>
    <t>높이 4m, 노무비</t>
  </si>
  <si>
    <t>5C60033C4E2E6CB36E801095D65A95</t>
  </si>
  <si>
    <t>01010104085C60033C4E2E6CB36E801095D65A95</t>
  </si>
  <si>
    <t xml:space="preserve">  (☞ 경사형 가설 계단 설치 및 해체)-------</t>
  </si>
  <si>
    <t>0101010409</t>
  </si>
  <si>
    <t>경사형 가설 계단 설치 및 해체</t>
  </si>
  <si>
    <t>6m 이하</t>
  </si>
  <si>
    <t>5C60033C4E2E6CB369881FCAD65B44</t>
  </si>
  <si>
    <t>01010104095C60033C4E2E6CB369881FCAD65B44</t>
  </si>
  <si>
    <t xml:space="preserve">  (☞ 비계용 브라켓 설치 및 해체)-------</t>
  </si>
  <si>
    <t>0101010410</t>
  </si>
  <si>
    <t>비계용 브라켓 설치 및 해체</t>
  </si>
  <si>
    <t>벽용(브라켓 별도)</t>
  </si>
  <si>
    <t>5C60033C4E2E6CB36C8582F8F050D8</t>
  </si>
  <si>
    <t>01010104105C60033C4E2E6CB36C8582F8F050D8</t>
  </si>
  <si>
    <t>슬래브발코니, 난간용(브라켓 별도)</t>
  </si>
  <si>
    <t>5C60033C4E2E6CB36C8582F8C45C11</t>
  </si>
  <si>
    <t>01010104105C60033C4E2E6CB36C8582F8C45C11</t>
  </si>
  <si>
    <t>방호시설</t>
  </si>
  <si>
    <t>01010105</t>
  </si>
  <si>
    <t xml:space="preserve">  (☞ 낙하물 방지망(비계) 설치 및 해체)-------</t>
  </si>
  <si>
    <t>0101010501</t>
  </si>
  <si>
    <t>낙하물방지망 설치 및 해체</t>
  </si>
  <si>
    <t>3개월</t>
  </si>
  <si>
    <t>5C60033C4E3F63A7EE8697B79B5B54</t>
  </si>
  <si>
    <t>01010105015C60033C4E3F63A7EE8697B79B5B54</t>
  </si>
  <si>
    <t>6개월</t>
  </si>
  <si>
    <t>5C60033C4E3F63A7EE8697A53B58FD</t>
  </si>
  <si>
    <t>01010105015C60033C4E3F63A7EE8697A53B58FD</t>
  </si>
  <si>
    <t>12개월</t>
  </si>
  <si>
    <t>5C60033C4E3F63A7EE8697C0005D94</t>
  </si>
  <si>
    <t>01010105015C60033C4E3F63A7EE8697C0005D94</t>
  </si>
  <si>
    <t>18개월</t>
  </si>
  <si>
    <t>5C60033C4E3F63A7EE8697ECE45018</t>
  </si>
  <si>
    <t>01010105015C60033C4E3F63A7EE8697ECE45018</t>
  </si>
  <si>
    <t>24개월</t>
  </si>
  <si>
    <t>5C60033C4E3F63A7EE869706F15C7C</t>
  </si>
  <si>
    <t>01010105015C60033C4E3F63A7EE869706F15C7C</t>
  </si>
  <si>
    <t>30개월</t>
  </si>
  <si>
    <t>5C60033C4E3F63A7EE8685349E5F6C</t>
  </si>
  <si>
    <t>01010105015C60033C4E3F63A7EE8685349E5F6C</t>
  </si>
  <si>
    <t>36개월</t>
  </si>
  <si>
    <t>5C60033C4E3F63A7EE868519C15A56</t>
  </si>
  <si>
    <t>01010105015C60033C4E3F63A7EE868519C15A56</t>
  </si>
  <si>
    <t xml:space="preserve">  (☞ 낙하물 방지망(플라잉넷) 설치 및 해체)-------</t>
  </si>
  <si>
    <t>0101010502</t>
  </si>
  <si>
    <t>낙하물 방지망(플라잉넷) 설치 및 해체</t>
  </si>
  <si>
    <t xml:space="preserve"> - 재료비 별도 -</t>
  </si>
  <si>
    <t>5C60033C4E3F63A7EB8959AAC45D88</t>
  </si>
  <si>
    <t>01010105025C60033C4E3F63A7EB8959AAC45D88</t>
  </si>
  <si>
    <t xml:space="preserve">  (☞ 낙하물 방지망(시스템방호))-------</t>
  </si>
  <si>
    <t>0101010503</t>
  </si>
  <si>
    <t>낙하물 방지망(시스템방호) 설치 및 해체</t>
  </si>
  <si>
    <t>10M2</t>
  </si>
  <si>
    <t>5C60033C4E3F63A7EF8733EDB457EC</t>
  </si>
  <si>
    <t>01010105035C60033C4E3F63A7EF8733EDB457EC</t>
  </si>
  <si>
    <t>5C60033C4E3F63A7EF8733EDB456C5</t>
  </si>
  <si>
    <t>01010105035C60033C4E3F63A7EF8733EDB456C5</t>
  </si>
  <si>
    <t xml:space="preserve">  (☞ 비계주위 보호막 설치 및 해체)-------</t>
  </si>
  <si>
    <t>0101010504</t>
  </si>
  <si>
    <t>비계주위 보호막 설치 및 해체</t>
  </si>
  <si>
    <t>PVC코팅, #1500, 1.8*1.8m</t>
  </si>
  <si>
    <t>5C60033C4E3F6C826A859D3888573E</t>
  </si>
  <si>
    <t>01010105045C60033C4E3F6C826A859D3888573E</t>
  </si>
  <si>
    <t>PVC코팅, #420-1.8*1.8m</t>
  </si>
  <si>
    <t>5C60033C4E3F6C826B87A5340D522B</t>
  </si>
  <si>
    <t>01010105045C60033C4E3F6C826B87A5340D522B</t>
  </si>
  <si>
    <t xml:space="preserve">  (☞ 비계주위 보호망 설치 및 해체)-------</t>
  </si>
  <si>
    <t>0101010505</t>
  </si>
  <si>
    <t>비계주위 보호망 설치 및 해체</t>
  </si>
  <si>
    <t>P.E망, 210合, 10cm</t>
  </si>
  <si>
    <t>5C60033C4E3F6C826A859D034859CC</t>
  </si>
  <si>
    <t>01010105055C60033C4E3F6C826A859D034859CC</t>
  </si>
  <si>
    <t>방진망, P.E, 1.5*150m</t>
  </si>
  <si>
    <t>5C60033C4E3F61F86882426A855ECC</t>
  </si>
  <si>
    <t>01010105055C60033C4E3F61F86882426A855ECC</t>
  </si>
  <si>
    <t xml:space="preserve">  (☞ 방진망 설치 및 해체)-------</t>
  </si>
  <si>
    <t>0101010506</t>
  </si>
  <si>
    <t>방진망 설치 및 해체</t>
  </si>
  <si>
    <t>P.E, 1.5*150m</t>
  </si>
  <si>
    <t>5C60033C4E3F6C826A859D65C656DE</t>
  </si>
  <si>
    <t>01010105065C60033C4E3F6C826A859D65C656DE</t>
  </si>
  <si>
    <t xml:space="preserve">  (☞ 수직형 추락방망 설치 및 해체)-------</t>
  </si>
  <si>
    <t>0101010507</t>
  </si>
  <si>
    <t>수직형 추락방망 설치 및 해체</t>
  </si>
  <si>
    <t>개구부 면적 1.0m2 이하</t>
  </si>
  <si>
    <t>5C60033C4E3F6C8372851F501F5409</t>
  </si>
  <si>
    <t>01010105075C60033C4E3F6C8372851F501F5409</t>
  </si>
  <si>
    <t>개구부 면적 1.0~3.0m2 이하</t>
  </si>
  <si>
    <t>5C60033C4E3F6C8372851F501F5636</t>
  </si>
  <si>
    <t>01010105075C60033C4E3F6C8372851F501F5636</t>
  </si>
  <si>
    <t>개구부 면적 3.0~6.0m2 이하</t>
  </si>
  <si>
    <t>5C60033C4E3F6C8372851F501F5362</t>
  </si>
  <si>
    <t>01010105075C60033C4E3F6C8372851F501F5362</t>
  </si>
  <si>
    <t>개구부 면적 6.0~9.0m2 이하</t>
  </si>
  <si>
    <t>5C60033C4E3F6C8372851F501F5C5F</t>
  </si>
  <si>
    <t>01010105075C60033C4E3F6C8372851F501F5C5F</t>
  </si>
  <si>
    <t>개구부 면적 9.0~12.0m2 이하</t>
  </si>
  <si>
    <t>5C60033C4E3F6C8372851F500E5D17</t>
  </si>
  <si>
    <t>01010105075C60033C4E3F6C8372851F500E5D17</t>
  </si>
  <si>
    <t xml:space="preserve">  (☞ 안전난간대 설치 및 해체)-------</t>
  </si>
  <si>
    <t>0101010508</t>
  </si>
  <si>
    <t>안전난간대 설치 및 해체</t>
  </si>
  <si>
    <t>브라켓형 2단, 난간기둥 간격 1.0m이하</t>
  </si>
  <si>
    <t>5C60033C4E3F6C837387A4EE7956D8</t>
  </si>
  <si>
    <t>01010105085C60033C4E3F6C837387A4EE7956D8</t>
  </si>
  <si>
    <t>브라켓형 2단, 난간기둥 간격 1.5m이하</t>
  </si>
  <si>
    <t>5C60033C4E3F6C837387A4EE795304</t>
  </si>
  <si>
    <t>01010105085C60033C4E3F6C837387A4EE795304</t>
  </si>
  <si>
    <t>브라켓형 2단, 난간기둥 간격 1.5m초과</t>
  </si>
  <si>
    <t>5C60033C4E3F6C837387A4EE4C527A</t>
  </si>
  <si>
    <t>01010105085C60033C4E3F6C837387A4EE4C527A</t>
  </si>
  <si>
    <t>브라켓형 3단, 난간기둥 간격 1.0m이하</t>
  </si>
  <si>
    <t>5C60033C4E3F6C837387A4F8D75958</t>
  </si>
  <si>
    <t>01010105085C60033C4E3F6C837387A4F8D75958</t>
  </si>
  <si>
    <t>브라켓형 3단, 난간기둥 간격 1.5m이하</t>
  </si>
  <si>
    <t>5C60033C4E3F6C837387A4F8D75C2C</t>
  </si>
  <si>
    <t>01010105085C60033C4E3F6C837387A4F8D75C2C</t>
  </si>
  <si>
    <t>브라켓형 3단, 난간기둥 간격 1.5m초과</t>
  </si>
  <si>
    <t>5C60033C4E3F6C837387A4F8E0502A</t>
  </si>
  <si>
    <t>01010105085C60033C4E3F6C837387A4F8E0502A</t>
  </si>
  <si>
    <t>앵커형 2단, 난간기둥 간격 1.0m이하</t>
  </si>
  <si>
    <t>5C60033C4E3F6C837387B5057554E0</t>
  </si>
  <si>
    <t>01010105085C60033C4E3F6C837387B5057554E0</t>
  </si>
  <si>
    <t>앵커형 2단, 난간기둥 간격 1.5m이하</t>
  </si>
  <si>
    <t>5C60033C4E3F6C837387B50575512C</t>
  </si>
  <si>
    <t>01010105085C60033C4E3F6C837387B50575512C</t>
  </si>
  <si>
    <t>앵커형 2단, 난간기둥 간격 1.5m초과</t>
  </si>
  <si>
    <t>5C60033C4E3F6C837387B505485001</t>
  </si>
  <si>
    <t>01010105085C60033C4E3F6C837387B505485001</t>
  </si>
  <si>
    <t>앵커형 3단, 난간기둥 간격 1.0m이하</t>
  </si>
  <si>
    <t>5C60033C4E3F6C837387B517D55758</t>
  </si>
  <si>
    <t>01010105085C60033C4E3F6C837387B517D55758</t>
  </si>
  <si>
    <t>앵커형 3단, 난간기둥 간격 1.5m이하</t>
  </si>
  <si>
    <t>5C60033C4E3F6C837387B517D552D6</t>
  </si>
  <si>
    <t>01010105085C60033C4E3F6C837387B517D552D6</t>
  </si>
  <si>
    <t>앵커형 3단, 난간기둥 간격 1.5m초과</t>
  </si>
  <si>
    <t>5C60033C4E3F6C837387B517E75D5A</t>
  </si>
  <si>
    <t>01010105085C60033C4E3F6C837387B517E75D5A</t>
  </si>
  <si>
    <t xml:space="preserve">  (☞ 계단난간대 설치 및 해체)-------</t>
  </si>
  <si>
    <t>0101010509</t>
  </si>
  <si>
    <t>계단난간대 설치 및 해체</t>
  </si>
  <si>
    <t>브라켓형, 난간대 길이 2.5m이하, 2단 기준</t>
  </si>
  <si>
    <t>5C60033C4E3F6C83708A43E77D5E2F</t>
  </si>
  <si>
    <t>01010105095C60033C4E3F6C83708A43E77D5E2F</t>
  </si>
  <si>
    <t>앵커형, 난간대 길이 2.5m이하, 2단 기준</t>
  </si>
  <si>
    <t>5C60033C4E3F6C83708A43E74059EA</t>
  </si>
  <si>
    <t>01010105095C60033C4E3F6C83708A43E74059EA</t>
  </si>
  <si>
    <t xml:space="preserve">  (☞ 엘리베이터 난간틀 설치 및 해체)-------</t>
  </si>
  <si>
    <t>0101010510</t>
  </si>
  <si>
    <t>엘리베이터 난간틀 설치 및 해체</t>
  </si>
  <si>
    <t>난간틀 높이 1.4m이하, 길이 1.3m이하 기준</t>
  </si>
  <si>
    <t>5C60033C4E3F6C837184A820525EAE</t>
  </si>
  <si>
    <t>01010105105C60033C4E3F6C837184A820525EAE</t>
  </si>
  <si>
    <t xml:space="preserve">  (☞ 보행자 안전통로 설치 및 해체)-------</t>
  </si>
  <si>
    <t>0101010511</t>
  </si>
  <si>
    <t>보행자 안전통로 설치 및 해체</t>
  </si>
  <si>
    <t>높이 3.0M이하, 폭 2.0M이하</t>
  </si>
  <si>
    <t>5C4353FF4E266B4FC28635D3EF5192</t>
  </si>
  <si>
    <t>01010105115C4353FF4E266B4FC28635D3EF5192</t>
  </si>
  <si>
    <t>개구부 수평보호덮개 설치 및 해체</t>
  </si>
  <si>
    <t>1.0㎡ 이하</t>
  </si>
  <si>
    <t>개</t>
  </si>
  <si>
    <t>5C4353FF4E266B4FC28635D3F95776</t>
  </si>
  <si>
    <t>01010105115C4353FF4E266B4FC28635D3F95776</t>
  </si>
  <si>
    <t>3.0㎡ 이하</t>
  </si>
  <si>
    <t>5C4353FF4E266B4FC28635D3F95777</t>
  </si>
  <si>
    <t>01010105115C4353FF4E266B4FC28635D3F95777</t>
  </si>
  <si>
    <t>현장관리</t>
  </si>
  <si>
    <t>01010106</t>
  </si>
  <si>
    <t xml:space="preserve">  (☞ 건축물보양)-------</t>
  </si>
  <si>
    <t>0101010601</t>
  </si>
  <si>
    <t>건축물보양 - 콘크리트</t>
  </si>
  <si>
    <t>부직포 양생</t>
  </si>
  <si>
    <t>5C60033942E667E1498427C04957B1</t>
  </si>
  <si>
    <t>01010106015C60033942E667E1498427C04957B1</t>
  </si>
  <si>
    <t>살수</t>
  </si>
  <si>
    <t>5C60033942E667E1498427D2A851A0</t>
  </si>
  <si>
    <t>01010106015C60033942E667E1498427D2A851A0</t>
  </si>
  <si>
    <t>건축물보양 - 석재면, 테라조면</t>
  </si>
  <si>
    <t>하드롱지</t>
  </si>
  <si>
    <t>5C60033942E667E14A86759F975ED4</t>
  </si>
  <si>
    <t>01010106015C60033942E667E14A86759F975ED4</t>
  </si>
  <si>
    <t>건축물보양 - 타일</t>
  </si>
  <si>
    <t>톱밥</t>
  </si>
  <si>
    <t>5C60033942E667E14A866B16845413</t>
  </si>
  <si>
    <t>01010106015C60033942E667E14A866B16845413</t>
  </si>
  <si>
    <t>건축물보양 - 기타부분</t>
  </si>
  <si>
    <t>목재</t>
  </si>
  <si>
    <t>5C60033942E667E14B80FE98CF56FA</t>
  </si>
  <si>
    <t>01010106015C60033942E667E14B80FE98CF56FA</t>
  </si>
  <si>
    <t xml:space="preserve">  (☞ 현장정리)-------</t>
  </si>
  <si>
    <t>0101010602</t>
  </si>
  <si>
    <t>건축물 현장정리</t>
  </si>
  <si>
    <t>철근콘크리트조</t>
  </si>
  <si>
    <t>5C60033942D46708BD8E34138E5F8C</t>
  </si>
  <si>
    <t>01010106025C60033942D46708BD8E34138E5F8C</t>
  </si>
  <si>
    <t>철골조</t>
  </si>
  <si>
    <t>5C60033942D46708BD8E34139F56FE</t>
  </si>
  <si>
    <t>01010106025C60033942D46708BD8E34139F56FE</t>
  </si>
  <si>
    <t>철골.철근CON조</t>
  </si>
  <si>
    <t>5C60033942D46708BF890160F559BF</t>
  </si>
  <si>
    <t>01010106025C60033942D46708BF890160F559BF</t>
  </si>
  <si>
    <t>조적조</t>
  </si>
  <si>
    <t>5C60033942D46708B98083117753A3</t>
  </si>
  <si>
    <t>01010106025C60033942D46708B98083117753A3</t>
  </si>
  <si>
    <t>목조</t>
  </si>
  <si>
    <t>5C60033942D46708BA82E348F25A2F</t>
  </si>
  <si>
    <t>01010106025C60033942D46708BA82E348F25A2F</t>
  </si>
  <si>
    <t xml:space="preserve"> (☞ 비산먼지발생억제를 위한 살수)-----</t>
  </si>
  <si>
    <t>0101010603</t>
  </si>
  <si>
    <t>비산먼지발생억제를 위한 살수</t>
  </si>
  <si>
    <t xml:space="preserve"> 살수차 16000L</t>
  </si>
  <si>
    <t>100M2</t>
  </si>
  <si>
    <t>5C4353FF4E3760F3A589205ABE5CD9</t>
  </si>
  <si>
    <t>01010106035C4353FF4E3760F3A589205ABE5CD9</t>
  </si>
  <si>
    <t>자동세륜기 설치 및 해체</t>
  </si>
  <si>
    <t>회</t>
  </si>
  <si>
    <t>5C60033942D463AD038482280D553A</t>
  </si>
  <si>
    <t>01010106035C60033942D463AD038482280D553A</t>
  </si>
  <si>
    <t>자동세륜기 설치</t>
  </si>
  <si>
    <t>5C60033942D463AD0384820D315C62</t>
  </si>
  <si>
    <t>01010106035C60033942D463AD0384820D315C62</t>
  </si>
  <si>
    <t>자동세륜기 해체</t>
  </si>
  <si>
    <t>5C60033942D463AD0384820D315B5B</t>
  </si>
  <si>
    <t>01010106035C60033942D463AD0384820D315B5B</t>
  </si>
  <si>
    <t>슬러지 제거</t>
  </si>
  <si>
    <t>5C60033942D463AD0A8FE5F21355D3</t>
  </si>
  <si>
    <t>01010106035C60033942D463AD0A8FE5F21355D3</t>
  </si>
  <si>
    <t>토 공 사</t>
  </si>
  <si>
    <t>010102</t>
  </si>
  <si>
    <t>굴착</t>
  </si>
  <si>
    <t>01010201</t>
  </si>
  <si>
    <t xml:space="preserve">  (☞ 인력굴착(토사))-------</t>
  </si>
  <si>
    <t>0101020101</t>
  </si>
  <si>
    <t>인력굴착(토사)</t>
  </si>
  <si>
    <t>보통토사, 깊이 1m 이하</t>
  </si>
  <si>
    <t>M3</t>
  </si>
  <si>
    <t>5C60337349AF6F19F08D07180A565A</t>
  </si>
  <si>
    <t>01010201015C60337349AF6F19F08D07180A565A</t>
  </si>
  <si>
    <t>경질토사, 깊이 1m 이하</t>
  </si>
  <si>
    <t>5C60337349AF663BA186ADE6AF5E01</t>
  </si>
  <si>
    <t>01010201015C60337349AF663BA186ADE6AF5E01</t>
  </si>
  <si>
    <t>고사점토 및 자갈석인토사, 깊이 1m 이하</t>
  </si>
  <si>
    <t>5C60337349AF663BA1869372125B31</t>
  </si>
  <si>
    <t>01010201015C60337349AF663BA1869372125B31</t>
  </si>
  <si>
    <t>호박돌 섞인 토사, 깊이 1m 이하</t>
  </si>
  <si>
    <t>5C60337349AF663BA186EB93B556B5</t>
  </si>
  <si>
    <t>01010201015C60337349AF663BA186EB93B556B5</t>
  </si>
  <si>
    <t xml:space="preserve">  (☞ 현장내 잔토처리)-------</t>
  </si>
  <si>
    <t>0101020102</t>
  </si>
  <si>
    <t>인력굴착(토사) - 현장내 잔토처리</t>
  </si>
  <si>
    <t>소운반. 깔고 고르기</t>
  </si>
  <si>
    <t>5C60337544856A1FCB832AA2CE5C29</t>
  </si>
  <si>
    <t>01010201025C60337544856A1FCB832AA2CE5C29</t>
  </si>
  <si>
    <t xml:space="preserve">  (☞ 인력굴착(암반)-----</t>
  </si>
  <si>
    <t>0101020103</t>
  </si>
  <si>
    <t>인력굴착 / 풍화암</t>
  </si>
  <si>
    <t>10m3 미만, 소형브레이커</t>
  </si>
  <si>
    <t>5C43037940E561DB658CB46274590B</t>
  </si>
  <si>
    <t>01010201035C43037940E561DB658CB46274590B</t>
  </si>
  <si>
    <t>인력굴착 / 연  암</t>
  </si>
  <si>
    <t>5C43037940E561DB658CB450145693</t>
  </si>
  <si>
    <t>01010201035C43037940E561DB658CB450145693</t>
  </si>
  <si>
    <t>인력굴착 / 보통암</t>
  </si>
  <si>
    <t>5C43037940E561DB658CB447AF5454</t>
  </si>
  <si>
    <t>01010201035C43037940E561DB658CB447AF5454</t>
  </si>
  <si>
    <t>인력굴착 / 경  암</t>
  </si>
  <si>
    <t>5C43037940E561DB658CB4353E5A8A</t>
  </si>
  <si>
    <t>01010201035C43037940E561DB658CB4353E5A8A</t>
  </si>
  <si>
    <t xml:space="preserve">  (☞ 암파쇄(유압식 할암공법)-----</t>
  </si>
  <si>
    <t>0101020104</t>
  </si>
  <si>
    <t>암파쇄 / 유압식 할암공법</t>
  </si>
  <si>
    <t>5C43037940D46BF080854A025853FF</t>
  </si>
  <si>
    <t>01010201045C43037940D46BF080854A025853FF</t>
  </si>
  <si>
    <t>되메우기 및 뒤채움</t>
  </si>
  <si>
    <t>01010202</t>
  </si>
  <si>
    <t xml:space="preserve">  (☞ 인력 흙 다지기)-------</t>
  </si>
  <si>
    <t>0101020201</t>
  </si>
  <si>
    <t>인력 흙 다지기</t>
  </si>
  <si>
    <t>토사, 성토두께 15cm</t>
  </si>
  <si>
    <t>5C60337544856A1E258AF1197B526D</t>
  </si>
  <si>
    <t>01010202015C60337544856A1E258AF1197B526D</t>
  </si>
  <si>
    <t>5C60337544856A1E258AF146C357D0</t>
  </si>
  <si>
    <t>01010202015C60337544856A1E258AF146C357D0</t>
  </si>
  <si>
    <t>토사, 성토두께 30cm</t>
  </si>
  <si>
    <t>5C60337544856A1E268B6036F85395</t>
  </si>
  <si>
    <t>01010202015C60337544856A1E268B6036F85395</t>
  </si>
  <si>
    <t>5C60337544856A1E268B6062345AA3</t>
  </si>
  <si>
    <t>01010202015C60337544856A1E268B6062345AA3</t>
  </si>
  <si>
    <t>점토, 성토두께 15cm</t>
  </si>
  <si>
    <t>5C60337544856A1E2785D8D17B565F</t>
  </si>
  <si>
    <t>01010202015C60337544856A1E2785D8D17B565F</t>
  </si>
  <si>
    <t>5C60337544856A1E2785D889575CFE</t>
  </si>
  <si>
    <t>01010202015C60337544856A1E2785D889575CFE</t>
  </si>
  <si>
    <t>점토, 성토두께 30cm</t>
  </si>
  <si>
    <t>5C60337544856A1E2082E3E2FC580D</t>
  </si>
  <si>
    <t>01010202015C60337544856A1E2082E3E2FC580D</t>
  </si>
  <si>
    <t>5C60337544856A1E2082E3B5A45224</t>
  </si>
  <si>
    <t>01010202015C60337544856A1E2082E3B5A45224</t>
  </si>
  <si>
    <t xml:space="preserve">  (☞ 기초다짐 및 뒷채움)-------</t>
  </si>
  <si>
    <t>0101020202</t>
  </si>
  <si>
    <t>기초다짐 및 뒷채움</t>
  </si>
  <si>
    <t>소형장비사용</t>
  </si>
  <si>
    <t>10M3</t>
  </si>
  <si>
    <t>5C430375497E6440B28C5FE386513A</t>
  </si>
  <si>
    <t>01010202025C430375497E6440B28C5FE386513A</t>
  </si>
  <si>
    <t>5C430375497E6440B28C5FE3B354F2</t>
  </si>
  <si>
    <t>01010202025C430375497E6440B28C5FE3B354F2</t>
  </si>
  <si>
    <t>대형장비사용</t>
  </si>
  <si>
    <t>5C430375497E6440B28C5FE3B35598</t>
  </si>
  <si>
    <t>01010202025C430375497E6440B28C5FE3B35598</t>
  </si>
  <si>
    <t>5C430375497E6440B28C5FE3B35747</t>
  </si>
  <si>
    <t>01010202025C430375497E6440B28C5FE3B35747</t>
  </si>
  <si>
    <t xml:space="preserve">  (☞ 기초지정)-------</t>
  </si>
  <si>
    <t>0101020203</t>
  </si>
  <si>
    <t>모래지정</t>
  </si>
  <si>
    <t>인력</t>
  </si>
  <si>
    <t>5C60230A475969A8EB80BA0A3C5C8C</t>
  </si>
  <si>
    <t>01010202035C60230A475969A8EB80BA0A3C5C8C</t>
  </si>
  <si>
    <t>굴삭기 0.2m3+플레이트 콤팩터 1.5ton</t>
  </si>
  <si>
    <t>5C60230A475969A8EB80BA0A3C5EBA</t>
  </si>
  <si>
    <t>01010202035C60230A475969A8EB80BA0A3C5EBA</t>
  </si>
  <si>
    <t>5C60230A475969A8EB80BA0A225543</t>
  </si>
  <si>
    <t>01010202035C60230A475969A8EB80BA0A225543</t>
  </si>
  <si>
    <t>5C60230A475969A8EB80BA0A115E51</t>
  </si>
  <si>
    <t>01010202035C60230A475969A8EB80BA0A115E51</t>
  </si>
  <si>
    <t>자갈지정</t>
  </si>
  <si>
    <t>5C60230A476A609AA38A584A425D68</t>
  </si>
  <si>
    <t>01010202035C60230A476A609AA38A584A425D68</t>
  </si>
  <si>
    <t>굴삭기 0.2m3+진동롤러(핸드가이드식)</t>
  </si>
  <si>
    <t>5C60230A476A609AA38A584A425F15</t>
  </si>
  <si>
    <t>01010202035C60230A476A609AA38A584A425F15</t>
  </si>
  <si>
    <t>5C60230A476A609AA38A584A535459</t>
  </si>
  <si>
    <t>01010202035C60230A476A609AA38A584A535459</t>
  </si>
  <si>
    <t>5C60230A476A609AA38A584A6D5B83</t>
  </si>
  <si>
    <t>01010202035C60230A476A609AA38A584A6D5B83</t>
  </si>
  <si>
    <t>잡석지정</t>
  </si>
  <si>
    <t>5C60230A47746704F282D488F355E3</t>
  </si>
  <si>
    <t>01010202035C60230A47746704F282D488F355E3</t>
  </si>
  <si>
    <t>5C60230A47746704F282D488F35791</t>
  </si>
  <si>
    <t>01010202035C60230A47746704F282D488F35791</t>
  </si>
  <si>
    <t>5C60230A47746704F282D488E25EF2</t>
  </si>
  <si>
    <t>01010202035C60230A47746704F282D488E25EF2</t>
  </si>
  <si>
    <t>5C60230A47746704F282D488D057E8</t>
  </si>
  <si>
    <t>01010202035C60230A47746704F282D488D057E8</t>
  </si>
  <si>
    <t xml:space="preserve">  (☞ 기초 다짐 및 지정)-----</t>
  </si>
  <si>
    <t>0101020204</t>
  </si>
  <si>
    <t>기초 지정</t>
  </si>
  <si>
    <t>5C430375497E6440B28C5FE3A25F4E</t>
  </si>
  <si>
    <t>01010202045C430375497E6440B28C5FE3A25F4E</t>
  </si>
  <si>
    <t>5C430375497E6440B28C5FE3A25EA7</t>
  </si>
  <si>
    <t>01010202045C430375497E6440B28C5FE3A25EA7</t>
  </si>
  <si>
    <t>5C430375497E6440B28C5FE3A25D81</t>
  </si>
  <si>
    <t>01010202045C430375497E6440B28C5FE3A25D81</t>
  </si>
  <si>
    <t>5C430375497E6440B28C5FE3A25ACC</t>
  </si>
  <si>
    <t>01010202045C430375497E6440B28C5FE3A25ACC</t>
  </si>
  <si>
    <t>5C430375497E6440B28C5FE3A25926</t>
  </si>
  <si>
    <t>01010202045C430375497E6440B28C5FE3A25926</t>
  </si>
  <si>
    <t>5C430375497E6440B28C5FE3A2581F</t>
  </si>
  <si>
    <t>01010202045C430375497E6440B28C5FE3A2581F</t>
  </si>
  <si>
    <t>절토부대공</t>
  </si>
  <si>
    <t>01010203</t>
  </si>
  <si>
    <t xml:space="preserve">  (☞ 절토면 고르기)-------</t>
  </si>
  <si>
    <t>0101020301</t>
  </si>
  <si>
    <t>절토면 고르기</t>
  </si>
  <si>
    <t>모래, 사질토, 점토, 점질토</t>
  </si>
  <si>
    <t>5C6033724F7E6BF5908EACD9AA5436</t>
  </si>
  <si>
    <t>01010203015C6033724F7E6BF5908EACD9AA5436</t>
  </si>
  <si>
    <t>연질토, 부순자갈</t>
  </si>
  <si>
    <t>5C6033724F7E6BF5938BEAB93354CA</t>
  </si>
  <si>
    <t>01010203015C6033724F7E6BF5938BEAB93354CA</t>
  </si>
  <si>
    <t>호박돌 섞인 고결토, 경질토</t>
  </si>
  <si>
    <t>5C6033724F7E6BF592897823965353</t>
  </si>
  <si>
    <t>01010203015C6033724F7E6BF592897823965353</t>
  </si>
  <si>
    <t>풍화암</t>
  </si>
  <si>
    <t>5C6033724F7E6BF59586B6032F5325</t>
  </si>
  <si>
    <t>01010203015C6033724F7E6BF59586B6032F5325</t>
  </si>
  <si>
    <t>연암</t>
  </si>
  <si>
    <t>5C6033724F7E6BF5948457E19A5F1C</t>
  </si>
  <si>
    <t>01010203015C6033724F7E6BF5948457E19A5F1C</t>
  </si>
  <si>
    <t>보통암, 경암</t>
  </si>
  <si>
    <t>5C6033724F7E6BF597819DCB2B57C9</t>
  </si>
  <si>
    <t>01010203015C6033724F7E6BF597819DCB2B57C9</t>
  </si>
  <si>
    <t>성토부대공</t>
  </si>
  <si>
    <t>01010204</t>
  </si>
  <si>
    <t xml:space="preserve">  (☞ 성토면 고르기)-----</t>
  </si>
  <si>
    <t>0101020401</t>
  </si>
  <si>
    <t>성토면 기계고르기</t>
  </si>
  <si>
    <t>점토, 점질토, 모래, 사질토</t>
  </si>
  <si>
    <t>5C430375490B64EB3C86442CC65EF4</t>
  </si>
  <si>
    <t>01010204015C430375490B64EB3C86442CC65EF4</t>
  </si>
  <si>
    <t xml:space="preserve">  (☞ 식재면 고르기)-----</t>
  </si>
  <si>
    <t>0101020402</t>
  </si>
  <si>
    <t>식재면 고르기</t>
  </si>
  <si>
    <t>5C43037745B764DF748ACF3DCE5784</t>
  </si>
  <si>
    <t>01010204025C43037745B764DF748ACF3DCE5784</t>
  </si>
  <si>
    <t>보강토 옹벽</t>
  </si>
  <si>
    <t>01010205</t>
  </si>
  <si>
    <t>보강토옹벽/패널식</t>
  </si>
  <si>
    <t>재료비 별도</t>
  </si>
  <si>
    <t>5C4373CC46C769179B8111DC145056</t>
  </si>
  <si>
    <t>010102055C4373CC46C769179B8111DC145056</t>
  </si>
  <si>
    <t>보강토옹벽/블록식</t>
  </si>
  <si>
    <t>5C4373CC46C769179B8111F8FD54E8</t>
  </si>
  <si>
    <t>010102055C4373CC46C769179B8111F8FD54E8</t>
  </si>
  <si>
    <t>보강토옹벽/버팀목 설치. 해체 /패널식</t>
  </si>
  <si>
    <t>인건비/재료비</t>
  </si>
  <si>
    <t>5C4373CC46C769179B8111C38051B2</t>
  </si>
  <si>
    <t>010102055C4373CC46C769179B8111C38051B2</t>
  </si>
  <si>
    <t>뒷채움 및 다짐</t>
  </si>
  <si>
    <t>5C4373CC46C769179B8111F8C15F5B</t>
  </si>
  <si>
    <t>010102055C4373CC46C769179B8111F8C15F5B</t>
  </si>
  <si>
    <t>기초공사</t>
  </si>
  <si>
    <t>010103</t>
  </si>
  <si>
    <t>말뚝</t>
  </si>
  <si>
    <t>01010301</t>
  </si>
  <si>
    <t xml:space="preserve">  (☞ 기성말뚝 기초)-----</t>
  </si>
  <si>
    <t>0101030101</t>
  </si>
  <si>
    <t>기성말뚝 장비 조립 및 해체</t>
  </si>
  <si>
    <t>D=400~800mm 이하</t>
  </si>
  <si>
    <t>일</t>
  </si>
  <si>
    <t>5C43E39C45A86325E183FC3970503F</t>
  </si>
  <si>
    <t>01010301015C43E39C45A86325E183FC3970503F</t>
  </si>
  <si>
    <t>기성말뚝 장비 조립 / 외부반입</t>
  </si>
  <si>
    <t>3일/회</t>
  </si>
  <si>
    <t>5C43E39C45A86325E183FC397051C6</t>
  </si>
  <si>
    <t>01010301015C43E39C45A86325E183FC397051C6</t>
  </si>
  <si>
    <t>기성말뚝 장비 해체 / 외부반출</t>
  </si>
  <si>
    <t>1.5일/회</t>
  </si>
  <si>
    <t>5C43E39C45A86325E183FC397052ED</t>
  </si>
  <si>
    <t>01010301015C43E39C45A86325E183FC397052ED</t>
  </si>
  <si>
    <t>기성말뚝 인원 편성 이음 말뚝</t>
  </si>
  <si>
    <t>인/일</t>
  </si>
  <si>
    <t>5C43E39C45A86325E183FC397053F4</t>
  </si>
  <si>
    <t>01010301015C43E39C45A86325E183FC397053F4</t>
  </si>
  <si>
    <t>기성말뚝 인원 편성 단 말뚝</t>
  </si>
  <si>
    <t>5C43E39C45A86325E183FC3970549A</t>
  </si>
  <si>
    <t>01010301015C43E39C45A86325E183FC3970549A</t>
  </si>
  <si>
    <t>기성말뚝박기 장비편성</t>
  </si>
  <si>
    <t>실행단가/개요 참조</t>
  </si>
  <si>
    <t>식</t>
  </si>
  <si>
    <t>5C43E39C45A86325E183FC397055A1</t>
  </si>
  <si>
    <t>01010301015C43E39C45A86325E183FC397055A1</t>
  </si>
  <si>
    <t>기성말뚝박기 작업소요시간</t>
  </si>
  <si>
    <t>5C43E39C45A86325E183FC39705648</t>
  </si>
  <si>
    <t>01010301015C43E39C45A86325E183FC39705648</t>
  </si>
  <si>
    <t>기성말뚝 장비 작업구간내 이동조립</t>
  </si>
  <si>
    <t>2일/회</t>
  </si>
  <si>
    <t>5C43E39C45A86325E183FC39675846</t>
  </si>
  <si>
    <t>01010301015C43E39C45A86325E183FC39675846</t>
  </si>
  <si>
    <t>기성말뚝 장비 작업구간내 해체</t>
  </si>
  <si>
    <t>1일/회</t>
  </si>
  <si>
    <t>5C43E39C45A86325E183FC39675B1B</t>
  </si>
  <si>
    <t>01010301015C43E39C45A86325E183FC39675B1B</t>
  </si>
  <si>
    <t xml:space="preserve">  (☞ 말뚝 박기용 천공)-----</t>
  </si>
  <si>
    <t>0101030102</t>
  </si>
  <si>
    <t>말뚝박기천공 장비 조립(D=500mm이하)</t>
  </si>
  <si>
    <t>1 일</t>
  </si>
  <si>
    <t>5C43E39B4B5C697D3F8040A3275F39</t>
  </si>
  <si>
    <t>01010301025C43E39B4B5C697D3F8040A3275F39</t>
  </si>
  <si>
    <t>말뚝박기천공 장비 해체(D=500mm이하)</t>
  </si>
  <si>
    <t>0.5 일</t>
  </si>
  <si>
    <t>5C43E39B4B5C697D3F8040A3275E12</t>
  </si>
  <si>
    <t>01010301025C43E39B4B5C697D3F8040A3275E12</t>
  </si>
  <si>
    <t>말뚝박기천공  인력편성(D=500mm이하)</t>
  </si>
  <si>
    <t>5C43E39B4B5C697D3F8040A3275D0B</t>
  </si>
  <si>
    <t>01010301025C43E39B4B5C697D3F8040A3275D0B</t>
  </si>
  <si>
    <t>말뚝박기천공 장비편성(D=500mm이하)</t>
  </si>
  <si>
    <t>5C43E39B4B5C697D3F8040A3275C65</t>
  </si>
  <si>
    <t>01010301025C43E39B4B5C697D3F8040A3275C65</t>
  </si>
  <si>
    <t>말뚝박기천공 작업소요시간</t>
  </si>
  <si>
    <t>5C43E39B4B5C697D3F8040A3275308</t>
  </si>
  <si>
    <t>01010301025C43E39B4B5C697D3F8040A3275308</t>
  </si>
  <si>
    <t xml:space="preserve">  (☞ 말뚝두부정리(강관))--------</t>
  </si>
  <si>
    <t>- 품셈 개요 입력 -</t>
  </si>
  <si>
    <t>0101030103</t>
  </si>
  <si>
    <t>말뚝두부정리(강관)</t>
  </si>
  <si>
    <t>D400</t>
  </si>
  <si>
    <t>본</t>
  </si>
  <si>
    <t>5C60230E4EDE683B838EB6F1AC53AA</t>
  </si>
  <si>
    <t>01010301035C60230E4EDE683B838EB6F1AC53AA</t>
  </si>
  <si>
    <t>D500</t>
  </si>
  <si>
    <t>5C60230E4EDE683B80817311805886</t>
  </si>
  <si>
    <t>01010301035C60230E4EDE683B80817311805886</t>
  </si>
  <si>
    <t>D600</t>
  </si>
  <si>
    <t>5C60230E4EDE683B8183EDB39B5AC0</t>
  </si>
  <si>
    <t>01010301035C60230E4EDE683B8183EDB39B5AC0</t>
  </si>
  <si>
    <t>D700</t>
  </si>
  <si>
    <t>5C60230E4EDE683B868A03C7345DC2</t>
  </si>
  <si>
    <t>01010301035C60230E4EDE683B868A03C7345DC2</t>
  </si>
  <si>
    <t>D800</t>
  </si>
  <si>
    <t>5C60230E4EDE683B878468000F5696</t>
  </si>
  <si>
    <t>01010301035C60230E4EDE683B878468000F5696</t>
  </si>
  <si>
    <t xml:space="preserve">  (☞ 말뚝두부정리(콘크리트))-----</t>
  </si>
  <si>
    <t>0101030104</t>
  </si>
  <si>
    <t>말뚝두부정리(콘크리트)</t>
  </si>
  <si>
    <t>5C60230F4F4D6D42BA8E6B118558F2</t>
  </si>
  <si>
    <t>01010301045C60230F4F4D6D42BA8E6B118558F2</t>
  </si>
  <si>
    <t>5C60230F4F4D6B9D3F8237240D5435</t>
  </si>
  <si>
    <t>01010301045C60230F4F4D6B9D3F8237240D5435</t>
  </si>
  <si>
    <t>5C60230F4F4D6B9D3F8237240D55DB</t>
  </si>
  <si>
    <t>01010301045C60230F4F4D6B9D3F8237240D55DB</t>
  </si>
  <si>
    <t>5C60230F4F4D6B9D3F8237240D56E2</t>
  </si>
  <si>
    <t>01010301045C60230F4F4D6B9D3F8237240D56E2</t>
  </si>
  <si>
    <t>5C60230F4F4D6B9D3F8237240D5789</t>
  </si>
  <si>
    <t>01010301045C60230F4F4D6B9D3F8237240D5789</t>
  </si>
  <si>
    <t xml:space="preserve">  (☞ 차수)-----</t>
  </si>
  <si>
    <t>0101030105</t>
  </si>
  <si>
    <t>차수재공(부직포)</t>
  </si>
  <si>
    <t>5C4373CD474763E12581FC5DE25DDD</t>
  </si>
  <si>
    <t>01010301055C4373CD474763E12581FC5DE25DDD</t>
  </si>
  <si>
    <t>차수재공(지오콤포지트)</t>
  </si>
  <si>
    <t>6.0MM</t>
  </si>
  <si>
    <t>5C4373CD474763E12581FC5DE25C36</t>
  </si>
  <si>
    <t>01010301055C4373CD474763E12581FC5DE25C36</t>
  </si>
  <si>
    <t>차수재공(벤토나이트 매트)</t>
  </si>
  <si>
    <t>5C4373CD474763E12581FC5DE25F8A</t>
  </si>
  <si>
    <t>01010301055C4373CD474763E12581FC5DE25F8A</t>
  </si>
  <si>
    <t>차수재공(HOPE 시트)</t>
  </si>
  <si>
    <t>HDPE시트, 2.0~2.5mm</t>
  </si>
  <si>
    <t>5C4373CD474763E12581FC5DE25EE4</t>
  </si>
  <si>
    <t>01010301055C4373CD474763E12581FC5DE25EE4</t>
  </si>
  <si>
    <t>철근콘크리트공사</t>
  </si>
  <si>
    <t>010104</t>
  </si>
  <si>
    <t>콘크리트</t>
  </si>
  <si>
    <t>01010401</t>
  </si>
  <si>
    <t xml:space="preserve">  (☞ 레디믹스트콘크리트 타설)-------</t>
  </si>
  <si>
    <t>인력운반</t>
  </si>
  <si>
    <t>0101040101</t>
  </si>
  <si>
    <t>레디믹스트콘크리트 인력운반 타설</t>
  </si>
  <si>
    <t>무근구조물</t>
  </si>
  <si>
    <t>5C6053B9478560795688866C225AEC</t>
  </si>
  <si>
    <t>01010401015C6053B9478560795688866C225AEC</t>
  </si>
  <si>
    <t>철근구조물</t>
  </si>
  <si>
    <t>5C6053B9478560795688B3AA1C599F</t>
  </si>
  <si>
    <t>01010401015C6053B9478560795688B3AA1C599F</t>
  </si>
  <si>
    <t>소형구조물</t>
  </si>
  <si>
    <t>5C6053B9478560795688A139765037</t>
  </si>
  <si>
    <t>01010401015C6053B9478560795688A139765037</t>
  </si>
  <si>
    <t>장비사용, 무근구조물</t>
  </si>
  <si>
    <t>0101040102</t>
  </si>
  <si>
    <t>레디믹스트콘크리트 장비사용 타설</t>
  </si>
  <si>
    <t>무근구조물, 굴삭기(무한궤도), 0.6㎥</t>
  </si>
  <si>
    <t>5C6053B94785607957891056EA5D61</t>
  </si>
  <si>
    <t>01010401025C6053B94785607957891056EA5D61</t>
  </si>
  <si>
    <t>무근구조물, 굴삭기(무한궤도), 0.7㎥</t>
  </si>
  <si>
    <t>5C6053B94785607957891056EA5C5A</t>
  </si>
  <si>
    <t>01010401025C6053B94785607957891056EA5C5A</t>
  </si>
  <si>
    <t>무근구조물, 굴삭기(무한궤도), 0.8㎥</t>
  </si>
  <si>
    <t>5C6053B94785607957891056EA537D</t>
  </si>
  <si>
    <t>01010401025C6053B94785607957891056EA537D</t>
  </si>
  <si>
    <t>무근구조물, 굴삭기(타이어), 0.6㎥</t>
  </si>
  <si>
    <t>5C6053B947856079578910448A5E64</t>
  </si>
  <si>
    <t>01010401025C6053B947856079578910448A5E64</t>
  </si>
  <si>
    <t>무근구조물, 굴삭기(타이어), 0.8㎥</t>
  </si>
  <si>
    <t>5C6053B947856079578910448A5086</t>
  </si>
  <si>
    <t>01010401025C6053B947856079578910448A5086</t>
  </si>
  <si>
    <t>장비사용, 철근구조물</t>
  </si>
  <si>
    <t>0101040103</t>
  </si>
  <si>
    <t>철근구조물, 굴삭기(무한궤도), 0.6㎥</t>
  </si>
  <si>
    <t>5C6053B947856079578922C787533D</t>
  </si>
  <si>
    <t>01010401035C6053B947856079578922C787533D</t>
  </si>
  <si>
    <t>철근구조물, 굴삭기(무한궤도), 0.7㎥</t>
  </si>
  <si>
    <t>5C6053B947856079578922C7875216</t>
  </si>
  <si>
    <t>01010401035C6053B947856079578922C7875216</t>
  </si>
  <si>
    <t>철근구조물, 굴삭기(무한궤도), 0.8㎥</t>
  </si>
  <si>
    <t>5C6053B947856079578922C7875D21</t>
  </si>
  <si>
    <t>01010401035C6053B947856079578922C7875D21</t>
  </si>
  <si>
    <t>철근구조물, 굴삭기(타이어), 0.6㎥</t>
  </si>
  <si>
    <t>5C6053B947856079578922D1FF590A</t>
  </si>
  <si>
    <t>01010401035C6053B947856079578922D1FF590A</t>
  </si>
  <si>
    <t>철근구조물, 굴삭기(타이어), 0.8㎥</t>
  </si>
  <si>
    <t>5C6053B947856079578922D1FF575D</t>
  </si>
  <si>
    <t>01010401035C6053B947856079578922D1FF575D</t>
  </si>
  <si>
    <t>장비사용, 소형구조물</t>
  </si>
  <si>
    <t>0101040104</t>
  </si>
  <si>
    <t>소형구조물, 굴삭기(무한궤도), 0.6㎥</t>
  </si>
  <si>
    <t>5C6053B94785607957893324325442</t>
  </si>
  <si>
    <t>01010401045C6053B94785607957893324325442</t>
  </si>
  <si>
    <t>소형구조물, 굴삭기(무한궤도), 0.7㎥</t>
  </si>
  <si>
    <t>5C6053B94785607957893324325569</t>
  </si>
  <si>
    <t>01010401045C6053B94785607957893324325569</t>
  </si>
  <si>
    <t>소형구조물, 굴삭기(무한궤도), 0.8㎥</t>
  </si>
  <si>
    <t>5C6053B94785607957893324325AEA</t>
  </si>
  <si>
    <t>01010401045C6053B94785607957893324325AEA</t>
  </si>
  <si>
    <t>소형구조물, 굴삭기(타이어), 0.6㎥</t>
  </si>
  <si>
    <t>5C6053B94785607957893336AC5A88</t>
  </si>
  <si>
    <t>01010401045C6053B94785607957893336AC5A88</t>
  </si>
  <si>
    <t>소형구조물, 굴삭기(타이어), 0.8㎥</t>
  </si>
  <si>
    <t>5C6053B94785607957893336AC547F</t>
  </si>
  <si>
    <t>01010401045C6053B94785607957893336AC547F</t>
  </si>
  <si>
    <t xml:space="preserve">  (☞ 기계 및 인력비빔 타설)----------</t>
  </si>
  <si>
    <t>0101040105</t>
  </si>
  <si>
    <t>콘크리트 기계비빔 타설</t>
  </si>
  <si>
    <t>5C6053B94785607950860893185737</t>
  </si>
  <si>
    <t>01010401055C6053B94785607950860893185737</t>
  </si>
  <si>
    <t>5C6053B947856079508635DAFD5869</t>
  </si>
  <si>
    <t>01010401055C6053B947856079508635DAFD5869</t>
  </si>
  <si>
    <t>5C6053B94785607950862B62525FD0</t>
  </si>
  <si>
    <t>01010401055C6053B94785607950862B62525FD0</t>
  </si>
  <si>
    <t>콘크리트 인력비빔 타설</t>
  </si>
  <si>
    <t>5C6053B947856079518066CB055E84</t>
  </si>
  <si>
    <t>01010401055C6053B947856079518066CB055E84</t>
  </si>
  <si>
    <t>5C6053B9478560795180545A6F55FB</t>
  </si>
  <si>
    <t>01010401055C6053B9478560795180545A6F55FB</t>
  </si>
  <si>
    <t>5C6053B94785607951804BFFB35FA5</t>
  </si>
  <si>
    <t>01010401055C6053B94785607951804BFFB35FA5</t>
  </si>
  <si>
    <t xml:space="preserve">  (☞ 표면 마무리)----------</t>
  </si>
  <si>
    <t>0101040106</t>
  </si>
  <si>
    <t>표면 마무리</t>
  </si>
  <si>
    <t>5C6053AD44606382C08F5A32975723</t>
  </si>
  <si>
    <t>01010401065C6053AD44606382C08F5A32975723</t>
  </si>
  <si>
    <t>5C6053AD44606382C08F5A3297561C</t>
  </si>
  <si>
    <t>01010401065C6053AD44606382C08F5A3297561C</t>
  </si>
  <si>
    <t xml:space="preserve">  (☞ 콘크리트 펌프차 타설)-------</t>
  </si>
  <si>
    <t>0101040107</t>
  </si>
  <si>
    <t>콘크리트 펌프차 타설 인력편성</t>
  </si>
  <si>
    <t>100m3 미만, 진동기 사용</t>
  </si>
  <si>
    <t>5C6053B9478560795282F23EE75DCA</t>
  </si>
  <si>
    <t>01010401075C6053B9478560795282F23EE75DCA</t>
  </si>
  <si>
    <t>100m3 미만, 진동기 사용 안함</t>
  </si>
  <si>
    <t>5C6053B9478560795282F23EE75C23</t>
  </si>
  <si>
    <t>01010401075C6053B9478560795282F23EE75C23</t>
  </si>
  <si>
    <t>100m3 ~ 200m3, 진동기 사용</t>
  </si>
  <si>
    <t>5C6053B9478560795282C6F25E520F</t>
  </si>
  <si>
    <t>01010401075C6053B9478560795282C6F25E520F</t>
  </si>
  <si>
    <t>100m3 ~ 200m3, 진동기 사용 안함</t>
  </si>
  <si>
    <t>5C6053B9478560795282C6F25E5316</t>
  </si>
  <si>
    <t>01010401075C6053B9478560795282C6F25E5316</t>
  </si>
  <si>
    <t>200m3 이상, 진동기 사용</t>
  </si>
  <si>
    <t>5C6053B9478560795282D761A05E80</t>
  </si>
  <si>
    <t>01010401075C6053B9478560795282D761A05E80</t>
  </si>
  <si>
    <t>200m3 이상, 진동기 사용 안함</t>
  </si>
  <si>
    <t>5C6053B9478560795282D761A05FA7</t>
  </si>
  <si>
    <t>01010401075C6053B9478560795282D761A05FA7</t>
  </si>
  <si>
    <t xml:space="preserve">  (☞ 콘크리트 펌프차 배관타설)-------</t>
  </si>
  <si>
    <t>0101040108</t>
  </si>
  <si>
    <t>콘크리트 펌프차 배관타설 인력편성</t>
  </si>
  <si>
    <t>5C6053B9478560795282B481EE5D5E</t>
  </si>
  <si>
    <t>01010401085C6053B9478560795282B481EE5D5E</t>
  </si>
  <si>
    <t>5C6053B9478560795282B481EE5CB7</t>
  </si>
  <si>
    <t>01010401085C6053B9478560795282B481EE5CB7</t>
  </si>
  <si>
    <t>5C6053B94785607952828F4DD9584A</t>
  </si>
  <si>
    <t>01010401085C6053B94785607952828F4DD9584A</t>
  </si>
  <si>
    <t>5C6053B94785607952828F4DD95950</t>
  </si>
  <si>
    <t>01010401085C6053B94785607952828F4DD95950</t>
  </si>
  <si>
    <t>5C6053B947856079528299B4AB5D5E</t>
  </si>
  <si>
    <t>01010401085C6053B947856079528299B4AB5D5E</t>
  </si>
  <si>
    <t>5C6053B947856079528299B4AB5CB8</t>
  </si>
  <si>
    <t>01010401085C6053B947856079528299B4AB5CB8</t>
  </si>
  <si>
    <t xml:space="preserve">  (☞ 압송관 설치 및 철거)-------</t>
  </si>
  <si>
    <t>0101040109</t>
  </si>
  <si>
    <t>압송관 설치 및 철거</t>
  </si>
  <si>
    <t>압송관 40m 이상</t>
  </si>
  <si>
    <t>5C6053B947CC684DC882EC9F4654BD</t>
  </si>
  <si>
    <t>01010401095C6053B947CC684DC882EC9F4654BD</t>
  </si>
  <si>
    <t xml:space="preserve">  (☞ 경량콘크리트)-------</t>
  </si>
  <si>
    <t>0101040110</t>
  </si>
  <si>
    <t>경량기포 콘크리트 타설</t>
  </si>
  <si>
    <t>5C6053B845376659398BC0A6A554DB</t>
  </si>
  <si>
    <t>01010401105C6053B845376659398BC0A6A554DB</t>
  </si>
  <si>
    <t>경량기포폴 콘크리트 타설</t>
  </si>
  <si>
    <t>5C6053B84537677F3D83A4D19F5002</t>
  </si>
  <si>
    <t>01010401105C6053B84537677F3D83A4D19F5002</t>
  </si>
  <si>
    <t xml:space="preserve">  (☞ 콘크리트 치핑)-------</t>
  </si>
  <si>
    <t>0101040111</t>
  </si>
  <si>
    <t>콘크리트 치핑</t>
  </si>
  <si>
    <t>소형치핑장비활용</t>
  </si>
  <si>
    <t>5C6053AD442A66A3478579EBED5F4B</t>
  </si>
  <si>
    <t>01010401115C6053AD442A66A3478579EBED5F4B</t>
  </si>
  <si>
    <t>철근</t>
  </si>
  <si>
    <t>01010402</t>
  </si>
  <si>
    <t xml:space="preserve">  (☞ 가공 및 조립)-------</t>
  </si>
  <si>
    <t>2022년 개정</t>
  </si>
  <si>
    <t>0101040201</t>
  </si>
  <si>
    <t>철근, 현장 가공(Type-Ⅰ)</t>
  </si>
  <si>
    <t>13mm이하가 전체 중량의 50% 미만</t>
  </si>
  <si>
    <t>TON</t>
  </si>
  <si>
    <t>5C6053BD4D3460237E88A177A2551F</t>
  </si>
  <si>
    <t>01010402015C6053BD4D3460237E88A177A2551F</t>
  </si>
  <si>
    <t>철근, 현장 가공(Type-Ⅱ)</t>
  </si>
  <si>
    <t>13mm이하가 전체 중량의 50% 이상</t>
  </si>
  <si>
    <t>5C6053BD4D3460237E88A177A25626</t>
  </si>
  <si>
    <t>01010402015C6053BD4D3460237E88A177A25626</t>
  </si>
  <si>
    <t>철근, 현장 가공(Type-Ⅲ)</t>
  </si>
  <si>
    <t>특수구조시설물, 35mm 초과</t>
  </si>
  <si>
    <t>5C6053BD4D3460237E88A177A257CC</t>
  </si>
  <si>
    <t>01010402015C6053BD4D3460237E88A177A257CC</t>
  </si>
  <si>
    <t>철근, 현장 조립(Type-Ⅰ)</t>
  </si>
  <si>
    <t>5C6053BD4D3460237E88A177BC5A9A</t>
  </si>
  <si>
    <t>01010402015C6053BD4D3460237E88A177BC5A9A</t>
  </si>
  <si>
    <t>철근, 현장 조립(Type-Ⅱ)</t>
  </si>
  <si>
    <t>5C6053BD4D3460237E88A177BC59F4</t>
  </si>
  <si>
    <t>01010402015C6053BD4D3460237E88A177BC59F4</t>
  </si>
  <si>
    <t>철근, 현장 조립(Type-Ⅲ)</t>
  </si>
  <si>
    <t>5C6053BD4D3460237E88A177BC58ED</t>
  </si>
  <si>
    <t>01010402015C6053BD4D3460237E88A177BC58ED</t>
  </si>
  <si>
    <t>13mm이하가 전체 중량의 50% 미만, 소형구조물(전체 중량 3톤 미만</t>
  </si>
  <si>
    <t>5C6053BD4D3460237E88A1778757A3</t>
  </si>
  <si>
    <t>01010402015C6053BD4D3460237E88A1778757A3</t>
  </si>
  <si>
    <t>13mm이하가 전체 중량의 50% 이상, 소형구조물(전체 중량 3톤 미만</t>
  </si>
  <si>
    <t>5C6053BD4D3460237E88A1778754EF</t>
  </si>
  <si>
    <t>01010402015C6053BD4D3460237E88A1778754EF</t>
  </si>
  <si>
    <t>특수구조시설물, 35mm 초과, 소형구조물(전체 중량 3톤 미만</t>
  </si>
  <si>
    <t>5C6053BD4D3460237E88A1778755F6</t>
  </si>
  <si>
    <t>01010402015C6053BD4D3460237E88A1778755F6</t>
  </si>
  <si>
    <t>철근, 공장 가공(Type-Ⅰ)</t>
  </si>
  <si>
    <t>13mm이하가 전체 중량의 50% 미만, 상차 포함</t>
  </si>
  <si>
    <t>5C6053BD4D3460237E88A177915C60</t>
  </si>
  <si>
    <t>01010402015C6053BD4D3460237E88A177915C60</t>
  </si>
  <si>
    <t>철근, 공장 가공(Type-Ⅱ)</t>
  </si>
  <si>
    <t>13mm이하가 전체 중량의 50% 이, 상차 포함</t>
  </si>
  <si>
    <t>5C6053BD4D3460237E88A177915F34</t>
  </si>
  <si>
    <t>01010402015C6053BD4D3460237E88A177915F34</t>
  </si>
  <si>
    <t>철근, 공장 가공(Type-Ⅲ)</t>
  </si>
  <si>
    <t>특수구조시설물, 35mm 초과, 상차 포함</t>
  </si>
  <si>
    <t>5C6053BD4D3460237E88A177915E2D</t>
  </si>
  <si>
    <t>01010402015C6053BD4D3460237E88A177915E2D</t>
  </si>
  <si>
    <t>0101040202</t>
  </si>
  <si>
    <t>철근, 현장가공및조립(Type-Ⅰ)</t>
  </si>
  <si>
    <t>5C6053BD4D3460237E88A177DF59BD</t>
  </si>
  <si>
    <t>01010402025C6053BD4D3460237E88A177DF59BD</t>
  </si>
  <si>
    <t>13mm이하가 전체 중량의 50% 미만,소형구조물</t>
  </si>
  <si>
    <t>5C6053BD4D3460237E88A177DF5A43</t>
  </si>
  <si>
    <t>01010402025C6053BD4D3460237E88A177DF5A43</t>
  </si>
  <si>
    <t>철근, 현장가공및조립(Type-Ⅱ)</t>
  </si>
  <si>
    <t>5C6053BD4D3460237E88A177DF5B6A</t>
  </si>
  <si>
    <t>01010402025C6053BD4D3460237E88A177DF5B6A</t>
  </si>
  <si>
    <t>13mm이하가 전체 중량의 50% 이상,소형구조물</t>
  </si>
  <si>
    <t>5C6053BD4D3460237E88A177DF5C71</t>
  </si>
  <si>
    <t>01010402025C6053BD4D3460237E88A177DF5C71</t>
  </si>
  <si>
    <t>철근, 현장가공및조립(Type-Ⅲ)</t>
  </si>
  <si>
    <t>5C6053BD4D3460237E88A177DF5D18</t>
  </si>
  <si>
    <t>01010402025C6053BD4D3460237E88A177DF5D18</t>
  </si>
  <si>
    <t>특수구조시설물, 35mm 초과(소형구조물)</t>
  </si>
  <si>
    <t>5C6053BD4D3460237E88A177DF5E3E</t>
  </si>
  <si>
    <t>01010402025C6053BD4D3460237E88A177DF5E3E</t>
  </si>
  <si>
    <t>철근,공장가공및현장조립(Type-Ⅰ)</t>
  </si>
  <si>
    <t>5C6053BD4D3460237E88A1772E5F1E</t>
  </si>
  <si>
    <t>01010402025C6053BD4D3460237E88A1772E5F1E</t>
  </si>
  <si>
    <t>철근,공장가공및현장조립(Type-Ⅱ)</t>
  </si>
  <si>
    <t>5C6053BD4D3460237E88A1772E5D50</t>
  </si>
  <si>
    <t>01010402025C6053BD4D3460237E88A1772E5D50</t>
  </si>
  <si>
    <t>철근,공장가공및현장조립(Type-Ⅲ)</t>
  </si>
  <si>
    <t>5C6053BD4D3460237E88A1772E5BA3</t>
  </si>
  <si>
    <t>01010402025C6053BD4D3460237E88A1772E5BA3</t>
  </si>
  <si>
    <t>거푸집</t>
  </si>
  <si>
    <t>01010403</t>
  </si>
  <si>
    <t xml:space="preserve">  (☞ 합판거푸집)-------</t>
  </si>
  <si>
    <t>0101040301</t>
  </si>
  <si>
    <t>합판거푸집 설치 및 해체</t>
  </si>
  <si>
    <t>간단 6회, 수직고 7m까지</t>
  </si>
  <si>
    <t>5C6053BE4FB76194E3828410365327</t>
  </si>
  <si>
    <t>01010403015C6053BE4FB76194E3828410365327</t>
  </si>
  <si>
    <t>간단 6회, 수직고 7m 초과 10m까지</t>
  </si>
  <si>
    <t>5C6053BE4FB76197B7887819435343</t>
  </si>
  <si>
    <t>01010403015C6053BE4FB76197B7887819435343</t>
  </si>
  <si>
    <t>간단 6회, 슬래브(경사도 20˚미만)</t>
  </si>
  <si>
    <t>5C6053BE4FB7608FBF8E5A87F6594A</t>
  </si>
  <si>
    <t>01010403015C6053BE4FB7608FBF8E5A87F6594A</t>
  </si>
  <si>
    <t>보통 4회, 수직고 7m까지</t>
  </si>
  <si>
    <t>5C6053BE4F8B6CC9B688C66AD15269</t>
  </si>
  <si>
    <t>01010403015C6053BE4F8B6CC9B688C66AD15269</t>
  </si>
  <si>
    <t>보통 4회, 수직고 7m 초과 10m까지</t>
  </si>
  <si>
    <t>5C6053BE4F8B6CCA5C851FB6F25D7F</t>
  </si>
  <si>
    <t>01010403015C6053BE4F8B6CCA5C851FB6F25D7F</t>
  </si>
  <si>
    <t>보통 4회, 슬래브(경사도 20˚미만)</t>
  </si>
  <si>
    <t>5C6053BE4F8B6DEE9285A7D2D65F99</t>
  </si>
  <si>
    <t>01010403015C6053BE4F8B6DEE9285A7D2D65F99</t>
  </si>
  <si>
    <t>복잡 3회, 수직고 7m까지</t>
  </si>
  <si>
    <t>5C6053BE4F8B6CC9B688D0D17651D1</t>
  </si>
  <si>
    <t>01010403015C6053BE4F8B6CC9B688D0D17651D1</t>
  </si>
  <si>
    <t>복잡 3회, 수직고 7m 초과 10m까지</t>
  </si>
  <si>
    <t>5C6053BE4F8B6CCA5C850D445A5BBE</t>
  </si>
  <si>
    <t>01010403015C6053BE4F8B6CCA5C850D445A5BBE</t>
  </si>
  <si>
    <t>복잡 3회, 슬래브(경사도 20˚미만)</t>
  </si>
  <si>
    <t>5C6053BE4F8B6DEE9285B04E0F5BAD</t>
  </si>
  <si>
    <t>01010403015C6053BE4F8B6DEE9285B04E0F5BAD</t>
  </si>
  <si>
    <t>매우복잡 2회, 수직고 7m까지</t>
  </si>
  <si>
    <t>5C6053BE4F94639B1780C1970A53F1</t>
  </si>
  <si>
    <t>01010403015C6053BE4F94639B1780C1970A53F1</t>
  </si>
  <si>
    <t>매우복잡 2회, 수직고 7m 초과 10m까지</t>
  </si>
  <si>
    <t>5C6053BE4F946398408D93A2F658BF</t>
  </si>
  <si>
    <t>01010403015C6053BE4F946398408D93A2F658BF</t>
  </si>
  <si>
    <t>매우복잡 2회, 슬래브(경사도 20˚미만)</t>
  </si>
  <si>
    <t>5C6053BE4F9462F384864CD30B5E6F</t>
  </si>
  <si>
    <t>01010403015C6053BE4F9462F384864CD30B5E6F</t>
  </si>
  <si>
    <t>소규모 2회, 수직고 7m까지</t>
  </si>
  <si>
    <t>5C6053BE4F94639B1780C1970A5498</t>
  </si>
  <si>
    <t>01010403015C6053BE4F94639B1780C1970A5498</t>
  </si>
  <si>
    <t>소규모 2회, 수직고 7m 초과 10m까지</t>
  </si>
  <si>
    <t>5C6053BE4F946398408D93A2F65FEF</t>
  </si>
  <si>
    <t>01010403015C6053BE4F946398408D93A2F65FEF</t>
  </si>
  <si>
    <t>소규모 2회, 슬래브(경사도 20˚미만)</t>
  </si>
  <si>
    <t>5C6053BE4F9462F384864CD30B59ED</t>
  </si>
  <si>
    <t>01010403015C6053BE4F9462F384864CD30B59ED</t>
  </si>
  <si>
    <t>제물치장 1회, 수직고 7m까지</t>
  </si>
  <si>
    <t>5C6053BE4F94639B1780C1970A51C4</t>
  </si>
  <si>
    <t>01010403015C6053BE4F94639B1780C1970A51C4</t>
  </si>
  <si>
    <t>제물치장 2회, 수직고 7m까지</t>
  </si>
  <si>
    <t>5C6053BE4F94639B1780C1970A52EA</t>
  </si>
  <si>
    <t>01010403015C6053BE4F94639B1780C1970A52EA</t>
  </si>
  <si>
    <t>제물치장 1회, 수직고 7m 초과 10m까지</t>
  </si>
  <si>
    <t>5C6053BE4F946398408D93A2F65A6D</t>
  </si>
  <si>
    <t>01010403015C6053BE4F946398408D93A2F65A6D</t>
  </si>
  <si>
    <t>제물치장 2회, 수직고 7m 초과 10m까지</t>
  </si>
  <si>
    <t>5C6053BE4F946398408D93A2F65946</t>
  </si>
  <si>
    <t>01010403015C6053BE4F946398408D93A2F65946</t>
  </si>
  <si>
    <t>제물치장 1회, 슬래브(경사도 20˚미만)</t>
  </si>
  <si>
    <t>5C6053BE4F9462F384864CD30B5CA2</t>
  </si>
  <si>
    <t>01010403015C6053BE4F9462F384864CD30B5CA2</t>
  </si>
  <si>
    <t>제물치장 2회, 슬래브(경사도 20˚미만)</t>
  </si>
  <si>
    <t>5C6053BE4F9462F384864CD30B5F76</t>
  </si>
  <si>
    <t>01010403015C6053BE4F9462F384864CD30B5F76</t>
  </si>
  <si>
    <t xml:space="preserve">  (☞ 유로폼 설치 및 해체)-------</t>
  </si>
  <si>
    <t xml:space="preserve"> - 수직고 7m까지</t>
  </si>
  <si>
    <t>0101040302</t>
  </si>
  <si>
    <t>유로폼 설치 및 해체</t>
  </si>
  <si>
    <t>간단, 수직고 7m까지</t>
  </si>
  <si>
    <t>5C6053BE4FEC6592D5899D943F5847</t>
  </si>
  <si>
    <t>01010403025C6053BE4FEC6592D5899D943F5847</t>
  </si>
  <si>
    <t>간단, 수직고 7m 초과 10m까지</t>
  </si>
  <si>
    <t>5C6053BE4FEC6591CC8F9A6B025097</t>
  </si>
  <si>
    <t>01010403025C6053BE4FEC6591CC8F9A6B025097</t>
  </si>
  <si>
    <t>보통, 수직고 7m까지</t>
  </si>
  <si>
    <t>5C6053BE4FEC6592D5899D943F596E</t>
  </si>
  <si>
    <t>01010403025C6053BE4FEC6592D5899D943F596E</t>
  </si>
  <si>
    <t>보통, 수직고 7m 초과 10m까지</t>
  </si>
  <si>
    <t>5C6053BE4FEC6591CC8F9A6B0251BE</t>
  </si>
  <si>
    <t>01010403025C6053BE4FEC6591CC8F9A6B0251BE</t>
  </si>
  <si>
    <t>복잡, 수직고 7m까지</t>
  </si>
  <si>
    <t>5C6053BE4FEC6592D5899D943F5A74</t>
  </si>
  <si>
    <t>01010403025C6053BE4FEC6592D5899D943F5A74</t>
  </si>
  <si>
    <t>복잡, 수직고 7m 초과 10m까지</t>
  </si>
  <si>
    <t>5C6053BE4FEC6591CC8F9A6B025245</t>
  </si>
  <si>
    <t>01010403025C6053BE4FEC6591CC8F9A6B025245</t>
  </si>
  <si>
    <t xml:space="preserve">  (☞ 문양거푸집)-------</t>
  </si>
  <si>
    <t>0101040303</t>
  </si>
  <si>
    <t>문양거푸집 (판넬)</t>
  </si>
  <si>
    <t>5C4313674F16605116833E5D385CED</t>
  </si>
  <si>
    <t>01010403035C4313674F16605116833E5D385CED</t>
  </si>
  <si>
    <t xml:space="preserve">  (☞ 지수판 설치)-------</t>
  </si>
  <si>
    <t>0101040304</t>
  </si>
  <si>
    <t>지수판설치 - PVC 용접</t>
  </si>
  <si>
    <t>수팽창성, 시공조인트</t>
  </si>
  <si>
    <t>5C6053B744FD66D204866F404354F9</t>
  </si>
  <si>
    <t>01010403045C6053B744FD66D204866F404354F9</t>
  </si>
  <si>
    <t>PVC, H200*5t</t>
  </si>
  <si>
    <t>5C6053B744FD65CB138B779EC65D70</t>
  </si>
  <si>
    <t>01010403045C6053B744FD65CB138B779EC65D70</t>
  </si>
  <si>
    <t>지수판설치 - 소켓 연결</t>
  </si>
  <si>
    <t>5C6053B744FD65CB138B77E6EA57D1</t>
  </si>
  <si>
    <t>01010403045C6053B744FD65CB138B77E6EA57D1</t>
  </si>
  <si>
    <t xml:space="preserve">  (☞ 신축이음(Expansion Joint))-------</t>
  </si>
  <si>
    <t>0101040305</t>
  </si>
  <si>
    <t>신축이음 - 다웰바 설치</t>
  </si>
  <si>
    <t>설치 간격 150mm 기준</t>
  </si>
  <si>
    <t>EA</t>
  </si>
  <si>
    <t>5C6053B744FD65CA0B8BEB0E9B56CC</t>
  </si>
  <si>
    <t>01010403055C6053B744FD65CA0B8BEB0E9B56CC</t>
  </si>
  <si>
    <t>신축이음 - 채움재 설치</t>
  </si>
  <si>
    <t>채움재 두께 20mm 기준</t>
  </si>
  <si>
    <t>5C6053B744FD65CA0B8BEB3BE35C56</t>
  </si>
  <si>
    <t>01010403055C6053B744FD65CA0B8BEB3BE35C56</t>
  </si>
  <si>
    <t>신축이음 - 실링 마감</t>
  </si>
  <si>
    <t>5C6053B744FD65CA0B8BEB297152D5</t>
  </si>
  <si>
    <t>01010403055C6053B744FD65CA0B8BEB297152D5</t>
  </si>
  <si>
    <t>유지보수</t>
  </si>
  <si>
    <t>01010404</t>
  </si>
  <si>
    <t>콘크리트 균열 보수</t>
  </si>
  <si>
    <t>표면처리공법</t>
  </si>
  <si>
    <t>일당</t>
  </si>
  <si>
    <t>5C4313714F0366DD2F87009CDB5B61</t>
  </si>
  <si>
    <t>010104045C4313714F0366DD2F87009CDB5B61</t>
  </si>
  <si>
    <t>5C4313714F0366DD2F87009CC95458</t>
  </si>
  <si>
    <t>010104045C4313714F0366DD2F87009CC95458</t>
  </si>
  <si>
    <t>주입공법</t>
  </si>
  <si>
    <t>5C4313714F0366DD2F87009CDB58AD</t>
  </si>
  <si>
    <t>010104045C4313714F0366DD2F87009CDB58AD</t>
  </si>
  <si>
    <t>5C4313714F0366DD2F87009CF65837</t>
  </si>
  <si>
    <t>010104045C4313714F0366DD2F87009CF65837</t>
  </si>
  <si>
    <t>페커주입공법</t>
  </si>
  <si>
    <t>5C4313714F0366DD2F87009CDB5E36</t>
  </si>
  <si>
    <t>010104045C4313714F0366DD2F87009CDB5E36</t>
  </si>
  <si>
    <t>5C4313714F0366DD2F87009C9D5F8A</t>
  </si>
  <si>
    <t>010104045C4313714F0366DD2F87009C9D5F8A</t>
  </si>
  <si>
    <t>충진공법</t>
  </si>
  <si>
    <t>5C4313714F0366DD2F87009CDB59B4</t>
  </si>
  <si>
    <t>010104045C4313714F0366DD2F87009CDB59B4</t>
  </si>
  <si>
    <t>5C4313714F0366DD2F87009CE4512D</t>
  </si>
  <si>
    <t>010104045C4313714F0366DD2F87009CE4512D</t>
  </si>
  <si>
    <t>콘크리트 단면처리</t>
  </si>
  <si>
    <t>보수두께 10MM 이하 기준</t>
  </si>
  <si>
    <t>5C4313714F0366DD2F87009CDB5FDC</t>
  </si>
  <si>
    <t>010104045C4313714F0366DD2F87009CDB5FDC</t>
  </si>
  <si>
    <t>5C4313714F0366DD2F87009C835968</t>
  </si>
  <si>
    <t>010104045C4313714F0366DD2F87009C835968</t>
  </si>
  <si>
    <t>콘크리트 단면복구</t>
  </si>
  <si>
    <t>보수두께 50MM 이하 기준</t>
  </si>
  <si>
    <t>5C4313714F0366DD2F87009CDB5C08</t>
  </si>
  <si>
    <t>010104045C4313714F0366DD2F87009CDB5C08</t>
  </si>
  <si>
    <t>5C4313714F0366DD2F87009CB85D66</t>
  </si>
  <si>
    <t>010104045C4313714F0366DD2F87009CB85D66</t>
  </si>
  <si>
    <t>워터젯 치핑</t>
  </si>
  <si>
    <t>파쇄깊이는 3cm이상에 적용</t>
  </si>
  <si>
    <t>5C4313714F0366DD2F87009CDB5D2F</t>
  </si>
  <si>
    <t>010104045C4313714F0366DD2F87009CDB5D2F</t>
  </si>
  <si>
    <t>5C4313714F0366DD2F87009CAE56FC</t>
  </si>
  <si>
    <t>010104045C4313714F0366DD2F87009CAE56FC</t>
  </si>
  <si>
    <t>돌 공 사</t>
  </si>
  <si>
    <t>010105</t>
  </si>
  <si>
    <t>돌쌓기</t>
  </si>
  <si>
    <t>01010501</t>
  </si>
  <si>
    <t>메쌓기</t>
  </si>
  <si>
    <t>굴삭기+부착용집게 0.6㎥, 골쌓기, 뒷길이 35cm 이하</t>
  </si>
  <si>
    <t>5C42637A4BBD69738F8FA79B925BEA</t>
  </si>
  <si>
    <t>010105015C42637A4BBD69738F8FA79B925BEA</t>
  </si>
  <si>
    <t>굴삭기+부착용집게 0.6㎥, 골쌓기, 뒷길이 55cm 이하</t>
  </si>
  <si>
    <t>5C42637A4BBD69738F8FA79B925816</t>
  </si>
  <si>
    <t>010105015C42637A4BBD69738F8FA79B925816</t>
  </si>
  <si>
    <t>굴삭기+부착용집게 0.6㎥, 골쌓기, 뒷길이 75cm 이하</t>
  </si>
  <si>
    <t>5C42637A4BBD69738F8FA79B92593D</t>
  </si>
  <si>
    <t>010105015C42637A4BBD69738F8FA79B92593D</t>
  </si>
  <si>
    <t>찰쌓기</t>
  </si>
  <si>
    <t>5C42637A4B8064CFF98541A5E25DD0</t>
  </si>
  <si>
    <t>010105015C42637A4B8064CFF98541A5E25DD0</t>
  </si>
  <si>
    <t>5C42637A4B8064CFF98541A5E25EF7</t>
  </si>
  <si>
    <t>010105015C42637A4B8064CFF98541A5E25EF7</t>
  </si>
  <si>
    <t>5C42637A4B8064CFF98541A5E25F9D</t>
  </si>
  <si>
    <t>010105015C42637A4B8064CFF98541A5E25F9D</t>
  </si>
  <si>
    <t>돌붙임</t>
  </si>
  <si>
    <t>01010502</t>
  </si>
  <si>
    <t>메붙임</t>
  </si>
  <si>
    <t>굴삭기+부착용집게 0.6㎥, 뒷길이 35cm 이하</t>
  </si>
  <si>
    <t>5C42637A4BEA6DD2CE867330125770</t>
  </si>
  <si>
    <t>010105025C42637A4BEA6DD2CE867330125770</t>
  </si>
  <si>
    <t>굴삭기+부착용집게 0.6㎥, 뒷길이 55cm 이하</t>
  </si>
  <si>
    <t>5C42637A4BEA6DD2CE8673301254BC</t>
  </si>
  <si>
    <t>010105025C42637A4BEA6DD2CE8673301254BC</t>
  </si>
  <si>
    <t>굴삭기+부착용집게 0.6㎥, 뒷길이 75cm 이하</t>
  </si>
  <si>
    <t>5C42637A4BEA6DD2CE867330125542</t>
  </si>
  <si>
    <t>010105025C42637A4BEA6DD2CE867330125542</t>
  </si>
  <si>
    <t>찰붙임</t>
  </si>
  <si>
    <t>5C42637A4BFB64C4858F878F53562F</t>
  </si>
  <si>
    <t>010105025C42637A4BFB64C4858F878F53562F</t>
  </si>
  <si>
    <t>5C42637A4BFB64C4858F878F535508</t>
  </si>
  <si>
    <t>010105025C42637A4BFB64C4858F878F535508</t>
  </si>
  <si>
    <t>5C42637A4BFB64C4858F878F535461</t>
  </si>
  <si>
    <t>010105025C42637A4BFB64C4858F878F535461</t>
  </si>
  <si>
    <t>전석 쌓기 및 깔기</t>
  </si>
  <si>
    <t>01010503</t>
  </si>
  <si>
    <t>전석쌓기, 굴삭기(0.6㎥)</t>
  </si>
  <si>
    <t>전석(0.3M3~0.5M2급),채움콘크리트 별도</t>
  </si>
  <si>
    <t>5C42637A4B926BD942846A1BEA5D4F</t>
  </si>
  <si>
    <t>010105035C42637A4B926BD942846A1BEA5D4F</t>
  </si>
  <si>
    <t>전석깔기, 굴삭기(0.6㎥)</t>
  </si>
  <si>
    <t>전석(0.3M3~0.5M2급)</t>
  </si>
  <si>
    <t>5C42637A4B926BD942846A09785227</t>
  </si>
  <si>
    <t>010105035C42637A4B926BD942846A09785227</t>
  </si>
  <si>
    <t>석재 판 붙임</t>
  </si>
  <si>
    <t>01010504</t>
  </si>
  <si>
    <t>습식공법 - 테라조판.</t>
  </si>
  <si>
    <t>바닥, 자재 별도, 품조정</t>
  </si>
  <si>
    <t>5C60C30C49F0668CCB83DFC57159D7</t>
  </si>
  <si>
    <t>010105045C60C30C49F0668CCB83DFC57159D7</t>
  </si>
  <si>
    <t>계단부, 자재 별도, 품조정</t>
  </si>
  <si>
    <t>5C60C30C49F0668CCB83DFC5445578</t>
  </si>
  <si>
    <t>010105045C60C30C49F0668CCB83DFC5445578</t>
  </si>
  <si>
    <t>습식공법 - 화강석.</t>
  </si>
  <si>
    <t>5C60C30C49F0668CCB83DFC5565C02</t>
  </si>
  <si>
    <t>010105045C60C30C49F0668CCB83DFC5565C02</t>
  </si>
  <si>
    <t>5C60C30C49F0668CCB83CD548C5E0C</t>
  </si>
  <si>
    <t>010105045C60C30C49F0668CCB83CD548C5E0C</t>
  </si>
  <si>
    <t>석재판붙임(앵커지지 공법, 줄눈포함)</t>
  </si>
  <si>
    <t>석재판 규격 0.3m2 이하</t>
  </si>
  <si>
    <t>5C60C30C49A86706118D362C7A5641</t>
  </si>
  <si>
    <t>010105045C60C30C49A86706118D362C7A5641</t>
  </si>
  <si>
    <t>석재판 규격 0.3m2 초과~0.8m2 이하</t>
  </si>
  <si>
    <t>5C60C30C49A86706118D25BD5D51C4</t>
  </si>
  <si>
    <t>010105045C60C30C49A86706118D25BD5D51C4</t>
  </si>
  <si>
    <t>강재트러스 설치</t>
  </si>
  <si>
    <t>5C60C30C49D56663F6843CF3B25EE4</t>
  </si>
  <si>
    <t>010105045C60C30C49D56663F6843CF3B25EE4</t>
  </si>
  <si>
    <t>석재판붙임(강재트러스 지지공법, 줄눈포함)</t>
  </si>
  <si>
    <t>5C60C30C49D56663F6843CF3B25C37</t>
  </si>
  <si>
    <t>010105045C60C30C49D56663F6843CF3B25C37</t>
  </si>
  <si>
    <t>5C60C30C49D56663F6843CF3A058E1</t>
  </si>
  <si>
    <t>010105045C60C30C49D56663F6843CF3A058E1</t>
  </si>
  <si>
    <t>5C60C30C49D56663F6843CF3A05988</t>
  </si>
  <si>
    <t>010105045C60C30C49D56663F6843CF3A05988</t>
  </si>
  <si>
    <t>건축공사</t>
  </si>
  <si>
    <t>0102</t>
  </si>
  <si>
    <t>철골공사</t>
  </si>
  <si>
    <t>010201</t>
  </si>
  <si>
    <t>철골 가공 조립</t>
  </si>
  <si>
    <t>01020101</t>
  </si>
  <si>
    <t xml:space="preserve">  (☞ 철골가공 조립 - 기본 철공공수)-------</t>
  </si>
  <si>
    <t xml:space="preserve"> - 전용접부재(Built up) 제작 기준</t>
  </si>
  <si>
    <t>0102010101</t>
  </si>
  <si>
    <t>기본철골공수(Built up)</t>
  </si>
  <si>
    <t>60ton 미만</t>
  </si>
  <si>
    <t>5C60435B4FDE63B3688D2E339853CF</t>
  </si>
  <si>
    <t>01020101015C60435B4FDE63B3688D2E339853CF</t>
  </si>
  <si>
    <t>60ton 이상</t>
  </si>
  <si>
    <t>5C60435B4FDE63B3688D2E3398507A</t>
  </si>
  <si>
    <t>01020101015C60435B4FDE63B3688D2E3398507A</t>
  </si>
  <si>
    <t>100ton 이상</t>
  </si>
  <si>
    <t>5C60435B4FDE63B3688D2E33985101</t>
  </si>
  <si>
    <t>01020101015C60435B4FDE63B3688D2E33985101</t>
  </si>
  <si>
    <t>300ton 이상</t>
  </si>
  <si>
    <t>5C60435B4FDE63B3688D2E33985683</t>
  </si>
  <si>
    <t>01020101015C60435B4FDE63B3688D2E33985683</t>
  </si>
  <si>
    <t>1000ton 이상</t>
  </si>
  <si>
    <t>5C60435B4FDE63B3688D2E339857AA</t>
  </si>
  <si>
    <t>01020101015C60435B4FDE63B3688D2E339857AA</t>
  </si>
  <si>
    <t>2000ton 이상</t>
  </si>
  <si>
    <t>5C60435B4FDE63B3688D2E339854D5</t>
  </si>
  <si>
    <t>01020101015C60435B4FDE63B3688D2E339854D5</t>
  </si>
  <si>
    <t xml:space="preserve"> - H형강부재(Rolled shape) 제작 기준</t>
  </si>
  <si>
    <t>0102010102</t>
  </si>
  <si>
    <t>기본철골공수(Rolled Shape)</t>
  </si>
  <si>
    <t>5C60435B4FDE63B3688D2E338F5A4F</t>
  </si>
  <si>
    <t>01020101025C60435B4FDE63B3688D2E338F5A4F</t>
  </si>
  <si>
    <t>5C60435B4FDE63B3688D2E338F59A8</t>
  </si>
  <si>
    <t>01020101025C60435B4FDE63B3688D2E338F59A8</t>
  </si>
  <si>
    <t>5C60435B4FDE63B3688D2E338F5881</t>
  </si>
  <si>
    <t>01020101025C60435B4FDE63B3688D2E338F5881</t>
  </si>
  <si>
    <t>5C60435B4FDE63B3688D2E338F5F31</t>
  </si>
  <si>
    <t>01020101025C60435B4FDE63B3688D2E338F5F31</t>
  </si>
  <si>
    <t>5C60435B4FDE63B3688D2E338F5E2A</t>
  </si>
  <si>
    <t>01020101025C60435B4FDE63B3688D2E338F5E2A</t>
  </si>
  <si>
    <t>5C60435B4FDE63B3688D2E338F5D03</t>
  </si>
  <si>
    <t>01020101025C60435B4FDE63B3688D2E338F5D03</t>
  </si>
  <si>
    <t xml:space="preserve">  (☞ 조립공장, 창고 등)-------</t>
  </si>
  <si>
    <t xml:space="preserve"> - 가공부재 종류가 적은 구조 -</t>
  </si>
  <si>
    <t>0102010103</t>
  </si>
  <si>
    <t>철골공수 산정방법&lt;소요 부자재량&gt;</t>
  </si>
  <si>
    <t>전용접부재(Built up)</t>
  </si>
  <si>
    <t>5C60435B4FDE63B3688D38AA39530F</t>
  </si>
  <si>
    <t>01020101035C60435B4FDE63B3688D38AA39530F</t>
  </si>
  <si>
    <t>철골 가공 조립(공장생산, 적은구조)</t>
  </si>
  <si>
    <t>Built up, 60ton 미만</t>
  </si>
  <si>
    <t>5C60435B4FDE63B3688D38B4A15C52</t>
  </si>
  <si>
    <t>01020101035C60435B4FDE63B3688D38B4A15C52</t>
  </si>
  <si>
    <t>Built up, 60ton 이상</t>
  </si>
  <si>
    <t>5C60435B4FDE63B3688D388F535680</t>
  </si>
  <si>
    <t>01020101035C60435B4FDE63B3688D388F535680</t>
  </si>
  <si>
    <t>Built up, 100ton 이상</t>
  </si>
  <si>
    <t>5C60435B4FDE63B3688D3899CA5091</t>
  </si>
  <si>
    <t>01020101035C60435B4FDE63B3688D3899CA5091</t>
  </si>
  <si>
    <t>Built up, 300ton 이상</t>
  </si>
  <si>
    <t>5C60435B4FDE63B3688D38E1EF5B31</t>
  </si>
  <si>
    <t>01020101035C60435B4FDE63B3688D38E1EF5B31</t>
  </si>
  <si>
    <t>Built up, 1,000ton 이상</t>
  </si>
  <si>
    <t>5C60435B4FDE63B3688D38F25E5D88</t>
  </si>
  <si>
    <t>01020101035C60435B4FDE63B3688D38F25E5D88</t>
  </si>
  <si>
    <t>Built up, 2,000ton 이상</t>
  </si>
  <si>
    <t>5C60435B4FDE63B3688D38C50657BF</t>
  </si>
  <si>
    <t>01020101035C60435B4FDE63B3688D38C50657BF</t>
  </si>
  <si>
    <t xml:space="preserve">  (☞ BUILT 표준라멘 - 사무, 청사)-------</t>
  </si>
  <si>
    <t>0102010104</t>
  </si>
  <si>
    <t>철골 가공 조립(표준 라멘구조)</t>
  </si>
  <si>
    <t>5C60435B4FDE63B3688D0374B054FF</t>
  </si>
  <si>
    <t>01020101045C60435B4FDE63B3688D0374B054FF</t>
  </si>
  <si>
    <t>5C60435B4FDE63B3688D034F7C5556</t>
  </si>
  <si>
    <t>01020101045C60435B4FDE63B3688D034F7C5556</t>
  </si>
  <si>
    <t>5C60435B4FDE63B3688D0359E45F40</t>
  </si>
  <si>
    <t>01020101045C60435B4FDE63B3688D0359E45F40</t>
  </si>
  <si>
    <t>5C60435B4FDE63B3688D032CAD5027</t>
  </si>
  <si>
    <t>01020101045C60435B4FDE63B3688D032CAD5027</t>
  </si>
  <si>
    <t>5C60435B4FDE63B3688D033D035B6E</t>
  </si>
  <si>
    <t>01020101045C60435B4FDE63B3688D033D035B6E</t>
  </si>
  <si>
    <t>5C60435B4FDE63B3688D0301CB55B5</t>
  </si>
  <si>
    <t>01020101045C60435B4FDE63B3688D0301CB55B5</t>
  </si>
  <si>
    <t xml:space="preserve">  (☞ BUILT - 가공부재 종류가 많음)-------</t>
  </si>
  <si>
    <t>0102010105</t>
  </si>
  <si>
    <t>철골 가공 조립(많은 구조)</t>
  </si>
  <si>
    <t>5C60435B4FDE63B3688D1DCC765A47</t>
  </si>
  <si>
    <t>01020101055C60435B4FDE63B3688D1DCC765A47</t>
  </si>
  <si>
    <t>5C60435B4FDE63B3688D1DF9BC58FF</t>
  </si>
  <si>
    <t>01020101055C60435B4FDE63B3688D1DF9BC58FF</t>
  </si>
  <si>
    <t>5C60435B4FDE63B3688D1DEF5655C1</t>
  </si>
  <si>
    <t>01020101055C60435B4FDE63B3688D1DEF5655C1</t>
  </si>
  <si>
    <t>5C60435B4FDE63B3688D1D97365C55</t>
  </si>
  <si>
    <t>01020101055C60435B4FDE63B3688D1D97365C55</t>
  </si>
  <si>
    <t>5C60435B4FDE63B3688D1D86C75A9E</t>
  </si>
  <si>
    <t>01020101055C60435B4FDE63B3688D1D86C75A9E</t>
  </si>
  <si>
    <t>5C60435B4FDE63B3688D1DB20251F4</t>
  </si>
  <si>
    <t>01020101055C60435B4FDE63B3688D1DB20251F4</t>
  </si>
  <si>
    <t xml:space="preserve">  (☞ ROLLED 적은구조 - 조립공장, 창고)-------</t>
  </si>
  <si>
    <t>0102010106</t>
  </si>
  <si>
    <t>H형강부재(Rolled shape)</t>
  </si>
  <si>
    <t>5C60435B4FDE63B3698F8E690F5B5F</t>
  </si>
  <si>
    <t>01020101065C60435B4FDE63B3698F8E690F5B5F</t>
  </si>
  <si>
    <t>철골 가공 조립(적은 구조)</t>
  </si>
  <si>
    <t>Rolled shape, 60ton 미만</t>
  </si>
  <si>
    <t>5C60435B4FDE63B3698F8E7B7854E2</t>
  </si>
  <si>
    <t>01020101065C60435B4FDE63B3698F8E7B7854E2</t>
  </si>
  <si>
    <t>Rolled shape, 60ton 이상</t>
  </si>
  <si>
    <t>5C60435B4FDE63B3698F8E4E3255A2</t>
  </si>
  <si>
    <t>01020101065C60435B4FDE63B3698F8E4E3255A2</t>
  </si>
  <si>
    <t>Rolled shape, 100ton 이상</t>
  </si>
  <si>
    <t>5C60435B4FDE63B3698F8E58AA5F6B</t>
  </si>
  <si>
    <t>01020101065C60435B4FDE63B3698F8E58AA5F6B</t>
  </si>
  <si>
    <t>Rolled shape, 300ton 이상</t>
  </si>
  <si>
    <t>5C60435B4FDE63B3698F8E23585A6F</t>
  </si>
  <si>
    <t>01020101065C60435B4FDE63B3698F8E23585A6F</t>
  </si>
  <si>
    <t>Rolled shape, 1,000ton 이상</t>
  </si>
  <si>
    <t>5C60435B4FDE63B3698F8E3DC354F2</t>
  </si>
  <si>
    <t>01020101065C60435B4FDE63B3698F8E3DC354F2</t>
  </si>
  <si>
    <t>Rolled shape, 2,000ton 이상</t>
  </si>
  <si>
    <t>5C60435B4FDE63B3698F8E008956C7</t>
  </si>
  <si>
    <t>01020101065C60435B4FDE63B3698F8E008956C7</t>
  </si>
  <si>
    <t xml:space="preserve">  (☞ ROLLED 표준라멘 - 사무, 청사)-------</t>
  </si>
  <si>
    <t>0102010107</t>
  </si>
  <si>
    <t>5C60435B4FDE63B3698FBBB1605483</t>
  </si>
  <si>
    <t>01020101075C60435B4FDE63B3698FBBB1605483</t>
  </si>
  <si>
    <t>5C60435B4FDE63B3698FBB842A5629</t>
  </si>
  <si>
    <t>01020101075C60435B4FDE63B3698FBB842A5629</t>
  </si>
  <si>
    <t>5C60435B4FDE63B3698FBB968A5981</t>
  </si>
  <si>
    <t>01020101075C60435B4FDE63B3698FBB968A5981</t>
  </si>
  <si>
    <t>5C60435B4FDE63B3698FBBEEAA520D</t>
  </si>
  <si>
    <t>01020101075C60435B4FDE63B3698FBBEEAA520D</t>
  </si>
  <si>
    <t>5C60435B4FDE63B3698FBBFF1954C4</t>
  </si>
  <si>
    <t>01020101075C60435B4FDE63B3698FBBFF1954C4</t>
  </si>
  <si>
    <t>5C60435B4FDE63B3698FBBC3D25E04</t>
  </si>
  <si>
    <t>01020101075C60435B4FDE63B3698FBBC3D25E04</t>
  </si>
  <si>
    <t xml:space="preserve">  (☞ ROLLED - 가공부재 종류가 많음)-------</t>
  </si>
  <si>
    <t>0102010108</t>
  </si>
  <si>
    <t>5C60435B4FDE63B3698FA9513A5D69</t>
  </si>
  <si>
    <t>01020101085C60435B4FDE63B3698FA9513A5D69</t>
  </si>
  <si>
    <t>5C60435B4FDE63B3698FA963AB562C</t>
  </si>
  <si>
    <t>01020101085C60435B4FDE63B3698FA963AB562C</t>
  </si>
  <si>
    <t>5C60435B4FDE63B3698FA97C1C58DC</t>
  </si>
  <si>
    <t>01020101085C60435B4FDE63B3698FA97C1C58DC</t>
  </si>
  <si>
    <t>5C60435B4FDE63B3698FA9091552CA</t>
  </si>
  <si>
    <t>01020101085C60435B4FDE63B3698FA9091552CA</t>
  </si>
  <si>
    <t>5C60435B4FDE63B3698FA91B875C4B</t>
  </si>
  <si>
    <t>01020101085C60435B4FDE63B3698FA91B875C4B</t>
  </si>
  <si>
    <t>5C60435B4FDE63B3698FA925FE565C</t>
  </si>
  <si>
    <t>01020101085C60435B4FDE63B3698FA925FE565C</t>
  </si>
  <si>
    <t xml:space="preserve">  (☞ 용접)-------</t>
  </si>
  <si>
    <t xml:space="preserve"> - 전용접부재(Built up) 제작 기준 -</t>
  </si>
  <si>
    <t>0102010109</t>
  </si>
  <si>
    <t>수용접(Built up 제작)</t>
  </si>
  <si>
    <t>20(m/t) 미만, 30ton 미만</t>
  </si>
  <si>
    <t>5C60435D4A0B63AF758C7E498E525E</t>
  </si>
  <si>
    <t>01020101095C60435D4A0B63AF758C7E498E525E</t>
  </si>
  <si>
    <t>20(m/t) 미만, 30ton 이상</t>
  </si>
  <si>
    <t>5C60435D4A0B63AF758C7E76C451DF</t>
  </si>
  <si>
    <t>01020101095C60435D4A0B63AF758C7E76C451DF</t>
  </si>
  <si>
    <t>20(m/t) 미만, 60ton 이상</t>
  </si>
  <si>
    <t>5C60435D4A0B63AF758C7E64655E1F</t>
  </si>
  <si>
    <t>01020101095C60435D4A0B63AF758C7E64655E1F</t>
  </si>
  <si>
    <t>20(m/t) 미만, 100ton 이상</t>
  </si>
  <si>
    <t>5C60435D4A0B63AF758C7E1C405486</t>
  </si>
  <si>
    <t>01020101095C60435D4A0B63AF758C7E1C405486</t>
  </si>
  <si>
    <t>20(m/t) 미만, 200ton 이상</t>
  </si>
  <si>
    <t>5C60435D4A0B63AF758C7E03DF5296</t>
  </si>
  <si>
    <t>01020101095C60435D4A0B63AF758C7E03DF5296</t>
  </si>
  <si>
    <t>20(m/t) 미만, 300ton 이상</t>
  </si>
  <si>
    <t>5C60435D4A0B63AF758C7E3F17584E</t>
  </si>
  <si>
    <t>01020101095C60435D4A0B63AF758C7E3F17584E</t>
  </si>
  <si>
    <t>20(m/t) 미만, 400ton 이상</t>
  </si>
  <si>
    <t>5C60435D4A0B63AF758C7E2EB25D61</t>
  </si>
  <si>
    <t>01020101095C60435D4A0B63AF758C7E2EB25D61</t>
  </si>
  <si>
    <t>20(m/t) 미만, 500ton 이상</t>
  </si>
  <si>
    <t>5C60435D4A0B63AF758C7EDF545C3A</t>
  </si>
  <si>
    <t>01020101095C60435D4A0B63AF758C7EDF545C3A</t>
  </si>
  <si>
    <t>20(m/t) 미만, 600ton 이상</t>
  </si>
  <si>
    <t>5C60435D4A0B63AF758C7ECEE55A62</t>
  </si>
  <si>
    <t>01020101095C60435D4A0B63AF758C7ECEE55A62</t>
  </si>
  <si>
    <t>20(m/t) 미만, 700ton 이상</t>
  </si>
  <si>
    <t>5C60435D4A0B63AF758C4110165B93</t>
  </si>
  <si>
    <t>01020101095C60435D4A0B63AF758C4110165B93</t>
  </si>
  <si>
    <t>20(m/t) 미만, 800ton 이상</t>
  </si>
  <si>
    <t>5C60435D4A0B63AF758C4107A9582D</t>
  </si>
  <si>
    <t>01020101095C60435D4A0B63AF758C4107A9582D</t>
  </si>
  <si>
    <t>20(m/t) 미만, 900ton 이상</t>
  </si>
  <si>
    <t>5C60435D4A0B63AF758C413CFB5D28</t>
  </si>
  <si>
    <t>01020101095C60435D4A0B63AF758C413CFB5D28</t>
  </si>
  <si>
    <t>20(m/t) 미만, 1,000ton 이상</t>
  </si>
  <si>
    <t>5C60435D4A0B63AF758C4122875455</t>
  </si>
  <si>
    <t>01020101095C60435D4A0B63AF758C4122875455</t>
  </si>
  <si>
    <t>20(m/t) 미만, 1,500ton 이상</t>
  </si>
  <si>
    <t>5C60435D4A0B63AF758C415FC952BF</t>
  </si>
  <si>
    <t>01020101095C60435D4A0B63AF758C415FC952BF</t>
  </si>
  <si>
    <t>20(m/t) 미만, 2,000ton 이상</t>
  </si>
  <si>
    <t>5C60435D4A0B63AF758C414D5858D6</t>
  </si>
  <si>
    <t>01020101095C60435D4A0B63AF758C414D5858D6</t>
  </si>
  <si>
    <t xml:space="preserve"> - H형강부재(Rolled shape) 제작 기준 -</t>
  </si>
  <si>
    <t>0102010110</t>
  </si>
  <si>
    <t>수용접(Rolled shape 제작)</t>
  </si>
  <si>
    <t>5C60435D4A0B63ACA1866F97FE5919</t>
  </si>
  <si>
    <t>01020101105C60435D4A0B63ACA1866F97FE5919</t>
  </si>
  <si>
    <t>5C60435D4A0B63ACA1866FA05955F5</t>
  </si>
  <si>
    <t>01020101105C60435D4A0B63ACA1866FA05955F5</t>
  </si>
  <si>
    <t>5C60435D4A0B63ACA1866FB2CB5E50</t>
  </si>
  <si>
    <t>01020101105C60435D4A0B63ACA1866FB2CB5E50</t>
  </si>
  <si>
    <t>5C60435D4A0B63ACA1866FC339500F</t>
  </si>
  <si>
    <t>01020101105C60435D4A0B63ACA1866FC339500F</t>
  </si>
  <si>
    <t>5C60435D4A0B63ACA1866FDDAD59C2</t>
  </si>
  <si>
    <t>01020101105C60435D4A0B63ACA1866FDDAD59C2</t>
  </si>
  <si>
    <t>5C60435D4A0B63ACA1866FEE025450</t>
  </si>
  <si>
    <t>01020101105C60435D4A0B63ACA1866FEE025450</t>
  </si>
  <si>
    <t>5C60435D4A0B63ACA1866FF87A5E19</t>
  </si>
  <si>
    <t>01020101105C60435D4A0B63ACA1866FF87A5E19</t>
  </si>
  <si>
    <t>5C60435D4A0B63ACA1866F002657ED</t>
  </si>
  <si>
    <t>01020101105C60435D4A0B63ACA1866F002657ED</t>
  </si>
  <si>
    <t>5C60435D4A0B63ACA1866F129751B6</t>
  </si>
  <si>
    <t>01020101105C60435D4A0B63ACA1866F129751B6</t>
  </si>
  <si>
    <t>5C60435D4A0B63ACA1865D14E756E8</t>
  </si>
  <si>
    <t>01020101105C60435D4A0B63ACA1865D14E756E8</t>
  </si>
  <si>
    <t>5C60435D4A0B63ACA1865D0A895369</t>
  </si>
  <si>
    <t>01020101105C60435D4A0B63ACA1865D0A895369</t>
  </si>
  <si>
    <t>5C60435D4A0B63ACA1865D37C75209</t>
  </si>
  <si>
    <t>01020101105C60435D4A0B63ACA1865D37C75209</t>
  </si>
  <si>
    <t>5C60435D4A0B63ACA1865D255658BF</t>
  </si>
  <si>
    <t>01020101105C60435D4A0B63ACA1865D255658BF</t>
  </si>
  <si>
    <t>5C60435D4A0B63ACA1865D529C57FF</t>
  </si>
  <si>
    <t>01020101105C60435D4A0B63ACA1865D529C57FF</t>
  </si>
  <si>
    <t>5C60435D4A0B63ACA1865D403C5407</t>
  </si>
  <si>
    <t>01020101105C60435D4A0B63ACA1865D403C5407</t>
  </si>
  <si>
    <t>철골 세우기</t>
  </si>
  <si>
    <t>01020102</t>
  </si>
  <si>
    <t xml:space="preserve">  (☞ 철골 세우기)-------</t>
  </si>
  <si>
    <t xml:space="preserve"> - 현장 세우기</t>
  </si>
  <si>
    <t>0102010201</t>
  </si>
  <si>
    <t>철골세우기 - 표준단가</t>
  </si>
  <si>
    <t>6층 미만</t>
  </si>
  <si>
    <t>5C60435D4AB56F72958B6EF4E359A6</t>
  </si>
  <si>
    <t>01020102015C60435D4AB56F72958B6EF4E359A6</t>
  </si>
  <si>
    <t>철골세우기 - 6층 미만</t>
  </si>
  <si>
    <t>50kg/m2 미만, 10∼15ton 미만</t>
  </si>
  <si>
    <t>5C60435D4AB56F72958B6ECFAF5A1E</t>
  </si>
  <si>
    <t>01020102015C60435D4AB56F72958B6ECFAF5A1E</t>
  </si>
  <si>
    <t>50~55kg/m2 미만, 30∼50ton 미만</t>
  </si>
  <si>
    <t>5C60435D4AB56F72958B6ED8145C5E</t>
  </si>
  <si>
    <t>01020102015C60435D4AB56F72958B6ED8145C5E</t>
  </si>
  <si>
    <t>90∼110kg/m2 미만, 250∼500ton 미만</t>
  </si>
  <si>
    <t>5C60435D4AB56F72958B6EACCF5F84</t>
  </si>
  <si>
    <t>01020102015C60435D4AB56F72958B6EACCF5F84</t>
  </si>
  <si>
    <t>190∼250kg/m2 미만, 500∼1,000ton 미만</t>
  </si>
  <si>
    <t>5C60435D4AB56F72958B6EBD3D51A4</t>
  </si>
  <si>
    <t>01020102015C60435D4AB56F72958B6EBD3D51A4</t>
  </si>
  <si>
    <t>20층 미만</t>
  </si>
  <si>
    <t>5C60435D4AB56F7294890EDFDE5BE5</t>
  </si>
  <si>
    <t>01020102015C60435D4AB56F7294890EDFDE5BE5</t>
  </si>
  <si>
    <t>철골세우기 - 20층 미만</t>
  </si>
  <si>
    <t>(N)40kg, (T)100ton, (H)20m, (S)50m2(46~55)</t>
  </si>
  <si>
    <t>5C60435D4AB56F7294890EFAB456E7</t>
  </si>
  <si>
    <t>01020102015C60435D4AB56F7294890EFAB456E7</t>
  </si>
  <si>
    <t>(N)60kg, (T)100ton, (H)25m, (S)50m2(46~55)</t>
  </si>
  <si>
    <t>5C60435D4AB56F7294890E87CF5844</t>
  </si>
  <si>
    <t>01020102015C60435D4AB56F7294890E87CF5844</t>
  </si>
  <si>
    <t>(N)80kg, (T)300ton, (H)35m, (S)20m2(16~25)</t>
  </si>
  <si>
    <t>5C60435D4AB56F7294890E902A531A</t>
  </si>
  <si>
    <t>01020102015C60435D4AB56F7294890E902A531A</t>
  </si>
  <si>
    <t>(N)100kg, (T)500ton, (H)50m, (S)80m2(76~85)</t>
  </si>
  <si>
    <t>5C60435D4AB56F7294890EA2945D7B</t>
  </si>
  <si>
    <t>01020102015C60435D4AB56F7294890EA2945D7B</t>
  </si>
  <si>
    <t>30층 미만</t>
  </si>
  <si>
    <t>5C60435D4AB56F72978644B5785949</t>
  </si>
  <si>
    <t>01020102015C60435D4AB56F72978644B5785949</t>
  </si>
  <si>
    <t>철골세우기 - 30층 미만</t>
  </si>
  <si>
    <t>(N)100kg, (T)700ton, (H)90m, (S)50m2(46~55)</t>
  </si>
  <si>
    <t>5C60435D4AB56F72978644F3255A21</t>
  </si>
  <si>
    <t>01020102015C60435D4AB56F72978644F3255A21</t>
  </si>
  <si>
    <t>40층 미만</t>
  </si>
  <si>
    <t>5C60435D4AB56F729685F077B9584D</t>
  </si>
  <si>
    <t>01020102015C60435D4AB56F729685F077B9584D</t>
  </si>
  <si>
    <t>철골세우기 - 40층 미만</t>
  </si>
  <si>
    <t>(N)100kg, (T)1,000ton, (H)120m, (S)50m2(46~55)</t>
  </si>
  <si>
    <t>5C60435D4AB56F729685F038025FA4</t>
  </si>
  <si>
    <t>01020102015C60435D4AB56F729685F038025FA4</t>
  </si>
  <si>
    <t>40층 이상</t>
  </si>
  <si>
    <t>5C60435D4AB56F72918DDCD59850ED</t>
  </si>
  <si>
    <t>01020102015C60435D4AB56F72918DDCD59850ED</t>
  </si>
  <si>
    <t>철골세우기 - 40층 이상</t>
  </si>
  <si>
    <t>(N)100kg, (T)1,400ton, (H)150m, (S)50m2(46~55)</t>
  </si>
  <si>
    <t>5C60435D4AB56F72918DDC9FE65FE6</t>
  </si>
  <si>
    <t>01020102015C60435D4AB56F72918DDC9FE65FE6</t>
  </si>
  <si>
    <t xml:space="preserve">  (☞ 철골 세우기의 작업능력)-------</t>
  </si>
  <si>
    <t xml:space="preserve"> - 창고 소규모, 공장 대규모 건물 트러스 거더류</t>
  </si>
  <si>
    <t>0102010202</t>
  </si>
  <si>
    <t>철골 세우기 - 크레인(타이어) 10ton</t>
  </si>
  <si>
    <t>창고 소규모, 공장 대규모 건물 트러스 거더류</t>
  </si>
  <si>
    <t>5C60033E4AC8674AAD8F04CCF152ED</t>
  </si>
  <si>
    <t>01020102025C60033E4AC8674AAD8F04CCF152ED</t>
  </si>
  <si>
    <t>철골 세우기 - 크레인(타이어) 15ton</t>
  </si>
  <si>
    <t>5C60033E4AC8674AAD8F04CCF1576E</t>
  </si>
  <si>
    <t>01020102025C60033E4AC8674AAD8F04CCF1576E</t>
  </si>
  <si>
    <t>철골 세우기 - 크레인(타이어) 20ton</t>
  </si>
  <si>
    <t>5C60033E4AC8674AAD8F04CCC55E26</t>
  </si>
  <si>
    <t>01020102025C60033E4AC8674AAD8F04CCC55E26</t>
  </si>
  <si>
    <t>철골 세우기 - 크레인(타이어) 25ton</t>
  </si>
  <si>
    <t>5C60033E4AC8674AAD8F04CCC55B52</t>
  </si>
  <si>
    <t>01020102025C60033E4AC8674AAD8F04CCC55B52</t>
  </si>
  <si>
    <t>철골 세우기 - 크레인(타이어) 30ton</t>
  </si>
  <si>
    <t>5C60033E4AC8674AAD8F04CCD65518</t>
  </si>
  <si>
    <t>01020102025C60033E4AC8674AAD8F04CCD65518</t>
  </si>
  <si>
    <t>철골 세우기 - 크레인(타이어) 35ton</t>
  </si>
  <si>
    <t>5C60033E4AC8674AAD8F04CCD65096</t>
  </si>
  <si>
    <t>01020102025C60033E4AC8674AAD8F04CCD65096</t>
  </si>
  <si>
    <t>철골 세우기 - 크레인(타이어) 40ton</t>
  </si>
  <si>
    <t>5C60033E4AC8674AAD8F04CCA951B9</t>
  </si>
  <si>
    <t>01020102025C60033E4AC8674AAD8F04CCA951B9</t>
  </si>
  <si>
    <t>철골 세우기 - 크레인(타이어) 45ton</t>
  </si>
  <si>
    <t>5C60033E4AC8674AAD8F04CCA9540D</t>
  </si>
  <si>
    <t>01020102025C60033E4AC8674AAD8F04CCA9540D</t>
  </si>
  <si>
    <t>철골 세우기 - 크레인(타이어) 50ton</t>
  </si>
  <si>
    <t>5C60033E4AC8674AAD8F04CCBB57BC</t>
  </si>
  <si>
    <t>01020102025C60033E4AC8674AAD8F04CCBB57BC</t>
  </si>
  <si>
    <t>철골 세우기 - 크레인(타이어) 60ton</t>
  </si>
  <si>
    <t>5C60033E4AC8674AAD8F04CC8E53DD</t>
  </si>
  <si>
    <t>01020102025C60033E4AC8674AAD8F04CC8E53DD</t>
  </si>
  <si>
    <t>철골 세우기 - 크레인(타이어) 70ton</t>
  </si>
  <si>
    <t>5C60033E4AC8674AAD8F04CC985A47</t>
  </si>
  <si>
    <t>01020102025C60033E4AC8674AAD8F04CC985A47</t>
  </si>
  <si>
    <t>철골 세우기 - 크레인(타이어) 80ton</t>
  </si>
  <si>
    <t>5C60033E4AC8674AAD8F04CC635649</t>
  </si>
  <si>
    <t>01020102025C60033E4AC8674AAD8F04CC635649</t>
  </si>
  <si>
    <t>철골 세우기 - 크레인(타이어) 100ton</t>
  </si>
  <si>
    <t>5C60033E4AC8674AAD8F04DD575DD2</t>
  </si>
  <si>
    <t>01020102025C60033E4AC8674AAD8F04DD575DD2</t>
  </si>
  <si>
    <t>철골 세우기 - 크레인(타이어) 130ton</t>
  </si>
  <si>
    <t>5C60033E4AC8674AAD8F04DD6054A4</t>
  </si>
  <si>
    <t>01020102025C60033E4AC8674AAD8F04DD6054A4</t>
  </si>
  <si>
    <t>철골 세우기 - 크레인(타이어) 160ton</t>
  </si>
  <si>
    <t>5C60033E4AC8674AAD8F04DD3B5065</t>
  </si>
  <si>
    <t>01020102025C60033E4AC8674AAD8F04DD3B5065</t>
  </si>
  <si>
    <t>철골 세우기 - 크레인(타이어) 200ton</t>
  </si>
  <si>
    <t>5C60033E4AC8674AAD8F04EFC0571C</t>
  </si>
  <si>
    <t>01020102025C60033E4AC8674AAD8F04EFC0571C</t>
  </si>
  <si>
    <t>철골 세우기 - 크레인(타이어) 220ton</t>
  </si>
  <si>
    <t>5C60033E4AC8674AAD8F04EFE35470</t>
  </si>
  <si>
    <t>01020102025C60033E4AC8674AAD8F04EFE35470</t>
  </si>
  <si>
    <t>철골 세우기 - 크레인(타이어) 250ton</t>
  </si>
  <si>
    <t>5C60033E4AC8674AAD8F04EF9B53DC</t>
  </si>
  <si>
    <t>01020102025C60033E4AC8674AAD8F04EF9B53DC</t>
  </si>
  <si>
    <t xml:space="preserve"> - 기둥, 크레인 거더</t>
  </si>
  <si>
    <t>0102010203</t>
  </si>
  <si>
    <t>기둥, 크레인 거더</t>
  </si>
  <si>
    <t>5C60033E4AC8674AAD8F15321952DB</t>
  </si>
  <si>
    <t>01020102035C60033E4AC8674AAD8F15321952DB</t>
  </si>
  <si>
    <t>5C60033E4AC8674AAD8F153219575D</t>
  </si>
  <si>
    <t>01020102035C60033E4AC8674AAD8F153219575D</t>
  </si>
  <si>
    <t>5C60033E4AC8674AAD8F15322B59E5</t>
  </si>
  <si>
    <t>01020102035C60033E4AC8674AAD8F15322B59E5</t>
  </si>
  <si>
    <t>5C60033E4AC8674AAD8F15322B5CB9</t>
  </si>
  <si>
    <t>01020102035C60033E4AC8674AAD8F15322B5CB9</t>
  </si>
  <si>
    <t>5C60033E4AC8674AAD8F15323450B7</t>
  </si>
  <si>
    <t>01020102035C60033E4AC8674AAD8F15323450B7</t>
  </si>
  <si>
    <t>5C60033E4AC8674AAD8F1532345539</t>
  </si>
  <si>
    <t>01020102035C60033E4AC8674AAD8F1532345539</t>
  </si>
  <si>
    <t>5C60033E4AC8674AAD8F15324656BA</t>
  </si>
  <si>
    <t>01020102035C60033E4AC8674AAD8F15324656BA</t>
  </si>
  <si>
    <t>5C60033E4AC8674AAD8F15324653E6</t>
  </si>
  <si>
    <t>01020102035C60033E4AC8674AAD8F15324653E6</t>
  </si>
  <si>
    <t>5C60033E4AC8674AAD8F1532505D24</t>
  </si>
  <si>
    <t>01020102035C60033E4AC8674AAD8F1532505D24</t>
  </si>
  <si>
    <t>5C60033E4AC8674AAD8F1532615416</t>
  </si>
  <si>
    <t>01020102035C60033E4AC8674AAD8F1532615416</t>
  </si>
  <si>
    <t>5C60033E4AC8674AAD8F1532735B3F</t>
  </si>
  <si>
    <t>01020102035C60033E4AC8674AAD8F1532735B3F</t>
  </si>
  <si>
    <t>5C60033E4AC8674AAD8F15328C51AA</t>
  </si>
  <si>
    <t>01020102035C60033E4AC8674AAD8F15328C51AA</t>
  </si>
  <si>
    <t>5C60033E4AC8674AAD8F1521995A39</t>
  </si>
  <si>
    <t>01020102035C60033E4AC8674AAD8F1521995A39</t>
  </si>
  <si>
    <t>5C60033E4AC8674AAD8F1521AA512B</t>
  </si>
  <si>
    <t>01020102035C60033E4AC8674AAD8F1521AA512B</t>
  </si>
  <si>
    <t>5C60033E4AC8674AAD8F1521F2525E</t>
  </si>
  <si>
    <t>01020102035C60033E4AC8674AAD8F1521F2525E</t>
  </si>
  <si>
    <t>5C60033E4AC8674AAD8F1517215071</t>
  </si>
  <si>
    <t>01020102035C60033E4AC8674AAD8F1517215071</t>
  </si>
  <si>
    <t>5C60033E4AC8674AAD8F1517065295</t>
  </si>
  <si>
    <t>01020102035C60033E4AC8674AAD8F1517065295</t>
  </si>
  <si>
    <t>5C60033E4AC8674AAD8F1517795163</t>
  </si>
  <si>
    <t>01020102035C60033E4AC8674AAD8F1517795163</t>
  </si>
  <si>
    <t>기타</t>
  </si>
  <si>
    <t>5C60033E4AC8674AAD8F27ACBB530E</t>
  </si>
  <si>
    <t>01020102035C60033E4AC8674AAD8F27ACBB530E</t>
  </si>
  <si>
    <t xml:space="preserve"> - 기타</t>
  </si>
  <si>
    <t>0102010204</t>
  </si>
  <si>
    <t>5C60033E4AC8674AAD8F27ACBB56C2</t>
  </si>
  <si>
    <t>01020102045C60033E4AC8674AAD8F27ACBB56C2</t>
  </si>
  <si>
    <t>5C60033E4AC8674AAD8F27AC8F5F47</t>
  </si>
  <si>
    <t>01020102045C60033E4AC8674AAD8F27AC8F5F47</t>
  </si>
  <si>
    <t>5C60033E4AC8674AAD8F27AC8F5AC6</t>
  </si>
  <si>
    <t>01020102045C60033E4AC8674AAD8F27AC8F5AC6</t>
  </si>
  <si>
    <t>5C60033E4AC8674AAD8F27AC985573</t>
  </si>
  <si>
    <t>01020102045C60033E4AC8674AAD8F27AC985573</t>
  </si>
  <si>
    <t>5C60033E4AC8674AAD8F27AC9850F1</t>
  </si>
  <si>
    <t>01020102045C60033E4AC8674AAD8F27AC9850F1</t>
  </si>
  <si>
    <t>5C60033E4AC8674AAD8F27ACE0574D</t>
  </si>
  <si>
    <t>01020102045C60033E4AC8674AAD8F27ACE0574D</t>
  </si>
  <si>
    <t>5C60033E4AC8674AAD8F27ACE052CC</t>
  </si>
  <si>
    <t>01020102045C60033E4AC8674AAD8F27ACE052CC</t>
  </si>
  <si>
    <t>5C60033E4AC8674AAD8F27ACF25E57</t>
  </si>
  <si>
    <t>01020102045C60033E4AC8674AAD8F27ACF25E57</t>
  </si>
  <si>
    <t>5C60033E4AC8674AAD8F27ACC55AF8</t>
  </si>
  <si>
    <t>01020102045C60033E4AC8674AAD8F27ACC55AF8</t>
  </si>
  <si>
    <t>5C60033E4AC8674AAD8F27ACD650C3</t>
  </si>
  <si>
    <t>01020102045C60033E4AC8674AAD8F27ACD650C3</t>
  </si>
  <si>
    <t>5C60033E4AC8674AAD8F27AC2556A4</t>
  </si>
  <si>
    <t>01020102045C60033E4AC8674AAD8F27AC2556A4</t>
  </si>
  <si>
    <t>5C60033E4AC8674AAD8F27BD0F576A</t>
  </si>
  <si>
    <t>01020102045C60033E4AC8674AAD8F27BD0F576A</t>
  </si>
  <si>
    <t>5C60033E4AC8674AAD8F27BD345BA9</t>
  </si>
  <si>
    <t>01020102045C60033E4AC8674AAD8F27BD345BA9</t>
  </si>
  <si>
    <t>5C60033E4AC8674AAD8F27BD605076</t>
  </si>
  <si>
    <t>01020102045C60033E4AC8674AAD8F27BD605076</t>
  </si>
  <si>
    <t>5C60033E4AC8674AAD8F2781C751F2</t>
  </si>
  <si>
    <t>01020102045C60033E4AC8674AAD8F2781C751F2</t>
  </si>
  <si>
    <t>5C60033E4AC8674AAD8F2781E35F06</t>
  </si>
  <si>
    <t>01020102045C60033E4AC8674AAD8F2781E35F06</t>
  </si>
  <si>
    <t>5C60033E4AC8674AAD8F27819B5DCB</t>
  </si>
  <si>
    <t>01020102045C60033E4AC8674AAD8F27819B5DCB</t>
  </si>
  <si>
    <t xml:space="preserve"> - 고층물</t>
  </si>
  <si>
    <t>0102010205</t>
  </si>
  <si>
    <t>철골 세우기 - 타워크레인 50m*8ton</t>
  </si>
  <si>
    <t>고층물</t>
  </si>
  <si>
    <t>5C60033E4AC8674AAD8F3019C05398</t>
  </si>
  <si>
    <t>01020102055C60033E4AC8674AAD8F3019C05398</t>
  </si>
  <si>
    <t>철골 세우기 - 타워크레인 50m*10ton</t>
  </si>
  <si>
    <t>5C60033E4AC8674AAD8F3019D152C0</t>
  </si>
  <si>
    <t>01020102055C60033E4AC8674AAD8F3019D152C0</t>
  </si>
  <si>
    <t>철골 세우기 - 타워크레인 50m*12ton</t>
  </si>
  <si>
    <t>5C60033E4AC8674AAD8F3019D15013</t>
  </si>
  <si>
    <t>01020102055C60033E4AC8674AAD8F3019D15013</t>
  </si>
  <si>
    <t>철골 세우기 - 타워크레인 50m*16ton</t>
  </si>
  <si>
    <t>5C60033E4AC8674AAD8F3019D1548E</t>
  </si>
  <si>
    <t>01020102055C60033E4AC8674AAD8F3019D1548E</t>
  </si>
  <si>
    <t>철골 세우기 - 타워크레인 50m*20ton</t>
  </si>
  <si>
    <t>5C60033E4AC8674AAD8F3019E359EA</t>
  </si>
  <si>
    <t>01020102055C60033E4AC8674AAD8F3019E359EA</t>
  </si>
  <si>
    <t xml:space="preserve"> - 소규모건물</t>
  </si>
  <si>
    <t>0102010206</t>
  </si>
  <si>
    <t>철골 세우기 - 트럭 탑재령 크레인 2ton</t>
  </si>
  <si>
    <t>소규모 건물</t>
  </si>
  <si>
    <t>5C60033E4AC8674AAD8F4279FE5140</t>
  </si>
  <si>
    <t>01020102065C60033E4AC8674AAD8F4279FE5140</t>
  </si>
  <si>
    <t>철골 세우기 - 트럭 탑재령 크레인 3ton</t>
  </si>
  <si>
    <t>5C60033E4AC8674AAD8F4279FE50B9</t>
  </si>
  <si>
    <t>01020102065C60033E4AC8674AAD8F4279FE50B9</t>
  </si>
  <si>
    <t>철골 세우기 - 트럭 탑재령 크레인 5ton</t>
  </si>
  <si>
    <t>5C60033E4AC8674AAD8F4279FE56C2</t>
  </si>
  <si>
    <t>01020102065C60033E4AC8674AAD8F4279FE56C2</t>
  </si>
  <si>
    <t>철골 세우기 - 트럭 탑재령 크레인 10ton</t>
  </si>
  <si>
    <t>5C60033E4AC8674AAD8F4279ED5C1C</t>
  </si>
  <si>
    <t>01020102065C60033E4AC8674AAD8F4279ED5C1C</t>
  </si>
  <si>
    <t>철골 세우기 - 트럭 탑재령 크레인 15ton</t>
  </si>
  <si>
    <t>5C60033E4AC8674AAD8F4279ED5947</t>
  </si>
  <si>
    <t>01020102065C60033E4AC8674AAD8F4279ED5947</t>
  </si>
  <si>
    <t>철골 세우기 - 트럭 탑재령 크레인 18ton</t>
  </si>
  <si>
    <t>5C60033E4AC8674AAD8F4279ED54C6</t>
  </si>
  <si>
    <t>01020102065C60033E4AC8674AAD8F4279ED54C6</t>
  </si>
  <si>
    <t>0102010207</t>
  </si>
  <si>
    <t>철골 세우기 - 크레인(무한궤도) 10ton</t>
  </si>
  <si>
    <t>5C60033E4AC8674AAC8E95B1F352C7</t>
  </si>
  <si>
    <t>01020102075C60033E4AC8674AAC8E95B1F352C7</t>
  </si>
  <si>
    <t>철골 세우기 - 크레인(무한궤도) 15ton</t>
  </si>
  <si>
    <t>5C60033E4AC8674AAC8E95B1F35749</t>
  </si>
  <si>
    <t>01020102075C60033E4AC8674AAC8E95B1F35749</t>
  </si>
  <si>
    <t>철골 세우기 - 크레인(무한궤도) 20ton</t>
  </si>
  <si>
    <t>5C60033E4AC8674AAC8E95B1C75E00</t>
  </si>
  <si>
    <t>01020102075C60033E4AC8674AAC8E95B1C75E00</t>
  </si>
  <si>
    <t>철골 세우기 - 크레인(무한궤도) 25ton</t>
  </si>
  <si>
    <t>5C60033E4AC8674AAC8E95B1C75B4C</t>
  </si>
  <si>
    <t>01020102075C60033E4AC8674AAC8E95B1C75B4C</t>
  </si>
  <si>
    <t>철골 세우기 - 크레인(무한궤도) 30ton</t>
  </si>
  <si>
    <t>5C60033E4AC8674AAC8E95B1D054CB</t>
  </si>
  <si>
    <t>01020102075C60033E4AC8674AAC8E95B1D054CB</t>
  </si>
  <si>
    <t>철골 세우기 - 크레인(무한궤도) 35ton</t>
  </si>
  <si>
    <t>5C60033E4AC8674AAC8E95B1D05177</t>
  </si>
  <si>
    <t>01020102075C60033E4AC8674AAC8E95B1D05177</t>
  </si>
  <si>
    <t>철골 세우기 - 크레인(무한궤도) 40ton</t>
  </si>
  <si>
    <t>5C60033E4AC8674AAC8E95B1AB508C</t>
  </si>
  <si>
    <t>01020102075C60033E4AC8674AAC8E95B1AB508C</t>
  </si>
  <si>
    <t>철골 세우기 - 크레인(무한궤도) 50ton</t>
  </si>
  <si>
    <t>5C60033E4AC8674AAC8E95B1B55776</t>
  </si>
  <si>
    <t>01020102075C60033E4AC8674AAC8E95B1B55776</t>
  </si>
  <si>
    <t>철골 세우기 - 크레인(무한궤도) 70ton</t>
  </si>
  <si>
    <t>5C60033E4AC8674AAC8E95B19A599B</t>
  </si>
  <si>
    <t>01020102075C60033E4AC8674AAC8E95B19A599B</t>
  </si>
  <si>
    <t>철골 세우기 - 크레인(무한궤도) 80ton</t>
  </si>
  <si>
    <t>5C60033E4AC8674AAC8E95B16D553C</t>
  </si>
  <si>
    <t>01020102075C60033E4AC8674AAC8E95B16D553C</t>
  </si>
  <si>
    <t>철골 세우기 - 크레인(무한궤도) 100ton</t>
  </si>
  <si>
    <t>5C60033E4AC8674AAC8E95A77A51EC</t>
  </si>
  <si>
    <t>01020102075C60033E4AC8674AAC8E95A77A51EC</t>
  </si>
  <si>
    <t>철골 세우기 - 크레인(무한궤도) 150ton</t>
  </si>
  <si>
    <t>5C60033E4AC8674AAC8E95A7235F8A</t>
  </si>
  <si>
    <t>01020102075C60033E4AC8674AAC8E95A7235F8A</t>
  </si>
  <si>
    <t>철골 세우기 - 크레인(무한궤도) 220ton</t>
  </si>
  <si>
    <t>5C60033E4AC8674AAC8E95952455FE</t>
  </si>
  <si>
    <t>01020102075C60033E4AC8674AAC8E95952455FE</t>
  </si>
  <si>
    <t>철골 세우기 - 크레인(무한궤도) 280ton</t>
  </si>
  <si>
    <t>5C60033E4AC8674AAC8E95958E5DFB</t>
  </si>
  <si>
    <t>01020102075C60033E4AC8674AAC8E95958E5DFB</t>
  </si>
  <si>
    <t>철골 세우기 - 크레인(무한궤도) 300ton</t>
  </si>
  <si>
    <t>5C60033E4AC8674AAC8E95849A5652</t>
  </si>
  <si>
    <t>01020102075C60033E4AC8674AAC8E95849A5652</t>
  </si>
  <si>
    <t>0102010208</t>
  </si>
  <si>
    <t>5C60033E4AC8674AAC8E8B495C58B7</t>
  </si>
  <si>
    <t>01020102085C60033E4AC8674AAC8E8B495C58B7</t>
  </si>
  <si>
    <t>5C60033E4AC8674AAC8E8B495C5D39</t>
  </si>
  <si>
    <t>01020102085C60033E4AC8674AAC8E8B495C5D39</t>
  </si>
  <si>
    <t>5C60033E4AC8674AAC8E8B496E5F41</t>
  </si>
  <si>
    <t>01020102085C60033E4AC8674AAC8E8B496E5F41</t>
  </si>
  <si>
    <t>5C60033E4AC8674AAC8E8B496E5ADF</t>
  </si>
  <si>
    <t>01020102085C60033E4AC8674AAC8E8B496E5ADF</t>
  </si>
  <si>
    <t>5C60033E4AC8674AAC8E8B497F56B2</t>
  </si>
  <si>
    <t>01020102085C60033E4AC8674AAC8E8B497F56B2</t>
  </si>
  <si>
    <t>5C60033E4AC8674AAC8E8B497F53FE</t>
  </si>
  <si>
    <t>01020102085C60033E4AC8674AAC8E8B497F53FE</t>
  </si>
  <si>
    <t>5C60033E4AC8674AAC8E8B49045744</t>
  </si>
  <si>
    <t>01020102085C60033E4AC8674AAC8E8B49045744</t>
  </si>
  <si>
    <t>5C60033E4AC8674AAC8E8B49165D47</t>
  </si>
  <si>
    <t>01020102085C60033E4AC8674AAC8E8B49165D47</t>
  </si>
  <si>
    <t>5C60033E4AC8674AAC8E8B49315B23</t>
  </si>
  <si>
    <t>01020102085C60033E4AC8674AAC8E8B49315B23</t>
  </si>
  <si>
    <t>5C60033E4AC8674AAC8E8B49C7588D</t>
  </si>
  <si>
    <t>01020102085C60033E4AC8674AAC8E8B49C7588D</t>
  </si>
  <si>
    <t>5C60033E4AC8674AAC8E8B5BA2558C</t>
  </si>
  <si>
    <t>01020102085C60033E4AC8674AAC8E8B5BA2558C</t>
  </si>
  <si>
    <t>5C60033E4AC8674AAC8E8B5BFA56FF</t>
  </si>
  <si>
    <t>01020102085C60033E4AC8674AAC8E8B5BFA56FF</t>
  </si>
  <si>
    <t>5C60033E4AC8674AAC8E8B643A54FF</t>
  </si>
  <si>
    <t>01020102085C60033E4AC8674AAC8E8B643A54FF</t>
  </si>
  <si>
    <t>5C60033E4AC8674AAC8E8B649C5D63</t>
  </si>
  <si>
    <t>01020102085C60033E4AC8674AAC8E8B649C5D63</t>
  </si>
  <si>
    <t>5C60033E4AC8674AAC8E8B7688504D</t>
  </si>
  <si>
    <t>01020102085C60033E4AC8674AAC8E8B7688504D</t>
  </si>
  <si>
    <t>0102010209</t>
  </si>
  <si>
    <t>5C60033E4AC8674AAC8EB08D265254</t>
  </si>
  <si>
    <t>01020102095C60033E4AC8674AAC8EB08D265254</t>
  </si>
  <si>
    <t>5C60033E4AC8674AAC8EB08D2657D6</t>
  </si>
  <si>
    <t>01020102095C60033E4AC8674AAC8EB08D2657D6</t>
  </si>
  <si>
    <t>5C60033E4AC8674AAC8EB08D155B63</t>
  </si>
  <si>
    <t>01020102095C60033E4AC8674AAC8EB08D155B63</t>
  </si>
  <si>
    <t>5C60033E4AC8674AAC8EB08D155E37</t>
  </si>
  <si>
    <t>01020102095C60033E4AC8674AAC8EB08D155E37</t>
  </si>
  <si>
    <t>5C60033E4AC8674AAC8EB08D0B559F</t>
  </si>
  <si>
    <t>01020102095C60033E4AC8674AAC8EB08D0B559F</t>
  </si>
  <si>
    <t>5C60033E4AC8674AAC8EB08D0B501E</t>
  </si>
  <si>
    <t>01020102095C60033E4AC8674AAC8EB08D0B501E</t>
  </si>
  <si>
    <t>5C60033E4AC8674AAC8EB08D7E546E</t>
  </si>
  <si>
    <t>01020102095C60033E4AC8674AAC8EB08D7E546E</t>
  </si>
  <si>
    <t>5C60033E4AC8674AAC8EB08D6D5D7C</t>
  </si>
  <si>
    <t>01020102095C60033E4AC8674AAC8EB08D6D5D7C</t>
  </si>
  <si>
    <t>5C60033E4AC8674AAC8EB08D415030</t>
  </si>
  <si>
    <t>01020102095C60033E4AC8674AAC8EB08D415030</t>
  </si>
  <si>
    <t>5C60033E4AC8674AAC8EB08DB55FB7</t>
  </si>
  <si>
    <t>01020102095C60033E4AC8674AAC8EB08DB55FB7</t>
  </si>
  <si>
    <t>5C60033E4AC8674AAC8EB09F905CB6</t>
  </si>
  <si>
    <t>01020102095C60033E4AC8674AAC8EB09F905CB6</t>
  </si>
  <si>
    <t>5C60033E4AC8674AAC8EB09FCC503C</t>
  </si>
  <si>
    <t>01020102095C60033E4AC8674AAC8EB09FCC503C</t>
  </si>
  <si>
    <t>5C60033E4AC8674AAC8EB0A8285BA9</t>
  </si>
  <si>
    <t>01020102095C60033E4AC8674AAC8EB0A8285BA9</t>
  </si>
  <si>
    <t>5C60033E4AC8674AAC8EB0A88154D5</t>
  </si>
  <si>
    <t>01020102095C60033E4AC8674AAC8EB0A88154D5</t>
  </si>
  <si>
    <t>5C60033E4AC8674AAC8EB0BA7E5797</t>
  </si>
  <si>
    <t>01020102095C60033E4AC8674AAC8EB0BA7E5797</t>
  </si>
  <si>
    <t xml:space="preserve">  (☞ 고장력 볼트 본조임)-------</t>
  </si>
  <si>
    <t>0102010210</t>
  </si>
  <si>
    <t>고장력 볼트 본조임 - 표준단가</t>
  </si>
  <si>
    <t>30본/t 미만</t>
  </si>
  <si>
    <t>5C60435D4A0B63AE6D8C43968B5C4B</t>
  </si>
  <si>
    <t>01020102105C60435D4A0B63AE6D8C43968B5C4B</t>
  </si>
  <si>
    <t>50본/t 미만</t>
  </si>
  <si>
    <t>5C60435D4A0B63AE6C827F38135624</t>
  </si>
  <si>
    <t>01020102105C60435D4A0B63AE6C827F38135624</t>
  </si>
  <si>
    <t>70본/t 미만</t>
  </si>
  <si>
    <t>5C60435D4A0B63AE6C826EC9005663</t>
  </si>
  <si>
    <t>01020102105C60435D4A0B63AE6C826EC9005663</t>
  </si>
  <si>
    <t>90본/t 미만</t>
  </si>
  <si>
    <t>5C60435D4A0B63AE6C822718845B63</t>
  </si>
  <si>
    <t>01020102105C60435D4A0B63AE6C822718845B63</t>
  </si>
  <si>
    <t>110본/t 미만</t>
  </si>
  <si>
    <t>5C60435D4A0B63AE6C820449315C38</t>
  </si>
  <si>
    <t>01020102105C60435D4A0B63AE6C820449315C38</t>
  </si>
  <si>
    <t>110본/t 이상</t>
  </si>
  <si>
    <t>5C60435D4A0B63AE6C82044927554E</t>
  </si>
  <si>
    <t>01020102105C60435D4A0B63AE6C82044927554E</t>
  </si>
  <si>
    <t>고장력 볼트 본조임</t>
  </si>
  <si>
    <t>30본/t 미만, 300ton 이상~500ton 미만</t>
  </si>
  <si>
    <t>5C60435D4A0B63AE6C82FC83315FB7</t>
  </si>
  <si>
    <t>01020102105C60435D4A0B63AE6C82FC83315FB7</t>
  </si>
  <si>
    <t>30본/t 미만, 500ton 이상~1,000ton 미만</t>
  </si>
  <si>
    <t>5C60435D4A0B63AE6C82FCB882549B</t>
  </si>
  <si>
    <t>01020102105C60435D4A0B63AE6C82FCB882549B</t>
  </si>
  <si>
    <t>30본/t 미만, 1,000ton 이상</t>
  </si>
  <si>
    <t>5C60435D4A0B63AE6C82FCAE1B59A2</t>
  </si>
  <si>
    <t>01020102105C60435D4A0B63AE6C82FCAE1B59A2</t>
  </si>
  <si>
    <t>50본/t 미만, 300ton 이상~500ton 미만</t>
  </si>
  <si>
    <t>5C60435D4A0B63AE6F8FA0BC175018</t>
  </si>
  <si>
    <t>01020102105C60435D4A0B63AE6F8FA0BC175018</t>
  </si>
  <si>
    <t>50본/t 미만, 500ton 이상~1,000ton 미만</t>
  </si>
  <si>
    <t>5C60435D4A0B63AE6E8D52F73D5A9E</t>
  </si>
  <si>
    <t>01020102105C60435D4A0B63AE6E8D52F73D5A9E</t>
  </si>
  <si>
    <t>50본/t 미만, 1,000ton 이상</t>
  </si>
  <si>
    <t>5C60435D4A0B63AE69851676D3545F</t>
  </si>
  <si>
    <t>01020102105C60435D4A0B63AE69851676D3545F</t>
  </si>
  <si>
    <t>70본/t 미만, 300ton 이상~500ton 미만</t>
  </si>
  <si>
    <t>5C60435D4A0B63AE69856E840B5D88</t>
  </si>
  <si>
    <t>01020102105C60435D4A0B63AE69856E840B5D88</t>
  </si>
  <si>
    <t>70본/t 미만, 500ton 이상~1,000ton 미만</t>
  </si>
  <si>
    <t>5C60435D4A0B63AE69856EB1415C08</t>
  </si>
  <si>
    <t>01020102105C60435D4A0B63AE69856EB1415C08</t>
  </si>
  <si>
    <t>70본/t 미만, 1,000ton 이상</t>
  </si>
  <si>
    <t>5C60435D4A0B63AE69856EA0E351A2</t>
  </si>
  <si>
    <t>01020102105C60435D4A0B63AE69856EA0E351A2</t>
  </si>
  <si>
    <t>90본/t 미만, 300ton 이상~500ton 미만</t>
  </si>
  <si>
    <t>5C60435D4A0B63AE698578E2335C80</t>
  </si>
  <si>
    <t>01020102105C60435D4A0B63AE698578E2335C80</t>
  </si>
  <si>
    <t>90본/t 미만, 500ton 이상~1,000ton 미만</t>
  </si>
  <si>
    <t>5C60435D4A0B63AE698578D1DD515A</t>
  </si>
  <si>
    <t>01020102105C60435D4A0B63AE698578D1DD515A</t>
  </si>
  <si>
    <t>90본/t 미만, 1,000ton 이상</t>
  </si>
  <si>
    <t>5C60435D4A0B63AE698578C7665749</t>
  </si>
  <si>
    <t>01020102105C60435D4A0B63AE698578C7665749</t>
  </si>
  <si>
    <t>110본/t 미만, 300ton 이상~500ton 미만</t>
  </si>
  <si>
    <t>5C60435D4A0B63AE698543A25C5B56</t>
  </si>
  <si>
    <t>01020102105C60435D4A0B63AE698543A25C5B56</t>
  </si>
  <si>
    <t>110본/t 미만, 500ton 이상~1,000ton 미만</t>
  </si>
  <si>
    <t>5C60435D4A0B63AE69854391FE50F0</t>
  </si>
  <si>
    <t>01020102105C60435D4A0B63AE69854391FE50F0</t>
  </si>
  <si>
    <t>110본/t 미만, 1,000ton 이상</t>
  </si>
  <si>
    <t>5C60435D4A0B63AE698543878756E0</t>
  </si>
  <si>
    <t>01020102105C60435D4A0B63AE698543878756E0</t>
  </si>
  <si>
    <t>110본/t 이상, 300ton 이상~500ton 미만</t>
  </si>
  <si>
    <t>5C60435D4A0B63AE69855C364E5FF1</t>
  </si>
  <si>
    <t>01020102105C60435D4A0B63AE69855C364E5FF1</t>
  </si>
  <si>
    <t>110본/t 이상, 500ton 이상~1,000ton 미만</t>
  </si>
  <si>
    <t>5C60435D4A0B63AE69855C0907509A</t>
  </si>
  <si>
    <t>01020102105C60435D4A0B63AE69855C0907509A</t>
  </si>
  <si>
    <t>110본/t 이상, 1,000ton 이상</t>
  </si>
  <si>
    <t>5C60435D4A0B63AE69855C1B675371</t>
  </si>
  <si>
    <t>01020102105C60435D4A0B63AE69855C1B675371</t>
  </si>
  <si>
    <t xml:space="preserve">  (☞ 현장용접)-------</t>
  </si>
  <si>
    <t>0102010211</t>
  </si>
  <si>
    <t>현장용접 - 반자동 용접 기준</t>
  </si>
  <si>
    <t>각장 6mm 환산용접 길이</t>
  </si>
  <si>
    <t>5C60435D4A0B63ACA88966FB215743</t>
  </si>
  <si>
    <t>01020102115C60435D4A0B63ACA88966FB215743</t>
  </si>
  <si>
    <t xml:space="preserve">  (☞ 앵커 볼트 설치)-------</t>
  </si>
  <si>
    <t>0102010212</t>
  </si>
  <si>
    <t>앵커 볼트 설치</t>
  </si>
  <si>
    <t>∮16 이하</t>
  </si>
  <si>
    <t>5C60435A4D5362BF0F81E96D1857F2</t>
  </si>
  <si>
    <t>01020102125C60435A4D5362BF0F81E96D1857F2</t>
  </si>
  <si>
    <t>∮20 이하</t>
  </si>
  <si>
    <t>5C60435A4D5362BF0F81E96D2A5873</t>
  </si>
  <si>
    <t>01020102125C60435A4D5362BF0F81E96D2A5873</t>
  </si>
  <si>
    <t>∮24 이하</t>
  </si>
  <si>
    <t>5C60435A4D5362BF0F81E96D2A5CEE</t>
  </si>
  <si>
    <t>01020102125C60435A4D5362BF0F81E96D2A5CEE</t>
  </si>
  <si>
    <t>∮28 이하</t>
  </si>
  <si>
    <t>5C60435A4D5362BF0F81E96D2A503D</t>
  </si>
  <si>
    <t>01020102125C60435A4D5362BF0F81E96D2A503D</t>
  </si>
  <si>
    <t>∮32 이하</t>
  </si>
  <si>
    <t>5C60435A4D5362BF0F81E96D345DCF</t>
  </si>
  <si>
    <t>01020102125C60435A4D5362BF0F81E96D345DCF</t>
  </si>
  <si>
    <t>∮40 이하</t>
  </si>
  <si>
    <t>5C60435A4D5362BF0F81E96D4556EF</t>
  </si>
  <si>
    <t>01020102125C60435A4D5362BF0F81E96D4556EF</t>
  </si>
  <si>
    <t xml:space="preserve"> - 노임 할증 적용</t>
  </si>
  <si>
    <t>0102010213</t>
  </si>
  <si>
    <t>∮16 이하, 콘크리트 독립주 위 OR 비계 불량한 장소</t>
  </si>
  <si>
    <t>5C60435A4D5362BF0F81E97F6F588D</t>
  </si>
  <si>
    <t>01020102135C60435A4D5362BF0F81E97F6F588D</t>
  </si>
  <si>
    <t>∮20 이하, 콘크리트 독립주 위 OR 비계 불량한 장소</t>
  </si>
  <si>
    <t>5C60435A4D5362BF0F81E97F5D570C</t>
  </si>
  <si>
    <t>01020102135C60435A4D5362BF0F81E97F5D570C</t>
  </si>
  <si>
    <t>∮24 이하, 콘크리트 독립주 위 OR 비계 불량한 장소</t>
  </si>
  <si>
    <t>5C60435A4D5362BF0F81E97F5D5391</t>
  </si>
  <si>
    <t>01020102135C60435A4D5362BF0F81E97F5D5391</t>
  </si>
  <si>
    <t>∮28 이하, 콘크리트 독립주 위 OR 비계 불량한 장소</t>
  </si>
  <si>
    <t>5C60435A4D5362BF0F81E97F5D5F42</t>
  </si>
  <si>
    <t>01020102135C60435A4D5362BF0F81E97F5D5F42</t>
  </si>
  <si>
    <t>∮32 이하, 콘크리트 독립주 위 OR 비계 불량한 장소</t>
  </si>
  <si>
    <t>5C60435A4D5362BF0F81E97F4352F0</t>
  </si>
  <si>
    <t>01020102135C60435A4D5362BF0F81E97F4352F0</t>
  </si>
  <si>
    <t>∮40 이하, 콘크리트 독립주 위 OR 비계 불량한 장소</t>
  </si>
  <si>
    <t>5C60435A4D5362BF0F81E97F3259D1</t>
  </si>
  <si>
    <t>01020102135C60435A4D5362BF0F81E97F3259D1</t>
  </si>
  <si>
    <t xml:space="preserve">  (☞ 철골세우기용 장비)-------</t>
  </si>
  <si>
    <t>0102010214</t>
  </si>
  <si>
    <t>타워크레인</t>
  </si>
  <si>
    <t>가설 및 해체</t>
  </si>
  <si>
    <t>5C60033E4AC8674BB2834E9B5A59A4</t>
  </si>
  <si>
    <t>01020102145C60033E4AC8674BB2834E9B5A59A4</t>
  </si>
  <si>
    <t>수직이동</t>
  </si>
  <si>
    <t>5C60033E4AC8674BB2835F0A765038</t>
  </si>
  <si>
    <t>01020102145C60033E4AC8674BB2835F0A765038</t>
  </si>
  <si>
    <t>타워크레인설치, 해체</t>
  </si>
  <si>
    <t>수직이동(1회 포함)</t>
  </si>
  <si>
    <t>5C60033E4AC8674BB2835F14DC53D6</t>
  </si>
  <si>
    <t>01020102145C60033E4AC8674BB2835F14DC53D6</t>
  </si>
  <si>
    <t>수직이동(2회 포함)</t>
  </si>
  <si>
    <t>5C60033E4AC8674BB2835F2543550E</t>
  </si>
  <si>
    <t>01020102145C60033E4AC8674BB2835F2543550E</t>
  </si>
  <si>
    <t>수직이동(3회 포함)</t>
  </si>
  <si>
    <t>5C60033E4AC8674BB2835F37BD5F2F</t>
  </si>
  <si>
    <t>01020102145C60033E4AC8674BB2835F37BD5F2F</t>
  </si>
  <si>
    <t>수직이동(4회 포함)</t>
  </si>
  <si>
    <t>5C60033E4AC8674BB2835F402951D6</t>
  </si>
  <si>
    <t>01020102145C60033E4AC8674BB2835F402951D6</t>
  </si>
  <si>
    <t>타워크레인손료 - 월</t>
  </si>
  <si>
    <t>50m*8ton</t>
  </si>
  <si>
    <t>MTH</t>
  </si>
  <si>
    <t>5C60033E4AC8674BB2837BC0D3578F</t>
  </si>
  <si>
    <t>01020102145C60033E4AC8674BB2837BC0D3578F</t>
  </si>
  <si>
    <t>타워크레인손료 - 시간</t>
  </si>
  <si>
    <t>HR</t>
  </si>
  <si>
    <t>5C60033E4AC8674BB2837BC04D5B8A</t>
  </si>
  <si>
    <t>01020102145C60033E4AC8674BB2837BC04D5B8A</t>
  </si>
  <si>
    <t>50m*12ton</t>
  </si>
  <si>
    <t>5C60033E4AC8674BB2837BFC1B5D66</t>
  </si>
  <si>
    <t>01020102145C60033E4AC8674BB2837BFC1B5D66</t>
  </si>
  <si>
    <t>5C60033E4AC8674BB2837BFC8E5C35</t>
  </si>
  <si>
    <t>01020102145C60033E4AC8674BB2837BFC8E5C35</t>
  </si>
  <si>
    <t>50m*16ton</t>
  </si>
  <si>
    <t>5C60033E4AC8674BB2837BE3A25C3E</t>
  </si>
  <si>
    <t>01020102145C60033E4AC8674BB2837BE3A25C3E</t>
  </si>
  <si>
    <t>5C60033E4AC8674BB2837BE33F5D2E</t>
  </si>
  <si>
    <t>01020102145C60033E4AC8674BB2837BE33F5D2E</t>
  </si>
  <si>
    <t>50m*20ton</t>
  </si>
  <si>
    <t>5C60033E4AC8674BB2837B9B9F5867</t>
  </si>
  <si>
    <t>01020102145C60033E4AC8674BB2837B9B9F5867</t>
  </si>
  <si>
    <t>5C60033E4AC8674BB2837B9B095B9D</t>
  </si>
  <si>
    <t>01020102145C60033E4AC8674BB2837B9B095B9D</t>
  </si>
  <si>
    <t xml:space="preserve">  (☞ 데크플레이트 가스절단)-------</t>
  </si>
  <si>
    <t>0102010215</t>
  </si>
  <si>
    <t>데크플레이트 가스절단</t>
  </si>
  <si>
    <t>판두께 1.6mm, L.P.G</t>
  </si>
  <si>
    <t>5C60435E4B356715958F6C0EDC5A38</t>
  </si>
  <si>
    <t>01020102155C60435E4B356715958F6C0EDC5A38</t>
  </si>
  <si>
    <t>판두께 1.6mm, 산소</t>
  </si>
  <si>
    <t>5C60435E4B356715958F6C3A295711</t>
  </si>
  <si>
    <t>01020102155C60435E4B356715958F6C3A295711</t>
  </si>
  <si>
    <t>판두께 2.3mm, L.P.G</t>
  </si>
  <si>
    <t>5C60435E4B3567159689D4AD7F592E</t>
  </si>
  <si>
    <t>01020102155C60435E4B3567159689D4AD7F592E</t>
  </si>
  <si>
    <t>판두께 2.3mm, 산소</t>
  </si>
  <si>
    <t>5C60435E4B3567159689D4930B505B</t>
  </si>
  <si>
    <t>01020102155C60435E4B3567159689D4930B505B</t>
  </si>
  <si>
    <t xml:space="preserve">  (☞ 데크플레이트 플라즈마 절단)-------</t>
  </si>
  <si>
    <t>0102010216</t>
  </si>
  <si>
    <t>데크플레이트 플라즈마 절단</t>
  </si>
  <si>
    <t>5C60435E4B356715978A4BCCD756AA</t>
  </si>
  <si>
    <t>01020102165C60435E4B356715978A4BCCD756AA</t>
  </si>
  <si>
    <t xml:space="preserve">  (☞ 데크플레이트 설치)-------</t>
  </si>
  <si>
    <t>0102010217</t>
  </si>
  <si>
    <t>데크플레이트 설치</t>
  </si>
  <si>
    <t>10층 이하(자재 별도)</t>
  </si>
  <si>
    <t>5C60435E4B1A69B8E58BC4D1865CDF</t>
  </si>
  <si>
    <t>01020102175C60435E4B1A69B8E58BC4D1865CDF</t>
  </si>
  <si>
    <t>11∼15층(자재 별도)</t>
  </si>
  <si>
    <t>5C60435E4B1A69BBB981BCDF8951CD</t>
  </si>
  <si>
    <t>01020102175C60435E4B1A69BBB981BCDF8951CD</t>
  </si>
  <si>
    <t>16∼20층(자재 별도)</t>
  </si>
  <si>
    <t>5C60435E4B1A69BA92871EB8F6507E</t>
  </si>
  <si>
    <t>01020102175C60435E4B1A69BA92871EB8F6507E</t>
  </si>
  <si>
    <t>21∼25층(자재 별도)</t>
  </si>
  <si>
    <t>5C60435E4B1A69BD678F7352CA5496</t>
  </si>
  <si>
    <t>01020102175C60435E4B1A69BD678F7352CA5496</t>
  </si>
  <si>
    <t>부대공사</t>
  </si>
  <si>
    <t>01020103</t>
  </si>
  <si>
    <t xml:space="preserve">  (☞ 부대철골 설치)-------</t>
  </si>
  <si>
    <t>0102010301</t>
  </si>
  <si>
    <t>부대철골 설치</t>
  </si>
  <si>
    <t>5C60435C48286715F28DD8D67A52E0</t>
  </si>
  <si>
    <t>01020103015C60435C48286715F28DD8D67A52E0</t>
  </si>
  <si>
    <t xml:space="preserve">  (☞ 스터드 볼트(Stud Bolt) 설치)-------</t>
  </si>
  <si>
    <t>0102010302</t>
  </si>
  <si>
    <t>스터드볼트 설치 / 자동용접</t>
  </si>
  <si>
    <t>주재료 별도</t>
  </si>
  <si>
    <t>5C60435A4D536346C1884A75A659CE</t>
  </si>
  <si>
    <t>01020103025C60435A4D536346C1884A75A659CE</t>
  </si>
  <si>
    <t>M16*85</t>
  </si>
  <si>
    <t>5C60435A4D536346C1884A75215356</t>
  </si>
  <si>
    <t>01020103025C60435A4D536346C1884A75215356</t>
  </si>
  <si>
    <t>M16*95</t>
  </si>
  <si>
    <t>5C60435A4D536346C1884A6B48564F</t>
  </si>
  <si>
    <t>01020103025C60435A4D536346C1884A6B48564F</t>
  </si>
  <si>
    <t>M16*105</t>
  </si>
  <si>
    <t>5C60435A4D536346C1884A6B5A5D58</t>
  </si>
  <si>
    <t>01020103025C60435A4D536346C1884A6B5A5D58</t>
  </si>
  <si>
    <t>M16*115</t>
  </si>
  <si>
    <t>5C60435A4D536346C1884A6B6B53A3</t>
  </si>
  <si>
    <t>01020103025C60435A4D536346C1884A6B6B53A3</t>
  </si>
  <si>
    <t>M16*125</t>
  </si>
  <si>
    <t>5C60435A4D536346C1884A6B755A2D</t>
  </si>
  <si>
    <t>01020103025C60435A4D536346C1884A6B755A2D</t>
  </si>
  <si>
    <t>M19*125</t>
  </si>
  <si>
    <t>5C60435A4D536347E88AE291F357F0</t>
  </si>
  <si>
    <t>01020103025C60435A4D536347E88AE291F357F0</t>
  </si>
  <si>
    <t>0102010303</t>
  </si>
  <si>
    <t>스터드볼트 설치 / 수동용접</t>
  </si>
  <si>
    <t>5C60435A4D5360F2828BD951D85D98</t>
  </si>
  <si>
    <t>01020103035C60435A4D5360F2828BD951D85D98</t>
  </si>
  <si>
    <t>5C60435A4D5360F28384469A975390</t>
  </si>
  <si>
    <t>01020103035C60435A4D5360F28384469A975390</t>
  </si>
  <si>
    <t>M16*154</t>
  </si>
  <si>
    <t>5C60435A4D5360F283842BBC965BBD</t>
  </si>
  <si>
    <t>01020103035C60435A4D5360F283842BBC965BBD</t>
  </si>
  <si>
    <t>5C60435A4D5360F2808F029B9A5A33</t>
  </si>
  <si>
    <t>01020103035C60435A4D5360F2808F029B9A5A33</t>
  </si>
  <si>
    <t xml:space="preserve">  (☞ 철골 내화 피복뿜칠)-------</t>
  </si>
  <si>
    <t>0102010304</t>
  </si>
  <si>
    <t>철골 내화 피복뿜칠</t>
  </si>
  <si>
    <t>질석, 습식, mm</t>
  </si>
  <si>
    <t>5C60435F45666409DF8D2BA64555F6</t>
  </si>
  <si>
    <t>01020103045C60435F45666409DF8D2BA64555F6</t>
  </si>
  <si>
    <t xml:space="preserve">  (☞ 경량형강철골조 조립설치)-------</t>
  </si>
  <si>
    <t>0102010305</t>
  </si>
  <si>
    <t>경량형강철골조 조립설치</t>
  </si>
  <si>
    <t>내력식(지붕트러스), 4층 이하 기준</t>
  </si>
  <si>
    <t>5C60435B4FE86915A08A6878085057</t>
  </si>
  <si>
    <t>01020103055C60435B4FE86915A08A6878085057</t>
  </si>
  <si>
    <t>비내력식</t>
  </si>
  <si>
    <t>5C60435B4FE86915A38795F4EF5A8B</t>
  </si>
  <si>
    <t>01020103055C60435B4FE86915A38795F4EF5A8B</t>
  </si>
  <si>
    <t>조적공사</t>
  </si>
  <si>
    <t>010202</t>
  </si>
  <si>
    <t>벽돌</t>
  </si>
  <si>
    <t>01020201</t>
  </si>
  <si>
    <t xml:space="preserve">  (☞ 시멘트벽돌쌓기 : 0.5B)-------</t>
  </si>
  <si>
    <t>0102020101</t>
  </si>
  <si>
    <t>0.5B 벽돌쌓기</t>
  </si>
  <si>
    <t>3.6m 이하</t>
  </si>
  <si>
    <t>5C60738D414E6937558B4570FD587A</t>
  </si>
  <si>
    <t>01020201015C60738D414E6937558B4570FD587A</t>
  </si>
  <si>
    <t>3.6m 초과</t>
  </si>
  <si>
    <t>5C60738D414E6937558B4570C054DC</t>
  </si>
  <si>
    <t>01020201015C60738D414E6937558B4570C054DC</t>
  </si>
  <si>
    <t>0.5B 벽돌공간쌓기</t>
  </si>
  <si>
    <t>5C60738D414E6937558B45669754B4</t>
  </si>
  <si>
    <t>01020201015C60738D414E6937558B45669754B4</t>
  </si>
  <si>
    <t>5C60738D414E6937558B4566A15B3F</t>
  </si>
  <si>
    <t>01020201015C60738D414E6937558B4566A15B3F</t>
  </si>
  <si>
    <t>0.5B 벽돌쌓기(홈벽돌 포함)</t>
  </si>
  <si>
    <t>5C60738D414E6937558B45540B5D16</t>
  </si>
  <si>
    <t>01020201015C60738D414E6937558B45540B5D16</t>
  </si>
  <si>
    <t>5C60738D414E6937558B45543752E4</t>
  </si>
  <si>
    <t>01020201015C60738D414E6937558B45543752E4</t>
  </si>
  <si>
    <t xml:space="preserve">  (☞ 시멘트벽돌쌓기 : 1.0B)-------</t>
  </si>
  <si>
    <t>0102020102</t>
  </si>
  <si>
    <t>1.0B 벽돌쌓기</t>
  </si>
  <si>
    <t>5C60738D414E6935A78D82F6C757FF</t>
  </si>
  <si>
    <t>01020201025C60738D414E6935A78D82F6C757FF</t>
  </si>
  <si>
    <t>5C60738D414E6935A78D82F6FC5BFD</t>
  </si>
  <si>
    <t>01020201025C60738D414E6935A78D82F6FC5BFD</t>
  </si>
  <si>
    <t>1.0B 벽돌공간쌓기</t>
  </si>
  <si>
    <t>5C60738D414E6935A78D82E4715BF1</t>
  </si>
  <si>
    <t>01020201025C60738D414E6935A78D82E4715BF1</t>
  </si>
  <si>
    <t>5C60738D414E6935A78D82E444560C</t>
  </si>
  <si>
    <t>01020201025C60738D414E6935A78D82E444560C</t>
  </si>
  <si>
    <t>1.0B 벽돌쌓기(홈벽돌 포함)</t>
  </si>
  <si>
    <t>5C60738D414E6935A78D82DBE95BB7</t>
  </si>
  <si>
    <t>01020201025C60738D414E6935A78D82DBE95BB7</t>
  </si>
  <si>
    <t>5C60738D414E6935A78D82DBDF54CC</t>
  </si>
  <si>
    <t>01020201025C60738D414E6935A78D82DBDF54CC</t>
  </si>
  <si>
    <t xml:space="preserve">  (☞ 시멘트벽돌쌓기 : 1.5B)-------</t>
  </si>
  <si>
    <t>0102020103</t>
  </si>
  <si>
    <t>1.5B 벽돌쌓기</t>
  </si>
  <si>
    <t>5C60738D414E6933FB82A2302A5CC5</t>
  </si>
  <si>
    <t>01020201035C60738D414E6933FB82A2302A5CC5</t>
  </si>
  <si>
    <t>5C60738D414E6933FB82A23018553B</t>
  </si>
  <si>
    <t>01020201035C60738D414E6933FB82A23018553B</t>
  </si>
  <si>
    <t>1.5B 벽돌공간쌓기</t>
  </si>
  <si>
    <t>5C60738D414E6933FB82A227D8573B</t>
  </si>
  <si>
    <t>01020201035C60738D414E6933FB82A227D8573B</t>
  </si>
  <si>
    <t>5C60738D414E6933FB82A227EA5EC5</t>
  </si>
  <si>
    <t>01020201035C60738D414E6933FB82A227EA5EC5</t>
  </si>
  <si>
    <t>1.5B 벽돌쌓기(홈벽돌 포함)</t>
  </si>
  <si>
    <t>5C60738D414E6933FB82A215435045</t>
  </si>
  <si>
    <t>01020201035C60738D414E6933FB82A215435045</t>
  </si>
  <si>
    <t>5C60738D414E6933FB82A215785444</t>
  </si>
  <si>
    <t>01020201035C60738D414E6933FB82A215785444</t>
  </si>
  <si>
    <t xml:space="preserve">  (☞ 치장쌓기 및 줄눈)-------</t>
  </si>
  <si>
    <t>0102020104</t>
  </si>
  <si>
    <t>치장쌓기 및 줄눈설치</t>
  </si>
  <si>
    <t>3.6m 이하, 0.5B</t>
  </si>
  <si>
    <t>5C60738D414E6AD49A833DCC545041</t>
  </si>
  <si>
    <t>01020201045C60738D414E6AD49A833DCC545041</t>
  </si>
  <si>
    <t>3.6m 이하, 1.0B</t>
  </si>
  <si>
    <t>5C60738D414E6AD49A833DF9935E72</t>
  </si>
  <si>
    <t>01020201045C60738D414E6AD49A833DF9935E72</t>
  </si>
  <si>
    <t>3.6m 이하, 1.5B</t>
  </si>
  <si>
    <t>5C60738D414E6AD49A833DEF355BF3</t>
  </si>
  <si>
    <t>01020201045C60738D414E6AD49A833DEF355BF3</t>
  </si>
  <si>
    <t>3.6m 초과, 0.5B</t>
  </si>
  <si>
    <t>5C60738D414E6AD49A833D86A55098</t>
  </si>
  <si>
    <t>01020201045C60738D414E6AD49A833D86A55098</t>
  </si>
  <si>
    <t>3.6m 초과, 1.0B</t>
  </si>
  <si>
    <t>5C60738D414E6AD49A833DB3EC5FF0</t>
  </si>
  <si>
    <t>01020201045C60738D414E6AD49A833DB3EC5FF0</t>
  </si>
  <si>
    <t>3.6m 초과, 1.5B</t>
  </si>
  <si>
    <t>5C60738D414E6AD49A833DA18C5C18</t>
  </si>
  <si>
    <t>01020201045C60738D414E6AD49A833DA18C5C18</t>
  </si>
  <si>
    <t xml:space="preserve">  (☞ 아치쌓기)-------</t>
  </si>
  <si>
    <t>0102020105</t>
  </si>
  <si>
    <t>아치쌓기</t>
  </si>
  <si>
    <t>1.0B</t>
  </si>
  <si>
    <t>천매</t>
  </si>
  <si>
    <t>5C60738D414E6AD5A182743E25568C</t>
  </si>
  <si>
    <t>01020201055C60738D414E6AD5A182743E25568C</t>
  </si>
  <si>
    <t>1.5B</t>
  </si>
  <si>
    <t>5C60738D414E6AD5A1826BA6255C29</t>
  </si>
  <si>
    <t>01020201055C60738D414E6AD5A1826BA6255C29</t>
  </si>
  <si>
    <t xml:space="preserve">  (☞ 아치쌓기 : 줄눈 포함)-------</t>
  </si>
  <si>
    <t>0102020106</t>
  </si>
  <si>
    <t>1.0B 적벽돌 한면 치장 아치쌓기</t>
  </si>
  <si>
    <t>5C60738D414E6AD5A081EA1814581B</t>
  </si>
  <si>
    <t>01020201065C60738D414E6AD5A081EA1814581B</t>
  </si>
  <si>
    <t>1.0B 적벽돌 양면 치장 아치쌓기</t>
  </si>
  <si>
    <t>5C60738D414E6AD5A081EA0FAF56DC</t>
  </si>
  <si>
    <t>01020201065C60738D414E6AD5A081EA0FAF56DC</t>
  </si>
  <si>
    <t>1.5B 적벽돌 한면 치장 아치쌓기</t>
  </si>
  <si>
    <t>5C60738D414E6AD5A081EA72985554</t>
  </si>
  <si>
    <t>01020201065C60738D414E6AD5A081EA72985554</t>
  </si>
  <si>
    <t>1.5B 적벽돌 양면 치장 아치쌓기</t>
  </si>
  <si>
    <t>5C60738D414E6AD5A081EA603852FC</t>
  </si>
  <si>
    <t>01020201065C60738D414E6AD5A081EA603852FC</t>
  </si>
  <si>
    <t xml:space="preserve">  (☞ 아치쌓기 치징줄눈 설치)-------</t>
  </si>
  <si>
    <t>0102020107</t>
  </si>
  <si>
    <t>아치쌓기 치장줄눈 설치</t>
  </si>
  <si>
    <t>5C60738D414E6AD5A081EA34E3545D</t>
  </si>
  <si>
    <t>01020201075C60738D414E6AD5A081EA34E3545D</t>
  </si>
  <si>
    <t>5C60738D414E6AD5A081EA34E35711</t>
  </si>
  <si>
    <t>01020201075C60738D414E6AD5A081EA34E35711</t>
  </si>
  <si>
    <t>블록</t>
  </si>
  <si>
    <t>01020202</t>
  </si>
  <si>
    <t xml:space="preserve">  (☞ 블록쌓기)-------</t>
  </si>
  <si>
    <t>0102020201</t>
  </si>
  <si>
    <t>블록쌓기(390*190*190)</t>
  </si>
  <si>
    <t>3.6m 이하, 한면마감</t>
  </si>
  <si>
    <t>5C60738E43AE6AE0D3893B2E4D5F44</t>
  </si>
  <si>
    <t>01020202015C60738E43AE6AE0D3893B2E4D5F44</t>
  </si>
  <si>
    <t>3.6m 이하, 양면마감</t>
  </si>
  <si>
    <t>5C60738E43AE6AE0D3893B2E79530B</t>
  </si>
  <si>
    <t>01020202015C60738E43AE6AE0D3893B2E79530B</t>
  </si>
  <si>
    <t>3.6m 초과, 한면마감</t>
  </si>
  <si>
    <t>5C60738E43AE6AE0D3893B2E685C19</t>
  </si>
  <si>
    <t>01020202015C60738E43AE6AE0D3893B2E685C19</t>
  </si>
  <si>
    <t>3.6m 초과, 양면마감</t>
  </si>
  <si>
    <t>5C60738E43AE6AE0D3893B2E105B26</t>
  </si>
  <si>
    <t>01020202015C60738E43AE6AE0D3893B2E105B26</t>
  </si>
  <si>
    <t>블록쌓기(390*190*150)</t>
  </si>
  <si>
    <t>5C60738E43AE6AE0D3893B38AA522B</t>
  </si>
  <si>
    <t>01020202015C60738E43AE6AE0D3893B38AA522B</t>
  </si>
  <si>
    <t>5C60738E43AE6AE0D3893B38995CC0</t>
  </si>
  <si>
    <t>01020202015C60738E43AE6AE0D3893B38995CC0</t>
  </si>
  <si>
    <t>5C60738E43AE6AE0D3893B388F5556</t>
  </si>
  <si>
    <t>01020202015C60738E43AE6AE0D3893B388F5556</t>
  </si>
  <si>
    <t>5C60738E43AE6AE0D3893B38F25466</t>
  </si>
  <si>
    <t>01020202015C60738E43AE6AE0D3893B38F25466</t>
  </si>
  <si>
    <t>블록쌓기(390*190*100)</t>
  </si>
  <si>
    <t>5C60738E43AE6AE0D3893B493451B8</t>
  </si>
  <si>
    <t>01020202015C60738E43AE6AE0D3893B493451B8</t>
  </si>
  <si>
    <t>5C60738E43AE6AE0D3893B49085DF1</t>
  </si>
  <si>
    <t>01020202015C60738E43AE6AE0D3893B49085DF1</t>
  </si>
  <si>
    <t>5C60738E43AE6AE0D3893B491954E3</t>
  </si>
  <si>
    <t>01020202015C60738E43AE6AE0D3893B491954E3</t>
  </si>
  <si>
    <t>5C60738E43AE6AE0D3893B4961563D</t>
  </si>
  <si>
    <t>01020202015C60738E43AE6AE0D3893B4961563D</t>
  </si>
  <si>
    <t xml:space="preserve">  (☞ 블록 보강쌓기)-------</t>
  </si>
  <si>
    <t xml:space="preserve"> - 사춤 간격 800mm</t>
  </si>
  <si>
    <t>0102020202</t>
  </si>
  <si>
    <t>블록 보강쌓기(390*190*190)</t>
  </si>
  <si>
    <t>3.6m 이하, 한면마감, 사춤 간격 800mm</t>
  </si>
  <si>
    <t>5C60738E43AE69DBAD8A1545095822</t>
  </si>
  <si>
    <t>01020202025C60738E43AE69DBAD8A1545095822</t>
  </si>
  <si>
    <t>3.6m 이하, 양면마감, 사춤 간격 800mm</t>
  </si>
  <si>
    <t>5C60738E43AE69DBAD8A1545365C81</t>
  </si>
  <si>
    <t>01020202025C60738E43AE69DBAD8A1545365C81</t>
  </si>
  <si>
    <t>3.6m 초과, 한면마감, 사춤 간격 800mm</t>
  </si>
  <si>
    <t>5C60738E43AE69DBAD8A154524584C</t>
  </si>
  <si>
    <t>01020202025C60738E43AE69DBAD8A154524584C</t>
  </si>
  <si>
    <t>3.6m 초과, 양면마감, 사춤 간격 800mm</t>
  </si>
  <si>
    <t>5C60738E43AE69DBAD8A1545515C2A</t>
  </si>
  <si>
    <t>01020202025C60738E43AE69DBAD8A1545515C2A</t>
  </si>
  <si>
    <t>블록 보강쌓기(390*190*150)</t>
  </si>
  <si>
    <t>5C60738E43AE69DBAD8A15727C5FBB</t>
  </si>
  <si>
    <t>01020202025C60738E43AE69DBAD8A15727C5FBB</t>
  </si>
  <si>
    <t>5C60738E43AE69DBAD8A1572475BBD</t>
  </si>
  <si>
    <t>01020202025C60738E43AE69DBAD8A1572475BBD</t>
  </si>
  <si>
    <t>5C60738E43AE69DBAD8A1572505042</t>
  </si>
  <si>
    <t>01020202025C60738E43AE69DBAD8A1572505042</t>
  </si>
  <si>
    <t>5C60738E43AE69DBAD8A1572245BF4</t>
  </si>
  <si>
    <t>01020202025C60738E43AE69DBAD8A1572245BF4</t>
  </si>
  <si>
    <t>블록 보강쌓기(390*190*100)</t>
  </si>
  <si>
    <t>5C60738E43AE69DBAD8A1561E25EA3</t>
  </si>
  <si>
    <t>01020202025C60738E43AE69DBAD8A1561E25EA3</t>
  </si>
  <si>
    <t>5C60738E43AE69DBAD8A1561D05799</t>
  </si>
  <si>
    <t>01020202025C60738E43AE69DBAD8A1561D05799</t>
  </si>
  <si>
    <t>5C60738E43AE69DBAD8A1561C6502F</t>
  </si>
  <si>
    <t>01020202025C60738E43AE69DBAD8A1561C6502F</t>
  </si>
  <si>
    <t>5C60738E43AE69DBAD8A1561B55AC4</t>
  </si>
  <si>
    <t>01020202025C60738E43AE69DBAD8A1561B55AC4</t>
  </si>
  <si>
    <t xml:space="preserve"> - 사춤 간격 400mm</t>
  </si>
  <si>
    <t>0102020203</t>
  </si>
  <si>
    <t>3.6m 이하, 한면마감, 사춤 간격 400mm</t>
  </si>
  <si>
    <t>5C60738E43AE69DBAD8A04E0775A83</t>
  </si>
  <si>
    <t>01020202035C60738E43AE69DBAD8A04E0775A83</t>
  </si>
  <si>
    <t>3.6m 이하, 양면마감, 사춤 간격 400mm</t>
  </si>
  <si>
    <t>5C60738E43AE69DBAD8A04E04A5624</t>
  </si>
  <si>
    <t>01020202035C60738E43AE69DBAD8A04E04A5624</t>
  </si>
  <si>
    <t>3.6m 초과, 한면마감, 사춤 간격 400mm</t>
  </si>
  <si>
    <t>5C60738E43AE69DBAD8A04E0545DAE</t>
  </si>
  <si>
    <t>01020202035C60738E43AE69DBAD8A04E0545DAE</t>
  </si>
  <si>
    <t>3.6m 초과, 양면마감, 사춤 간격 400mm</t>
  </si>
  <si>
    <t>5C60738E43AE69DBAD8A04E02F596F</t>
  </si>
  <si>
    <t>01020202035C60738E43AE69DBAD8A04E02F596F</t>
  </si>
  <si>
    <t>5C60738E43AE69DBAD8A04D6195703</t>
  </si>
  <si>
    <t>01020202035C60738E43AE69DBAD8A04D6195703</t>
  </si>
  <si>
    <t>5C60738E43AE69DBAD8A04D62B5E2D</t>
  </si>
  <si>
    <t>01020202035C60738E43AE69DBAD8A04D62B5E2D</t>
  </si>
  <si>
    <t>5C60738E43AE69DBAD8A04D63455FF</t>
  </si>
  <si>
    <t>01020202035C60738E43AE69DBAD8A04D63455FF</t>
  </si>
  <si>
    <t>5C60738E43AE69DBAD8A04D6465BE2</t>
  </si>
  <si>
    <t>01020202035C60738E43AE69DBAD8A04D6465BE2</t>
  </si>
  <si>
    <t>5C60738E43AE69DBAD8A04C58F58F7</t>
  </si>
  <si>
    <t>01020202035C60738E43AE69DBAD8A04C58F58F7</t>
  </si>
  <si>
    <t>5C60738E43AE69DBAD8A04C5B45C36</t>
  </si>
  <si>
    <t>01020202035C60738E43AE69DBAD8A04C5B45C36</t>
  </si>
  <si>
    <t>5C60738E43AE69DBAD8A04C5AA554C</t>
  </si>
  <si>
    <t>01020202035C60738E43AE69DBAD8A04C5AA554C</t>
  </si>
  <si>
    <t>5C60738E43AE69DBAD8A04C5D75A32</t>
  </si>
  <si>
    <t>01020202035C60738E43AE69DBAD8A04C5D75A32</t>
  </si>
  <si>
    <t>ALC 블록</t>
  </si>
  <si>
    <t>01020203</t>
  </si>
  <si>
    <t xml:space="preserve">  (☞ ALC블록 쌓기)-------</t>
  </si>
  <si>
    <t>0102020301</t>
  </si>
  <si>
    <t>ALC블록 쌓기(600*400*100mm)</t>
  </si>
  <si>
    <t>5C60738F4C326AECE4803DB29E519B</t>
  </si>
  <si>
    <t>01020203015C60738F4C326AECE4803DB29E519B</t>
  </si>
  <si>
    <t>5C60738F4C326AECE4803DB28D5AA9</t>
  </si>
  <si>
    <t>01020203015C60738F4C326AECE4803DB28D5AA9</t>
  </si>
  <si>
    <t>ALC블록 쌓기(600*400*125mm)</t>
  </si>
  <si>
    <t>5C60738F4C326AECE4803DC30D524B</t>
  </si>
  <si>
    <t>01020203015C60738F4C326AECE4803DC30D524B</t>
  </si>
  <si>
    <t>5C60738F4C326AECE4803DC31F5955</t>
  </si>
  <si>
    <t>01020203015C60738F4C326AECE4803DC31F5955</t>
  </si>
  <si>
    <t>ALC블록 쌓기(600*400*150mm)</t>
  </si>
  <si>
    <t>5C60738F4C326AECE4803DDD6755FC</t>
  </si>
  <si>
    <t>01020203015C60738F4C326AECE4803DDD6755FC</t>
  </si>
  <si>
    <t>5C60738F4C326AECE4803DDD715B5F</t>
  </si>
  <si>
    <t>01020203015C60738F4C326AECE4803DDD715B5F</t>
  </si>
  <si>
    <t>ALC블록 쌓기(600*400*200mm)</t>
  </si>
  <si>
    <t>5C60738F4C326AECE4803DEFD15E37</t>
  </si>
  <si>
    <t>01020203015C60738F4C326AECE4803DEFD15E37</t>
  </si>
  <si>
    <t>5C60738F4C326AECE4803DEFC75853</t>
  </si>
  <si>
    <t>01020203015C60738F4C326AECE4803DEFC75853</t>
  </si>
  <si>
    <t xml:space="preserve">  (☞ ALC 패널설치)-------</t>
  </si>
  <si>
    <t>0102020302</t>
  </si>
  <si>
    <t>ALC 패넬설치</t>
  </si>
  <si>
    <t>내벽, 75mm</t>
  </si>
  <si>
    <t>5C60738F4C056441A68F849C9557B9</t>
  </si>
  <si>
    <t>01020203025C60738F4C056441A68F849C9557B9</t>
  </si>
  <si>
    <t>내벽, 100mm</t>
  </si>
  <si>
    <t>5C60738F4C056441A58D1BF9FF5985</t>
  </si>
  <si>
    <t>01020203025C60738F4C056441A58D1BF9FF5985</t>
  </si>
  <si>
    <t>내벽, 125mm</t>
  </si>
  <si>
    <t>5C60738F4C0564424F82F072885D5C</t>
  </si>
  <si>
    <t>01020203025C60738F4C0564424F82F072885D5C</t>
  </si>
  <si>
    <t>내벽, 150mm</t>
  </si>
  <si>
    <t>5C60738F4C056443548534BA705483</t>
  </si>
  <si>
    <t>01020203025C60738F4C056443548534BA705483</t>
  </si>
  <si>
    <t>내벽, 175mm</t>
  </si>
  <si>
    <t>5C60738F4C05644357829D7DB35E12</t>
  </si>
  <si>
    <t>01020203025C60738F4C05644357829D7DB35E12</t>
  </si>
  <si>
    <t>내벽, 200mm</t>
  </si>
  <si>
    <t>5C60738F4C0564447D82A81A095CDA</t>
  </si>
  <si>
    <t>01020203025C60738F4C0564447D82A81A095CDA</t>
  </si>
  <si>
    <t>타일공사</t>
  </si>
  <si>
    <t>010203</t>
  </si>
  <si>
    <t>01020301</t>
  </si>
  <si>
    <t xml:space="preserve">  (☞ 바탕 고르기)-------</t>
  </si>
  <si>
    <t>0102030101</t>
  </si>
  <si>
    <t>바탕 고르기</t>
  </si>
  <si>
    <t>벽, 24mm 이하 기준</t>
  </si>
  <si>
    <t>5C60C30F46E661A51787062D4150ED</t>
  </si>
  <si>
    <t>01020301015C60C30F46E661A51787062D4150ED</t>
  </si>
  <si>
    <t>5C60C30F46E661A51787062D4151F4</t>
  </si>
  <si>
    <t>01020301015C60C30F46E661A51787062D4151F4</t>
  </si>
  <si>
    <t>바닥, 24mm 이하 기준</t>
  </si>
  <si>
    <t>5C60C30F46E661A51787061CEC555F</t>
  </si>
  <si>
    <t>01020301015C60C30F46E661A51787061CEC555F</t>
  </si>
  <si>
    <t>5C60C30F46E661A51787061CEC54B8</t>
  </si>
  <si>
    <t>01020301015C60C30F46E661A51787061CEC54B8</t>
  </si>
  <si>
    <t xml:space="preserve">  (☞ 타일줄눈 설치)-------</t>
  </si>
  <si>
    <t xml:space="preserve"> - 벽면</t>
  </si>
  <si>
    <t>0102030102</t>
  </si>
  <si>
    <t>타일줄눈 설치 / 벽면</t>
  </si>
  <si>
    <t>타일규격 m2, 0.04 ~ 0.10 이하</t>
  </si>
  <si>
    <t>5C60C30F46E668D3DF8AE61CCE5DEF</t>
  </si>
  <si>
    <t>01020301025C60C30F46E668D3DF8AE61CCE5DEF</t>
  </si>
  <si>
    <t>타일규격 m2, 0.11 ~ 0.20 이하</t>
  </si>
  <si>
    <t>5C60C30F46E668D3DF8AE61CFA5196</t>
  </si>
  <si>
    <t>01020301025C60C30F46E668D3DF8AE61CFA5196</t>
  </si>
  <si>
    <t>타일규격 m2, 0.21 ~ 0.40 이하</t>
  </si>
  <si>
    <t>5C60C30F46E668D3DF8AE61CE95AA4</t>
  </si>
  <si>
    <t>01020301025C60C30F46E668D3DF8AE61CE95AA4</t>
  </si>
  <si>
    <t>타일 붙임</t>
  </si>
  <si>
    <t>01020302</t>
  </si>
  <si>
    <t xml:space="preserve">  (☞ 타일 붙임 / 떠붙이기)-------</t>
  </si>
  <si>
    <t>0102030201</t>
  </si>
  <si>
    <t>타일 붙임 / 떠붙이기</t>
  </si>
  <si>
    <t>5C60C30F46E6609FCE8A61E1A05699</t>
  </si>
  <si>
    <t>01020302015C60C30F46E6609FCE8A61E1A05699</t>
  </si>
  <si>
    <t>타일 붙임 / 떠붙이기 - 모자이크(유니트형)</t>
  </si>
  <si>
    <t>5C60C30F46E6609FCE8A61E1A054EB</t>
  </si>
  <si>
    <t>01020302015C60C30F46E6609FCE8A61E1A054EB</t>
  </si>
  <si>
    <t>타일규격 m2, 0.04 ~ 0.10 이하, 특수(45% 가산)</t>
  </si>
  <si>
    <t>5C60C30F46E6609FCE8A61E1B25C9B</t>
  </si>
  <si>
    <t>01020302015C60C30F46E6609FCE8A61E1B25C9B</t>
  </si>
  <si>
    <t>5C60C30F46E6609FCE8A61E18559C3</t>
  </si>
  <si>
    <t>01020302015C60C30F46E6609FCE8A61E18559C3</t>
  </si>
  <si>
    <t>타일규격 m2, 0.11 ~ 0.20 이하, 특수(45% 가산)</t>
  </si>
  <si>
    <t>5C60C30F46E6609FCE8A61E185583D</t>
  </si>
  <si>
    <t>01020302015C60C30F46E6609FCE8A61E185583D</t>
  </si>
  <si>
    <t>5C60C30F46E6609FCE8A61E1855BF1</t>
  </si>
  <si>
    <t>01020302015C60C30F46E6609FCE8A61E1855BF1</t>
  </si>
  <si>
    <t>5C60C30F46E6609FCE8A61F217588F</t>
  </si>
  <si>
    <t>01020302015C60C30F46E6609FCE8A61F217588F</t>
  </si>
  <si>
    <t>5C60C30F46E6609FCE8A61F2175ABD</t>
  </si>
  <si>
    <t>01020302015C60C30F46E6609FCE8A61F2175ABD</t>
  </si>
  <si>
    <t>타일규격(m2), 0.21 ~ 0.40 이하, 특수(45% 가산)</t>
  </si>
  <si>
    <t>5C60C30F46E6609FCE8A61F20550DF</t>
  </si>
  <si>
    <t>01020302015C60C30F46E6609FCE8A61F20550DF</t>
  </si>
  <si>
    <t xml:space="preserve">  (☞ 타일 붙임 / 압착 붙이기)-------</t>
  </si>
  <si>
    <t>0102030202</t>
  </si>
  <si>
    <t>타일 붙임 / 압착 붙이기</t>
  </si>
  <si>
    <t>벽면, 타일규격 m2, 0.04 ~ 0.10 이하</t>
  </si>
  <si>
    <t>5C60C30F46E6609FCD88A1DC0E583B</t>
  </si>
  <si>
    <t>01020302025C60C30F46E6609FCD88A1DC0E583B</t>
  </si>
  <si>
    <t>타일 붙임 / 압착 붙이기 - 모자이크(유니트형)</t>
  </si>
  <si>
    <t>5C60C30F46E6609FCD88A1DC0E5AE8</t>
  </si>
  <si>
    <t>01020302025C60C30F46E6609FCD88A1DC0E5AE8</t>
  </si>
  <si>
    <t>벽면, 타일규격 m2, 0.11 ~ 0.20 이하</t>
  </si>
  <si>
    <t>5C60C30F46E6609FCD88A1ED0356F6</t>
  </si>
  <si>
    <t>01020302025C60C30F46E6609FCD88A1ED0356F6</t>
  </si>
  <si>
    <t>5C60C30F46E6609FCD88A1ED0354C9</t>
  </si>
  <si>
    <t>01020302025C60C30F46E6609FCD88A1ED0354C9</t>
  </si>
  <si>
    <t>벽면, 타일규격 m2, 0.21 ~ 0.40 이하</t>
  </si>
  <si>
    <t>5C60C30F46E6609FCD88A1ED1D5D3F</t>
  </si>
  <si>
    <t>01020302025C60C30F46E6609FCD88A1ED1D5D3F</t>
  </si>
  <si>
    <t>5C60C30F46E6609FCD88A1ED1D5FED</t>
  </si>
  <si>
    <t>01020302025C60C30F46E6609FCD88A1ED1D5FED</t>
  </si>
  <si>
    <t xml:space="preserve"> - 바닥면</t>
  </si>
  <si>
    <t>0102030203</t>
  </si>
  <si>
    <t>바닥면, 타일규격 m2, 0.04 ~ 0.10 이하</t>
  </si>
  <si>
    <t>5C60C30F46CB6220FD8638BFE3532A</t>
  </si>
  <si>
    <t>01020302035C60C30F46CB6220FD8638BFE3532A</t>
  </si>
  <si>
    <t>5C60C30F46CB6220FD8638BFE3517C</t>
  </si>
  <si>
    <t>01020302035C60C30F46CB6220FD8638BFE3517C</t>
  </si>
  <si>
    <t>바닥면, 타일규격 m2, 0.11 ~ 0.20 이하</t>
  </si>
  <si>
    <t>5C60C30F46CB6220FD8638AD725940</t>
  </si>
  <si>
    <t>01020302035C60C30F46CB6220FD8638AD725940</t>
  </si>
  <si>
    <t>5C60C30F46CB6220FD8638AD725B0E</t>
  </si>
  <si>
    <t>01020302035C60C30F46CB6220FD8638AD725B0E</t>
  </si>
  <si>
    <t>바닥면, 타일규격 m2, 0.21 ~ 0.40 이하</t>
  </si>
  <si>
    <t>5C60C30F46CB6220FD8638DACA5FA9</t>
  </si>
  <si>
    <t>01020302035C60C30F46CB6220FD8638DACA5FA9</t>
  </si>
  <si>
    <t>5C60C30F46CB6220FD8638DACA5DFC</t>
  </si>
  <si>
    <t>01020302035C60C30F46CB6220FD8638DACA5DFC</t>
  </si>
  <si>
    <t xml:space="preserve">  (☞ 타일 붙임 / 접착 붙이기)-------</t>
  </si>
  <si>
    <t>0102030204</t>
  </si>
  <si>
    <t>타일 붙임 / 접착 붙이기</t>
  </si>
  <si>
    <t>벽면, 타일규격(m2), 0.04∼0.10 이하</t>
  </si>
  <si>
    <t>5C60C30F46E66352EF8DA14A9C5596</t>
  </si>
  <si>
    <t>01020302045C60C30F46E66352EF8DA14A9C5596</t>
  </si>
  <si>
    <t>벽면, 타일규격(m2), 0.11∼0.20 이하</t>
  </si>
  <si>
    <t>5C60C30F46E66352EF8DA14A9C56BD</t>
  </si>
  <si>
    <t>01020302045C60C30F46E66352EF8DA14A9C56BD</t>
  </si>
  <si>
    <t>벽면, 타일규격(m2), 0.21∼0.40 이하</t>
  </si>
  <si>
    <t>5C60C30F46E66352EF8DA14A9C5744</t>
  </si>
  <si>
    <t>01020302045C60C30F46E66352EF8DA14A9C5744</t>
  </si>
  <si>
    <t>타일 붙임 / 접착 붙이기 - 모자이크(유니트형)</t>
  </si>
  <si>
    <t>5C60C30F46E66352EF8DA14A835C58</t>
  </si>
  <si>
    <t>01020302045C60C30F46E66352EF8DA14A835C58</t>
  </si>
  <si>
    <t>5C60C30F46E66352EF8DA14A835F2C</t>
  </si>
  <si>
    <t>01020302045C60C30F46E66352EF8DA14A835F2C</t>
  </si>
  <si>
    <t>5C60C30F46E66352EF8DA14A835E05</t>
  </si>
  <si>
    <t>01020302045C60C30F46E66352EF8DA14A835E05</t>
  </si>
  <si>
    <t>목 공 사</t>
  </si>
  <si>
    <t>010204</t>
  </si>
  <si>
    <t>구조목공사</t>
  </si>
  <si>
    <t>01020401</t>
  </si>
  <si>
    <t xml:space="preserve">  (☞ 먹매김)-------</t>
  </si>
  <si>
    <t>0102040101</t>
  </si>
  <si>
    <t>구조부 먹매김</t>
  </si>
  <si>
    <t>일반</t>
  </si>
  <si>
    <t>5C60033942E667E26C88AFDB8C5247</t>
  </si>
  <si>
    <t>01020401015C60033942E667E26C88AFDB8C5247</t>
  </si>
  <si>
    <t>주택</t>
  </si>
  <si>
    <t>5C60033942E667E26C889D6AE75996</t>
  </si>
  <si>
    <t>01020401015C60033942E667E26C889D6AE75996</t>
  </si>
  <si>
    <t>거푸집 먹매김</t>
  </si>
  <si>
    <t>5C60033942E667E26C888300C15057</t>
  </si>
  <si>
    <t>01020401015C60033942E667E26C888300C15057</t>
  </si>
  <si>
    <t>5C60033942E667E26C887291A559C3</t>
  </si>
  <si>
    <t>01020401015C60033942E667E26C887291A559C3</t>
  </si>
  <si>
    <t xml:space="preserve">  (☞ 마루틀 설치)-------</t>
  </si>
  <si>
    <t>0102040102</t>
  </si>
  <si>
    <t>마루틀 설치</t>
  </si>
  <si>
    <t>시공비</t>
  </si>
  <si>
    <t>5C6083F24C36666B0E8AFF8F1B57AB</t>
  </si>
  <si>
    <t>01020401025C6083F24C36666B0E8AFF8F1B57AB</t>
  </si>
  <si>
    <t>30*30, @300</t>
  </si>
  <si>
    <t>5C6083F24C36666B0F8B6E9A2F5EAA</t>
  </si>
  <si>
    <t>01020401025C6083F24C36666B0F8B6E9A2F5EAA</t>
  </si>
  <si>
    <t>30*30, @450</t>
  </si>
  <si>
    <t>5C6083F24C36666B0F8B6E89B85D59</t>
  </si>
  <si>
    <t>01020401025C6083F24C36666B0F8B6E89B85D59</t>
  </si>
  <si>
    <t>30*30, @600</t>
  </si>
  <si>
    <t>5C6083F24C36666B0F8B6EB6F65B53</t>
  </si>
  <si>
    <t>01020401025C6083F24C36666B0F8B6EB6F65B53</t>
  </si>
  <si>
    <t>30*30, @900</t>
  </si>
  <si>
    <t>5C6083F24C36666B0F8B6EA48452F8</t>
  </si>
  <si>
    <t>01020401025C6083F24C36666B0F8B6EA48452F8</t>
  </si>
  <si>
    <t>45*45, @300</t>
  </si>
  <si>
    <t>5C6083F24C36666B0F8B6ED1DC573B</t>
  </si>
  <si>
    <t>01020401025C6083F24C36666B0F8B6ED1DC573B</t>
  </si>
  <si>
    <t>45*45, @450</t>
  </si>
  <si>
    <t>5C6083F24C36666B0F8B6EC7655D2A</t>
  </si>
  <si>
    <t>01020401025C6083F24C36666B0F8B6EC7655D2A</t>
  </si>
  <si>
    <t>45*45, @600</t>
  </si>
  <si>
    <t>5C6083F24C36666B0F8B6EFCA55B1C</t>
  </si>
  <si>
    <t>01020401025C6083F24C36666B0F8B6EFCA55B1C</t>
  </si>
  <si>
    <t>45*45, @900</t>
  </si>
  <si>
    <t>5C6083F24C36666B0F8B6EE2315249</t>
  </si>
  <si>
    <t>01020401025C6083F24C36666B0F8B6EE2315249</t>
  </si>
  <si>
    <t>60*90, @300</t>
  </si>
  <si>
    <t>5C6083F24C36666B0F8B6E16C35E51</t>
  </si>
  <si>
    <t>01020401025C6083F24C36666B0F8B6E16C35E51</t>
  </si>
  <si>
    <t>60*90, @450</t>
  </si>
  <si>
    <t>5C6083F24C36666B0F8B6E045154D0</t>
  </si>
  <si>
    <t>01020401025C6083F24C36666B0F8B6E045154D0</t>
  </si>
  <si>
    <t>60*90, @600</t>
  </si>
  <si>
    <t>5C6083F24C36666B0F8B7F093A5FD2</t>
  </si>
  <si>
    <t>01020401025C6083F24C36666B0F8B7F093A5FD2</t>
  </si>
  <si>
    <t>60*90, @900</t>
  </si>
  <si>
    <t>5C6083F24C36666B0F8B7F1BAB5894</t>
  </si>
  <si>
    <t>01020401025C6083F24C36666B0F8B7F1BAB5894</t>
  </si>
  <si>
    <t>90*90, @300</t>
  </si>
  <si>
    <t>5C6083F24C36666B0F8B7F24105BFB</t>
  </si>
  <si>
    <t>01020401025C6083F24C36666B0F8B7F24105BFB</t>
  </si>
  <si>
    <t>90*90, @450</t>
  </si>
  <si>
    <t>5C6083F24C36666B0F8B7F368154BD</t>
  </si>
  <si>
    <t>01020401025C6083F24C36666B0F8B7F368154BD</t>
  </si>
  <si>
    <t>90*90, @600</t>
  </si>
  <si>
    <t>5C6083F24C36666B0F8B7F40EF5882</t>
  </si>
  <si>
    <t>01020401025C6083F24C36666B0F8B7F40EF5882</t>
  </si>
  <si>
    <t>90*90, @900</t>
  </si>
  <si>
    <t>5C6083F24C36666B0F8B7F515E59B3</t>
  </si>
  <si>
    <t>01020401025C6083F24C36666B0F8B7F515E59B3</t>
  </si>
  <si>
    <t xml:space="preserve">  (☞ 마루바탕 설치)-------</t>
  </si>
  <si>
    <t>0102040103</t>
  </si>
  <si>
    <t>마루바탕 설치</t>
  </si>
  <si>
    <t>합판 깔기 기준</t>
  </si>
  <si>
    <t>5C6083F24C36666B0C8E20BE9B5D4D</t>
  </si>
  <si>
    <t>01020401035C6083F24C36666B0C8E20BE9B5D4D</t>
  </si>
  <si>
    <t xml:space="preserve">  (☞ 마루널 설치)-------</t>
  </si>
  <si>
    <t>0102040104</t>
  </si>
  <si>
    <t>마루널 설치</t>
  </si>
  <si>
    <t>마루널 t22*w60mm 기준</t>
  </si>
  <si>
    <t>5C6083F24C406F82D38CDFF13252B6</t>
  </si>
  <si>
    <t>01020401045C6083F24C406F82D38CDFF13252B6</t>
  </si>
  <si>
    <t>마루바탕 깔기 포함</t>
  </si>
  <si>
    <t>5C6083F24C406F82D28275DCA559E3</t>
  </si>
  <si>
    <t>01020401045C6083F24C406F82D28275DCA559E3</t>
  </si>
  <si>
    <t>수장목공사</t>
  </si>
  <si>
    <t>01020402</t>
  </si>
  <si>
    <t>벽체틀 설치</t>
  </si>
  <si>
    <t>자재 별도</t>
  </si>
  <si>
    <t>5C6083F1439060BDA88C69A9CA51A6</t>
  </si>
  <si>
    <t>010204025C6083F1439060BDA88C69A9CA51A6</t>
  </si>
  <si>
    <t>칸막이벽틀 설치</t>
  </si>
  <si>
    <t>5C6083F1438769EA238B2A0CBB5A1E</t>
  </si>
  <si>
    <t>010204025C6083F1438769EA238B2A0CBB5A1E</t>
  </si>
  <si>
    <t>벽체합판 설치</t>
  </si>
  <si>
    <t>합판 별도</t>
  </si>
  <si>
    <t>5C60E358485B6A37C285AB0009569F</t>
  </si>
  <si>
    <t>010204025C60E358485B6A37C285AB0009569F</t>
  </si>
  <si>
    <t>수장합판 설치</t>
  </si>
  <si>
    <t>접착붙임(합판 별도)</t>
  </si>
  <si>
    <t>5C60E358485B6A340E8D498C4C5011</t>
  </si>
  <si>
    <t>010204025C60E358485B6A340E8D498C4C5011</t>
  </si>
  <si>
    <t>커튼박스 설치</t>
  </si>
  <si>
    <t>5C6083F143BC6DEC8F8233C8055A91</t>
  </si>
  <si>
    <t>010204025C6083F143BC6DEC8F8233C8055A91</t>
  </si>
  <si>
    <t>부대목공사</t>
  </si>
  <si>
    <t>01020403</t>
  </si>
  <si>
    <t>토대설치</t>
  </si>
  <si>
    <t>5C6083F1433F68B4FF839252E45C40</t>
  </si>
  <si>
    <t>010204035C6083F1433F68B4FF839252E45C40</t>
  </si>
  <si>
    <t>목재데크틀 설치</t>
  </si>
  <si>
    <t>평구조, 주재료비 별도</t>
  </si>
  <si>
    <t>ton</t>
  </si>
  <si>
    <t>5C6083F24C40697A2E8272291F545A</t>
  </si>
  <si>
    <t>010204035C6083F24C40697A2E8272291F545A</t>
  </si>
  <si>
    <t>kg</t>
  </si>
  <si>
    <t>5C6083F24C40697A2E8272291F572E</t>
  </si>
  <si>
    <t>010204035C6083F24C40697A2E8272291F572E</t>
  </si>
  <si>
    <t>계단구조, 주재료비 별도</t>
  </si>
  <si>
    <t>5C6083F24C40697A2E8272291F5607</t>
  </si>
  <si>
    <t>010204035C6083F24C40697A2E8272291F5607</t>
  </si>
  <si>
    <t>5C6083F24C40697A2E8272291F5186</t>
  </si>
  <si>
    <t>010204035C6083F24C40697A2E8272291F5186</t>
  </si>
  <si>
    <t>목재데크 설치</t>
  </si>
  <si>
    <t>바닥, 주재료비 별도</t>
  </si>
  <si>
    <t>5C6083F24C40697A2E8261C46A583F</t>
  </si>
  <si>
    <t>010204035C6083F24C40697A2E8261C46A583F</t>
  </si>
  <si>
    <t>수장공사</t>
  </si>
  <si>
    <t>010205</t>
  </si>
  <si>
    <t>바   닥</t>
  </si>
  <si>
    <t>01020501</t>
  </si>
  <si>
    <t>PVC계 바닥재 설치 - 타일</t>
  </si>
  <si>
    <t>주재료 제외</t>
  </si>
  <si>
    <t>5C60E35A44F565CC178366284E58D0</t>
  </si>
  <si>
    <t>010205015C60E35A44F565CC178366284E58D0</t>
  </si>
  <si>
    <t>PVC계 바닥재 설치 - 시트</t>
  </si>
  <si>
    <t>주재료 제외, 전면접합</t>
  </si>
  <si>
    <t>5C60E35A44F565CC178366284E59F7</t>
  </si>
  <si>
    <t>010205015C60E35A44F565CC178366284E59F7</t>
  </si>
  <si>
    <t>주재료 제외, 부분접합 방식</t>
  </si>
  <si>
    <t>5C60E35A44F565CC178366284E5A9E</t>
  </si>
  <si>
    <t>010205015C60E35A44F565CC178366284E5A9E</t>
  </si>
  <si>
    <t>카페트 설치</t>
  </si>
  <si>
    <t>카패트 제외</t>
  </si>
  <si>
    <t>5C60E35A44F565CD3F8E66498C59D8</t>
  </si>
  <si>
    <t>010205015C60E35A44F565CD3F8E66498C59D8</t>
  </si>
  <si>
    <t>플로어링 마루 설치</t>
  </si>
  <si>
    <t>5C6083F24C40697A2F8CD445AB5D0E</t>
  </si>
  <si>
    <t>010205015C6083F24C40697A2F8CD445AB5D0E</t>
  </si>
  <si>
    <t>이중바닥 설치</t>
  </si>
  <si>
    <t>독립지지 다리방식</t>
  </si>
  <si>
    <t>5C6083F24C406A00DB869F10805B32</t>
  </si>
  <si>
    <t>010205015C6083F24C406A00DB869F10805B32</t>
  </si>
  <si>
    <t>장선방식</t>
  </si>
  <si>
    <t>5C6083F24C406A00DB869F22F1559B</t>
  </si>
  <si>
    <t>010205015C6083F24C406A00DB869F22F1559B</t>
  </si>
  <si>
    <t>벽 및 천장</t>
  </si>
  <si>
    <t>01020502</t>
  </si>
  <si>
    <t>텍스 설치.</t>
  </si>
  <si>
    <t>5C60E3584803683CA989DB61635661</t>
  </si>
  <si>
    <t>010205025C60E3584803683CA989DB61635661</t>
  </si>
  <si>
    <t>열경화성수지천장판 설치</t>
  </si>
  <si>
    <t>개당 면적 0.2㎡ 이하</t>
  </si>
  <si>
    <t>5C60E3584803683CA989DB61525F0F</t>
  </si>
  <si>
    <t>010205025C60E3584803683CA989DB61525F0F</t>
  </si>
  <si>
    <t>개당 면적 0.4㎡ 이하</t>
  </si>
  <si>
    <t>5C60E3584803683CA989DB61405866</t>
  </si>
  <si>
    <t>010205025C60E3584803683CA989DB61405866</t>
  </si>
  <si>
    <t>석고판(나사고정) 설치 - 바탕용</t>
  </si>
  <si>
    <t>천장, 1겹 붙임</t>
  </si>
  <si>
    <t>5C60E35848386F8DF28F46A2A554EA</t>
  </si>
  <si>
    <t>010205025C60E35848386F8DF28F46A2A554EA</t>
  </si>
  <si>
    <t>천장, 2겹 붙임</t>
  </si>
  <si>
    <t>5C60E35848386F8DF28F46A2A557BE</t>
  </si>
  <si>
    <t>010205025C60E35848386F8DF28F46A2A557BE</t>
  </si>
  <si>
    <t>석고판(나사고정) 설치 - 치장용</t>
  </si>
  <si>
    <t>천장, 바탕용(1겹) + 치장용(1겹)</t>
  </si>
  <si>
    <t>5C60E35848386F8DF28F46A2A55697</t>
  </si>
  <si>
    <t>010205025C60E35848386F8DF28F46A2A55697</t>
  </si>
  <si>
    <t>벽</t>
  </si>
  <si>
    <t>01020503</t>
  </si>
  <si>
    <t>벽, 1겹 붙임</t>
  </si>
  <si>
    <t>5C60E35848386F8E9987E5332A50FA</t>
  </si>
  <si>
    <t>010205035C60E35848386F8E9987E5332A50FA</t>
  </si>
  <si>
    <t>벽, 2겹 붙임</t>
  </si>
  <si>
    <t>5C60E35848386F8E9987E5332A534F</t>
  </si>
  <si>
    <t>010205035C60E35848386F8E9987E5332A534F</t>
  </si>
  <si>
    <t>벽, 바탕용(1겹) + 치장용(1겹)</t>
  </si>
  <si>
    <t>5C60E35848386F8E9987E5332A52A8</t>
  </si>
  <si>
    <t>010205035C60E35848386F8E9987E5332A52A8</t>
  </si>
  <si>
    <t>석고판(접착제) 설치</t>
  </si>
  <si>
    <t>5C60E35848386C3A9A866E0A87554C</t>
  </si>
  <si>
    <t>010205035C60E35848386C3A9A866E0A87554C</t>
  </si>
  <si>
    <t>샌드위치(단열)페널 설치 - 칸막이벽</t>
  </si>
  <si>
    <t>두께 50~100mm 기준</t>
  </si>
  <si>
    <t>5C60E3594A1B6B06F68B005F195C5A</t>
  </si>
  <si>
    <t>010205035C60E3594A1B6B06F68B005F195C5A</t>
  </si>
  <si>
    <t>샌드위치(단열)패널 설치 - 지붕</t>
  </si>
  <si>
    <t>5C60E3594A1B6B06F68B0011605C19</t>
  </si>
  <si>
    <t>010205035C60E3594A1B6B06F68B0011605C19</t>
  </si>
  <si>
    <t>샌드위치(단열)패널 설치 - 줄눈재</t>
  </si>
  <si>
    <t>두께 50~100mm 기준, 연결부분</t>
  </si>
  <si>
    <t>5C60E3594A1B6B06F68B001171515E</t>
  </si>
  <si>
    <t>010205035C60E3594A1B6B06F68B001171515E</t>
  </si>
  <si>
    <t>흡음판 설치</t>
  </si>
  <si>
    <t>5C60E3564D256F48E88A0A09EE5529</t>
  </si>
  <si>
    <t>010205035C60E3564D256F48E88A0A09EE5529</t>
  </si>
  <si>
    <t>천장</t>
  </si>
  <si>
    <t>5C60E3564D256F48E88A0A09EE5630</t>
  </si>
  <si>
    <t>010205035C60E3564D256F48E88A0A09EE5630</t>
  </si>
  <si>
    <t>걸레받이 설치</t>
  </si>
  <si>
    <t>석재류, H=75~120mm 기준</t>
  </si>
  <si>
    <t>5C60E35A44BF68D0B9885A5B1A5ADC</t>
  </si>
  <si>
    <t>010205035C60E35A44BF68D0B9885A5B1A5ADC</t>
  </si>
  <si>
    <t>합성수지류, H=75~120mm 기준</t>
  </si>
  <si>
    <t>5C60E35A44BF68D0B9885A5B1A5BE3</t>
  </si>
  <si>
    <t>010205035C60E35A44BF68D0B9885A5B1A5BE3</t>
  </si>
  <si>
    <t>중밀도섬유판, H=75~120mm 기준</t>
  </si>
  <si>
    <t>5C60E35A44BF68D0B9885A5B1A582F</t>
  </si>
  <si>
    <t>010205035C60E35A44BF68D0B9885A5B1A582F</t>
  </si>
  <si>
    <t>마루귀틀 설치</t>
  </si>
  <si>
    <t>5C60E35A448264B26F85331ADD5C5C</t>
  </si>
  <si>
    <t>010205035C60E35A448264B26F85331ADD5C5C</t>
  </si>
  <si>
    <t>도배바름</t>
  </si>
  <si>
    <t>합판·석고보드면, 벽</t>
  </si>
  <si>
    <t>5C60E3594A636D420488889B975A3E</t>
  </si>
  <si>
    <t>010205035C60E3594A636D420488889B975A3E</t>
  </si>
  <si>
    <t>콘크리트·모르타르면, 벽</t>
  </si>
  <si>
    <t>5C60E3594A636D420488889B975917</t>
  </si>
  <si>
    <t>010205035C60E3594A636D420488889B975917</t>
  </si>
  <si>
    <t>합판·석고보드면, 천장</t>
  </si>
  <si>
    <t>5C60E3594A636D4204888889255371</t>
  </si>
  <si>
    <t>010205035C60E3594A636D4204888889255371</t>
  </si>
  <si>
    <t>콘크리트·모르타르면, 천장</t>
  </si>
  <si>
    <t>5C60E3594A636D42048888892550BC</t>
  </si>
  <si>
    <t>010205035C60E3594A636D42048888892550BC</t>
  </si>
  <si>
    <t>단   열</t>
  </si>
  <si>
    <t>01020504</t>
  </si>
  <si>
    <t>단열재 공간넣기(벽).</t>
  </si>
  <si>
    <t>1겹, 50mm 이하(발포폴리스티렌,인조광물섬유판)</t>
  </si>
  <si>
    <t>5C60E35F43236CB3CC8EA30F1D51F7</t>
  </si>
  <si>
    <t>010205045C60E35F43236CB3CC8EA30F1D51F7</t>
  </si>
  <si>
    <t>1겹, 50~100mm 이하(발포폴리스티렌,인조광물섬유판)</t>
  </si>
  <si>
    <t>5C60E35F43236CB3CC8EA30F1D51F6</t>
  </si>
  <si>
    <t>010205045C60E35F43236CB3CC8EA30F1D51F6</t>
  </si>
  <si>
    <t>1겹, 100~200mm 이하(발포폴리스티렌,인조광물섬유판)</t>
  </si>
  <si>
    <t>5C60E35F43236CB3CC8EA30F1D51F5</t>
  </si>
  <si>
    <t>010205045C60E35F43236CB3CC8EA30F1D51F5</t>
  </si>
  <si>
    <t>1겹, 200~300mm 이하(발포폴리스티렌,인조광물섬유판)</t>
  </si>
  <si>
    <t>5C60E35F43236CB3CC8EA30F1D51F4</t>
  </si>
  <si>
    <t>010205045C60E35F43236CB3CC8EA30F1D51F4</t>
  </si>
  <si>
    <t>단열재 접착제 붙이기(벽).</t>
  </si>
  <si>
    <t>1겹, 50mm 이하(발포폴리스티렌)</t>
  </si>
  <si>
    <t>5C60E35F43236CB3CC8EA30F1D51F3</t>
  </si>
  <si>
    <t>010205045C60E35F43236CB3CC8EA30F1D51F3</t>
  </si>
  <si>
    <t>1겹, 50~100mm 이하(발포폴리스티렌)</t>
  </si>
  <si>
    <t>5C60E35F43236CB3CC8EA30F1D51F2</t>
  </si>
  <si>
    <t>010205045C60E35F43236CB3CC8EA30F1D51F2</t>
  </si>
  <si>
    <t>1겹, 100~200mm 이하(발포폴리스티렌)</t>
  </si>
  <si>
    <t>5C60E35F43236CB3CC8EA30F1D51F1</t>
  </si>
  <si>
    <t>010205045C60E35F43236CB3CC8EA30F1D51F1</t>
  </si>
  <si>
    <t>1겹, 200~300mm 이하(발포폴리스티렌)</t>
  </si>
  <si>
    <t>5C60E35F43236CB3CC8EA30F1D51F0</t>
  </si>
  <si>
    <t>010205045C60E35F43236CB3CC8EA30F1D51F0</t>
  </si>
  <si>
    <t>단열재 접착제 붙이기(천장).</t>
  </si>
  <si>
    <t>5C60E35F43236CB3CC8EA30F1D51FF</t>
  </si>
  <si>
    <t>010205045C60E35F43236CB3CC8EA30F1D51FF</t>
  </si>
  <si>
    <t>5C60E35F43236CB3CC8EA30F1D51FE</t>
  </si>
  <si>
    <t>010205045C60E35F43236CB3CC8EA30F1D51FE</t>
  </si>
  <si>
    <t>5C60E35F43236CB3CC8EA30F1D529E</t>
  </si>
  <si>
    <t>010205045C60E35F43236CB3CC8EA30F1D529E</t>
  </si>
  <si>
    <t>5C60E35F43236CB3CC8EA30F1D529F</t>
  </si>
  <si>
    <t>010205045C60E35F43236CB3CC8EA30F1D529F</t>
  </si>
  <si>
    <t>단열재 격자넣기(벽).</t>
  </si>
  <si>
    <t>1겹, 50mm 이하(인조광물섬유판)</t>
  </si>
  <si>
    <t>5C60E35F43236CB3CC8EA30F1D529C</t>
  </si>
  <si>
    <t>010205045C60E35F43236CB3CC8EA30F1D529C</t>
  </si>
  <si>
    <t>1겹, 50~100mm 이하(인조광물섬유판)</t>
  </si>
  <si>
    <t>5C60E35F43236CB3CC8EA30F1D529D</t>
  </si>
  <si>
    <t>010205045C60E35F43236CB3CC8EA30F1D529D</t>
  </si>
  <si>
    <t>1겹, 100~200mm 이하(인조광물섬유판)</t>
  </si>
  <si>
    <t>5C60E35F43236CB3CC8EA30F1D529A</t>
  </si>
  <si>
    <t>010205045C60E35F43236CB3CC8EA30F1D529A</t>
  </si>
  <si>
    <t>1겹, 200~300mm 이하(인조광물섬유판)</t>
  </si>
  <si>
    <t>5C60E35F43236CB3CC8EA30F1D529B</t>
  </si>
  <si>
    <t>010205045C60E35F43236CB3CC8EA30F1D529B</t>
  </si>
  <si>
    <t>단열재 격자넣기(천장).</t>
  </si>
  <si>
    <t>5C60E35F43236CB3CC8EA30F1D5298</t>
  </si>
  <si>
    <t>010205045C60E35F43236CB3CC8EA30F1D5298</t>
  </si>
  <si>
    <t>5C60E35F43236CB3CC8EA30F1D5299</t>
  </si>
  <si>
    <t>010205045C60E35F43236CB3CC8EA30F1D5299</t>
  </si>
  <si>
    <t>5C60E35F43236CB3CC8EA30F1D5296</t>
  </si>
  <si>
    <t>010205045C60E35F43236CB3CC8EA30F1D5296</t>
  </si>
  <si>
    <t>5C60E35F43236CB3CC8EA30F1D5297</t>
  </si>
  <si>
    <t>010205045C60E35F43236CB3CC8EA30F1D5297</t>
  </si>
  <si>
    <t>5C60E35F43236CB3CC8EA30F1D53A5</t>
  </si>
  <si>
    <t>010205045C60E35F43236CB3CC8EA30F1D53A5</t>
  </si>
  <si>
    <t>5C60E35F43236CB3CC8EA30F1D53A4</t>
  </si>
  <si>
    <t>010205045C60E35F43236CB3CC8EA30F1D53A4</t>
  </si>
  <si>
    <t>5C60E35F43236CB3CC8EA30F1D53A7</t>
  </si>
  <si>
    <t>010205045C60E35F43236CB3CC8EA30F1D53A7</t>
  </si>
  <si>
    <t>5C60E35F43236CB3CC8EA30F1D53A6</t>
  </si>
  <si>
    <t>010205045C60E35F43236CB3CC8EA30F1D53A6</t>
  </si>
  <si>
    <t>5C60E35F43236CB3CC8EA30F1D53A1</t>
  </si>
  <si>
    <t>010205045C60E35F43236CB3CC8EA30F1D53A1</t>
  </si>
  <si>
    <t>5C60E35F43236CB3CC8EA30F1D53A0</t>
  </si>
  <si>
    <t>010205045C60E35F43236CB3CC8EA30F1D53A0</t>
  </si>
  <si>
    <t>5C60E35F43236CB3CC8EA30F1D53A3</t>
  </si>
  <si>
    <t>010205045C60E35F43236CB3CC8EA30F1D53A3</t>
  </si>
  <si>
    <t>5C60E35F43236CB3CC8EA30F1D53A2</t>
  </si>
  <si>
    <t>010205045C60E35F43236CB3CC8EA30F1D53A2</t>
  </si>
  <si>
    <t>단열재 핀사용 붙이기.</t>
  </si>
  <si>
    <t>5C60E35F43236CB3CC8EA30F1D53AD</t>
  </si>
  <si>
    <t>010205045C60E35F43236CB3CC8EA30F1D53AD</t>
  </si>
  <si>
    <t>5C60E35F43236CB3CC8EA30F1D53AC</t>
  </si>
  <si>
    <t>010205045C60E35F43236CB3CC8EA30F1D53AC</t>
  </si>
  <si>
    <t>5C60E35F43236CB3CC8EA30F1D544B</t>
  </si>
  <si>
    <t>010205045C60E35F43236CB3CC8EA30F1D544B</t>
  </si>
  <si>
    <t>5C60E35F43236CB3CC8EA30F1D5552</t>
  </si>
  <si>
    <t>010205045C60E35F43236CB3CC8EA30F1D5552</t>
  </si>
  <si>
    <t>단열재 타정 부착(벽).</t>
  </si>
  <si>
    <t>1겹, 50mm 이하(경질우레탄폼, 페놀폼)</t>
  </si>
  <si>
    <t>5C60E35F43236CB3CC8EA30F2F57FA</t>
  </si>
  <si>
    <t>010205045C60E35F43236CB3CC8EA30F2F57FA</t>
  </si>
  <si>
    <t>1겹, 50~100mm 이하(경질우레탄폼, 페놀폼)</t>
  </si>
  <si>
    <t>5C60E35F43236CB3CC8EA30F2F57FB</t>
  </si>
  <si>
    <t>010205045C60E35F43236CB3CC8EA30F2F57FB</t>
  </si>
  <si>
    <t>1겹, 100~200mm 이하(경질우레탄폼, 페놀폼)</t>
  </si>
  <si>
    <t>5C60E35F43236CB3CC8EA30F2F57F8</t>
  </si>
  <si>
    <t>010205045C60E35F43236CB3CC8EA30F2F57F8</t>
  </si>
  <si>
    <t>1겹, 200~300mm 이하(경질우레탄폼, 페놀폼)</t>
  </si>
  <si>
    <t>5C60E35F43236CB3CC8EA30F2F57F9</t>
  </si>
  <si>
    <t>010205045C60E35F43236CB3CC8EA30F2F57F9</t>
  </si>
  <si>
    <t>단열재 타정 부착(천장).</t>
  </si>
  <si>
    <t>5C60E35F43236CB3CC8EA30F2F57FE</t>
  </si>
  <si>
    <t>010205045C60E35F43236CB3CC8EA30F2F57FE</t>
  </si>
  <si>
    <t>5C60E35F43236CB3CC8EA30F2F57FF</t>
  </si>
  <si>
    <t>010205045C60E35F43236CB3CC8EA30F2F57FF</t>
  </si>
  <si>
    <t>5C60E35F43236CB3CC8EA30F2F57FC</t>
  </si>
  <si>
    <t>010205045C60E35F43236CB3CC8EA30F2F57FC</t>
  </si>
  <si>
    <t>5C60E35F43236CB3CC8EA30F2F57FD</t>
  </si>
  <si>
    <t>010205045C60E35F43236CB3CC8EA30F2F57FD</t>
  </si>
  <si>
    <t>단열재 콘크리트타설 부착(벽,바닥).</t>
  </si>
  <si>
    <t>1겹, 50mm 이하(발포폴리스티렌, 페놀폼)</t>
  </si>
  <si>
    <t>5C60E35F43236CB3CC8EA30F2F57F2</t>
  </si>
  <si>
    <t>010205045C60E35F43236CB3CC8EA30F2F57F2</t>
  </si>
  <si>
    <t>1겹, 50~100mm 이하(발포폴리스티렌, 페놀폼)</t>
  </si>
  <si>
    <t>5C60E35F43236CB3CC8EA30F2F57F3</t>
  </si>
  <si>
    <t>010205045C60E35F43236CB3CC8EA30F2F57F3</t>
  </si>
  <si>
    <t>1겹, 100~200mm 이하(발포폴리스티렌, 페놀폼)</t>
  </si>
  <si>
    <t>5C60E35F43236CB3CC8EA30F2F56D3</t>
  </si>
  <si>
    <t>010205045C60E35F43236CB3CC8EA30F2F56D3</t>
  </si>
  <si>
    <t>1겹, 200~300mm 이하(발포폴리스티렌, 페놀폼)</t>
  </si>
  <si>
    <t>5C60E35F43236CB3CC8EA30F2F56D2</t>
  </si>
  <si>
    <t>010205045C60E35F43236CB3CC8EA30F2F56D2</t>
  </si>
  <si>
    <t>단열재 슬래브위 깔기.</t>
  </si>
  <si>
    <t>5C60E35F43236CB3CC8EA30F2F56D1</t>
  </si>
  <si>
    <t>010205045C60E35F43236CB3CC8EA30F2F56D1</t>
  </si>
  <si>
    <t>5C60E35F43236CB3CC8EA30F2F56D0</t>
  </si>
  <si>
    <t>010205045C60E35F43236CB3CC8EA30F2F56D0</t>
  </si>
  <si>
    <t>5C60E35F43236CB3CC8EA30F2F56D7</t>
  </si>
  <si>
    <t>010205045C60E35F43236CB3CC8EA30F2F56D7</t>
  </si>
  <si>
    <t>5C60E35F43236CB3CC8EA30F2F56D6</t>
  </si>
  <si>
    <t>010205045C60E35F43236CB3CC8EA30F2F56D6</t>
  </si>
  <si>
    <t>방습필름 설치</t>
  </si>
  <si>
    <t>바닥</t>
  </si>
  <si>
    <t>5C60E35F433C65F1CB829AE08F5E43</t>
  </si>
  <si>
    <t>010205045C60E35F433C65F1CB829AE08F5E43</t>
  </si>
  <si>
    <t>5C60E35F433C65F1CB829AF2EE5330</t>
  </si>
  <si>
    <t>010205045C60E35F433C65F1CB829AF2EE5330</t>
  </si>
  <si>
    <t>외벽단열공법</t>
  </si>
  <si>
    <t>노무비, 단열두께(mm) - 60 이하</t>
  </si>
  <si>
    <t>5C60E3574FB16439E7845CFD835EF1</t>
  </si>
  <si>
    <t>010205045C60E3574FB16439E7845CFD835EF1</t>
  </si>
  <si>
    <t>노무비, 단열두께(mm) - 100 이하</t>
  </si>
  <si>
    <t>5C60E3574FB16439E7845CFD9D5E8B</t>
  </si>
  <si>
    <t>010205045C60E3574FB16439E7845CFD9D5E8B</t>
  </si>
  <si>
    <t>노무비, 단열두께(mm) - 150 이하</t>
  </si>
  <si>
    <t>5C60E3574FB16439E7845CFD9D5B37</t>
  </si>
  <si>
    <t>010205045C60E3574FB16439E7845CFD9D5B37</t>
  </si>
  <si>
    <t>외벽단열공법 - 하부보강</t>
  </si>
  <si>
    <t>노무비</t>
  </si>
  <si>
    <t>5C60E3574FB16439E7845CE3185FED</t>
  </si>
  <si>
    <t>010205045C60E3574FB16439E7845CE3185FED</t>
  </si>
  <si>
    <t>방수공사</t>
  </si>
  <si>
    <t>010206</t>
  </si>
  <si>
    <t>공통 공사</t>
  </si>
  <si>
    <t>01020601</t>
  </si>
  <si>
    <t>바탕처리</t>
  </si>
  <si>
    <t>5C6093DB4C97695C408C8FBF7D519F</t>
  </si>
  <si>
    <t>010206015C6093DB4C97695C408C8FBF7D519F</t>
  </si>
  <si>
    <t>수직부</t>
  </si>
  <si>
    <t>5C6093DB4C97695C408CB4F367591F</t>
  </si>
  <si>
    <t>010206015C6093DB4C97695C408CB4F367591F</t>
  </si>
  <si>
    <t>방수프라이머 바름</t>
  </si>
  <si>
    <t>롤러 1층(회) 바름 기준</t>
  </si>
  <si>
    <t>5C6093DB4C97695F148A947BFD5BA9</t>
  </si>
  <si>
    <t>010206015C6093DB4C97695F148A947BFD5BA9</t>
  </si>
  <si>
    <t>방수층보호재 붙임</t>
  </si>
  <si>
    <t>PE필름, 바닥</t>
  </si>
  <si>
    <t>5C6093D043E964C8B782B6DEB157E9</t>
  </si>
  <si>
    <t>010206015C6093D043E964C8B782B6DEB157E9</t>
  </si>
  <si>
    <t>PE필름, 수직부</t>
  </si>
  <si>
    <t>5C6093D043E964C8B681B1F6E05098</t>
  </si>
  <si>
    <t>010206015C6093D043E964C8B681B1F6E05098</t>
  </si>
  <si>
    <t>발포 PE시트, 바닥</t>
  </si>
  <si>
    <t>5C6093D043E964C8B681A78E4156E9</t>
  </si>
  <si>
    <t>010206015C6093D043E964C8B681A78E4156E9</t>
  </si>
  <si>
    <t>발포 PE시트, 수직부</t>
  </si>
  <si>
    <t>5C6093D043E964C8B681951DD0511F</t>
  </si>
  <si>
    <t>010206015C6093D043E964C8B681951DD0511F</t>
  </si>
  <si>
    <t>방수층 누름철물 설치</t>
  </si>
  <si>
    <t>5C6093D043E964C8B782271AE35F82</t>
  </si>
  <si>
    <t>010206015C6093D043E964C8B782271AE35F82</t>
  </si>
  <si>
    <t>도막 방수</t>
  </si>
  <si>
    <t>01020602</t>
  </si>
  <si>
    <t>도막바름</t>
  </si>
  <si>
    <t>바닥, 도막 1층(회) 형성 기준</t>
  </si>
  <si>
    <t>5C6093D941BD6E0AE7804D08C25DA0</t>
  </si>
  <si>
    <t>010206025C6093D941BD6E0AE7804D08C25DA0</t>
  </si>
  <si>
    <t>수직부, 도막 1층(회) 형성 기준</t>
  </si>
  <si>
    <t>5C6093D941806AED638D1665B85205</t>
  </si>
  <si>
    <t>010206025C6093D941806AED638D1665B85205</t>
  </si>
  <si>
    <t>보강포 붙임</t>
  </si>
  <si>
    <t>바닥, 1층(회) 붙임 기준</t>
  </si>
  <si>
    <t>5C6093D941BD6E0AE7807A46DF5A6D</t>
  </si>
  <si>
    <t>010206025C6093D941BD6E0AE7807A46DF5A6D</t>
  </si>
  <si>
    <t>수직부, 1층(회) 붙임 기준</t>
  </si>
  <si>
    <t>5C6093D941806AED638D20DC59536C</t>
  </si>
  <si>
    <t>010206025C6093D941806AED638D20DC59536C</t>
  </si>
  <si>
    <t>마감도료(Top-coat) 바름</t>
  </si>
  <si>
    <t>바닥, 1층(회) 바름 기준</t>
  </si>
  <si>
    <t>5C6093D941BD6E0AE78069E00C58AD</t>
  </si>
  <si>
    <t>010206025C6093D941BD6E0AE78069E00C58AD</t>
  </si>
  <si>
    <t>수직부, 1층(회) 바름 기준</t>
  </si>
  <si>
    <t>5C6093D941806AED638D31437C5BE5</t>
  </si>
  <si>
    <t>010206025C6093D941806AED638D31437C5BE5</t>
  </si>
  <si>
    <t>시트 방수</t>
  </si>
  <si>
    <t>01020603</t>
  </si>
  <si>
    <t>가열식시트 붙임</t>
  </si>
  <si>
    <t>바닥, 시트 1겹 붙임 기준</t>
  </si>
  <si>
    <t>5C6093D847576B6BF7821DE1525D28</t>
  </si>
  <si>
    <t>010206035C6093D847576B6BF7821DE1525D28</t>
  </si>
  <si>
    <t>수직부, 시트 1겹 붙임 기준</t>
  </si>
  <si>
    <t>5C6093D8476061175381BB58665B6B</t>
  </si>
  <si>
    <t>010206035C6093D8476061175381BB58665B6B</t>
  </si>
  <si>
    <t>접착식시트 붙임</t>
  </si>
  <si>
    <t>5C6093D847576B6BF7822E507E547B</t>
  </si>
  <si>
    <t>010206035C6093D847576B6BF7822E507E547B</t>
  </si>
  <si>
    <t>5C6093D84760611753818E129D5974</t>
  </si>
  <si>
    <t>010206035C6093D84760611753818E129D5974</t>
  </si>
  <si>
    <t>자착식시트 붙임</t>
  </si>
  <si>
    <t>5C6093D847576B6BF78238CF1154D4</t>
  </si>
  <si>
    <t>010206035C6093D847576B6BF78238CF1154D4</t>
  </si>
  <si>
    <t>5C6093D847606117538198893E5A5B</t>
  </si>
  <si>
    <t>010206035C6093D847606117538198893E5A5B</t>
  </si>
  <si>
    <t>시멘트 모르타르계 방수</t>
  </si>
  <si>
    <t>01020604</t>
  </si>
  <si>
    <t>시멘트 액체방수 바름</t>
  </si>
  <si>
    <t>5C6093D34F2169DAA886B2D83959CB</t>
  </si>
  <si>
    <t>010206045C6093D34F2169DAA886B2D83959CB</t>
  </si>
  <si>
    <t>5C6093D34F2169DAA88685925650AB</t>
  </si>
  <si>
    <t>010206045C6093D34F2169DAA88685925650AB</t>
  </si>
  <si>
    <t>폴리머 시멘트 모르타르방수 바름</t>
  </si>
  <si>
    <t>1종</t>
  </si>
  <si>
    <t>5C6093DD4F4A6227228021C4765B0C</t>
  </si>
  <si>
    <t>010206045C6093DD4F4A6227228021C4765B0C</t>
  </si>
  <si>
    <t>2종</t>
  </si>
  <si>
    <t>5C6093DD4F7766855B8A23D68F598D</t>
  </si>
  <si>
    <t>010206045C6093DD4F7766855B8A23D68F598D</t>
  </si>
  <si>
    <t>방수모르타르 바름</t>
  </si>
  <si>
    <t>10mm 이하, 벽돌, 콘크리트 바탕</t>
  </si>
  <si>
    <t>5C6093DD4F5467E2B08B71A0BF534E</t>
  </si>
  <si>
    <t>010206045C6093DD4F5467E2B08B71A0BF534E</t>
  </si>
  <si>
    <t>15mm 이하, 벽돌, 콘크리트 바탕</t>
  </si>
  <si>
    <t>5C6093DD4F5467E2B08B71A0BF5602</t>
  </si>
  <si>
    <t>010206045C6093DD4F5467E2B08B71A0BF5602</t>
  </si>
  <si>
    <t>20mm 이하, 벽돌, 콘크리트 바탕</t>
  </si>
  <si>
    <t>5C6093DD4F5467E2B08B71A0835FC8</t>
  </si>
  <si>
    <t>010206045C6093DD4F5467E2B08B71A0835FC8</t>
  </si>
  <si>
    <t>시멘트 혼입 폴리머계 도막방수 바름</t>
  </si>
  <si>
    <t>노출 공법</t>
  </si>
  <si>
    <t>5C6093D941A367C1D389E10D3550BF</t>
  </si>
  <si>
    <t>010206045C6093D941A367C1D389E10D3550BF</t>
  </si>
  <si>
    <t>비노출 공법</t>
  </si>
  <si>
    <t>5C6093D941A367C1D389E13A7C5F96</t>
  </si>
  <si>
    <t>010206045C6093D941A367C1D389E13A7C5F96</t>
  </si>
  <si>
    <t>기타 방수</t>
  </si>
  <si>
    <t>01020605</t>
  </si>
  <si>
    <t>규산질계 도포방수 바름</t>
  </si>
  <si>
    <t>5C6093DE49DD65C87387FAF287569F</t>
  </si>
  <si>
    <t>010206055C6093DE49DD65C87387FAF287569F</t>
  </si>
  <si>
    <t>5C6093DE49EF6CD2DD8EE7263C5A63</t>
  </si>
  <si>
    <t>010206055C6093DE49EF6CD2DD8EE7263C5A63</t>
  </si>
  <si>
    <t>액상형 흡수방지방수 도포</t>
  </si>
  <si>
    <t>바름 1층(회)</t>
  </si>
  <si>
    <t>5C6093DE49EF6E9F4A897EB6D4516D</t>
  </si>
  <si>
    <t>010206055C6093DE49EF6E9F4A897EB6D4516D</t>
  </si>
  <si>
    <t>바름 2층(회)</t>
  </si>
  <si>
    <t>5C6093DE49EF6E9F4A897E899E53F4</t>
  </si>
  <si>
    <t>010206055C6093DE49EF6E9F4A897E899E53F4</t>
  </si>
  <si>
    <t>뿜칠 1층(회)</t>
  </si>
  <si>
    <t>5C6093DE49EF6E9F4A896C29605B55</t>
  </si>
  <si>
    <t>010206055C6093DE49EF6E9F4A896C29605B55</t>
  </si>
  <si>
    <t>뿜칠 2층(회)</t>
  </si>
  <si>
    <t>5C6093DE49EF6E9F4A896C18F1599D</t>
  </si>
  <si>
    <t>010206055C6093DE49EF6E9F4A896C18F1599D</t>
  </si>
  <si>
    <t>벤토나이트방수 붙임</t>
  </si>
  <si>
    <t>시트, 수직부</t>
  </si>
  <si>
    <t>5C6093C948E56FEE438D74310551C8</t>
  </si>
  <si>
    <t>010206055C6093C948E56FEE438D74310551C8</t>
  </si>
  <si>
    <t>시트, 바닥</t>
  </si>
  <si>
    <t>5C6093C948E56FEE438D48F6975B56</t>
  </si>
  <si>
    <t>010206055C6093C948E56FEE438D48F6975B56</t>
  </si>
  <si>
    <t>매트, 수직부</t>
  </si>
  <si>
    <t>5C6093C948E56C191F8A09F2B255BB</t>
  </si>
  <si>
    <t>010206055C6093C948E56C191F8A09F2B255BB</t>
  </si>
  <si>
    <t>매트, 바닥</t>
  </si>
  <si>
    <t>5C6093C948E56C191F8A353D2D5AAF</t>
  </si>
  <si>
    <t>010206055C6093C948E56C191F8A353D2D5AAF</t>
  </si>
  <si>
    <t>부대 공사</t>
  </si>
  <si>
    <t>01020606</t>
  </si>
  <si>
    <t>수밀코킹</t>
  </si>
  <si>
    <t>5C6093DC4EE5652B7F879A707A52E2</t>
  </si>
  <si>
    <t>010206065C6093DC4EE5652B7F879A707A52E2</t>
  </si>
  <si>
    <t>줄눈 절단</t>
  </si>
  <si>
    <t>5C6093DC4EAF6AFA1E8FA3DF1E5430</t>
  </si>
  <si>
    <t>010206065C6093DC4EAF6AFA1E8FA3DF1E5430</t>
  </si>
  <si>
    <t>줄눈 설치</t>
  </si>
  <si>
    <t>5C6093DC4EAF6AFA1E8FBC37B75CA9</t>
  </si>
  <si>
    <t>010206065C6093DC4EAF6AFA1E8FBC37B75CA9</t>
  </si>
  <si>
    <t>지붕및홈통공사</t>
  </si>
  <si>
    <t>010207</t>
  </si>
  <si>
    <t>지   붕</t>
  </si>
  <si>
    <t>01020701</t>
  </si>
  <si>
    <t>금속기와 잇기</t>
  </si>
  <si>
    <t>1m2 이하, 경사 3/4 미만, 35º미만</t>
  </si>
  <si>
    <t>5C60A3C147FE694EA18F8003DC57D9</t>
  </si>
  <si>
    <t>010207015C60A3C147FE694EA18F8003DC57D9</t>
  </si>
  <si>
    <t>1m2 이하, 경사 3/4 이상, 35º이상</t>
  </si>
  <si>
    <t>5C60A3C147FE694EA18F8003DC5633</t>
  </si>
  <si>
    <t>010207015C60A3C147FE694EA18F8003DC5633</t>
  </si>
  <si>
    <t>1m2 이상, 경사 3/4 미만, 35º미만</t>
  </si>
  <si>
    <t>5C60A3C147FE694EA18F8003DC552C</t>
  </si>
  <si>
    <t>010207015C60A3C147FE694EA18F8003DC552C</t>
  </si>
  <si>
    <t>1m2 이상, 경사 3/4 이상, 35º이상</t>
  </si>
  <si>
    <t>5C60A3C147FE694EA18F8003DC5405</t>
  </si>
  <si>
    <t>010207015C60A3C147FE694EA18F8003DC5405</t>
  </si>
  <si>
    <t>금속판 평잇기</t>
  </si>
  <si>
    <t>1m2 이하, 경사 3/4 미만</t>
  </si>
  <si>
    <t>5C60A3C147FE694EA289F8B8C253FF</t>
  </si>
  <si>
    <t>010207015C60A3C147FE694EA289F8B8C253FF</t>
  </si>
  <si>
    <t>1m2 이하, 경사 3/4 이상</t>
  </si>
  <si>
    <t>5C60A3C147FE694EA289F8B8C252D9</t>
  </si>
  <si>
    <t>010207015C60A3C147FE694EA289F8B8C252D9</t>
  </si>
  <si>
    <t>1m2 이하, 벽</t>
  </si>
  <si>
    <t>5C60A3C147FE694EA289F8B8DC5A28</t>
  </si>
  <si>
    <t>010207015C60A3C147FE694EA289F8B8DC5A28</t>
  </si>
  <si>
    <t>금속판 돌출잇기 현장제작</t>
  </si>
  <si>
    <t>돌출간격 0.3~0.5m</t>
  </si>
  <si>
    <t>5C60A3C147FE694EA289C36E865EA8</t>
  </si>
  <si>
    <t>010207015C60A3C147FE694EA289C36E865EA8</t>
  </si>
  <si>
    <t>금속판 돌출잇기</t>
  </si>
  <si>
    <t>돌출간격 0.3~0.5m, 경사 3/4 미만</t>
  </si>
  <si>
    <t>5C60A3C147FE694EA289C378E35216</t>
  </si>
  <si>
    <t>010207015C60A3C147FE694EA289C378E35216</t>
  </si>
  <si>
    <t>돌출간격 0.3~0.5m, 경사 3/4 이상</t>
  </si>
  <si>
    <t>5C60A3C147FE694EA289C378E3533D</t>
  </si>
  <si>
    <t>010207015C60A3C147FE694EA289C378E3533D</t>
  </si>
  <si>
    <t>돌출간격 0.3~0.5m, 벽</t>
  </si>
  <si>
    <t>5C60A3C147FE694EA289C378FD595F</t>
  </si>
  <si>
    <t>010207015C60A3C147FE694EA289C378FD595F</t>
  </si>
  <si>
    <t>아스팔트싱글 설치</t>
  </si>
  <si>
    <t>경사 3/4 미만</t>
  </si>
  <si>
    <t>5C60A3C147EC62A45F8076A1795975</t>
  </si>
  <si>
    <t>010207015C60A3C147EC62A45F8076A1795975</t>
  </si>
  <si>
    <t>경사 3/4 이상</t>
  </si>
  <si>
    <t>5C60A3C147EC62A45F8076A179586F</t>
  </si>
  <si>
    <t>010207015C60A3C147EC62A45F8076A179586F</t>
  </si>
  <si>
    <t>폴리카보네이트 설치</t>
  </si>
  <si>
    <t>5C60E35E42876348568B724A835E73</t>
  </si>
  <si>
    <t>010207015C60E35E42876348568B724A835E73</t>
  </si>
  <si>
    <t>후레싱 설치</t>
  </si>
  <si>
    <t>5C60A3C147FE694EA5853B17B95C8F</t>
  </si>
  <si>
    <t>010207015C60A3C147FE694EA5853B17B95C8F</t>
  </si>
  <si>
    <t>5C60A3C147FE694EA5853B17B95D96</t>
  </si>
  <si>
    <t>010207015C60A3C147FE694EA5853B17B95D96</t>
  </si>
  <si>
    <t>홈   통</t>
  </si>
  <si>
    <t>01020702</t>
  </si>
  <si>
    <t>금속 처마홈통 설치</t>
  </si>
  <si>
    <t>150mm 이하 기준</t>
  </si>
  <si>
    <t>5C60A3C2406B6B2D9187AE819655FE</t>
  </si>
  <si>
    <t>010207025C60A3C2406B6B2D9187AE819655FE</t>
  </si>
  <si>
    <t>염화비닐 처마홈통 설치</t>
  </si>
  <si>
    <t>5C60A3C2406B6B2D9187AE81855E8C</t>
  </si>
  <si>
    <t>010207025C60A3C2406B6B2D9187AE81855E8C</t>
  </si>
  <si>
    <t>금속 선홈통 설치</t>
  </si>
  <si>
    <t>5C60A3C2403E674EF18602DBD55B19</t>
  </si>
  <si>
    <t>010207025C60A3C2403E674EF18602DBD55B19</t>
  </si>
  <si>
    <t>염화비닐 선홈통 설치</t>
  </si>
  <si>
    <t>5C60A3C2403E674EF18602E4425DF8</t>
  </si>
  <si>
    <t>010207025C60A3C2403E674EF18602E4425DF8</t>
  </si>
  <si>
    <t>150mm 이하 기준, 공동주택(고정방식)</t>
  </si>
  <si>
    <t>5C60A3C2403E674EF18602E4425CD1</t>
  </si>
  <si>
    <t>010207025C60A3C2403E674EF18602E4425CD1</t>
  </si>
  <si>
    <t>물받이홈통 설치</t>
  </si>
  <si>
    <t>5C60A3C24001620AA4857FF4A0570F</t>
  </si>
  <si>
    <t>010207025C60A3C24001620AA4857FF4A0570F</t>
  </si>
  <si>
    <t>드레인</t>
  </si>
  <si>
    <t>01020703</t>
  </si>
  <si>
    <t>루프드레인 설치</t>
  </si>
  <si>
    <t>5C60A3C3429E6A26518D1A554C50C2</t>
  </si>
  <si>
    <t>010207035C60A3C3429E6A26518D1A554C50C2</t>
  </si>
  <si>
    <t>금속공사</t>
  </si>
  <si>
    <t>010208</t>
  </si>
  <si>
    <t>보호물</t>
  </si>
  <si>
    <t>01020801</t>
  </si>
  <si>
    <t>계단논슬립 설치</t>
  </si>
  <si>
    <t>목조계단, 재료비 별도</t>
  </si>
  <si>
    <t>5C60E35A44C86049828673D5115AE0</t>
  </si>
  <si>
    <t>010208015C60E35A44C86049828673D5115AE0</t>
  </si>
  <si>
    <t>콘크리트계단, 재료비 별도</t>
  </si>
  <si>
    <t>5C60E35A44C86049828673D5115B87</t>
  </si>
  <si>
    <t>010208015C60E35A44C86049828673D5115B87</t>
  </si>
  <si>
    <t>코너비드 설치</t>
  </si>
  <si>
    <t>5C6063AF437065D70E8019DAFC5952</t>
  </si>
  <si>
    <t>010208015C6063AF437065D70E8019DAFC5952</t>
  </si>
  <si>
    <t>10M</t>
  </si>
  <si>
    <t>5C6063AF437065D70E8019DAFC584C</t>
  </si>
  <si>
    <t>010208015C6063AF437065D70E8019DAFC584C</t>
  </si>
  <si>
    <t>와이어메시 바닥깔기</t>
  </si>
  <si>
    <t>1800*1800 기준</t>
  </si>
  <si>
    <t>5C60B323493E68DF2F875935C15962</t>
  </si>
  <si>
    <t>010208015C60B323493E68DF2F875935C15962</t>
  </si>
  <si>
    <t>인서트(Insert) 설치</t>
  </si>
  <si>
    <t>설치대상 - 거푸집</t>
  </si>
  <si>
    <t>5C60B32E4BEC66144F82BC563156EA</t>
  </si>
  <si>
    <t>010208015C60B32E4BEC66144F82BC563156EA</t>
  </si>
  <si>
    <t>설치대상 - 데크플레이트</t>
  </si>
  <si>
    <t>5C60B32E4BEC66144F82BC563155C3</t>
  </si>
  <si>
    <t>010208015C60B32E4BEC66144F82BC563155C3</t>
  </si>
  <si>
    <t>설치대상 - 콘크리트</t>
  </si>
  <si>
    <t>5C60B32E4BEC66144F82BC5631543D</t>
  </si>
  <si>
    <t>010208015C60B32E4BEC66144F82BC5631543D</t>
  </si>
  <si>
    <t>AL 몰딩 설치.</t>
  </si>
  <si>
    <t>5C60E352478765EBDC81B872A65300</t>
  </si>
  <si>
    <t>010208015C60E352478765EBDC81B872A65300</t>
  </si>
  <si>
    <t>조이너 설치</t>
  </si>
  <si>
    <t>5C60E35247A262A10485A3C86555D3</t>
  </si>
  <si>
    <t>010208015C60E35247A262A10485A3C86555D3</t>
  </si>
  <si>
    <t>천장점검구 설치</t>
  </si>
  <si>
    <t>450*450mm</t>
  </si>
  <si>
    <t>5C60B32E4B8B6D496584072B2251E3</t>
  </si>
  <si>
    <t>010208015C60B32E4B8B6D496584072B2251E3</t>
  </si>
  <si>
    <t>600*600mm</t>
  </si>
  <si>
    <t>5C60B32E4B8B6D496584072B3C582A</t>
  </si>
  <si>
    <t>010208015C60B32E4B8B6D496584072B3C582A</t>
  </si>
  <si>
    <t>시설물</t>
  </si>
  <si>
    <t>01020802</t>
  </si>
  <si>
    <t>용접식난간 설치</t>
  </si>
  <si>
    <t>현장 제작설치, 철제 난간</t>
  </si>
  <si>
    <t>5C60B3244BB96912F188BC850A5ADE</t>
  </si>
  <si>
    <t>010208025C60B3244BB96912F188BC850A5ADE</t>
  </si>
  <si>
    <t>5C60B3244BB96912F188BC850A5BE5</t>
  </si>
  <si>
    <t>010208025C60B3244BB96912F188BC850A5BE5</t>
  </si>
  <si>
    <t>규격철물 설치, 철제 난간</t>
  </si>
  <si>
    <t>5C60B3244BB96912F188BC851B5029</t>
  </si>
  <si>
    <t>010208025C60B3244BB96912F188BC851B5029</t>
  </si>
  <si>
    <t>5C60B3244BB96912F188BC851B5130</t>
  </si>
  <si>
    <t>010208025C60B3244BB96912F188BC851B5130</t>
  </si>
  <si>
    <t>현장 제작설치, 경량철물(스테인리스)</t>
  </si>
  <si>
    <t>5C60B3244BB96910C48969925D5C76</t>
  </si>
  <si>
    <t>010208025C60B3244BB96910C48969925D5C76</t>
  </si>
  <si>
    <t>5C60B3244BB96910C48969925D5D1D</t>
  </si>
  <si>
    <t>010208025C60B3244BB96910C48969925D5D1D</t>
  </si>
  <si>
    <t>규격철물 설치, 경량철물(스테인리스)</t>
  </si>
  <si>
    <t>5C60B3244BB96910C48969924355CD</t>
  </si>
  <si>
    <t>010208025C60B3244BB96910C48969924355CD</t>
  </si>
  <si>
    <t>5C60B3244BB96910C4896992435426</t>
  </si>
  <si>
    <t>010208025C60B3244BB96910C4896992435426</t>
  </si>
  <si>
    <t>앵커고정식난간 설치</t>
  </si>
  <si>
    <t>5C60B3244BB969139981C239005E08</t>
  </si>
  <si>
    <t>010208025C60B3244BB969139981C239005E08</t>
  </si>
  <si>
    <t>철조망 울타리 설치</t>
  </si>
  <si>
    <t>일자형 지주, H:3m 이하, 평지</t>
  </si>
  <si>
    <t>경간</t>
  </si>
  <si>
    <t>5C60B32943F861500283089D2B5240</t>
  </si>
  <si>
    <t>010208025C60B32943F861500283089D2B5240</t>
  </si>
  <si>
    <t>Y자형 지주, H:3m 이하, 평지</t>
  </si>
  <si>
    <t>5C60B32943F8615002831AECFD5F2A</t>
  </si>
  <si>
    <t>010208025C60B32943F8615002831AECFD5F2A</t>
  </si>
  <si>
    <t>일자형 지주, H:3m 이하, 경사지</t>
  </si>
  <si>
    <t>5C60B32943F86150038D730A065C76</t>
  </si>
  <si>
    <t>010208025C60B32943F86150038D730A065C76</t>
  </si>
  <si>
    <t>Y자형 지주, H:3m 이하, 경사지</t>
  </si>
  <si>
    <t>5C60B32943F86150038D62A5515F35</t>
  </si>
  <si>
    <t>010208025C60B32943F86150038D62A5515F35</t>
  </si>
  <si>
    <t>경량천장철골틀 설치</t>
  </si>
  <si>
    <t>BAR 간격 300mm</t>
  </si>
  <si>
    <t>5C60B32E4BFE6D3E3084C8D16A51DC</t>
  </si>
  <si>
    <t>010208025C60B32E4BFE6D3E3084C8D16A51DC</t>
  </si>
  <si>
    <t>BAR 간격 300mm, 톱니형 달대볼트</t>
  </si>
  <si>
    <t>5C60B32E4BFE6D3E3084C8D16A5035</t>
  </si>
  <si>
    <t>010208025C60B32E4BFE6D3E3084C8D16A5035</t>
  </si>
  <si>
    <t>BAR 간격 450mm</t>
  </si>
  <si>
    <t>5C60B32E4BFE6D3E3084C8D16A538A</t>
  </si>
  <si>
    <t>010208025C60B32E4BFE6D3E3084C8D16A538A</t>
  </si>
  <si>
    <t>BAR 간격 450mm, 톱니형 달대볼트</t>
  </si>
  <si>
    <t>5C60B32E4BFE6D3E3084C8D16A52E3</t>
  </si>
  <si>
    <t>010208025C60B32E4BFE6D3E3084C8D16A52E3</t>
  </si>
  <si>
    <t>BAR 간격 600mm</t>
  </si>
  <si>
    <t>5C60B32E4BFE6D3E3084C8D16A55B7</t>
  </si>
  <si>
    <t>010208025C60B32E4BFE6D3E3084C8D16A55B7</t>
  </si>
  <si>
    <t>BAR 간격 600mm, 톱니형 달대볼트</t>
  </si>
  <si>
    <t>5C60B32E4BFE6D3E3084C8D16A5490</t>
  </si>
  <si>
    <t>010208025C60B32E4BFE6D3E3084C8D16A5490</t>
  </si>
  <si>
    <t>경량벽체철골틀 설치.</t>
  </si>
  <si>
    <t>스터드, 폭 150mm 이하</t>
  </si>
  <si>
    <t>5C60B32E4BFE6D3E3084C8D1745846</t>
  </si>
  <si>
    <t>010208025C60B32E4BFE6D3E3084C8D1745846</t>
  </si>
  <si>
    <t>기타공사</t>
  </si>
  <si>
    <t>01020803</t>
  </si>
  <si>
    <t>잡철물 제작 및 설치</t>
  </si>
  <si>
    <t>기본, 제품설치, 일반철재</t>
  </si>
  <si>
    <t>KG</t>
  </si>
  <si>
    <t>5C60B32A4C2B67A84D83DCC22B5BCC</t>
  </si>
  <si>
    <t>010208035C60B32A4C2B67A84D83DCC22B5BCC</t>
  </si>
  <si>
    <t>기본, 제품설치, 경량철재</t>
  </si>
  <si>
    <t>5C60B32A4C2B67A84D83DCC22B5BCD</t>
  </si>
  <si>
    <t>010208035C60B32A4C2B67A84D83DCC22B5BCD</t>
  </si>
  <si>
    <t>기본, 규격철물 설치, 일반철재</t>
  </si>
  <si>
    <t>5C60B32A4C2B67A84D83DCDC9E54E7</t>
  </si>
  <si>
    <t>010208035C60B32A4C2B67A84D83DCDC9E54E7</t>
  </si>
  <si>
    <t>기본, 규격철물 설치, 경량철재</t>
  </si>
  <si>
    <t>5C60B32A4C2B67A84D83DCDC9E54E6</t>
  </si>
  <si>
    <t>010208035C60B32A4C2B67A84D83DCDC9E54E6</t>
  </si>
  <si>
    <t>기본, 현장제작 설치, 일반철재</t>
  </si>
  <si>
    <t>5C60B32A4C2B67A84E8C5649D55B89</t>
  </si>
  <si>
    <t>010208035C60B32A4C2B67A84E8C5649D55B89</t>
  </si>
  <si>
    <t>기본, 현장제작 설치, 경량철재</t>
  </si>
  <si>
    <t>5C60B32A4C2B67A84E8C5649D55B88</t>
  </si>
  <si>
    <t>010208035C60B32A4C2B67A84E8C5649D55B88</t>
  </si>
  <si>
    <t>단순, 제품설치, 일반철재</t>
  </si>
  <si>
    <t>5C60B32A4C19609F8B89E4A7715206</t>
  </si>
  <si>
    <t>010208035C60B32A4C19609F8B89E4A7715206</t>
  </si>
  <si>
    <t>단순, 제품설치, 경량철재</t>
  </si>
  <si>
    <t>5C60B32A4C19609F8B89E4A7715207</t>
  </si>
  <si>
    <t>010208035C60B32A4C19609F8B89E4A7715207</t>
  </si>
  <si>
    <t>단순, 규격철물 설치, 일반철재</t>
  </si>
  <si>
    <t>5C60B32A4C19609F8B89E4B1E95CCF</t>
  </si>
  <si>
    <t>010208035C60B32A4C19609F8B89E4B1E95CCF</t>
  </si>
  <si>
    <t>단순, 규격철물 설치, 경량철재</t>
  </si>
  <si>
    <t>5C60B32A4C19609F8B89E4B1E95CCC</t>
  </si>
  <si>
    <t>010208035C60B32A4C19609F8B89E4B1E95CCC</t>
  </si>
  <si>
    <t>단순, 현장제작 설치, 일반철재</t>
  </si>
  <si>
    <t>5C60B32A4C19609F888CBF2E82516A</t>
  </si>
  <si>
    <t>010208035C60B32A4C19609F888CBF2E82516A</t>
  </si>
  <si>
    <t>단순, 현장제작 설치, 경량철재</t>
  </si>
  <si>
    <t>5C60B32A4C19609F888CBF2E825169</t>
  </si>
  <si>
    <t>010208035C60B32A4C19609F888CBF2E825169</t>
  </si>
  <si>
    <t>복잡, 제품설치, 일반철재</t>
  </si>
  <si>
    <t>5C60B32A4C0869AD3382D8A08F529C</t>
  </si>
  <si>
    <t>010208035C60B32A4C0869AD3382D8A08F529C</t>
  </si>
  <si>
    <t>복잡, 제품설치, 경량철재</t>
  </si>
  <si>
    <t>5C60B32A4C0869AD3382D8A08F529D</t>
  </si>
  <si>
    <t>010208035C60B32A4C0869AD3382D8A08F529D</t>
  </si>
  <si>
    <t>복잡, 규격철물 설치, 일반철재</t>
  </si>
  <si>
    <t>5C60B32A4C0869AD3382D8B2F95BD7</t>
  </si>
  <si>
    <t>010208035C60B32A4C0869AD3382D8B2F95BD7</t>
  </si>
  <si>
    <t>복잡, 규격철물 설치, 경량철재</t>
  </si>
  <si>
    <t>5C60B32A4C0869AD3382D8B2F95BD6</t>
  </si>
  <si>
    <t>010208035C60B32A4C0869AD3382D8B2F95BD6</t>
  </si>
  <si>
    <t>복잡, 현장제작 설치, 일반철재</t>
  </si>
  <si>
    <t>5C60B32A4C0869AD3085805C665E7B</t>
  </si>
  <si>
    <t>010208035C60B32A4C0869AD3085805C665E7B</t>
  </si>
  <si>
    <t>복잡, 현장제작 설치, 경량철재</t>
  </si>
  <si>
    <t>5C60B32A4C0869AD3085805C665E7A</t>
  </si>
  <si>
    <t>010208035C60B32A4C0869AD3085805C665E7A</t>
  </si>
  <si>
    <t>미장공사</t>
  </si>
  <si>
    <t>010209</t>
  </si>
  <si>
    <t>모르타르 바름 및 타설</t>
  </si>
  <si>
    <t>01020901</t>
  </si>
  <si>
    <t xml:space="preserve">  (☞ 모르타르 배합)-------</t>
  </si>
  <si>
    <t>0102090101</t>
  </si>
  <si>
    <t>모르타르 배합</t>
  </si>
  <si>
    <t>모래채가름 포함</t>
  </si>
  <si>
    <t>5C6063A442CD6FEC188AD551D85B2E</t>
  </si>
  <si>
    <t>01020901015C6063A442CD6FEC188AD551D85B2E</t>
  </si>
  <si>
    <t>모래채가름 제외</t>
  </si>
  <si>
    <t>5C6063A442CD6FEC188AD551D85B2A</t>
  </si>
  <si>
    <t>01020901015C6063A442CD6FEC188AD551D85B2A</t>
  </si>
  <si>
    <t>모르타르 바름</t>
  </si>
  <si>
    <t>3.6m 이하, 1회(T=24mm 이하 기준)</t>
  </si>
  <si>
    <t>5C6063A442CD6EC50E8C30690A5D7D</t>
  </si>
  <si>
    <t>01020901015C6063A442CD6EC50E8C30690A5D7D</t>
  </si>
  <si>
    <t xml:space="preserve">  (☞ 모르타르 바름)-------</t>
  </si>
  <si>
    <t>0102090102</t>
  </si>
  <si>
    <t>3.6m 이하, 2회(T=24mm 이하 기준)</t>
  </si>
  <si>
    <t>5C6063A442CD6EC50E8C30690A5E03</t>
  </si>
  <si>
    <t>01020901025C6063A442CD6EC50E8C30690A5E03</t>
  </si>
  <si>
    <t>3.6m 이하, 3회(T=24mm 이하 기준)</t>
  </si>
  <si>
    <t>5C6063A442CD6EC50E8C30690A5F2A</t>
  </si>
  <si>
    <t>01020901025C6063A442CD6EC50E8C30690A5F2A</t>
  </si>
  <si>
    <t>3.6m 초과, 1회(T=24mm 이하 기준)</t>
  </si>
  <si>
    <t>5C6063A442CD6EC50E8C30691B52A1</t>
  </si>
  <si>
    <t>01020901025C6063A442CD6EC50E8C30691B52A1</t>
  </si>
  <si>
    <t>3.6m 초과, 2회(T=24mm 이하 기준)</t>
  </si>
  <si>
    <t>5C6063A442CD6EC50E8C30691B519A</t>
  </si>
  <si>
    <t>01020901025C6063A442CD6EC50E8C30691B519A</t>
  </si>
  <si>
    <t>3.6m 초과, 3회(T=24mm 이하 기준)</t>
  </si>
  <si>
    <t>5C6063A442CD6EC50E8C30691B50F3</t>
  </si>
  <si>
    <t>01020901025C6063A442CD6EC50E8C30691B50F3</t>
  </si>
  <si>
    <t>모르타르 바름(폭 30cm 이하 또는 원주면)</t>
  </si>
  <si>
    <t>5C6063A442CD6EC50E8C307B7B57C6</t>
  </si>
  <si>
    <t>01020901025C6063A442CD6EC50E8C307B7B57C6</t>
  </si>
  <si>
    <t>5C6063A442CD6EC50E8C307B7B5472</t>
  </si>
  <si>
    <t>01020901025C6063A442CD6EC50E8C307B7B5472</t>
  </si>
  <si>
    <t>5C6063A442CD6EC50E8C307B7B5518</t>
  </si>
  <si>
    <t>01020901025C6063A442CD6EC50E8C307B7B5518</t>
  </si>
  <si>
    <t>5C6063A442CD6EC50E8C307B6A5E27</t>
  </si>
  <si>
    <t>01020901025C6063A442CD6EC50E8C307B6A5E27</t>
  </si>
  <si>
    <t>5C6063A442CD6EC50E8C307B6A5D00</t>
  </si>
  <si>
    <t>01020901025C6063A442CD6EC50E8C307B6A5D00</t>
  </si>
  <si>
    <t>5C6063A442CD6EC50E8C307B6A5C79</t>
  </si>
  <si>
    <t>01020901025C6063A442CD6EC50E8C307B6A5C79</t>
  </si>
  <si>
    <t xml:space="preserve">  (☞ 모르타르 타설)-------</t>
  </si>
  <si>
    <t>0102090103</t>
  </si>
  <si>
    <t>모르타르 타설</t>
  </si>
  <si>
    <t>5C6063A442906AA61E8CECA36E5DB7</t>
  </si>
  <si>
    <t>01020901035C6063A442906AA61E8CECA36E5DB7</t>
  </si>
  <si>
    <t>5C6063A442906AA61E8CECA37F52FC</t>
  </si>
  <si>
    <t>01020901035C6063A442906AA61E8CECA37F52FC</t>
  </si>
  <si>
    <t>모르타르 타설.</t>
  </si>
  <si>
    <t>경량기포</t>
  </si>
  <si>
    <t>5C6063A442906AA61E8CECA37F51D5</t>
  </si>
  <si>
    <t>01020901035C6063A442906AA61E8CECA37F51D5</t>
  </si>
  <si>
    <t xml:space="preserve">  (☞ 표면 마무리)-------</t>
  </si>
  <si>
    <t>0102090104</t>
  </si>
  <si>
    <t>인력마감</t>
  </si>
  <si>
    <t>5C6063A4429069801B8573BBB75460</t>
  </si>
  <si>
    <t>01020901045C6063A4429069801B8573BBB75460</t>
  </si>
  <si>
    <t>인력마감, 작업대기 할증 적용</t>
  </si>
  <si>
    <t>5C6063A4429069801B8573BBB75734</t>
  </si>
  <si>
    <t>01020901045C6063A4429069801B8573BBB75734</t>
  </si>
  <si>
    <t>5C6063A4429069801B85738E79570D</t>
  </si>
  <si>
    <t>01020901045C6063A4429069801B85738E79570D</t>
  </si>
  <si>
    <t>5C6063A4429069801B85738E7954B9</t>
  </si>
  <si>
    <t>01020901045C6063A4429069801B85738E7954B9</t>
  </si>
  <si>
    <t>기계마감</t>
  </si>
  <si>
    <t>5C6063A4429069801A8B04E760596E</t>
  </si>
  <si>
    <t>01020901045C6063A4429069801A8B04E760596E</t>
  </si>
  <si>
    <t>기계마감, 작업대기 할증 적용</t>
  </si>
  <si>
    <t>5C6063A4429069801A8B04E7605A74</t>
  </si>
  <si>
    <t>01020901045C6063A4429069801A8B04E7605A74</t>
  </si>
  <si>
    <t>5C6063A4429069801A8B04D6F15796</t>
  </si>
  <si>
    <t>01020901045C6063A4429069801A8B04D6F15796</t>
  </si>
  <si>
    <t>5C6063A4429069801A8B04D6F154C2</t>
  </si>
  <si>
    <t>01020901045C6063A4429069801A8B04D6F154C2</t>
  </si>
  <si>
    <t xml:space="preserve">  (☞ 라스 붙임)-------</t>
  </si>
  <si>
    <t>0102090105</t>
  </si>
  <si>
    <t>라스 붙임</t>
  </si>
  <si>
    <t>5C6063AF437065D0DF87205BC85D87</t>
  </si>
  <si>
    <t>01020901055C6063AF437065D0DF87205BC85D87</t>
  </si>
  <si>
    <t>5C6063AF437065D0DF87205BC85CE0</t>
  </si>
  <si>
    <t>01020901055C6063AF437065D0DF87205BC85CE0</t>
  </si>
  <si>
    <t xml:space="preserve">  (☞ 모르타르 바름 )-------</t>
  </si>
  <si>
    <t>0102090106</t>
  </si>
  <si>
    <t>바닥, 15mm</t>
  </si>
  <si>
    <t>5C6063A442CD6C141B817A4A875904</t>
  </si>
  <si>
    <t>01020901065C6063A442CD6C141B817A4A875904</t>
  </si>
  <si>
    <t>바닥, 20mm</t>
  </si>
  <si>
    <t>5C6063A442CD6C141B817A4AB351A6</t>
  </si>
  <si>
    <t>01020901065C6063A442CD6C141B817A4AB351A6</t>
  </si>
  <si>
    <t>바닥, 24mm</t>
  </si>
  <si>
    <t>5C6063A442CD6C141B817A4AB35501</t>
  </si>
  <si>
    <t>01020901065C6063A442CD6C141B817A4AB35501</t>
  </si>
  <si>
    <t>바닥, 27mm</t>
  </si>
  <si>
    <t>5C6063A442CD6C141B817A4AB35628</t>
  </si>
  <si>
    <t>01020901065C6063A442CD6C141B817A4AB35628</t>
  </si>
  <si>
    <t>바닥, 30mm</t>
  </si>
  <si>
    <t>5C6063A442CD6C141B817A4AA25AB4</t>
  </si>
  <si>
    <t>01020901065C6063A442CD6C141B817A4AA25AB4</t>
  </si>
  <si>
    <t>바닥, 40mm</t>
  </si>
  <si>
    <t>5C6063A442CD6C141B817A4ADF5ED2</t>
  </si>
  <si>
    <t>01020901065C6063A442CD6C141B817A4ADF5ED2</t>
  </si>
  <si>
    <t xml:space="preserve">  (☞ 모르타르 바름 : 벽)-------</t>
  </si>
  <si>
    <t>0102090107</t>
  </si>
  <si>
    <t>내벽, 9mm(초벌), 3.6m 이하</t>
  </si>
  <si>
    <t>5C6063A442CD6EC73C8DF5EBCF52BD</t>
  </si>
  <si>
    <t>01020901075C6063A442CD6EC73C8DF5EBCF52BD</t>
  </si>
  <si>
    <t>내벽, 11mm, 3.6m 이하</t>
  </si>
  <si>
    <t>5C6063A442CD6EC73C8DF5F5DD5469</t>
  </si>
  <si>
    <t>01020901075C6063A442CD6EC73C8DF5F5DD5469</t>
  </si>
  <si>
    <t>내벽, 11mm, 걸레받이, 3.6m 이하</t>
  </si>
  <si>
    <t>5C6063A442CD6EC73C8DF5F5DD5570</t>
  </si>
  <si>
    <t>01020901075C6063A442CD6EC73C8DF5F5DD5570</t>
  </si>
  <si>
    <t>내벽, 12mm, 3.6m 이하</t>
  </si>
  <si>
    <t>5C6063A442CD6EC73C8DF5F5EF5A6C</t>
  </si>
  <si>
    <t>01020901075C6063A442CD6EC73C8DF5F5EF5A6C</t>
  </si>
  <si>
    <t>내벽, 12mm, 걸레받이, 3.6m 이하</t>
  </si>
  <si>
    <t>5C6063A442CD6EC73C8DF5F5EF5B73</t>
  </si>
  <si>
    <t>01020901075C6063A442CD6EC73C8DF5F5EF5B73</t>
  </si>
  <si>
    <t>내벽, 15mm, 3.6m 이하</t>
  </si>
  <si>
    <t>5C6063A442CD6EC73C8DF5F5975979</t>
  </si>
  <si>
    <t>01020901075C6063A442CD6EC73C8DF5F5975979</t>
  </si>
  <si>
    <t>내벽, 18mm, 3.6m 이하</t>
  </si>
  <si>
    <t>5C6063A442CD6EC73C8DF5F54F573F</t>
  </si>
  <si>
    <t>01020901075C6063A442CD6EC73C8DF5F54F573F</t>
  </si>
  <si>
    <t>내벽, 18mm, 원주면, 3.6m 이하</t>
  </si>
  <si>
    <t>5C6063A442CD6EC73C8DF5F54F5618</t>
  </si>
  <si>
    <t>01020901075C6063A442CD6EC73C8DF5F54F5618</t>
  </si>
  <si>
    <t>내벽, 24mm, 3.6m 이하</t>
  </si>
  <si>
    <t>5C6063A442CD6EC73C8DF5C8CC5928</t>
  </si>
  <si>
    <t>01020901075C6063A442CD6EC73C8DF5C8CC5928</t>
  </si>
  <si>
    <t>내벽, 9mm(초벌), 3.6m 초과</t>
  </si>
  <si>
    <t>5C6063A442CD6EC73E88C13DD95EBF</t>
  </si>
  <si>
    <t>01020901075C6063A442CD6EC73E88C13DD95EBF</t>
  </si>
  <si>
    <t>내벽, 11mm, 3.6m 초과</t>
  </si>
  <si>
    <t>5C6063A442CD6EC73E88C12CCA59BA</t>
  </si>
  <si>
    <t>01020901075C6063A442CD6EC73E88C12CCA59BA</t>
  </si>
  <si>
    <t>내벽, 12mm, 3.6m 초과</t>
  </si>
  <si>
    <t>5C6063A442CD6EC73E88C12CF75E20</t>
  </si>
  <si>
    <t>01020901075C6063A442CD6EC73E88C12CF75E20</t>
  </si>
  <si>
    <t>내벽, 18mm, 3.6m 초과</t>
  </si>
  <si>
    <t>5C6063A442CD6EC73E88C12C575AEC</t>
  </si>
  <si>
    <t>01020901075C6063A442CD6EC73E88C12C575AEC</t>
  </si>
  <si>
    <t>내벽, 18mm, 원주면, 3.6m 초과</t>
  </si>
  <si>
    <t>5C6063A442CD6EC73E88C12C575BF3</t>
  </si>
  <si>
    <t>01020901075C6063A442CD6EC73E88C12C575BF3</t>
  </si>
  <si>
    <t>내벽, 24mm, 3.6m 초과</t>
  </si>
  <si>
    <t>5C6063A442CD6EC73E88C1123B5312</t>
  </si>
  <si>
    <t>01020901075C6063A442CD6EC73E88C1123B5312</t>
  </si>
  <si>
    <t>외벽, 15mm</t>
  </si>
  <si>
    <t>5C6063A442CD6EC738864B66375DF0</t>
  </si>
  <si>
    <t>01020901075C6063A442CD6EC738864B66375DF0</t>
  </si>
  <si>
    <t>외벽, 18mm</t>
  </si>
  <si>
    <t>5C6063A442CD6EC738864B66375039</t>
  </si>
  <si>
    <t>01020901075C6063A442CD6EC738864B66375039</t>
  </si>
  <si>
    <t>외벽, 24mm</t>
  </si>
  <si>
    <t>5C6063A442CD6EC738864B660A5764</t>
  </si>
  <si>
    <t>01020901075C6063A442CD6EC738864B660A5764</t>
  </si>
  <si>
    <t>콘크리트면 마무리</t>
  </si>
  <si>
    <t>01020902</t>
  </si>
  <si>
    <t xml:space="preserve">  (☞ 콘크리트면 정리)-------</t>
  </si>
  <si>
    <t>0102090201</t>
  </si>
  <si>
    <t>콘크리트면 정리</t>
  </si>
  <si>
    <t>5C6063A442F9628C1C87FF5E0C54C7</t>
  </si>
  <si>
    <t>01020902015C6063A442F9628C1C87FF5E0C54C7</t>
  </si>
  <si>
    <t>5C6063A442F9628C1C87FF5E1E5ACA</t>
  </si>
  <si>
    <t>01020902015C6063A442F9628C1C87FF5E1E5ACA</t>
  </si>
  <si>
    <t>3.6m 이하, 천장</t>
  </si>
  <si>
    <t>5C6063A442F9628C1C87FF5E665C04</t>
  </si>
  <si>
    <t>01020902015C6063A442F9628C1C87FF5E665C04</t>
  </si>
  <si>
    <t>3.6m 초과, 천장</t>
  </si>
  <si>
    <t>5C6063A442F9628C1C87FF5E775376</t>
  </si>
  <si>
    <t>01020902015C6063A442F9628C1C87FF5E775376</t>
  </si>
  <si>
    <t>5C6063A442F9628C1C87FF4DE5544A</t>
  </si>
  <si>
    <t>01020902015C6063A442F9628C1C87FF4DE5544A</t>
  </si>
  <si>
    <t>5C6063A442F9628C1C87FF4DF75A4D</t>
  </si>
  <si>
    <t>01020902015C6063A442F9628C1C87FF4DF75A4D</t>
  </si>
  <si>
    <t>5C6063A442F9628C1C87FF4D8C5B1E</t>
  </si>
  <si>
    <t>01020902015C6063A442F9628C1C87FF4D8C5B1E</t>
  </si>
  <si>
    <t>5C6063A442F9628C1C87FF4D9D520F</t>
  </si>
  <si>
    <t>01020902015C6063A442F9628C1C87FF4D9D520F</t>
  </si>
  <si>
    <t xml:space="preserve">  (☞ 부분 마감)-------</t>
  </si>
  <si>
    <t>0102090202</t>
  </si>
  <si>
    <t>부분 마감(시멘트페이스트)</t>
  </si>
  <si>
    <t>5C6063A442F9628C1C87EEEF1C5054</t>
  </si>
  <si>
    <t>01020902025C6063A442F9628C1C87EEEF1C5054</t>
  </si>
  <si>
    <t>5C6063A442F9628C1C87EEEF1C5328</t>
  </si>
  <si>
    <t>01020902025C6063A442F9628C1C87EEEF1C5328</t>
  </si>
  <si>
    <t>5C6063A442F9628C1C87EEEF035BF0</t>
  </si>
  <si>
    <t>01020902025C6063A442F9628C1C87EEEF035BF0</t>
  </si>
  <si>
    <t>5C6063A442F9628C1C87EEEF03583C</t>
  </si>
  <si>
    <t>01020902025C6063A442F9628C1C87EEEF03583C</t>
  </si>
  <si>
    <t>5C6063A442F9628C1C87EEF97A5580</t>
  </si>
  <si>
    <t>01020902025C6063A442F9628C1C87EEF97A5580</t>
  </si>
  <si>
    <t>5C6063A442F9628C1C87EEF97A56A7</t>
  </si>
  <si>
    <t>01020902025C6063A442F9628C1C87EEF97A56A7</t>
  </si>
  <si>
    <t>5C6063A442F9628C1C87EEF9695CE1</t>
  </si>
  <si>
    <t>01020902025C6063A442F9628C1C87EEF9695CE1</t>
  </si>
  <si>
    <t>5C6063A442F9628C1C87EEF9695FB5</t>
  </si>
  <si>
    <t>01020902025C6063A442F9628C1C87EEF9695FB5</t>
  </si>
  <si>
    <t xml:space="preserve">  (☞ 전면 마감)-------</t>
  </si>
  <si>
    <t>0102090203</t>
  </si>
  <si>
    <t>전면 마감(시멘트페이스트)</t>
  </si>
  <si>
    <t>5C6063A442F9628C1C87DC7E77569D</t>
  </si>
  <si>
    <t>01020902035C6063A442F9628C1C87DC7E77569D</t>
  </si>
  <si>
    <t>5C6063A442F9628C1C87DC7E7755F6</t>
  </si>
  <si>
    <t>01020902035C6063A442F9628C1C87DC7E7755F6</t>
  </si>
  <si>
    <t>5C6063A442F9628C1C87DC7E6551A1</t>
  </si>
  <si>
    <t>01020902035C6063A442F9628C1C87DC7E6551A1</t>
  </si>
  <si>
    <t>5C6063A442F9628C1C87DC7E655247</t>
  </si>
  <si>
    <t>01020902035C6063A442F9628C1C87DC7E655247</t>
  </si>
  <si>
    <t>5C6063A442F9628C1C87DC6C065F88</t>
  </si>
  <si>
    <t>01020902035C6063A442F9628C1C87DC6C065F88</t>
  </si>
  <si>
    <t>5C6063A442F9628C1C87DC6C065C33</t>
  </si>
  <si>
    <t>01020902035C6063A442F9628C1C87DC6C065C33</t>
  </si>
  <si>
    <t>5C6063A442F9628C1C87DC6C1755D3</t>
  </si>
  <si>
    <t>01020902035C6063A442F9628C1C87DC6C1755D3</t>
  </si>
  <si>
    <t>5C6063A442F9628C1C87DC6C1756F9</t>
  </si>
  <si>
    <t>01020902035C6063A442F9628C1C87DC6C1756F9</t>
  </si>
  <si>
    <t>충   전</t>
  </si>
  <si>
    <t>01020903</t>
  </si>
  <si>
    <t>창호주위 모르타르 충전</t>
  </si>
  <si>
    <t>5C60D37347026D98FB8F55544D5480</t>
  </si>
  <si>
    <t>010209035C60D37347026D98FB8F55544D5480</t>
  </si>
  <si>
    <t>5C60D37347026D98FB8F55545F5A83</t>
  </si>
  <si>
    <t>010209035C60D37347026D98FB8F55545F5A83</t>
  </si>
  <si>
    <t>창호주위 발포우레탄 충전</t>
  </si>
  <si>
    <t>5C60D37347026D9982847958315ECF</t>
  </si>
  <si>
    <t>010209035C60D37347026D9982847958315ECF</t>
  </si>
  <si>
    <t>5C60D37347026D998284795827586C</t>
  </si>
  <si>
    <t>010209035C60D37347026D998284795827586C</t>
  </si>
  <si>
    <t>주각부 무수축 모르타르 충전</t>
  </si>
  <si>
    <t>무수축모르타르, GP600</t>
  </si>
  <si>
    <t>5C60435D4A0B628744853AD49D548B</t>
  </si>
  <si>
    <t>010209035C60435D4A0B628744853AD49D548B</t>
  </si>
  <si>
    <t>400*400*50mm</t>
  </si>
  <si>
    <t>5C60435D4A0B6287478270DD0A57EF</t>
  </si>
  <si>
    <t>010209035C60435D4A0B6287478270DD0A57EF</t>
  </si>
  <si>
    <t>500*500*50mm</t>
  </si>
  <si>
    <t>5C60435D4A0B6287408F87DB1E5235</t>
  </si>
  <si>
    <t>010209035C60435D4A0B6287408F87DB1E5235</t>
  </si>
  <si>
    <t>600*600*50mm</t>
  </si>
  <si>
    <t>5C60435D4A0B62874189FE74185342</t>
  </si>
  <si>
    <t>010209035C60435D4A0B62874189FE74185342</t>
  </si>
  <si>
    <t>700*700*50mm</t>
  </si>
  <si>
    <t>5C60435D4A0B6287428A53022A57FE</t>
  </si>
  <si>
    <t>010209035C60435D4A0B6287428A53022A57FE</t>
  </si>
  <si>
    <t>우레탄폼 분사 충진</t>
  </si>
  <si>
    <t>인력, 벽</t>
  </si>
  <si>
    <t>5C60E35F433C66968D827C8C5C54E1</t>
  </si>
  <si>
    <t>010209035C60E35F433C66968D827C8C5C54E1</t>
  </si>
  <si>
    <t>장비, 벽</t>
  </si>
  <si>
    <t>5C60E35F433C66968D827C8C5C57B6</t>
  </si>
  <si>
    <t>010209035C60E35F433C66968D827C8C5C57B6</t>
  </si>
  <si>
    <t>인력, 천장</t>
  </si>
  <si>
    <t>5C60E35F433C66968D827C9ECE5E63</t>
  </si>
  <si>
    <t>010209035C60E35F433C66968D827C9ECE5E63</t>
  </si>
  <si>
    <t>장비, 천장</t>
  </si>
  <si>
    <t>5C60E35F433C66968D827C9ECE5D5C</t>
  </si>
  <si>
    <t>010209035C60E35F433C66968D827C9ECE5D5C</t>
  </si>
  <si>
    <t>창호및유리공사</t>
  </si>
  <si>
    <t>010210</t>
  </si>
  <si>
    <t>창   호</t>
  </si>
  <si>
    <t>01021001</t>
  </si>
  <si>
    <t xml:space="preserve">  (☞ 목재창호 설치)-------</t>
  </si>
  <si>
    <t>0102100101</t>
  </si>
  <si>
    <t>목재창호 설치 / 여닫이</t>
  </si>
  <si>
    <t>창호면적 m2, 1.0 이하</t>
  </si>
  <si>
    <t>5C60D374418B6F590F8F5E2FF45D46</t>
  </si>
  <si>
    <t>01021001015C60D374418B6F590F8F5E2FF45D46</t>
  </si>
  <si>
    <t>창호면적 m2, 1.0 ~ 3.0 이하</t>
  </si>
  <si>
    <t>5C60D374418B6F590F8F5E2FF45E6C</t>
  </si>
  <si>
    <t>01021001015C60D374418B6F590F8F5E2FF45E6C</t>
  </si>
  <si>
    <t>창호면적 m2, 3.0 ~ 6.0 이하</t>
  </si>
  <si>
    <t>5C60D374418B6F590F8F5E2FF45F73</t>
  </si>
  <si>
    <t>01021001015C60D374418B6F590F8F5E2FF45F73</t>
  </si>
  <si>
    <t>창호면적 m2, 6.0 ~ 8.0 이하</t>
  </si>
  <si>
    <t>5C60D374418B6F590F8F5E2FF458C4</t>
  </si>
  <si>
    <t>01021001015C60D374418B6F590F8F5E2FF458C4</t>
  </si>
  <si>
    <t>목재창호 설치 / 미서기(단창)</t>
  </si>
  <si>
    <t>5C60D374418B6F590F8F5E1D945820</t>
  </si>
  <si>
    <t>01021001015C60D374418B6F590F8F5E1D945820</t>
  </si>
  <si>
    <t>5C60D374418B6F590F8F5E1D945BF5</t>
  </si>
  <si>
    <t>01021001015C60D374418B6F590F8F5E1D945BF5</t>
  </si>
  <si>
    <t>5C60D374418B6F590F8F5E1D945AEE</t>
  </si>
  <si>
    <t>01021001015C60D374418B6F590F8F5E1D945AEE</t>
  </si>
  <si>
    <t>5C60D374418B6F590F8F5E1D945DA2</t>
  </si>
  <si>
    <t>01021001015C60D374418B6F590F8F5E1D945DA2</t>
  </si>
  <si>
    <t>목재창호 설치</t>
  </si>
  <si>
    <t>문선 설치</t>
  </si>
  <si>
    <t>5C60D374418B6F590F8F5E1D065447</t>
  </si>
  <si>
    <t>01021001015C60D374418B6F590F8F5E1D065447</t>
  </si>
  <si>
    <t xml:space="preserve">  (☞ 강재창호 설치)-------</t>
  </si>
  <si>
    <t>0102100102</t>
  </si>
  <si>
    <t>강재창호 설치 / 여닫이</t>
  </si>
  <si>
    <t>5C60D37441A66B07BC8BC96F1B59B5</t>
  </si>
  <si>
    <t>01021001025C60D37441A66B07BC8BC96F1B59B5</t>
  </si>
  <si>
    <t>5C60D37441A66B07BC8BC96F1B5A5C</t>
  </si>
  <si>
    <t>01021001025C60D37441A66B07BC8BC96F1B5A5C</t>
  </si>
  <si>
    <t>5C60D37441A66B07BC8BC96F1B5B63</t>
  </si>
  <si>
    <t>01021001025C60D37441A66B07BC8BC96F1B5B63</t>
  </si>
  <si>
    <t>5C60D37441A66B07BC8BC96F1B5C0A</t>
  </si>
  <si>
    <t>01021001025C60D37441A66B07BC8BC96F1B5C0A</t>
  </si>
  <si>
    <t xml:space="preserve">  (☞ 알루미늄창호 설치)-------</t>
  </si>
  <si>
    <t>0102100103</t>
  </si>
  <si>
    <t>알루미늄창호 설치</t>
  </si>
  <si>
    <t>5C60D3774EDE638F2D8CECA24454D3</t>
  </si>
  <si>
    <t>01021001035C60D3774EDE638F2D8CECA24454D3</t>
  </si>
  <si>
    <t>5C60D3774EDE638F2D8CECA24457A7</t>
  </si>
  <si>
    <t>01021001035C60D3774EDE638F2D8CECA24457A7</t>
  </si>
  <si>
    <t>5C60D3774EDE638F2D8CECA2445680</t>
  </si>
  <si>
    <t>01021001035C60D3774EDE638F2D8CECA2445680</t>
  </si>
  <si>
    <t>창호면적 m2, 6.0 ~ 9.0 이하</t>
  </si>
  <si>
    <t>5C60D3774EDE638F2D8CECA244511F</t>
  </si>
  <si>
    <t>01021001035C60D3774EDE638F2D8CECA244511F</t>
  </si>
  <si>
    <t>창호면적 m2, 9.0 ~ 12.0 이하</t>
  </si>
  <si>
    <t>5C60D3774EDE638F2D8CECA2445078</t>
  </si>
  <si>
    <t>01021001035C60D3774EDE638F2D8CECA2445078</t>
  </si>
  <si>
    <t xml:space="preserve">  (☞ 합성수지창호 설치)-------</t>
  </si>
  <si>
    <t>0102100104</t>
  </si>
  <si>
    <t>합성수지창호 설치 / 미서기 단창</t>
  </si>
  <si>
    <t>창호면적 m2, 1.0 미만</t>
  </si>
  <si>
    <t>5C60D3774E90675862870F94625B0E</t>
  </si>
  <si>
    <t>01021001045C60D3774E90675862870F94625B0E</t>
  </si>
  <si>
    <t>창호면적 m2, 1.0 ~ 3.0 미만</t>
  </si>
  <si>
    <t>5C60D3774E90675862870F946258BA</t>
  </si>
  <si>
    <t>01021001045C60D3774E90675862870F946258BA</t>
  </si>
  <si>
    <t>창호면적 m2, 3.0 ~ 6.0 미만</t>
  </si>
  <si>
    <t>5C60D3774E90675862870F94625941</t>
  </si>
  <si>
    <t>01021001045C60D3774E90675862870F94625941</t>
  </si>
  <si>
    <t>창호면적 m2, 6.0 ~ 9.0 미만</t>
  </si>
  <si>
    <t>5C60D3774E90675862870F94625EC3</t>
  </si>
  <si>
    <t>01021001045C60D3774E90675862870F94625EC3</t>
  </si>
  <si>
    <t>창호면적 m2, 9.0 ~ 12.0 미만</t>
  </si>
  <si>
    <t>5C60D3774E90675862870F94625FE9</t>
  </si>
  <si>
    <t>01021001045C60D3774E90675862870F94625FE9</t>
  </si>
  <si>
    <t>합성수지창호 설치 / 미서기 이중창</t>
  </si>
  <si>
    <t>5C60D3774E90675862870FA6C25C38</t>
  </si>
  <si>
    <t>01021001045C60D3774E90675862870FA6C25C38</t>
  </si>
  <si>
    <t>5C60D3774E90675862870FA6C25F8D</t>
  </si>
  <si>
    <t>01021001045C60D3774E90675862870FA6C25F8D</t>
  </si>
  <si>
    <t>5C60D3774E90675862870FA6C25EE6</t>
  </si>
  <si>
    <t>01021001045C60D3774E90675862870FA6C25EE6</t>
  </si>
  <si>
    <t>5C60D3774E90675862870FA6C25964</t>
  </si>
  <si>
    <t>01021001045C60D3774E90675862870FA6C25964</t>
  </si>
  <si>
    <t>5C60D3774E90675862870FA6C2585D</t>
  </si>
  <si>
    <t>01021001045C60D3774E90675862870FA6C2585D</t>
  </si>
  <si>
    <t xml:space="preserve">  (☞ 셔터설치(장치포함))-------</t>
  </si>
  <si>
    <t>0102100105</t>
  </si>
  <si>
    <t>셔터설치(장치포함)</t>
  </si>
  <si>
    <t>셔터면적 m2, 5 미만</t>
  </si>
  <si>
    <t>5C60D3704A02694812803234AA52AC</t>
  </si>
  <si>
    <t>01021001055C60D3704A02694812803234AA52AC</t>
  </si>
  <si>
    <t>셔터면적 m2, 5 ~ 10 미만</t>
  </si>
  <si>
    <t>5C60D3704A02694812803234AA5185</t>
  </si>
  <si>
    <t>01021001055C60D3704A02694812803234AA5185</t>
  </si>
  <si>
    <t>셔터면적 m2, 10 ~ 15 미만</t>
  </si>
  <si>
    <t>5C60D3704A02694812803234AA50FF</t>
  </si>
  <si>
    <t>01021001055C60D3704A02694812803234AA50FF</t>
  </si>
  <si>
    <t>셔터면적 m2, 15 ~ 20 미만</t>
  </si>
  <si>
    <t>5C60D3704A02694812803234AA572E</t>
  </si>
  <si>
    <t>01021001055C60D3704A02694812803234AA572E</t>
  </si>
  <si>
    <t>셔터면적 m2, 20 ~ 25 미만</t>
  </si>
  <si>
    <t>5C60D3704A02694812803234AA5607</t>
  </si>
  <si>
    <t>01021001055C60D3704A02694812803234AA5607</t>
  </si>
  <si>
    <t>부속자재</t>
  </si>
  <si>
    <t>01021002</t>
  </si>
  <si>
    <t>도어체크 설치</t>
  </si>
  <si>
    <t>10개소</t>
  </si>
  <si>
    <t>5C60D373475A69090384D3182F5F2E</t>
  </si>
  <si>
    <t>010210025C60D373475A69090384D3182F5F2E</t>
  </si>
  <si>
    <t>5C60D373475A6909008F9F27AF5896</t>
  </si>
  <si>
    <t>010210025C60D373475A6909008F9F27AF5896</t>
  </si>
  <si>
    <t>플로어힌지 설치</t>
  </si>
  <si>
    <t>5C60D373476B65FC6C88BE0D4954FF</t>
  </si>
  <si>
    <t>010210025C60D373476B65FC6C88BE0D4954FF</t>
  </si>
  <si>
    <t>5C60D373476B64D669813C8D925498</t>
  </si>
  <si>
    <t>010210025C60D373476B64D669813C8D925498</t>
  </si>
  <si>
    <t>도어록 설치 / 일반도어록 목재창호</t>
  </si>
  <si>
    <t>5C60D373475A6CDC9983F19DFF5039</t>
  </si>
  <si>
    <t>010210025C60D373475A6CDC9983F19DFF5039</t>
  </si>
  <si>
    <t>5C60D373475A6CDC9983F19DEE5AEE</t>
  </si>
  <si>
    <t>010210025C60D373475A6CDC9983F19DEE5AEE</t>
  </si>
  <si>
    <t>도어록 설치 / 일반도어록 강재창호</t>
  </si>
  <si>
    <t>5C60D373475A6CDC9983C456095B69</t>
  </si>
  <si>
    <t>010210025C60D373475A6CDC9983C456095B69</t>
  </si>
  <si>
    <t>5C60D373475A6CDC9983C4561A50AD</t>
  </si>
  <si>
    <t>010210025C60D373475A6CDC9983C4561A50AD</t>
  </si>
  <si>
    <t>도어록 설치 / 디지탈도어록 강재창호</t>
  </si>
  <si>
    <t>5C60D373475A6CDC9983D6C0AF5A3D</t>
  </si>
  <si>
    <t>010210025C60D373475A6CDC9983D6C0AF5A3D</t>
  </si>
  <si>
    <t>5C60D373475A6CDC9983D6C0B85296</t>
  </si>
  <si>
    <t>010210025C60D373475A6CDC9983D6C0B85296</t>
  </si>
  <si>
    <t>유   리</t>
  </si>
  <si>
    <t>01021003</t>
  </si>
  <si>
    <t xml:space="preserve">  (☞ 창호유리 설치)-------</t>
  </si>
  <si>
    <t>0102100301</t>
  </si>
  <si>
    <t>창호유리설치 / 판유리</t>
  </si>
  <si>
    <t>유리두께 3mm 이하</t>
  </si>
  <si>
    <t>5C60D37246C86FDF5A873DFE7A5086</t>
  </si>
  <si>
    <t>01021003015C60D37246C86FDF5A873DFE7A5086</t>
  </si>
  <si>
    <t>유리두께 5mm 이하</t>
  </si>
  <si>
    <t>5C60D37246C86FDF5A873DFE7A535A</t>
  </si>
  <si>
    <t>01021003015C60D37246C86FDF5A873DFE7A535A</t>
  </si>
  <si>
    <t>유리두께 9mm 이하</t>
  </si>
  <si>
    <t>5C60D37246C86FDF5A873DFE7A52B3</t>
  </si>
  <si>
    <t>01021003015C60D37246C86FDF5A873DFE7A52B3</t>
  </si>
  <si>
    <t>유리두께 12mm 이하</t>
  </si>
  <si>
    <t>5C60D37246C86FDF5A873DFE7A5507</t>
  </si>
  <si>
    <t>01021003015C60D37246C86FDF5A873DFE7A5507</t>
  </si>
  <si>
    <t>창호유리설치 / 복층유리</t>
  </si>
  <si>
    <t>5C60D37D478D6C932483FDF9BF56E9</t>
  </si>
  <si>
    <t>01021003015C60D37D478D6C932483FDF9BF56E9</t>
  </si>
  <si>
    <t>유리두께 16mm 이하</t>
  </si>
  <si>
    <t>5C60D37D478D6C932483FDF9BF55C2</t>
  </si>
  <si>
    <t>01021003015C60D37D478D6C932483FDF9BF55C2</t>
  </si>
  <si>
    <t>유리두께 18mm 이하</t>
  </si>
  <si>
    <t>5C60D37D478D6C932483FDF9BF543B</t>
  </si>
  <si>
    <t>01021003015C60D37D478D6C932483FDF9BF543B</t>
  </si>
  <si>
    <t>유리두께 22mm 이하</t>
  </si>
  <si>
    <t>5C60D37D478D6C932483FDF9BF5315</t>
  </si>
  <si>
    <t>01021003015C60D37D478D6C932483FDF9BF5315</t>
  </si>
  <si>
    <t>유리두께 24mm 이하</t>
  </si>
  <si>
    <t>5C60D37D478D6C932483FDF9BF520E</t>
  </si>
  <si>
    <t>01021003015C60D37D478D6C932483FDF9BF520E</t>
  </si>
  <si>
    <t>유리두께 28mm 이하</t>
  </si>
  <si>
    <t>5C60D37D478D6C932483FDF9BF5167</t>
  </si>
  <si>
    <t>01021003015C60D37D478D6C932483FDF9BF5167</t>
  </si>
  <si>
    <t xml:space="preserve">  (☞ 커튼월유리 설치)-------</t>
  </si>
  <si>
    <t>0102100302</t>
  </si>
  <si>
    <t>카튼월유리 설치</t>
  </si>
  <si>
    <t>5C60D37D478D6C932483FDEF405CB9</t>
  </si>
  <si>
    <t>01021003025C60D37D478D6C932483FDEF405CB9</t>
  </si>
  <si>
    <t>5C60D37D478D6C932483FDEF405F0D</t>
  </si>
  <si>
    <t>01021003025C60D37D478D6C932483FDEF405F0D</t>
  </si>
  <si>
    <t>5C60D37D478D6C932483FDEF405E66</t>
  </si>
  <si>
    <t>01021003025C60D37D478D6C932483FDEF405E66</t>
  </si>
  <si>
    <t>5C60D37D478D6C932483FDEF4059E5</t>
  </si>
  <si>
    <t>01021003025C60D37D478D6C932483FDEF4059E5</t>
  </si>
  <si>
    <t>5C60D37D478D6C932483FDEF4058DE</t>
  </si>
  <si>
    <t>01021003025C60D37D478D6C932483FDEF4058DE</t>
  </si>
  <si>
    <t>5C60D37D478D6C932483FDEF405B92</t>
  </si>
  <si>
    <t>01021003025C60D37D478D6C932483FDEF405B92</t>
  </si>
  <si>
    <t xml:space="preserve"> 4 ~ 6층</t>
  </si>
  <si>
    <t>0102100303</t>
  </si>
  <si>
    <t>유리두께 12mm 이하, 4 ~ 6층</t>
  </si>
  <si>
    <t>5C60D37D478D6C932483FDEF515558</t>
  </si>
  <si>
    <t>01021003035C60D37D478D6C932483FDEF515558</t>
  </si>
  <si>
    <t>유리두께 16mm 이하, 4 ~ 6층</t>
  </si>
  <si>
    <t>5C60D37D478D6C932483FDEF51567F</t>
  </si>
  <si>
    <t>01021003035C60D37D478D6C932483FDEF51567F</t>
  </si>
  <si>
    <t>유리두께 18mm 이하, 4 ~ 6층</t>
  </si>
  <si>
    <t>5C60D37D478D6C932483FDEF515706</t>
  </si>
  <si>
    <t>01021003035C60D37D478D6C932483FDEF515706</t>
  </si>
  <si>
    <t>유리두께 22mm 이하, 4 ~ 6층</t>
  </si>
  <si>
    <t>5C60D37D478D6C932483FDEF5150D6</t>
  </si>
  <si>
    <t>01021003035C60D37D478D6C932483FDEF5150D6</t>
  </si>
  <si>
    <t>유리두께 24mm 이하, 4 ~ 6층</t>
  </si>
  <si>
    <t>5C60D37D478D6C932483FDEF5151FD</t>
  </si>
  <si>
    <t>01021003035C60D37D478D6C932483FDEF5151FD</t>
  </si>
  <si>
    <t>유리두께 28mm 이하, 4 ~ 6층</t>
  </si>
  <si>
    <t>5C60D37D478D6C932483FDEF515284</t>
  </si>
  <si>
    <t>01021003035C60D37D478D6C932483FDEF515284</t>
  </si>
  <si>
    <t xml:space="preserve"> 7 ~ 9층</t>
  </si>
  <si>
    <t>0102100304</t>
  </si>
  <si>
    <t>유리두께 12mm 이하, 7 ~ 9층</t>
  </si>
  <si>
    <t>5C60D37D478D6C932483FDEF635B5B</t>
  </si>
  <si>
    <t>01021003045C60D37D478D6C932483FDEF635B5B</t>
  </si>
  <si>
    <t>유리두께 16mm 이하, 7 ~ 9층</t>
  </si>
  <si>
    <t>5C60D37D478D6C932483FDEF635887</t>
  </si>
  <si>
    <t>01021003045C60D37D478D6C932483FDEF635887</t>
  </si>
  <si>
    <t>유리두께 18mm 이하, 7 ~ 9층</t>
  </si>
  <si>
    <t>5C60D37D478D6C932483FDEF6359AE</t>
  </si>
  <si>
    <t>01021003045C60D37D478D6C932483FDEF6359AE</t>
  </si>
  <si>
    <t>유리두께 22mm 이하, 7 ~ 9층</t>
  </si>
  <si>
    <t>5C60D37D478D6C932483FDEF635E2F</t>
  </si>
  <si>
    <t>01021003045C60D37D478D6C932483FDEF635E2F</t>
  </si>
  <si>
    <t>유리두께 24mm 이하, 7 ~ 9층</t>
  </si>
  <si>
    <t>5C60D37D478D6C932483FDEF635F36</t>
  </si>
  <si>
    <t>01021003045C60D37D478D6C932483FDEF635F36</t>
  </si>
  <si>
    <t>유리두께 28mm 이하, 7 ~ 9층</t>
  </si>
  <si>
    <t>5C60D37D478D6C932483FDEF635C62</t>
  </si>
  <si>
    <t>01021003045C60D37D478D6C932483FDEF635C62</t>
  </si>
  <si>
    <t xml:space="preserve"> 10 ~ 12층</t>
  </si>
  <si>
    <t>0102100305</t>
  </si>
  <si>
    <t>유리두께 12mm 이하, 10 ~ 12층</t>
  </si>
  <si>
    <t>5C60D37D478D6C932483FDEF7C503F</t>
  </si>
  <si>
    <t>01021003055C60D37D478D6C932483FDEF7C503F</t>
  </si>
  <si>
    <t>유리두께 16mm 이하, 10 ~ 12층</t>
  </si>
  <si>
    <t>5C60D37D478D6C932483FDEF7C53F3</t>
  </si>
  <si>
    <t>01021003055C60D37D478D6C932483FDEF7C53F3</t>
  </si>
  <si>
    <t>유리두께 18mm 이하, 10 ~ 12층</t>
  </si>
  <si>
    <t>5C60D37D478D6C932483FDEF7C52EC</t>
  </si>
  <si>
    <t>01021003055C60D37D478D6C932483FDEF7C52EC</t>
  </si>
  <si>
    <t>유리두께 22mm 이하, 10 ~ 12층</t>
  </si>
  <si>
    <t>5C60D37D478D6C932483FDEF7C55A1</t>
  </si>
  <si>
    <t>01021003055C60D37D478D6C932483FDEF7C55A1</t>
  </si>
  <si>
    <t>유리두께 24mm 이하, 10 ~ 12층</t>
  </si>
  <si>
    <t>5C60D37D478D6C932483FDEF7C549A</t>
  </si>
  <si>
    <t>01021003055C60D37D478D6C932483FDEF7C549A</t>
  </si>
  <si>
    <t>유리두께 28mm 이하, 10 ~ 12층</t>
  </si>
  <si>
    <t>5C60D37D478D6C932483FDEF7C576E</t>
  </si>
  <si>
    <t>01021003055C60D37D478D6C932483FDEF7C576E</t>
  </si>
  <si>
    <t xml:space="preserve"> 13 ~ 15층</t>
  </si>
  <si>
    <t>0102100306</t>
  </si>
  <si>
    <t>유리두께 12mm 이하, 13 ~ 15층</t>
  </si>
  <si>
    <t>5C60D37D478D6C932483FDEF09531E</t>
  </si>
  <si>
    <t>01021003065C60D37D478D6C932483FDEF09531E</t>
  </si>
  <si>
    <t>유리두께 16mm 이하, 13 ~ 15층</t>
  </si>
  <si>
    <t>5C60D37D478D6C932483FDEF095049</t>
  </si>
  <si>
    <t>01021003065C60D37D478D6C932483FDEF095049</t>
  </si>
  <si>
    <t>유리두께 18mm 이하, 13 ~ 15층</t>
  </si>
  <si>
    <t>5C60D37D478D6C932483FDEF095150</t>
  </si>
  <si>
    <t>01021003065C60D37D478D6C932483FDEF095150</t>
  </si>
  <si>
    <t>유리두께 22mm 이하, 13 ~ 15층</t>
  </si>
  <si>
    <t>5C60D37D478D6C932483FDEF0956D2</t>
  </si>
  <si>
    <t>01021003065C60D37D478D6C932483FDEF0956D2</t>
  </si>
  <si>
    <t>유리두께 24mm 이하, 13 ~ 15층</t>
  </si>
  <si>
    <t>5C60D37D478D6C932483FDEF0957F9</t>
  </si>
  <si>
    <t>01021003065C60D37D478D6C932483FDEF0957F9</t>
  </si>
  <si>
    <t>유리두께 28mm 이하, 13 ~ 15층</t>
  </si>
  <si>
    <t>5C60D37D478D6C932483FDEF095424</t>
  </si>
  <si>
    <t>01021003065C60D37D478D6C932483FDEF095424</t>
  </si>
  <si>
    <t xml:space="preserve"> 16 ~ 18층</t>
  </si>
  <si>
    <t>0102100307</t>
  </si>
  <si>
    <t>유리두께 12mm 이하, 16 ~ 18층</t>
  </si>
  <si>
    <t>5C60D37D478D6C932483FDEF1B587A</t>
  </si>
  <si>
    <t>01021003075C60D37D478D6C932483FDEF1B587A</t>
  </si>
  <si>
    <t>유리두께 16mm 이하, 16 ~ 18층</t>
  </si>
  <si>
    <t>5C60D37D478D6C932483FDEF1B5BCE</t>
  </si>
  <si>
    <t>01021003075C60D37D478D6C932483FDEF1B5BCE</t>
  </si>
  <si>
    <t>유리두께 18mm 이하, 16 ~ 18층</t>
  </si>
  <si>
    <t>5C60D37D478D6C932483FDEF1B5A27</t>
  </si>
  <si>
    <t>01021003075C60D37D478D6C932483FDEF1B5A27</t>
  </si>
  <si>
    <t>유리두께 22mm 이하, 16 ~ 18층</t>
  </si>
  <si>
    <t>5C60D37D478D6C932483FDEF1B5DFC</t>
  </si>
  <si>
    <t>01021003075C60D37D478D6C932483FDEF1B5DFC</t>
  </si>
  <si>
    <t>유리두께 24mm 이하, 16 ~ 18층</t>
  </si>
  <si>
    <t>5C60D37D478D6C932483FDEF1B5CD5</t>
  </si>
  <si>
    <t>01021003075C60D37D478D6C932483FDEF1B5CD5</t>
  </si>
  <si>
    <t>유리두께 28mm 이하, 16 ~ 18층</t>
  </si>
  <si>
    <t>5C60D37D478D6C932483FDEF1B5FA9</t>
  </si>
  <si>
    <t>01021003075C60D37D478D6C932483FDEF1B5FA9</t>
  </si>
  <si>
    <t xml:space="preserve"> 19 ~ 21층</t>
  </si>
  <si>
    <t>0102100308</t>
  </si>
  <si>
    <t>유리두께 12mm 이하, 19 ~ 21층</t>
  </si>
  <si>
    <t>5C60D37D478D6C932483FDEF255EDD</t>
  </si>
  <si>
    <t>01021003085C60D37D478D6C932483FDEF255EDD</t>
  </si>
  <si>
    <t>유리두께 16mm 이하, 19 ~ 21층</t>
  </si>
  <si>
    <t>5C60D37D478D6C932483FDEF255D36</t>
  </si>
  <si>
    <t>01021003085C60D37D478D6C932483FDEF255D36</t>
  </si>
  <si>
    <t>유리두께 18mm 이하, 19 ~ 21층</t>
  </si>
  <si>
    <t>5C60D37D478D6C932483FDEF255C10</t>
  </si>
  <si>
    <t>01021003085C60D37D478D6C932483FDEF255C10</t>
  </si>
  <si>
    <t>유리두께 22mm 이하, 19 ~ 21층</t>
  </si>
  <si>
    <t>5C60D37D478D6C932483FDEF255B09</t>
  </si>
  <si>
    <t>01021003085C60D37D478D6C932483FDEF255B09</t>
  </si>
  <si>
    <t>유리두께 24mm 이하, 19 ~ 21층</t>
  </si>
  <si>
    <t>5C60D37D478D6C932483FDEF255A62</t>
  </si>
  <si>
    <t>01021003085C60D37D478D6C932483FDEF255A62</t>
  </si>
  <si>
    <t>유리두께 28mm 이하, 19 ~ 21층</t>
  </si>
  <si>
    <t>5C60D37D478D6C932483FDEF25595B</t>
  </si>
  <si>
    <t>01021003085C60D37D478D6C932483FDEF25595B</t>
  </si>
  <si>
    <t xml:space="preserve">  (☞ 유리주위 코킹)-------</t>
  </si>
  <si>
    <t>0102100309</t>
  </si>
  <si>
    <t>유리주위 코킹</t>
  </si>
  <si>
    <t>5*5, 실리콘</t>
  </si>
  <si>
    <t>5C6093DC4ECA66A84884DFC3C45A9A</t>
  </si>
  <si>
    <t>01021003095C6093DC4ECA66A84884DFC3C45A9A</t>
  </si>
  <si>
    <t>구조용 코킹</t>
  </si>
  <si>
    <t>5*16, 실리콘</t>
  </si>
  <si>
    <t>5C6093DC4ECA63D69B804B58815C94</t>
  </si>
  <si>
    <t>01021003095C6093DC4ECA63D69B804B58815C94</t>
  </si>
  <si>
    <t>복층유리주위 코킹</t>
  </si>
  <si>
    <t>5C60D37D471A64E8378432F055503D</t>
  </si>
  <si>
    <t>01021003095C60D37D471A64E8378432F055503D</t>
  </si>
  <si>
    <t>커튼월</t>
  </si>
  <si>
    <t>01021004</t>
  </si>
  <si>
    <t xml:space="preserve">  (☞ 알루미늄 프레임 설치 / 현장가공)-------</t>
  </si>
  <si>
    <t>0102100401</t>
  </si>
  <si>
    <t>알루미늄 프레임 설치 / 현장가공</t>
  </si>
  <si>
    <t>1 ~ 3층</t>
  </si>
  <si>
    <t>10kg</t>
  </si>
  <si>
    <t>5C60D3764C9A6D83D688999D3756A2</t>
  </si>
  <si>
    <t>01021004015C60D3764C9A6D83D688999D3756A2</t>
  </si>
  <si>
    <t>4 ~ 6층</t>
  </si>
  <si>
    <t>5C60D3764C9A6D83D688999D37559B</t>
  </si>
  <si>
    <t>01021004015C60D3764C9A6D83D688999D37559B</t>
  </si>
  <si>
    <t>7 ~ 9층</t>
  </si>
  <si>
    <t>5C60D3764C9A6D83D688999D3754F5</t>
  </si>
  <si>
    <t>01021004015C60D3764C9A6D83D688999D3754F5</t>
  </si>
  <si>
    <t>10 ~ 12층</t>
  </si>
  <si>
    <t>5C60D3764C9A6D83D688999D3753EE</t>
  </si>
  <si>
    <t>01021004015C60D3764C9A6D83D688999D3753EE</t>
  </si>
  <si>
    <t>13 ~ 15층</t>
  </si>
  <si>
    <t>5C60D3764C9A6D83D688999D3752C7</t>
  </si>
  <si>
    <t>01021004015C60D3764C9A6D83D688999D3752C7</t>
  </si>
  <si>
    <t>16 ~ 18층</t>
  </si>
  <si>
    <t>5C60D3764C9A6D83D688999D375120</t>
  </si>
  <si>
    <t>01021004015C60D3764C9A6D83D688999D375120</t>
  </si>
  <si>
    <t>19 ~ 21층</t>
  </si>
  <si>
    <t>5C60D3764C9A6D83D688999D37501A</t>
  </si>
  <si>
    <t>01021004015C60D3764C9A6D83D688999D37501A</t>
  </si>
  <si>
    <t>5C60D3764C9A6D83D58E22FC225FB2</t>
  </si>
  <si>
    <t>01021004015C60D3764C9A6D83D58E22FC225FB2</t>
  </si>
  <si>
    <t>5C60D3764C9A6D83D58E3363445713</t>
  </si>
  <si>
    <t>01021004015C60D3764C9A6D83D58E3363445713</t>
  </si>
  <si>
    <t>5C60D3764C9A6D83D58E06255A5719</t>
  </si>
  <si>
    <t>01021004015C60D3764C9A6D83D58E06255A5719</t>
  </si>
  <si>
    <t>5C60D3764C9A6D83D58E109C055FEA</t>
  </si>
  <si>
    <t>01021004015C60D3764C9A6D83D58E109C055FEA</t>
  </si>
  <si>
    <t>5C60D3764C9A6D83D58E68A32B5923</t>
  </si>
  <si>
    <t>01021004015C60D3764C9A6D83D58E68A32B5923</t>
  </si>
  <si>
    <t>5C60D3764C9A6D83D58E79124750B6</t>
  </si>
  <si>
    <t>01021004015C60D3764C9A6D83D58E79124750B6</t>
  </si>
  <si>
    <t>5C60D3764C9A6D83D58E4DD7D15AA4</t>
  </si>
  <si>
    <t>01021004015C60D3764C9A6D83D58E4DD7D15AA4</t>
  </si>
  <si>
    <t xml:space="preserve">  (☞ 알루미늄 프레임 설치 / 공장가공)-------</t>
  </si>
  <si>
    <t>0102100402</t>
  </si>
  <si>
    <t>알루미늄 프레임 설치 / 공장가공</t>
  </si>
  <si>
    <t>5C60D3764C9A6D83D48DB3E12C5E25</t>
  </si>
  <si>
    <t>01021004025C60D3764C9A6D83D48DB3E12C5E25</t>
  </si>
  <si>
    <t>5C60D3764C9A6D83D48DB3E12C5D1E</t>
  </si>
  <si>
    <t>01021004025C60D3764C9A6D83D48DB3E12C5D1E</t>
  </si>
  <si>
    <t>5C60D3764C9A6D83D48DB3E12C5C77</t>
  </si>
  <si>
    <t>01021004025C60D3764C9A6D83D48DB3E12C5C77</t>
  </si>
  <si>
    <t>5C60D3764C9A6D83D48DB3E12C5B51</t>
  </si>
  <si>
    <t>01021004025C60D3764C9A6D83D48DB3E12C5B51</t>
  </si>
  <si>
    <t>5C60D3764C9A6D83D48DB3E12C5A4A</t>
  </si>
  <si>
    <t>01021004025C60D3764C9A6D83D48DB3E12C5A4A</t>
  </si>
  <si>
    <t>5C60D3764C9A6D83D48DB3E12C59A3</t>
  </si>
  <si>
    <t>01021004025C60D3764C9A6D83D48DB3E12C59A3</t>
  </si>
  <si>
    <t>5C60D3764C9A6D83D48DB3E12C589C</t>
  </si>
  <si>
    <t>01021004025C60D3764C9A6D83D48DB3E12C589C</t>
  </si>
  <si>
    <t>5C60D3764C9A6D83D48DB3F39D588E</t>
  </si>
  <si>
    <t>01021004025C60D3764C9A6D83D48DB3F39D588E</t>
  </si>
  <si>
    <t>5C60D3764C9A6D83D48DB3F39D5B42</t>
  </si>
  <si>
    <t>01021004025C60D3764C9A6D83D48DB3F39D5B42</t>
  </si>
  <si>
    <t>5C60D3764C9A6D83D48DB3F39D5ABC</t>
  </si>
  <si>
    <t>01021004025C60D3764C9A6D83D48DB3F39D5ABC</t>
  </si>
  <si>
    <t>5C60D3764C9A6D83D48DB3F39D5D70</t>
  </si>
  <si>
    <t>01021004025C60D3764C9A6D83D48DB3F39D5D70</t>
  </si>
  <si>
    <t>5C60D3764C9A6D83D48DB3F39D5C69</t>
  </si>
  <si>
    <t>01021004025C60D3764C9A6D83D48DB3F39D5C69</t>
  </si>
  <si>
    <t>5C60D3764C9A6D83D48DB3F39D5F3D</t>
  </si>
  <si>
    <t>01021004025C60D3764C9A6D83D48DB3F39D5F3D</t>
  </si>
  <si>
    <t>5C60D3764C9A6D83D48DB3F39D5E17</t>
  </si>
  <si>
    <t>01021004025C60D3764C9A6D83D48DB3F39D5E17</t>
  </si>
  <si>
    <t xml:space="preserve">  (☞ 외벽 패널 설치)-------</t>
  </si>
  <si>
    <t xml:space="preserve"> - 트러스 설치 / 벽</t>
  </si>
  <si>
    <t>0102100403</t>
  </si>
  <si>
    <t>트러스 설치 / 벽</t>
  </si>
  <si>
    <t>5C60D37A4A2B60E7F08838477658EC</t>
  </si>
  <si>
    <t>01021004035C60D37A4A2B60E7F08838477658EC</t>
  </si>
  <si>
    <t>5C60D37A4A2B60E7F0883847765BA1</t>
  </si>
  <si>
    <t>01021004035C60D37A4A2B60E7F0883847765BA1</t>
  </si>
  <si>
    <t>5C60D37A4A2B60E7F0883847765A9A</t>
  </si>
  <si>
    <t>01021004035C60D37A4A2B60E7F0883847765A9A</t>
  </si>
  <si>
    <t>5C60D37A4A2B60E7F0883847765D6E</t>
  </si>
  <si>
    <t>01021004035C60D37A4A2B60E7F0883847765D6E</t>
  </si>
  <si>
    <t>5C60D37A4A2B60E7F0883847765C47</t>
  </si>
  <si>
    <t>01021004035C60D37A4A2B60E7F0883847765C47</t>
  </si>
  <si>
    <t>5C60D37A4A2B60E7F0883847765F1C</t>
  </si>
  <si>
    <t>01021004035C60D37A4A2B60E7F0883847765F1C</t>
  </si>
  <si>
    <t>5C60D37A4A2B60E7F0883847765E75</t>
  </si>
  <si>
    <t>01021004035C60D37A4A2B60E7F0883847765E75</t>
  </si>
  <si>
    <t>5C60D37A4A2B60E7F08838476453F0</t>
  </si>
  <si>
    <t>01021004035C60D37A4A2B60E7F08838476453F0</t>
  </si>
  <si>
    <t>5C60D37A4A2B60E7F088384764503C</t>
  </si>
  <si>
    <t>01021004035C60D37A4A2B60E7F088384764503C</t>
  </si>
  <si>
    <t>5C60D37A4A2B60E7F08838476451C3</t>
  </si>
  <si>
    <t>01021004035C60D37A4A2B60E7F08838476451C3</t>
  </si>
  <si>
    <t>5C60D37A4A2B60E7F0883847645644</t>
  </si>
  <si>
    <t>01021004035C60D37A4A2B60E7F0883847645644</t>
  </si>
  <si>
    <t>5C60D37A4A2B60E7F088384764576B</t>
  </si>
  <si>
    <t>01021004035C60D37A4A2B60E7F088384764576B</t>
  </si>
  <si>
    <t>5C60D37A4A2B60E7F0883847645497</t>
  </si>
  <si>
    <t>01021004035C60D37A4A2B60E7F0883847645497</t>
  </si>
  <si>
    <t>5C60D37A4A2B60E7F08838476455BE</t>
  </si>
  <si>
    <t>01021004035C60D37A4A2B60E7F08838476455BE</t>
  </si>
  <si>
    <t xml:space="preserve"> - 패널 설치 / 벽</t>
  </si>
  <si>
    <t>0102100404</t>
  </si>
  <si>
    <t>패널 설치 / 벽</t>
  </si>
  <si>
    <t>5C60D37A4A2B60E7F18AAADD1358BD</t>
  </si>
  <si>
    <t>01021004045C60D37A4A2B60E7F18AAADD1358BD</t>
  </si>
  <si>
    <t>5C60D37A4A2B60E7F18AAADD135B71</t>
  </si>
  <si>
    <t>01021004045C60D37A4A2B60E7F18AAADD135B71</t>
  </si>
  <si>
    <t>5C60D37A4A2B60E7F18AAADD135A6A</t>
  </si>
  <si>
    <t>01021004045C60D37A4A2B60E7F18AAADD135A6A</t>
  </si>
  <si>
    <t>5C60D37A4A2B60E7F18AAADD135D3F</t>
  </si>
  <si>
    <t>01021004045C60D37A4A2B60E7F18AAADD135D3F</t>
  </si>
  <si>
    <t>5C60D37A4A2B60E7F18AAADD135C18</t>
  </si>
  <si>
    <t>01021004045C60D37A4A2B60E7F18AAADD135C18</t>
  </si>
  <si>
    <t>5C60D37A4A2B60E7F18AAADD135FEC</t>
  </si>
  <si>
    <t>01021004045C60D37A4A2B60E7F18AAADD135FEC</t>
  </si>
  <si>
    <t>5C60D37A4A2B60E7F18AAADD135EC5</t>
  </si>
  <si>
    <t>01021004045C60D37A4A2B60E7F18AAADD135EC5</t>
  </si>
  <si>
    <t>5C60D37A4A2B60E7F18AAACCAC572C</t>
  </si>
  <si>
    <t>01021004045C60D37A4A2B60E7F18AAACCAC572C</t>
  </si>
  <si>
    <t>5C60D37A4A2B60E7F18AAAF9F45DB6</t>
  </si>
  <si>
    <t>01021004045C60D37A4A2B60E7F18AAAF9F45DB6</t>
  </si>
  <si>
    <t>5C60D37A4A2B60E7F18AAAEF8C534C</t>
  </si>
  <si>
    <t>01021004045C60D37A4A2B60E7F18AAAEF8C534C</t>
  </si>
  <si>
    <t>5C60D37A4A2B60E7F18AAA976C593A</t>
  </si>
  <si>
    <t>01021004045C60D37A4A2B60E7F18AAA976C593A</t>
  </si>
  <si>
    <t>5C60D37A4A2B60E7F18AAA86FD5763</t>
  </si>
  <si>
    <t>01021004045C60D37A4A2B60E7F18AAA86FD5763</t>
  </si>
  <si>
    <t>5C60D37A4A2B60E7F18AAAB24A5563</t>
  </si>
  <si>
    <t>01021004045C60D37A4A2B60E7F18AAAB24A5563</t>
  </si>
  <si>
    <t>5C60D37A4A2B60E7F18AAAA1DB53AB</t>
  </si>
  <si>
    <t>01021004045C60D37A4A2B60E7F18AAAA1DB53AB</t>
  </si>
  <si>
    <t xml:space="preserve"> - 트러스 설치 / 천장 및 지붕</t>
  </si>
  <si>
    <t>0102100405</t>
  </si>
  <si>
    <t>트러스 설치 / 천장 및 지붕</t>
  </si>
  <si>
    <t>5C60D37A4A2B60E6E9892D3CEF5584</t>
  </si>
  <si>
    <t>01021004055C60D37A4A2B60E6E9892D3CEF5584</t>
  </si>
  <si>
    <t>5C60D37A4A2B60E6E9892D3CEF56AB</t>
  </si>
  <si>
    <t>01021004055C60D37A4A2B60E6E9892D3CEF56AB</t>
  </si>
  <si>
    <t>5C60D37A4A2B60E6E9892D3CEF57B2</t>
  </si>
  <si>
    <t>01021004055C60D37A4A2B60E6E9892D3CEF57B2</t>
  </si>
  <si>
    <t>5C60D37A4A2B60E6E9892D3CEF5002</t>
  </si>
  <si>
    <t>01021004055C60D37A4A2B60E6E9892D3CEF5002</t>
  </si>
  <si>
    <t>5C60D37A4A2B60E6E9892D3CEF5129</t>
  </si>
  <si>
    <t>01021004055C60D37A4A2B60E6E9892D3CEF5129</t>
  </si>
  <si>
    <t>5C60D37A4A2B60E6E9892D3CEF5230</t>
  </si>
  <si>
    <t>01021004055C60D37A4A2B60E6E9892D3CEF5230</t>
  </si>
  <si>
    <t>5C60D37A4A2B60E6E9892D3CEF53D7</t>
  </si>
  <si>
    <t>01021004055C60D37A4A2B60E6E9892D3CEF53D7</t>
  </si>
  <si>
    <t>5C60D37A4A2B60E6E9892D3CF95A41</t>
  </si>
  <si>
    <t>01021004055C60D37A4A2B60E6E9892D3CF95A41</t>
  </si>
  <si>
    <t>5C60D37A4A2B60E6E9892D3CF959BA</t>
  </si>
  <si>
    <t>01021004055C60D37A4A2B60E6E9892D3CF959BA</t>
  </si>
  <si>
    <t>5C60D37A4A2B60E6E9892D3CF95893</t>
  </si>
  <si>
    <t>01021004055C60D37A4A2B60E6E9892D3CF95893</t>
  </si>
  <si>
    <t>5C60D37A4A2B60E6E9892D3CF95FC3</t>
  </si>
  <si>
    <t>01021004055C60D37A4A2B60E6E9892D3CF95FC3</t>
  </si>
  <si>
    <t>5C60D37A4A2B60E6E9892D3CF95E3C</t>
  </si>
  <si>
    <t>01021004055C60D37A4A2B60E6E9892D3CF95E3C</t>
  </si>
  <si>
    <t>5C60D37A4A2B60E6E9892D3CF95D15</t>
  </si>
  <si>
    <t>01021004055C60D37A4A2B60E6E9892D3CF95D15</t>
  </si>
  <si>
    <t>5C60D37A4A2B60E6E9892D3CF95C0E</t>
  </si>
  <si>
    <t>01021004055C60D37A4A2B60E6E9892D3CF95C0E</t>
  </si>
  <si>
    <t xml:space="preserve"> - 패널 설치 / 천장 및 지붕</t>
  </si>
  <si>
    <t>0102100406</t>
  </si>
  <si>
    <t>패널 설치 / 천장 및 지붕</t>
  </si>
  <si>
    <t>5C60D37A4A2B60E5C28880AFF15900</t>
  </si>
  <si>
    <t>01021004065C60D37A4A2B60E5C28880AFF15900</t>
  </si>
  <si>
    <t>5C60D37A4A2B60E5C28880AFF15A26</t>
  </si>
  <si>
    <t>01021004065C60D37A4A2B60E5C28880AFF15A26</t>
  </si>
  <si>
    <t>5C60D37A4A2B60E5C28880AFF15BCD</t>
  </si>
  <si>
    <t>01021004065C60D37A4A2B60E5C28880AFF15BCD</t>
  </si>
  <si>
    <t>5C60D37A4A2B60E5C28880AFF15CD4</t>
  </si>
  <si>
    <t>01021004065C60D37A4A2B60E5C28880AFF15CD4</t>
  </si>
  <si>
    <t>5C60D37A4A2B60E5C28880AFF15DFB</t>
  </si>
  <si>
    <t>01021004065C60D37A4A2B60E5C28880AFF15DFB</t>
  </si>
  <si>
    <t>5C60D37A4A2B60E5C28880AFF15E81</t>
  </si>
  <si>
    <t>01021004065C60D37A4A2B60E5C28880AFF15E81</t>
  </si>
  <si>
    <t>5C60D37A4A2B60E5C28880AFF15FA8</t>
  </si>
  <si>
    <t>01021004065C60D37A4A2B60E5C28880AFF15FA8</t>
  </si>
  <si>
    <t>5C60D37A4A2B60E5C28880AFE750E8</t>
  </si>
  <si>
    <t>01021004065C60D37A4A2B60E5C28880AFE750E8</t>
  </si>
  <si>
    <t>5C60D37A4A2B60E5C28880AFE753BC</t>
  </si>
  <si>
    <t>01021004065C60D37A4A2B60E5C28880AFE753BC</t>
  </si>
  <si>
    <t>5C60D37A4A2B60E5C28880AFE75296</t>
  </si>
  <si>
    <t>01021004065C60D37A4A2B60E5C28880AFE75296</t>
  </si>
  <si>
    <t>5C60D37A4A2B60E5C28880AFE7556A</t>
  </si>
  <si>
    <t>01021004065C60D37A4A2B60E5C28880AFE7556A</t>
  </si>
  <si>
    <t>5C60D37A4A2B60E5C28880AFE75443</t>
  </si>
  <si>
    <t>01021004065C60D37A4A2B60E5C28880AFE75443</t>
  </si>
  <si>
    <t>5C60D37A4A2B60E5C28880AFE75717</t>
  </si>
  <si>
    <t>01021004065C60D37A4A2B60E5C28880AFE75717</t>
  </si>
  <si>
    <t>5C60D37A4A2B60E5C28880AFE75671</t>
  </si>
  <si>
    <t>01021004065C60D37A4A2B60E5C28880AFE75671</t>
  </si>
  <si>
    <t xml:space="preserve">  (☞ 코킹)-------</t>
  </si>
  <si>
    <t>0102100407</t>
  </si>
  <si>
    <t>코킹</t>
  </si>
  <si>
    <t>1 ~ 3층, 외벽 패널의 줄눈 및 수밀코킹 기준</t>
  </si>
  <si>
    <t>5C60D37A4A2B60E43B877617D359BB</t>
  </si>
  <si>
    <t>01021004075C60D37A4A2B60E43B877617D359BB</t>
  </si>
  <si>
    <t>4 ~ 6층, 외벽 패널의 줄눈 및 수밀코킹 기준</t>
  </si>
  <si>
    <t>5C60D37A4A2B60E43B877617D35A42</t>
  </si>
  <si>
    <t>01021004075C60D37A4A2B60E43B877617D35A42</t>
  </si>
  <si>
    <t>7 ~ 9층, 외벽 패널의 줄눈 및 수밀코킹 기준</t>
  </si>
  <si>
    <t>5C60D37A4A2B60E43B877617D35B69</t>
  </si>
  <si>
    <t>01021004075C60D37A4A2B60E43B877617D35B69</t>
  </si>
  <si>
    <t>10 ~ 12층, 외벽 패널의 줄눈 및 수밀코킹 기준</t>
  </si>
  <si>
    <t>5C60D37A4A2B60E43B877617D35C0F</t>
  </si>
  <si>
    <t>01021004075C60D37A4A2B60E43B877617D35C0F</t>
  </si>
  <si>
    <t>13 ~ 15층, 외벽 패널의 줄눈 및 수밀코킹 기준</t>
  </si>
  <si>
    <t>5C60D37A4A2B60E43B877617D35D16</t>
  </si>
  <si>
    <t>01021004075C60D37A4A2B60E43B877617D35D16</t>
  </si>
  <si>
    <t>16 ~ 18층, 외벽 패널의 줄눈 및 수밀코킹 기준</t>
  </si>
  <si>
    <t>5C60D37A4A2B60E43B877617D35E3D</t>
  </si>
  <si>
    <t>01021004075C60D37A4A2B60E43B877617D35E3D</t>
  </si>
  <si>
    <t>5C60D37A4A2B60E43B877617C150E4</t>
  </si>
  <si>
    <t>01021004075C60D37A4A2B60E43B877617C150E4</t>
  </si>
  <si>
    <t>5C60D37A4A2B60E43B877617C153B8</t>
  </si>
  <si>
    <t>01021004075C60D37A4A2B60E43B877617C153B8</t>
  </si>
  <si>
    <t>5C60D37A4A2B60E43B877617C15292</t>
  </si>
  <si>
    <t>01021004075C60D37A4A2B60E43B877617C15292</t>
  </si>
  <si>
    <t>5C60D37A4A2B60E43B877617C15566</t>
  </si>
  <si>
    <t>01021004075C60D37A4A2B60E43B877617C15566</t>
  </si>
  <si>
    <t>5C60D37A4A2B60E43B877617C1545F</t>
  </si>
  <si>
    <t>01021004075C60D37A4A2B60E43B877617C1545F</t>
  </si>
  <si>
    <t>5C60D37A4A2B60E43B877617C15713</t>
  </si>
  <si>
    <t>01021004075C60D37A4A2B60E43B877617C15713</t>
  </si>
  <si>
    <t>칠 공 사</t>
  </si>
  <si>
    <t>010211</t>
  </si>
  <si>
    <t>01021101</t>
  </si>
  <si>
    <t xml:space="preserve">  (☞ 콘크리트·모르타르면 바탕만들기)-------</t>
  </si>
  <si>
    <t>0102110101</t>
  </si>
  <si>
    <t>콘크리트·모르타르면 바탕만들기</t>
  </si>
  <si>
    <t>5C60F35141576AD56E86AC8B385859</t>
  </si>
  <si>
    <t>01021101015C60F35141576AD56E86AC8B385859</t>
  </si>
  <si>
    <t>노무비, 지하 및 1∼3층</t>
  </si>
  <si>
    <t>5C60F35141576AD56E86AC8B38597F</t>
  </si>
  <si>
    <t>01021101015C60F35141576AD56E86AC8B38597F</t>
  </si>
  <si>
    <t>노무비, 4∼6층</t>
  </si>
  <si>
    <t>5C60F35141576AD56E86AC8B385A06</t>
  </si>
  <si>
    <t>01021101015C60F35141576AD56E86AC8B385A06</t>
  </si>
  <si>
    <t>노무비, 7∼9층</t>
  </si>
  <si>
    <t>5C60F35141576AD56E86AC8B385B2D</t>
  </si>
  <si>
    <t>01021101015C60F35141576AD56E86AC8B385B2D</t>
  </si>
  <si>
    <t>노무비, 10∼12층</t>
  </si>
  <si>
    <t>5C60F35141576AD56E86AC8B385C34</t>
  </si>
  <si>
    <t>01021101015C60F35141576AD56E86AC8B385C34</t>
  </si>
  <si>
    <t>노무비, 13∼15층</t>
  </si>
  <si>
    <t>5C60F35141576AD56E86AC8B385DDA</t>
  </si>
  <si>
    <t>01021101015C60F35141576AD56E86AC8B385DDA</t>
  </si>
  <si>
    <t>노무비, 16∼18층</t>
  </si>
  <si>
    <t>5C60F35141576AD56E86AC8B385EE1</t>
  </si>
  <si>
    <t>01021101015C60F35141576AD56E86AC8B385EE1</t>
  </si>
  <si>
    <t>노무비, 19∼21층</t>
  </si>
  <si>
    <t>5C60F35141576AD56E86AC8B385F88</t>
  </si>
  <si>
    <t>01021101015C60F35141576AD56E86AC8B385F88</t>
  </si>
  <si>
    <t>노무비, 22∼24층</t>
  </si>
  <si>
    <t>5C60F35141576AD56E86AC8B385003</t>
  </si>
  <si>
    <t>01021101015C60F35141576AD56E86AC8B385003</t>
  </si>
  <si>
    <t xml:space="preserve"> - 천장</t>
  </si>
  <si>
    <t>0102110102</t>
  </si>
  <si>
    <t>천장 노무비</t>
  </si>
  <si>
    <t>5C60F35141576AD56E86AC7AC95681</t>
  </si>
  <si>
    <t>01021101025C60F35141576AD56E86AC7AC95681</t>
  </si>
  <si>
    <t>천장 노무비, 지하 및 1∼3층</t>
  </si>
  <si>
    <t>5C60F35141576AD56E86AC7AC957A8</t>
  </si>
  <si>
    <t>01021101025C60F35141576AD56E86AC7AC957A8</t>
  </si>
  <si>
    <t>천장 노무비, 4∼6층</t>
  </si>
  <si>
    <t>5C60F35141576AD56E86AC7AC954D4</t>
  </si>
  <si>
    <t>01021101025C60F35141576AD56E86AC7AC954D4</t>
  </si>
  <si>
    <t>천장 노무비, 7∼9층</t>
  </si>
  <si>
    <t>5C60F35141576AD56E86AC7AC955FB</t>
  </si>
  <si>
    <t>01021101025C60F35141576AD56E86AC7AC955FB</t>
  </si>
  <si>
    <t>천장 노무비, 10∼12층</t>
  </si>
  <si>
    <t>5C60F35141576AD56E86AC7AC95226</t>
  </si>
  <si>
    <t>01021101025C60F35141576AD56E86AC7AC95226</t>
  </si>
  <si>
    <t>천장 노무비, 13∼15층</t>
  </si>
  <si>
    <t>5C60F35141576AD56E86AC7AC953CD</t>
  </si>
  <si>
    <t>01021101025C60F35141576AD56E86AC7AC953CD</t>
  </si>
  <si>
    <t>천장 노무비, 16∼18층</t>
  </si>
  <si>
    <t>5C60F35141576AD56E86AC7AC95079</t>
  </si>
  <si>
    <t>01021101025C60F35141576AD56E86AC7AC95079</t>
  </si>
  <si>
    <t>천장 노무비, 19∼21층</t>
  </si>
  <si>
    <t>5C60F35141576AD56E86AC7AC95100</t>
  </si>
  <si>
    <t>01021101025C60F35141576AD56E86AC7AC95100</t>
  </si>
  <si>
    <t>천장 노무비, 22∼24층</t>
  </si>
  <si>
    <t>5C60F35141576AD56E86AC7AC95ED7</t>
  </si>
  <si>
    <t>01021101025C60F35141576AD56E86AC7AC95ED7</t>
  </si>
  <si>
    <t xml:space="preserve">  (☞ 석고보드면 바탕만들기)-------</t>
  </si>
  <si>
    <t>0102110103</t>
  </si>
  <si>
    <t>석고보드면 바탕만들기</t>
  </si>
  <si>
    <t>올퍼티 노무비</t>
  </si>
  <si>
    <t>5C60F35141576AD56E86BD6D425F73</t>
  </si>
  <si>
    <t>01021101035C60F35141576AD56E86BD6D425F73</t>
  </si>
  <si>
    <t>줄퍼티 노무비</t>
  </si>
  <si>
    <t>5C60F35141576AD56E86BD6D425CBF</t>
  </si>
  <si>
    <t>01021101035C60F35141576AD56E86BD6D425CBF</t>
  </si>
  <si>
    <t>0102110104</t>
  </si>
  <si>
    <t>올퍼티 천장 노무비</t>
  </si>
  <si>
    <t>5C60F35141576AD56E86BD7FB35608</t>
  </si>
  <si>
    <t>01021101045C60F35141576AD56E86BD7FB35608</t>
  </si>
  <si>
    <t>줄퍼티 천장 노무비</t>
  </si>
  <si>
    <t>5C60F35141576AD56E86BD7FB35562</t>
  </si>
  <si>
    <t>01021101045C60F35141576AD56E86BD7FB35562</t>
  </si>
  <si>
    <t xml:space="preserve">  (☞ 철재면 바탕만들기)-------</t>
  </si>
  <si>
    <t>0102110105</t>
  </si>
  <si>
    <t>철재면 바탕만들기</t>
  </si>
  <si>
    <t>5C60F35141576AD56E869294005FA0</t>
  </si>
  <si>
    <t>01021101055C60F35141576AD56E869294005FA0</t>
  </si>
  <si>
    <t xml:space="preserve">  (☞ 목재면 바탕만들기)-------</t>
  </si>
  <si>
    <t>0102110106</t>
  </si>
  <si>
    <t>목재면 바탕만들기</t>
  </si>
  <si>
    <t>불순물 제거 노무비</t>
  </si>
  <si>
    <t>5C60F35141576AD56E86EAAB3C5FCC</t>
  </si>
  <si>
    <t>01021101065C60F35141576AD56E86EAAB3C5FCC</t>
  </si>
  <si>
    <t>퍼티 및 연마 노무비</t>
  </si>
  <si>
    <t>5C60F35141576AD56E86EAAB3C5C78</t>
  </si>
  <si>
    <t>01021101065C60F35141576AD56E86EAAB3C5C78</t>
  </si>
  <si>
    <t xml:space="preserve">  (☞ 도장 후 퍼티 및 연마)-------</t>
  </si>
  <si>
    <t>0102110107</t>
  </si>
  <si>
    <t>도장 후 퍼티 및 연마</t>
  </si>
  <si>
    <t>5C60F35141576AD56E868008D45AFC</t>
  </si>
  <si>
    <t>01021101075C60F35141576AD56E868008D45AFC</t>
  </si>
  <si>
    <t>5C60F35141576AD56E868008D45B83</t>
  </si>
  <si>
    <t>01021101075C60F35141576AD56E868008D45B83</t>
  </si>
  <si>
    <t>5C60F35141576AD56E868008D458CE</t>
  </si>
  <si>
    <t>01021101075C60F35141576AD56E868008D458CE</t>
  </si>
  <si>
    <t>5C60F35141576AD56E868008D459D5</t>
  </si>
  <si>
    <t>01021101075C60F35141576AD56E868008D459D5</t>
  </si>
  <si>
    <t>5C60F35141576AD56E868008D45E57</t>
  </si>
  <si>
    <t>01021101075C60F35141576AD56E868008D45E57</t>
  </si>
  <si>
    <t>5C60F35141576AD56E868008D45F7E</t>
  </si>
  <si>
    <t>01021101075C60F35141576AD56E868008D45F7E</t>
  </si>
  <si>
    <t>5C60F35141576AD56E868008D45CA9</t>
  </si>
  <si>
    <t>01021101075C60F35141576AD56E868008D45CA9</t>
  </si>
  <si>
    <t>5C60F35141576AD56E868008D45DB0</t>
  </si>
  <si>
    <t>01021101075C60F35141576AD56E868008D45DB0</t>
  </si>
  <si>
    <t>5C60F35141576AD56E868008D452A6</t>
  </si>
  <si>
    <t>01021101075C60F35141576AD56E868008D452A6</t>
  </si>
  <si>
    <t>0102110108</t>
  </si>
  <si>
    <t>5C60F35141576AD56E868008F758F7</t>
  </si>
  <si>
    <t>01021101085C60F35141576AD56E868008F758F7</t>
  </si>
  <si>
    <t>5C60F35141576AD56E868008F7599E</t>
  </si>
  <si>
    <t>01021101085C60F35141576AD56E868008F7599E</t>
  </si>
  <si>
    <t>5C60F35141576AD56E868008F75AA5</t>
  </si>
  <si>
    <t>01021101085C60F35141576AD56E868008F75AA5</t>
  </si>
  <si>
    <t>5C60F35141576AD56E868008F75B4C</t>
  </si>
  <si>
    <t>01021101085C60F35141576AD56E868008F75B4C</t>
  </si>
  <si>
    <t>5C60F35141576AD56E868008F75C52</t>
  </si>
  <si>
    <t>01021101085C60F35141576AD56E868008F75C52</t>
  </si>
  <si>
    <t>5C60F35141576AD56E868008F75D79</t>
  </si>
  <si>
    <t>01021101085C60F35141576AD56E868008F75D79</t>
  </si>
  <si>
    <t>5C60F35141576AD56E868008F75E00</t>
  </si>
  <si>
    <t>01021101085C60F35141576AD56E868008F75E00</t>
  </si>
  <si>
    <t>5C60F35141576AD56E868008F75F27</t>
  </si>
  <si>
    <t>01021101085C60F35141576AD56E868008F75F27</t>
  </si>
  <si>
    <t>5C60F35141576AD56E868008F750A1</t>
  </si>
  <si>
    <t>01021101085C60F35141576AD56E868008F750A1</t>
  </si>
  <si>
    <t xml:space="preserve">  (☞ 비닐 보양)-------</t>
  </si>
  <si>
    <t>0102110109</t>
  </si>
  <si>
    <t>비닐 보양</t>
  </si>
  <si>
    <t>창호 및 난간류 노무비</t>
  </si>
  <si>
    <t>5C60F35141576AD56E86CFDFEA5E20</t>
  </si>
  <si>
    <t>01021101095C60F35141576AD56E86CFDFEA5E20</t>
  </si>
  <si>
    <t>배관류 노무비</t>
  </si>
  <si>
    <t>5C60F35141576AD56E86CFDFEA5D19</t>
  </si>
  <si>
    <t>01021101095C60F35141576AD56E86CFDFEA5D19</t>
  </si>
  <si>
    <t>100M</t>
  </si>
  <si>
    <t>5C60F35141576AD56E86CFDFFB57DF</t>
  </si>
  <si>
    <t>01021101095C60F35141576AD56E86CFDFFB57DF</t>
  </si>
  <si>
    <t>5C60F35141576AD56E86CFDFFB540B</t>
  </si>
  <si>
    <t>01021101095C60F35141576AD56E86CFDFFB540B</t>
  </si>
  <si>
    <t>페인트</t>
  </si>
  <si>
    <t>01021102</t>
  </si>
  <si>
    <t xml:space="preserve">  (☞ 수성페인트 붓칠)-------</t>
  </si>
  <si>
    <t>0102110201</t>
  </si>
  <si>
    <t>수성페인트 붓칠</t>
  </si>
  <si>
    <t>1회 노무비</t>
  </si>
  <si>
    <t>5C60F341489862C8658974C79E5BBB</t>
  </si>
  <si>
    <t>01021102015C60F341489862C8658974C79E5BBB</t>
  </si>
  <si>
    <t>2회 노무비</t>
  </si>
  <si>
    <t>5C60F341489862C8658974C79E58E7</t>
  </si>
  <si>
    <t>01021102015C60F341489862C8658974C79E58E7</t>
  </si>
  <si>
    <t>3회 노무비</t>
  </si>
  <si>
    <t>5C60F341489862C8658974C79E598E</t>
  </si>
  <si>
    <t>01021102015C60F341489862C8658974C79E598E</t>
  </si>
  <si>
    <t>천장 1회 노무비</t>
  </si>
  <si>
    <t>5C60F341489862C8648F396EE75B91</t>
  </si>
  <si>
    <t>01021102015C60F341489862C8648F396EE75B91</t>
  </si>
  <si>
    <t>천장 2회 노무비</t>
  </si>
  <si>
    <t>5C60F341489862C8648F396EE758DD</t>
  </si>
  <si>
    <t>01021102015C60F341489862C8648F396EE758DD</t>
  </si>
  <si>
    <t>천장 3회 노무비</t>
  </si>
  <si>
    <t>5C60F341489862C8648F396EE759E4</t>
  </si>
  <si>
    <t>01021102015C60F341489862C8648F396EE759E4</t>
  </si>
  <si>
    <t xml:space="preserve">  (☞ 수성페인트 롤러칠)-------</t>
  </si>
  <si>
    <t>0102110202</t>
  </si>
  <si>
    <t>수성페인트 롤러칠</t>
  </si>
  <si>
    <t>5C60F341489862C90D828A778558FE</t>
  </si>
  <si>
    <t>01021102025C60F341489862C90D828A778558FE</t>
  </si>
  <si>
    <t>5C60F341489862C90D828A77855BB2</t>
  </si>
  <si>
    <t>01021102025C60F341489862C90D828A77855BB2</t>
  </si>
  <si>
    <t>5C60F341489862C90D828A77855AAB</t>
  </si>
  <si>
    <t>01021102025C60F341489862C90D828A77855AAB</t>
  </si>
  <si>
    <t>5C60F341489862C90A8579C37C5157</t>
  </si>
  <si>
    <t>01021102025C60F341489862C90A8579C37C5157</t>
  </si>
  <si>
    <t>5C60F341489862C90A8579C37C527D</t>
  </si>
  <si>
    <t>01021102025C60F341489862C90A8579C37C527D</t>
  </si>
  <si>
    <t>5C60F341489862C90A8579C37C5304</t>
  </si>
  <si>
    <t>01021102025C60F341489862C90A8579C37C5304</t>
  </si>
  <si>
    <t xml:space="preserve">  (☞ 수성페인트 뿜칠)-------</t>
  </si>
  <si>
    <t>0102110203</t>
  </si>
  <si>
    <t>수성페인트 뿜칠</t>
  </si>
  <si>
    <t>5C60F341489862CEF287D770E45065</t>
  </si>
  <si>
    <t>01021102035C60F341489862CEF287D770E45065</t>
  </si>
  <si>
    <t>5C60F341489862CEF287D770E4533A</t>
  </si>
  <si>
    <t>01021102035C60F341489862CEF287D770E4533A</t>
  </si>
  <si>
    <t>5C60F341489862CEF287D770E454C0</t>
  </si>
  <si>
    <t>01021102035C60F341489862CEF287D770E454C0</t>
  </si>
  <si>
    <t>5C60F341489862CEF287D770E45795</t>
  </si>
  <si>
    <t>01021102035C60F341489862CEF287D770E45795</t>
  </si>
  <si>
    <t>5C60F341489862CEF38079DEB652A9</t>
  </si>
  <si>
    <t>01021102035C60F341489862CEF38079DEB652A9</t>
  </si>
  <si>
    <t>5C60F341489862CEF38079DEB65182</t>
  </si>
  <si>
    <t>01021102035C60F341489862CEF38079DEB65182</t>
  </si>
  <si>
    <t>5C60F341489862CEF38079DEB65604</t>
  </si>
  <si>
    <t>01021102035C60F341489862CEF38079DEB65604</t>
  </si>
  <si>
    <t>5C60F341489862CEF38079DEB6557D</t>
  </si>
  <si>
    <t>01021102035C60F341489862CEF38079DEB6557D</t>
  </si>
  <si>
    <t xml:space="preserve">  (☞ 유성페인트 붓칠)-------</t>
  </si>
  <si>
    <t>0102110204</t>
  </si>
  <si>
    <t>유성페인트 붓칠</t>
  </si>
  <si>
    <t>철재면 1회 노무비</t>
  </si>
  <si>
    <t>5C60F3404E066892A78F3671FD53B2</t>
  </si>
  <si>
    <t>01021102045C60F3404E066892A78F3671FD53B2</t>
  </si>
  <si>
    <t>철재면 2회 노무비</t>
  </si>
  <si>
    <t>5C60F3404E066892A78F3671FD50FE</t>
  </si>
  <si>
    <t>01021102045C60F3404E066892A78F3671FD50FE</t>
  </si>
  <si>
    <t>철재면 3회 노무비</t>
  </si>
  <si>
    <t>5C60F3404E066892A78F3671FD5185</t>
  </si>
  <si>
    <t>01021102045C60F3404E066892A78F3671FD5185</t>
  </si>
  <si>
    <t>철재면 천장 1회 노무비</t>
  </si>
  <si>
    <t>5C60F3404E0668934C84E4EBCB540F</t>
  </si>
  <si>
    <t>01021102045C60F3404E0668934C84E4EBCB540F</t>
  </si>
  <si>
    <t>철재면 천장 2회 노무비</t>
  </si>
  <si>
    <t>5C60F3404E0668934C84E4EBCB57C3</t>
  </si>
  <si>
    <t>01021102045C60F3404E0668934C84E4EBCB57C3</t>
  </si>
  <si>
    <t>철재면 천장 3회 노무비</t>
  </si>
  <si>
    <t>5C60F3404E0668934C84E4EBCB563C</t>
  </si>
  <si>
    <t>01021102045C60F3404E0668934C84E4EBCB563C</t>
  </si>
  <si>
    <t>con'c·mortar면, G.B.면 1회 노무비</t>
  </si>
  <si>
    <t>5C60F3404E066A5F1288CCC3245776</t>
  </si>
  <si>
    <t>01021102045C60F3404E066A5F1288CCC3245776</t>
  </si>
  <si>
    <t>con'c·mortar면, G.B.면 2회 노무비</t>
  </si>
  <si>
    <t>5C60F3404E066A5F1288CCC32454A2</t>
  </si>
  <si>
    <t>01021102045C60F3404E066A5F1288CCC32454A2</t>
  </si>
  <si>
    <t>con'c·mortar면, G.B.면 3회 노무비</t>
  </si>
  <si>
    <t>5C60F3404E066A5F1288CCC3245549</t>
  </si>
  <si>
    <t>01021102045C60F3404E066A5F1288CCC3245549</t>
  </si>
  <si>
    <t>con'c·mortar면, G.B.면 천장 1회 노무비</t>
  </si>
  <si>
    <t>5C60F3404E066A5E0C8A1673F75A79</t>
  </si>
  <si>
    <t>01021102045C60F3404E066A5E0C8A1673F75A79</t>
  </si>
  <si>
    <t>con'c·mortar면, G.B.면 천장 2회 노무비</t>
  </si>
  <si>
    <t>5C60F3404E066A5E0C8A1673F75952</t>
  </si>
  <si>
    <t>01021102045C60F3404E066A5E0C8A1673F75952</t>
  </si>
  <si>
    <t>con'c·mortar면, G.B.면 천장 3회 노무비</t>
  </si>
  <si>
    <t>5C60F3404E066A5E0C8A1673F7584C</t>
  </si>
  <si>
    <t>01021102045C60F3404E066A5E0C8A1673F7584C</t>
  </si>
  <si>
    <t xml:space="preserve">  (☞ 유성페인트 롤러칠)-------</t>
  </si>
  <si>
    <t>0102110205</t>
  </si>
  <si>
    <t>유성페인트 롤러칠</t>
  </si>
  <si>
    <t>5C60F3404E066892A280F38B235A95</t>
  </si>
  <si>
    <t>01021102055C60F3404E066892A280F38B235A95</t>
  </si>
  <si>
    <t>5C60F3404E066892A280F38B23598E</t>
  </si>
  <si>
    <t>01021102055C60F3404E066892A280F38B23598E</t>
  </si>
  <si>
    <t>5C60F3404E066892A280F38B2358E7</t>
  </si>
  <si>
    <t>01021102055C60F3404E066892A280F38B2358E7</t>
  </si>
  <si>
    <t>5C60F3404E066893498F968EB15B5D</t>
  </si>
  <si>
    <t>01021102055C60F3404E066893498F968EB15B5D</t>
  </si>
  <si>
    <t>5C60F3404E066893498F968EB15889</t>
  </si>
  <si>
    <t>01021102055C60F3404E066893498F968EB15889</t>
  </si>
  <si>
    <t>5C60F3404E066893498F968EB15990</t>
  </si>
  <si>
    <t>01021102055C60F3404E066893498F968EB15990</t>
  </si>
  <si>
    <t>5C60F3404E066A5F108DE50B365907</t>
  </si>
  <si>
    <t>01021102055C60F3404E066A5F108DE50B365907</t>
  </si>
  <si>
    <t>5C60F3404E066A5F108DE50B365A2E</t>
  </si>
  <si>
    <t>01021102055C60F3404E066A5F108DE50B365A2E</t>
  </si>
  <si>
    <t>5C60F3404E066A5F108DE50B365B34</t>
  </si>
  <si>
    <t>01021102055C60F3404E066A5F108DE50B365B34</t>
  </si>
  <si>
    <t>5C60F3404E066A5E0E86ED4A7B5A60</t>
  </si>
  <si>
    <t>01021102055C60F3404E066A5E0E86ED4A7B5A60</t>
  </si>
  <si>
    <t>5C60F3404E066A5E0E86ED4A7B595A</t>
  </si>
  <si>
    <t>01021102055C60F3404E066A5E0E86ED4A7B595A</t>
  </si>
  <si>
    <t>5C60F3404E066A5E0E86ED4A7B58B3</t>
  </si>
  <si>
    <t>01021102055C60F3404E066A5E0E86ED4A7B58B3</t>
  </si>
  <si>
    <t xml:space="preserve">  (☞ 녹막이 페인트칠)-------</t>
  </si>
  <si>
    <t>0102110206</t>
  </si>
  <si>
    <t>녹막이 페인트칠</t>
  </si>
  <si>
    <t>5C60F3434B5E6F80B787A013105ED7</t>
  </si>
  <si>
    <t>01021102065C60F3434B5E6F80B787A013105ED7</t>
  </si>
  <si>
    <t>5C60F3434B5E6F80B787A013105D30</t>
  </si>
  <si>
    <t>01021102065C60F3434B5E6F80B787A013105D30</t>
  </si>
  <si>
    <t>5C60F3434B5E6F80B787A013105C29</t>
  </si>
  <si>
    <t>01021102065C60F3434B5E6F80B787A013105C29</t>
  </si>
  <si>
    <t>5C60F3434B5E6F80B6856C456552C4</t>
  </si>
  <si>
    <t>01021102065C60F3434B5E6F80B6856C456552C4</t>
  </si>
  <si>
    <t>5C60F3434B5E6F80B6856C4565513E</t>
  </si>
  <si>
    <t>01021102065C60F3434B5E6F80B6856C4565513E</t>
  </si>
  <si>
    <t>5C60F3434B5E6F80B6856C45655017</t>
  </si>
  <si>
    <t>01021102065C60F3434B5E6F80B6856C45655017</t>
  </si>
  <si>
    <t xml:space="preserve">  (☞ 오일스테인칠)-------</t>
  </si>
  <si>
    <t>0102110207</t>
  </si>
  <si>
    <t>오일스테인칠</t>
  </si>
  <si>
    <t>목재면 1회 노무비</t>
  </si>
  <si>
    <t>5C60F34F466F6AF72285070A9E585A</t>
  </si>
  <si>
    <t>01021102075C60F34F466F6AF72285070A9E585A</t>
  </si>
  <si>
    <t>목재면 2회 노무비</t>
  </si>
  <si>
    <t>5C60F34F466F6AF722850737D457DB</t>
  </si>
  <si>
    <t>01021102075C60F34F466F6AF722850737D457DB</t>
  </si>
  <si>
    <t xml:space="preserve">  (☞ 에폭시 페인트칠)-------</t>
  </si>
  <si>
    <t>0102110208</t>
  </si>
  <si>
    <t>에폭시 코팅(롤러칠 노무비)</t>
  </si>
  <si>
    <t>하도1회, 퍼티 및 연마, 에폭시 페인트 2회칠 기준</t>
  </si>
  <si>
    <t>5C60F348437269A3578B4F7661538C</t>
  </si>
  <si>
    <t>01021102085C60F348437269A3578B4F7661538C</t>
  </si>
  <si>
    <t>에폭시 라이닝(레기칠 노무비)</t>
  </si>
  <si>
    <t>5C60F348437269A3548E01887E5E88</t>
  </si>
  <si>
    <t>01021102085C60F348437269A3548E01887E5E88</t>
  </si>
  <si>
    <t xml:space="preserve">  (☞ 낙서방지 페인트칠)-------</t>
  </si>
  <si>
    <t>0102110209</t>
  </si>
  <si>
    <t>낙서방지용 페인트칠</t>
  </si>
  <si>
    <t>롤러칠 2회 노무비</t>
  </si>
  <si>
    <t>5C60F34D4B926334FA842017765B3D</t>
  </si>
  <si>
    <t>01021102095C60F34D4B926334FA842017765B3D</t>
  </si>
  <si>
    <t>바탕만들기+낙서방지용 페인트칠(재료비 미포함)</t>
  </si>
  <si>
    <t>롤러칠 2회, con'c·mortar면</t>
  </si>
  <si>
    <t>5C60F34D4B926334FA840554995C2F</t>
  </si>
  <si>
    <t>01021102095C60F34D4B926334FA840554995C2F</t>
  </si>
  <si>
    <t>롤러칠 2회, G.B.면(올퍼티)</t>
  </si>
  <si>
    <t>5C60F34D4B926334FA840554995FE3</t>
  </si>
  <si>
    <t>01021102095C60F34D4B926334FA840554995FE3</t>
  </si>
  <si>
    <t>롤러칠 2회, G.B.면(줄퍼티)</t>
  </si>
  <si>
    <t>5C60F34D4B926334FA840554995EDD</t>
  </si>
  <si>
    <t>01021102095C60F34D4B926334FA840554995EDD</t>
  </si>
  <si>
    <t xml:space="preserve">  (☞ 걸레받이용 페인트칠)-------</t>
  </si>
  <si>
    <t>0102110210</t>
  </si>
  <si>
    <t>걸레받이용 페인트칠</t>
  </si>
  <si>
    <t>붓칠 2회 노무비</t>
  </si>
  <si>
    <t>5C60F3404E21660A8D81A558F056C1</t>
  </si>
  <si>
    <t>01021102105C60F3404E21660A8D81A558F056C1</t>
  </si>
  <si>
    <t>바탕만들기+걸레받이용 페인트칠(재료비 미포함)</t>
  </si>
  <si>
    <t>붓칠 2회, con'c·mortar면</t>
  </si>
  <si>
    <t>5C60F3404E21660A8D81A57BD05309</t>
  </si>
  <si>
    <t>01021102105C60F3404E21660A8D81A57BD05309</t>
  </si>
  <si>
    <t>붓칠 2회, G.B.면(올퍼티)</t>
  </si>
  <si>
    <t>5C60F3404E21660A8D81A57BD050B4</t>
  </si>
  <si>
    <t>01021102105C60F3404E21660A8D81A57BD050B4</t>
  </si>
  <si>
    <t>붓칠 2회, G.B.면(줄퍼티)</t>
  </si>
  <si>
    <t>5C60F3404E21660A8D81A57BD0515B</t>
  </si>
  <si>
    <t>01021102105C60F3404E21660A8D81A57BD0515B</t>
  </si>
  <si>
    <t>스프레이</t>
  </si>
  <si>
    <t>01021103</t>
  </si>
  <si>
    <t>무늬코트칠</t>
  </si>
  <si>
    <t>벽 뿜칠 노무비</t>
  </si>
  <si>
    <t>5C60F34546196C2755825F1C915EBA</t>
  </si>
  <si>
    <t>010211035C60F34546196C2755825F1C915EBA</t>
  </si>
  <si>
    <t>바탕만들기+무늬코트칠(재료비 미포함)</t>
  </si>
  <si>
    <t>벽 - con'c, mortar면</t>
  </si>
  <si>
    <t>5C60F34546196C2755825F022D5753</t>
  </si>
  <si>
    <t>010211035C60F34546196C2755825F022D5753</t>
  </si>
  <si>
    <t>천장 뿜칠 노무비</t>
  </si>
  <si>
    <t>5C60F34546196C24808A00E09152A0</t>
  </si>
  <si>
    <t>010211035C60F34546196C24808A00E09152A0</t>
  </si>
  <si>
    <t>천장 - con'c, mortar면</t>
  </si>
  <si>
    <t>5C60F34546196C24808A00F1005478</t>
  </si>
  <si>
    <t>010211035C60F34546196C24808A00F1005478</t>
  </si>
  <si>
    <t>탄성코트칠</t>
  </si>
  <si>
    <t>벽 노무비</t>
  </si>
  <si>
    <t>5C60F34546196FFAEB8965235451D9</t>
  </si>
  <si>
    <t>010211035C60F34546196FFAEB8965235451D9</t>
  </si>
  <si>
    <t>바탕만들기+탄성코트칠(재료비 미포함)</t>
  </si>
  <si>
    <t>5C60F34546196FFAEB89653DC858FE</t>
  </si>
  <si>
    <t>010211035C60F34546196FFAEB89653DC858FE</t>
  </si>
  <si>
    <t>5C60F34546196FF83E802B28255FBA</t>
  </si>
  <si>
    <t>010211035C60F34546196FF83E802B28255FBA</t>
  </si>
  <si>
    <t>5C60F34546196FF83E802B3A84504C</t>
  </si>
  <si>
    <t>010211035C60F34546196FF83E802B3A84504C</t>
  </si>
  <si>
    <t>석재도료칠 - 줄눈무늬(無)</t>
  </si>
  <si>
    <t>1회 뿜칠 노무비</t>
  </si>
  <si>
    <t>5C60F34843576CED1184B7AFF1565D</t>
  </si>
  <si>
    <t>010211035C60F34843576CED1184B7AFF1565D</t>
  </si>
  <si>
    <t>석재도료칠 - 줄눈무늬(有)</t>
  </si>
  <si>
    <t>5C60F34843576CED1184B7AFF155B6</t>
  </si>
  <si>
    <t>010211035C60F34843576CED1184B7AFF155B6</t>
  </si>
  <si>
    <t>5C60F34843576CED1184B7AFE75181</t>
  </si>
  <si>
    <t>010211035C60F34843576CED1184B7AFE75181</t>
  </si>
  <si>
    <t>5C60F34843576CED1184B7AFE752A7</t>
  </si>
  <si>
    <t>010211035C60F34843576CED1184B7AFE752A7</t>
  </si>
  <si>
    <t>유지보수공사</t>
  </si>
  <si>
    <t>010212</t>
  </si>
  <si>
    <t>구조물 철거공사</t>
  </si>
  <si>
    <t>01021201</t>
  </si>
  <si>
    <t xml:space="preserve">  (☞ 콘크리트구조물 헐기)-------</t>
  </si>
  <si>
    <t>0102120101</t>
  </si>
  <si>
    <t>콘크리트구조물 헐기(소형장비)</t>
  </si>
  <si>
    <t>공압식, 무근</t>
  </si>
  <si>
    <t>5C6103A8462E6415C48F044B815CB4</t>
  </si>
  <si>
    <t>01021201015C6103A8462E6415C48F044B815CB4</t>
  </si>
  <si>
    <t>공압식, 철근</t>
  </si>
  <si>
    <t>5C6103A8462E6415C48F044B815D5B</t>
  </si>
  <si>
    <t>01021201015C6103A8462E6415C48F044B815D5B</t>
  </si>
  <si>
    <t>전기식, 무근</t>
  </si>
  <si>
    <t>5C6103A8462E6415C48F044B92529F</t>
  </si>
  <si>
    <t>01021201015C6103A8462E6415C48F044B92529F</t>
  </si>
  <si>
    <t>전기식, 철근</t>
  </si>
  <si>
    <t>5C6103A8462E6415C48F044B9253A6</t>
  </si>
  <si>
    <t>01021201015C6103A8462E6415C48F044B9253A6</t>
  </si>
  <si>
    <t>콘크리트구조물 헐기(대형장비)</t>
  </si>
  <si>
    <t>장애물 미제거(기준높이 10m 이하)</t>
  </si>
  <si>
    <t>5C6103A8462E6415C784484A6357B5</t>
  </si>
  <si>
    <t>01021201015C6103A8462E6415C784484A6357B5</t>
  </si>
  <si>
    <t>장애물 제거(기준높이 10m 이하)</t>
  </si>
  <si>
    <t>5C6103A8462E6415C784484A7D5EFE</t>
  </si>
  <si>
    <t>01021201015C6103A8462E6415C784484A7D5EFE</t>
  </si>
  <si>
    <t xml:space="preserve">  (☞ 철골재 철거)-------</t>
  </si>
  <si>
    <t>0102120102</t>
  </si>
  <si>
    <t>철골재 철거(인력)</t>
  </si>
  <si>
    <t>해체</t>
  </si>
  <si>
    <t>5C6103A8465B60A0F98A418054568D</t>
  </si>
  <si>
    <t>01021201025C6103A8465B60A0F98A418054568D</t>
  </si>
  <si>
    <t>뒷정리</t>
  </si>
  <si>
    <t>5C6103A8465B60A0F98A41805455E6</t>
  </si>
  <si>
    <t>01021201025C6103A8465B60A0F98A41805455E6</t>
  </si>
  <si>
    <t>LPG사용</t>
  </si>
  <si>
    <t>5C6103A8465B60A0F889D264E3533A</t>
  </si>
  <si>
    <t>01021201025C6103A8465B60A0F889D264E3533A</t>
  </si>
  <si>
    <t>아세틸렌사용</t>
  </si>
  <si>
    <t>5C6103A8465B60A0F889C1F5C75CA7</t>
  </si>
  <si>
    <t>01021201025C6103A8465B60A0F889C1F5C75CA7</t>
  </si>
  <si>
    <t>철골재 철거(기계)</t>
  </si>
  <si>
    <t>빔 커터기 별도</t>
  </si>
  <si>
    <t>5C6103A8465B60A0F98A4192C55056</t>
  </si>
  <si>
    <t>01021201025C6103A8465B60A0F98A4192C55056</t>
  </si>
  <si>
    <t xml:space="preserve">  (☞ 석축 헐기)-------</t>
  </si>
  <si>
    <t>0102120103</t>
  </si>
  <si>
    <t>석축 헐기 - 질석(마름돌) 쌓기</t>
  </si>
  <si>
    <t>인력, H=3.6m 기준</t>
  </si>
  <si>
    <t>5C6103A846386579DD845F074E5CD3</t>
  </si>
  <si>
    <t>01021201035C6103A846386579DD845F074E5CD3</t>
  </si>
  <si>
    <t>석축 헐기 - 찰쌓기</t>
  </si>
  <si>
    <t>5C6103A846386579DD845F11B55625</t>
  </si>
  <si>
    <t>01021201035C6103A846386579DD845F11B55625</t>
  </si>
  <si>
    <t>석축 헐기 - 메쌓기 뒷길이 45-60cm</t>
  </si>
  <si>
    <t>5C6103A846386579DD845F222457D5</t>
  </si>
  <si>
    <t>01021201035C6103A846386579DD845F222457D5</t>
  </si>
  <si>
    <t>석축 헐기 - 메쌓기 뒷길이 60-90cm</t>
  </si>
  <si>
    <t>5C6103A846386579DD845F3C9F5136</t>
  </si>
  <si>
    <t>01021201035C6103A846386579DD845F3C9F5136</t>
  </si>
  <si>
    <t>해체공사</t>
  </si>
  <si>
    <t>01021202</t>
  </si>
  <si>
    <t>금속기와 해체</t>
  </si>
  <si>
    <t>절단 해체</t>
  </si>
  <si>
    <t>5C6103A846036328A181A61CAB55B8</t>
  </si>
  <si>
    <t>010212025C6103A846036328A181A61CAB55B8</t>
  </si>
  <si>
    <t>흡음텍스 해체</t>
  </si>
  <si>
    <t>해체재 재사용 안 함</t>
  </si>
  <si>
    <t>5C6103A846036328A181A61CAB55B9</t>
  </si>
  <si>
    <t>010212025C6103A846036328A181A61CAB55B9</t>
  </si>
  <si>
    <t>경량 천장철골틀 해체</t>
  </si>
  <si>
    <t>5C6103A846036328A181A61CAB55BA</t>
  </si>
  <si>
    <t>010212025C6103A846036328A181A61CAB55BA</t>
  </si>
  <si>
    <t>조적벽 해체</t>
  </si>
  <si>
    <t>높이 3.6m 이하</t>
  </si>
  <si>
    <t>5C6103A846036328A181A61CAB55BB</t>
  </si>
  <si>
    <t>010212025C6103A846036328A181A61CAB55BB</t>
  </si>
  <si>
    <t>경량 벽체철골틀 해체</t>
  </si>
  <si>
    <t>5C6103A846036328A181A61CAB565B</t>
  </si>
  <si>
    <t>010212025C6103A846036328A181A61CAB565B</t>
  </si>
  <si>
    <t>석고판 해체</t>
  </si>
  <si>
    <t>벽, 절단 해체</t>
  </si>
  <si>
    <t>5C6103A846036328A181A61CAB565A</t>
  </si>
  <si>
    <t>010212025C6103A846036328A181A61CAB565A</t>
  </si>
  <si>
    <t>천장, 절단 해체</t>
  </si>
  <si>
    <t>5C6103A846036328A181A61CAB5659</t>
  </si>
  <si>
    <t>010212025C6103A846036328A181A61CAB5659</t>
  </si>
  <si>
    <t>도배 해체</t>
  </si>
  <si>
    <t>벽, 해체재 재사용 안 함</t>
  </si>
  <si>
    <t>5C6103A846036328A181A61CAB5658</t>
  </si>
  <si>
    <t>010212025C6103A846036328A181A61CAB5658</t>
  </si>
  <si>
    <t>천장, 해체재 재사용 안 함</t>
  </si>
  <si>
    <t>5C6103A846036328A181A61CAB5657</t>
  </si>
  <si>
    <t>010212025C6103A846036328A181A61CAB5657</t>
  </si>
  <si>
    <t>PVC계 바닥재 해체</t>
  </si>
  <si>
    <t>5C6103A846036328A181A61CAB5656</t>
  </si>
  <si>
    <t>010212025C6103A846036328A181A61CAB5656</t>
  </si>
  <si>
    <t>타일 해체</t>
  </si>
  <si>
    <t>떠붙이기, 해체재 재사용 안 함</t>
  </si>
  <si>
    <t>5C6103A846036328A181A61CAB5766</t>
  </si>
  <si>
    <t>010212025C6103A846036328A181A61CAB5766</t>
  </si>
  <si>
    <t>압착붙이기, 해체재 재사용 안 함</t>
  </si>
  <si>
    <t>5C6103A846036328A181A61CAB5767</t>
  </si>
  <si>
    <t>010212025C6103A846036328A181A61CAB5767</t>
  </si>
  <si>
    <t>접착붙이기, 해체재 재사용 안 함</t>
  </si>
  <si>
    <t>5C6103A846036328A181A61CAB5764</t>
  </si>
  <si>
    <t>010212025C6103A846036328A181A61CAB5764</t>
  </si>
  <si>
    <t>기존방수층 및 보호층 철거</t>
  </si>
  <si>
    <t>개소당 작업면적 40m2 이상, 누름8cm</t>
  </si>
  <si>
    <t>5C6103A846926E5D808B8915105621</t>
  </si>
  <si>
    <t>010212025C6103A846926E5D808B8915105621</t>
  </si>
  <si>
    <t>개소당 작업면적 40m2 미만,  누름8cm</t>
  </si>
  <si>
    <t>5C6103A846926E5D808B891506505E</t>
  </si>
  <si>
    <t>010212025C6103A846926E5D808B891506505E</t>
  </si>
  <si>
    <t>석면건축자재 해체 - 내장재.</t>
  </si>
  <si>
    <t>천정재,내벽체,간막이재</t>
  </si>
  <si>
    <t>5C6103A846036054C287A661FD52AB</t>
  </si>
  <si>
    <t>010212025C6103A846036054C287A661FD52AB</t>
  </si>
  <si>
    <t>석면건축자재 해체(내장재).</t>
  </si>
  <si>
    <t>소모품 포함, 비계 및 현장청소 제외</t>
  </si>
  <si>
    <t>5C6103A846036054C287A661EC5C40</t>
  </si>
  <si>
    <t>010212025C6103A846036054C287A661EC5C40</t>
  </si>
  <si>
    <t>석면건축자재 해체 - 외장재</t>
  </si>
  <si>
    <t>슬레이트</t>
  </si>
  <si>
    <t>5C6103A846036054C287A657905F05</t>
  </si>
  <si>
    <t>010212025C6103A846036054C287A657905F05</t>
  </si>
  <si>
    <t>석면건축자재 해체(외장재).</t>
  </si>
  <si>
    <t>슬레이트, 소모품 포함, 비계 및 현장청소 제외</t>
  </si>
  <si>
    <t>5C6103A846036054C287A65786589B</t>
  </si>
  <si>
    <t>010212025C6103A846036054C287A65786589B</t>
  </si>
  <si>
    <t>석면건축자재 해체 - 뿜칠재</t>
  </si>
  <si>
    <t>철골-내화피복</t>
  </si>
  <si>
    <t>5C6103A846036054C287B0CE3050B4</t>
  </si>
  <si>
    <t>010212025C6103A846036054C287B0CE3050B4</t>
  </si>
  <si>
    <t>콘크리트면-내화피복</t>
  </si>
  <si>
    <t>5C6103A846036054C287B0FB7F5E24</t>
  </si>
  <si>
    <t>010212025C6103A846036054C287B0FB7F5E24</t>
  </si>
  <si>
    <t>칠공사</t>
  </si>
  <si>
    <t>01021203</t>
  </si>
  <si>
    <t>재도장 시 바탕처리(con'c·mortar면)</t>
  </si>
  <si>
    <t>230m2/일</t>
  </si>
  <si>
    <t>5C60F35141576AD56C8BD7B13E5657</t>
  </si>
  <si>
    <t>010212035C60F35141576AD56C8BD7B13E5657</t>
  </si>
  <si>
    <t>5C60F35141576AD56C8BD7B13E577E</t>
  </si>
  <si>
    <t>010212035C60F35141576AD56C8BD7B13E577E</t>
  </si>
  <si>
    <t>재도장 시 바탕처리(철재면)</t>
  </si>
  <si>
    <t>A급(20m2/일)</t>
  </si>
  <si>
    <t>5C60F35141576AD56C8BE0038F5072</t>
  </si>
  <si>
    <t>010212035C60F35141576AD56C8BE0038F5072</t>
  </si>
  <si>
    <t>B급(60m2/일)</t>
  </si>
  <si>
    <t>5C60F35141576AD56C8BE038C85EFC</t>
  </si>
  <si>
    <t>010212035C60F35141576AD56C8BE038C85EFC</t>
  </si>
  <si>
    <t>5C60F35141576AD56C8BE02E475D61</t>
  </si>
  <si>
    <t>010212035C60F35141576AD56C8BE02E475D61</t>
  </si>
  <si>
    <t>5C60F35141576AD56C8BE02E7352CF</t>
  </si>
  <si>
    <t>010212035C60F35141576AD56C8BE02E7352CF</t>
  </si>
  <si>
    <t>재도장 시 바탕처리(목재면)</t>
  </si>
  <si>
    <t>A급(110m2/일)</t>
  </si>
  <si>
    <t>5C60F35141576AD56C8BF298F6565C</t>
  </si>
  <si>
    <t>010212035C60F35141576AD56C8BF298F6565C</t>
  </si>
  <si>
    <t>B급(270m2/일)</t>
  </si>
  <si>
    <t>5C60F35141576AD56C8BF2A9655813</t>
  </si>
  <si>
    <t>010212035C60F35141576AD56C8BF2A9655813</t>
  </si>
  <si>
    <t>5C60F35141576AD56C8BF2BBD651D6</t>
  </si>
  <si>
    <t>010212035C60F35141576AD56C8BF2BBD651D6</t>
  </si>
  <si>
    <t>5C60F35141576AD56C8BF2BBE05840</t>
  </si>
  <si>
    <t>010212035C60F35141576AD56C8BF2BBE05840</t>
  </si>
  <si>
    <t>수선 및 보수공사</t>
  </si>
  <si>
    <t>01021204</t>
  </si>
  <si>
    <t>지붕 덧씌우기</t>
  </si>
  <si>
    <t>기존 지붕 위, 홈통 별도, (85㎡/일)</t>
  </si>
  <si>
    <t>5C6103A846036054C380139855554D</t>
  </si>
  <si>
    <t>010212045C6103A846036054C380139855554D</t>
  </si>
  <si>
    <t>기존 지붕 위, 맞배지붕, 홈통 별도, (102㎡/일)</t>
  </si>
  <si>
    <t>5C6103A846036054C380139855554C</t>
  </si>
  <si>
    <t>010212045C6103A846036054C380139855554C</t>
  </si>
  <si>
    <t>기존 지붕 위, 홈통 별도</t>
  </si>
  <si>
    <t>5C6103A846036054C38013985554BE</t>
  </si>
  <si>
    <t>010212045C6103A846036054C38013985554BE</t>
  </si>
  <si>
    <t>기존 지붕 위, 맞배지붕, 홈통 별도</t>
  </si>
  <si>
    <t>5C6103A846036054C38013985554BF</t>
  </si>
  <si>
    <t>010212045C6103A846036054C38013985554BF</t>
  </si>
  <si>
    <t>지붕 재설치</t>
  </si>
  <si>
    <t>기존 지붕 철거 및 홈통 별도, (50㎡/일)</t>
  </si>
  <si>
    <t>5C6103A846036054C38013985554BC</t>
  </si>
  <si>
    <t>010212045C6103A846036054C38013985554BC</t>
  </si>
  <si>
    <t>기존 지붕 철거 및 홈통 별도, 맞배지붕, (60㎡/일)</t>
  </si>
  <si>
    <t>5C6103A846036054C38013985554BD</t>
  </si>
  <si>
    <t>010212045C6103A846036054C38013985554BD</t>
  </si>
  <si>
    <t>기존 지붕 철거 및 홈통 별도</t>
  </si>
  <si>
    <t>5C6103A846036054C38013985554BA</t>
  </si>
  <si>
    <t>010212045C6103A846036054C38013985554BA</t>
  </si>
  <si>
    <t>기존 지붕 철거 및 홈통 별도, 맞배지붕</t>
  </si>
  <si>
    <t>5C6103A846036054C38013985554BB</t>
  </si>
  <si>
    <t>010212045C6103A846036054C38013985554BB</t>
  </si>
  <si>
    <t>도배 교체</t>
  </si>
  <si>
    <t>벽, 기존 도배지 해체 포함, (46㎡/일)</t>
  </si>
  <si>
    <t>5C6103A846036054C38013985554B8</t>
  </si>
  <si>
    <t>010212045C6103A846036054C38013985554B8</t>
  </si>
  <si>
    <t>벽, 기존 도배지 해체 포함</t>
  </si>
  <si>
    <t>5C6103A846036054C38013985554B9</t>
  </si>
  <si>
    <t>010212045C6103A846036054C38013985554B9</t>
  </si>
  <si>
    <t>천장, 기존 도배지 해체 포함, (35㎡/일)</t>
  </si>
  <si>
    <t>5C6103A846036054C38013985554B6</t>
  </si>
  <si>
    <t>010212045C6103A846036054C38013985554B6</t>
  </si>
  <si>
    <t>천장, 기존 도배지 해체 포함</t>
  </si>
  <si>
    <t>5C6103A846036054C38013985554B7</t>
  </si>
  <si>
    <t>010212045C6103A846036054C38013985554B7</t>
  </si>
  <si>
    <t>PVC계 바닥재 교체</t>
  </si>
  <si>
    <t>기존 바닥재 해체 포함, (61㎡/일)</t>
  </si>
  <si>
    <t>5C6103A846036054C3801398555772</t>
  </si>
  <si>
    <t>010212045C6103A846036054C3801398555772</t>
  </si>
  <si>
    <t>기존 바닥재 해체 포함</t>
  </si>
  <si>
    <t>5C6103A846036054C3801398555773</t>
  </si>
  <si>
    <t>010212045C6103A846036054C3801398555773</t>
  </si>
  <si>
    <t>타일 교체</t>
  </si>
  <si>
    <t>벽, 기존 타일 해체 포함, 방수 별도, (7㎡/일)</t>
  </si>
  <si>
    <t>5C6103A846036054C3801398555770</t>
  </si>
  <si>
    <t>010212045C6103A846036054C3801398555770</t>
  </si>
  <si>
    <t>벽, 기존 타일 해체 포함, 방수 별도</t>
  </si>
  <si>
    <t>5C6103A846036054C3801398555771</t>
  </si>
  <si>
    <t>010212045C6103A846036054C3801398555771</t>
  </si>
  <si>
    <t>바닥, 기존 타일 해체 포함, 방수 별도, (8㎡/일)</t>
  </si>
  <si>
    <t>5C6103A846036054C3801398555776</t>
  </si>
  <si>
    <t>010212045C6103A846036054C3801398555776</t>
  </si>
  <si>
    <t>바닥, 기존 타일 해체 포함, 방수 별도</t>
  </si>
  <si>
    <t>5C6103A846036054C3801398555777</t>
  </si>
  <si>
    <t>010212045C6103A846036054C3801398555777</t>
  </si>
  <si>
    <t>01021205</t>
  </si>
  <si>
    <t>마루틀 및 마루널 철거.</t>
  </si>
  <si>
    <t>5C6103A846926F64F38B51BDE75C57</t>
  </si>
  <si>
    <t>010212055C6103A846926F64F38B51BDE75C57</t>
  </si>
  <si>
    <t>마루널 철거.</t>
  </si>
  <si>
    <t>5C6103A846926F64F38B51BDC45F62</t>
  </si>
  <si>
    <t>010212055C6103A846926F64F38B51BDC45F62</t>
  </si>
  <si>
    <t>010212055C60C30C49F0668CCB83DFC57159D7</t>
  </si>
  <si>
    <t>010212055C60C30C49F0668CCB83DFC5445578</t>
  </si>
  <si>
    <t>010212055C60C30C49F0668CCB83DFC5565C02</t>
  </si>
  <si>
    <t>010212055C60C30C49F0668CCB83CD548C5E0C</t>
  </si>
  <si>
    <t>경량천장철골틀 설치.</t>
  </si>
  <si>
    <t>M-BAR, H:1m미만. 인써트 유</t>
  </si>
  <si>
    <t>m2</t>
  </si>
  <si>
    <t>5C60B32E4BFE6D3E3380262074549E</t>
  </si>
  <si>
    <t>010212055C60B32E4BFE6D3E3380262074549E</t>
  </si>
  <si>
    <t>010212055C60E3584803683CA989DB61635661</t>
  </si>
  <si>
    <t>010212055C60E352478765EBDC81B872A65300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</si>
  <si>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</si>
  <si>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</si>
  <si>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</si>
  <si>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</si>
  <si>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</si>
  <si>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</si>
  <si>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</si>
  <si>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</si>
  <si>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</si>
  <si>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</si>
  <si>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</si>
  <si>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</si>
  <si>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</si>
  <si>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</si>
  <si>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</si>
  <si>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</si>
  <si>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</si>
  <si>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</si>
  <si>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</si>
  <si>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</si>
  <si>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철재조립식 가설건축물 설치 및 해체  사무실  M2  공통 2-3-1   ( 호표 1 )</t>
  </si>
  <si>
    <t>호표 1</t>
  </si>
  <si>
    <t>공통 2-3-1</t>
  </si>
  <si>
    <t>건축목공</t>
  </si>
  <si>
    <t>일반공사 직종</t>
  </si>
  <si>
    <t>인</t>
  </si>
  <si>
    <t>금액제외</t>
  </si>
  <si>
    <t>5CBF33614D1B68F169828194565881423DD779</t>
  </si>
  <si>
    <t>5C60033F4B7563CC0C8D2CDFF153225CBF33614D1B68F169828194565881423DD779</t>
  </si>
  <si>
    <t>-</t>
  </si>
  <si>
    <t>보통인부</t>
  </si>
  <si>
    <t>5CBF33614D1B68F169828194565881423DD54E</t>
  </si>
  <si>
    <t>5C60033F4B7563CC0C8D2CDFF153225CBF33614D1B68F169828194565881423DD54E</t>
  </si>
  <si>
    <t>크레인(무한궤도)</t>
  </si>
  <si>
    <t>10ton(0.29㎥)</t>
  </si>
  <si>
    <t>5B78C378434567B570886E1ACD57890B025538DC</t>
  </si>
  <si>
    <t>5C60033F4B7563CC0C8D2CDFF153225B78C378434567B570886E1ACD57890B025538DC</t>
  </si>
  <si>
    <t>공구손료</t>
  </si>
  <si>
    <t>인력품의 2%</t>
  </si>
  <si>
    <t>5D7C43414B556F1341888AB7A65E1</t>
  </si>
  <si>
    <t>5C60033F4B7563CC0C8D2CDFF153225D7C43414B556F1341888AB7A65E1</t>
  </si>
  <si>
    <t>경비로 적용</t>
  </si>
  <si>
    <t>합계의 100%</t>
  </si>
  <si>
    <t>5D7C43414B556F1341888AB7A65D2</t>
  </si>
  <si>
    <t>5C60033F4B7563CC0C8D2CDFF153225D7C43414B556F1341888AB7A65D2</t>
  </si>
  <si>
    <t xml:space="preserve"> [ 합          계 ]</t>
  </si>
  <si>
    <t>TOTAL</t>
  </si>
  <si>
    <t>철재조립식 가설건축물 설치 및 해체  창고  M2  공통 2-3-1   ( 호표 2 )</t>
  </si>
  <si>
    <t>호표 2</t>
  </si>
  <si>
    <t>5C60033F4B7563CC0C8D2CDFF1521B5CBF33614D1B68F169828194565881423DD779</t>
  </si>
  <si>
    <t>5C60033F4B7563CC0C8D2CDFF1521B5CBF33614D1B68F169828194565881423DD54E</t>
  </si>
  <si>
    <t>5C60033F4B7563CC0C8D2CDFF1521B5B78C378434567B570886E1ACD57890B025538DC</t>
  </si>
  <si>
    <t>5C60033F4B7563CC0C8D2CDFF1521B5D7C43414B556F1341888AB7A65E1</t>
  </si>
  <si>
    <t>5C60033F4B7563CC0C8D2CDFF1521B5D7C43414B556F1341888AB7A65D2</t>
  </si>
  <si>
    <t>콘테이너형 가설건축물 설치  3.0*3.0*2.6m  개소  공통 2-3-2   ( 호표 3 )</t>
  </si>
  <si>
    <t>호표 3</t>
  </si>
  <si>
    <t>공통 2-3-2</t>
  </si>
  <si>
    <t>비계공</t>
  </si>
  <si>
    <t>5CBF33614D1B68F169828194565881423DD54A</t>
  </si>
  <si>
    <t>5C60033F4B756220488751143F54885CBF33614D1B68F169828194565881423DD54A</t>
  </si>
  <si>
    <t>특별인부</t>
  </si>
  <si>
    <t>5CBF33614D1B68F169828194565881423DD54F</t>
  </si>
  <si>
    <t>5C60033F4B756220488751143F54885CBF33614D1B68F169828194565881423DD54F</t>
  </si>
  <si>
    <t>크레인(타이어)</t>
  </si>
  <si>
    <t>10ton</t>
  </si>
  <si>
    <t>5B78C378434567B5708832C1F05C7F86D5B4A77A</t>
  </si>
  <si>
    <t>5C60033F4B756220488751143F54885B78C378434567B5708832C1F05C7F86D5B4A77A</t>
  </si>
  <si>
    <t>5C60033F4B756220488751143F54885D7C43414B556F1341888AB7A65E1</t>
  </si>
  <si>
    <t>콘테이너형 가설건축물 해체  3.0*3.0*2.6m  개소  공통 2-3-2   ( 호표 4 )</t>
  </si>
  <si>
    <t>호표 4</t>
  </si>
  <si>
    <t>5C60033F4B756220488751143F548D5CBF33614D1B68F169828194565881423DD54A</t>
  </si>
  <si>
    <t>5C60033F4B756220488751143F548D5CBF33614D1B68F169828194565881423DD54F</t>
  </si>
  <si>
    <t>5C60033F4B756220488751143F548D5B78C378434567B5708832C1F05C7F86D5B4A77A</t>
  </si>
  <si>
    <t>5C60033F4B756220488751143F548D5D7C43414B556F1341888AB7A65E1</t>
  </si>
  <si>
    <t>콘테이너형 가설건축물 해체  3.0*6.0*2.6m  개소  공통 2-3-2   ( 호표 5 )</t>
  </si>
  <si>
    <t>호표 5</t>
  </si>
  <si>
    <t>5C60033F4B756220488751143F57595CBF33614D1B68F169828194565881423DD54A</t>
  </si>
  <si>
    <t>5C60033F4B756220488751143F57595CBF33614D1B68F169828194565881423DD54F</t>
  </si>
  <si>
    <t>5C60033F4B756220488751143F57595B78C378434567B5708832C1F05C7F86D5B4A77A</t>
  </si>
  <si>
    <t>5C60033F4B756220488751143F57595D7C43414B556F1341888AB7A65E1</t>
  </si>
  <si>
    <t>콘테이너형 가설건축물 설치  3.0*6.0*2.6m  개소  공통 2-3-2   ( 호표 6 )</t>
  </si>
  <si>
    <t>호표 6</t>
  </si>
  <si>
    <t>5C60033F4B756220488751143F575C5CBF33614D1B68F169828194565881423DD54A</t>
  </si>
  <si>
    <t>5C60033F4B756220488751143F575C5CBF33614D1B68F169828194565881423DD54F</t>
  </si>
  <si>
    <t>5C60033F4B756220488751143F575C5B78C378434567B5708832C1F05C7F86D5B4A77A</t>
  </si>
  <si>
    <t>5C60033F4B756220488751143F575C5D7C43414B556F1341888AB7A65E1</t>
  </si>
  <si>
    <t>콘테이너형 가설건축물 해체  3.0*9.0*2.6m  개소  공통 2-3-2   ( 호표 7 )</t>
  </si>
  <si>
    <t>호표 7</t>
  </si>
  <si>
    <t>5C60033F4B756220488751143F56B35CBF33614D1B68F169828194565881423DD54A</t>
  </si>
  <si>
    <t>5C60033F4B756220488751143F56B35CBF33614D1B68F169828194565881423DD54F</t>
  </si>
  <si>
    <t>5C60033F4B756220488751143F56B35B78C378434567B5708832C1F05C7F86D5B4A77A</t>
  </si>
  <si>
    <t>5C60033F4B756220488751143F56B35D7C43414B556F1341888AB7A65E1</t>
  </si>
  <si>
    <t>콘테이너형 가설건축물 설치  3.0*9.0*2.6m  개소  공통 2-3-2   ( 호표 8 )</t>
  </si>
  <si>
    <t>호표 8</t>
  </si>
  <si>
    <t>5C60033F4B756220488751143F56B65CBF33614D1B68F169828194565881423DD54A</t>
  </si>
  <si>
    <t>5C60033F4B756220488751143F56B65CBF33614D1B68F169828194565881423DD54F</t>
  </si>
  <si>
    <t>5C60033F4B756220488751143F56B65B78C378434567B5708832C1F05C7F86D5B4A77A</t>
  </si>
  <si>
    <t>5C60033F4B756220488751143F56B65D7C43414B556F1341888AB7A65E1</t>
  </si>
  <si>
    <t>강관 지주 설치  지주높이 3.5m 이하  M  공통 2-4-1   ( 호표 9 )</t>
  </si>
  <si>
    <t>호표 9</t>
  </si>
  <si>
    <t>공통 2-4-1</t>
  </si>
  <si>
    <t>5C60033C4E0266B6AF878F8CD859125CBF33614D1B68F169828194565881423DD54A</t>
  </si>
  <si>
    <t>5C60033C4E0266B6AF878F8CD859125CBF33614D1B68F169828194565881423DD54E</t>
  </si>
  <si>
    <t>굴삭기(무한궤도)</t>
  </si>
  <si>
    <t>0.2㎥</t>
  </si>
  <si>
    <t>5B78C37843456584A088993D8356C2ABDF0DB4BF</t>
  </si>
  <si>
    <t>5C60033C4E0266B6AF878F8CD859125B78C37843456584A088993D8356C2ABDF0DB4BF</t>
  </si>
  <si>
    <t>인력품의 3%</t>
  </si>
  <si>
    <t>5C60033C4E0266B6AF878F8CD859125D7C43414B556F1341888AB7A65E1</t>
  </si>
  <si>
    <t>5C60033C4E0266B6AF878F8CD859125D7C43414B556F1341888AB7A65D2</t>
  </si>
  <si>
    <t>강관 지주 해체  지주높이 3.5m 이하  M  공통 2-4-1   ( 호표 10 )</t>
  </si>
  <si>
    <t>호표 10</t>
  </si>
  <si>
    <t>5C60033C4E0266B6AF878F8CD8580B5CBF33614D1B68F169828194565881423DD54A</t>
  </si>
  <si>
    <t>5C60033C4E0266B6AF878F8CD8580B5CBF33614D1B68F169828194565881423DD54E</t>
  </si>
  <si>
    <t>5C60033C4E0266B6AF878F8CD8580B5B78C37843456584A088993D8356C2ABDF0DB4BF</t>
  </si>
  <si>
    <t>5C60033C4E0266B6AF878F8CD8580B5D7C43414B556F1341888AB7A65E1</t>
  </si>
  <si>
    <t>5C60033C4E0266B6AF878F8CD8580B5D7C43414B556F1341888AB7A65D2</t>
  </si>
  <si>
    <t>강관 지주 설치  지주높이 6m 이하  M  공통 2-4-1   ( 호표 11 )</t>
  </si>
  <si>
    <t>호표 11</t>
  </si>
  <si>
    <t>5C60033C4E0266B6AF878F8CCE534F5CBF33614D1B68F169828194565881423DD54A</t>
  </si>
  <si>
    <t>5C60033C4E0266B6AF878F8CCE534F5CBF33614D1B68F169828194565881423DD54E</t>
  </si>
  <si>
    <t>5C60033C4E0266B6AF878F8CCE534F5B78C37843456584A088993D8356C2ABDF0DB4BF</t>
  </si>
  <si>
    <t>5C60033C4E0266B6AF878F8CCE534F5D7C43414B556F1341888AB7A65E1</t>
  </si>
  <si>
    <t>5C60033C4E0266B6AF878F8CCE534F5D7C43414B556F1341888AB7A65D2</t>
  </si>
  <si>
    <t>강관 지주 해체  지주높이 6m 이하  M  공통 2-4-1   ( 호표 12 )</t>
  </si>
  <si>
    <t>호표 12</t>
  </si>
  <si>
    <t>5C60033C4E0266B6AF878F8CCE52A85CBF33614D1B68F169828194565881423DD54A</t>
  </si>
  <si>
    <t>5C60033C4E0266B6AF878F8CCE52A85CBF33614D1B68F169828194565881423DD54E</t>
  </si>
  <si>
    <t>5C60033C4E0266B6AF878F8CCE52A85B78C37843456584A088993D8356C2ABDF0DB4BF</t>
  </si>
  <si>
    <t>5C60033C4E0266B6AF878F8CCE52A85D7C43414B556F1341888AB7A65E1</t>
  </si>
  <si>
    <t>5C60033C4E0266B6AF878F8CCE52A85D7C43414B556F1341888AB7A65D2</t>
  </si>
  <si>
    <t>H형강 지주 설치  지주높이 4m 이하  M  공통 2-4-2   ( 호표 13 )</t>
  </si>
  <si>
    <t>호표 13</t>
  </si>
  <si>
    <t>공통 2-4-2</t>
  </si>
  <si>
    <t>5C60033C4E0266B6AF878FAFB855B35CBF33614D1B68F169828194565881423DD54A</t>
  </si>
  <si>
    <t>5C60033C4E0266B6AF878FAFB855B35CBF33614D1B68F169828194565881423DD54E</t>
  </si>
  <si>
    <t>5C60033C4E0266B6AF878FAFB855B35B78C37843456584A088993D8356C2ABDF0DB4BF</t>
  </si>
  <si>
    <t>트럭탑재형 크레인</t>
  </si>
  <si>
    <t>5ton</t>
  </si>
  <si>
    <t>5B78C378434567B570882061C9552805C105ED77</t>
  </si>
  <si>
    <t>5C60033C4E0266B6AF878FAFB855B35B78C378434567B570882061C9552805C105ED77</t>
  </si>
  <si>
    <t>5C60033C4E0266B6AF878FAFB855B35D7C43414B556F1341888AB7A65E1</t>
  </si>
  <si>
    <t>5C60033C4E0266B6AF878FAFB855B35D7C43414B556F1341888AB7A65D2</t>
  </si>
  <si>
    <t>H형강 지주 해체  지주높이 4m 이하  M  공통 2-4-2   ( 호표 14 )</t>
  </si>
  <si>
    <t>호표 14</t>
  </si>
  <si>
    <t>5C60033C4E0266B6AF878FAFB854AC5CBF33614D1B68F169828194565881423DD54A</t>
  </si>
  <si>
    <t>5C60033C4E0266B6AF878FAFB854AC5CBF33614D1B68F169828194565881423DD54E</t>
  </si>
  <si>
    <t>5C60033C4E0266B6AF878FAFB854AC5B78C37843456584A088993D8356C2ABDF0DB4BF</t>
  </si>
  <si>
    <t>5C60033C4E0266B6AF878FAFB854AC5B78C378434567B570882061C9552805C105ED77</t>
  </si>
  <si>
    <t>5C60033C4E0266B6AF878FAFB854AC5D7C43414B556F1341888AB7A65E1</t>
  </si>
  <si>
    <t>5C60033C4E0266B6AF878FAFB854AC5D7C43414B556F1341888AB7A65D2</t>
  </si>
  <si>
    <t>H형강 지주 설치  지주높이 7m 이하  M  공통 2-4-2   ( 호표 15 )</t>
  </si>
  <si>
    <t>호표 15</t>
  </si>
  <si>
    <t>5C60033C4E0266B6AF878FAFAF5EE15CBF33614D1B68F169828194565881423DD54A</t>
  </si>
  <si>
    <t>5C60033C4E0266B6AF878FAFAF5EE15CBF33614D1B68F169828194565881423DD54E</t>
  </si>
  <si>
    <t>5C60033C4E0266B6AF878FAFAF5EE15B78C37843456584A088993D8356C2ABDF0DB4BF</t>
  </si>
  <si>
    <t>5C60033C4E0266B6AF878FAFAF5EE15B78C378434567B570882061C9552805C105ED77</t>
  </si>
  <si>
    <t>5C60033C4E0266B6AF878FAFAF5EE15D7C43414B556F1341888AB7A65E1</t>
  </si>
  <si>
    <t>5C60033C4E0266B6AF878FAFAF5EE15D7C43414B556F1341888AB7A65D2</t>
  </si>
  <si>
    <t>H형강 지주 해체  지주높이 7m 이하  M  공통 2-4-2   ( 호표 16 )</t>
  </si>
  <si>
    <t>호표 16</t>
  </si>
  <si>
    <t>5C60033C4E0266B6AF878FAFAF5F875CBF33614D1B68F169828194565881423DD54A</t>
  </si>
  <si>
    <t>5C60033C4E0266B6AF878FAFAF5F875CBF33614D1B68F169828194565881423DD54E</t>
  </si>
  <si>
    <t>5C60033C4E0266B6AF878FAFAF5F875B78C37843456584A088993D8356C2ABDF0DB4BF</t>
  </si>
  <si>
    <t>5C60033C4E0266B6AF878FAFAF5F875B78C378434567B570882061C9552805C105ED77</t>
  </si>
  <si>
    <t>5C60033C4E0266B6AF878FAFAF5F875D7C43414B556F1341888AB7A65E1</t>
  </si>
  <si>
    <t>5C60033C4E0266B6AF878FAFAF5F875D7C43414B556F1341888AB7A65D2</t>
  </si>
  <si>
    <t>가설울타리판 설치  설치높이 3m 이하  M  공통 2-4-3   ( 호표 17 )</t>
  </si>
  <si>
    <t>호표 17</t>
  </si>
  <si>
    <t>공통 2-4-3</t>
  </si>
  <si>
    <t>5C60033C4E0266B4F88B8D694C5D2E5CBF33614D1B68F169828194565881423DD54A</t>
  </si>
  <si>
    <t>5C60033C4E0266B4F88B8D694C5D2E5CBF33614D1B68F169828194565881423DD54E</t>
  </si>
  <si>
    <t>5C60033C4E0266B4F88B8D694C5D2E5D7C43414B556F1341888AB7A65E1</t>
  </si>
  <si>
    <t>5C60033C4E0266B4F88B8D694C5D2E5D7C43414B556F1341888AB7A65D2</t>
  </si>
  <si>
    <t>가설울타리판 해체  설치높이 3m 이하  M  공통 2-4-3   ( 호표 18 )</t>
  </si>
  <si>
    <t>호표 18</t>
  </si>
  <si>
    <t>5C60033C4E0266B4F88B8D694C5C085CBF33614D1B68F169828194565881423DD54A</t>
  </si>
  <si>
    <t>5C60033C4E0266B4F88B8D694C5C085CBF33614D1B68F169828194565881423DD54E</t>
  </si>
  <si>
    <t>5C60033C4E0266B4F88B8D694C5C085D7C43414B556F1341888AB7A65E1</t>
  </si>
  <si>
    <t>5C60033C4E0266B4F88B8D694C5C085D7C43414B556F1341888AB7A65D2</t>
  </si>
  <si>
    <t>가설울타리판 설치  설치높이 6m 이하  M  공통 2-4-3   ( 호표 19 )</t>
  </si>
  <si>
    <t>호표 19</t>
  </si>
  <si>
    <t>5C60033C4E0266B4F88B8D695D54005CBF33614D1B68F169828194565881423DD54A</t>
  </si>
  <si>
    <t>5C60033C4E0266B4F88B8D695D54005CBF33614D1B68F169828194565881423DD54E</t>
  </si>
  <si>
    <t>5C60033C4E0266B4F88B8D695D54005D7C43414B556F1341888AB7A65E1</t>
  </si>
  <si>
    <t>5C60033C4E0266B4F88B8D695D54005D7C43414B556F1341888AB7A65D2</t>
  </si>
  <si>
    <t>가설울타리판 해체  설치높이 6m 이하  M  공통 2-4-3   ( 호표 20 )</t>
  </si>
  <si>
    <t>호표 20</t>
  </si>
  <si>
    <t>5C60033C4E0266B4F88B8D695D55275CBF33614D1B68F169828194565881423DD54A</t>
  </si>
  <si>
    <t>5C60033C4E0266B4F88B8D695D55275CBF33614D1B68F169828194565881423DD54E</t>
  </si>
  <si>
    <t>5C60033C4E0266B4F88B8D695D55275D7C43414B556F1341888AB7A65E1</t>
  </si>
  <si>
    <t>5C60033C4E0266B4F88B8D695D55275D7C43414B556F1341888AB7A65D2</t>
  </si>
  <si>
    <t>세로형 가설방음판 설치  설치높이 3m 이하  M  공통 2-4-4   ( 호표 21 )</t>
  </si>
  <si>
    <t>호표 21</t>
  </si>
  <si>
    <t>공통 2-4-4</t>
  </si>
  <si>
    <t>5C60033C4E0266B4F88B8D4E7758B85CBF33614D1B68F169828194565881423DD54A</t>
  </si>
  <si>
    <t>5C60033C4E0266B4F88B8D4E7758B85CBF33614D1B68F169828194565881423DD54E</t>
  </si>
  <si>
    <t>5C60033C4E0266B4F88B8D4E7758B85D7C43414B556F1341888AB7A65E1</t>
  </si>
  <si>
    <t>5C60033C4E0266B4F88B8D4E7758B85D7C43414B556F1341888AB7A65D2</t>
  </si>
  <si>
    <t>세로형 가설방음판 해체  설치높이 3m 이하  M  공통 2-4-4   ( 호표 22 )</t>
  </si>
  <si>
    <t>호표 22</t>
  </si>
  <si>
    <t>5C60033C4E0266B4F88B8D4E77595F5CBF33614D1B68F169828194565881423DD54A</t>
  </si>
  <si>
    <t>5C60033C4E0266B4F88B8D4E77595F5CBF33614D1B68F169828194565881423DD54E</t>
  </si>
  <si>
    <t>5C60033C4E0266B4F88B8D4E77595F5D7C43414B556F1341888AB7A65E1</t>
  </si>
  <si>
    <t>5C60033C4E0266B4F88B8D4E77595F5D7C43414B556F1341888AB7A65D2</t>
  </si>
  <si>
    <t>세로형 가설방음판 설치  설치높이 6m 이하  M  공통 2-4-4   ( 호표 23 )</t>
  </si>
  <si>
    <t>호표 23</t>
  </si>
  <si>
    <t>5C60033C4E0266B4F88B8D4E6551AF5CBF33614D1B68F169828194565881423DD54A</t>
  </si>
  <si>
    <t>5C60033C4E0266B4F88B8D4E6551AF5CBF33614D1B68F169828194565881423DD54E</t>
  </si>
  <si>
    <t>5C60033C4E0266B4F88B8D4E6551AF5D7C43414B556F1341888AB7A65E1</t>
  </si>
  <si>
    <t>5C60033C4E0266B4F88B8D4E6551AF5D7C43414B556F1341888AB7A65D2</t>
  </si>
  <si>
    <t>세로형 가설방음판 해체  설치높이 6m 이하  M  공통 2-4-4   ( 호표 24 )</t>
  </si>
  <si>
    <t>호표 24</t>
  </si>
  <si>
    <t>5C60033C4E0266B4F88B8D4E6550885CBF33614D1B68F169828194565881423DD54A</t>
  </si>
  <si>
    <t>5C60033C4E0266B4F88B8D4E6550885CBF33614D1B68F169828194565881423DD54E</t>
  </si>
  <si>
    <t>5C60033C4E0266B4F88B8D4E6550885D7C43414B556F1341888AB7A65E1</t>
  </si>
  <si>
    <t>5C60033C4E0266B4F88B8D4E6550885D7C43414B556F1341888AB7A65D2</t>
  </si>
  <si>
    <t>가로형 가설방음판 설치  설치높이 3m 이하  M  공통 2-4-5   ( 호표 25 )</t>
  </si>
  <si>
    <t>호표 25</t>
  </si>
  <si>
    <t>공통 2-4-5</t>
  </si>
  <si>
    <t>5C60033C4E0266B4F88B8D239D5D665CBF33614D1B68F169828194565881423DD54A</t>
  </si>
  <si>
    <t>5C60033C4E0266B4F88B8D239D5D665CBF33614D1B68F169828194565881423DD54E</t>
  </si>
  <si>
    <t>5C60033C4E0266B4F88B8D239D5D665B78C378434567B570882061C9552805C105ED77</t>
  </si>
  <si>
    <t>5C60033C4E0266B4F88B8D239D5D665D7C43414B556F1341888AB7A65E1</t>
  </si>
  <si>
    <t>5C60033C4E0266B4F88B8D239D5D665D7C43414B556F1341888AB7A65D2</t>
  </si>
  <si>
    <t>가로형 가설방음판 해체  설치높이 3m 이하  M  공통 2-4-5   ( 호표 26 )</t>
  </si>
  <si>
    <t>호표 26</t>
  </si>
  <si>
    <t>5C60033C4E0266B4F88B8D239D5C5F5CBF33614D1B68F169828194565881423DD54A</t>
  </si>
  <si>
    <t>5C60033C4E0266B4F88B8D239D5C5F5CBF33614D1B68F169828194565881423DD54E</t>
  </si>
  <si>
    <t>5C60033C4E0266B4F88B8D239D5C5F5B78C378434567B570882061C9552805C105ED77</t>
  </si>
  <si>
    <t>5C60033C4E0266B4F88B8D239D5C5F5D7C43414B556F1341888AB7A65E1</t>
  </si>
  <si>
    <t>5C60033C4E0266B4F88B8D239D5C5F5D7C43414B556F1341888AB7A65D2</t>
  </si>
  <si>
    <t>가로형 가설방음판 설치  설치높이 6m 이하  M  공통 2-4-5   ( 호표 27 )</t>
  </si>
  <si>
    <t>호표 27</t>
  </si>
  <si>
    <t>5C60033C4E0266B4F88B8D238357C35CBF33614D1B68F169828194565881423DD54A</t>
  </si>
  <si>
    <t>5C60033C4E0266B4F88B8D238357C35CBF33614D1B68F169828194565881423DD54E</t>
  </si>
  <si>
    <t>5C60033C4E0266B4F88B8D238357C35B78C378434567B570882061C9552805C105ED77</t>
  </si>
  <si>
    <t>5C60033C4E0266B4F88B8D238357C35D7C43414B556F1341888AB7A65E1</t>
  </si>
  <si>
    <t>5C60033C4E0266B4F88B8D238357C35D7C43414B556F1341888AB7A65D2</t>
  </si>
  <si>
    <t>가로형 가설방음판 해체  설치높이 6m 이하  M  공통 2-4-5   ( 호표 28 )</t>
  </si>
  <si>
    <t>호표 28</t>
  </si>
  <si>
    <t>5C60033C4E0266B4F88B8D2383563C5CBF33614D1B68F169828194565881423DD54A</t>
  </si>
  <si>
    <t>5C60033C4E0266B4F88B8D2383563C5CBF33614D1B68F169828194565881423DD54E</t>
  </si>
  <si>
    <t>5C60033C4E0266B4F88B8D2383563C5B78C378434567B570882061C9552805C105ED77</t>
  </si>
  <si>
    <t>5C60033C4E0266B4F88B8D2383563C5D7C43414B556F1341888AB7A65E1</t>
  </si>
  <si>
    <t>5C60033C4E0266B4F88B8D2383563C5D7C43414B556F1341888AB7A65D2</t>
  </si>
  <si>
    <t>토공의 비탈 규준틀  재료 별도  개소  공통 2-5-1   ( 호표 29 )</t>
  </si>
  <si>
    <t>호표 29</t>
  </si>
  <si>
    <t>공통 2-5-1</t>
  </si>
  <si>
    <t>5C60033C4E2E6CB2428FA0658C52D75CBF33614D1B68F169828194565881423DD779</t>
  </si>
  <si>
    <t>5C60033C4E2E6CB2428FA0658C52D75CBF33614D1B68F169828194565881423DD54E</t>
  </si>
  <si>
    <t>목재 규준틀  - 재료비 별도 -  개소  공통 2-5-2   ( 호표 30 )</t>
  </si>
  <si>
    <t>호표 30</t>
  </si>
  <si>
    <t>공통 2-5-2</t>
  </si>
  <si>
    <t>5C4353FA47DB63A2C386A2211957235CBF33614D1B68F169828194565881423DD779</t>
  </si>
  <si>
    <t>5C4353FA47DB63A2C386A2211957235CBF33614D1B68F169828194565881423DD54E</t>
  </si>
  <si>
    <t>철재 규준틀  5m이하(재료비 별도)  개소  공통 2-5-3   ( 호표 31 )</t>
  </si>
  <si>
    <t>호표 31</t>
  </si>
  <si>
    <t>공통 2-5-3</t>
  </si>
  <si>
    <t>5C4353FA47DB63A2C386A2212B5ECD5CBF33614D1B68F169828194565881423DD779</t>
  </si>
  <si>
    <t>5C4353FA47DB63A2C386A2212B5ECD5CBF33614D1B68F169828194565881423DD54E</t>
  </si>
  <si>
    <t>철재 규준틀  10m이하(재료비 별도)  개소  공통 2-5-3   ( 호표 32 )</t>
  </si>
  <si>
    <t>호표 32</t>
  </si>
  <si>
    <t>5C4353FA47DB63A2C386A22134559F5CBF33614D1B68F169828194565881423DD779</t>
  </si>
  <si>
    <t>5C4353FA47DB63A2C386A22134559F5CBF33614D1B68F169828194565881423DD54E</t>
  </si>
  <si>
    <t>수평 규준틀  평  개소  공통 2-5-4   ( 호표 33 )</t>
  </si>
  <si>
    <t>호표 33</t>
  </si>
  <si>
    <t>공통 2-5-4</t>
  </si>
  <si>
    <t>각재</t>
  </si>
  <si>
    <t>각재, 외송</t>
  </si>
  <si>
    <t>5B43837B4E926DC78F8A6B65C556849875CB63</t>
  </si>
  <si>
    <t>5C60033C4E2E6CB2428FA077FE5C585B43837B4E926DC78F8A6B65C556849875CB63</t>
  </si>
  <si>
    <t>5C60033C4E2E6CB2428FA077FE5C585CBF33614D1B68F169828194565881423DD779</t>
  </si>
  <si>
    <t>5C60033C4E2E6CB2428FA077FE5C585CBF33614D1B68F169828194565881423DD54E</t>
  </si>
  <si>
    <t>수평 규준틀  귀  개소  공통 2-5-4   ( 호표 34 )</t>
  </si>
  <si>
    <t>호표 34</t>
  </si>
  <si>
    <t>5C60033C4E2E6CB2428FA04AB05DF95B43837B4E926DC78F8A6B65C556849875CB63</t>
  </si>
  <si>
    <t>5C60033C4E2E6CB2428FA04AB05DF95CBF33614D1B68F169828194565881423DD779</t>
  </si>
  <si>
    <t>5C60033C4E2E6CB2428FA04AB05DF95CBF33614D1B68F169828194565881423DD54E</t>
  </si>
  <si>
    <t>강관동바리설치간격 0.6m 이하  H=0∼2.5이하(재료비별도)  공M3  공통 2-6-1   ( 호표 35 )</t>
  </si>
  <si>
    <t>호표 35</t>
  </si>
  <si>
    <t>공통 2-6-1</t>
  </si>
  <si>
    <t>형틀목공</t>
  </si>
  <si>
    <t>5CBF33614D1B68F169828194565881423DD54B</t>
  </si>
  <si>
    <t>5C4353FF4E37619A2D8EE7170457355CBF33614D1B68F169828194565881423DD54B</t>
  </si>
  <si>
    <t>5C4353FF4E37619A2D8EE7170457355CBF33614D1B68F169828194565881423DD54E</t>
  </si>
  <si>
    <t>요율적용</t>
  </si>
  <si>
    <t>인력품의 120%</t>
  </si>
  <si>
    <t>5C4353FF4E37619A2D8EE7170457355D7C43414B556F1341888AB7A65E1</t>
  </si>
  <si>
    <t>강관동바리설치간격 0.6초과, 0.8m 이하  H=0∼2.5이하(재료비별도)  공M3  공통 2-6-1   ( 호표 36 )</t>
  </si>
  <si>
    <t>호표 36</t>
  </si>
  <si>
    <t>5C4353FF4E37619A2D8EE7219F5FF95CBF33614D1B68F169828194565881423DD54B</t>
  </si>
  <si>
    <t>5C4353FF4E37619A2D8EE7219F5FF95CBF33614D1B68F169828194565881423DD54E</t>
  </si>
  <si>
    <t>강관동바리설치간격 0.8m 초과  H=0∼2.5이하(재료비별도)  공M3  공통 2-6-1   ( 호표 37 )</t>
  </si>
  <si>
    <t>호표 37</t>
  </si>
  <si>
    <t>5C4353FF4E37619A2D8EE733ED5B475CBF33614D1B68F169828194565881423DD54B</t>
  </si>
  <si>
    <t>5C4353FF4E37619A2D8EE733ED5B475CBF33614D1B68F169828194565881423DD54E</t>
  </si>
  <si>
    <t>인력품의 90%</t>
  </si>
  <si>
    <t>5C4353FF4E37619A2D8EE733ED5B475D7C43414B556F1341888AB7A65E1</t>
  </si>
  <si>
    <t>강관동바리설치간격 0.6m 이하  H=2.5초과, 3.5m 이하(재료비별도)  공M3  공통 2-6-1   ( 호표 38 )</t>
  </si>
  <si>
    <t>호표 38</t>
  </si>
  <si>
    <t>5C4353FF4E37619A2D8EE733ED5AA05CBF33614D1B68F169828194565881423DD54B</t>
  </si>
  <si>
    <t>5C4353FF4E37619A2D8EE733ED5AA05CBF33614D1B68F169828194565881423DD54E</t>
  </si>
  <si>
    <t>5C4353FF4E37619A2D8EE733ED5AA05D7C43414B556F1341888AB7A65E1</t>
  </si>
  <si>
    <t>강관동바리설치간격 0.6초과, 0.8m 이하  H=2.5초과, 3.5m 이하(재료비별도)  공M3  공통 2-6-1   ( 호표 39 )</t>
  </si>
  <si>
    <t>호표 39</t>
  </si>
  <si>
    <t>5C4353FF4E37619A2D8EE733ED599A5CBF33614D1B68F169828194565881423DD54B</t>
  </si>
  <si>
    <t>5C4353FF4E37619A2D8EE733ED599A5CBF33614D1B68F169828194565881423DD54E</t>
  </si>
  <si>
    <t>강관동바리설치간격 0.8m 초과  H=2.5초과, 3.5m 이하(재료비별도)  공M3  공통 2-6-1   ( 호표 40 )</t>
  </si>
  <si>
    <t>호표 40</t>
  </si>
  <si>
    <t>5C4353FF4E37619A2D8EE733ED58F35CBF33614D1B68F169828194565881423DD54B</t>
  </si>
  <si>
    <t>5C4353FF4E37619A2D8EE733ED58F35CBF33614D1B68F169828194565881423DD54E</t>
  </si>
  <si>
    <t>5C4353FF4E37619A2D8EE733ED58F35D7C43414B556F1341888AB7A65E1</t>
  </si>
  <si>
    <t>강관동바리설치간격 0.6m 이하  H=3.5초과, 4.2m 이하(재료비별도)  공M3  공통 2-6-1   ( 호표 41 )</t>
  </si>
  <si>
    <t>호표 41</t>
  </si>
  <si>
    <t>5C4353FF4E37619A2D8EE733ED5F225CBF33614D1B68F169828194565881423DD54B</t>
  </si>
  <si>
    <t>5C4353FF4E37619A2D8EE733ED5F225CBF33614D1B68F169828194565881423DD54E</t>
  </si>
  <si>
    <t>5C4353FF4E37619A2D8EE733ED5F225D7C43414B556F1341888AB7A65E1</t>
  </si>
  <si>
    <t>강관동바리설치간격 0.6초과, 0.8m 이하  H=3.5초과, 4.2m 이하(재료비별도)  공M3  공통 2-6-1   ( 호표 42 )</t>
  </si>
  <si>
    <t>호표 42</t>
  </si>
  <si>
    <t>5C4353FF4E37619A2D8EE733ED5E1B5CBF33614D1B68F169828194565881423DD54B</t>
  </si>
  <si>
    <t>5C4353FF4E37619A2D8EE733ED5E1B5CBF33614D1B68F169828194565881423DD54E</t>
  </si>
  <si>
    <t>강관동바리설치간격 0.8m 초과  H=3.5초과, 4.2m 이하(재료비별도)  공M3  공통 2-6-1   ( 호표 43 )</t>
  </si>
  <si>
    <t>호표 43</t>
  </si>
  <si>
    <t>5C4353FF4E37619A2D8EE733ED5D755CBF33614D1B68F169828194565881423DD54B</t>
  </si>
  <si>
    <t>5C4353FF4E37619A2D8EE733ED5D755CBF33614D1B68F169828194565881423DD54E</t>
  </si>
  <si>
    <t>5C4353FF4E37619A2D8EE733ED5D755D7C43414B556F1341888AB7A65E1</t>
  </si>
  <si>
    <t>강관동바리 설치 및 해체  3.5m 이하  M2  공통 2-6-2   ( 호표 44 )</t>
  </si>
  <si>
    <t>호표 44</t>
  </si>
  <si>
    <t>공통 2-6-2</t>
  </si>
  <si>
    <t>5C60033C4E2E6F0A7C8486E0B15FC05CBF33614D1B68F169828194565881423DD54B</t>
  </si>
  <si>
    <t>5C60033C4E2E6F0A7C8486E0B15FC05CBF33614D1B68F169828194565881423DD54E</t>
  </si>
  <si>
    <t>강관동바리 설치 및 해체  3.5m 초과 ~ 4.2m 이하  M2  공통 2-6-2   ( 호표 45 )</t>
  </si>
  <si>
    <t>호표 45</t>
  </si>
  <si>
    <t>5C60033C4E2E6F0A7C8486F12750785CBF33614D1B68F169828194565881423DD54B</t>
  </si>
  <si>
    <t>5C60033C4E2E6F0A7C8486F12750785CBF33614D1B68F169828194565881423DD54E</t>
  </si>
  <si>
    <t>수평연결보강  1단  M2  공통 2-6-2   ( 호표 46 )</t>
  </si>
  <si>
    <t>호표 46</t>
  </si>
  <si>
    <t>5C60033C4E2E6F0A7F81EF99845FC65CBF33614D1B68F169828194565881423DD54B</t>
  </si>
  <si>
    <t>5C60033C4E2E6F0A7F81EF99845FC65CBF33614D1B68F169828194565881423DD54E</t>
  </si>
  <si>
    <t>시스템동바리 설치 및 해체  10m 이하, 자재비 별도  10공M3  공통 2-6-3   ( 호표 47 )</t>
  </si>
  <si>
    <t>호표 47</t>
  </si>
  <si>
    <t>공통 2-6-3</t>
  </si>
  <si>
    <t>5C60033C4E2E6F0B0381D9F4DC54EB5CBF33614D1B68F169828194565881423DD54B</t>
  </si>
  <si>
    <t>5C60033C4E2E6F0B0381D9F4DC54EB5CBF33614D1B68F169828194565881423DD54E</t>
  </si>
  <si>
    <t>15ton</t>
  </si>
  <si>
    <t>5B78C378434567B5708832C1F05C7A04DB22BCC1</t>
  </si>
  <si>
    <t>5C60033C4E2E6F0B0381D9F4DC54EB5B78C378434567B5708832C1F05C7A04DB22BCC1</t>
  </si>
  <si>
    <t>시스템동바리 설치 및 해체  10m 초과∼20m 이하, 자재비 별도  10공M3  공통 2-6-3   ( 호표 48 )</t>
  </si>
  <si>
    <t>호표 48</t>
  </si>
  <si>
    <t>5C60033C4E2E6F0B0D81E1F3B051D25CBF33614D1B68F169828194565881423DD54B</t>
  </si>
  <si>
    <t>5C60033C4E2E6F0B0D81E1F3B051D25CBF33614D1B68F169828194565881423DD54E</t>
  </si>
  <si>
    <t>5C60033C4E2E6F0B0D81E1F3B051D25B78C378434567B5708832C1F05C7A04DB22BCC1</t>
  </si>
  <si>
    <t>시스템동바리 설치 및 해체  20m 초과∼30m 이하, 자재비 별도  10공M3  공통 2-6-3   ( 호표 49 )</t>
  </si>
  <si>
    <t>호표 49</t>
  </si>
  <si>
    <t>5C60033C4E2E6F0B0D81D78B0750B85CBF33614D1B68F169828194565881423DD54B</t>
  </si>
  <si>
    <t>5C60033C4E2E6F0B0D81D78B0750B85CBF33614D1B68F169828194565881423DD54E</t>
  </si>
  <si>
    <t>20ton</t>
  </si>
  <si>
    <t>5B78C378434567B5708832C1F05F334CDCFF851E</t>
  </si>
  <si>
    <t>5C60033C4E2E6F0B0D81D78B0750B85B78C378434567B5708832C1F05F334CDCFF851E</t>
  </si>
  <si>
    <t>알루미늄 폼 동바리 설치 및 해체    M2  공통 2-6-4   ( 호표 50 )</t>
  </si>
  <si>
    <t>호표 50</t>
  </si>
  <si>
    <t>공통 2-6-4</t>
  </si>
  <si>
    <t>5C60033C4E2E6F0B0D818F71D15AA65CBF33614D1B68F169828194565881423DD54B</t>
  </si>
  <si>
    <t>5C60033C4E2E6F0B0D818F71D15AA65CBF33614D1B68F169828194565881423DD54E</t>
  </si>
  <si>
    <t>잭서포트 설치 및 해체    M2  공통 2-6-4   ( 호표 51 )</t>
  </si>
  <si>
    <t>호표 51</t>
  </si>
  <si>
    <t>5C60033C4E2E6F0C2B8CCE424C5DDF5CBF33614D1B68F169828194565881423DD54B</t>
  </si>
  <si>
    <t>5C60033C4E2E6F0C2B8CCE424C5DDF5CBF33614D1B68F169828194565881423DD54E</t>
  </si>
  <si>
    <t>강관비계(쌍줄) 설치 및 해체  10m 이하  M2  공통 2-7-1   ( 호표 52 )</t>
  </si>
  <si>
    <t>호표 52</t>
  </si>
  <si>
    <t>공통 2-7-1</t>
  </si>
  <si>
    <t>5C60033C4E2E6CB3688FDFFB6358DA5CBF33614D1B68F169828194565881423DD54A</t>
  </si>
  <si>
    <t>5C60033C4E2E6CB3688FDFFB6358DA5CBF33614D1B68F169828194565881423DD54E</t>
  </si>
  <si>
    <t>5C60033C4E2E6CB3688FDFFB6358DA5D7C43414B556F1341888AB7A65E1</t>
  </si>
  <si>
    <t>강관비계(쌍줄) 설치 및 해체  10m 초과~20m 이하  M2  공통 2-7-1   ( 호표 53 )</t>
  </si>
  <si>
    <t>호표 53</t>
  </si>
  <si>
    <t>5C60033C4E2E6CB3688FDFCE255AC05CBF33614D1B68F169828194565881423DD54A</t>
  </si>
  <si>
    <t>5C60033C4E2E6CB3688FDFCE255AC05CBF33614D1B68F169828194565881423DD54E</t>
  </si>
  <si>
    <t>5C60033C4E2E6CB3688FDFCE255AC05D7C43414B556F1341888AB7A65E1</t>
  </si>
  <si>
    <t>강관비계(쌍줄) 설치 및 해체  20m 초과~30m 이하  M2  공통 2-7-1   ( 호표 54 )</t>
  </si>
  <si>
    <t>호표 54</t>
  </si>
  <si>
    <t>5C60033C4E2E6CB3688FDFD8835D405CBF33614D1B68F169828194565881423DD54A</t>
  </si>
  <si>
    <t>5C60033C4E2E6CB3688FDFD8835D405CBF33614D1B68F169828194565881423DD54E</t>
  </si>
  <si>
    <t>5C60033C4E2E6CB3688FDFD8835D405D7C43414B556F1341888AB7A65E1</t>
  </si>
  <si>
    <t>시스템비계 설치 및 해체  10m 이하  M2  공통 2-7-2   ( 호표 55 )</t>
  </si>
  <si>
    <t>호표 55</t>
  </si>
  <si>
    <t>공통 2-7-2</t>
  </si>
  <si>
    <t>5C60033C4E2E6CB36C85934332547F5CBF33614D1B68F169828194565881423DD54A</t>
  </si>
  <si>
    <t>5C60033C4E2E6CB36C85934332547F5CBF33614D1B68F169828194565881423DD54E</t>
  </si>
  <si>
    <t>시스템비계 설치 및 해체  10m 초과~20m 이하  M2  공통 2-7-2   ( 호표 56 )</t>
  </si>
  <si>
    <t>호표 56</t>
  </si>
  <si>
    <t>5C60033C4E2E6CB36C85ADD2945C665CBF33614D1B68F169828194565881423DD54A</t>
  </si>
  <si>
    <t>5C60033C4E2E6CB36C85ADD2945C665CBF33614D1B68F169828194565881423DD54E</t>
  </si>
  <si>
    <t>시스템비계 설치 및 해체  20m 초과~30m 이하  M2  공통 2-7-2   ( 호표 57 )</t>
  </si>
  <si>
    <t>호표 57</t>
  </si>
  <si>
    <t>5C60033C4E2E6CB36C85BE26E45E5B5CBF33614D1B68F169828194565881423DD54A</t>
  </si>
  <si>
    <t>5C60033C4E2E6CB36C85BE26E45E5B5CBF33614D1B68F169828194565881423DD54E</t>
  </si>
  <si>
    <t>강관틀 비계 설치 및 해체  10m 이하  M2  공통 2-7-3   ( 호표 58 )</t>
  </si>
  <si>
    <t>호표 58</t>
  </si>
  <si>
    <t>공통 2-7-3</t>
  </si>
  <si>
    <t>5C60033C4E2E6CB36F828121EE501E5CBF33614D1B68F169828194565881423DD54A</t>
  </si>
  <si>
    <t>5C60033C4E2E6CB36F828121EE501E5CBF33614D1B68F169828194565881423DD54E</t>
  </si>
  <si>
    <t>강관틀 비계 설치 및 해체  10m 초과 ~ 20m 이하  M2  공통 2-7-3   ( 호표 59 )</t>
  </si>
  <si>
    <t>호표 59</t>
  </si>
  <si>
    <t>5C60033C4E2E6CB36F828121DD592D5CBF33614D1B68F169828194565881423DD54A</t>
  </si>
  <si>
    <t>5C60033C4E2E6CB36F828121DD592D5CBF33614D1B68F169828194565881423DD54E</t>
  </si>
  <si>
    <t>강관 조립말비계(이동식)설치 및 해체  높이 2m, 노무비  대  공통 2-7-4   ( 호표 60 )</t>
  </si>
  <si>
    <t>호표 60</t>
  </si>
  <si>
    <t>공통 2-7-4</t>
  </si>
  <si>
    <t>5C60033C4E2E6CB36E801095D6598E5CBF33614D1B68F169828194565881423DD54A</t>
  </si>
  <si>
    <t>5C60033C4E2E6CB36E801095D6598E5CBF33614D1B68F169828194565881423DD54E</t>
  </si>
  <si>
    <t>강관 조립말비계(이동식)설치 및 해체  높이 4m, 노무비  대  공통 2-7-4   ( 호표 61 )</t>
  </si>
  <si>
    <t>호표 61</t>
  </si>
  <si>
    <t>5C60033C4E2E6CB36E801095D65A955CBF33614D1B68F169828194565881423DD54A</t>
  </si>
  <si>
    <t>5C60033C4E2E6CB36E801095D65A955CBF33614D1B68F169828194565881423DD54E</t>
  </si>
  <si>
    <t>경사형 가설 계단 설치 및 해체  6m 이하  M2  공통 2-7-5   ( 호표 62 )</t>
  </si>
  <si>
    <t>호표 62</t>
  </si>
  <si>
    <t>공통 2-7-5</t>
  </si>
  <si>
    <t>5C60033C4E2E6CB369881FCAD65B445CBF33614D1B68F169828194565881423DD54A</t>
  </si>
  <si>
    <t>5C60033C4E2E6CB369881FCAD65B445CBF33614D1B68F169828194565881423DD54E</t>
  </si>
  <si>
    <t>5C60033C4E2E6CB369881FCAD65B445D7C43414B556F1341888AB7A65E1</t>
  </si>
  <si>
    <t>비계용 브라켓 설치 및 해체  벽용(브라켓 별도)  개소  공통 2-7-7   ( 호표 63 )</t>
  </si>
  <si>
    <t>호표 63</t>
  </si>
  <si>
    <t>공통 2-7-7</t>
  </si>
  <si>
    <t>5C60033C4E2E6CB36C8582F8F050D85CBF33614D1B68F169828194565881423DD54A</t>
  </si>
  <si>
    <t>비계용 브라켓 설치 및 해체  슬래브발코니, 난간용(브라켓 별도)  개소  공통 2-7-7   ( 호표 64 )</t>
  </si>
  <si>
    <t>호표 64</t>
  </si>
  <si>
    <t>5C60033C4E2E6CB36C8582F8C45C115CBF33614D1B68F169828194565881423DD54A</t>
  </si>
  <si>
    <t>낙하물방지망 설치 및 해체  3개월  M2  공통 2-8-1   ( 호표 65 )</t>
  </si>
  <si>
    <t>호표 65</t>
  </si>
  <si>
    <t>공통 2-8-1</t>
  </si>
  <si>
    <t>강관비계</t>
  </si>
  <si>
    <t>강관비계, 비계파이프, 48.6*2.3mm</t>
  </si>
  <si>
    <t>5B43837B4E0360FB86811AF17C569E85A1FE60</t>
  </si>
  <si>
    <t>5C60033C4E3F63A7EE8697B79B5B545B43837B4E0360FB86811AF17C569E85A1FE60</t>
  </si>
  <si>
    <t>비계안정장치</t>
  </si>
  <si>
    <t>비계안정장치, 비계브래킷, 벽면용/안전망용</t>
  </si>
  <si>
    <t>5B43837B4E0360F832817147C35486D1723B8E</t>
  </si>
  <si>
    <t>5C60033C4E3F63A7EE8697B79B5B545B43837B4E0360F832817147C35486D1723B8E</t>
  </si>
  <si>
    <t>철선</t>
  </si>
  <si>
    <t>철선, 어닐링, ∮4.0mm</t>
  </si>
  <si>
    <t>5B43930149006151488041F8D35A89CFA8BF07</t>
  </si>
  <si>
    <t>5C60033C4E3F63A7EE8697B79B5B545B43930149006151488041F8D35A89CFA8BF07</t>
  </si>
  <si>
    <t>강관비계 부속철물</t>
  </si>
  <si>
    <t>클램프 고정, 자동</t>
  </si>
  <si>
    <t>5B43837B4E0360FB86811AF17C569E85A0D2D1</t>
  </si>
  <si>
    <t>5C60033C4E3F63A7EE8697B79B5B545B43837B4E0360FB86811AF17C569E85A0D2D1</t>
  </si>
  <si>
    <t>낙하물방지망</t>
  </si>
  <si>
    <t>낙하물방지망, 안전망, P.E망, 210合, 10cm</t>
  </si>
  <si>
    <t>5B43837B4E0360F83B87A0BBE75DAD02FB2D83</t>
  </si>
  <si>
    <t>5C60033C4E3F63A7EE8697B79B5B545B43837B4E0360F83B87A0BBE75DAD02FB2D83</t>
  </si>
  <si>
    <t>낙하물 방지망 설치 및 해체</t>
  </si>
  <si>
    <t>5C60033C4E3F63A7EE869794C45686</t>
  </si>
  <si>
    <t>5C60033C4E3F63A7EE8697B79B5B545C60033C4E3F63A7EE869794C45686</t>
  </si>
  <si>
    <t>낙하물방지망 설치 및 해체  6개월  M2  공통 2-8-1   ( 호표 66 )</t>
  </si>
  <si>
    <t>호표 66</t>
  </si>
  <si>
    <t>5C60033C4E3F63A7EE8697A53B58FD5B43837B4E0360FB86811AF17C569E85A1FE60</t>
  </si>
  <si>
    <t>5C60033C4E3F63A7EE8697A53B58FD5B43837B4E0360F832817147C35486D1723B8E</t>
  </si>
  <si>
    <t>5C60033C4E3F63A7EE8697A53B58FD5B43930149006151488041F8D35A89CFA8BF07</t>
  </si>
  <si>
    <t>5C60033C4E3F63A7EE8697A53B58FD5B43837B4E0360FB86811AF17C569E85A0D2D1</t>
  </si>
  <si>
    <t>5C60033C4E3F63A7EE8697A53B58FD5B43837B4E0360F83B87A0BBE75DAD02FB2D83</t>
  </si>
  <si>
    <t>5C60033C4E3F63A7EE8697A53B58FD5C60033C4E3F63A7EE869794C45686</t>
  </si>
  <si>
    <t>낙하물방지망 설치 및 해체  12개월  M2  공통 2-8-1   ( 호표 67 )</t>
  </si>
  <si>
    <t>호표 67</t>
  </si>
  <si>
    <t>5C60033C4E3F63A7EE8697C0005D945B43837B4E0360FB86811AF17C569E85A1FE60</t>
  </si>
  <si>
    <t>5C60033C4E3F63A7EE8697C0005D945B43837B4E0360F832817147C35486D1723B8E</t>
  </si>
  <si>
    <t>5C60033C4E3F63A7EE8697C0005D945B43930149006151488041F8D35A89CFA8BF07</t>
  </si>
  <si>
    <t>5C60033C4E3F63A7EE8697C0005D945B43837B4E0360FB86811AF17C569E85A0D2D1</t>
  </si>
  <si>
    <t>5C60033C4E3F63A7EE8697C0005D945B43837B4E0360F83B87A0BBE75DAD02FB2D83</t>
  </si>
  <si>
    <t>5C60033C4E3F63A7EE8697C0005D945C60033C4E3F63A7EE869794C45686</t>
  </si>
  <si>
    <t>낙하물방지망 설치 및 해체  18개월  M2  공통 2-8-1   ( 호표 68 )</t>
  </si>
  <si>
    <t>호표 68</t>
  </si>
  <si>
    <t>5C60033C4E3F63A7EE8697ECE450185B43837B4E0360FB86811AF17C569E85A1FE60</t>
  </si>
  <si>
    <t>5C60033C4E3F63A7EE8697ECE450185B43837B4E0360F832817147C35486D1723B8E</t>
  </si>
  <si>
    <t>5C60033C4E3F63A7EE8697ECE450185B43930149006151488041F8D35A89CFA8BF07</t>
  </si>
  <si>
    <t>5C60033C4E3F63A7EE8697ECE450185B43837B4E0360FB86811AF17C569E85A0D2D1</t>
  </si>
  <si>
    <t>5C60033C4E3F63A7EE8697ECE450185B43837B4E0360F83B87A0BBE75DAD02FB2D83</t>
  </si>
  <si>
    <t>5C60033C4E3F63A7EE8697ECE450185C60033C4E3F63A7EE869794C45686</t>
  </si>
  <si>
    <t>낙하물방지망 설치 및 해체  24개월  M2  공통 2-8-1   ( 호표 69 )</t>
  </si>
  <si>
    <t>호표 69</t>
  </si>
  <si>
    <t>5C60033C4E3F63A7EE869706F15C7C5B43837B4E0360FB86811AF17C569E85A1FE60</t>
  </si>
  <si>
    <t>5C60033C4E3F63A7EE869706F15C7C5B43837B4E0360F832817147C35486D1723B8E</t>
  </si>
  <si>
    <t>5C60033C4E3F63A7EE869706F15C7C5B43930149006151488041F8D35A89CFA8BF07</t>
  </si>
  <si>
    <t>5C60033C4E3F63A7EE869706F15C7C5B43837B4E0360FB86811AF17C569E85A0D2D1</t>
  </si>
  <si>
    <t>5C60033C4E3F63A7EE869706F15C7C5B43837B4E0360F83B87A0BBE75DAD02FB2D83</t>
  </si>
  <si>
    <t>5C60033C4E3F63A7EE869706F15C7C5C60033C4E3F63A7EE869794C45686</t>
  </si>
  <si>
    <t>낙하물방지망 설치 및 해체  30개월  M2  공통 2-8-1   ( 호표 70 )</t>
  </si>
  <si>
    <t>호표 70</t>
  </si>
  <si>
    <t>5C60033C4E3F63A7EE8685349E5F6C5B43837B4E0360FB86811AF17C569E85A1FE60</t>
  </si>
  <si>
    <t>5C60033C4E3F63A7EE8685349E5F6C5B43837B4E0360F832817147C35486D1723B8E</t>
  </si>
  <si>
    <t>5C60033C4E3F63A7EE8685349E5F6C5B43930149006151488041F8D35A89CFA8BF07</t>
  </si>
  <si>
    <t>5C60033C4E3F63A7EE8685349E5F6C5B43837B4E0360FB86811AF17C569E85A0D2D1</t>
  </si>
  <si>
    <t>5C60033C4E3F63A7EE8685349E5F6C5B43837B4E0360F83B87A0BBE75DAD02FB2D83</t>
  </si>
  <si>
    <t>5C60033C4E3F63A7EE8685349E5F6C5C60033C4E3F63A7EE869794C45686</t>
  </si>
  <si>
    <t>낙하물방지망 설치 및 해체  36개월  M2  공통 2-8-1   ( 호표 71 )</t>
  </si>
  <si>
    <t>호표 71</t>
  </si>
  <si>
    <t>5C60033C4E3F63A7EE868519C15A565B43837B4E0360FB86811AF17C569E85A1FE60</t>
  </si>
  <si>
    <t>5C60033C4E3F63A7EE868519C15A565B43837B4E0360F832817147C35486D1723B8E</t>
  </si>
  <si>
    <t>5C60033C4E3F63A7EE868519C15A565B43930149006151488041F8D35A89CFA8BF07</t>
  </si>
  <si>
    <t>5C60033C4E3F63A7EE868519C15A565B43837B4E0360FB86811AF17C569E85A0D2D1</t>
  </si>
  <si>
    <t>5C60033C4E3F63A7EE868519C15A565B43837B4E0360F83B87A0BBE75DAD02FB2D83</t>
  </si>
  <si>
    <t>5C60033C4E3F63A7EE868519C15A565C60033C4E3F63A7EE869794C45686</t>
  </si>
  <si>
    <t>낙하물 방지망(플라잉넷) 설치 및 해체   - 재료비 별도 -  M2  공통 2-8-2   ( 호표 72 )</t>
  </si>
  <si>
    <t>호표 72</t>
  </si>
  <si>
    <t>공통 2-8-2</t>
  </si>
  <si>
    <t>5C60033C4E3F63A7EB8959AAC45D885CBF33614D1B68F169828194565881423DD54A</t>
  </si>
  <si>
    <t>5C60033C4E3F63A7EB8959AAC45D885CBF33614D1B68F169828194565881423DD54E</t>
  </si>
  <si>
    <t>5C60033C4E3F63A7EB8959AAC45D885D7C43414B556F1341888AB7A65E1</t>
  </si>
  <si>
    <t>낙하물 방지망(시스템방호) 설치 및 해체    10M2  공통 2-8-3   ( 호표 73 )</t>
  </si>
  <si>
    <t>호표 73</t>
  </si>
  <si>
    <t>공통 2-8-3</t>
  </si>
  <si>
    <t>5C60033C4E3F63A7EF8733EDB457EC5CBF33614D1B68F169828194565881423DD54A</t>
  </si>
  <si>
    <t>5C60033C4E3F63A7EF8733EDB457EC5CBF33614D1B68F169828194565881423DD54E</t>
  </si>
  <si>
    <t>5C60033C4E3F63A7EF8733EDB457EC5D7C43414B556F1341888AB7A65E1</t>
  </si>
  <si>
    <t>낙하물 방지망(시스템방호) 설치 및 해체    M2  공통 2-8-3   ( 호표 74 )</t>
  </si>
  <si>
    <t>호표 74</t>
  </si>
  <si>
    <t>5C60033C4E3F63A7EF8733EDB456C55CBF33614D1B68F169828194565881423DD54A</t>
  </si>
  <si>
    <t>5C60033C4E3F63A7EF8733EDB456C55CBF33614D1B68F169828194565881423DD54E</t>
  </si>
  <si>
    <t>5C60033C4E3F63A7EF8733EDB456C55D7C43414B556F1341888AB7A65E1</t>
  </si>
  <si>
    <t>비계주위 보호막 설치 및 해체  PVC코팅, #1500, 1.8*1.8m  M2  공통 2-8-6   ( 호표 75 )</t>
  </si>
  <si>
    <t>호표 75</t>
  </si>
  <si>
    <t>공통 2-8-6</t>
  </si>
  <si>
    <t>낙하물방지망, 보호막, PVC코팅, #1500, 1.8*1.8m</t>
  </si>
  <si>
    <t>5B43837B4E0360F83B87A0BBE75DAD02FB2D8C</t>
  </si>
  <si>
    <t>5C60033C4E3F6C826A859D3888573E5B43837B4E0360F83B87A0BBE75DAD02FB2D8C</t>
  </si>
  <si>
    <t>5C60033C4E3F6C826A859D389A5FEE</t>
  </si>
  <si>
    <t>5C60033C4E3F6C826A859D3888573E5C60033C4E3F6C826A859D389A5FEE</t>
  </si>
  <si>
    <t>비계주위 보호막 설치 및 해체  PVC코팅, #420-1.8*1.8m  M2  공통 2-8-6   ( 호표 76 )</t>
  </si>
  <si>
    <t>호표 76</t>
  </si>
  <si>
    <t>낙하물방지망, 보호막, PVC코팅, #420-1.8*1.8m</t>
  </si>
  <si>
    <t>5B43837B4E0360F83B87A0BBE755510AC22FB0</t>
  </si>
  <si>
    <t>5C60033C4E3F6C826B87A5340D522B5B43837B4E0360F83B87A0BBE755510AC22FB0</t>
  </si>
  <si>
    <t>5C60033C4E3F6C826B87A5340D522B5C60033C4E3F6C826A859D389A5FEE</t>
  </si>
  <si>
    <t>비계주위 보호망 설치 및 해체  P.E망, 210合, 10cm  M2  공통 2-8-7   ( 호표 77 )</t>
  </si>
  <si>
    <t>호표 77</t>
  </si>
  <si>
    <t>공통 2-8-7</t>
  </si>
  <si>
    <t>5C60033C4E3F6C826A859D034859CC5B43837B4E0360F83B87A0BBE75DAD02FB2D83</t>
  </si>
  <si>
    <t>5C60033C4E3F6C826A859D035951C5</t>
  </si>
  <si>
    <t>5C60033C4E3F6C826A859D034859CC5C60033C4E3F6C826A859D035951C5</t>
  </si>
  <si>
    <t>비계주위 보호망 설치 및 해체  방진망, P.E, 1.5*150m  M2  공통 2-8-7   ( 호표 78 )</t>
  </si>
  <si>
    <t>호표 78</t>
  </si>
  <si>
    <t>낙하물방지망, 방진망, P.E, 1.5*150m</t>
  </si>
  <si>
    <t>5B43837B4E0360F83B87A0BBE755510AC22FB3</t>
  </si>
  <si>
    <t>5C60033C4E3F61F86882426A855ECC5B43837B4E0360F83B87A0BBE755510AC22FB3</t>
  </si>
  <si>
    <t>5C60033C4E3F61F86882426A855ECC5C60033C4E3F6C826A859D035951C5</t>
  </si>
  <si>
    <t>방진망 설치 및 해체  P.E, 1.5*150m  M2  공통 2-8-9   ( 호표 79 )</t>
  </si>
  <si>
    <t>호표 79</t>
  </si>
  <si>
    <t>공통 2-8-9</t>
  </si>
  <si>
    <t>5C60033C4E3F6C826A859D65C656DE5B43837B4E0360F83B87A0BBE755510AC22FB3</t>
  </si>
  <si>
    <t>철선, 아연도철선1종, ∮0.7mm</t>
  </si>
  <si>
    <t>5B43930149006151488041F8D35A89CFA8BD53</t>
  </si>
  <si>
    <t>5C60033C4E3F6C826A859D65C656DE5B43930149006151488041F8D35A89CFA8BD53</t>
  </si>
  <si>
    <t>5C60033C4E3F6C826A859D65D05CA1</t>
  </si>
  <si>
    <t>5C60033C4E3F6C826A859D65C656DE5C60033C4E3F6C826A859D65D05CA1</t>
  </si>
  <si>
    <t>수직형 추락방망 설치 및 해체  개구부 면적 1.0m2 이하  개소  공통 2-8-10   ( 호표 80 )</t>
  </si>
  <si>
    <t>호표 80</t>
  </si>
  <si>
    <t>공통 2-8-10</t>
  </si>
  <si>
    <t>5C60033C4E3F6C8372851F501F54095CBF33614D1B68F169828194565881423DD54A</t>
  </si>
  <si>
    <t>5C60033C4E3F6C8372851F501F54095D7C43414B556F1341888AB7A65E1</t>
  </si>
  <si>
    <t>수직형 추락방망 설치 및 해체  개구부 면적 1.0~3.0m2 이하  개소  공통 2-8-10   ( 호표 81 )</t>
  </si>
  <si>
    <t>호표 81</t>
  </si>
  <si>
    <t>5C60033C4E3F6C8372851F501F56365CBF33614D1B68F169828194565881423DD54A</t>
  </si>
  <si>
    <t>5C60033C4E3F6C8372851F501F56365D7C43414B556F1341888AB7A65E1</t>
  </si>
  <si>
    <t>수직형 추락방망 설치 및 해체  개구부 면적 3.0~6.0m2 이하  개소  공통 2-8-10   ( 호표 82 )</t>
  </si>
  <si>
    <t>호표 82</t>
  </si>
  <si>
    <t>5C60033C4E3F6C8372851F501F53625CBF33614D1B68F169828194565881423DD54A</t>
  </si>
  <si>
    <t>5C60033C4E3F6C8372851F501F53625D7C43414B556F1341888AB7A65E1</t>
  </si>
  <si>
    <t>수직형 추락방망 설치 및 해체  개구부 면적 6.0~9.0m2 이하  개소  공통 2-8-10   ( 호표 83 )</t>
  </si>
  <si>
    <t>호표 83</t>
  </si>
  <si>
    <t>5C60033C4E3F6C8372851F501F5C5F5CBF33614D1B68F169828194565881423DD54A</t>
  </si>
  <si>
    <t>5C60033C4E3F6C8372851F501F5C5F5D7C43414B556F1341888AB7A65E1</t>
  </si>
  <si>
    <t>수직형 추락방망 설치 및 해체  개구부 면적 9.0~12.0m2 이하  개소  공통 2-8-10   ( 호표 84 )</t>
  </si>
  <si>
    <t>호표 84</t>
  </si>
  <si>
    <t>5C60033C4E3F6C8372851F500E5D175CBF33614D1B68F169828194565881423DD54A</t>
  </si>
  <si>
    <t>5C60033C4E3F6C8372851F500E5D175D7C43414B556F1341888AB7A65E1</t>
  </si>
  <si>
    <t>안전난간대 설치 및 해체  브라켓형 2단, 난간기둥 간격 1.0m이하  M  공통 2-8-11   ( 호표 85 )</t>
  </si>
  <si>
    <t>호표 85</t>
  </si>
  <si>
    <t>공통 2-8-11</t>
  </si>
  <si>
    <t>5C60033C4E3F6C837387A4EE7956D85CBF33614D1B68F169828194565881423DD54A</t>
  </si>
  <si>
    <t>인력품의 110%</t>
  </si>
  <si>
    <t>5C60033C4E3F6C837387A4EE7956D85D7C43414B556F1341888AB7A65D2</t>
  </si>
  <si>
    <t>5C60033C4E3F6C837387A4EE7956D85D7C43414B556F1341888AB7A65E1</t>
  </si>
  <si>
    <t>안전난간대 설치 및 해체  브라켓형 2단, 난간기둥 간격 1.5m이하  M  공통 2-8-11   ( 호표 86 )</t>
  </si>
  <si>
    <t>호표 86</t>
  </si>
  <si>
    <t>5C60033C4E3F6C837387A4EE7953045CBF33614D1B68F169828194565881423DD54A</t>
  </si>
  <si>
    <t>인력품의 100%</t>
  </si>
  <si>
    <t>5C60033C4E3F6C837387A4EE7953045D7C43414B556F1341888AB7A65D2</t>
  </si>
  <si>
    <t>5C60033C4E3F6C837387A4EE7953045D7C43414B556F1341888AB7A65E1</t>
  </si>
  <si>
    <t>안전난간대 설치 및 해체  브라켓형 2단, 난간기둥 간격 1.5m초과  M  공통 2-8-11   ( 호표 87 )</t>
  </si>
  <si>
    <t>호표 87</t>
  </si>
  <si>
    <t>5C60033C4E3F6C837387A4EE4C527A5CBF33614D1B68F169828194565881423DD54A</t>
  </si>
  <si>
    <t>5C60033C4E3F6C837387A4EE4C527A5D7C43414B556F1341888AB7A65D2</t>
  </si>
  <si>
    <t>5C60033C4E3F6C837387A4EE4C527A5D7C43414B556F1341888AB7A65E1</t>
  </si>
  <si>
    <t>안전난간대 설치 및 해체  브라켓형 3단, 난간기둥 간격 1.0m이하  M  공통 2-8-11   ( 호표 88 )</t>
  </si>
  <si>
    <t>호표 88</t>
  </si>
  <si>
    <t>5C60033C4E3F6C837387A4F8D759585CBF33614D1B68F169828194565881423DD54A</t>
  </si>
  <si>
    <t>5C60033C4E3F6C837387A4F8D759585D7C43414B556F1341888AB7A65D2</t>
  </si>
  <si>
    <t>5C60033C4E3F6C837387A4F8D759585D7C43414B556F1341888AB7A65E1</t>
  </si>
  <si>
    <t>안전난간대 설치 및 해체  브라켓형 3단, 난간기둥 간격 1.5m이하  M  공통 2-8-11   ( 호표 89 )</t>
  </si>
  <si>
    <t>호표 89</t>
  </si>
  <si>
    <t>5C60033C4E3F6C837387A4F8D75C2C5CBF33614D1B68F169828194565881423DD54A</t>
  </si>
  <si>
    <t>5C60033C4E3F6C837387A4F8D75C2C5D7C43414B556F1341888AB7A65D2</t>
  </si>
  <si>
    <t>5C60033C4E3F6C837387A4F8D75C2C5D7C43414B556F1341888AB7A65E1</t>
  </si>
  <si>
    <t>안전난간대 설치 및 해체  브라켓형 3단, 난간기둥 간격 1.5m초과  M  공통 2-8-11   ( 호표 90 )</t>
  </si>
  <si>
    <t>호표 90</t>
  </si>
  <si>
    <t>5C60033C4E3F6C837387A4F8E0502A5CBF33614D1B68F169828194565881423DD54A</t>
  </si>
  <si>
    <t>5C60033C4E3F6C837387A4F8E0502A5D7C43414B556F1341888AB7A65D2</t>
  </si>
  <si>
    <t>5C60033C4E3F6C837387A4F8E0502A5D7C43414B556F1341888AB7A65E1</t>
  </si>
  <si>
    <t>안전난간대 설치 및 해체  앵커형 2단, 난간기둥 간격 1.0m이하  M  공통 2-8-11   ( 호표 91 )</t>
  </si>
  <si>
    <t>호표 91</t>
  </si>
  <si>
    <t>5C60033C4E3F6C837387B5057554E05CBF33614D1B68F169828194565881423DD54A</t>
  </si>
  <si>
    <t>5C60033C4E3F6C837387B5057554E05D7C43414B556F1341888AB7A65D2</t>
  </si>
  <si>
    <t>5C60033C4E3F6C837387B5057554E05D7C43414B556F1341888AB7A65E1</t>
  </si>
  <si>
    <t>안전난간대 설치 및 해체  앵커형 2단, 난간기둥 간격 1.5m이하  M  공통 2-8-11   ( 호표 92 )</t>
  </si>
  <si>
    <t>호표 92</t>
  </si>
  <si>
    <t>5C60033C4E3F6C837387B50575512C5CBF33614D1B68F169828194565881423DD54A</t>
  </si>
  <si>
    <t>5C60033C4E3F6C837387B50575512C5D7C43414B556F1341888AB7A65D2</t>
  </si>
  <si>
    <t>5C60033C4E3F6C837387B50575512C5D7C43414B556F1341888AB7A65E1</t>
  </si>
  <si>
    <t>안전난간대 설치 및 해체  앵커형 2단, 난간기둥 간격 1.5m초과  M  공통 2-8-11   ( 호표 93 )</t>
  </si>
  <si>
    <t>호표 93</t>
  </si>
  <si>
    <t>5C60033C4E3F6C837387B5054850015CBF33614D1B68F169828194565881423DD54A</t>
  </si>
  <si>
    <t>5C60033C4E3F6C837387B5054850015D7C43414B556F1341888AB7A65D2</t>
  </si>
  <si>
    <t>5C60033C4E3F6C837387B5054850015D7C43414B556F1341888AB7A65E1</t>
  </si>
  <si>
    <t>안전난간대 설치 및 해체  앵커형 3단, 난간기둥 간격 1.0m이하  M  공통 2-8-11   ( 호표 94 )</t>
  </si>
  <si>
    <t>호표 94</t>
  </si>
  <si>
    <t>5C60033C4E3F6C837387B517D557585CBF33614D1B68F169828194565881423DD54A</t>
  </si>
  <si>
    <t>5C60033C4E3F6C837387B517D557585D7C43414B556F1341888AB7A65D2</t>
  </si>
  <si>
    <t>5C60033C4E3F6C837387B517D557585D7C43414B556F1341888AB7A65E1</t>
  </si>
  <si>
    <t>안전난간대 설치 및 해체  앵커형 3단, 난간기둥 간격 1.5m이하  M  공통 2-8-11   ( 호표 95 )</t>
  </si>
  <si>
    <t>호표 95</t>
  </si>
  <si>
    <t>5C60033C4E3F6C837387B517D552D65CBF33614D1B68F169828194565881423DD54A</t>
  </si>
  <si>
    <t>5C60033C4E3F6C837387B517D552D65D7C43414B556F1341888AB7A65D2</t>
  </si>
  <si>
    <t>5C60033C4E3F6C837387B517D552D65D7C43414B556F1341888AB7A65E1</t>
  </si>
  <si>
    <t>안전난간대 설치 및 해체  앵커형 3단, 난간기둥 간격 1.5m초과  M  공통 2-8-11   ( 호표 96 )</t>
  </si>
  <si>
    <t>호표 96</t>
  </si>
  <si>
    <t>5C60033C4E3F6C837387B517E75D5A5CBF33614D1B68F169828194565881423DD54A</t>
  </si>
  <si>
    <t>5C60033C4E3F6C837387B517E75D5A5D7C43414B556F1341888AB7A65D2</t>
  </si>
  <si>
    <t>5C60033C4E3F6C837387B517E75D5A5D7C43414B556F1341888AB7A65E1</t>
  </si>
  <si>
    <t>계단난간대 설치 및 해체  브라켓형, 난간대 길이 2.5m이하, 2단 기준  개소  공통 2-8-12   ( 호표 97 )</t>
  </si>
  <si>
    <t>호표 97</t>
  </si>
  <si>
    <t>공통 2-8-12</t>
  </si>
  <si>
    <t>5C60033C4E3F6C83708A43E77D5E2F5CBF33614D1B68F169828194565881423DD54A</t>
  </si>
  <si>
    <t>5C60033C4E3F6C83708A43E77D5E2F5D7C43414B556F1341888AB7A65E1</t>
  </si>
  <si>
    <t>계단난간대 설치 및 해체  앵커형, 난간대 길이 2.5m이하, 2단 기준  개소  공통 2-8-12   ( 호표 98 )</t>
  </si>
  <si>
    <t>호표 98</t>
  </si>
  <si>
    <t>5C60033C4E3F6C83708A43E74059EA5CBF33614D1B68F169828194565881423DD54A</t>
  </si>
  <si>
    <t>5C60033C4E3F6C83708A43E74059EA5D7C43414B556F1341888AB7A65E1</t>
  </si>
  <si>
    <t>엘리베이터 난간틀 설치 및 해체  난간틀 높이 1.4m이하, 길이 1.3m이하 기준  개소  공통 2-8-14   ( 호표 99 )</t>
  </si>
  <si>
    <t>호표 99</t>
  </si>
  <si>
    <t>공통 2-8-14</t>
  </si>
  <si>
    <t>5C60033C4E3F6C837184A820525EAE5CBF33614D1B68F169828194565881423DD54A</t>
  </si>
  <si>
    <t>보행자 안전통로 설치 및 해체  높이 3.0M이하, 폭 2.0M이하  M  공통 2-8-18   ( 호표 100 )</t>
  </si>
  <si>
    <t>호표 100</t>
  </si>
  <si>
    <t>공통 2-8-18</t>
  </si>
  <si>
    <t>5C4353FF4E266B4FC28635D3EF51925CBF33614D1B68F169828194565881423DD54A</t>
  </si>
  <si>
    <t>공구손료 및 경장비의 기계경비</t>
  </si>
  <si>
    <t>5C4353FF4E266B4FC28635D3EF51925D7C43414B556F1341888AB7A65E1</t>
  </si>
  <si>
    <t>개구부 수평보호덮개 설치 및 해체  1.0㎡ 이하  개  공통 2-8-18   ( 호표 101 )</t>
  </si>
  <si>
    <t>호표 101</t>
  </si>
  <si>
    <t>5C4353FF4E266B4FC28635D3F957765CBF33614D1B68F169828194565881423DD54A</t>
  </si>
  <si>
    <t>개구부 수평보호덮개 설치 및 해체  3.0㎡ 이하  개  공통 2-8-18   ( 호표 102 )</t>
  </si>
  <si>
    <t>호표 102</t>
  </si>
  <si>
    <t>5C4353FF4E266B4FC28635D3F957775CBF33614D1B68F169828194565881423DD54A</t>
  </si>
  <si>
    <t>건축물보양 - 콘크리트  부직포 양생  M2  공통 2-9-1   ( 호표 103 )</t>
  </si>
  <si>
    <t>호표 103</t>
  </si>
  <si>
    <t>공통 2-9-1</t>
  </si>
  <si>
    <t>토목용부직포</t>
  </si>
  <si>
    <t>토목용부직포, 부직포, PE망</t>
  </si>
  <si>
    <t>5B43837B4EBD6A528B8B43F7E95E639994A0CA</t>
  </si>
  <si>
    <t>5C60033942E667E1498427C04957B15B43837B4EBD6A528B8B43F7E95E639994A0CA</t>
  </si>
  <si>
    <t>5C60033942E667E1498427C04957B15CBF33614D1B68F169828194565881423DD54E</t>
  </si>
  <si>
    <t>건축물보양 - 콘크리트  살수  M2  공통 2-9-1   ( 호표 104 )</t>
  </si>
  <si>
    <t>호표 104</t>
  </si>
  <si>
    <t>5C60033942E667E1498427D2A851A05CBF33614D1B68F169828194565881423DD54E</t>
  </si>
  <si>
    <t>건축물보양 - 석재면, 테라조면  하드롱지  M2  공통 2-9-1   ( 호표 105 )</t>
  </si>
  <si>
    <t>호표 105</t>
  </si>
  <si>
    <t>공통자재</t>
  </si>
  <si>
    <t>5B5DA3204DC866674881F8A0375F15E54E324E</t>
  </si>
  <si>
    <t>5C60033942E667E14A86759F975ED45B5DA3204DC866674881F8A0375F15E54E324E</t>
  </si>
  <si>
    <t>합성풀</t>
  </si>
  <si>
    <t>합성풀, 건설용</t>
  </si>
  <si>
    <t>5B4393024BC962BB97827D9B325E06E641F27E</t>
  </si>
  <si>
    <t>5C60033942E667E14A86759F975ED45B4393024BC962BB97827D9B325E06E641F27E</t>
  </si>
  <si>
    <t>5C60033942E667E14A86759F975ED45CBF33614D1B68F169828194565881423DD54E</t>
  </si>
  <si>
    <t>건축물보양 - 타일  톱밥  M2  공통 2-9-1   ( 호표 106 )</t>
  </si>
  <si>
    <t>호표 106</t>
  </si>
  <si>
    <t>톱밥, 건설용톱밥</t>
  </si>
  <si>
    <t>L</t>
  </si>
  <si>
    <t>5B6E43E643036FB6228F6C17FD5F880729CFAD</t>
  </si>
  <si>
    <t>5C60033942E667E14A866B168454135B6E43E643036FB6228F6C17FD5F880729CFAD</t>
  </si>
  <si>
    <t>5C60033942E667E14A866B168454135CBF33614D1B68F169828194565881423DD54E</t>
  </si>
  <si>
    <t>건축물보양 - 기타부분  목재  M2  공통 2-9-1   ( 호표 107 )</t>
  </si>
  <si>
    <t>호표 107</t>
  </si>
  <si>
    <t>판재</t>
  </si>
  <si>
    <t>판재, 외송, 일반</t>
  </si>
  <si>
    <t>5B43837B4E926DC7868B47E5FE5FFD33A29E5A</t>
  </si>
  <si>
    <t>5C60033942E667E14B80FE98CF56FA5B43837B4E926DC7868B47E5FE5FFD33A29E5A</t>
  </si>
  <si>
    <t>일반못</t>
  </si>
  <si>
    <t>일반못, 50mm</t>
  </si>
  <si>
    <t>5B439301493D6ED29E88016B1A5B724C2084B7</t>
  </si>
  <si>
    <t>5C60033942E667E14B80FE98CF56FA5B439301493D6ED29E88016B1A5B724C2084B7</t>
  </si>
  <si>
    <t>5C60033942E667E14B80FE98CF56FA5CBF33614D1B68F169828194565881423DD779</t>
  </si>
  <si>
    <t>건축물 현장정리  철근콘크리트조  M2  공통 2-9-2   ( 호표 108 )</t>
  </si>
  <si>
    <t>호표 108</t>
  </si>
  <si>
    <t>공통 2-9-2</t>
  </si>
  <si>
    <t>5C60033942D46708BD8E34138E5F8C5CBF33614D1B68F169828194565881423DD54E</t>
  </si>
  <si>
    <t>건축물 현장정리  철골조  M2  공통 2-9-2   ( 호표 109 )</t>
  </si>
  <si>
    <t>호표 109</t>
  </si>
  <si>
    <t>5C60033942D46708BD8E34139F56FE5CBF33614D1B68F169828194565881423DD54E</t>
  </si>
  <si>
    <t>건축물 현장정리  철골.철근CON조  M2  공통 2-9-2   ( 호표 110 )</t>
  </si>
  <si>
    <t>호표 110</t>
  </si>
  <si>
    <t>5C60033942D46708BF890160F559BF5CBF33614D1B68F169828194565881423DD54E</t>
  </si>
  <si>
    <t>건축물 현장정리  조적조  M2  공통 2-9-2   ( 호표 111 )</t>
  </si>
  <si>
    <t>호표 111</t>
  </si>
  <si>
    <t>5C60033942D46708B98083117753A35CBF33614D1B68F169828194565881423DD54E</t>
  </si>
  <si>
    <t>건축물 현장정리  목조  M2  공통 2-9-2   ( 호표 112 )</t>
  </si>
  <si>
    <t>호표 112</t>
  </si>
  <si>
    <t>5C60033942D46708BA82E348F25A2F5CBF33614D1B68F169828194565881423DD54E</t>
  </si>
  <si>
    <t>비산먼지발생억제를 위한 살수   살수차 16000L  100M2  공통 2-9-3   ( 호표 113 )</t>
  </si>
  <si>
    <t>호표 113</t>
  </si>
  <si>
    <t>공통 2-9-3</t>
  </si>
  <si>
    <t>물탱크(살수차)</t>
  </si>
  <si>
    <t>16000L</t>
  </si>
  <si>
    <t>5B78C37843456230A2892A12D35BB08E6866D3CA</t>
  </si>
  <si>
    <t>5C4353FF4E3760F3A589205ABE5CD95B78C37843456230A2892A12D35BB08E6866D3CA</t>
  </si>
  <si>
    <t>5C4353FF4E3760F3A589205ABE5CD95D7C43414B556F1341888AB7A65E1</t>
  </si>
  <si>
    <t>자동세륜기 설치 및 해체    회  공통 2-9-4   ( 호표 114 )</t>
  </si>
  <si>
    <t>호표 114</t>
  </si>
  <si>
    <t>공통 2-9-4</t>
  </si>
  <si>
    <t>5C60033942D463AD038482280D553A5CBF33614D1B68F169828194565881423DD54F</t>
  </si>
  <si>
    <t>5C60033942D463AD038482280D553A5B78C378434567B5708832C1F05C7F86D5B4A77A</t>
  </si>
  <si>
    <t>5C60033942D463AD038482280D553A5D7C43414B556F1341888AB7A65D2</t>
  </si>
  <si>
    <t>5C60033942D463AD038482280D553A5D7C43414B556F1341888AB7A65E1</t>
  </si>
  <si>
    <t>자동세륜기 설치    회  공통 2-9-4   ( 호표 115 )</t>
  </si>
  <si>
    <t>호표 115</t>
  </si>
  <si>
    <t>5C60033942D463AD0384820D315C625CBF33614D1B68F169828194565881423DD54F</t>
  </si>
  <si>
    <t>5C60033942D463AD0384820D315C625B78C378434567B5708832C1F05C7F86D5B4A77A</t>
  </si>
  <si>
    <t>5C60033942D463AD0384820D315C625D7C43414B556F1341888AB7A65D2</t>
  </si>
  <si>
    <t>5C60033942D463AD0384820D315C625D7C43414B556F1341888AB7A65E1</t>
  </si>
  <si>
    <t>자동세륜기 해체    회  공통 2-9-4   ( 호표 116 )</t>
  </si>
  <si>
    <t>호표 116</t>
  </si>
  <si>
    <t>5C60033942D463AD0384820D315B5B5CBF33614D1B68F169828194565881423DD54F</t>
  </si>
  <si>
    <t>5C60033942D463AD0384820D315B5B5B78C378434567B5708832C1F05C7F86D5B4A77A</t>
  </si>
  <si>
    <t>5C60033942D463AD0384820D315B5B5D7C43414B556F1341888AB7A65D2</t>
  </si>
  <si>
    <t>5C60033942D463AD0384820D315B5B5D7C43414B556F1341888AB7A65E1</t>
  </si>
  <si>
    <t>슬러지 제거    회  공통 2-9-5   ( 호표 117 )</t>
  </si>
  <si>
    <t>호표 117</t>
  </si>
  <si>
    <t>공통 2-9-5</t>
  </si>
  <si>
    <t>5C60033942D463AD0A8FE5F21355D35CBF33614D1B68F169828194565881423DD54F</t>
  </si>
  <si>
    <t>인력품의 7%</t>
  </si>
  <si>
    <t>5C60033942D463AD0A8FE5F21355D35D7C43414B556F1341888AB7A65E1</t>
  </si>
  <si>
    <t>5C60033942D463AD0A8FE5F21355D35B78C37843456584A088993D8356C2ABDF0DB4BF</t>
  </si>
  <si>
    <t>5C60033942D463AD0A8FE5F21355D35D7C43414B556F1341888AB7A65D2</t>
  </si>
  <si>
    <t>인력굴착(토사)  보통토사, 깊이 1m 이하  M3  공통 3-1-2   ( 호표 118 )</t>
  </si>
  <si>
    <t>호표 118</t>
  </si>
  <si>
    <t>공통 3-1-2</t>
  </si>
  <si>
    <t>5C60337349AF6F19F08D07180A565A5CBF33614D1B68F169828194565881423DD54E</t>
  </si>
  <si>
    <t>인력굴착(토사)  경질토사, 깊이 1m 이하  M3  공통 3-1-2   ( 호표 119 )</t>
  </si>
  <si>
    <t>호표 119</t>
  </si>
  <si>
    <t>5C60337349AF663BA186ADE6AF5E015CBF33614D1B68F169828194565881423DD54E</t>
  </si>
  <si>
    <t>인력굴착(토사)  고사점토 및 자갈석인토사, 깊이 1m 이하  M3  공통 3-1-2   ( 호표 120 )</t>
  </si>
  <si>
    <t>호표 120</t>
  </si>
  <si>
    <t>5C60337349AF663BA1869372125B315CBF33614D1B68F169828194565881423DD54E</t>
  </si>
  <si>
    <t>인력굴착(토사)  호박돌 섞인 토사, 깊이 1m 이하  M3  공통 3-1-2   ( 호표 121 )</t>
  </si>
  <si>
    <t>호표 121</t>
  </si>
  <si>
    <t>5C60337349AF663BA186EB93B556B55CBF33614D1B68F169828194565881423DD54E</t>
  </si>
  <si>
    <t>인력굴착(토사) - 현장내 잔토처리  소운반. 깔고 고르기  M3  공통 3-1-2   ( 호표 122 )</t>
  </si>
  <si>
    <t>호표 122</t>
  </si>
  <si>
    <t>5C60337544856A1FCB832AA2CE5C295CBF33614D1B68F169828194565881423DD54E</t>
  </si>
  <si>
    <t>인력굴착 / 풍화암  10m3 미만, 소형브레이커  M3  공통 3-1-3   ( 호표 123 )</t>
  </si>
  <si>
    <t>호표 123</t>
  </si>
  <si>
    <t>공통 3-1-3</t>
  </si>
  <si>
    <t>착암공</t>
  </si>
  <si>
    <t>5CBF33614D1B68F169828194565881423DD4A3</t>
  </si>
  <si>
    <t>5C43037940E561DB658CB46274590B5CBF33614D1B68F169828194565881423DD4A3</t>
  </si>
  <si>
    <t>5C43037940E561DB658CB46274590B5CBF33614D1B68F169828194565881423DD54E</t>
  </si>
  <si>
    <t>잡재료</t>
  </si>
  <si>
    <t>인력품의 1%</t>
  </si>
  <si>
    <t>5C43037940E561DB658CB46274590B5D7C43414B556F1341888AB7A65E1</t>
  </si>
  <si>
    <t>공기압축기(이동식)</t>
  </si>
  <si>
    <t>7.1㎥/min</t>
  </si>
  <si>
    <t>5B78C37843456006018A3647A552AA46E799A6B2</t>
  </si>
  <si>
    <t>5C43037940E561DB658CB46274590B5B78C37843456006018A3647A552AA46E799A6B2</t>
  </si>
  <si>
    <t>소형브레이커(공압식)</t>
  </si>
  <si>
    <t>1.3㎥/min</t>
  </si>
  <si>
    <t>5B78C3784345600600880360865917714A74D3BC</t>
  </si>
  <si>
    <t>5C43037940E561DB658CB46274590B5B78C3784345600600880360865917714A74D3BC</t>
  </si>
  <si>
    <t>인력굴착 / 연  암  10m3 미만, 소형브레이커  M3  공통 3-1-3   ( 호표 124 )</t>
  </si>
  <si>
    <t>호표 124</t>
  </si>
  <si>
    <t>5C43037940E561DB658CB4501456935CBF33614D1B68F169828194565881423DD4A3</t>
  </si>
  <si>
    <t>5C43037940E561DB658CB4501456935CBF33614D1B68F169828194565881423DD54E</t>
  </si>
  <si>
    <t>5C43037940E561DB658CB4501456935D7C43414B556F1341888AB7A65E1</t>
  </si>
  <si>
    <t>5C43037940E561DB658CB4501456935B78C37843456006018A3647A552AA46E799A6B2</t>
  </si>
  <si>
    <t>5C43037940E561DB658CB4501456935B78C3784345600600880360865917714A74D3BC</t>
  </si>
  <si>
    <t>인력굴착 / 보통암  10m3 미만, 소형브레이커  M3  공통 3-1-3   ( 호표 125 )</t>
  </si>
  <si>
    <t>호표 125</t>
  </si>
  <si>
    <t>5C43037940E561DB658CB447AF54545CBF33614D1B68F169828194565881423DD4A3</t>
  </si>
  <si>
    <t>5C43037940E561DB658CB447AF54545CBF33614D1B68F169828194565881423DD54E</t>
  </si>
  <si>
    <t>5C43037940E561DB658CB447AF54545D7C43414B556F1341888AB7A65E1</t>
  </si>
  <si>
    <t>5C43037940E561DB658CB447AF54545B78C37843456006018A3647A552AA46E799A6B2</t>
  </si>
  <si>
    <t>5C43037940E561DB658CB447AF54545B78C3784345600600880360865917714A74D3BC</t>
  </si>
  <si>
    <t>인력굴착 / 경  암  10m3 미만, 소형브레이커  M3  공통 3-1-3   ( 호표 126 )</t>
  </si>
  <si>
    <t>호표 126</t>
  </si>
  <si>
    <t>5C43037940E561DB658CB4353E5A8A5CBF33614D1B68F169828194565881423DD4A3</t>
  </si>
  <si>
    <t>5C43037940E561DB658CB4353E5A8A5CBF33614D1B68F169828194565881423DD54E</t>
  </si>
  <si>
    <t>5C43037940E561DB658CB4353E5A8A5D7C43414B556F1341888AB7A65E1</t>
  </si>
  <si>
    <t>5C43037940E561DB658CB4353E5A8A5B78C37843456006018A3647A552AA46E799A6B2</t>
  </si>
  <si>
    <t>5C43037940E561DB658CB4353E5A8A5B78C3784345600600880360865917714A74D3BC</t>
  </si>
  <si>
    <t>암파쇄 / 유압식 할암공법    M3  공통 3-1-4   ( 호표 127 )</t>
  </si>
  <si>
    <t>호표 127</t>
  </si>
  <si>
    <t>공통 3-1-4</t>
  </si>
  <si>
    <t>기계설비공</t>
  </si>
  <si>
    <t>5CBF33614D1B68F169828194565881423DD0CA</t>
  </si>
  <si>
    <t>5C43037940D46BF080854A025853FF5CBF33614D1B68F169828194565881423DD0CA</t>
  </si>
  <si>
    <t>5C43037940D46BF080854A025853FF5CBF33614D1B68F169828194565881423DD54F</t>
  </si>
  <si>
    <t>크롤러드릴(탑승유압식)</t>
  </si>
  <si>
    <t>110kw</t>
  </si>
  <si>
    <t>5B78C37843456000F98A5456CE515773828D626B</t>
  </si>
  <si>
    <t>5C43037940D46BF080854A025853FF5B78C37843456000F98A5456CE515773828D626B</t>
  </si>
  <si>
    <t>소모자재(비트,로드,생그로드,슬리브)</t>
  </si>
  <si>
    <t>크롤러드릴 기계경비의 24%</t>
  </si>
  <si>
    <t>5C43037940D46BF080854A025853FF5D7C43414B556F1341888AB7B7563</t>
  </si>
  <si>
    <t>발전기</t>
  </si>
  <si>
    <t>25kw</t>
  </si>
  <si>
    <t>5B78C37843456237D1860635765280ECA126A9E2</t>
  </si>
  <si>
    <t>5C43037940D46BF080854A025853FF5B78C37843456237D1860635765280ECA126A9E2</t>
  </si>
  <si>
    <t>유압식할암기</t>
  </si>
  <si>
    <t>∮80</t>
  </si>
  <si>
    <t>5B78C3784345600180872A32A952816122767427</t>
  </si>
  <si>
    <t>5C43037940D46BF080854A025853FF5B78C3784345600180872A32A952816122767427</t>
  </si>
  <si>
    <t>1.0㎥(암석)</t>
  </si>
  <si>
    <t>5B78C37843456584A088993D9D5B5EEA0FE2274D</t>
  </si>
  <si>
    <t>5C43037940D46BF080854A025853FF5B78C37843456584A088993D9D5B5EEA0FE2274D</t>
  </si>
  <si>
    <t>대형 브레이커</t>
  </si>
  <si>
    <t>1.0㎥용</t>
  </si>
  <si>
    <t>5B78C37843456584A385C6B867569FC3E56292E9</t>
  </si>
  <si>
    <t>5C43037940D46BF080854A025853FF5B78C37843456584A385C6B867569FC3E56292E9</t>
  </si>
  <si>
    <t>소모자재(치즐)</t>
  </si>
  <si>
    <t>굴삭기+대형브레이커의 2%</t>
  </si>
  <si>
    <t>5C43037940D46BF080854A025853FF5D7C43414B556F1341888AB7B7514</t>
  </si>
  <si>
    <t>인력 흙 다지기  토사, 성토두께 15cm  M3  공통 3-2-1   ( 호표 128 )</t>
  </si>
  <si>
    <t>호표 128</t>
  </si>
  <si>
    <t>공통 3-2-1</t>
  </si>
  <si>
    <t>5C60337544856A1E258AF1197B526D5CBF33614D1B68F169828194565881423DD54E</t>
  </si>
  <si>
    <t>인력 흙 다지기  토사, 성토두께 15cm  100M2  공통 3-2-1   ( 호표 129 )</t>
  </si>
  <si>
    <t>호표 129</t>
  </si>
  <si>
    <t>5C60337544856A1E258AF146C357D05CBF33614D1B68F169828194565881423DD54E</t>
  </si>
  <si>
    <t>인력 흙 다지기  토사, 성토두께 30cm  M3  공통 3-2-1   ( 호표 130 )</t>
  </si>
  <si>
    <t>호표 130</t>
  </si>
  <si>
    <t>5C60337544856A1E268B6036F853955CBF33614D1B68F169828194565881423DD54E</t>
  </si>
  <si>
    <t>인력 흙 다지기  토사, 성토두께 30cm  100M2  공통 3-2-1   ( 호표 131 )</t>
  </si>
  <si>
    <t>호표 131</t>
  </si>
  <si>
    <t>5C60337544856A1E268B6062345AA35CBF33614D1B68F169828194565881423DD54E</t>
  </si>
  <si>
    <t>인력 흙 다지기  점토, 성토두께 15cm  M3  공통 3-2-1   ( 호표 132 )</t>
  </si>
  <si>
    <t>호표 132</t>
  </si>
  <si>
    <t>5C60337544856A1E2785D8D17B565F5CBF33614D1B68F169828194565881423DD54E</t>
  </si>
  <si>
    <t>인력 흙 다지기  점토, 성토두께 15cm  100M2  공통 3-2-1   ( 호표 133 )</t>
  </si>
  <si>
    <t>호표 133</t>
  </si>
  <si>
    <t>5C60337544856A1E2785D889575CFE5CBF33614D1B68F169828194565881423DD54E</t>
  </si>
  <si>
    <t>인력 흙 다지기  점토, 성토두께 30cm  M3  공통 3-2-1   ( 호표 134 )</t>
  </si>
  <si>
    <t>호표 134</t>
  </si>
  <si>
    <t>5C60337544856A1E2082E3E2FC580D5CBF33614D1B68F169828194565881423DD54E</t>
  </si>
  <si>
    <t>인력 흙 다지기  점토, 성토두께 30cm  100M2  공통 3-2-1   ( 호표 135 )</t>
  </si>
  <si>
    <t>호표 135</t>
  </si>
  <si>
    <t>5C60337544856A1E2082E3B5A452245CBF33614D1B68F169828194565881423DD54E</t>
  </si>
  <si>
    <t>기초다짐 및 뒷채움  소형장비사용  10M3  공통 3-2-2   ( 호표 136 )</t>
  </si>
  <si>
    <t>호표 136</t>
  </si>
  <si>
    <t>공통 3-2-2</t>
  </si>
  <si>
    <t>5C430375497E6440B28C5FE386513A5CBF33614D1B68F169828194565881423DD54E</t>
  </si>
  <si>
    <t>5C430375497E6440B28C5FE386513A5B78C37843456584A088993D8356C2ABDF0DB4BF</t>
  </si>
  <si>
    <t>5500L</t>
  </si>
  <si>
    <t>5B78C37843456230A2892A12C1539AB29508875F</t>
  </si>
  <si>
    <t>5C430375497E6440B28C5FE386513A5B78C37843456230A2892A12C1539AB29508875F</t>
  </si>
  <si>
    <t>진동롤러(핸드가이드식)</t>
  </si>
  <si>
    <t>0.7ton</t>
  </si>
  <si>
    <t>5B78C378434564FCC7832222095C9B49256D27F3</t>
  </si>
  <si>
    <t>5C430375497E6440B28C5FE386513A5B78C378434564FCC7832222095C9B49256D27F3</t>
  </si>
  <si>
    <t>기초다짐 및 뒷채움  소형장비사용  M3  공통 3-2-2   ( 호표 137 )</t>
  </si>
  <si>
    <t>호표 137</t>
  </si>
  <si>
    <t>5C430375497E6440B28C5FE3B354F25CBF33614D1B68F169828194565881423DD54E</t>
  </si>
  <si>
    <t>5C430375497E6440B28C5FE3B354F25B78C37843456584A088993D8356C2ABDF0DB4BF</t>
  </si>
  <si>
    <t>5C430375497E6440B28C5FE3B354F25B78C37843456230A2892A12C1539AB29508875F</t>
  </si>
  <si>
    <t>5C430375497E6440B28C5FE3B354F25B78C378434564FCC7832222095C9B49256D27F3</t>
  </si>
  <si>
    <t>기초다짐 및 뒷채움  대형장비사용  10M3  공통 3-2-3   ( 호표 138 )</t>
  </si>
  <si>
    <t>호표 138</t>
  </si>
  <si>
    <t>공통 3-2-3</t>
  </si>
  <si>
    <t>5C430375497E6440B28C5FE3B355985CBF33614D1B68F169828194565881423DD54E</t>
  </si>
  <si>
    <t>5C430375497E6440B28C5FE3B355985B78C37843456584A088993D8356C2ABDF0DB4BF</t>
  </si>
  <si>
    <t>5C430375497E6440B28C5FE3B355985B78C37843456230A2892A12C1539AB29508875F</t>
  </si>
  <si>
    <t>진동롤러(자주식)</t>
  </si>
  <si>
    <t>5B78C378434564FCC78311CD4657FA622D5AA5EC</t>
  </si>
  <si>
    <t>5C430375497E6440B28C5FE3B355985B78C378434564FCC78311CD4657FA622D5AA5EC</t>
  </si>
  <si>
    <t>5C430375497E6440B28C5FE3B355985B78C378434564FCC7832222095C9B49256D27F3</t>
  </si>
  <si>
    <t>기초다짐 및 뒷채움  대형장비사용  M3  공통 3-2-3   ( 호표 139 )</t>
  </si>
  <si>
    <t>호표 139</t>
  </si>
  <si>
    <t>5C430375497E6440B28C5FE3B357475CBF33614D1B68F169828194565881423DD54E</t>
  </si>
  <si>
    <t>5C430375497E6440B28C5FE3B357475B78C37843456584A088993D8356C2ABDF0DB4BF</t>
  </si>
  <si>
    <t>5C430375497E6440B28C5FE3B357475B78C37843456230A2892A12C1539AB29508875F</t>
  </si>
  <si>
    <t>5C430375497E6440B28C5FE3B357475B78C378434564FCC78311CD4657FA622D5AA5EC</t>
  </si>
  <si>
    <t>5C430375497E6440B28C5FE3B357475B78C378434564FCC7832222095C9B49256D27F3</t>
  </si>
  <si>
    <t>모래지정  인력  M3  공통 3-2-4   ( 호표 140 )</t>
  </si>
  <si>
    <t>호표 140</t>
  </si>
  <si>
    <t>공통 3-2-4</t>
  </si>
  <si>
    <t>5C60230A475969A8EB80BA0A3C5C8C5CBF33614D1B68F169828194565881423DD54E</t>
  </si>
  <si>
    <t>모래지정  굴삭기 0.2m3+플레이트 콤팩터 1.5ton  M3  공통 3-2-4   ( 호표 141 )</t>
  </si>
  <si>
    <t>호표 141</t>
  </si>
  <si>
    <t>5C60230A475969A8EB80BA0A3C5EBA5B78C37843456584A088993D8356C2ABDF0DB4BF</t>
  </si>
  <si>
    <t>플레이트 콤팩터</t>
  </si>
  <si>
    <t>1.5ton</t>
  </si>
  <si>
    <t>5B78C378434564F86F89BF92885B2103C168838C</t>
  </si>
  <si>
    <t>5C60230A475969A8EB80BA0A3C5EBA5B78C378434564F86F89BF92885B2103C168838C</t>
  </si>
  <si>
    <t>모래지정  인력  10M3  공통 3-2-4   ( 호표 142 )</t>
  </si>
  <si>
    <t>호표 142</t>
  </si>
  <si>
    <t>5C60230A475969A8EB80BA0A2255435CBF33614D1B68F169828194565881423DD54E</t>
  </si>
  <si>
    <t>모래지정  굴삭기 0.2m3+플레이트 콤팩터 1.5ton  10M3  공통 3-2-4   ( 호표 143 )</t>
  </si>
  <si>
    <t>호표 143</t>
  </si>
  <si>
    <t>5C60230A475969A8EB80BA0A115E515B78C37843456584A088993D8356C2ABDF0DB4BF</t>
  </si>
  <si>
    <t>5C60230A475969A8EB80BA0A115E515B78C378434564F86F89BF92885B2103C168838C</t>
  </si>
  <si>
    <t>자갈지정  인력  M3  공통 3-2-4   ( 호표 144 )</t>
  </si>
  <si>
    <t>호표 144</t>
  </si>
  <si>
    <t>5C60230A476A609AA38A584A425D685CBF33614D1B68F169828194565881423DD54E</t>
  </si>
  <si>
    <t>자갈지정  굴삭기 0.2m3+진동롤러(핸드가이드식)  M3  공통 3-2-4   ( 호표 145 )</t>
  </si>
  <si>
    <t>호표 145</t>
  </si>
  <si>
    <t>5C60230A476A609AA38A584A425F155B78C37843456584A088993D8356C2ABDF0DB4BF</t>
  </si>
  <si>
    <t>5C60230A476A609AA38A584A425F155B78C378434564FCC7832222095C9B49256D27F3</t>
  </si>
  <si>
    <t>자갈지정  인력  10M3  공통 3-2-4   ( 호표 146 )</t>
  </si>
  <si>
    <t>호표 146</t>
  </si>
  <si>
    <t>5C60230A476A609AA38A584A5354595CBF33614D1B68F169828194565881423DD54E</t>
  </si>
  <si>
    <t>자갈지정  굴삭기 0.2m3+진동롤러(핸드가이드식)  10M3  공통 3-2-4   ( 호표 147 )</t>
  </si>
  <si>
    <t>호표 147</t>
  </si>
  <si>
    <t>5C60230A476A609AA38A584A6D5B835B78C37843456584A088993D8356C2ABDF0DB4BF</t>
  </si>
  <si>
    <t>5C60230A476A609AA38A584A6D5B835B78C378434564FCC7832222095C9B49256D27F3</t>
  </si>
  <si>
    <t>잡석지정  인력  M3  공통 3-2-4   ( 호표 148 )</t>
  </si>
  <si>
    <t>호표 148</t>
  </si>
  <si>
    <t>5C60230A47746704F282D488F355E35CBF33614D1B68F169828194565881423DD54E</t>
  </si>
  <si>
    <t>잡석지정  굴삭기 0.2m3+진동롤러(핸드가이드식)  M3  공통 3-2-4   ( 호표 149 )</t>
  </si>
  <si>
    <t>호표 149</t>
  </si>
  <si>
    <t>5C60230A47746704F282D488F357915B78C37843456584A088993D8356C2ABDF0DB4BF</t>
  </si>
  <si>
    <t>5C60230A47746704F282D488F357915B78C378434564FCC7832222095C9B49256D27F3</t>
  </si>
  <si>
    <t>잡석지정  인력  10M3  공통 3-2-4   ( 호표 150 )</t>
  </si>
  <si>
    <t>호표 150</t>
  </si>
  <si>
    <t>5C60230A47746704F282D488E25EF25CBF33614D1B68F169828194565881423DD54E</t>
  </si>
  <si>
    <t>잡석지정  굴삭기 0.2m3+진동롤러(핸드가이드식)  10M3  공통 3-2-4   ( 호표 151 )</t>
  </si>
  <si>
    <t>호표 151</t>
  </si>
  <si>
    <t>5C60230A47746704F282D488D057E85B78C37843456584A088993D8356C2ABDF0DB4BF</t>
  </si>
  <si>
    <t>5C60230A47746704F282D488D057E85B78C378434564FCC7832222095C9B49256D27F3</t>
  </si>
  <si>
    <t>기초 지정  모래지정  10M3  공통 3-2-4   ( 호표 152 )</t>
  </si>
  <si>
    <t>호표 152</t>
  </si>
  <si>
    <t>5C430375497E6440B28C5FE3A25F4E5CBF33614D1B68F169828194565881423DD54E</t>
  </si>
  <si>
    <t>5C430375497E6440B28C5FE3A25F4E5B78C37843456584A088993D8356C2ABDF0DB4BF</t>
  </si>
  <si>
    <t>5C430375497E6440B28C5FE3A25F4E5B78C378434564F86F89BF92885B2103C168838C</t>
  </si>
  <si>
    <t>기초 지정  자갈지정  10M3  공통 3-2-4   ( 호표 153 )</t>
  </si>
  <si>
    <t>호표 153</t>
  </si>
  <si>
    <t>5C430375497E6440B28C5FE3A25EA75CBF33614D1B68F169828194565881423DD54E</t>
  </si>
  <si>
    <t>5C430375497E6440B28C5FE3A25EA75B78C37843456584A088993D8356C2ABDF0DB4BF</t>
  </si>
  <si>
    <t>5C430375497E6440B28C5FE3A25EA75B78C378434564FCC7832222095C9B49256D27F3</t>
  </si>
  <si>
    <t>기초 지정  잡석지정  10M3  공통 3-2-4   ( 호표 154 )</t>
  </si>
  <si>
    <t>호표 154</t>
  </si>
  <si>
    <t>5C430375497E6440B28C5FE3A25D815CBF33614D1B68F169828194565881423DD54E</t>
  </si>
  <si>
    <t>5C430375497E6440B28C5FE3A25D815B78C37843456584A088993D8356C2ABDF0DB4BF</t>
  </si>
  <si>
    <t>5C430375497E6440B28C5FE3A25D815B78C378434564FCC7832222095C9B49256D27F3</t>
  </si>
  <si>
    <t>기초 지정  모래지정  M3  공통 3-2-4   ( 호표 155 )</t>
  </si>
  <si>
    <t>호표 155</t>
  </si>
  <si>
    <t>5C430375497E6440B28C5FE3A25ACC5CBF33614D1B68F169828194565881423DD54E</t>
  </si>
  <si>
    <t>5C430375497E6440B28C5FE3A25ACC5B78C37843456584A088993D8356C2ABDF0DB4BF</t>
  </si>
  <si>
    <t>5C430375497E6440B28C5FE3A25ACC5B78C378434564F86F89BF92885B2103C168838C</t>
  </si>
  <si>
    <t>기초 지정  자갈지정  M3  공통 3-2-4   ( 호표 156 )</t>
  </si>
  <si>
    <t>호표 156</t>
  </si>
  <si>
    <t>5C430375497E6440B28C5FE3A259265CBF33614D1B68F169828194565881423DD54E</t>
  </si>
  <si>
    <t>5C430375497E6440B28C5FE3A259265B78C37843456584A088993D8356C2ABDF0DB4BF</t>
  </si>
  <si>
    <t>5C430375497E6440B28C5FE3A259265B78C378434564FCC7832222095C9B49256D27F3</t>
  </si>
  <si>
    <t>기초 지정  잡석지정  M3  공통 3-2-4   ( 호표 157 )</t>
  </si>
  <si>
    <t>호표 157</t>
  </si>
  <si>
    <t>5C430375497E6440B28C5FE3A2581F5CBF33614D1B68F169828194565881423DD54E</t>
  </si>
  <si>
    <t>5C430375497E6440B28C5FE3A2581F5B78C37843456584A088993D8356C2ABDF0DB4BF</t>
  </si>
  <si>
    <t>5C430375497E6440B28C5FE3A2581F5B78C378434564FCC7832222095C9B49256D27F3</t>
  </si>
  <si>
    <t>절토면 고르기  모래, 사질토, 점토, 점질토  M2  공통 3-3-1   ( 호표 158 )</t>
  </si>
  <si>
    <t>호표 158</t>
  </si>
  <si>
    <t>공통 3-3-1</t>
  </si>
  <si>
    <t>5C6033724F7E6BF5908EACD9AA54365CBF33614D1B68F169828194565881423DD54E</t>
  </si>
  <si>
    <t>굴삭기(타이어)</t>
  </si>
  <si>
    <t>0.6㎥</t>
  </si>
  <si>
    <t>5B78C37843456584A18AF96B095297DF127C51EB</t>
  </si>
  <si>
    <t>5C6033724F7E6BF5908EACD9AA54365B78C37843456584A18AF96B095297DF127C51EB</t>
  </si>
  <si>
    <t>절토면 고르기  연질토, 부순자갈  M2  공통 3-3-1   ( 호표 159 )</t>
  </si>
  <si>
    <t>호표 159</t>
  </si>
  <si>
    <t>5C6033724F7E6BF5938BEAB93354CA5CBF33614D1B68F169828194565881423DD54E</t>
  </si>
  <si>
    <t>5C6033724F7E6BF5938BEAB93354CA5B78C37843456584A18AF96B095297DF127C51EB</t>
  </si>
  <si>
    <t>절토면 고르기  호박돌 섞인 고결토, 경질토  M2  공통 3-3-1   ( 호표 160 )</t>
  </si>
  <si>
    <t>호표 160</t>
  </si>
  <si>
    <t>5C6033724F7E6BF5928978239653535CBF33614D1B68F169828194565881423DD54E</t>
  </si>
  <si>
    <t>5C6033724F7E6BF5928978239653535B78C37843456584A18AF96B095297DF127C51EB</t>
  </si>
  <si>
    <t>절토면 고르기  풍화암  M2  공통 3-3-1   ( 호표 161 )</t>
  </si>
  <si>
    <t>호표 161</t>
  </si>
  <si>
    <t>5C6033724F7E6BF59586B6032F53255CBF33614D1B68F169828194565881423DD54E</t>
  </si>
  <si>
    <t>5C6033724F7E6BF59586B6032F53255B78C37843456584A18AF96B095297DF127C51EB</t>
  </si>
  <si>
    <t>절토면 고르기  연암  M2  공통 3-3-1   ( 호표 162 )</t>
  </si>
  <si>
    <t>호표 162</t>
  </si>
  <si>
    <t>5C6033724F7E6BF5948457E19A5F1C5CBF33614D1B68F169828194565881423DD54E</t>
  </si>
  <si>
    <t>5C6033724F7E6BF5948457E19A5F1C5B78C37843456584A18AF96B095297DF127C51EB</t>
  </si>
  <si>
    <t>0.6㎥용</t>
  </si>
  <si>
    <t>5B78C37843456584A385C6B86757A3609792C446</t>
  </si>
  <si>
    <t>5C6033724F7E6BF5948457E19A5F1C5B78C37843456584A385C6B86757A3609792C446</t>
  </si>
  <si>
    <t>절토면 고르기  보통암, 경암  M2  공통 3-3-1   ( 호표 163 )</t>
  </si>
  <si>
    <t>호표 163</t>
  </si>
  <si>
    <t>5C6033724F7E6BF597819DCB2B57C95CBF33614D1B68F169828194565881423DD54E</t>
  </si>
  <si>
    <t>5C6033724F7E6BF597819DCB2B57C95B78C37843456584A18AF96B095297DF127C51EB</t>
  </si>
  <si>
    <t>5C6033724F7E6BF597819DCB2B57C95B78C37843456584A385C6B86757A3609792C446</t>
  </si>
  <si>
    <t>성토면 기계고르기  점토, 점질토, 모래, 사질토  10M2  공통 3-4-1   ( 호표 164 )</t>
  </si>
  <si>
    <t>호표 164</t>
  </si>
  <si>
    <t>공통 3-4-1</t>
  </si>
  <si>
    <t>5B78C37843456584A088993D835267BB16937BAC</t>
  </si>
  <si>
    <t>5C430375490B64EB3C86442CC65EF45B78C37843456584A088993D835267BB16937BAC</t>
  </si>
  <si>
    <t>식재면 고르기    10M2  공통 3-4-2   ( 호표 165 )</t>
  </si>
  <si>
    <t>호표 165</t>
  </si>
  <si>
    <t>공통 3-4-2</t>
  </si>
  <si>
    <t>조경공</t>
  </si>
  <si>
    <t>5CBF33614D1B68F169828194565881423DD65B</t>
  </si>
  <si>
    <t>5C43037745B764DF748ACF3DCE57845CBF33614D1B68F169828194565881423DD65B</t>
  </si>
  <si>
    <t>5C43037745B764DF748ACF3DCE57845CBF33614D1B68F169828194565881423DD54E</t>
  </si>
  <si>
    <t>보강토옹벽/패널식  재료비 별도  M2  공통 3-6-1   ( 호표 166 )</t>
  </si>
  <si>
    <t>호표 166</t>
  </si>
  <si>
    <t>공통 3-6-1</t>
  </si>
  <si>
    <t>5C4373CC46C769179B8111DC1450565CBF33614D1B68F169828194565881423DD54F</t>
  </si>
  <si>
    <t>5C4373CC46C769179B8111DC1450565CBF33614D1B68F169828194565881423DD54E</t>
  </si>
  <si>
    <t>철근공</t>
  </si>
  <si>
    <t>5CBF33614D1B68F169828194565881423DD544</t>
  </si>
  <si>
    <t>5C4373CC46C769179B8111DC1450565CBF33614D1B68F169828194565881423DD544</t>
  </si>
  <si>
    <t>5C4373CC46C769179B8111DC1450565CBF33614D1B68F169828194565881423DD54B</t>
  </si>
  <si>
    <t>5C4373CC46C769179B8111DC1450565B78C378434567B570886E1ACD57890B025538DC</t>
  </si>
  <si>
    <t>보강토옹벽/블록식  재료비 별도  M2  공통 3-6-2   ( 호표 167 )</t>
  </si>
  <si>
    <t>호표 167</t>
  </si>
  <si>
    <t>공통 3-6-2</t>
  </si>
  <si>
    <t>5C4373CC46C769179B8111F8FD54E85CBF33614D1B68F169828194565881423DD54F</t>
  </si>
  <si>
    <t>5C4373CC46C769179B8111F8FD54E85CBF33614D1B68F169828194565881423DD54E</t>
  </si>
  <si>
    <t>5C4373CC46C769179B8111F8FD54E85B78C378434567B570886E1ACD57890B025538DC</t>
  </si>
  <si>
    <t>보강토옹벽/버팀목 설치. 해체 /패널식  인건비/재료비  M  공통 3-6-3   ( 호표 168 )</t>
  </si>
  <si>
    <t>호표 168</t>
  </si>
  <si>
    <t>공통 3-6-3</t>
  </si>
  <si>
    <t>5C4373CC46C769179B8111C38051B25CBF33614D1B68F169828194565881423DD54B</t>
  </si>
  <si>
    <t>5C4373CC46C769179B8111C38051B25CBF33614D1B68F169828194565881423DD54E</t>
  </si>
  <si>
    <t>5C4373CC46C769179B8111C38051B25D7C43414B556F1341888AB7A65E1</t>
  </si>
  <si>
    <t>5C4373CC46C769179B8111C38051B25B43837B4E926DC78F8A6B65C556849875CB63</t>
  </si>
  <si>
    <t>주재료비의 2%</t>
  </si>
  <si>
    <t>5C4373CC46C769179B8111C38051B25D7C43414B556F1341888AB7A65D2</t>
  </si>
  <si>
    <t>뒷채움 및 다짐    10M3  공통 3-6-4   ( 호표 169 )</t>
  </si>
  <si>
    <t>호표 169</t>
  </si>
  <si>
    <t>공통 3-6-4</t>
  </si>
  <si>
    <t>5C4373CC46C769179B8111F8C15F5B5CBF33614D1B68F169828194565881423DD54E</t>
  </si>
  <si>
    <t>5C4373CC46C769179B8111F8C15F5B5B78C37843456584A088993D835267BB16937BAC</t>
  </si>
  <si>
    <t>5C4373CC46C769179B8111F8C15F5B5B78C378434564FCC78311CD4657FA622D5AA5EC</t>
  </si>
  <si>
    <t>5C4373CC46C769179B8111F8C15F5B5B78C378434564FCC7832222095C9B49256D27F3</t>
  </si>
  <si>
    <t>기성말뚝 장비 조립 및 해체  D=400~800mm 이하  일  공통 5-3-1.2   ( 호표 170 )</t>
  </si>
  <si>
    <t>호표 170</t>
  </si>
  <si>
    <t>공통 5-3-1.2</t>
  </si>
  <si>
    <t>5C43E39C45A86325E183FC3970503F5CBF33614D1B68F169828194565881423DD0CA</t>
  </si>
  <si>
    <t>철공</t>
  </si>
  <si>
    <t>5CBF33614D1B68F169828194565881423DD545</t>
  </si>
  <si>
    <t>5C43E39C45A86325E183FC3970503F5CBF33614D1B68F169828194565881423DD545</t>
  </si>
  <si>
    <t>5C43E39C45A86325E183FC3970503F5CBF33614D1B68F169828194565881423DD54F</t>
  </si>
  <si>
    <t>25ton(0.76㎥)</t>
  </si>
  <si>
    <t>5B78C378434567B570886E1ACD543192C89AB92B</t>
  </si>
  <si>
    <t>5C43E39C45A86325E183FC3970503F5B78C378434567B570886E1ACD543192C89AB92B</t>
  </si>
  <si>
    <t>기성말뚝 장비 조립 / 외부반입  3일/회  회  공통 5-3-1.2   ( 호표 171 )</t>
  </si>
  <si>
    <t>호표 171</t>
  </si>
  <si>
    <t>5C43E39C45A86325E183FC397051C65C43E39C45A86325E183FC3970503F</t>
  </si>
  <si>
    <t>기성말뚝 장비 해체 / 외부반출  1.5일/회  회  공통 5-3-1.2   ( 호표 172 )</t>
  </si>
  <si>
    <t>호표 172</t>
  </si>
  <si>
    <t>5C43E39C45A86325E183FC397052ED5C43E39C45A86325E183FC3970503F</t>
  </si>
  <si>
    <t>기성말뚝 인원 편성 이음 말뚝  D=400~800mm 이하  인/일  공통 5-3-1.3   ( 호표 173 )</t>
  </si>
  <si>
    <t>호표 173</t>
  </si>
  <si>
    <t>공통 5-3-1.3</t>
  </si>
  <si>
    <t>보링공</t>
  </si>
  <si>
    <t>5CBF33614D1B68F169828194565881423DD4A2</t>
  </si>
  <si>
    <t>5C43E39C45A86325E183FC397053F45CBF33614D1B68F169828194565881423DD4A2</t>
  </si>
  <si>
    <t>5C43E39C45A86325E183FC397053F45CBF33614D1B68F169828194565881423DD0CA</t>
  </si>
  <si>
    <t>5C43E39C45A86325E183FC397053F45CBF33614D1B68F169828194565881423DD54F</t>
  </si>
  <si>
    <t>5C43E39C45A86325E183FC397053F45CBF33614D1B68F169828194565881423DD54E</t>
  </si>
  <si>
    <t>용접공</t>
  </si>
  <si>
    <t>5CBF33614D1B68F169828194565881423DD4A4</t>
  </si>
  <si>
    <t>5C43E39C45A86325E183FC397053F45CBF33614D1B68F169828194565881423DD4A4</t>
  </si>
  <si>
    <t>기성말뚝 인원 편성 단 말뚝  D=400~800mm 이하  인/일  공통 5-3-1.3   ( 호표 174 )</t>
  </si>
  <si>
    <t>호표 174</t>
  </si>
  <si>
    <t>5C43E39C45A86325E183FC3970549A5CBF33614D1B68F169828194565881423DD4A2</t>
  </si>
  <si>
    <t>5C43E39C45A86325E183FC3970549A5CBF33614D1B68F169828194565881423DD0CA</t>
  </si>
  <si>
    <t>5C43E39C45A86325E183FC3970549A5CBF33614D1B68F169828194565881423DD54F</t>
  </si>
  <si>
    <t>5C43E39C45A86325E183FC3970549A5CBF33614D1B68F169828194565881423DD54E</t>
  </si>
  <si>
    <t>5C43E39C45A86325E183FC3970549A5CBF33614D1B68F169828194565881423DD4A4</t>
  </si>
  <si>
    <t>기성말뚝박기 장비편성  실행단가/개요 참조  식  공통 5-3-1.4   ( 호표 175 )</t>
  </si>
  <si>
    <t>호표 175</t>
  </si>
  <si>
    <t>공통 5-3-1.4</t>
  </si>
  <si>
    <t>기성말뚝박기 작업소요시간  실행단가/개요 참조  식  공통 5-3-1.5   ( 호표 176 )</t>
  </si>
  <si>
    <t>호표 176</t>
  </si>
  <si>
    <t>공통 5-3-1.5</t>
  </si>
  <si>
    <t>기성말뚝 장비 작업구간내 이동조립  2일/회  회  공통 5-3-1.2   ( 호표 177 )</t>
  </si>
  <si>
    <t>호표 177</t>
  </si>
  <si>
    <t>5C43E39C45A86325E183FC396758465C43E39C45A86325E183FC3970503F</t>
  </si>
  <si>
    <t>기성말뚝 장비 작업구간내 해체  1일/회  회  공통 5-3-1.2   ( 호표 178 )</t>
  </si>
  <si>
    <t>호표 178</t>
  </si>
  <si>
    <t>5C43E39C45A86325E183FC39675B1B5C43E39C45A86325E183FC3970503F</t>
  </si>
  <si>
    <t>말뚝박기천공 장비 조립(D=500mm이하)  1 일  회  공통 5-3-2.2   ( 호표 179 )</t>
  </si>
  <si>
    <t>호표 179</t>
  </si>
  <si>
    <t>공통 5-3-2.2</t>
  </si>
  <si>
    <t>5C43E39B4B5C697D3F8040A3275F395CBF33614D1B68F169828194565881423DD54F</t>
  </si>
  <si>
    <t>5C43E39B4B5C697D3F8040A3275F395CBF33614D1B68F169828194565881423DD54E</t>
  </si>
  <si>
    <t>5C43E39B4B5C697D3F8040A3275F395CBF33614D1B68F169828194565881423DD4A4</t>
  </si>
  <si>
    <t>5C43E39B4B5C697D3F8040A3275F395B78C378434567B570886E1ACD543192C89AB92B</t>
  </si>
  <si>
    <t>말뚝박기천공 장비 해체(D=500mm이하)  0.5 일  회  공통 5-3-2.2   ( 호표 180 )</t>
  </si>
  <si>
    <t>호표 180</t>
  </si>
  <si>
    <t>5C43E39B4B5C697D3F8040A3275E125CBF33614D1B68F169828194565881423DD54F</t>
  </si>
  <si>
    <t>5C43E39B4B5C697D3F8040A3275E125CBF33614D1B68F169828194565881423DD54E</t>
  </si>
  <si>
    <t>5C43E39B4B5C697D3F8040A3275E125CBF33614D1B68F169828194565881423DD4A4</t>
  </si>
  <si>
    <t>5C43E39B4B5C697D3F8040A3275E125B78C378434567B570886E1ACD543192C89AB92B</t>
  </si>
  <si>
    <t>말뚝박기천공  인력편성(D=500mm이하)    인/일  공통 5-3-2.3   ( 호표 181 )</t>
  </si>
  <si>
    <t>호표 181</t>
  </si>
  <si>
    <t>공통 5-3-2.3</t>
  </si>
  <si>
    <t>5C43E39B4B5C697D3F8040A3275D0B5CBF33614D1B68F169828194565881423DD4A2</t>
  </si>
  <si>
    <t>5C43E39B4B5C697D3F8040A3275D0B5CBF33614D1B68F169828194565881423DD54F</t>
  </si>
  <si>
    <t>5C43E39B4B5C697D3F8040A3275D0B5CBF33614D1B68F169828194565881423DD54E</t>
  </si>
  <si>
    <t>5C43E39B4B5C697D3F8040A3275D0B5CBF33614D1B68F169828194565881423DD4A4</t>
  </si>
  <si>
    <t>말뚝박기천공 장비편성(D=500mm이하)  실행단가/개요 참조  식  공통 5-3-2.4   ( 호표 182 )</t>
  </si>
  <si>
    <t>호표 182</t>
  </si>
  <si>
    <t>공통 5-3-2.4</t>
  </si>
  <si>
    <t>말뚝박기천공 작업소요시간  실행단가/개요 참조  식  공통 5-3-2.5   ( 호표 183 )</t>
  </si>
  <si>
    <t>호표 183</t>
  </si>
  <si>
    <t>공통 5-3-2.5</t>
  </si>
  <si>
    <t>말뚝두부정리(강관)  D400  본  공통 5-3-3   ( 호표 184 )</t>
  </si>
  <si>
    <t>호표 184</t>
  </si>
  <si>
    <t>공통 5-3-3</t>
  </si>
  <si>
    <t>산소가스</t>
  </si>
  <si>
    <t>기체</t>
  </si>
  <si>
    <t>대기압상태기준</t>
  </si>
  <si>
    <t>5B6E73BA495867814681E55EC8522891E86884</t>
  </si>
  <si>
    <t>5C60230E4EDE683B838EB6F1AC53AA5B6E73BA495867814681E55EC8522891E86884</t>
  </si>
  <si>
    <t>액화석유가스</t>
  </si>
  <si>
    <t>액화석유가스, 건설용 LPG</t>
  </si>
  <si>
    <t>5B6E030D451E6D898C8C08A09E58E8DE27FFD7</t>
  </si>
  <si>
    <t>5C60230E4EDE683B838EB6F1AC53AA5B6E030D451E6D898C8C08A09E58E8DE27FFD7</t>
  </si>
  <si>
    <t>5C60230E4EDE683B838EB6F1AC53AA5CBF33614D1B68F169828194565881423DD4A4</t>
  </si>
  <si>
    <t>5C60230E4EDE683B838EB6F1AC53AA5CBF33614D1B68F169828194565881423DD54E</t>
  </si>
  <si>
    <t>인력품의 4%</t>
  </si>
  <si>
    <t>5C60230E4EDE683B838EB6F1AC53AA5D7C43414B556F1341888AB7A65C3</t>
  </si>
  <si>
    <t>5C60230E4EDE683B838EB6F1AC53AA5B78C37843456584A088993D8356C2ABDF0DB4BF</t>
  </si>
  <si>
    <t>말뚝두부정리(강관)  D500  본  공통 5-3-3   ( 호표 185 )</t>
  </si>
  <si>
    <t>호표 185</t>
  </si>
  <si>
    <t>5C60230E4EDE683B808173118058865B6E73BA495867814681E55EC8522891E86884</t>
  </si>
  <si>
    <t>5C60230E4EDE683B808173118058865B6E030D451E6D898C8C08A09E58E8DE27FFD7</t>
  </si>
  <si>
    <t>5C60230E4EDE683B808173118058865CBF33614D1B68F169828194565881423DD4A4</t>
  </si>
  <si>
    <t>5C60230E4EDE683B808173118058865CBF33614D1B68F169828194565881423DD54E</t>
  </si>
  <si>
    <t>5C60230E4EDE683B808173118058865D7C43414B556F1341888AB7A65C3</t>
  </si>
  <si>
    <t>5C60230E4EDE683B808173118058865B78C37843456584A088993D8356C2ABDF0DB4BF</t>
  </si>
  <si>
    <t>말뚝두부정리(강관)  D600  본  공통 5-3-3   ( 호표 186 )</t>
  </si>
  <si>
    <t>호표 186</t>
  </si>
  <si>
    <t>5C60230E4EDE683B8183EDB39B5AC05B6E73BA495867814681E55EC8522891E86884</t>
  </si>
  <si>
    <t>5C60230E4EDE683B8183EDB39B5AC05B6E030D451E6D898C8C08A09E58E8DE27FFD7</t>
  </si>
  <si>
    <t>5C60230E4EDE683B8183EDB39B5AC05CBF33614D1B68F169828194565881423DD4A4</t>
  </si>
  <si>
    <t>5C60230E4EDE683B8183EDB39B5AC05CBF33614D1B68F169828194565881423DD54E</t>
  </si>
  <si>
    <t>5C60230E4EDE683B8183EDB39B5AC05D7C43414B556F1341888AB7A65C3</t>
  </si>
  <si>
    <t>5C60230E4EDE683B8183EDB39B5AC05B78C37843456584A088993D8356C2ABDF0DB4BF</t>
  </si>
  <si>
    <t>말뚝두부정리(강관)  D700  본  공통 5-3-3   ( 호표 187 )</t>
  </si>
  <si>
    <t>호표 187</t>
  </si>
  <si>
    <t>5C60230E4EDE683B868A03C7345DC25B6E73BA495867814681E55EC8522891E86884</t>
  </si>
  <si>
    <t>5C60230E4EDE683B868A03C7345DC25B6E030D451E6D898C8C08A09E58E8DE27FFD7</t>
  </si>
  <si>
    <t>5C60230E4EDE683B868A03C7345DC25CBF33614D1B68F169828194565881423DD4A4</t>
  </si>
  <si>
    <t>5C60230E4EDE683B868A03C7345DC25CBF33614D1B68F169828194565881423DD54E</t>
  </si>
  <si>
    <t>5C60230E4EDE683B868A03C7345DC25D7C43414B556F1341888AB7A65C3</t>
  </si>
  <si>
    <t>5C60230E4EDE683B868A03C7345DC25B78C37843456584A088993D8356C2ABDF0DB4BF</t>
  </si>
  <si>
    <t>말뚝두부정리(강관)  D800  본  공통 5-3-3   ( 호표 188 )</t>
  </si>
  <si>
    <t>호표 188</t>
  </si>
  <si>
    <t>5C60230E4EDE683B878468000F56965B6E73BA495867814681E55EC8522891E86884</t>
  </si>
  <si>
    <t>5C60230E4EDE683B878468000F56965B6E030D451E6D898C8C08A09E58E8DE27FFD7</t>
  </si>
  <si>
    <t>5C60230E4EDE683B878468000F56965CBF33614D1B68F169828194565881423DD4A4</t>
  </si>
  <si>
    <t>5C60230E4EDE683B878468000F56965CBF33614D1B68F169828194565881423DD54E</t>
  </si>
  <si>
    <t>5C60230E4EDE683B878468000F56965D7C43414B556F1341888AB7A65C3</t>
  </si>
  <si>
    <t>5C60230E4EDE683B878468000F56965B78C37843456584A088993D8356C2ABDF0DB4BF</t>
  </si>
  <si>
    <t>말뚝두부정리(콘크리트)  D400  본  공통 5-3-4   ( 호표 189 )</t>
  </si>
  <si>
    <t>호표 189</t>
  </si>
  <si>
    <t>공통 5-3-4</t>
  </si>
  <si>
    <t>할석공</t>
  </si>
  <si>
    <t>5CBF33614D1B68F169828194565881423DD4A1</t>
  </si>
  <si>
    <t>5C60230F4F4D6D42BA8E6B118558F25CBF33614D1B68F169828194565881423DD4A1</t>
  </si>
  <si>
    <t>5C60230F4F4D6D42BA8E6B118558F25CBF33614D1B68F169828194565881423DD54E</t>
  </si>
  <si>
    <t>5C60230F4F4D6D42BA8E6B118558F25D7C43414B556F1341888AB7A65D2</t>
  </si>
  <si>
    <t>잡재료 및 소모재료</t>
  </si>
  <si>
    <t>인력품의 9%</t>
  </si>
  <si>
    <t>5C60230F4F4D6D42BA8E6B118558F25D7C43414B556F1341888AB7A65C3</t>
  </si>
  <si>
    <t>5C60230F4F4D6D42BA8E6B118558F25B78C37843456584A088993D8356C2ABDF0DB4BF</t>
  </si>
  <si>
    <t>말뚝두부정리(콘크리트)  D500  본  공통 5-3-4   ( 호표 190 )</t>
  </si>
  <si>
    <t>호표 190</t>
  </si>
  <si>
    <t>5C60230F4F4D6B9D3F8237240D54355CBF33614D1B68F169828194565881423DD4A1</t>
  </si>
  <si>
    <t>5C60230F4F4D6B9D3F8237240D54355CBF33614D1B68F169828194565881423DD54E</t>
  </si>
  <si>
    <t>5C60230F4F4D6B9D3F8237240D54355D7C43414B556F1341888AB7A65E1</t>
  </si>
  <si>
    <t>5C60230F4F4D6B9D3F8237240D54355D7C43414B556F1341888AB7A65D2</t>
  </si>
  <si>
    <t>5C60230F4F4D6B9D3F8237240D54355B78C37843456584A088993D8356C2ABDF0DB4BF</t>
  </si>
  <si>
    <t>말뚝두부정리(콘크리트)  D600  본  공통 5-3-4   ( 호표 191 )</t>
  </si>
  <si>
    <t>호표 191</t>
  </si>
  <si>
    <t>5C60230F4F4D6B9D3F8237240D55DB5CBF33614D1B68F169828194565881423DD4A1</t>
  </si>
  <si>
    <t>5C60230F4F4D6B9D3F8237240D55DB5CBF33614D1B68F169828194565881423DD54E</t>
  </si>
  <si>
    <t>5C60230F4F4D6B9D3F8237240D55DB5D7C43414B556F1341888AB7A65E1</t>
  </si>
  <si>
    <t>5C60230F4F4D6B9D3F8237240D55DB5D7C43414B556F1341888AB7A65D2</t>
  </si>
  <si>
    <t>5C60230F4F4D6B9D3F8237240D55DB5B78C37843456584A088993D8356C2ABDF0DB4BF</t>
  </si>
  <si>
    <t>말뚝두부정리(콘크리트)  D700  본  공통 5-3-4   ( 호표 192 )</t>
  </si>
  <si>
    <t>호표 192</t>
  </si>
  <si>
    <t>5C60230F4F4D6B9D3F8237240D56E25CBF33614D1B68F169828194565881423DD4A1</t>
  </si>
  <si>
    <t>5C60230F4F4D6B9D3F8237240D56E25CBF33614D1B68F169828194565881423DD54E</t>
  </si>
  <si>
    <t>5C60230F4F4D6B9D3F8237240D56E25D7C43414B556F1341888AB7A65C3</t>
  </si>
  <si>
    <t>5C60230F4F4D6B9D3F8237240D56E25D7C43414B556F1341888AB7A65B4</t>
  </si>
  <si>
    <t>5C60230F4F4D6B9D3F8237240D56E25B78C37843456584A088993D8356C2ABDF0DB4BF</t>
  </si>
  <si>
    <t>말뚝두부정리(콘크리트)  D800  본  공통 5-3-4   ( 호표 193 )</t>
  </si>
  <si>
    <t>호표 193</t>
  </si>
  <si>
    <t>5C60230F4F4D6B9D3F8237240D57895CBF33614D1B68F169828194565881423DD4A1</t>
  </si>
  <si>
    <t>5C60230F4F4D6B9D3F8237240D57895CBF33614D1B68F169828194565881423DD54E</t>
  </si>
  <si>
    <t>5C60230F4F4D6B9D3F8237240D57895D7C43414B556F1341888AB7A65D2</t>
  </si>
  <si>
    <t>5C60230F4F4D6B9D3F8237240D57895D7C43414B556F1341888AB7A65C3</t>
  </si>
  <si>
    <t>5C60230F4F4D6B9D3F8237240D57895B78C37843456584A088993D8356C2ABDF0DB4BF</t>
  </si>
  <si>
    <t>차수재공(부직포)    M2  공통 5-4-1   ( 호표 194 )</t>
  </si>
  <si>
    <t>호표 194</t>
  </si>
  <si>
    <t>공통 5-4-1</t>
  </si>
  <si>
    <t>단섬유부직포</t>
  </si>
  <si>
    <t>인장강도(1.0), 중량(200)</t>
  </si>
  <si>
    <t>공장상차도</t>
  </si>
  <si>
    <t>5B43837B4EBD6A528B8B43F7E95B9390C55B1E</t>
  </si>
  <si>
    <t>5C4373CD474763E12581FC5DE25DDD5B43837B4EBD6A528B8B43F7E95B9390C55B1E</t>
  </si>
  <si>
    <t>방수공</t>
  </si>
  <si>
    <t>5CBF33614D1B68F169828194565881423DD77C</t>
  </si>
  <si>
    <t>5C4373CD474763E12581FC5DE25DDD5CBF33614D1B68F169828194565881423DD77C</t>
  </si>
  <si>
    <t>5C4373CD474763E12581FC5DE25DDD5CBF33614D1B68F169828194565881423DD54E</t>
  </si>
  <si>
    <t>5C4373CD474763E12581FC5DE25DDD5D7C43414B556F1341888AB7A65C3</t>
  </si>
  <si>
    <t>30ton(1.15㎥)</t>
  </si>
  <si>
    <t>5B78C378434567B570886E1ACD55DBAF79250D2F</t>
  </si>
  <si>
    <t>5C4373CD474763E12581FC5DE25DDD5B78C378434567B570886E1ACD55DBAF79250D2F</t>
  </si>
  <si>
    <t>차수재공(지오콤포지트)  6.0MM  M2  공통 5-4-1   ( 호표 195 )</t>
  </si>
  <si>
    <t>호표 195</t>
  </si>
  <si>
    <t>지오콤포지트</t>
  </si>
  <si>
    <t>6.0mm</t>
  </si>
  <si>
    <t>대리점상차도</t>
  </si>
  <si>
    <t>5B43837B4EBD6A5283867A3FEA5A8C9FEB8534</t>
  </si>
  <si>
    <t>5C4373CD474763E12581FC5DE25C365B43837B4EBD6A5283867A3FEA5A8C9FEB8534</t>
  </si>
  <si>
    <t>5C4373CD474763E12581FC5DE25C365CBF33614D1B68F169828194565881423DD77C</t>
  </si>
  <si>
    <t>5C4373CD474763E12581FC5DE25C365CBF33614D1B68F169828194565881423DD54E</t>
  </si>
  <si>
    <t>5C4373CD474763E12581FC5DE25C365D7C43414B556F1341888AB7A65D2</t>
  </si>
  <si>
    <t>5C4373CD474763E12581FC5DE25C365B78C378434567B570886E1ACD55DBAF79250D2F</t>
  </si>
  <si>
    <t>차수재공(벤토나이트 매트)  6.0MM  M2  공통 5-4-1   ( 호표 196 )</t>
  </si>
  <si>
    <t>호표 196</t>
  </si>
  <si>
    <t>차수매트</t>
  </si>
  <si>
    <t>차수매트, 벤토나이트매트, 1.219m*4.57m*6.4mm</t>
  </si>
  <si>
    <t>5B43837B4EBD6A5283867A3FEA5A8C9ECDD184</t>
  </si>
  <si>
    <t>5C4373CD474763E12581FC5DE25F8A5B43837B4EBD6A5283867A3FEA5A8C9ECDD184</t>
  </si>
  <si>
    <t>5C4373CD474763E12581FC5DE25F8A5CBF33614D1B68F169828194565881423DD77C</t>
  </si>
  <si>
    <t>5C4373CD474763E12581FC5DE25F8A5CBF33614D1B68F169828194565881423DD54E</t>
  </si>
  <si>
    <t>5C4373CD474763E12581FC5DE25F8A5D7C43414B556F1341888AB7A65D2</t>
  </si>
  <si>
    <t>5C4373CD474763E12581FC5DE25F8A5B78C378434567B570886E1ACD55DBAF79250D2F</t>
  </si>
  <si>
    <t>차수재공(HOPE 시트)  HDPE시트, 2.0~2.5mm  M2  공통 5-4-1   ( 호표 197 )</t>
  </si>
  <si>
    <t>호표 197</t>
  </si>
  <si>
    <t>합성고분자방수시트</t>
  </si>
  <si>
    <t>합성고분자방수시트, HDPE시트, 2.0mm</t>
  </si>
  <si>
    <t>5B43837B4ECE637C488CE24D7357E212A3F69D</t>
  </si>
  <si>
    <t>5C4373CD474763E12581FC5DE25EE45B43837B4ECE637C488CE24D7357E212A3F69D</t>
  </si>
  <si>
    <t>5C4373CD474763E12581FC5DE25EE45CBF33614D1B68F169828194565881423DD77C</t>
  </si>
  <si>
    <t>5C4373CD474763E12581FC5DE25EE45CBF33614D1B68F169828194565881423DD54E</t>
  </si>
  <si>
    <t>인력품의 5%</t>
  </si>
  <si>
    <t>5C4373CD474763E12581FC5DE25EE45D7C43414B556F1341888AB7A65E1</t>
  </si>
  <si>
    <t>5C4373CD474763E12581FC5DE25EE45B78C378434567B570886E1ACD55DBAF79250D2F</t>
  </si>
  <si>
    <t>레디믹스트콘크리트 인력운반 타설  무근구조물  M3  공통 6-1-1   ( 호표 198 )</t>
  </si>
  <si>
    <t>호표 198</t>
  </si>
  <si>
    <t>공통 6-1-1</t>
  </si>
  <si>
    <t>콘크리트공</t>
  </si>
  <si>
    <t>5CBF33614D1B68F169828194565881423DD4A5</t>
  </si>
  <si>
    <t>5C6053B9478560795688866C225AEC5CBF33614D1B68F169828194565881423DD4A5</t>
  </si>
  <si>
    <t>5C6053B9478560795688866C225AEC5CBF33614D1B68F169828194565881423DD54E</t>
  </si>
  <si>
    <t>5C6053B9478560795688866C225AEC5D7C43414B556F1341888AB7A65E1</t>
  </si>
  <si>
    <t>레디믹스트콘크리트 인력운반 타설  철근구조물  M3  공통 6-1-1   ( 호표 199 )</t>
  </si>
  <si>
    <t>호표 199</t>
  </si>
  <si>
    <t>5C6053B9478560795688B3AA1C599F5CBF33614D1B68F169828194565881423DD4A5</t>
  </si>
  <si>
    <t>5C6053B9478560795688B3AA1C599F5CBF33614D1B68F169828194565881423DD54E</t>
  </si>
  <si>
    <t>5C6053B9478560795688B3AA1C599F5D7C43414B556F1341888AB7A65E1</t>
  </si>
  <si>
    <t>레디믹스트콘크리트 인력운반 타설  소형구조물  M3  공통 6-1-1   ( 호표 200 )</t>
  </si>
  <si>
    <t>호표 200</t>
  </si>
  <si>
    <t>5C6053B9478560795688A1397650375CBF33614D1B68F169828194565881423DD4A5</t>
  </si>
  <si>
    <t>5C6053B9478560795688A1397650375CBF33614D1B68F169828194565881423DD54E</t>
  </si>
  <si>
    <t>5C6053B9478560795688A1397650375D7C43414B556F1341888AB7A65E1</t>
  </si>
  <si>
    <t>레디믹스트콘크리트 장비사용 타설  무근구조물, 굴삭기(무한궤도), 0.6㎥  M3  공통 6-1-1   ( 호표 201 )</t>
  </si>
  <si>
    <t>호표 201</t>
  </si>
  <si>
    <t>5C6053B94785607957891056EA5D615CBF33614D1B68F169828194565881423DD4A5</t>
  </si>
  <si>
    <t>5C6053B94785607957891056EA5D615CBF33614D1B68F169828194565881423DD54E</t>
  </si>
  <si>
    <t>5C6053B94785607957891056EA5D615D7C43414B556F1341888AB7A65E1</t>
  </si>
  <si>
    <t>5C6053B94785607957891056EA5D615B78C37843456584A088993D835267BB16937BAC</t>
  </si>
  <si>
    <t>레디믹스트콘크리트 장비사용 타설  무근구조물, 굴삭기(무한궤도), 0.7㎥  M3  공통 6-1-1   ( 호표 202 )</t>
  </si>
  <si>
    <t>호표 202</t>
  </si>
  <si>
    <t>5C6053B94785607957891056EA5C5A5CBF33614D1B68F169828194565881423DD4A5</t>
  </si>
  <si>
    <t>5C6053B94785607957891056EA5C5A5CBF33614D1B68F169828194565881423DD54E</t>
  </si>
  <si>
    <t>5C6053B94785607957891056EA5C5A5D7C43414B556F1341888AB7A65E1</t>
  </si>
  <si>
    <t>0.7㎥</t>
  </si>
  <si>
    <t>5B78C37843456584A088993D83530E2568EF5C3B</t>
  </si>
  <si>
    <t>5C6053B94785607957891056EA5C5A5B78C37843456584A088993D83530E2568EF5C3B</t>
  </si>
  <si>
    <t>레디믹스트콘크리트 장비사용 타설  무근구조물, 굴삭기(무한궤도), 0.8㎥  M3  공통 6-1-1   ( 호표 203 )</t>
  </si>
  <si>
    <t>호표 203</t>
  </si>
  <si>
    <t>5C6053B94785607957891056EA537D5CBF33614D1B68F169828194565881423DD4A5</t>
  </si>
  <si>
    <t>5C6053B94785607957891056EA537D5CBF33614D1B68F169828194565881423DD54E</t>
  </si>
  <si>
    <t>5C6053B94785607957891056EA537D5D7C43414B556F1341888AB7A65E1</t>
  </si>
  <si>
    <t>0.8㎥</t>
  </si>
  <si>
    <t>5B78C37843456584A088993D835C6B8F8260BC03</t>
  </si>
  <si>
    <t>5C6053B94785607957891056EA537D5B78C37843456584A088993D835C6B8F8260BC03</t>
  </si>
  <si>
    <t>레디믹스트콘크리트 장비사용 타설  무근구조물, 굴삭기(타이어), 0.6㎥  M3  공통 6-1-1   ( 호표 204 )</t>
  </si>
  <si>
    <t>호표 204</t>
  </si>
  <si>
    <t>5C6053B947856079578910448A5E645CBF33614D1B68F169828194565881423DD4A5</t>
  </si>
  <si>
    <t>5C6053B947856079578910448A5E645CBF33614D1B68F169828194565881423DD54E</t>
  </si>
  <si>
    <t>5C6053B947856079578910448A5E645D7C43414B556F1341888AB7A65E1</t>
  </si>
  <si>
    <t>5C6053B947856079578910448A5E645B78C37843456584A18AF96B095297DF127C51EB</t>
  </si>
  <si>
    <t>레디믹스트콘크리트 장비사용 타설  무근구조물, 굴삭기(타이어), 0.8㎥  M3  공통 6-1-1   ( 호표 205 )</t>
  </si>
  <si>
    <t>호표 205</t>
  </si>
  <si>
    <t>5C6053B947856079578910448A50865CBF33614D1B68F169828194565881423DD4A5</t>
  </si>
  <si>
    <t>5C6053B947856079578910448A50865CBF33614D1B68F169828194565881423DD54E</t>
  </si>
  <si>
    <t>5C6053B947856079578910448A50865D7C43414B556F1341888AB7A65E1</t>
  </si>
  <si>
    <t>5B78C37843456584A18AF96B095C9B1347E68423</t>
  </si>
  <si>
    <t>5C6053B947856079578910448A50865B78C37843456584A18AF96B095C9B1347E68423</t>
  </si>
  <si>
    <t>레디믹스트콘크리트 장비사용 타설  철근구조물, 굴삭기(무한궤도), 0.6㎥  M3  공통 6-1-1   ( 호표 206 )</t>
  </si>
  <si>
    <t>호표 206</t>
  </si>
  <si>
    <t>5C6053B947856079578922C787533D5CBF33614D1B68F169828194565881423DD4A5</t>
  </si>
  <si>
    <t>5C6053B947856079578922C787533D5CBF33614D1B68F169828194565881423DD54E</t>
  </si>
  <si>
    <t>5C6053B947856079578922C787533D5D7C43414B556F1341888AB7A65E1</t>
  </si>
  <si>
    <t>5C6053B947856079578922C787533D5B78C37843456584A088993D835267BB16937BAC</t>
  </si>
  <si>
    <t>레디믹스트콘크리트 장비사용 타설  철근구조물, 굴삭기(무한궤도), 0.7㎥  M3  공통 6-1-1   ( 호표 207 )</t>
  </si>
  <si>
    <t>호표 207</t>
  </si>
  <si>
    <t>5C6053B947856079578922C78752165CBF33614D1B68F169828194565881423DD4A5</t>
  </si>
  <si>
    <t>5C6053B947856079578922C78752165CBF33614D1B68F169828194565881423DD54E</t>
  </si>
  <si>
    <t>5C6053B947856079578922C78752165D7C43414B556F1341888AB7A65E1</t>
  </si>
  <si>
    <t>5C6053B947856079578922C78752165B78C37843456584A088993D83530E2568EF5C3B</t>
  </si>
  <si>
    <t>레디믹스트콘크리트 장비사용 타설  철근구조물, 굴삭기(무한궤도), 0.8㎥  M3  공통 6-1-1   ( 호표 208 )</t>
  </si>
  <si>
    <t>호표 208</t>
  </si>
  <si>
    <t>5C6053B947856079578922C7875D215CBF33614D1B68F169828194565881423DD4A5</t>
  </si>
  <si>
    <t>5C6053B947856079578922C7875D215CBF33614D1B68F169828194565881423DD54E</t>
  </si>
  <si>
    <t>5C6053B947856079578922C7875D215D7C43414B556F1341888AB7A65E1</t>
  </si>
  <si>
    <t>5C6053B947856079578922C7875D215B78C37843456584A088993D835C6B8F8260BC03</t>
  </si>
  <si>
    <t>레디믹스트콘크리트 장비사용 타설  철근구조물, 굴삭기(타이어), 0.6㎥  M3  공통 6-1-1   ( 호표 209 )</t>
  </si>
  <si>
    <t>호표 209</t>
  </si>
  <si>
    <t>5C6053B947856079578922D1FF590A5CBF33614D1B68F169828194565881423DD4A5</t>
  </si>
  <si>
    <t>5C6053B947856079578922D1FF590A5CBF33614D1B68F169828194565881423DD54E</t>
  </si>
  <si>
    <t>5C6053B947856079578922D1FF590A5D7C43414B556F1341888AB7A65E1</t>
  </si>
  <si>
    <t>5C6053B947856079578922D1FF590A5B78C37843456584A18AF96B095297DF127C51EB</t>
  </si>
  <si>
    <t>레디믹스트콘크리트 장비사용 타설  철근구조물, 굴삭기(타이어), 0.8㎥  M3  공통 6-1-1   ( 호표 210 )</t>
  </si>
  <si>
    <t>호표 210</t>
  </si>
  <si>
    <t>5C6053B947856079578922D1FF575D5CBF33614D1B68F169828194565881423DD4A5</t>
  </si>
  <si>
    <t>5C6053B947856079578922D1FF575D5CBF33614D1B68F169828194565881423DD54E</t>
  </si>
  <si>
    <t>5C6053B947856079578922D1FF575D5D7C43414B556F1341888AB7A65E1</t>
  </si>
  <si>
    <t>5C6053B947856079578922D1FF575D5B78C37843456584A18AF96B095C9B1347E68423</t>
  </si>
  <si>
    <t>레디믹스트콘크리트 장비사용 타설  소형구조물, 굴삭기(무한궤도), 0.6㎥  M3  공통 6-1-1   ( 호표 211 )</t>
  </si>
  <si>
    <t>호표 211</t>
  </si>
  <si>
    <t>5C6053B947856079578933243254425CBF33614D1B68F169828194565881423DD4A5</t>
  </si>
  <si>
    <t>5C6053B947856079578933243254425CBF33614D1B68F169828194565881423DD54E</t>
  </si>
  <si>
    <t>5C6053B947856079578933243254425D7C43414B556F1341888AB7A65E1</t>
  </si>
  <si>
    <t>5C6053B947856079578933243254425B78C37843456584A088993D835267BB16937BAC</t>
  </si>
  <si>
    <t>레디믹스트콘크리트 장비사용 타설  소형구조물, 굴삭기(무한궤도), 0.7㎥  M3  공통 6-1-1   ( 호표 212 )</t>
  </si>
  <si>
    <t>호표 212</t>
  </si>
  <si>
    <t>5C6053B947856079578933243255695CBF33614D1B68F169828194565881423DD4A5</t>
  </si>
  <si>
    <t>5C6053B947856079578933243255695CBF33614D1B68F169828194565881423DD54E</t>
  </si>
  <si>
    <t>5C6053B947856079578933243255695D7C43414B556F1341888AB7A65E1</t>
  </si>
  <si>
    <t>5C6053B947856079578933243255695B78C37843456584A088993D83530E2568EF5C3B</t>
  </si>
  <si>
    <t>레디믹스트콘크리트 장비사용 타설  소형구조물, 굴삭기(무한궤도), 0.8㎥  M3  공통 6-1-1   ( 호표 213 )</t>
  </si>
  <si>
    <t>호표 213</t>
  </si>
  <si>
    <t>5C6053B94785607957893324325AEA5CBF33614D1B68F169828194565881423DD4A5</t>
  </si>
  <si>
    <t>5C6053B94785607957893324325AEA5CBF33614D1B68F169828194565881423DD54E</t>
  </si>
  <si>
    <t>5C6053B94785607957893324325AEA5D7C43414B556F1341888AB7A65E1</t>
  </si>
  <si>
    <t>5C6053B94785607957893324325AEA5B78C37843456584A088993D835C6B8F8260BC03</t>
  </si>
  <si>
    <t>레디믹스트콘크리트 장비사용 타설  소형구조물, 굴삭기(타이어), 0.6㎥  M3  공통 6-1-1   ( 호표 214 )</t>
  </si>
  <si>
    <t>호표 214</t>
  </si>
  <si>
    <t>5C6053B94785607957893336AC5A885CBF33614D1B68F169828194565881423DD4A5</t>
  </si>
  <si>
    <t>5C6053B94785607957893336AC5A885CBF33614D1B68F169828194565881423DD54E</t>
  </si>
  <si>
    <t>5C6053B94785607957893336AC5A885D7C43414B556F1341888AB7A65E1</t>
  </si>
  <si>
    <t>5C6053B94785607957893336AC5A885B78C37843456584A18AF96B095297DF127C51EB</t>
  </si>
  <si>
    <t>레디믹스트콘크리트 장비사용 타설  소형구조물, 굴삭기(타이어), 0.8㎥  M3  공통 6-1-1   ( 호표 215 )</t>
  </si>
  <si>
    <t>호표 215</t>
  </si>
  <si>
    <t>5C6053B94785607957893336AC547F5CBF33614D1B68F169828194565881423DD4A5</t>
  </si>
  <si>
    <t>5C6053B94785607957893336AC547F5CBF33614D1B68F169828194565881423DD54E</t>
  </si>
  <si>
    <t>5C6053B94785607957893336AC547F5D7C43414B556F1341888AB7A65E1</t>
  </si>
  <si>
    <t>5C6053B94785607957893336AC547F5B78C37843456584A18AF96B095C9B1347E68423</t>
  </si>
  <si>
    <t>콘크리트 기계비빔 타설  무근구조물  M3  공통 6-1-2   ( 호표 216 )</t>
  </si>
  <si>
    <t>호표 216</t>
  </si>
  <si>
    <t>공통 6-1-2</t>
  </si>
  <si>
    <t>5C6053B947856079508608931857375CBF33614D1B68F169828194565881423DD4A5</t>
  </si>
  <si>
    <t>5C6053B947856079508608931857375CBF33614D1B68F169828194565881423DD54E</t>
  </si>
  <si>
    <t>콘크리트 기계비빔 타설  철근구조물  M3  공통 6-1-2   ( 호표 217 )</t>
  </si>
  <si>
    <t>호표 217</t>
  </si>
  <si>
    <t>5C6053B947856079508635DAFD58695CBF33614D1B68F169828194565881423DD4A5</t>
  </si>
  <si>
    <t>5C6053B947856079508635DAFD58695CBF33614D1B68F169828194565881423DD54E</t>
  </si>
  <si>
    <t>콘크리트 기계비빔 타설  소형구조물  M3  공통 6-1-2   ( 호표 218 )</t>
  </si>
  <si>
    <t>호표 218</t>
  </si>
  <si>
    <t>5C6053B94785607950862B62525FD05CBF33614D1B68F169828194565881423DD4A5</t>
  </si>
  <si>
    <t>5C6053B94785607950862B62525FD05CBF33614D1B68F169828194565881423DD54E</t>
  </si>
  <si>
    <t>콘크리트 인력비빔 타설  무근구조물  M3  공통 6-1-2   ( 호표 219 )</t>
  </si>
  <si>
    <t>호표 219</t>
  </si>
  <si>
    <t>5C6053B947856079518066CB055E845CBF33614D1B68F169828194565881423DD4A5</t>
  </si>
  <si>
    <t>5C6053B947856079518066CB055E845CBF33614D1B68F169828194565881423DD54E</t>
  </si>
  <si>
    <t>콘크리트 인력비빔 타설  철근구조물  M3  공통 6-1-2   ( 호표 220 )</t>
  </si>
  <si>
    <t>호표 220</t>
  </si>
  <si>
    <t>5C6053B9478560795180545A6F55FB5CBF33614D1B68F169828194565881423DD4A5</t>
  </si>
  <si>
    <t>5C6053B9478560795180545A6F55FB5CBF33614D1B68F169828194565881423DD54E</t>
  </si>
  <si>
    <t>콘크리트 인력비빔 타설  소형구조물  M3  공통 6-1-2   ( 호표 221 )</t>
  </si>
  <si>
    <t>호표 221</t>
  </si>
  <si>
    <t>5C6053B94785607951804BFFB35FA55CBF33614D1B68F169828194565881423DD4A5</t>
  </si>
  <si>
    <t>5C6053B94785607951804BFFB35FA55CBF33614D1B68F169828194565881423DD54E</t>
  </si>
  <si>
    <t>표면 마무리    100M2  공통 6-1-3   ( 호표 222 )</t>
  </si>
  <si>
    <t>호표 222</t>
  </si>
  <si>
    <t>공통 6-1-3</t>
  </si>
  <si>
    <t>미장공</t>
  </si>
  <si>
    <t>5CBF33614D1B68F169828194565881423DD77D</t>
  </si>
  <si>
    <t>5C6053AD44606382C08F5A329757235CBF33614D1B68F169828194565881423DD77D</t>
  </si>
  <si>
    <t>표면 마무리    M2  공통 6-1-3   ( 호표 223 )</t>
  </si>
  <si>
    <t>호표 223</t>
  </si>
  <si>
    <t>5C6053AD44606382C08F5A3297561C5CBF33614D1B68F169828194565881423DD77D</t>
  </si>
  <si>
    <t>콘크리트 펌프차 타설 인력편성  100m3 미만, 진동기 사용  회  공통 6-1-4.2   ( 호표 224 )</t>
  </si>
  <si>
    <t>호표 224</t>
  </si>
  <si>
    <t>공통 6-1-4.2</t>
  </si>
  <si>
    <t>5C6053B9478560795282F23EE75DCA5CBF33614D1B68F169828194565881423DD4A5</t>
  </si>
  <si>
    <t>5C6053B9478560795282F23EE75DCA5CBF33614D1B68F169828194565881423DD54F</t>
  </si>
  <si>
    <t>5C6053B9478560795282F23EE75DCA5CBF33614D1B68F169828194565881423DD54E</t>
  </si>
  <si>
    <t>5C6053B9478560795282F23EE75DCA5D7C43414B556F1341888AB7A65E1</t>
  </si>
  <si>
    <t>콘크리트 펌프차 타설 인력편성  100m3 미만, 진동기 사용 안함  회  공통 6-1-4.2   ( 호표 225 )</t>
  </si>
  <si>
    <t>호표 225</t>
  </si>
  <si>
    <t>5C6053B9478560795282F23EE75C235CBF33614D1B68F169828194565881423DD4A5</t>
  </si>
  <si>
    <t>5C6053B9478560795282F23EE75C235CBF33614D1B68F169828194565881423DD54F</t>
  </si>
  <si>
    <t>5C6053B9478560795282F23EE75C235CBF33614D1B68F169828194565881423DD54E</t>
  </si>
  <si>
    <t>5C6053B9478560795282F23EE75C235D7C43414B556F1341888AB7A65E1</t>
  </si>
  <si>
    <t>콘크리트 펌프차 타설 인력편성  100m3 ~ 200m3, 진동기 사용  회  공통 6-1-4.2   ( 호표 226 )</t>
  </si>
  <si>
    <t>호표 226</t>
  </si>
  <si>
    <t>5C6053B9478560795282C6F25E520F5CBF33614D1B68F169828194565881423DD4A5</t>
  </si>
  <si>
    <t>5C6053B9478560795282C6F25E520F5CBF33614D1B68F169828194565881423DD54F</t>
  </si>
  <si>
    <t>5C6053B9478560795282C6F25E520F5CBF33614D1B68F169828194565881423DD54E</t>
  </si>
  <si>
    <t>5C6053B9478560795282C6F25E520F5D7C43414B556F1341888AB7A65E1</t>
  </si>
  <si>
    <t>콘크리트 펌프차 타설 인력편성  100m3 ~ 200m3, 진동기 사용 안함  회  공통 6-1-4.2   ( 호표 227 )</t>
  </si>
  <si>
    <t>호표 227</t>
  </si>
  <si>
    <t>5C6053B9478560795282C6F25E53165CBF33614D1B68F169828194565881423DD4A5</t>
  </si>
  <si>
    <t>5C6053B9478560795282C6F25E53165CBF33614D1B68F169828194565881423DD54F</t>
  </si>
  <si>
    <t>5C6053B9478560795282C6F25E53165CBF33614D1B68F169828194565881423DD54E</t>
  </si>
  <si>
    <t>5C6053B9478560795282C6F25E53165D7C43414B556F1341888AB7A65E1</t>
  </si>
  <si>
    <t>콘크리트 펌프차 타설 인력편성  200m3 이상, 진동기 사용  회  공통 6-1-4.2   ( 호표 228 )</t>
  </si>
  <si>
    <t>호표 228</t>
  </si>
  <si>
    <t>5C6053B9478560795282D761A05E805CBF33614D1B68F169828194565881423DD4A5</t>
  </si>
  <si>
    <t>5C6053B9478560795282D761A05E805CBF33614D1B68F169828194565881423DD54F</t>
  </si>
  <si>
    <t>5C6053B9478560795282D761A05E805CBF33614D1B68F169828194565881423DD54E</t>
  </si>
  <si>
    <t>5C6053B9478560795282D761A05E805D7C43414B556F1341888AB7A65E1</t>
  </si>
  <si>
    <t>콘크리트 펌프차 타설 인력편성  200m3 이상, 진동기 사용 안함  회  공통 6-1-4.2   ( 호표 229 )</t>
  </si>
  <si>
    <t>호표 229</t>
  </si>
  <si>
    <t>5C6053B9478560795282D761A05FA75CBF33614D1B68F169828194565881423DD4A5</t>
  </si>
  <si>
    <t>5C6053B9478560795282D761A05FA75CBF33614D1B68F169828194565881423DD54F</t>
  </si>
  <si>
    <t>5C6053B9478560795282D761A05FA75CBF33614D1B68F169828194565881423DD54E</t>
  </si>
  <si>
    <t>5C6053B9478560795282D761A05FA75D7C43414B556F1341888AB7A65E1</t>
  </si>
  <si>
    <t>콘크리트 펌프차 배관타설 인력편성  100m3 미만, 진동기 사용  회  공통 6-1-4.2   ( 호표 230 )</t>
  </si>
  <si>
    <t>호표 230</t>
  </si>
  <si>
    <t>5C6053B9478560795282B481EE5D5E5CBF33614D1B68F169828194565881423DD4A5</t>
  </si>
  <si>
    <t>5C6053B9478560795282B481EE5D5E5CBF33614D1B68F169828194565881423DD54F</t>
  </si>
  <si>
    <t>5C6053B9478560795282B481EE5D5E5CBF33614D1B68F169828194565881423DD54E</t>
  </si>
  <si>
    <t>5C6053B9478560795282B481EE5D5E5D7C43414B556F1341888AB7A65E1</t>
  </si>
  <si>
    <t>콘크리트 펌프차 배관타설 인력편성  100m3 미만, 진동기 사용 안함  회  공통 6-1-4.2   ( 호표 231 )</t>
  </si>
  <si>
    <t>호표 231</t>
  </si>
  <si>
    <t>5C6053B9478560795282B481EE5CB75CBF33614D1B68F169828194565881423DD4A5</t>
  </si>
  <si>
    <t>5C6053B9478560795282B481EE5CB75CBF33614D1B68F169828194565881423DD54F</t>
  </si>
  <si>
    <t>5C6053B9478560795282B481EE5CB75CBF33614D1B68F169828194565881423DD54E</t>
  </si>
  <si>
    <t>5C6053B9478560795282B481EE5CB75D7C43414B556F1341888AB7A65E1</t>
  </si>
  <si>
    <t>콘크리트 펌프차 배관타설 인력편성  100m3 ~ 200m3, 진동기 사용  회  공통 6-1-4.2   ( 호표 232 )</t>
  </si>
  <si>
    <t>호표 232</t>
  </si>
  <si>
    <t>5C6053B94785607952828F4DD9584A5CBF33614D1B68F169828194565881423DD4A5</t>
  </si>
  <si>
    <t>5C6053B94785607952828F4DD9584A5CBF33614D1B68F169828194565881423DD54F</t>
  </si>
  <si>
    <t>5C6053B94785607952828F4DD9584A5CBF33614D1B68F169828194565881423DD54E</t>
  </si>
  <si>
    <t>5C6053B94785607952828F4DD9584A5D7C43414B556F1341888AB7A65E1</t>
  </si>
  <si>
    <t>콘크리트 펌프차 배관타설 인력편성  100m3 ~ 200m3, 진동기 사용 안함  회  공통 6-1-4.2   ( 호표 233 )</t>
  </si>
  <si>
    <t>호표 233</t>
  </si>
  <si>
    <t>5C6053B94785607952828F4DD959505CBF33614D1B68F169828194565881423DD4A5</t>
  </si>
  <si>
    <t>5C6053B94785607952828F4DD959505CBF33614D1B68F169828194565881423DD54F</t>
  </si>
  <si>
    <t>5C6053B94785607952828F4DD959505CBF33614D1B68F169828194565881423DD54E</t>
  </si>
  <si>
    <t>5C6053B94785607952828F4DD959505D7C43414B556F1341888AB7A65E1</t>
  </si>
  <si>
    <t>콘크리트 펌프차 배관타설 인력편성  200m3 이상, 진동기 사용  회  공통 6-1-4.2   ( 호표 234 )</t>
  </si>
  <si>
    <t>호표 234</t>
  </si>
  <si>
    <t>5C6053B947856079528299B4AB5D5E5CBF33614D1B68F169828194565881423DD4A5</t>
  </si>
  <si>
    <t>5C6053B947856079528299B4AB5D5E5CBF33614D1B68F169828194565881423DD54F</t>
  </si>
  <si>
    <t>5C6053B947856079528299B4AB5D5E5CBF33614D1B68F169828194565881423DD54E</t>
  </si>
  <si>
    <t>5C6053B947856079528299B4AB5D5E5D7C43414B556F1341888AB7A65E1</t>
  </si>
  <si>
    <t>콘크리트 펌프차 배관타설 인력편성  200m3 이상, 진동기 사용 안함  회  공통 6-1-4.2   ( 호표 235 )</t>
  </si>
  <si>
    <t>호표 235</t>
  </si>
  <si>
    <t>5C6053B947856079528299B4AB5CB85CBF33614D1B68F169828194565881423DD4A5</t>
  </si>
  <si>
    <t>5C6053B947856079528299B4AB5CB85CBF33614D1B68F169828194565881423DD54F</t>
  </si>
  <si>
    <t>5C6053B947856079528299B4AB5CB85CBF33614D1B68F169828194565881423DD54E</t>
  </si>
  <si>
    <t>5C6053B947856079528299B4AB5CB85D7C43414B556F1341888AB7A65E1</t>
  </si>
  <si>
    <t>압송관 설치 및 철거  압송관 40m 이상  M  공통 6-1-4.4   ( 호표 236 )</t>
  </si>
  <si>
    <t>호표 236</t>
  </si>
  <si>
    <t>공통 6-1-4.4</t>
  </si>
  <si>
    <t>5C6053B947CC684DC882EC9F4654BD5CBF33614D1B68F169828194565881423DD54A</t>
  </si>
  <si>
    <t>경량기포 콘크리트 타설    M3  공통 6-1-11   ( 호표 237 )</t>
  </si>
  <si>
    <t>호표 237</t>
  </si>
  <si>
    <t>공통 6-1-11</t>
  </si>
  <si>
    <t>시멘트</t>
  </si>
  <si>
    <t>시멘트(별도)</t>
  </si>
  <si>
    <t>별도</t>
  </si>
  <si>
    <t>5B43837B4E806631EC83E3C1135B3449DBB0EC</t>
  </si>
  <si>
    <t>5C6053B845376659398BC0A6A554DB5B43837B4E806631EC83E3C1135B3449DBB0EC</t>
  </si>
  <si>
    <t>기포액</t>
  </si>
  <si>
    <t>동물성단백질</t>
  </si>
  <si>
    <t>5B43837B4ED868345A88B3AB08571784E28787</t>
  </si>
  <si>
    <t>5C6053B845376659398BC0A6A554DB5B43837B4ED868345A88B3AB08571784E28787</t>
  </si>
  <si>
    <t>5C6053B845376659398BC0A6A554DB5CBF33614D1B68F169828194565881423DD4A5</t>
  </si>
  <si>
    <t>5C6053B845376659398BC0A6A554DB5CBF33614D1B68F169828194565881423DD54E</t>
  </si>
  <si>
    <t>모르타르펌프</t>
  </si>
  <si>
    <t>7.46kw</t>
  </si>
  <si>
    <t>5B78C3784345623B4581F5F1A351F5A10D8262E6</t>
  </si>
  <si>
    <t>5C6053B845376659398BC0A6A554DB5B78C3784345623B4581F5F1A351F5A10D8262E6</t>
  </si>
  <si>
    <t>모르타르 믹서</t>
  </si>
  <si>
    <t>0.3m3</t>
  </si>
  <si>
    <t>5B78C3784345623B4581C8BBC557B6BEB5326D79</t>
  </si>
  <si>
    <t>5C6053B845376659398BC0A6A554DB5B78C3784345623B4581C8BBC557B6BEB5326D79</t>
  </si>
  <si>
    <t>양수기</t>
  </si>
  <si>
    <t>1.49kw</t>
  </si>
  <si>
    <t>5B78C3784345623B4581D92AE25C348F2A2FDB46</t>
  </si>
  <si>
    <t>5C6053B845376659398BC0A6A554DB5B78C3784345623B4581D92AE25C348F2A2FDB46</t>
  </si>
  <si>
    <t>배관파이프</t>
  </si>
  <si>
    <t>∮50㎜∼2.6m</t>
  </si>
  <si>
    <t>5B78C3784345623B4581BE432A5A0281593CFB92</t>
  </si>
  <si>
    <t>5C6053B845376659398BC0A6A554DB5B78C3784345623B4581BE432A5A0281593CFB92</t>
  </si>
  <si>
    <t>경량기포폴 콘크리트 타설    M3  공통 6-1-11   ( 호표 238 )</t>
  </si>
  <si>
    <t>호표 238</t>
  </si>
  <si>
    <t>5C6053B84537677F3D83A4D19F50025B43837B4E806631EC83E3C1135B3449DBB0EC</t>
  </si>
  <si>
    <t>5C6053B84537677F3D83A4D19F50025B43837B4ED868345A88B3AB08571784E28787</t>
  </si>
  <si>
    <t>발포폴리스티렌</t>
  </si>
  <si>
    <t>입자</t>
  </si>
  <si>
    <t>5B43837B4ED868345A88B3AB08571784E28784</t>
  </si>
  <si>
    <t>5C6053B84537677F3D83A4D19F50025B43837B4ED868345A88B3AB08571784E28784</t>
  </si>
  <si>
    <t>5C6053B84537677F3D83A4D19F50025CBF33614D1B68F169828194565881423DD4A5</t>
  </si>
  <si>
    <t>5C6053B84537677F3D83A4D19F50025CBF33614D1B68F169828194565881423DD54E</t>
  </si>
  <si>
    <t>5C6053B84537677F3D83A4D19F50025B78C3784345623B4581F5F1A351F5A10D8262E6</t>
  </si>
  <si>
    <t>5C6053B84537677F3D83A4D19F50025B78C3784345623B4581C8BBC557B6BEB5326D79</t>
  </si>
  <si>
    <t>5C6053B84537677F3D83A4D19F50025B78C3784345623B4581D92AE25C348F2A2FDB46</t>
  </si>
  <si>
    <t>5C6053B84537677F3D83A4D19F50025B78C3784345623B4581BE432A5A0281593CFB92</t>
  </si>
  <si>
    <t>콘크리트 치핑  소형치핑장비활용  M2  공통 6-1-12   ( 호표 239 )</t>
  </si>
  <si>
    <t>호표 239</t>
  </si>
  <si>
    <t>공통 6-1-12</t>
  </si>
  <si>
    <t>5C6053AD442A66A3478579EBED5F4B5CBF33614D1B68F169828194565881423DD54F</t>
  </si>
  <si>
    <t>5C6053AD442A66A3478579EBED5F4B5CBF33614D1B68F169828194565881423DD54E</t>
  </si>
  <si>
    <t>인력품의 8%</t>
  </si>
  <si>
    <t>5C6053AD442A66A3478579EBED5F4B5D7C43414B556F1341888AB7A65E1</t>
  </si>
  <si>
    <t>철근, 현장 가공(Type-Ⅰ)  13mm이하가 전체 중량의 50% 미만  TON  공통 6-2-2   ( 호표 240 )</t>
  </si>
  <si>
    <t>호표 240</t>
  </si>
  <si>
    <t>공통 6-2-2</t>
  </si>
  <si>
    <t>5C6053BD4D3460237E88A177A2551F5CBF33614D1B68F169828194565881423DD544</t>
  </si>
  <si>
    <t>5C6053BD4D3460237E88A177A2551F5CBF33614D1B68F169828194565881423DD54E</t>
  </si>
  <si>
    <t>기구손료</t>
  </si>
  <si>
    <t>5C6053BD4D3460237E88A177A2551F5D7C43414B556F1341888AB7A65D2</t>
  </si>
  <si>
    <t>철근, 현장 가공(Type-Ⅱ)  13mm이하가 전체 중량의 50% 이상  TON  공통 6-2-2   ( 호표 241 )</t>
  </si>
  <si>
    <t>호표 241</t>
  </si>
  <si>
    <t>5C6053BD4D3460237E88A177A256265CBF33614D1B68F169828194565881423DD544</t>
  </si>
  <si>
    <t>5C6053BD4D3460237E88A177A256265CBF33614D1B68F169828194565881423DD54E</t>
  </si>
  <si>
    <t>5C6053BD4D3460237E88A177A256265D7C43414B556F1341888AB7A65D2</t>
  </si>
  <si>
    <t>철근, 현장 가공(Type-Ⅲ)  특수구조시설물, 35mm 초과  TON  공통 6-2-2   ( 호표 242 )</t>
  </si>
  <si>
    <t>호표 242</t>
  </si>
  <si>
    <t>5C6053BD4D3460237E88A177A257CC5CBF33614D1B68F169828194565881423DD544</t>
  </si>
  <si>
    <t>5C6053BD4D3460237E88A177A257CC5CBF33614D1B68F169828194565881423DD54E</t>
  </si>
  <si>
    <t>5C6053BD4D3460237E88A177A257CC5D7C43414B556F1341888AB7A65D2</t>
  </si>
  <si>
    <t>철근, 현장 조립(Type-Ⅰ)  13mm이하가 전체 중량의 50% 미만  TON  공통 6-2-2   ( 호표 243 )</t>
  </si>
  <si>
    <t>호표 243</t>
  </si>
  <si>
    <t>5C6053BD4D3460237E88A177BC5A9A5CBF33614D1B68F169828194565881423DD544</t>
  </si>
  <si>
    <t>5C6053BD4D3460237E88A177BC5A9A5CBF33614D1B68F169828194565881423DD54E</t>
  </si>
  <si>
    <t>5C6053BD4D3460237E88A177BC5A9A5D7C43414B556F1341888AB7A65C3</t>
  </si>
  <si>
    <t>철선, 어닐링, ∮0.9mm</t>
  </si>
  <si>
    <t>5B43930149006151488041F8D35A89CFA8BF05</t>
  </si>
  <si>
    <t>5C6053BD4D3460237E88A177BC5A9A5B43930149006151488041F8D35A89CFA8BF05</t>
  </si>
  <si>
    <t>철근, 현장 조립(Type-Ⅱ)  13mm이하가 전체 중량의 50% 이상  TON  공통 6-2-2   ( 호표 244 )</t>
  </si>
  <si>
    <t>호표 244</t>
  </si>
  <si>
    <t>5C6053BD4D3460237E88A177BC59F45CBF33614D1B68F169828194565881423DD544</t>
  </si>
  <si>
    <t>5C6053BD4D3460237E88A177BC59F45CBF33614D1B68F169828194565881423DD54E</t>
  </si>
  <si>
    <t>5C6053BD4D3460237E88A177BC59F45D7C43414B556F1341888AB7A65C3</t>
  </si>
  <si>
    <t>5C6053BD4D3460237E88A177BC59F45B43930149006151488041F8D35A89CFA8BF05</t>
  </si>
  <si>
    <t>철근, 현장 조립(Type-Ⅲ)  특수구조시설물, 35mm 초과  TON  공통 6-2-2   ( 호표 245 )</t>
  </si>
  <si>
    <t>호표 245</t>
  </si>
  <si>
    <t>5C6053BD4D3460237E88A177BC58ED5CBF33614D1B68F169828194565881423DD544</t>
  </si>
  <si>
    <t>5C6053BD4D3460237E88A177BC58ED5CBF33614D1B68F169828194565881423DD54E</t>
  </si>
  <si>
    <t>5C6053BD4D3460237E88A177BC58ED5D7C43414B556F1341888AB7A65C3</t>
  </si>
  <si>
    <t>5C6053BD4D3460237E88A177BC58ED5B43930149006151488041F8D35A89CFA8BF05</t>
  </si>
  <si>
    <t>철근, 현장 조립(Type-Ⅰ)  13mm이하가 전체 중량의 50% 미만, 소형구조물(전체 중량 3톤 미만  TON  공통 6-2-2   ( 호표 246 )</t>
  </si>
  <si>
    <t>호표 246</t>
  </si>
  <si>
    <t>5C6053BD4D3460237E88A1778757A35CBF33614D1B68F169828194565881423DD544</t>
  </si>
  <si>
    <t>5C6053BD4D3460237E88A1778757A35CBF33614D1B68F169828194565881423DD54E</t>
  </si>
  <si>
    <t>5C6053BD4D3460237E88A1778757A35D7C43414B556F1341888AB7A65C3</t>
  </si>
  <si>
    <t>5C6053BD4D3460237E88A1778757A35B43930149006151488041F8D35A89CFA8BF05</t>
  </si>
  <si>
    <t>철근, 현장 조립(Type-Ⅱ)  13mm이하가 전체 중량의 50% 이상, 소형구조물(전체 중량 3톤 미만  TON  공통 6-2-2   ( 호표 247 )</t>
  </si>
  <si>
    <t>호표 247</t>
  </si>
  <si>
    <t>5C6053BD4D3460237E88A1778754EF5CBF33614D1B68F169828194565881423DD544</t>
  </si>
  <si>
    <t>5C6053BD4D3460237E88A1778754EF5CBF33614D1B68F169828194565881423DD54E</t>
  </si>
  <si>
    <t>5C6053BD4D3460237E88A1778754EF5D7C43414B556F1341888AB7A65C3</t>
  </si>
  <si>
    <t>5C6053BD4D3460237E88A1778754EF5B43930149006151488041F8D35A89CFA8BF05</t>
  </si>
  <si>
    <t>철근, 현장 조립(Type-Ⅲ)  특수구조시설물, 35mm 초과, 소형구조물(전체 중량 3톤 미만  TON  공통 6-2-2   ( 호표 248 )</t>
  </si>
  <si>
    <t>호표 248</t>
  </si>
  <si>
    <t>5C6053BD4D3460237E88A1778755F65CBF33614D1B68F169828194565881423DD544</t>
  </si>
  <si>
    <t>5C6053BD4D3460237E88A1778755F65CBF33614D1B68F169828194565881423DD54E</t>
  </si>
  <si>
    <t>5C6053BD4D3460237E88A1778755F65D7C43414B556F1341888AB7A65C3</t>
  </si>
  <si>
    <t>5C6053BD4D3460237E88A1778755F65B43930149006151488041F8D35A89CFA8BF05</t>
  </si>
  <si>
    <t>철근, 공장 가공(Type-Ⅰ)  13mm이하가 전체 중량의 50% 미만, 상차 포함  TON  공통 6-2-2   ( 호표 249 )</t>
  </si>
  <si>
    <t>호표 249</t>
  </si>
  <si>
    <t>5C6053BD4D3460237E88A177915C605CBF33614D1B68F169828194565881423DD544</t>
  </si>
  <si>
    <t>5C6053BD4D3460237E88A177915C605CBF33614D1B68F169828194565881423DD54E</t>
  </si>
  <si>
    <t>공장관리비</t>
  </si>
  <si>
    <t>인력품의 60%</t>
  </si>
  <si>
    <t>5C6053BD4D3460237E88A177915C605D7C43414B556F1341888AB7A65E1</t>
  </si>
  <si>
    <t>철근, 공장 가공(Type-Ⅱ)  13mm이하가 전체 중량의 50% 이, 상차 포함  TON  공통 6-2-2   ( 호표 250 )</t>
  </si>
  <si>
    <t>호표 250</t>
  </si>
  <si>
    <t>5C6053BD4D3460237E88A177915F345CBF33614D1B68F169828194565881423DD544</t>
  </si>
  <si>
    <t>5C6053BD4D3460237E88A177915F345CBF33614D1B68F169828194565881423DD54E</t>
  </si>
  <si>
    <t>5C6053BD4D3460237E88A177915F345D7C43414B556F1341888AB7A65E1</t>
  </si>
  <si>
    <t>철근, 공장 가공(Type-Ⅲ)  특수구조시설물, 35mm 초과, 상차 포함  TON  공통 6-2-2   ( 호표 251 )</t>
  </si>
  <si>
    <t>호표 251</t>
  </si>
  <si>
    <t>5C6053BD4D3460237E88A177915E2D5CBF33614D1B68F169828194565881423DD544</t>
  </si>
  <si>
    <t>5C6053BD4D3460237E88A177915E2D5CBF33614D1B68F169828194565881423DD54E</t>
  </si>
  <si>
    <t>5C6053BD4D3460237E88A177915E2D5D7C43414B556F1341888AB7A65C3</t>
  </si>
  <si>
    <t>철근, 현장가공및조립(Type-Ⅰ)  13mm이하가 전체 중량의 50% 미만  TON  공통 6-2-2   ( 호표 252 )</t>
  </si>
  <si>
    <t>호표 252</t>
  </si>
  <si>
    <t>5C6053BD4D3460237E88A177DF59BD5C6053BD4D3460237E88A177A2551F</t>
  </si>
  <si>
    <t>5C6053BD4D3460237E88A177DF59BD5C6053BD4D3460237E88A177BC5A9A</t>
  </si>
  <si>
    <t>철근, 현장가공및조립(Type-Ⅰ)  13mm이하가 전체 중량의 50% 미만,소형구조물  TON  공통 6-2-2   ( 호표 253 )</t>
  </si>
  <si>
    <t>호표 253</t>
  </si>
  <si>
    <t>5C6053BD4D3460237E88A177DF5A435C6053BD4D3460237E88A177A2551F</t>
  </si>
  <si>
    <t>5C6053BD4D3460237E88A177DF5A435C6053BD4D3460237E88A1778757A3</t>
  </si>
  <si>
    <t>철근, 현장가공및조립(Type-Ⅱ)  13mm이하가 전체 중량의 50% 이상  TON  공통 6-2-2   ( 호표 254 )</t>
  </si>
  <si>
    <t>호표 254</t>
  </si>
  <si>
    <t>5C6053BD4D3460237E88A177DF5B6A5C6053BD4D3460237E88A177A25626</t>
  </si>
  <si>
    <t>5C6053BD4D3460237E88A177DF5B6A5C6053BD4D3460237E88A177BC59F4</t>
  </si>
  <si>
    <t>철근, 현장가공및조립(Type-Ⅱ)  13mm이하가 전체 중량의 50% 이상,소형구조물  TON  공통 6-2-2   ( 호표 255 )</t>
  </si>
  <si>
    <t>호표 255</t>
  </si>
  <si>
    <t>5C6053BD4D3460237E88A177DF5C715C6053BD4D3460237E88A177A25626</t>
  </si>
  <si>
    <t>5C6053BD4D3460237E88A177DF5C715C6053BD4D3460237E88A1778754EF</t>
  </si>
  <si>
    <t>철근, 현장가공및조립(Type-Ⅲ)  특수구조시설물, 35mm 초과  TON  공통 6-2-2   ( 호표 256 )</t>
  </si>
  <si>
    <t>호표 256</t>
  </si>
  <si>
    <t>5C6053BD4D3460237E88A177DF5D185C6053BD4D3460237E88A177A257CC</t>
  </si>
  <si>
    <t>5C6053BD4D3460237E88A177DF5D185C6053BD4D3460237E88A177BC58ED</t>
  </si>
  <si>
    <t>철근, 현장가공및조립(Type-Ⅲ)  특수구조시설물, 35mm 초과(소형구조물)  TON  공통 6-2-2   ( 호표 257 )</t>
  </si>
  <si>
    <t>호표 257</t>
  </si>
  <si>
    <t>5C6053BD4D3460237E88A177DF5E3E5C6053BD4D3460237E88A177A257CC</t>
  </si>
  <si>
    <t>5C6053BD4D3460237E88A177DF5E3E5C6053BD4D3460237E88A1778755F6</t>
  </si>
  <si>
    <t>철근,공장가공및현장조립(Type-Ⅰ)  13mm이하가 전체 중량의 50% 미만  TON  공통 6-2-2   ( 호표 258 )</t>
  </si>
  <si>
    <t>호표 258</t>
  </si>
  <si>
    <t>5C6053BD4D3460237E88A1772E5F1E5C6053BD4D3460237E88A177915C60</t>
  </si>
  <si>
    <t>5C6053BD4D3460237E88A1772E5F1E5C6053BD4D3460237E88A177BC5A9A</t>
  </si>
  <si>
    <t>철근,공장가공및현장조립(Type-Ⅱ)  13mm이하가 전체 중량의 50% 이상  TON  공통 6-2-2   ( 호표 259 )</t>
  </si>
  <si>
    <t>호표 259</t>
  </si>
  <si>
    <t>5C6053BD4D3460237E88A1772E5D505C6053BD4D3460237E88A177915F34</t>
  </si>
  <si>
    <t>5C6053BD4D3460237E88A1772E5D505C6053BD4D3460237E88A177BC59F4</t>
  </si>
  <si>
    <t>철근,공장가공및현장조립(Type-Ⅲ)  특수구조시설물, 35mm 초과  TON  공통 6-2-2   ( 호표 260 )</t>
  </si>
  <si>
    <t>호표 260</t>
  </si>
  <si>
    <t>5C6053BD4D3460237E88A1772E5BA35C6053BD4D3460237E88A177915E2D</t>
  </si>
  <si>
    <t>5C6053BD4D3460237E88A1772E5BA35C6053BD4D3460237E88A177BC58ED</t>
  </si>
  <si>
    <t>합판거푸집 설치 및 해체  간단 6회, 수직고 7m까지  M2  공통 6-3-1   ( 호표 261 )</t>
  </si>
  <si>
    <t>호표 261</t>
  </si>
  <si>
    <t>공통 6-3-1</t>
  </si>
  <si>
    <t>합판거푸집 - 자재비</t>
  </si>
  <si>
    <t>6회</t>
  </si>
  <si>
    <t>5C6053BE4FB76194E28025E4395092</t>
  </si>
  <si>
    <t>5C6053BE4FB76194E38284103653275C6053BE4FB76194E28025E4395092</t>
  </si>
  <si>
    <t>합판거푸집 - 인력투입</t>
  </si>
  <si>
    <t>5C6053BE4FB76194E28025E43951B9</t>
  </si>
  <si>
    <t>5C6053BE4FB76194E38284103653275C6053BE4FB76194E28025E43951B9</t>
  </si>
  <si>
    <t>합판거푸집 설치 및 해체  간단 6회, 수직고 7m 초과 10m까지  M2  공통 6-3-1   ( 호표 262 )</t>
  </si>
  <si>
    <t>호표 262</t>
  </si>
  <si>
    <t>5C6053BE4FB76197B78878194353435C6053BE4FB76194E28025E4395092</t>
  </si>
  <si>
    <t>5C6053BE4FB76197B68E016FC15AF4</t>
  </si>
  <si>
    <t>5C6053BE4FB76197B78878194353435C6053BE4FB76197B68E016FC15AF4</t>
  </si>
  <si>
    <t>합판거푸집 설치 및 해체  간단 6회, 슬래브(경사도 20˚미만)  M2  공통 6-3-1   ( 호표 263 )</t>
  </si>
  <si>
    <t>호표 263</t>
  </si>
  <si>
    <t>5C6053BE4FB7608FBF8E5A87F6594A5C6053BE4FB76194E28025E4395092</t>
  </si>
  <si>
    <t>간단, 슬래브(경사도 20˚미만)</t>
  </si>
  <si>
    <t>5C6053BE4FB7608FBE8DEB6A835EE5</t>
  </si>
  <si>
    <t>5C6053BE4FB7608FBF8E5A87F6594A5C6053BE4FB7608FBE8DEB6A835EE5</t>
  </si>
  <si>
    <t>합판거푸집 설치 및 해체  보통 4회, 수직고 7m까지  M2  공통 6-3-1   ( 호표 264 )</t>
  </si>
  <si>
    <t>호표 264</t>
  </si>
  <si>
    <t>4회</t>
  </si>
  <si>
    <t>5C6053BE4F8B6CC9B78947F0E85EF3</t>
  </si>
  <si>
    <t>5C6053BE4F8B6CC9B688C66AD152695C6053BE4F8B6CC9B78947F0E85EF3</t>
  </si>
  <si>
    <t>5C6053BE4F8B6CC9B7895053A8522F</t>
  </si>
  <si>
    <t>5C6053BE4F8B6CC9B688C66AD152695C6053BE4F8B6CC9B7895053A8522F</t>
  </si>
  <si>
    <t>합판거푸집 설치 및 해체  보통 4회, 수직고 7m 초과 10m까지  M2  공통 6-3-1   ( 호표 265 )</t>
  </si>
  <si>
    <t>호표 265</t>
  </si>
  <si>
    <t>5C6053BE4F8B6CCA5C851FB6F25D7F5C6053BE4F8B6CC9B78947F0E85EF3</t>
  </si>
  <si>
    <t>5C6053BE4F8B6CCA5D876D73D25321</t>
  </si>
  <si>
    <t>5C6053BE4F8B6CCA5C851FB6F25D7F5C6053BE4F8B6CCA5D876D73D25321</t>
  </si>
  <si>
    <t>합판거푸집 설치 및 해체  보통 4회, 슬래브(경사도 20˚미만)  M2  공통 6-3-1   ( 호표 266 )</t>
  </si>
  <si>
    <t>호표 266</t>
  </si>
  <si>
    <t>5C6053BE4F8B6DEE9285A7D2D65F995C6053BE4F8B6CC9B78947F0E85EF3</t>
  </si>
  <si>
    <t>보통, 슬래브(경사도 20˚미만)</t>
  </si>
  <si>
    <t>5C6053BE4F8B6DEE938631CBA95E6A</t>
  </si>
  <si>
    <t>5C6053BE4F8B6DEE9285A7D2D65F995C6053BE4F8B6DEE938631CBA95E6A</t>
  </si>
  <si>
    <t>합판거푸집 설치 및 해체  복잡 3회, 수직고 7m까지  M2  공통 6-3-1   ( 호표 267 )</t>
  </si>
  <si>
    <t>호표 267</t>
  </si>
  <si>
    <t>3회</t>
  </si>
  <si>
    <t>5C6053BE4F8B6CC9B78947F0E85971</t>
  </si>
  <si>
    <t>5C6053BE4F8B6CC9B688D0D17651D15C6053BE4F8B6CC9B78947F0E85971</t>
  </si>
  <si>
    <t>5C6053BE4F8B6CC9B78947F0E85DEC</t>
  </si>
  <si>
    <t>5C6053BE4F8B6CC9B688D0D17651D15C6053BE4F8B6CC9B78947F0E85DEC</t>
  </si>
  <si>
    <t>합판거푸집 설치 및 해체  복잡 3회, 수직고 7m 초과 10m까지  M2  공통 6-3-1   ( 호표 268 )</t>
  </si>
  <si>
    <t>호표 268</t>
  </si>
  <si>
    <t>5C6053BE4F8B6CCA5C850D445A5BBE5C6053BE4F8B6CC9B78947F0E85971</t>
  </si>
  <si>
    <t>5C6053BE4F8B6CCA5D877FEC4558E3</t>
  </si>
  <si>
    <t>5C6053BE4F8B6CCA5C850D445A5BBE5C6053BE4F8B6CCA5D877FEC4558E3</t>
  </si>
  <si>
    <t>합판거푸집 설치 및 해체  복잡 3회, 슬래브(경사도 20˚미만)  M2  공통 6-3-1   ( 호표 269 )</t>
  </si>
  <si>
    <t>호표 269</t>
  </si>
  <si>
    <t>5C6053BE4F8B6DEE9285B04E0F5BAD5C6053BE4F8B6CC9B78947F0E85971</t>
  </si>
  <si>
    <t>복잡, 슬래브(경사도 20˚미만)</t>
  </si>
  <si>
    <t>5C6053BE4F8B6DEE938627530D569F</t>
  </si>
  <si>
    <t>5C6053BE4F8B6DEE9285B04E0F5BAD5C6053BE4F8B6DEE938627530D569F</t>
  </si>
  <si>
    <t>합판거푸집 설치 및 해체  매우복잡 2회, 수직고 7m까지  M2  공통 6-3-1   ( 호표 270 )</t>
  </si>
  <si>
    <t>호표 270</t>
  </si>
  <si>
    <t>2회</t>
  </si>
  <si>
    <t>5C6053BE4F94639B16866B611C5082</t>
  </si>
  <si>
    <t>5C6053BE4F94639B1780C1970A53F15C6053BE4F94639B16866B611C5082</t>
  </si>
  <si>
    <t>매우복잡, 수직고 7m까지</t>
  </si>
  <si>
    <t>5C6053BE4F94639B16866B6103586A</t>
  </si>
  <si>
    <t>5C6053BE4F94639B1780C1970A53F15C6053BE4F94639B16866B6103586A</t>
  </si>
  <si>
    <t>합판거푸집 설치 및 해체  매우복잡 2회, 수직고 7m 초과 10m까지  M2  공통 6-3-1   ( 호표 271 )</t>
  </si>
  <si>
    <t>호표 271</t>
  </si>
  <si>
    <t>5C6053BE4F946398408D93A2F658BF5C6053BE4F94639B16866B611C5082</t>
  </si>
  <si>
    <t>매우복잡, 수직고 7m 초과 10m까지</t>
  </si>
  <si>
    <t>5C6053BE4F946398418E02CE745797</t>
  </si>
  <si>
    <t>5C6053BE4F946398408D93A2F658BF5C6053BE4F946398418E02CE745797</t>
  </si>
  <si>
    <t>합판거푸집 설치 및 해체  매우복잡 2회, 슬래브(경사도 20˚미만)  M2  공통 6-3-1   ( 호표 272 )</t>
  </si>
  <si>
    <t>호표 272</t>
  </si>
  <si>
    <t>5C6053BE4F9462F384864CD30B5E6F5C6053BE4F94639B16866B611C5082</t>
  </si>
  <si>
    <t>매우복잡, 슬래브(경사도 20˚미만)</t>
  </si>
  <si>
    <t>5C6053BE4F9462F38580A909805B98</t>
  </si>
  <si>
    <t>5C6053BE4F9462F384864CD30B5E6F5C6053BE4F9462F38580A909805B98</t>
  </si>
  <si>
    <t>합판거푸집 설치 및 해체  소규모 2회, 수직고 7m까지  M2  공통 6-3-1   ( 호표 273 )</t>
  </si>
  <si>
    <t>호표 273</t>
  </si>
  <si>
    <t>5C6053BE4F94639B1780C1970A54985C6053BE4F94639B16866B611C5082</t>
  </si>
  <si>
    <t>소규모, 수직고 7m까지</t>
  </si>
  <si>
    <t>5C6053BE4F94639B16866B61035F99</t>
  </si>
  <si>
    <t>5C6053BE4F94639B1780C1970A54985C6053BE4F94639B16866B61035F99</t>
  </si>
  <si>
    <t>합판거푸집 설치 및 해체  소규모 2회, 수직고 7m 초과 10m까지  M2  공통 6-3-1   ( 호표 274 )</t>
  </si>
  <si>
    <t>호표 274</t>
  </si>
  <si>
    <t>5C6053BE4F946398408D93A2F65FEF5C6053BE4F94639B16866B611C5082</t>
  </si>
  <si>
    <t>소규모, 수직고 7m 초과 10m까지</t>
  </si>
  <si>
    <t>5C6053BE4F946398418E02CE745068</t>
  </si>
  <si>
    <t>5C6053BE4F946398408D93A2F65FEF5C6053BE4F946398418E02CE745068</t>
  </si>
  <si>
    <t>합판거푸집 설치 및 해체  소규모 2회, 슬래브(경사도 20˚미만)  M2  공통 6-3-1   ( 호표 275 )</t>
  </si>
  <si>
    <t>호표 275</t>
  </si>
  <si>
    <t>5C6053BE4F9462F384864CD30B59ED5C6053BE4F94639B16866B611C5082</t>
  </si>
  <si>
    <t>소규모, 슬래브(경사도 20˚미만)</t>
  </si>
  <si>
    <t>5C6053BE4F9462F38580A909805CBF</t>
  </si>
  <si>
    <t>5C6053BE4F9462F384864CD30B59ED5C6053BE4F9462F38580A909805CBF</t>
  </si>
  <si>
    <t>합판거푸집 설치 및 해체  제물치장 1회, 수직고 7m까지  M2  공통 6-3-1   ( 호표 276 )</t>
  </si>
  <si>
    <t>호표 276</t>
  </si>
  <si>
    <t>1회</t>
  </si>
  <si>
    <t>5C6053BE4F94639B16866B611C5356</t>
  </si>
  <si>
    <t>5C6053BE4F94639B1780C1970A51C45C6053BE4F94639B16866B611C5356</t>
  </si>
  <si>
    <t>5C6053BE4F94639B16866B61035A18</t>
  </si>
  <si>
    <t>5C6053BE4F94639B1780C1970A51C45C6053BE4F94639B16866B61035A18</t>
  </si>
  <si>
    <t>합판거푸집 설치 및 해체  제물치장 2회, 수직고 7m까지  M2  공통 6-3-1   ( 호표 277 )</t>
  </si>
  <si>
    <t>호표 277</t>
  </si>
  <si>
    <t>5C6053BE4F94639B1780C1970A52EA5C6053BE4F94639B16866B611C5082</t>
  </si>
  <si>
    <t>5C6053BE4F94639B16866B61035971</t>
  </si>
  <si>
    <t>5C6053BE4F94639B1780C1970A52EA5C6053BE4F94639B16866B61035971</t>
  </si>
  <si>
    <t>합판거푸집 설치 및 해체  제물치장 1회, 수직고 7m 초과 10m까지  M2  공통 6-3-1   ( 호표 278 )</t>
  </si>
  <si>
    <t>호표 278</t>
  </si>
  <si>
    <t>5C6053BE4F946398408D93A2F65A6D5C6053BE4F94639B16866B611C5356</t>
  </si>
  <si>
    <t>5C6053BE4F946398418E02CE7455E9</t>
  </si>
  <si>
    <t>5C6053BE4F946398408D93A2F65A6D5C6053BE4F946398418E02CE7455E9</t>
  </si>
  <si>
    <t>합판거푸집 설치 및 해체  제물치장 2회, 수직고 7m 초과 10m까지  M2  공통 6-3-1   ( 호표 279 )</t>
  </si>
  <si>
    <t>호표 279</t>
  </si>
  <si>
    <t>5C6053BE4F946398408D93A2F659465C6053BE4F94639B16866B611C5082</t>
  </si>
  <si>
    <t>5C6053BE4F946398418E02CE7456F0</t>
  </si>
  <si>
    <t>5C6053BE4F946398408D93A2F659465C6053BE4F946398418E02CE7456F0</t>
  </si>
  <si>
    <t>합판거푸집 설치 및 해체  제물치장 1회, 슬래브(경사도 20˚미만)  M2  공통 6-3-1   ( 호표 280 )</t>
  </si>
  <si>
    <t>호표 280</t>
  </si>
  <si>
    <t>5C6053BE4F9462F384864CD30B5CA25C6053BE4F94639B16866B611C5356</t>
  </si>
  <si>
    <t>5C6053BE4F9462F38580A9098059EB</t>
  </si>
  <si>
    <t>5C6053BE4F9462F384864CD30B5CA25C6053BE4F9462F38580A9098059EB</t>
  </si>
  <si>
    <t>합판거푸집 설치 및 해체  제물치장 2회, 슬래브(경사도 20˚미만)  M2  공통 6-3-1   ( 호표 281 )</t>
  </si>
  <si>
    <t>호표 281</t>
  </si>
  <si>
    <t>5C6053BE4F9462F384864CD30B5F765C6053BE4F94639B16866B611C5082</t>
  </si>
  <si>
    <t>5C6053BE4F9462F38580A909805AF2</t>
  </si>
  <si>
    <t>5C6053BE4F9462F384864CD30B5F765C6053BE4F9462F38580A909805AF2</t>
  </si>
  <si>
    <t>유로폼 설치 및 해체  간단, 수직고 7m까지  M2  공통 6-3-3   ( 호표 282 )</t>
  </si>
  <si>
    <t>호표 282</t>
  </si>
  <si>
    <t>공통 6-3-3</t>
  </si>
  <si>
    <t>유로폼 - 주자재비</t>
  </si>
  <si>
    <t>5C6053BE4FEC6592D48F376A485AF0</t>
  </si>
  <si>
    <t>5C6053BE4FEC6592D5899D943F58475C6053BE4FEC6592D48F376A485AF0</t>
  </si>
  <si>
    <t>부재료비</t>
  </si>
  <si>
    <t>주재료비의 24%</t>
  </si>
  <si>
    <t>5C6053BE4FEC6592D5899D943F58475D7C43414B556F1341888AB7A65E1</t>
  </si>
  <si>
    <t>유로폼 - 인력투입</t>
  </si>
  <si>
    <t>5C6053BE4FEC6592D48F0A2C5E58C8</t>
  </si>
  <si>
    <t>5C6053BE4FEC6592D5899D943F58475C6053BE4FEC6592D48F0A2C5E58C8</t>
  </si>
  <si>
    <t>유로폼 설치 및 해체  간단, 수직고 7m 초과 10m까지  M2  공통 6-3-3   ( 호표 283 )</t>
  </si>
  <si>
    <t>호표 283</t>
  </si>
  <si>
    <t>5C6053BE4FEC6591CC8F9A6B0250975C6053BE4FEC6592D48F376A485AF0</t>
  </si>
  <si>
    <t>5C6053BE4FEC6591CC8F9A6B0250975D7C43414B556F1341888AB7A65E1</t>
  </si>
  <si>
    <t>5C6053BE4FEC6591CD880782FA5E93</t>
  </si>
  <si>
    <t>5C6053BE4FEC6591CC8F9A6B0250975C6053BE4FEC6591CD880782FA5E93</t>
  </si>
  <si>
    <t>유로폼 설치 및 해체  보통, 수직고 7m까지  M2  공통 6-3-3   ( 호표 284 )</t>
  </si>
  <si>
    <t>호표 284</t>
  </si>
  <si>
    <t>5C6053BE4FEC6592D5899D943F596E5C6053BE4FEC6592D48F376A485AF0</t>
  </si>
  <si>
    <t>주재료비의 52%</t>
  </si>
  <si>
    <t>5C6053BE4FEC6592D5899D943F596E5D7C43414B556F1341888AB7A65E1</t>
  </si>
  <si>
    <t>5C6053BE4FEC6592D48F0A2C5E59EF</t>
  </si>
  <si>
    <t>5C6053BE4FEC6592D5899D943F596E5C6053BE4FEC6592D48F0A2C5E59EF</t>
  </si>
  <si>
    <t>유로폼 설치 및 해체  보통, 수직고 7m 초과 10m까지  M2  공통 6-3-3   ( 호표 285 )</t>
  </si>
  <si>
    <t>호표 285</t>
  </si>
  <si>
    <t>5C6053BE4FEC6591CC8F9A6B0251BE5C6053BE4FEC6592D48F376A485AF0</t>
  </si>
  <si>
    <t>5C6053BE4FEC6591CC8F9A6B0251BE5D7C43414B556F1341888AB7A65E1</t>
  </si>
  <si>
    <t>5C6053BE4FEC6591CD880782FA5FBA</t>
  </si>
  <si>
    <t>5C6053BE4FEC6591CC8F9A6B0251BE5C6053BE4FEC6591CD880782FA5FBA</t>
  </si>
  <si>
    <t>유로폼 설치 및 해체  복잡, 수직고 7m까지  M2  공통 6-3-3   ( 호표 286 )</t>
  </si>
  <si>
    <t>호표 286</t>
  </si>
  <si>
    <t>5C6053BE4FEC6592D5899D943F5A745C6053BE4FEC6592D48F376A485AF0</t>
  </si>
  <si>
    <t>주재료비의 79%</t>
  </si>
  <si>
    <t>5C6053BE4FEC6592D5899D943F5A745D7C43414B556F1341888AB7A65E1</t>
  </si>
  <si>
    <t>5C6053BE4FEC6592D48F0A2C5E5AF6</t>
  </si>
  <si>
    <t>5C6053BE4FEC6592D5899D943F5A745C6053BE4FEC6592D48F0A2C5E5AF6</t>
  </si>
  <si>
    <t>유로폼 설치 및 해체  복잡, 수직고 7m 초과 10m까지  M2  공통 6-3-3   ( 호표 287 )</t>
  </si>
  <si>
    <t>호표 287</t>
  </si>
  <si>
    <t>5C6053BE4FEC6591CC8F9A6B0252455C6053BE4FEC6592D48F376A485AF0</t>
  </si>
  <si>
    <t>5C6053BE4FEC6591CC8F9A6B0252455D7C43414B556F1341888AB7A65E1</t>
  </si>
  <si>
    <t>5C6053BE4FEC6591CD880782FA5CE6</t>
  </si>
  <si>
    <t>5C6053BE4FEC6591CC8F9A6B0252455C6053BE4FEC6591CD880782FA5CE6</t>
  </si>
  <si>
    <t>문양거푸집 (판넬)    M2  공통 6-3-4   ( 호표 288 )</t>
  </si>
  <si>
    <t>호표 288</t>
  </si>
  <si>
    <t>공통 6-3-4</t>
  </si>
  <si>
    <t>5C4313674F16605116833E5D385CED5CBF33614D1B68F169828194565881423DD54B</t>
  </si>
  <si>
    <t>5C4313674F16605116833E5D385CED5CBF33614D1B68F169828194565881423DD54E</t>
  </si>
  <si>
    <t>지수판설치 - PVC 용접  수팽창성, 시공조인트  M  공통 6-3-9.1 준용   ( 호표 289 )</t>
  </si>
  <si>
    <t>호표 289</t>
  </si>
  <si>
    <t>공통 6-3-9.1 준용</t>
  </si>
  <si>
    <t>5C6053B744FD66D204866F404354F95CBF33614D1B68F169828194565881423DD54F</t>
  </si>
  <si>
    <t>5C6053B744FD66D204866F404354F95CBF33614D1B68F169828194565881423DD54E</t>
  </si>
  <si>
    <t>5C6053B744FD66D204866F404354F95D7C43414B556F1341888AB7A65E1</t>
  </si>
  <si>
    <t>수팽창지수고무</t>
  </si>
  <si>
    <t>수팽창지수고무, KCH2010, 시공조인트용BOX연결</t>
  </si>
  <si>
    <t>5B6E73BA497B66AA198236701B575A446B97E3</t>
  </si>
  <si>
    <t>5C6053B744FD66D204866F404354F95B6E73BA497B66AA198236701B575A446B97E3</t>
  </si>
  <si>
    <t>PVC용접봉</t>
  </si>
  <si>
    <t>PVC용접봉, ∮2.6mm</t>
  </si>
  <si>
    <t>5B5DD3F74C826641348C10375352E823CAFFA0</t>
  </si>
  <si>
    <t>5C6053B744FD66D204866F404354F95B5DD3F74C826641348C10375352E823CAFFA0</t>
  </si>
  <si>
    <t>5C6053B744FD66D204866F404354F95B43930149006151488041F8D35A89CFA8BF07</t>
  </si>
  <si>
    <t>지수판설치 - PVC 용접  PVC, H200*5t  M  공통 6-3-9.1   ( 호표 290 )</t>
  </si>
  <si>
    <t>호표 290</t>
  </si>
  <si>
    <t>공통 6-3-9.1</t>
  </si>
  <si>
    <t>5C6053B744FD65CB138B779EC65D705CBF33614D1B68F169828194565881423DD54F</t>
  </si>
  <si>
    <t>5C6053B744FD65CB138B779EC65D705CBF33614D1B68F169828194565881423DD54E</t>
  </si>
  <si>
    <t>5C6053B744FD65CB138B779EC65D705D7C43414B556F1341888AB7A65E1</t>
  </si>
  <si>
    <t>폴리염화비닐지수판</t>
  </si>
  <si>
    <t>폴리염화비닐지수판, 200*5mm</t>
  </si>
  <si>
    <t>5B43837B4E926C383E8C4D178051F740C6858F</t>
  </si>
  <si>
    <t>5C6053B744FD65CB138B779EC65D705B43837B4E926C383E8C4D178051F740C6858F</t>
  </si>
  <si>
    <t>5C6053B744FD65CB138B779EC65D705B5DD3F74C826641348C10375352E823CAFFA0</t>
  </si>
  <si>
    <t>5C6053B744FD65CB138B779EC65D705B43930149006151488041F8D35A89CFA8BF07</t>
  </si>
  <si>
    <t>지수판설치 - 소켓 연결    M  공통 6-3-9.2   ( 호표 291 )</t>
  </si>
  <si>
    <t>호표 291</t>
  </si>
  <si>
    <t>공통 6-3-9.2</t>
  </si>
  <si>
    <t>5C6053B744FD65CB138B77E6EA57D15CBF33614D1B68F169828194565881423DD54F</t>
  </si>
  <si>
    <t>5C6053B744FD65CB138B77E6EA57D15CBF33614D1B68F169828194565881423DD54E</t>
  </si>
  <si>
    <t>신축이음 - 다웰바 설치  설치 간격 150mm 기준  EA  공통 6-3-10.1   ( 호표 292 )</t>
  </si>
  <si>
    <t>호표 292</t>
  </si>
  <si>
    <t>공통 6-3-10.1</t>
  </si>
  <si>
    <t>5C6053B744FD65CA0B8BEB0E9B56CC5CBF33614D1B68F169828194565881423DD54B</t>
  </si>
  <si>
    <t>5C6053B744FD65CA0B8BEB0E9B56CC5CBF33614D1B68F169828194565881423DD54E</t>
  </si>
  <si>
    <t>신축이음 - 채움재 설치  채움재 두께 20mm 기준  M2  공통 6-3-10.2   ( 호표 293 )</t>
  </si>
  <si>
    <t>호표 293</t>
  </si>
  <si>
    <t>공통 6-3-10.2</t>
  </si>
  <si>
    <t>5C6053B744FD65CA0B8BEB3BE35C565CBF33614D1B68F169828194565881423DD54B</t>
  </si>
  <si>
    <t>5C6053B744FD65CA0B8BEB3BE35C565CBF33614D1B68F169828194565881423DD54E</t>
  </si>
  <si>
    <t>신축이음 - 실링 마감    M  공통 6-3-10.3   ( 호표 294 )</t>
  </si>
  <si>
    <t>호표 294</t>
  </si>
  <si>
    <t>공통 6-3-10.3</t>
  </si>
  <si>
    <t>5C6053B744FD65CA0B8BEB297152D55CBF33614D1B68F169828194565881423DD77C</t>
  </si>
  <si>
    <t>5C6053B744FD65CA0B8BEB297152D55CBF33614D1B68F169828194565881423DD54E</t>
  </si>
  <si>
    <t>5C6053B744FD65CA0B8BEB297152D55D7C43414B556F1341888AB7A65E1</t>
  </si>
  <si>
    <t>콘크리트 균열 보수  표면처리공법  일당  공통 6-8-1   ( 호표 295 )</t>
  </si>
  <si>
    <t>호표 295</t>
  </si>
  <si>
    <t>공통 6-8-1</t>
  </si>
  <si>
    <t>5C4313714F0366DD2F87009CDB5B615CBF33614D1B68F169828194565881423DD77D</t>
  </si>
  <si>
    <t>5C4313714F0366DD2F87009CDB5B615D7C43414B556F1341888AB7A65E1</t>
  </si>
  <si>
    <t>콘크리트 균열 보수  표면처리공법  M  공통 6-8-1   ( 호표 296 )</t>
  </si>
  <si>
    <t>호표 296</t>
  </si>
  <si>
    <t>5C4313714F0366DD2F87009CC954585CBF33614D1B68F169828194565881423DD77D</t>
  </si>
  <si>
    <t>5C4313714F0366DD2F87009CC954585D7C43414B556F1341888AB7A65E1</t>
  </si>
  <si>
    <t>콘크리트 균열 보수  주입공법  일당  공통 6-8-2   ( 호표 297 )</t>
  </si>
  <si>
    <t>호표 297</t>
  </si>
  <si>
    <t>공통 6-8-2</t>
  </si>
  <si>
    <t>5C4313714F0366DD2F87009CDB58AD5CBF33614D1B68F169828194565881423DD54F</t>
  </si>
  <si>
    <t>5C4313714F0366DD2F87009CDB58AD5CBF33614D1B68F169828194565881423DD54E</t>
  </si>
  <si>
    <t>5C4313714F0366DD2F87009CDB58AD5D7C43414B556F1341888AB7A65E1</t>
  </si>
  <si>
    <t>콘크리트 균열 보수  주입공법  M  공통 6-8-2   ( 호표 298 )</t>
  </si>
  <si>
    <t>호표 298</t>
  </si>
  <si>
    <t>5C4313714F0366DD2F87009CF658375CBF33614D1B68F169828194565881423DD54F</t>
  </si>
  <si>
    <t>5C4313714F0366DD2F87009CF658375CBF33614D1B68F169828194565881423DD54E</t>
  </si>
  <si>
    <t>5C4313714F0366DD2F87009CF658375D7C43414B556F1341888AB7A65E1</t>
  </si>
  <si>
    <t>콘크리트 균열 보수  페커주입공법  일당  공통 6-8-3   ( 호표 299 )</t>
  </si>
  <si>
    <t>호표 299</t>
  </si>
  <si>
    <t>공통 6-8-3</t>
  </si>
  <si>
    <t>5C4313714F0366DD2F87009CDB5E365CBF33614D1B68F169828194565881423DD54F</t>
  </si>
  <si>
    <t>5C4313714F0366DD2F87009CDB5E365CBF33614D1B68F169828194565881423DD54E</t>
  </si>
  <si>
    <t>5C4313714F0366DD2F87009CDB5E365D7C43414B556F1341888AB7A65E1</t>
  </si>
  <si>
    <t>콘크리트 균열 보수  페커주입공법  M  공통 6-8-3   ( 호표 300 )</t>
  </si>
  <si>
    <t>호표 300</t>
  </si>
  <si>
    <t>5C4313714F0366DD2F87009C9D5F8A5CBF33614D1B68F169828194565881423DD54F</t>
  </si>
  <si>
    <t>5C4313714F0366DD2F87009C9D5F8A5CBF33614D1B68F169828194565881423DD54E</t>
  </si>
  <si>
    <t>5C4313714F0366DD2F87009C9D5F8A5D7C43414B556F1341888AB7A65E1</t>
  </si>
  <si>
    <t>콘크리트 균열 보수  충진공법  일당  공통 6-8-4   ( 호표 301 )</t>
  </si>
  <si>
    <t>호표 301</t>
  </si>
  <si>
    <t>공통 6-8-4</t>
  </si>
  <si>
    <t>5C4313714F0366DD2F87009CDB59B45CBF33614D1B68F169828194565881423DD54F</t>
  </si>
  <si>
    <t>5C4313714F0366DD2F87009CDB59B45CBF33614D1B68F169828194565881423DD54E</t>
  </si>
  <si>
    <t>5C4313714F0366DD2F87009CDB59B45D7C43414B556F1341888AB7A65E1</t>
  </si>
  <si>
    <t>콘크리트 균열 보수  충진공법  M  공통 6-8-3   ( 호표 302 )</t>
  </si>
  <si>
    <t>호표 302</t>
  </si>
  <si>
    <t>5C4313714F0366DD2F87009CE4512D5CBF33614D1B68F169828194565881423DD54F</t>
  </si>
  <si>
    <t>5C4313714F0366DD2F87009CE4512D5CBF33614D1B68F169828194565881423DD54E</t>
  </si>
  <si>
    <t>5C4313714F0366DD2F87009CE4512D5D7C43414B556F1341888AB7A65E1</t>
  </si>
  <si>
    <t>콘크리트 단면처리  보수두께 10MM 이하 기준  일당  공통 6-8-5   ( 호표 303 )</t>
  </si>
  <si>
    <t>호표 303</t>
  </si>
  <si>
    <t>공통 6-8-5</t>
  </si>
  <si>
    <t>5C4313714F0366DD2F87009CDB5FDC5CBF33614D1B68F169828194565881423DD54F</t>
  </si>
  <si>
    <t>5C4313714F0366DD2F87009CDB5FDC5CBF33614D1B68F169828194565881423DD54E</t>
  </si>
  <si>
    <t>5C4313714F0366DD2F87009CDB5FDC5D7C43414B556F1341888AB7A65E1</t>
  </si>
  <si>
    <t>콘크리트 단면처리  보수두께 10MM 이하 기준  M2  공통 6-8-5   ( 호표 304 )</t>
  </si>
  <si>
    <t>호표 304</t>
  </si>
  <si>
    <t>5C4313714F0366DD2F87009C8359685CBF33614D1B68F169828194565881423DD54F</t>
  </si>
  <si>
    <t>5C4313714F0366DD2F87009C8359685CBF33614D1B68F169828194565881423DD54E</t>
  </si>
  <si>
    <t>5C4313714F0366DD2F87009C8359685D7C43414B556F1341888AB7A65E1</t>
  </si>
  <si>
    <t>콘크리트 단면복구  보수두께 50MM 이하 기준  일당  공통 6-8-6   ( 호표 305 )</t>
  </si>
  <si>
    <t>호표 305</t>
  </si>
  <si>
    <t>공통 6-8-6</t>
  </si>
  <si>
    <t>5C4313714F0366DD2F87009CDB5C085CBF33614D1B68F169828194565881423DD54F</t>
  </si>
  <si>
    <t>5C4313714F0366DD2F87009CDB5C085CBF33614D1B68F169828194565881423DD54E</t>
  </si>
  <si>
    <t>5C4313714F0366DD2F87009CDB5C085D7C43414B556F1341888AB7A65E1</t>
  </si>
  <si>
    <t>콘크리트 단면복구  보수두께 50MM 이하 기준  M2  공통 6-8-6   ( 호표 306 )</t>
  </si>
  <si>
    <t>호표 306</t>
  </si>
  <si>
    <t>5C4313714F0366DD2F87009CB85D665CBF33614D1B68F169828194565881423DD54F</t>
  </si>
  <si>
    <t>5C4313714F0366DD2F87009CB85D665CBF33614D1B68F169828194565881423DD54E</t>
  </si>
  <si>
    <t>5C4313714F0366DD2F87009CB85D665D7C43414B556F1341888AB7A65E1</t>
  </si>
  <si>
    <t>워터젯 치핑  파쇄깊이는 3cm이상에 적용  일당  공통 6-8-7   ( 호표 307 )</t>
  </si>
  <si>
    <t>호표 307</t>
  </si>
  <si>
    <t>공통 6-8-7</t>
  </si>
  <si>
    <t>5C4313714F0366DD2F87009CDB5D2F5CBF33614D1B68F169828194565881423DD54F</t>
  </si>
  <si>
    <t>5C4313714F0366DD2F87009CDB5D2F5CBF33614D1B68F169828194565881423DD54E</t>
  </si>
  <si>
    <t>워터젯트</t>
  </si>
  <si>
    <t>96kw</t>
  </si>
  <si>
    <t>5B78C378434563DC698C94577A59C38C4C63E160</t>
  </si>
  <si>
    <t>5C4313714F0366DD2F87009CDB5D2F5B78C378434563DC698C94577A59C38C4C63E160</t>
  </si>
  <si>
    <t>로더(타이어)</t>
  </si>
  <si>
    <t>0.57㎥</t>
  </si>
  <si>
    <t>5B78C3784345658547870B0682560F5986CB154F</t>
  </si>
  <si>
    <t>5C4313714F0366DD2F87009CDB5D2F5B78C3784345658547870B0682560F5986CB154F</t>
  </si>
  <si>
    <t>5C4313714F0366DD2F87009CDB5D2F5B78C37843456230A2892A12D35BB08E6866D3CA</t>
  </si>
  <si>
    <t>덤프트럭</t>
  </si>
  <si>
    <t>2.5ton</t>
  </si>
  <si>
    <t>5B78C37843456580C5835C854E5E75AF346D2888</t>
  </si>
  <si>
    <t>5C4313714F0366DD2F87009CDB5D2F5B78C37843456580C5835C854E5E75AF346D2888</t>
  </si>
  <si>
    <t>5C4313714F0366DD2F87009CDB5D2F5B78C378434567B570882061C9552805C105ED77</t>
  </si>
  <si>
    <t>워터젯 치핑  파쇄깊이는 3cm이상에 적용  M2  공통 6-8-7   ( 호표 308 )</t>
  </si>
  <si>
    <t>호표 308</t>
  </si>
  <si>
    <t>5C4313714F0366DD2F87009CAE56FC5CBF33614D1B68F169828194565881423DD54F</t>
  </si>
  <si>
    <t>5C4313714F0366DD2F87009CAE56FC5CBF33614D1B68F169828194565881423DD54E</t>
  </si>
  <si>
    <t>5C4313714F0366DD2F87009CAE56FC5B78C378434563DC698C94577A59C38C4C63E160</t>
  </si>
  <si>
    <t>5C4313714F0366DD2F87009CAE56FC5B78C3784345658547870B0682560F5986CB154F</t>
  </si>
  <si>
    <t>5C4313714F0366DD2F87009CAE56FC5B78C37843456230A2892A12D35BB08E6866D3CA</t>
  </si>
  <si>
    <t>5C4313714F0366DD2F87009CAE56FC5B78C37843456580C5835C854E5E75AF346D2888</t>
  </si>
  <si>
    <t>5C4313714F0366DD2F87009CAE56FC5B78C378434567B570882061C9552805C105ED77</t>
  </si>
  <si>
    <t>메쌓기  굴삭기+부착용집게 0.6㎥, 골쌓기, 뒷길이 35cm 이하  M2  공통 7-1-1   ( 호표 309 )</t>
  </si>
  <si>
    <t>호표 309</t>
  </si>
  <si>
    <t>공통 7-1-1</t>
  </si>
  <si>
    <t>석공</t>
  </si>
  <si>
    <t>5CBF33614D1B68F169828194565881423DD650</t>
  </si>
  <si>
    <t>5C42637A4BBD69738F8FA79B925BEA5CBF33614D1B68F169828194565881423DD650</t>
  </si>
  <si>
    <t>5C42637A4BBD69738F8FA79B925BEA5CBF33614D1B68F169828194565881423DD54E</t>
  </si>
  <si>
    <t>5C42637A4BBD69738F8FA79B925BEA5B78C37843456584A088993D835267BB16937BAC</t>
  </si>
  <si>
    <t>부착용 집게</t>
  </si>
  <si>
    <t>0.7~0.8㎥</t>
  </si>
  <si>
    <t>5B78C37843456230A2890F457D58F263FA97DABB</t>
  </si>
  <si>
    <t>5C42637A4BBD69738F8FA79B925BEA5B78C37843456230A2890F457D58F263FA97DABB</t>
  </si>
  <si>
    <t>메쌓기  굴삭기+부착용집게 0.6㎥, 골쌓기, 뒷길이 55cm 이하  M2  공통 7-1-1   ( 호표 310 )</t>
  </si>
  <si>
    <t>호표 310</t>
  </si>
  <si>
    <t>5C42637A4BBD69738F8FA79B9258165CBF33614D1B68F169828194565881423DD650</t>
  </si>
  <si>
    <t>5C42637A4BBD69738F8FA79B9258165CBF33614D1B68F169828194565881423DD54E</t>
  </si>
  <si>
    <t>5C42637A4BBD69738F8FA79B9258165B78C37843456584A088993D835267BB16937BAC</t>
  </si>
  <si>
    <t>5C42637A4BBD69738F8FA79B9258165B78C37843456230A2890F457D58F263FA97DABB</t>
  </si>
  <si>
    <t>메쌓기  굴삭기+부착용집게 0.6㎥, 골쌓기, 뒷길이 75cm 이하  M2  공통 7-1-1   ( 호표 311 )</t>
  </si>
  <si>
    <t>호표 311</t>
  </si>
  <si>
    <t>5C42637A4BBD69738F8FA79B92593D5CBF33614D1B68F169828194565881423DD650</t>
  </si>
  <si>
    <t>5C42637A4BBD69738F8FA79B92593D5CBF33614D1B68F169828194565881423DD54E</t>
  </si>
  <si>
    <t>5C42637A4BBD69738F8FA79B92593D5B78C37843456584A088993D835267BB16937BAC</t>
  </si>
  <si>
    <t>5C42637A4BBD69738F8FA79B92593D5B78C37843456230A2890F457D58F263FA97DABB</t>
  </si>
  <si>
    <t>찰쌓기  굴삭기+부착용집게 0.6㎥, 골쌓기, 뒷길이 35cm 이하  M2  공통 7-1-2   ( 호표 312 )</t>
  </si>
  <si>
    <t>호표 312</t>
  </si>
  <si>
    <t>공통 7-1-2</t>
  </si>
  <si>
    <t>5C42637A4B8064CFF98541A5E25DD05CBF33614D1B68F169828194565881423DD650</t>
  </si>
  <si>
    <t>5C42637A4B8064CFF98541A5E25DD05CBF33614D1B68F169828194565881423DD54E</t>
  </si>
  <si>
    <t>5C42637A4B8064CFF98541A5E25DD05B78C37843456584A088993D835267BB16937BAC</t>
  </si>
  <si>
    <t>5C42637A4B8064CFF98541A5E25DD05B78C37843456230A2890F457D58F263FA97DABB</t>
  </si>
  <si>
    <t>찰쌓기  굴삭기+부착용집게 0.6㎥, 골쌓기, 뒷길이 55cm 이하  M2  공통 7-1-2   ( 호표 313 )</t>
  </si>
  <si>
    <t>호표 313</t>
  </si>
  <si>
    <t>5C42637A4B8064CFF98541A5E25EF75CBF33614D1B68F169828194565881423DD650</t>
  </si>
  <si>
    <t>5C42637A4B8064CFF98541A5E25EF75CBF33614D1B68F169828194565881423DD54E</t>
  </si>
  <si>
    <t>5C42637A4B8064CFF98541A5E25EF75B78C37843456584A088993D835267BB16937BAC</t>
  </si>
  <si>
    <t>5C42637A4B8064CFF98541A5E25EF75B78C37843456230A2890F457D58F263FA97DABB</t>
  </si>
  <si>
    <t>찰쌓기  굴삭기+부착용집게 0.6㎥, 골쌓기, 뒷길이 75cm 이하  M2  공통 7-1-2   ( 호표 314 )</t>
  </si>
  <si>
    <t>호표 314</t>
  </si>
  <si>
    <t>5C42637A4B8064CFF98541A5E25F9D5CBF33614D1B68F169828194565881423DD650</t>
  </si>
  <si>
    <t>5C42637A4B8064CFF98541A5E25F9D5CBF33614D1B68F169828194565881423DD54E</t>
  </si>
  <si>
    <t>5C42637A4B8064CFF98541A5E25F9D5B78C37843456584A088993D835267BB16937BAC</t>
  </si>
  <si>
    <t>5C42637A4B8064CFF98541A5E25F9D5B78C37843456230A2890F457D58F263FA97DABB</t>
  </si>
  <si>
    <t>메붙임  굴삭기+부착용집게 0.6㎥, 뒷길이 35cm 이하  M2  공통 7-2-1   ( 호표 315 )</t>
  </si>
  <si>
    <t>호표 315</t>
  </si>
  <si>
    <t>공통 7-2-1</t>
  </si>
  <si>
    <t>5C42637A4BEA6DD2CE8673301257705CBF33614D1B68F169828194565881423DD650</t>
  </si>
  <si>
    <t>5C42637A4BEA6DD2CE8673301257705CBF33614D1B68F169828194565881423DD54E</t>
  </si>
  <si>
    <t>5C42637A4BEA6DD2CE8673301257705B78C37843456584A088993D835267BB16937BAC</t>
  </si>
  <si>
    <t>5C42637A4BEA6DD2CE8673301257705B78C37843456230A2890F457D58F263FA97DABB</t>
  </si>
  <si>
    <t>메붙임  굴삭기+부착용집게 0.6㎥, 뒷길이 55cm 이하  M2  공통 7-2-1   ( 호표 316 )</t>
  </si>
  <si>
    <t>호표 316</t>
  </si>
  <si>
    <t>5C42637A4BEA6DD2CE8673301254BC5CBF33614D1B68F169828194565881423DD650</t>
  </si>
  <si>
    <t>5C42637A4BEA6DD2CE8673301254BC5CBF33614D1B68F169828194565881423DD54E</t>
  </si>
  <si>
    <t>5C42637A4BEA6DD2CE8673301254BC5B78C37843456584A088993D835267BB16937BAC</t>
  </si>
  <si>
    <t>5C42637A4BEA6DD2CE8673301254BC5B78C37843456230A2890F457D58F263FA97DABB</t>
  </si>
  <si>
    <t>메붙임  굴삭기+부착용집게 0.6㎥, 뒷길이 75cm 이하  M2  공통 7-2-1   ( 호표 317 )</t>
  </si>
  <si>
    <t>호표 317</t>
  </si>
  <si>
    <t>5C42637A4BEA6DD2CE8673301255425CBF33614D1B68F169828194565881423DD650</t>
  </si>
  <si>
    <t>5C42637A4BEA6DD2CE8673301255425CBF33614D1B68F169828194565881423DD54E</t>
  </si>
  <si>
    <t>5C42637A4BEA6DD2CE8673301255425B78C37843456584A088993D835267BB16937BAC</t>
  </si>
  <si>
    <t>5C42637A4BEA6DD2CE8673301255425B78C37843456230A2890F457D58F263FA97DABB</t>
  </si>
  <si>
    <t>찰붙임  굴삭기+부착용집게 0.6㎥, 뒷길이 35cm 이하  M2  공통 7-2-2   ( 호표 318 )</t>
  </si>
  <si>
    <t>호표 318</t>
  </si>
  <si>
    <t>공통 7-2-2</t>
  </si>
  <si>
    <t>5C42637A4BFB64C4858F878F53562F5CBF33614D1B68F169828194565881423DD650</t>
  </si>
  <si>
    <t>5C42637A4BFB64C4858F878F53562F5CBF33614D1B68F169828194565881423DD54E</t>
  </si>
  <si>
    <t>5C42637A4BFB64C4858F878F53562F5B78C37843456584A088993D835267BB16937BAC</t>
  </si>
  <si>
    <t>5C42637A4BFB64C4858F878F53562F5B78C37843456230A2890F457D58F263FA97DABB</t>
  </si>
  <si>
    <t>찰붙임  굴삭기+부착용집게 0.6㎥, 뒷길이 55cm 이하  M2  공통 7-2-2   ( 호표 319 )</t>
  </si>
  <si>
    <t>호표 319</t>
  </si>
  <si>
    <t>5C42637A4BFB64C4858F878F5355085CBF33614D1B68F169828194565881423DD650</t>
  </si>
  <si>
    <t>5C42637A4BFB64C4858F878F5355085CBF33614D1B68F169828194565881423DD54E</t>
  </si>
  <si>
    <t>5C42637A4BFB64C4858F878F5355085B78C37843456584A088993D835267BB16937BAC</t>
  </si>
  <si>
    <t>5C42637A4BFB64C4858F878F5355085B78C37843456230A2890F457D58F263FA97DABB</t>
  </si>
  <si>
    <t>찰붙임  굴삭기+부착용집게 0.6㎥, 뒷길이 75cm 이하  M2  공통 7-2-2   ( 호표 320 )</t>
  </si>
  <si>
    <t>호표 320</t>
  </si>
  <si>
    <t>5C42637A4BFB64C4858F878F5354615CBF33614D1B68F169828194565881423DD650</t>
  </si>
  <si>
    <t>5C42637A4BFB64C4858F878F5354615CBF33614D1B68F169828194565881423DD54E</t>
  </si>
  <si>
    <t>5C42637A4BFB64C4858F878F5354615B78C37843456584A088993D835267BB16937BAC</t>
  </si>
  <si>
    <t>5C42637A4BFB64C4858F878F5354615B78C37843456230A2890F457D58F263FA97DABB</t>
  </si>
  <si>
    <t>전석쌓기, 굴삭기(0.6㎥)  전석(0.3M3~0.5M2급),채움콘크리트 별도  M2  공통 7-3-1   ( 호표 321 )</t>
  </si>
  <si>
    <t>호표 321</t>
  </si>
  <si>
    <t>공통 7-3-1</t>
  </si>
  <si>
    <t>레미콘</t>
  </si>
  <si>
    <t>레미콘, - 별도 -, 25-18-80</t>
  </si>
  <si>
    <t>5B43837B4E806632F3814BA9C953D28824E1AE</t>
  </si>
  <si>
    <t>5C42637A4B926BD942846A1BEA5D4F5B43837B4E806632F3814BA9C953D28824E1AE</t>
  </si>
  <si>
    <t>5C42637A4B926BD942846A1BEA5D4F5CBF33614D1B68F169828194565881423DD650</t>
  </si>
  <si>
    <t>5C42637A4B926BD942846A1BEA5D4F5CBF33614D1B68F169828194565881423DD54E</t>
  </si>
  <si>
    <t>5C42637A4B926BD942846A1BEA5D4F5B78C37843456584A088993D835267BB16937BAC</t>
  </si>
  <si>
    <t>전석깔기, 굴삭기(0.6㎥)  전석(0.3M3~0.5M2급)  M2  공통 7-3-2   ( 호표 322 )</t>
  </si>
  <si>
    <t>호표 322</t>
  </si>
  <si>
    <t>공통 7-3-2</t>
  </si>
  <si>
    <t>5C42637A4B926BD942846A097852275CBF33614D1B68F169828194565881423DD650</t>
  </si>
  <si>
    <t>5C42637A4B926BD942846A097852275CBF33614D1B68F169828194565881423DD54E</t>
  </si>
  <si>
    <t>5C42637A4B926BD942846A097852275B78C37843456584A088993D835267BB16937BAC</t>
  </si>
  <si>
    <t>습식공법 - 테라조판.  바닥, 자재 별도, 품조정  M2  공통 7-4-1   ( 호표 323 )</t>
  </si>
  <si>
    <t>호표 323</t>
  </si>
  <si>
    <t>경남교육청</t>
  </si>
  <si>
    <t>공통 7-4-1</t>
  </si>
  <si>
    <t>5C60C30C49F0668CCB83DFC57159D75CBF33614D1B68F169828194565881423DD650</t>
  </si>
  <si>
    <t>5C60C30C49F0668CCB83DFC57159D75CBF33614D1B68F169828194565881423DD54E</t>
  </si>
  <si>
    <t>5C60C30C49F0668CCB83DFC57159D75D7C43414B556F1341888AB7A65E1</t>
  </si>
  <si>
    <t>습식공법 - 테라조판.  계단부, 자재 별도, 품조정  M2  공통 7-4-1   ( 호표 324 )</t>
  </si>
  <si>
    <t>호표 324</t>
  </si>
  <si>
    <t>5C60C30C49F0668CCB83DFC54455785CBF33614D1B68F169828194565881423DD650</t>
  </si>
  <si>
    <t>5C60C30C49F0668CCB83DFC54455785CBF33614D1B68F169828194565881423DD54E</t>
  </si>
  <si>
    <t>5C60C30C49F0668CCB83DFC54455785D7C43414B556F1341888AB7A65E1</t>
  </si>
  <si>
    <t>습식공법 - 화강석.  바닥, 자재 별도, 품조정  M2  공통 7-4-1   ( 호표 325 )</t>
  </si>
  <si>
    <t>호표 325</t>
  </si>
  <si>
    <t>5C60C30C49F0668CCB83DFC5565C025CBF33614D1B68F169828194565881423DD650</t>
  </si>
  <si>
    <t>5C60C30C49F0668CCB83DFC5565C025CBF33614D1B68F169828194565881423DD54E</t>
  </si>
  <si>
    <t>5C60C30C49F0668CCB83DFC5565C025D7C43414B556F1341888AB7A65E1</t>
  </si>
  <si>
    <t>습식공법 - 화강석.  계단부, 자재 별도, 품조정  M2  공통 7-4-1   ( 호표 326 )</t>
  </si>
  <si>
    <t>호표 326</t>
  </si>
  <si>
    <t>5C60C30C49F0668CCB83CD548C5E0C5CBF33614D1B68F169828194565881423DD650</t>
  </si>
  <si>
    <t>5C60C30C49F0668CCB83CD548C5E0C5CBF33614D1B68F169828194565881423DD54E</t>
  </si>
  <si>
    <t>5C60C30C49F0668CCB83CD548C5E0C5D7C43414B556F1341888AB7A65E1</t>
  </si>
  <si>
    <t>석재판붙임(앵커지지 공법, 줄눈포함)  석재판 규격 0.3m2 이하  M2  공통 7-4-2   ( 호표 327 )</t>
  </si>
  <si>
    <t>호표 327</t>
  </si>
  <si>
    <t>공통 7-4-2</t>
  </si>
  <si>
    <t>5C60C30C49A86706118D362C7A56415CBF33614D1B68F169828194565881423DD650</t>
  </si>
  <si>
    <t>5C60C30C49A86706118D362C7A56415CBF33614D1B68F169828194565881423DD54E</t>
  </si>
  <si>
    <t>5C60C30C49A86706118D362C7A56415D7C43414B556F1341888AB7A65D2</t>
  </si>
  <si>
    <t>석재판붙임(앵커지지 공법, 줄눈포함)  석재판 규격 0.3m2 초과~0.8m2 이하  M2  공통 7-4-2   ( 호표 328 )</t>
  </si>
  <si>
    <t>호표 328</t>
  </si>
  <si>
    <t>5C60C30C49A86706118D25BD5D51C45CBF33614D1B68F169828194565881423DD650</t>
  </si>
  <si>
    <t>5C60C30C49A86706118D25BD5D51C45CBF33614D1B68F169828194565881423DD54E</t>
  </si>
  <si>
    <t>5C60C30C49A86706118D25BD5D51C45D7C43414B556F1341888AB7A65E1</t>
  </si>
  <si>
    <t>강재트러스 설치  석재판 규격 0.3m2 이하  M2  공통 7-4-3   ( 호표 329 )</t>
  </si>
  <si>
    <t>호표 329</t>
  </si>
  <si>
    <t>공통 7-4-3</t>
  </si>
  <si>
    <t>5C60C30C49D56663F6843CF3B25EE45CBF33614D1B68F169828194565881423DD4A4</t>
  </si>
  <si>
    <t>5C60C30C49D56663F6843CF3B25EE45CBF33614D1B68F169828194565881423DD545</t>
  </si>
  <si>
    <t>5C60C30C49D56663F6843CF3B25EE45D7C43414B556F1341888AB7A65E1</t>
  </si>
  <si>
    <t>석재판붙임(강재트러스 지지공법, 줄눈포함)  석재판 규격 0.3m2 이하  M2  공통 7-4-3   ( 호표 330 )</t>
  </si>
  <si>
    <t>호표 330</t>
  </si>
  <si>
    <t>5C60C30C49D56663F6843CF3B25C375CBF33614D1B68F169828194565881423DD650</t>
  </si>
  <si>
    <t>5C60C30C49D56663F6843CF3B25C375CBF33614D1B68F169828194565881423DD54E</t>
  </si>
  <si>
    <t>5C60C30C49D56663F6843CF3B25C375D7C43414B556F1341888AB7A65E1</t>
  </si>
  <si>
    <t>강재트러스 설치  석재판 규격 0.3m2 초과~0.8m2 이하  M2  공통 7-4-3   ( 호표 331 )</t>
  </si>
  <si>
    <t>호표 331</t>
  </si>
  <si>
    <t>5C60C30C49D56663F6843CF3A058E15CBF33614D1B68F169828194565881423DD4A4</t>
  </si>
  <si>
    <t>5C60C30C49D56663F6843CF3A058E15CBF33614D1B68F169828194565881423DD545</t>
  </si>
  <si>
    <t>5C60C30C49D56663F6843CF3A058E15D7C43414B556F1341888AB7A65E1</t>
  </si>
  <si>
    <t>석재판붙임(강재트러스 지지공법, 줄눈포함)  석재판 규격 0.3m2 초과~0.8m2 이하  M2  공통 7-4-3   ( 호표 332 )</t>
  </si>
  <si>
    <t>호표 332</t>
  </si>
  <si>
    <t>5C60C30C49D56663F6843CF3A059885CBF33614D1B68F169828194565881423DD650</t>
  </si>
  <si>
    <t>5C60C30C49D56663F6843CF3A059885CBF33614D1B68F169828194565881423DD54E</t>
  </si>
  <si>
    <t>5C60C30C49D56663F6843CF3A059885D7C43414B556F1341888AB7A65E1</t>
  </si>
  <si>
    <t>기본철골공수(Built up)  60ton 미만  TON  건축 1-1-1   ( 호표 333 )</t>
  </si>
  <si>
    <t>호표 333</t>
  </si>
  <si>
    <t>건축 1-1-1</t>
  </si>
  <si>
    <t>철골공</t>
  </si>
  <si>
    <t>5CBF33614D1B68F169828194565881423DD4A7</t>
  </si>
  <si>
    <t>5C60435B4FDE63B3688D2E339853CF5CBF33614D1B68F169828194565881423DD4A7</t>
  </si>
  <si>
    <t>공장제작에 따른 제경비</t>
  </si>
  <si>
    <t>5C60435B4FDE63B3688D2E339853CF5D7C43414B556F1341888AB7A65E1</t>
  </si>
  <si>
    <t>기본철골공수(Built up)  60ton 이상  TON  건축 1-1-1   ( 호표 334 )</t>
  </si>
  <si>
    <t>호표 334</t>
  </si>
  <si>
    <t>5C60435B4FDE63B3688D2E3398507A5CBF33614D1B68F169828194565881423DD4A7</t>
  </si>
  <si>
    <t>5C60435B4FDE63B3688D2E3398507A5D7C43414B556F1341888AB7A65E1</t>
  </si>
  <si>
    <t>기본철골공수(Built up)  100ton 이상  TON  건축 1-1-1   ( 호표 335 )</t>
  </si>
  <si>
    <t>호표 335</t>
  </si>
  <si>
    <t>5C60435B4FDE63B3688D2E339851015CBF33614D1B68F169828194565881423DD4A7</t>
  </si>
  <si>
    <t>5C60435B4FDE63B3688D2E339851015D7C43414B556F1341888AB7A65E1</t>
  </si>
  <si>
    <t>기본철골공수(Built up)  300ton 이상  TON  건축 1-1-1   ( 호표 336 )</t>
  </si>
  <si>
    <t>호표 336</t>
  </si>
  <si>
    <t>5C60435B4FDE63B3688D2E339856835CBF33614D1B68F169828194565881423DD4A7</t>
  </si>
  <si>
    <t>5C60435B4FDE63B3688D2E339856835D7C43414B556F1341888AB7A65E1</t>
  </si>
  <si>
    <t>기본철골공수(Built up)  1000ton 이상  TON  건축 1-1-1   ( 호표 337 )</t>
  </si>
  <si>
    <t>호표 337</t>
  </si>
  <si>
    <t>5C60435B4FDE63B3688D2E339857AA5CBF33614D1B68F169828194565881423DD4A7</t>
  </si>
  <si>
    <t>5C60435B4FDE63B3688D2E339857AA5D7C43414B556F1341888AB7A65E1</t>
  </si>
  <si>
    <t>기본철골공수(Built up)  2000ton 이상  TON  건축 1-1-1   ( 호표 338 )</t>
  </si>
  <si>
    <t>호표 338</t>
  </si>
  <si>
    <t>5C60435B4FDE63B3688D2E339854D55CBF33614D1B68F169828194565881423DD4A7</t>
  </si>
  <si>
    <t>5C60435B4FDE63B3688D2E339854D55D7C43414B556F1341888AB7A65E1</t>
  </si>
  <si>
    <t>기본철골공수(Rolled Shape)  60ton 미만  TON  건축 1-1-1   ( 호표 339 )</t>
  </si>
  <si>
    <t>호표 339</t>
  </si>
  <si>
    <t>5C60435B4FDE63B3688D2E338F5A4F5CBF33614D1B68F169828194565881423DD4A7</t>
  </si>
  <si>
    <t>5C60435B4FDE63B3688D2E338F5A4F5D7C43414B556F1341888AB7A65E1</t>
  </si>
  <si>
    <t>기본철골공수(Rolled Shape)  60ton 이상  TON  건축 1-1-1   ( 호표 340 )</t>
  </si>
  <si>
    <t>호표 340</t>
  </si>
  <si>
    <t>5C60435B4FDE63B3688D2E338F59A85CBF33614D1B68F169828194565881423DD4A7</t>
  </si>
  <si>
    <t>5C60435B4FDE63B3688D2E338F59A85D7C43414B556F1341888AB7A65E1</t>
  </si>
  <si>
    <t>기본철골공수(Rolled Shape)  100ton 이상  TON  건축 1-1-1   ( 호표 341 )</t>
  </si>
  <si>
    <t>호표 341</t>
  </si>
  <si>
    <t>5C60435B4FDE63B3688D2E338F58815CBF33614D1B68F169828194565881423DD4A7</t>
  </si>
  <si>
    <t>5C60435B4FDE63B3688D2E338F58815D7C43414B556F1341888AB7A65E1</t>
  </si>
  <si>
    <t>기본철골공수(Rolled Shape)  300ton 이상  TON  건축 1-1-1   ( 호표 342 )</t>
  </si>
  <si>
    <t>호표 342</t>
  </si>
  <si>
    <t>5C60435B4FDE63B3688D2E338F5F315CBF33614D1B68F169828194565881423DD4A7</t>
  </si>
  <si>
    <t>5C60435B4FDE63B3688D2E338F5F315D7C43414B556F1341888AB7A65E1</t>
  </si>
  <si>
    <t>기본철골공수(Rolled Shape)  1000ton 이상  TON  건축 1-1-1   ( 호표 343 )</t>
  </si>
  <si>
    <t>호표 343</t>
  </si>
  <si>
    <t>5C60435B4FDE63B3688D2E338F5E2A5CBF33614D1B68F169828194565881423DD4A7</t>
  </si>
  <si>
    <t>5C60435B4FDE63B3688D2E338F5E2A5D7C43414B556F1341888AB7A65E1</t>
  </si>
  <si>
    <t>기본철골공수(Rolled Shape)  2000ton 이상  TON  건축 1-1-1   ( 호표 344 )</t>
  </si>
  <si>
    <t>호표 344</t>
  </si>
  <si>
    <t>5C60435B4FDE63B3688D2E338F5D035CBF33614D1B68F169828194565881423DD4A7</t>
  </si>
  <si>
    <t>5C60435B4FDE63B3688D2E338F5D035D7C43414B556F1341888AB7A65E1</t>
  </si>
  <si>
    <t>철골공수 산정방법&lt;소요 부자재량&gt;  전용접부재(Built up)  TON  건축 1-1-2   ( 호표 345 )</t>
  </si>
  <si>
    <t>호표 345</t>
  </si>
  <si>
    <t>건축 1-1-2</t>
  </si>
  <si>
    <t>산소가스, 기체(㎥)</t>
  </si>
  <si>
    <t>5B6E73BA495867814681E55EC8522891E8688A</t>
  </si>
  <si>
    <t>5C60435B4FDE63B3688D38AA39530F5B6E73BA495867814681E55EC8522891E8688A</t>
  </si>
  <si>
    <t>아세틸렌가스</t>
  </si>
  <si>
    <t>아세틸렌가스, kg</t>
  </si>
  <si>
    <t>5B6E030D451E6D898D8E10BE7F555718C9CDBE</t>
  </si>
  <si>
    <t>5C60435B4FDE63B3688D38AA39530F5B6E030D451E6D898D8E10BE7F555718C9CDBE</t>
  </si>
  <si>
    <t>육각볼트</t>
  </si>
  <si>
    <t>육각볼트, M20*100</t>
  </si>
  <si>
    <t>5B439301493D6DCA878EFE155C59195C0FBFDC</t>
  </si>
  <si>
    <t>5C60435B4FDE63B3688D38AA39530F5B439301493D6DCA878EFE155C59195C0FBFDC</t>
  </si>
  <si>
    <t>보조강재</t>
  </si>
  <si>
    <t>대강</t>
  </si>
  <si>
    <t>5B43837B4E926F896987F305ED540027ED1610</t>
  </si>
  <si>
    <t>5C60435B4FDE63B3688D38AA39530F5B43837B4E926F896987F305ED540027ED1610</t>
  </si>
  <si>
    <t>철골 가공 조립(공장생산, 적은구조)  Built up, 60ton 미만  TON  건축 1-1-1, 1-1-2   ( 호표 346 )</t>
  </si>
  <si>
    <t>호표 346</t>
  </si>
  <si>
    <t>건축 1-1-1, 1-1-2</t>
  </si>
  <si>
    <t>5C60435B4FDE63B3688D38B4A15C525C60435B4FDE63B3688D38AA39530F</t>
  </si>
  <si>
    <t>5C60435B4FDE63B3688D38B4A15C525CBF33614D1B68F169828194565881423DD4A7</t>
  </si>
  <si>
    <t>제경비</t>
  </si>
  <si>
    <t>5C60435B4FDE63B3688D38B4A15C525D7C43414B556F1341888AB7A65E1</t>
  </si>
  <si>
    <t>철골 가공 조립(공장생산, 적은구조)  Built up, 60ton 이상  TON  건축 1-1-1, 1-1-2   ( 호표 347 )</t>
  </si>
  <si>
    <t>호표 347</t>
  </si>
  <si>
    <t>5C60435B4FDE63B3688D388F5356805C60435B4FDE63B3688D38AA39530F</t>
  </si>
  <si>
    <t>5C60435B4FDE63B3688D388F5356805CBF33614D1B68F169828194565881423DD4A7</t>
  </si>
  <si>
    <t>5C60435B4FDE63B3688D388F5356805D7C43414B556F1341888AB7A65E1</t>
  </si>
  <si>
    <t>철골 가공 조립(공장생산, 적은구조)  Built up, 100ton 이상  TON  건축 1-1-1, 1-1-2   ( 호표 348 )</t>
  </si>
  <si>
    <t>호표 348</t>
  </si>
  <si>
    <t>5C60435B4FDE63B3688D3899CA50915C60435B4FDE63B3688D38AA39530F</t>
  </si>
  <si>
    <t>5C60435B4FDE63B3688D3899CA50915CBF33614D1B68F169828194565881423DD4A7</t>
  </si>
  <si>
    <t>5C60435B4FDE63B3688D3899CA50915D7C43414B556F1341888AB7A65E1</t>
  </si>
  <si>
    <t>철골 가공 조립(공장생산, 적은구조)  Built up, 300ton 이상  TON  건축 1-1-1, 1-1-2   ( 호표 349 )</t>
  </si>
  <si>
    <t>호표 349</t>
  </si>
  <si>
    <t>5C60435B4FDE63B3688D38E1EF5B315C60435B4FDE63B3688D38AA39530F</t>
  </si>
  <si>
    <t>5C60435B4FDE63B3688D38E1EF5B315CBF33614D1B68F169828194565881423DD4A7</t>
  </si>
  <si>
    <t>5C60435B4FDE63B3688D38E1EF5B315D7C43414B556F1341888AB7A65E1</t>
  </si>
  <si>
    <t>철골 가공 조립(공장생산, 적은구조)  Built up, 1,000ton 이상  TON  건축 1-1-1, 1-1-2   ( 호표 350 )</t>
  </si>
  <si>
    <t>호표 350</t>
  </si>
  <si>
    <t>5C60435B4FDE63B3688D38F25E5D885C60435B4FDE63B3688D38AA39530F</t>
  </si>
  <si>
    <t>5C60435B4FDE63B3688D38F25E5D885CBF33614D1B68F169828194565881423DD4A7</t>
  </si>
  <si>
    <t>5C60435B4FDE63B3688D38F25E5D885D7C43414B556F1341888AB7A65E1</t>
  </si>
  <si>
    <t>철골 가공 조립(공장생산, 적은구조)  Built up, 2,000ton 이상  TON  건축 1-1-1, 1-1-2   ( 호표 351 )</t>
  </si>
  <si>
    <t>호표 351</t>
  </si>
  <si>
    <t>5C60435B4FDE63B3688D38C50657BF5C60435B4FDE63B3688D38AA39530F</t>
  </si>
  <si>
    <t>5C60435B4FDE63B3688D38C50657BF5CBF33614D1B68F169828194565881423DD4A7</t>
  </si>
  <si>
    <t>5C60435B4FDE63B3688D38C50657BF5D7C43414B556F1341888AB7A65E1</t>
  </si>
  <si>
    <t>철골 가공 조립(표준 라멘구조)  Built up, 60ton 미만  TON  건축 1-1-1, 1-1-2   ( 호표 352 )</t>
  </si>
  <si>
    <t>호표 352</t>
  </si>
  <si>
    <t>5C60435B4FDE63B3688D0374B054FF5C60435B4FDE63B3688D38AA39530F</t>
  </si>
  <si>
    <t>5C60435B4FDE63B3688D0374B054FF5CBF33614D1B68F169828194565881423DD4A7</t>
  </si>
  <si>
    <t>5C60435B4FDE63B3688D0374B054FF5D7C43414B556F1341888AB7A65E1</t>
  </si>
  <si>
    <t>철골 가공 조립(표준 라멘구조)  Built up, 60ton 이상  TON  건축 1-1-1, 1-1-2   ( 호표 353 )</t>
  </si>
  <si>
    <t>호표 353</t>
  </si>
  <si>
    <t>5C60435B4FDE63B3688D034F7C55565C60435B4FDE63B3688D38AA39530F</t>
  </si>
  <si>
    <t>5C60435B4FDE63B3688D034F7C55565CBF33614D1B68F169828194565881423DD4A7</t>
  </si>
  <si>
    <t>5C60435B4FDE63B3688D034F7C55565D7C43414B556F1341888AB7A65E1</t>
  </si>
  <si>
    <t>철골 가공 조립(표준 라멘구조)  Built up, 100ton 이상  TON  건축 1-1-1, 1-1-2   ( 호표 354 )</t>
  </si>
  <si>
    <t>호표 354</t>
  </si>
  <si>
    <t>5C60435B4FDE63B3688D0359E45F405C60435B4FDE63B3688D38AA39530F</t>
  </si>
  <si>
    <t>5C60435B4FDE63B3688D0359E45F405CBF33614D1B68F169828194565881423DD4A7</t>
  </si>
  <si>
    <t>5C60435B4FDE63B3688D0359E45F405D7C43414B556F1341888AB7A65E1</t>
  </si>
  <si>
    <t>철골 가공 조립(표준 라멘구조)  Built up, 300ton 이상  TON  건축 1-1-1, 1-1-2   ( 호표 355 )</t>
  </si>
  <si>
    <t>호표 355</t>
  </si>
  <si>
    <t>5C60435B4FDE63B3688D032CAD50275C60435B4FDE63B3688D38AA39530F</t>
  </si>
  <si>
    <t>5C60435B4FDE63B3688D032CAD50275CBF33614D1B68F169828194565881423DD4A7</t>
  </si>
  <si>
    <t>5C60435B4FDE63B3688D032CAD50275D7C43414B556F1341888AB7A65E1</t>
  </si>
  <si>
    <t>철골 가공 조립(표준 라멘구조)  Built up, 1,000ton 이상  TON  건축 1-1-1, 1-1-2   ( 호표 356 )</t>
  </si>
  <si>
    <t>호표 356</t>
  </si>
  <si>
    <t>5C60435B4FDE63B3688D033D035B6E5C60435B4FDE63B3688D38AA39530F</t>
  </si>
  <si>
    <t>5C60435B4FDE63B3688D033D035B6E5CBF33614D1B68F169828194565881423DD4A7</t>
  </si>
  <si>
    <t>5C60435B4FDE63B3688D033D035B6E5D7C43414B556F1341888AB7A65E1</t>
  </si>
  <si>
    <t>철골 가공 조립(표준 라멘구조)  Built up, 2,000ton 이상  TON  건축 1-1-1, 1-1-2   ( 호표 357 )</t>
  </si>
  <si>
    <t>호표 357</t>
  </si>
  <si>
    <t>5C60435B4FDE63B3688D0301CB55B55C60435B4FDE63B3688D38AA39530F</t>
  </si>
  <si>
    <t>5C60435B4FDE63B3688D0301CB55B55CBF33614D1B68F169828194565881423DD4A7</t>
  </si>
  <si>
    <t>5C60435B4FDE63B3688D0301CB55B55D7C43414B556F1341888AB7A65E1</t>
  </si>
  <si>
    <t>철골 가공 조립(많은 구조)  Built up, 60ton 미만  TON  건축 1-1-1, 1-1-2   ( 호표 358 )</t>
  </si>
  <si>
    <t>호표 358</t>
  </si>
  <si>
    <t>5C60435B4FDE63B3688D1DCC765A475C60435B4FDE63B3688D38AA39530F</t>
  </si>
  <si>
    <t>5C60435B4FDE63B3688D1DCC765A475CBF33614D1B68F169828194565881423DD4A7</t>
  </si>
  <si>
    <t>5C60435B4FDE63B3688D1DCC765A475D7C43414B556F1341888AB7A65E1</t>
  </si>
  <si>
    <t>철골 가공 조립(많은 구조)  Built up, 60ton 이상  TON  건축 1-1-1, 1-1-2   ( 호표 359 )</t>
  </si>
  <si>
    <t>호표 359</t>
  </si>
  <si>
    <t>5C60435B4FDE63B3688D1DF9BC58FF5C60435B4FDE63B3688D38AA39530F</t>
  </si>
  <si>
    <t>5C60435B4FDE63B3688D1DF9BC58FF5CBF33614D1B68F169828194565881423DD4A7</t>
  </si>
  <si>
    <t>5C60435B4FDE63B3688D1DF9BC58FF5D7C43414B556F1341888AB7A65E1</t>
  </si>
  <si>
    <t>철골 가공 조립(많은 구조)  Built up, 100ton 이상  TON  건축 1-1-1, 1-1-2   ( 호표 360 )</t>
  </si>
  <si>
    <t>호표 360</t>
  </si>
  <si>
    <t>5C60435B4FDE63B3688D1DEF5655C15C60435B4FDE63B3688D38AA39530F</t>
  </si>
  <si>
    <t>5C60435B4FDE63B3688D1DEF5655C15CBF33614D1B68F169828194565881423DD4A7</t>
  </si>
  <si>
    <t>5C60435B4FDE63B3688D1DEF5655C15D7C43414B556F1341888AB7A65E1</t>
  </si>
  <si>
    <t>철골 가공 조립(많은 구조)  Built up, 300ton 이상  TON  건축 1-1-1, 1-1-2   ( 호표 361 )</t>
  </si>
  <si>
    <t>호표 361</t>
  </si>
  <si>
    <t>5C60435B4FDE63B3688D1D97365C555C60435B4FDE63B3688D38AA39530F</t>
  </si>
  <si>
    <t>5C60435B4FDE63B3688D1D97365C555CBF33614D1B68F169828194565881423DD4A7</t>
  </si>
  <si>
    <t>5C60435B4FDE63B3688D1D97365C555D7C43414B556F1341888AB7A65E1</t>
  </si>
  <si>
    <t>철골 가공 조립(많은 구조)  Built up, 1,000ton 이상  TON  건축 1-1-1, 1-1-2   ( 호표 362 )</t>
  </si>
  <si>
    <t>호표 362</t>
  </si>
  <si>
    <t>5C60435B4FDE63B3688D1D86C75A9E5C60435B4FDE63B3688D38AA39530F</t>
  </si>
  <si>
    <t>5C60435B4FDE63B3688D1D86C75A9E5CBF33614D1B68F169828194565881423DD4A7</t>
  </si>
  <si>
    <t>5C60435B4FDE63B3688D1D86C75A9E5D7C43414B556F1341888AB7A65E1</t>
  </si>
  <si>
    <t>철골 가공 조립(많은 구조)  Built up, 2,000ton 이상  TON  건축 1-1-1, 1-1-2   ( 호표 363 )</t>
  </si>
  <si>
    <t>호표 363</t>
  </si>
  <si>
    <t>5C60435B4FDE63B3688D1DB20251F45C60435B4FDE63B3688D38AA39530F</t>
  </si>
  <si>
    <t>5C60435B4FDE63B3688D1DB20251F45CBF33614D1B68F169828194565881423DD4A7</t>
  </si>
  <si>
    <t>5C60435B4FDE63B3688D1DB20251F45D7C43414B556F1341888AB7A65E1</t>
  </si>
  <si>
    <t>철골공수 산정방법&lt;소요 부자재량&gt;  H형강부재(Rolled shape)  TON  건축 1-1-2   ( 호표 364 )</t>
  </si>
  <si>
    <t>호표 364</t>
  </si>
  <si>
    <t>5C60435B4FDE63B3698F8E690F5B5F5B6E73BA495867814681E55EC8522891E8688A</t>
  </si>
  <si>
    <t>5C60435B4FDE63B3698F8E690F5B5F5B6E030D451E6D898D8E10BE7F555718C9CDBE</t>
  </si>
  <si>
    <t>5C60435B4FDE63B3698F8E690F5B5F5B439301493D6DCA878EFE155C59195C0FBFDC</t>
  </si>
  <si>
    <t>5C60435B4FDE63B3698F8E690F5B5F5B43837B4E926F896987F305ED540027ED1610</t>
  </si>
  <si>
    <t>철골 가공 조립(적은 구조)  Rolled shape, 60ton 미만  TON  건축 1-1-1, 1-1-2   ( 호표 365 )</t>
  </si>
  <si>
    <t>호표 365</t>
  </si>
  <si>
    <t>5C60435B4FDE63B3698F8E7B7854E25C60435B4FDE63B3698F8E690F5B5F</t>
  </si>
  <si>
    <t>5C60435B4FDE63B3698F8E7B7854E25CBF33614D1B68F169828194565881423DD4A7</t>
  </si>
  <si>
    <t>5C60435B4FDE63B3698F8E7B7854E25D7C43414B556F1341888AB7A65E1</t>
  </si>
  <si>
    <t>철골 가공 조립(적은 구조)  Rolled shape, 60ton 이상  TON  건축 1-1-1, 1-1-2   ( 호표 366 )</t>
  </si>
  <si>
    <t>호표 366</t>
  </si>
  <si>
    <t>5C60435B4FDE63B3698F8E4E3255A25C60435B4FDE63B3698F8E690F5B5F</t>
  </si>
  <si>
    <t>5C60435B4FDE63B3698F8E4E3255A25CBF33614D1B68F169828194565881423DD4A7</t>
  </si>
  <si>
    <t>5C60435B4FDE63B3698F8E4E3255A25D7C43414B556F1341888AB7A65E1</t>
  </si>
  <si>
    <t>철골 가공 조립(적은 구조)  Rolled shape, 100ton 이상  TON  건축 1-1-1, 1-1-2   ( 호표 367 )</t>
  </si>
  <si>
    <t>호표 367</t>
  </si>
  <si>
    <t>5C60435B4FDE63B3698F8E58AA5F6B5C60435B4FDE63B3698F8E690F5B5F</t>
  </si>
  <si>
    <t>5C60435B4FDE63B3698F8E58AA5F6B5CBF33614D1B68F169828194565881423DD4A7</t>
  </si>
  <si>
    <t>5C60435B4FDE63B3698F8E58AA5F6B5D7C43414B556F1341888AB7A65E1</t>
  </si>
  <si>
    <t>철골 가공 조립(적은 구조)  Rolled shape, 300ton 이상  TON  건축 1-1-1, 1-1-2   ( 호표 368 )</t>
  </si>
  <si>
    <t>호표 368</t>
  </si>
  <si>
    <t>5C60435B4FDE63B3698F8E23585A6F5C60435B4FDE63B3698F8E690F5B5F</t>
  </si>
  <si>
    <t>5C60435B4FDE63B3698F8E23585A6F5CBF33614D1B68F169828194565881423DD4A7</t>
  </si>
  <si>
    <t>5C60435B4FDE63B3698F8E23585A6F5D7C43414B556F1341888AB7A65E1</t>
  </si>
  <si>
    <t>철골 가공 조립(적은 구조)  Rolled shape, 1,000ton 이상  TON  건축 1-1-1, 1-1-2   ( 호표 369 )</t>
  </si>
  <si>
    <t>호표 369</t>
  </si>
  <si>
    <t>5C60435B4FDE63B3698F8E3DC354F25C60435B4FDE63B3698F8E690F5B5F</t>
  </si>
  <si>
    <t>5C60435B4FDE63B3698F8E3DC354F25CBF33614D1B68F169828194565881423DD4A7</t>
  </si>
  <si>
    <t>5C60435B4FDE63B3698F8E3DC354F25D7C43414B556F1341888AB7A65E1</t>
  </si>
  <si>
    <t>철골 가공 조립(적은 구조)  Rolled shape, 2,000ton 이상  TON  건축 1-1-1, 1-1-2   ( 호표 370 )</t>
  </si>
  <si>
    <t>호표 370</t>
  </si>
  <si>
    <t>5C60435B4FDE63B3698F8E008956C75C60435B4FDE63B3698F8E690F5B5F</t>
  </si>
  <si>
    <t>5C60435B4FDE63B3698F8E008956C75CBF33614D1B68F169828194565881423DD4A7</t>
  </si>
  <si>
    <t>5C60435B4FDE63B3698F8E008956C75D7C43414B556F1341888AB7A65E1</t>
  </si>
  <si>
    <t>철골 가공 조립(표준 라멘구조)  Rolled shape, 60ton 미만  TON  건축 1-1-1, 1-1-2   ( 호표 371 )</t>
  </si>
  <si>
    <t>호표 371</t>
  </si>
  <si>
    <t>5C60435B4FDE63B3698FBBB16054835C60435B4FDE63B3698F8E690F5B5F</t>
  </si>
  <si>
    <t>5C60435B4FDE63B3698FBBB16054835CBF33614D1B68F169828194565881423DD4A7</t>
  </si>
  <si>
    <t>5C60435B4FDE63B3698FBBB16054835D7C43414B556F1341888AB7A65E1</t>
  </si>
  <si>
    <t>철골 가공 조립(표준 라멘구조)  Rolled shape, 60ton 이상  TON  건축 1-1-1, 1-1-2   ( 호표 372 )</t>
  </si>
  <si>
    <t>호표 372</t>
  </si>
  <si>
    <t>5C60435B4FDE63B3698FBB842A56295C60435B4FDE63B3698F8E690F5B5F</t>
  </si>
  <si>
    <t>5C60435B4FDE63B3698FBB842A56295CBF33614D1B68F169828194565881423DD4A7</t>
  </si>
  <si>
    <t>5C60435B4FDE63B3698FBB842A56295D7C43414B556F1341888AB7A65E1</t>
  </si>
  <si>
    <t>철골 가공 조립(표준 라멘구조)  Rolled shape, 100ton 이상  TON  건축 1-1-1, 1-1-2   ( 호표 373 )</t>
  </si>
  <si>
    <t>호표 373</t>
  </si>
  <si>
    <t>5C60435B4FDE63B3698FBB968A59815C60435B4FDE63B3698F8E690F5B5F</t>
  </si>
  <si>
    <t>5C60435B4FDE63B3698FBB968A59815CBF33614D1B68F169828194565881423DD4A7</t>
  </si>
  <si>
    <t>5C60435B4FDE63B3698FBB968A59815D7C43414B556F1341888AB7A65E1</t>
  </si>
  <si>
    <t>철골 가공 조립(표준 라멘구조)  Rolled shape, 300ton 이상  TON  건축 1-1-1, 1-1-2   ( 호표 374 )</t>
  </si>
  <si>
    <t>호표 374</t>
  </si>
  <si>
    <t>5C60435B4FDE63B3698FBBEEAA520D5C60435B4FDE63B3698F8E690F5B5F</t>
  </si>
  <si>
    <t>5C60435B4FDE63B3698FBBEEAA520D5CBF33614D1B68F169828194565881423DD4A7</t>
  </si>
  <si>
    <t>5C60435B4FDE63B3698FBBEEAA520D5D7C43414B556F1341888AB7A65E1</t>
  </si>
  <si>
    <t>철골 가공 조립(표준 라멘구조)  Rolled shape, 1,000ton 이상  TON  건축 1-1-1, 1-1-2   ( 호표 375 )</t>
  </si>
  <si>
    <t>호표 375</t>
  </si>
  <si>
    <t>5C60435B4FDE63B3698FBBFF1954C45C60435B4FDE63B3698F8E690F5B5F</t>
  </si>
  <si>
    <t>5C60435B4FDE63B3698FBBFF1954C45CBF33614D1B68F169828194565881423DD4A7</t>
  </si>
  <si>
    <t>5C60435B4FDE63B3698FBBFF1954C45D7C43414B556F1341888AB7A65E1</t>
  </si>
  <si>
    <t>철골 가공 조립(표준 라멘구조)  Rolled shape, 2,000ton 이상  TON  건축 1-1-1, 1-1-2   ( 호표 376 )</t>
  </si>
  <si>
    <t>호표 376</t>
  </si>
  <si>
    <t>5C60435B4FDE63B3698FBBC3D25E045C60435B4FDE63B3698F8E690F5B5F</t>
  </si>
  <si>
    <t>5C60435B4FDE63B3698FBBC3D25E045CBF33614D1B68F169828194565881423DD4A7</t>
  </si>
  <si>
    <t>5C60435B4FDE63B3698FBBC3D25E045D7C43414B556F1341888AB7A65E1</t>
  </si>
  <si>
    <t>철골 가공 조립(많은 구조)  Rolled shape, 60ton 미만  TON  건축 1-1-1, 1-1-2   ( 호표 377 )</t>
  </si>
  <si>
    <t>호표 377</t>
  </si>
  <si>
    <t>5C60435B4FDE63B3698FA9513A5D695C60435B4FDE63B3698F8E690F5B5F</t>
  </si>
  <si>
    <t>5C60435B4FDE63B3698FA9513A5D695CBF33614D1B68F169828194565881423DD4A7</t>
  </si>
  <si>
    <t>5C60435B4FDE63B3698FA9513A5D695D7C43414B556F1341888AB7A65E1</t>
  </si>
  <si>
    <t>철골 가공 조립(많은 구조)  Rolled shape, 60ton 이상  TON  건축 1-1-1, 1-1-2   ( 호표 378 )</t>
  </si>
  <si>
    <t>호표 378</t>
  </si>
  <si>
    <t>5C60435B4FDE63B3698FA963AB562C5C60435B4FDE63B3698F8E690F5B5F</t>
  </si>
  <si>
    <t>5C60435B4FDE63B3698FA963AB562C5CBF33614D1B68F169828194565881423DD4A7</t>
  </si>
  <si>
    <t>5C60435B4FDE63B3698FA963AB562C5D7C43414B556F1341888AB7A65E1</t>
  </si>
  <si>
    <t>철골 가공 조립(많은 구조)  Rolled shape, 100ton 이상  TON  건축 1-1-1, 1-1-2   ( 호표 379 )</t>
  </si>
  <si>
    <t>호표 379</t>
  </si>
  <si>
    <t>5C60435B4FDE63B3698FA97C1C58DC5C60435B4FDE63B3698F8E690F5B5F</t>
  </si>
  <si>
    <t>5C60435B4FDE63B3698FA97C1C58DC5CBF33614D1B68F169828194565881423DD4A7</t>
  </si>
  <si>
    <t>5C60435B4FDE63B3698FA97C1C58DC5D7C43414B556F1341888AB7A65E1</t>
  </si>
  <si>
    <t>철골 가공 조립(많은 구조)  Rolled shape, 300ton 이상  TON  건축 1-1-1, 1-1-2   ( 호표 380 )</t>
  </si>
  <si>
    <t>호표 380</t>
  </si>
  <si>
    <t>5C60435B4FDE63B3698FA9091552CA5C60435B4FDE63B3698F8E690F5B5F</t>
  </si>
  <si>
    <t>5C60435B4FDE63B3698FA9091552CA5CBF33614D1B68F169828194565881423DD4A7</t>
  </si>
  <si>
    <t>5C60435B4FDE63B3698FA9091552CA5D7C43414B556F1341888AB7A65E1</t>
  </si>
  <si>
    <t>철골 가공 조립(많은 구조)  Rolled shape, 1,000ton 이상  TON  건축 1-1-1, 1-1-2   ( 호표 381 )</t>
  </si>
  <si>
    <t>호표 381</t>
  </si>
  <si>
    <t>5C60435B4FDE63B3698FA91B875C4B5C60435B4FDE63B3698F8E690F5B5F</t>
  </si>
  <si>
    <t>5C60435B4FDE63B3698FA91B875C4B5CBF33614D1B68F169828194565881423DD4A7</t>
  </si>
  <si>
    <t>5C60435B4FDE63B3698FA91B875C4B5D7C43414B556F1341888AB7A65E1</t>
  </si>
  <si>
    <t>철골 가공 조립(많은 구조)  Rolled shape, 2,000ton 이상  TON  건축 1-1-1, 1-1-2   ( 호표 382 )</t>
  </si>
  <si>
    <t>호표 382</t>
  </si>
  <si>
    <t>5C60435B4FDE63B3698FA925FE565C5C60435B4FDE63B3698F8E690F5B5F</t>
  </si>
  <si>
    <t>5C60435B4FDE63B3698FA925FE565C5CBF33614D1B68F169828194565881423DD4A7</t>
  </si>
  <si>
    <t>5C60435B4FDE63B3698FA925FE565C5D7C43414B556F1341888AB7A65E1</t>
  </si>
  <si>
    <t>수용접(Built up 제작)  20(m/t) 미만, 30ton 미만  TON  건축 1-1-3. 1-1-4   ( 호표 383 )</t>
  </si>
  <si>
    <t>호표 383</t>
  </si>
  <si>
    <t>건축 1-1-3. 1-1-4</t>
  </si>
  <si>
    <t>용접봉(연강용)</t>
  </si>
  <si>
    <t>3.2(KSE4301)</t>
  </si>
  <si>
    <t>5B5DD3F74C826641348C10375352E823C8C7A9</t>
  </si>
  <si>
    <t>5C60435D4A0B63AF758C7E498E525E5B5DD3F74C826641348C10375352E823C8C7A9</t>
  </si>
  <si>
    <t>5C60435D4A0B63AF758C7E498E525E5CBF33614D1B68F169828194565881423DD4A4</t>
  </si>
  <si>
    <t>5C60435D4A0B63AF758C7E498E525E5D7C43414B556F1341888AB7A65E1</t>
  </si>
  <si>
    <t>수용접(Built up 제작)  20(m/t) 미만, 30ton 이상  TON  건축 1-1-3. 1-1-4   ( 호표 384 )</t>
  </si>
  <si>
    <t>호표 384</t>
  </si>
  <si>
    <t>5C60435D4A0B63AF758C7E76C451DF5B5DD3F74C826641348C10375352E823C8C7A9</t>
  </si>
  <si>
    <t>5C60435D4A0B63AF758C7E76C451DF5CBF33614D1B68F169828194565881423DD4A4</t>
  </si>
  <si>
    <t>5C60435D4A0B63AF758C7E76C451DF5D7C43414B556F1341888AB7A65E1</t>
  </si>
  <si>
    <t>수용접(Built up 제작)  20(m/t) 미만, 60ton 이상  TON  건축 1-1-3. 1-1-4   ( 호표 385 )</t>
  </si>
  <si>
    <t>호표 385</t>
  </si>
  <si>
    <t>5C60435D4A0B63AF758C7E64655E1F5B5DD3F74C826641348C10375352E823C8C7A9</t>
  </si>
  <si>
    <t>5C60435D4A0B63AF758C7E64655E1F5CBF33614D1B68F169828194565881423DD4A4</t>
  </si>
  <si>
    <t>5C60435D4A0B63AF758C7E64655E1F5D7C43414B556F1341888AB7A65E1</t>
  </si>
  <si>
    <t>수용접(Built up 제작)  20(m/t) 미만, 100ton 이상  TON  건축 1-1-3. 1-1-4   ( 호표 386 )</t>
  </si>
  <si>
    <t>호표 386</t>
  </si>
  <si>
    <t>5C60435D4A0B63AF758C7E1C4054865B5DD3F74C826641348C10375352E823C8C7A9</t>
  </si>
  <si>
    <t>5C60435D4A0B63AF758C7E1C4054865CBF33614D1B68F169828194565881423DD4A4</t>
  </si>
  <si>
    <t>5C60435D4A0B63AF758C7E1C4054865D7C43414B556F1341888AB7A65E1</t>
  </si>
  <si>
    <t>수용접(Built up 제작)  20(m/t) 미만, 200ton 이상  TON  건축 1-1-3. 1-1-4   ( 호표 387 )</t>
  </si>
  <si>
    <t>호표 387</t>
  </si>
  <si>
    <t>5C60435D4A0B63AF758C7E03DF52965B5DD3F74C826641348C10375352E823C8C7A9</t>
  </si>
  <si>
    <t>5C60435D4A0B63AF758C7E03DF52965CBF33614D1B68F169828194565881423DD4A4</t>
  </si>
  <si>
    <t>5C60435D4A0B63AF758C7E03DF52965D7C43414B556F1341888AB7A65E1</t>
  </si>
  <si>
    <t>수용접(Built up 제작)  20(m/t) 미만, 300ton 이상  TON  건축 1-1-3. 1-1-4   ( 호표 388 )</t>
  </si>
  <si>
    <t>호표 388</t>
  </si>
  <si>
    <t>5C60435D4A0B63AF758C7E3F17584E5B5DD3F74C826641348C10375352E823C8C7A9</t>
  </si>
  <si>
    <t>5C60435D4A0B63AF758C7E3F17584E5CBF33614D1B68F169828194565881423DD4A4</t>
  </si>
  <si>
    <t>5C60435D4A0B63AF758C7E3F17584E5D7C43414B556F1341888AB7A65E1</t>
  </si>
  <si>
    <t>수용접(Built up 제작)  20(m/t) 미만, 400ton 이상  TON  건축 1-1-3. 1-1-4   ( 호표 389 )</t>
  </si>
  <si>
    <t>호표 389</t>
  </si>
  <si>
    <t>5C60435D4A0B63AF758C7E2EB25D615B5DD3F74C826641348C10375352E823C8C7A9</t>
  </si>
  <si>
    <t>5C60435D4A0B63AF758C7E2EB25D615CBF33614D1B68F169828194565881423DD4A4</t>
  </si>
  <si>
    <t>5C60435D4A0B63AF758C7E2EB25D615D7C43414B556F1341888AB7A65E1</t>
  </si>
  <si>
    <t>수용접(Built up 제작)  20(m/t) 미만, 500ton 이상  TON  건축 1-1-3. 1-1-4   ( 호표 390 )</t>
  </si>
  <si>
    <t>호표 390</t>
  </si>
  <si>
    <t>5C60435D4A0B63AF758C7EDF545C3A5B5DD3F74C826641348C10375352E823C8C7A9</t>
  </si>
  <si>
    <t>5C60435D4A0B63AF758C7EDF545C3A5CBF33614D1B68F169828194565881423DD4A4</t>
  </si>
  <si>
    <t>5C60435D4A0B63AF758C7EDF545C3A5D7C43414B556F1341888AB7A65E1</t>
  </si>
  <si>
    <t>수용접(Built up 제작)  20(m/t) 미만, 600ton 이상  TON  건축 1-1-3. 1-1-4   ( 호표 391 )</t>
  </si>
  <si>
    <t>호표 391</t>
  </si>
  <si>
    <t>5C60435D4A0B63AF758C7ECEE55A625B5DD3F74C826641348C10375352E823C8C7A9</t>
  </si>
  <si>
    <t>5C60435D4A0B63AF758C7ECEE55A625CBF33614D1B68F169828194565881423DD4A4</t>
  </si>
  <si>
    <t>5C60435D4A0B63AF758C7ECEE55A625D7C43414B556F1341888AB7A65E1</t>
  </si>
  <si>
    <t>수용접(Built up 제작)  20(m/t) 미만, 700ton 이상  TON  건축 1-1-3. 1-1-4   ( 호표 392 )</t>
  </si>
  <si>
    <t>호표 392</t>
  </si>
  <si>
    <t>5C60435D4A0B63AF758C4110165B935B5DD3F74C826641348C10375352E823C8C7A9</t>
  </si>
  <si>
    <t>5C60435D4A0B63AF758C4110165B935CBF33614D1B68F169828194565881423DD4A4</t>
  </si>
  <si>
    <t>5C60435D4A0B63AF758C4110165B935D7C43414B556F1341888AB7A65E1</t>
  </si>
  <si>
    <t>수용접(Built up 제작)  20(m/t) 미만, 800ton 이상  TON  건축 1-1-3. 1-1-4   ( 호표 393 )</t>
  </si>
  <si>
    <t>호표 393</t>
  </si>
  <si>
    <t>5C60435D4A0B63AF758C4107A9582D5B5DD3F74C826641348C10375352E823C8C7A9</t>
  </si>
  <si>
    <t>5C60435D4A0B63AF758C4107A9582D5CBF33614D1B68F169828194565881423DD4A4</t>
  </si>
  <si>
    <t>5C60435D4A0B63AF758C4107A9582D5D7C43414B556F1341888AB7A65E1</t>
  </si>
  <si>
    <t>수용접(Built up 제작)  20(m/t) 미만, 900ton 이상  TON  건축 1-1-3. 1-1-4   ( 호표 394 )</t>
  </si>
  <si>
    <t>호표 394</t>
  </si>
  <si>
    <t>5C60435D4A0B63AF758C413CFB5D285B5DD3F74C826641348C10375352E823C8C7A9</t>
  </si>
  <si>
    <t>5C60435D4A0B63AF758C413CFB5D285CBF33614D1B68F169828194565881423DD4A4</t>
  </si>
  <si>
    <t>5C60435D4A0B63AF758C413CFB5D285D7C43414B556F1341888AB7A65E1</t>
  </si>
  <si>
    <t>수용접(Built up 제작)  20(m/t) 미만, 1,000ton 이상  TON  건축 1-1-3. 1-1-4   ( 호표 395 )</t>
  </si>
  <si>
    <t>호표 395</t>
  </si>
  <si>
    <t>5C60435D4A0B63AF758C41228754555B5DD3F74C826641348C10375352E823C8C7A9</t>
  </si>
  <si>
    <t>5C60435D4A0B63AF758C41228754555CBF33614D1B68F169828194565881423DD4A4</t>
  </si>
  <si>
    <t>5C60435D4A0B63AF758C41228754555D7C43414B556F1341888AB7A65E1</t>
  </si>
  <si>
    <t>수용접(Built up 제작)  20(m/t) 미만, 1,500ton 이상  TON  건축 1-1-3. 1-1-4   ( 호표 396 )</t>
  </si>
  <si>
    <t>호표 396</t>
  </si>
  <si>
    <t>5C60435D4A0B63AF758C415FC952BF5B5DD3F74C826641348C10375352E823C8C7A9</t>
  </si>
  <si>
    <t>5C60435D4A0B63AF758C415FC952BF5CBF33614D1B68F169828194565881423DD4A4</t>
  </si>
  <si>
    <t>5C60435D4A0B63AF758C415FC952BF5D7C43414B556F1341888AB7A65E1</t>
  </si>
  <si>
    <t>수용접(Built up 제작)  20(m/t) 미만, 2,000ton 이상  TON  건축 1-1-3. 1-1-4   ( 호표 397 )</t>
  </si>
  <si>
    <t>호표 397</t>
  </si>
  <si>
    <t>5C60435D4A0B63AF758C414D5858D65B5DD3F74C826641348C10375352E823C8C7A9</t>
  </si>
  <si>
    <t>5C60435D4A0B63AF758C414D5858D65CBF33614D1B68F169828194565881423DD4A4</t>
  </si>
  <si>
    <t>5C60435D4A0B63AF758C414D5858D65D7C43414B556F1341888AB7A65E1</t>
  </si>
  <si>
    <t>수용접(Rolled shape 제작)  20(m/t) 미만, 30ton 미만  TON  건축 1-1-3, 1-1-4   ( 호표 398 )</t>
  </si>
  <si>
    <t>호표 398</t>
  </si>
  <si>
    <t>건축 1-1-3, 1-1-4</t>
  </si>
  <si>
    <t>5C60435D4A0B63ACA1866F97FE59195B5DD3F74C826641348C10375352E823C8C7A9</t>
  </si>
  <si>
    <t>5C60435D4A0B63ACA1866F97FE59195CBF33614D1B68F169828194565881423DD4A4</t>
  </si>
  <si>
    <t>5C60435D4A0B63ACA1866F97FE59195D7C43414B556F1341888AB7A65E1</t>
  </si>
  <si>
    <t>수용접(Rolled shape 제작)  20(m/t) 미만, 30ton 이상  TON  건축 1-1-3, 1-1-4   ( 호표 399 )</t>
  </si>
  <si>
    <t>호표 399</t>
  </si>
  <si>
    <t>5C60435D4A0B63ACA1866FA05955F55B5DD3F74C826641348C10375352E823C8C7A9</t>
  </si>
  <si>
    <t>5C60435D4A0B63ACA1866FA05955F55CBF33614D1B68F169828194565881423DD4A4</t>
  </si>
  <si>
    <t>5C60435D4A0B63ACA1866FA05955F55D7C43414B556F1341888AB7A65E1</t>
  </si>
  <si>
    <t>수용접(Rolled shape 제작)  20(m/t) 미만, 60ton 이상  TON  건축 1-1-3, 1-1-4   ( 호표 400 )</t>
  </si>
  <si>
    <t>호표 400</t>
  </si>
  <si>
    <t>5C60435D4A0B63ACA1866FB2CB5E505B5DD3F74C826641348C10375352E823C8C7A9</t>
  </si>
  <si>
    <t>5C60435D4A0B63ACA1866FB2CB5E505CBF33614D1B68F169828194565881423DD4A4</t>
  </si>
  <si>
    <t>5C60435D4A0B63ACA1866FB2CB5E505D7C43414B556F1341888AB7A65E1</t>
  </si>
  <si>
    <t>수용접(Rolled shape 제작)  20(m/t) 미만, 100ton 이상  TON  건축 1-1-3, 1-1-4   ( 호표 401 )</t>
  </si>
  <si>
    <t>호표 401</t>
  </si>
  <si>
    <t>5C60435D4A0B63ACA1866FC339500F5B5DD3F74C826641348C10375352E823C8C7A9</t>
  </si>
  <si>
    <t>5C60435D4A0B63ACA1866FC339500F5CBF33614D1B68F169828194565881423DD4A4</t>
  </si>
  <si>
    <t>5C60435D4A0B63ACA1866FC339500F5D7C43414B556F1341888AB7A65E1</t>
  </si>
  <si>
    <t>수용접(Rolled shape 제작)  20(m/t) 미만, 200ton 이상  TON  건축 1-1-3, 1-1-4   ( 호표 402 )</t>
  </si>
  <si>
    <t>호표 402</t>
  </si>
  <si>
    <t>5C60435D4A0B63ACA1866FDDAD59C25B5DD3F74C826641348C10375352E823C8C7A9</t>
  </si>
  <si>
    <t>5C60435D4A0B63ACA1866FDDAD59C25CBF33614D1B68F169828194565881423DD4A4</t>
  </si>
  <si>
    <t>5C60435D4A0B63ACA1866FDDAD59C25D7C43414B556F1341888AB7A65E1</t>
  </si>
  <si>
    <t>수용접(Rolled shape 제작)  20(m/t) 미만, 300ton 이상  TON  건축 1-1-3, 1-1-4   ( 호표 403 )</t>
  </si>
  <si>
    <t>호표 403</t>
  </si>
  <si>
    <t>5C60435D4A0B63ACA1866FEE0254505B5DD3F74C826641348C10375352E823C8C7A9</t>
  </si>
  <si>
    <t>5C60435D4A0B63ACA1866FEE0254505CBF33614D1B68F169828194565881423DD4A4</t>
  </si>
  <si>
    <t>5C60435D4A0B63ACA1866FEE0254505D7C43414B556F1341888AB7A65E1</t>
  </si>
  <si>
    <t>수용접(Rolled shape 제작)  20(m/t) 미만, 400ton 이상  TON  건축 1-1-3, 1-1-4   ( 호표 404 )</t>
  </si>
  <si>
    <t>호표 404</t>
  </si>
  <si>
    <t>5C60435D4A0B63ACA1866FF87A5E195B5DD3F74C826641348C10375352E823C8C7A9</t>
  </si>
  <si>
    <t>5C60435D4A0B63ACA1866FF87A5E195CBF33614D1B68F169828194565881423DD4A4</t>
  </si>
  <si>
    <t>5C60435D4A0B63ACA1866FF87A5E195D7C43414B556F1341888AB7A65E1</t>
  </si>
  <si>
    <t>수용접(Rolled shape 제작)  20(m/t) 미만, 500ton 이상  TON  건축 1-1-3, 1-1-4   ( 호표 405 )</t>
  </si>
  <si>
    <t>호표 405</t>
  </si>
  <si>
    <t>5C60435D4A0B63ACA1866F002657ED5B5DD3F74C826641348C10375352E823C8C7A9</t>
  </si>
  <si>
    <t>5C60435D4A0B63ACA1866F002657ED5CBF33614D1B68F169828194565881423DD4A4</t>
  </si>
  <si>
    <t>5C60435D4A0B63ACA1866F002657ED5D7C43414B556F1341888AB7A65E1</t>
  </si>
  <si>
    <t>수용접(Rolled shape 제작)  20(m/t) 미만, 600ton 이상  TON  건축 1-1-3, 1-1-4   ( 호표 406 )</t>
  </si>
  <si>
    <t>호표 406</t>
  </si>
  <si>
    <t>5C60435D4A0B63ACA1866F129751B65B5DD3F74C826641348C10375352E823C8C7A9</t>
  </si>
  <si>
    <t>5C60435D4A0B63ACA1866F129751B65CBF33614D1B68F169828194565881423DD4A4</t>
  </si>
  <si>
    <t>5C60435D4A0B63ACA1866F129751B65D7C43414B556F1341888AB7A65E1</t>
  </si>
  <si>
    <t>수용접(Rolled shape 제작)  20(m/t) 미만, 700ton 이상  TON  건축 1-1-3, 1-1-4   ( 호표 407 )</t>
  </si>
  <si>
    <t>호표 407</t>
  </si>
  <si>
    <t>5C60435D4A0B63ACA1865D14E756E85B5DD3F74C826641348C10375352E823C8C7A9</t>
  </si>
  <si>
    <t>5C60435D4A0B63ACA1865D14E756E85CBF33614D1B68F169828194565881423DD4A4</t>
  </si>
  <si>
    <t>5C60435D4A0B63ACA1865D14E756E85D7C43414B556F1341888AB7A65E1</t>
  </si>
  <si>
    <t>수용접(Rolled shape 제작)  20(m/t) 미만, 800ton 이상  TON  건축 1-1-3, 1-1-4   ( 호표 408 )</t>
  </si>
  <si>
    <t>호표 408</t>
  </si>
  <si>
    <t>5C60435D4A0B63ACA1865D0A8953695B5DD3F74C826641348C10375352E823C8C7A9</t>
  </si>
  <si>
    <t>5C60435D4A0B63ACA1865D0A8953695CBF33614D1B68F169828194565881423DD4A4</t>
  </si>
  <si>
    <t>5C60435D4A0B63ACA1865D0A8953695D7C43414B556F1341888AB7A65E1</t>
  </si>
  <si>
    <t>수용접(Rolled shape 제작)  20(m/t) 미만, 900ton 이상  TON  건축 1-1-3, 1-1-4   ( 호표 409 )</t>
  </si>
  <si>
    <t>호표 409</t>
  </si>
  <si>
    <t>5C60435D4A0B63ACA1865D37C752095B5DD3F74C826641348C10375352E823C8C7A9</t>
  </si>
  <si>
    <t>5C60435D4A0B63ACA1865D37C752095CBF33614D1B68F169828194565881423DD4A4</t>
  </si>
  <si>
    <t>5C60435D4A0B63ACA1865D37C752095D7C43414B556F1341888AB7A65E1</t>
  </si>
  <si>
    <t>수용접(Rolled shape 제작)  20(m/t) 미만, 1,000ton 이상  TON  건축 1-1-3, 1-1-4   ( 호표 410 )</t>
  </si>
  <si>
    <t>호표 410</t>
  </si>
  <si>
    <t>5C60435D4A0B63ACA1865D255658BF5B5DD3F74C826641348C10375352E823C8C7A9</t>
  </si>
  <si>
    <t>5C60435D4A0B63ACA1865D255658BF5CBF33614D1B68F169828194565881423DD4A4</t>
  </si>
  <si>
    <t>5C60435D4A0B63ACA1865D255658BF5D7C43414B556F1341888AB7A65E1</t>
  </si>
  <si>
    <t>수용접(Rolled shape 제작)  20(m/t) 미만, 1,500ton 이상  TON  건축 1-1-3, 1-1-4   ( 호표 411 )</t>
  </si>
  <si>
    <t>호표 411</t>
  </si>
  <si>
    <t>5C60435D4A0B63ACA1865D529C57FF5B5DD3F74C826641348C10375352E823C8C7A9</t>
  </si>
  <si>
    <t>5C60435D4A0B63ACA1865D529C57FF5CBF33614D1B68F169828194565881423DD4A4</t>
  </si>
  <si>
    <t>5C60435D4A0B63ACA1865D529C57FF5D7C43414B556F1341888AB7A65E1</t>
  </si>
  <si>
    <t>수용접(Rolled shape 제작)  20(m/t) 미만, 2,000ton 이상  TON  건축 1-1-3, 1-1-4   ( 호표 412 )</t>
  </si>
  <si>
    <t>호표 412</t>
  </si>
  <si>
    <t>5C60435D4A0B63ACA1865D403C54075B5DD3F74C826641348C10375352E823C8C7A9</t>
  </si>
  <si>
    <t>5C60435D4A0B63ACA1865D403C54075CBF33614D1B68F169828194565881423DD4A4</t>
  </si>
  <si>
    <t>5C60435D4A0B63ACA1865D403C54075D7C43414B556F1341888AB7A65E1</t>
  </si>
  <si>
    <t>철골세우기 - 표준단가  6층 미만  TON  건축 1-2-1   ( 호표 413 )</t>
  </si>
  <si>
    <t>호표 413</t>
  </si>
  <si>
    <t>건축 1-2-1</t>
  </si>
  <si>
    <t>5C60435D4AB56F72958B6EF4E359A65CBF33614D1B68F169828194565881423DD4A7</t>
  </si>
  <si>
    <t>5C60435D4AB56F72958B6EF4E359A65CBF33614D1B68F169828194565881423DD54A</t>
  </si>
  <si>
    <t>5C60435D4AB56F72958B6EF4E359A65CBF33614D1B68F169828194565881423DD54F</t>
  </si>
  <si>
    <t>철골세우기 - 6층 미만  50kg/m2 미만, 10∼15ton 미만  TON  건축 1-2-1   ( 호표 414 )</t>
  </si>
  <si>
    <t>호표 414</t>
  </si>
  <si>
    <t>5C60435D4AB56F72958B6ECFAF5A1E5B439301493D6DCA878EFE155C59195C0FBFDC</t>
  </si>
  <si>
    <t>5C60435D4AB56F72958B6ECFAF5A1E5C60435D4AB56F72958B6EF4E359A6</t>
  </si>
  <si>
    <t>철골세우기 - 6층 미만  50~55kg/m2 미만, 30∼50ton 미만  TON  건축 1-2-1   ( 호표 415 )</t>
  </si>
  <si>
    <t>호표 415</t>
  </si>
  <si>
    <t>5C60435D4AB56F72958B6ED8145C5E5B439301493D6DCA878EFE155C59195C0FBFDC</t>
  </si>
  <si>
    <t>5C60435D4AB56F72958B6ED8145C5E5C60435D4AB56F72958B6EF4E359A6</t>
  </si>
  <si>
    <t>철골세우기 - 6층 미만  90∼110kg/m2 미만, 250∼500ton 미만  TON  건축 1-2-1   ( 호표 416 )</t>
  </si>
  <si>
    <t>호표 416</t>
  </si>
  <si>
    <t>5C60435D4AB56F72958B6EACCF5F845B439301493D6DCA878EFE155C59195C0FBFDC</t>
  </si>
  <si>
    <t>5C60435D4AB56F72958B6EACCF5F845C60435D4AB56F72958B6EF4E359A6</t>
  </si>
  <si>
    <t>철골세우기 - 6층 미만  190∼250kg/m2 미만, 500∼1,000ton 미만  TON  건축 1-2-1   ( 호표 417 )</t>
  </si>
  <si>
    <t>호표 417</t>
  </si>
  <si>
    <t>5C60435D4AB56F72958B6EBD3D51A45B439301493D6DCA878EFE155C59195C0FBFDC</t>
  </si>
  <si>
    <t>5C60435D4AB56F72958B6EBD3D51A45C60435D4AB56F72958B6EF4E359A6</t>
  </si>
  <si>
    <t>철골세우기 - 표준단가  20층 미만  TON  건축 1-2-1   ( 호표 418 )</t>
  </si>
  <si>
    <t>호표 418</t>
  </si>
  <si>
    <t>5C60435D4AB56F7294890EDFDE5BE55CBF33614D1B68F169828194565881423DD4A7</t>
  </si>
  <si>
    <t>5C60435D4AB56F7294890EDFDE5BE55CBF33614D1B68F169828194565881423DD54A</t>
  </si>
  <si>
    <t>5C60435D4AB56F7294890EDFDE5BE55CBF33614D1B68F169828194565881423DD54F</t>
  </si>
  <si>
    <t>철골세우기 - 20층 미만  (N)40kg, (T)100ton, (H)20m, (S)50m2(46~55)  TON  건축 1-2-1   ( 호표 419 )</t>
  </si>
  <si>
    <t>호표 419</t>
  </si>
  <si>
    <t>5C60435D4AB56F7294890EFAB456E75B439301493D6DCA878EFE155C59195C0FBFDC</t>
  </si>
  <si>
    <t>5C60435D4AB56F7294890EFAB456E75C60435D4AB56F7294890EDFDE5BE5</t>
  </si>
  <si>
    <t>철골세우기 - 20층 미만  (N)60kg, (T)100ton, (H)25m, (S)50m2(46~55)  TON  건축 1-2-1   ( 호표 420 )</t>
  </si>
  <si>
    <t>호표 420</t>
  </si>
  <si>
    <t>5C60435D4AB56F7294890E87CF58445B439301493D6DCA878EFE155C59195C0FBFDC</t>
  </si>
  <si>
    <t>5C60435D4AB56F7294890E87CF58445C60435D4AB56F7294890EDFDE5BE5</t>
  </si>
  <si>
    <t>철골세우기 - 20층 미만  (N)80kg, (T)300ton, (H)35m, (S)20m2(16~25)  TON  건축 1-2-1   ( 호표 421 )</t>
  </si>
  <si>
    <t>호표 421</t>
  </si>
  <si>
    <t>5C60435D4AB56F7294890E902A531A5B439301493D6DCA878EFE155C59195C0FBFDC</t>
  </si>
  <si>
    <t>5C60435D4AB56F7294890E902A531A5C60435D4AB56F7294890EDFDE5BE5</t>
  </si>
  <si>
    <t>철골세우기 - 20층 미만  (N)100kg, (T)500ton, (H)50m, (S)80m2(76~85)  TON  건축 1-2-1   ( 호표 422 )</t>
  </si>
  <si>
    <t>호표 422</t>
  </si>
  <si>
    <t>5C60435D4AB56F7294890EA2945D7B5B439301493D6DCA878EFE155C59195C0FBFDC</t>
  </si>
  <si>
    <t>5C60435D4AB56F7294890EA2945D7B5C60435D4AB56F7294890EDFDE5BE5</t>
  </si>
  <si>
    <t>철골세우기 - 표준단가  30층 미만  TON  건축 1-2-1   ( 호표 423 )</t>
  </si>
  <si>
    <t>호표 423</t>
  </si>
  <si>
    <t>5C60435D4AB56F72978644B57859495CBF33614D1B68F169828194565881423DD4A7</t>
  </si>
  <si>
    <t>5C60435D4AB56F72978644B57859495CBF33614D1B68F169828194565881423DD54A</t>
  </si>
  <si>
    <t>5C60435D4AB56F72978644B57859495CBF33614D1B68F169828194565881423DD54F</t>
  </si>
  <si>
    <t>철골세우기 - 30층 미만  (N)100kg, (T)700ton, (H)90m, (S)50m2(46~55)  TON  건축 1-2-1   ( 호표 424 )</t>
  </si>
  <si>
    <t>호표 424</t>
  </si>
  <si>
    <t>5C60435D4AB56F72978644F3255A215B439301493D6DCA878EFE155C59195C0FBFDC</t>
  </si>
  <si>
    <t>5C60435D4AB56F72978644F3255A215C60435D4AB56F72978644B5785949</t>
  </si>
  <si>
    <t>철골세우기 - 표준단가  40층 미만  TON  건축 1-2-1   ( 호표 425 )</t>
  </si>
  <si>
    <t>호표 425</t>
  </si>
  <si>
    <t>5C60435D4AB56F729685F077B9584D5CBF33614D1B68F169828194565881423DD4A7</t>
  </si>
  <si>
    <t>5C60435D4AB56F729685F077B9584D5CBF33614D1B68F169828194565881423DD54A</t>
  </si>
  <si>
    <t>5C60435D4AB56F729685F077B9584D5CBF33614D1B68F169828194565881423DD54F</t>
  </si>
  <si>
    <t>철골세우기 - 40층 미만  (N)100kg, (T)1,000ton, (H)120m, (S)50m2(46~55)  TON  건축 1-2-1   ( 호표 426 )</t>
  </si>
  <si>
    <t>호표 426</t>
  </si>
  <si>
    <t>5C60435D4AB56F729685F038025FA45B439301493D6DCA878EFE155C59195C0FBFDC</t>
  </si>
  <si>
    <t>5C60435D4AB56F729685F038025FA45C60435D4AB56F729685F077B9584D</t>
  </si>
  <si>
    <t>철골세우기 - 표준단가  40층 이상  TON  건축 1-2-1   ( 호표 427 )</t>
  </si>
  <si>
    <t>호표 427</t>
  </si>
  <si>
    <t>5C60435D4AB56F72918DDCD59850ED5CBF33614D1B68F169828194565881423DD4A7</t>
  </si>
  <si>
    <t>5C60435D4AB56F72918DDCD59850ED5CBF33614D1B68F169828194565881423DD54A</t>
  </si>
  <si>
    <t>5C60435D4AB56F72918DDCD59850ED5CBF33614D1B68F169828194565881423DD54F</t>
  </si>
  <si>
    <t>철골세우기 - 40층 이상  (N)100kg, (T)1,400ton, (H)150m, (S)50m2(46~55)  TON  건축 1-2-1   ( 호표 428 )</t>
  </si>
  <si>
    <t>호표 428</t>
  </si>
  <si>
    <t>5C60435D4AB56F72918DDC9FE65FE65B439301493D6DCA878EFE155C59195C0FBFDC</t>
  </si>
  <si>
    <t>5C60435D4AB56F72918DDC9FE65FE65C60435D4AB56F72918DDCD59850ED</t>
  </si>
  <si>
    <t>철골 세우기 - 크레인(타이어) 10ton  창고 소규모, 공장 대규모 건물 트러스 거더류  TON  건축 1-2-2   ( 호표 429 )</t>
  </si>
  <si>
    <t>호표 429</t>
  </si>
  <si>
    <t>건축 1-2-2</t>
  </si>
  <si>
    <t>5C60033E4AC8674AAD8F04CCF152ED5B78C378434567B5708832C1F05C7F86D5B4A77A</t>
  </si>
  <si>
    <t>철골 세우기 - 크레인(타이어) 15ton  창고 소규모, 공장 대규모 건물 트러스 거더류  TON  건축 1-2-2   ( 호표 430 )</t>
  </si>
  <si>
    <t>호표 430</t>
  </si>
  <si>
    <t>5C60033E4AC8674AAD8F04CCF1576E5B78C378434567B5708832C1F05C7A04DB22BCC1</t>
  </si>
  <si>
    <t>철골 세우기 - 크레인(타이어) 20ton  창고 소규모, 공장 대규모 건물 트러스 거더류  TON  건축 1-2-2   ( 호표 431 )</t>
  </si>
  <si>
    <t>호표 431</t>
  </si>
  <si>
    <t>5C60033E4AC8674AAD8F04CCC55E265B78C378434567B5708832C1F05F334CDCFF851E</t>
  </si>
  <si>
    <t>철골 세우기 - 크레인(타이어) 25ton  창고 소규모, 공장 대규모 건물 트러스 거더류  TON  건축 1-2-2   ( 호표 432 )</t>
  </si>
  <si>
    <t>호표 432</t>
  </si>
  <si>
    <t>25ton</t>
  </si>
  <si>
    <t>5B78C378434567B5708832C1F05F3601A9D7C873</t>
  </si>
  <si>
    <t>5C60033E4AC8674AAD8F04CCC55B525B78C378434567B5708832C1F05F3601A9D7C873</t>
  </si>
  <si>
    <t>철골 세우기 - 크레인(타이어) 30ton  창고 소규모, 공장 대규모 건물 트러스 거더류  TON  건축 1-2-2   ( 호표 433 )</t>
  </si>
  <si>
    <t>호표 433</t>
  </si>
  <si>
    <t>30ton</t>
  </si>
  <si>
    <t>5B78C378434567B5708832C1F05E2C5B2BF7CF05</t>
  </si>
  <si>
    <t>5C60033E4AC8674AAD8F04CCD655185B78C378434567B5708832C1F05E2C5B2BF7CF05</t>
  </si>
  <si>
    <t>철골 세우기 - 크레인(타이어) 35ton  창고 소규모, 공장 대규모 건물 트러스 거더류  TON  건축 1-2-2   ( 호표 434 )</t>
  </si>
  <si>
    <t>호표 434</t>
  </si>
  <si>
    <t>35ton</t>
  </si>
  <si>
    <t>5B78C378434567B5708832C1F05E2986A674F707</t>
  </si>
  <si>
    <t>5C60033E4AC8674AAD8F04CCD650965B78C378434567B5708832C1F05E2986A674F707</t>
  </si>
  <si>
    <t>철골 세우기 - 크레인(타이어) 40ton  창고 소규모, 공장 대규모 건물 트러스 거더류  TON  건축 1-2-2   ( 호표 435 )</t>
  </si>
  <si>
    <t>호표 435</t>
  </si>
  <si>
    <t>40ton</t>
  </si>
  <si>
    <t>5B78C378434567B5708832C1F059AA008C6093C1</t>
  </si>
  <si>
    <t>5C60033E4AC8674AAD8F04CCA951B95B78C378434567B5708832C1F059AA008C6093C1</t>
  </si>
  <si>
    <t>철골 세우기 - 크레인(타이어) 45ton  창고 소규모, 공장 대규모 건물 트러스 거더류  TON  건축 1-2-2   ( 호표 436 )</t>
  </si>
  <si>
    <t>호표 436</t>
  </si>
  <si>
    <t>45ton</t>
  </si>
  <si>
    <t>5B78C378434567B5708832C1F059AF8285EBAC5B</t>
  </si>
  <si>
    <t>5C60033E4AC8674AAD8F04CCA9540D5B78C378434567B5708832C1F059AF8285EBAC5B</t>
  </si>
  <si>
    <t>철골 세우기 - 크레인(타이어) 50ton  창고 소규모, 공장 대규모 건물 트러스 거더류  TON  건축 1-2-2   ( 호표 437 )</t>
  </si>
  <si>
    <t>호표 437</t>
  </si>
  <si>
    <t>50ton</t>
  </si>
  <si>
    <t>5B78C378434567B5708832C1F058841DCC929FA6</t>
  </si>
  <si>
    <t>5C60033E4AC8674AAD8F04CCBB57BC5B78C378434567B5708832C1F058841DCC929FA6</t>
  </si>
  <si>
    <t>철골 세우기 - 크레인(타이어) 60ton  창고 소규모, 공장 대규모 건물 트러스 거더류  TON  건축 1-2-2   ( 호표 438 )</t>
  </si>
  <si>
    <t>호표 438</t>
  </si>
  <si>
    <t>60ton</t>
  </si>
  <si>
    <t>5B78C378434567B5708832C1F05B58FCABD65329</t>
  </si>
  <si>
    <t>5C60033E4AC8674AAD8F04CC8E53DD5B78C378434567B5708832C1F05B58FCABD65329</t>
  </si>
  <si>
    <t>철골 세우기 - 크레인(타이어) 70ton  창고 소규모, 공장 대규모 건물 트러스 거더류  TON  건축 1-2-2   ( 호표 439 )</t>
  </si>
  <si>
    <t>호표 439</t>
  </si>
  <si>
    <t>70ton</t>
  </si>
  <si>
    <t>5B78C378434567B5708832C1F05AB172E30B7856</t>
  </si>
  <si>
    <t>5C60033E4AC8674AAD8F04CC985A475B78C378434567B5708832C1F05AB172E30B7856</t>
  </si>
  <si>
    <t>철골 세우기 - 크레인(타이어) 80ton  창고 소규모, 공장 대규모 건물 트러스 거더류  TON  건축 1-2-2   ( 호표 440 )</t>
  </si>
  <si>
    <t>호표 440</t>
  </si>
  <si>
    <t>80ton</t>
  </si>
  <si>
    <t>5B78C378434567B5708832C1F055CFB05B571977</t>
  </si>
  <si>
    <t>5C60033E4AC8674AAD8F04CC6356495B78C378434567B5708832C1F055CFB05B571977</t>
  </si>
  <si>
    <t>철골 세우기 - 크레인(타이어) 100ton  창고 소규모, 공장 대규모 건물 트러스 거더류  TON  건축 1-2-2   ( 호표 441 )</t>
  </si>
  <si>
    <t>호표 441</t>
  </si>
  <si>
    <t>100ton</t>
  </si>
  <si>
    <t>5B78C378434567B5708832C1E6569B6094D62AC7</t>
  </si>
  <si>
    <t>5C60033E4AC8674AAD8F04DD575DD25B78C378434567B5708832C1E6569B6094D62AC7</t>
  </si>
  <si>
    <t>철골 세우기 - 크레인(타이어) 130ton  창고 소규모, 공장 대규모 건물 트러스 거더류  TON  건축 1-2-2   ( 호표 442 )</t>
  </si>
  <si>
    <t>호표 442</t>
  </si>
  <si>
    <t>130ton</t>
  </si>
  <si>
    <t>5B78C378434567B5708832C1E655F4F5BBC77B67</t>
  </si>
  <si>
    <t>5C60033E4AC8674AAD8F04DD6054A45B78C378434567B5708832C1E655F4F5BBC77B67</t>
  </si>
  <si>
    <t>철골 세우기 - 크레인(타이어) 160ton  창고 소규모, 공장 대규모 건물 트러스 거더류  TON  건축 1-2-2   ( 호표 443 )</t>
  </si>
  <si>
    <t>호표 443</t>
  </si>
  <si>
    <t>160ton</t>
  </si>
  <si>
    <t>5B78C378434567B5708832C1E650738382CCDCCF</t>
  </si>
  <si>
    <t>5C60033E4AC8674AAD8F04DD3B50655B78C378434567B5708832C1E650738382CCDCCF</t>
  </si>
  <si>
    <t>철골 세우기 - 크레인(타이어) 200ton  창고 소규모, 공장 대규모 건물 트러스 거더류  TON  건축 1-2-2   ( 호표 444 )</t>
  </si>
  <si>
    <t>호표 444</t>
  </si>
  <si>
    <t>200ton</t>
  </si>
  <si>
    <t>5B78C378434567B5708832C1D450988834A68771</t>
  </si>
  <si>
    <t>5C60033E4AC8674AAD8F04EFC0571C5B78C378434567B5708832C1D450988834A68771</t>
  </si>
  <si>
    <t>철골 세우기 - 크레인(타이어) 220ton  창고 소규모, 공장 대규모 건물 트러스 거더류  TON  건축 1-2-2   ( 호표 445 )</t>
  </si>
  <si>
    <t>호표 445</t>
  </si>
  <si>
    <t>220ton</t>
  </si>
  <si>
    <t>5B78C378434567B5708832C1D45246647C7F6461</t>
  </si>
  <si>
    <t>5C60033E4AC8674AAD8F04EFE354705B78C378434567B5708832C1D45246647C7F6461</t>
  </si>
  <si>
    <t>철골 세우기 - 크레인(타이어) 250ton  창고 소규모, 공장 대규모 건물 트러스 거더류  TON  건축 1-2-2   ( 호표 446 )</t>
  </si>
  <si>
    <t>호표 446</t>
  </si>
  <si>
    <t>250ton</t>
  </si>
  <si>
    <t>5B78C378434567B5708832C1D4551AC295E860B7</t>
  </si>
  <si>
    <t>5C60033E4AC8674AAD8F04EF9B53DC5B78C378434567B5708832C1D4551AC295E860B7</t>
  </si>
  <si>
    <t>철골 세우기 - 크레인(타이어) 10ton  기둥, 크레인 거더  TON  건축 1-2-2   ( 호표 447 )</t>
  </si>
  <si>
    <t>호표 447</t>
  </si>
  <si>
    <t>5C60033E4AC8674AAD8F15321952DB5B78C378434567B5708832C1F05C7F86D5B4A77A</t>
  </si>
  <si>
    <t>철골 세우기 - 크레인(타이어) 15ton  기둥, 크레인 거더  TON  건축 1-2-2   ( 호표 448 )</t>
  </si>
  <si>
    <t>호표 448</t>
  </si>
  <si>
    <t>5C60033E4AC8674AAD8F153219575D5B78C378434567B5708832C1F05C7A04DB22BCC1</t>
  </si>
  <si>
    <t>철골 세우기 - 크레인(타이어) 20ton  기둥, 크레인 거더  TON  건축 1-2-2   ( 호표 449 )</t>
  </si>
  <si>
    <t>호표 449</t>
  </si>
  <si>
    <t>5C60033E4AC8674AAD8F15322B59E55B78C378434567B5708832C1F05F334CDCFF851E</t>
  </si>
  <si>
    <t>철골 세우기 - 크레인(타이어) 25ton  기둥, 크레인 거더  TON  건축 1-2-2   ( 호표 450 )</t>
  </si>
  <si>
    <t>호표 450</t>
  </si>
  <si>
    <t>5C60033E4AC8674AAD8F15322B5CB95B78C378434567B5708832C1F05F3601A9D7C873</t>
  </si>
  <si>
    <t>철골 세우기 - 크레인(타이어) 30ton  기둥, 크레인 거더  TON  건축 1-2-2   ( 호표 451 )</t>
  </si>
  <si>
    <t>호표 451</t>
  </si>
  <si>
    <t>5C60033E4AC8674AAD8F15323450B75B78C378434567B5708832C1F05E2C5B2BF7CF05</t>
  </si>
  <si>
    <t>철골 세우기 - 크레인(타이어) 35ton  기둥, 크레인 거더  TON  건축 1-2-2   ( 호표 452 )</t>
  </si>
  <si>
    <t>호표 452</t>
  </si>
  <si>
    <t>5C60033E4AC8674AAD8F15323455395B78C378434567B5708832C1F05E2986A674F707</t>
  </si>
  <si>
    <t>철골 세우기 - 크레인(타이어) 40ton  기둥, 크레인 거더  TON  건축 1-2-2   ( 호표 453 )</t>
  </si>
  <si>
    <t>호표 453</t>
  </si>
  <si>
    <t>5C60033E4AC8674AAD8F15324656BA5B78C378434567B5708832C1F059AA008C6093C1</t>
  </si>
  <si>
    <t>철골 세우기 - 크레인(타이어) 45ton  기둥, 크레인 거더  TON  건축 1-2-2   ( 호표 454 )</t>
  </si>
  <si>
    <t>호표 454</t>
  </si>
  <si>
    <t>5C60033E4AC8674AAD8F15324653E65B78C378434567B5708832C1F059AF8285EBAC5B</t>
  </si>
  <si>
    <t>철골 세우기 - 크레인(타이어) 50ton  기둥, 크레인 거더  TON  건축 1-2-2   ( 호표 455 )</t>
  </si>
  <si>
    <t>호표 455</t>
  </si>
  <si>
    <t>5C60033E4AC8674AAD8F1532505D245B78C378434567B5708832C1F058841DCC929FA6</t>
  </si>
  <si>
    <t>철골 세우기 - 크레인(타이어) 60ton  기둥, 크레인 거더  TON  건축 1-2-2   ( 호표 456 )</t>
  </si>
  <si>
    <t>호표 456</t>
  </si>
  <si>
    <t>5C60033E4AC8674AAD8F15326154165B78C378434567B5708832C1F05B58FCABD65329</t>
  </si>
  <si>
    <t>철골 세우기 - 크레인(타이어) 70ton  기둥, 크레인 거더  TON  건축 1-2-2   ( 호표 457 )</t>
  </si>
  <si>
    <t>호표 457</t>
  </si>
  <si>
    <t>5C60033E4AC8674AAD8F1532735B3F5B78C378434567B5708832C1F05AB172E30B7856</t>
  </si>
  <si>
    <t>철골 세우기 - 크레인(타이어) 80ton  기둥, 크레인 거더  TON  건축 1-2-2   ( 호표 458 )</t>
  </si>
  <si>
    <t>호표 458</t>
  </si>
  <si>
    <t>5C60033E4AC8674AAD8F15328C51AA5B78C378434567B5708832C1F055CFB05B571977</t>
  </si>
  <si>
    <t>철골 세우기 - 크레인(타이어) 100ton  기둥, 크레인 거더  TON  건축 1-2-2   ( 호표 459 )</t>
  </si>
  <si>
    <t>호표 459</t>
  </si>
  <si>
    <t>5C60033E4AC8674AAD8F1521995A395B78C378434567B5708832C1E6569B6094D62AC7</t>
  </si>
  <si>
    <t>철골 세우기 - 크레인(타이어) 130ton  기둥, 크레인 거더  TON  건축 1-2-2   ( 호표 460 )</t>
  </si>
  <si>
    <t>호표 460</t>
  </si>
  <si>
    <t>5C60033E4AC8674AAD8F1521AA512B5B78C378434567B5708832C1E655F4F5BBC77B67</t>
  </si>
  <si>
    <t>철골 세우기 - 크레인(타이어) 160ton  기둥, 크레인 거더  TON  건축 1-2-2   ( 호표 461 )</t>
  </si>
  <si>
    <t>호표 461</t>
  </si>
  <si>
    <t>5C60033E4AC8674AAD8F1521F2525E5B78C378434567B5708832C1E650738382CCDCCF</t>
  </si>
  <si>
    <t>철골 세우기 - 크레인(타이어) 200ton  기둥, 크레인 거더  TON  건축 1-2-2   ( 호표 462 )</t>
  </si>
  <si>
    <t>호표 462</t>
  </si>
  <si>
    <t>5C60033E4AC8674AAD8F15172150715B78C378434567B5708832C1D450988834A68771</t>
  </si>
  <si>
    <t>철골 세우기 - 크레인(타이어) 220ton  기둥, 크레인 거더  TON  건축 1-2-2   ( 호표 463 )</t>
  </si>
  <si>
    <t>호표 463</t>
  </si>
  <si>
    <t>5C60033E4AC8674AAD8F15170652955B78C378434567B5708832C1D45246647C7F6461</t>
  </si>
  <si>
    <t>철골 세우기 - 크레인(타이어) 250ton  기둥, 크레인 거더  TON  건축 1-2-2   ( 호표 464 )</t>
  </si>
  <si>
    <t>호표 464</t>
  </si>
  <si>
    <t>5C60033E4AC8674AAD8F15177951635B78C378434567B5708832C1D4551AC295E860B7</t>
  </si>
  <si>
    <t>철골 세우기 - 크레인(타이어) 10ton  기타  TON  건축 1-2-2   ( 호표 465 )</t>
  </si>
  <si>
    <t>호표 465</t>
  </si>
  <si>
    <t>5C60033E4AC8674AAD8F27ACBB530E5B78C378434567B5708832C1F05C7F86D5B4A77A</t>
  </si>
  <si>
    <t>철골 세우기 - 크레인(타이어) 15ton  기타  TON  건축 1-2-2   ( 호표 466 )</t>
  </si>
  <si>
    <t>호표 466</t>
  </si>
  <si>
    <t>5C60033E4AC8674AAD8F27ACBB56C25B78C378434567B5708832C1F05C7A04DB22BCC1</t>
  </si>
  <si>
    <t>철골 세우기 - 크레인(타이어) 20ton  기타  TON  건축 1-2-2   ( 호표 467 )</t>
  </si>
  <si>
    <t>호표 467</t>
  </si>
  <si>
    <t>5C60033E4AC8674AAD8F27AC8F5F475B78C378434567B5708832C1F05F334CDCFF851E</t>
  </si>
  <si>
    <t>철골 세우기 - 크레인(타이어) 25ton  기타  TON  건축 1-2-2   ( 호표 468 )</t>
  </si>
  <si>
    <t>호표 468</t>
  </si>
  <si>
    <t>5C60033E4AC8674AAD8F27AC8F5AC65B78C378434567B5708832C1F05F3601A9D7C873</t>
  </si>
  <si>
    <t>철골 세우기 - 크레인(타이어) 30ton  기타  TON  건축 1-2-2   ( 호표 469 )</t>
  </si>
  <si>
    <t>호표 469</t>
  </si>
  <si>
    <t>5C60033E4AC8674AAD8F27AC9855735B78C378434567B5708832C1F05E2C5B2BF7CF05</t>
  </si>
  <si>
    <t>철골 세우기 - 크레인(타이어) 35ton  기타  TON  건축 1-2-2   ( 호표 470 )</t>
  </si>
  <si>
    <t>호표 470</t>
  </si>
  <si>
    <t>5C60033E4AC8674AAD8F27AC9850F15B78C378434567B5708832C1F05E2986A674F707</t>
  </si>
  <si>
    <t>철골 세우기 - 크레인(타이어) 40ton  기타  TON  건축 1-2-2   ( 호표 471 )</t>
  </si>
  <si>
    <t>호표 471</t>
  </si>
  <si>
    <t>5C60033E4AC8674AAD8F27ACE0574D5B78C378434567B5708832C1F059AA008C6093C1</t>
  </si>
  <si>
    <t>철골 세우기 - 크레인(타이어) 45ton  기타  TON  건축 1-2-2   ( 호표 472 )</t>
  </si>
  <si>
    <t>호표 472</t>
  </si>
  <si>
    <t>5C60033E4AC8674AAD8F27ACE052CC5B78C378434567B5708832C1F059AF8285EBAC5B</t>
  </si>
  <si>
    <t>철골 세우기 - 크레인(타이어) 50ton  기타  TON  건축 1-2-2   ( 호표 473 )</t>
  </si>
  <si>
    <t>호표 473</t>
  </si>
  <si>
    <t>5C60033E4AC8674AAD8F27ACF25E575B78C378434567B5708832C1F058841DCC929FA6</t>
  </si>
  <si>
    <t>철골 세우기 - 크레인(타이어) 60ton  기타  TON  건축 1-2-2   ( 호표 474 )</t>
  </si>
  <si>
    <t>호표 474</t>
  </si>
  <si>
    <t>5C60033E4AC8674AAD8F27ACC55AF85B78C378434567B5708832C1F05B58FCABD65329</t>
  </si>
  <si>
    <t>철골 세우기 - 크레인(타이어) 70ton  기타  TON  건축 1-2-2   ( 호표 475 )</t>
  </si>
  <si>
    <t>호표 475</t>
  </si>
  <si>
    <t>5C60033E4AC8674AAD8F27ACD650C35B78C378434567B5708832C1F05AB172E30B7856</t>
  </si>
  <si>
    <t>철골 세우기 - 크레인(타이어) 80ton  기타  TON  건축 1-2-2   ( 호표 476 )</t>
  </si>
  <si>
    <t>호표 476</t>
  </si>
  <si>
    <t>5C60033E4AC8674AAD8F27AC2556A45B78C378434567B5708832C1F055CFB05B571977</t>
  </si>
  <si>
    <t>철골 세우기 - 크레인(타이어) 100ton  기타  TON  건축 1-2-2   ( 호표 477 )</t>
  </si>
  <si>
    <t>호표 477</t>
  </si>
  <si>
    <t>5C60033E4AC8674AAD8F27BD0F576A5B78C378434567B5708832C1E6569B6094D62AC7</t>
  </si>
  <si>
    <t>철골 세우기 - 크레인(타이어) 130ton  기타  TON  건축 1-2-2   ( 호표 478 )</t>
  </si>
  <si>
    <t>호표 478</t>
  </si>
  <si>
    <t>5C60033E4AC8674AAD8F27BD345BA95B78C378434567B5708832C1E655F4F5BBC77B67</t>
  </si>
  <si>
    <t>철골 세우기 - 크레인(타이어) 160ton  기타  TON  건축 1-2-2   ( 호표 479 )</t>
  </si>
  <si>
    <t>호표 479</t>
  </si>
  <si>
    <t>5C60033E4AC8674AAD8F27BD6050765B78C378434567B5708832C1E650738382CCDCCF</t>
  </si>
  <si>
    <t>철골 세우기 - 크레인(타이어) 200ton  기타  TON  건축 1-2-2   ( 호표 480 )</t>
  </si>
  <si>
    <t>호표 480</t>
  </si>
  <si>
    <t>5C60033E4AC8674AAD8F2781C751F25B78C378434567B5708832C1D450988834A68771</t>
  </si>
  <si>
    <t>철골 세우기 - 크레인(타이어) 220ton  기타  TON  건축 1-2-2   ( 호표 481 )</t>
  </si>
  <si>
    <t>호표 481</t>
  </si>
  <si>
    <t>5C60033E4AC8674AAD8F2781E35F065B78C378434567B5708832C1D45246647C7F6461</t>
  </si>
  <si>
    <t>철골 세우기 - 크레인(타이어) 250ton  기타  TON  건축 1-2-2   ( 호표 482 )</t>
  </si>
  <si>
    <t>호표 482</t>
  </si>
  <si>
    <t>5C60033E4AC8674AAD8F27819B5DCB5B78C378434567B5708832C1D4551AC295E860B7</t>
  </si>
  <si>
    <t>철골 세우기 - 타워크레인 50m*8ton  고층물  TON  건축 1-2-2   ( 호표 483 )</t>
  </si>
  <si>
    <t>호표 483</t>
  </si>
  <si>
    <t>5B78C378434567B61686234A9F57590693EBFEE0</t>
  </si>
  <si>
    <t>5C60033E4AC8674AAD8F3019C053985B78C378434567B61686234A9F57590693EBFEE0</t>
  </si>
  <si>
    <t>철골 세우기 - 타워크레인 50m*10ton  고층물  TON  건축 1-2-2   ( 호표 484 )</t>
  </si>
  <si>
    <t>호표 484</t>
  </si>
  <si>
    <t>50m*10ton</t>
  </si>
  <si>
    <t>5B78C378434567B61686234A9F564ADEDAC2C4B6</t>
  </si>
  <si>
    <t>5C60033E4AC8674AAD8F3019D152C05B78C378434567B61686234A9F564ADEDAC2C4B6</t>
  </si>
  <si>
    <t>철골 세우기 - 타워크레인 50m*12ton  고층물  TON  건축 1-2-2   ( 호표 485 )</t>
  </si>
  <si>
    <t>호표 485</t>
  </si>
  <si>
    <t>5B78C378434567B61686234A9F564811AEB06C77</t>
  </si>
  <si>
    <t>5C60033E4AC8674AAD8F3019D150135B78C378434567B61686234A9F564811AEB06C77</t>
  </si>
  <si>
    <t>철골 세우기 - 타워크레인 50m*16ton  고층물  TON  건축 1-2-2   ( 호표 486 )</t>
  </si>
  <si>
    <t>호표 486</t>
  </si>
  <si>
    <t>5B78C378434567B61686234A9F564C8CB60BE57B</t>
  </si>
  <si>
    <t>5C60033E4AC8674AAD8F3019D1548E5B78C378434567B61686234A9F564C8CB60BE57B</t>
  </si>
  <si>
    <t>철골 세우기 - 타워크레인 50m*20ton  고층물  TON  건축 1-2-2   ( 호표 487 )</t>
  </si>
  <si>
    <t>호표 487</t>
  </si>
  <si>
    <t>5B78C378434567B61686234A9F55A35412B904A1</t>
  </si>
  <si>
    <t>5C60033E4AC8674AAD8F3019E359EA5B78C378434567B61686234A9F55A35412B904A1</t>
  </si>
  <si>
    <t>철골 세우기 - 트럭 탑재령 크레인 2ton  소규모 건물  TON  건축 1-2-2   ( 호표 488 )</t>
  </si>
  <si>
    <t>호표 488</t>
  </si>
  <si>
    <t>2ton</t>
  </si>
  <si>
    <t>5B78C378434567B570882061C9552FB430A73169</t>
  </si>
  <si>
    <t>5C60033E4AC8674AAD8F4279FE51405B78C378434567B570882061C9552FB430A73169</t>
  </si>
  <si>
    <t>철골 세우기 - 트럭 탑재령 크레인 3ton  소규모 건물  TON  건축 1-2-2   ( 호표 489 )</t>
  </si>
  <si>
    <t>호표 489</t>
  </si>
  <si>
    <t>3ton</t>
  </si>
  <si>
    <t>5B78C378434567B570882061C9552EAEE518F320</t>
  </si>
  <si>
    <t>5C60033E4AC8674AAD8F4279FE50B95B78C378434567B570882061C9552EAEE518F320</t>
  </si>
  <si>
    <t>철골 세우기 - 트럭 탑재령 크레인 5ton  소규모 건물  TON  건축 1-2-2   ( 호표 490 )</t>
  </si>
  <si>
    <t>호표 490</t>
  </si>
  <si>
    <t>5C60033E4AC8674AAD8F4279FE56C25B78C378434567B570882061C9552805C105ED77</t>
  </si>
  <si>
    <t>철골 세우기 - 트럭 탑재령 크레인 10ton  소규모 건물  TON  건축 1-2-2   ( 호표 491 )</t>
  </si>
  <si>
    <t>호표 491</t>
  </si>
  <si>
    <t>5B78C378434567B570882061C95406FD91396468</t>
  </si>
  <si>
    <t>5C60033E4AC8674AAD8F4279ED5C1C5B78C378434567B570882061C95406FD91396468</t>
  </si>
  <si>
    <t>철골 세우기 - 트럭 탑재령 크레인 15ton  소규모 건물  TON  건축 1-2-2   ( 호표 492 )</t>
  </si>
  <si>
    <t>호표 492</t>
  </si>
  <si>
    <t>5B78C378434567B570882061C954032973EFF264</t>
  </si>
  <si>
    <t>5C60033E4AC8674AAD8F4279ED59475B78C378434567B570882061C954032973EFF264</t>
  </si>
  <si>
    <t>철골 세우기 - 트럭 탑재령 크레인 18ton  소규모 건물  TON  건축 1-2-2   ( 호표 493 )</t>
  </si>
  <si>
    <t>호표 493</t>
  </si>
  <si>
    <t>18ton</t>
  </si>
  <si>
    <t>5B78C378434567B570882061C9540E3392A8C237</t>
  </si>
  <si>
    <t>5C60033E4AC8674AAD8F4279ED54C65B78C378434567B570882061C9540E3392A8C237</t>
  </si>
  <si>
    <t>철골 세우기 - 크레인(무한궤도) 10ton  창고 소규모, 공장 대규모 건물 트러스 거더류  TON  건축 1-2-2   ( 호표 494 )</t>
  </si>
  <si>
    <t>호표 494</t>
  </si>
  <si>
    <t>5C60033E4AC8674AAC8E95B1F352C75B78C378434567B570886E1ACD57890B025538DC</t>
  </si>
  <si>
    <t>철골 세우기 - 크레인(무한궤도) 15ton  창고 소규모, 공장 대규모 건물 트러스 거더류  TON  건축 1-2-2   ( 호표 495 )</t>
  </si>
  <si>
    <t>호표 495</t>
  </si>
  <si>
    <t>15ton(0.38㎥)</t>
  </si>
  <si>
    <t>5B78C378434567B570886E1ACD578CDFA0DF79F5</t>
  </si>
  <si>
    <t>5C60033E4AC8674AAC8E95B1F357495B78C378434567B570886E1ACD578CDFA0DF79F5</t>
  </si>
  <si>
    <t>철골 세우기 - 크레인(무한궤도) 20ton  창고 소규모, 공장 대규모 건물 트러스 거더류  TON  건축 1-2-2   ( 호표 496 )</t>
  </si>
  <si>
    <t>호표 496</t>
  </si>
  <si>
    <t>20ton(0.57㎥)</t>
  </si>
  <si>
    <t>5B78C378434567B570886E1ACD543466A694EF41</t>
  </si>
  <si>
    <t>5C60033E4AC8674AAC8E95B1C75E005B78C378434567B570886E1ACD543466A694EF41</t>
  </si>
  <si>
    <t>철골 세우기 - 크레인(무한궤도) 25ton  창고 소규모, 공장 대규모 건물 트러스 거더류  TON  건축 1-2-2   ( 호표 497 )</t>
  </si>
  <si>
    <t>호표 497</t>
  </si>
  <si>
    <t>5C60033E4AC8674AAC8E95B1C75B4C5B78C378434567B570886E1ACD543192C89AB92B</t>
  </si>
  <si>
    <t>철골 세우기 - 크레인(무한궤도) 30ton  창고 소규모, 공장 대규모 건물 트러스 거더류  TON  건축 1-2-2   ( 호표 498 )</t>
  </si>
  <si>
    <t>호표 498</t>
  </si>
  <si>
    <t>5C60033E4AC8674AAC8E95B1D054CB5B78C378434567B570886E1ACD55DBAF79250D2F</t>
  </si>
  <si>
    <t>철골 세우기 - 크레인(무한궤도) 35ton  창고 소규모, 공장 대규모 건물 트러스 거더류  TON  건축 1-2-2   ( 호표 499 )</t>
  </si>
  <si>
    <t>호표 499</t>
  </si>
  <si>
    <t>35ton(1.33㎥)</t>
  </si>
  <si>
    <t>5B78C378434567B570886E1ACD55DE63201B97A8</t>
  </si>
  <si>
    <t>5C60033E4AC8674AAC8E95B1D051775B78C378434567B570886E1ACD55DE63201B97A8</t>
  </si>
  <si>
    <t>철골 세우기 - 크레인(무한궤도) 40ton  창고 소규모, 공장 대규모 건물 트러스 거더류  TON  건축 1-2-2   ( 호표 500 )</t>
  </si>
  <si>
    <t>호표 500</t>
  </si>
  <si>
    <t>40ton(1.53㎥)</t>
  </si>
  <si>
    <t>5B78C378434567B570886E1ACD52077177690101</t>
  </si>
  <si>
    <t>5C60033E4AC8674AAC8E95B1AB508C5B78C378434567B570886E1ACD52077177690101</t>
  </si>
  <si>
    <t>철골 세우기 - 크레인(무한궤도) 50ton  창고 소규모, 공장 대규모 건물 트러스 거더류  TON  건축 1-2-2   ( 호표 501 )</t>
  </si>
  <si>
    <t>호표 501</t>
  </si>
  <si>
    <t>50ton(1.91㎥)</t>
  </si>
  <si>
    <t>5B78C378434567B570886E1ACD532E1B5952139F</t>
  </si>
  <si>
    <t>5C60033E4AC8674AAC8E95B1B557765B78C378434567B570886E1ACD532E1B5952139F</t>
  </si>
  <si>
    <t>철골 세우기 - 크레인(무한궤도) 70ton  창고 소규모, 공장 대규모 건물 트러스 거더류  TON  건축 1-2-2   ( 호표 502 )</t>
  </si>
  <si>
    <t>호표 502</t>
  </si>
  <si>
    <t>70ton(2.29㎥)</t>
  </si>
  <si>
    <t>5B78C378434567B570886E1ACD516087867AD336</t>
  </si>
  <si>
    <t>5C60033E4AC8674AAC8E95B19A599B5B78C378434567B570886E1ACD516087867AD336</t>
  </si>
  <si>
    <t>철골 세우기 - 크레인(무한궤도) 80ton  창고 소규모, 공장 대규모 건물 트러스 거더류  TON  건축 1-2-2   ( 호표 503 )</t>
  </si>
  <si>
    <t>호표 503</t>
  </si>
  <si>
    <t>80ton(2.68㎥)</t>
  </si>
  <si>
    <t>5B78C378434567B570886E1ACD5E38BAB23A18DE</t>
  </si>
  <si>
    <t>5C60033E4AC8674AAC8E95B16D553C5B78C378434567B570886E1ACD5E38BAB23A18DE</t>
  </si>
  <si>
    <t>철골 세우기 - 크레인(무한궤도) 100ton  창고 소규모, 공장 대규모 건물 트러스 거더류  TON  건축 1-2-2   ( 호표 504 )</t>
  </si>
  <si>
    <t>호표 504</t>
  </si>
  <si>
    <t>5B78C378434567B570886E1ADF5D8BDC4FF0F912</t>
  </si>
  <si>
    <t>5C60033E4AC8674AAC8E95A77A51EC5B78C378434567B570886E1ADF5D8BDC4FF0F912</t>
  </si>
  <si>
    <t>철골 세우기 - 크레인(무한궤도) 150ton  창고 소규모, 공장 대규모 건물 트러스 거더류  TON  건축 1-2-2   ( 호표 505 )</t>
  </si>
  <si>
    <t>호표 505</t>
  </si>
  <si>
    <t>150ton</t>
  </si>
  <si>
    <t>5B78C378434567B570886E1ADF580AE92FFCE3CE</t>
  </si>
  <si>
    <t>5C60033E4AC8674AAC8E95A7235F8A5B78C378434567B570886E1ADF580AE92FFCE3CE</t>
  </si>
  <si>
    <t>철골 세우기 - 크레인(무한궤도) 220ton  창고 소규모, 공장 대규모 건물 트러스 거더류  TON  건축 1-2-2   ( 호표 506 )</t>
  </si>
  <si>
    <t>호표 506</t>
  </si>
  <si>
    <t>5B78C378434567B570886E1AE8560B174AF0609E</t>
  </si>
  <si>
    <t>5C60033E4AC8674AAC8E95952455FE5B78C378434567B570886E1AE8560B174AF0609E</t>
  </si>
  <si>
    <t>철골 세우기 - 크레인(무한궤도) 280ton  창고 소규모, 공장 대규모 건물 트러스 거더류  TON  건축 1-2-2   ( 호표 507 )</t>
  </si>
  <si>
    <t>호표 507</t>
  </si>
  <si>
    <t>280ton</t>
  </si>
  <si>
    <t>5B78C378434567B570886E1AE85C94028C1D9418</t>
  </si>
  <si>
    <t>5C60033E4AC8674AAC8E95958E5DFB5B78C378434567B570886E1AE85C94028C1D9418</t>
  </si>
  <si>
    <t>철골 세우기 - 크레인(무한궤도) 300ton  창고 소규모, 공장 대규모 건물 트러스 거더류  TON  건축 1-2-2   ( 호표 508 )</t>
  </si>
  <si>
    <t>호표 508</t>
  </si>
  <si>
    <t>300ton</t>
  </si>
  <si>
    <t>5B78C378434567B570886E1AFA5A41013A28EA26</t>
  </si>
  <si>
    <t>5C60033E4AC8674AAC8E95849A56525B78C378434567B570886E1AFA5A41013A28EA26</t>
  </si>
  <si>
    <t>철골 세우기 - 크레인(무한궤도) 10ton  기둥, 크레인 거더  TON  건축 1-2-2   ( 호표 509 )</t>
  </si>
  <si>
    <t>호표 509</t>
  </si>
  <si>
    <t>5C60033E4AC8674AAC8E8B495C58B75B78C378434567B570886E1ACD57890B025538DC</t>
  </si>
  <si>
    <t>철골 세우기 - 크레인(무한궤도) 15ton  기둥, 크레인 거더  TON  건축 1-2-2   ( 호표 510 )</t>
  </si>
  <si>
    <t>호표 510</t>
  </si>
  <si>
    <t>5C60033E4AC8674AAC8E8B495C5D395B78C378434567B570886E1ACD578CDFA0DF79F5</t>
  </si>
  <si>
    <t>철골 세우기 - 크레인(무한궤도) 20ton  기둥, 크레인 거더  TON  건축 1-2-2   ( 호표 511 )</t>
  </si>
  <si>
    <t>호표 511</t>
  </si>
  <si>
    <t>5C60033E4AC8674AAC8E8B496E5F415B78C378434567B570886E1ACD543466A694EF41</t>
  </si>
  <si>
    <t>철골 세우기 - 크레인(무한궤도) 25ton  기둥, 크레인 거더  TON  건축 1-2-2   ( 호표 512 )</t>
  </si>
  <si>
    <t>호표 512</t>
  </si>
  <si>
    <t>5C60033E4AC8674AAC8E8B496E5ADF5B78C378434567B570886E1ACD543192C89AB92B</t>
  </si>
  <si>
    <t>철골 세우기 - 크레인(무한궤도) 30ton  기둥, 크레인 거더  TON  건축 1-2-2   ( 호표 513 )</t>
  </si>
  <si>
    <t>호표 513</t>
  </si>
  <si>
    <t>5C60033E4AC8674AAC8E8B497F56B25B78C378434567B570886E1ACD55DBAF79250D2F</t>
  </si>
  <si>
    <t>철골 세우기 - 크레인(무한궤도) 35ton  기둥, 크레인 거더  TON  건축 1-2-2   ( 호표 514 )</t>
  </si>
  <si>
    <t>호표 514</t>
  </si>
  <si>
    <t>5C60033E4AC8674AAC8E8B497F53FE5B78C378434567B570886E1ACD55DE63201B97A8</t>
  </si>
  <si>
    <t>철골 세우기 - 크레인(무한궤도) 40ton  기둥, 크레인 거더  TON  건축 1-2-2   ( 호표 515 )</t>
  </si>
  <si>
    <t>호표 515</t>
  </si>
  <si>
    <t>5C60033E4AC8674AAC8E8B490457445B78C378434567B570886E1ACD52077177690101</t>
  </si>
  <si>
    <t>철골 세우기 - 크레인(무한궤도) 50ton  기둥, 크레인 거더  TON  건축 1-2-2   ( 호표 516 )</t>
  </si>
  <si>
    <t>호표 516</t>
  </si>
  <si>
    <t>5C60033E4AC8674AAC8E8B49165D475B78C378434567B570886E1ACD532E1B5952139F</t>
  </si>
  <si>
    <t>철골 세우기 - 크레인(무한궤도) 70ton  기둥, 크레인 거더  TON  건축 1-2-2   ( 호표 517 )</t>
  </si>
  <si>
    <t>호표 517</t>
  </si>
  <si>
    <t>5C60033E4AC8674AAC8E8B49315B235B78C378434567B570886E1ACD516087867AD336</t>
  </si>
  <si>
    <t>철골 세우기 - 크레인(무한궤도) 80ton  기둥, 크레인 거더  TON  건축 1-2-2   ( 호표 518 )</t>
  </si>
  <si>
    <t>호표 518</t>
  </si>
  <si>
    <t>5C60033E4AC8674AAC8E8B49C7588D5B78C378434567B570886E1ACD5E38BAB23A18DE</t>
  </si>
  <si>
    <t>철골 세우기 - 크레인(무한궤도) 100ton  기둥, 크레인 거더  TON  건축 1-2-2   ( 호표 519 )</t>
  </si>
  <si>
    <t>호표 519</t>
  </si>
  <si>
    <t>5C60033E4AC8674AAC8E8B5BA2558C5B78C378434567B570886E1ADF5D8BDC4FF0F912</t>
  </si>
  <si>
    <t>철골 세우기 - 크레인(무한궤도) 150ton  기둥, 크레인 거더  TON  건축 1-2-2   ( 호표 520 )</t>
  </si>
  <si>
    <t>호표 520</t>
  </si>
  <si>
    <t>5C60033E4AC8674AAC8E8B5BFA56FF5B78C378434567B570886E1ADF580AE92FFCE3CE</t>
  </si>
  <si>
    <t>철골 세우기 - 크레인(무한궤도) 220ton  기둥, 크레인 거더  TON  건축 1-2-2   ( 호표 521 )</t>
  </si>
  <si>
    <t>호표 521</t>
  </si>
  <si>
    <t>5C60033E4AC8674AAC8E8B643A54FF5B78C378434567B570886E1AE8560B174AF0609E</t>
  </si>
  <si>
    <t>철골 세우기 - 크레인(무한궤도) 280ton  기둥, 크레인 거더  TON  건축 1-2-2   ( 호표 522 )</t>
  </si>
  <si>
    <t>호표 522</t>
  </si>
  <si>
    <t>5C60033E4AC8674AAC8E8B649C5D635B78C378434567B570886E1AE85C94028C1D9418</t>
  </si>
  <si>
    <t>철골 세우기 - 크레인(무한궤도) 300ton  기둥, 크레인 거더  TON  건축 1-2-2   ( 호표 523 )</t>
  </si>
  <si>
    <t>호표 523</t>
  </si>
  <si>
    <t>5C60033E4AC8674AAC8E8B7688504D5B78C378434567B570886E1AFA5A41013A28EA26</t>
  </si>
  <si>
    <t>철골 세우기 - 크레인(무한궤도) 10ton  기타  TON  건축 1-2-2   ( 호표 524 )</t>
  </si>
  <si>
    <t>호표 524</t>
  </si>
  <si>
    <t>5C60033E4AC8674AAC8EB08D2652545B78C378434567B570886E1ACD57890B025538DC</t>
  </si>
  <si>
    <t>철골 세우기 - 크레인(무한궤도) 15ton  기타  TON  건축 1-2-2   ( 호표 525 )</t>
  </si>
  <si>
    <t>호표 525</t>
  </si>
  <si>
    <t>5C60033E4AC8674AAC8EB08D2657D65B78C378434567B570886E1ACD578CDFA0DF79F5</t>
  </si>
  <si>
    <t>철골 세우기 - 크레인(무한궤도) 20ton  기타  TON  건축 1-2-2   ( 호표 526 )</t>
  </si>
  <si>
    <t>호표 526</t>
  </si>
  <si>
    <t>5C60033E4AC8674AAC8EB08D155B635B78C378434567B570886E1ACD543466A694EF41</t>
  </si>
  <si>
    <t>철골 세우기 - 크레인(무한궤도) 25ton  기타  TON  건축 1-2-2   ( 호표 527 )</t>
  </si>
  <si>
    <t>호표 527</t>
  </si>
  <si>
    <t>5C60033E4AC8674AAC8EB08D155E375B78C378434567B570886E1ACD543192C89AB92B</t>
  </si>
  <si>
    <t>철골 세우기 - 크레인(무한궤도) 30ton  기타  TON  건축 1-2-2   ( 호표 528 )</t>
  </si>
  <si>
    <t>호표 528</t>
  </si>
  <si>
    <t>5C60033E4AC8674AAC8EB08D0B559F5B78C378434567B570886E1ACD55DBAF79250D2F</t>
  </si>
  <si>
    <t>철골 세우기 - 크레인(무한궤도) 35ton  기타  TON  건축 1-2-2   ( 호표 529 )</t>
  </si>
  <si>
    <t>호표 529</t>
  </si>
  <si>
    <t>5C60033E4AC8674AAC8EB08D0B501E5B78C378434567B570886E1ACD55DE63201B97A8</t>
  </si>
  <si>
    <t>철골 세우기 - 크레인(무한궤도) 40ton  기타  TON  건축 1-2-2   ( 호표 530 )</t>
  </si>
  <si>
    <t>호표 530</t>
  </si>
  <si>
    <t>5C60033E4AC8674AAC8EB08D7E546E5B78C378434567B570886E1ACD52077177690101</t>
  </si>
  <si>
    <t>철골 세우기 - 크레인(무한궤도) 50ton  기타  TON  건축 1-2-2   ( 호표 531 )</t>
  </si>
  <si>
    <t>호표 531</t>
  </si>
  <si>
    <t>5C60033E4AC8674AAC8EB08D6D5D7C5B78C378434567B570886E1ACD532E1B5952139F</t>
  </si>
  <si>
    <t>철골 세우기 - 크레인(무한궤도) 70ton  기타  TON  건축 1-2-2   ( 호표 532 )</t>
  </si>
  <si>
    <t>호표 532</t>
  </si>
  <si>
    <t>5C60033E4AC8674AAC8EB08D4150305B78C378434567B570886E1ACD516087867AD336</t>
  </si>
  <si>
    <t>철골 세우기 - 크레인(무한궤도) 80ton  기타  TON  건축 1-2-2   ( 호표 533 )</t>
  </si>
  <si>
    <t>호표 533</t>
  </si>
  <si>
    <t>5C60033E4AC8674AAC8EB08DB55FB75B78C378434567B570886E1ACD5E38BAB23A18DE</t>
  </si>
  <si>
    <t>철골 세우기 - 크레인(무한궤도) 100ton  기타  TON  건축 1-2-2   ( 호표 534 )</t>
  </si>
  <si>
    <t>호표 534</t>
  </si>
  <si>
    <t>5C60033E4AC8674AAC8EB09F905CB65B78C378434567B570886E1ADF5D8BDC4FF0F912</t>
  </si>
  <si>
    <t>철골 세우기 - 크레인(무한궤도) 150ton  기타  TON  건축 1-2-2   ( 호표 535 )</t>
  </si>
  <si>
    <t>호표 535</t>
  </si>
  <si>
    <t>5C60033E4AC8674AAC8EB09FCC503C5B78C378434567B570886E1ADF580AE92FFCE3CE</t>
  </si>
  <si>
    <t>철골 세우기 - 크레인(무한궤도) 220ton  기타  TON  건축 1-2-2   ( 호표 536 )</t>
  </si>
  <si>
    <t>호표 536</t>
  </si>
  <si>
    <t>5C60033E4AC8674AAC8EB0A8285BA95B78C378434567B570886E1AE8560B174AF0609E</t>
  </si>
  <si>
    <t>철골 세우기 - 크레인(무한궤도) 280ton  기타  TON  건축 1-2-2   ( 호표 537 )</t>
  </si>
  <si>
    <t>호표 537</t>
  </si>
  <si>
    <t>5C60033E4AC8674AAC8EB0A88154D55B78C378434567B570886E1AE85C94028C1D9418</t>
  </si>
  <si>
    <t>철골 세우기 - 크레인(무한궤도) 300ton  기타  TON  건축 1-2-2   ( 호표 538 )</t>
  </si>
  <si>
    <t>호표 538</t>
  </si>
  <si>
    <t>5C60033E4AC8674AAC8EB0BA7E57975B78C378434567B570886E1AFA5A41013A28EA26</t>
  </si>
  <si>
    <t>고장력 볼트 본조임 - 표준단가  30본/t 미만  TON  건축 1-2-3   ( 호표 539 )</t>
  </si>
  <si>
    <t>호표 539</t>
  </si>
  <si>
    <t>건축 1-2-3</t>
  </si>
  <si>
    <t>5C60435D4A0B63AE6D8C43968B5C4B5CBF33614D1B68F169828194565881423DD4A7</t>
  </si>
  <si>
    <t>5C60435D4A0B63AE6D8C43968B5C4B5CBF33614D1B68F169828194565881423DD54F</t>
  </si>
  <si>
    <t>5C60435D4A0B63AE6D8C43968B5C4B5D7C43414B556F1341888AB7A65E1</t>
  </si>
  <si>
    <t>고장력 볼트 본조임 - 표준단가  50본/t 미만  TON  건축 1-2-3   ( 호표 540 )</t>
  </si>
  <si>
    <t>호표 540</t>
  </si>
  <si>
    <t>5C60435D4A0B63AE6C827F381356245CBF33614D1B68F169828194565881423DD4A7</t>
  </si>
  <si>
    <t>5C60435D4A0B63AE6C827F381356245CBF33614D1B68F169828194565881423DD54F</t>
  </si>
  <si>
    <t>5C60435D4A0B63AE6C827F381356245D7C43414B556F1341888AB7A65E1</t>
  </si>
  <si>
    <t>고장력 볼트 본조임 - 표준단가  70본/t 미만  TON  건축 1-2-3   ( 호표 541 )</t>
  </si>
  <si>
    <t>호표 541</t>
  </si>
  <si>
    <t>5C60435D4A0B63AE6C826EC90056635CBF33614D1B68F169828194565881423DD4A7</t>
  </si>
  <si>
    <t>5C60435D4A0B63AE6C826EC90056635CBF33614D1B68F169828194565881423DD54F</t>
  </si>
  <si>
    <t>5C60435D4A0B63AE6C826EC90056635D7C43414B556F1341888AB7A65E1</t>
  </si>
  <si>
    <t>고장력 볼트 본조임 - 표준단가  90본/t 미만  TON  건축 1-2-3   ( 호표 542 )</t>
  </si>
  <si>
    <t>호표 542</t>
  </si>
  <si>
    <t>5C60435D4A0B63AE6C822718845B635CBF33614D1B68F169828194565881423DD4A7</t>
  </si>
  <si>
    <t>5C60435D4A0B63AE6C822718845B635CBF33614D1B68F169828194565881423DD54F</t>
  </si>
  <si>
    <t>5C60435D4A0B63AE6C822718845B635D7C43414B556F1341888AB7A65E1</t>
  </si>
  <si>
    <t>고장력 볼트 본조임 - 표준단가  110본/t 미만  TON  건축 1-2-3   ( 호표 543 )</t>
  </si>
  <si>
    <t>호표 543</t>
  </si>
  <si>
    <t>5C60435D4A0B63AE6C820449315C385CBF33614D1B68F169828194565881423DD4A7</t>
  </si>
  <si>
    <t>5C60435D4A0B63AE6C820449315C385CBF33614D1B68F169828194565881423DD54F</t>
  </si>
  <si>
    <t>5C60435D4A0B63AE6C820449315C385D7C43414B556F1341888AB7A65E1</t>
  </si>
  <si>
    <t>고장력 볼트 본조임 - 표준단가  110본/t 이상  TON  건축 1-2-3   ( 호표 544 )</t>
  </si>
  <si>
    <t>호표 544</t>
  </si>
  <si>
    <t>5C60435D4A0B63AE6C82044927554E5CBF33614D1B68F169828194565881423DD4A7</t>
  </si>
  <si>
    <t>5C60435D4A0B63AE6C82044927554E5CBF33614D1B68F169828194565881423DD54F</t>
  </si>
  <si>
    <t>5C60435D4A0B63AE6C82044927554E5D7C43414B556F1341888AB7A65E1</t>
  </si>
  <si>
    <t>고장력 볼트 본조임  30본/t 미만, 300ton 이상~500ton 미만  TON  건축 1-2-3   ( 호표 545 )</t>
  </si>
  <si>
    <t>호표 545</t>
  </si>
  <si>
    <t>5C60435D4A0B63AE6C82FC83315FB75C60435D4A0B63AE6D8C43968B5C4B</t>
  </si>
  <si>
    <t>고장력 볼트 본조임  30본/t 미만, 500ton 이상~1,000ton 미만  TON  건축 1-2-3   ( 호표 546 )</t>
  </si>
  <si>
    <t>호표 546</t>
  </si>
  <si>
    <t>5C60435D4A0B63AE6C82FCB882549B5C60435D4A0B63AE6D8C43968B5C4B</t>
  </si>
  <si>
    <t>고장력 볼트 본조임  30본/t 미만, 1,000ton 이상  TON  건축 1-2-3   ( 호표 547 )</t>
  </si>
  <si>
    <t>호표 547</t>
  </si>
  <si>
    <t>5C60435D4A0B63AE6C82FCAE1B59A25C60435D4A0B63AE6D8C43968B5C4B</t>
  </si>
  <si>
    <t>고장력 볼트 본조임  50본/t 미만, 300ton 이상~500ton 미만  TON  건축 1-2-3   ( 호표 548 )</t>
  </si>
  <si>
    <t>호표 548</t>
  </si>
  <si>
    <t>5C60435D4A0B63AE6F8FA0BC1750185C60435D4A0B63AE6C827F38135624</t>
  </si>
  <si>
    <t>고장력 볼트 본조임  50본/t 미만, 500ton 이상~1,000ton 미만  TON  건축 1-2-3   ( 호표 549 )</t>
  </si>
  <si>
    <t>호표 549</t>
  </si>
  <si>
    <t>5C60435D4A0B63AE6E8D52F73D5A9E5C60435D4A0B63AE6C827F38135624</t>
  </si>
  <si>
    <t>고장력 볼트 본조임  50본/t 미만, 1,000ton 이상  TON  건축 1-2-3   ( 호표 550 )</t>
  </si>
  <si>
    <t>호표 550</t>
  </si>
  <si>
    <t>5C60435D4A0B63AE69851676D3545F5C60435D4A0B63AE6C827F38135624</t>
  </si>
  <si>
    <t>고장력 볼트 본조임  70본/t 미만, 300ton 이상~500ton 미만  TON  건축 1-2-3   ( 호표 551 )</t>
  </si>
  <si>
    <t>호표 551</t>
  </si>
  <si>
    <t>5C60435D4A0B63AE69856E840B5D885C60435D4A0B63AE6C826EC9005663</t>
  </si>
  <si>
    <t>고장력 볼트 본조임  70본/t 미만, 500ton 이상~1,000ton 미만  TON  건축 1-2-3   ( 호표 552 )</t>
  </si>
  <si>
    <t>호표 552</t>
  </si>
  <si>
    <t>5C60435D4A0B63AE69856EB1415C085C60435D4A0B63AE6C826EC9005663</t>
  </si>
  <si>
    <t>고장력 볼트 본조임  70본/t 미만, 1,000ton 이상  TON  건축 1-2-3   ( 호표 553 )</t>
  </si>
  <si>
    <t>호표 553</t>
  </si>
  <si>
    <t>5C60435D4A0B63AE69856EA0E351A25C60435D4A0B63AE6C826EC9005663</t>
  </si>
  <si>
    <t>고장력 볼트 본조임  90본/t 미만, 300ton 이상~500ton 미만  TON  건축 1-2-3   ( 호표 554 )</t>
  </si>
  <si>
    <t>호표 554</t>
  </si>
  <si>
    <t>5C60435D4A0B63AE698578E2335C805C60435D4A0B63AE6C822718845B63</t>
  </si>
  <si>
    <t>고장력 볼트 본조임  90본/t 미만, 500ton 이상~1,000ton 미만  TON  건축 1-2-3   ( 호표 555 )</t>
  </si>
  <si>
    <t>호표 555</t>
  </si>
  <si>
    <t>5C60435D4A0B63AE698578D1DD515A5C60435D4A0B63AE6C822718845B63</t>
  </si>
  <si>
    <t>고장력 볼트 본조임  90본/t 미만, 1,000ton 이상  TON  건축 1-2-3   ( 호표 556 )</t>
  </si>
  <si>
    <t>호표 556</t>
  </si>
  <si>
    <t>5C60435D4A0B63AE698578C76657495C60435D4A0B63AE6C822718845B63</t>
  </si>
  <si>
    <t>고장력 볼트 본조임  110본/t 미만, 300ton 이상~500ton 미만  TON  건축 1-2-3   ( 호표 557 )</t>
  </si>
  <si>
    <t>호표 557</t>
  </si>
  <si>
    <t>5C60435D4A0B63AE698543A25C5B565C60435D4A0B63AE6C820449315C38</t>
  </si>
  <si>
    <t>고장력 볼트 본조임  110본/t 미만, 500ton 이상~1,000ton 미만  TON  건축 1-2-3   ( 호표 558 )</t>
  </si>
  <si>
    <t>호표 558</t>
  </si>
  <si>
    <t>5C60435D4A0B63AE69854391FE50F05C60435D4A0B63AE6C820449315C38</t>
  </si>
  <si>
    <t>고장력 볼트 본조임  110본/t 미만, 1,000ton 이상  TON  건축 1-2-3   ( 호표 559 )</t>
  </si>
  <si>
    <t>호표 559</t>
  </si>
  <si>
    <t>5C60435D4A0B63AE698543878756E05C60435D4A0B63AE6C820449315C38</t>
  </si>
  <si>
    <t>고장력 볼트 본조임  110본/t 이상, 300ton 이상~500ton 미만  TON  건축 1-2-3   ( 호표 560 )</t>
  </si>
  <si>
    <t>호표 560</t>
  </si>
  <si>
    <t>5C60435D4A0B63AE69855C364E5FF15C60435D4A0B63AE6C82044927554E</t>
  </si>
  <si>
    <t>고장력 볼트 본조임  110본/t 이상, 500ton 이상~1,000ton 미만  TON  건축 1-2-3   ( 호표 561 )</t>
  </si>
  <si>
    <t>호표 561</t>
  </si>
  <si>
    <t>5C60435D4A0B63AE69855C0907509A5C60435D4A0B63AE6C82044927554E</t>
  </si>
  <si>
    <t>고장력 볼트 본조임  110본/t 이상, 1,000ton 이상  TON  건축 1-2-3   ( 호표 562 )</t>
  </si>
  <si>
    <t>호표 562</t>
  </si>
  <si>
    <t>5C60435D4A0B63AE69855C1B6753715C60435D4A0B63AE6C82044927554E</t>
  </si>
  <si>
    <t>현장용접 - 반자동 용접 기준  각장 6mm 환산용접 길이  M  건축 1-2-4   ( 호표 563 )</t>
  </si>
  <si>
    <t>호표 563</t>
  </si>
  <si>
    <t>건축 1-2-4</t>
  </si>
  <si>
    <t>5C60435D4A0B63ACA88966FB2157435CBF33614D1B68F169828194565881423DD4A4</t>
  </si>
  <si>
    <t>5C60435D4A0B63ACA88966FB2157435D7C43414B556F1341888AB7A65E1</t>
  </si>
  <si>
    <t>CO2와이어</t>
  </si>
  <si>
    <t>JIS VGW-12,D0.9</t>
  </si>
  <si>
    <t>5B5DD3F74C826641348C078C88521F0759325B</t>
  </si>
  <si>
    <t>5C60435D4A0B63ACA88966FB2157435B5DD3F74C826641348C078C88521F0759325B</t>
  </si>
  <si>
    <t>탄산가스</t>
  </si>
  <si>
    <t>5B6E73BA49586434F8839570AC52292C94CB17</t>
  </si>
  <si>
    <t>5C60435D4A0B63ACA88966FB2157435B6E73BA49586434F8839570AC52292C94CB17</t>
  </si>
  <si>
    <t>앵커 볼트 설치  ∮16 이하  개  건축 1-2-5   ( 호표 564 )</t>
  </si>
  <si>
    <t>호표 564</t>
  </si>
  <si>
    <t>건축 1-2-5</t>
  </si>
  <si>
    <t>5C60435A4D5362BF0F81E96D1857F25CBF33614D1B68F169828194565881423DD4A7</t>
  </si>
  <si>
    <t>5C60435A4D5362BF0F81E96D1857F25CBF33614D1B68F169828194565881423DD54F</t>
  </si>
  <si>
    <t>5C60435A4D5362BF0F81E96D1857F25D7C43414B556F1341888AB7A65E1</t>
  </si>
  <si>
    <t>앵커 볼트 설치  ∮20 이하  개  건축 1-2-5   ( 호표 565 )</t>
  </si>
  <si>
    <t>호표 565</t>
  </si>
  <si>
    <t>5C60435A4D5362BF0F81E96D2A58735CBF33614D1B68F169828194565881423DD4A7</t>
  </si>
  <si>
    <t>5C60435A4D5362BF0F81E96D2A58735CBF33614D1B68F169828194565881423DD54F</t>
  </si>
  <si>
    <t>5C60435A4D5362BF0F81E96D2A58735D7C43414B556F1341888AB7A65E1</t>
  </si>
  <si>
    <t>앵커 볼트 설치  ∮24 이하  개  건축 1-2-5   ( 호표 566 )</t>
  </si>
  <si>
    <t>호표 566</t>
  </si>
  <si>
    <t>5C60435A4D5362BF0F81E96D2A5CEE5CBF33614D1B68F169828194565881423DD4A7</t>
  </si>
  <si>
    <t>5C60435A4D5362BF0F81E96D2A5CEE5CBF33614D1B68F169828194565881423DD54F</t>
  </si>
  <si>
    <t>5C60435A4D5362BF0F81E96D2A5CEE5D7C43414B556F1341888AB7A65E1</t>
  </si>
  <si>
    <t>앵커 볼트 설치  ∮28 이하  개  건축 1-2-5   ( 호표 567 )</t>
  </si>
  <si>
    <t>호표 567</t>
  </si>
  <si>
    <t>5C60435A4D5362BF0F81E96D2A503D5CBF33614D1B68F169828194565881423DD4A7</t>
  </si>
  <si>
    <t>5C60435A4D5362BF0F81E96D2A503D5CBF33614D1B68F169828194565881423DD54F</t>
  </si>
  <si>
    <t>5C60435A4D5362BF0F81E96D2A503D5D7C43414B556F1341888AB7A65E1</t>
  </si>
  <si>
    <t>앵커 볼트 설치  ∮32 이하  개  건축 1-2-5   ( 호표 568 )</t>
  </si>
  <si>
    <t>호표 568</t>
  </si>
  <si>
    <t>5C60435A4D5362BF0F81E96D345DCF5CBF33614D1B68F169828194565881423DD4A7</t>
  </si>
  <si>
    <t>5C60435A4D5362BF0F81E96D345DCF5CBF33614D1B68F169828194565881423DD54F</t>
  </si>
  <si>
    <t>5C60435A4D5362BF0F81E96D345DCF5D7C43414B556F1341888AB7A65E1</t>
  </si>
  <si>
    <t>앵커 볼트 설치  ∮40 이하  개  건축 1-2-5   ( 호표 569 )</t>
  </si>
  <si>
    <t>호표 569</t>
  </si>
  <si>
    <t>5C60435A4D5362BF0F81E96D4556EF5CBF33614D1B68F169828194565881423DD4A7</t>
  </si>
  <si>
    <t>5C60435A4D5362BF0F81E96D4556EF5CBF33614D1B68F169828194565881423DD54F</t>
  </si>
  <si>
    <t>5C60435A4D5362BF0F81E96D4556EF5D7C43414B556F1341888AB7A65E1</t>
  </si>
  <si>
    <t>앵커 볼트 설치  ∮16 이하, 콘크리트 독립주 위 OR 비계 불량한 장소  개  건축 1-2-5   ( 호표 570 )</t>
  </si>
  <si>
    <t>호표 570</t>
  </si>
  <si>
    <t>5C60435A4D5362BF0F81E97F6F588D5CBF33614D1B68F169828194565881423DD4A7</t>
  </si>
  <si>
    <t>5C60435A4D5362BF0F81E97F6F588D5CBF33614D1B68F169828194565881423DD54F</t>
  </si>
  <si>
    <t>5C60435A4D5362BF0F81E97F6F588D5D7C43414B556F1341888AB7A65E1</t>
  </si>
  <si>
    <t>노임할증</t>
  </si>
  <si>
    <t>인력품의 20%</t>
  </si>
  <si>
    <t>5C60435A4D5362BF0F81E97F6F588D5D7C43414B556F1341888AB7A65D2</t>
  </si>
  <si>
    <t>앵커 볼트 설치  ∮20 이하, 콘크리트 독립주 위 OR 비계 불량한 장소  개  건축 1-2-5   ( 호표 571 )</t>
  </si>
  <si>
    <t>호표 571</t>
  </si>
  <si>
    <t>5C60435A4D5362BF0F81E97F5D570C5CBF33614D1B68F169828194565881423DD4A7</t>
  </si>
  <si>
    <t>5C60435A4D5362BF0F81E97F5D570C5CBF33614D1B68F169828194565881423DD54F</t>
  </si>
  <si>
    <t>5C60435A4D5362BF0F81E97F5D570C5D7C43414B556F1341888AB7A65E1</t>
  </si>
  <si>
    <t>5C60435A4D5362BF0F81E97F5D570C5D7C43414B556F1341888AB7A65D2</t>
  </si>
  <si>
    <t>앵커 볼트 설치  ∮24 이하, 콘크리트 독립주 위 OR 비계 불량한 장소  개  건축 1-2-5   ( 호표 572 )</t>
  </si>
  <si>
    <t>호표 572</t>
  </si>
  <si>
    <t>5C60435A4D5362BF0F81E97F5D53915CBF33614D1B68F169828194565881423DD4A7</t>
  </si>
  <si>
    <t>5C60435A4D5362BF0F81E97F5D53915CBF33614D1B68F169828194565881423DD54F</t>
  </si>
  <si>
    <t>5C60435A4D5362BF0F81E97F5D53915D7C43414B556F1341888AB7A65E1</t>
  </si>
  <si>
    <t>5C60435A4D5362BF0F81E97F5D53915D7C43414B556F1341888AB7A65D2</t>
  </si>
  <si>
    <t>앵커 볼트 설치  ∮28 이하, 콘크리트 독립주 위 OR 비계 불량한 장소  개  건축 1-2-5   ( 호표 573 )</t>
  </si>
  <si>
    <t>호표 573</t>
  </si>
  <si>
    <t>5C60435A4D5362BF0F81E97F5D5F425CBF33614D1B68F169828194565881423DD4A7</t>
  </si>
  <si>
    <t>5C60435A4D5362BF0F81E97F5D5F425CBF33614D1B68F169828194565881423DD54F</t>
  </si>
  <si>
    <t>5C60435A4D5362BF0F81E97F5D5F425D7C43414B556F1341888AB7A65E1</t>
  </si>
  <si>
    <t>5C60435A4D5362BF0F81E97F5D5F425D7C43414B556F1341888AB7A65D2</t>
  </si>
  <si>
    <t>앵커 볼트 설치  ∮32 이하, 콘크리트 독립주 위 OR 비계 불량한 장소  개  건축 1-2-5   ( 호표 574 )</t>
  </si>
  <si>
    <t>호표 574</t>
  </si>
  <si>
    <t>5C60435A4D5362BF0F81E97F4352F05CBF33614D1B68F169828194565881423DD4A7</t>
  </si>
  <si>
    <t>5C60435A4D5362BF0F81E97F4352F05CBF33614D1B68F169828194565881423DD54F</t>
  </si>
  <si>
    <t>5C60435A4D5362BF0F81E97F4352F05D7C43414B556F1341888AB7A65E1</t>
  </si>
  <si>
    <t>5C60435A4D5362BF0F81E97F4352F05D7C43414B556F1341888AB7A65D2</t>
  </si>
  <si>
    <t>앵커 볼트 설치  ∮40 이하, 콘크리트 독립주 위 OR 비계 불량한 장소  개  건축 1-2-5   ( 호표 575 )</t>
  </si>
  <si>
    <t>호표 575</t>
  </si>
  <si>
    <t>5C60435A4D5362BF0F81E97F3259D15CBF33614D1B68F169828194565881423DD4A7</t>
  </si>
  <si>
    <t>5C60435A4D5362BF0F81E97F3259D15CBF33614D1B68F169828194565881423DD54F</t>
  </si>
  <si>
    <t>5C60435A4D5362BF0F81E97F3259D15D7C43414B556F1341888AB7A65E1</t>
  </si>
  <si>
    <t>5C60435A4D5362BF0F81E97F3259D15D7C43414B556F1341888AB7A65D2</t>
  </si>
  <si>
    <t>타워크레인  가설 및 해체  대  건축 1-2-6   ( 호표 576 )</t>
  </si>
  <si>
    <t>호표 576</t>
  </si>
  <si>
    <t>건축 1-2-6</t>
  </si>
  <si>
    <t>5C60033E4AC8674BB2834E9B5A59A45CBF33614D1B68F169828194565881423DD54A</t>
  </si>
  <si>
    <t>5C60033E4AC8674BB2834E9B5A59A45D7C43414B556F1341888AB7A65E1</t>
  </si>
  <si>
    <t>타워크레인  수직이동  회  건축 1-2-6   ( 호표 577 )</t>
  </si>
  <si>
    <t>호표 577</t>
  </si>
  <si>
    <t>5C60033E4AC8674BB2835F0A7650385CBF33614D1B68F169828194565881423DD54A</t>
  </si>
  <si>
    <t>5C60033E4AC8674BB2835F0A7650385D7C43414B556F1341888AB7A65E1</t>
  </si>
  <si>
    <t>타워크레인설치, 해체  수직이동(1회 포함)  대  건축 1-2-6   ( 호표 578 )</t>
  </si>
  <si>
    <t>호표 578</t>
  </si>
  <si>
    <t>5C60033E4AC8674BB2835F14DC53D65CBF33614D1B68F169828194565881423DD54A</t>
  </si>
  <si>
    <t>5C60033E4AC8674BB2835F14DC53D65D7C43414B556F1341888AB7A65E1</t>
  </si>
  <si>
    <t>타워크레인설치, 해체  수직이동(2회 포함)  대  건축 1-2-6   ( 호표 579 )</t>
  </si>
  <si>
    <t>호표 579</t>
  </si>
  <si>
    <t>5C60033E4AC8674BB2835F2543550E5CBF33614D1B68F169828194565881423DD54A</t>
  </si>
  <si>
    <t>5C60033E4AC8674BB2835F2543550E5D7C43414B556F1341888AB7A65E1</t>
  </si>
  <si>
    <t>타워크레인설치, 해체  수직이동(3회 포함)  대  건축 1-2-6   ( 호표 580 )</t>
  </si>
  <si>
    <t>호표 580</t>
  </si>
  <si>
    <t>5C60033E4AC8674BB2835F37BD5F2F5CBF33614D1B68F169828194565881423DD54A</t>
  </si>
  <si>
    <t>5C60033E4AC8674BB2835F37BD5F2F5D7C43414B556F1341888AB7A65E1</t>
  </si>
  <si>
    <t>타워크레인설치, 해체  수직이동(4회 포함)  대  건축 1-2-6   ( 호표 581 )</t>
  </si>
  <si>
    <t>호표 581</t>
  </si>
  <si>
    <t>5C60033E4AC8674BB2835F402951D65CBF33614D1B68F169828194565881423DD54A</t>
  </si>
  <si>
    <t>5C60033E4AC8674BB2835F402951D65D7C43414B556F1341888AB7A65E1</t>
  </si>
  <si>
    <t>타워크레인손료 - 월  50m*8ton  MTH  건축 1-2-6   ( 호표 582 )</t>
  </si>
  <si>
    <t>호표 582</t>
  </si>
  <si>
    <t>5C60033E4AC8674BB2837BC0D3578F5C60033E4AC8674BB2837BC04D5B8A</t>
  </si>
  <si>
    <t>타워크레인손료 - 시간  50m*8ton  HR  건축 1-2-6   ( 호표 583 )</t>
  </si>
  <si>
    <t>호표 583</t>
  </si>
  <si>
    <t>5C60033E4AC8674BB2837BC04D5B8A5B78C378434567B61686234A9F57590693EBFEE0</t>
  </si>
  <si>
    <t>와이어로프</t>
  </si>
  <si>
    <t>와이어로프, 크레인와이어, ∮18mm*120m(조)</t>
  </si>
  <si>
    <t>조</t>
  </si>
  <si>
    <t>5B439301490069AB958299FE0A50F75C8B1DC4</t>
  </si>
  <si>
    <t>5C60033E4AC8674BB2837BC04D5B8A5B439301490069AB958299FE0A50F75C8B1DC4</t>
  </si>
  <si>
    <t>타워크레인손료 - 월  50m*12ton  MTH  건축 1-2-6   ( 호표 584 )</t>
  </si>
  <si>
    <t>호표 584</t>
  </si>
  <si>
    <t>5C60033E4AC8674BB2837BFC1B5D665C60033E4AC8674BB2837BFC8E5C35</t>
  </si>
  <si>
    <t>타워크레인손료 - 시간  50m*12ton  HR  건축 1-2-6   ( 호표 585 )</t>
  </si>
  <si>
    <t>호표 585</t>
  </si>
  <si>
    <t>5C60033E4AC8674BB2837BFC8E5C355B78C378434567B61686234A9F564811AEB06C77</t>
  </si>
  <si>
    <t>5C60033E4AC8674BB2837BFC8E5C355B439301490069AB958299FE0A50F75C8B1DC4</t>
  </si>
  <si>
    <t>타워크레인손료 - 월  50m*16ton  MTH  건축 1-2-6   ( 호표 586 )</t>
  </si>
  <si>
    <t>호표 586</t>
  </si>
  <si>
    <t>5C60033E4AC8674BB2837BE3A25C3E5C60033E4AC8674BB2837BE33F5D2E</t>
  </si>
  <si>
    <t>타워크레인손료 - 시간  50m*16ton  HR  건축 1-2-6   ( 호표 587 )</t>
  </si>
  <si>
    <t>호표 587</t>
  </si>
  <si>
    <t>5C60033E4AC8674BB2837BE33F5D2E5B78C378434567B61686234A9F564C8CB60BE57B</t>
  </si>
  <si>
    <t>5C60033E4AC8674BB2837BE33F5D2E5B439301490069AB958299FE0A50F75C8B1DC4</t>
  </si>
  <si>
    <t>타워크레인손료 - 월  50m*20ton  MTH  건축 1-2-6   ( 호표 588 )</t>
  </si>
  <si>
    <t>호표 588</t>
  </si>
  <si>
    <t>5C60033E4AC8674BB2837B9B9F58675C60033E4AC8674BB2837B9B095B9D</t>
  </si>
  <si>
    <t>타워크레인손료 - 시간  50m*20ton  HR  건축 1-2-6   ( 호표 589 )</t>
  </si>
  <si>
    <t>호표 589</t>
  </si>
  <si>
    <t>5C60033E4AC8674BB2837B9B095B9D5B78C378434567B61686234A9F55A35412B904A1</t>
  </si>
  <si>
    <t>5C60033E4AC8674BB2837B9B095B9D5B439301490069AB958299FE0A50F75C8B1DC4</t>
  </si>
  <si>
    <t>데크플레이트 가스절단  판두께 1.6mm, L.P.G  M  건축 1-3-1   ( 호표 590 )</t>
  </si>
  <si>
    <t>호표 590</t>
  </si>
  <si>
    <t>건축 1-3-1</t>
  </si>
  <si>
    <t>5C60435E4B356715958F6C0EDC5A385CBF33614D1B68F169828194565881423DD4A4</t>
  </si>
  <si>
    <t>5C60435E4B356715958F6C0EDC5A385B6E030D451E6D898C8C08A09E58E8DE27FFD7</t>
  </si>
  <si>
    <t>데크플레이트 가스절단  판두께 1.6mm, 산소  M  건축 1-3-1   ( 호표 591 )</t>
  </si>
  <si>
    <t>호표 591</t>
  </si>
  <si>
    <t>5C60435E4B356715958F6C3A2957115CBF33614D1B68F169828194565881423DD4A4</t>
  </si>
  <si>
    <t>5C60435E4B356715958F6C3A2957115B6E73BA495867814681E55EC8522891E8688A</t>
  </si>
  <si>
    <t>5C60435E4B356715958F6C3A2957115B6E030D451E6D898D8E10BE7F555718C9CDBE</t>
  </si>
  <si>
    <t>데크플레이트 가스절단  판두께 2.3mm, L.P.G  M  건축 1-3-1   ( 호표 592 )</t>
  </si>
  <si>
    <t>호표 592</t>
  </si>
  <si>
    <t>5C60435E4B3567159689D4AD7F592E5CBF33614D1B68F169828194565881423DD4A4</t>
  </si>
  <si>
    <t>5C60435E4B3567159689D4AD7F592E5B6E030D451E6D898C8C08A09E58E8DE27FFD7</t>
  </si>
  <si>
    <t>데크플레이트 가스절단  판두께 2.3mm, 산소  M  건축 1-3-1   ( 호표 593 )</t>
  </si>
  <si>
    <t>호표 593</t>
  </si>
  <si>
    <t>5C60435E4B3567159689D4930B505B5CBF33614D1B68F169828194565881423DD4A4</t>
  </si>
  <si>
    <t>5C60435E4B3567159689D4930B505B5B6E73BA495867814681E55EC8522891E8688A</t>
  </si>
  <si>
    <t>5C60435E4B3567159689D4930B505B5B6E030D451E6D898D8E10BE7F555718C9CDBE</t>
  </si>
  <si>
    <t>데크플레이트 플라즈마 절단    M  건축 1-3-2   ( 호표 594 )</t>
  </si>
  <si>
    <t>호표 594</t>
  </si>
  <si>
    <t>건축 1-3-2</t>
  </si>
  <si>
    <t>5C60435E4B356715978A4BCCD756AA5CBF33614D1B68F169828194565881423DD4A7</t>
  </si>
  <si>
    <t>5C60435E4B356715978A4BCCD756AA5CBF33614D1B68F169828194565881423DD54F</t>
  </si>
  <si>
    <t>인력품의 10%</t>
  </si>
  <si>
    <t>5C60435E4B356715978A4BCCD756AA5D7C43414B556F1341888AB7A65E1</t>
  </si>
  <si>
    <t>데크플레이트 설치  10층 이하(자재 별도)  M2  건축 1-3-3   ( 호표 595 )</t>
  </si>
  <si>
    <t>호표 595</t>
  </si>
  <si>
    <t>건축 1-3-3</t>
  </si>
  <si>
    <t>5C60435E4B1A69B8E58BC4D1865CDF5CBF33614D1B68F169828194565881423DD4A7</t>
  </si>
  <si>
    <t>5C60435E4B1A69B8E58BC4D1865CDF5CBF33614D1B68F169828194565881423DD4A4</t>
  </si>
  <si>
    <t>5C60435E4B1A69B8E58BC4D1865CDF5CBF33614D1B68F169828194565881423DD54F</t>
  </si>
  <si>
    <t>5C60435E4B1A69B8E58BC4D1865CDF5D7C43414B556F1341888AB7A65E1</t>
  </si>
  <si>
    <t>데크플레이트 설치  11∼15층(자재 별도)  M2  건축 1-3-3   ( 호표 596 )</t>
  </si>
  <si>
    <t>호표 596</t>
  </si>
  <si>
    <t>5C60435E4B1A69BBB981BCDF8951CD5CBF33614D1B68F169828194565881423DD4A7</t>
  </si>
  <si>
    <t>5C60435E4B1A69BBB981BCDF8951CD5CBF33614D1B68F169828194565881423DD4A4</t>
  </si>
  <si>
    <t>5C60435E4B1A69BBB981BCDF8951CD5CBF33614D1B68F169828194565881423DD54F</t>
  </si>
  <si>
    <t>5C60435E4B1A69BBB981BCDF8951CD5D7C43414B556F1341888AB7A65E1</t>
  </si>
  <si>
    <t>5C60435E4B1A69BBB981BCDF8951CD5D7C43414B556F1341888AB7A65D2</t>
  </si>
  <si>
    <t>데크플레이트 설치  16∼20층(자재 별도)  M2  건축 1-3-3   ( 호표 597 )</t>
  </si>
  <si>
    <t>호표 597</t>
  </si>
  <si>
    <t>5C60435E4B1A69BA92871EB8F6507E5CBF33614D1B68F169828194565881423DD4A7</t>
  </si>
  <si>
    <t>5C60435E4B1A69BA92871EB8F6507E5CBF33614D1B68F169828194565881423DD4A4</t>
  </si>
  <si>
    <t>5C60435E4B1A69BA92871EB8F6507E5CBF33614D1B68F169828194565881423DD54F</t>
  </si>
  <si>
    <t>5C60435E4B1A69BA92871EB8F6507E5D7C43414B556F1341888AB7A65E1</t>
  </si>
  <si>
    <t>5C60435E4B1A69BA92871EB8F6507E5D7C43414B556F1341888AB7A65D2</t>
  </si>
  <si>
    <t>5D7C43414B556F1341888AB7A65C3</t>
  </si>
  <si>
    <t>5C60435E4B1A69BA92871EB8F6507E5D7C43414B556F1341888AB7A65C3</t>
  </si>
  <si>
    <t>데크플레이트 설치  21∼25층(자재 별도)  M2  건축 1-3-3   ( 호표 598 )</t>
  </si>
  <si>
    <t>호표 598</t>
  </si>
  <si>
    <t>5C60435E4B1A69BD678F7352CA54965CBF33614D1B68F169828194565881423DD4A7</t>
  </si>
  <si>
    <t>5C60435E4B1A69BD678F7352CA54965CBF33614D1B68F169828194565881423DD4A4</t>
  </si>
  <si>
    <t>5C60435E4B1A69BD678F7352CA54965CBF33614D1B68F169828194565881423DD54F</t>
  </si>
  <si>
    <t>5C60435E4B1A69BD678F7352CA54965D7C43414B556F1341888AB7A65E1</t>
  </si>
  <si>
    <t>5C60435E4B1A69BD678F7352CA54965D7C43414B556F1341888AB7A65D2</t>
  </si>
  <si>
    <t>5C60435E4B1A69BD678F7352CA54965D7C43414B556F1341888AB7A65C3</t>
  </si>
  <si>
    <t>5D7C43414B556F1341888AB7A65B4</t>
  </si>
  <si>
    <t>5C60435E4B1A69BD678F7352CA54965D7C43414B556F1341888AB7A65B4</t>
  </si>
  <si>
    <t>부대철골 설치    TON  건축 1-4-1   ( 호표 599 )</t>
  </si>
  <si>
    <t>호표 599</t>
  </si>
  <si>
    <t>건축 1-4-1</t>
  </si>
  <si>
    <t>5C60435C48286715F28DD8D67A52E05CBF33614D1B68F169828194565881423DD4A7</t>
  </si>
  <si>
    <t>5C60435C48286715F28DD8D67A52E05CBF33614D1B68F169828194565881423DD54F</t>
  </si>
  <si>
    <t>5C60435C48286715F28DD8D67A52E05B78C378434567B5708832C1F058841DCC929FA6</t>
  </si>
  <si>
    <t>스터드볼트 설치 / 자동용접  주재료 별도  개소  건축 1-4-2   ( 호표 600 )</t>
  </si>
  <si>
    <t>호표 600</t>
  </si>
  <si>
    <t>건축 1-4-2</t>
  </si>
  <si>
    <t>5C60435A4D536346C1884A75A659CE5CBF33614D1B68F169828194565881423DD4A4</t>
  </si>
  <si>
    <t>5C60435A4D536346C1884A75A659CE5CBF33614D1B68F169828194565881423DD54F</t>
  </si>
  <si>
    <t>인력품의 22%</t>
  </si>
  <si>
    <t>5C60435A4D536346C1884A75A659CE5D7C43414B556F1341888AB7A65D2</t>
  </si>
  <si>
    <t>스터드볼트 설치 / 자동용접  M16*85  개소  건축 1-4-2   ( 호표 601 )</t>
  </si>
  <si>
    <t>호표 601</t>
  </si>
  <si>
    <t>용접스터드</t>
  </si>
  <si>
    <t>용접스터드, 머리형, M16*84mm, 자동</t>
  </si>
  <si>
    <t>5B439301493D6FFA4E8CD00B4A5D69CE7DACE7</t>
  </si>
  <si>
    <t>5C60435A4D536346C1884A752153565B439301493D6FFA4E8CD00B4A5D69CE7DACE7</t>
  </si>
  <si>
    <t>주재료비의 5%</t>
  </si>
  <si>
    <t>5C60435A4D536346C1884A752153565D7C43414B556F1341888AB7A65E1</t>
  </si>
  <si>
    <t>5C60435A4D536346C1884A752153565C60435A4D536346C1884A75A659CE</t>
  </si>
  <si>
    <t>스터드볼트 설치 / 자동용접  M16*95  개소  건축 1-4-2   ( 호표 602 )</t>
  </si>
  <si>
    <t>호표 602</t>
  </si>
  <si>
    <t>용접스터드, 머리형, M16*94mm, 자동</t>
  </si>
  <si>
    <t>5B439301493D6FFA4E8CD00B4A5D69CE7DACE6</t>
  </si>
  <si>
    <t>5C60435A4D536346C1884A6B48564F5B439301493D6FFA4E8CD00B4A5D69CE7DACE6</t>
  </si>
  <si>
    <t>5C60435A4D536346C1884A6B48564F5D7C43414B556F1341888AB7A65E1</t>
  </si>
  <si>
    <t>5C60435A4D536346C1884A6B48564F5C60435A4D536346C1884A75A659CE</t>
  </si>
  <si>
    <t>스터드볼트 설치 / 자동용접  M16*105  개소  건축 1-4-2   ( 호표 603 )</t>
  </si>
  <si>
    <t>호표 603</t>
  </si>
  <si>
    <t>용접스터드, 머리형, M16*104mm, 자동</t>
  </si>
  <si>
    <t>5B439301493D6FFA4E8CD00B4A5D69CE7DADF6</t>
  </si>
  <si>
    <t>5C60435A4D536346C1884A6B5A5D585B439301493D6FFA4E8CD00B4A5D69CE7DADF6</t>
  </si>
  <si>
    <t>5C60435A4D536346C1884A6B5A5D585D7C43414B556F1341888AB7A65E1</t>
  </si>
  <si>
    <t>5C60435A4D536346C1884A6B5A5D585C60435A4D536346C1884A75A659CE</t>
  </si>
  <si>
    <t>스터드볼트 설치 / 자동용접  M16*115  개소  건축 1-4-2   ( 호표 604 )</t>
  </si>
  <si>
    <t>호표 604</t>
  </si>
  <si>
    <t>용접스터드, 머리형, M16*114mm, 자동</t>
  </si>
  <si>
    <t>5B439301493D6FFA4E8CD00B4A5D69CE7DADF7</t>
  </si>
  <si>
    <t>5C60435A4D536346C1884A6B6B53A35B439301493D6FFA4E8CD00B4A5D69CE7DADF7</t>
  </si>
  <si>
    <t>5C60435A4D536346C1884A6B6B53A35D7C43414B556F1341888AB7A65E1</t>
  </si>
  <si>
    <t>5C60435A4D536346C1884A6B6B53A35C60435A4D536346C1884A75A659CE</t>
  </si>
  <si>
    <t>스터드볼트 설치 / 자동용접  M16*125  개소  건축 1-4-2   ( 호표 605 )</t>
  </si>
  <si>
    <t>호표 605</t>
  </si>
  <si>
    <t>용접스터드, 머리형, M16*124mm, 자동</t>
  </si>
  <si>
    <t>5B439301493D6FFA4E8CD00B4A5D69CE7DADF4</t>
  </si>
  <si>
    <t>5C60435A4D536346C1884A6B755A2D5B439301493D6FFA4E8CD00B4A5D69CE7DADF4</t>
  </si>
  <si>
    <t>5C60435A4D536346C1884A6B755A2D5D7C43414B556F1341888AB7A65E1</t>
  </si>
  <si>
    <t>5C60435A4D536346C1884A6B755A2D5C60435A4D536346C1884A75A659CE</t>
  </si>
  <si>
    <t>스터드볼트 설치 / 자동용접  M19*125  개소  건축 1-4-2   ( 호표 606 )</t>
  </si>
  <si>
    <t>호표 606</t>
  </si>
  <si>
    <t>용접스터드, 머리형, M19*125mm, 자동</t>
  </si>
  <si>
    <t>5B439301493D6FFA4E8CD00B4A5D69CE7DAA29</t>
  </si>
  <si>
    <t>5C60435A4D536347E88AE291F357F05B439301493D6FFA4E8CD00B4A5D69CE7DAA29</t>
  </si>
  <si>
    <t>5C60435A4D536347E88AE291F357F05D7C43414B556F1341888AB7A65E1</t>
  </si>
  <si>
    <t>5C60435A4D536347E88AE291F357F05C60435A4D536346C1884A75A659CE</t>
  </si>
  <si>
    <t>스터드볼트 설치 / 수동용접  주재료 별도  개소  건축 1-4-2   ( 호표 607 )</t>
  </si>
  <si>
    <t>호표 607</t>
  </si>
  <si>
    <t>5C60435A4D5360F2828BD951D85D985CBF33614D1B68F169828194565881423DD4A4</t>
  </si>
  <si>
    <t>5C60435A4D5360F2828BD951D85D985CBF33614D1B68F169828194565881423DD54F</t>
  </si>
  <si>
    <t>인력품의 18%</t>
  </si>
  <si>
    <t>5C60435A4D5360F2828BD951D85D985D7C43414B556F1341888AB7A65D2</t>
  </si>
  <si>
    <t>스터드볼트 설치 / 수동용접  M16*105  개소  건축 1-4-2   ( 호표 608 )</t>
  </si>
  <si>
    <t>호표 608</t>
  </si>
  <si>
    <t>용접스터드, 머리형, M16*104mm, 수동</t>
  </si>
  <si>
    <t>5B439301493D6FFA4E8CD00B4A5D69CE7DACED</t>
  </si>
  <si>
    <t>5C60435A4D5360F28384469A9753905B439301493D6FFA4E8CD00B4A5D69CE7DACED</t>
  </si>
  <si>
    <t>5C60435A4D5360F28384469A9753905D7C43414B556F1341888AB7A65E1</t>
  </si>
  <si>
    <t>5C60435A4D5360F28384469A9753905C60435A4D5360F2828BD951D85D98</t>
  </si>
  <si>
    <t>스터드볼트 설치 / 수동용접  M16*154  개소  건축 1-4-2   ( 호표 609 )</t>
  </si>
  <si>
    <t>호표 609</t>
  </si>
  <si>
    <t>용접스터드, 머리형, M16*154mm, 수동</t>
  </si>
  <si>
    <t>5B439301493D6FFA4E8CD00B4A5D69CE7DACE8</t>
  </si>
  <si>
    <t>5C60435A4D5360F283842BBC965BBD5B439301493D6FFA4E8CD00B4A5D69CE7DACE8</t>
  </si>
  <si>
    <t>5C60435A4D5360F283842BBC965BBD5D7C43414B556F1341888AB7A65E1</t>
  </si>
  <si>
    <t>5C60435A4D5360F283842BBC965BBD5C60435A4D5360F2828BD951D85D98</t>
  </si>
  <si>
    <t>스터드볼트 설치 / 수동용접  M19*125  개소  건축 1-4-2   ( 호표 610 )</t>
  </si>
  <si>
    <t>호표 610</t>
  </si>
  <si>
    <t>용접스터드, 머리형, M19*125mm, 수동</t>
  </si>
  <si>
    <t>5B439301493D6FFA4E8CD00B4A5D69CE7DAA21</t>
  </si>
  <si>
    <t>5C60435A4D5360F2808F029B9A5A335B439301493D6FFA4E8CD00B4A5D69CE7DAA21</t>
  </si>
  <si>
    <t>5C60435A4D5360F2808F029B9A5A335D7C43414B556F1341888AB7A65E1</t>
  </si>
  <si>
    <t>5C60435A4D5360F2808F029B9A5A335C60435A4D5360F2828BD951D85D98</t>
  </si>
  <si>
    <t>철골 내화 피복뿜칠  질석, 습식, mm  100M2  건축 1-4-3   ( 호표 611 )</t>
  </si>
  <si>
    <t>호표 611</t>
  </si>
  <si>
    <t>건축 1-4-3</t>
  </si>
  <si>
    <t>도장공</t>
  </si>
  <si>
    <t>5CBF33614D1B68F169828194565881423DD773</t>
  </si>
  <si>
    <t>5C60435F45666409DF8D2BA64555F65CBF33614D1B68F169828194565881423DD773</t>
  </si>
  <si>
    <t>5C60435F45666409DF8D2BA64555F65CBF33614D1B68F169828194565881423DD54F</t>
  </si>
  <si>
    <t>5C60435F45666409DF8D2BA64555F65CBF33614D1B68F169828194565881423DD54E</t>
  </si>
  <si>
    <t>5C60435F45666409DF8D2BA64555F65D7C43414B556F1341888AB7A65E1</t>
  </si>
  <si>
    <t>그라우팅 믹서</t>
  </si>
  <si>
    <t>390L*2(5kw)</t>
  </si>
  <si>
    <t>5B78C378434563D8F285E3969C54FCE5D851CE87</t>
  </si>
  <si>
    <t>5C60435F45666409DF8D2BA64555F65B78C378434563D8F285E3969C54FCE5D851CE87</t>
  </si>
  <si>
    <t>그라우팅 펌프</t>
  </si>
  <si>
    <t>40∼125L/min(7.5kw)</t>
  </si>
  <si>
    <t>5B78C378434563DB468989EDB8583B4F80D75349</t>
  </si>
  <si>
    <t>5C60435F45666409DF8D2BA64555F65B78C378434563DB468989EDB8583B4F80D75349</t>
  </si>
  <si>
    <t>내화피복재</t>
  </si>
  <si>
    <t>내화피복재, 질석, 습식용</t>
  </si>
  <si>
    <t>5B43837B4ED868371984905E005A24ECC51694</t>
  </si>
  <si>
    <t>5C60435F45666409DF8D2BA64555F65B43837B4ED868371984905E005A24ECC51694</t>
  </si>
  <si>
    <t>경량형강철골조 조립설치  내력식(지붕트러스), 4층 이하 기준  TON  건축 1-4-4   ( 호표 612 )</t>
  </si>
  <si>
    <t>호표 612</t>
  </si>
  <si>
    <t>건축 1-4-4</t>
  </si>
  <si>
    <t>5C60435B4FE86915A08A68780850575CBF33614D1B68F169828194565881423DD545</t>
  </si>
  <si>
    <t>5C60435B4FE86915A08A68780850575D7C43414B556F1341888AB7A65E1</t>
  </si>
  <si>
    <t>경량형강철골조 조립설치  비내력식  TON  건축 1-4-4   ( 호표 613 )</t>
  </si>
  <si>
    <t>호표 613</t>
  </si>
  <si>
    <t>5C60435B4FE86915A38795F4EF5A8B5CBF33614D1B68F169828194565881423DD545</t>
  </si>
  <si>
    <t>5C60435B4FE86915A38795F4EF5A8B5D7C43414B556F1341888AB7A65E1</t>
  </si>
  <si>
    <t>0.5B 벽돌쌓기  3.6m 이하  M2  건축 2-1-1   ( 호표 614 )</t>
  </si>
  <si>
    <t>호표 614</t>
  </si>
  <si>
    <t>건축 2-1-1</t>
  </si>
  <si>
    <t>조적공</t>
  </si>
  <si>
    <t>5CBF33614D1B68F169828194565881423DD77B</t>
  </si>
  <si>
    <t>5C60738D414E6937558B4570FD587A5CBF33614D1B68F169828194565881423DD77B</t>
  </si>
  <si>
    <t>5C60738D414E6937558B4570FD587A5CBF33614D1B68F169828194565881423DD54E</t>
  </si>
  <si>
    <t>5C60738D414E6937558B4570FD587A5D7C43414B556F1341888AB7A65E1</t>
  </si>
  <si>
    <t>콘크리트벽돌</t>
  </si>
  <si>
    <t>콘크리트벽돌, 190*57*90mm, C종2급</t>
  </si>
  <si>
    <t>매</t>
  </si>
  <si>
    <t>5B43837B4EA36434BC85388884591FF66C659F</t>
  </si>
  <si>
    <t>5C60738D414E6937558B4570FD587A5B43837B4EA36434BC85388884591FF66C659F</t>
  </si>
  <si>
    <t>모르타르 배합(배합품 포함)</t>
  </si>
  <si>
    <t>배합용적비 1:3, 시멘트, 모래 별도</t>
  </si>
  <si>
    <t>5C6063A442CD6FEC188AD5624F5C7E</t>
  </si>
  <si>
    <t>5C60738D414E6937558B4570FD587A5C6063A442CD6FEC188AD5624F5C7E</t>
  </si>
  <si>
    <t>0.5B 벽돌쌓기  3.6m 초과  M2  건축 2-1-1   ( 호표 615 )</t>
  </si>
  <si>
    <t>호표 615</t>
  </si>
  <si>
    <t>5C60738D414E6937558B4570C054DC5CBF33614D1B68F169828194565881423DD77B</t>
  </si>
  <si>
    <t>5C60738D414E6937558B4570C054DC5CBF33614D1B68F169828194565881423DD54E</t>
  </si>
  <si>
    <t>5C60738D414E6937558B4570C054DC5D7C43414B556F1341888AB7A65E1</t>
  </si>
  <si>
    <t>5C60738D414E6937558B4570C054DC5B43837B4EA36434BC85388884591FF66C659F</t>
  </si>
  <si>
    <t>5C60738D414E6937558B4570C054DC5C6063A442CD6FEC188AD5624F5C7E</t>
  </si>
  <si>
    <t>0.5B 벽돌공간쌓기  3.6m 이하  M2  건축 2-1-1   ( 호표 616 )</t>
  </si>
  <si>
    <t>호표 616</t>
  </si>
  <si>
    <t>5C60738D414E6937558B45669754B45CBF33614D1B68F169828194565881423DD77B</t>
  </si>
  <si>
    <t>5C60738D414E6937558B45669754B45CBF33614D1B68F169828194565881423DD54E</t>
  </si>
  <si>
    <t>5C60738D414E6937558B45669754B45D7C43414B556F1341888AB7A65E1</t>
  </si>
  <si>
    <t>5C60738D414E6937558B45669754B45B43837B4EA36434BC85388884591FF66C659F</t>
  </si>
  <si>
    <t>5C60738D414E6937558B45669754B45C6063A442CD6FEC188AD5624F5C7E</t>
  </si>
  <si>
    <t>5C60738D414E6937558B45669754B45D7C43414B556F1341888AB7A65D2</t>
  </si>
  <si>
    <t>0.5B 벽돌공간쌓기  3.6m 초과  M2  건축 2-1-1   ( 호표 617 )</t>
  </si>
  <si>
    <t>호표 617</t>
  </si>
  <si>
    <t>5C60738D414E6937558B4566A15B3F5CBF33614D1B68F169828194565881423DD77B</t>
  </si>
  <si>
    <t>5C60738D414E6937558B4566A15B3F5CBF33614D1B68F169828194565881423DD54E</t>
  </si>
  <si>
    <t>5C60738D414E6937558B4566A15B3F5D7C43414B556F1341888AB7A65E1</t>
  </si>
  <si>
    <t>5C60738D414E6937558B4566A15B3F5B43837B4EA36434BC85388884591FF66C659F</t>
  </si>
  <si>
    <t>5C60738D414E6937558B4566A15B3F5C6063A442CD6FEC188AD5624F5C7E</t>
  </si>
  <si>
    <t>5C60738D414E6937558B4566A15B3F5D7C43414B556F1341888AB7A65D2</t>
  </si>
  <si>
    <t>0.5B 벽돌쌓기(홈벽돌 포함)  3.6m 이하  M2  건축 2-1-1   ( 호표 618 )</t>
  </si>
  <si>
    <t>호표 618</t>
  </si>
  <si>
    <t>5C60738D414E6937558B45540B5D165CBF33614D1B68F169828194565881423DD77B</t>
  </si>
  <si>
    <t>5C60738D414E6937558B45540B5D165CBF33614D1B68F169828194565881423DD54E</t>
  </si>
  <si>
    <t>5C60738D414E6937558B45540B5D165D7C43414B556F1341888AB7A65E1</t>
  </si>
  <si>
    <t>5C60738D414E6937558B45540B5D165B43837B4EA36434BC85388884591FF66C659F</t>
  </si>
  <si>
    <t>5C60738D414E6937558B45540B5D165C6063A442CD6FEC188AD5624F5C7E</t>
  </si>
  <si>
    <t>5C60738D414E6937558B45540B5D165D7C43414B556F1341888AB7A65D2</t>
  </si>
  <si>
    <t>0.5B 벽돌쌓기(홈벽돌 포함)  3.6m 초과  M2  건축 2-1-1   ( 호표 619 )</t>
  </si>
  <si>
    <t>호표 619</t>
  </si>
  <si>
    <t>5C60738D414E6937558B45543752E45CBF33614D1B68F169828194565881423DD77B</t>
  </si>
  <si>
    <t>5C60738D414E6937558B45543752E45CBF33614D1B68F169828194565881423DD54E</t>
  </si>
  <si>
    <t>5C60738D414E6937558B45543752E45D7C43414B556F1341888AB7A65E1</t>
  </si>
  <si>
    <t>5C60738D414E6937558B45543752E45B43837B4EA36434BC85388884591FF66C659F</t>
  </si>
  <si>
    <t>5C60738D414E6937558B45543752E45C6063A442CD6FEC188AD5624F5C7E</t>
  </si>
  <si>
    <t>5C60738D414E6937558B45543752E45D7C43414B556F1341888AB7A65D2</t>
  </si>
  <si>
    <t>1.0B 벽돌쌓기  3.6m 이하  M2  건축 2-1-1   ( 호표 620 )</t>
  </si>
  <si>
    <t>호표 620</t>
  </si>
  <si>
    <t>5C60738D414E6935A78D82F6C757FF5CBF33614D1B68F169828194565881423DD77B</t>
  </si>
  <si>
    <t>5C60738D414E6935A78D82F6C757FF5CBF33614D1B68F169828194565881423DD54E</t>
  </si>
  <si>
    <t>5C60738D414E6935A78D82F6C757FF5D7C43414B556F1341888AB7A65E1</t>
  </si>
  <si>
    <t>5C60738D414E6935A78D82F6C757FF5B43837B4EA36434BC85388884591FF66C659F</t>
  </si>
  <si>
    <t>5C60738D414E6935A78D82F6C757FF5C6063A442CD6FEC188AD5624F5C7E</t>
  </si>
  <si>
    <t>1.0B 벽돌쌓기  3.6m 초과  M2  건축 2-1-1   ( 호표 621 )</t>
  </si>
  <si>
    <t>호표 621</t>
  </si>
  <si>
    <t>5C60738D414E6935A78D82F6FC5BFD5CBF33614D1B68F169828194565881423DD77B</t>
  </si>
  <si>
    <t>5C60738D414E6935A78D82F6FC5BFD5CBF33614D1B68F169828194565881423DD54E</t>
  </si>
  <si>
    <t>5C60738D414E6935A78D82F6FC5BFD5D7C43414B556F1341888AB7A65E1</t>
  </si>
  <si>
    <t>5C60738D414E6935A78D82F6FC5BFD5B43837B4EA36434BC85388884591FF66C659F</t>
  </si>
  <si>
    <t>5C60738D414E6935A78D82F6FC5BFD5C6063A442CD6FEC188AD5624F5C7E</t>
  </si>
  <si>
    <t>1.0B 벽돌공간쌓기  3.6m 이하  M2  건축 2-1-1   ( 호표 622 )</t>
  </si>
  <si>
    <t>호표 622</t>
  </si>
  <si>
    <t>5C60738D414E6935A78D82E4715BF15CBF33614D1B68F169828194565881423DD77B</t>
  </si>
  <si>
    <t>5C60738D414E6935A78D82E4715BF15CBF33614D1B68F169828194565881423DD54E</t>
  </si>
  <si>
    <t>5C60738D414E6935A78D82E4715BF15D7C43414B556F1341888AB7A65E1</t>
  </si>
  <si>
    <t>5C60738D414E6935A78D82E4715BF15B43837B4EA36434BC85388884591FF66C659F</t>
  </si>
  <si>
    <t>5C60738D414E6935A78D82E4715BF15C6063A442CD6FEC188AD5624F5C7E</t>
  </si>
  <si>
    <t>5C60738D414E6935A78D82E4715BF15D7C43414B556F1341888AB7A65D2</t>
  </si>
  <si>
    <t>1.0B 벽돌공간쌓기  3.6m 초과  M2  건축 2-1-1   ( 호표 623 )</t>
  </si>
  <si>
    <t>호표 623</t>
  </si>
  <si>
    <t>5C60738D414E6935A78D82E444560C5CBF33614D1B68F169828194565881423DD77B</t>
  </si>
  <si>
    <t>5C60738D414E6935A78D82E444560C5CBF33614D1B68F169828194565881423DD54E</t>
  </si>
  <si>
    <t>5C60738D414E6935A78D82E444560C5D7C43414B556F1341888AB7A65E1</t>
  </si>
  <si>
    <t>5C60738D414E6935A78D82E444560C5B43837B4EA36434BC85388884591FF66C659F</t>
  </si>
  <si>
    <t>5C60738D414E6935A78D82E444560C5C6063A442CD6FEC188AD5624F5C7E</t>
  </si>
  <si>
    <t>5C60738D414E6935A78D82E444560C5D7C43414B556F1341888AB7A65D2</t>
  </si>
  <si>
    <t>1.0B 벽돌쌓기(홈벽돌 포함)  3.6m 이하  M2  건축 2-1-1   ( 호표 624 )</t>
  </si>
  <si>
    <t>호표 624</t>
  </si>
  <si>
    <t>5C60738D414E6935A78D82DBE95BB75CBF33614D1B68F169828194565881423DD77B</t>
  </si>
  <si>
    <t>5C60738D414E6935A78D82DBE95BB75CBF33614D1B68F169828194565881423DD54E</t>
  </si>
  <si>
    <t>5C60738D414E6935A78D82DBE95BB75D7C43414B556F1341888AB7A65E1</t>
  </si>
  <si>
    <t>5C60738D414E6935A78D82DBE95BB75B43837B4EA36434BC85388884591FF66C659F</t>
  </si>
  <si>
    <t>5C60738D414E6935A78D82DBE95BB75C6063A442CD6FEC188AD5624F5C7E</t>
  </si>
  <si>
    <t>5C60738D414E6935A78D82DBE95BB75D7C43414B556F1341888AB7A65D2</t>
  </si>
  <si>
    <t>1.0B 벽돌쌓기(홈벽돌 포함)  3.6m 초과  M2  건축 2-1-1   ( 호표 625 )</t>
  </si>
  <si>
    <t>호표 625</t>
  </si>
  <si>
    <t>5C60738D414E6935A78D82DBDF54CC5CBF33614D1B68F169828194565881423DD77B</t>
  </si>
  <si>
    <t>5C60738D414E6935A78D82DBDF54CC5CBF33614D1B68F169828194565881423DD54E</t>
  </si>
  <si>
    <t>5C60738D414E6935A78D82DBDF54CC5D7C43414B556F1341888AB7A65E1</t>
  </si>
  <si>
    <t>5C60738D414E6935A78D82DBDF54CC5B43837B4EA36434BC85388884591FF66C659F</t>
  </si>
  <si>
    <t>5C60738D414E6935A78D82DBDF54CC5C6063A442CD6FEC188AD5624F5C7E</t>
  </si>
  <si>
    <t>5C60738D414E6935A78D82DBDF54CC5D7C43414B556F1341888AB7A65D2</t>
  </si>
  <si>
    <t>1.5B 벽돌쌓기  3.6m 이하  M2  건축 2-1-1   ( 호표 626 )</t>
  </si>
  <si>
    <t>호표 626</t>
  </si>
  <si>
    <t>5C60738D414E6933FB82A2302A5CC55CBF33614D1B68F169828194565881423DD77B</t>
  </si>
  <si>
    <t>5C60738D414E6933FB82A2302A5CC55CBF33614D1B68F169828194565881423DD54E</t>
  </si>
  <si>
    <t>5C60738D414E6933FB82A2302A5CC55D7C43414B556F1341888AB7A65E1</t>
  </si>
  <si>
    <t>5C60738D414E6933FB82A2302A5CC55B43837B4EA36434BC85388884591FF66C659F</t>
  </si>
  <si>
    <t>5C60738D414E6933FB82A2302A5CC55C6063A442CD6FEC188AD5624F5C7E</t>
  </si>
  <si>
    <t>1.5B 벽돌쌓기  3.6m 초과  M2  건축 2-1-1   ( 호표 627 )</t>
  </si>
  <si>
    <t>호표 627</t>
  </si>
  <si>
    <t>5C60738D414E6933FB82A23018553B5CBF33614D1B68F169828194565881423DD77B</t>
  </si>
  <si>
    <t>5C60738D414E6933FB82A23018553B5CBF33614D1B68F169828194565881423DD54E</t>
  </si>
  <si>
    <t>5C60738D414E6933FB82A23018553B5D7C43414B556F1341888AB7A65E1</t>
  </si>
  <si>
    <t>5C60738D414E6933FB82A23018553B5B43837B4EA36434BC85388884591FF66C659F</t>
  </si>
  <si>
    <t>5C60738D414E6933FB82A23018553B5C6063A442CD6FEC188AD5624F5C7E</t>
  </si>
  <si>
    <t>1.5B 벽돌공간쌓기  3.6m 이하  M2  건축 2-1-1   ( 호표 628 )</t>
  </si>
  <si>
    <t>호표 628</t>
  </si>
  <si>
    <t>5C60738D414E6933FB82A227D8573B5CBF33614D1B68F169828194565881423DD77B</t>
  </si>
  <si>
    <t>5C60738D414E6933FB82A227D8573B5CBF33614D1B68F169828194565881423DD54E</t>
  </si>
  <si>
    <t>5C60738D414E6933FB82A227D8573B5D7C43414B556F1341888AB7A65E1</t>
  </si>
  <si>
    <t>5C60738D414E6933FB82A227D8573B5B43837B4EA36434BC85388884591FF66C659F</t>
  </si>
  <si>
    <t>5C60738D414E6933FB82A227D8573B5C6063A442CD6FEC188AD5624F5C7E</t>
  </si>
  <si>
    <t>5C60738D414E6933FB82A227D8573B5D7C43414B556F1341888AB7A65D2</t>
  </si>
  <si>
    <t>1.5B 벽돌공간쌓기  3.6m 초과  M2  건축 2-1-1   ( 호표 629 )</t>
  </si>
  <si>
    <t>호표 629</t>
  </si>
  <si>
    <t>5C60738D414E6933FB82A227EA5EC55CBF33614D1B68F169828194565881423DD77B</t>
  </si>
  <si>
    <t>5C60738D414E6933FB82A227EA5EC55CBF33614D1B68F169828194565881423DD54E</t>
  </si>
  <si>
    <t>5C60738D414E6933FB82A227EA5EC55D7C43414B556F1341888AB7A65E1</t>
  </si>
  <si>
    <t>5C60738D414E6933FB82A227EA5EC55B43837B4EA36434BC85388884591FF66C659F</t>
  </si>
  <si>
    <t>5C60738D414E6933FB82A227EA5EC55C6063A442CD6FEC188AD5624F5C7E</t>
  </si>
  <si>
    <t>5C60738D414E6933FB82A227EA5EC55D7C43414B556F1341888AB7A65D2</t>
  </si>
  <si>
    <t>1.5B 벽돌쌓기(홈벽돌 포함)  3.6m 이하  M2  건축 2-1-1   ( 호표 630 )</t>
  </si>
  <si>
    <t>호표 630</t>
  </si>
  <si>
    <t>5C60738D414E6933FB82A2154350455CBF33614D1B68F169828194565881423DD77B</t>
  </si>
  <si>
    <t>5C60738D414E6933FB82A2154350455CBF33614D1B68F169828194565881423DD54E</t>
  </si>
  <si>
    <t>5C60738D414E6933FB82A2154350455D7C43414B556F1341888AB7A65E1</t>
  </si>
  <si>
    <t>5C60738D414E6933FB82A2154350455B43837B4EA36434BC85388884591FF66C659F</t>
  </si>
  <si>
    <t>5C60738D414E6933FB82A2154350455C6063A442CD6FEC188AD5624F5C7E</t>
  </si>
  <si>
    <t>5C60738D414E6933FB82A2154350455D7C43414B556F1341888AB7A65D2</t>
  </si>
  <si>
    <t>1.5B 벽돌쌓기(홈벽돌 포함)  3.6m 초과  M2  건축 2-1-1   ( 호표 631 )</t>
  </si>
  <si>
    <t>호표 631</t>
  </si>
  <si>
    <t>5C60738D414E6933FB82A2157854445CBF33614D1B68F169828194565881423DD77B</t>
  </si>
  <si>
    <t>5C60738D414E6933FB82A2157854445CBF33614D1B68F169828194565881423DD54E</t>
  </si>
  <si>
    <t>5C60738D414E6933FB82A2157854445D7C43414B556F1341888AB7A65E1</t>
  </si>
  <si>
    <t>5C60738D414E6933FB82A2157854445B43837B4EA36434BC85388884591FF66C659F</t>
  </si>
  <si>
    <t>5C60738D414E6933FB82A2157854445C6063A442CD6FEC188AD5624F5C7E</t>
  </si>
  <si>
    <t>5C60738D414E6933FB82A2157854445D7C43414B556F1341888AB7A65D2</t>
  </si>
  <si>
    <t>치장쌓기 및 줄눈설치  3.6m 이하, 0.5B  M2  건축 2-1-2   ( 호표 632 )</t>
  </si>
  <si>
    <t>호표 632</t>
  </si>
  <si>
    <t>건축 2-1-2</t>
  </si>
  <si>
    <t>5C60738D414E6AD49A833DCC5450415CBF33614D1B68F169828194565881423DD77B</t>
  </si>
  <si>
    <t>5C60738D414E6AD49A833DCC5450415CBF33614D1B68F169828194565881423DD54E</t>
  </si>
  <si>
    <t>줄눈공</t>
  </si>
  <si>
    <t>5CBF33614D1B68F169828194565881423DD657</t>
  </si>
  <si>
    <t>5C60738D414E6AD49A833DCC5450415CBF33614D1B68F169828194565881423DD657</t>
  </si>
  <si>
    <t>5C60738D414E6AD49A833DCC5450415D7C43414B556F1341888AB7A65E1</t>
  </si>
  <si>
    <t>미장벽돌</t>
  </si>
  <si>
    <t>미장벽돌, 190*90*57mm, 견출1종 - 별도 -</t>
  </si>
  <si>
    <t>5B43837B4EA36434BC852E11F556FADFD58030</t>
  </si>
  <si>
    <t>5C60738D414E6AD49A833DCC5450415B43837B4EA36434BC852E11F556FADFD58030</t>
  </si>
  <si>
    <t>5C60738D414E6AD49A833DCC5450415C6063A442CD6FEC188AD5624F5C7E</t>
  </si>
  <si>
    <t>배합용적비 1:1, 시멘트, 모래 별도</t>
  </si>
  <si>
    <t>5C6063A442CD6FEC188AD547725768</t>
  </si>
  <si>
    <t>5C60738D414E6AD49A833DCC5450415C6063A442CD6FEC188AD547725768</t>
  </si>
  <si>
    <t>치장쌓기 및 줄눈설치  3.6m 이하, 1.0B  M2  건축 2-1-2   ( 호표 633 )</t>
  </si>
  <si>
    <t>호표 633</t>
  </si>
  <si>
    <t>5C60738D414E6AD49A833DF9935E725CBF33614D1B68F169828194565881423DD77B</t>
  </si>
  <si>
    <t>5C60738D414E6AD49A833DF9935E725CBF33614D1B68F169828194565881423DD54E</t>
  </si>
  <si>
    <t>5C60738D414E6AD49A833DF9935E725CBF33614D1B68F169828194565881423DD657</t>
  </si>
  <si>
    <t>5C60738D414E6AD49A833DF9935E725D7C43414B556F1341888AB7A65E1</t>
  </si>
  <si>
    <t>5C60738D414E6AD49A833DF9935E725B43837B4EA36434BC852E11F556FADFD58030</t>
  </si>
  <si>
    <t>5C60738D414E6AD49A833DF9935E725C6063A442CD6FEC188AD5624F5C7E</t>
  </si>
  <si>
    <t>5C60738D414E6AD49A833DF9935E725C6063A442CD6FEC188AD547725768</t>
  </si>
  <si>
    <t>치장쌓기 및 줄눈설치  3.6m 이하, 1.5B  M2  건축 2-1-2   ( 호표 634 )</t>
  </si>
  <si>
    <t>호표 634</t>
  </si>
  <si>
    <t>5C60738D414E6AD49A833DEF355BF35CBF33614D1B68F169828194565881423DD77B</t>
  </si>
  <si>
    <t>5C60738D414E6AD49A833DEF355BF35CBF33614D1B68F169828194565881423DD54E</t>
  </si>
  <si>
    <t>5C60738D414E6AD49A833DEF355BF35CBF33614D1B68F169828194565881423DD657</t>
  </si>
  <si>
    <t>5C60738D414E6AD49A833DEF355BF35D7C43414B556F1341888AB7A65E1</t>
  </si>
  <si>
    <t>5C60738D414E6AD49A833DEF355BF35B43837B4EA36434BC852E11F556FADFD58030</t>
  </si>
  <si>
    <t>5C60738D414E6AD49A833DEF355BF35C6063A442CD6FEC188AD5624F5C7E</t>
  </si>
  <si>
    <t>5C60738D414E6AD49A833DEF355BF35C6063A442CD6FEC188AD547725768</t>
  </si>
  <si>
    <t>치장쌓기 및 줄눈설치  3.6m 초과, 0.5B  M2  건축 2-1-2   ( 호표 635 )</t>
  </si>
  <si>
    <t>호표 635</t>
  </si>
  <si>
    <t>5C60738D414E6AD49A833D86A550985CBF33614D1B68F169828194565881423DD77B</t>
  </si>
  <si>
    <t>5C60738D414E6AD49A833D86A550985CBF33614D1B68F169828194565881423DD54E</t>
  </si>
  <si>
    <t>5C60738D414E6AD49A833D86A550985CBF33614D1B68F169828194565881423DD657</t>
  </si>
  <si>
    <t>5C60738D414E6AD49A833D86A550985D7C43414B556F1341888AB7A65E1</t>
  </si>
  <si>
    <t>5C60738D414E6AD49A833D86A550985B43837B4EA36434BC852E11F556FADFD58030</t>
  </si>
  <si>
    <t>5C60738D414E6AD49A833D86A550985C6063A442CD6FEC188AD5624F5C7E</t>
  </si>
  <si>
    <t>5C60738D414E6AD49A833D86A550985C6063A442CD6FEC188AD547725768</t>
  </si>
  <si>
    <t>치장쌓기 및 줄눈설치  3.6m 초과, 1.0B  M2  건축 2-1-2   ( 호표 636 )</t>
  </si>
  <si>
    <t>호표 636</t>
  </si>
  <si>
    <t>5C60738D414E6AD49A833DB3EC5FF05CBF33614D1B68F169828194565881423DD77B</t>
  </si>
  <si>
    <t>5C60738D414E6AD49A833DB3EC5FF05CBF33614D1B68F169828194565881423DD54E</t>
  </si>
  <si>
    <t>5C60738D414E6AD49A833DB3EC5FF05CBF33614D1B68F169828194565881423DD657</t>
  </si>
  <si>
    <t>5C60738D414E6AD49A833DB3EC5FF05D7C43414B556F1341888AB7A65E1</t>
  </si>
  <si>
    <t>5C60738D414E6AD49A833DB3EC5FF05B43837B4EA36434BC852E11F556FADFD58030</t>
  </si>
  <si>
    <t>5C60738D414E6AD49A833DB3EC5FF05C6063A442CD6FEC188AD5624F5C7E</t>
  </si>
  <si>
    <t>5C60738D414E6AD49A833DB3EC5FF05C6063A442CD6FEC188AD547725768</t>
  </si>
  <si>
    <t>치장쌓기 및 줄눈설치  3.6m 초과, 1.5B  M2  건축 2-1-2   ( 호표 637 )</t>
  </si>
  <si>
    <t>호표 637</t>
  </si>
  <si>
    <t>5C60738D414E6AD49A833DA18C5C185CBF33614D1B68F169828194565881423DD77B</t>
  </si>
  <si>
    <t>5C60738D414E6AD49A833DA18C5C185CBF33614D1B68F169828194565881423DD54E</t>
  </si>
  <si>
    <t>5C60738D414E6AD49A833DA18C5C185CBF33614D1B68F169828194565881423DD657</t>
  </si>
  <si>
    <t>5C60738D414E6AD49A833DA18C5C185D7C43414B556F1341888AB7A65E1</t>
  </si>
  <si>
    <t>5C60738D414E6AD49A833DA18C5C185B43837B4EA36434BC852E11F556FADFD58030</t>
  </si>
  <si>
    <t>5C60738D414E6AD49A833DA18C5C185C6063A442CD6FEC188AD5624F5C7E</t>
  </si>
  <si>
    <t>5C60738D414E6AD49A833DA18C5C185C6063A442CD6FEC188AD547725768</t>
  </si>
  <si>
    <t>아치쌓기  1.0B  천매  건축 2-1-3   ( 호표 638 )</t>
  </si>
  <si>
    <t>호표 638</t>
  </si>
  <si>
    <t>건축 2-1-3</t>
  </si>
  <si>
    <t>5C60738D414E6AD5A182743E25568C5CBF33614D1B68F169828194565881423DD77B</t>
  </si>
  <si>
    <t>5C60738D414E6AD5A182743E25568C5CBF33614D1B68F169828194565881423DD54E</t>
  </si>
  <si>
    <t>5C60738D414E6AD5A182743E25568C5D7C43414B556F1341888AB7A65E1</t>
  </si>
  <si>
    <t>모르타르 배합(배합품 제외)</t>
  </si>
  <si>
    <t>배합용적비 1:2, 시멘트, 모래 별도</t>
  </si>
  <si>
    <t>5C6063A442CD6FEC188AD551D85961</t>
  </si>
  <si>
    <t>5C60738D414E6AD5A182743E25568C5C6063A442CD6FEC188AD551D85961</t>
  </si>
  <si>
    <t>아치쌓기  1.5B  천매  건축 2-1-3   ( 호표 639 )</t>
  </si>
  <si>
    <t>호표 639</t>
  </si>
  <si>
    <t>5C60738D414E6AD5A1826BA6255C295CBF33614D1B68F169828194565881423DD77B</t>
  </si>
  <si>
    <t>5C60738D414E6AD5A1826BA6255C295CBF33614D1B68F169828194565881423DD54E</t>
  </si>
  <si>
    <t>5C60738D414E6AD5A1826BA6255C295D7C43414B556F1341888AB7A65E1</t>
  </si>
  <si>
    <t>5C60738D414E6AD5A1826BA6255C295C6063A442CD6FEC188AD551D85961</t>
  </si>
  <si>
    <t>1.0B 적벽돌 한면 치장 아치쌓기    천매  건축 2-1-3, 2-1-4   ( 호표 640 )</t>
  </si>
  <si>
    <t>호표 640</t>
  </si>
  <si>
    <t>건축 2-1-3, 2-1-4</t>
  </si>
  <si>
    <t>5C60738D414E6AD5A081EA1814581B5C60738D414E6AD5A182743E25568C</t>
  </si>
  <si>
    <t>5C60738D414E6AD5A081EA1814581B5C60738D414E6AD5A081EA34E3545D</t>
  </si>
  <si>
    <t>1.0B 적벽돌 양면 치장 아치쌓기    천매  건축 2-1-3, 2-1-4   ( 호표 641 )</t>
  </si>
  <si>
    <t>호표 641</t>
  </si>
  <si>
    <t>5C60738D414E6AD5A081EA0FAF56DC5C60738D414E6AD5A182743E25568C</t>
  </si>
  <si>
    <t>5C60738D414E6AD5A081EA0FAF56DC5C60738D414E6AD5A081EA34E3545D</t>
  </si>
  <si>
    <t>1.5B 적벽돌 한면 치장 아치쌓기    천매  건축 2-1-3, 2-1-4   ( 호표 642 )</t>
  </si>
  <si>
    <t>호표 642</t>
  </si>
  <si>
    <t>5C60738D414E6AD5A081EA729855545C60738D414E6AD5A1826BA6255C29</t>
  </si>
  <si>
    <t>5C60738D414E6AD5A081EA729855545C60738D414E6AD5A081EA34E35711</t>
  </si>
  <si>
    <t>1.5B 적벽돌 양면 치장 아치쌓기    천매  건축 2-1-3, 2-1-4   ( 호표 643 )</t>
  </si>
  <si>
    <t>호표 643</t>
  </si>
  <si>
    <t>5C60738D414E6AD5A081EA603852FC5C60738D414E6AD5A1826BA6255C29</t>
  </si>
  <si>
    <t>5C60738D414E6AD5A081EA603852FC5C60738D414E6AD5A081EA34E35711</t>
  </si>
  <si>
    <t>아치쌓기 치장줄눈 설치  1.0B  천매  건축 2-1-4   ( 호표 644 )</t>
  </si>
  <si>
    <t>호표 644</t>
  </si>
  <si>
    <t>건축 2-1-4</t>
  </si>
  <si>
    <t>5C60738D414E6AD5A081EA34E3545D5CBF33614D1B68F169828194565881423DD657</t>
  </si>
  <si>
    <t>5C6063A442CD6FEC188AD551D85A07</t>
  </si>
  <si>
    <t>5C60738D414E6AD5A081EA34E3545D5C6063A442CD6FEC188AD551D85A07</t>
  </si>
  <si>
    <t>아치쌓기 치장줄눈 설치  1.5B  천매  건축 2-1-4   ( 호표 645 )</t>
  </si>
  <si>
    <t>호표 645</t>
  </si>
  <si>
    <t>5C60738D414E6AD5A081EA34E357115CBF33614D1B68F169828194565881423DD657</t>
  </si>
  <si>
    <t>5C60738D414E6AD5A081EA34E357115C6063A442CD6FEC188AD551D85A07</t>
  </si>
  <si>
    <t>블록쌓기(390*190*190)  3.6m 이하, 한면마감  M2  건축 2-2-1   ( 호표 646 )</t>
  </si>
  <si>
    <t>호표 646</t>
  </si>
  <si>
    <t>건축 2-2-1</t>
  </si>
  <si>
    <t>5C60738E43AE6AE0D3893B2E4D5F445CBF33614D1B68F169828194565881423DD77B</t>
  </si>
  <si>
    <t>5C60738E43AE6AE0D3893B2E4D5F445CBF33614D1B68F169828194565881423DD54E</t>
  </si>
  <si>
    <t>5C60738E43AE6AE0D3893B2E4D5F445D7C43414B556F1341888AB7A65E1</t>
  </si>
  <si>
    <t>5C60738E43AE6AE0D3893B2E4D5F445C6063A442CD6FEC188AD5624F5C7E</t>
  </si>
  <si>
    <t>블록쌓기(390*190*190)  3.6m 이하, 양면마감  M2  건축 2-2-1   ( 호표 647 )</t>
  </si>
  <si>
    <t>호표 647</t>
  </si>
  <si>
    <t>5C60738E43AE6AE0D3893B2E79530B5CBF33614D1B68F169828194565881423DD77B</t>
  </si>
  <si>
    <t>5C60738E43AE6AE0D3893B2E79530B5CBF33614D1B68F169828194565881423DD54E</t>
  </si>
  <si>
    <t>5C60738E43AE6AE0D3893B2E79530B5D7C43414B556F1341888AB7A65E1</t>
  </si>
  <si>
    <t>5C60738E43AE6AE0D3893B2E79530B5C6063A442CD6FEC188AD5624F5C7E</t>
  </si>
  <si>
    <t>블록쌓기(390*190*190)  3.6m 초과, 한면마감  M2  건축 2-2-1   ( 호표 648 )</t>
  </si>
  <si>
    <t>호표 648</t>
  </si>
  <si>
    <t>5C60738E43AE6AE0D3893B2E685C195CBF33614D1B68F169828194565881423DD77B</t>
  </si>
  <si>
    <t>5C60738E43AE6AE0D3893B2E685C195CBF33614D1B68F169828194565881423DD54E</t>
  </si>
  <si>
    <t>5C60738E43AE6AE0D3893B2E685C195D7C43414B556F1341888AB7A65E1</t>
  </si>
  <si>
    <t>5C60738E43AE6AE0D3893B2E685C195C6063A442CD6FEC188AD5624F5C7E</t>
  </si>
  <si>
    <t>블록쌓기(390*190*190)  3.6m 초과, 양면마감  M2  건축 2-2-1   ( 호표 649 )</t>
  </si>
  <si>
    <t>호표 649</t>
  </si>
  <si>
    <t>5C60738E43AE6AE0D3893B2E105B265CBF33614D1B68F169828194565881423DD77B</t>
  </si>
  <si>
    <t>5C60738E43AE6AE0D3893B2E105B265CBF33614D1B68F169828194565881423DD54E</t>
  </si>
  <si>
    <t>5C60738E43AE6AE0D3893B2E105B265D7C43414B556F1341888AB7A65E1</t>
  </si>
  <si>
    <t>5C60738E43AE6AE0D3893B2E105B265C6063A442CD6FEC188AD5624F5C7E</t>
  </si>
  <si>
    <t>블록쌓기(390*190*150)  3.6m 이하, 한면마감  M2  건축 2-2-1   ( 호표 650 )</t>
  </si>
  <si>
    <t>호표 650</t>
  </si>
  <si>
    <t>5C60738E43AE6AE0D3893B38AA522B5CBF33614D1B68F169828194565881423DD77B</t>
  </si>
  <si>
    <t>5C60738E43AE6AE0D3893B38AA522B5CBF33614D1B68F169828194565881423DD54E</t>
  </si>
  <si>
    <t>5C60738E43AE6AE0D3893B38AA522B5D7C43414B556F1341888AB7A65E1</t>
  </si>
  <si>
    <t>5C60738E43AE6AE0D3893B38AA522B5C6063A442CD6FEC188AD5624F5C7E</t>
  </si>
  <si>
    <t>블록쌓기(390*190*150)  3.6m 이하, 양면마감  M2  건축 2-2-1   ( 호표 651 )</t>
  </si>
  <si>
    <t>호표 651</t>
  </si>
  <si>
    <t>5C60738E43AE6AE0D3893B38995CC05CBF33614D1B68F169828194565881423DD77B</t>
  </si>
  <si>
    <t>5C60738E43AE6AE0D3893B38995CC05CBF33614D1B68F169828194565881423DD54E</t>
  </si>
  <si>
    <t>5C60738E43AE6AE0D3893B38995CC05D7C43414B556F1341888AB7A65E1</t>
  </si>
  <si>
    <t>5C60738E43AE6AE0D3893B38995CC05C6063A442CD6FEC188AD5624F5C7E</t>
  </si>
  <si>
    <t>블록쌓기(390*190*150)  3.6m 초과, 한면마감  M2  건축 2-2-1   ( 호표 652 )</t>
  </si>
  <si>
    <t>호표 652</t>
  </si>
  <si>
    <t>5C60738E43AE6AE0D3893B388F55565CBF33614D1B68F169828194565881423DD77B</t>
  </si>
  <si>
    <t>5C60738E43AE6AE0D3893B388F55565CBF33614D1B68F169828194565881423DD54E</t>
  </si>
  <si>
    <t>5C60738E43AE6AE0D3893B388F55565D7C43414B556F1341888AB7A65E1</t>
  </si>
  <si>
    <t>5C60738E43AE6AE0D3893B388F55565C6063A442CD6FEC188AD5624F5C7E</t>
  </si>
  <si>
    <t>블록쌓기(390*190*150)  3.6m 초과, 양면마감  M2  건축 2-2-1   ( 호표 653 )</t>
  </si>
  <si>
    <t>호표 653</t>
  </si>
  <si>
    <t>5C60738E43AE6AE0D3893B38F254665CBF33614D1B68F169828194565881423DD77B</t>
  </si>
  <si>
    <t>5C60738E43AE6AE0D3893B38F254665CBF33614D1B68F169828194565881423DD54E</t>
  </si>
  <si>
    <t>5C60738E43AE6AE0D3893B38F254665D7C43414B556F1341888AB7A65E1</t>
  </si>
  <si>
    <t>5C60738E43AE6AE0D3893B38F254665C6063A442CD6FEC188AD5624F5C7E</t>
  </si>
  <si>
    <t>블록쌓기(390*190*100)  3.6m 이하, 한면마감  M2  건축 2-2-1   ( 호표 654 )</t>
  </si>
  <si>
    <t>호표 654</t>
  </si>
  <si>
    <t>5C60738E43AE6AE0D3893B493451B85CBF33614D1B68F169828194565881423DD77B</t>
  </si>
  <si>
    <t>5C60738E43AE6AE0D3893B493451B85CBF33614D1B68F169828194565881423DD54E</t>
  </si>
  <si>
    <t>5C60738E43AE6AE0D3893B493451B85D7C43414B556F1341888AB7A65E1</t>
  </si>
  <si>
    <t>5C60738E43AE6AE0D3893B493451B85C6063A442CD6FEC188AD5624F5C7E</t>
  </si>
  <si>
    <t>블록쌓기(390*190*100)  3.6m 이하, 양면마감  M2  건축 2-2-1   ( 호표 655 )</t>
  </si>
  <si>
    <t>호표 655</t>
  </si>
  <si>
    <t>5C60738E43AE6AE0D3893B49085DF15CBF33614D1B68F169828194565881423DD77B</t>
  </si>
  <si>
    <t>5C60738E43AE6AE0D3893B49085DF15CBF33614D1B68F169828194565881423DD54E</t>
  </si>
  <si>
    <t>5C60738E43AE6AE0D3893B49085DF15D7C43414B556F1341888AB7A65E1</t>
  </si>
  <si>
    <t>5C60738E43AE6AE0D3893B49085DF15C6063A442CD6FEC188AD5624F5C7E</t>
  </si>
  <si>
    <t>블록쌓기(390*190*100)  3.6m 초과, 한면마감  M2  건축 2-2-1   ( 호표 656 )</t>
  </si>
  <si>
    <t>호표 656</t>
  </si>
  <si>
    <t>5C60738E43AE6AE0D3893B491954E35CBF33614D1B68F169828194565881423DD77B</t>
  </si>
  <si>
    <t>5C60738E43AE6AE0D3893B491954E35CBF33614D1B68F169828194565881423DD54E</t>
  </si>
  <si>
    <t>5C60738E43AE6AE0D3893B491954E35D7C43414B556F1341888AB7A65E1</t>
  </si>
  <si>
    <t>5C60738E43AE6AE0D3893B491954E35C6063A442CD6FEC188AD5624F5C7E</t>
  </si>
  <si>
    <t>블록쌓기(390*190*100)  3.6m 초과, 양면마감  M2  건축 2-2-1   ( 호표 657 )</t>
  </si>
  <si>
    <t>호표 657</t>
  </si>
  <si>
    <t>5C60738E43AE6AE0D3893B4961563D5CBF33614D1B68F169828194565881423DD77B</t>
  </si>
  <si>
    <t>5C60738E43AE6AE0D3893B4961563D5CBF33614D1B68F169828194565881423DD54E</t>
  </si>
  <si>
    <t>5C60738E43AE6AE0D3893B4961563D5D7C43414B556F1341888AB7A65E1</t>
  </si>
  <si>
    <t>5C60738E43AE6AE0D3893B4961563D5C6063A442CD6FEC188AD5624F5C7E</t>
  </si>
  <si>
    <t>블록 보강쌓기(390*190*190)  3.6m 이하, 한면마감, 사춤 간격 800mm  M2  건축 2-2-2   ( 호표 658 )</t>
  </si>
  <si>
    <t>호표 658</t>
  </si>
  <si>
    <t>건축 2-2-2</t>
  </si>
  <si>
    <t>5C60738E43AE69DBAD8A15450958225CBF33614D1B68F169828194565881423DD77B</t>
  </si>
  <si>
    <t>5C60738E43AE69DBAD8A15450958225CBF33614D1B68F169828194565881423DD54E</t>
  </si>
  <si>
    <t>5C60738E43AE69DBAD8A15450958225D7C43414B556F1341888AB7A65E1</t>
  </si>
  <si>
    <t>5C60738E43AE69DBAD8A15450958225C6063A442CD6FEC188AD5624F5C7E</t>
  </si>
  <si>
    <t>블록 보강쌓기(390*190*190)  3.6m 이하, 양면마감, 사춤 간격 800mm  M2  건축 2-2-2   ( 호표 659 )</t>
  </si>
  <si>
    <t>호표 659</t>
  </si>
  <si>
    <t>5C60738E43AE69DBAD8A1545365C815CBF33614D1B68F169828194565881423DD77B</t>
  </si>
  <si>
    <t>5C60738E43AE69DBAD8A1545365C815CBF33614D1B68F169828194565881423DD54E</t>
  </si>
  <si>
    <t>5C60738E43AE69DBAD8A1545365C815D7C43414B556F1341888AB7A65E1</t>
  </si>
  <si>
    <t>5C60738E43AE69DBAD8A1545365C815C6063A442CD6FEC188AD5624F5C7E</t>
  </si>
  <si>
    <t>블록 보강쌓기(390*190*190)  3.6m 초과, 한면마감, 사춤 간격 800mm  M2  건축 2-2-2   ( 호표 660 )</t>
  </si>
  <si>
    <t>호표 660</t>
  </si>
  <si>
    <t>5C60738E43AE69DBAD8A154524584C5CBF33614D1B68F169828194565881423DD77B</t>
  </si>
  <si>
    <t>5C60738E43AE69DBAD8A154524584C5CBF33614D1B68F169828194565881423DD54E</t>
  </si>
  <si>
    <t>5C60738E43AE69DBAD8A154524584C5D7C43414B556F1341888AB7A65E1</t>
  </si>
  <si>
    <t>5C60738E43AE69DBAD8A154524584C5C6063A442CD6FEC188AD5624F5C7E</t>
  </si>
  <si>
    <t>블록 보강쌓기(390*190*190)  3.6m 초과, 양면마감, 사춤 간격 800mm  M2  건축 2-2-2   ( 호표 661 )</t>
  </si>
  <si>
    <t>호표 661</t>
  </si>
  <si>
    <t>5C60738E43AE69DBAD8A1545515C2A5CBF33614D1B68F169828194565881423DD77B</t>
  </si>
  <si>
    <t>5C60738E43AE69DBAD8A1545515C2A5CBF33614D1B68F169828194565881423DD54E</t>
  </si>
  <si>
    <t>5C60738E43AE69DBAD8A1545515C2A5D7C43414B556F1341888AB7A65E1</t>
  </si>
  <si>
    <t>5C60738E43AE69DBAD8A1545515C2A5C6063A442CD6FEC188AD5624F5C7E</t>
  </si>
  <si>
    <t>블록 보강쌓기(390*190*150)  3.6m 이하, 한면마감, 사춤 간격 800mm  M2  건축 2-2-2   ( 호표 662 )</t>
  </si>
  <si>
    <t>호표 662</t>
  </si>
  <si>
    <t>5C60738E43AE69DBAD8A15727C5FBB5CBF33614D1B68F169828194565881423DD77B</t>
  </si>
  <si>
    <t>5C60738E43AE69DBAD8A15727C5FBB5CBF33614D1B68F169828194565881423DD54E</t>
  </si>
  <si>
    <t>5C60738E43AE69DBAD8A15727C5FBB5D7C43414B556F1341888AB7A65E1</t>
  </si>
  <si>
    <t>5C60738E43AE69DBAD8A15727C5FBB5C6063A442CD6FEC188AD5624F5C7E</t>
  </si>
  <si>
    <t>블록 보강쌓기(390*190*150)  3.6m 이하, 양면마감, 사춤 간격 800mm  M2  건축 2-2-2   ( 호표 663 )</t>
  </si>
  <si>
    <t>호표 663</t>
  </si>
  <si>
    <t>5C60738E43AE69DBAD8A1572475BBD5CBF33614D1B68F169828194565881423DD77B</t>
  </si>
  <si>
    <t>5C60738E43AE69DBAD8A1572475BBD5CBF33614D1B68F169828194565881423DD54E</t>
  </si>
  <si>
    <t>5C60738E43AE69DBAD8A1572475BBD5D7C43414B556F1341888AB7A65E1</t>
  </si>
  <si>
    <t>5C60738E43AE69DBAD8A1572475BBD5C6063A442CD6FEC188AD5624F5C7E</t>
  </si>
  <si>
    <t>블록 보강쌓기(390*190*150)  3.6m 초과, 한면마감, 사춤 간격 800mm  M2  건축 2-2-2   ( 호표 664 )</t>
  </si>
  <si>
    <t>호표 664</t>
  </si>
  <si>
    <t>5C60738E43AE69DBAD8A15725050425CBF33614D1B68F169828194565881423DD77B</t>
  </si>
  <si>
    <t>5C60738E43AE69DBAD8A15725050425CBF33614D1B68F169828194565881423DD54E</t>
  </si>
  <si>
    <t>5C60738E43AE69DBAD8A15725050425D7C43414B556F1341888AB7A65E1</t>
  </si>
  <si>
    <t>5C60738E43AE69DBAD8A15725050425C6063A442CD6FEC188AD5624F5C7E</t>
  </si>
  <si>
    <t>블록 보강쌓기(390*190*150)  3.6m 초과, 양면마감, 사춤 간격 800mm  M2  건축 2-2-2   ( 호표 665 )</t>
  </si>
  <si>
    <t>호표 665</t>
  </si>
  <si>
    <t>5C60738E43AE69DBAD8A1572245BF45CBF33614D1B68F169828194565881423DD77B</t>
  </si>
  <si>
    <t>5C60738E43AE69DBAD8A1572245BF45CBF33614D1B68F169828194565881423DD54E</t>
  </si>
  <si>
    <t>5C60738E43AE69DBAD8A1572245BF45D7C43414B556F1341888AB7A65E1</t>
  </si>
  <si>
    <t>5C60738E43AE69DBAD8A1572245BF45C6063A442CD6FEC188AD5624F5C7E</t>
  </si>
  <si>
    <t>블록 보강쌓기(390*190*100)  3.6m 이하, 한면마감, 사춤 간격 800mm  M2  건축 2-2-2   ( 호표 666 )</t>
  </si>
  <si>
    <t>호표 666</t>
  </si>
  <si>
    <t>5C60738E43AE69DBAD8A1561E25EA35CBF33614D1B68F169828194565881423DD77B</t>
  </si>
  <si>
    <t>5C60738E43AE69DBAD8A1561E25EA35CBF33614D1B68F169828194565881423DD54E</t>
  </si>
  <si>
    <t>5C60738E43AE69DBAD8A1561E25EA35D7C43414B556F1341888AB7A65E1</t>
  </si>
  <si>
    <t>5C60738E43AE69DBAD8A1561E25EA35C6063A442CD6FEC188AD5624F5C7E</t>
  </si>
  <si>
    <t>블록 보강쌓기(390*190*100)  3.6m 이하, 양면마감, 사춤 간격 800mm  M2  건축 2-2-2   ( 호표 667 )</t>
  </si>
  <si>
    <t>호표 667</t>
  </si>
  <si>
    <t>5C60738E43AE69DBAD8A1561D057995CBF33614D1B68F169828194565881423DD77B</t>
  </si>
  <si>
    <t>5C60738E43AE69DBAD8A1561D057995CBF33614D1B68F169828194565881423DD54E</t>
  </si>
  <si>
    <t>5C60738E43AE69DBAD8A1561D057995D7C43414B556F1341888AB7A65E1</t>
  </si>
  <si>
    <t>5C60738E43AE69DBAD8A1561D057995C6063A442CD6FEC188AD5624F5C7E</t>
  </si>
  <si>
    <t>블록 보강쌓기(390*190*100)  3.6m 초과, 한면마감, 사춤 간격 800mm  M2  건축 2-2-2   ( 호표 668 )</t>
  </si>
  <si>
    <t>호표 668</t>
  </si>
  <si>
    <t>5C60738E43AE69DBAD8A1561C6502F5CBF33614D1B68F169828194565881423DD77B</t>
  </si>
  <si>
    <t>5C60738E43AE69DBAD8A1561C6502F5CBF33614D1B68F169828194565881423DD54E</t>
  </si>
  <si>
    <t>5C60738E43AE69DBAD8A1561C6502F5D7C43414B556F1341888AB7A65E1</t>
  </si>
  <si>
    <t>5C60738E43AE69DBAD8A1561C6502F5C6063A442CD6FEC188AD5624F5C7E</t>
  </si>
  <si>
    <t>블록 보강쌓기(390*190*100)  3.6m 초과, 양면마감, 사춤 간격 800mm  M2  건축 2-2-2   ( 호표 669 )</t>
  </si>
  <si>
    <t>호표 669</t>
  </si>
  <si>
    <t>5C60738E43AE69DBAD8A1561B55AC45CBF33614D1B68F169828194565881423DD77B</t>
  </si>
  <si>
    <t>5C60738E43AE69DBAD8A1561B55AC45CBF33614D1B68F169828194565881423DD54E</t>
  </si>
  <si>
    <t>5C60738E43AE69DBAD8A1561B55AC45D7C43414B556F1341888AB7A65E1</t>
  </si>
  <si>
    <t>5C60738E43AE69DBAD8A1561B55AC45C6063A442CD6FEC188AD5624F5C7E</t>
  </si>
  <si>
    <t>블록 보강쌓기(390*190*190)  3.6m 이하, 한면마감, 사춤 간격 400mm  M2  건축 2-2-2   ( 호표 670 )</t>
  </si>
  <si>
    <t>호표 670</t>
  </si>
  <si>
    <t>5C60738E43AE69DBAD8A04E0775A835CBF33614D1B68F169828194565881423DD77B</t>
  </si>
  <si>
    <t>5C60738E43AE69DBAD8A04E0775A835CBF33614D1B68F169828194565881423DD54E</t>
  </si>
  <si>
    <t>5C60738E43AE69DBAD8A04E0775A835D7C43414B556F1341888AB7A65E1</t>
  </si>
  <si>
    <t>5C60738E43AE69DBAD8A04E0775A835C6063A442CD6FEC188AD5624F5C7E</t>
  </si>
  <si>
    <t>5C60738E43AE69DBAD8A04E0775A835D7C43414B556F1341888AB7A65D2</t>
  </si>
  <si>
    <t>블록 보강쌓기(390*190*190)  3.6m 이하, 양면마감, 사춤 간격 400mm  M2  건축 2-2-2   ( 호표 671 )</t>
  </si>
  <si>
    <t>호표 671</t>
  </si>
  <si>
    <t>5C60738E43AE69DBAD8A04E04A56245CBF33614D1B68F169828194565881423DD77B</t>
  </si>
  <si>
    <t>5C60738E43AE69DBAD8A04E04A56245CBF33614D1B68F169828194565881423DD54E</t>
  </si>
  <si>
    <t>5C60738E43AE69DBAD8A04E04A56245D7C43414B556F1341888AB7A65E1</t>
  </si>
  <si>
    <t>5C60738E43AE69DBAD8A04E04A56245C6063A442CD6FEC188AD5624F5C7E</t>
  </si>
  <si>
    <t>5C60738E43AE69DBAD8A04E04A56245D7C43414B556F1341888AB7A65D2</t>
  </si>
  <si>
    <t>블록 보강쌓기(390*190*190)  3.6m 초과, 한면마감, 사춤 간격 400mm  M2  건축 2-2-2   ( 호표 672 )</t>
  </si>
  <si>
    <t>호표 672</t>
  </si>
  <si>
    <t>5C60738E43AE69DBAD8A04E0545DAE5CBF33614D1B68F169828194565881423DD77B</t>
  </si>
  <si>
    <t>5C60738E43AE69DBAD8A04E0545DAE5CBF33614D1B68F169828194565881423DD54E</t>
  </si>
  <si>
    <t>5C60738E43AE69DBAD8A04E0545DAE5D7C43414B556F1341888AB7A65E1</t>
  </si>
  <si>
    <t>5C60738E43AE69DBAD8A04E0545DAE5C6063A442CD6FEC188AD5624F5C7E</t>
  </si>
  <si>
    <t>5C60738E43AE69DBAD8A04E0545DAE5D7C43414B556F1341888AB7A65D2</t>
  </si>
  <si>
    <t>블록 보강쌓기(390*190*190)  3.6m 초과, 양면마감, 사춤 간격 400mm  M2  건축 2-2-2   ( 호표 673 )</t>
  </si>
  <si>
    <t>호표 673</t>
  </si>
  <si>
    <t>5C60738E43AE69DBAD8A04E02F596F5CBF33614D1B68F169828194565881423DD77B</t>
  </si>
  <si>
    <t>5C60738E43AE69DBAD8A04E02F596F5CBF33614D1B68F169828194565881423DD54E</t>
  </si>
  <si>
    <t>5C60738E43AE69DBAD8A04E02F596F5D7C43414B556F1341888AB7A65E1</t>
  </si>
  <si>
    <t>5C60738E43AE69DBAD8A04E02F596F5C6063A442CD6FEC188AD5624F5C7E</t>
  </si>
  <si>
    <t>5C60738E43AE69DBAD8A04E02F596F5D7C43414B556F1341888AB7A65D2</t>
  </si>
  <si>
    <t>블록 보강쌓기(390*190*150)  3.6m 이하, 한면마감, 사춤 간격 400mm  M2  건축 2-2-2   ( 호표 674 )</t>
  </si>
  <si>
    <t>호표 674</t>
  </si>
  <si>
    <t>5C60738E43AE69DBAD8A04D61957035CBF33614D1B68F169828194565881423DD77B</t>
  </si>
  <si>
    <t>5C60738E43AE69DBAD8A04D61957035CBF33614D1B68F169828194565881423DD54E</t>
  </si>
  <si>
    <t>5C60738E43AE69DBAD8A04D61957035D7C43414B556F1341888AB7A65E1</t>
  </si>
  <si>
    <t>5C60738E43AE69DBAD8A04D61957035C6063A442CD6FEC188AD5624F5C7E</t>
  </si>
  <si>
    <t>5C60738E43AE69DBAD8A04D61957035D7C43414B556F1341888AB7A65D2</t>
  </si>
  <si>
    <t>블록 보강쌓기(390*190*150)  3.6m 이하, 양면마감, 사춤 간격 400mm  M2  건축 2-2-2   ( 호표 675 )</t>
  </si>
  <si>
    <t>호표 675</t>
  </si>
  <si>
    <t>5C60738E43AE69DBAD8A04D62B5E2D5CBF33614D1B68F169828194565881423DD77B</t>
  </si>
  <si>
    <t>5C60738E43AE69DBAD8A04D62B5E2D5CBF33614D1B68F169828194565881423DD54E</t>
  </si>
  <si>
    <t>5C60738E43AE69DBAD8A04D62B5E2D5D7C43414B556F1341888AB7A65E1</t>
  </si>
  <si>
    <t>5C60738E43AE69DBAD8A04D62B5E2D5C6063A442CD6FEC188AD5624F5C7E</t>
  </si>
  <si>
    <t>5C60738E43AE69DBAD8A04D62B5E2D5D7C43414B556F1341888AB7A65D2</t>
  </si>
  <si>
    <t>블록 보강쌓기(390*190*150)  3.6m 초과, 한면마감, 사춤 간격 400mm  M2  건축 2-2-2   ( 호표 676 )</t>
  </si>
  <si>
    <t>호표 676</t>
  </si>
  <si>
    <t>5C60738E43AE69DBAD8A04D63455FF5CBF33614D1B68F169828194565881423DD77B</t>
  </si>
  <si>
    <t>5C60738E43AE69DBAD8A04D63455FF5CBF33614D1B68F169828194565881423DD54E</t>
  </si>
  <si>
    <t>5C60738E43AE69DBAD8A04D63455FF5D7C43414B556F1341888AB7A65E1</t>
  </si>
  <si>
    <t>5C60738E43AE69DBAD8A04D63455FF5C6063A442CD6FEC188AD5624F5C7E</t>
  </si>
  <si>
    <t>5C60738E43AE69DBAD8A04D63455FF5D7C43414B556F1341888AB7A65D2</t>
  </si>
  <si>
    <t>블록 보강쌓기(390*190*150)  3.6m 초과, 양면마감, 사춤 간격 400mm  M2  건축 2-2-2   ( 호표 677 )</t>
  </si>
  <si>
    <t>호표 677</t>
  </si>
  <si>
    <t>5C60738E43AE69DBAD8A04D6465BE25CBF33614D1B68F169828194565881423DD77B</t>
  </si>
  <si>
    <t>5C60738E43AE69DBAD8A04D6465BE25CBF33614D1B68F169828194565881423DD54E</t>
  </si>
  <si>
    <t>5C60738E43AE69DBAD8A04D6465BE25D7C43414B556F1341888AB7A65E1</t>
  </si>
  <si>
    <t>5C60738E43AE69DBAD8A04D6465BE25C6063A442CD6FEC188AD5624F5C7E</t>
  </si>
  <si>
    <t>5C60738E43AE69DBAD8A04D6465BE25D7C43414B556F1341888AB7A65D2</t>
  </si>
  <si>
    <t>블록 보강쌓기(390*190*100)  3.6m 이하, 한면마감, 사춤 간격 400mm  M2  건축 2-2-2   ( 호표 678 )</t>
  </si>
  <si>
    <t>호표 678</t>
  </si>
  <si>
    <t>5C60738E43AE69DBAD8A04C58F58F75CBF33614D1B68F169828194565881423DD77B</t>
  </si>
  <si>
    <t>5C60738E43AE69DBAD8A04C58F58F75CBF33614D1B68F169828194565881423DD54E</t>
  </si>
  <si>
    <t>5C60738E43AE69DBAD8A04C58F58F75D7C43414B556F1341888AB7A65E1</t>
  </si>
  <si>
    <t>5C60738E43AE69DBAD8A04C58F58F75C6063A442CD6FEC188AD5624F5C7E</t>
  </si>
  <si>
    <t>5C60738E43AE69DBAD8A04C58F58F75D7C43414B556F1341888AB7A65D2</t>
  </si>
  <si>
    <t>블록 보강쌓기(390*190*100)  3.6m 이하, 양면마감, 사춤 간격 400mm  M2  건축 2-2-2   ( 호표 679 )</t>
  </si>
  <si>
    <t>호표 679</t>
  </si>
  <si>
    <t>5C60738E43AE69DBAD8A04C5B45C365CBF33614D1B68F169828194565881423DD77B</t>
  </si>
  <si>
    <t>5C60738E43AE69DBAD8A04C5B45C365CBF33614D1B68F169828194565881423DD54E</t>
  </si>
  <si>
    <t>5C60738E43AE69DBAD8A04C5B45C365D7C43414B556F1341888AB7A65E1</t>
  </si>
  <si>
    <t>5C60738E43AE69DBAD8A04C5B45C365C6063A442CD6FEC188AD5624F5C7E</t>
  </si>
  <si>
    <t>5C60738E43AE69DBAD8A04C5B45C365D7C43414B556F1341888AB7A65D2</t>
  </si>
  <si>
    <t>블록 보강쌓기(390*190*100)  3.6m 초과, 한면마감, 사춤 간격 400mm  M2  건축 2-2-2   ( 호표 680 )</t>
  </si>
  <si>
    <t>호표 680</t>
  </si>
  <si>
    <t>5C60738E43AE69DBAD8A04C5AA554C5CBF33614D1B68F169828194565881423DD77B</t>
  </si>
  <si>
    <t>5C60738E43AE69DBAD8A04C5AA554C5CBF33614D1B68F169828194565881423DD54E</t>
  </si>
  <si>
    <t>5C60738E43AE69DBAD8A04C5AA554C5D7C43414B556F1341888AB7A65E1</t>
  </si>
  <si>
    <t>5C60738E43AE69DBAD8A04C5AA554C5C6063A442CD6FEC188AD5624F5C7E</t>
  </si>
  <si>
    <t>5C60738E43AE69DBAD8A04C5AA554C5D7C43414B556F1341888AB7A65D2</t>
  </si>
  <si>
    <t>블록 보강쌓기(390*190*100)  3.6m 초과, 양면마감, 사춤 간격 400mm  M2  건축 2-2-2   ( 호표 681 )</t>
  </si>
  <si>
    <t>호표 681</t>
  </si>
  <si>
    <t>5C60738E43AE69DBAD8A04C5D75A325CBF33614D1B68F169828194565881423DD77B</t>
  </si>
  <si>
    <t>5C60738E43AE69DBAD8A04C5D75A325CBF33614D1B68F169828194565881423DD54E</t>
  </si>
  <si>
    <t>5C60738E43AE69DBAD8A04C5D75A325D7C43414B556F1341888AB7A65E1</t>
  </si>
  <si>
    <t>5C60738E43AE69DBAD8A04C5D75A325C6063A442CD6FEC188AD5624F5C7E</t>
  </si>
  <si>
    <t>5C60738E43AE69DBAD8A04C5D75A325D7C43414B556F1341888AB7A65D2</t>
  </si>
  <si>
    <t>ALC블록 쌓기(600*400*100mm)  3.6m 이하  M2  건축 2-3-1   ( 호표 682 )</t>
  </si>
  <si>
    <t>호표 682</t>
  </si>
  <si>
    <t>건축 2-3-1</t>
  </si>
  <si>
    <t>5C60738F4C326AECE4803DB29E519B5CBF33614D1B68F169828194565881423DD77B</t>
  </si>
  <si>
    <t>5C60738F4C326AECE4803DB29E519B5CBF33614D1B68F169828194565881423DD54E</t>
  </si>
  <si>
    <t>5C60738F4C326AECE4803DB29E519B5D7C43414B556F1341888AB7A65E1</t>
  </si>
  <si>
    <t>모르타르</t>
  </si>
  <si>
    <t>모르타르, ALC모르타르, 조적용</t>
  </si>
  <si>
    <t>5B43837B4E806632F38155DABB536AE04B8B13</t>
  </si>
  <si>
    <t>5C60738F4C326AECE4803DB29E519B5B43837B4E806632F38155DABB536AE04B8B13</t>
  </si>
  <si>
    <t>ALC블록 쌓기(600*400*100mm)  3.6m 초과  M2  건축 2-3-1   ( 호표 683 )</t>
  </si>
  <si>
    <t>호표 683</t>
  </si>
  <si>
    <t>5C60738F4C326AECE4803DB28D5AA95CBF33614D1B68F169828194565881423DD77B</t>
  </si>
  <si>
    <t>5C60738F4C326AECE4803DB28D5AA95CBF33614D1B68F169828194565881423DD54E</t>
  </si>
  <si>
    <t>5C60738F4C326AECE4803DB28D5AA95D7C43414B556F1341888AB7A65E1</t>
  </si>
  <si>
    <t>5C60738F4C326AECE4803DB28D5AA95B43837B4E806632F38155DABB536AE04B8B13</t>
  </si>
  <si>
    <t>ALC블록 쌓기(600*400*125mm)  3.6m 이하  M2  건축 2-3-1   ( 호표 684 )</t>
  </si>
  <si>
    <t>호표 684</t>
  </si>
  <si>
    <t>5C60738F4C326AECE4803DC30D524B5CBF33614D1B68F169828194565881423DD77B</t>
  </si>
  <si>
    <t>5C60738F4C326AECE4803DC30D524B5CBF33614D1B68F169828194565881423DD54E</t>
  </si>
  <si>
    <t>5C60738F4C326AECE4803DC30D524B5D7C43414B556F1341888AB7A65E1</t>
  </si>
  <si>
    <t>5C60738F4C326AECE4803DC30D524B5B43837B4E806632F38155DABB536AE04B8B13</t>
  </si>
  <si>
    <t>ALC블록 쌓기(600*400*125mm)  3.6m 초과  M2  건축 2-3-1   ( 호표 685 )</t>
  </si>
  <si>
    <t>호표 685</t>
  </si>
  <si>
    <t>5C60738F4C326AECE4803DC31F59555CBF33614D1B68F169828194565881423DD77B</t>
  </si>
  <si>
    <t>5C60738F4C326AECE4803DC31F59555CBF33614D1B68F169828194565881423DD54E</t>
  </si>
  <si>
    <t>5C60738F4C326AECE4803DC31F59555D7C43414B556F1341888AB7A65E1</t>
  </si>
  <si>
    <t>5C60738F4C326AECE4803DC31F59555B43837B4E806632F38155DABB536AE04B8B13</t>
  </si>
  <si>
    <t>ALC블록 쌓기(600*400*150mm)  3.6m 이하  M2  건축 2-3-1   ( 호표 686 )</t>
  </si>
  <si>
    <t>호표 686</t>
  </si>
  <si>
    <t>5C60738F4C326AECE4803DDD6755FC5CBF33614D1B68F169828194565881423DD77B</t>
  </si>
  <si>
    <t>5C60738F4C326AECE4803DDD6755FC5CBF33614D1B68F169828194565881423DD54E</t>
  </si>
  <si>
    <t>5C60738F4C326AECE4803DDD6755FC5D7C43414B556F1341888AB7A65E1</t>
  </si>
  <si>
    <t>5C60738F4C326AECE4803DDD6755FC5B43837B4E806632F38155DABB536AE04B8B13</t>
  </si>
  <si>
    <t>ALC블록 쌓기(600*400*150mm)  3.6m 초과  M2  건축 2-3-1   ( 호표 687 )</t>
  </si>
  <si>
    <t>호표 687</t>
  </si>
  <si>
    <t>5C60738F4C326AECE4803DDD715B5F5CBF33614D1B68F169828194565881423DD77B</t>
  </si>
  <si>
    <t>5C60738F4C326AECE4803DDD715B5F5CBF33614D1B68F169828194565881423DD54E</t>
  </si>
  <si>
    <t>5C60738F4C326AECE4803DDD715B5F5D7C43414B556F1341888AB7A65E1</t>
  </si>
  <si>
    <t>5C60738F4C326AECE4803DDD715B5F5B43837B4E806632F38155DABB536AE04B8B13</t>
  </si>
  <si>
    <t>ALC블록 쌓기(600*400*200mm)  3.6m 이하  M2  건축 2-3-1   ( 호표 688 )</t>
  </si>
  <si>
    <t>호표 688</t>
  </si>
  <si>
    <t>5C60738F4C326AECE4803DEFD15E375CBF33614D1B68F169828194565881423DD77B</t>
  </si>
  <si>
    <t>5C60738F4C326AECE4803DEFD15E375CBF33614D1B68F169828194565881423DD54E</t>
  </si>
  <si>
    <t>5C60738F4C326AECE4803DEFD15E375D7C43414B556F1341888AB7A65E1</t>
  </si>
  <si>
    <t>5C60738F4C326AECE4803DEFD15E375B43837B4E806632F38155DABB536AE04B8B13</t>
  </si>
  <si>
    <t>ALC블록 쌓기(600*400*200mm)  3.6m 초과  M2  건축 2-3-1   ( 호표 689 )</t>
  </si>
  <si>
    <t>호표 689</t>
  </si>
  <si>
    <t>5C60738F4C326AECE4803DEFC758535CBF33614D1B68F169828194565881423DD77B</t>
  </si>
  <si>
    <t>5C60738F4C326AECE4803DEFC758535CBF33614D1B68F169828194565881423DD54E</t>
  </si>
  <si>
    <t>5C60738F4C326AECE4803DEFC758535D7C43414B556F1341888AB7A65E1</t>
  </si>
  <si>
    <t>5C60738F4C326AECE4803DEFC758535B43837B4E806632F38155DABB536AE04B8B13</t>
  </si>
  <si>
    <t>ALC 패넬설치  내벽, 75mm  M2  건축 2-3-2   ( 호표 690 )</t>
  </si>
  <si>
    <t>호표 690</t>
  </si>
  <si>
    <t>건축 2-3-2</t>
  </si>
  <si>
    <t>5C60738F4C056441A68F849C9557B95CBF33614D1B68F169828194565881423DD77B</t>
  </si>
  <si>
    <t>5C60738F4C056441A68F849C9557B95CBF33614D1B68F169828194565881423DD54E</t>
  </si>
  <si>
    <t>5C60738F4C056441A68F849C9557B95D7C43414B556F1341888AB7A65E1</t>
  </si>
  <si>
    <t>ALC 패넬설치  내벽, 100mm  M2  건축 2-3-2   ( 호표 691 )</t>
  </si>
  <si>
    <t>호표 691</t>
  </si>
  <si>
    <t>5C60738F4C056441A58D1BF9FF59855CBF33614D1B68F169828194565881423DD77B</t>
  </si>
  <si>
    <t>5C60738F4C056441A58D1BF9FF59855CBF33614D1B68F169828194565881423DD54E</t>
  </si>
  <si>
    <t>5C60738F4C056441A58D1BF9FF59855D7C43414B556F1341888AB7A65E1</t>
  </si>
  <si>
    <t>ALC 패넬설치  내벽, 125mm  M2  건축 2-3-2   ( 호표 692 )</t>
  </si>
  <si>
    <t>호표 692</t>
  </si>
  <si>
    <t>5C60738F4C0564424F82F072885D5C5CBF33614D1B68F169828194565881423DD77B</t>
  </si>
  <si>
    <t>5C60738F4C0564424F82F072885D5C5CBF33614D1B68F169828194565881423DD54E</t>
  </si>
  <si>
    <t>5C60738F4C0564424F82F072885D5C5D7C43414B556F1341888AB7A65E1</t>
  </si>
  <si>
    <t>ALC 패넬설치  내벽, 150mm  M2  건축 2-3-2   ( 호표 693 )</t>
  </si>
  <si>
    <t>호표 693</t>
  </si>
  <si>
    <t>5C60738F4C056443548534BA7054835CBF33614D1B68F169828194565881423DD77B</t>
  </si>
  <si>
    <t>5C60738F4C056443548534BA7054835CBF33614D1B68F169828194565881423DD54E</t>
  </si>
  <si>
    <t>5C60738F4C056443548534BA7054835D7C43414B556F1341888AB7A65E1</t>
  </si>
  <si>
    <t>ALC 패넬설치  내벽, 175mm  M2  건축 2-3-2   ( 호표 694 )</t>
  </si>
  <si>
    <t>호표 694</t>
  </si>
  <si>
    <t>5C60738F4C05644357829D7DB35E125CBF33614D1B68F169828194565881423DD77B</t>
  </si>
  <si>
    <t>5C60738F4C05644357829D7DB35E125CBF33614D1B68F169828194565881423DD54E</t>
  </si>
  <si>
    <t>5C60738F4C05644357829D7DB35E125D7C43414B556F1341888AB7A65E1</t>
  </si>
  <si>
    <t>ALC 패넬설치  내벽, 200mm  M2  건축 2-3-2   ( 호표 695 )</t>
  </si>
  <si>
    <t>호표 695</t>
  </si>
  <si>
    <t>5C60738F4C0564447D82A81A095CDA5CBF33614D1B68F169828194565881423DD77B</t>
  </si>
  <si>
    <t>5C60738F4C0564447D82A81A095CDA5CBF33614D1B68F169828194565881423DD54E</t>
  </si>
  <si>
    <t>5C60738F4C0564447D82A81A095CDA5D7C43414B556F1341888AB7A65E1</t>
  </si>
  <si>
    <t>바탕 고르기  벽, 24mm 이하 기준  10M2  건축 3-1-1   ( 호표 696 )</t>
  </si>
  <si>
    <t>호표 696</t>
  </si>
  <si>
    <t>건축 3-1-1</t>
  </si>
  <si>
    <t>5C60C30F46E661A51787062D4150ED5CBF33614D1B68F169828194565881423DD77D</t>
  </si>
  <si>
    <t>5C60C30F46E661A51787062D4150ED5CBF33614D1B68F169828194565881423DD54E</t>
  </si>
  <si>
    <t>5C60C30F46E661A51787062D4150ED5D7C43414B556F1341888AB7A65E1</t>
  </si>
  <si>
    <t>바탕 고르기  벽, 24mm 이하 기준  M2  건축 3-1-1   ( 호표 697 )</t>
  </si>
  <si>
    <t>호표 697</t>
  </si>
  <si>
    <t>5C60C30F46E661A51787062D4151F45CBF33614D1B68F169828194565881423DD77D</t>
  </si>
  <si>
    <t>5C60C30F46E661A51787062D4151F45CBF33614D1B68F169828194565881423DD54E</t>
  </si>
  <si>
    <t>5C60C30F46E661A51787062D4151F45D7C43414B556F1341888AB7A65E1</t>
  </si>
  <si>
    <t>바탕 고르기  바닥, 24mm 이하 기준  10M2  건축 3-1-1   ( 호표 698 )</t>
  </si>
  <si>
    <t>호표 698</t>
  </si>
  <si>
    <t>5C60C30F46E661A51787061CEC555F5CBF33614D1B68F169828194565881423DD77D</t>
  </si>
  <si>
    <t>5C60C30F46E661A51787061CEC555F5CBF33614D1B68F169828194565881423DD54E</t>
  </si>
  <si>
    <t>5C60C30F46E661A51787061CEC555F5D7C43414B556F1341888AB7A65E1</t>
  </si>
  <si>
    <t>바탕 고르기  바닥, 24mm 이하 기준  M2  건축 3-1-1   ( 호표 699 )</t>
  </si>
  <si>
    <t>호표 699</t>
  </si>
  <si>
    <t>5C60C30F46E661A51787061CEC54B85CBF33614D1B68F169828194565881423DD77D</t>
  </si>
  <si>
    <t>5C60C30F46E661A51787061CEC54B85CBF33614D1B68F169828194565881423DD54E</t>
  </si>
  <si>
    <t>5C60C30F46E661A51787061CEC54B85D7C43414B556F1341888AB7A65E1</t>
  </si>
  <si>
    <t>타일줄눈 설치 / 벽면  타일규격 m2, 0.04 ~ 0.10 이하  M2  건축 3-1-2   ( 호표 700 )</t>
  </si>
  <si>
    <t>호표 700</t>
  </si>
  <si>
    <t>건축 3-1-2</t>
  </si>
  <si>
    <t>5C60C30F46E668D3DF8AE61CCE5DEF5CBF33614D1B68F169828194565881423DD657</t>
  </si>
  <si>
    <t>타일줄눈 설치 / 벽면  타일규격 m2, 0.11 ~ 0.20 이하  M2  건축 3-1-2   ( 호표 701 )</t>
  </si>
  <si>
    <t>호표 701</t>
  </si>
  <si>
    <t>5C60C30F46E668D3DF8AE61CFA51965CBF33614D1B68F169828194565881423DD657</t>
  </si>
  <si>
    <t>타일줄눈 설치 / 벽면  타일규격 m2, 0.21 ~ 0.40 이하  M2  건축 3-1-2   ( 호표 702 )</t>
  </si>
  <si>
    <t>호표 702</t>
  </si>
  <si>
    <t>5C60C30F46E668D3DF8AE61CE95AA45CBF33614D1B68F169828194565881423DD657</t>
  </si>
  <si>
    <t>타일 붙임 / 떠붙이기  타일규격 m2, 0.04 ~ 0.10 이하  M2  건축 3-2-1   ( 호표 703 )</t>
  </si>
  <si>
    <t>호표 703</t>
  </si>
  <si>
    <t>건축 3-2-1</t>
  </si>
  <si>
    <t>타일공</t>
  </si>
  <si>
    <t>5CBF33614D1B68F169828194565881423DD772</t>
  </si>
  <si>
    <t>5C60C30F46E6609FCE8A61E1A056995CBF33614D1B68F169828194565881423DD772</t>
  </si>
  <si>
    <t>5C60C30F46E6609FCE8A61E1A056995CBF33614D1B68F169828194565881423DD54E</t>
  </si>
  <si>
    <t>5C60C30F46E6609FCE8A61E1A056995D7C43414B556F1341888AB7A65E1</t>
  </si>
  <si>
    <t>타일 붙임 / 떠붙이기 - 모자이크(유니트형)  타일규격 m2, 0.04 ~ 0.10 이하  M2  건축 3-2-1   ( 호표 704 )</t>
  </si>
  <si>
    <t>호표 704</t>
  </si>
  <si>
    <t>5C60C30F46E6609FCE8A61E1A054EB5CBF33614D1B68F169828194565881423DD772</t>
  </si>
  <si>
    <t>5C60C30F46E6609FCE8A61E1A054EB5CBF33614D1B68F169828194565881423DD54E</t>
  </si>
  <si>
    <t>5C60C30F46E6609FCE8A61E1A054EB5D7C43414B556F1341888AB7A65E1</t>
  </si>
  <si>
    <t>인력품의 25%</t>
  </si>
  <si>
    <t>5C60C30F46E6609FCE8A61E1A054EB5D7C43414B556F1341888AB7A65D2</t>
  </si>
  <si>
    <t>타일 붙임 / 떠붙이기  타일규격 m2, 0.04 ~ 0.10 이하, 특수(45% 가산)  M2  건축 3-2-1   ( 호표 705 )</t>
  </si>
  <si>
    <t>호표 705</t>
  </si>
  <si>
    <t>5C60C30F46E6609FCE8A61E1B25C9B5CBF33614D1B68F169828194565881423DD772</t>
  </si>
  <si>
    <t>5C60C30F46E6609FCE8A61E1B25C9B5CBF33614D1B68F169828194565881423DD54E</t>
  </si>
  <si>
    <t>5C60C30F46E6609FCE8A61E1B25C9B5D7C43414B556F1341888AB7A65E1</t>
  </si>
  <si>
    <t>인력품의 45%</t>
  </si>
  <si>
    <t>5C60C30F46E6609FCE8A61E1B25C9B5D7C43414B556F1341888AB7A65D2</t>
  </si>
  <si>
    <t>타일 붙임 / 떠붙이기  타일규격 m2, 0.11 ~ 0.20 이하  M2  건축 3-2-1   ( 호표 706 )</t>
  </si>
  <si>
    <t>호표 706</t>
  </si>
  <si>
    <t>5C60C30F46E6609FCE8A61E18559C35CBF33614D1B68F169828194565881423DD772</t>
  </si>
  <si>
    <t>5C60C30F46E6609FCE8A61E18559C35CBF33614D1B68F169828194565881423DD54E</t>
  </si>
  <si>
    <t>5C60C30F46E6609FCE8A61E18559C35D7C43414B556F1341888AB7A65E1</t>
  </si>
  <si>
    <t>타일 붙임 / 떠붙이기  타일규격 m2, 0.11 ~ 0.20 이하, 특수(45% 가산)  M2  건축 3-2-1   ( 호표 707 )</t>
  </si>
  <si>
    <t>호표 707</t>
  </si>
  <si>
    <t>5C60C30F46E6609FCE8A61E185583D5CBF33614D1B68F169828194565881423DD772</t>
  </si>
  <si>
    <t>5C60C30F46E6609FCE8A61E185583D5CBF33614D1B68F169828194565881423DD54E</t>
  </si>
  <si>
    <t>5C60C30F46E6609FCE8A61E185583D5D7C43414B556F1341888AB7A65E1</t>
  </si>
  <si>
    <t>5C60C30F46E6609FCE8A61E185583D5D7C43414B556F1341888AB7A65D2</t>
  </si>
  <si>
    <t>타일 붙임 / 떠붙이기 - 모자이크(유니트형)  타일규격 m2, 0.11 ~ 0.20 이하  M2  건축 3-2-1   ( 호표 708 )</t>
  </si>
  <si>
    <t>호표 708</t>
  </si>
  <si>
    <t>5C60C30F46E6609FCE8A61E1855BF15CBF33614D1B68F169828194565881423DD772</t>
  </si>
  <si>
    <t>5C60C30F46E6609FCE8A61E1855BF15CBF33614D1B68F169828194565881423DD54E</t>
  </si>
  <si>
    <t>5C60C30F46E6609FCE8A61E1855BF15D7C43414B556F1341888AB7A65E1</t>
  </si>
  <si>
    <t>5C60C30F46E6609FCE8A61E1855BF15D7C43414B556F1341888AB7A65D2</t>
  </si>
  <si>
    <t>타일 붙임 / 떠붙이기  타일규격 m2, 0.21 ~ 0.40 이하  M2  건축 3-2-1   ( 호표 709 )</t>
  </si>
  <si>
    <t>호표 709</t>
  </si>
  <si>
    <t>5C60C30F46E6609FCE8A61F217588F5CBF33614D1B68F169828194565881423DD772</t>
  </si>
  <si>
    <t>5C60C30F46E6609FCE8A61F217588F5CBF33614D1B68F169828194565881423DD54E</t>
  </si>
  <si>
    <t>5C60C30F46E6609FCE8A61F217588F5D7C43414B556F1341888AB7A65E1</t>
  </si>
  <si>
    <t>타일 붙임 / 떠붙이기 - 모자이크(유니트형)  타일규격 m2, 0.21 ~ 0.40 이하  M2  건축 3-2-1   ( 호표 710 )</t>
  </si>
  <si>
    <t>호표 710</t>
  </si>
  <si>
    <t>5C60C30F46E6609FCE8A61F2175ABD5CBF33614D1B68F169828194565881423DD772</t>
  </si>
  <si>
    <t>5C60C30F46E6609FCE8A61F2175ABD5CBF33614D1B68F169828194565881423DD54E</t>
  </si>
  <si>
    <t>5C60C30F46E6609FCE8A61F2175ABD5D7C43414B556F1341888AB7A65E1</t>
  </si>
  <si>
    <t>5C60C30F46E6609FCE8A61F2175ABD5D7C43414B556F1341888AB7A65D2</t>
  </si>
  <si>
    <t>타일 붙임 / 떠붙이기  타일규격(m2), 0.21 ~ 0.40 이하, 특수(45% 가산)  M2  건축 3-2-1   ( 호표 711 )</t>
  </si>
  <si>
    <t>호표 711</t>
  </si>
  <si>
    <t>5C60C30F46E6609FCE8A61F20550DF5CBF33614D1B68F169828194565881423DD772</t>
  </si>
  <si>
    <t>5C60C30F46E6609FCE8A61F20550DF5CBF33614D1B68F169828194565881423DD54E</t>
  </si>
  <si>
    <t>5C60C30F46E6609FCE8A61F20550DF5D7C43414B556F1341888AB7A65E1</t>
  </si>
  <si>
    <t>5C60C30F46E6609FCE8A61F20550DF5D7C43414B556F1341888AB7A65D2</t>
  </si>
  <si>
    <t>타일 붙임 / 압착 붙이기  벽면, 타일규격 m2, 0.04 ~ 0.10 이하  M2  건축 3-2-2   ( 호표 712 )</t>
  </si>
  <si>
    <t>호표 712</t>
  </si>
  <si>
    <t>건축 3-2-2</t>
  </si>
  <si>
    <t>5C60C30F46E6609FCD88A1DC0E583B5CBF33614D1B68F169828194565881423DD772</t>
  </si>
  <si>
    <t>5C60C30F46E6609FCD88A1DC0E583B5CBF33614D1B68F169828194565881423DD54E</t>
  </si>
  <si>
    <t>5C60C30F46E6609FCD88A1DC0E583B5D7C43414B556F1341888AB7A65D2</t>
  </si>
  <si>
    <t>타일 붙임 / 압착 붙이기 - 모자이크(유니트형)  벽면, 타일규격 m2, 0.04 ~ 0.10 이하  M2  건축 3-2-2   ( 호표 713 )</t>
  </si>
  <si>
    <t>호표 713</t>
  </si>
  <si>
    <t>5C60C30F46E6609FCD88A1DC0E5AE85CBF33614D1B68F169828194565881423DD772</t>
  </si>
  <si>
    <t>5C60C30F46E6609FCD88A1DC0E5AE85CBF33614D1B68F169828194565881423DD54E</t>
  </si>
  <si>
    <t>5C60C30F46E6609FCD88A1DC0E5AE85D7C43414B556F1341888AB7A65D2</t>
  </si>
  <si>
    <t>5C60C30F46E6609FCD88A1DC0E5AE85D7C43414B556F1341888AB7A65C3</t>
  </si>
  <si>
    <t>타일 붙임 / 압착 붙이기  벽면, 타일규격 m2, 0.11 ~ 0.20 이하  M2  건축 3-2-2   ( 호표 714 )</t>
  </si>
  <si>
    <t>호표 714</t>
  </si>
  <si>
    <t>5C60C30F46E6609FCD88A1ED0356F65CBF33614D1B68F169828194565881423DD772</t>
  </si>
  <si>
    <t>5C60C30F46E6609FCD88A1ED0356F65CBF33614D1B68F169828194565881423DD54E</t>
  </si>
  <si>
    <t>5C60C30F46E6609FCD88A1ED0356F65D7C43414B556F1341888AB7A65D2</t>
  </si>
  <si>
    <t>타일 붙임 / 압착 붙이기 - 모자이크(유니트형)  벽면, 타일규격 m2, 0.11 ~ 0.20 이하  M2  건축 3-2-2   ( 호표 715 )</t>
  </si>
  <si>
    <t>호표 715</t>
  </si>
  <si>
    <t>5C60C30F46E6609FCD88A1ED0354C95CBF33614D1B68F169828194565881423DD772</t>
  </si>
  <si>
    <t>5C60C30F46E6609FCD88A1ED0354C95CBF33614D1B68F169828194565881423DD54E</t>
  </si>
  <si>
    <t>5C60C30F46E6609FCD88A1ED0354C95D7C43414B556F1341888AB7A65D2</t>
  </si>
  <si>
    <t>5C60C30F46E6609FCD88A1ED0354C95D7C43414B556F1341888AB7A65C3</t>
  </si>
  <si>
    <t>타일 붙임 / 압착 붙이기  벽면, 타일규격 m2, 0.21 ~ 0.40 이하  M2  건축 3-2-2   ( 호표 716 )</t>
  </si>
  <si>
    <t>호표 716</t>
  </si>
  <si>
    <t>5C60C30F46E6609FCD88A1ED1D5D3F5CBF33614D1B68F169828194565881423DD772</t>
  </si>
  <si>
    <t>5C60C30F46E6609FCD88A1ED1D5D3F5CBF33614D1B68F169828194565881423DD54E</t>
  </si>
  <si>
    <t>5C60C30F46E6609FCD88A1ED1D5D3F5D7C43414B556F1341888AB7A65D2</t>
  </si>
  <si>
    <t>타일 붙임 / 압착 붙이기 - 모자이크(유니트형)  벽면, 타일규격 m2, 0.21 ~ 0.40 이하  M2  건축 3-2-2   ( 호표 717 )</t>
  </si>
  <si>
    <t>호표 717</t>
  </si>
  <si>
    <t>5C60C30F46E6609FCD88A1ED1D5FED5CBF33614D1B68F169828194565881423DD772</t>
  </si>
  <si>
    <t>5C60C30F46E6609FCD88A1ED1D5FED5CBF33614D1B68F169828194565881423DD54E</t>
  </si>
  <si>
    <t>5C60C30F46E6609FCD88A1ED1D5FED5D7C43414B556F1341888AB7A65D2</t>
  </si>
  <si>
    <t>5C60C30F46E6609FCD88A1ED1D5FED5D7C43414B556F1341888AB7A65C3</t>
  </si>
  <si>
    <t>타일 붙임 / 압착 붙이기  바닥면, 타일규격 m2, 0.04 ~ 0.10 이하  M2  건축 3-2-2   ( 호표 718 )</t>
  </si>
  <si>
    <t>호표 718</t>
  </si>
  <si>
    <t>5C60C30F46CB6220FD8638BFE3532A5CBF33614D1B68F169828194565881423DD772</t>
  </si>
  <si>
    <t>5C60C30F46CB6220FD8638BFE3532A5CBF33614D1B68F169828194565881423DD54E</t>
  </si>
  <si>
    <t>5C60C30F46CB6220FD8638BFE3532A5D7C43414B556F1341888AB7A65D2</t>
  </si>
  <si>
    <t>타일 붙임 / 압착 붙이기 - 모자이크(유니트형)  바닥면, 타일규격 m2, 0.04 ~ 0.10 이하  M2  건축 3-2-2   ( 호표 719 )</t>
  </si>
  <si>
    <t>호표 719</t>
  </si>
  <si>
    <t>5C60C30F46CB6220FD8638BFE3517C5CBF33614D1B68F169828194565881423DD772</t>
  </si>
  <si>
    <t>5C60C30F46CB6220FD8638BFE3517C5CBF33614D1B68F169828194565881423DD54E</t>
  </si>
  <si>
    <t>5C60C30F46CB6220FD8638BFE3517C5D7C43414B556F1341888AB7A65D2</t>
  </si>
  <si>
    <t>5C60C30F46CB6220FD8638BFE3517C5D7C43414B556F1341888AB7A65C3</t>
  </si>
  <si>
    <t>타일 붙임 / 압착 붙이기  바닥면, 타일규격 m2, 0.11 ~ 0.20 이하  M2  건축 3-2-2   ( 호표 720 )</t>
  </si>
  <si>
    <t>호표 720</t>
  </si>
  <si>
    <t>5C60C30F46CB6220FD8638AD7259405CBF33614D1B68F169828194565881423DD772</t>
  </si>
  <si>
    <t>5C60C30F46CB6220FD8638AD7259405CBF33614D1B68F169828194565881423DD54E</t>
  </si>
  <si>
    <t>5C60C30F46CB6220FD8638AD7259405D7C43414B556F1341888AB7A65D2</t>
  </si>
  <si>
    <t>타일 붙임 / 압착 붙이기 - 모자이크(유니트형)  바닥면, 타일규격 m2, 0.11 ~ 0.20 이하  M2  건축 3-2-2   ( 호표 721 )</t>
  </si>
  <si>
    <t>호표 721</t>
  </si>
  <si>
    <t>5C60C30F46CB6220FD8638AD725B0E5CBF33614D1B68F169828194565881423DD772</t>
  </si>
  <si>
    <t>5C60C30F46CB6220FD8638AD725B0E5CBF33614D1B68F169828194565881423DD54E</t>
  </si>
  <si>
    <t>5C60C30F46CB6220FD8638AD725B0E5D7C43414B556F1341888AB7A65D2</t>
  </si>
  <si>
    <t>5C60C30F46CB6220FD8638AD725B0E5D7C43414B556F1341888AB7A65C3</t>
  </si>
  <si>
    <t>타일 붙임 / 압착 붙이기  바닥면, 타일규격 m2, 0.21 ~ 0.40 이하  M2  건축 3-2-2   ( 호표 722 )</t>
  </si>
  <si>
    <t>호표 722</t>
  </si>
  <si>
    <t>5C60C30F46CB6220FD8638DACA5FA95CBF33614D1B68F169828194565881423DD772</t>
  </si>
  <si>
    <t>5C60C30F46CB6220FD8638DACA5FA95CBF33614D1B68F169828194565881423DD54E</t>
  </si>
  <si>
    <t>5C60C30F46CB6220FD8638DACA5FA95D7C43414B556F1341888AB7A65D2</t>
  </si>
  <si>
    <t>타일 붙임 / 압착 붙이기 - 모자이크(유니트형)  바닥면, 타일규격 m2, 0.21 ~ 0.40 이하  M2  건축 3-2-2   ( 호표 723 )</t>
  </si>
  <si>
    <t>호표 723</t>
  </si>
  <si>
    <t>5C60C30F46CB6220FD8638DACA5DFC5CBF33614D1B68F169828194565881423DD772</t>
  </si>
  <si>
    <t>5C60C30F46CB6220FD8638DACA5DFC5CBF33614D1B68F169828194565881423DD54E</t>
  </si>
  <si>
    <t>5C60C30F46CB6220FD8638DACA5DFC5D7C43414B556F1341888AB7A65D2</t>
  </si>
  <si>
    <t>5C60C30F46CB6220FD8638DACA5DFC5D7C43414B556F1341888AB7A65C3</t>
  </si>
  <si>
    <t>타일 붙임 / 접착 붙이기  벽면, 타일규격(m2), 0.04∼0.10 이하  M2  건축 3-2-3   ( 호표 724 )</t>
  </si>
  <si>
    <t>호표 724</t>
  </si>
  <si>
    <t>건축 3-2-3</t>
  </si>
  <si>
    <t>5C60C30F46E66352EF8DA14A9C55965CBF33614D1B68F169828194565881423DD772</t>
  </si>
  <si>
    <t>5C60C30F46E66352EF8DA14A9C55965CBF33614D1B68F169828194565881423DD54E</t>
  </si>
  <si>
    <t>5C60C30F46E66352EF8DA14A9C55965D7C43414B556F1341888AB7A65E1</t>
  </si>
  <si>
    <t>타일 붙임 / 접착 붙이기  벽면, 타일규격(m2), 0.11∼0.20 이하  M2  건축 3-2-3   ( 호표 725 )</t>
  </si>
  <si>
    <t>호표 725</t>
  </si>
  <si>
    <t>5C60C30F46E66352EF8DA14A9C56BD5CBF33614D1B68F169828194565881423DD772</t>
  </si>
  <si>
    <t>5C60C30F46E66352EF8DA14A9C56BD5CBF33614D1B68F169828194565881423DD54E</t>
  </si>
  <si>
    <t>5C60C30F46E66352EF8DA14A9C56BD5D7C43414B556F1341888AB7A65E1</t>
  </si>
  <si>
    <t>타일 붙임 / 접착 붙이기  벽면, 타일규격(m2), 0.21∼0.40 이하  M2  건축 3-2-3   ( 호표 726 )</t>
  </si>
  <si>
    <t>호표 726</t>
  </si>
  <si>
    <t>5C60C30F46E66352EF8DA14A9C57445CBF33614D1B68F169828194565881423DD772</t>
  </si>
  <si>
    <t>5C60C30F46E66352EF8DA14A9C57445CBF33614D1B68F169828194565881423DD54E</t>
  </si>
  <si>
    <t>5C60C30F46E66352EF8DA14A9C57445D7C43414B556F1341888AB7A65E1</t>
  </si>
  <si>
    <t>타일 붙임 / 접착 붙이기 - 모자이크(유니트형)  벽면, 타일규격(m2), 0.04∼0.10 이하  M2  건축 3-2-3   ( 호표 727 )</t>
  </si>
  <si>
    <t>호표 727</t>
  </si>
  <si>
    <t>5C60C30F46E66352EF8DA14A835C585CBF33614D1B68F169828194565881423DD772</t>
  </si>
  <si>
    <t>5C60C30F46E66352EF8DA14A835C585CBF33614D1B68F169828194565881423DD54E</t>
  </si>
  <si>
    <t>5C60C30F46E66352EF8DA14A835C585D7C43414B556F1341888AB7A65E1</t>
  </si>
  <si>
    <t>5C60C30F46E66352EF8DA14A835C585D7C43414B556F1341888AB7A65D2</t>
  </si>
  <si>
    <t>타일 붙임 / 접착 붙이기 - 모자이크(유니트형)  벽면, 타일규격(m2), 0.11∼0.20 이하  M2  건축 3-2-3   ( 호표 728 )</t>
  </si>
  <si>
    <t>호표 728</t>
  </si>
  <si>
    <t>5C60C30F46E66352EF8DA14A835F2C5CBF33614D1B68F169828194565881423DD772</t>
  </si>
  <si>
    <t>5C60C30F46E66352EF8DA14A835F2C5CBF33614D1B68F169828194565881423DD54E</t>
  </si>
  <si>
    <t>5C60C30F46E66352EF8DA14A835F2C5D7C43414B556F1341888AB7A65E1</t>
  </si>
  <si>
    <t>5C60C30F46E66352EF8DA14A835F2C5D7C43414B556F1341888AB7A65D2</t>
  </si>
  <si>
    <t>타일 붙임 / 접착 붙이기 - 모자이크(유니트형)  벽면, 타일규격(m2), 0.21∼0.40 이하  M2  건축 3-2-3   ( 호표 729 )</t>
  </si>
  <si>
    <t>호표 729</t>
  </si>
  <si>
    <t>5C60C30F46E66352EF8DA14A835E055CBF33614D1B68F169828194565881423DD772</t>
  </si>
  <si>
    <t>5C60C30F46E66352EF8DA14A835E055CBF33614D1B68F169828194565881423DD54E</t>
  </si>
  <si>
    <t>5C60C30F46E66352EF8DA14A835E055D7C43414B556F1341888AB7A65E1</t>
  </si>
  <si>
    <t>5C60C30F46E66352EF8DA14A835E055D7C43414B556F1341888AB7A65D2</t>
  </si>
  <si>
    <t>구조부 먹매김  일반  M2  건축 4-1-1   ( 호표 730 )</t>
  </si>
  <si>
    <t>호표 730</t>
  </si>
  <si>
    <t>건축 4-1-1</t>
  </si>
  <si>
    <t>5C60033942E667E26C88AFDB8C52475CBF33614D1B68F169828194565881423DD779</t>
  </si>
  <si>
    <t>구조부 먹매김  주택  M2  건축 4-1-1   ( 호표 731 )</t>
  </si>
  <si>
    <t>호표 731</t>
  </si>
  <si>
    <t>5C60033942E667E26C889D6AE759965CBF33614D1B68F169828194565881423DD779</t>
  </si>
  <si>
    <t>거푸집 먹매김  일반  M2  건축 4-1-1   ( 호표 732 )</t>
  </si>
  <si>
    <t>호표 732</t>
  </si>
  <si>
    <t>5C60033942E667E26C888300C150575CBF33614D1B68F169828194565881423DD779</t>
  </si>
  <si>
    <t>거푸집 먹매김  주택  M2  건축 4-1-1   ( 호표 733 )</t>
  </si>
  <si>
    <t>호표 733</t>
  </si>
  <si>
    <t>5C60033942E667E26C887291A559C35CBF33614D1B68F169828194565881423DD779</t>
  </si>
  <si>
    <t>마루틀 설치  시공비  M2  건축 4-1-2   ( 호표 734 )</t>
  </si>
  <si>
    <t>호표 734</t>
  </si>
  <si>
    <t>건축 4-1-2</t>
  </si>
  <si>
    <t>5C6083F24C36666B0E8AFF8F1B57AB5CBF33614D1B68F169828194565881423DD779</t>
  </si>
  <si>
    <t>5C6083F24C36666B0E8AFF8F1B57AB5CBF33614D1B68F169828194565881423DD54E</t>
  </si>
  <si>
    <t>5C6083F24C36666B0E8AFF8F1B57AB5D7C43414B556F1341888AB7A65E1</t>
  </si>
  <si>
    <t>마루틀 설치  30*30, @300  M2  건축 4-1-2   ( 호표 735 )</t>
  </si>
  <si>
    <t>호표 735</t>
  </si>
  <si>
    <t>5C6083F24C36666B0F8B6E9A2F5EAA5B43837B4E926DC78F8A6B65C556849875CB63</t>
  </si>
  <si>
    <t>5C6083F24C36666B0F8B6E9A2F5EAA5C6083F24C36666B0E8AFF8F1B57AB</t>
  </si>
  <si>
    <t>마루틀 설치  30*30, @450  M2  건축 4-1-2   ( 호표 736 )</t>
  </si>
  <si>
    <t>호표 736</t>
  </si>
  <si>
    <t>5C6083F24C36666B0F8B6E89B85D595B43837B4E926DC78F8A6B65C556849875CB63</t>
  </si>
  <si>
    <t>5C6083F24C36666B0F8B6E89B85D595C6083F24C36666B0E8AFF8F1B57AB</t>
  </si>
  <si>
    <t>마루틀 설치  30*30, @600  M2  건축 4-1-2   ( 호표 737 )</t>
  </si>
  <si>
    <t>호표 737</t>
  </si>
  <si>
    <t>5C6083F24C36666B0F8B6EB6F65B535B43837B4E926DC78F8A6B65C556849875CB63</t>
  </si>
  <si>
    <t>5C6083F24C36666B0F8B6EB6F65B535C6083F24C36666B0E8AFF8F1B57AB</t>
  </si>
  <si>
    <t>마루틀 설치  30*30, @900  M2  건축 4-1-2   ( 호표 738 )</t>
  </si>
  <si>
    <t>호표 738</t>
  </si>
  <si>
    <t>5C6083F24C36666B0F8B6EA48452F85B43837B4E926DC78F8A6B65C556849875CB63</t>
  </si>
  <si>
    <t>5C6083F24C36666B0F8B6EA48452F85C6083F24C36666B0E8AFF8F1B57AB</t>
  </si>
  <si>
    <t>마루틀 설치  45*45, @300  M2  건축 4-1-2   ( 호표 739 )</t>
  </si>
  <si>
    <t>호표 739</t>
  </si>
  <si>
    <t>5C6083F24C36666B0F8B6ED1DC573B5B43837B4E926DC78F8A6B65C556849875CB63</t>
  </si>
  <si>
    <t>5C6083F24C36666B0F8B6ED1DC573B5C6083F24C36666B0E8AFF8F1B57AB</t>
  </si>
  <si>
    <t>마루틀 설치  45*45, @450  M2  건축 4-1-2   ( 호표 740 )</t>
  </si>
  <si>
    <t>호표 740</t>
  </si>
  <si>
    <t>5C6083F24C36666B0F8B6EC7655D2A5B43837B4E926DC78F8A6B65C556849875CB63</t>
  </si>
  <si>
    <t>5C6083F24C36666B0F8B6EC7655D2A5C6083F24C36666B0E8AFF8F1B57AB</t>
  </si>
  <si>
    <t>마루틀 설치  45*45, @600  M2  건축 4-1-2   ( 호표 741 )</t>
  </si>
  <si>
    <t>호표 741</t>
  </si>
  <si>
    <t>5C6083F24C36666B0F8B6EFCA55B1C5B43837B4E926DC78F8A6B65C556849875CB63</t>
  </si>
  <si>
    <t>5C6083F24C36666B0F8B6EFCA55B1C5C6083F24C36666B0E8AFF8F1B57AB</t>
  </si>
  <si>
    <t>마루틀 설치  45*45, @900  M2  건축 4-1-2   ( 호표 742 )</t>
  </si>
  <si>
    <t>호표 742</t>
  </si>
  <si>
    <t>5C6083F24C36666B0F8B6EE23152495B43837B4E926DC78F8A6B65C556849875CB63</t>
  </si>
  <si>
    <t>5C6083F24C36666B0F8B6EE23152495C6083F24C36666B0E8AFF8F1B57AB</t>
  </si>
  <si>
    <t>마루틀 설치  60*90, @300  M2  건축 4-1-2   ( 호표 743 )</t>
  </si>
  <si>
    <t>호표 743</t>
  </si>
  <si>
    <t>5C6083F24C36666B0F8B6E16C35E515B43837B4E926DC78F8A6B65C556849875CB63</t>
  </si>
  <si>
    <t>5C6083F24C36666B0F8B6E16C35E515C6083F24C36666B0E8AFF8F1B57AB</t>
  </si>
  <si>
    <t>마루틀 설치  60*90, @450  M2  건축 4-1-2   ( 호표 744 )</t>
  </si>
  <si>
    <t>호표 744</t>
  </si>
  <si>
    <t>5C6083F24C36666B0F8B6E045154D05B43837B4E926DC78F8A6B65C556849875CB63</t>
  </si>
  <si>
    <t>5C6083F24C36666B0F8B6E045154D05C6083F24C36666B0E8AFF8F1B57AB</t>
  </si>
  <si>
    <t>마루틀 설치  60*90, @600  M2  건축 4-1-2   ( 호표 745 )</t>
  </si>
  <si>
    <t>호표 745</t>
  </si>
  <si>
    <t>5C6083F24C36666B0F8B7F093A5FD25B43837B4E926DC78F8A6B65C556849875CB63</t>
  </si>
  <si>
    <t>5C6083F24C36666B0F8B7F093A5FD25C6083F24C36666B0E8AFF8F1B57AB</t>
  </si>
  <si>
    <t>마루틀 설치  60*90, @900  M2  건축 4-1-2   ( 호표 746 )</t>
  </si>
  <si>
    <t>호표 746</t>
  </si>
  <si>
    <t>5C6083F24C36666B0F8B7F1BAB58945B43837B4E926DC78F8A6B65C556849875CB63</t>
  </si>
  <si>
    <t>5C6083F24C36666B0F8B7F1BAB58945C6083F24C36666B0E8AFF8F1B57AB</t>
  </si>
  <si>
    <t>마루틀 설치  90*90, @300  M2  건축 4-1-2   ( 호표 747 )</t>
  </si>
  <si>
    <t>호표 747</t>
  </si>
  <si>
    <t>5C6083F24C36666B0F8B7F24105BFB5B43837B4E926DC78F8A6B65C556849875CB63</t>
  </si>
  <si>
    <t>5C6083F24C36666B0F8B7F24105BFB5C6083F24C36666B0E8AFF8F1B57AB</t>
  </si>
  <si>
    <t>마루틀 설치  90*90, @450  M2  건축 4-1-2   ( 호표 748 )</t>
  </si>
  <si>
    <t>호표 748</t>
  </si>
  <si>
    <t>5C6083F24C36666B0F8B7F368154BD5B43837B4E926DC78F8A6B65C556849875CB63</t>
  </si>
  <si>
    <t>5C6083F24C36666B0F8B7F368154BD5C6083F24C36666B0E8AFF8F1B57AB</t>
  </si>
  <si>
    <t>마루틀 설치  90*90, @600  M2  건축 4-1-2   ( 호표 749 )</t>
  </si>
  <si>
    <t>호표 749</t>
  </si>
  <si>
    <t>5C6083F24C36666B0F8B7F40EF58825B43837B4E926DC78F8A6B65C556849875CB63</t>
  </si>
  <si>
    <t>5C6083F24C36666B0F8B7F40EF58825C6083F24C36666B0E8AFF8F1B57AB</t>
  </si>
  <si>
    <t>마루틀 설치  90*90, @900  M2  건축 4-1-2   ( 호표 750 )</t>
  </si>
  <si>
    <t>호표 750</t>
  </si>
  <si>
    <t>5C6083F24C36666B0F8B7F515E59B35B43837B4E926DC78F8A6B65C556849875CB63</t>
  </si>
  <si>
    <t>5C6083F24C36666B0F8B7F515E59B35C6083F24C36666B0E8AFF8F1B57AB</t>
  </si>
  <si>
    <t>마루바탕 설치  합판 깔기 기준  M2  건축 4-1-3   ( 호표 751 )</t>
  </si>
  <si>
    <t>호표 751</t>
  </si>
  <si>
    <t>건축 4-1-3</t>
  </si>
  <si>
    <t>5C6083F24C36666B0C8E20BE9B5D4D5CBF33614D1B68F169828194565881423DD779</t>
  </si>
  <si>
    <t>5C6083F24C36666B0C8E20BE9B5D4D5CBF33614D1B68F169828194565881423DD54E</t>
  </si>
  <si>
    <t>5C6083F24C36666B0C8E20BE9B5D4D5D7C43414B556F1341888AB7A65E1</t>
  </si>
  <si>
    <t>마루널 설치  마루널 t22*w60mm 기준  M2  건축 4-1-4   ( 호표 752 )</t>
  </si>
  <si>
    <t>호표 752</t>
  </si>
  <si>
    <t>건축 4-1-4</t>
  </si>
  <si>
    <t>5C6083F24C406F82D38CDFF13252B65CBF33614D1B68F169828194565881423DD779</t>
  </si>
  <si>
    <t>5C6083F24C406F82D38CDFF13252B65CBF33614D1B68F169828194565881423DD54E</t>
  </si>
  <si>
    <t>5C6083F24C406F82D38CDFF13252B65D7C43414B556F1341888AB7A65E1</t>
  </si>
  <si>
    <t>마루널 설치  마루바탕 깔기 포함  M2  건축 4-1-3,4   ( 호표 753 )</t>
  </si>
  <si>
    <t>호표 753</t>
  </si>
  <si>
    <t>건축 4-1-3,4</t>
  </si>
  <si>
    <t>5C6083F24C406F82D28275DCA559E35C6083F24C36666B0C8E20BE9B5D4D</t>
  </si>
  <si>
    <t>5C6083F24C406F82D28275DCA559E35C6083F24C406F82D38CDFF13252B6</t>
  </si>
  <si>
    <t>벽체틀 설치  자재 별도  M2  건축 4-2-1   ( 호표 754 )</t>
  </si>
  <si>
    <t>호표 754</t>
  </si>
  <si>
    <t>건축 4-2-1</t>
  </si>
  <si>
    <t>5C6083F1439060BDA88C69A9CA51A65CBF33614D1B68F169828194565881423DD779</t>
  </si>
  <si>
    <t>5C6083F1439060BDA88C69A9CA51A65CBF33614D1B68F169828194565881423DD54E</t>
  </si>
  <si>
    <t>5C6083F1439060BDA88C69A9CA51A65D7C43414B556F1341888AB7A65E1</t>
  </si>
  <si>
    <t>칸막이벽틀 설치  주재료 별도  M2  건축 4-2-2   ( 호표 755 )</t>
  </si>
  <si>
    <t>호표 755</t>
  </si>
  <si>
    <t>건축 4-2-2</t>
  </si>
  <si>
    <t>5C6083F1438769EA238B2A0CBB5A1E5CBF33614D1B68F169828194565881423DD779</t>
  </si>
  <si>
    <t>5C6083F1438769EA238B2A0CBB5A1E5CBF33614D1B68F169828194565881423DD54E</t>
  </si>
  <si>
    <t>5C6083F1438769EA238B2A0CBB5A1E5D7C43414B556F1341888AB7A65E1</t>
  </si>
  <si>
    <t>벽체합판 설치  합판 별도  M2  건축 4-2-3   ( 호표 756 )</t>
  </si>
  <si>
    <t>호표 756</t>
  </si>
  <si>
    <t>건축 4-2-3</t>
  </si>
  <si>
    <t>5C60E358485B6A37C285AB0009569F5CBF33614D1B68F169828194565881423DD779</t>
  </si>
  <si>
    <t>5C60E358485B6A37C285AB0009569F5CBF33614D1B68F169828194565881423DD54E</t>
  </si>
  <si>
    <t>5C60E358485B6A37C285AB0009569F5D7C43414B556F1341888AB7A65E1</t>
  </si>
  <si>
    <t>수장합판 설치  접착붙임(합판 별도)  M2  건축 4-2-4   ( 호표 757 )</t>
  </si>
  <si>
    <t>호표 757</t>
  </si>
  <si>
    <t>건축 4-2-4</t>
  </si>
  <si>
    <t>5C60E358485B6A340E8D498C4C50115CBF33614D1B68F169828194565881423DD779</t>
  </si>
  <si>
    <t>5C60E358485B6A340E8D498C4C50115CBF33614D1B68F169828194565881423DD54E</t>
  </si>
  <si>
    <t>5C60E358485B6A340E8D498C4C50115D7C43414B556F1341888AB7A65E1</t>
  </si>
  <si>
    <t>초산비닐계접착제</t>
  </si>
  <si>
    <t>초산비닐계접착제, 일반목공용</t>
  </si>
  <si>
    <t>5B4393024BC962BB97827D9B325E06E641F421</t>
  </si>
  <si>
    <t>5C60E358485B6A340E8D498C4C50115B4393024BC962BB97827D9B325E06E641F421</t>
  </si>
  <si>
    <t>커튼박스 설치  목재  M  건축 4-2-5   ( 호표 758 )</t>
  </si>
  <si>
    <t>호표 758</t>
  </si>
  <si>
    <t>건축 4-2-5</t>
  </si>
  <si>
    <t>5C6083F143BC6DEC8F8233C8055A915CBF33614D1B68F169828194565881423DD779</t>
  </si>
  <si>
    <t>5C6083F143BC6DEC8F8233C8055A915CBF33614D1B68F169828194565881423DD54E</t>
  </si>
  <si>
    <t>5C6083F143BC6DEC8F8233C8055A915D7C43414B556F1341888AB7A65E1</t>
  </si>
  <si>
    <t>토대설치    M  건축 4-3-1   ( 호표 759 )</t>
  </si>
  <si>
    <t>호표 759</t>
  </si>
  <si>
    <t>건축 4-3-1</t>
  </si>
  <si>
    <t>5C6083F1433F68B4FF839252E45C405CBF33614D1B68F169828194565881423DD779</t>
  </si>
  <si>
    <t>5C6083F1433F68B4FF839252E45C405CBF33614D1B68F169828194565881423DD54E</t>
  </si>
  <si>
    <t>5C6083F1433F68B4FF839252E45C405D7C43414B556F1341888AB7A65E1</t>
  </si>
  <si>
    <t>목재데크틀 설치  평구조, 주재료비 별도  ton  건축 4-3-2   ( 호표 760 )</t>
  </si>
  <si>
    <t>호표 760</t>
  </si>
  <si>
    <t>건축 4-3-2</t>
  </si>
  <si>
    <t>5C6083F24C40697A2E8272291F545A5CBF33614D1B68F169828194565881423DD545</t>
  </si>
  <si>
    <t>5C6083F24C40697A2E8272291F545A5CBF33614D1B68F169828194565881423DD4A4</t>
  </si>
  <si>
    <t>5C6083F24C40697A2E8272291F545A5CBF33614D1B68F169828194565881423DD54E</t>
  </si>
  <si>
    <t>5C6083F24C40697A2E8272291F545A5D7C43414B556F1341888AB7A65E1</t>
  </si>
  <si>
    <t>목재데크틀 설치  평구조, 주재료비 별도  kg  건축 4-3-2   ( 호표 761 )</t>
  </si>
  <si>
    <t>호표 761</t>
  </si>
  <si>
    <t>5C6083F24C40697A2E8272291F572E5CBF33614D1B68F169828194565881423DD545</t>
  </si>
  <si>
    <t>5C6083F24C40697A2E8272291F572E5CBF33614D1B68F169828194565881423DD4A4</t>
  </si>
  <si>
    <t>5C6083F24C40697A2E8272291F572E5CBF33614D1B68F169828194565881423DD54E</t>
  </si>
  <si>
    <t>5C6083F24C40697A2E8272291F572E5D7C43414B556F1341888AB7A65E1</t>
  </si>
  <si>
    <t>목재데크틀 설치  계단구조, 주재료비 별도  ton  건축 4-3-2   ( 호표 762 )</t>
  </si>
  <si>
    <t>호표 762</t>
  </si>
  <si>
    <t>5C6083F24C40697A2E8272291F56075CBF33614D1B68F169828194565881423DD545</t>
  </si>
  <si>
    <t>5C6083F24C40697A2E8272291F56075CBF33614D1B68F169828194565881423DD4A4</t>
  </si>
  <si>
    <t>5C6083F24C40697A2E8272291F56075CBF33614D1B68F169828194565881423DD54E</t>
  </si>
  <si>
    <t>5C6083F24C40697A2E8272291F56075D7C43414B556F1341888AB7A65E1</t>
  </si>
  <si>
    <t>목재데크틀 설치  계단구조, 주재료비 별도  kg  건축 4-3-2   ( 호표 763 )</t>
  </si>
  <si>
    <t>호표 763</t>
  </si>
  <si>
    <t>5C6083F24C40697A2E8272291F51865CBF33614D1B68F169828194565881423DD545</t>
  </si>
  <si>
    <t>5C6083F24C40697A2E8272291F51865CBF33614D1B68F169828194565881423DD4A4</t>
  </si>
  <si>
    <t>5C6083F24C40697A2E8272291F51865CBF33614D1B68F169828194565881423DD54E</t>
  </si>
  <si>
    <t>5C6083F24C40697A2E8272291F51865D7C43414B556F1341888AB7A65E1</t>
  </si>
  <si>
    <t>목재데크 설치  바닥, 주재료비 별도  M2  건축 4-3-3   ( 호표 764 )</t>
  </si>
  <si>
    <t>호표 764</t>
  </si>
  <si>
    <t>건축 4-3-3</t>
  </si>
  <si>
    <t>5C6083F24C40697A2E8261C46A583F5CBF33614D1B68F169828194565881423DD779</t>
  </si>
  <si>
    <t>5C6083F24C40697A2E8261C46A583F5CBF33614D1B68F169828194565881423DD54E</t>
  </si>
  <si>
    <t>5C6083F24C40697A2E8261C46A583F5D7C43414B556F1341888AB7A65E1</t>
  </si>
  <si>
    <t>PVC계 바닥재 설치 - 타일  주재료 제외  M2  건축 5-1-1   ( 호표 765 )</t>
  </si>
  <si>
    <t>호표 765</t>
  </si>
  <si>
    <t>건축 5-1-1</t>
  </si>
  <si>
    <t>내장공</t>
  </si>
  <si>
    <t>5CBF33614D1B68F169828194565881423DD653</t>
  </si>
  <si>
    <t>5C60E35A44F565CC178366284E58D05CBF33614D1B68F169828194565881423DD653</t>
  </si>
  <si>
    <t>5C60E35A44F565CC178366284E58D05CBF33614D1B68F169828194565881423DD54E</t>
  </si>
  <si>
    <t>초산비닐계접착제, 비닐타일용</t>
  </si>
  <si>
    <t>5B4393024BC962BB97827D9B325E06E641F5CF</t>
  </si>
  <si>
    <t>5C60E35A44F565CC178366284E58D05B4393024BC962BB97827D9B325E06E641F5CF</t>
  </si>
  <si>
    <t>PVC계 바닥재 설치 - 시트  주재료 제외, 전면접합  M2  건축 5-1-1   ( 호표 766 )</t>
  </si>
  <si>
    <t>호표 766</t>
  </si>
  <si>
    <t>5C60E35A44F565CC178366284E59F75CBF33614D1B68F169828194565881423DD653</t>
  </si>
  <si>
    <t>5C60E35A44F565CC178366284E59F75CBF33614D1B68F169828194565881423DD54E</t>
  </si>
  <si>
    <t>5C60E35A44F565CC178366284E59F75B4393024BC962BB97827D9B325E06E641F5CF</t>
  </si>
  <si>
    <t>PVC계 바닥재 설치 - 시트  주재료 제외, 부분접합 방식  M2  건축 5-1-1   ( 호표 767 )</t>
  </si>
  <si>
    <t>호표 767</t>
  </si>
  <si>
    <t>5C60E35A44F565CC178366284E5A9E5CBF33614D1B68F169828194565881423DD653</t>
  </si>
  <si>
    <t>5C60E35A44F565CC178366284E5A9E5CBF33614D1B68F169828194565881423DD54E</t>
  </si>
  <si>
    <t>5C60E35A44F565CC178366284E5A9E5B4393024BC962BB97827D9B325E06E641F5CF</t>
  </si>
  <si>
    <t>카페트 설치  카패트 제외  M2  건축 5-1-2   ( 호표 768 )</t>
  </si>
  <si>
    <t>호표 768</t>
  </si>
  <si>
    <t>건축 5-1-2</t>
  </si>
  <si>
    <t>화학섬유카펫</t>
  </si>
  <si>
    <t>화학섬유카펫, 펠트</t>
  </si>
  <si>
    <t>5B43837B4EFB67D4518B5917FE57475DD9C3C7</t>
  </si>
  <si>
    <t>5C60E35A44F565CD3F8E66498C59D85B43837B4EFB67D4518B5917FE57475DD9C3C7</t>
  </si>
  <si>
    <t>5C60E35A44F565CD3F8E66498C59D85B4393024BC962BB97827D9B325E06E641F5CF</t>
  </si>
  <si>
    <t>5C60E35A44F565CD3F8E66498C59D85CBF33614D1B68F169828194565881423DD653</t>
  </si>
  <si>
    <t>5C60E35A44F565CD3F8E66498C59D85CBF33614D1B68F169828194565881423DD54E</t>
  </si>
  <si>
    <t>5C60E35A44F565CD3F8E66498C59D85D7C43414B556F1341888AB7A65E1</t>
  </si>
  <si>
    <t>플로어링 마루 설치    M2  건축 5-1-3   ( 호표 769 )</t>
  </si>
  <si>
    <t>호표 769</t>
  </si>
  <si>
    <t>건축 5-1-3</t>
  </si>
  <si>
    <t>5C6083F24C40697A2F8CD445AB5D0E5CBF33614D1B68F169828194565881423DD653</t>
  </si>
  <si>
    <t>5C6083F24C40697A2F8CD445AB5D0E5CBF33614D1B68F169828194565881423DD54E</t>
  </si>
  <si>
    <t>5C6083F24C40697A2F8CD445AB5D0E5D7C43414B556F1341888AB7A65E1</t>
  </si>
  <si>
    <t>이중바닥 설치  독립지지 다리방식  M2  건축 5-1-3   ( 호표 770 )</t>
  </si>
  <si>
    <t>호표 770</t>
  </si>
  <si>
    <t>5C6083F24C406A00DB869F10805B325CBF33614D1B68F169828194565881423DD653</t>
  </si>
  <si>
    <t>5C6083F24C406A00DB869F10805B325CBF33614D1B68F169828194565881423DD54E</t>
  </si>
  <si>
    <t>5C6083F24C406A00DB869F10805B325D7C43414B556F1341888AB7A65D2</t>
  </si>
  <si>
    <t>이중바닥 설치  장선방식  M2  건축 5-1-3   ( 호표 771 )</t>
  </si>
  <si>
    <t>호표 771</t>
  </si>
  <si>
    <t>5C6083F24C406A00DB869F22F1559B5CBF33614D1B68F169828194565881423DD653</t>
  </si>
  <si>
    <t>5C6083F24C406A00DB869F22F1559B5CBF33614D1B68F169828194565881423DD54E</t>
  </si>
  <si>
    <t>5C6083F24C406A00DB869F22F1559B5D7C43414B556F1341888AB7A65D2</t>
  </si>
  <si>
    <t>텍스 설치.  주재료 별도  M2  건축 5-2-1   ( 호표 772 )</t>
  </si>
  <si>
    <t>호표 772</t>
  </si>
  <si>
    <t>경상남도교육청</t>
  </si>
  <si>
    <t>건축 5-2-1</t>
  </si>
  <si>
    <t>5C60E3584803683CA989DB616356615CBF33614D1B68F169828194565881423DD653</t>
  </si>
  <si>
    <t>5C60E3584803683CA989DB616356615CBF33614D1B68F169828194565881423DD54E</t>
  </si>
  <si>
    <t>5C60E3584803683CA989DB616356615D7C43414B556F1341888AB7A65E1</t>
  </si>
  <si>
    <t>열경화성수지천장판 설치  개당 면적 0.2㎡ 이하  M2  건축 5-2-1   ( 호표 773 )</t>
  </si>
  <si>
    <t>호표 773</t>
  </si>
  <si>
    <t>5C60E3584803683CA989DB61525F0F5CBF33614D1B68F169828194565881423DD653</t>
  </si>
  <si>
    <t>5C60E3584803683CA989DB61525F0F5CBF33614D1B68F169828194565881423DD54E</t>
  </si>
  <si>
    <t>5C60E3584803683CA989DB61525F0F5D7C43414B556F1341888AB7A65E1</t>
  </si>
  <si>
    <t>열경화성수지천장판 설치  개당 면적 0.4㎡ 이하  M2  건축 5-2-1   ( 호표 774 )</t>
  </si>
  <si>
    <t>호표 774</t>
  </si>
  <si>
    <t>5C60E3584803683CA989DB614058665CBF33614D1B68F169828194565881423DD653</t>
  </si>
  <si>
    <t>5C60E3584803683CA989DB614058665CBF33614D1B68F169828194565881423DD54E</t>
  </si>
  <si>
    <t>5C60E3584803683CA989DB614058665D7C43414B556F1341888AB7A65E1</t>
  </si>
  <si>
    <t>석고판(나사고정) 설치 - 바탕용  천장, 1겹 붙임  M2  건축 5-2-2   ( 호표 775 )</t>
  </si>
  <si>
    <t>호표 775</t>
  </si>
  <si>
    <t>건축 5-2-2</t>
  </si>
  <si>
    <t>5C60E35848386F8DF28F46A2A554EA5CBF33614D1B68F169828194565881423DD653</t>
  </si>
  <si>
    <t>5C60E35848386F8DF28F46A2A554EA5CBF33614D1B68F169828194565881423DD54E</t>
  </si>
  <si>
    <t>5C60E35848386F8DF28F46A2A554EA5D7C43414B556F1341888AB7A65D2</t>
  </si>
  <si>
    <t>석고판(나사고정) 설치 - 바탕용  천장, 2겹 붙임  M2  건축 5-2-2   ( 호표 776 )</t>
  </si>
  <si>
    <t>호표 776</t>
  </si>
  <si>
    <t>5C60E35848386F8DF28F46A2A557BE5CBF33614D1B68F169828194565881423DD653</t>
  </si>
  <si>
    <t>5C60E35848386F8DF28F46A2A557BE5CBF33614D1B68F169828194565881423DD54E</t>
  </si>
  <si>
    <t>5C60E35848386F8DF28F46A2A557BE5D7C43414B556F1341888AB7A65E1</t>
  </si>
  <si>
    <t>석고판(나사고정) 설치 - 치장용  천장, 바탕용(1겹) + 치장용(1겹)  M2  건축 5-2-2   ( 호표 777 )</t>
  </si>
  <si>
    <t>호표 777</t>
  </si>
  <si>
    <t>5C60E35848386F8DF28F46A2A556975CBF33614D1B68F169828194565881423DD653</t>
  </si>
  <si>
    <t>5C60E35848386F8DF28F46A2A556975CBF33614D1B68F169828194565881423DD54E</t>
  </si>
  <si>
    <t>5C60E35848386F8DF28F46A2A556975D7C43414B556F1341888AB7A65E1</t>
  </si>
  <si>
    <t>석고판(나사고정) 설치 - 바탕용  벽, 1겹 붙임  M2  건축 5-2-2   ( 호표 778 )</t>
  </si>
  <si>
    <t>호표 778</t>
  </si>
  <si>
    <t>5C60E35848386F8E9987E5332A50FA5CBF33614D1B68F169828194565881423DD653</t>
  </si>
  <si>
    <t>5C60E35848386F8E9987E5332A50FA5CBF33614D1B68F169828194565881423DD54E</t>
  </si>
  <si>
    <t>5C60E35848386F8E9987E5332A50FA5D7C43414B556F1341888AB7A65E1</t>
  </si>
  <si>
    <t>석고판(나사고정) 설치 - 바탕용  벽, 2겹 붙임  M2  건축 5-2-2   ( 호표 779 )</t>
  </si>
  <si>
    <t>호표 779</t>
  </si>
  <si>
    <t>5C60E35848386F8E9987E5332A534F5CBF33614D1B68F169828194565881423DD653</t>
  </si>
  <si>
    <t>5C60E35848386F8E9987E5332A534F5CBF33614D1B68F169828194565881423DD54E</t>
  </si>
  <si>
    <t>5C60E35848386F8E9987E5332A534F5D7C43414B556F1341888AB7A65E1</t>
  </si>
  <si>
    <t>석고판(나사고정) 설치 - 치장용  벽, 바탕용(1겹) + 치장용(1겹)  M2  건축 5-2-2   ( 호표 780 )</t>
  </si>
  <si>
    <t>호표 780</t>
  </si>
  <si>
    <t>5C60E35848386F8E9987E5332A52A85CBF33614D1B68F169828194565881423DD653</t>
  </si>
  <si>
    <t>5C60E35848386F8E9987E5332A52A85CBF33614D1B68F169828194565881423DD54E</t>
  </si>
  <si>
    <t>5C60E35848386F8E9987E5332A52A85D7C43414B556F1341888AB7A65E1</t>
  </si>
  <si>
    <t>석고판(접착제) 설치    M2  건축 5-2-3   ( 호표 781 )</t>
  </si>
  <si>
    <t>호표 781</t>
  </si>
  <si>
    <t>건축 5-2-3</t>
  </si>
  <si>
    <t>5C60E35848386C3A9A866E0A87554C5CBF33614D1B68F169828194565881423DD653</t>
  </si>
  <si>
    <t>5C60E35848386C3A9A866E0A87554C5CBF33614D1B68F169828194565881423DD54E</t>
  </si>
  <si>
    <t>5C60E35848386C3A9A866E0A87554C5D7C43414B556F1341888AB7A65E1</t>
  </si>
  <si>
    <t>석고본드</t>
  </si>
  <si>
    <t>석고</t>
  </si>
  <si>
    <t>5B4393024BC962BB97827D9B325E06E641F300</t>
  </si>
  <si>
    <t>5C60E35848386C3A9A866E0A87554C5B4393024BC962BB97827D9B325E06E641F300</t>
  </si>
  <si>
    <t>샌드위치(단열)페널 설치 - 칸막이벽  두께 50~100mm 기준  M2  건축 5-2-4   ( 호표 782 )</t>
  </si>
  <si>
    <t>호표 782</t>
  </si>
  <si>
    <t>건축 5-2-4</t>
  </si>
  <si>
    <t>5C60E3594A1B6B06F68B005F195C5A5CBF33614D1B68F169828194565881423DD653</t>
  </si>
  <si>
    <t>5C60E3594A1B6B06F68B005F195C5A5CBF33614D1B68F169828194565881423DD54E</t>
  </si>
  <si>
    <t>5C60E3594A1B6B06F68B005F195C5A5D7C43414B556F1341888AB7A65E1</t>
  </si>
  <si>
    <t>샌드위치(단열)패널 설치 - 지붕  두께 50~100mm 기준  M2  건축 5-2-4   ( 호표 783 )</t>
  </si>
  <si>
    <t>호표 783</t>
  </si>
  <si>
    <t>5C60E3594A1B6B06F68B0011605C195CBF33614D1B68F169828194565881423DD653</t>
  </si>
  <si>
    <t>5C60E3594A1B6B06F68B0011605C195CBF33614D1B68F169828194565881423DD54E</t>
  </si>
  <si>
    <t>5C60E3594A1B6B06F68B0011605C195D7C43414B556F1341888AB7A65E1</t>
  </si>
  <si>
    <t>5C60E3594A1B6B06F68B0011605C195B78C378434567B5708832C1F05F334CDCFF851E</t>
  </si>
  <si>
    <t>샌드위치(단열)패널 설치 - 줄눈재  두께 50~100mm 기준, 연결부분  M  건축 5-2-4   ( 호표 784 )</t>
  </si>
  <si>
    <t>호표 784</t>
  </si>
  <si>
    <t>줄눈재</t>
  </si>
  <si>
    <t>5B6E63944AE6697638851D510054A64DB11C71</t>
  </si>
  <si>
    <t>5C60E3594A1B6B06F68B001171515E5B6E63944AE6697638851D510054A64DB11C71</t>
  </si>
  <si>
    <t>5C60E3594A1B6B06F68B001171515E5CBF33614D1B68F169828194565881423DD653</t>
  </si>
  <si>
    <t>흡음판 설치  벽  M2  건축 5-2-5   ( 호표 785 )</t>
  </si>
  <si>
    <t>호표 785</t>
  </si>
  <si>
    <t>건축 5-2-5</t>
  </si>
  <si>
    <t>5C60E3564D256F48E88A0A09EE55295CBF33614D1B68F169828194565881423DD653</t>
  </si>
  <si>
    <t>5C60E3564D256F48E88A0A09EE55295CBF33614D1B68F169828194565881423DD54E</t>
  </si>
  <si>
    <t>5C60E3564D256F48E88A0A09EE55295D7C43414B556F1341888AB7A65E1</t>
  </si>
  <si>
    <t>흡음판 설치  천장  M2  건축 5-2-5 준용   ( 호표 786 )</t>
  </si>
  <si>
    <t>호표 786</t>
  </si>
  <si>
    <t>건축 5-2-5 준용</t>
  </si>
  <si>
    <t>5C60E3564D256F48E88A0A09EE56305CBF33614D1B68F169828194565881423DD653</t>
  </si>
  <si>
    <t>5C60E3564D256F48E88A0A09EE56305CBF33614D1B68F169828194565881423DD54E</t>
  </si>
  <si>
    <t>인력품의 30%</t>
  </si>
  <si>
    <t>5C60E3564D256F48E88A0A09EE56305D7C43414B556F1341888AB7A65D2</t>
  </si>
  <si>
    <t>5C60E3564D256F48E88A0A09EE56305D7C43414B556F1341888AB7A65E1</t>
  </si>
  <si>
    <t>걸레받이 설치  석재류, H=75~120mm 기준  M  건축 5-2-6   ( 호표 787 )</t>
  </si>
  <si>
    <t>호표 787</t>
  </si>
  <si>
    <t>건축 5-2-6</t>
  </si>
  <si>
    <t>5C60E35A44BF68D0B9885A5B1A5ADC5CBF33614D1B68F169828194565881423DD650</t>
  </si>
  <si>
    <t>5C60E35A44BF68D0B9885A5B1A5ADC5CBF33614D1B68F169828194565881423DD54E</t>
  </si>
  <si>
    <t>5C60E35A44BF68D0B9885A5B1A5ADC5D7C43414B556F1341888AB7A65E1</t>
  </si>
  <si>
    <t>걸레받이 설치  합성수지류, H=75~120mm 기준  M  건축 5-2-6   ( 호표 788 )</t>
  </si>
  <si>
    <t>호표 788</t>
  </si>
  <si>
    <t>5C60E35A44BF68D0B9885A5B1A5BE35CBF33614D1B68F169828194565881423DD653</t>
  </si>
  <si>
    <t>5C60E35A44BF68D0B9885A5B1A5BE35CBF33614D1B68F169828194565881423DD54E</t>
  </si>
  <si>
    <t>5C60E35A44BF68D0B9885A5B1A5BE35D7C43414B556F1341888AB7A65E1</t>
  </si>
  <si>
    <t>걸레받이 설치  중밀도섬유판, H=75~120mm 기준  M  건축 5-2-6   ( 호표 789 )</t>
  </si>
  <si>
    <t>호표 789</t>
  </si>
  <si>
    <t>5C60E35A44BF68D0B9885A5B1A582F5CBF33614D1B68F169828194565881423DD653</t>
  </si>
  <si>
    <t>5C60E35A44BF68D0B9885A5B1A582F5CBF33614D1B68F169828194565881423DD54E</t>
  </si>
  <si>
    <t>5C60E35A44BF68D0B9885A5B1A582F5D7C43414B556F1341888AB7A65E1</t>
  </si>
  <si>
    <t>마루귀틀 설치    M  건축 5-2-6   ( 호표 790 )</t>
  </si>
  <si>
    <t>호표 790</t>
  </si>
  <si>
    <t>5C60E35A448264B26F85331ADD5C5C5CBF33614D1B68F169828194565881423DD653</t>
  </si>
  <si>
    <t>5C60E35A448264B26F85331ADD5C5C5CBF33614D1B68F169828194565881423DD54E</t>
  </si>
  <si>
    <t>5C60E35A448264B26F85331ADD5C5C5D7C43414B556F1341888AB7A65E1</t>
  </si>
  <si>
    <t>도배바름  합판·석고보드면, 벽  M2  건축 5-2-7   ( 호표 791 )</t>
  </si>
  <si>
    <t>호표 791</t>
  </si>
  <si>
    <t>건축 5-2-7</t>
  </si>
  <si>
    <t>도배공</t>
  </si>
  <si>
    <t>5CBF33614D1B68F169828194565881423DD652</t>
  </si>
  <si>
    <t>5C60E3594A636D420488889B975A3E5CBF33614D1B68F169828194565881423DD652</t>
  </si>
  <si>
    <t>5C60E3594A636D420488889B975A3E5CBF33614D1B68F169828194565881423DD54E</t>
  </si>
  <si>
    <t>도배바름  콘크리트·모르타르면, 벽  M2  건축 5-2-7   ( 호표 792 )</t>
  </si>
  <si>
    <t>호표 792</t>
  </si>
  <si>
    <t>5C60E3594A636D420488889B9759175CBF33614D1B68F169828194565881423DD652</t>
  </si>
  <si>
    <t>5C60E3594A636D420488889B9759175CBF33614D1B68F169828194565881423DD54E</t>
  </si>
  <si>
    <t>도배바름  합판·석고보드면, 천장  M2  건축 5-2-7   ( 호표 793 )</t>
  </si>
  <si>
    <t>호표 793</t>
  </si>
  <si>
    <t>5C60E3594A636D42048888892553715CBF33614D1B68F169828194565881423DD652</t>
  </si>
  <si>
    <t>5C60E3594A636D42048888892553715CBF33614D1B68F169828194565881423DD54E</t>
  </si>
  <si>
    <t>5C60E3594A636D42048888892553715D7C43414B556F1341888AB7A65E1</t>
  </si>
  <si>
    <t>도배바름  콘크리트·모르타르면, 천장  M2  건축 5-2-7   ( 호표 794 )</t>
  </si>
  <si>
    <t>호표 794</t>
  </si>
  <si>
    <t>5C60E3594A636D42048888892550BC5CBF33614D1B68F169828194565881423DD652</t>
  </si>
  <si>
    <t>5C60E3594A636D42048888892550BC5CBF33614D1B68F169828194565881423DD54E</t>
  </si>
  <si>
    <t>5C60E3594A636D42048888892550BC5D7C43414B556F1341888AB7A65E1</t>
  </si>
  <si>
    <t>단열재 공간넣기(벽).  1겹, 50mm 이하(발포폴리스티렌,인조광물섬유판)  M2  건축 5-3-1   ( 호표 795 )</t>
  </si>
  <si>
    <t>호표 795</t>
  </si>
  <si>
    <t>건축 5-3-1</t>
  </si>
  <si>
    <t>5C60E35F43236CB3CC8EA30F1D51F75CBF33614D1B68F169828194565881423DD653</t>
  </si>
  <si>
    <t>5C60E35F43236CB3CC8EA30F1D51F75CBF33614D1B68F169828194565881423DD54E</t>
  </si>
  <si>
    <t>단열재 공간넣기(벽).  1겹, 50~100mm 이하(발포폴리스티렌,인조광물섬유판)  M2  건축 5-3-1   ( 호표 796 )</t>
  </si>
  <si>
    <t>호표 796</t>
  </si>
  <si>
    <t>5C60E35F43236CB3CC8EA30F1D51F65CBF33614D1B68F169828194565881423DD653</t>
  </si>
  <si>
    <t>5C60E35F43236CB3CC8EA30F1D51F65CBF33614D1B68F169828194565881423DD54E</t>
  </si>
  <si>
    <t>단열재 공간넣기(벽).  1겹, 100~200mm 이하(발포폴리스티렌,인조광물섬유판)  M2  건축 5-3-1   ( 호표 797 )</t>
  </si>
  <si>
    <t>호표 797</t>
  </si>
  <si>
    <t>5C60E35F43236CB3CC8EA30F1D51F55CBF33614D1B68F169828194565881423DD653</t>
  </si>
  <si>
    <t>5C60E35F43236CB3CC8EA30F1D51F55CBF33614D1B68F169828194565881423DD54E</t>
  </si>
  <si>
    <t>단열재 공간넣기(벽).  1겹, 200~300mm 이하(발포폴리스티렌,인조광물섬유판)  M2  건축 5-3-1   ( 호표 798 )</t>
  </si>
  <si>
    <t>호표 798</t>
  </si>
  <si>
    <t>5C60E35F43236CB3CC8EA30F1D51F45CBF33614D1B68F169828194565881423DD653</t>
  </si>
  <si>
    <t>5C60E35F43236CB3CC8EA30F1D51F45CBF33614D1B68F169828194565881423DD54E</t>
  </si>
  <si>
    <t>단열재 접착제 붙이기(벽).  1겹, 50mm 이하(발포폴리스티렌)  M2  건축 5-3-1   ( 호표 799 )</t>
  </si>
  <si>
    <t>호표 799</t>
  </si>
  <si>
    <t>5C60E35F43236CB3CC8EA30F1D51F35CBF33614D1B68F169828194565881423DD653</t>
  </si>
  <si>
    <t>5C60E35F43236CB3CC8EA30F1D51F35CBF33614D1B68F169828194565881423DD54E</t>
  </si>
  <si>
    <t>단열재 접착제 붙이기(벽).  1겹, 50~100mm 이하(발포폴리스티렌)  M2  건축 5-3-1   ( 호표 800 )</t>
  </si>
  <si>
    <t>호표 800</t>
  </si>
  <si>
    <t>5C60E35F43236CB3CC8EA30F1D51F25CBF33614D1B68F169828194565881423DD653</t>
  </si>
  <si>
    <t>5C60E35F43236CB3CC8EA30F1D51F25CBF33614D1B68F169828194565881423DD54E</t>
  </si>
  <si>
    <t>단열재 접착제 붙이기(벽).  1겹, 100~200mm 이하(발포폴리스티렌)  M2  건축 5-3-1   ( 호표 801 )</t>
  </si>
  <si>
    <t>호표 801</t>
  </si>
  <si>
    <t>5C60E35F43236CB3CC8EA30F1D51F15CBF33614D1B68F169828194565881423DD653</t>
  </si>
  <si>
    <t>5C60E35F43236CB3CC8EA30F1D51F15CBF33614D1B68F169828194565881423DD54E</t>
  </si>
  <si>
    <t>단열재 접착제 붙이기(벽).  1겹, 200~300mm 이하(발포폴리스티렌)  M2  건축 5-3-1   ( 호표 802 )</t>
  </si>
  <si>
    <t>호표 802</t>
  </si>
  <si>
    <t>5C60E35F43236CB3CC8EA30F1D51F05CBF33614D1B68F169828194565881423DD653</t>
  </si>
  <si>
    <t>5C60E35F43236CB3CC8EA30F1D51F05CBF33614D1B68F169828194565881423DD54E</t>
  </si>
  <si>
    <t>단열재 접착제 붙이기(천장).  1겹, 50mm 이하(발포폴리스티렌)  M2  건축 5-3-1   ( 호표 803 )</t>
  </si>
  <si>
    <t>호표 803</t>
  </si>
  <si>
    <t>5C60E35F43236CB3CC8EA30F1D51FF5CBF33614D1B68F169828194565881423DD653</t>
  </si>
  <si>
    <t>5C60E35F43236CB3CC8EA30F1D51FF5CBF33614D1B68F169828194565881423DD54E</t>
  </si>
  <si>
    <t>단열재 접착제 붙이기(천장).  1겹, 50~100mm 이하(발포폴리스티렌)  M2  건축 5-3-1   ( 호표 804 )</t>
  </si>
  <si>
    <t>호표 804</t>
  </si>
  <si>
    <t>5C60E35F43236CB3CC8EA30F1D51FE5CBF33614D1B68F169828194565881423DD653</t>
  </si>
  <si>
    <t>5C60E35F43236CB3CC8EA30F1D51FE5CBF33614D1B68F169828194565881423DD54E</t>
  </si>
  <si>
    <t>단열재 접착제 붙이기(천장).  1겹, 100~200mm 이하(발포폴리스티렌)  M2  건축 5-3-1   ( 호표 805 )</t>
  </si>
  <si>
    <t>호표 805</t>
  </si>
  <si>
    <t>5C60E35F43236CB3CC8EA30F1D529E5CBF33614D1B68F169828194565881423DD653</t>
  </si>
  <si>
    <t>5C60E35F43236CB3CC8EA30F1D529E5CBF33614D1B68F169828194565881423DD54E</t>
  </si>
  <si>
    <t>단열재 접착제 붙이기(천장).  1겹, 200~300mm 이하(발포폴리스티렌)  M2  건축 5-3-1   ( 호표 806 )</t>
  </si>
  <si>
    <t>호표 806</t>
  </si>
  <si>
    <t>5C60E35F43236CB3CC8EA30F1D529F5CBF33614D1B68F169828194565881423DD653</t>
  </si>
  <si>
    <t>5C60E35F43236CB3CC8EA30F1D529F5CBF33614D1B68F169828194565881423DD54E</t>
  </si>
  <si>
    <t>단열재 격자넣기(벽).  1겹, 50mm 이하(인조광물섬유판)  M2  건축 5-3-1   ( 호표 807 )</t>
  </si>
  <si>
    <t>호표 807</t>
  </si>
  <si>
    <t>5C60E35F43236CB3CC8EA30F1D529C5CBF33614D1B68F169828194565881423DD653</t>
  </si>
  <si>
    <t>5C60E35F43236CB3CC8EA30F1D529C5CBF33614D1B68F169828194565881423DD54E</t>
  </si>
  <si>
    <t>단열재 격자넣기(벽).  1겹, 50~100mm 이하(인조광물섬유판)  M2  건축 5-3-1   ( 호표 808 )</t>
  </si>
  <si>
    <t>호표 808</t>
  </si>
  <si>
    <t>5C60E35F43236CB3CC8EA30F1D529D5CBF33614D1B68F169828194565881423DD653</t>
  </si>
  <si>
    <t>5C60E35F43236CB3CC8EA30F1D529D5CBF33614D1B68F169828194565881423DD54E</t>
  </si>
  <si>
    <t>단열재 격자넣기(벽).  1겹, 100~200mm 이하(인조광물섬유판)  M2  건축 5-3-1   ( 호표 809 )</t>
  </si>
  <si>
    <t>호표 809</t>
  </si>
  <si>
    <t>5C60E35F43236CB3CC8EA30F1D529A5CBF33614D1B68F169828194565881423DD653</t>
  </si>
  <si>
    <t>5C60E35F43236CB3CC8EA30F1D529A5CBF33614D1B68F169828194565881423DD54E</t>
  </si>
  <si>
    <t>단열재 격자넣기(벽).  1겹, 200~300mm 이하(인조광물섬유판)  M2  건축 5-3-1   ( 호표 810 )</t>
  </si>
  <si>
    <t>호표 810</t>
  </si>
  <si>
    <t>5C60E35F43236CB3CC8EA30F1D529B5CBF33614D1B68F169828194565881423DD653</t>
  </si>
  <si>
    <t>5C60E35F43236CB3CC8EA30F1D529B5CBF33614D1B68F169828194565881423DD54E</t>
  </si>
  <si>
    <t>단열재 격자넣기(천장).  1겹, 50mm 이하(인조광물섬유판)  M2  건축 5-3-1   ( 호표 811 )</t>
  </si>
  <si>
    <t>호표 811</t>
  </si>
  <si>
    <t>5C60E35F43236CB3CC8EA30F1D52985CBF33614D1B68F169828194565881423DD653</t>
  </si>
  <si>
    <t>5C60E35F43236CB3CC8EA30F1D52985CBF33614D1B68F169828194565881423DD54E</t>
  </si>
  <si>
    <t>단열재 격자넣기(천장).  1겹, 50~100mm 이하(인조광물섬유판)  M2  건축 5-3-1   ( 호표 812 )</t>
  </si>
  <si>
    <t>호표 812</t>
  </si>
  <si>
    <t>5C60E35F43236CB3CC8EA30F1D52995CBF33614D1B68F169828194565881423DD653</t>
  </si>
  <si>
    <t>5C60E35F43236CB3CC8EA30F1D52995CBF33614D1B68F169828194565881423DD54E</t>
  </si>
  <si>
    <t>단열재 격자넣기(천장).  1겹, 100~200mm 이하(인조광물섬유판)  M2  건축 5-3-1   ( 호표 813 )</t>
  </si>
  <si>
    <t>호표 813</t>
  </si>
  <si>
    <t>5C60E35F43236CB3CC8EA30F1D52965CBF33614D1B68F169828194565881423DD653</t>
  </si>
  <si>
    <t>5C60E35F43236CB3CC8EA30F1D52965CBF33614D1B68F169828194565881423DD54E</t>
  </si>
  <si>
    <t>단열재 격자넣기(천장).  1겹, 200~300mm 이하(인조광물섬유판)  M2  건축 5-3-1   ( 호표 814 )</t>
  </si>
  <si>
    <t>호표 814</t>
  </si>
  <si>
    <t>5C60E35F43236CB3CC8EA30F1D52975CBF33614D1B68F169828194565881423DD653</t>
  </si>
  <si>
    <t>5C60E35F43236CB3CC8EA30F1D52975CBF33614D1B68F169828194565881423DD54E</t>
  </si>
  <si>
    <t>단열재 격자넣기(벽).  1겹, 50mm 이하(발포폴리스티렌)  M2  건축 5-3-1   ( 호표 815 )</t>
  </si>
  <si>
    <t>호표 815</t>
  </si>
  <si>
    <t>5C60E35F43236CB3CC8EA30F1D53A55CBF33614D1B68F169828194565881423DD653</t>
  </si>
  <si>
    <t>5C60E35F43236CB3CC8EA30F1D53A55CBF33614D1B68F169828194565881423DD54E</t>
  </si>
  <si>
    <t>인력품의 -15%</t>
  </si>
  <si>
    <t>5C60E35F43236CB3CC8EA30F1D53A55D7C43414B556F1341888AB7A65E1</t>
  </si>
  <si>
    <t>단열재 격자넣기(벽).  1겹, 50~100mm 이하(발포폴리스티렌)  M2  건축 5-3-1   ( 호표 816 )</t>
  </si>
  <si>
    <t>호표 816</t>
  </si>
  <si>
    <t>5C60E35F43236CB3CC8EA30F1D53A45CBF33614D1B68F169828194565881423DD653</t>
  </si>
  <si>
    <t>5C60E35F43236CB3CC8EA30F1D53A45CBF33614D1B68F169828194565881423DD54E</t>
  </si>
  <si>
    <t>5C60E35F43236CB3CC8EA30F1D53A45D7C43414B556F1341888AB7A65E1</t>
  </si>
  <si>
    <t>단열재 격자넣기(벽).  1겹, 100~200mm 이하(발포폴리스티렌)  M2  건축 5-3-1   ( 호표 817 )</t>
  </si>
  <si>
    <t>호표 817</t>
  </si>
  <si>
    <t>5C60E35F43236CB3CC8EA30F1D53A75CBF33614D1B68F169828194565881423DD653</t>
  </si>
  <si>
    <t>5C60E35F43236CB3CC8EA30F1D53A75CBF33614D1B68F169828194565881423DD54E</t>
  </si>
  <si>
    <t>5C60E35F43236CB3CC8EA30F1D53A75D7C43414B556F1341888AB7A65E1</t>
  </si>
  <si>
    <t>단열재 격자넣기(벽).  1겹, 200~300mm 이하(발포폴리스티렌)  M2  건축 5-3-1   ( 호표 818 )</t>
  </si>
  <si>
    <t>호표 818</t>
  </si>
  <si>
    <t>5C60E35F43236CB3CC8EA30F1D53A65CBF33614D1B68F169828194565881423DD653</t>
  </si>
  <si>
    <t>5C60E35F43236CB3CC8EA30F1D53A65CBF33614D1B68F169828194565881423DD54E</t>
  </si>
  <si>
    <t>5C60E35F43236CB3CC8EA30F1D53A65D7C43414B556F1341888AB7A65E1</t>
  </si>
  <si>
    <t>단열재 격자넣기(천장).  1겹, 50mm 이하(발포폴리스티렌)  M2  건축 5-3-1   ( 호표 819 )</t>
  </si>
  <si>
    <t>호표 819</t>
  </si>
  <si>
    <t>5C60E35F43236CB3CC8EA30F1D53A15CBF33614D1B68F169828194565881423DD653</t>
  </si>
  <si>
    <t>5C60E35F43236CB3CC8EA30F1D53A15CBF33614D1B68F169828194565881423DD54E</t>
  </si>
  <si>
    <t>5C60E35F43236CB3CC8EA30F1D53A15D7C43414B556F1341888AB7A65E1</t>
  </si>
  <si>
    <t>단열재 격자넣기(천장).  1겹, 50~100mm 이하(발포폴리스티렌)  M2  건축 5-3-1   ( 호표 820 )</t>
  </si>
  <si>
    <t>호표 820</t>
  </si>
  <si>
    <t>5C60E35F43236CB3CC8EA30F1D53A05CBF33614D1B68F169828194565881423DD653</t>
  </si>
  <si>
    <t>5C60E35F43236CB3CC8EA30F1D53A05CBF33614D1B68F169828194565881423DD54E</t>
  </si>
  <si>
    <t>5C60E35F43236CB3CC8EA30F1D53A05D7C43414B556F1341888AB7A65E1</t>
  </si>
  <si>
    <t>단열재 격자넣기(천장).  1겹, 100~200mm 이하(발포폴리스티렌)  M2  건축 5-3-1   ( 호표 821 )</t>
  </si>
  <si>
    <t>호표 821</t>
  </si>
  <si>
    <t>5C60E35F43236CB3CC8EA30F1D53A35CBF33614D1B68F169828194565881423DD653</t>
  </si>
  <si>
    <t>5C60E35F43236CB3CC8EA30F1D53A35CBF33614D1B68F169828194565881423DD54E</t>
  </si>
  <si>
    <t>5C60E35F43236CB3CC8EA30F1D53A35D7C43414B556F1341888AB7A65E1</t>
  </si>
  <si>
    <t>단열재 격자넣기(천장).  1겹, 200~300mm 이하(발포폴리스티렌)  M2  건축 5-3-1   ( 호표 822 )</t>
  </si>
  <si>
    <t>호표 822</t>
  </si>
  <si>
    <t>5C60E35F43236CB3CC8EA30F1D53A25CBF33614D1B68F169828194565881423DD653</t>
  </si>
  <si>
    <t>5C60E35F43236CB3CC8EA30F1D53A25CBF33614D1B68F169828194565881423DD54E</t>
  </si>
  <si>
    <t>5C60E35F43236CB3CC8EA30F1D53A25D7C43414B556F1341888AB7A65E1</t>
  </si>
  <si>
    <t>단열재 핀사용 붙이기.  1겹, 50mm 이하(인조광물섬유판)  M2  건축 5-3-1   ( 호표 823 )</t>
  </si>
  <si>
    <t>호표 823</t>
  </si>
  <si>
    <t>5C60E35F43236CB3CC8EA30F1D53AD5CBF33614D1B68F169828194565881423DD653</t>
  </si>
  <si>
    <t>5C60E35F43236CB3CC8EA30F1D53AD5CBF33614D1B68F169828194565881423DD54E</t>
  </si>
  <si>
    <t>단열재 핀사용 붙이기.  1겹, 50~100mm 이하(인조광물섬유판)  M2  건축 5-3-1   ( 호표 824 )</t>
  </si>
  <si>
    <t>호표 824</t>
  </si>
  <si>
    <t>5C60E35F43236CB3CC8EA30F1D53AC5CBF33614D1B68F169828194565881423DD653</t>
  </si>
  <si>
    <t>5C60E35F43236CB3CC8EA30F1D53AC5CBF33614D1B68F169828194565881423DD54E</t>
  </si>
  <si>
    <t>단열재 핀사용 붙이기.  1겹, 100~200mm 이하(인조광물섬유판)  M2  건축 5-3-1   ( 호표 825 )</t>
  </si>
  <si>
    <t>호표 825</t>
  </si>
  <si>
    <t>5C60E35F43236CB3CC8EA30F1D544B5CBF33614D1B68F169828194565881423DD653</t>
  </si>
  <si>
    <t>5C60E35F43236CB3CC8EA30F1D544B5CBF33614D1B68F169828194565881423DD54E</t>
  </si>
  <si>
    <t>단열재 핀사용 붙이기.  1겹, 200~300mm 이하(인조광물섬유판)  M2  건축 5-3-1   ( 호표 826 )</t>
  </si>
  <si>
    <t>호표 826</t>
  </si>
  <si>
    <t>5C60E35F43236CB3CC8EA30F1D55525CBF33614D1B68F169828194565881423DD653</t>
  </si>
  <si>
    <t>5C60E35F43236CB3CC8EA30F1D55525CBF33614D1B68F169828194565881423DD54E</t>
  </si>
  <si>
    <t>단열재 타정 부착(벽).  1겹, 50mm 이하(경질우레탄폼, 페놀폼)  M2  건축 5-3-1   ( 호표 827 )</t>
  </si>
  <si>
    <t>호표 827</t>
  </si>
  <si>
    <t>5C60E35F43236CB3CC8EA30F2F57FA5CBF33614D1B68F169828194565881423DD653</t>
  </si>
  <si>
    <t>5C60E35F43236CB3CC8EA30F2F57FA5CBF33614D1B68F169828194565881423DD54E</t>
  </si>
  <si>
    <t>5C60E35F43236CB3CC8EA30F2F57FA5D7C43414B556F1341888AB7A65E1</t>
  </si>
  <si>
    <t>단열재 타정 부착(벽).  1겹, 50~100mm 이하(경질우레탄폼, 페놀폼)  M2  건축 5-3-1   ( 호표 828 )</t>
  </si>
  <si>
    <t>호표 828</t>
  </si>
  <si>
    <t>5C60E35F43236CB3CC8EA30F2F57FB5CBF33614D1B68F169828194565881423DD653</t>
  </si>
  <si>
    <t>5C60E35F43236CB3CC8EA30F2F57FB5CBF33614D1B68F169828194565881423DD54E</t>
  </si>
  <si>
    <t>5C60E35F43236CB3CC8EA30F2F57FB5D7C43414B556F1341888AB7A65E1</t>
  </si>
  <si>
    <t>단열재 타정 부착(벽).  1겹, 100~200mm 이하(경질우레탄폼, 페놀폼)  M2  건축 5-3-1   ( 호표 829 )</t>
  </si>
  <si>
    <t>호표 829</t>
  </si>
  <si>
    <t>5C60E35F43236CB3CC8EA30F2F57F85CBF33614D1B68F169828194565881423DD653</t>
  </si>
  <si>
    <t>5C60E35F43236CB3CC8EA30F2F57F85CBF33614D1B68F169828194565881423DD54E</t>
  </si>
  <si>
    <t>5C60E35F43236CB3CC8EA30F2F57F85D7C43414B556F1341888AB7A65E1</t>
  </si>
  <si>
    <t>단열재 타정 부착(벽).  1겹, 200~300mm 이하(경질우레탄폼, 페놀폼)  M2  건축 5-3-1   ( 호표 830 )</t>
  </si>
  <si>
    <t>호표 830</t>
  </si>
  <si>
    <t>5C60E35F43236CB3CC8EA30F2F57F95CBF33614D1B68F169828194565881423DD653</t>
  </si>
  <si>
    <t>5C60E35F43236CB3CC8EA30F2F57F95CBF33614D1B68F169828194565881423DD54E</t>
  </si>
  <si>
    <t>5C60E35F43236CB3CC8EA30F2F57F95D7C43414B556F1341888AB7A65E1</t>
  </si>
  <si>
    <t>단열재 타정 부착(천장).  1겹, 50mm 이하(경질우레탄폼, 페놀폼)  M2  건축 5-3-1   ( 호표 831 )</t>
  </si>
  <si>
    <t>호표 831</t>
  </si>
  <si>
    <t>5C60E35F43236CB3CC8EA30F2F57FE5CBF33614D1B68F169828194565881423DD653</t>
  </si>
  <si>
    <t>5C60E35F43236CB3CC8EA30F2F57FE5CBF33614D1B68F169828194565881423DD54E</t>
  </si>
  <si>
    <t>5C60E35F43236CB3CC8EA30F2F57FE5D7C43414B556F1341888AB7A65E1</t>
  </si>
  <si>
    <t>단열재 타정 부착(천장).  1겹, 50~100mm 이하(경질우레탄폼, 페놀폼)  M2  건축 5-3-1   ( 호표 832 )</t>
  </si>
  <si>
    <t>호표 832</t>
  </si>
  <si>
    <t>5C60E35F43236CB3CC8EA30F2F57FF5CBF33614D1B68F169828194565881423DD653</t>
  </si>
  <si>
    <t>5C60E35F43236CB3CC8EA30F2F57FF5CBF33614D1B68F169828194565881423DD54E</t>
  </si>
  <si>
    <t>5C60E35F43236CB3CC8EA30F2F57FF5D7C43414B556F1341888AB7A65E1</t>
  </si>
  <si>
    <t>단열재 타정 부착(천장).  1겹, 100~200mm 이하(경질우레탄폼, 페놀폼)  M2  건축 5-3-1   ( 호표 833 )</t>
  </si>
  <si>
    <t>호표 833</t>
  </si>
  <si>
    <t>5C60E35F43236CB3CC8EA30F2F57FC5CBF33614D1B68F169828194565881423DD653</t>
  </si>
  <si>
    <t>5C60E35F43236CB3CC8EA30F2F57FC5CBF33614D1B68F169828194565881423DD54E</t>
  </si>
  <si>
    <t>5C60E35F43236CB3CC8EA30F2F57FC5D7C43414B556F1341888AB7A65E1</t>
  </si>
  <si>
    <t>단열재 타정 부착(천장).  1겹, 200~300mm 이하(경질우레탄폼, 페놀폼)  M2  건축 5-3-1   ( 호표 834 )</t>
  </si>
  <si>
    <t>호표 834</t>
  </si>
  <si>
    <t>5C60E35F43236CB3CC8EA30F2F57FD5CBF33614D1B68F169828194565881423DD653</t>
  </si>
  <si>
    <t>5C60E35F43236CB3CC8EA30F2F57FD5CBF33614D1B68F169828194565881423DD54E</t>
  </si>
  <si>
    <t>5C60E35F43236CB3CC8EA30F2F57FD5D7C43414B556F1341888AB7A65E1</t>
  </si>
  <si>
    <t>단열재 콘크리트타설 부착(벽,바닥).  1겹, 50mm 이하(발포폴리스티렌, 페놀폼)  M2  건축 5-3-1   ( 호표 835 )</t>
  </si>
  <si>
    <t>호표 835</t>
  </si>
  <si>
    <t>5C60E35F43236CB3CC8EA30F2F57F25CBF33614D1B68F169828194565881423DD653</t>
  </si>
  <si>
    <t>5C60E35F43236CB3CC8EA30F2F57F25CBF33614D1B68F169828194565881423DD54E</t>
  </si>
  <si>
    <t>5C60E35F43236CB3CC8EA30F2F57F25D7C43414B556F1341888AB7A65E1</t>
  </si>
  <si>
    <t>단열재 콘크리트타설 부착(벽,바닥).  1겹, 50~100mm 이하(발포폴리스티렌, 페놀폼)  M2  건축 5-3-1   ( 호표 836 )</t>
  </si>
  <si>
    <t>호표 836</t>
  </si>
  <si>
    <t>5C60E35F43236CB3CC8EA30F2F57F35CBF33614D1B68F169828194565881423DD653</t>
  </si>
  <si>
    <t>5C60E35F43236CB3CC8EA30F2F57F35CBF33614D1B68F169828194565881423DD54E</t>
  </si>
  <si>
    <t>5C60E35F43236CB3CC8EA30F2F57F35D7C43414B556F1341888AB7A65E1</t>
  </si>
  <si>
    <t>단열재 콘크리트타설 부착(벽,바닥).  1겹, 100~200mm 이하(발포폴리스티렌, 페놀폼)  M2  건축 5-3-1   ( 호표 837 )</t>
  </si>
  <si>
    <t>호표 837</t>
  </si>
  <si>
    <t>5C60E35F43236CB3CC8EA30F2F56D35CBF33614D1B68F169828194565881423DD653</t>
  </si>
  <si>
    <t>5C60E35F43236CB3CC8EA30F2F56D35CBF33614D1B68F169828194565881423DD54E</t>
  </si>
  <si>
    <t>5C60E35F43236CB3CC8EA30F2F56D35D7C43414B556F1341888AB7A65E1</t>
  </si>
  <si>
    <t>단열재 콘크리트타설 부착(벽,바닥).  1겹, 200~300mm 이하(발포폴리스티렌, 페놀폼)  M2  건축 5-3-1   ( 호표 838 )</t>
  </si>
  <si>
    <t>호표 838</t>
  </si>
  <si>
    <t>5C60E35F43236CB3CC8EA30F2F56D25CBF33614D1B68F169828194565881423DD653</t>
  </si>
  <si>
    <t>5C60E35F43236CB3CC8EA30F2F56D25CBF33614D1B68F169828194565881423DD54E</t>
  </si>
  <si>
    <t>5C60E35F43236CB3CC8EA30F2F56D25D7C43414B556F1341888AB7A65E1</t>
  </si>
  <si>
    <t>단열재 슬래브위 깔기.  1겹, 50mm 이하(발포폴리스티렌)  M2  건축 5-3-1   ( 호표 839 )</t>
  </si>
  <si>
    <t>호표 839</t>
  </si>
  <si>
    <t>5C60E35F43236CB3CC8EA30F2F56D15CBF33614D1B68F169828194565881423DD653</t>
  </si>
  <si>
    <t>5C60E35F43236CB3CC8EA30F2F56D15CBF33614D1B68F169828194565881423DD54E</t>
  </si>
  <si>
    <t>단열재 슬래브위 깔기.  1겹, 50~100mm 이하(발포폴리스티렌)  M2  건축 5-3-1   ( 호표 840 )</t>
  </si>
  <si>
    <t>호표 840</t>
  </si>
  <si>
    <t>5C60E35F43236CB3CC8EA30F2F56D05CBF33614D1B68F169828194565881423DD653</t>
  </si>
  <si>
    <t>5C60E35F43236CB3CC8EA30F2F56D05CBF33614D1B68F169828194565881423DD54E</t>
  </si>
  <si>
    <t>단열재 슬래브위 깔기.  1겹, 100~200mm 이하(발포폴리스티렌)  M2  건축 5-3-1   ( 호표 841 )</t>
  </si>
  <si>
    <t>호표 841</t>
  </si>
  <si>
    <t>5C60E35F43236CB3CC8EA30F2F56D75CBF33614D1B68F169828194565881423DD653</t>
  </si>
  <si>
    <t>5C60E35F43236CB3CC8EA30F2F56D75CBF33614D1B68F169828194565881423DD54E</t>
  </si>
  <si>
    <t>단열재 슬래브위 깔기.  1겹, 200~300mm 이하(발포폴리스티렌)  M2  건축 5-3-1   ( 호표 842 )</t>
  </si>
  <si>
    <t>호표 842</t>
  </si>
  <si>
    <t>5C60E35F43236CB3CC8EA30F2F56D65CBF33614D1B68F169828194565881423DD653</t>
  </si>
  <si>
    <t>5C60E35F43236CB3CC8EA30F2F56D65CBF33614D1B68F169828194565881423DD54E</t>
  </si>
  <si>
    <t>방습필름 설치  바닥  M2  건축 5-3-3   ( 호표 843 )</t>
  </si>
  <si>
    <t>호표 843</t>
  </si>
  <si>
    <t>건축 5-3-3</t>
  </si>
  <si>
    <t>5C60E35F433C65F1CB829AE08F5E435CBF33614D1B68F169828194565881423DD653</t>
  </si>
  <si>
    <t>5C60E35F433C65F1CB829AE08F5E435CBF33614D1B68F169828194565881423DD54E</t>
  </si>
  <si>
    <t>방습필름 설치  벽  M2  건축 5-3-3   ( 호표 844 )</t>
  </si>
  <si>
    <t>호표 844</t>
  </si>
  <si>
    <t>5C60E35F433C65F1CB829AF2EE53305CBF33614D1B68F169828194565881423DD653</t>
  </si>
  <si>
    <t>5C60E35F433C65F1CB829AF2EE53305CBF33614D1B68F169828194565881423DD54E</t>
  </si>
  <si>
    <t>외벽단열공법  노무비, 단열두께(mm) - 60 이하  M2  건축 5-3-4   ( 호표 845 )</t>
  </si>
  <si>
    <t>호표 845</t>
  </si>
  <si>
    <t>건축 5-3-4</t>
  </si>
  <si>
    <t>5C60E3574FB16439E7845CFD835EF15CBF33614D1B68F169828194565881423DD653</t>
  </si>
  <si>
    <t>5C60E3574FB16439E7845CFD835EF15CBF33614D1B68F169828194565881423DD77D</t>
  </si>
  <si>
    <t>5C60E3574FB16439E7845CFD835EF15CBF33614D1B68F169828194565881423DD54E</t>
  </si>
  <si>
    <t>5C60E3574FB16439E7845CFD835EF15D7C43414B556F1341888AB7A65E1</t>
  </si>
  <si>
    <t>외벽단열공법  노무비, 단열두께(mm) - 100 이하  M2  건축 5-3-4   ( 호표 846 )</t>
  </si>
  <si>
    <t>호표 846</t>
  </si>
  <si>
    <t>5C60E3574FB16439E7845CFD9D5E8B5CBF33614D1B68F169828194565881423DD653</t>
  </si>
  <si>
    <t>5C60E3574FB16439E7845CFD9D5E8B5CBF33614D1B68F169828194565881423DD77D</t>
  </si>
  <si>
    <t>5C60E3574FB16439E7845CFD9D5E8B5CBF33614D1B68F169828194565881423DD54E</t>
  </si>
  <si>
    <t>5C60E3574FB16439E7845CFD9D5E8B5D7C43414B556F1341888AB7A65E1</t>
  </si>
  <si>
    <t>외벽단열공법  노무비, 단열두께(mm) - 150 이하  M2  건축 5-3-4   ( 호표 847 )</t>
  </si>
  <si>
    <t>호표 847</t>
  </si>
  <si>
    <t>5C60E3574FB16439E7845CFD9D5B375CBF33614D1B68F169828194565881423DD653</t>
  </si>
  <si>
    <t>5C60E3574FB16439E7845CFD9D5B375CBF33614D1B68F169828194565881423DD77D</t>
  </si>
  <si>
    <t>5C60E3574FB16439E7845CFD9D5B375CBF33614D1B68F169828194565881423DD54E</t>
  </si>
  <si>
    <t>5C60E3574FB16439E7845CFD9D5B375D7C43414B556F1341888AB7A65E1</t>
  </si>
  <si>
    <t>외벽단열공법 - 하부보강  노무비  M2  건축 5-3-4   ( 호표 848 )</t>
  </si>
  <si>
    <t>호표 848</t>
  </si>
  <si>
    <t>5C60E3574FB16439E7845CE3185FED5CBF33614D1B68F169828194565881423DD77D</t>
  </si>
  <si>
    <t>5C60E3574FB16439E7845CE3185FED5CBF33614D1B68F169828194565881423DD54E</t>
  </si>
  <si>
    <t>5C60E3574FB16439E7845CE3185FED5D7C43414B556F1341888AB7A65E1</t>
  </si>
  <si>
    <t>바탕처리  바닥  M2  건축 6-1-1   ( 호표 849 )</t>
  </si>
  <si>
    <t>호표 849</t>
  </si>
  <si>
    <t>건축 6-1-1</t>
  </si>
  <si>
    <t>5C6093DB4C97695C408C8FBF7D519F5CBF33614D1B68F169828194565881423DD77C</t>
  </si>
  <si>
    <t>5C6093DB4C97695C408C8FBF7D519F5CBF33614D1B68F169828194565881423DD54E</t>
  </si>
  <si>
    <t>인력품의 6%</t>
  </si>
  <si>
    <t>5C6093DB4C97695C408C8FBF7D519F5D7C43414B556F1341888AB7A65E1</t>
  </si>
  <si>
    <t>바탕처리  수직부  M2  건축 6-1-1   ( 호표 850 )</t>
  </si>
  <si>
    <t>호표 850</t>
  </si>
  <si>
    <t>5C6093DB4C97695C408CB4F367591F5CBF33614D1B68F169828194565881423DD77C</t>
  </si>
  <si>
    <t>5C6093DB4C97695C408CB4F367591F5CBF33614D1B68F169828194565881423DD54E</t>
  </si>
  <si>
    <t>5C6093DB4C97695C408CB4F367591F5D7C43414B556F1341888AB7A65E1</t>
  </si>
  <si>
    <t>방수프라이머 바름  롤러 1층(회) 바름 기준  M2  건축 6-1-2   ( 호표 851 )</t>
  </si>
  <si>
    <t>호표 851</t>
  </si>
  <si>
    <t>건축 6-1-2</t>
  </si>
  <si>
    <t>5C6093DB4C97695F148A947BFD5BA95CBF33614D1B68F169828194565881423DD77C</t>
  </si>
  <si>
    <t>5C6093DB4C97695F148A947BFD5BA95CBF33614D1B68F169828194565881423DD54E</t>
  </si>
  <si>
    <t>5C6093DB4C97695F148A947BFD5BA95D7C43414B556F1341888AB7A65E1</t>
  </si>
  <si>
    <t>방수층보호재 붙임  PE필름, 바닥  M2  건축 6-1-3   ( 호표 852 )</t>
  </si>
  <si>
    <t>호표 852</t>
  </si>
  <si>
    <t>건축 6-1-3</t>
  </si>
  <si>
    <t>5C6093D043E964C8B782B6DEB157E95CBF33614D1B68F169828194565881423DD77C</t>
  </si>
  <si>
    <t>5C6093D043E964C8B782B6DEB157E95CBF33614D1B68F169828194565881423DD54E</t>
  </si>
  <si>
    <t>방수층보호재 붙임  PE필름, 수직부  M2  건축 6-1-3   ( 호표 853 )</t>
  </si>
  <si>
    <t>호표 853</t>
  </si>
  <si>
    <t>5C6093D043E964C8B681B1F6E050985CBF33614D1B68F169828194565881423DD77C</t>
  </si>
  <si>
    <t>5C6093D043E964C8B681B1F6E050985CBF33614D1B68F169828194565881423DD54E</t>
  </si>
  <si>
    <t>방수층보호재 붙임  발포 PE시트, 바닥  M2  건축 6-1-3   ( 호표 854 )</t>
  </si>
  <si>
    <t>호표 854</t>
  </si>
  <si>
    <t>5C6093D043E964C8B681A78E4156E95CBF33614D1B68F169828194565881423DD77C</t>
  </si>
  <si>
    <t>5C6093D043E964C8B681A78E4156E95CBF33614D1B68F169828194565881423DD54E</t>
  </si>
  <si>
    <t>방수층보호재 붙임  발포 PE시트, 수직부  M2  건축 6-1-3   ( 호표 855 )</t>
  </si>
  <si>
    <t>호표 855</t>
  </si>
  <si>
    <t>5C6093D043E964C8B681951DD0511F5CBF33614D1B68F169828194565881423DD77C</t>
  </si>
  <si>
    <t>5C6093D043E964C8B681951DD0511F5CBF33614D1B68F169828194565881423DD54E</t>
  </si>
  <si>
    <t>방수층 누름철물 설치    M  건축 6-1-4   ( 호표 856 )</t>
  </si>
  <si>
    <t>호표 856</t>
  </si>
  <si>
    <t>건축 6-1-4</t>
  </si>
  <si>
    <t>5C6093D043E964C8B782271AE35F825CBF33614D1B68F169828194565881423DD77C</t>
  </si>
  <si>
    <t>5C6093D043E964C8B782271AE35F825CBF33614D1B68F169828194565881423DD54E</t>
  </si>
  <si>
    <t>도막바름  바닥, 도막 1층(회) 형성 기준  M2  건축 6-2-1   ( 호표 857 )</t>
  </si>
  <si>
    <t>호표 857</t>
  </si>
  <si>
    <t>건축 6-2-1</t>
  </si>
  <si>
    <t>5C6093D941BD6E0AE7804D08C25DA05CBF33614D1B68F169828194565881423DD77C</t>
  </si>
  <si>
    <t>5C6093D941BD6E0AE7804D08C25DA05CBF33614D1B68F169828194565881423DD54E</t>
  </si>
  <si>
    <t>5C6093D941BD6E0AE7804D08C25DA05D7C43414B556F1341888AB7A65E1</t>
  </si>
  <si>
    <t>도막바름  수직부, 도막 1층(회) 형성 기준  M2  건축 6-2-1   ( 호표 858 )</t>
  </si>
  <si>
    <t>호표 858</t>
  </si>
  <si>
    <t>5C6093D941806AED638D1665B852055CBF33614D1B68F169828194565881423DD77C</t>
  </si>
  <si>
    <t>5C6093D941806AED638D1665B852055CBF33614D1B68F169828194565881423DD54E</t>
  </si>
  <si>
    <t>5C6093D941806AED638D1665B852055D7C43414B556F1341888AB7A65E1</t>
  </si>
  <si>
    <t>보강포 붙임  바닥, 1층(회) 붙임 기준  M2  건축 6-2-2   ( 호표 859 )</t>
  </si>
  <si>
    <t>호표 859</t>
  </si>
  <si>
    <t>건축 6-2-2</t>
  </si>
  <si>
    <t>5C6093D941BD6E0AE7807A46DF5A6D5CBF33614D1B68F169828194565881423DD77C</t>
  </si>
  <si>
    <t>5C6093D941BD6E0AE7807A46DF5A6D5CBF33614D1B68F169828194565881423DD54E</t>
  </si>
  <si>
    <t>보강포 붙임  수직부, 1층(회) 붙임 기준  M2  건축 6-2-2   ( 호표 860 )</t>
  </si>
  <si>
    <t>호표 860</t>
  </si>
  <si>
    <t>5C6093D941806AED638D20DC59536C5CBF33614D1B68F169828194565881423DD77C</t>
  </si>
  <si>
    <t>5C6093D941806AED638D20DC59536C5CBF33614D1B68F169828194565881423DD54E</t>
  </si>
  <si>
    <t>마감도료(Top-coat) 바름  바닥, 1층(회) 바름 기준  M2  건축 6-2-3   ( 호표 861 )</t>
  </si>
  <si>
    <t>호표 861</t>
  </si>
  <si>
    <t>건축 6-2-3</t>
  </si>
  <si>
    <t>5C6093D941BD6E0AE78069E00C58AD5CBF33614D1B68F169828194565881423DD77C</t>
  </si>
  <si>
    <t>5C6093D941BD6E0AE78069E00C58AD5CBF33614D1B68F169828194565881423DD54E</t>
  </si>
  <si>
    <t>5C6093D941BD6E0AE78069E00C58AD5D7C43414B556F1341888AB7A65E1</t>
  </si>
  <si>
    <t>마감도료(Top-coat) 바름  수직부, 1층(회) 바름 기준  M2  건축 6-2-3   ( 호표 862 )</t>
  </si>
  <si>
    <t>호표 862</t>
  </si>
  <si>
    <t>5C6093D941806AED638D31437C5BE55CBF33614D1B68F169828194565881423DD77C</t>
  </si>
  <si>
    <t>5C6093D941806AED638D31437C5BE55CBF33614D1B68F169828194565881423DD54E</t>
  </si>
  <si>
    <t>5C6093D941806AED638D31437C5BE55D7C43414B556F1341888AB7A65E1</t>
  </si>
  <si>
    <t>가열식시트 붙임  바닥, 시트 1겹 붙임 기준  M2  건축 6-3-1   ( 호표 863 )</t>
  </si>
  <si>
    <t>호표 863</t>
  </si>
  <si>
    <t>건축 6-3-1</t>
  </si>
  <si>
    <t>5C6093D847576B6BF7821DE1525D285CBF33614D1B68F169828194565881423DD77C</t>
  </si>
  <si>
    <t>5C6093D847576B6BF7821DE1525D285CBF33614D1B68F169828194565881423DD54E</t>
  </si>
  <si>
    <t>5C6093D847576B6BF7821DE1525D285D7C43414B556F1341888AB7A65E1</t>
  </si>
  <si>
    <t>가열식시트 붙임  수직부, 시트 1겹 붙임 기준  M2  건축 6-3-1   ( 호표 864 )</t>
  </si>
  <si>
    <t>호표 864</t>
  </si>
  <si>
    <t>5C6093D8476061175381BB58665B6B5CBF33614D1B68F169828194565881423DD77C</t>
  </si>
  <si>
    <t>5C6093D8476061175381BB58665B6B5CBF33614D1B68F169828194565881423DD54E</t>
  </si>
  <si>
    <t>5C6093D8476061175381BB58665B6B5D7C43414B556F1341888AB7A65E1</t>
  </si>
  <si>
    <t>접착식시트 붙임  바닥, 시트 1겹 붙임 기준  M2  건축 6-3-2   ( 호표 865 )</t>
  </si>
  <si>
    <t>호표 865</t>
  </si>
  <si>
    <t>건축 6-3-2</t>
  </si>
  <si>
    <t>5C6093D847576B6BF7822E507E547B5CBF33614D1B68F169828194565881423DD77C</t>
  </si>
  <si>
    <t>5C6093D847576B6BF7822E507E547B5CBF33614D1B68F169828194565881423DD54E</t>
  </si>
  <si>
    <t>5C6093D847576B6BF7822E507E547B5D7C43414B556F1341888AB7A65E1</t>
  </si>
  <si>
    <t>접착식시트 붙임  수직부, 시트 1겹 붙임 기준  M2  건축 6-3-2   ( 호표 866 )</t>
  </si>
  <si>
    <t>호표 866</t>
  </si>
  <si>
    <t>5C6093D84760611753818E129D59745CBF33614D1B68F169828194565881423DD77C</t>
  </si>
  <si>
    <t>5C6093D84760611753818E129D59745CBF33614D1B68F169828194565881423DD54E</t>
  </si>
  <si>
    <t>5C6093D84760611753818E129D59745D7C43414B556F1341888AB7A65E1</t>
  </si>
  <si>
    <t>자착식시트 붙임  바닥, 시트 1겹 붙임 기준  M2  건축 6-3-3   ( 호표 867 )</t>
  </si>
  <si>
    <t>호표 867</t>
  </si>
  <si>
    <t>건축 6-3-3</t>
  </si>
  <si>
    <t>5C6093D847576B6BF78238CF1154D45CBF33614D1B68F169828194565881423DD77C</t>
  </si>
  <si>
    <t>5C6093D847576B6BF78238CF1154D45CBF33614D1B68F169828194565881423DD54E</t>
  </si>
  <si>
    <t>자착식시트 붙임  수직부, 시트 1겹 붙임 기준  M2  건축 6-3-3   ( 호표 868 )</t>
  </si>
  <si>
    <t>호표 868</t>
  </si>
  <si>
    <t>5C6093D847606117538198893E5A5B5CBF33614D1B68F169828194565881423DD77C</t>
  </si>
  <si>
    <t>5C6093D847606117538198893E5A5B5CBF33614D1B68F169828194565881423DD54E</t>
  </si>
  <si>
    <t>시멘트 액체방수 바름  바닥  M2  건축 6-4-1   ( 호표 869 )</t>
  </si>
  <si>
    <t>호표 869</t>
  </si>
  <si>
    <t>건축 6-4-1</t>
  </si>
  <si>
    <t>5C6093D34F2169DAA886B2D83959CB5CBF33614D1B68F169828194565881423DD77C</t>
  </si>
  <si>
    <t>5C6093D34F2169DAA886B2D83959CB5CBF33614D1B68F169828194565881423DD54E</t>
  </si>
  <si>
    <t>5C6093D34F2169DAA886B2D83959CB5D7C43414B556F1341888AB7A65E1</t>
  </si>
  <si>
    <t>시멘트 액체방수 바름  수직부  M2  건축 6-4-1   ( 호표 870 )</t>
  </si>
  <si>
    <t>호표 870</t>
  </si>
  <si>
    <t>5C6093D34F2169DAA88685925650AB5CBF33614D1B68F169828194565881423DD77C</t>
  </si>
  <si>
    <t>5C6093D34F2169DAA88685925650AB5CBF33614D1B68F169828194565881423DD54E</t>
  </si>
  <si>
    <t>5C6093D34F2169DAA88685925650AB5D7C43414B556F1341888AB7A65E1</t>
  </si>
  <si>
    <t>폴리머 시멘트 모르타르방수 바름  1종  M2  건축 6-4-2   ( 호표 871 )</t>
  </si>
  <si>
    <t>호표 871</t>
  </si>
  <si>
    <t>건축 6-4-2</t>
  </si>
  <si>
    <t>5C6093DD4F4A6227228021C4765B0C5CBF33614D1B68F169828194565881423DD77C</t>
  </si>
  <si>
    <t>5C6093DD4F4A6227228021C4765B0C5CBF33614D1B68F169828194565881423DD54E</t>
  </si>
  <si>
    <t>5C6093DD4F4A6227228021C4765B0C5D7C43414B556F1341888AB7A65E1</t>
  </si>
  <si>
    <t>폴리머 시멘트 모르타르방수 바름  2종  M2  건축 6-4-2   ( 호표 872 )</t>
  </si>
  <si>
    <t>호표 872</t>
  </si>
  <si>
    <t>5C6093DD4F7766855B8A23D68F598D5CBF33614D1B68F169828194565881423DD77C</t>
  </si>
  <si>
    <t>5C6093DD4F7766855B8A23D68F598D5CBF33614D1B68F169828194565881423DD54E</t>
  </si>
  <si>
    <t>5C6093DD4F7766855B8A23D68F598D5D7C43414B556F1341888AB7A65E1</t>
  </si>
  <si>
    <t>방수모르타르 바름  10mm 이하, 벽돌, 콘크리트 바탕  M2  건축 6-4-3   ( 호표 873 )</t>
  </si>
  <si>
    <t>호표 873</t>
  </si>
  <si>
    <t>건축 6-4-3</t>
  </si>
  <si>
    <t>5C6093DD4F5467E2B08B71A0BF534E5CBF33614D1B68F169828194565881423DD77D</t>
  </si>
  <si>
    <t>5C6093DD4F5467E2B08B71A0BF534E5CBF33614D1B68F169828194565881423DD54E</t>
  </si>
  <si>
    <t>5C6093DD4F5467E2B08B71A0BF534E5D7C43414B556F1341888AB7A65E1</t>
  </si>
  <si>
    <t>방수모르타르 바름  15mm 이하, 벽돌, 콘크리트 바탕  M2  건축 6-4-3   ( 호표 874 )</t>
  </si>
  <si>
    <t>호표 874</t>
  </si>
  <si>
    <t>5C6093DD4F5467E2B08B71A0BF56025CBF33614D1B68F169828194565881423DD77D</t>
  </si>
  <si>
    <t>5C6093DD4F5467E2B08B71A0BF56025CBF33614D1B68F169828194565881423DD54E</t>
  </si>
  <si>
    <t>5C6093DD4F5467E2B08B71A0BF56025D7C43414B556F1341888AB7A65E1</t>
  </si>
  <si>
    <t>방수모르타르 바름  20mm 이하, 벽돌, 콘크리트 바탕  M2  건축 6-4-3   ( 호표 875 )</t>
  </si>
  <si>
    <t>호표 875</t>
  </si>
  <si>
    <t>5C6093DD4F5467E2B08B71A0835FC85CBF33614D1B68F169828194565881423DD77D</t>
  </si>
  <si>
    <t>5C6093DD4F5467E2B08B71A0835FC85CBF33614D1B68F169828194565881423DD54E</t>
  </si>
  <si>
    <t>5C6093DD4F5467E2B08B71A0835FC85D7C43414B556F1341888AB7A65E1</t>
  </si>
  <si>
    <t>시멘트 혼입 폴리머계 도막방수 바름  노출 공법  M2  건축 6-4-4   ( 호표 876 )</t>
  </si>
  <si>
    <t>호표 876</t>
  </si>
  <si>
    <t>건축 6-4-4</t>
  </si>
  <si>
    <t>5C6093D941A367C1D389E10D3550BF5CBF33614D1B68F169828194565881423DD77C</t>
  </si>
  <si>
    <t>5C6093D941A367C1D389E10D3550BF5CBF33614D1B68F169828194565881423DD54E</t>
  </si>
  <si>
    <t>5C6093D941A367C1D389E10D3550BF5D7C43414B556F1341888AB7A65E1</t>
  </si>
  <si>
    <t>시멘트 혼입 폴리머계 도막방수 바름  비노출 공법  M2  건축 6-4-4   ( 호표 877 )</t>
  </si>
  <si>
    <t>호표 877</t>
  </si>
  <si>
    <t>5C6093D941A367C1D389E13A7C5F965CBF33614D1B68F169828194565881423DD77C</t>
  </si>
  <si>
    <t>5C6093D941A367C1D389E13A7C5F965CBF33614D1B68F169828194565881423DD54E</t>
  </si>
  <si>
    <t>5C6093D941A367C1D389E13A7C5F965D7C43414B556F1341888AB7A65E1</t>
  </si>
  <si>
    <t>규산질계 도포방수 바름  바닥  M2  건축 6-5-1   ( 호표 878 )</t>
  </si>
  <si>
    <t>호표 878</t>
  </si>
  <si>
    <t>건축 6-5-1</t>
  </si>
  <si>
    <t>5C6093DE49DD65C87387FAF287569F5CBF33614D1B68F169828194565881423DD77C</t>
  </si>
  <si>
    <t>5C6093DE49DD65C87387FAF287569F5CBF33614D1B68F169828194565881423DD54E</t>
  </si>
  <si>
    <t>5C6093DE49DD65C87387FAF287569F5D7C43414B556F1341888AB7A65E1</t>
  </si>
  <si>
    <t>규산질계 도포방수 바름  수직부  M2  건축 6-5-1   ( 호표 879 )</t>
  </si>
  <si>
    <t>호표 879</t>
  </si>
  <si>
    <t>5C6093DE49EF6CD2DD8EE7263C5A635CBF33614D1B68F169828194565881423DD77C</t>
  </si>
  <si>
    <t>5C6093DE49EF6CD2DD8EE7263C5A635CBF33614D1B68F169828194565881423DD54E</t>
  </si>
  <si>
    <t>5C6093DE49EF6CD2DD8EE7263C5A635D7C43414B556F1341888AB7A65E1</t>
  </si>
  <si>
    <t>액상형 흡수방지방수 도포  바름 1층(회)  M2  건축 6-5-2   ( 호표 880 )</t>
  </si>
  <si>
    <t>호표 880</t>
  </si>
  <si>
    <t>건축 6-5-2</t>
  </si>
  <si>
    <t>5C6093DE49EF6E9F4A897EB6D4516D5CBF33614D1B68F169828194565881423DD77C</t>
  </si>
  <si>
    <t>5C6093DE49EF6E9F4A897EB6D4516D5CBF33614D1B68F169828194565881423DD54E</t>
  </si>
  <si>
    <t>액상형 흡수방지방수 도포  바름 2층(회)  M2  건축 6-5-2   ( 호표 881 )</t>
  </si>
  <si>
    <t>호표 881</t>
  </si>
  <si>
    <t>5C6093DE49EF6E9F4A897E899E53F45CBF33614D1B68F169828194565881423DD77C</t>
  </si>
  <si>
    <t>5C6093DE49EF6E9F4A897E899E53F45CBF33614D1B68F169828194565881423DD54E</t>
  </si>
  <si>
    <t>액상형 흡수방지방수 도포  뿜칠 1층(회)  M2  건축 6-5-2   ( 호표 882 )</t>
  </si>
  <si>
    <t>호표 882</t>
  </si>
  <si>
    <t>5C6093DE49EF6E9F4A896C29605B555CBF33614D1B68F169828194565881423DD77C</t>
  </si>
  <si>
    <t>5C6093DE49EF6E9F4A896C29605B555CBF33614D1B68F169828194565881423DD54E</t>
  </si>
  <si>
    <t>5C6093DE49EF6E9F4A896C29605B555D7C43414B556F1341888AB7A65E1</t>
  </si>
  <si>
    <t>액상형 흡수방지방수 도포  뿜칠 2층(회)  M2  건축 6-5-2   ( 호표 883 )</t>
  </si>
  <si>
    <t>호표 883</t>
  </si>
  <si>
    <t>5C6093DE49EF6E9F4A896C18F1599D5CBF33614D1B68F169828194565881423DD77C</t>
  </si>
  <si>
    <t>5C6093DE49EF6E9F4A896C18F1599D5CBF33614D1B68F169828194565881423DD54E</t>
  </si>
  <si>
    <t>5C6093DE49EF6E9F4A896C18F1599D5D7C43414B556F1341888AB7A65E1</t>
  </si>
  <si>
    <t>벤토나이트방수 붙임  시트, 수직부  M2  건축 6-5-3   ( 호표 884 )</t>
  </si>
  <si>
    <t>호표 884</t>
  </si>
  <si>
    <t>건축 6-5-3</t>
  </si>
  <si>
    <t>차수매트, 벤토나이트시트, 1.2m*7.5m*4.5mm</t>
  </si>
  <si>
    <t>5B43837B4EBD6A5283867A3FEA5A8C9ECDD183</t>
  </si>
  <si>
    <t>5C6093C948E56FEE438D74310551C85B43837B4EBD6A5283867A3FEA5A8C9ECDD183</t>
  </si>
  <si>
    <t>차수매트, 벤토나이트씰재</t>
  </si>
  <si>
    <t>5B43837B4EBD6A5283867A3FEA5A8C9ECDD182</t>
  </si>
  <si>
    <t>5C6093C948E56FEE438D74310551C85B43837B4EBD6A5283867A3FEA5A8C9ECDD182</t>
  </si>
  <si>
    <t>차수매트, 벤토나이트알갱이</t>
  </si>
  <si>
    <t>5B43837B4EBD6A5283867A3FEA5A8C9ECDD181</t>
  </si>
  <si>
    <t>5C6093C948E56FEE438D74310551C85B43837B4EBD6A5283867A3FEA5A8C9ECDD181</t>
  </si>
  <si>
    <t>차수매트, 마감졸대</t>
  </si>
  <si>
    <t>5B43837B4EBD6A5283867A3FEA5A8C9ECDDE5F</t>
  </si>
  <si>
    <t>5C6093C948E56FEE438D74310551C85B43837B4EBD6A5283867A3FEA5A8C9ECDDE5F</t>
  </si>
  <si>
    <t>폴리에틸렌필름</t>
  </si>
  <si>
    <t>폴리에틸렌필름, 두께, 0.04mm</t>
  </si>
  <si>
    <t>5B6E63944AF7633E1F80F23D3F5D08C615A850</t>
  </si>
  <si>
    <t>5C6093C948E56FEE438D74310551C85B6E63944AF7633E1F80F23D3F5D08C615A850</t>
  </si>
  <si>
    <t>차수매트, 카트리지, 화약</t>
  </si>
  <si>
    <t>5B43837B4EBD6A5283867A3FEA5A8C9ECDDE5C</t>
  </si>
  <si>
    <t>5C6093C948E56FEE438D74310551C85B43837B4EBD6A5283867A3FEA5A8C9ECDDE5C</t>
  </si>
  <si>
    <t>일반못, 콘크리트못, 30mm</t>
  </si>
  <si>
    <t>5B439301493D6ED29E88016B1A5B724C21A8FB</t>
  </si>
  <si>
    <t>5C6093C948E56FEE438D74310551C85B439301493D6ED29E88016B1A5B724C21A8FB</t>
  </si>
  <si>
    <t>차수매트, 와샤, 3.5*23mm</t>
  </si>
  <si>
    <t>5B43837B4EBD6A5283867A3FEA5A8C9ECDDE5D</t>
  </si>
  <si>
    <t>5C6093C948E56FEE438D74310551C85B43837B4EBD6A5283867A3FEA5A8C9ECDDE5D</t>
  </si>
  <si>
    <t>조인트테이프</t>
  </si>
  <si>
    <t>7.5cm, 일반</t>
  </si>
  <si>
    <t>5B43837B4EBD6A5283867A3FEA5A8C9ECDDE59</t>
  </si>
  <si>
    <t>5C6093C948E56FEE438D74310551C85B43837B4EBD6A5283867A3FEA5A8C9ECDDE59</t>
  </si>
  <si>
    <t>5C6093C948E56FEE438D74310551C85CBF33614D1B68F169828194565881423DD77C</t>
  </si>
  <si>
    <t>5C6093C948E56FEE438D74310551C85CBF33614D1B68F169828194565881423DD54E</t>
  </si>
  <si>
    <t>5C6093C948E56FEE438D74310551C85D7C43414B556F1341888AB7A65E1</t>
  </si>
  <si>
    <t>벤토나이트방수 붙임  시트, 바닥  M2  건축 6-5-3   ( 호표 885 )</t>
  </si>
  <si>
    <t>호표 885</t>
  </si>
  <si>
    <t>5C6093C948E56FEE438D48F6975B565B43837B4EBD6A5283867A3FEA5A8C9ECDD183</t>
  </si>
  <si>
    <t>5C6093C948E56FEE438D48F6975B565B43837B4EBD6A5283867A3FEA5A8C9ECDD182</t>
  </si>
  <si>
    <t>5C6093C948E56FEE438D48F6975B565B43837B4EBD6A5283867A3FEA5A8C9ECDD181</t>
  </si>
  <si>
    <t>5C6093C948E56FEE438D48F6975B565B43837B4EBD6A5283867A3FEA5A8C9ECDDE5F</t>
  </si>
  <si>
    <t>5C6093C948E56FEE438D48F6975B565B6E63944AF7633E1F80F23D3F5D08C615A850</t>
  </si>
  <si>
    <t>5C6093C948E56FEE438D48F6975B565B43837B4EBD6A5283867A3FEA5A8C9ECDDE5C</t>
  </si>
  <si>
    <t>5C6093C948E56FEE438D48F6975B565B439301493D6ED29E88016B1A5B724C21A8FB</t>
  </si>
  <si>
    <t>5C6093C948E56FEE438D48F6975B565B43837B4EBD6A5283867A3FEA5A8C9ECDDE5D</t>
  </si>
  <si>
    <t>5C6093C948E56FEE438D48F6975B565B43837B4EBD6A5283867A3FEA5A8C9ECDDE59</t>
  </si>
  <si>
    <t>5C6093C948E56FEE438D48F6975B565CBF33614D1B68F169828194565881423DD77C</t>
  </si>
  <si>
    <t>5C6093C948E56FEE438D48F6975B565CBF33614D1B68F169828194565881423DD54E</t>
  </si>
  <si>
    <t>5C6093C948E56FEE438D48F6975B565D7C43414B556F1341888AB7A65E1</t>
  </si>
  <si>
    <t>벤토나이트방수 붙임  매트, 수직부  M2  건축 6-5-3   ( 호표 886 )</t>
  </si>
  <si>
    <t>호표 886</t>
  </si>
  <si>
    <t>5C6093C948E56C191F8A09F2B255BB5B43837B4EBD6A5283867A3FEA5A8C9ECDD184</t>
  </si>
  <si>
    <t>5C6093C948E56C191F8A09F2B255BB5B43837B4EBD6A5283867A3FEA5A8C9ECDD182</t>
  </si>
  <si>
    <t>5C6093C948E56C191F8A09F2B255BB5B43837B4EBD6A5283867A3FEA5A8C9ECDD181</t>
  </si>
  <si>
    <t>5C6093C948E56C191F8A09F2B255BB5B43837B4EBD6A5283867A3FEA5A8C9ECDDE5F</t>
  </si>
  <si>
    <t>5C6093C948E56C191F8A09F2B255BB5B6E63944AF7633E1F80F23D3F5D08C615A850</t>
  </si>
  <si>
    <t>5C6093C948E56C191F8A09F2B255BB5B43837B4EBD6A5283867A3FEA5A8C9ECDDE5C</t>
  </si>
  <si>
    <t>5C6093C948E56C191F8A09F2B255BB5B439301493D6ED29E88016B1A5B724C21A8FB</t>
  </si>
  <si>
    <t>5C6093C948E56C191F8A09F2B255BB5B43837B4EBD6A5283867A3FEA5A8C9ECDDE5D</t>
  </si>
  <si>
    <t>5C6093C948E56C191F8A09F2B255BB5CBF33614D1B68F169828194565881423DD77C</t>
  </si>
  <si>
    <t>5C6093C948E56C191F8A09F2B255BB5CBF33614D1B68F169828194565881423DD54E</t>
  </si>
  <si>
    <t>5C6093C948E56C191F8A09F2B255BB5D7C43414B556F1341888AB7A65E1</t>
  </si>
  <si>
    <t>벤토나이트방수 붙임  매트, 바닥  M2  건축 6-5-3   ( 호표 887 )</t>
  </si>
  <si>
    <t>호표 887</t>
  </si>
  <si>
    <t>5C6093C948E56C191F8A353D2D5AAF5B43837B4EBD6A5283867A3FEA5A8C9ECDD184</t>
  </si>
  <si>
    <t>5C6093C948E56C191F8A353D2D5AAF5B43837B4EBD6A5283867A3FEA5A8C9ECDD182</t>
  </si>
  <si>
    <t>5C6093C948E56C191F8A353D2D5AAF5B43837B4EBD6A5283867A3FEA5A8C9ECDD181</t>
  </si>
  <si>
    <t>5C6093C948E56C191F8A353D2D5AAF5B6E63944AF7633E1F80F23D3F5D08C615A850</t>
  </si>
  <si>
    <t>5C6093C948E56C191F8A353D2D5AAF5B43837B4EBD6A5283867A3FEA5A8C9ECDDE5C</t>
  </si>
  <si>
    <t>5C6093C948E56C191F8A353D2D5AAF5B439301493D6ED29E88016B1A5B724C21A8FB</t>
  </si>
  <si>
    <t>5C6093C948E56C191F8A353D2D5AAF5B43837B4EBD6A5283867A3FEA5A8C9ECDDE5D</t>
  </si>
  <si>
    <t>5C6093C948E56C191F8A353D2D5AAF5CBF33614D1B68F169828194565881423DD77C</t>
  </si>
  <si>
    <t>5C6093C948E56C191F8A353D2D5AAF5CBF33614D1B68F169828194565881423DD54E</t>
  </si>
  <si>
    <t>5C6093C948E56C191F8A353D2D5AAF5D7C43414B556F1341888AB7A65E1</t>
  </si>
  <si>
    <t>수밀코킹  재료비 별도  M  건축 6-6-1   ( 호표 888 )</t>
  </si>
  <si>
    <t>호표 888</t>
  </si>
  <si>
    <t>건축 6-6-1</t>
  </si>
  <si>
    <t>코킹공</t>
  </si>
  <si>
    <t>기타 직종</t>
  </si>
  <si>
    <t>5CBF33614D1B68F16982CF4D2D54D132C3821D</t>
  </si>
  <si>
    <t>5C6093DC4EE5652B7F879A707A52E25CBF33614D1B68F16982CF4D2D54D132C3821D</t>
  </si>
  <si>
    <t>줄눈 절단    M  건축 6-6-2   ( 호표 889 )</t>
  </si>
  <si>
    <t>호표 889</t>
  </si>
  <si>
    <t>건축 6-6-2</t>
  </si>
  <si>
    <t>5C6093DC4EAF6AFA1E8FA3DF1E54305CBF33614D1B68F169828194565881423DD77C</t>
  </si>
  <si>
    <t>5C6093DC4EAF6AFA1E8FA3DF1E54305CBF33614D1B68F169828194565881423DD54E</t>
  </si>
  <si>
    <t>5C6093DC4EAF6AFA1E8FA3DF1E54305D7C43414B556F1341888AB7A65E1</t>
  </si>
  <si>
    <t>커터(콘크리트 및 아스팔트용)</t>
  </si>
  <si>
    <t>320∼400mm</t>
  </si>
  <si>
    <t>5B78C3784345612FDA8696F1FC523500B1DE0251</t>
  </si>
  <si>
    <t>5C6093DC4EAF6AFA1E8FA3DF1E54305B78C3784345612FDA8696F1FC523500B1DE0251</t>
  </si>
  <si>
    <t>줄눈 설치    M  건축 6-6-3   ( 호표 890 )</t>
  </si>
  <si>
    <t>호표 890</t>
  </si>
  <si>
    <t>건축 6-6-3</t>
  </si>
  <si>
    <t>5C6093DC4EAF6AFA1E8FBC37B75CA95CBF33614D1B68F169828194565881423DD77C</t>
  </si>
  <si>
    <t>5C6093DC4EAF6AFA1E8FBC37B75CA95CBF33614D1B68F169828194565881423DD54E</t>
  </si>
  <si>
    <t>금속기와 잇기  1m2 이하, 경사 3/4 미만, 35º미만  M2  건축 7-1-1   ( 호표 891 )</t>
  </si>
  <si>
    <t>호표 891</t>
  </si>
  <si>
    <t>건축 7-1-1</t>
  </si>
  <si>
    <t>지붕잇기공</t>
  </si>
  <si>
    <t>5CBF33614D1B68F169828194565881423DD655</t>
  </si>
  <si>
    <t>5C60A3C147FE694EA18F8003DC57D95CBF33614D1B68F169828194565881423DD655</t>
  </si>
  <si>
    <t>5C60A3C147FE694EA18F8003DC57D95CBF33614D1B68F169828194565881423DD54E</t>
  </si>
  <si>
    <t>5C60A3C147FE694EA18F8003DC57D95D7C43414B556F1341888AB7A65E1</t>
  </si>
  <si>
    <t>금속기와 잇기  1m2 이하, 경사 3/4 이상, 35º이상  M2  건축 7-1-1   ( 호표 892 )</t>
  </si>
  <si>
    <t>호표 892</t>
  </si>
  <si>
    <t>5C60A3C147FE694EA18F8003DC56335CBF33614D1B68F169828194565881423DD655</t>
  </si>
  <si>
    <t>5C60A3C147FE694EA18F8003DC56335CBF33614D1B68F169828194565881423DD54E</t>
  </si>
  <si>
    <t>5C60A3C147FE694EA18F8003DC56335D7C43414B556F1341888AB7A65E1</t>
  </si>
  <si>
    <t>5C60A3C147FE694EA18F8003DC56335D7C43414B556F1341888AB7A65D2</t>
  </si>
  <si>
    <t>금속기와 잇기  1m2 이상, 경사 3/4 미만, 35º미만  M2  건축 7-1-1   ( 호표 893 )</t>
  </si>
  <si>
    <t>호표 893</t>
  </si>
  <si>
    <t>5C60A3C147FE694EA18F8003DC552C5CBF33614D1B68F169828194565881423DD655</t>
  </si>
  <si>
    <t>5C60A3C147FE694EA18F8003DC552C5CBF33614D1B68F169828194565881423DD54E</t>
  </si>
  <si>
    <t>5C60A3C147FE694EA18F8003DC552C5D7C43414B556F1341888AB7A65E1</t>
  </si>
  <si>
    <t>금속기와 잇기  1m2 이상, 경사 3/4 이상, 35º이상  M2  건축 7-1-1   ( 호표 894 )</t>
  </si>
  <si>
    <t>호표 894</t>
  </si>
  <si>
    <t>5C60A3C147FE694EA18F8003DC54055CBF33614D1B68F169828194565881423DD655</t>
  </si>
  <si>
    <t>5C60A3C147FE694EA18F8003DC54055CBF33614D1B68F169828194565881423DD54E</t>
  </si>
  <si>
    <t>5C60A3C147FE694EA18F8003DC54055D7C43414B556F1341888AB7A65E1</t>
  </si>
  <si>
    <t>5C60A3C147FE694EA18F8003DC54055D7C43414B556F1341888AB7A65D2</t>
  </si>
  <si>
    <t>금속판 평잇기  1m2 이하, 경사 3/4 미만  M2  건축 7-1-2   ( 호표 895 )</t>
  </si>
  <si>
    <t>호표 895</t>
  </si>
  <si>
    <t>건축 7-1-2</t>
  </si>
  <si>
    <t>5C60A3C147FE694EA289F8B8C253FF5CBF33614D1B68F169828194565881423DD655</t>
  </si>
  <si>
    <t>5C60A3C147FE694EA289F8B8C253FF5CBF33614D1B68F169828194565881423DD54E</t>
  </si>
  <si>
    <t>5C60A3C147FE694EA289F8B8C253FF5D7C43414B556F1341888AB7A65E1</t>
  </si>
  <si>
    <t>금속판 평잇기  1m2 이하, 경사 3/4 이상  M2  건축 7-1-2   ( 호표 896 )</t>
  </si>
  <si>
    <t>호표 896</t>
  </si>
  <si>
    <t>5C60A3C147FE694EA289F8B8C252D95CBF33614D1B68F169828194565881423DD655</t>
  </si>
  <si>
    <t>5C60A3C147FE694EA289F8B8C252D95CBF33614D1B68F169828194565881423DD54E</t>
  </si>
  <si>
    <t>5C60A3C147FE694EA289F8B8C252D95D7C43414B556F1341888AB7A65E1</t>
  </si>
  <si>
    <t>5C60A3C147FE694EA289F8B8C252D95D7C43414B556F1341888AB7A65D2</t>
  </si>
  <si>
    <t>금속판 평잇기  1m2 이하, 벽  M2  건축 7-1-2   ( 호표 897 )</t>
  </si>
  <si>
    <t>호표 897</t>
  </si>
  <si>
    <t>5C60A3C147FE694EA289F8B8DC5A285CBF33614D1B68F169828194565881423DD655</t>
  </si>
  <si>
    <t>5C60A3C147FE694EA289F8B8DC5A285CBF33614D1B68F169828194565881423DD54E</t>
  </si>
  <si>
    <t>5C60A3C147FE694EA289F8B8DC5A285D7C43414B556F1341888AB7A65E1</t>
  </si>
  <si>
    <t>5C60A3C147FE694EA289F8B8DC5A285D7C43414B556F1341888AB7A65D2</t>
  </si>
  <si>
    <t>금속판 돌출잇기 현장제작  돌출간격 0.3~0.5m  M2  건축 7-1-3   ( 호표 898 )</t>
  </si>
  <si>
    <t>호표 898</t>
  </si>
  <si>
    <t>건축 7-1-3</t>
  </si>
  <si>
    <t>5C60A3C147FE694EA289C36E865EA85CBF33614D1B68F169828194565881423DD655</t>
  </si>
  <si>
    <t>5C60A3C147FE694EA289C36E865EA85CBF33614D1B68F169828194565881423DD54E</t>
  </si>
  <si>
    <t>5C60A3C147FE694EA289C36E865EA85D7C43414B556F1341888AB7A65E1</t>
  </si>
  <si>
    <t>금속판 돌출잇기  돌출간격 0.3~0.5m, 경사 3/4 미만  M2  건축 7-1-4   ( 호표 899 )</t>
  </si>
  <si>
    <t>호표 899</t>
  </si>
  <si>
    <t>건축 7-1-4</t>
  </si>
  <si>
    <t>5C60A3C147FE694EA289C378E352165CBF33614D1B68F169828194565881423DD655</t>
  </si>
  <si>
    <t>5C60A3C147FE694EA289C378E352165CBF33614D1B68F169828194565881423DD54E</t>
  </si>
  <si>
    <t>5C60A3C147FE694EA289C378E352165D7C43414B556F1341888AB7A65E1</t>
  </si>
  <si>
    <t>금속판 돌출잇기  돌출간격 0.3~0.5m, 경사 3/4 이상  M2  건축 7-1-4   ( 호표 900 )</t>
  </si>
  <si>
    <t>호표 900</t>
  </si>
  <si>
    <t>5C60A3C147FE694EA289C378E3533D5CBF33614D1B68F169828194565881423DD655</t>
  </si>
  <si>
    <t>5C60A3C147FE694EA289C378E3533D5CBF33614D1B68F169828194565881423DD54E</t>
  </si>
  <si>
    <t>5C60A3C147FE694EA289C378E3533D5D7C43414B556F1341888AB7A65E1</t>
  </si>
  <si>
    <t>5C60A3C147FE694EA289C378E3533D5D7C43414B556F1341888AB7A65D2</t>
  </si>
  <si>
    <t>금속판 돌출잇기  돌출간격 0.3~0.5m, 벽  M2  건축 7-1-4   ( 호표 901 )</t>
  </si>
  <si>
    <t>호표 901</t>
  </si>
  <si>
    <t>5C60A3C147FE694EA289C378FD595F5CBF33614D1B68F169828194565881423DD655</t>
  </si>
  <si>
    <t>5C60A3C147FE694EA289C378FD595F5CBF33614D1B68F169828194565881423DD54E</t>
  </si>
  <si>
    <t>5C60A3C147FE694EA289C378FD595F5D7C43414B556F1341888AB7A65E1</t>
  </si>
  <si>
    <t>5C60A3C147FE694EA289C378FD595F5D7C43414B556F1341888AB7A65D2</t>
  </si>
  <si>
    <t>아스팔트싱글 설치  경사 3/4 미만  M2  건축 7-1-5   ( 호표 902 )</t>
  </si>
  <si>
    <t>호표 902</t>
  </si>
  <si>
    <t>건축 7-1-5</t>
  </si>
  <si>
    <t>5C60A3C147EC62A45F8076A17959755CBF33614D1B68F169828194565881423DD655</t>
  </si>
  <si>
    <t>5C60A3C147EC62A45F8076A17959755CBF33614D1B68F169828194565881423DD54E</t>
  </si>
  <si>
    <t>아스팔트싱글 설치  경사 3/4 이상  M2  건축 7-1-5   ( 호표 903 )</t>
  </si>
  <si>
    <t>호표 903</t>
  </si>
  <si>
    <t>5C60A3C147EC62A45F8076A179586F5CBF33614D1B68F169828194565881423DD655</t>
  </si>
  <si>
    <t>5C60A3C147EC62A45F8076A179586F5CBF33614D1B68F169828194565881423DD54E</t>
  </si>
  <si>
    <t>5C60A3C147EC62A45F8076A179586F5D7C43414B556F1341888AB7A65E1</t>
  </si>
  <si>
    <t>폴리카보네이트 설치    M2  건축 7-1-6   ( 호표 904 )</t>
  </si>
  <si>
    <t>호표 904</t>
  </si>
  <si>
    <t>건축 7-1-6</t>
  </si>
  <si>
    <t>5C60E35E42876348568B724A835E735CBF33614D1B68F169828194565881423DD655</t>
  </si>
  <si>
    <t>5C60E35E42876348568B724A835E735CBF33614D1B68F169828194565881423DD54E</t>
  </si>
  <si>
    <t>5C60E35E42876348568B724A835E735D7C43414B556F1341888AB7A65E1</t>
  </si>
  <si>
    <t>후레싱 설치  경사 3/4 미만  M  건축 7-1-7   ( 호표 905 )</t>
  </si>
  <si>
    <t>호표 905</t>
  </si>
  <si>
    <t>건축 7-1-7</t>
  </si>
  <si>
    <t>5C60A3C147FE694EA5853B17B95C8F5CBF33614D1B68F169828194565881423DD655</t>
  </si>
  <si>
    <t>5C60A3C147FE694EA5853B17B95C8F5D7C43414B556F1341888AB7A65E1</t>
  </si>
  <si>
    <t>후레싱 설치  경사 3/4 이상  M  건축 7-1-7   ( 호표 906 )</t>
  </si>
  <si>
    <t>호표 906</t>
  </si>
  <si>
    <t>5C60A3C147FE694EA5853B17B95D965CBF33614D1B68F169828194565881423DD655</t>
  </si>
  <si>
    <t>5C60A3C147FE694EA5853B17B95D965D7C43414B556F1341888AB7A65E1</t>
  </si>
  <si>
    <t>5C60A3C147FE694EA5853B17B95D965D7C43414B556F1341888AB7A65D2</t>
  </si>
  <si>
    <t>금속 처마홈통 설치  150mm 이하 기준  M  건축 7-2-1   ( 호표 907 )</t>
  </si>
  <si>
    <t>호표 907</t>
  </si>
  <si>
    <t>건축 7-2-1</t>
  </si>
  <si>
    <t>배관공</t>
  </si>
  <si>
    <t>5CBF33614D1B68F169828194565881423DD65A</t>
  </si>
  <si>
    <t>5C60A3C2406B6B2D9187AE819655FE5CBF33614D1B68F169828194565881423DD65A</t>
  </si>
  <si>
    <t>5C60A3C2406B6B2D9187AE819655FE5CBF33614D1B68F169828194565881423DD54E</t>
  </si>
  <si>
    <t>5C60A3C2406B6B2D9187AE819655FE5D7C43414B556F1341888AB7A65E1</t>
  </si>
  <si>
    <t>염화비닐 처마홈통 설치  150mm 이하 기준  M  건축 7-2-2   ( 호표 908 )</t>
  </si>
  <si>
    <t>호표 908</t>
  </si>
  <si>
    <t>건축 7-2-2</t>
  </si>
  <si>
    <t>5C60A3C2406B6B2D9187AE81855E8C5CBF33614D1B68F169828194565881423DD65A</t>
  </si>
  <si>
    <t>5C60A3C2406B6B2D9187AE81855E8C5CBF33614D1B68F169828194565881423DD54E</t>
  </si>
  <si>
    <t>5C60A3C2406B6B2D9187AE81855E8C5D7C43414B556F1341888AB7A65E1</t>
  </si>
  <si>
    <t>금속 선홈통 설치  150mm 이하 기준  M  건축 7-2-3   ( 호표 909 )</t>
  </si>
  <si>
    <t>호표 909</t>
  </si>
  <si>
    <t>건축 7-2-3</t>
  </si>
  <si>
    <t>5C60A3C2403E674EF18602DBD55B195CBF33614D1B68F169828194565881423DD65A</t>
  </si>
  <si>
    <t>5C60A3C2403E674EF18602DBD55B195CBF33614D1B68F169828194565881423DD54E</t>
  </si>
  <si>
    <t>5C60A3C2403E674EF18602DBD55B195D7C43414B556F1341888AB7A65E1</t>
  </si>
  <si>
    <t>염화비닐 선홈통 설치  150mm 이하 기준  M  건축 7-2-4   ( 호표 910 )</t>
  </si>
  <si>
    <t>호표 910</t>
  </si>
  <si>
    <t>건축 7-2-4</t>
  </si>
  <si>
    <t>5C60A3C2403E674EF18602E4425DF85CBF33614D1B68F169828194565881423DD65A</t>
  </si>
  <si>
    <t>5C60A3C2403E674EF18602E4425DF85CBF33614D1B68F169828194565881423DD54E</t>
  </si>
  <si>
    <t>5C60A3C2403E674EF18602E4425DF85D7C43414B556F1341888AB7A65E1</t>
  </si>
  <si>
    <t>염화비닐 선홈통 설치  150mm 이하 기준, 공동주택(고정방식)  M  건축 7-2-4   ( 호표 911 )</t>
  </si>
  <si>
    <t>호표 911</t>
  </si>
  <si>
    <t>5C60A3C2403E674EF18602E4425CD15CBF33614D1B68F169828194565881423DD65A</t>
  </si>
  <si>
    <t>5C60A3C2403E674EF18602E4425CD15CBF33614D1B68F169828194565881423DD54E</t>
  </si>
  <si>
    <t>5C60A3C2403E674EF18602E4425CD15D7C43414B556F1341888AB7A65E1</t>
  </si>
  <si>
    <t>물받이홈통 설치    개소  건축 7-2-5   ( 호표 912 )</t>
  </si>
  <si>
    <t>호표 912</t>
  </si>
  <si>
    <t>건축 7-2-5</t>
  </si>
  <si>
    <t>5C60A3C24001620AA4857FF4A0570F5CBF33614D1B68F169828194565881423DD65A</t>
  </si>
  <si>
    <t>5C60A3C24001620AA4857FF4A0570F5CBF33614D1B68F169828194565881423DD54E</t>
  </si>
  <si>
    <t>루프드레인 설치    개소  건축 7-3-1   ( 호표 913 )</t>
  </si>
  <si>
    <t>호표 913</t>
  </si>
  <si>
    <t>건축 7-3-1</t>
  </si>
  <si>
    <t>5C60A3C3429E6A26518D1A554C50C25CBF33614D1B68F169828194565881423DD65A</t>
  </si>
  <si>
    <t>5C60A3C3429E6A26518D1A554C50C25CBF33614D1B68F169828194565881423DD54E</t>
  </si>
  <si>
    <t>계단논슬립 설치  목조계단, 재료비 별도  M  건축 8-1-1   ( 호표 914 )</t>
  </si>
  <si>
    <t>호표 914</t>
  </si>
  <si>
    <t>건축 8-1-1</t>
  </si>
  <si>
    <t>5C60E35A44C86049828673D5115AE05CBF33614D1B68F169828194565881423DD653</t>
  </si>
  <si>
    <t>5C60E35A44C86049828673D5115AE05CBF33614D1B68F169828194565881423DD54E</t>
  </si>
  <si>
    <t>5C60E35A44C86049828673D5115AE05D7C43414B556F1341888AB7A65E1</t>
  </si>
  <si>
    <t>계단논슬립 설치  콘크리트계단, 재료비 별도  M  건축 8-1-1   ( 호표 915 )</t>
  </si>
  <si>
    <t>호표 915</t>
  </si>
  <si>
    <t>5C60E35A44C86049828673D5115B875CBF33614D1B68F169828194565881423DD653</t>
  </si>
  <si>
    <t>5C60E35A44C86049828673D5115B875CBF33614D1B68F169828194565881423DD54E</t>
  </si>
  <si>
    <t>5C60E35A44C86049828673D5115B875D7C43414B556F1341888AB7A65E1</t>
  </si>
  <si>
    <t>코너비드 설치  재료비 별도  M  건축 8-1-2   ( 호표 916 )</t>
  </si>
  <si>
    <t>호표 916</t>
  </si>
  <si>
    <t>건축 8-1-2</t>
  </si>
  <si>
    <t>5C6063AF437065D70E8019DAFC59525CBF33614D1B68F169828194565881423DD77D</t>
  </si>
  <si>
    <t>코너비드 설치  재료비 별도  10M  건축 8-1-2   ( 호표 917 )</t>
  </si>
  <si>
    <t>호표 917</t>
  </si>
  <si>
    <t>5C6063AF437065D70E8019DAFC584C5CBF33614D1B68F169828194565881423DD77D</t>
  </si>
  <si>
    <t>와이어메시 바닥깔기  1800*1800 기준  M2  건축 8-1-3   ( 호표 918 )</t>
  </si>
  <si>
    <t>호표 918</t>
  </si>
  <si>
    <t>건축 8-1-3</t>
  </si>
  <si>
    <t>5C60B323493E68DF2F875935C159625CBF33614D1B68F169828194565881423DD54F</t>
  </si>
  <si>
    <t>인서트(Insert) 설치  설치대상 - 거푸집  개  건축 8-1-4   ( 호표 919 )</t>
  </si>
  <si>
    <t>호표 919</t>
  </si>
  <si>
    <t>건축 8-1-4</t>
  </si>
  <si>
    <t>5C60B32E4BEC66144F82BC563156EA5CBF33614D1B68F169828194565881423DD653</t>
  </si>
  <si>
    <t>인서트(Insert) 설치  설치대상 - 데크플레이트  개  건축 8-1-4   ( 호표 920 )</t>
  </si>
  <si>
    <t>호표 920</t>
  </si>
  <si>
    <t>5C60B32E4BEC66144F82BC563155C35CBF33614D1B68F169828194565881423DD653</t>
  </si>
  <si>
    <t>5C60B32E4BEC66144F82BC563155C35D7C43414B556F1341888AB7A65E1</t>
  </si>
  <si>
    <t>인서트(Insert) 설치  설치대상 - 콘크리트  개  건축 8-1-4   ( 호표 921 )</t>
  </si>
  <si>
    <t>호표 921</t>
  </si>
  <si>
    <t>5C60B32E4BEC66144F82BC5631543D5CBF33614D1B68F169828194565881423DD653</t>
  </si>
  <si>
    <t>5C60B32E4BEC66144F82BC5631543D5D7C43414B556F1341888AB7A65E1</t>
  </si>
  <si>
    <t>AL 몰딩 설치.  주재료 별도  M  건축 8-1-5   ( 호표 922 )</t>
  </si>
  <si>
    <t>호표 922</t>
  </si>
  <si>
    <t>건축 8-1-5</t>
  </si>
  <si>
    <t>5C60E352478765EBDC81B872A653005CBF33614D1B68F169828194565881423DD653</t>
  </si>
  <si>
    <t>5C60E352478765EBDC81B872A653005D7C43414B556F1341888AB7A65E1</t>
  </si>
  <si>
    <t>조이너 설치    M  건축 8-1-5   ( 호표 923 )</t>
  </si>
  <si>
    <t>호표 923</t>
  </si>
  <si>
    <t>5C60E35247A262A10485A3C86555D35CBF33614D1B68F169828194565881423DD653</t>
  </si>
  <si>
    <t>5C60E35247A262A10485A3C86555D35D7C43414B556F1341888AB7A65E1</t>
  </si>
  <si>
    <t>천장점검구 설치  450*450mm  개소  건축 8-3-2   ( 호표 924 )</t>
  </si>
  <si>
    <t>호표 924</t>
  </si>
  <si>
    <t>건축 8-3-2</t>
  </si>
  <si>
    <t>5C60B32E4B8B6D496584072B2251E35CBF33614D1B68F169828194565881423DD653</t>
  </si>
  <si>
    <t>5C60B32E4B8B6D496584072B2251E35CBF33614D1B68F169828194565881423DD54E</t>
  </si>
  <si>
    <t>5C60B32E4B8B6D496584072B2251E35D7C43414B556F1341888AB7A65D2</t>
  </si>
  <si>
    <t>천장점검구 설치  600*600mm  개소  건축 8-3-2   ( 호표 925 )</t>
  </si>
  <si>
    <t>호표 925</t>
  </si>
  <si>
    <t>5C60B32E4B8B6D496584072B3C582A5CBF33614D1B68F169828194565881423DD653</t>
  </si>
  <si>
    <t>5C60B32E4B8B6D496584072B3C582A5CBF33614D1B68F169828194565881423DD54E</t>
  </si>
  <si>
    <t>5C60B32E4B8B6D496584072B3C582A5D7C43414B556F1341888AB7A65D2</t>
  </si>
  <si>
    <t>용접식난간 설치  현장 제작설치, 철제 난간  TON  건축 8-2-1   ( 호표 926 )</t>
  </si>
  <si>
    <t>호표 926</t>
  </si>
  <si>
    <t>건축 8-2-1</t>
  </si>
  <si>
    <t>5C60B3244BB96912F188BC850A5ADE5CBF33614D1B68F169828194565881423DD4A4</t>
  </si>
  <si>
    <t>5C60B3244BB96912F188BC850A5ADE5CBF33614D1B68F169828194565881423DD54F</t>
  </si>
  <si>
    <t>5C60B3244BB96912F188BC850A5ADE5CBF33614D1B68F169828194565881423DD54E</t>
  </si>
  <si>
    <t>5C60B3244BB96912F188BC850A5ADE5D7C43414B556F1341888AB7A65E1</t>
  </si>
  <si>
    <t>5C60B3244BB96912F188BC850A5ADE5D7C43414B556F1341888AB7A65D2</t>
  </si>
  <si>
    <t>용접식난간 설치  현장 제작설치, 철제 난간  kg  건축 8-2-1   ( 호표 927 )</t>
  </si>
  <si>
    <t>호표 927</t>
  </si>
  <si>
    <t>5C60B3244BB96912F188BC850A5BE55CBF33614D1B68F169828194565881423DD4A4</t>
  </si>
  <si>
    <t>5C60B3244BB96912F188BC850A5BE55CBF33614D1B68F169828194565881423DD54F</t>
  </si>
  <si>
    <t>5C60B3244BB96912F188BC850A5BE55CBF33614D1B68F169828194565881423DD54E</t>
  </si>
  <si>
    <t>5C60B3244BB96912F188BC850A5BE55D7C43414B556F1341888AB7A65E1</t>
  </si>
  <si>
    <t>5C60B3244BB96912F188BC850A5BE55D7C43414B556F1341888AB7A65D2</t>
  </si>
  <si>
    <t>용접식난간 설치  규격철물 설치, 철제 난간  TON  건축 8-2-1   ( 호표 928 )</t>
  </si>
  <si>
    <t>호표 928</t>
  </si>
  <si>
    <t>5C60B3244BB96912F188BC851B50295CBF33614D1B68F169828194565881423DD4A4</t>
  </si>
  <si>
    <t>5C60B3244BB96912F188BC851B50295CBF33614D1B68F169828194565881423DD54F</t>
  </si>
  <si>
    <t>5C60B3244BB96912F188BC851B50295CBF33614D1B68F169828194565881423DD54E</t>
  </si>
  <si>
    <t>5C60B3244BB96912F188BC851B50295D7C43414B556F1341888AB7A65E1</t>
  </si>
  <si>
    <t>5C60B3244BB96912F188BC851B50295D7C43414B556F1341888AB7A65D2</t>
  </si>
  <si>
    <t>용접식난간 설치  규격철물 설치, 철제 난간  kg  건축 8-2-1   ( 호표 929 )</t>
  </si>
  <si>
    <t>호표 929</t>
  </si>
  <si>
    <t>5C60B3244BB96912F188BC851B51305CBF33614D1B68F169828194565881423DD4A4</t>
  </si>
  <si>
    <t>5C60B3244BB96912F188BC851B51305CBF33614D1B68F169828194565881423DD54F</t>
  </si>
  <si>
    <t>5C60B3244BB96912F188BC851B51305CBF33614D1B68F169828194565881423DD54E</t>
  </si>
  <si>
    <t>5C60B3244BB96912F188BC851B51305D7C43414B556F1341888AB7A65E1</t>
  </si>
  <si>
    <t>5C60B3244BB96912F188BC851B51305D7C43414B556F1341888AB7A65D2</t>
  </si>
  <si>
    <t>용접식난간 설치  현장 제작설치, 경량철물(스테인리스)  TON  건축 8-2-1   ( 호표 930 )</t>
  </si>
  <si>
    <t>호표 930</t>
  </si>
  <si>
    <t>5C60B3244BB96910C48969925D5C765CBF33614D1B68F169828194565881423DD4A4</t>
  </si>
  <si>
    <t>5C60B3244BB96910C48969925D5C765CBF33614D1B68F169828194565881423DD54F</t>
  </si>
  <si>
    <t>5C60B3244BB96910C48969925D5C765CBF33614D1B68F169828194565881423DD54E</t>
  </si>
  <si>
    <t>5C60B3244BB96910C48969925D5C765D7C43414B556F1341888AB7A65C3</t>
  </si>
  <si>
    <t>5C60B3244BB96910C48969925D5C765D7C43414B556F1341888AB7A65E1</t>
  </si>
  <si>
    <t>5C60B3244BB96910C48969925D5C765D7C43414B556F1341888AB7A65D2</t>
  </si>
  <si>
    <t>용접식난간 설치  현장 제작설치, 경량철물(스테인리스)  kg  건축 8-2-1   ( 호표 931 )</t>
  </si>
  <si>
    <t>호표 931</t>
  </si>
  <si>
    <t>5C60B3244BB96910C48969925D5D1D5CBF33614D1B68F169828194565881423DD4A4</t>
  </si>
  <si>
    <t>5C60B3244BB96910C48969925D5D1D5CBF33614D1B68F169828194565881423DD54F</t>
  </si>
  <si>
    <t>5C60B3244BB96910C48969925D5D1D5CBF33614D1B68F169828194565881423DD54E</t>
  </si>
  <si>
    <t>5C60B3244BB96910C48969925D5D1D5D7C43414B556F1341888AB7A65C3</t>
  </si>
  <si>
    <t>5C60B3244BB96910C48969925D5D1D5D7C43414B556F1341888AB7A65E1</t>
  </si>
  <si>
    <t>5C60B3244BB96910C48969925D5D1D5D7C43414B556F1341888AB7A65D2</t>
  </si>
  <si>
    <t>용접식난간 설치  규격철물 설치, 경량철물(스테인리스)  TON  건축 8-2-1   ( 호표 932 )</t>
  </si>
  <si>
    <t>호표 932</t>
  </si>
  <si>
    <t>5C60B3244BB96910C48969924355CD5CBF33614D1B68F169828194565881423DD4A4</t>
  </si>
  <si>
    <t>5C60B3244BB96910C48969924355CD5CBF33614D1B68F169828194565881423DD54F</t>
  </si>
  <si>
    <t>5C60B3244BB96910C48969924355CD5CBF33614D1B68F169828194565881423DD54E</t>
  </si>
  <si>
    <t>5C60B3244BB96910C48969924355CD5D7C43414B556F1341888AB7A65C3</t>
  </si>
  <si>
    <t>5C60B3244BB96910C48969924355CD5D7C43414B556F1341888AB7A65E1</t>
  </si>
  <si>
    <t>5C60B3244BB96910C48969924355CD5D7C43414B556F1341888AB7A65D2</t>
  </si>
  <si>
    <t>용접식난간 설치  규격철물 설치, 경량철물(스테인리스)  kg  건축 8-2-1   ( 호표 933 )</t>
  </si>
  <si>
    <t>호표 933</t>
  </si>
  <si>
    <t>5C60B3244BB96910C48969924354265CBF33614D1B68F169828194565881423DD4A4</t>
  </si>
  <si>
    <t>5C60B3244BB96910C48969924354265CBF33614D1B68F169828194565881423DD54F</t>
  </si>
  <si>
    <t>5C60B3244BB96910C48969924354265CBF33614D1B68F169828194565881423DD54E</t>
  </si>
  <si>
    <t>5C60B3244BB96910C48969924354265D7C43414B556F1341888AB7A65C3</t>
  </si>
  <si>
    <t>5C60B3244BB96910C48969924354265D7C43414B556F1341888AB7A65E1</t>
  </si>
  <si>
    <t>5C60B3244BB96910C48969924354265D7C43414B556F1341888AB7A65D2</t>
  </si>
  <si>
    <t>앵커고정식난간 설치    M  건축 8-2-2   ( 호표 934 )</t>
  </si>
  <si>
    <t>호표 934</t>
  </si>
  <si>
    <t>건축 8-2-2</t>
  </si>
  <si>
    <t>세트앵커</t>
  </si>
  <si>
    <t>세트앵커, M10*L75mm</t>
  </si>
  <si>
    <t>5B439301493D6ED3A48EFF6ADB56A5999618AD</t>
  </si>
  <si>
    <t>5C60B3244BB969139981C239005E085B439301493D6ED3A48EFF6ADB56A5999618AD</t>
  </si>
  <si>
    <t>AL리벳</t>
  </si>
  <si>
    <t>∮4.2mm</t>
  </si>
  <si>
    <t>5B439301493D6DC47D87BBD38A533411E682A6</t>
  </si>
  <si>
    <t>5C60B3244BB969139981C239005E085B439301493D6DC47D87BBD38A533411E682A6</t>
  </si>
  <si>
    <t>5C60B3244BB969139981C239005E085CBF33614D1B68F169828194565881423DD545</t>
  </si>
  <si>
    <t>5C60B3244BB969139981C239005E085CBF33614D1B68F169828194565881423DD54E</t>
  </si>
  <si>
    <t>5C60B3244BB969139981C239005E085D7C43414B556F1341888AB7A65E1</t>
  </si>
  <si>
    <t>철조망 울타리 설치  일자형 지주, H:3m 이하, 평지  경간  건축 8-4-2   ( 호표 935 )</t>
  </si>
  <si>
    <t>호표 935</t>
  </si>
  <si>
    <t>건축 8-4-2</t>
  </si>
  <si>
    <t>5C60B32943F861500283089D2B52405CBF33614D1B68F169828194565881423DD54F</t>
  </si>
  <si>
    <t>5C60B32943F861500283089D2B52405CBF33614D1B68F169828194565881423DD54E</t>
  </si>
  <si>
    <t>5C60B32943F861500283089D2B52405D7C43414B556F1341888AB7A65E1</t>
  </si>
  <si>
    <t>5C60B32943F861500283089D2B52405B78C37843456584A088993D8356C2ABDF0DB4BF</t>
  </si>
  <si>
    <t>철조망 울타리 설치  Y자형 지주, H:3m 이하, 평지  경간  건축 8-4-2   ( 호표 936 )</t>
  </si>
  <si>
    <t>호표 936</t>
  </si>
  <si>
    <t>5C60B32943F8615002831AECFD5F2A5CBF33614D1B68F169828194565881423DD54F</t>
  </si>
  <si>
    <t>5C60B32943F8615002831AECFD5F2A5CBF33614D1B68F169828194565881423DD54E</t>
  </si>
  <si>
    <t>5C60B32943F8615002831AECFD5F2A5D7C43414B556F1341888AB7A65E1</t>
  </si>
  <si>
    <t>5C60B32943F8615002831AECFD5F2A5B78C37843456584A088993D8356C2ABDF0DB4BF</t>
  </si>
  <si>
    <t>철조망 울타리 설치  일자형 지주, H:3m 이하, 경사지  경간  건축 8-4-2   ( 호표 937 )</t>
  </si>
  <si>
    <t>호표 937</t>
  </si>
  <si>
    <t>5C60B32943F86150038D730A065C765CBF33614D1B68F169828194565881423DD54F</t>
  </si>
  <si>
    <t>5C60B32943F86150038D730A065C765CBF33614D1B68F169828194565881423DD54E</t>
  </si>
  <si>
    <t>5C60B32943F86150038D730A065C765D7C43414B556F1341888AB7A65E1</t>
  </si>
  <si>
    <t>5C60B32943F86150038D730A065C765B78C37843456584A088993D8356C2ABDF0DB4BF</t>
  </si>
  <si>
    <t>5C60B32943F86150038D730A065C765D7C43414B556F1341888AB7A65D2</t>
  </si>
  <si>
    <t>철조망 울타리 설치  Y자형 지주, H:3m 이하, 경사지  경간  건축 8-4-2   ( 호표 938 )</t>
  </si>
  <si>
    <t>호표 938</t>
  </si>
  <si>
    <t>5C60B32943F86150038D62A5515F355CBF33614D1B68F169828194565881423DD54F</t>
  </si>
  <si>
    <t>5C60B32943F86150038D62A5515F355CBF33614D1B68F169828194565881423DD54E</t>
  </si>
  <si>
    <t>5C60B32943F86150038D62A5515F355D7C43414B556F1341888AB7A65E1</t>
  </si>
  <si>
    <t>5C60B32943F86150038D62A5515F355B78C37843456584A088993D8356C2ABDF0DB4BF</t>
  </si>
  <si>
    <t>5C60B32943F86150038D62A5515F355D7C43414B556F1341888AB7A65D2</t>
  </si>
  <si>
    <t>경량천장철골틀 설치  BAR 간격 300mm  M2  건축 8-3-1   ( 호표 939 )</t>
  </si>
  <si>
    <t>호표 939</t>
  </si>
  <si>
    <t>건축 8-3-1</t>
  </si>
  <si>
    <t>5C60B32E4BFE6D3E3084C8D16A51DC5CBF33614D1B68F169828194565881423DD653</t>
  </si>
  <si>
    <t>5C60B32E4BFE6D3E3084C8D16A51DC5CBF33614D1B68F169828194565881423DD54E</t>
  </si>
  <si>
    <t>5C60B32E4BFE6D3E3084C8D16A51DC5D7C43414B556F1341888AB7A65E1</t>
  </si>
  <si>
    <t>경량천장철골틀 설치  BAR 간격 300mm, 톱니형 달대볼트  M2  건축 8-3-1   ( 호표 940 )</t>
  </si>
  <si>
    <t>호표 940</t>
  </si>
  <si>
    <t>5C60B32E4BFE6D3E3084C8D16A50355CBF33614D1B68F169828194565881423DD653</t>
  </si>
  <si>
    <t>5C60B32E4BFE6D3E3084C8D16A50355CBF33614D1B68F169828194565881423DD54E</t>
  </si>
  <si>
    <t>5C60B32E4BFE6D3E3084C8D16A50355D7C43414B556F1341888AB7A65E1</t>
  </si>
  <si>
    <t>5C60B32E4BFE6D3E3084C8D16A50355D7C43414B556F1341888AB7A65D2</t>
  </si>
  <si>
    <t>경량천장철골틀 설치  BAR 간격 450mm  M2  건축 8-3-1   ( 호표 941 )</t>
  </si>
  <si>
    <t>호표 941</t>
  </si>
  <si>
    <t>5C60B32E4BFE6D3E3084C8D16A538A5CBF33614D1B68F169828194565881423DD653</t>
  </si>
  <si>
    <t>5C60B32E4BFE6D3E3084C8D16A538A5CBF33614D1B68F169828194565881423DD54E</t>
  </si>
  <si>
    <t>5C60B32E4BFE6D3E3084C8D16A538A5D7C43414B556F1341888AB7A65E1</t>
  </si>
  <si>
    <t>경량천장철골틀 설치  BAR 간격 450mm, 톱니형 달대볼트  M2  건축 8-3-1   ( 호표 942 )</t>
  </si>
  <si>
    <t>호표 942</t>
  </si>
  <si>
    <t>5C60B32E4BFE6D3E3084C8D16A52E35CBF33614D1B68F169828194565881423DD653</t>
  </si>
  <si>
    <t>5C60B32E4BFE6D3E3084C8D16A52E35CBF33614D1B68F169828194565881423DD54E</t>
  </si>
  <si>
    <t>5C60B32E4BFE6D3E3084C8D16A52E35D7C43414B556F1341888AB7A65E1</t>
  </si>
  <si>
    <t>5C60B32E4BFE6D3E3084C8D16A52E35D7C43414B556F1341888AB7A65D2</t>
  </si>
  <si>
    <t>경량천장철골틀 설치  BAR 간격 600mm  M2  건축 8-3-1   ( 호표 943 )</t>
  </si>
  <si>
    <t>호표 943</t>
  </si>
  <si>
    <t>5C60B32E4BFE6D3E3084C8D16A55B75CBF33614D1B68F169828194565881423DD653</t>
  </si>
  <si>
    <t>5C60B32E4BFE6D3E3084C8D16A55B75CBF33614D1B68F169828194565881423DD54E</t>
  </si>
  <si>
    <t>5C60B32E4BFE6D3E3084C8D16A55B75D7C43414B556F1341888AB7A65E1</t>
  </si>
  <si>
    <t>경량천장철골틀 설치  BAR 간격 600mm, 톱니형 달대볼트  M2  건축 8-3-1   ( 호표 944 )</t>
  </si>
  <si>
    <t>호표 944</t>
  </si>
  <si>
    <t>5C60B32E4BFE6D3E3084C8D16A54905CBF33614D1B68F169828194565881423DD653</t>
  </si>
  <si>
    <t>5C60B32E4BFE6D3E3084C8D16A54905CBF33614D1B68F169828194565881423DD54E</t>
  </si>
  <si>
    <t>5C60B32E4BFE6D3E3084C8D16A54905D7C43414B556F1341888AB7A65E1</t>
  </si>
  <si>
    <t>5C60B32E4BFE6D3E3084C8D16A54905D7C43414B556F1341888AB7A65D2</t>
  </si>
  <si>
    <t>경량벽체철골틀 설치.  스터드, 폭 150mm 이하  M2  건축 8-3-1   ( 호표 945 )</t>
  </si>
  <si>
    <t>호표 945</t>
  </si>
  <si>
    <t>5C60B32E4BFE6D3E3084C8D17458465CBF33614D1B68F169828194565881423DD653</t>
  </si>
  <si>
    <t>5C60B32E4BFE6D3E3084C8D17458465CBF33614D1B68F169828194565881423DD54E</t>
  </si>
  <si>
    <t>5C60B32E4BFE6D3E3084C8D17458465D7C43414B556F1341888AB7A65D2</t>
  </si>
  <si>
    <t>잡철물 제작 및 설치  기본, 제품설치, 일반철재  KG  건축 8-4-1   ( 호표 946 )</t>
  </si>
  <si>
    <t>호표 946</t>
  </si>
  <si>
    <t>건축 8-4-1</t>
  </si>
  <si>
    <t>5C60B32A4C2B67A84D83DCC22B5BCC5CBF33614D1B68F169828194565881423DD545</t>
  </si>
  <si>
    <t>5C60B32A4C2B67A84D83DCC22B5BCC5CBF33614D1B68F169828194565881423DD4A4</t>
  </si>
  <si>
    <t>5C60B32A4C2B67A84D83DCC22B5BCC5CBF33614D1B68F169828194565881423DD54F</t>
  </si>
  <si>
    <t>5C60B32A4C2B67A84D83DCC22B5BCC5CBF33614D1B68F169828194565881423DD54E</t>
  </si>
  <si>
    <t>5C60B32A4C2B67A84D83DCC22B5BCC5D7C43414B556F1341888AB7A65C3</t>
  </si>
  <si>
    <t>5C60B32A4C2B67A84D83DCC22B5BCC5D7C43414B556F1341888AB7A65B4</t>
  </si>
  <si>
    <t>잡철물 제작 및 설치  기본, 제품설치, 경량철재  KG  건축 8-4-1   ( 호표 947 )</t>
  </si>
  <si>
    <t>호표 947</t>
  </si>
  <si>
    <t>5C60B32A4C2B67A84D83DCC22B5BCD5CBF33614D1B68F169828194565881423DD545</t>
  </si>
  <si>
    <t>5C60B32A4C2B67A84D83DCC22B5BCD5CBF33614D1B68F169828194565881423DD4A4</t>
  </si>
  <si>
    <t>5C60B32A4C2B67A84D83DCC22B5BCD5CBF33614D1B68F169828194565881423DD54F</t>
  </si>
  <si>
    <t>5C60B32A4C2B67A84D83DCC22B5BCD5CBF33614D1B68F169828194565881423DD54E</t>
  </si>
  <si>
    <t>5C60B32A4C2B67A84D83DCC22B5BCD5D7C43414B556F1341888AB7A65E1</t>
  </si>
  <si>
    <t>5C60B32A4C2B67A84D83DCC22B5BCD5D7C43414B556F1341888AB7A65D2</t>
  </si>
  <si>
    <t>잡철물 제작 및 설치  기본, 규격철물 설치, 일반철재  KG  건축 8-4-1   ( 호표 948 )</t>
  </si>
  <si>
    <t>호표 948</t>
  </si>
  <si>
    <t>5C60B32A4C2B67A84D83DCDC9E54E75CBF33614D1B68F169828194565881423DD545</t>
  </si>
  <si>
    <t>5C60B32A4C2B67A84D83DCDC9E54E75CBF33614D1B68F169828194565881423DD4A4</t>
  </si>
  <si>
    <t>5C60B32A4C2B67A84D83DCDC9E54E75CBF33614D1B68F169828194565881423DD54E</t>
  </si>
  <si>
    <t>5C60B32A4C2B67A84D83DCDC9E54E75CBF33614D1B68F169828194565881423DD54F</t>
  </si>
  <si>
    <t>5C60B32A4C2B67A84D83DCDC9E54E75D7C43414B556F1341888AB7A65E1</t>
  </si>
  <si>
    <t>5C60B32A4C2B67A84D83DCDC9E54E75D7C43414B556F1341888AB7A65D2</t>
  </si>
  <si>
    <t>잡철물 제작 및 설치  기본, 규격철물 설치, 경량철재  KG  건축 8-4-1   ( 호표 949 )</t>
  </si>
  <si>
    <t>호표 949</t>
  </si>
  <si>
    <t>5C60B32A4C2B67A84D83DCDC9E54E65CBF33614D1B68F169828194565881423DD545</t>
  </si>
  <si>
    <t>5C60B32A4C2B67A84D83DCDC9E54E65CBF33614D1B68F169828194565881423DD4A4</t>
  </si>
  <si>
    <t>5C60B32A4C2B67A84D83DCDC9E54E65CBF33614D1B68F169828194565881423DD54E</t>
  </si>
  <si>
    <t>5C60B32A4C2B67A84D83DCDC9E54E65CBF33614D1B68F169828194565881423DD54F</t>
  </si>
  <si>
    <t>5C60B32A4C2B67A84D83DCDC9E54E65D7C43414B556F1341888AB7A65E1</t>
  </si>
  <si>
    <t>5C60B32A4C2B67A84D83DCDC9E54E65D7C43414B556F1341888AB7A65D2</t>
  </si>
  <si>
    <t>잡철물 제작 및 설치  기본, 현장제작 설치, 일반철재  KG  건축 8-4-1   ( 호표 950 )</t>
  </si>
  <si>
    <t>호표 950</t>
  </si>
  <si>
    <t>5C60B32A4C2B67A84E8C5649D55B895CBF33614D1B68F169828194565881423DD545</t>
  </si>
  <si>
    <t>5C60B32A4C2B67A84E8C5649D55B895CBF33614D1B68F169828194565881423DD4A4</t>
  </si>
  <si>
    <t>5C60B32A4C2B67A84E8C5649D55B895CBF33614D1B68F169828194565881423DD54F</t>
  </si>
  <si>
    <t>5C60B32A4C2B67A84E8C5649D55B895CBF33614D1B68F169828194565881423DD54E</t>
  </si>
  <si>
    <t>5C60B32A4C2B67A84E8C5649D55B895D7C43414B556F1341888AB7A65E1</t>
  </si>
  <si>
    <t>5C60B32A4C2B67A84E8C5649D55B895D7C43414B556F1341888AB7A65D2</t>
  </si>
  <si>
    <t>잡철물 제작 및 설치  기본, 현장제작 설치, 경량철재  KG  건축 8-4-1   ( 호표 951 )</t>
  </si>
  <si>
    <t>호표 951</t>
  </si>
  <si>
    <t>5C60B32A4C2B67A84E8C5649D55B885CBF33614D1B68F169828194565881423DD545</t>
  </si>
  <si>
    <t>5C60B32A4C2B67A84E8C5649D55B885CBF33614D1B68F169828194565881423DD4A4</t>
  </si>
  <si>
    <t>5C60B32A4C2B67A84E8C5649D55B885CBF33614D1B68F169828194565881423DD54F</t>
  </si>
  <si>
    <t>5C60B32A4C2B67A84E8C5649D55B885CBF33614D1B68F169828194565881423DD54E</t>
  </si>
  <si>
    <t>5C60B32A4C2B67A84E8C5649D55B885D7C43414B556F1341888AB7A65E1</t>
  </si>
  <si>
    <t>5C60B32A4C2B67A84E8C5649D55B885D7C43414B556F1341888AB7A65D2</t>
  </si>
  <si>
    <t>잡철물 제작 및 설치  단순, 제품설치, 일반철재  KG  건축 8-4-1   ( 호표 952 )</t>
  </si>
  <si>
    <t>호표 952</t>
  </si>
  <si>
    <t>5C60B32A4C19609F8B89E4A77152065CBF33614D1B68F169828194565881423DD545</t>
  </si>
  <si>
    <t>5C60B32A4C19609F8B89E4A77152065CBF33614D1B68F169828194565881423DD4A4</t>
  </si>
  <si>
    <t>5C60B32A4C19609F8B89E4A77152065CBF33614D1B68F169828194565881423DD54F</t>
  </si>
  <si>
    <t>5C60B32A4C19609F8B89E4A77152065CBF33614D1B68F169828194565881423DD54E</t>
  </si>
  <si>
    <t>인력품의 -10%</t>
  </si>
  <si>
    <t>5C60B32A4C19609F8B89E4A77152065D7C43414B556F1341888AB7A65E1</t>
  </si>
  <si>
    <t>5C60B32A4C19609F8B89E4A77152065D7C43414B556F1341888AB7A65D2</t>
  </si>
  <si>
    <t>5C60B32A4C19609F8B89E4A77152065D7C43414B556F1341888AB7A65C3</t>
  </si>
  <si>
    <t>잡철물 제작 및 설치  단순, 제품설치, 경량철재  KG  건축 8-4-1   ( 호표 953 )</t>
  </si>
  <si>
    <t>호표 953</t>
  </si>
  <si>
    <t>5C60B32A4C19609F8B89E4A77152075CBF33614D1B68F169828194565881423DD545</t>
  </si>
  <si>
    <t>5C60B32A4C19609F8B89E4A77152075CBF33614D1B68F169828194565881423DD4A4</t>
  </si>
  <si>
    <t>5C60B32A4C19609F8B89E4A77152075CBF33614D1B68F169828194565881423DD54F</t>
  </si>
  <si>
    <t>5C60B32A4C19609F8B89E4A77152075CBF33614D1B68F169828194565881423DD54E</t>
  </si>
  <si>
    <t>5C60B32A4C19609F8B89E4A77152075D7C43414B556F1341888AB7A65E1</t>
  </si>
  <si>
    <t>5C60B32A4C19609F8B89E4A77152075D7C43414B556F1341888AB7A65B4</t>
  </si>
  <si>
    <t>5C60B32A4C19609F8B89E4A77152075D7C43414B556F1341888AB7A65C3</t>
  </si>
  <si>
    <t>잡철물 제작 및 설치  단순, 규격철물 설치, 일반철재  KG  건축 8-4-1   ( 호표 954 )</t>
  </si>
  <si>
    <t>호표 954</t>
  </si>
  <si>
    <t>5C60B32A4C19609F8B89E4B1E95CCF5CBF33614D1B68F169828194565881423DD545</t>
  </si>
  <si>
    <t>5C60B32A4C19609F8B89E4B1E95CCF5CBF33614D1B68F169828194565881423DD4A4</t>
  </si>
  <si>
    <t>5C60B32A4C19609F8B89E4B1E95CCF5CBF33614D1B68F169828194565881423DD54E</t>
  </si>
  <si>
    <t>5C60B32A4C19609F8B89E4B1E95CCF5CBF33614D1B68F169828194565881423DD54F</t>
  </si>
  <si>
    <t>5C60B32A4C19609F8B89E4B1E95CCF5D7C43414B556F1341888AB7A65E1</t>
  </si>
  <si>
    <t>5C60B32A4C19609F8B89E4B1E95CCF5D7C43414B556F1341888AB7A65D2</t>
  </si>
  <si>
    <t>5C60B32A4C19609F8B89E4B1E95CCF5D7C43414B556F1341888AB7A65C3</t>
  </si>
  <si>
    <t>잡철물 제작 및 설치  단순, 규격철물 설치, 경량철재  KG  건축 8-4-1   ( 호표 955 )</t>
  </si>
  <si>
    <t>호표 955</t>
  </si>
  <si>
    <t>5C60B32A4C19609F8B89E4B1E95CCC5CBF33614D1B68F169828194565881423DD545</t>
  </si>
  <si>
    <t>5C60B32A4C19609F8B89E4B1E95CCC5CBF33614D1B68F169828194565881423DD4A4</t>
  </si>
  <si>
    <t>5C60B32A4C19609F8B89E4B1E95CCC5CBF33614D1B68F169828194565881423DD54E</t>
  </si>
  <si>
    <t>5C60B32A4C19609F8B89E4B1E95CCC5CBF33614D1B68F169828194565881423DD54F</t>
  </si>
  <si>
    <t>5C60B32A4C19609F8B89E4B1E95CCC5D7C43414B556F1341888AB7A65E1</t>
  </si>
  <si>
    <t>5C60B32A4C19609F8B89E4B1E95CCC5D7C43414B556F1341888AB7A65D2</t>
  </si>
  <si>
    <t>5C60B32A4C19609F8B89E4B1E95CCC5D7C43414B556F1341888AB7A65C3</t>
  </si>
  <si>
    <t>잡철물 제작 및 설치  단순, 현장제작 설치, 일반철재  KG  건축 8-4-1   ( 호표 956 )</t>
  </si>
  <si>
    <t>호표 956</t>
  </si>
  <si>
    <t>5C60B32A4C19609F888CBF2E82516A5CBF33614D1B68F169828194565881423DD545</t>
  </si>
  <si>
    <t>5C60B32A4C19609F888CBF2E82516A5CBF33614D1B68F169828194565881423DD4A4</t>
  </si>
  <si>
    <t>5C60B32A4C19609F888CBF2E82516A5CBF33614D1B68F169828194565881423DD54F</t>
  </si>
  <si>
    <t>5C60B32A4C19609F888CBF2E82516A5CBF33614D1B68F169828194565881423DD54E</t>
  </si>
  <si>
    <t>5C60B32A4C19609F888CBF2E82516A5D7C43414B556F1341888AB7A65E1</t>
  </si>
  <si>
    <t>5C60B32A4C19609F888CBF2E82516A5D7C43414B556F1341888AB7A65D2</t>
  </si>
  <si>
    <t>5C60B32A4C19609F888CBF2E82516A5D7C43414B556F1341888AB7A65C3</t>
  </si>
  <si>
    <t>잡철물 제작 및 설치  단순, 현장제작 설치, 경량철재  KG  건축 8-4-1   ( 호표 957 )</t>
  </si>
  <si>
    <t>호표 957</t>
  </si>
  <si>
    <t>5C60B32A4C19609F888CBF2E8251695CBF33614D1B68F169828194565881423DD545</t>
  </si>
  <si>
    <t>5C60B32A4C19609F888CBF2E8251695CBF33614D1B68F169828194565881423DD4A4</t>
  </si>
  <si>
    <t>5C60B32A4C19609F888CBF2E8251695CBF33614D1B68F169828194565881423DD54F</t>
  </si>
  <si>
    <t>5C60B32A4C19609F888CBF2E8251695CBF33614D1B68F169828194565881423DD54E</t>
  </si>
  <si>
    <t>5C60B32A4C19609F888CBF2E8251695D7C43414B556F1341888AB7A65E1</t>
  </si>
  <si>
    <t>5C60B32A4C19609F888CBF2E8251695D7C43414B556F1341888AB7A65D2</t>
  </si>
  <si>
    <t>5C60B32A4C19609F888CBF2E8251695D7C43414B556F1341888AB7A65C3</t>
  </si>
  <si>
    <t>잡철물 제작 및 설치  복잡, 제품설치, 일반철재  KG  건축 8-4-1   ( 호표 958 )</t>
  </si>
  <si>
    <t>호표 958</t>
  </si>
  <si>
    <t>5C60B32A4C0869AD3382D8A08F529C5CBF33614D1B68F169828194565881423DD545</t>
  </si>
  <si>
    <t>5C60B32A4C0869AD3382D8A08F529C5CBF33614D1B68F169828194565881423DD4A4</t>
  </si>
  <si>
    <t>5C60B32A4C0869AD3382D8A08F529C5CBF33614D1B68F169828194565881423DD54F</t>
  </si>
  <si>
    <t>5C60B32A4C0869AD3382D8A08F529C5CBF33614D1B68F169828194565881423DD54E</t>
  </si>
  <si>
    <t>5C60B32A4C0869AD3382D8A08F529C5D7C43414B556F1341888AB7A65A5</t>
  </si>
  <si>
    <t>5C60B32A4C0869AD3382D8A08F529C5D7C43414B556F1341888AB7A6596</t>
  </si>
  <si>
    <t>5C60B32A4C0869AD3382D8A08F529C5D7C43414B556F1341888AB7A6587</t>
  </si>
  <si>
    <t>잡철물 제작 및 설치  복잡, 제품설치, 경량철재  KG  건축 8-4-1   ( 호표 959 )</t>
  </si>
  <si>
    <t>호표 959</t>
  </si>
  <si>
    <t>5C60B32A4C0869AD3382D8A08F529D5CBF33614D1B68F169828194565881423DD545</t>
  </si>
  <si>
    <t>5C60B32A4C0869AD3382D8A08F529D5CBF33614D1B68F169828194565881423DD4A4</t>
  </si>
  <si>
    <t>5C60B32A4C0869AD3382D8A08F529D5CBF33614D1B68F169828194565881423DD54F</t>
  </si>
  <si>
    <t>5C60B32A4C0869AD3382D8A08F529D5CBF33614D1B68F169828194565881423DD54E</t>
  </si>
  <si>
    <t>5C60B32A4C0869AD3382D8A08F529D5D7C43414B556F1341888AB7A65E1</t>
  </si>
  <si>
    <t>5C60B32A4C0869AD3382D8A08F529D5D7C43414B556F1341888AB7A65D2</t>
  </si>
  <si>
    <t>5C60B32A4C0869AD3382D8A08F529D5D7C43414B556F1341888AB7A65C3</t>
  </si>
  <si>
    <t>잡철물 제작 및 설치  복잡, 규격철물 설치, 일반철재  KG  건축 8-4-1   ( 호표 960 )</t>
  </si>
  <si>
    <t>호표 960</t>
  </si>
  <si>
    <t>5C60B32A4C0869AD3382D8B2F95BD75CBF33614D1B68F169828194565881423DD545</t>
  </si>
  <si>
    <t>5C60B32A4C0869AD3382D8B2F95BD75CBF33614D1B68F169828194565881423DD4A4</t>
  </si>
  <si>
    <t>5C60B32A4C0869AD3382D8B2F95BD75CBF33614D1B68F169828194565881423DD54E</t>
  </si>
  <si>
    <t>5C60B32A4C0869AD3382D8B2F95BD75CBF33614D1B68F169828194565881423DD54F</t>
  </si>
  <si>
    <t>5C60B32A4C0869AD3382D8B2F95BD75D7C43414B556F1341888AB7A65E1</t>
  </si>
  <si>
    <t>5C60B32A4C0869AD3382D8B2F95BD75D7C43414B556F1341888AB7A65D2</t>
  </si>
  <si>
    <t>5C60B32A4C0869AD3382D8B2F95BD75D7C43414B556F1341888AB7A65C3</t>
  </si>
  <si>
    <t>잡철물 제작 및 설치  복잡, 규격철물 설치, 경량철재  KG  건축 8-4-1   ( 호표 961 )</t>
  </si>
  <si>
    <t>호표 961</t>
  </si>
  <si>
    <t>5C60B32A4C0869AD3382D8B2F95BD65CBF33614D1B68F169828194565881423DD545</t>
  </si>
  <si>
    <t>5C60B32A4C0869AD3382D8B2F95BD65CBF33614D1B68F169828194565881423DD4A4</t>
  </si>
  <si>
    <t>5C60B32A4C0869AD3382D8B2F95BD65CBF33614D1B68F169828194565881423DD54E</t>
  </si>
  <si>
    <t>5C60B32A4C0869AD3382D8B2F95BD65CBF33614D1B68F169828194565881423DD54F</t>
  </si>
  <si>
    <t>5C60B32A4C0869AD3382D8B2F95BD65D7C43414B556F1341888AB7A65E1</t>
  </si>
  <si>
    <t>5C60B32A4C0869AD3382D8B2F95BD65D7C43414B556F1341888AB7A65D2</t>
  </si>
  <si>
    <t>5C60B32A4C0869AD3382D8B2F95BD65D7C43414B556F1341888AB7A65C3</t>
  </si>
  <si>
    <t>잡철물 제작 및 설치  복잡, 현장제작 설치, 일반철재  KG  건축 8-4-1   ( 호표 962 )</t>
  </si>
  <si>
    <t>호표 962</t>
  </si>
  <si>
    <t>5C60B32A4C0869AD3085805C665E7B5CBF33614D1B68F169828194565881423DD545</t>
  </si>
  <si>
    <t>5C60B32A4C0869AD3085805C665E7B5CBF33614D1B68F169828194565881423DD4A4</t>
  </si>
  <si>
    <t>5C60B32A4C0869AD3085805C665E7B5CBF33614D1B68F169828194565881423DD54F</t>
  </si>
  <si>
    <t>5C60B32A4C0869AD3085805C665E7B5CBF33614D1B68F169828194565881423DD54E</t>
  </si>
  <si>
    <t>5C60B32A4C0869AD3085805C665E7B5D7C43414B556F1341888AB7A65E1</t>
  </si>
  <si>
    <t>5C60B32A4C0869AD3085805C665E7B5D7C43414B556F1341888AB7A65D2</t>
  </si>
  <si>
    <t>5C60B32A4C0869AD3085805C665E7B5D7C43414B556F1341888AB7A65C3</t>
  </si>
  <si>
    <t>잡철물 제작 및 설치  복잡, 현장제작 설치, 경량철재  KG  건축 8-4-1   ( 호표 963 )</t>
  </si>
  <si>
    <t>호표 963</t>
  </si>
  <si>
    <t>5C60B32A4C0869AD3085805C665E7A5CBF33614D1B68F169828194565881423DD545</t>
  </si>
  <si>
    <t>5C60B32A4C0869AD3085805C665E7A5CBF33614D1B68F169828194565881423DD4A4</t>
  </si>
  <si>
    <t>5C60B32A4C0869AD3085805C665E7A5CBF33614D1B68F169828194565881423DD54F</t>
  </si>
  <si>
    <t>5C60B32A4C0869AD3085805C665E7A5CBF33614D1B68F169828194565881423DD54E</t>
  </si>
  <si>
    <t>5C60B32A4C0869AD3085805C665E7A5D7C43414B556F1341888AB7A65E1</t>
  </si>
  <si>
    <t>5C60B32A4C0869AD3085805C665E7A5D7C43414B556F1341888AB7A65D2</t>
  </si>
  <si>
    <t>5C60B32A4C0869AD3085805C665E7A5D7C43414B556F1341888AB7A65C3</t>
  </si>
  <si>
    <t>모르타르 배합  모래채가름 포함  M3  건축 9-1-1   ( 호표 964 )</t>
  </si>
  <si>
    <t>호표 964</t>
  </si>
  <si>
    <t>건축 9-1-1</t>
  </si>
  <si>
    <t>5C6063A442CD6FEC188AD551D85B2E5CBF33614D1B68F169828194565881423DD54E</t>
  </si>
  <si>
    <t>모르타르 배합  모래채가름 제외  M3  건축 9-1-1   ( 호표 965 )</t>
  </si>
  <si>
    <t>호표 965</t>
  </si>
  <si>
    <t>5C6063A442CD6FEC188AD551D85B2A5CBF33614D1B68F169828194565881423DD54E</t>
  </si>
  <si>
    <t>모르타르 바름  3.6m 이하, 1회(T=24mm 이하 기준)  M2  건축 9-1-2   ( 호표 966 )</t>
  </si>
  <si>
    <t>호표 966</t>
  </si>
  <si>
    <t>건축 9-1-2</t>
  </si>
  <si>
    <t>5C6063A442CD6EC50E8C30690A5D7D5CBF33614D1B68F169828194565881423DD77D</t>
  </si>
  <si>
    <t>5C6063A442CD6EC50E8C30690A5D7D5CBF33614D1B68F169828194565881423DD54E</t>
  </si>
  <si>
    <t>5C6063A442CD6EC50E8C30690A5D7D5D7C43414B556F1341888AB7A65E1</t>
  </si>
  <si>
    <t>모르타르 바름  3.6m 이하, 2회(T=24mm 이하 기준)  M2  건축 9-1-2   ( 호표 967 )</t>
  </si>
  <si>
    <t>호표 967</t>
  </si>
  <si>
    <t>5C6063A442CD6EC50E8C30690A5E035CBF33614D1B68F169828194565881423DD77D</t>
  </si>
  <si>
    <t>5C6063A442CD6EC50E8C30690A5E035CBF33614D1B68F169828194565881423DD54E</t>
  </si>
  <si>
    <t>5C6063A442CD6EC50E8C30690A5E035D7C43414B556F1341888AB7A65E1</t>
  </si>
  <si>
    <t>모르타르 바름  3.6m 이하, 3회(T=24mm 이하 기준)  M2  건축 9-1-2   ( 호표 968 )</t>
  </si>
  <si>
    <t>호표 968</t>
  </si>
  <si>
    <t>5C6063A442CD6EC50E8C30690A5F2A5CBF33614D1B68F169828194565881423DD77D</t>
  </si>
  <si>
    <t>5C6063A442CD6EC50E8C30690A5F2A5CBF33614D1B68F169828194565881423DD54E</t>
  </si>
  <si>
    <t>5C6063A442CD6EC50E8C30690A5F2A5D7C43414B556F1341888AB7A65E1</t>
  </si>
  <si>
    <t>모르타르 바름  3.6m 초과, 1회(T=24mm 이하 기준)  M2  건축 9-1-2   ( 호표 969 )</t>
  </si>
  <si>
    <t>호표 969</t>
  </si>
  <si>
    <t>5C6063A442CD6EC50E8C30691B52A15CBF33614D1B68F169828194565881423DD77D</t>
  </si>
  <si>
    <t>5C6063A442CD6EC50E8C30691B52A15CBF33614D1B68F169828194565881423DD54E</t>
  </si>
  <si>
    <t>5C6063A442CD6EC50E8C30691B52A15D7C43414B556F1341888AB7A65E1</t>
  </si>
  <si>
    <t>모르타르 바름  3.6m 초과, 2회(T=24mm 이하 기준)  M2  건축 9-1-2   ( 호표 970 )</t>
  </si>
  <si>
    <t>호표 970</t>
  </si>
  <si>
    <t>5C6063A442CD6EC50E8C30691B519A5CBF33614D1B68F169828194565881423DD77D</t>
  </si>
  <si>
    <t>5C6063A442CD6EC50E8C30691B519A5CBF33614D1B68F169828194565881423DD54E</t>
  </si>
  <si>
    <t>5C6063A442CD6EC50E8C30691B519A5D7C43414B556F1341888AB7A65E1</t>
  </si>
  <si>
    <t>모르타르 바름  3.6m 초과, 3회(T=24mm 이하 기준)  M2  건축 9-1-2   ( 호표 971 )</t>
  </si>
  <si>
    <t>호표 971</t>
  </si>
  <si>
    <t>5C6063A442CD6EC50E8C30691B50F35CBF33614D1B68F169828194565881423DD77D</t>
  </si>
  <si>
    <t>5C6063A442CD6EC50E8C30691B50F35CBF33614D1B68F169828194565881423DD54E</t>
  </si>
  <si>
    <t>5C6063A442CD6EC50E8C30691B50F35D7C43414B556F1341888AB7A65E1</t>
  </si>
  <si>
    <t>모르타르 바름(폭 30cm 이하 또는 원주면)  3.6m 이하, 1회(T=24mm 이하 기준)  M2  건축 9-1-2   ( 호표 972 )</t>
  </si>
  <si>
    <t>호표 972</t>
  </si>
  <si>
    <t>5C6063A442CD6EC50E8C307B7B57C65CBF33614D1B68F169828194565881423DD77D</t>
  </si>
  <si>
    <t>5C6063A442CD6EC50E8C307B7B57C65CBF33614D1B68F169828194565881423DD54E</t>
  </si>
  <si>
    <t>5C6063A442CD6EC50E8C307B7B57C65D7C43414B556F1341888AB7A65E1</t>
  </si>
  <si>
    <t>5C6063A442CD6EC50E8C307B7B57C65D7C43414B556F1341888AB7A65D2</t>
  </si>
  <si>
    <t>모르타르 바름(폭 30cm 이하 또는 원주면)  3.6m 이하, 2회(T=24mm 이하 기준)  M2  건축 9-1-2   ( 호표 973 )</t>
  </si>
  <si>
    <t>호표 973</t>
  </si>
  <si>
    <t>5C6063A442CD6EC50E8C307B7B54725CBF33614D1B68F169828194565881423DD77D</t>
  </si>
  <si>
    <t>5C6063A442CD6EC50E8C307B7B54725CBF33614D1B68F169828194565881423DD54E</t>
  </si>
  <si>
    <t>5C6063A442CD6EC50E8C307B7B54725D7C43414B556F1341888AB7A65E1</t>
  </si>
  <si>
    <t>5C6063A442CD6EC50E8C307B7B54725D7C43414B556F1341888AB7A65D2</t>
  </si>
  <si>
    <t>모르타르 바름(폭 30cm 이하 또는 원주면)  3.6m 이하, 3회(T=24mm 이하 기준)  M2  건축 9-1-2   ( 호표 974 )</t>
  </si>
  <si>
    <t>호표 974</t>
  </si>
  <si>
    <t>5C6063A442CD6EC50E8C307B7B55185CBF33614D1B68F169828194565881423DD77D</t>
  </si>
  <si>
    <t>5C6063A442CD6EC50E8C307B7B55185CBF33614D1B68F169828194565881423DD54E</t>
  </si>
  <si>
    <t>5C6063A442CD6EC50E8C307B7B55185D7C43414B556F1341888AB7A65E1</t>
  </si>
  <si>
    <t>5C6063A442CD6EC50E8C307B7B55185D7C43414B556F1341888AB7A65D2</t>
  </si>
  <si>
    <t>모르타르 바름(폭 30cm 이하 또는 원주면)  3.6m 초과, 1회(T=24mm 이하 기준)  M2  건축 9-1-2   ( 호표 975 )</t>
  </si>
  <si>
    <t>호표 975</t>
  </si>
  <si>
    <t>5C6063A442CD6EC50E8C307B6A5E275CBF33614D1B68F169828194565881423DD77D</t>
  </si>
  <si>
    <t>5C6063A442CD6EC50E8C307B6A5E275CBF33614D1B68F169828194565881423DD54E</t>
  </si>
  <si>
    <t>5C6063A442CD6EC50E8C307B6A5E275D7C43414B556F1341888AB7A65E1</t>
  </si>
  <si>
    <t>5C6063A442CD6EC50E8C307B6A5E275D7C43414B556F1341888AB7A65D2</t>
  </si>
  <si>
    <t>모르타르 바름(폭 30cm 이하 또는 원주면)  3.6m 초과, 2회(T=24mm 이하 기준)  M2  건축 9-1-2   ( 호표 976 )</t>
  </si>
  <si>
    <t>호표 976</t>
  </si>
  <si>
    <t>5C6063A442CD6EC50E8C307B6A5D005CBF33614D1B68F169828194565881423DD77D</t>
  </si>
  <si>
    <t>5C6063A442CD6EC50E8C307B6A5D005CBF33614D1B68F169828194565881423DD54E</t>
  </si>
  <si>
    <t>5C6063A442CD6EC50E8C307B6A5D005D7C43414B556F1341888AB7A65E1</t>
  </si>
  <si>
    <t>5C6063A442CD6EC50E8C307B6A5D005D7C43414B556F1341888AB7A65D2</t>
  </si>
  <si>
    <t>모르타르 바름(폭 30cm 이하 또는 원주면)  3.6m 초과, 3회(T=24mm 이하 기준)  M2  건축 9-1-2   ( 호표 977 )</t>
  </si>
  <si>
    <t>호표 977</t>
  </si>
  <si>
    <t>5C6063A442CD6EC50E8C307B6A5C795CBF33614D1B68F169828194565881423DD77D</t>
  </si>
  <si>
    <t>5C6063A442CD6EC50E8C307B6A5C795CBF33614D1B68F169828194565881423DD54E</t>
  </si>
  <si>
    <t>5C6063A442CD6EC50E8C307B6A5C795D7C43414B556F1341888AB7A65E1</t>
  </si>
  <si>
    <t>5C6063A442CD6EC50E8C307B6A5C795D7C43414B556F1341888AB7A65D2</t>
  </si>
  <si>
    <t>모르타르 타설    10M3  건축 9-1-3   ( 호표 978 )</t>
  </si>
  <si>
    <t>호표 978</t>
  </si>
  <si>
    <t>건축 9-1-3</t>
  </si>
  <si>
    <t>일반기계운전사</t>
  </si>
  <si>
    <t>5CBF33614D1B68F169828194565881423DD0CB</t>
  </si>
  <si>
    <t>5C6063A442906AA61E8CECA36E5DB75CBF33614D1B68F169828194565881423DD0CB</t>
  </si>
  <si>
    <t>5C6063A442906AA61E8CECA36E5DB75CBF33614D1B68F169828194565881423DD77D</t>
  </si>
  <si>
    <t>5C6063A442906AA61E8CECA36E5DB75CBF33614D1B68F169828194565881423DD54E</t>
  </si>
  <si>
    <t>37kw</t>
  </si>
  <si>
    <t>5B78C3784345623B4581F5F1EA5C9DF47F0CE0B2</t>
  </si>
  <si>
    <t>5C6063A442906AA61E8CECA36E5DB75B78C3784345623B4581F5F1EA5C9DF47F0CE0B2</t>
  </si>
  <si>
    <t>5C6063A442906AA61E8CECA36E5DB75B78C3784345623B4581C8BBC557B6BEB5326D79</t>
  </si>
  <si>
    <t>5C6063A442906AA61E8CECA36E5DB75B78C3784345623B4581D92AE25C348F2A2FDB46</t>
  </si>
  <si>
    <t>5C6063A442906AA61E8CECA36E5DB75B78C3784345623B4581BE432A5A0281593CFB92</t>
  </si>
  <si>
    <t>모르타르 타설    M3  건축 9-1-3   ( 호표 979 )</t>
  </si>
  <si>
    <t>호표 979</t>
  </si>
  <si>
    <t>5C6063A442906AA61E8CECA37F52FC5CBF33614D1B68F169828194565881423DD0CB</t>
  </si>
  <si>
    <t>5C6063A442906AA61E8CECA37F52FC5CBF33614D1B68F169828194565881423DD77D</t>
  </si>
  <si>
    <t>5C6063A442906AA61E8CECA37F52FC5CBF33614D1B68F169828194565881423DD54E</t>
  </si>
  <si>
    <t>5C6063A442906AA61E8CECA37F52FC5B78C3784345623B4581F5F1EA5C9DF47F0CE0B2</t>
  </si>
  <si>
    <t>5C6063A442906AA61E8CECA37F52FC5B78C3784345623B4581C8BBC557B6BEB5326D79</t>
  </si>
  <si>
    <t>5C6063A442906AA61E8CECA37F52FC5B78C3784345623B4581D92AE25C348F2A2FDB46</t>
  </si>
  <si>
    <t>5C6063A442906AA61E8CECA37F52FC5B78C3784345623B4581BE432A5A0281593CFB92</t>
  </si>
  <si>
    <t>모르타르 타설.  경량기포  M3  건축 9-1-3   ( 호표 980 )</t>
  </si>
  <si>
    <t>호표 980</t>
  </si>
  <si>
    <t>5C6063A442906AA61E8CECA37F51D55CBF33614D1B68F169828194565881423DD0CB</t>
  </si>
  <si>
    <t>5C6063A442906AA61E8CECA37F51D55CBF33614D1B68F169828194565881423DD77D</t>
  </si>
  <si>
    <t>5C6063A442906AA61E8CECA37F51D55CBF33614D1B68F169828194565881423DD54E</t>
  </si>
  <si>
    <t>인력품의 -25%</t>
  </si>
  <si>
    <t>5C6063A442906AA61E8CECA37F51D55D7C43414B556F1341888AB7A65E1</t>
  </si>
  <si>
    <t>5C6063A442906AA61E8CECA37F51D55B78C3784345623B4581F5F1EA5C9DF47F0CE0B2</t>
  </si>
  <si>
    <t>5C6063A442906AA61E8CECA37F51D55B78C3784345623B4581C8BBC557B6BEB5326D79</t>
  </si>
  <si>
    <t>5C6063A442906AA61E8CECA37F51D55B78C3784345623B4581D92AE25C348F2A2FDB46</t>
  </si>
  <si>
    <t>5C6063A442906AA61E8CECA37F51D55B78C3784345623B4581BE432A5A0281593CFB92</t>
  </si>
  <si>
    <t>표면 마무리  인력마감  100M2  건축 9-1-4   ( 호표 981 )</t>
  </si>
  <si>
    <t>호표 981</t>
  </si>
  <si>
    <t>건축 9-1-4</t>
  </si>
  <si>
    <t>5C6063A4429069801B8573BBB754605CBF33614D1B68F169828194565881423DD77D</t>
  </si>
  <si>
    <t>표면 마무리  인력마감, 작업대기 할증 적용  100M2  건축 9-1-4   ( 호표 982 )</t>
  </si>
  <si>
    <t>호표 982</t>
  </si>
  <si>
    <t>5C6063A4429069801B8573BBB757345CBF33614D1B68F169828194565881423DD77D</t>
  </si>
  <si>
    <t>인력품의 55%</t>
  </si>
  <si>
    <t>5C6063A4429069801B8573BBB757345D7C43414B556F1341888AB7A65E1</t>
  </si>
  <si>
    <t>표면 마무리  인력마감  M2  건축 9-1-4   ( 호표 983 )</t>
  </si>
  <si>
    <t>호표 983</t>
  </si>
  <si>
    <t>5C6063A4429069801B85738E79570D5CBF33614D1B68F169828194565881423DD77D</t>
  </si>
  <si>
    <t>표면 마무리  인력마감, 작업대기 할증 적용  M2  건축 9-1-4   ( 호표 984 )</t>
  </si>
  <si>
    <t>호표 984</t>
  </si>
  <si>
    <t>5C6063A4429069801B85738E7954B95CBF33614D1B68F169828194565881423DD77D</t>
  </si>
  <si>
    <t>5C6063A4429069801B85738E7954B95D7C43414B556F1341888AB7A65E1</t>
  </si>
  <si>
    <t>표면 마무리  기계마감  100M2  건축 9-1-4   ( 호표 985 )</t>
  </si>
  <si>
    <t>호표 985</t>
  </si>
  <si>
    <t>5C6063A4429069801A8B04E760596E5CBF33614D1B68F169828194565881423DD77D</t>
  </si>
  <si>
    <t>5C6063A4429069801A8B04E760596E5D7C43414B556F1341888AB7A65E1</t>
  </si>
  <si>
    <t>표면 마무리  기계마감, 작업대기 할증 적용  100M2  건축 9-1-4   ( 호표 986 )</t>
  </si>
  <si>
    <t>호표 986</t>
  </si>
  <si>
    <t>5C6063A4429069801A8B04E7605A745CBF33614D1B68F169828194565881423DD77D</t>
  </si>
  <si>
    <t>5C6063A4429069801A8B04E7605A745D7C43414B556F1341888AB7A65E1</t>
  </si>
  <si>
    <t>인력품의 75%</t>
  </si>
  <si>
    <t>5C6063A4429069801A8B04E7605A745D7C43414B556F1341888AB7A65D2</t>
  </si>
  <si>
    <t>표면 마무리  기계마감  M2  건축 9-1-4   ( 호표 987 )</t>
  </si>
  <si>
    <t>호표 987</t>
  </si>
  <si>
    <t>5C6063A4429069801A8B04D6F157965CBF33614D1B68F169828194565881423DD77D</t>
  </si>
  <si>
    <t>5C6063A4429069801A8B04D6F157965D7C43414B556F1341888AB7A65E1</t>
  </si>
  <si>
    <t>표면 마무리  기계마감, 작업대기 할증 적용  M2  건축 9-1-4   ( 호표 988 )</t>
  </si>
  <si>
    <t>호표 988</t>
  </si>
  <si>
    <t>5C6063A4429069801A8B04D6F154C25CBF33614D1B68F169828194565881423DD77D</t>
  </si>
  <si>
    <t>5C6063A4429069801A8B04D6F154C25D7C43414B556F1341888AB7A65E1</t>
  </si>
  <si>
    <t>5C6063A4429069801A8B04D6F154C25D7C43414B556F1341888AB7A65D2</t>
  </si>
  <si>
    <t>라스 붙임    10M2  건축 9-1-5   ( 호표 989 )</t>
  </si>
  <si>
    <t>호표 989</t>
  </si>
  <si>
    <t>건축 9-1-5</t>
  </si>
  <si>
    <t>5C6063AF437065D0DF87205BC85D875CBF33614D1B68F169828194565881423DD77D</t>
  </si>
  <si>
    <t>라스 붙임    M2  건축 9-1-5   ( 호표 990 )</t>
  </si>
  <si>
    <t>호표 990</t>
  </si>
  <si>
    <t>5C6063AF437065D0DF87205BC85CE05CBF33614D1B68F169828194565881423DD77D</t>
  </si>
  <si>
    <t>모르타르 바름  바닥, 15mm  M2  건축 3-1-1 준용   ( 호표 991 )</t>
  </si>
  <si>
    <t>호표 991</t>
  </si>
  <si>
    <t>건축 3-1-1 준용</t>
  </si>
  <si>
    <t>5C6063A442CD6C141B817A4A8759045C6063A442CD6FEC188AD5624F5C7E</t>
  </si>
  <si>
    <t>5C6063A442CD6C141B817A4A8759045C60C30F46E661A51787061CEC54B8</t>
  </si>
  <si>
    <t>모르타르 바름  바닥, 20mm  M2  건축 3-1-1 준용   ( 호표 992 )</t>
  </si>
  <si>
    <t>호표 992</t>
  </si>
  <si>
    <t>5C6063A442CD6C141B817A4AB351A65C6063A442CD6FEC188AD5624F5C7E</t>
  </si>
  <si>
    <t>5C6063A442CD6C141B817A4AB351A65C60C30F46E661A51787061CEC54B8</t>
  </si>
  <si>
    <t>모르타르 바름  바닥, 24mm  M2  건축 3-1-1 준용   ( 호표 993 )</t>
  </si>
  <si>
    <t>호표 993</t>
  </si>
  <si>
    <t>5C6063A442CD6C141B817A4AB355015C6063A442CD6FEC188AD5624F5C7E</t>
  </si>
  <si>
    <t>5C6063A442CD6C141B817A4AB355015C60C30F46E661A51787061CEC54B8</t>
  </si>
  <si>
    <t>모르타르 바름  바닥, 27mm  M2  건축 3-1-1 준용   ( 호표 994 )</t>
  </si>
  <si>
    <t>호표 994</t>
  </si>
  <si>
    <t>5C6063A442CD6C141B817A4AB356285C6063A442CD6FEC188AD5624F5C7E</t>
  </si>
  <si>
    <t>5C6063A442CD6C141B817A4AB356285C60C30F46E661A51787061CEC54B8</t>
  </si>
  <si>
    <t>모르타르 바름  바닥, 30mm  M2  건축 3-1-1 준용   ( 호표 995 )</t>
  </si>
  <si>
    <t>호표 995</t>
  </si>
  <si>
    <t>5C6063A442CD6C141B817A4AA25AB45C6063A442CD6FEC188AD5624F5C7E</t>
  </si>
  <si>
    <t>5C6063A442CD6C141B817A4AA25AB45C60C30F46E661A51787061CEC54B8</t>
  </si>
  <si>
    <t>모르타르 바름  바닥, 40mm  M2  건축 3-1-1 준용   ( 호표 996 )</t>
  </si>
  <si>
    <t>호표 996</t>
  </si>
  <si>
    <t>5C6063A442CD6C141B817A4ADF5ED25C6063A442CD6FEC188AD5624F5C7E</t>
  </si>
  <si>
    <t>5C6063A442CD6C141B817A4ADF5ED25C60C30F46E661A51787061CEC54B8</t>
  </si>
  <si>
    <t>모르타르 바름  내벽, 9mm(초벌), 3.6m 이하  M2  건축 9-1-2   ( 호표 997 )</t>
  </si>
  <si>
    <t>호표 997</t>
  </si>
  <si>
    <t>5C6063A442CD6EC73C8DF5EBCF52BD5C6063A442CD6FEC188AD5624F5C7E</t>
  </si>
  <si>
    <t>5C6063A442CD6EC73C8DF5EBCF52BD5C6063A442CD6EC50E8C30690A5D7D</t>
  </si>
  <si>
    <t>모르타르 바름  내벽, 11mm, 3.6m 이하  M2  건축 9-1-2   ( 호표 998 )</t>
  </si>
  <si>
    <t>호표 998</t>
  </si>
  <si>
    <t>5C6063A442CD6EC73C8DF5F5DD54695C6063A442CD6FEC188AD5624F5C7E</t>
  </si>
  <si>
    <t>5C6063A442CD6EC73C8DF5F5DD54695C6063A442CD6EC50E8C30690A5E03</t>
  </si>
  <si>
    <t>모르타르 바름  내벽, 11mm, 걸레받이, 3.6m 이하  M2  건축 9-1-2   ( 호표 999 )</t>
  </si>
  <si>
    <t>호표 999</t>
  </si>
  <si>
    <t>5C6063A442CD6EC73C8DF5F5DD55705C6063A442CD6FEC188AD5624F5C7E</t>
  </si>
  <si>
    <t>5C6063A442CD6EC73C8DF5F5DD55705C6063A442CD6EC50E8C30690A5E03</t>
  </si>
  <si>
    <t>모르타르 바름  내벽, 12mm, 3.6m 이하  M2  건축 9-1-2   ( 호표 1000 )</t>
  </si>
  <si>
    <t>호표 1000</t>
  </si>
  <si>
    <t>5C6063A442CD6EC73C8DF5F5EF5A6C5C6063A442CD6FEC188AD5624F5C7E</t>
  </si>
  <si>
    <t>5C6063A442CD6EC73C8DF5F5EF5A6C5C6063A442CD6EC50E8C30690A5E03</t>
  </si>
  <si>
    <t>모르타르 바름  내벽, 12mm, 걸레받이, 3.6m 이하  M2  건축 9-1-2   ( 호표 1001 )</t>
  </si>
  <si>
    <t>호표 1001</t>
  </si>
  <si>
    <t>5C6063A442CD6EC73C8DF5F5EF5B735C6063A442CD6FEC188AD5624F5C7E</t>
  </si>
  <si>
    <t>5C6063A442CD6EC73C8DF5F5EF5B735C6063A442CD6EC50E8C307B7B5472</t>
  </si>
  <si>
    <t>모르타르 바름  내벽, 15mm, 3.6m 이하  M2  건축 9-1-2   ( 호표 1002 )</t>
  </si>
  <si>
    <t>호표 1002</t>
  </si>
  <si>
    <t>5C6063A442CD6EC73C8DF5F59759795C6063A442CD6FEC188AD5624F5C7E</t>
  </si>
  <si>
    <t>5C6063A442CD6EC73C8DF5F59759795C6063A442CD6EC50E8C30690A5E03</t>
  </si>
  <si>
    <t>모르타르 바름  내벽, 18mm, 3.6m 이하  M2  건축 9-1-2   ( 호표 1003 )</t>
  </si>
  <si>
    <t>호표 1003</t>
  </si>
  <si>
    <t>5C6063A442CD6EC73C8DF5F54F573F5C6063A442CD6FEC188AD5624F5C7E</t>
  </si>
  <si>
    <t>5C6063A442CD6EC73C8DF5F54F573F5C6063A442CD6EC50E8C30690A5F2A</t>
  </si>
  <si>
    <t>모르타르 바름  내벽, 18mm, 원주면, 3.6m 이하  M2  건축 9-1-2   ( 호표 1004 )</t>
  </si>
  <si>
    <t>호표 1004</t>
  </si>
  <si>
    <t>5C6063A442CD6EC73C8DF5F54F56185C6063A442CD6FEC188AD5624F5C7E</t>
  </si>
  <si>
    <t>5C6063A442CD6EC73C8DF5F54F56185C6063A442CD6EC50E8C307B7B5518</t>
  </si>
  <si>
    <t>모르타르 바름  내벽, 24mm, 3.6m 이하  M2  건축 9-1-2   ( 호표 1005 )</t>
  </si>
  <si>
    <t>호표 1005</t>
  </si>
  <si>
    <t>5C6063A442CD6EC73C8DF5C8CC59285C6063A442CD6FEC188AD5624F5C7E</t>
  </si>
  <si>
    <t>5C6063A442CD6EC73C8DF5C8CC59285C6063A442CD6EC50E8C30690A5F2A</t>
  </si>
  <si>
    <t>모르타르 바름  내벽, 9mm(초벌), 3.6m 초과  M2  건축 9-1-2   ( 호표 1006 )</t>
  </si>
  <si>
    <t>호표 1006</t>
  </si>
  <si>
    <t>5C6063A442CD6EC73E88C13DD95EBF5C6063A442CD6FEC188AD5624F5C7E</t>
  </si>
  <si>
    <t>5C6063A442CD6EC73E88C13DD95EBF5C6063A442CD6EC50E8C30691B52A1</t>
  </si>
  <si>
    <t>모르타르 바름  내벽, 11mm, 3.6m 초과  M2  건축 9-1-2   ( 호표 1007 )</t>
  </si>
  <si>
    <t>호표 1007</t>
  </si>
  <si>
    <t>5C6063A442CD6EC73E88C12CCA59BA5C6063A442CD6FEC188AD5624F5C7E</t>
  </si>
  <si>
    <t>5C6063A442CD6EC73E88C12CCA59BA5C6063A442CD6EC50E8C30691B519A</t>
  </si>
  <si>
    <t>모르타르 바름  내벽, 12mm, 3.6m 초과  M2  건축 9-1-2   ( 호표 1008 )</t>
  </si>
  <si>
    <t>호표 1008</t>
  </si>
  <si>
    <t>5C6063A442CD6EC73E88C12CF75E205C6063A442CD6FEC188AD5624F5C7E</t>
  </si>
  <si>
    <t>5C6063A442CD6EC73E88C12CF75E205C6063A442CD6EC50E8C30691B519A</t>
  </si>
  <si>
    <t>모르타르 바름  내벽, 18mm, 3.6m 초과  M2  건축 9-1-2   ( 호표 1009 )</t>
  </si>
  <si>
    <t>호표 1009</t>
  </si>
  <si>
    <t>5C6063A442CD6EC73E88C12C575AEC5C6063A442CD6FEC188AD5624F5C7E</t>
  </si>
  <si>
    <t>5C6063A442CD6EC73E88C12C575AEC5C6063A442CD6EC50E8C30691B50F3</t>
  </si>
  <si>
    <t>모르타르 바름  내벽, 18mm, 원주면, 3.6m 초과  M2  건축 9-1-2   ( 호표 1010 )</t>
  </si>
  <si>
    <t>호표 1010</t>
  </si>
  <si>
    <t>5C6063A442CD6EC73E88C12C575BF35C6063A442CD6FEC188AD5624F5C7E</t>
  </si>
  <si>
    <t>5C6063A442CD6EC73E88C12C575BF35C6063A442CD6EC50E8C307B6A5C79</t>
  </si>
  <si>
    <t>모르타르 바름  내벽, 24mm, 3.6m 초과  M2  건축 9-1-2   ( 호표 1011 )</t>
  </si>
  <si>
    <t>호표 1011</t>
  </si>
  <si>
    <t>5C6063A442CD6EC73E88C1123B53125C6063A442CD6FEC188AD5624F5C7E</t>
  </si>
  <si>
    <t>5C6063A442CD6EC73E88C1123B53125C6063A442CD6EC50E8C30691B50F3</t>
  </si>
  <si>
    <t>모르타르 바름  외벽, 15mm  M2  건축 9-1-2   ( 호표 1012 )</t>
  </si>
  <si>
    <t>호표 1012</t>
  </si>
  <si>
    <t>5C6063A442CD6EC738864B66375DF05C6063A442CD6FEC188AD5624F5C7E</t>
  </si>
  <si>
    <t>5C6063A442CD6EC738864B66375DF05C6063A442CD6EC50E8C30690A5E03</t>
  </si>
  <si>
    <t>모르타르 바름  외벽, 18mm  M2  건축 9-1-2   ( 호표 1013 )</t>
  </si>
  <si>
    <t>호표 1013</t>
  </si>
  <si>
    <t>5C6063A442CD6EC738864B663750395C6063A442CD6FEC188AD5624F5C7E</t>
  </si>
  <si>
    <t>5C6063A442CD6EC738864B663750395C6063A442CD6EC50E8C30690A5F2A</t>
  </si>
  <si>
    <t>모르타르 바름  외벽, 24mm  M2  건축 9-1-2   ( 호표 1014 )</t>
  </si>
  <si>
    <t>호표 1014</t>
  </si>
  <si>
    <t>5C6063A442CD6EC738864B660A57645C6063A442CD6FEC188AD5624F5C7E</t>
  </si>
  <si>
    <t>5C6063A442CD6EC738864B660A57645C6063A442CD6EC50E8C30690A5F2A</t>
  </si>
  <si>
    <t>콘크리트면 정리  3.6m 이하  10M2  건축 9-2-1   ( 호표 1015 )</t>
  </si>
  <si>
    <t>호표 1015</t>
  </si>
  <si>
    <t>건축 9-2-1</t>
  </si>
  <si>
    <t>견출공</t>
  </si>
  <si>
    <t>5CBF33614D1B68F169828194565881423DD778</t>
  </si>
  <si>
    <t>5C6063A442F9628C1C87FF5E0C54C75CBF33614D1B68F169828194565881423DD778</t>
  </si>
  <si>
    <t>5C6063A442F9628C1C87FF5E0C54C75D7C43414B556F1341888AB7A65E1</t>
  </si>
  <si>
    <t>콘크리트면 정리  3.6m 초과  10M2  건축 9-2-1   ( 호표 1016 )</t>
  </si>
  <si>
    <t>호표 1016</t>
  </si>
  <si>
    <t>5C6063A442F9628C1C87FF5E1E5ACA5CBF33614D1B68F169828194565881423DD778</t>
  </si>
  <si>
    <t>5C6063A442F9628C1C87FF5E1E5ACA5D7C43414B556F1341888AB7A65E1</t>
  </si>
  <si>
    <t>콘크리트면 정리  3.6m 이하, 천장  10M2  건축 9-2-1   ( 호표 1017 )</t>
  </si>
  <si>
    <t>호표 1017</t>
  </si>
  <si>
    <t>5C6063A442F9628C1C87FF5E665C045CBF33614D1B68F169828194565881423DD778</t>
  </si>
  <si>
    <t>5C6063A442F9628C1C87FF5E665C045D7C43414B556F1341888AB7A65D2</t>
  </si>
  <si>
    <t>5C6063A442F9628C1C87FF5E665C045D7C43414B556F1341888AB7A65E1</t>
  </si>
  <si>
    <t>콘크리트면 정리  3.6m 초과, 천장  10M2  건축 9-2-1   ( 호표 1018 )</t>
  </si>
  <si>
    <t>호표 1018</t>
  </si>
  <si>
    <t>5C6063A442F9628C1C87FF5E7753765CBF33614D1B68F169828194565881423DD778</t>
  </si>
  <si>
    <t>5C6063A442F9628C1C87FF5E7753765D7C43414B556F1341888AB7A65E1</t>
  </si>
  <si>
    <t>5C6063A442F9628C1C87FF5E7753765D7C43414B556F1341888AB7A65D2</t>
  </si>
  <si>
    <t>콘크리트면 정리  3.6m 이하  M2  건축 9-2-1   ( 호표 1019 )</t>
  </si>
  <si>
    <t>호표 1019</t>
  </si>
  <si>
    <t>5C6063A442F9628C1C87FF4DE5544A5CBF33614D1B68F169828194565881423DD778</t>
  </si>
  <si>
    <t>5C6063A442F9628C1C87FF4DE5544A5D7C43414B556F1341888AB7A65E1</t>
  </si>
  <si>
    <t>콘크리트면 정리  3.6m 초과  M2  건축 9-2-1   ( 호표 1020 )</t>
  </si>
  <si>
    <t>호표 1020</t>
  </si>
  <si>
    <t>5C6063A442F9628C1C87FF4DF75A4D5CBF33614D1B68F169828194565881423DD778</t>
  </si>
  <si>
    <t>5C6063A442F9628C1C87FF4DF75A4D5D7C43414B556F1341888AB7A65E1</t>
  </si>
  <si>
    <t>콘크리트면 정리  3.6m 이하, 천장  M2  건축 9-2-1   ( 호표 1021 )</t>
  </si>
  <si>
    <t>호표 1021</t>
  </si>
  <si>
    <t>5C6063A442F9628C1C87FF4D8C5B1E5CBF33614D1B68F169828194565881423DD778</t>
  </si>
  <si>
    <t>5C6063A442F9628C1C87FF4D8C5B1E5D7C43414B556F1341888AB7A65D2</t>
  </si>
  <si>
    <t>5C6063A442F9628C1C87FF4D8C5B1E5D7C43414B556F1341888AB7A65E1</t>
  </si>
  <si>
    <t>콘크리트면 정리  3.6m 초과, 천장  M2  건축 9-2-1   ( 호표 1022 )</t>
  </si>
  <si>
    <t>호표 1022</t>
  </si>
  <si>
    <t>5C6063A442F9628C1C87FF4D9D520F5CBF33614D1B68F169828194565881423DD778</t>
  </si>
  <si>
    <t>5C6063A442F9628C1C87FF4D9D520F5D7C43414B556F1341888AB7A65E1</t>
  </si>
  <si>
    <t>5C6063A442F9628C1C87FF4D9D520F5D7C43414B556F1341888AB7A65D2</t>
  </si>
  <si>
    <t>부분 마감(시멘트페이스트)  3.6m 이하  10M2  건축 9-2-2   ( 호표 1023 )</t>
  </si>
  <si>
    <t>호표 1023</t>
  </si>
  <si>
    <t>건축 9-2-2</t>
  </si>
  <si>
    <t>5C6063A442F9628C1C87EEEF1C50545CBF33614D1B68F169828194565881423DD77D</t>
  </si>
  <si>
    <t>5C6063A442F9628C1C87EEEF1C50545CBF33614D1B68F169828194565881423DD54E</t>
  </si>
  <si>
    <t>부분 마감(시멘트페이스트)  3.6m 초과  10M2  건축 9-2-2   ( 호표 1024 )</t>
  </si>
  <si>
    <t>호표 1024</t>
  </si>
  <si>
    <t>5C6063A442F9628C1C87EEEF1C53285CBF33614D1B68F169828194565881423DD77D</t>
  </si>
  <si>
    <t>5C6063A442F9628C1C87EEEF1C53285CBF33614D1B68F169828194565881423DD54E</t>
  </si>
  <si>
    <t>부분 마감(시멘트페이스트)  3.6m 이하, 천장  10M2  건축 9-2-2   ( 호표 1025 )</t>
  </si>
  <si>
    <t>호표 1025</t>
  </si>
  <si>
    <t>5C6063A442F9628C1C87EEEF035BF05CBF33614D1B68F169828194565881423DD77D</t>
  </si>
  <si>
    <t>5C6063A442F9628C1C87EEEF035BF05CBF33614D1B68F169828194565881423DD54E</t>
  </si>
  <si>
    <t>5C6063A442F9628C1C87EEEF035BF05D7C43414B556F1341888AB7A65E1</t>
  </si>
  <si>
    <t>부분 마감(시멘트페이스트)  3.6m 초과, 천장  10M2  건축 9-2-2   ( 호표 1026 )</t>
  </si>
  <si>
    <t>호표 1026</t>
  </si>
  <si>
    <t>5C6063A442F9628C1C87EEEF03583C5CBF33614D1B68F169828194565881423DD77D</t>
  </si>
  <si>
    <t>5C6063A442F9628C1C87EEEF03583C5CBF33614D1B68F169828194565881423DD54E</t>
  </si>
  <si>
    <t>5C6063A442F9628C1C87EEEF03583C5D7C43414B556F1341888AB7A65E1</t>
  </si>
  <si>
    <t>부분 마감(시멘트페이스트)  3.6m 이하  M2  건축 9-2-2   ( 호표 1027 )</t>
  </si>
  <si>
    <t>호표 1027</t>
  </si>
  <si>
    <t>5C6063A442F9628C1C87EEF97A55805CBF33614D1B68F169828194565881423DD77D</t>
  </si>
  <si>
    <t>5C6063A442F9628C1C87EEF97A55805CBF33614D1B68F169828194565881423DD54E</t>
  </si>
  <si>
    <t>부분 마감(시멘트페이스트)  3.6m 초과  M2  건축 9-2-2   ( 호표 1028 )</t>
  </si>
  <si>
    <t>호표 1028</t>
  </si>
  <si>
    <t>5C6063A442F9628C1C87EEF97A56A75CBF33614D1B68F169828194565881423DD77D</t>
  </si>
  <si>
    <t>5C6063A442F9628C1C87EEF97A56A75CBF33614D1B68F169828194565881423DD54E</t>
  </si>
  <si>
    <t>부분 마감(시멘트페이스트)  3.6m 이하, 천장  M2  건축 9-2-2   ( 호표 1029 )</t>
  </si>
  <si>
    <t>호표 1029</t>
  </si>
  <si>
    <t>5C6063A442F9628C1C87EEF9695CE15CBF33614D1B68F169828194565881423DD77D</t>
  </si>
  <si>
    <t>5C6063A442F9628C1C87EEF9695CE15CBF33614D1B68F169828194565881423DD54E</t>
  </si>
  <si>
    <t>5C6063A442F9628C1C87EEF9695CE15D7C43414B556F1341888AB7A65E1</t>
  </si>
  <si>
    <t>부분 마감(시멘트페이스트)  3.6m 초과, 천장  M2  건축 9-2-2   ( 호표 1030 )</t>
  </si>
  <si>
    <t>호표 1030</t>
  </si>
  <si>
    <t>5C6063A442F9628C1C87EEF9695FB55CBF33614D1B68F169828194565881423DD77D</t>
  </si>
  <si>
    <t>5C6063A442F9628C1C87EEF9695FB55CBF33614D1B68F169828194565881423DD54E</t>
  </si>
  <si>
    <t>5C6063A442F9628C1C87EEF9695FB55D7C43414B556F1341888AB7A65E1</t>
  </si>
  <si>
    <t>전면 마감(시멘트페이스트)  3.6m 이하  10M2  건축 9-2-3   ( 호표 1031 )</t>
  </si>
  <si>
    <t>호표 1031</t>
  </si>
  <si>
    <t>건축 9-2-3</t>
  </si>
  <si>
    <t>5C6063A442F9628C1C87DC7E77569D5CBF33614D1B68F169828194565881423DD77D</t>
  </si>
  <si>
    <t>5C6063A442F9628C1C87DC7E77569D5CBF33614D1B68F169828194565881423DD54E</t>
  </si>
  <si>
    <t>5C6063A442F9628C1C87DC7E77569D5B43837B4E806631EC83E3C1135B3449DBB0EC</t>
  </si>
  <si>
    <t>감수제</t>
  </si>
  <si>
    <t>감수제, 혼화제, 메도로스1000</t>
  </si>
  <si>
    <t>g</t>
  </si>
  <si>
    <t>5B6E73BA497B67B68D8F23667B5A75B639BC67</t>
  </si>
  <si>
    <t>5C6063A442F9628C1C87DC7E77569D5B6E73BA497B67B68D8F23667B5A75B639BC67</t>
  </si>
  <si>
    <t>전면 마감(시멘트페이스트)  3.6m 초과  10M2  건축 9-2-3   ( 호표 1032 )</t>
  </si>
  <si>
    <t>호표 1032</t>
  </si>
  <si>
    <t>5C6063A442F9628C1C87DC7E7755F65CBF33614D1B68F169828194565881423DD77D</t>
  </si>
  <si>
    <t>5C6063A442F9628C1C87DC7E7755F65CBF33614D1B68F169828194565881423DD54E</t>
  </si>
  <si>
    <t>5C6063A442F9628C1C87DC7E7755F65B43837B4E806631EC83E3C1135B3449DBB0EC</t>
  </si>
  <si>
    <t>5C6063A442F9628C1C87DC7E7755F65B6E73BA497B67B68D8F23667B5A75B639BC67</t>
  </si>
  <si>
    <t>전면 마감(시멘트페이스트)  3.6m 이하, 천장  10M2  건축 9-2-3   ( 호표 1033 )</t>
  </si>
  <si>
    <t>호표 1033</t>
  </si>
  <si>
    <t>5C6063A442F9628C1C87DC7E6551A15CBF33614D1B68F169828194565881423DD77D</t>
  </si>
  <si>
    <t>5C6063A442F9628C1C87DC7E6551A15CBF33614D1B68F169828194565881423DD54E</t>
  </si>
  <si>
    <t>5C6063A442F9628C1C87DC7E6551A15B43837B4E806631EC83E3C1135B3449DBB0EC</t>
  </si>
  <si>
    <t>5C6063A442F9628C1C87DC7E6551A15B6E73BA497B67B68D8F23667B5A75B639BC67</t>
  </si>
  <si>
    <t>5C6063A442F9628C1C87DC7E6551A15D7C43414B556F1341888AB7A65E1</t>
  </si>
  <si>
    <t>전면 마감(시멘트페이스트)  3.6m 초과, 천장  10M2  건축 9-2-3   ( 호표 1034 )</t>
  </si>
  <si>
    <t>호표 1034</t>
  </si>
  <si>
    <t>5C6063A442F9628C1C87DC7E6552475CBF33614D1B68F169828194565881423DD77D</t>
  </si>
  <si>
    <t>5C6063A442F9628C1C87DC7E6552475CBF33614D1B68F169828194565881423DD54E</t>
  </si>
  <si>
    <t>5C6063A442F9628C1C87DC7E6552475B43837B4E806631EC83E3C1135B3449DBB0EC</t>
  </si>
  <si>
    <t>5C6063A442F9628C1C87DC7E6552475B6E73BA497B67B68D8F23667B5A75B639BC67</t>
  </si>
  <si>
    <t>5C6063A442F9628C1C87DC7E6552475D7C43414B556F1341888AB7A65E1</t>
  </si>
  <si>
    <t>전면 마감(시멘트페이스트)  3.6m 이하  M2  건축 9-2-3   ( 호표 1035 )</t>
  </si>
  <si>
    <t>호표 1035</t>
  </si>
  <si>
    <t>5C6063A442F9628C1C87DC6C065F885CBF33614D1B68F169828194565881423DD77D</t>
  </si>
  <si>
    <t>5C6063A442F9628C1C87DC6C065F885CBF33614D1B68F169828194565881423DD54E</t>
  </si>
  <si>
    <t>5C6063A442F9628C1C87DC6C065F885B43837B4E806631EC83E3C1135B3449DBB0EC</t>
  </si>
  <si>
    <t>5C6063A442F9628C1C87DC6C065F885B6E73BA497B67B68D8F23667B5A75B639BC67</t>
  </si>
  <si>
    <t>전면 마감(시멘트페이스트)  3.6m 초과  M2  건축 9-2-3   ( 호표 1036 )</t>
  </si>
  <si>
    <t>호표 1036</t>
  </si>
  <si>
    <t>5C6063A442F9628C1C87DC6C065C335CBF33614D1B68F169828194565881423DD77D</t>
  </si>
  <si>
    <t>5C6063A442F9628C1C87DC6C065C335CBF33614D1B68F169828194565881423DD54E</t>
  </si>
  <si>
    <t>5C6063A442F9628C1C87DC6C065C335B43837B4E806631EC83E3C1135B3449DBB0EC</t>
  </si>
  <si>
    <t>5C6063A442F9628C1C87DC6C065C335B6E73BA497B67B68D8F23667B5A75B639BC67</t>
  </si>
  <si>
    <t>전면 마감(시멘트페이스트)  3.6m 이하, 천장  M2  건축 9-2-3   ( 호표 1037 )</t>
  </si>
  <si>
    <t>호표 1037</t>
  </si>
  <si>
    <t>5C6063A442F9628C1C87DC6C1755D35CBF33614D1B68F169828194565881423DD77D</t>
  </si>
  <si>
    <t>5C6063A442F9628C1C87DC6C1755D35CBF33614D1B68F169828194565881423DD54E</t>
  </si>
  <si>
    <t>5C6063A442F9628C1C87DC6C1755D35B43837B4E806631EC83E3C1135B3449DBB0EC</t>
  </si>
  <si>
    <t>5C6063A442F9628C1C87DC6C1755D35B6E73BA497B67B68D8F23667B5A75B639BC67</t>
  </si>
  <si>
    <t>5C6063A442F9628C1C87DC6C1755D35D7C43414B556F1341888AB7A65E1</t>
  </si>
  <si>
    <t>전면 마감(시멘트페이스트)  3.6m 초과, 천장  M2  건축 9-2-3   ( 호표 1038 )</t>
  </si>
  <si>
    <t>호표 1038</t>
  </si>
  <si>
    <t>5C6063A442F9628C1C87DC6C1756F95CBF33614D1B68F169828194565881423DD77D</t>
  </si>
  <si>
    <t>5C6063A442F9628C1C87DC6C1756F95CBF33614D1B68F169828194565881423DD54E</t>
  </si>
  <si>
    <t>5C6063A442F9628C1C87DC6C1756F95B43837B4E806631EC83E3C1135B3449DBB0EC</t>
  </si>
  <si>
    <t>5C6063A442F9628C1C87DC6C1756F95B6E73BA497B67B68D8F23667B5A75B639BC67</t>
  </si>
  <si>
    <t>5C6063A442F9628C1C87DC6C1756F95D7C43414B556F1341888AB7A65E1</t>
  </si>
  <si>
    <t>창호주위 모르타르 충전    10M  건축 9-3-1   ( 호표 1039 )</t>
  </si>
  <si>
    <t>호표 1039</t>
  </si>
  <si>
    <t>건축 9-3-1</t>
  </si>
  <si>
    <t>5C60D37347026D98FB8F55544D54805CBF33614D1B68F169828194565881423DD77D</t>
  </si>
  <si>
    <t>5C60D37347026D98FB8F55544D54805CBF33614D1B68F169828194565881423DD54E</t>
  </si>
  <si>
    <t>5C60D37347026D98FB8F55544D54805D7C43414B556F1341888AB7A65E1</t>
  </si>
  <si>
    <t>5C60D37347026D98FB8F55544D54805B43837B4E806631EC83E3C1135B3449DBB0EC</t>
  </si>
  <si>
    <t>모래</t>
  </si>
  <si>
    <t>(별도)</t>
  </si>
  <si>
    <t>5B6E43E6433F6330298A354E0159AA1F8AED2D</t>
  </si>
  <si>
    <t>5C60D37347026D98FB8F55544D54805B6E43E6433F6330298A354E0159AA1F8AED2D</t>
  </si>
  <si>
    <t>창호주위 모르타르 충전    M  건축 9-3-1   ( 호표 1040 )</t>
  </si>
  <si>
    <t>호표 1040</t>
  </si>
  <si>
    <t>5C60D37347026D98FB8F55545F5A835CBF33614D1B68F169828194565881423DD77D</t>
  </si>
  <si>
    <t>5C60D37347026D98FB8F55545F5A835CBF33614D1B68F169828194565881423DD54E</t>
  </si>
  <si>
    <t>5C60D37347026D98FB8F55545F5A835D7C43414B556F1341888AB7A65E1</t>
  </si>
  <si>
    <t>5C60D37347026D98FB8F55545F5A835B43837B4E806631EC83E3C1135B3449DBB0EC</t>
  </si>
  <si>
    <t>5C60D37347026D98FB8F55545F5A835B6E43E6433F6330298A354E0159AA1F8AED2D</t>
  </si>
  <si>
    <t>창호주위 발포우레탄 충전    10M  건축 9-3-2   ( 호표 1041 )</t>
  </si>
  <si>
    <t>호표 1041</t>
  </si>
  <si>
    <t>건축 9-3-2</t>
  </si>
  <si>
    <t>5C60D37347026D9982847958315ECF5CBF33614D1B68F169828194565881423DD77D</t>
  </si>
  <si>
    <t>5C60D37347026D9982847958315ECF5CBF33614D1B68F169828194565881423DD54E</t>
  </si>
  <si>
    <t>창호주위 발포우레탄 충전    M  건축 9-3-2   ( 호표 1042 )</t>
  </si>
  <si>
    <t>호표 1042</t>
  </si>
  <si>
    <t>5C60D37347026D998284795827586C5CBF33614D1B68F169828194565881423DD77D</t>
  </si>
  <si>
    <t>5C60D37347026D998284795827586C5CBF33614D1B68F169828194565881423DD54E</t>
  </si>
  <si>
    <t>주각부 무수축 모르타르 충전  무수축모르타르, GP600  M3  건축 9-3-3   ( 호표 1043 )</t>
  </si>
  <si>
    <t>호표 1043</t>
  </si>
  <si>
    <t>건축 9-3-3</t>
  </si>
  <si>
    <t>무수축모르타르</t>
  </si>
  <si>
    <t>GP600</t>
  </si>
  <si>
    <t>5B43837B4E806632F38155DABB536AE7F0F7CE</t>
  </si>
  <si>
    <t>5C60435D4A0B628744853AD49D548B5B43837B4E806632F38155DABB536AE7F0F7CE</t>
  </si>
  <si>
    <t>주각부 무수축 모르타르 충전  400*400*50mm  개소  건축 9-3-3   ( 호표 1044 )</t>
  </si>
  <si>
    <t>호표 1044</t>
  </si>
  <si>
    <t>5C60435D4A0B6287478270DD0A57EF5CBF33614D1B68F169828194565881423DD77D</t>
  </si>
  <si>
    <t>5C60435D4A0B6287478270DD0A57EF5CBF33614D1B68F169828194565881423DD54E</t>
  </si>
  <si>
    <t>5C60435D4A0B6287478270DD0A57EF5B43837B4E806632F38155DABB536AE7F0F7CE</t>
  </si>
  <si>
    <t>주각부 무수축 모르타르 충전  500*500*50mm  개소  건축 9-3-3   ( 호표 1045 )</t>
  </si>
  <si>
    <t>호표 1045</t>
  </si>
  <si>
    <t>5C60435D4A0B6287408F87DB1E52355CBF33614D1B68F169828194565881423DD77D</t>
  </si>
  <si>
    <t>5C60435D4A0B6287408F87DB1E52355CBF33614D1B68F169828194565881423DD54E</t>
  </si>
  <si>
    <t>5C60435D4A0B6287408F87DB1E52355B43837B4E806632F38155DABB536AE7F0F7CE</t>
  </si>
  <si>
    <t>주각부 무수축 모르타르 충전  600*600*50mm  개소  건축 9-3-3   ( 호표 1046 )</t>
  </si>
  <si>
    <t>호표 1046</t>
  </si>
  <si>
    <t>5C60435D4A0B62874189FE741853425CBF33614D1B68F169828194565881423DD77D</t>
  </si>
  <si>
    <t>5C60435D4A0B62874189FE741853425CBF33614D1B68F169828194565881423DD54E</t>
  </si>
  <si>
    <t>5C60435D4A0B62874189FE741853425B43837B4E806632F38155DABB536AE7F0F7CE</t>
  </si>
  <si>
    <t>주각부 무수축 모르타르 충전  700*700*50mm  개소  건축 9-3-3   ( 호표 1047 )</t>
  </si>
  <si>
    <t>호표 1047</t>
  </si>
  <si>
    <t>5C60435D4A0B6287428A53022A57FE5CBF33614D1B68F169828194565881423DD77D</t>
  </si>
  <si>
    <t>5C60435D4A0B6287428A53022A57FE5CBF33614D1B68F169828194565881423DD54E</t>
  </si>
  <si>
    <t>5C60435D4A0B6287428A53022A57FE5B43837B4E806632F38155DABB536AE7F0F7CE</t>
  </si>
  <si>
    <t>우레탄폼 분사 충진  인력, 벽  M3  건축 9-3-4   ( 호표 1048 )</t>
  </si>
  <si>
    <t>호표 1048</t>
  </si>
  <si>
    <t>건축 9-3-4</t>
  </si>
  <si>
    <t>5C60E35F433C66968D827C8C5C54E15CBF33614D1B68F169828194565881423DD653</t>
  </si>
  <si>
    <t>5C60E35F433C66968D827C8C5C54E15CBF33614D1B68F169828194565881423DD54F</t>
  </si>
  <si>
    <t>우레탄폼 분사 충진  장비, 벽  M3  건축 9-3-4   ( 호표 1049 )</t>
  </si>
  <si>
    <t>호표 1049</t>
  </si>
  <si>
    <t>우레탄폼 분사용기구</t>
  </si>
  <si>
    <t>8.1kg/min</t>
  </si>
  <si>
    <t>5B78C3784345623AA68EA27F425DA9D72C71F3F6</t>
  </si>
  <si>
    <t>5C60E35F433C66968D827C8C5C57B65B78C3784345623AA68EA27F425DA9D72C71F3F6</t>
  </si>
  <si>
    <t>우레탄폼 분사 충진  인력, 천장  M3  건축 9-3-4   ( 호표 1050 )</t>
  </si>
  <si>
    <t>호표 1050</t>
  </si>
  <si>
    <t>5C60E35F433C66968D827C9ECE5E635CBF33614D1B68F169828194565881423DD653</t>
  </si>
  <si>
    <t>5C60E35F433C66968D827C9ECE5E635CBF33614D1B68F169828194565881423DD54F</t>
  </si>
  <si>
    <t>우레탄폼 분사 충진  장비, 천장  M3  건축 9-3-4   ( 호표 1051 )</t>
  </si>
  <si>
    <t>호표 1051</t>
  </si>
  <si>
    <t>5C60E35F433C66968D827C9ECE5D5C5B78C3784345623AA68EA27F425DA9D72C71F3F6</t>
  </si>
  <si>
    <t>목재창호 설치 / 여닫이  창호면적 m2, 1.0 이하  개소  건축 10-1-1   ( 호표 1052 )</t>
  </si>
  <si>
    <t>호표 1052</t>
  </si>
  <si>
    <t>건축 10-1-1</t>
  </si>
  <si>
    <t>창호공</t>
  </si>
  <si>
    <t>5CBF33614D1B68F169828194565881423DD77E</t>
  </si>
  <si>
    <t>5C60D374418B6F590F8F5E2FF45D465CBF33614D1B68F169828194565881423DD77E</t>
  </si>
  <si>
    <t>5C60D374418B6F590F8F5E2FF45D465CBF33614D1B68F169828194565881423DD54E</t>
  </si>
  <si>
    <t>5C60D374418B6F590F8F5E2FF45D465D7C43414B556F1341888AB7A65E1</t>
  </si>
  <si>
    <t>목재창호 설치 / 여닫이  창호면적 m2, 1.0 ~ 3.0 이하  개소  건축 10-1-1   ( 호표 1053 )</t>
  </si>
  <si>
    <t>호표 1053</t>
  </si>
  <si>
    <t>5C60D374418B6F590F8F5E2FF45E6C5CBF33614D1B68F169828194565881423DD77E</t>
  </si>
  <si>
    <t>5C60D374418B6F590F8F5E2FF45E6C5CBF33614D1B68F169828194565881423DD54E</t>
  </si>
  <si>
    <t>5C60D374418B6F590F8F5E2FF45E6C5D7C43414B556F1341888AB7A65E1</t>
  </si>
  <si>
    <t>목재창호 설치 / 여닫이  창호면적 m2, 3.0 ~ 6.0 이하  개소  건축 10-1-1   ( 호표 1054 )</t>
  </si>
  <si>
    <t>호표 1054</t>
  </si>
  <si>
    <t>5C60D374418B6F590F8F5E2FF45F735CBF33614D1B68F169828194565881423DD77E</t>
  </si>
  <si>
    <t>5C60D374418B6F590F8F5E2FF45F735CBF33614D1B68F169828194565881423DD54E</t>
  </si>
  <si>
    <t>5C60D374418B6F590F8F5E2FF45F735D7C43414B556F1341888AB7A65E1</t>
  </si>
  <si>
    <t>목재창호 설치 / 여닫이  창호면적 m2, 6.0 ~ 8.0 이하  개소  건축 10-1-1   ( 호표 1055 )</t>
  </si>
  <si>
    <t>호표 1055</t>
  </si>
  <si>
    <t>5C60D374418B6F590F8F5E2FF458C45CBF33614D1B68F169828194565881423DD77E</t>
  </si>
  <si>
    <t>5C60D374418B6F590F8F5E2FF458C45CBF33614D1B68F169828194565881423DD54E</t>
  </si>
  <si>
    <t>5C60D374418B6F590F8F5E2FF458C45D7C43414B556F1341888AB7A65E1</t>
  </si>
  <si>
    <t>목재창호 설치 / 미서기(단창)  창호면적 m2, 1.0 이하  개소  건축 10-1-1   ( 호표 1056 )</t>
  </si>
  <si>
    <t>호표 1056</t>
  </si>
  <si>
    <t>5C60D374418B6F590F8F5E1D9458205CBF33614D1B68F169828194565881423DD77E</t>
  </si>
  <si>
    <t>5C60D374418B6F590F8F5E1D9458205CBF33614D1B68F169828194565881423DD54E</t>
  </si>
  <si>
    <t>5C60D374418B6F590F8F5E1D9458205D7C43414B556F1341888AB7A65E1</t>
  </si>
  <si>
    <t>목재창호 설치 / 미서기(단창)  창호면적 m2, 1.0 ~ 3.0 이하  개소  건축 10-1-1   ( 호표 1057 )</t>
  </si>
  <si>
    <t>호표 1057</t>
  </si>
  <si>
    <t>5C60D374418B6F590F8F5E1D945BF55CBF33614D1B68F169828194565881423DD77E</t>
  </si>
  <si>
    <t>5C60D374418B6F590F8F5E1D945BF55CBF33614D1B68F169828194565881423DD54E</t>
  </si>
  <si>
    <t>5C60D374418B6F590F8F5E1D945BF55D7C43414B556F1341888AB7A65E1</t>
  </si>
  <si>
    <t>목재창호 설치 / 미서기(단창)  창호면적 m2, 3.0 ~ 6.0 이하  개소  건축 10-1-1   ( 호표 1058 )</t>
  </si>
  <si>
    <t>호표 1058</t>
  </si>
  <si>
    <t>5C60D374418B6F590F8F5E1D945AEE5CBF33614D1B68F169828194565881423DD77E</t>
  </si>
  <si>
    <t>5C60D374418B6F590F8F5E1D945AEE5CBF33614D1B68F169828194565881423DD54E</t>
  </si>
  <si>
    <t>5C60D374418B6F590F8F5E1D945AEE5D7C43414B556F1341888AB7A65E1</t>
  </si>
  <si>
    <t>목재창호 설치 / 미서기(단창)  창호면적 m2, 6.0 ~ 8.0 이하  개소  건축 10-1-1   ( 호표 1059 )</t>
  </si>
  <si>
    <t>호표 1059</t>
  </si>
  <si>
    <t>5C60D374418B6F590F8F5E1D945DA25CBF33614D1B68F169828194565881423DD77E</t>
  </si>
  <si>
    <t>5C60D374418B6F590F8F5E1D945DA25CBF33614D1B68F169828194565881423DD54E</t>
  </si>
  <si>
    <t>5C60D374418B6F590F8F5E1D945DA25D7C43414B556F1341888AB7A65E1</t>
  </si>
  <si>
    <t>목재창호 설치  문선 설치  M  건축 10-1-1   ( 호표 1060 )</t>
  </si>
  <si>
    <t>호표 1060</t>
  </si>
  <si>
    <t>5C60D374418B6F590F8F5E1D0654475CBF33614D1B68F169828194565881423DD77E</t>
  </si>
  <si>
    <t>강재창호 설치 / 여닫이  창호면적 m2, 1.0 이하  개소  건축 10-1-2   ( 호표 1061 )</t>
  </si>
  <si>
    <t>호표 1061</t>
  </si>
  <si>
    <t>건축 10-1-2</t>
  </si>
  <si>
    <t>5C60D37441A66B07BC8BC96F1B59B55CBF33614D1B68F169828194565881423DD77E</t>
  </si>
  <si>
    <t>5C60D37441A66B07BC8BC96F1B59B55CBF33614D1B68F169828194565881423DD54E</t>
  </si>
  <si>
    <t>5C60D37441A66B07BC8BC96F1B59B55D7C43414B556F1341888AB7A65E1</t>
  </si>
  <si>
    <t>강재창호 설치 / 여닫이  창호면적 m2, 1.0 ~ 3.0 이하  개소  건축 10-1-2   ( 호표 1062 )</t>
  </si>
  <si>
    <t>호표 1062</t>
  </si>
  <si>
    <t>5C60D37441A66B07BC8BC96F1B5A5C5CBF33614D1B68F169828194565881423DD77E</t>
  </si>
  <si>
    <t>5C60D37441A66B07BC8BC96F1B5A5C5CBF33614D1B68F169828194565881423DD54E</t>
  </si>
  <si>
    <t>5C60D37441A66B07BC8BC96F1B5A5C5D7C43414B556F1341888AB7A65E1</t>
  </si>
  <si>
    <t>강재창호 설치 / 여닫이  창호면적 m2, 3.0 ~ 6.0 이하  개소  건축 10-1-2   ( 호표 1063 )</t>
  </si>
  <si>
    <t>호표 1063</t>
  </si>
  <si>
    <t>5C60D37441A66B07BC8BC96F1B5B635CBF33614D1B68F169828194565881423DD77E</t>
  </si>
  <si>
    <t>5C60D37441A66B07BC8BC96F1B5B635CBF33614D1B68F169828194565881423DD54E</t>
  </si>
  <si>
    <t>5C60D37441A66B07BC8BC96F1B5B635D7C43414B556F1341888AB7A65E1</t>
  </si>
  <si>
    <t>강재창호 설치 / 여닫이  창호면적 m2, 6.0 ~ 8.0 이하  개소  건축 10-1-2   ( 호표 1064 )</t>
  </si>
  <si>
    <t>호표 1064</t>
  </si>
  <si>
    <t>5C60D37441A66B07BC8BC96F1B5C0A5CBF33614D1B68F169828194565881423DD77E</t>
  </si>
  <si>
    <t>5C60D37441A66B07BC8BC96F1B5C0A5CBF33614D1B68F169828194565881423DD54E</t>
  </si>
  <si>
    <t>5C60D37441A66B07BC8BC96F1B5C0A5D7C43414B556F1341888AB7A65E1</t>
  </si>
  <si>
    <t>알루미늄창호 설치  창호면적 m2, 1.0 이하  개소  건축 10-1-3   ( 호표 1065 )</t>
  </si>
  <si>
    <t>호표 1065</t>
  </si>
  <si>
    <t>건축 10-1-3</t>
  </si>
  <si>
    <t>5C60D3774EDE638F2D8CECA24454D35CBF33614D1B68F169828194565881423DD77E</t>
  </si>
  <si>
    <t>5C60D3774EDE638F2D8CECA24454D35CBF33614D1B68F169828194565881423DD54E</t>
  </si>
  <si>
    <t>5C60D3774EDE638F2D8CECA24454D35D7C43414B556F1341888AB7A65E1</t>
  </si>
  <si>
    <t>알루미늄창호 설치  창호면적 m2, 1.0 ~ 3.0 이하  개소  건축 10-1-3   ( 호표 1066 )</t>
  </si>
  <si>
    <t>호표 1066</t>
  </si>
  <si>
    <t>5C60D3774EDE638F2D8CECA24457A75CBF33614D1B68F169828194565881423DD77E</t>
  </si>
  <si>
    <t>5C60D3774EDE638F2D8CECA24457A75CBF33614D1B68F169828194565881423DD54E</t>
  </si>
  <si>
    <t>5C60D3774EDE638F2D8CECA24457A75D7C43414B556F1341888AB7A65E1</t>
  </si>
  <si>
    <t>알루미늄창호 설치  창호면적 m2, 3.0 ~ 6.0 이하  개소  건축 10-1-3   ( 호표 1067 )</t>
  </si>
  <si>
    <t>호표 1067</t>
  </si>
  <si>
    <t>5C60D3774EDE638F2D8CECA24456805CBF33614D1B68F169828194565881423DD77E</t>
  </si>
  <si>
    <t>5C60D3774EDE638F2D8CECA24456805CBF33614D1B68F169828194565881423DD54E</t>
  </si>
  <si>
    <t>5C60D3774EDE638F2D8CECA24456805D7C43414B556F1341888AB7A65E1</t>
  </si>
  <si>
    <t>알루미늄창호 설치  창호면적 m2, 6.0 ~ 9.0 이하  개소  건축 10-1-3   ( 호표 1068 )</t>
  </si>
  <si>
    <t>호표 1068</t>
  </si>
  <si>
    <t>5C60D3774EDE638F2D8CECA244511F5CBF33614D1B68F169828194565881423DD77E</t>
  </si>
  <si>
    <t>5C60D3774EDE638F2D8CECA244511F5CBF33614D1B68F169828194565881423DD54E</t>
  </si>
  <si>
    <t>5C60D3774EDE638F2D8CECA244511F5D7C43414B556F1341888AB7A65E1</t>
  </si>
  <si>
    <t>알루미늄창호 설치  창호면적 m2, 9.0 ~ 12.0 이하  개소  건축 10-1-3   ( 호표 1069 )</t>
  </si>
  <si>
    <t>호표 1069</t>
  </si>
  <si>
    <t>5C60D3774EDE638F2D8CECA24450785CBF33614D1B68F169828194565881423DD77E</t>
  </si>
  <si>
    <t>5C60D3774EDE638F2D8CECA24450785CBF33614D1B68F169828194565881423DD54E</t>
  </si>
  <si>
    <t>5C60D3774EDE638F2D8CECA24450785D7C43414B556F1341888AB7A65E1</t>
  </si>
  <si>
    <t>합성수지창호 설치 / 미서기 단창  창호면적 m2, 1.0 미만  개소  건축 10-1-4   ( 호표 1070 )</t>
  </si>
  <si>
    <t>호표 1070</t>
  </si>
  <si>
    <t>건축 10-1-4</t>
  </si>
  <si>
    <t>5C60D3774E90675862870F94625B0E5CBF33614D1B68F169828194565881423DD77E</t>
  </si>
  <si>
    <t>5C60D3774E90675862870F94625B0E5CBF33614D1B68F169828194565881423DD54E</t>
  </si>
  <si>
    <t>5C60D3774E90675862870F94625B0E5D7C43414B556F1341888AB7A65E1</t>
  </si>
  <si>
    <t>합성수지창호 설치 / 미서기 단창  창호면적 m2, 1.0 ~ 3.0 미만  개소  건축 10-1-4   ( 호표 1071 )</t>
  </si>
  <si>
    <t>호표 1071</t>
  </si>
  <si>
    <t>5C60D3774E90675862870F946258BA5CBF33614D1B68F169828194565881423DD77E</t>
  </si>
  <si>
    <t>5C60D3774E90675862870F946258BA5CBF33614D1B68F169828194565881423DD54E</t>
  </si>
  <si>
    <t>5C60D3774E90675862870F946258BA5D7C43414B556F1341888AB7A65E1</t>
  </si>
  <si>
    <t>합성수지창호 설치 / 미서기 단창  창호면적 m2, 3.0 ~ 6.0 미만  개소  건축 10-1-4   ( 호표 1072 )</t>
  </si>
  <si>
    <t>호표 1072</t>
  </si>
  <si>
    <t>5C60D3774E90675862870F946259415CBF33614D1B68F169828194565881423DD77E</t>
  </si>
  <si>
    <t>5C60D3774E90675862870F946259415CBF33614D1B68F169828194565881423DD54E</t>
  </si>
  <si>
    <t>5C60D3774E90675862870F946259415D7C43414B556F1341888AB7A65E1</t>
  </si>
  <si>
    <t>합성수지창호 설치 / 미서기 단창  창호면적 m2, 6.0 ~ 9.0 미만  개소  건축 10-1-4   ( 호표 1073 )</t>
  </si>
  <si>
    <t>호표 1073</t>
  </si>
  <si>
    <t>5C60D3774E90675862870F94625EC35CBF33614D1B68F169828194565881423DD77E</t>
  </si>
  <si>
    <t>5C60D3774E90675862870F94625EC35CBF33614D1B68F169828194565881423DD54E</t>
  </si>
  <si>
    <t>5C60D3774E90675862870F94625EC35D7C43414B556F1341888AB7A65E1</t>
  </si>
  <si>
    <t>합성수지창호 설치 / 미서기 단창  창호면적 m2, 9.0 ~ 12.0 미만  개소  건축 10-1-4   ( 호표 1074 )</t>
  </si>
  <si>
    <t>호표 1074</t>
  </si>
  <si>
    <t>5C60D3774E90675862870F94625FE95CBF33614D1B68F169828194565881423DD77E</t>
  </si>
  <si>
    <t>5C60D3774E90675862870F94625FE95CBF33614D1B68F169828194565881423DD54E</t>
  </si>
  <si>
    <t>5C60D3774E90675862870F94625FE95D7C43414B556F1341888AB7A65E1</t>
  </si>
  <si>
    <t>합성수지창호 설치 / 미서기 이중창  창호면적 m2, 1.0 미만  개소  건축 10-1-4   ( 호표 1075 )</t>
  </si>
  <si>
    <t>호표 1075</t>
  </si>
  <si>
    <t>5C60D3774E90675862870FA6C25C385CBF33614D1B68F169828194565881423DD77E</t>
  </si>
  <si>
    <t>5C60D3774E90675862870FA6C25C385CBF33614D1B68F169828194565881423DD54E</t>
  </si>
  <si>
    <t>5C60D3774E90675862870FA6C25C385D7C43414B556F1341888AB7A65E1</t>
  </si>
  <si>
    <t>합성수지창호 설치 / 미서기 이중창  창호면적 m2, 1.0 ~ 3.0 미만  개소  건축 10-1-4   ( 호표 1076 )</t>
  </si>
  <si>
    <t>호표 1076</t>
  </si>
  <si>
    <t>5C60D3774E90675862870FA6C25F8D5CBF33614D1B68F169828194565881423DD77E</t>
  </si>
  <si>
    <t>5C60D3774E90675862870FA6C25F8D5CBF33614D1B68F169828194565881423DD54E</t>
  </si>
  <si>
    <t>5C60D3774E90675862870FA6C25F8D5D7C43414B556F1341888AB7A65E1</t>
  </si>
  <si>
    <t>합성수지창호 설치 / 미서기 이중창  창호면적 m2, 3.0 ~ 6.0 미만  개소  건축 10-1-4   ( 호표 1077 )</t>
  </si>
  <si>
    <t>호표 1077</t>
  </si>
  <si>
    <t>5C60D3774E90675862870FA6C25EE65CBF33614D1B68F169828194565881423DD77E</t>
  </si>
  <si>
    <t>5C60D3774E90675862870FA6C25EE65CBF33614D1B68F169828194565881423DD54E</t>
  </si>
  <si>
    <t>5C60D3774E90675862870FA6C25EE65D7C43414B556F1341888AB7A65E1</t>
  </si>
  <si>
    <t>합성수지창호 설치 / 미서기 이중창  창호면적 m2, 6.0 ~ 9.0 미만  개소  건축 10-1-4   ( 호표 1078 )</t>
  </si>
  <si>
    <t>호표 1078</t>
  </si>
  <si>
    <t>5C60D3774E90675862870FA6C259645CBF33614D1B68F169828194565881423DD77E</t>
  </si>
  <si>
    <t>5C60D3774E90675862870FA6C259645CBF33614D1B68F169828194565881423DD54E</t>
  </si>
  <si>
    <t>5C60D3774E90675862870FA6C259645D7C43414B556F1341888AB7A65E1</t>
  </si>
  <si>
    <t>합성수지창호 설치 / 미서기 이중창  창호면적 m2, 9.0 ~ 12.0 미만  개소  건축 10-1-4   ( 호표 1079 )</t>
  </si>
  <si>
    <t>호표 1079</t>
  </si>
  <si>
    <t>5C60D3774E90675862870FA6C2585D5CBF33614D1B68F169828194565881423DD77E</t>
  </si>
  <si>
    <t>5C60D3774E90675862870FA6C2585D5CBF33614D1B68F169828194565881423DD54E</t>
  </si>
  <si>
    <t>5C60D3774E90675862870FA6C2585D5D7C43414B556F1341888AB7A65E1</t>
  </si>
  <si>
    <t>셔터설치(장치포함)  셔터면적 m2, 5 미만  개소  건축 10-1-5   ( 호표 1080 )</t>
  </si>
  <si>
    <t>호표 1080</t>
  </si>
  <si>
    <t>건축 10-1-5</t>
  </si>
  <si>
    <t>5C60D3704A02694812803234AA52AC5CBF33614D1B68F169828194565881423DD77E</t>
  </si>
  <si>
    <t>5C60D3704A02694812803234AA52AC5CBF33614D1B68F169828194565881423DD54E</t>
  </si>
  <si>
    <t>5C60D3704A02694812803234AA52AC5D7C43414B556F1341888AB7A65E1</t>
  </si>
  <si>
    <t>셔터설치(장치포함)  셔터면적 m2, 5 ~ 10 미만  개소  건축 10-1-5   ( 호표 1081 )</t>
  </si>
  <si>
    <t>호표 1081</t>
  </si>
  <si>
    <t>5C60D3704A02694812803234AA51855CBF33614D1B68F169828194565881423DD77E</t>
  </si>
  <si>
    <t>5C60D3704A02694812803234AA51855CBF33614D1B68F169828194565881423DD54E</t>
  </si>
  <si>
    <t>5C60D3704A02694812803234AA51855D7C43414B556F1341888AB7A65E1</t>
  </si>
  <si>
    <t>셔터설치(장치포함)  셔터면적 m2, 10 ~ 15 미만  개소  건축 10-1-5   ( 호표 1082 )</t>
  </si>
  <si>
    <t>호표 1082</t>
  </si>
  <si>
    <t>5C60D3704A02694812803234AA50FF5CBF33614D1B68F169828194565881423DD77E</t>
  </si>
  <si>
    <t>5C60D3704A02694812803234AA50FF5CBF33614D1B68F169828194565881423DD54E</t>
  </si>
  <si>
    <t>5C60D3704A02694812803234AA50FF5D7C43414B556F1341888AB7A65E1</t>
  </si>
  <si>
    <t>셔터설치(장치포함)  셔터면적 m2, 15 ~ 20 미만  개소  건축 10-1-5   ( 호표 1083 )</t>
  </si>
  <si>
    <t>호표 1083</t>
  </si>
  <si>
    <t>5C60D3704A02694812803234AA572E5CBF33614D1B68F169828194565881423DD77E</t>
  </si>
  <si>
    <t>5C60D3704A02694812803234AA572E5CBF33614D1B68F169828194565881423DD54E</t>
  </si>
  <si>
    <t>5C60D3704A02694812803234AA572E5D7C43414B556F1341888AB7A65E1</t>
  </si>
  <si>
    <t>셔터설치(장치포함)  셔터면적 m2, 20 ~ 25 미만  개소  건축 10-1-5   ( 호표 1084 )</t>
  </si>
  <si>
    <t>호표 1084</t>
  </si>
  <si>
    <t>5C60D3704A02694812803234AA56075CBF33614D1B68F169828194565881423DD77E</t>
  </si>
  <si>
    <t>5C60D3704A02694812803234AA56075CBF33614D1B68F169828194565881423DD54E</t>
  </si>
  <si>
    <t>5C60D3704A02694812803234AA56075D7C43414B556F1341888AB7A65E1</t>
  </si>
  <si>
    <t>도어체크 설치  재료비 별도  10개소  건축 10-2-1   ( 호표 1085 )</t>
  </si>
  <si>
    <t>호표 1085</t>
  </si>
  <si>
    <t>건축 10-2-1</t>
  </si>
  <si>
    <t>5C60D373475A69090384D3182F5F2E5CBF33614D1B68F169828194565881423DD77E</t>
  </si>
  <si>
    <t>5C60D373475A69090384D3182F5F2E5CBF33614D1B68F169828194565881423DD54E</t>
  </si>
  <si>
    <t>5C60D373475A69090384D3182F5F2E5D7C43414B556F1341888AB7A65E1</t>
  </si>
  <si>
    <t>도어체크 설치  재료비 별도  개소  건축 10-2-1   ( 호표 1086 )</t>
  </si>
  <si>
    <t>호표 1086</t>
  </si>
  <si>
    <t>5C60D373475A6909008F9F27AF58965CBF33614D1B68F169828194565881423DD77E</t>
  </si>
  <si>
    <t>5C60D373475A6909008F9F27AF58965CBF33614D1B68F169828194565881423DD54E</t>
  </si>
  <si>
    <t>5C60D373475A6909008F9F27AF58965D7C43414B556F1341888AB7A65E1</t>
  </si>
  <si>
    <t>플로어힌지 설치  재료비 별도  10개소  건축 10-2-2   ( 호표 1087 )</t>
  </si>
  <si>
    <t>호표 1087</t>
  </si>
  <si>
    <t>건축 10-2-2</t>
  </si>
  <si>
    <t>5C60D373476B65FC6C88BE0D4954FF5CBF33614D1B68F169828194565881423DD77E</t>
  </si>
  <si>
    <t>5C60D373476B65FC6C88BE0D4954FF5CBF33614D1B68F169828194565881423DD54E</t>
  </si>
  <si>
    <t>5C60D373476B65FC6C88BE0D4954FF5D7C43414B556F1341888AB7A65E1</t>
  </si>
  <si>
    <t>플로어힌지 설치  재료비 별도  개소  건축 10-2-2   ( 호표 1088 )</t>
  </si>
  <si>
    <t>호표 1088</t>
  </si>
  <si>
    <t>5C60D373476B64D669813C8D9254985CBF33614D1B68F169828194565881423DD77E</t>
  </si>
  <si>
    <t>5C60D373476B64D669813C8D9254985CBF33614D1B68F169828194565881423DD54E</t>
  </si>
  <si>
    <t>5C60D373476B64D669813C8D9254985D7C43414B556F1341888AB7A65E1</t>
  </si>
  <si>
    <t>도어록 설치 / 일반도어록 목재창호  재료비 별도  10개소  건축 10-2-3   ( 호표 1089 )</t>
  </si>
  <si>
    <t>호표 1089</t>
  </si>
  <si>
    <t>건축 10-2-3</t>
  </si>
  <si>
    <t>5C60D373475A6CDC9983F19DFF50395CBF33614D1B68F169828194565881423DD77E</t>
  </si>
  <si>
    <t>5C60D373475A6CDC9983F19DFF50395D7C43414B556F1341888AB7A65E1</t>
  </si>
  <si>
    <t>도어록 설치 / 일반도어록 목재창호  재료비 별도  개소  건축 10-2-3   ( 호표 1090 )</t>
  </si>
  <si>
    <t>호표 1090</t>
  </si>
  <si>
    <t>5C60D373475A6CDC9983F19DEE5AEE5CBF33614D1B68F169828194565881423DD77E</t>
  </si>
  <si>
    <t>5C60D373475A6CDC9983F19DEE5AEE5D7C43414B556F1341888AB7A65E1</t>
  </si>
  <si>
    <t>도어록 설치 / 일반도어록 강재창호  재료비 별도  10개소  건축 10-2-3   ( 호표 1091 )</t>
  </si>
  <si>
    <t>호표 1091</t>
  </si>
  <si>
    <t>5C60D373475A6CDC9983C456095B695CBF33614D1B68F169828194565881423DD77E</t>
  </si>
  <si>
    <t>5C60D373475A6CDC9983C456095B695D7C43414B556F1341888AB7A65E1</t>
  </si>
  <si>
    <t>도어록 설치 / 일반도어록 강재창호  재료비 별도  개소  건축 10-2-3   ( 호표 1092 )</t>
  </si>
  <si>
    <t>호표 1092</t>
  </si>
  <si>
    <t>5C60D373475A6CDC9983C4561A50AD5CBF33614D1B68F169828194565881423DD77E</t>
  </si>
  <si>
    <t>5C60D373475A6CDC9983C4561A50AD5D7C43414B556F1341888AB7A65E1</t>
  </si>
  <si>
    <t>도어록 설치 / 디지탈도어록 강재창호  재료비 별도  10개소  건축 10-2-3   ( 호표 1093 )</t>
  </si>
  <si>
    <t>호표 1093</t>
  </si>
  <si>
    <t>5C60D373475A6CDC9983D6C0AF5A3D5CBF33614D1B68F169828194565881423DD77E</t>
  </si>
  <si>
    <t>5C60D373475A6CDC9983D6C0AF5A3D5D7C43414B556F1341888AB7A65E1</t>
  </si>
  <si>
    <t>도어록 설치 / 디지탈도어록 강재창호  재료비 별도  개소  건축 10-2-3   ( 호표 1094 )</t>
  </si>
  <si>
    <t>호표 1094</t>
  </si>
  <si>
    <t>5C60D373475A6CDC9983D6C0B852965CBF33614D1B68F169828194565881423DD77E</t>
  </si>
  <si>
    <t>5C60D373475A6CDC9983D6C0B852965D7C43414B556F1341888AB7A65E1</t>
  </si>
  <si>
    <t>창호유리설치 / 판유리  유리두께 3mm 이하  M2  건축 10-3-1   ( 호표 1095 )</t>
  </si>
  <si>
    <t>호표 1095</t>
  </si>
  <si>
    <t>건축 10-3-1</t>
  </si>
  <si>
    <t>유리공</t>
  </si>
  <si>
    <t>5CBF33614D1B68F169828194565881423DD77F</t>
  </si>
  <si>
    <t>5C60D37246C86FDF5A873DFE7A50865CBF33614D1B68F169828194565881423DD77F</t>
  </si>
  <si>
    <t>5C60D37246C86FDF5A873DFE7A50865CBF33614D1B68F169828194565881423DD54E</t>
  </si>
  <si>
    <t>창호유리설치 / 판유리  유리두께 5mm 이하  M2  건축 10-3-1   ( 호표 1096 )</t>
  </si>
  <si>
    <t>호표 1096</t>
  </si>
  <si>
    <t>5C60D37246C86FDF5A873DFE7A535A5CBF33614D1B68F169828194565881423DD77F</t>
  </si>
  <si>
    <t>5C60D37246C86FDF5A873DFE7A535A5CBF33614D1B68F169828194565881423DD54E</t>
  </si>
  <si>
    <t>창호유리설치 / 판유리  유리두께 9mm 이하  M2  건축 10-3-1   ( 호표 1097 )</t>
  </si>
  <si>
    <t>호표 1097</t>
  </si>
  <si>
    <t>5C60D37246C86FDF5A873DFE7A52B35CBF33614D1B68F169828194565881423DD77F</t>
  </si>
  <si>
    <t>5C60D37246C86FDF5A873DFE7A52B35CBF33614D1B68F169828194565881423DD54E</t>
  </si>
  <si>
    <t>창호유리설치 / 판유리  유리두께 12mm 이하  M2  건축 10-3-1   ( 호표 1098 )</t>
  </si>
  <si>
    <t>호표 1098</t>
  </si>
  <si>
    <t>5C60D37246C86FDF5A873DFE7A55075CBF33614D1B68F169828194565881423DD77F</t>
  </si>
  <si>
    <t>5C60D37246C86FDF5A873DFE7A55075CBF33614D1B68F169828194565881423DD54E</t>
  </si>
  <si>
    <t>창호유리설치 / 복층유리  유리두께 12mm 이하  M2  건축 10-3-1   ( 호표 1099 )</t>
  </si>
  <si>
    <t>호표 1099</t>
  </si>
  <si>
    <t>5C60D37D478D6C932483FDF9BF56E95CBF33614D1B68F169828194565881423DD77F</t>
  </si>
  <si>
    <t>5C60D37D478D6C932483FDF9BF56E95CBF33614D1B68F169828194565881423DD54E</t>
  </si>
  <si>
    <t>창호유리설치 / 복층유리  유리두께 16mm 이하  M2  건축 10-3-1   ( 호표 1100 )</t>
  </si>
  <si>
    <t>호표 1100</t>
  </si>
  <si>
    <t>5C60D37D478D6C932483FDF9BF55C25CBF33614D1B68F169828194565881423DD77F</t>
  </si>
  <si>
    <t>5C60D37D478D6C932483FDF9BF55C25CBF33614D1B68F169828194565881423DD54E</t>
  </si>
  <si>
    <t>창호유리설치 / 복층유리  유리두께 18mm 이하  M2  건축 10-3-1   ( 호표 1101 )</t>
  </si>
  <si>
    <t>호표 1101</t>
  </si>
  <si>
    <t>5C60D37D478D6C932483FDF9BF543B5CBF33614D1B68F169828194565881423DD77F</t>
  </si>
  <si>
    <t>5C60D37D478D6C932483FDF9BF543B5CBF33614D1B68F169828194565881423DD54E</t>
  </si>
  <si>
    <t>창호유리설치 / 복층유리  유리두께 22mm 이하  M2  건축 10-3-1   ( 호표 1102 )</t>
  </si>
  <si>
    <t>호표 1102</t>
  </si>
  <si>
    <t>5C60D37D478D6C932483FDF9BF53155CBF33614D1B68F169828194565881423DD77F</t>
  </si>
  <si>
    <t>5C60D37D478D6C932483FDF9BF53155CBF33614D1B68F169828194565881423DD54E</t>
  </si>
  <si>
    <t>창호유리설치 / 복층유리  유리두께 24mm 이하  M2  건축 10-3-1   ( 호표 1103 )</t>
  </si>
  <si>
    <t>호표 1103</t>
  </si>
  <si>
    <t>5C60D37D478D6C932483FDF9BF520E5CBF33614D1B68F169828194565881423DD77F</t>
  </si>
  <si>
    <t>5C60D37D478D6C932483FDF9BF520E5CBF33614D1B68F169828194565881423DD54E</t>
  </si>
  <si>
    <t>창호유리설치 / 복층유리  유리두께 28mm 이하  M2  건축 10-3-1   ( 호표 1104 )</t>
  </si>
  <si>
    <t>호표 1104</t>
  </si>
  <si>
    <t>5C60D37D478D6C932483FDF9BF51675CBF33614D1B68F169828194565881423DD77F</t>
  </si>
  <si>
    <t>5C60D37D478D6C932483FDF9BF51675CBF33614D1B68F169828194565881423DD54E</t>
  </si>
  <si>
    <t>카튼월유리 설치  유리두께 12mm 이하  M2  건축 10-3-2   ( 호표 1105 )</t>
  </si>
  <si>
    <t>호표 1105</t>
  </si>
  <si>
    <t>건축 10-3-2</t>
  </si>
  <si>
    <t>5C60D37D478D6C932483FDEF405CB95CBF33614D1B68F169828194565881423DD77F</t>
  </si>
  <si>
    <t>5C60D37D478D6C932483FDEF405CB95CBF33614D1B68F169828194565881423DD54E</t>
  </si>
  <si>
    <t>카튼월유리 설치  유리두께 16mm 이하  M2  건축 10-3-2   ( 호표 1106 )</t>
  </si>
  <si>
    <t>호표 1106</t>
  </si>
  <si>
    <t>5C60D37D478D6C932483FDEF405F0D5CBF33614D1B68F169828194565881423DD77F</t>
  </si>
  <si>
    <t>5C60D37D478D6C932483FDEF405F0D5CBF33614D1B68F169828194565881423DD54E</t>
  </si>
  <si>
    <t>카튼월유리 설치  유리두께 18mm 이하  M2  건축 10-3-2   ( 호표 1107 )</t>
  </si>
  <si>
    <t>호표 1107</t>
  </si>
  <si>
    <t>5C60D37D478D6C932483FDEF405E665CBF33614D1B68F169828194565881423DD77F</t>
  </si>
  <si>
    <t>5C60D37D478D6C932483FDEF405E665CBF33614D1B68F169828194565881423DD54E</t>
  </si>
  <si>
    <t>카튼월유리 설치  유리두께 22mm 이하  M2  건축 10-3-2   ( 호표 1108 )</t>
  </si>
  <si>
    <t>호표 1108</t>
  </si>
  <si>
    <t>5C60D37D478D6C932483FDEF4059E55CBF33614D1B68F169828194565881423DD77F</t>
  </si>
  <si>
    <t>5C60D37D478D6C932483FDEF4059E55CBF33614D1B68F169828194565881423DD54E</t>
  </si>
  <si>
    <t>카튼월유리 설치  유리두께 24mm 이하  M2  건축 10-3-2   ( 호표 1109 )</t>
  </si>
  <si>
    <t>호표 1109</t>
  </si>
  <si>
    <t>5C60D37D478D6C932483FDEF4058DE5CBF33614D1B68F169828194565881423DD77F</t>
  </si>
  <si>
    <t>5C60D37D478D6C932483FDEF4058DE5CBF33614D1B68F169828194565881423DD54E</t>
  </si>
  <si>
    <t>카튼월유리 설치  유리두께 28mm 이하  M2  건축 10-3-2   ( 호표 1110 )</t>
  </si>
  <si>
    <t>호표 1110</t>
  </si>
  <si>
    <t>5C60D37D478D6C932483FDEF405B925CBF33614D1B68F169828194565881423DD77F</t>
  </si>
  <si>
    <t>5C60D37D478D6C932483FDEF405B925CBF33614D1B68F169828194565881423DD54E</t>
  </si>
  <si>
    <t>카튼월유리 설치  유리두께 12mm 이하, 4 ~ 6층  M2  건축 10-3-2   ( 호표 1111 )</t>
  </si>
  <si>
    <t>호표 1111</t>
  </si>
  <si>
    <t>5C60D37D478D6C932483FDEF5155585CBF33614D1B68F169828194565881423DD77F</t>
  </si>
  <si>
    <t>5C60D37D478D6C932483FDEF5155585CBF33614D1B68F169828194565881423DD54E</t>
  </si>
  <si>
    <t>5C60D37D478D6C932483FDEF5155585D7C43414B556F1341888AB7A65E1</t>
  </si>
  <si>
    <t>카튼월유리 설치  유리두께 16mm 이하, 4 ~ 6층  M2  건축 10-3-2   ( 호표 1112 )</t>
  </si>
  <si>
    <t>호표 1112</t>
  </si>
  <si>
    <t>5C60D37D478D6C932483FDEF51567F5CBF33614D1B68F169828194565881423DD77F</t>
  </si>
  <si>
    <t>5C60D37D478D6C932483FDEF51567F5CBF33614D1B68F169828194565881423DD54E</t>
  </si>
  <si>
    <t>5C60D37D478D6C932483FDEF51567F5D7C43414B556F1341888AB7A65E1</t>
  </si>
  <si>
    <t>카튼월유리 설치  유리두께 18mm 이하, 4 ~ 6층  M2  건축 10-3-2   ( 호표 1113 )</t>
  </si>
  <si>
    <t>호표 1113</t>
  </si>
  <si>
    <t>5C60D37D478D6C932483FDEF5157065CBF33614D1B68F169828194565881423DD77F</t>
  </si>
  <si>
    <t>5C60D37D478D6C932483FDEF5157065CBF33614D1B68F169828194565881423DD54E</t>
  </si>
  <si>
    <t>5C60D37D478D6C932483FDEF5157065D7C43414B556F1341888AB7A65E1</t>
  </si>
  <si>
    <t>카튼월유리 설치  유리두께 22mm 이하, 4 ~ 6층  M2  건축 10-3-2   ( 호표 1114 )</t>
  </si>
  <si>
    <t>호표 1114</t>
  </si>
  <si>
    <t>5C60D37D478D6C932483FDEF5150D65CBF33614D1B68F169828194565881423DD77F</t>
  </si>
  <si>
    <t>5C60D37D478D6C932483FDEF5150D65CBF33614D1B68F169828194565881423DD54E</t>
  </si>
  <si>
    <t>5C60D37D478D6C932483FDEF5150D65D7C43414B556F1341888AB7A65E1</t>
  </si>
  <si>
    <t>카튼월유리 설치  유리두께 24mm 이하, 4 ~ 6층  M2  건축 10-3-2   ( 호표 1115 )</t>
  </si>
  <si>
    <t>호표 1115</t>
  </si>
  <si>
    <t>5C60D37D478D6C932483FDEF5151FD5CBF33614D1B68F169828194565881423DD77F</t>
  </si>
  <si>
    <t>5C60D37D478D6C932483FDEF5151FD5CBF33614D1B68F169828194565881423DD54E</t>
  </si>
  <si>
    <t>5C60D37D478D6C932483FDEF5151FD5D7C43414B556F1341888AB7A65E1</t>
  </si>
  <si>
    <t>카튼월유리 설치  유리두께 28mm 이하, 4 ~ 6층  M2  건축 10-3-2   ( 호표 1116 )</t>
  </si>
  <si>
    <t>호표 1116</t>
  </si>
  <si>
    <t>5C60D37D478D6C932483FDEF5152845CBF33614D1B68F169828194565881423DD77F</t>
  </si>
  <si>
    <t>5C60D37D478D6C932483FDEF5152845CBF33614D1B68F169828194565881423DD54E</t>
  </si>
  <si>
    <t>5C60D37D478D6C932483FDEF5152845D7C43414B556F1341888AB7A65E1</t>
  </si>
  <si>
    <t>카튼월유리 설치  유리두께 12mm 이하, 7 ~ 9층  M2  건축 10-3-2   ( 호표 1117 )</t>
  </si>
  <si>
    <t>호표 1117</t>
  </si>
  <si>
    <t>5C60D37D478D6C932483FDEF635B5B5CBF33614D1B68F169828194565881423DD77F</t>
  </si>
  <si>
    <t>5C60D37D478D6C932483FDEF635B5B5CBF33614D1B68F169828194565881423DD54E</t>
  </si>
  <si>
    <t>5C60D37D478D6C932483FDEF635B5B5D7C43414B556F1341888AB7A65E1</t>
  </si>
  <si>
    <t>카튼월유리 설치  유리두께 16mm 이하, 7 ~ 9층  M2  건축 10-3-2   ( 호표 1118 )</t>
  </si>
  <si>
    <t>호표 1118</t>
  </si>
  <si>
    <t>5C60D37D478D6C932483FDEF6358875CBF33614D1B68F169828194565881423DD77F</t>
  </si>
  <si>
    <t>5C60D37D478D6C932483FDEF6358875CBF33614D1B68F169828194565881423DD54E</t>
  </si>
  <si>
    <t>5C60D37D478D6C932483FDEF6358875D7C43414B556F1341888AB7A65E1</t>
  </si>
  <si>
    <t>카튼월유리 설치  유리두께 18mm 이하, 7 ~ 9층  M2  건축 10-3-2   ( 호표 1119 )</t>
  </si>
  <si>
    <t>호표 1119</t>
  </si>
  <si>
    <t>5C60D37D478D6C932483FDEF6359AE5CBF33614D1B68F169828194565881423DD77F</t>
  </si>
  <si>
    <t>5C60D37D478D6C932483FDEF6359AE5CBF33614D1B68F169828194565881423DD54E</t>
  </si>
  <si>
    <t>5C60D37D478D6C932483FDEF6359AE5D7C43414B556F1341888AB7A65E1</t>
  </si>
  <si>
    <t>카튼월유리 설치  유리두께 22mm 이하, 7 ~ 9층  M2  건축 10-3-2   ( 호표 1120 )</t>
  </si>
  <si>
    <t>호표 1120</t>
  </si>
  <si>
    <t>5C60D37D478D6C932483FDEF635E2F5CBF33614D1B68F169828194565881423DD77F</t>
  </si>
  <si>
    <t>5C60D37D478D6C932483FDEF635E2F5CBF33614D1B68F169828194565881423DD54E</t>
  </si>
  <si>
    <t>5C60D37D478D6C932483FDEF635E2F5D7C43414B556F1341888AB7A65E1</t>
  </si>
  <si>
    <t>카튼월유리 설치  유리두께 24mm 이하, 7 ~ 9층  M2  건축 10-3-2   ( 호표 1121 )</t>
  </si>
  <si>
    <t>호표 1121</t>
  </si>
  <si>
    <t>5C60D37D478D6C932483FDEF635F365CBF33614D1B68F169828194565881423DD77F</t>
  </si>
  <si>
    <t>5C60D37D478D6C932483FDEF635F365CBF33614D1B68F169828194565881423DD54E</t>
  </si>
  <si>
    <t>5C60D37D478D6C932483FDEF635F365D7C43414B556F1341888AB7A65E1</t>
  </si>
  <si>
    <t>카튼월유리 설치  유리두께 28mm 이하, 7 ~ 9층  M2  건축 10-3-2   ( 호표 1122 )</t>
  </si>
  <si>
    <t>호표 1122</t>
  </si>
  <si>
    <t>5C60D37D478D6C932483FDEF635C625CBF33614D1B68F169828194565881423DD77F</t>
  </si>
  <si>
    <t>5C60D37D478D6C932483FDEF635C625CBF33614D1B68F169828194565881423DD54E</t>
  </si>
  <si>
    <t>5C60D37D478D6C932483FDEF635C625D7C43414B556F1341888AB7A65E1</t>
  </si>
  <si>
    <t>카튼월유리 설치  유리두께 12mm 이하, 10 ~ 12층  M2  건축 10-3-2   ( 호표 1123 )</t>
  </si>
  <si>
    <t>호표 1123</t>
  </si>
  <si>
    <t>5C60D37D478D6C932483FDEF7C503F5CBF33614D1B68F169828194565881423DD77F</t>
  </si>
  <si>
    <t>5C60D37D478D6C932483FDEF7C503F5CBF33614D1B68F169828194565881423DD54E</t>
  </si>
  <si>
    <t>인력품의 12%</t>
  </si>
  <si>
    <t>5C60D37D478D6C932483FDEF7C503F5D7C43414B556F1341888AB7A65E1</t>
  </si>
  <si>
    <t>카튼월유리 설치  유리두께 16mm 이하, 10 ~ 12층  M2  건축 10-3-2   ( 호표 1124 )</t>
  </si>
  <si>
    <t>호표 1124</t>
  </si>
  <si>
    <t>5C60D37D478D6C932483FDEF7C53F35CBF33614D1B68F169828194565881423DD77F</t>
  </si>
  <si>
    <t>5C60D37D478D6C932483FDEF7C53F35CBF33614D1B68F169828194565881423DD54E</t>
  </si>
  <si>
    <t>5C60D37D478D6C932483FDEF7C53F35D7C43414B556F1341888AB7A65E1</t>
  </si>
  <si>
    <t>카튼월유리 설치  유리두께 18mm 이하, 10 ~ 12층  M2  건축 10-3-2   ( 호표 1125 )</t>
  </si>
  <si>
    <t>호표 1125</t>
  </si>
  <si>
    <t>5C60D37D478D6C932483FDEF7C52EC5CBF33614D1B68F169828194565881423DD77F</t>
  </si>
  <si>
    <t>5C60D37D478D6C932483FDEF7C52EC5CBF33614D1B68F169828194565881423DD54E</t>
  </si>
  <si>
    <t>5C60D37D478D6C932483FDEF7C52EC5D7C43414B556F1341888AB7A65E1</t>
  </si>
  <si>
    <t>카튼월유리 설치  유리두께 22mm 이하, 10 ~ 12층  M2  건축 10-3-2   ( 호표 1126 )</t>
  </si>
  <si>
    <t>호표 1126</t>
  </si>
  <si>
    <t>5C60D37D478D6C932483FDEF7C55A15CBF33614D1B68F169828194565881423DD77F</t>
  </si>
  <si>
    <t>5C60D37D478D6C932483FDEF7C55A15CBF33614D1B68F169828194565881423DD54E</t>
  </si>
  <si>
    <t>5C60D37D478D6C932483FDEF7C55A15D7C43414B556F1341888AB7A65E1</t>
  </si>
  <si>
    <t>카튼월유리 설치  유리두께 24mm 이하, 10 ~ 12층  M2  건축 10-3-2   ( 호표 1127 )</t>
  </si>
  <si>
    <t>호표 1127</t>
  </si>
  <si>
    <t>5C60D37D478D6C932483FDEF7C549A5CBF33614D1B68F169828194565881423DD77F</t>
  </si>
  <si>
    <t>5C60D37D478D6C932483FDEF7C549A5CBF33614D1B68F169828194565881423DD54E</t>
  </si>
  <si>
    <t>5C60D37D478D6C932483FDEF7C549A5D7C43414B556F1341888AB7A65E1</t>
  </si>
  <si>
    <t>카튼월유리 설치  유리두께 28mm 이하, 10 ~ 12층  M2  건축 10-3-2   ( 호표 1128 )</t>
  </si>
  <si>
    <t>호표 1128</t>
  </si>
  <si>
    <t>5C60D37D478D6C932483FDEF7C576E5CBF33614D1B68F169828194565881423DD77F</t>
  </si>
  <si>
    <t>5C60D37D478D6C932483FDEF7C576E5CBF33614D1B68F169828194565881423DD54E</t>
  </si>
  <si>
    <t>5C60D37D478D6C932483FDEF7C576E5D7C43414B556F1341888AB7A65E1</t>
  </si>
  <si>
    <t>카튼월유리 설치  유리두께 12mm 이하, 13 ~ 15층  M2  건축 10-3-2   ( 호표 1129 )</t>
  </si>
  <si>
    <t>호표 1129</t>
  </si>
  <si>
    <t>5C60D37D478D6C932483FDEF09531E5CBF33614D1B68F169828194565881423DD77F</t>
  </si>
  <si>
    <t>5C60D37D478D6C932483FDEF09531E5CBF33614D1B68F169828194565881423DD54E</t>
  </si>
  <si>
    <t>인력품의 16%</t>
  </si>
  <si>
    <t>5C60D37D478D6C932483FDEF09531E5D7C43414B556F1341888AB7A65E1</t>
  </si>
  <si>
    <t>카튼월유리 설치  유리두께 16mm 이하, 13 ~ 15층  M2  건축 10-3-2   ( 호표 1130 )</t>
  </si>
  <si>
    <t>호표 1130</t>
  </si>
  <si>
    <t>5C60D37D478D6C932483FDEF0950495CBF33614D1B68F169828194565881423DD77F</t>
  </si>
  <si>
    <t>5C60D37D478D6C932483FDEF0950495CBF33614D1B68F169828194565881423DD54E</t>
  </si>
  <si>
    <t>5C60D37D478D6C932483FDEF0950495D7C43414B556F1341888AB7A65E1</t>
  </si>
  <si>
    <t>카튼월유리 설치  유리두께 18mm 이하, 13 ~ 15층  M2  건축 10-3-2   ( 호표 1131 )</t>
  </si>
  <si>
    <t>호표 1131</t>
  </si>
  <si>
    <t>5C60D37D478D6C932483FDEF0951505CBF33614D1B68F169828194565881423DD77F</t>
  </si>
  <si>
    <t>5C60D37D478D6C932483FDEF0951505CBF33614D1B68F169828194565881423DD54E</t>
  </si>
  <si>
    <t>5C60D37D478D6C932483FDEF0951505D7C43414B556F1341888AB7A65E1</t>
  </si>
  <si>
    <t>카튼월유리 설치  유리두께 22mm 이하, 13 ~ 15층  M2  건축 10-3-2   ( 호표 1132 )</t>
  </si>
  <si>
    <t>호표 1132</t>
  </si>
  <si>
    <t>5C60D37D478D6C932483FDEF0956D25CBF33614D1B68F169828194565881423DD77F</t>
  </si>
  <si>
    <t>5C60D37D478D6C932483FDEF0956D25CBF33614D1B68F169828194565881423DD54E</t>
  </si>
  <si>
    <t>5C60D37D478D6C932483FDEF0956D25D7C43414B556F1341888AB7A65E1</t>
  </si>
  <si>
    <t>카튼월유리 설치  유리두께 24mm 이하, 13 ~ 15층  M2  건축 10-3-2   ( 호표 1133 )</t>
  </si>
  <si>
    <t>호표 1133</t>
  </si>
  <si>
    <t>5C60D37D478D6C932483FDEF0957F95CBF33614D1B68F169828194565881423DD77F</t>
  </si>
  <si>
    <t>5C60D37D478D6C932483FDEF0957F95CBF33614D1B68F169828194565881423DD54E</t>
  </si>
  <si>
    <t>5C60D37D478D6C932483FDEF0957F95D7C43414B556F1341888AB7A65E1</t>
  </si>
  <si>
    <t>카튼월유리 설치  유리두께 28mm 이하, 13 ~ 15층  M2  건축 10-3-2   ( 호표 1134 )</t>
  </si>
  <si>
    <t>호표 1134</t>
  </si>
  <si>
    <t>5C60D37D478D6C932483FDEF0954245CBF33614D1B68F169828194565881423DD77F</t>
  </si>
  <si>
    <t>5C60D37D478D6C932483FDEF0954245CBF33614D1B68F169828194565881423DD54E</t>
  </si>
  <si>
    <t>5C60D37D478D6C932483FDEF0954245D7C43414B556F1341888AB7A65E1</t>
  </si>
  <si>
    <t>카튼월유리 설치  유리두께 12mm 이하, 16 ~ 18층  M2  건축 10-3-2   ( 호표 1135 )</t>
  </si>
  <si>
    <t>호표 1135</t>
  </si>
  <si>
    <t>5C60D37D478D6C932483FDEF1B587A5CBF33614D1B68F169828194565881423DD77F</t>
  </si>
  <si>
    <t>5C60D37D478D6C932483FDEF1B587A5CBF33614D1B68F169828194565881423DD54E</t>
  </si>
  <si>
    <t>5C60D37D478D6C932483FDEF1B587A5D7C43414B556F1341888AB7A65E1</t>
  </si>
  <si>
    <t>카튼월유리 설치  유리두께 16mm 이하, 16 ~ 18층  M2  건축 10-3-2   ( 호표 1136 )</t>
  </si>
  <si>
    <t>호표 1136</t>
  </si>
  <si>
    <t>5C60D37D478D6C932483FDEF1B5BCE5CBF33614D1B68F169828194565881423DD77F</t>
  </si>
  <si>
    <t>5C60D37D478D6C932483FDEF1B5BCE5CBF33614D1B68F169828194565881423DD54E</t>
  </si>
  <si>
    <t>5C60D37D478D6C932483FDEF1B5BCE5D7C43414B556F1341888AB7A65E1</t>
  </si>
  <si>
    <t>카튼월유리 설치  유리두께 18mm 이하, 16 ~ 18층  M2  건축 10-3-2   ( 호표 1137 )</t>
  </si>
  <si>
    <t>호표 1137</t>
  </si>
  <si>
    <t>5C60D37D478D6C932483FDEF1B5A275CBF33614D1B68F169828194565881423DD77F</t>
  </si>
  <si>
    <t>5C60D37D478D6C932483FDEF1B5A275CBF33614D1B68F169828194565881423DD54E</t>
  </si>
  <si>
    <t>5C60D37D478D6C932483FDEF1B5A275D7C43414B556F1341888AB7A65E1</t>
  </si>
  <si>
    <t>카튼월유리 설치  유리두께 22mm 이하, 16 ~ 18층  M2  건축 10-3-2   ( 호표 1138 )</t>
  </si>
  <si>
    <t>호표 1138</t>
  </si>
  <si>
    <t>5C60D37D478D6C932483FDEF1B5DFC5CBF33614D1B68F169828194565881423DD77F</t>
  </si>
  <si>
    <t>5C60D37D478D6C932483FDEF1B5DFC5CBF33614D1B68F169828194565881423DD54E</t>
  </si>
  <si>
    <t>5C60D37D478D6C932483FDEF1B5DFC5D7C43414B556F1341888AB7A65E1</t>
  </si>
  <si>
    <t>카튼월유리 설치  유리두께 24mm 이하, 16 ~ 18층  M2  건축 10-3-2   ( 호표 1139 )</t>
  </si>
  <si>
    <t>호표 1139</t>
  </si>
  <si>
    <t>5C60D37D478D6C932483FDEF1B5CD55CBF33614D1B68F169828194565881423DD77F</t>
  </si>
  <si>
    <t>5C60D37D478D6C932483FDEF1B5CD55CBF33614D1B68F169828194565881423DD54E</t>
  </si>
  <si>
    <t>5C60D37D478D6C932483FDEF1B5CD55D7C43414B556F1341888AB7A65E1</t>
  </si>
  <si>
    <t>카튼월유리 설치  유리두께 28mm 이하, 16 ~ 18층  M2  건축 10-3-2   ( 호표 1140 )</t>
  </si>
  <si>
    <t>호표 1140</t>
  </si>
  <si>
    <t>5C60D37D478D6C932483FDEF1B5FA95CBF33614D1B68F169828194565881423DD77F</t>
  </si>
  <si>
    <t>5C60D37D478D6C932483FDEF1B5FA95CBF33614D1B68F169828194565881423DD54E</t>
  </si>
  <si>
    <t>5C60D37D478D6C932483FDEF1B5FA95D7C43414B556F1341888AB7A65E1</t>
  </si>
  <si>
    <t>카튼월유리 설치  유리두께 12mm 이하, 19 ~ 21층  M2  건축 10-3-2   ( 호표 1141 )</t>
  </si>
  <si>
    <t>호표 1141</t>
  </si>
  <si>
    <t>5C60D37D478D6C932483FDEF255EDD5CBF33614D1B68F169828194565881423DD77F</t>
  </si>
  <si>
    <t>5C60D37D478D6C932483FDEF255EDD5CBF33614D1B68F169828194565881423DD54E</t>
  </si>
  <si>
    <t>인력품의 24%</t>
  </si>
  <si>
    <t>5C60D37D478D6C932483FDEF255EDD5D7C43414B556F1341888AB7A65E1</t>
  </si>
  <si>
    <t>카튼월유리 설치  유리두께 16mm 이하, 19 ~ 21층  M2  건축 10-3-2   ( 호표 1142 )</t>
  </si>
  <si>
    <t>호표 1142</t>
  </si>
  <si>
    <t>5C60D37D478D6C932483FDEF255D365CBF33614D1B68F169828194565881423DD77F</t>
  </si>
  <si>
    <t>5C60D37D478D6C932483FDEF255D365CBF33614D1B68F169828194565881423DD54E</t>
  </si>
  <si>
    <t>5C60D37D478D6C932483FDEF255D365D7C43414B556F1341888AB7A65E1</t>
  </si>
  <si>
    <t>카튼월유리 설치  유리두께 18mm 이하, 19 ~ 21층  M2  건축 10-3-2   ( 호표 1143 )</t>
  </si>
  <si>
    <t>호표 1143</t>
  </si>
  <si>
    <t>5C60D37D478D6C932483FDEF255C105CBF33614D1B68F169828194565881423DD77F</t>
  </si>
  <si>
    <t>5C60D37D478D6C932483FDEF255C105CBF33614D1B68F169828194565881423DD54E</t>
  </si>
  <si>
    <t>5C60D37D478D6C932483FDEF255C105D7C43414B556F1341888AB7A65E1</t>
  </si>
  <si>
    <t>카튼월유리 설치  유리두께 22mm 이하, 19 ~ 21층  M2  건축 10-3-2   ( 호표 1144 )</t>
  </si>
  <si>
    <t>호표 1144</t>
  </si>
  <si>
    <t>5C60D37D478D6C932483FDEF255B095CBF33614D1B68F169828194565881423DD77F</t>
  </si>
  <si>
    <t>5C60D37D478D6C932483FDEF255B095CBF33614D1B68F169828194565881423DD54E</t>
  </si>
  <si>
    <t>5C60D37D478D6C932483FDEF255B095D7C43414B556F1341888AB7A65E1</t>
  </si>
  <si>
    <t>카튼월유리 설치  유리두께 24mm 이하, 19 ~ 21층  M2  건축 10-3-2   ( 호표 1145 )</t>
  </si>
  <si>
    <t>호표 1145</t>
  </si>
  <si>
    <t>5C60D37D478D6C932483FDEF255A625CBF33614D1B68F169828194565881423DD77F</t>
  </si>
  <si>
    <t>5C60D37D478D6C932483FDEF255A625CBF33614D1B68F169828194565881423DD54E</t>
  </si>
  <si>
    <t>5C60D37D478D6C932483FDEF255A625D7C43414B556F1341888AB7A65E1</t>
  </si>
  <si>
    <t>카튼월유리 설치  유리두께 28mm 이하, 19 ~ 21층  M2  건축 10-3-2   ( 호표 1146 )</t>
  </si>
  <si>
    <t>호표 1146</t>
  </si>
  <si>
    <t>5C60D37D478D6C932483FDEF25595B5CBF33614D1B68F169828194565881423DD77F</t>
  </si>
  <si>
    <t>5C60D37D478D6C932483FDEF25595B5CBF33614D1B68F169828194565881423DD54E</t>
  </si>
  <si>
    <t>5C60D37D478D6C932483FDEF25595B5D7C43414B556F1341888AB7A65E1</t>
  </si>
  <si>
    <t>유리주위 코킹  5*5, 실리콘  M  건축 6-6-1   ( 호표 1147 )</t>
  </si>
  <si>
    <t>호표 1147</t>
  </si>
  <si>
    <t>실링재</t>
  </si>
  <si>
    <t>실링재, 실리콘, 비초산, 유리용, 창호주위</t>
  </si>
  <si>
    <t>5B4393024BDB6B73DD8D9FA40B5FA6D918256A</t>
  </si>
  <si>
    <t>5C6093DC4ECA66A84884DFC3C45A9A5B4393024BDB6B73DD8D9FA40B5FA6D918256A</t>
  </si>
  <si>
    <t>구조용 코킹  5*16, 실리콘  M  건축 6-6-1   ( 호표 1148 )</t>
  </si>
  <si>
    <t>호표 1148</t>
  </si>
  <si>
    <t>실링재, 실리콘, 비초산, 구조용</t>
  </si>
  <si>
    <t>5B4393024BDB6B73DD8D9FA40B5FA6D9182564</t>
  </si>
  <si>
    <t>5C6093DC4ECA63D69B804B58815C945B4393024BDB6B73DD8D9FA40B5FA6D9182564</t>
  </si>
  <si>
    <t>복층유리주위 코킹  5*5, 실리콘  M  건축 6-6-1   ( 호표 1149 )</t>
  </si>
  <si>
    <t>호표 1149</t>
  </si>
  <si>
    <t>5C60D37D471A64E8378432F055503D5B4393024BDB6B73DD8D9FA40B5FA6D918256A</t>
  </si>
  <si>
    <t>알루미늄 프레임 설치 / 현장가공  1 ~ 3층  10kg  건축 10-4-1   ( 호표 1150 )</t>
  </si>
  <si>
    <t>호표 1150</t>
  </si>
  <si>
    <t>건축 10-4-1</t>
  </si>
  <si>
    <t>5C60D3764C9A6D83D688999D3756A25CBF33614D1B68F169828194565881423DD77E</t>
  </si>
  <si>
    <t>5C60D3764C9A6D83D688999D3756A25CBF33614D1B68F169828194565881423DD54E</t>
  </si>
  <si>
    <t>5C60D3764C9A6D83D688999D3756A25D7C43414B556F1341888AB7A65E1</t>
  </si>
  <si>
    <t>알루미늄 프레임 설치 / 현장가공  4 ~ 6층  10kg  건축 10-4-1   ( 호표 1151 )</t>
  </si>
  <si>
    <t>호표 1151</t>
  </si>
  <si>
    <t>5C60D3764C9A6D83D688999D37559B5CBF33614D1B68F169828194565881423DD77E</t>
  </si>
  <si>
    <t>5C60D3764C9A6D83D688999D37559B5CBF33614D1B68F169828194565881423DD54E</t>
  </si>
  <si>
    <t>5C60D3764C9A6D83D688999D37559B5D7C43414B556F1341888AB7A65D2</t>
  </si>
  <si>
    <t>5C60D3764C9A6D83D688999D37559B5D7C43414B556F1341888AB7A65E1</t>
  </si>
  <si>
    <t>알루미늄 프레임 설치 / 현장가공  7 ~ 9층  10kg  건축 10-4-1   ( 호표 1152 )</t>
  </si>
  <si>
    <t>호표 1152</t>
  </si>
  <si>
    <t>5C60D3764C9A6D83D688999D3754F55CBF33614D1B68F169828194565881423DD77E</t>
  </si>
  <si>
    <t>5C60D3764C9A6D83D688999D3754F55CBF33614D1B68F169828194565881423DD54E</t>
  </si>
  <si>
    <t>5C60D3764C9A6D83D688999D3754F55D7C43414B556F1341888AB7A65D2</t>
  </si>
  <si>
    <t>5C60D3764C9A6D83D688999D3754F55D7C43414B556F1341888AB7A65E1</t>
  </si>
  <si>
    <t>알루미늄 프레임 설치 / 현장가공  10 ~ 12층  10kg  건축 10-4-1   ( 호표 1153 )</t>
  </si>
  <si>
    <t>호표 1153</t>
  </si>
  <si>
    <t>5C60D3764C9A6D83D688999D3753EE5CBF33614D1B68F169828194565881423DD77E</t>
  </si>
  <si>
    <t>5C60D3764C9A6D83D688999D3753EE5CBF33614D1B68F169828194565881423DD54E</t>
  </si>
  <si>
    <t>5C60D3764C9A6D83D688999D3753EE5D7C43414B556F1341888AB7A65D2</t>
  </si>
  <si>
    <t>5C60D3764C9A6D83D688999D3753EE5D7C43414B556F1341888AB7A65E1</t>
  </si>
  <si>
    <t>알루미늄 프레임 설치 / 현장가공  13 ~ 15층  10kg  건축 10-4-1   ( 호표 1154 )</t>
  </si>
  <si>
    <t>호표 1154</t>
  </si>
  <si>
    <t>5C60D3764C9A6D83D688999D3752C75CBF33614D1B68F169828194565881423DD77E</t>
  </si>
  <si>
    <t>5C60D3764C9A6D83D688999D3752C75CBF33614D1B68F169828194565881423DD54E</t>
  </si>
  <si>
    <t>5C60D3764C9A6D83D688999D3752C75D7C43414B556F1341888AB7A65D2</t>
  </si>
  <si>
    <t>5C60D3764C9A6D83D688999D3752C75D7C43414B556F1341888AB7A65E1</t>
  </si>
  <si>
    <t>알루미늄 프레임 설치 / 현장가공  16 ~ 18층  10kg  건축 10-4-1   ( 호표 1155 )</t>
  </si>
  <si>
    <t>호표 1155</t>
  </si>
  <si>
    <t>5C60D3764C9A6D83D688999D3751205CBF33614D1B68F169828194565881423DD77E</t>
  </si>
  <si>
    <t>5C60D3764C9A6D83D688999D3751205CBF33614D1B68F169828194565881423DD54E</t>
  </si>
  <si>
    <t>5C60D3764C9A6D83D688999D3751205D7C43414B556F1341888AB7A65D2</t>
  </si>
  <si>
    <t>5C60D3764C9A6D83D688999D3751205D7C43414B556F1341888AB7A65E1</t>
  </si>
  <si>
    <t>알루미늄 프레임 설치 / 현장가공  19 ~ 21층  10kg  건축 10-4-1   ( 호표 1156 )</t>
  </si>
  <si>
    <t>호표 1156</t>
  </si>
  <si>
    <t>5C60D3764C9A6D83D688999D37501A5CBF33614D1B68F169828194565881423DD77E</t>
  </si>
  <si>
    <t>5C60D3764C9A6D83D688999D37501A5CBF33614D1B68F169828194565881423DD54E</t>
  </si>
  <si>
    <t>5C60D3764C9A6D83D688999D37501A5D7C43414B556F1341888AB7A65D2</t>
  </si>
  <si>
    <t>5C60D3764C9A6D83D688999D37501A5D7C43414B556F1341888AB7A65E1</t>
  </si>
  <si>
    <t>알루미늄 프레임 설치 / 현장가공  1 ~ 3층  kg  건축 10-4-1   ( 호표 1157 )</t>
  </si>
  <si>
    <t>호표 1157</t>
  </si>
  <si>
    <t>5C60D3764C9A6D83D58E22FC225FB25CBF33614D1B68F169828194565881423DD77E</t>
  </si>
  <si>
    <t>5C60D3764C9A6D83D58E22FC225FB25CBF33614D1B68F169828194565881423DD54E</t>
  </si>
  <si>
    <t>5C60D3764C9A6D83D58E22FC225FB25D7C43414B556F1341888AB7A65E1</t>
  </si>
  <si>
    <t>알루미늄 프레임 설치 / 현장가공  4 ~ 6층  kg  건축 10-4-1   ( 호표 1158 )</t>
  </si>
  <si>
    <t>호표 1158</t>
  </si>
  <si>
    <t>5C60D3764C9A6D83D58E33634457135CBF33614D1B68F169828194565881423DD77E</t>
  </si>
  <si>
    <t>5C60D3764C9A6D83D58E33634457135CBF33614D1B68F169828194565881423DD54E</t>
  </si>
  <si>
    <t>5C60D3764C9A6D83D58E33634457135D7C43414B556F1341888AB7A65D2</t>
  </si>
  <si>
    <t>5C60D3764C9A6D83D58E33634457135D7C43414B556F1341888AB7A65E1</t>
  </si>
  <si>
    <t>알루미늄 프레임 설치 / 현장가공  7 ~ 9층  kg  건축 10-4-1   ( 호표 1159 )</t>
  </si>
  <si>
    <t>호표 1159</t>
  </si>
  <si>
    <t>5C60D3764C9A6D83D58E06255A57195CBF33614D1B68F169828194565881423DD77E</t>
  </si>
  <si>
    <t>5C60D3764C9A6D83D58E06255A57195CBF33614D1B68F169828194565881423DD54E</t>
  </si>
  <si>
    <t>5C60D3764C9A6D83D58E06255A57195D7C43414B556F1341888AB7A65D2</t>
  </si>
  <si>
    <t>5C60D3764C9A6D83D58E06255A57195D7C43414B556F1341888AB7A65E1</t>
  </si>
  <si>
    <t>알루미늄 프레임 설치 / 현장가공  10 ~ 12층  kg  건축 10-4-1   ( 호표 1160 )</t>
  </si>
  <si>
    <t>호표 1160</t>
  </si>
  <si>
    <t>5C60D3764C9A6D83D58E109C055FEA5CBF33614D1B68F169828194565881423DD77E</t>
  </si>
  <si>
    <t>5C60D3764C9A6D83D58E109C055FEA5CBF33614D1B68F169828194565881423DD54E</t>
  </si>
  <si>
    <t>5C60D3764C9A6D83D58E109C055FEA5D7C43414B556F1341888AB7A65D2</t>
  </si>
  <si>
    <t>5C60D3764C9A6D83D58E109C055FEA5D7C43414B556F1341888AB7A65E1</t>
  </si>
  <si>
    <t>알루미늄 프레임 설치 / 현장가공  13 ~ 15층  kg  건축 10-4-1   ( 호표 1161 )</t>
  </si>
  <si>
    <t>호표 1161</t>
  </si>
  <si>
    <t>5C60D3764C9A6D83D58E68A32B59235CBF33614D1B68F169828194565881423DD77E</t>
  </si>
  <si>
    <t>5C60D3764C9A6D83D58E68A32B59235CBF33614D1B68F169828194565881423DD54E</t>
  </si>
  <si>
    <t>5C60D3764C9A6D83D58E68A32B59235D7C43414B556F1341888AB7A65D2</t>
  </si>
  <si>
    <t>5C60D3764C9A6D83D58E68A32B59235D7C43414B556F1341888AB7A65E1</t>
  </si>
  <si>
    <t>알루미늄 프레임 설치 / 현장가공  16 ~ 18층  kg  건축 10-4-1   ( 호표 1162 )</t>
  </si>
  <si>
    <t>호표 1162</t>
  </si>
  <si>
    <t>5C60D3764C9A6D83D58E79124750B65CBF33614D1B68F169828194565881423DD77E</t>
  </si>
  <si>
    <t>5C60D3764C9A6D83D58E79124750B65CBF33614D1B68F169828194565881423DD54E</t>
  </si>
  <si>
    <t>5C60D3764C9A6D83D58E79124750B65D7C43414B556F1341888AB7A65D2</t>
  </si>
  <si>
    <t>5C60D3764C9A6D83D58E79124750B65D7C43414B556F1341888AB7A65E1</t>
  </si>
  <si>
    <t>알루미늄 프레임 설치 / 현장가공  19 ~ 21층  kg  건축 10-4-1   ( 호표 1163 )</t>
  </si>
  <si>
    <t>호표 1163</t>
  </si>
  <si>
    <t>5C60D3764C9A6D83D58E4DD7D15AA45CBF33614D1B68F169828194565881423DD77E</t>
  </si>
  <si>
    <t>5C60D3764C9A6D83D58E4DD7D15AA45CBF33614D1B68F169828194565881423DD54E</t>
  </si>
  <si>
    <t>5C60D3764C9A6D83D58E4DD7D15AA45D7C43414B556F1341888AB7A65D2</t>
  </si>
  <si>
    <t>5C60D3764C9A6D83D58E4DD7D15AA45D7C43414B556F1341888AB7A65E1</t>
  </si>
  <si>
    <t>알루미늄 프레임 설치 / 공장가공  1 ~ 3층  10kg  건축 10-4-1   ( 호표 1164 )</t>
  </si>
  <si>
    <t>호표 1164</t>
  </si>
  <si>
    <t>5C60D3764C9A6D83D48DB3E12C5E255CBF33614D1B68F169828194565881423DD77E</t>
  </si>
  <si>
    <t>5C60D3764C9A6D83D48DB3E12C5E255CBF33614D1B68F169828194565881423DD54E</t>
  </si>
  <si>
    <t>5C60D3764C9A6D83D48DB3E12C5E255D7C43414B556F1341888AB7A65E1</t>
  </si>
  <si>
    <t>알루미늄 프레임 설치 / 공장가공  4 ~ 6층  10kg  건축 10-4-1   ( 호표 1165 )</t>
  </si>
  <si>
    <t>호표 1165</t>
  </si>
  <si>
    <t>5C60D3764C9A6D83D48DB3E12C5D1E5CBF33614D1B68F169828194565881423DD77E</t>
  </si>
  <si>
    <t>5C60D3764C9A6D83D48DB3E12C5D1E5CBF33614D1B68F169828194565881423DD54E</t>
  </si>
  <si>
    <t>5C60D3764C9A6D83D48DB3E12C5D1E5D7C43414B556F1341888AB7A65D2</t>
  </si>
  <si>
    <t>5C60D3764C9A6D83D48DB3E12C5D1E5D7C43414B556F1341888AB7A65E1</t>
  </si>
  <si>
    <t>알루미늄 프레임 설치 / 공장가공  7 ~ 9층  10kg  건축 10-4-1   ( 호표 1166 )</t>
  </si>
  <si>
    <t>호표 1166</t>
  </si>
  <si>
    <t>5C60D3764C9A6D83D48DB3E12C5C775CBF33614D1B68F169828194565881423DD77E</t>
  </si>
  <si>
    <t>5C60D3764C9A6D83D48DB3E12C5C775CBF33614D1B68F169828194565881423DD54E</t>
  </si>
  <si>
    <t>5C60D3764C9A6D83D48DB3E12C5C775D7C43414B556F1341888AB7A65D2</t>
  </si>
  <si>
    <t>5C60D3764C9A6D83D48DB3E12C5C775D7C43414B556F1341888AB7A65E1</t>
  </si>
  <si>
    <t>알루미늄 프레임 설치 / 공장가공  10 ~ 12층  10kg  건축 10-4-1   ( 호표 1167 )</t>
  </si>
  <si>
    <t>호표 1167</t>
  </si>
  <si>
    <t>5C60D3764C9A6D83D48DB3E12C5B515CBF33614D1B68F169828194565881423DD77E</t>
  </si>
  <si>
    <t>5C60D3764C9A6D83D48DB3E12C5B515CBF33614D1B68F169828194565881423DD54E</t>
  </si>
  <si>
    <t>5C60D3764C9A6D83D48DB3E12C5B515D7C43414B556F1341888AB7A65D2</t>
  </si>
  <si>
    <t>5C60D3764C9A6D83D48DB3E12C5B515D7C43414B556F1341888AB7A65E1</t>
  </si>
  <si>
    <t>알루미늄 프레임 설치 / 공장가공  13 ~ 15층  10kg  건축 10-4-1   ( 호표 1168 )</t>
  </si>
  <si>
    <t>호표 1168</t>
  </si>
  <si>
    <t>5C60D3764C9A6D83D48DB3E12C5A4A5CBF33614D1B68F169828194565881423DD77E</t>
  </si>
  <si>
    <t>5C60D3764C9A6D83D48DB3E12C5A4A5CBF33614D1B68F169828194565881423DD54E</t>
  </si>
  <si>
    <t>5C60D3764C9A6D83D48DB3E12C5A4A5D7C43414B556F1341888AB7A65D2</t>
  </si>
  <si>
    <t>5C60D3764C9A6D83D48DB3E12C5A4A5D7C43414B556F1341888AB7A65E1</t>
  </si>
  <si>
    <t>알루미늄 프레임 설치 / 공장가공  16 ~ 18층  10kg  건축 10-4-1   ( 호표 1169 )</t>
  </si>
  <si>
    <t>호표 1169</t>
  </si>
  <si>
    <t>5C60D3764C9A6D83D48DB3E12C59A35CBF33614D1B68F169828194565881423DD77E</t>
  </si>
  <si>
    <t>5C60D3764C9A6D83D48DB3E12C59A35CBF33614D1B68F169828194565881423DD54E</t>
  </si>
  <si>
    <t>5C60D3764C9A6D83D48DB3E12C59A35D7C43414B556F1341888AB7A65D2</t>
  </si>
  <si>
    <t>5C60D3764C9A6D83D48DB3E12C59A35D7C43414B556F1341888AB7A65E1</t>
  </si>
  <si>
    <t>알루미늄 프레임 설치 / 공장가공  19 ~ 21층  10kg  건축 10-4-1   ( 호표 1170 )</t>
  </si>
  <si>
    <t>호표 1170</t>
  </si>
  <si>
    <t>5C60D3764C9A6D83D48DB3E12C589C5CBF33614D1B68F169828194565881423DD77E</t>
  </si>
  <si>
    <t>5C60D3764C9A6D83D48DB3E12C589C5CBF33614D1B68F169828194565881423DD54E</t>
  </si>
  <si>
    <t>5C60D3764C9A6D83D48DB3E12C589C5D7C43414B556F1341888AB7A65D2</t>
  </si>
  <si>
    <t>5C60D3764C9A6D83D48DB3E12C589C5D7C43414B556F1341888AB7A65E1</t>
  </si>
  <si>
    <t>알루미늄 프레임 설치 / 공장가공  1 ~ 3층  kg  건축 10-4-1   ( 호표 1171 )</t>
  </si>
  <si>
    <t>호표 1171</t>
  </si>
  <si>
    <t>5C60D3764C9A6D83D48DB3F39D588E5CBF33614D1B68F169828194565881423DD77E</t>
  </si>
  <si>
    <t>5C60D3764C9A6D83D48DB3F39D588E5CBF33614D1B68F169828194565881423DD54E</t>
  </si>
  <si>
    <t>5C60D3764C9A6D83D48DB3F39D588E5D7C43414B556F1341888AB7A65E1</t>
  </si>
  <si>
    <t>알루미늄 프레임 설치 / 공장가공  4 ~ 6층  kg  건축 10-4-1   ( 호표 1172 )</t>
  </si>
  <si>
    <t>호표 1172</t>
  </si>
  <si>
    <t>5C60D3764C9A6D83D48DB3F39D5B425CBF33614D1B68F169828194565881423DD77E</t>
  </si>
  <si>
    <t>5C60D3764C9A6D83D48DB3F39D5B425CBF33614D1B68F169828194565881423DD54E</t>
  </si>
  <si>
    <t>5C60D3764C9A6D83D48DB3F39D5B425D7C43414B556F1341888AB7A65D2</t>
  </si>
  <si>
    <t>5C60D3764C9A6D83D48DB3F39D5B425D7C43414B556F1341888AB7A65E1</t>
  </si>
  <si>
    <t>알루미늄 프레임 설치 / 공장가공  7 ~ 9층  kg  건축 10-4-1   ( 호표 1173 )</t>
  </si>
  <si>
    <t>호표 1173</t>
  </si>
  <si>
    <t>5C60D3764C9A6D83D48DB3F39D5ABC5CBF33614D1B68F169828194565881423DD77E</t>
  </si>
  <si>
    <t>5C60D3764C9A6D83D48DB3F39D5ABC5CBF33614D1B68F169828194565881423DD54E</t>
  </si>
  <si>
    <t>5C60D3764C9A6D83D48DB3F39D5ABC5D7C43414B556F1341888AB7A65D2</t>
  </si>
  <si>
    <t>5C60D3764C9A6D83D48DB3F39D5ABC5D7C43414B556F1341888AB7A65E1</t>
  </si>
  <si>
    <t>알루미늄 프레임 설치 / 공장가공  10 ~ 12층  kg  건축 10-4-1   ( 호표 1174 )</t>
  </si>
  <si>
    <t>호표 1174</t>
  </si>
  <si>
    <t>5C60D3764C9A6D83D48DB3F39D5D705CBF33614D1B68F169828194565881423DD77E</t>
  </si>
  <si>
    <t>5C60D3764C9A6D83D48DB3F39D5D705CBF33614D1B68F169828194565881423DD54E</t>
  </si>
  <si>
    <t>5C60D3764C9A6D83D48DB3F39D5D705D7C43414B556F1341888AB7A65D2</t>
  </si>
  <si>
    <t>5C60D3764C9A6D83D48DB3F39D5D705D7C43414B556F1341888AB7A65E1</t>
  </si>
  <si>
    <t>알루미늄 프레임 설치 / 공장가공  13 ~ 15층  kg  건축 10-4-1   ( 호표 1175 )</t>
  </si>
  <si>
    <t>호표 1175</t>
  </si>
  <si>
    <t>5C60D3764C9A6D83D48DB3F39D5C695CBF33614D1B68F169828194565881423DD77E</t>
  </si>
  <si>
    <t>5C60D3764C9A6D83D48DB3F39D5C695CBF33614D1B68F169828194565881423DD54E</t>
  </si>
  <si>
    <t>5C60D3764C9A6D83D48DB3F39D5C695D7C43414B556F1341888AB7A65D2</t>
  </si>
  <si>
    <t>5C60D3764C9A6D83D48DB3F39D5C695D7C43414B556F1341888AB7A65E1</t>
  </si>
  <si>
    <t>알루미늄 프레임 설치 / 공장가공  16 ~ 18층  kg  건축 10-4-1   ( 호표 1176 )</t>
  </si>
  <si>
    <t>호표 1176</t>
  </si>
  <si>
    <t>5C60D3764C9A6D83D48DB3F39D5F3D5CBF33614D1B68F169828194565881423DD77E</t>
  </si>
  <si>
    <t>5C60D3764C9A6D83D48DB3F39D5F3D5CBF33614D1B68F169828194565881423DD54E</t>
  </si>
  <si>
    <t>5C60D3764C9A6D83D48DB3F39D5F3D5D7C43414B556F1341888AB7A65D2</t>
  </si>
  <si>
    <t>5C60D3764C9A6D83D48DB3F39D5F3D5D7C43414B556F1341888AB7A65E1</t>
  </si>
  <si>
    <t>알루미늄 프레임 설치 / 공장가공  19 ~ 21층  kg  건축 10-4-1   ( 호표 1177 )</t>
  </si>
  <si>
    <t>호표 1177</t>
  </si>
  <si>
    <t>5C60D3764C9A6D83D48DB3F39D5E175CBF33614D1B68F169828194565881423DD77E</t>
  </si>
  <si>
    <t>5C60D3764C9A6D83D48DB3F39D5E175CBF33614D1B68F169828194565881423DD54E</t>
  </si>
  <si>
    <t>5C60D3764C9A6D83D48DB3F39D5E175D7C43414B556F1341888AB7A65D2</t>
  </si>
  <si>
    <t>5C60D3764C9A6D83D48DB3F39D5E175D7C43414B556F1341888AB7A65E1</t>
  </si>
  <si>
    <t>트러스 설치 / 벽  1 ~ 3층  10M2  건축 10-4-2   ( 호표 1178 )</t>
  </si>
  <si>
    <t>호표 1178</t>
  </si>
  <si>
    <t>건축 10-4-2</t>
  </si>
  <si>
    <t>5C60D37A4A2B60E7F08838477658EC5CBF33614D1B68F169828194565881423DD4A4</t>
  </si>
  <si>
    <t>5C60D37A4A2B60E7F08838477658EC5CBF33614D1B68F169828194565881423DD545</t>
  </si>
  <si>
    <t>5C60D37A4A2B60E7F08838477658EC5D7C43414B556F1341888AB7A65E1</t>
  </si>
  <si>
    <t>트러스 설치 / 벽  4 ~ 6층  10M2  건축 10-4-2   ( 호표 1179 )</t>
  </si>
  <si>
    <t>호표 1179</t>
  </si>
  <si>
    <t>5C60D37A4A2B60E7F0883847765BA15CBF33614D1B68F169828194565881423DD4A4</t>
  </si>
  <si>
    <t>5C60D37A4A2B60E7F0883847765BA15CBF33614D1B68F169828194565881423DD545</t>
  </si>
  <si>
    <t>5C60D37A4A2B60E7F0883847765BA15D7C43414B556F1341888AB7A65D2</t>
  </si>
  <si>
    <t>5C60D37A4A2B60E7F0883847765BA15D7C43414B556F1341888AB7A65E1</t>
  </si>
  <si>
    <t>트러스 설치 / 벽  7 ~ 9층  10M2  건축 10-4-2   ( 호표 1180 )</t>
  </si>
  <si>
    <t>호표 1180</t>
  </si>
  <si>
    <t>5C60D37A4A2B60E7F0883847765A9A5CBF33614D1B68F169828194565881423DD4A4</t>
  </si>
  <si>
    <t>5C60D37A4A2B60E7F0883847765A9A5CBF33614D1B68F169828194565881423DD545</t>
  </si>
  <si>
    <t>5C60D37A4A2B60E7F0883847765A9A5D7C43414B556F1341888AB7A65D2</t>
  </si>
  <si>
    <t>5C60D37A4A2B60E7F0883847765A9A5D7C43414B556F1341888AB7A65E1</t>
  </si>
  <si>
    <t>트러스 설치 / 벽  10 ~ 12층  10M2  건축 10-4-2   ( 호표 1181 )</t>
  </si>
  <si>
    <t>호표 1181</t>
  </si>
  <si>
    <t>5C60D37A4A2B60E7F0883847765D6E5CBF33614D1B68F169828194565881423DD4A4</t>
  </si>
  <si>
    <t>5C60D37A4A2B60E7F0883847765D6E5CBF33614D1B68F169828194565881423DD545</t>
  </si>
  <si>
    <t>5C60D37A4A2B60E7F0883847765D6E5D7C43414B556F1341888AB7A65D2</t>
  </si>
  <si>
    <t>5C60D37A4A2B60E7F0883847765D6E5D7C43414B556F1341888AB7A65E1</t>
  </si>
  <si>
    <t>트러스 설치 / 벽  13 ~ 15층  10M2  건축 10-4-2   ( 호표 1182 )</t>
  </si>
  <si>
    <t>호표 1182</t>
  </si>
  <si>
    <t>5C60D37A4A2B60E7F0883847765C475CBF33614D1B68F169828194565881423DD4A4</t>
  </si>
  <si>
    <t>5C60D37A4A2B60E7F0883847765C475CBF33614D1B68F169828194565881423DD545</t>
  </si>
  <si>
    <t>5C60D37A4A2B60E7F0883847765C475D7C43414B556F1341888AB7A65D2</t>
  </si>
  <si>
    <t>5C60D37A4A2B60E7F0883847765C475D7C43414B556F1341888AB7A65E1</t>
  </si>
  <si>
    <t>트러스 설치 / 벽  16 ~ 18층  10M2  건축 10-4-2   ( 호표 1183 )</t>
  </si>
  <si>
    <t>호표 1183</t>
  </si>
  <si>
    <t>5C60D37A4A2B60E7F0883847765F1C5CBF33614D1B68F169828194565881423DD4A4</t>
  </si>
  <si>
    <t>5C60D37A4A2B60E7F0883847765F1C5CBF33614D1B68F169828194565881423DD545</t>
  </si>
  <si>
    <t>5C60D37A4A2B60E7F0883847765F1C5D7C43414B556F1341888AB7A65D2</t>
  </si>
  <si>
    <t>5C60D37A4A2B60E7F0883847765F1C5D7C43414B556F1341888AB7A65E1</t>
  </si>
  <si>
    <t>트러스 설치 / 벽  19 ~ 21층  10M2  건축 10-4-2   ( 호표 1184 )</t>
  </si>
  <si>
    <t>호표 1184</t>
  </si>
  <si>
    <t>5C60D37A4A2B60E7F0883847765E755CBF33614D1B68F169828194565881423DD4A4</t>
  </si>
  <si>
    <t>5C60D37A4A2B60E7F0883847765E755CBF33614D1B68F169828194565881423DD545</t>
  </si>
  <si>
    <t>5C60D37A4A2B60E7F0883847765E755D7C43414B556F1341888AB7A65D2</t>
  </si>
  <si>
    <t>5C60D37A4A2B60E7F0883847765E755D7C43414B556F1341888AB7A65E1</t>
  </si>
  <si>
    <t>트러스 설치 / 벽  1 ~ 3층  M2  건축 10-4-2   ( 호표 1185 )</t>
  </si>
  <si>
    <t>호표 1185</t>
  </si>
  <si>
    <t>5C60D37A4A2B60E7F08838476453F05CBF33614D1B68F169828194565881423DD4A4</t>
  </si>
  <si>
    <t>5C60D37A4A2B60E7F08838476453F05CBF33614D1B68F169828194565881423DD545</t>
  </si>
  <si>
    <t>5C60D37A4A2B60E7F08838476453F05D7C43414B556F1341888AB7A65E1</t>
  </si>
  <si>
    <t>트러스 설치 / 벽  4 ~ 6층  M2  건축 10-4-2   ( 호표 1186 )</t>
  </si>
  <si>
    <t>호표 1186</t>
  </si>
  <si>
    <t>5C60D37A4A2B60E7F088384764503C5CBF33614D1B68F169828194565881423DD4A4</t>
  </si>
  <si>
    <t>5C60D37A4A2B60E7F088384764503C5CBF33614D1B68F169828194565881423DD545</t>
  </si>
  <si>
    <t>5C60D37A4A2B60E7F088384764503C5D7C43414B556F1341888AB7A65D2</t>
  </si>
  <si>
    <t>5C60D37A4A2B60E7F088384764503C5D7C43414B556F1341888AB7A65E1</t>
  </si>
  <si>
    <t>트러스 설치 / 벽  7 ~ 9층  M2  건축 10-4-2   ( 호표 1187 )</t>
  </si>
  <si>
    <t>호표 1187</t>
  </si>
  <si>
    <t>5C60D37A4A2B60E7F08838476451C35CBF33614D1B68F169828194565881423DD4A4</t>
  </si>
  <si>
    <t>5C60D37A4A2B60E7F08838476451C35CBF33614D1B68F169828194565881423DD545</t>
  </si>
  <si>
    <t>5C60D37A4A2B60E7F08838476451C35D7C43414B556F1341888AB7A65D2</t>
  </si>
  <si>
    <t>5C60D37A4A2B60E7F08838476451C35D7C43414B556F1341888AB7A65E1</t>
  </si>
  <si>
    <t>트러스 설치 / 벽  10 ~ 12층  M2  건축 10-4-2   ( 호표 1188 )</t>
  </si>
  <si>
    <t>호표 1188</t>
  </si>
  <si>
    <t>5C60D37A4A2B60E7F08838476456445CBF33614D1B68F169828194565881423DD4A4</t>
  </si>
  <si>
    <t>5C60D37A4A2B60E7F08838476456445CBF33614D1B68F169828194565881423DD545</t>
  </si>
  <si>
    <t>5C60D37A4A2B60E7F08838476456445D7C43414B556F1341888AB7A65D2</t>
  </si>
  <si>
    <t>5C60D37A4A2B60E7F08838476456445D7C43414B556F1341888AB7A65E1</t>
  </si>
  <si>
    <t>트러스 설치 / 벽  13 ~ 15층  M2  건축 10-4-2   ( 호표 1189 )</t>
  </si>
  <si>
    <t>호표 1189</t>
  </si>
  <si>
    <t>5C60D37A4A2B60E7F088384764576B5CBF33614D1B68F169828194565881423DD4A4</t>
  </si>
  <si>
    <t>5C60D37A4A2B60E7F088384764576B5CBF33614D1B68F169828194565881423DD545</t>
  </si>
  <si>
    <t>5C60D37A4A2B60E7F088384764576B5D7C43414B556F1341888AB7A65D2</t>
  </si>
  <si>
    <t>5C60D37A4A2B60E7F088384764576B5D7C43414B556F1341888AB7A65E1</t>
  </si>
  <si>
    <t>트러스 설치 / 벽  16 ~ 18층  M2  건축 10-4-2   ( 호표 1190 )</t>
  </si>
  <si>
    <t>호표 1190</t>
  </si>
  <si>
    <t>5C60D37A4A2B60E7F08838476454975CBF33614D1B68F169828194565881423DD4A4</t>
  </si>
  <si>
    <t>5C60D37A4A2B60E7F08838476454975CBF33614D1B68F169828194565881423DD545</t>
  </si>
  <si>
    <t>5C60D37A4A2B60E7F08838476454975D7C43414B556F1341888AB7A65D2</t>
  </si>
  <si>
    <t>5C60D37A4A2B60E7F08838476454975D7C43414B556F1341888AB7A65E1</t>
  </si>
  <si>
    <t>트러스 설치 / 벽  19 ~ 21층  M2  건축 10-4-2   ( 호표 1191 )</t>
  </si>
  <si>
    <t>호표 1191</t>
  </si>
  <si>
    <t>5C60D37A4A2B60E7F08838476455BE5CBF33614D1B68F169828194565881423DD4A4</t>
  </si>
  <si>
    <t>5C60D37A4A2B60E7F08838476455BE5CBF33614D1B68F169828194565881423DD545</t>
  </si>
  <si>
    <t>5C60D37A4A2B60E7F08838476455BE5D7C43414B556F1341888AB7A65D2</t>
  </si>
  <si>
    <t>5C60D37A4A2B60E7F08838476455BE5D7C43414B556F1341888AB7A65E1</t>
  </si>
  <si>
    <t>패널 설치 / 벽  1 ~ 3층  10M2  건축 10-4-2   ( 호표 1192 )</t>
  </si>
  <si>
    <t>호표 1192</t>
  </si>
  <si>
    <t>5C60D37A4A2B60E7F18AAADD1358BD5CBF33614D1B68F169828194565881423DD545</t>
  </si>
  <si>
    <t>5C60D37A4A2B60E7F18AAADD1358BD5CBF33614D1B68F169828194565881423DD54E</t>
  </si>
  <si>
    <t>5C60D37A4A2B60E7F18AAADD1358BD5D7C43414B556F1341888AB7A65E1</t>
  </si>
  <si>
    <t>패널 설치 / 벽  4 ~ 6층  10M2  건축 10-4-2   ( 호표 1193 )</t>
  </si>
  <si>
    <t>호표 1193</t>
  </si>
  <si>
    <t>5C60D37A4A2B60E7F18AAADD135B715CBF33614D1B68F169828194565881423DD545</t>
  </si>
  <si>
    <t>5C60D37A4A2B60E7F18AAADD135B715CBF33614D1B68F169828194565881423DD54E</t>
  </si>
  <si>
    <t>5C60D37A4A2B60E7F18AAADD135B715D7C43414B556F1341888AB7A65D2</t>
  </si>
  <si>
    <t>5C60D37A4A2B60E7F18AAADD135B715D7C43414B556F1341888AB7A65C3</t>
  </si>
  <si>
    <t>패널 설치 / 벽  7 ~ 9층  10M2  건축 10-4-2   ( 호표 1194 )</t>
  </si>
  <si>
    <t>호표 1194</t>
  </si>
  <si>
    <t>5C60D37A4A2B60E7F18AAADD135A6A5CBF33614D1B68F169828194565881423DD545</t>
  </si>
  <si>
    <t>5C60D37A4A2B60E7F18AAADD135A6A5CBF33614D1B68F169828194565881423DD54E</t>
  </si>
  <si>
    <t>5C60D37A4A2B60E7F18AAADD135A6A5D7C43414B556F1341888AB7A65D2</t>
  </si>
  <si>
    <t>5C60D37A4A2B60E7F18AAADD135A6A5D7C43414B556F1341888AB7A65C3</t>
  </si>
  <si>
    <t>패널 설치 / 벽  10 ~ 12층  10M2  건축 10-4-2   ( 호표 1195 )</t>
  </si>
  <si>
    <t>호표 1195</t>
  </si>
  <si>
    <t>5C60D37A4A2B60E7F18AAADD135D3F5CBF33614D1B68F169828194565881423DD545</t>
  </si>
  <si>
    <t>5C60D37A4A2B60E7F18AAADD135D3F5CBF33614D1B68F169828194565881423DD54E</t>
  </si>
  <si>
    <t>5C60D37A4A2B60E7F18AAADD135D3F5D7C43414B556F1341888AB7A65D2</t>
  </si>
  <si>
    <t>5C60D37A4A2B60E7F18AAADD135D3F5D7C43414B556F1341888AB7A65C3</t>
  </si>
  <si>
    <t>패널 설치 / 벽  13 ~ 15층  10M2  건축 10-4-2   ( 호표 1196 )</t>
  </si>
  <si>
    <t>호표 1196</t>
  </si>
  <si>
    <t>5C60D37A4A2B60E7F18AAADD135C185CBF33614D1B68F169828194565881423DD545</t>
  </si>
  <si>
    <t>5C60D37A4A2B60E7F18AAADD135C185CBF33614D1B68F169828194565881423DD54E</t>
  </si>
  <si>
    <t>5C60D37A4A2B60E7F18AAADD135C185D7C43414B556F1341888AB7A65D2</t>
  </si>
  <si>
    <t>5C60D37A4A2B60E7F18AAADD135C185D7C43414B556F1341888AB7A65C3</t>
  </si>
  <si>
    <t>패널 설치 / 벽  16 ~ 18층  10M2  건축 10-4-2   ( 호표 1197 )</t>
  </si>
  <si>
    <t>호표 1197</t>
  </si>
  <si>
    <t>5C60D37A4A2B60E7F18AAADD135FEC5CBF33614D1B68F169828194565881423DD545</t>
  </si>
  <si>
    <t>5C60D37A4A2B60E7F18AAADD135FEC5CBF33614D1B68F169828194565881423DD54E</t>
  </si>
  <si>
    <t>5C60D37A4A2B60E7F18AAADD135FEC5D7C43414B556F1341888AB7A65D2</t>
  </si>
  <si>
    <t>5C60D37A4A2B60E7F18AAADD135FEC5D7C43414B556F1341888AB7A65C3</t>
  </si>
  <si>
    <t>패널 설치 / 벽  19 ~ 21층  10M2  건축 10-4-2   ( 호표 1198 )</t>
  </si>
  <si>
    <t>호표 1198</t>
  </si>
  <si>
    <t>5C60D37A4A2B60E7F18AAADD135EC55CBF33614D1B68F169828194565881423DD545</t>
  </si>
  <si>
    <t>5C60D37A4A2B60E7F18AAADD135EC55CBF33614D1B68F169828194565881423DD54E</t>
  </si>
  <si>
    <t>5C60D37A4A2B60E7F18AAADD135EC55D7C43414B556F1341888AB7A65D2</t>
  </si>
  <si>
    <t>5C60D37A4A2B60E7F18AAADD135EC55D7C43414B556F1341888AB7A65C3</t>
  </si>
  <si>
    <t>패널 설치 / 벽  1 ~ 3층  M2  건축 10-4-2   ( 호표 1199 )</t>
  </si>
  <si>
    <t>호표 1199</t>
  </si>
  <si>
    <t>5C60D37A4A2B60E7F18AAACCAC572C5CBF33614D1B68F169828194565881423DD545</t>
  </si>
  <si>
    <t>5C60D37A4A2B60E7F18AAACCAC572C5CBF33614D1B68F169828194565881423DD54E</t>
  </si>
  <si>
    <t>5C60D37A4A2B60E7F18AAACCAC572C5D7C43414B556F1341888AB7A65E1</t>
  </si>
  <si>
    <t>패널 설치 / 벽  4 ~ 6층  M2  건축 10-4-2   ( 호표 1200 )</t>
  </si>
  <si>
    <t>호표 1200</t>
  </si>
  <si>
    <t>5C60D37A4A2B60E7F18AAAF9F45DB65CBF33614D1B68F169828194565881423DD545</t>
  </si>
  <si>
    <t>5C60D37A4A2B60E7F18AAAF9F45DB65CBF33614D1B68F169828194565881423DD54E</t>
  </si>
  <si>
    <t>5C60D37A4A2B60E7F18AAAF9F45DB65D7C43414B556F1341888AB7A65D2</t>
  </si>
  <si>
    <t>5C60D37A4A2B60E7F18AAAF9F45DB65D7C43414B556F1341888AB7A65C3</t>
  </si>
  <si>
    <t>패널 설치 / 벽  7 ~ 9층  M2  건축 10-4-2   ( 호표 1201 )</t>
  </si>
  <si>
    <t>호표 1201</t>
  </si>
  <si>
    <t>5C60D37A4A2B60E7F18AAAEF8C534C5CBF33614D1B68F169828194565881423DD545</t>
  </si>
  <si>
    <t>5C60D37A4A2B60E7F18AAAEF8C534C5CBF33614D1B68F169828194565881423DD54E</t>
  </si>
  <si>
    <t>5C60D37A4A2B60E7F18AAAEF8C534C5D7C43414B556F1341888AB7A65D2</t>
  </si>
  <si>
    <t>5C60D37A4A2B60E7F18AAAEF8C534C5D7C43414B556F1341888AB7A65C3</t>
  </si>
  <si>
    <t>패널 설치 / 벽  10 ~ 12층  M2  건축 10-4-2   ( 호표 1202 )</t>
  </si>
  <si>
    <t>호표 1202</t>
  </si>
  <si>
    <t>5C60D37A4A2B60E7F18AAA976C593A5CBF33614D1B68F169828194565881423DD545</t>
  </si>
  <si>
    <t>5C60D37A4A2B60E7F18AAA976C593A5CBF33614D1B68F169828194565881423DD54E</t>
  </si>
  <si>
    <t>5C60D37A4A2B60E7F18AAA976C593A5D7C43414B556F1341888AB7A65D2</t>
  </si>
  <si>
    <t>5C60D37A4A2B60E7F18AAA976C593A5D7C43414B556F1341888AB7A65C3</t>
  </si>
  <si>
    <t>패널 설치 / 벽  13 ~ 15층  M2  건축 10-4-2   ( 호표 1203 )</t>
  </si>
  <si>
    <t>호표 1203</t>
  </si>
  <si>
    <t>5C60D37A4A2B60E7F18AAA86FD57635CBF33614D1B68F169828194565881423DD545</t>
  </si>
  <si>
    <t>5C60D37A4A2B60E7F18AAA86FD57635CBF33614D1B68F169828194565881423DD54E</t>
  </si>
  <si>
    <t>5C60D37A4A2B60E7F18AAA86FD57635D7C43414B556F1341888AB7A65D2</t>
  </si>
  <si>
    <t>5C60D37A4A2B60E7F18AAA86FD57635D7C43414B556F1341888AB7A65C3</t>
  </si>
  <si>
    <t>패널 설치 / 벽  16 ~ 18층  M2  건축 10-4-2   ( 호표 1204 )</t>
  </si>
  <si>
    <t>호표 1204</t>
  </si>
  <si>
    <t>5C60D37A4A2B60E7F18AAAB24A55635CBF33614D1B68F169828194565881423DD545</t>
  </si>
  <si>
    <t>5C60D37A4A2B60E7F18AAAB24A55635CBF33614D1B68F169828194565881423DD54E</t>
  </si>
  <si>
    <t>5C60D37A4A2B60E7F18AAAB24A55635D7C43414B556F1341888AB7A65D2</t>
  </si>
  <si>
    <t>5C60D37A4A2B60E7F18AAAB24A55635D7C43414B556F1341888AB7A65C3</t>
  </si>
  <si>
    <t>패널 설치 / 벽  19 ~ 21층  M2  건축 10-4-2   ( 호표 1205 )</t>
  </si>
  <si>
    <t>호표 1205</t>
  </si>
  <si>
    <t>5C60D37A4A2B60E7F18AAAA1DB53AB5CBF33614D1B68F169828194565881423DD545</t>
  </si>
  <si>
    <t>5C60D37A4A2B60E7F18AAAA1DB53AB5CBF33614D1B68F169828194565881423DD54E</t>
  </si>
  <si>
    <t>5C60D37A4A2B60E7F18AAAA1DB53AB5D7C43414B556F1341888AB7A65D2</t>
  </si>
  <si>
    <t>5C60D37A4A2B60E7F18AAAA1DB53AB5D7C43414B556F1341888AB7A65C3</t>
  </si>
  <si>
    <t>트러스 설치 / 천장 및 지붕  1 ~ 3층  10M2  건축 10-4-2   ( 호표 1206 )</t>
  </si>
  <si>
    <t>호표 1206</t>
  </si>
  <si>
    <t>5C60D37A4A2B60E6E9892D3CEF55845CBF33614D1B68F169828194565881423DD4A4</t>
  </si>
  <si>
    <t>5C60D37A4A2B60E6E9892D3CEF55845CBF33614D1B68F169828194565881423DD545</t>
  </si>
  <si>
    <t>5C60D37A4A2B60E6E9892D3CEF55845D7C43414B556F1341888AB7A65E1</t>
  </si>
  <si>
    <t>트러스 설치 / 천장 및 지붕  4 ~ 6층  10M2  건축 10-4-2   ( 호표 1207 )</t>
  </si>
  <si>
    <t>호표 1207</t>
  </si>
  <si>
    <t>5C60D37A4A2B60E6E9892D3CEF56AB5CBF33614D1B68F169828194565881423DD4A4</t>
  </si>
  <si>
    <t>5C60D37A4A2B60E6E9892D3CEF56AB5CBF33614D1B68F169828194565881423DD545</t>
  </si>
  <si>
    <t>5C60D37A4A2B60E6E9892D3CEF56AB5D7C43414B556F1341888AB7A65D2</t>
  </si>
  <si>
    <t>5C60D37A4A2B60E6E9892D3CEF56AB5D7C43414B556F1341888AB7A65E1</t>
  </si>
  <si>
    <t>트러스 설치 / 천장 및 지붕  7 ~ 9층  10M2  건축 10-4-2   ( 호표 1208 )</t>
  </si>
  <si>
    <t>호표 1208</t>
  </si>
  <si>
    <t>5C60D37A4A2B60E6E9892D3CEF57B25CBF33614D1B68F169828194565881423DD4A4</t>
  </si>
  <si>
    <t>5C60D37A4A2B60E6E9892D3CEF57B25CBF33614D1B68F169828194565881423DD545</t>
  </si>
  <si>
    <t>5C60D37A4A2B60E6E9892D3CEF57B25D7C43414B556F1341888AB7A65D2</t>
  </si>
  <si>
    <t>5C60D37A4A2B60E6E9892D3CEF57B25D7C43414B556F1341888AB7A65E1</t>
  </si>
  <si>
    <t>트러스 설치 / 천장 및 지붕  10 ~ 12층  10M2  건축 10-4-2   ( 호표 1209 )</t>
  </si>
  <si>
    <t>호표 1209</t>
  </si>
  <si>
    <t>5C60D37A4A2B60E6E9892D3CEF50025CBF33614D1B68F169828194565881423DD4A4</t>
  </si>
  <si>
    <t>5C60D37A4A2B60E6E9892D3CEF50025CBF33614D1B68F169828194565881423DD545</t>
  </si>
  <si>
    <t>5C60D37A4A2B60E6E9892D3CEF50025D7C43414B556F1341888AB7A65D2</t>
  </si>
  <si>
    <t>5C60D37A4A2B60E6E9892D3CEF50025D7C43414B556F1341888AB7A65E1</t>
  </si>
  <si>
    <t>트러스 설치 / 천장 및 지붕  13 ~ 15층  10M2  건축 10-4-2   ( 호표 1210 )</t>
  </si>
  <si>
    <t>호표 1210</t>
  </si>
  <si>
    <t>5C60D37A4A2B60E6E9892D3CEF51295CBF33614D1B68F169828194565881423DD4A4</t>
  </si>
  <si>
    <t>5C60D37A4A2B60E6E9892D3CEF51295CBF33614D1B68F169828194565881423DD545</t>
  </si>
  <si>
    <t>5C60D37A4A2B60E6E9892D3CEF51295D7C43414B556F1341888AB7A65D2</t>
  </si>
  <si>
    <t>5C60D37A4A2B60E6E9892D3CEF51295D7C43414B556F1341888AB7A65E1</t>
  </si>
  <si>
    <t>트러스 설치 / 천장 및 지붕  16 ~ 18층  10M2  건축 10-4-2   ( 호표 1211 )</t>
  </si>
  <si>
    <t>호표 1211</t>
  </si>
  <si>
    <t>5C60D37A4A2B60E6E9892D3CEF52305CBF33614D1B68F169828194565881423DD4A4</t>
  </si>
  <si>
    <t>5C60D37A4A2B60E6E9892D3CEF52305CBF33614D1B68F169828194565881423DD545</t>
  </si>
  <si>
    <t>5C60D37A4A2B60E6E9892D3CEF52305D7C43414B556F1341888AB7A65D2</t>
  </si>
  <si>
    <t>5C60D37A4A2B60E6E9892D3CEF52305D7C43414B556F1341888AB7A65E1</t>
  </si>
  <si>
    <t>트러스 설치 / 천장 및 지붕  19 ~ 21층  10M2  건축 10-4-2   ( 호표 1212 )</t>
  </si>
  <si>
    <t>호표 1212</t>
  </si>
  <si>
    <t>5C60D37A4A2B60E6E9892D3CEF53D75CBF33614D1B68F169828194565881423DD4A4</t>
  </si>
  <si>
    <t>5C60D37A4A2B60E6E9892D3CEF53D75CBF33614D1B68F169828194565881423DD545</t>
  </si>
  <si>
    <t>5C60D37A4A2B60E6E9892D3CEF53D75D7C43414B556F1341888AB7A65D2</t>
  </si>
  <si>
    <t>5C60D37A4A2B60E6E9892D3CEF53D75D7C43414B556F1341888AB7A65E1</t>
  </si>
  <si>
    <t>트러스 설치 / 천장 및 지붕  1 ~ 3층  M2  건축 10-4-2   ( 호표 1213 )</t>
  </si>
  <si>
    <t>호표 1213</t>
  </si>
  <si>
    <t>5C60D37A4A2B60E6E9892D3CF95A415CBF33614D1B68F169828194565881423DD4A4</t>
  </si>
  <si>
    <t>5C60D37A4A2B60E6E9892D3CF95A415CBF33614D1B68F169828194565881423DD545</t>
  </si>
  <si>
    <t>5C60D37A4A2B60E6E9892D3CF95A415D7C43414B556F1341888AB7A65E1</t>
  </si>
  <si>
    <t>트러스 설치 / 천장 및 지붕  4 ~ 6층  M2  건축 10-4-2   ( 호표 1214 )</t>
  </si>
  <si>
    <t>호표 1214</t>
  </si>
  <si>
    <t>5C60D37A4A2B60E6E9892D3CF959BA5CBF33614D1B68F169828194565881423DD4A4</t>
  </si>
  <si>
    <t>5C60D37A4A2B60E6E9892D3CF959BA5CBF33614D1B68F169828194565881423DD545</t>
  </si>
  <si>
    <t>5C60D37A4A2B60E6E9892D3CF959BA5D7C43414B556F1341888AB7A65D2</t>
  </si>
  <si>
    <t>5C60D37A4A2B60E6E9892D3CF959BA5D7C43414B556F1341888AB7A65E1</t>
  </si>
  <si>
    <t>트러스 설치 / 천장 및 지붕  7 ~ 9층  M2  건축 10-4-2   ( 호표 1215 )</t>
  </si>
  <si>
    <t>호표 1215</t>
  </si>
  <si>
    <t>5C60D37A4A2B60E6E9892D3CF958935CBF33614D1B68F169828194565881423DD4A4</t>
  </si>
  <si>
    <t>5C60D37A4A2B60E6E9892D3CF958935CBF33614D1B68F169828194565881423DD545</t>
  </si>
  <si>
    <t>5C60D37A4A2B60E6E9892D3CF958935D7C43414B556F1341888AB7A65D2</t>
  </si>
  <si>
    <t>5C60D37A4A2B60E6E9892D3CF958935D7C43414B556F1341888AB7A65E1</t>
  </si>
  <si>
    <t>트러스 설치 / 천장 및 지붕  10 ~ 12층  M2  건축 10-4-2   ( 호표 1216 )</t>
  </si>
  <si>
    <t>호표 1216</t>
  </si>
  <si>
    <t>5C60D37A4A2B60E6E9892D3CF95FC35CBF33614D1B68F169828194565881423DD4A4</t>
  </si>
  <si>
    <t>5C60D37A4A2B60E6E9892D3CF95FC35CBF33614D1B68F169828194565881423DD545</t>
  </si>
  <si>
    <t>5C60D37A4A2B60E6E9892D3CF95FC35D7C43414B556F1341888AB7A65D2</t>
  </si>
  <si>
    <t>5C60D37A4A2B60E6E9892D3CF95FC35D7C43414B556F1341888AB7A65E1</t>
  </si>
  <si>
    <t>트러스 설치 / 천장 및 지붕  13 ~ 15층  M2  건축 10-4-2   ( 호표 1217 )</t>
  </si>
  <si>
    <t>호표 1217</t>
  </si>
  <si>
    <t>5C60D37A4A2B60E6E9892D3CF95E3C5CBF33614D1B68F169828194565881423DD4A4</t>
  </si>
  <si>
    <t>5C60D37A4A2B60E6E9892D3CF95E3C5CBF33614D1B68F169828194565881423DD545</t>
  </si>
  <si>
    <t>5C60D37A4A2B60E6E9892D3CF95E3C5D7C43414B556F1341888AB7A65D2</t>
  </si>
  <si>
    <t>5C60D37A4A2B60E6E9892D3CF95E3C5D7C43414B556F1341888AB7A65E1</t>
  </si>
  <si>
    <t>트러스 설치 / 천장 및 지붕  16 ~ 18층  M2  건축 10-4-2   ( 호표 1218 )</t>
  </si>
  <si>
    <t>호표 1218</t>
  </si>
  <si>
    <t>5C60D37A4A2B60E6E9892D3CF95D155CBF33614D1B68F169828194565881423DD4A4</t>
  </si>
  <si>
    <t>5C60D37A4A2B60E6E9892D3CF95D155CBF33614D1B68F169828194565881423DD545</t>
  </si>
  <si>
    <t>5C60D37A4A2B60E6E9892D3CF95D155D7C43414B556F1341888AB7A65D2</t>
  </si>
  <si>
    <t>5C60D37A4A2B60E6E9892D3CF95D155D7C43414B556F1341888AB7A65E1</t>
  </si>
  <si>
    <t>트러스 설치 / 천장 및 지붕  19 ~ 21층  M2  건축 10-4-2   ( 호표 1219 )</t>
  </si>
  <si>
    <t>호표 1219</t>
  </si>
  <si>
    <t>5C60D37A4A2B60E6E9892D3CF95C0E5CBF33614D1B68F169828194565881423DD4A4</t>
  </si>
  <si>
    <t>5C60D37A4A2B60E6E9892D3CF95C0E5CBF33614D1B68F169828194565881423DD545</t>
  </si>
  <si>
    <t>5C60D37A4A2B60E6E9892D3CF95C0E5D7C43414B556F1341888AB7A65D2</t>
  </si>
  <si>
    <t>5C60D37A4A2B60E6E9892D3CF95C0E5D7C43414B556F1341888AB7A65E1</t>
  </si>
  <si>
    <t>패널 설치 / 천장 및 지붕  1 ~ 3층  10M2  건축 10-4-2   ( 호표 1220 )</t>
  </si>
  <si>
    <t>호표 1220</t>
  </si>
  <si>
    <t>5C60D37A4A2B60E5C28880AFF159005CBF33614D1B68F169828194565881423DD545</t>
  </si>
  <si>
    <t>5C60D37A4A2B60E5C28880AFF159005CBF33614D1B68F169828194565881423DD54E</t>
  </si>
  <si>
    <t>5C60D37A4A2B60E5C28880AFF159005D7C43414B556F1341888AB7A65E1</t>
  </si>
  <si>
    <t>패널 설치 / 천장 및 지붕  4 ~ 6층  10M2  건축 10-4-2   ( 호표 1221 )</t>
  </si>
  <si>
    <t>호표 1221</t>
  </si>
  <si>
    <t>5C60D37A4A2B60E5C28880AFF15A265CBF33614D1B68F169828194565881423DD545</t>
  </si>
  <si>
    <t>5C60D37A4A2B60E5C28880AFF15A265CBF33614D1B68F169828194565881423DD54E</t>
  </si>
  <si>
    <t>5C60D37A4A2B60E5C28880AFF15A265D7C43414B556F1341888AB7A65D2</t>
  </si>
  <si>
    <t>5C60D37A4A2B60E5C28880AFF15A265D7C43414B556F1341888AB7A65C3</t>
  </si>
  <si>
    <t>패널 설치 / 천장 및 지붕  7 ~ 9층  10M2  건축 10-4-2   ( 호표 1222 )</t>
  </si>
  <si>
    <t>호표 1222</t>
  </si>
  <si>
    <t>5C60D37A4A2B60E5C28880AFF15BCD5CBF33614D1B68F169828194565881423DD545</t>
  </si>
  <si>
    <t>5C60D37A4A2B60E5C28880AFF15BCD5CBF33614D1B68F169828194565881423DD54E</t>
  </si>
  <si>
    <t>5C60D37A4A2B60E5C28880AFF15BCD5D7C43414B556F1341888AB7A65D2</t>
  </si>
  <si>
    <t>5C60D37A4A2B60E5C28880AFF15BCD5D7C43414B556F1341888AB7A65C3</t>
  </si>
  <si>
    <t>패널 설치 / 천장 및 지붕  10 ~ 12층  10M2  건축 10-4-2   ( 호표 1223 )</t>
  </si>
  <si>
    <t>호표 1223</t>
  </si>
  <si>
    <t>5C60D37A4A2B60E5C28880AFF15CD45CBF33614D1B68F169828194565881423DD545</t>
  </si>
  <si>
    <t>5C60D37A4A2B60E5C28880AFF15CD45CBF33614D1B68F169828194565881423DD54E</t>
  </si>
  <si>
    <t>5C60D37A4A2B60E5C28880AFF15CD45D7C43414B556F1341888AB7A65D2</t>
  </si>
  <si>
    <t>5C60D37A4A2B60E5C28880AFF15CD45D7C43414B556F1341888AB7A65C3</t>
  </si>
  <si>
    <t>패널 설치 / 천장 및 지붕  13 ~ 15층  10M2  건축 10-4-2   ( 호표 1224 )</t>
  </si>
  <si>
    <t>호표 1224</t>
  </si>
  <si>
    <t>5C60D37A4A2B60E5C28880AFF15DFB5CBF33614D1B68F169828194565881423DD545</t>
  </si>
  <si>
    <t>5C60D37A4A2B60E5C28880AFF15DFB5CBF33614D1B68F169828194565881423DD54E</t>
  </si>
  <si>
    <t>5C60D37A4A2B60E5C28880AFF15DFB5D7C43414B556F1341888AB7A65D2</t>
  </si>
  <si>
    <t>5C60D37A4A2B60E5C28880AFF15DFB5D7C43414B556F1341888AB7A65C3</t>
  </si>
  <si>
    <t>패널 설치 / 천장 및 지붕  16 ~ 18층  10M2  건축 10-4-2   ( 호표 1225 )</t>
  </si>
  <si>
    <t>호표 1225</t>
  </si>
  <si>
    <t>5C60D37A4A2B60E5C28880AFF15E815CBF33614D1B68F169828194565881423DD545</t>
  </si>
  <si>
    <t>5C60D37A4A2B60E5C28880AFF15E815CBF33614D1B68F169828194565881423DD54E</t>
  </si>
  <si>
    <t>5C60D37A4A2B60E5C28880AFF15E815D7C43414B556F1341888AB7A65D2</t>
  </si>
  <si>
    <t>5C60D37A4A2B60E5C28880AFF15E815D7C43414B556F1341888AB7A65C3</t>
  </si>
  <si>
    <t>패널 설치 / 천장 및 지붕  19 ~ 21층  10M2  건축 10-4-2   ( 호표 1226 )</t>
  </si>
  <si>
    <t>호표 1226</t>
  </si>
  <si>
    <t>5C60D37A4A2B60E5C28880AFF15FA85CBF33614D1B68F169828194565881423DD545</t>
  </si>
  <si>
    <t>5C60D37A4A2B60E5C28880AFF15FA85CBF33614D1B68F169828194565881423DD54E</t>
  </si>
  <si>
    <t>5C60D37A4A2B60E5C28880AFF15FA85D7C43414B556F1341888AB7A65D2</t>
  </si>
  <si>
    <t>5C60D37A4A2B60E5C28880AFF15FA85D7C43414B556F1341888AB7A65C3</t>
  </si>
  <si>
    <t>패널 설치 / 천장 및 지붕  1 ~ 3층  M2  건축 10-4-2   ( 호표 1227 )</t>
  </si>
  <si>
    <t>호표 1227</t>
  </si>
  <si>
    <t>5C60D37A4A2B60E5C28880AFE750E85CBF33614D1B68F169828194565881423DD545</t>
  </si>
  <si>
    <t>5C60D37A4A2B60E5C28880AFE750E85CBF33614D1B68F169828194565881423DD54E</t>
  </si>
  <si>
    <t>5C60D37A4A2B60E5C28880AFE750E85D7C43414B556F1341888AB7A65E1</t>
  </si>
  <si>
    <t>패널 설치 / 천장 및 지붕  4 ~ 6층  M2  건축 10-4-2   ( 호표 1228 )</t>
  </si>
  <si>
    <t>호표 1228</t>
  </si>
  <si>
    <t>5C60D37A4A2B60E5C28880AFE753BC5CBF33614D1B68F169828194565881423DD545</t>
  </si>
  <si>
    <t>5C60D37A4A2B60E5C28880AFE753BC5CBF33614D1B68F169828194565881423DD54E</t>
  </si>
  <si>
    <t>5C60D37A4A2B60E5C28880AFE753BC5D7C43414B556F1341888AB7A65D2</t>
  </si>
  <si>
    <t>5C60D37A4A2B60E5C28880AFE753BC5D7C43414B556F1341888AB7A65C3</t>
  </si>
  <si>
    <t>패널 설치 / 천장 및 지붕  7 ~ 9층  M2  건축 10-4-2   ( 호표 1229 )</t>
  </si>
  <si>
    <t>호표 1229</t>
  </si>
  <si>
    <t>5C60D37A4A2B60E5C28880AFE752965CBF33614D1B68F169828194565881423DD545</t>
  </si>
  <si>
    <t>5C60D37A4A2B60E5C28880AFE752965CBF33614D1B68F169828194565881423DD54E</t>
  </si>
  <si>
    <t>5C60D37A4A2B60E5C28880AFE752965D7C43414B556F1341888AB7A65D2</t>
  </si>
  <si>
    <t>5C60D37A4A2B60E5C28880AFE752965D7C43414B556F1341888AB7A65C3</t>
  </si>
  <si>
    <t>패널 설치 / 천장 및 지붕  10 ~ 12층  M2  건축 10-4-2   ( 호표 1230 )</t>
  </si>
  <si>
    <t>호표 1230</t>
  </si>
  <si>
    <t>5C60D37A4A2B60E5C28880AFE7556A5CBF33614D1B68F169828194565881423DD545</t>
  </si>
  <si>
    <t>5C60D37A4A2B60E5C28880AFE7556A5CBF33614D1B68F169828194565881423DD54E</t>
  </si>
  <si>
    <t>5C60D37A4A2B60E5C28880AFE7556A5D7C43414B556F1341888AB7A65D2</t>
  </si>
  <si>
    <t>5C60D37A4A2B60E5C28880AFE7556A5D7C43414B556F1341888AB7A65C3</t>
  </si>
  <si>
    <t>패널 설치 / 천장 및 지붕  13 ~ 15층  M2  건축 10-4-2   ( 호표 1231 )</t>
  </si>
  <si>
    <t>호표 1231</t>
  </si>
  <si>
    <t>5C60D37A4A2B60E5C28880AFE754435CBF33614D1B68F169828194565881423DD545</t>
  </si>
  <si>
    <t>5C60D37A4A2B60E5C28880AFE754435CBF33614D1B68F169828194565881423DD54E</t>
  </si>
  <si>
    <t>5C60D37A4A2B60E5C28880AFE754435D7C43414B556F1341888AB7A65D2</t>
  </si>
  <si>
    <t>5C60D37A4A2B60E5C28880AFE754435D7C43414B556F1341888AB7A65C3</t>
  </si>
  <si>
    <t>패널 설치 / 천장 및 지붕  16 ~ 18층  M2  건축 10-4-2   ( 호표 1232 )</t>
  </si>
  <si>
    <t>호표 1232</t>
  </si>
  <si>
    <t>5C60D37A4A2B60E5C28880AFE757175CBF33614D1B68F169828194565881423DD545</t>
  </si>
  <si>
    <t>5C60D37A4A2B60E5C28880AFE757175CBF33614D1B68F169828194565881423DD54E</t>
  </si>
  <si>
    <t>5C60D37A4A2B60E5C28880AFE757175D7C43414B556F1341888AB7A65D2</t>
  </si>
  <si>
    <t>5C60D37A4A2B60E5C28880AFE757175D7C43414B556F1341888AB7A65C3</t>
  </si>
  <si>
    <t>패널 설치 / 천장 및 지붕  19 ~ 21층  M2  건축 10-4-2   ( 호표 1233 )</t>
  </si>
  <si>
    <t>호표 1233</t>
  </si>
  <si>
    <t>5C60D37A4A2B60E5C28880AFE756715CBF33614D1B68F169828194565881423DD545</t>
  </si>
  <si>
    <t>5C60D37A4A2B60E5C28880AFE756715CBF33614D1B68F169828194565881423DD54E</t>
  </si>
  <si>
    <t>5C60D37A4A2B60E5C28880AFE756715D7C43414B556F1341888AB7A65D2</t>
  </si>
  <si>
    <t>5C60D37A4A2B60E5C28880AFE756715D7C43414B556F1341888AB7A65C3</t>
  </si>
  <si>
    <t>코킹  1 ~ 3층, 외벽 패널의 줄눈 및 수밀코킹 기준  10M  건축 10-4-3   ( 호표 1234 )</t>
  </si>
  <si>
    <t>호표 1234</t>
  </si>
  <si>
    <t>건축 10-4-3</t>
  </si>
  <si>
    <t>5C60D37A4A2B60E43B877617D359BB5CBF33614D1B68F16982CF4D2D54D132C3821D</t>
  </si>
  <si>
    <t>5C60D37A4A2B60E43B877617D359BB5CBF33614D1B68F169828194565881423DD54E</t>
  </si>
  <si>
    <t>코킹  4 ~ 6층, 외벽 패널의 줄눈 및 수밀코킹 기준  10M  건축 10-4-3   ( 호표 1235 )</t>
  </si>
  <si>
    <t>호표 1235</t>
  </si>
  <si>
    <t>5C60D37A4A2B60E43B877617D35A425CBF33614D1B68F16982CF4D2D54D132C3821D</t>
  </si>
  <si>
    <t>5C60D37A4A2B60E43B877617D35A425CBF33614D1B68F169828194565881423DD54E</t>
  </si>
  <si>
    <t>5C60D37A4A2B60E43B877617D35A425D7C43414B556F1341888AB7A65E1</t>
  </si>
  <si>
    <t>코킹  7 ~ 9층, 외벽 패널의 줄눈 및 수밀코킹 기준  10M  건축 10-4-3   ( 호표 1236 )</t>
  </si>
  <si>
    <t>호표 1236</t>
  </si>
  <si>
    <t>5C60D37A4A2B60E43B877617D35B695CBF33614D1B68F16982CF4D2D54D132C3821D</t>
  </si>
  <si>
    <t>5C60D37A4A2B60E43B877617D35B695CBF33614D1B68F169828194565881423DD54E</t>
  </si>
  <si>
    <t>5C60D37A4A2B60E43B877617D35B695D7C43414B556F1341888AB7A65E1</t>
  </si>
  <si>
    <t>코킹  10 ~ 12층, 외벽 패널의 줄눈 및 수밀코킹 기준  10M  건축 10-4-3   ( 호표 1237 )</t>
  </si>
  <si>
    <t>호표 1237</t>
  </si>
  <si>
    <t>5C60D37A4A2B60E43B877617D35C0F5CBF33614D1B68F16982CF4D2D54D132C3821D</t>
  </si>
  <si>
    <t>5C60D37A4A2B60E43B877617D35C0F5CBF33614D1B68F169828194565881423DD54E</t>
  </si>
  <si>
    <t>5C60D37A4A2B60E43B877617D35C0F5D7C43414B556F1341888AB7A65E1</t>
  </si>
  <si>
    <t>코킹  13 ~ 15층, 외벽 패널의 줄눈 및 수밀코킹 기준  10M  건축 10-4-3   ( 호표 1238 )</t>
  </si>
  <si>
    <t>호표 1238</t>
  </si>
  <si>
    <t>5C60D37A4A2B60E43B877617D35D165CBF33614D1B68F16982CF4D2D54D132C3821D</t>
  </si>
  <si>
    <t>5C60D37A4A2B60E43B877617D35D165CBF33614D1B68F169828194565881423DD54E</t>
  </si>
  <si>
    <t>5C60D37A4A2B60E43B877617D35D165D7C43414B556F1341888AB7A65E1</t>
  </si>
  <si>
    <t>코킹  16 ~ 18층, 외벽 패널의 줄눈 및 수밀코킹 기준  10M  건축 10-4-3   ( 호표 1239 )</t>
  </si>
  <si>
    <t>호표 1239</t>
  </si>
  <si>
    <t>5C60D37A4A2B60E43B877617D35E3D5CBF33614D1B68F16982CF4D2D54D132C3821D</t>
  </si>
  <si>
    <t>5C60D37A4A2B60E43B877617D35E3D5CBF33614D1B68F169828194565881423DD54E</t>
  </si>
  <si>
    <t>5C60D37A4A2B60E43B877617D35E3D5D7C43414B556F1341888AB7A65E1</t>
  </si>
  <si>
    <t>코킹  1 ~ 3층, 외벽 패널의 줄눈 및 수밀코킹 기준  M  건축 10-4-3   ( 호표 1240 )</t>
  </si>
  <si>
    <t>호표 1240</t>
  </si>
  <si>
    <t>5C60D37A4A2B60E43B877617C150E45CBF33614D1B68F16982CF4D2D54D132C3821D</t>
  </si>
  <si>
    <t>5C60D37A4A2B60E43B877617C150E45CBF33614D1B68F169828194565881423DD54E</t>
  </si>
  <si>
    <t>코킹  4 ~ 6층, 외벽 패널의 줄눈 및 수밀코킹 기준  M  건축 10-4-3   ( 호표 1241 )</t>
  </si>
  <si>
    <t>호표 1241</t>
  </si>
  <si>
    <t>5C60D37A4A2B60E43B877617C153B85CBF33614D1B68F16982CF4D2D54D132C3821D</t>
  </si>
  <si>
    <t>5C60D37A4A2B60E43B877617C153B85CBF33614D1B68F169828194565881423DD54E</t>
  </si>
  <si>
    <t>5C60D37A4A2B60E43B877617C153B85D7C43414B556F1341888AB7A65E1</t>
  </si>
  <si>
    <t>코킹  7 ~ 9층, 외벽 패널의 줄눈 및 수밀코킹 기준  M  건축 10-4-3   ( 호표 1242 )</t>
  </si>
  <si>
    <t>호표 1242</t>
  </si>
  <si>
    <t>5C60D37A4A2B60E43B877617C152925CBF33614D1B68F16982CF4D2D54D132C3821D</t>
  </si>
  <si>
    <t>5C60D37A4A2B60E43B877617C152925CBF33614D1B68F169828194565881423DD54E</t>
  </si>
  <si>
    <t>5C60D37A4A2B60E43B877617C152925D7C43414B556F1341888AB7A65E1</t>
  </si>
  <si>
    <t>코킹  10 ~ 12층, 외벽 패널의 줄눈 및 수밀코킹 기준  M  건축 10-4-3   ( 호표 1243 )</t>
  </si>
  <si>
    <t>호표 1243</t>
  </si>
  <si>
    <t>5C60D37A4A2B60E43B877617C155665CBF33614D1B68F16982CF4D2D54D132C3821D</t>
  </si>
  <si>
    <t>5C60D37A4A2B60E43B877617C155665CBF33614D1B68F169828194565881423DD54E</t>
  </si>
  <si>
    <t>5C60D37A4A2B60E43B877617C155665D7C43414B556F1341888AB7A65E1</t>
  </si>
  <si>
    <t>코킹  13 ~ 15층, 외벽 패널의 줄눈 및 수밀코킹 기준  M  건축 10-4-3   ( 호표 1244 )</t>
  </si>
  <si>
    <t>호표 1244</t>
  </si>
  <si>
    <t>5C60D37A4A2B60E43B877617C1545F5CBF33614D1B68F16982CF4D2D54D132C3821D</t>
  </si>
  <si>
    <t>5C60D37A4A2B60E43B877617C1545F5CBF33614D1B68F169828194565881423DD54E</t>
  </si>
  <si>
    <t>5C60D37A4A2B60E43B877617C1545F5D7C43414B556F1341888AB7A65E1</t>
  </si>
  <si>
    <t>코킹  16 ~ 18층, 외벽 패널의 줄눈 및 수밀코킹 기준  M  건축 10-4-3   ( 호표 1245 )</t>
  </si>
  <si>
    <t>호표 1245</t>
  </si>
  <si>
    <t>5C60D37A4A2B60E43B877617C157135CBF33614D1B68F16982CF4D2D54D132C3821D</t>
  </si>
  <si>
    <t>5C60D37A4A2B60E43B877617C157135CBF33614D1B68F169828194565881423DD54E</t>
  </si>
  <si>
    <t>5C60D37A4A2B60E43B877617C157135D7C43414B556F1341888AB7A65E1</t>
  </si>
  <si>
    <t>콘크리트·모르타르면 바탕만들기  노무비  M2  건축 11-1-1   ( 호표 1246 )</t>
  </si>
  <si>
    <t>호표 1246</t>
  </si>
  <si>
    <t>건축 11-1-1</t>
  </si>
  <si>
    <t>5C60F35141576AD56E86AC8B3858595CBF33614D1B68F169828194565881423DD773</t>
  </si>
  <si>
    <t>5C60F35141576AD56E86AC8B3858595CBF33614D1B68F169828194565881423DD54E</t>
  </si>
  <si>
    <t>공구손료 및 잡재료비</t>
  </si>
  <si>
    <t>5C60F35141576AD56E86AC8B3858595D7C43414B556F1341888AB7A65E1</t>
  </si>
  <si>
    <t>콘크리트·모르타르면 바탕만들기  노무비, 지하 및 1∼3층  M2  건축 11-1-1   ( 호표 1247 )</t>
  </si>
  <si>
    <t>호표 1247</t>
  </si>
  <si>
    <t>5C60F35141576AD56E86AC8B38597F5CBF33614D1B68F169828194565881423DD773</t>
  </si>
  <si>
    <t>5C60F35141576AD56E86AC8B38597F5CBF33614D1B68F169828194565881423DD54E</t>
  </si>
  <si>
    <t>5C60F35141576AD56E86AC8B38597F5D7C43414B556F1341888AB7A65E1</t>
  </si>
  <si>
    <t>콘크리트·모르타르면 바탕만들기  노무비, 4∼6층  M2  건축 11-1-1   ( 호표 1248 )</t>
  </si>
  <si>
    <t>호표 1248</t>
  </si>
  <si>
    <t>5C60F35141576AD56E86AC8B385A065CBF33614D1B68F169828194565881423DD773</t>
  </si>
  <si>
    <t>5C60F35141576AD56E86AC8B385A065CBF33614D1B68F169828194565881423DD54E</t>
  </si>
  <si>
    <t>5C60F35141576AD56E86AC8B385A065D7C43414B556F1341888AB7A65D2</t>
  </si>
  <si>
    <t>5C60F35141576AD56E86AC8B385A065D7C43414B556F1341888AB7A65E1</t>
  </si>
  <si>
    <t>콘크리트·모르타르면 바탕만들기  노무비, 7∼9층  M2  건축 11-1-1   ( 호표 1249 )</t>
  </si>
  <si>
    <t>호표 1249</t>
  </si>
  <si>
    <t>5C60F35141576AD56E86AC8B385B2D5CBF33614D1B68F169828194565881423DD773</t>
  </si>
  <si>
    <t>5C60F35141576AD56E86AC8B385B2D5CBF33614D1B68F169828194565881423DD54E</t>
  </si>
  <si>
    <t>5C60F35141576AD56E86AC8B385B2D5D7C43414B556F1341888AB7A65D2</t>
  </si>
  <si>
    <t>5C60F35141576AD56E86AC8B385B2D5D7C43414B556F1341888AB7A65E1</t>
  </si>
  <si>
    <t>콘크리트·모르타르면 바탕만들기  노무비, 10∼12층  M2  건축 11-1-1   ( 호표 1250 )</t>
  </si>
  <si>
    <t>호표 1250</t>
  </si>
  <si>
    <t>5C60F35141576AD56E86AC8B385C345CBF33614D1B68F169828194565881423DD773</t>
  </si>
  <si>
    <t>5C60F35141576AD56E86AC8B385C345CBF33614D1B68F169828194565881423DD54E</t>
  </si>
  <si>
    <t>5C60F35141576AD56E86AC8B385C345D7C43414B556F1341888AB7A65D2</t>
  </si>
  <si>
    <t>5C60F35141576AD56E86AC8B385C345D7C43414B556F1341888AB7A65E1</t>
  </si>
  <si>
    <t>콘크리트·모르타르면 바탕만들기  노무비, 13∼15층  M2  건축 11-1-1   ( 호표 1251 )</t>
  </si>
  <si>
    <t>호표 1251</t>
  </si>
  <si>
    <t>5C60F35141576AD56E86AC8B385DDA5CBF33614D1B68F169828194565881423DD773</t>
  </si>
  <si>
    <t>5C60F35141576AD56E86AC8B385DDA5CBF33614D1B68F169828194565881423DD54E</t>
  </si>
  <si>
    <t>5C60F35141576AD56E86AC8B385DDA5D7C43414B556F1341888AB7A65D2</t>
  </si>
  <si>
    <t>5C60F35141576AD56E86AC8B385DDA5D7C43414B556F1341888AB7A65E1</t>
  </si>
  <si>
    <t>콘크리트·모르타르면 바탕만들기  노무비, 16∼18층  M2  건축 11-1-1   ( 호표 1252 )</t>
  </si>
  <si>
    <t>호표 1252</t>
  </si>
  <si>
    <t>5C60F35141576AD56E86AC8B385EE15CBF33614D1B68F169828194565881423DD773</t>
  </si>
  <si>
    <t>5C60F35141576AD56E86AC8B385EE15CBF33614D1B68F169828194565881423DD54E</t>
  </si>
  <si>
    <t>5C60F35141576AD56E86AC8B385EE15D7C43414B556F1341888AB7A65D2</t>
  </si>
  <si>
    <t>5C60F35141576AD56E86AC8B385EE15D7C43414B556F1341888AB7A65E1</t>
  </si>
  <si>
    <t>콘크리트·모르타르면 바탕만들기  노무비, 19∼21층  M2  건축 11-1-1   ( 호표 1253 )</t>
  </si>
  <si>
    <t>호표 1253</t>
  </si>
  <si>
    <t>5C60F35141576AD56E86AC8B385F885CBF33614D1B68F169828194565881423DD773</t>
  </si>
  <si>
    <t>5C60F35141576AD56E86AC8B385F885CBF33614D1B68F169828194565881423DD54E</t>
  </si>
  <si>
    <t>5C60F35141576AD56E86AC8B385F885D7C43414B556F1341888AB7A65D2</t>
  </si>
  <si>
    <t>5C60F35141576AD56E86AC8B385F885D7C43414B556F1341888AB7A65E1</t>
  </si>
  <si>
    <t>콘크리트·모르타르면 바탕만들기  노무비, 22∼24층  M2  건축 11-1-1   ( 호표 1254 )</t>
  </si>
  <si>
    <t>호표 1254</t>
  </si>
  <si>
    <t>5C60F35141576AD56E86AC8B3850035CBF33614D1B68F169828194565881423DD773</t>
  </si>
  <si>
    <t>5C60F35141576AD56E86AC8B3850035CBF33614D1B68F169828194565881423DD54E</t>
  </si>
  <si>
    <t>5C60F35141576AD56E86AC8B3850035D7C43414B556F1341888AB7A65D2</t>
  </si>
  <si>
    <t>인력품의 28%</t>
  </si>
  <si>
    <t>5C60F35141576AD56E86AC8B3850035D7C43414B556F1341888AB7A65E1</t>
  </si>
  <si>
    <t>콘크리트·모르타르면 바탕만들기  천장 노무비  M2  건축 11-1-1   ( 호표 1255 )</t>
  </si>
  <si>
    <t>호표 1255</t>
  </si>
  <si>
    <t>5C60F35141576AD56E86AC7AC956815CBF33614D1B68F169828194565881423DD773</t>
  </si>
  <si>
    <t>5C60F35141576AD56E86AC7AC956815CBF33614D1B68F169828194565881423DD54E</t>
  </si>
  <si>
    <t>5C60F35141576AD56E86AC7AC956815D7C43414B556F1341888AB7A65D2</t>
  </si>
  <si>
    <t>5C60F35141576AD56E86AC7AC956815D7C43414B556F1341888AB7A65E1</t>
  </si>
  <si>
    <t>콘크리트·모르타르면 바탕만들기  천장 노무비, 지하 및 1∼3층  M2  건축 11-1-1   ( 호표 1256 )</t>
  </si>
  <si>
    <t>호표 1256</t>
  </si>
  <si>
    <t>5C60F35141576AD56E86AC7AC957A85CBF33614D1B68F169828194565881423DD773</t>
  </si>
  <si>
    <t>5C60F35141576AD56E86AC7AC957A85CBF33614D1B68F169828194565881423DD54E</t>
  </si>
  <si>
    <t>5C60F35141576AD56E86AC7AC957A85D7C43414B556F1341888AB7A65D2</t>
  </si>
  <si>
    <t>5C60F35141576AD56E86AC7AC957A85D7C43414B556F1341888AB7A65E1</t>
  </si>
  <si>
    <t>콘크리트·모르타르면 바탕만들기  천장 노무비, 4∼6층  M2  건축 11-1-1   ( 호표 1257 )</t>
  </si>
  <si>
    <t>호표 1257</t>
  </si>
  <si>
    <t>5C60F35141576AD56E86AC7AC954D45CBF33614D1B68F169828194565881423DD773</t>
  </si>
  <si>
    <t>5C60F35141576AD56E86AC7AC954D45CBF33614D1B68F169828194565881423DD54E</t>
  </si>
  <si>
    <t>5C60F35141576AD56E86AC7AC954D45D7C43414B556F1341888AB7A65C3</t>
  </si>
  <si>
    <t>5C60F35141576AD56E86AC7AC954D45D7C43414B556F1341888AB7A65E1</t>
  </si>
  <si>
    <t>5C60F35141576AD56E86AC7AC954D45D7C43414B556F1341888AB7A65D2</t>
  </si>
  <si>
    <t>콘크리트·모르타르면 바탕만들기  천장 노무비, 7∼9층  M2  건축 11-1-1   ( 호표 1258 )</t>
  </si>
  <si>
    <t>호표 1258</t>
  </si>
  <si>
    <t>5C60F35141576AD56E86AC7AC955FB5CBF33614D1B68F169828194565881423DD773</t>
  </si>
  <si>
    <t>5C60F35141576AD56E86AC7AC955FB5CBF33614D1B68F169828194565881423DD54E</t>
  </si>
  <si>
    <t>5C60F35141576AD56E86AC7AC955FB5D7C43414B556F1341888AB7A65C3</t>
  </si>
  <si>
    <t>5C60F35141576AD56E86AC7AC955FB5D7C43414B556F1341888AB7A65E1</t>
  </si>
  <si>
    <t>5C60F35141576AD56E86AC7AC955FB5D7C43414B556F1341888AB7A65D2</t>
  </si>
  <si>
    <t>콘크리트·모르타르면 바탕만들기  천장 노무비, 10∼12층  M2  건축 11-1-1   ( 호표 1259 )</t>
  </si>
  <si>
    <t>호표 1259</t>
  </si>
  <si>
    <t>5C60F35141576AD56E86AC7AC952265CBF33614D1B68F169828194565881423DD773</t>
  </si>
  <si>
    <t>5C60F35141576AD56E86AC7AC952265CBF33614D1B68F169828194565881423DD54E</t>
  </si>
  <si>
    <t>5C60F35141576AD56E86AC7AC952265D7C43414B556F1341888AB7A65C3</t>
  </si>
  <si>
    <t>5C60F35141576AD56E86AC7AC952265D7C43414B556F1341888AB7A65E1</t>
  </si>
  <si>
    <t>5C60F35141576AD56E86AC7AC952265D7C43414B556F1341888AB7A65D2</t>
  </si>
  <si>
    <t>콘크리트·모르타르면 바탕만들기  천장 노무비, 13∼15층  M2  건축 11-1-1   ( 호표 1260 )</t>
  </si>
  <si>
    <t>호표 1260</t>
  </si>
  <si>
    <t>5C60F35141576AD56E86AC7AC953CD5CBF33614D1B68F169828194565881423DD773</t>
  </si>
  <si>
    <t>5C60F35141576AD56E86AC7AC953CD5CBF33614D1B68F169828194565881423DD54E</t>
  </si>
  <si>
    <t>5C60F35141576AD56E86AC7AC953CD5D7C43414B556F1341888AB7A65C3</t>
  </si>
  <si>
    <t>5C60F35141576AD56E86AC7AC953CD5D7C43414B556F1341888AB7A65E1</t>
  </si>
  <si>
    <t>5C60F35141576AD56E86AC7AC953CD5D7C43414B556F1341888AB7A65D2</t>
  </si>
  <si>
    <t>콘크리트·모르타르면 바탕만들기  천장 노무비, 16∼18층  M2  건축 11-1-1   ( 호표 1261 )</t>
  </si>
  <si>
    <t>호표 1261</t>
  </si>
  <si>
    <t>5C60F35141576AD56E86AC7AC950795CBF33614D1B68F169828194565881423DD773</t>
  </si>
  <si>
    <t>5C60F35141576AD56E86AC7AC950795CBF33614D1B68F169828194565881423DD54E</t>
  </si>
  <si>
    <t>5C60F35141576AD56E86AC7AC950795D7C43414B556F1341888AB7A65C3</t>
  </si>
  <si>
    <t>5C60F35141576AD56E86AC7AC950795D7C43414B556F1341888AB7A65E1</t>
  </si>
  <si>
    <t>5C60F35141576AD56E86AC7AC950795D7C43414B556F1341888AB7A65D2</t>
  </si>
  <si>
    <t>콘크리트·모르타르면 바탕만들기  천장 노무비, 19∼21층  M2  건축 11-1-1   ( 호표 1262 )</t>
  </si>
  <si>
    <t>호표 1262</t>
  </si>
  <si>
    <t>5C60F35141576AD56E86AC7AC951005CBF33614D1B68F169828194565881423DD773</t>
  </si>
  <si>
    <t>5C60F35141576AD56E86AC7AC951005CBF33614D1B68F169828194565881423DD54E</t>
  </si>
  <si>
    <t>5C60F35141576AD56E86AC7AC951005D7C43414B556F1341888AB7A65C3</t>
  </si>
  <si>
    <t>5C60F35141576AD56E86AC7AC951005D7C43414B556F1341888AB7A65E1</t>
  </si>
  <si>
    <t>5C60F35141576AD56E86AC7AC951005D7C43414B556F1341888AB7A65D2</t>
  </si>
  <si>
    <t>콘크리트·모르타르면 바탕만들기  천장 노무비, 22∼24층  M2  건축 11-1-1   ( 호표 1263 )</t>
  </si>
  <si>
    <t>호표 1263</t>
  </si>
  <si>
    <t>5C60F35141576AD56E86AC7AC95ED75CBF33614D1B68F169828194565881423DD773</t>
  </si>
  <si>
    <t>5C60F35141576AD56E86AC7AC95ED75CBF33614D1B68F169828194565881423DD54E</t>
  </si>
  <si>
    <t>5C60F35141576AD56E86AC7AC95ED75D7C43414B556F1341888AB7A65C3</t>
  </si>
  <si>
    <t>5C60F35141576AD56E86AC7AC95ED75D7C43414B556F1341888AB7A65E1</t>
  </si>
  <si>
    <t>5C60F35141576AD56E86AC7AC95ED75D7C43414B556F1341888AB7A65D2</t>
  </si>
  <si>
    <t>석고보드면 바탕만들기  올퍼티 노무비  M2  건축 11-1-2   ( 호표 1264 )</t>
  </si>
  <si>
    <t>호표 1264</t>
  </si>
  <si>
    <t>건축 11-1-2</t>
  </si>
  <si>
    <t>5C60F35141576AD56E86BD6D425F735CBF33614D1B68F169828194565881423DD773</t>
  </si>
  <si>
    <t>5C60F35141576AD56E86BD6D425F735CBF33614D1B68F169828194565881423DD54E</t>
  </si>
  <si>
    <t>5C60F35141576AD56E86BD6D425F735D7C43414B556F1341888AB7A65E1</t>
  </si>
  <si>
    <t>석고보드면 바탕만들기  줄퍼티 노무비  M2  건축 11-1-2   ( 호표 1265 )</t>
  </si>
  <si>
    <t>호표 1265</t>
  </si>
  <si>
    <t>5C60F35141576AD56E86BD6D425CBF5CBF33614D1B68F169828194565881423DD773</t>
  </si>
  <si>
    <t>5C60F35141576AD56E86BD6D425CBF5CBF33614D1B68F169828194565881423DD54E</t>
  </si>
  <si>
    <t>5C60F35141576AD56E86BD6D425CBF5D7C43414B556F1341888AB7A65E1</t>
  </si>
  <si>
    <t>석고보드면 바탕만들기  올퍼티 천장 노무비  M2  건축 11-1-2   ( 호표 1266 )</t>
  </si>
  <si>
    <t>호표 1266</t>
  </si>
  <si>
    <t>5C60F35141576AD56E86BD7FB356085CBF33614D1B68F169828194565881423DD773</t>
  </si>
  <si>
    <t>5C60F35141576AD56E86BD7FB356085CBF33614D1B68F169828194565881423DD54E</t>
  </si>
  <si>
    <t>5C60F35141576AD56E86BD7FB356085D7C43414B556F1341888AB7A65C3</t>
  </si>
  <si>
    <t>5C60F35141576AD56E86BD7FB356085D7C43414B556F1341888AB7A65D2</t>
  </si>
  <si>
    <t>석고보드면 바탕만들기  줄퍼티 천장 노무비  M2  건축 11-1-2   ( 호표 1267 )</t>
  </si>
  <si>
    <t>호표 1267</t>
  </si>
  <si>
    <t>5C60F35141576AD56E86BD7FB355625CBF33614D1B68F169828194565881423DD773</t>
  </si>
  <si>
    <t>5C60F35141576AD56E86BD7FB355625CBF33614D1B68F169828194565881423DD54E</t>
  </si>
  <si>
    <t>5C60F35141576AD56E86BD7FB355625D7C43414B556F1341888AB7A65C3</t>
  </si>
  <si>
    <t>5C60F35141576AD56E86BD7FB355625D7C43414B556F1341888AB7A65D2</t>
  </si>
  <si>
    <t>철재면 바탕만들기  노무비  M2  건축 11-1-3   ( 호표 1268 )</t>
  </si>
  <si>
    <t>호표 1268</t>
  </si>
  <si>
    <t>건축 11-1-3</t>
  </si>
  <si>
    <t>5C60F35141576AD56E869294005FA05CBF33614D1B68F169828194565881423DD773</t>
  </si>
  <si>
    <t>5C60F35141576AD56E869294005FA05CBF33614D1B68F169828194565881423DD54E</t>
  </si>
  <si>
    <t>5C60F35141576AD56E869294005FA05D7C43414B556F1341888AB7A65E1</t>
  </si>
  <si>
    <t>목재면 바탕만들기  불순물 제거 노무비  M2  건축 11-1-4   ( 호표 1269 )</t>
  </si>
  <si>
    <t>호표 1269</t>
  </si>
  <si>
    <t>건축 11-1-4</t>
  </si>
  <si>
    <t>5C60F35141576AD56E86EAAB3C5FCC5CBF33614D1B68F169828194565881423DD773</t>
  </si>
  <si>
    <t>5C60F35141576AD56E86EAAB3C5FCC5CBF33614D1B68F169828194565881423DD54E</t>
  </si>
  <si>
    <t>5C60F35141576AD56E86EAAB3C5FCC5D7C43414B556F1341888AB7A65E1</t>
  </si>
  <si>
    <t>목재면 바탕만들기  퍼티 및 연마 노무비  M2  건축 11-1-4   ( 호표 1270 )</t>
  </si>
  <si>
    <t>호표 1270</t>
  </si>
  <si>
    <t>5C60F35141576AD56E86EAAB3C5C785CBF33614D1B68F169828194565881423DD773</t>
  </si>
  <si>
    <t>5C60F35141576AD56E86EAAB3C5C785CBF33614D1B68F169828194565881423DD54E</t>
  </si>
  <si>
    <t>5C60F35141576AD56E86EAAB3C5C785D7C43414B556F1341888AB7A65E1</t>
  </si>
  <si>
    <t>도장 후 퍼티 및 연마  노무비  M2  건축 11-1-5   ( 호표 1271 )</t>
  </si>
  <si>
    <t>호표 1271</t>
  </si>
  <si>
    <t>건축 11-1-5</t>
  </si>
  <si>
    <t>5C60F35141576AD56E868008D45AFC5CBF33614D1B68F169828194565881423DD773</t>
  </si>
  <si>
    <t>5C60F35141576AD56E868008D45AFC5CBF33614D1B68F169828194565881423DD54E</t>
  </si>
  <si>
    <t>5C60F35141576AD56E868008D45AFC5D7C43414B556F1341888AB7A65E1</t>
  </si>
  <si>
    <t>도장 후 퍼티 및 연마  노무비, 지하 및 1∼3층  M2  건축 11-1-5   ( 호표 1272 )</t>
  </si>
  <si>
    <t>호표 1272</t>
  </si>
  <si>
    <t>5C60F35141576AD56E868008D45B835CBF33614D1B68F169828194565881423DD773</t>
  </si>
  <si>
    <t>5C60F35141576AD56E868008D45B835CBF33614D1B68F169828194565881423DD54E</t>
  </si>
  <si>
    <t>5C60F35141576AD56E868008D45B835D7C43414B556F1341888AB7A65E1</t>
  </si>
  <si>
    <t>도장 후 퍼티 및 연마  노무비, 4∼6층  M2  건축 11-1-5   ( 호표 1273 )</t>
  </si>
  <si>
    <t>호표 1273</t>
  </si>
  <si>
    <t>5C60F35141576AD56E868008D458CE5CBF33614D1B68F169828194565881423DD773</t>
  </si>
  <si>
    <t>5C60F35141576AD56E868008D458CE5CBF33614D1B68F169828194565881423DD54E</t>
  </si>
  <si>
    <t>5C60F35141576AD56E868008D458CE5D7C43414B556F1341888AB7A65D2</t>
  </si>
  <si>
    <t>5C60F35141576AD56E868008D458CE5D7C43414B556F1341888AB7A65E1</t>
  </si>
  <si>
    <t>도장 후 퍼티 및 연마  노무비, 7∼9층  M2  건축 11-1-5   ( 호표 1274 )</t>
  </si>
  <si>
    <t>호표 1274</t>
  </si>
  <si>
    <t>5C60F35141576AD56E868008D459D55CBF33614D1B68F169828194565881423DD773</t>
  </si>
  <si>
    <t>5C60F35141576AD56E868008D459D55CBF33614D1B68F169828194565881423DD54E</t>
  </si>
  <si>
    <t>5C60F35141576AD56E868008D459D55D7C43414B556F1341888AB7A65D2</t>
  </si>
  <si>
    <t>5C60F35141576AD56E868008D459D55D7C43414B556F1341888AB7A65E1</t>
  </si>
  <si>
    <t>도장 후 퍼티 및 연마  노무비, 10∼12층  M2  건축 11-1-5   ( 호표 1275 )</t>
  </si>
  <si>
    <t>호표 1275</t>
  </si>
  <si>
    <t>5C60F35141576AD56E868008D45E575CBF33614D1B68F169828194565881423DD773</t>
  </si>
  <si>
    <t>5C60F35141576AD56E868008D45E575CBF33614D1B68F169828194565881423DD54E</t>
  </si>
  <si>
    <t>5C60F35141576AD56E868008D45E575D7C43414B556F1341888AB7A65D2</t>
  </si>
  <si>
    <t>5C60F35141576AD56E868008D45E575D7C43414B556F1341888AB7A65E1</t>
  </si>
  <si>
    <t>도장 후 퍼티 및 연마  노무비, 13∼15층  M2  건축 11-1-5   ( 호표 1276 )</t>
  </si>
  <si>
    <t>호표 1276</t>
  </si>
  <si>
    <t>5C60F35141576AD56E868008D45F7E5CBF33614D1B68F169828194565881423DD773</t>
  </si>
  <si>
    <t>5C60F35141576AD56E868008D45F7E5CBF33614D1B68F169828194565881423DD54E</t>
  </si>
  <si>
    <t>5C60F35141576AD56E868008D45F7E5D7C43414B556F1341888AB7A65D2</t>
  </si>
  <si>
    <t>5C60F35141576AD56E868008D45F7E5D7C43414B556F1341888AB7A65E1</t>
  </si>
  <si>
    <t>도장 후 퍼티 및 연마  노무비, 16∼18층  M2  건축 11-1-5   ( 호표 1277 )</t>
  </si>
  <si>
    <t>호표 1277</t>
  </si>
  <si>
    <t>5C60F35141576AD56E868008D45CA95CBF33614D1B68F169828194565881423DD773</t>
  </si>
  <si>
    <t>5C60F35141576AD56E868008D45CA95CBF33614D1B68F169828194565881423DD54E</t>
  </si>
  <si>
    <t>5C60F35141576AD56E868008D45CA95D7C43414B556F1341888AB7A65D2</t>
  </si>
  <si>
    <t>5C60F35141576AD56E868008D45CA95D7C43414B556F1341888AB7A65E1</t>
  </si>
  <si>
    <t>도장 후 퍼티 및 연마  노무비, 19∼21층  M2  건축 11-1-5   ( 호표 1278 )</t>
  </si>
  <si>
    <t>호표 1278</t>
  </si>
  <si>
    <t>5C60F35141576AD56E868008D45DB05CBF33614D1B68F169828194565881423DD773</t>
  </si>
  <si>
    <t>5C60F35141576AD56E868008D45DB05CBF33614D1B68F169828194565881423DD54E</t>
  </si>
  <si>
    <t>5C60F35141576AD56E868008D45DB05D7C43414B556F1341888AB7A65D2</t>
  </si>
  <si>
    <t>5C60F35141576AD56E868008D45DB05D7C43414B556F1341888AB7A65E1</t>
  </si>
  <si>
    <t>도장 후 퍼티 및 연마  노무비, 22∼24층  M2  건축 11-1-5   ( 호표 1279 )</t>
  </si>
  <si>
    <t>호표 1279</t>
  </si>
  <si>
    <t>5C60F35141576AD56E868008D452A65CBF33614D1B68F169828194565881423DD773</t>
  </si>
  <si>
    <t>5C60F35141576AD56E868008D452A65CBF33614D1B68F169828194565881423DD54E</t>
  </si>
  <si>
    <t>5C60F35141576AD56E868008D452A65D7C43414B556F1341888AB7A65D2</t>
  </si>
  <si>
    <t>5C60F35141576AD56E868008D452A65D7C43414B556F1341888AB7A65E1</t>
  </si>
  <si>
    <t>도장 후 퍼티 및 연마  천장 노무비  M2  건축 11-1-5   ( 호표 1280 )</t>
  </si>
  <si>
    <t>호표 1280</t>
  </si>
  <si>
    <t>5C60F35141576AD56E868008F758F75CBF33614D1B68F169828194565881423DD773</t>
  </si>
  <si>
    <t>5C60F35141576AD56E868008F758F75CBF33614D1B68F169828194565881423DD54E</t>
  </si>
  <si>
    <t>5C60F35141576AD56E868008F758F75D7C43414B556F1341888AB7A65D2</t>
  </si>
  <si>
    <t>5C60F35141576AD56E868008F758F75D7C43414B556F1341888AB7A65E1</t>
  </si>
  <si>
    <t>도장 후 퍼티 및 연마  천장 노무비, 지하 및 1∼3층  M2  건축 11-1-5   ( 호표 1281 )</t>
  </si>
  <si>
    <t>호표 1281</t>
  </si>
  <si>
    <t>5C60F35141576AD56E868008F7599E5CBF33614D1B68F169828194565881423DD773</t>
  </si>
  <si>
    <t>5C60F35141576AD56E868008F7599E5CBF33614D1B68F169828194565881423DD54E</t>
  </si>
  <si>
    <t>5C60F35141576AD56E868008F7599E5D7C43414B556F1341888AB7A65D2</t>
  </si>
  <si>
    <t>5C60F35141576AD56E868008F7599E5D7C43414B556F1341888AB7A65E1</t>
  </si>
  <si>
    <t>도장 후 퍼티 및 연마  천장 노무비, 4∼6층  M2  건축 11-1-5   ( 호표 1282 )</t>
  </si>
  <si>
    <t>호표 1282</t>
  </si>
  <si>
    <t>5C60F35141576AD56E868008F75AA55CBF33614D1B68F169828194565881423DD773</t>
  </si>
  <si>
    <t>5C60F35141576AD56E868008F75AA55CBF33614D1B68F169828194565881423DD54E</t>
  </si>
  <si>
    <t>5C60F35141576AD56E868008F75AA55D7C43414B556F1341888AB7A65C3</t>
  </si>
  <si>
    <t>5C60F35141576AD56E868008F75AA55D7C43414B556F1341888AB7A65E1</t>
  </si>
  <si>
    <t>5C60F35141576AD56E868008F75AA55D7C43414B556F1341888AB7A65D2</t>
  </si>
  <si>
    <t>도장 후 퍼티 및 연마  천장 노무비, 7∼9층  M2  건축 11-1-5   ( 호표 1283 )</t>
  </si>
  <si>
    <t>호표 1283</t>
  </si>
  <si>
    <t>5C60F35141576AD56E868008F75B4C5CBF33614D1B68F169828194565881423DD773</t>
  </si>
  <si>
    <t>5C60F35141576AD56E868008F75B4C5CBF33614D1B68F169828194565881423DD54E</t>
  </si>
  <si>
    <t>5C60F35141576AD56E868008F75B4C5D7C43414B556F1341888AB7A65C3</t>
  </si>
  <si>
    <t>5C60F35141576AD56E868008F75B4C5D7C43414B556F1341888AB7A65E1</t>
  </si>
  <si>
    <t>5C60F35141576AD56E868008F75B4C5D7C43414B556F1341888AB7A65D2</t>
  </si>
  <si>
    <t>도장 후 퍼티 및 연마  천장 노무비, 10∼12층  M2  건축 11-1-5   ( 호표 1284 )</t>
  </si>
  <si>
    <t>호표 1284</t>
  </si>
  <si>
    <t>5C60F35141576AD56E868008F75C525CBF33614D1B68F169828194565881423DD773</t>
  </si>
  <si>
    <t>5C60F35141576AD56E868008F75C525CBF33614D1B68F169828194565881423DD54E</t>
  </si>
  <si>
    <t>5C60F35141576AD56E868008F75C525D7C43414B556F1341888AB7A65C3</t>
  </si>
  <si>
    <t>5C60F35141576AD56E868008F75C525D7C43414B556F1341888AB7A65E1</t>
  </si>
  <si>
    <t>5C60F35141576AD56E868008F75C525D7C43414B556F1341888AB7A65D2</t>
  </si>
  <si>
    <t>도장 후 퍼티 및 연마  천장 노무비, 13∼15층  M2  건축 11-1-5   ( 호표 1285 )</t>
  </si>
  <si>
    <t>호표 1285</t>
  </si>
  <si>
    <t>5C60F35141576AD56E868008F75D795CBF33614D1B68F169828194565881423DD773</t>
  </si>
  <si>
    <t>5C60F35141576AD56E868008F75D795CBF33614D1B68F169828194565881423DD54E</t>
  </si>
  <si>
    <t>5C60F35141576AD56E868008F75D795D7C43414B556F1341888AB7A65C3</t>
  </si>
  <si>
    <t>5C60F35141576AD56E868008F75D795D7C43414B556F1341888AB7A65E1</t>
  </si>
  <si>
    <t>5C60F35141576AD56E868008F75D795D7C43414B556F1341888AB7A65D2</t>
  </si>
  <si>
    <t>도장 후 퍼티 및 연마  천장 노무비, 16∼18층  M2  건축 11-1-5   ( 호표 1286 )</t>
  </si>
  <si>
    <t>호표 1286</t>
  </si>
  <si>
    <t>5C60F35141576AD56E868008F75E005CBF33614D1B68F169828194565881423DD773</t>
  </si>
  <si>
    <t>5C60F35141576AD56E868008F75E005CBF33614D1B68F169828194565881423DD54E</t>
  </si>
  <si>
    <t>5C60F35141576AD56E868008F75E005D7C43414B556F1341888AB7A65C3</t>
  </si>
  <si>
    <t>5C60F35141576AD56E868008F75E005D7C43414B556F1341888AB7A65E1</t>
  </si>
  <si>
    <t>5C60F35141576AD56E868008F75E005D7C43414B556F1341888AB7A65D2</t>
  </si>
  <si>
    <t>도장 후 퍼티 및 연마  천장 노무비, 19∼21층  M2  건축 11-1-5   ( 호표 1287 )</t>
  </si>
  <si>
    <t>호표 1287</t>
  </si>
  <si>
    <t>5C60F35141576AD56E868008F75F275CBF33614D1B68F169828194565881423DD773</t>
  </si>
  <si>
    <t>5C60F35141576AD56E868008F75F275CBF33614D1B68F169828194565881423DD54E</t>
  </si>
  <si>
    <t>5C60F35141576AD56E868008F75F275D7C43414B556F1341888AB7A65C3</t>
  </si>
  <si>
    <t>5C60F35141576AD56E868008F75F275D7C43414B556F1341888AB7A65E1</t>
  </si>
  <si>
    <t>5C60F35141576AD56E868008F75F275D7C43414B556F1341888AB7A65D2</t>
  </si>
  <si>
    <t>도장 후 퍼티 및 연마  천장 노무비, 22∼24층  M2  건축 11-1-5   ( 호표 1288 )</t>
  </si>
  <si>
    <t>호표 1288</t>
  </si>
  <si>
    <t>5C60F35141576AD56E868008F750A15CBF33614D1B68F169828194565881423DD773</t>
  </si>
  <si>
    <t>5C60F35141576AD56E868008F750A15CBF33614D1B68F169828194565881423DD54E</t>
  </si>
  <si>
    <t>5C60F35141576AD56E868008F750A15D7C43414B556F1341888AB7A65C3</t>
  </si>
  <si>
    <t>5C60F35141576AD56E868008F750A15D7C43414B556F1341888AB7A65E1</t>
  </si>
  <si>
    <t>5C60F35141576AD56E868008F750A15D7C43414B556F1341888AB7A65D2</t>
  </si>
  <si>
    <t>비닐 보양  창호 및 난간류 노무비  M  건축 11-1-6   ( 호표 1289 )</t>
  </si>
  <si>
    <t>호표 1289</t>
  </si>
  <si>
    <t>건축 11-1-6</t>
  </si>
  <si>
    <t>5C60F35141576AD56E86CFDFEA5E205CBF33614D1B68F169828194565881423DD54E</t>
  </si>
  <si>
    <t>비닐 보양  배관류 노무비  M  건축 11-1-6   ( 호표 1290 )</t>
  </si>
  <si>
    <t>호표 1290</t>
  </si>
  <si>
    <t>5C60F35141576AD56E86CFDFEA5D195CBF33614D1B68F169828194565881423DD54E</t>
  </si>
  <si>
    <t>비닐 보양  창호 및 난간류 노무비  100M  건축 11-1-6   ( 호표 1291 )</t>
  </si>
  <si>
    <t>호표 1291</t>
  </si>
  <si>
    <t>5C60F35141576AD56E86CFDFFB57DF5CBF33614D1B68F169828194565881423DD54E</t>
  </si>
  <si>
    <t>비닐 보양  배관류 노무비  100M  건축 11-1-6   ( 호표 1292 )</t>
  </si>
  <si>
    <t>호표 1292</t>
  </si>
  <si>
    <t>5C60F35141576AD56E86CFDFFB540B5CBF33614D1B68F169828194565881423DD54E</t>
  </si>
  <si>
    <t>수성페인트 붓칠  1회 노무비  M2  건축 11-2-1   ( 호표 1293 )</t>
  </si>
  <si>
    <t>호표 1293</t>
  </si>
  <si>
    <t>건축 11-2-1</t>
  </si>
  <si>
    <t>5C60F341489862C8658974C79E5BBB5CBF33614D1B68F169828194565881423DD773</t>
  </si>
  <si>
    <t>5C60F341489862C8658974C79E5BBB5CBF33614D1B68F169828194565881423DD54E</t>
  </si>
  <si>
    <t>5C60F341489862C8658974C79E5BBB5D7C43414B556F1341888AB7A65E1</t>
  </si>
  <si>
    <t>수성페인트 붓칠  2회 노무비  M2  건축 11-2-1   ( 호표 1294 )</t>
  </si>
  <si>
    <t>호표 1294</t>
  </si>
  <si>
    <t>5C60F341489862C8658974C79E58E75CBF33614D1B68F169828194565881423DD773</t>
  </si>
  <si>
    <t>5C60F341489862C8658974C79E58E75CBF33614D1B68F169828194565881423DD54E</t>
  </si>
  <si>
    <t>5C60F341489862C8658974C79E58E75D7C43414B556F1341888AB7A65E1</t>
  </si>
  <si>
    <t>수성페인트 붓칠  3회 노무비  M2  건축 11-2-1   ( 호표 1295 )</t>
  </si>
  <si>
    <t>호표 1295</t>
  </si>
  <si>
    <t>5C60F341489862C8658974C79E598E5CBF33614D1B68F169828194565881423DD773</t>
  </si>
  <si>
    <t>5C60F341489862C8658974C79E598E5CBF33614D1B68F169828194565881423DD54E</t>
  </si>
  <si>
    <t>5C60F341489862C8658974C79E598E5D7C43414B556F1341888AB7A65E1</t>
  </si>
  <si>
    <t>수성페인트 붓칠  천장 1회 노무비  M2  건축 11-2-1   ( 호표 1296 )</t>
  </si>
  <si>
    <t>호표 1296</t>
  </si>
  <si>
    <t>5C60F341489862C8648F396EE75B915CBF33614D1B68F169828194565881423DD773</t>
  </si>
  <si>
    <t>5C60F341489862C8648F396EE75B915CBF33614D1B68F169828194565881423DD54E</t>
  </si>
  <si>
    <t>5C60F341489862C8648F396EE75B915D7C43414B556F1341888AB7A65D2</t>
  </si>
  <si>
    <t>5C60F341489862C8648F396EE75B915D7C43414B556F1341888AB7A65E1</t>
  </si>
  <si>
    <t>수성페인트 붓칠  천장 2회 노무비  M2  건축 11-2-1   ( 호표 1297 )</t>
  </si>
  <si>
    <t>호표 1297</t>
  </si>
  <si>
    <t>5C60F341489862C8648F396EE758DD5CBF33614D1B68F169828194565881423DD773</t>
  </si>
  <si>
    <t>5C60F341489862C8648F396EE758DD5CBF33614D1B68F169828194565881423DD54E</t>
  </si>
  <si>
    <t>5C60F341489862C8648F396EE758DD5D7C43414B556F1341888AB7A65D2</t>
  </si>
  <si>
    <t>5C60F341489862C8648F396EE758DD5D7C43414B556F1341888AB7A65E1</t>
  </si>
  <si>
    <t>수성페인트 붓칠  천장 3회 노무비  M2  건축 11-2-1   ( 호표 1298 )</t>
  </si>
  <si>
    <t>호표 1298</t>
  </si>
  <si>
    <t>5C60F341489862C8648F396EE759E45CBF33614D1B68F169828194565881423DD773</t>
  </si>
  <si>
    <t>5C60F341489862C8648F396EE759E45CBF33614D1B68F169828194565881423DD54E</t>
  </si>
  <si>
    <t>5C60F341489862C8648F396EE759E45D7C43414B556F1341888AB7A65D2</t>
  </si>
  <si>
    <t>5C60F341489862C8648F396EE759E45D7C43414B556F1341888AB7A65E1</t>
  </si>
  <si>
    <t>수성페인트 롤러칠  1회 노무비  M2  건축 11-2-2   ( 호표 1299 )</t>
  </si>
  <si>
    <t>호표 1299</t>
  </si>
  <si>
    <t>건축 11-2-2</t>
  </si>
  <si>
    <t>5C60F341489862C90D828A778558FE5CBF33614D1B68F169828194565881423DD773</t>
  </si>
  <si>
    <t>5C60F341489862C90D828A778558FE5CBF33614D1B68F169828194565881423DD54E</t>
  </si>
  <si>
    <t>5C60F341489862C90D828A778558FE5D7C43414B556F1341888AB7A65E1</t>
  </si>
  <si>
    <t>수성페인트 롤러칠  2회 노무비  M2  건축 11-2-2   ( 호표 1300 )</t>
  </si>
  <si>
    <t>호표 1300</t>
  </si>
  <si>
    <t>5C60F341489862C90D828A77855BB25CBF33614D1B68F169828194565881423DD773</t>
  </si>
  <si>
    <t>5C60F341489862C90D828A77855BB25CBF33614D1B68F169828194565881423DD54E</t>
  </si>
  <si>
    <t>5C60F341489862C90D828A77855BB25D7C43414B556F1341888AB7A65E1</t>
  </si>
  <si>
    <t>수성페인트 롤러칠  3회 노무비  M2  건축 11-2-2   ( 호표 1301 )</t>
  </si>
  <si>
    <t>호표 1301</t>
  </si>
  <si>
    <t>5C60F341489862C90D828A77855AAB5CBF33614D1B68F169828194565881423DD773</t>
  </si>
  <si>
    <t>5C60F341489862C90D828A77855AAB5CBF33614D1B68F169828194565881423DD54E</t>
  </si>
  <si>
    <t>5C60F341489862C90D828A77855AAB5D7C43414B556F1341888AB7A65E1</t>
  </si>
  <si>
    <t>수성페인트 롤러칠  천장 1회 노무비  M2  건축 11-2-2   ( 호표 1302 )</t>
  </si>
  <si>
    <t>호표 1302</t>
  </si>
  <si>
    <t>5C60F341489862C90A8579C37C51575CBF33614D1B68F169828194565881423DD773</t>
  </si>
  <si>
    <t>5C60F341489862C90A8579C37C51575CBF33614D1B68F169828194565881423DD54E</t>
  </si>
  <si>
    <t>5C60F341489862C90A8579C37C51575D7C43414B556F1341888AB7A65D2</t>
  </si>
  <si>
    <t>5C60F341489862C90A8579C37C51575D7C43414B556F1341888AB7A65E1</t>
  </si>
  <si>
    <t>수성페인트 롤러칠  천장 2회 노무비  M2  건축 11-2-2   ( 호표 1303 )</t>
  </si>
  <si>
    <t>호표 1303</t>
  </si>
  <si>
    <t>5C60F341489862C90A8579C37C527D5CBF33614D1B68F169828194565881423DD773</t>
  </si>
  <si>
    <t>5C60F341489862C90A8579C37C527D5CBF33614D1B68F169828194565881423DD54E</t>
  </si>
  <si>
    <t>5C60F341489862C90A8579C37C527D5D7C43414B556F1341888AB7A65D2</t>
  </si>
  <si>
    <t>5C60F341489862C90A8579C37C527D5D7C43414B556F1341888AB7A65E1</t>
  </si>
  <si>
    <t>수성페인트 롤러칠  천장 3회 노무비  M2  건축 11-2-2   ( 호표 1304 )</t>
  </si>
  <si>
    <t>호표 1304</t>
  </si>
  <si>
    <t>5C60F341489862C90A8579C37C53045CBF33614D1B68F169828194565881423DD773</t>
  </si>
  <si>
    <t>5C60F341489862C90A8579C37C53045CBF33614D1B68F169828194565881423DD54E</t>
  </si>
  <si>
    <t>5C60F341489862C90A8579C37C53045D7C43414B556F1341888AB7A65D2</t>
  </si>
  <si>
    <t>5C60F341489862C90A8579C37C53045D7C43414B556F1341888AB7A65E1</t>
  </si>
  <si>
    <t>수성페인트 뿜칠  1회 노무비  M2  건축 11-2-3   ( 호표 1305 )</t>
  </si>
  <si>
    <t>호표 1305</t>
  </si>
  <si>
    <t>건축 11-2-3</t>
  </si>
  <si>
    <t>5C60F341489862CEF287D770E450655C60F341489862CEF287D770E454C0</t>
  </si>
  <si>
    <t>수성페인트 뿜칠  2회 노무비  M2  건축 11-2-3   ( 호표 1306 )</t>
  </si>
  <si>
    <t>호표 1306</t>
  </si>
  <si>
    <t>5C60F341489862CEF287D770E4533A5C60F341489862CEF287D770E45795</t>
  </si>
  <si>
    <t>수성페인트 뿜칠  1회 노무비  10M2  건축 11-2-3   ( 호표 1307 )</t>
  </si>
  <si>
    <t>호표 1307</t>
  </si>
  <si>
    <t>5C60F341489862CEF287D770E454C05CBF33614D1B68F169828194565881423DD773</t>
  </si>
  <si>
    <t>5C60F341489862CEF287D770E454C05CBF33614D1B68F169828194565881423DD54E</t>
  </si>
  <si>
    <t>5C60F341489862CEF287D770E454C05D7C43414B556F1341888AB7A65E1</t>
  </si>
  <si>
    <t>수성페인트 뿜칠  2회 노무비  10M2  건축 11-2-3   ( 호표 1308 )</t>
  </si>
  <si>
    <t>호표 1308</t>
  </si>
  <si>
    <t>5C60F341489862CEF287D770E457955CBF33614D1B68F169828194565881423DD773</t>
  </si>
  <si>
    <t>5C60F341489862CEF287D770E457955CBF33614D1B68F169828194565881423DD54E</t>
  </si>
  <si>
    <t>5C60F341489862CEF287D770E457955D7C43414B556F1341888AB7A65E1</t>
  </si>
  <si>
    <t>수성페인트 뿜칠  천장 1회 노무비  M2  건축 11-2-3   ( 호표 1309 )</t>
  </si>
  <si>
    <t>호표 1309</t>
  </si>
  <si>
    <t>5C60F341489862CEF38079DEB652A95C60F341489862CEF38079DEB65604</t>
  </si>
  <si>
    <t>수성페인트 뿜칠  천장 2회 노무비  M2  건축 11-2-3   ( 호표 1310 )</t>
  </si>
  <si>
    <t>호표 1310</t>
  </si>
  <si>
    <t>5C60F341489862CEF38079DEB651825C60F341489862CEF38079DEB6557D</t>
  </si>
  <si>
    <t>수성페인트 뿜칠  천장 1회 노무비  10M2  건축 11-2-3   ( 호표 1311 )</t>
  </si>
  <si>
    <t>호표 1311</t>
  </si>
  <si>
    <t>5C60F341489862CEF38079DEB656045CBF33614D1B68F169828194565881423DD773</t>
  </si>
  <si>
    <t>5C60F341489862CEF38079DEB656045CBF33614D1B68F169828194565881423DD54E</t>
  </si>
  <si>
    <t>5C60F341489862CEF38079DEB656045D7C43414B556F1341888AB7A65D2</t>
  </si>
  <si>
    <t>5C60F341489862CEF38079DEB656045D7C43414B556F1341888AB7A65E1</t>
  </si>
  <si>
    <t>수성페인트 뿜칠  천장 2회 노무비  10M2  건축 11-2-3   ( 호표 1312 )</t>
  </si>
  <si>
    <t>호표 1312</t>
  </si>
  <si>
    <t>5C60F341489862CEF38079DEB6557D5CBF33614D1B68F169828194565881423DD773</t>
  </si>
  <si>
    <t>5C60F341489862CEF38079DEB6557D5CBF33614D1B68F169828194565881423DD54E</t>
  </si>
  <si>
    <t>5C60F341489862CEF38079DEB6557D5D7C43414B556F1341888AB7A65D2</t>
  </si>
  <si>
    <t>5C60F341489862CEF38079DEB6557D5D7C43414B556F1341888AB7A65E1</t>
  </si>
  <si>
    <t>유성페인트 붓칠  철재면 1회 노무비  M2  건축 11-2-4   ( 호표 1313 )</t>
  </si>
  <si>
    <t>호표 1313</t>
  </si>
  <si>
    <t>건축 11-2-4</t>
  </si>
  <si>
    <t>5C60F3404E066892A78F3671FD53B25CBF33614D1B68F169828194565881423DD773</t>
  </si>
  <si>
    <t>5C60F3404E066892A78F3671FD53B25CBF33614D1B68F169828194565881423DD54E</t>
  </si>
  <si>
    <t>5C60F3404E066892A78F3671FD53B25D7C43414B556F1341888AB7A65E1</t>
  </si>
  <si>
    <t>유성페인트 붓칠  철재면 2회 노무비  M2  건축 11-2-4   ( 호표 1314 )</t>
  </si>
  <si>
    <t>호표 1314</t>
  </si>
  <si>
    <t>5C60F3404E066892A78F3671FD50FE5CBF33614D1B68F169828194565881423DD773</t>
  </si>
  <si>
    <t>5C60F3404E066892A78F3671FD50FE5CBF33614D1B68F169828194565881423DD54E</t>
  </si>
  <si>
    <t>5C60F3404E066892A78F3671FD50FE5D7C43414B556F1341888AB7A65E1</t>
  </si>
  <si>
    <t>유성페인트 붓칠  철재면 3회 노무비  M2  건축 11-2-4   ( 호표 1315 )</t>
  </si>
  <si>
    <t>호표 1315</t>
  </si>
  <si>
    <t>5C60F3404E066892A78F3671FD51855CBF33614D1B68F169828194565881423DD773</t>
  </si>
  <si>
    <t>5C60F3404E066892A78F3671FD51855CBF33614D1B68F169828194565881423DD54E</t>
  </si>
  <si>
    <t>5C60F3404E066892A78F3671FD51855D7C43414B556F1341888AB7A65E1</t>
  </si>
  <si>
    <t>유성페인트 붓칠  철재면 천장 1회 노무비  M2  건축 11-2-4   ( 호표 1316 )</t>
  </si>
  <si>
    <t>호표 1316</t>
  </si>
  <si>
    <t>5C60F3404E0668934C84E4EBCB540F5CBF33614D1B68F169828194565881423DD773</t>
  </si>
  <si>
    <t>5C60F3404E0668934C84E4EBCB540F5CBF33614D1B68F169828194565881423DD54E</t>
  </si>
  <si>
    <t>5C60F3404E0668934C84E4EBCB540F5D7C43414B556F1341888AB7A65D2</t>
  </si>
  <si>
    <t>5C60F3404E0668934C84E4EBCB540F5D7C43414B556F1341888AB7A65E1</t>
  </si>
  <si>
    <t>유성페인트 붓칠  철재면 천장 2회 노무비  M2  건축 11-2-4   ( 호표 1317 )</t>
  </si>
  <si>
    <t>호표 1317</t>
  </si>
  <si>
    <t>5C60F3404E0668934C84E4EBCB57C35CBF33614D1B68F169828194565881423DD773</t>
  </si>
  <si>
    <t>5C60F3404E0668934C84E4EBCB57C35CBF33614D1B68F169828194565881423DD54E</t>
  </si>
  <si>
    <t>5C60F3404E0668934C84E4EBCB57C35D7C43414B556F1341888AB7A65D2</t>
  </si>
  <si>
    <t>5C60F3404E0668934C84E4EBCB57C35D7C43414B556F1341888AB7A65E1</t>
  </si>
  <si>
    <t>유성페인트 붓칠  철재면 천장 3회 노무비  M2  건축 11-2-4   ( 호표 1318 )</t>
  </si>
  <si>
    <t>호표 1318</t>
  </si>
  <si>
    <t>5C60F3404E0668934C84E4EBCB563C5CBF33614D1B68F169828194565881423DD773</t>
  </si>
  <si>
    <t>5C60F3404E0668934C84E4EBCB563C5CBF33614D1B68F169828194565881423DD54E</t>
  </si>
  <si>
    <t>5C60F3404E0668934C84E4EBCB563C5D7C43414B556F1341888AB7A65D2</t>
  </si>
  <si>
    <t>5C60F3404E0668934C84E4EBCB563C5D7C43414B556F1341888AB7A65E1</t>
  </si>
  <si>
    <t>유성페인트 붓칠  con'c·mortar면, G.B.면 1회 노무비  M2  건축 11-2-4   ( 호표 1319 )</t>
  </si>
  <si>
    <t>호표 1319</t>
  </si>
  <si>
    <t>5C60F3404E066A5F1288CCC32457765CBF33614D1B68F169828194565881423DD773</t>
  </si>
  <si>
    <t>5C60F3404E066A5F1288CCC32457765CBF33614D1B68F169828194565881423DD54E</t>
  </si>
  <si>
    <t>5C60F3404E066A5F1288CCC32457765D7C43414B556F1341888AB7A65E1</t>
  </si>
  <si>
    <t>유성페인트 붓칠  con'c·mortar면, G.B.면 2회 노무비  M2  건축 11-2-4   ( 호표 1320 )</t>
  </si>
  <si>
    <t>호표 1320</t>
  </si>
  <si>
    <t>5C60F3404E066A5F1288CCC32454A25CBF33614D1B68F169828194565881423DD773</t>
  </si>
  <si>
    <t>5C60F3404E066A5F1288CCC32454A25CBF33614D1B68F169828194565881423DD54E</t>
  </si>
  <si>
    <t>5C60F3404E066A5F1288CCC32454A25D7C43414B556F1341888AB7A65E1</t>
  </si>
  <si>
    <t>유성페인트 붓칠  con'c·mortar면, G.B.면 3회 노무비  M2  건축 11-2-4   ( 호표 1321 )</t>
  </si>
  <si>
    <t>호표 1321</t>
  </si>
  <si>
    <t>5C60F3404E066A5F1288CCC32455495CBF33614D1B68F169828194565881423DD773</t>
  </si>
  <si>
    <t>5C60F3404E066A5F1288CCC32455495CBF33614D1B68F169828194565881423DD54E</t>
  </si>
  <si>
    <t>5C60F3404E066A5F1288CCC32455495D7C43414B556F1341888AB7A65E1</t>
  </si>
  <si>
    <t>유성페인트 붓칠  con'c·mortar면, G.B.면 천장 1회 노무비  M2  건축 11-2-4   ( 호표 1322 )</t>
  </si>
  <si>
    <t>호표 1322</t>
  </si>
  <si>
    <t>5C60F3404E066A5E0C8A1673F75A795CBF33614D1B68F169828194565881423DD773</t>
  </si>
  <si>
    <t>5C60F3404E066A5E0C8A1673F75A795CBF33614D1B68F169828194565881423DD54E</t>
  </si>
  <si>
    <t>5C60F3404E066A5E0C8A1673F75A795D7C43414B556F1341888AB7A65D2</t>
  </si>
  <si>
    <t>5C60F3404E066A5E0C8A1673F75A795D7C43414B556F1341888AB7A65E1</t>
  </si>
  <si>
    <t>유성페인트 붓칠  con'c·mortar면, G.B.면 천장 2회 노무비  M2  건축 11-2-4   ( 호표 1323 )</t>
  </si>
  <si>
    <t>호표 1323</t>
  </si>
  <si>
    <t>5C60F3404E066A5E0C8A1673F759525CBF33614D1B68F169828194565881423DD773</t>
  </si>
  <si>
    <t>5C60F3404E066A5E0C8A1673F759525CBF33614D1B68F169828194565881423DD54E</t>
  </si>
  <si>
    <t>5C60F3404E066A5E0C8A1673F759525D7C43414B556F1341888AB7A65D2</t>
  </si>
  <si>
    <t>5C60F3404E066A5E0C8A1673F759525D7C43414B556F1341888AB7A65E1</t>
  </si>
  <si>
    <t>유성페인트 붓칠  con'c·mortar면, G.B.면 천장 3회 노무비  M2  건축 11-2-4   ( 호표 1324 )</t>
  </si>
  <si>
    <t>호표 1324</t>
  </si>
  <si>
    <t>5C60F3404E066A5E0C8A1673F7584C5CBF33614D1B68F169828194565881423DD773</t>
  </si>
  <si>
    <t>5C60F3404E066A5E0C8A1673F7584C5CBF33614D1B68F169828194565881423DD54E</t>
  </si>
  <si>
    <t>5C60F3404E066A5E0C8A1673F7584C5D7C43414B556F1341888AB7A65D2</t>
  </si>
  <si>
    <t>5C60F3404E066A5E0C8A1673F7584C5D7C43414B556F1341888AB7A65E1</t>
  </si>
  <si>
    <t>유성페인트 롤러칠  철재면 1회 노무비  M2  건축 11-2-5   ( 호표 1325 )</t>
  </si>
  <si>
    <t>호표 1325</t>
  </si>
  <si>
    <t>건축 11-2-5</t>
  </si>
  <si>
    <t>5C60F3404E066892A280F38B235A955CBF33614D1B68F169828194565881423DD773</t>
  </si>
  <si>
    <t>5C60F3404E066892A280F38B235A955CBF33614D1B68F169828194565881423DD54E</t>
  </si>
  <si>
    <t>5C60F3404E066892A280F38B235A955D7C43414B556F1341888AB7A65E1</t>
  </si>
  <si>
    <t>유성페인트 롤러칠  철재면 2회 노무비  M2  건축 11-2-5   ( 호표 1326 )</t>
  </si>
  <si>
    <t>호표 1326</t>
  </si>
  <si>
    <t>5C60F3404E066892A280F38B23598E5CBF33614D1B68F169828194565881423DD773</t>
  </si>
  <si>
    <t>5C60F3404E066892A280F38B23598E5CBF33614D1B68F169828194565881423DD54E</t>
  </si>
  <si>
    <t>5C60F3404E066892A280F38B23598E5D7C43414B556F1341888AB7A65E1</t>
  </si>
  <si>
    <t>유성페인트 롤러칠  철재면 3회 노무비  M2  건축 11-2-5   ( 호표 1327 )</t>
  </si>
  <si>
    <t>호표 1327</t>
  </si>
  <si>
    <t>5C60F3404E066892A280F38B2358E75CBF33614D1B68F169828194565881423DD773</t>
  </si>
  <si>
    <t>5C60F3404E066892A280F38B2358E75CBF33614D1B68F169828194565881423DD54E</t>
  </si>
  <si>
    <t>5C60F3404E066892A280F38B2358E75D7C43414B556F1341888AB7A65E1</t>
  </si>
  <si>
    <t>유성페인트 롤러칠  철재면 천장 1회 노무비  M2  건축 11-2-5   ( 호표 1328 )</t>
  </si>
  <si>
    <t>호표 1328</t>
  </si>
  <si>
    <t>5C60F3404E066893498F968EB15B5D5CBF33614D1B68F169828194565881423DD773</t>
  </si>
  <si>
    <t>5C60F3404E066893498F968EB15B5D5CBF33614D1B68F169828194565881423DD54E</t>
  </si>
  <si>
    <t>5C60F3404E066893498F968EB15B5D5D7C43414B556F1341888AB7A65D2</t>
  </si>
  <si>
    <t>5C60F3404E066893498F968EB15B5D5D7C43414B556F1341888AB7A65E1</t>
  </si>
  <si>
    <t>유성페인트 롤러칠  철재면 천장 2회 노무비  M2  건축 11-2-5   ( 호표 1329 )</t>
  </si>
  <si>
    <t>호표 1329</t>
  </si>
  <si>
    <t>5C60F3404E066893498F968EB158895CBF33614D1B68F169828194565881423DD773</t>
  </si>
  <si>
    <t>5C60F3404E066893498F968EB158895CBF33614D1B68F169828194565881423DD54E</t>
  </si>
  <si>
    <t>5C60F3404E066893498F968EB158895D7C43414B556F1341888AB7A65D2</t>
  </si>
  <si>
    <t>5C60F3404E066893498F968EB158895D7C43414B556F1341888AB7A65E1</t>
  </si>
  <si>
    <t>유성페인트 롤러칠  철재면 천장 3회 노무비  M2  건축 11-2-5   ( 호표 1330 )</t>
  </si>
  <si>
    <t>호표 1330</t>
  </si>
  <si>
    <t>5C60F3404E066893498F968EB159905CBF33614D1B68F169828194565881423DD773</t>
  </si>
  <si>
    <t>5C60F3404E066893498F968EB159905CBF33614D1B68F169828194565881423DD54E</t>
  </si>
  <si>
    <t>5C60F3404E066893498F968EB159905D7C43414B556F1341888AB7A65D2</t>
  </si>
  <si>
    <t>5C60F3404E066893498F968EB159905D7C43414B556F1341888AB7A65E1</t>
  </si>
  <si>
    <t>유성페인트 롤러칠  con'c·mortar면, G.B.면 1회 노무비  M2  건축 11-2-5   ( 호표 1331 )</t>
  </si>
  <si>
    <t>호표 1331</t>
  </si>
  <si>
    <t>5C60F3404E066A5F108DE50B3659075CBF33614D1B68F169828194565881423DD773</t>
  </si>
  <si>
    <t>5C60F3404E066A5F108DE50B3659075CBF33614D1B68F169828194565881423DD54E</t>
  </si>
  <si>
    <t>5C60F3404E066A5F108DE50B3659075D7C43414B556F1341888AB7A65E1</t>
  </si>
  <si>
    <t>유성페인트 롤러칠  con'c·mortar면, G.B.면 2회 노무비  M2  건축 11-2-5   ( 호표 1332 )</t>
  </si>
  <si>
    <t>호표 1332</t>
  </si>
  <si>
    <t>5C60F3404E066A5F108DE50B365A2E5CBF33614D1B68F169828194565881423DD773</t>
  </si>
  <si>
    <t>5C60F3404E066A5F108DE50B365A2E5CBF33614D1B68F169828194565881423DD54E</t>
  </si>
  <si>
    <t>5C60F3404E066A5F108DE50B365A2E5D7C43414B556F1341888AB7A65E1</t>
  </si>
  <si>
    <t>유성페인트 롤러칠  con'c·mortar면, G.B.면 3회 노무비  M2  건축 11-2-5   ( 호표 1333 )</t>
  </si>
  <si>
    <t>호표 1333</t>
  </si>
  <si>
    <t>5C60F3404E066A5F108DE50B365B345CBF33614D1B68F169828194565881423DD773</t>
  </si>
  <si>
    <t>5C60F3404E066A5F108DE50B365B345CBF33614D1B68F169828194565881423DD54E</t>
  </si>
  <si>
    <t>5C60F3404E066A5F108DE50B365B345D7C43414B556F1341888AB7A65E1</t>
  </si>
  <si>
    <t>유성페인트 롤러칠  con'c·mortar면, G.B.면 천장 1회 노무비  M2  건축 11-2-5   ( 호표 1334 )</t>
  </si>
  <si>
    <t>호표 1334</t>
  </si>
  <si>
    <t>5C60F3404E066A5E0E86ED4A7B5A605CBF33614D1B68F169828194565881423DD773</t>
  </si>
  <si>
    <t>5C60F3404E066A5E0E86ED4A7B5A605CBF33614D1B68F169828194565881423DD54E</t>
  </si>
  <si>
    <t>5C60F3404E066A5E0E86ED4A7B5A605D7C43414B556F1341888AB7A65D2</t>
  </si>
  <si>
    <t>5C60F3404E066A5E0E86ED4A7B5A605D7C43414B556F1341888AB7A65E1</t>
  </si>
  <si>
    <t>유성페인트 롤러칠  con'c·mortar면, G.B.면 천장 2회 노무비  M2  건축 11-2-5   ( 호표 1335 )</t>
  </si>
  <si>
    <t>호표 1335</t>
  </si>
  <si>
    <t>5C60F3404E066A5E0E86ED4A7B595A5CBF33614D1B68F169828194565881423DD773</t>
  </si>
  <si>
    <t>5C60F3404E066A5E0E86ED4A7B595A5CBF33614D1B68F169828194565881423DD54E</t>
  </si>
  <si>
    <t>5C60F3404E066A5E0E86ED4A7B595A5D7C43414B556F1341888AB7A65D2</t>
  </si>
  <si>
    <t>5C60F3404E066A5E0E86ED4A7B595A5D7C43414B556F1341888AB7A65E1</t>
  </si>
  <si>
    <t>유성페인트 롤러칠  con'c·mortar면, G.B.면 천장 3회 노무비  M2  건축 11-2-5   ( 호표 1336 )</t>
  </si>
  <si>
    <t>호표 1336</t>
  </si>
  <si>
    <t>5C60F3404E066A5E0E86ED4A7B58B35CBF33614D1B68F169828194565881423DD773</t>
  </si>
  <si>
    <t>5C60F3404E066A5E0E86ED4A7B58B35CBF33614D1B68F169828194565881423DD54E</t>
  </si>
  <si>
    <t>5C60F3404E066A5E0E86ED4A7B58B35D7C43414B556F1341888AB7A65D2</t>
  </si>
  <si>
    <t>5C60F3404E066A5E0E86ED4A7B58B35D7C43414B556F1341888AB7A65E1</t>
  </si>
  <si>
    <t>녹막이 페인트칠  철재면 1회 노무비  M2  건축 11-2-6   ( 호표 1337 )</t>
  </si>
  <si>
    <t>호표 1337</t>
  </si>
  <si>
    <t>건축 11-2-6</t>
  </si>
  <si>
    <t>5C60F3434B5E6F80B787A013105ED75CBF33614D1B68F169828194565881423DD773</t>
  </si>
  <si>
    <t>5C60F3434B5E6F80B787A013105ED75CBF33614D1B68F169828194565881423DD54E</t>
  </si>
  <si>
    <t>5C60F3434B5E6F80B787A013105ED75D7C43414B556F1341888AB7A65E1</t>
  </si>
  <si>
    <t>녹막이 페인트칠  철재면 2회 노무비  M2  건축 11-2-6   ( 호표 1338 )</t>
  </si>
  <si>
    <t>호표 1338</t>
  </si>
  <si>
    <t>5C60F3434B5E6F80B787A013105D305CBF33614D1B68F169828194565881423DD773</t>
  </si>
  <si>
    <t>5C60F3434B5E6F80B787A013105D305CBF33614D1B68F169828194565881423DD54E</t>
  </si>
  <si>
    <t>5C60F3434B5E6F80B787A013105D305D7C43414B556F1341888AB7A65E1</t>
  </si>
  <si>
    <t>녹막이 페인트칠  철재면 3회 노무비  M2  건축 11-2-6   ( 호표 1339 )</t>
  </si>
  <si>
    <t>호표 1339</t>
  </si>
  <si>
    <t>5C60F3434B5E6F80B787A013105C295CBF33614D1B68F169828194565881423DD773</t>
  </si>
  <si>
    <t>5C60F3434B5E6F80B787A013105C295CBF33614D1B68F169828194565881423DD54E</t>
  </si>
  <si>
    <t>5C60F3434B5E6F80B787A013105C295D7C43414B556F1341888AB7A65E1</t>
  </si>
  <si>
    <t>녹막이 페인트칠  철재면 천장 1회 노무비  M2  건축 11-2-6   ( 호표 1340 )</t>
  </si>
  <si>
    <t>호표 1340</t>
  </si>
  <si>
    <t>5C60F3434B5E6F80B6856C456552C45CBF33614D1B68F169828194565881423DD773</t>
  </si>
  <si>
    <t>5C60F3434B5E6F80B6856C456552C45CBF33614D1B68F169828194565881423DD54E</t>
  </si>
  <si>
    <t>5C60F3434B5E6F80B6856C456552C45D7C43414B556F1341888AB7A65D2</t>
  </si>
  <si>
    <t>5C60F3434B5E6F80B6856C456552C45D7C43414B556F1341888AB7A65E1</t>
  </si>
  <si>
    <t>녹막이 페인트칠  철재면 천장 2회 노무비  M2  건축 11-2-6   ( 호표 1341 )</t>
  </si>
  <si>
    <t>호표 1341</t>
  </si>
  <si>
    <t>5C60F3434B5E6F80B6856C4565513E5CBF33614D1B68F169828194565881423DD773</t>
  </si>
  <si>
    <t>5C60F3434B5E6F80B6856C4565513E5CBF33614D1B68F169828194565881423DD54E</t>
  </si>
  <si>
    <t>5C60F3434B5E6F80B6856C4565513E5D7C43414B556F1341888AB7A65D2</t>
  </si>
  <si>
    <t>5C60F3434B5E6F80B6856C4565513E5D7C43414B556F1341888AB7A65E1</t>
  </si>
  <si>
    <t>녹막이 페인트칠  철재면 천장 3회 노무비  M2  건축 11-2-6   ( 호표 1342 )</t>
  </si>
  <si>
    <t>호표 1342</t>
  </si>
  <si>
    <t>5C60F3434B5E6F80B6856C456550175CBF33614D1B68F169828194565881423DD773</t>
  </si>
  <si>
    <t>5C60F3434B5E6F80B6856C456550175CBF33614D1B68F169828194565881423DD54E</t>
  </si>
  <si>
    <t>5C60F3434B5E6F80B6856C456550175D7C43414B556F1341888AB7A65D2</t>
  </si>
  <si>
    <t>5C60F3434B5E6F80B6856C456550175D7C43414B556F1341888AB7A65E1</t>
  </si>
  <si>
    <t>오일스테인칠  목재면 1회 노무비  M2  건축 11-2-7   ( 호표 1343 )</t>
  </si>
  <si>
    <t>호표 1343</t>
  </si>
  <si>
    <t>건축 11-2-7</t>
  </si>
  <si>
    <t>5C60F34F466F6AF72285070A9E585A5CBF33614D1B68F169828194565881423DD773</t>
  </si>
  <si>
    <t>5C60F34F466F6AF72285070A9E585A5CBF33614D1B68F169828194565881423DD54E</t>
  </si>
  <si>
    <t>5C60F34F466F6AF72285070A9E585A5D7C43414B556F1341888AB7A65E1</t>
  </si>
  <si>
    <t>오일스테인칠  목재면 2회 노무비  M2  건축 11-2-7   ( 호표 1344 )</t>
  </si>
  <si>
    <t>호표 1344</t>
  </si>
  <si>
    <t>5C60F34F466F6AF722850737D457DB5CBF33614D1B68F169828194565881423DD773</t>
  </si>
  <si>
    <t>5C60F34F466F6AF722850737D457DB5CBF33614D1B68F169828194565881423DD54E</t>
  </si>
  <si>
    <t>5C60F34F466F6AF722850737D457DB5D7C43414B556F1341888AB7A65E1</t>
  </si>
  <si>
    <t>에폭시 코팅(롤러칠 노무비)  하도1회, 퍼티 및 연마, 에폭시 페인트 2회칠 기준  M2  건축 11-2-8   ( 호표 1345 )</t>
  </si>
  <si>
    <t>호표 1345</t>
  </si>
  <si>
    <t>건축 11-2-8</t>
  </si>
  <si>
    <t>5C60F348437269A3578B4F7661538C5CBF33614D1B68F169828194565881423DD773</t>
  </si>
  <si>
    <t>5C60F348437269A3578B4F7661538C5CBF33614D1B68F169828194565881423DD54E</t>
  </si>
  <si>
    <t>5C60F348437269A3578B4F7661538C5D7C43414B556F1341888AB7A65E1</t>
  </si>
  <si>
    <t>에폭시 라이닝(레기칠 노무비)  하도1회, 퍼티 및 연마, 에폭시 페인트 2회칠 기준  M2  건축 11-2-8   ( 호표 1346 )</t>
  </si>
  <si>
    <t>호표 1346</t>
  </si>
  <si>
    <t>5C60F348437269A3548E01887E5E885CBF33614D1B68F169828194565881423DD773</t>
  </si>
  <si>
    <t>5C60F348437269A3548E01887E5E885CBF33614D1B68F169828194565881423DD54E</t>
  </si>
  <si>
    <t>5C60F348437269A3548E01887E5E885D7C43414B556F1341888AB7A65E1</t>
  </si>
  <si>
    <t>낙서방지용 페인트칠  롤러칠 2회 노무비  M2  건축 11-2-9   ( 호표 1347 )</t>
  </si>
  <si>
    <t>호표 1347</t>
  </si>
  <si>
    <t>건축 11-2-9</t>
  </si>
  <si>
    <t>5C60F34D4B926334FA842017765B3D5CBF33614D1B68F169828194565881423DD773</t>
  </si>
  <si>
    <t>5C60F34D4B926334FA842017765B3D5CBF33614D1B68F169828194565881423DD54E</t>
  </si>
  <si>
    <t>5C60F34D4B926334FA842017765B3D5D7C43414B556F1341888AB7A65E1</t>
  </si>
  <si>
    <t>바탕만들기+낙서방지용 페인트칠(재료비 미포함)  롤러칠 2회, con'c·mortar면  M2  건축 11-2-9   ( 호표 1348 )</t>
  </si>
  <si>
    <t>호표 1348</t>
  </si>
  <si>
    <t>5C60F34D4B926334FA840554995C2F5C60F35141576AD56E86AC8B385859</t>
  </si>
  <si>
    <t>5C60F34D4B926334FA840554995C2F5C60F34D4B926334FA842017765B3D</t>
  </si>
  <si>
    <t>바탕만들기+낙서방지용 페인트칠(재료비 미포함)  롤러칠 2회, G.B.면(올퍼티)  M2  건축 11-2-9   ( 호표 1349 )</t>
  </si>
  <si>
    <t>호표 1349</t>
  </si>
  <si>
    <t>5C60F34D4B926334FA840554995FE35C60F35141576AD56E86BD6D425F73</t>
  </si>
  <si>
    <t>5C60F34D4B926334FA840554995FE35C60F34D4B926334FA842017765B3D</t>
  </si>
  <si>
    <t>바탕만들기+낙서방지용 페인트칠(재료비 미포함)  롤러칠 2회, G.B.면(줄퍼티)  M2  건축 11-2-9   ( 호표 1350 )</t>
  </si>
  <si>
    <t>호표 1350</t>
  </si>
  <si>
    <t>5C60F34D4B926334FA840554995EDD5C60F35141576AD56E86BD6D425CBF</t>
  </si>
  <si>
    <t>5C60F34D4B926334FA840554995EDD5C60F34D4B926334FA842017765B3D</t>
  </si>
  <si>
    <t>걸레받이용 페인트칠  붓칠 2회 노무비  M2  건축 11-2-10   ( 호표 1351 )</t>
  </si>
  <si>
    <t>호표 1351</t>
  </si>
  <si>
    <t>건축 11-2-10</t>
  </si>
  <si>
    <t>5C60F3404E21660A8D81A558F056C15CBF33614D1B68F169828194565881423DD773</t>
  </si>
  <si>
    <t>5C60F3404E21660A8D81A558F056C15CBF33614D1B68F169828194565881423DD54E</t>
  </si>
  <si>
    <t>5C60F3404E21660A8D81A558F056C15D7C43414B556F1341888AB7A65E1</t>
  </si>
  <si>
    <t>바탕만들기+걸레받이용 페인트칠(재료비 미포함)  붓칠 2회, con'c·mortar면  M2  건축 11-2-10   ( 호표 1352 )</t>
  </si>
  <si>
    <t>호표 1352</t>
  </si>
  <si>
    <t>5C60F3404E21660A8D81A57BD053095C60F35141576AD56E86AC8B385859</t>
  </si>
  <si>
    <t>5C60F3404E21660A8D81A57BD053095C60F3404E21660A8D81A558F056C1</t>
  </si>
  <si>
    <t>바탕만들기+걸레받이용 페인트칠(재료비 미포함)  붓칠 2회, G.B.면(올퍼티)  M2  건축 11-2-10   ( 호표 1353 )</t>
  </si>
  <si>
    <t>호표 1353</t>
  </si>
  <si>
    <t>5C60F3404E21660A8D81A57BD050B45C60F35141576AD56E86BD6D425F73</t>
  </si>
  <si>
    <t>5C60F3404E21660A8D81A57BD050B45C60F3404E21660A8D81A558F056C1</t>
  </si>
  <si>
    <t>바탕만들기+걸레받이용 페인트칠(재료비 미포함)  붓칠 2회, G.B.면(줄퍼티)  M2  건축 11-2-10   ( 호표 1354 )</t>
  </si>
  <si>
    <t>호표 1354</t>
  </si>
  <si>
    <t>5C60F3404E21660A8D81A57BD0515B5C60F35141576AD56E86BD6D425CBF</t>
  </si>
  <si>
    <t>5C60F3404E21660A8D81A57BD0515B5C60F3404E21660A8D81A558F056C1</t>
  </si>
  <si>
    <t>무늬코트칠  벽 뿜칠 노무비  M2  건축 11-3-1   ( 호표 1355 )</t>
  </si>
  <si>
    <t>호표 1355</t>
  </si>
  <si>
    <t>건축 11-3-1</t>
  </si>
  <si>
    <t>5C60F34546196C2755825F1C915EBA5CBF33614D1B68F169828194565881423DD773</t>
  </si>
  <si>
    <t>5C60F34546196C2755825F1C915EBA5CBF33614D1B68F169828194565881423DD54E</t>
  </si>
  <si>
    <t>5C60F34546196C2755825F1C915EBA5D7C43414B556F1341888AB7A65E1</t>
  </si>
  <si>
    <t>바탕만들기+무늬코트칠(재료비 미포함)  벽 - con'c, mortar면  M2  건축 11-3-1   ( 호표 1356 )</t>
  </si>
  <si>
    <t>호표 1356</t>
  </si>
  <si>
    <t>5C60F34546196C2755825F022D57535C60F35141576AD56E86AC8B385859</t>
  </si>
  <si>
    <t>5C60F34546196C2755825F022D57535C60F34546196C2755825F1C915EBA</t>
  </si>
  <si>
    <t>무늬코트칠  천장 뿜칠 노무비  M2  건축 11-3-1   ( 호표 1357 )</t>
  </si>
  <si>
    <t>호표 1357</t>
  </si>
  <si>
    <t>5C60F34546196C24808A00E09152A05CBF33614D1B68F169828194565881423DD773</t>
  </si>
  <si>
    <t>5C60F34546196C24808A00E09152A05CBF33614D1B68F169828194565881423DD54E</t>
  </si>
  <si>
    <t>5C60F34546196C24808A00E09152A05D7C43414B556F1341888AB7A65D2</t>
  </si>
  <si>
    <t>5C60F34546196C24808A00E09152A05D7C43414B556F1341888AB7A65E1</t>
  </si>
  <si>
    <t>바탕만들기+무늬코트칠(재료비 미포함)  천장 - con'c, mortar면  M2  건축 11-3-1   ( 호표 1358 )</t>
  </si>
  <si>
    <t>호표 1358</t>
  </si>
  <si>
    <t>5C60F34546196C24808A00F10054785C60F35141576AD56E86AC7AC95681</t>
  </si>
  <si>
    <t>5C60F34546196C24808A00F10054785C60F34546196C24808A00E09152A0</t>
  </si>
  <si>
    <t>탄성코트칠  벽 노무비  M2  건축 11-3-2   ( 호표 1359 )</t>
  </si>
  <si>
    <t>호표 1359</t>
  </si>
  <si>
    <t>건축 11-3-2</t>
  </si>
  <si>
    <t>5C60F34546196FFAEB8965235451D95CBF33614D1B68F169828194565881423DD773</t>
  </si>
  <si>
    <t>5C60F34546196FFAEB8965235451D95CBF33614D1B68F169828194565881423DD54E</t>
  </si>
  <si>
    <t>5C60F34546196FFAEB8965235451D95D7C43414B556F1341888AB7A65E1</t>
  </si>
  <si>
    <t>바탕만들기+탄성코트칠(재료비 미포함)  벽 - con'c, mortar면  M2  건축 11-3-2   ( 호표 1360 )</t>
  </si>
  <si>
    <t>호표 1360</t>
  </si>
  <si>
    <t>5C60F34546196FFAEB89653DC858FE5C60F35141576AD56E86AC8B385859</t>
  </si>
  <si>
    <t>5C60F34546196FFAEB89653DC858FE5C60F34546196FFAEB8965235451D9</t>
  </si>
  <si>
    <t>탄성코트칠  천장 노무비  M2  건축 11-3-2   ( 호표 1361 )</t>
  </si>
  <si>
    <t>호표 1361</t>
  </si>
  <si>
    <t>5C60F34546196FF83E802B28255FBA5CBF33614D1B68F169828194565881423DD773</t>
  </si>
  <si>
    <t>5C60F34546196FF83E802B28255FBA5CBF33614D1B68F169828194565881423DD54E</t>
  </si>
  <si>
    <t>5C60F34546196FF83E802B28255FBA5D7C43414B556F1341888AB7A65D2</t>
  </si>
  <si>
    <t>5C60F34546196FF83E802B28255FBA5D7C43414B556F1341888AB7A65E1</t>
  </si>
  <si>
    <t>바탕만들기+탄성코트칠(재료비 미포함)  천장 - con'c, mortar면  M2  건축 11-3-2   ( 호표 1362 )</t>
  </si>
  <si>
    <t>호표 1362</t>
  </si>
  <si>
    <t>5C60F34546196FF83E802B3A84504C5C60F35141576AD56E86AC7AC95681</t>
  </si>
  <si>
    <t>5C60F34546196FF83E802B3A84504C5C60F34546196FF83E802B28255FBA</t>
  </si>
  <si>
    <t>석재도료칠 - 줄눈무늬(無)  1회 뿜칠 노무비  100M2  건축 11-3-3   ( 호표 1363 )</t>
  </si>
  <si>
    <t>호표 1363</t>
  </si>
  <si>
    <t>건축 11-3-3</t>
  </si>
  <si>
    <t>5C60F34843576CED1184B7AFF1565D5CBF33614D1B68F169828194565881423DD773</t>
  </si>
  <si>
    <t>5C60F34843576CED1184B7AFF1565D5CBF33614D1B68F169828194565881423DD54E</t>
  </si>
  <si>
    <t>5C60F34843576CED1184B7AFF1565D5D7C43414B556F1341888AB7A65E1</t>
  </si>
  <si>
    <t>고소작업차</t>
  </si>
  <si>
    <t>5B78C378434567B5708817F4A3569F7959256E3C</t>
  </si>
  <si>
    <t>5C60F34843576CED1184B7AFF1565D5B78C378434567B5708817F4A3569F7959256E3C</t>
  </si>
  <si>
    <t>석재도료칠 - 줄눈무늬(有)  1회 뿜칠 노무비  100M2  건축 11-3-3   ( 호표 1364 )</t>
  </si>
  <si>
    <t>호표 1364</t>
  </si>
  <si>
    <t>5C60F34843576CED1184B7AFF155B65CBF33614D1B68F169828194565881423DD773</t>
  </si>
  <si>
    <t>5C60F34843576CED1184B7AFF155B65CBF33614D1B68F169828194565881423DD54E</t>
  </si>
  <si>
    <t>5C60F34843576CED1184B7AFF155B65D7C43414B556F1341888AB7A65E1</t>
  </si>
  <si>
    <t>5C60F34843576CED1184B7AFF155B65B78C378434567B5708817F4A3569F7959256E3C</t>
  </si>
  <si>
    <t>석재도료칠 - 줄눈무늬(無)  1회 뿜칠 노무비  M2  건축 11-3-3   ( 호표 1365 )</t>
  </si>
  <si>
    <t>호표 1365</t>
  </si>
  <si>
    <t>5C60F34843576CED1184B7AFE751815C60F34843576CED1184B7AFF1565D</t>
  </si>
  <si>
    <t>석재도료칠 - 줄눈무늬(有)  1회 뿜칠 노무비  M2  건축 11-3-3   ( 호표 1366 )</t>
  </si>
  <si>
    <t>호표 1366</t>
  </si>
  <si>
    <t>5C60F34843576CED1184B7AFE752A75C60F34843576CED1184B7AFF155B6</t>
  </si>
  <si>
    <t>콘크리트구조물 헐기(소형장비)  공압식, 무근  M3  건축 12-1-1   ( 호표 1367 )</t>
  </si>
  <si>
    <t>호표 1367</t>
  </si>
  <si>
    <t>건축 12-1-1</t>
  </si>
  <si>
    <t>5C6103A8462E6415C48F044B815CB45CBF33614D1B68F169828194565881423DD4A3</t>
  </si>
  <si>
    <t>5C6103A8462E6415C48F044B815CB45CBF33614D1B68F169828194565881423DD54E</t>
  </si>
  <si>
    <t>5C6103A8462E6415C48F044B815CB45B78C3784345600600880360865917714A74D3BC</t>
  </si>
  <si>
    <t>3.5㎥/min</t>
  </si>
  <si>
    <t>5B78C37843456006018A3647A55603CA30606F36</t>
  </si>
  <si>
    <t>5C6103A8462E6415C48F044B815CB45B78C37843456006018A3647A55603CA30606F36</t>
  </si>
  <si>
    <t>5C6103A8462E6415C48F044B815CB45D7C43414B556F1341888AB7A65E1</t>
  </si>
  <si>
    <t>콘크리트구조물 헐기(소형장비)  공압식, 철근  M3  건축 12-1-1   ( 호표 1368 )</t>
  </si>
  <si>
    <t>호표 1368</t>
  </si>
  <si>
    <t>5C6103A8462E6415C48F044B815D5B5CBF33614D1B68F169828194565881423DD4A3</t>
  </si>
  <si>
    <t>5C6103A8462E6415C48F044B815D5B5CBF33614D1B68F169828194565881423DD54E</t>
  </si>
  <si>
    <t>5C6103A8462E6415C48F044B815D5B5B78C3784345600600880360865917714A74D3BC</t>
  </si>
  <si>
    <t>5C6103A8462E6415C48F044B815D5B5B78C37843456006018A3647A55603CA30606F36</t>
  </si>
  <si>
    <t>5C6103A8462E6415C48F044B815D5B5D7C43414B556F1341888AB7A65E1</t>
  </si>
  <si>
    <t>콘크리트구조물 헐기(소형장비)  전기식, 무근  M3  건축 12-1-1   ( 호표 1369 )</t>
  </si>
  <si>
    <t>호표 1369</t>
  </si>
  <si>
    <t>5C6103A8462E6415C48F044B92529F5CBF33614D1B68F169828194565881423DD4A3</t>
  </si>
  <si>
    <t>5C6103A8462E6415C48F044B92529F5CBF33614D1B68F169828194565881423DD54E</t>
  </si>
  <si>
    <t>소형브레이커(전기식)</t>
  </si>
  <si>
    <t>1.5kw</t>
  </si>
  <si>
    <t>5B78C378434560060385494A065827209C9C5017</t>
  </si>
  <si>
    <t>5C6103A8462E6415C48F044B92529F5B78C378434560060385494A065827209C9C5017</t>
  </si>
  <si>
    <t>5C6103A8462E6415C48F044B92529F5D7C43414B556F1341888AB7A65E1</t>
  </si>
  <si>
    <t>콘크리트구조물 헐기(소형장비)  전기식, 철근  M3  건축 12-1-1   ( 호표 1370 )</t>
  </si>
  <si>
    <t>호표 1370</t>
  </si>
  <si>
    <t>5C6103A8462E6415C48F044B9253A65CBF33614D1B68F169828194565881423DD4A3</t>
  </si>
  <si>
    <t>5C6103A8462E6415C48F044B9253A65CBF33614D1B68F169828194565881423DD54E</t>
  </si>
  <si>
    <t>5C6103A8462E6415C48F044B9253A65B78C378434560060385494A065827209C9C5017</t>
  </si>
  <si>
    <t>5C6103A8462E6415C48F044B9253A65D7C43414B556F1341888AB7A65E1</t>
  </si>
  <si>
    <t>콘크리트구조물 헐기(대형장비)  장애물 미제거(기준높이 10m 이하)  M3  건축 12-1-2   ( 호표 1371 )</t>
  </si>
  <si>
    <t>호표 1371</t>
  </si>
  <si>
    <t>건축 12-1-2</t>
  </si>
  <si>
    <t>5C6103A8462E6415C784484A6357B55CBF33614D1B68F169828194565881423DD54F</t>
  </si>
  <si>
    <t>5C6103A8462E6415C784484A6357B55CBF33614D1B68F169828194565881423DD54E</t>
  </si>
  <si>
    <t>5C6103A8462E6415C784484A6357B55D7C43414B556F1341888AB7A65E1</t>
  </si>
  <si>
    <t>1.0㎥</t>
  </si>
  <si>
    <t>5B78C37843456584A088993D9D5B5EEA0FE2274C</t>
  </si>
  <si>
    <t>5C6103A8462E6415C784484A6357B55B78C37843456584A088993D9D5B5EEA0FE2274C</t>
  </si>
  <si>
    <t>압쇄기(펄버라이저)</t>
  </si>
  <si>
    <t>5B78C37843456584A5809202425FD0827E4AA88A</t>
  </si>
  <si>
    <t>5C6103A8462E6415C784484A6357B55B78C37843456584A5809202425FD0827E4AA88A</t>
  </si>
  <si>
    <t>콘크리트구조물 헐기(대형장비)  장애물 제거(기준높이 10m 이하)  M3  건축 12-1-2   ( 호표 1372 )</t>
  </si>
  <si>
    <t>호표 1372</t>
  </si>
  <si>
    <t>5C6103A8462E6415C784484A7D5EFE5CBF33614D1B68F169828194565881423DD4A4</t>
  </si>
  <si>
    <t>5C6103A8462E6415C784484A7D5EFE5CBF33614D1B68F169828194565881423DD54F</t>
  </si>
  <si>
    <t>5C6103A8462E6415C784484A7D5EFE5CBF33614D1B68F169828194565881423DD54E</t>
  </si>
  <si>
    <t>5C6103A8462E6415C784484A7D5EFE5D7C43414B556F1341888AB7A65E1</t>
  </si>
  <si>
    <t>5C6103A8462E6415C784484A7D5EFE5B78C37843456584A088993D9D5B5EEA0FE2274C</t>
  </si>
  <si>
    <t>5C6103A8462E6415C784484A7D5EFE5B78C37843456584A385C6B867569FC3E56292E9</t>
  </si>
  <si>
    <t>5C6103A8462E6415C784484A7D5EFE5B78C37843456584A5809202425FD0827E4AA88A</t>
  </si>
  <si>
    <t>5C6103A8462E6415C784484A7D5EFE5B6E73BA495867814681E55EC8522891E86884</t>
  </si>
  <si>
    <t>5C6103A8462E6415C784484A7D5EFE5B6E030D451E6D898D8E10BE7F555718C9CDBE</t>
  </si>
  <si>
    <t>철골재 철거(인력)  해체  TON  건축 12-1-3   ( 호표 1373 )</t>
  </si>
  <si>
    <t>호표 1373</t>
  </si>
  <si>
    <t>건축 12-1-3</t>
  </si>
  <si>
    <t>5C6103A8465B60A0F98A418054568D5CBF33614D1B68F169828194565881423DD4A4</t>
  </si>
  <si>
    <t>5C6103A8465B60A0F98A418054568D5CBF33614D1B68F169828194565881423DD54E</t>
  </si>
  <si>
    <t>철골재 철거(인력)  뒷정리  TON  건축 12-1-3   ( 호표 1374 )</t>
  </si>
  <si>
    <t>호표 1374</t>
  </si>
  <si>
    <t>5C6103A8465B60A0F98A41805455E65CBF33614D1B68F169828194565881423DD54E</t>
  </si>
  <si>
    <t>철골재 철거(인력)  LPG사용  TON  건축 12-1-3   ( 호표 1375 )</t>
  </si>
  <si>
    <t>호표 1375</t>
  </si>
  <si>
    <t>5C6103A8465B60A0F889D264E3533A5C6103A8465B60A0F98A418054568D</t>
  </si>
  <si>
    <t>5C6103A8465B60A0F889D264E3533A5C6103A8465B60A0F98A41805455E6</t>
  </si>
  <si>
    <t>5C6103A8465B60A0F889D264E3533A5B6E030D451E6D898C8C08A09E58E8DE27FFD7</t>
  </si>
  <si>
    <t>철골재 철거(인력)  아세틸렌사용  TON  건축 12-1-3   ( 호표 1376 )</t>
  </si>
  <si>
    <t>호표 1376</t>
  </si>
  <si>
    <t>5C6103A8465B60A0F889C1F5C75CA75C6103A8465B60A0F98A418054568D</t>
  </si>
  <si>
    <t>5C6103A8465B60A0F889C1F5C75CA75C6103A8465B60A0F98A41805455E6</t>
  </si>
  <si>
    <t>산소가스, 6000L</t>
  </si>
  <si>
    <t>병</t>
  </si>
  <si>
    <t>5B6E73BA495867814681E55EC8522891E86885</t>
  </si>
  <si>
    <t>5C6103A8465B60A0F889C1F5C75CA75B6E73BA495867814681E55EC8522891E86885</t>
  </si>
  <si>
    <t>5C6103A8465B60A0F889C1F5C75CA75B6E030D451E6D898D8E10BE7F555718C9CDBE</t>
  </si>
  <si>
    <t>철골재 철거(기계)  빔 커터기 별도  TON  건축 12-1-4   ( 호표 1377 )</t>
  </si>
  <si>
    <t>호표 1377</t>
  </si>
  <si>
    <t>건축 12-1-4</t>
  </si>
  <si>
    <t>5C6103A8465B60A0F98A4192C550565CBF33614D1B68F169828194565881423DD54F</t>
  </si>
  <si>
    <t>5C6103A8465B60A0F98A4192C550565CBF33614D1B68F169828194565881423DD54E</t>
  </si>
  <si>
    <t>5C6103A8465B60A0F98A4192C550565B78C37843456584A088993D9D5B5EEA0FE2274C</t>
  </si>
  <si>
    <t>5C6103A8465B60A0F98A4192C550565B78C378434567B5708832C1F05F3601A9D7C873</t>
  </si>
  <si>
    <t>석축 헐기 - 질석(마름돌) 쌓기  인력, H=3.6m 기준  M3  건축 12-1-5   ( 호표 1378 )</t>
  </si>
  <si>
    <t>호표 1378</t>
  </si>
  <si>
    <t>건축 12-1-5</t>
  </si>
  <si>
    <t>5C6103A846386579DD845F074E5CD35CBF33614D1B68F169828194565881423DD4A1</t>
  </si>
  <si>
    <t>5C6103A846386579DD845F074E5CD35CBF33614D1B68F169828194565881423DD54E</t>
  </si>
  <si>
    <t>5C6103A846386579DD845F074E5CD35D7C43414B556F1341888AB7A65E1</t>
  </si>
  <si>
    <t>석축 헐기 - 찰쌓기  인력, H=3.6m 기준  M2  건축 12-1-5   ( 호표 1379 )</t>
  </si>
  <si>
    <t>호표 1379</t>
  </si>
  <si>
    <t>5C6103A846386579DD845F11B556255CBF33614D1B68F169828194565881423DD54E</t>
  </si>
  <si>
    <t>5C6103A846386579DD845F11B556255D7C43414B556F1341888AB7A65E1</t>
  </si>
  <si>
    <t>석축 헐기 - 메쌓기 뒷길이 45-60cm  인력, H=3.6m 기준  M2  건축 12-1-5   ( 호표 1380 )</t>
  </si>
  <si>
    <t>호표 1380</t>
  </si>
  <si>
    <t>5C6103A846386579DD845F222457D55CBF33614D1B68F169828194565881423DD54E</t>
  </si>
  <si>
    <t>5C6103A846386579DD845F222457D55D7C43414B556F1341888AB7A65E1</t>
  </si>
  <si>
    <t>석축 헐기 - 메쌓기 뒷길이 60-90cm  인력, H=3.6m 기준  M2  건축 12-1-5   ( 호표 1381 )</t>
  </si>
  <si>
    <t>호표 1381</t>
  </si>
  <si>
    <t>5C6103A846386579DD845F3C9F51365CBF33614D1B68F169828194565881423DD54E</t>
  </si>
  <si>
    <t>5C6103A846386579DD845F3C9F51365D7C43414B556F1341888AB7A65E1</t>
  </si>
  <si>
    <t>금속기와 해체  절단 해체  M2  건축 12-2-1   ( 호표 1382 )</t>
  </si>
  <si>
    <t>호표 1382</t>
  </si>
  <si>
    <t>건축 12-2-1</t>
  </si>
  <si>
    <t>5C6103A846036328A181A61CAB55B85CBF33614D1B68F169828194565881423DD655</t>
  </si>
  <si>
    <t>5C6103A846036328A181A61CAB55B85CBF33614D1B68F169828194565881423DD54E</t>
  </si>
  <si>
    <t>5C6103A846036328A181A61CAB55B85D7C43414B556F1341888AB7A65E1</t>
  </si>
  <si>
    <t>흡음텍스 해체  해체재 재사용 안 함  M2  건축 12-2-1   ( 호표 1383 )</t>
  </si>
  <si>
    <t>호표 1383</t>
  </si>
  <si>
    <t>5C6103A846036328A181A61CAB55B95CBF33614D1B68F169828194565881423DD653</t>
  </si>
  <si>
    <t>5C6103A846036328A181A61CAB55B95CBF33614D1B68F169828194565881423DD54E</t>
  </si>
  <si>
    <t>경량 천장철골틀 해체  절단 해체  M2  건축 12-2-1 준용   ( 호표 1384 )</t>
  </si>
  <si>
    <t>호표 1384</t>
  </si>
  <si>
    <t>건축 12-2-1 준용</t>
  </si>
  <si>
    <t>5C6103A846036328A181A61CAB55BA5CBF33614D1B68F169828194565881423DD653</t>
  </si>
  <si>
    <t>5C6103A846036328A181A61CAB55BA5CBF33614D1B68F169828194565881423DD54E</t>
  </si>
  <si>
    <t>5C6103A846036328A181A61CAB55BA5D7C43414B556F1341888AB7A65E1</t>
  </si>
  <si>
    <t>조적벽 해체  높이 3.6m 이하  M3  건축 12-2-1 준용   ( 호표 1385 )</t>
  </si>
  <si>
    <t>호표 1385</t>
  </si>
  <si>
    <t>5C6103A846036328A181A61CAB55BB5CBF33614D1B68F169828194565881423DD77B</t>
  </si>
  <si>
    <t>5C6103A846036328A181A61CAB55BB5CBF33614D1B68F169828194565881423DD54E</t>
  </si>
  <si>
    <t>5C6103A846036328A181A61CAB55BB5D7C43414B556F1341888AB7A65E1</t>
  </si>
  <si>
    <t>경량 벽체철골틀 해체  절단 해체  M2  건축 12-2-1 준용   ( 호표 1386 )</t>
  </si>
  <si>
    <t>호표 1386</t>
  </si>
  <si>
    <t>5C6103A846036328A181A61CAB565B5CBF33614D1B68F169828194565881423DD653</t>
  </si>
  <si>
    <t>5C6103A846036328A181A61CAB565B5CBF33614D1B68F169828194565881423DD54E</t>
  </si>
  <si>
    <t>5C6103A846036328A181A61CAB565B5D7C43414B556F1341888AB7A65E1</t>
  </si>
  <si>
    <t>석고판 해체  벽, 절단 해체  M2  건축 12-2-1 준용   ( 호표 1387 )</t>
  </si>
  <si>
    <t>호표 1387</t>
  </si>
  <si>
    <t>5C6103A846036328A181A61CAB565A5CBF33614D1B68F169828194565881423DD653</t>
  </si>
  <si>
    <t>5C6103A846036328A181A61CAB565A5CBF33614D1B68F169828194565881423DD54E</t>
  </si>
  <si>
    <t>5C6103A846036328A181A61CAB565A5D7C43414B556F1341888AB7A65E1</t>
  </si>
  <si>
    <t>석고판 해체  천장, 절단 해체  M2  건축 12-2-1 준용   ( 호표 1388 )</t>
  </si>
  <si>
    <t>호표 1388</t>
  </si>
  <si>
    <t>5C6103A846036328A181A61CAB56595CBF33614D1B68F169828194565881423DD653</t>
  </si>
  <si>
    <t>5C6103A846036328A181A61CAB56595CBF33614D1B68F169828194565881423DD54E</t>
  </si>
  <si>
    <t>5C6103A846036328A181A61CAB56595D7C43414B556F1341888AB7A65E1</t>
  </si>
  <si>
    <t>도배 해체  벽, 해체재 재사용 안 함  M2  건축 12-2-1 준용   ( 호표 1389 )</t>
  </si>
  <si>
    <t>호표 1389</t>
  </si>
  <si>
    <t>5C6103A846036328A181A61CAB56585CBF33614D1B68F169828194565881423DD652</t>
  </si>
  <si>
    <t>5C6103A846036328A181A61CAB56585CBF33614D1B68F169828194565881423DD54E</t>
  </si>
  <si>
    <t>5C6103A846036328A181A61CAB56585D7C43414B556F1341888AB7A65E1</t>
  </si>
  <si>
    <t>도배 해체  천장, 해체재 재사용 안 함  M2  건축 12-2-1 준용   ( 호표 1390 )</t>
  </si>
  <si>
    <t>호표 1390</t>
  </si>
  <si>
    <t>5C6103A846036328A181A61CAB56575CBF33614D1B68F169828194565881423DD652</t>
  </si>
  <si>
    <t>5C6103A846036328A181A61CAB56575CBF33614D1B68F169828194565881423DD54E</t>
  </si>
  <si>
    <t>5C6103A846036328A181A61CAB56575D7C43414B556F1341888AB7A65E1</t>
  </si>
  <si>
    <t>PVC계 바닥재 해체  해체재 재사용 안 함  M2  건축 12-2-1 준용   ( 호표 1391 )</t>
  </si>
  <si>
    <t>호표 1391</t>
  </si>
  <si>
    <t>5C6103A846036328A181A61CAB56565CBF33614D1B68F169828194565881423DD653</t>
  </si>
  <si>
    <t>5C6103A846036328A181A61CAB56565CBF33614D1B68F169828194565881423DD54E</t>
  </si>
  <si>
    <t>타일 해체  떠붙이기, 해체재 재사용 안 함  M2  건축 12-2-1 준용   ( 호표 1392 )</t>
  </si>
  <si>
    <t>호표 1392</t>
  </si>
  <si>
    <t>5C6103A846036328A181A61CAB57665CBF33614D1B68F169828194565881423DD772</t>
  </si>
  <si>
    <t>5C6103A846036328A181A61CAB57665CBF33614D1B68F169828194565881423DD54E</t>
  </si>
  <si>
    <t>5C6103A846036328A181A61CAB57665D7C43414B556F1341888AB7A65E1</t>
  </si>
  <si>
    <t>타일 해체  압착붙이기, 해체재 재사용 안 함  M2  건축 12-2-1 준용   ( 호표 1393 )</t>
  </si>
  <si>
    <t>호표 1393</t>
  </si>
  <si>
    <t>5C6103A846036328A181A61CAB57675CBF33614D1B68F169828194565881423DD772</t>
  </si>
  <si>
    <t>5C6103A846036328A181A61CAB57675CBF33614D1B68F169828194565881423DD54E</t>
  </si>
  <si>
    <t>5C6103A846036328A181A61CAB57675D7C43414B556F1341888AB7A65E1</t>
  </si>
  <si>
    <t>타일 해체  접착붙이기, 해체재 재사용 안 함  M2  건축 12-2-1 준용   ( 호표 1394 )</t>
  </si>
  <si>
    <t>호표 1394</t>
  </si>
  <si>
    <t>5C6103A846036328A181A61CAB57645CBF33614D1B68F169828194565881423DD772</t>
  </si>
  <si>
    <t>5C6103A846036328A181A61CAB57645CBF33614D1B68F169828194565881423DD54E</t>
  </si>
  <si>
    <t>5C6103A846036328A181A61CAB57645D7C43414B556F1341888AB7A65E1</t>
  </si>
  <si>
    <t>기존방수층 및 보호층 철거  개소당 작업면적 40m2 이상, 누름8cm  M2  건축 12-2-2   ( 호표 1395 )</t>
  </si>
  <si>
    <t>호표 1395</t>
  </si>
  <si>
    <t>건축 12-2-2</t>
  </si>
  <si>
    <t>5C6103A846926E5D808B89151056215CBF33614D1B68F169828194565881423DD4A3</t>
  </si>
  <si>
    <t>5C6103A846926E5D808B89151056215CBF33614D1B68F169828194565881423DD54E</t>
  </si>
  <si>
    <t>5C6103A846926E5D808B89151056215B78C3784345600600880360865917714A74D3BC</t>
  </si>
  <si>
    <t>5C6103A846926E5D808B89151056215B78C37843456006018A3647A55603CA30606F36</t>
  </si>
  <si>
    <t>기존방수층 및 보호층 철거  개소당 작업면적 40m2 미만,  누름8cm  M2  건축 12-2-2   ( 호표 1396 )</t>
  </si>
  <si>
    <t>호표 1396</t>
  </si>
  <si>
    <t>5C6103A846926E5D808B891506505E5CBF33614D1B68F169828194565881423DD4A3</t>
  </si>
  <si>
    <t>5C6103A846926E5D808B891506505E5CBF33614D1B68F169828194565881423DD54E</t>
  </si>
  <si>
    <t>인력품의 40%</t>
  </si>
  <si>
    <t>5C6103A846926E5D808B891506505E5D7C43414B556F1341888AB7A65E1</t>
  </si>
  <si>
    <t>5C6103A846926E5D808B891506505E5B78C3784345600600880360865917714A74D3BC</t>
  </si>
  <si>
    <t>5C6103A846926E5D808B891506505E5B78C37843456006018A3647A55603CA30606F36</t>
  </si>
  <si>
    <t>석면건축자재 해체 - 내장재.  천정재,내벽체,간막이재  M2  건축 12-2-3   ( 호표 1397 )</t>
  </si>
  <si>
    <t>호표 1397</t>
  </si>
  <si>
    <t>건축 12-2-3</t>
  </si>
  <si>
    <t>석면해체공</t>
  </si>
  <si>
    <t>5CBF33614D1B68F169828194565881423DDCFD</t>
  </si>
  <si>
    <t>5C6103A846036054C287A661FD52AB5CBF33614D1B68F169828194565881423DDCFD</t>
  </si>
  <si>
    <t>5C6103A846036054C287A661FD52AB5CBF33614D1B68F169828194565881423DD54E</t>
  </si>
  <si>
    <t>석면건축자재 해체(내장재).  소모품 포함, 비계 및 현장청소 제외  M2  건축 12-2-3   ( 호표 1398 )</t>
  </si>
  <si>
    <t>호표 1398</t>
  </si>
  <si>
    <t>5C6103A846036054C287A661EC5C405CBF33614D1B68F169828194565881423DDCFD</t>
  </si>
  <si>
    <t>5C6103A846036054C287A661EC5C405CBF33614D1B68F169828194565881423DD54E</t>
  </si>
  <si>
    <t>음압기</t>
  </si>
  <si>
    <t>5CCE43CB44EB6131198857EB4C5DDF</t>
  </si>
  <si>
    <t>5C6103A846036054C287A661EC5C405CCE43CB44EB6131198857EB4C5DDF</t>
  </si>
  <si>
    <t>음압기록장치</t>
  </si>
  <si>
    <t>5CCE43CB44EB6131198857EB4C5C38</t>
  </si>
  <si>
    <t>5C6103A846036054C287A661EC5C405CCE43CB44EB6131198857EB4C5C38</t>
  </si>
  <si>
    <t>전동공구</t>
  </si>
  <si>
    <t>5CCE43CB44EB6131198857EB4C5F8D</t>
  </si>
  <si>
    <t>5C6103A846036054C287A661EC5C405CCE43CB44EB6131198857EB4C5F8D</t>
  </si>
  <si>
    <t>분무기손료(습윤작업)</t>
  </si>
  <si>
    <t>인력품의 1.5%</t>
  </si>
  <si>
    <t>5CCE43CB44EB6131198857EB4C5EE6</t>
  </si>
  <si>
    <t>5C6103A846036054C287A661EC5C405CCE43CB44EB6131198857EB4C5EE6</t>
  </si>
  <si>
    <t>바닥보양비닐</t>
  </si>
  <si>
    <t>0.15mm 2겹</t>
  </si>
  <si>
    <t>㎡</t>
  </si>
  <si>
    <t>5CCE43CB44EB6131198857EB4C5964</t>
  </si>
  <si>
    <t>5C6103A846036054C287A661EC5C405CCE43CB44EB6131198857EB4C5964</t>
  </si>
  <si>
    <t>벽보양비닐</t>
  </si>
  <si>
    <t>0.08mm 2겹</t>
  </si>
  <si>
    <t>5CCE43CB44EB6131198857EB4C585D</t>
  </si>
  <si>
    <t>5C6103A846036054C287A661EC5C405CCE43CB44EB6131198857EB4C585D</t>
  </si>
  <si>
    <t>반면마스크</t>
  </si>
  <si>
    <t>3m-7502</t>
  </si>
  <si>
    <t>ea</t>
  </si>
  <si>
    <t>5CCE43CB44EB6131198857EB4C5B12</t>
  </si>
  <si>
    <t>5C6103A846036054C287A661EC5C405CCE43CB44EB6131198857EB4C5B12</t>
  </si>
  <si>
    <t>안전장화</t>
  </si>
  <si>
    <t>족</t>
  </si>
  <si>
    <t>5CCE43CB44EB6131198857EB4C5A0B</t>
  </si>
  <si>
    <t>5C6103A846036054C287A661EC5C405CCE43CB44EB6131198857EB4C5A0B</t>
  </si>
  <si>
    <t>고글(보안경)</t>
  </si>
  <si>
    <t>5CCE43CB44EB6131198857EB4C5589</t>
  </si>
  <si>
    <t>5C6103A846036054C287A661EC5C405CCE43CB44EB6131198857EB4C5589</t>
  </si>
  <si>
    <t>특급필터</t>
  </si>
  <si>
    <t>일2회 지급</t>
  </si>
  <si>
    <t>5CCE43CB44EB6131198857EB4C54E2</t>
  </si>
  <si>
    <t>5C6103A846036054C287A661EC5C405CCE43CB44EB6131198857EB4C54E2</t>
  </si>
  <si>
    <t>방진복</t>
  </si>
  <si>
    <t>불침투성, 일2회 지급</t>
  </si>
  <si>
    <t>벌</t>
  </si>
  <si>
    <t>5CCE43CB44EB6131198857EB785186</t>
  </si>
  <si>
    <t>5C6103A846036054C287A661EC5C405CCE43CB44EB6131198857EB785186</t>
  </si>
  <si>
    <t>장갑</t>
  </si>
  <si>
    <t>켤레</t>
  </si>
  <si>
    <t>5CCE43CB44EB6131198857EB7850FF</t>
  </si>
  <si>
    <t>5C6103A846036054C287A661EC5C405CCE43CB44EB6131198857EB7850FF</t>
  </si>
  <si>
    <t>면장갑</t>
  </si>
  <si>
    <t>겉착용, 일2회 지급</t>
  </si>
  <si>
    <t>5CCE43CB44EB6131198857EB7853B3</t>
  </si>
  <si>
    <t>5C6103A846036054C287A661EC5C405CCE43CB44EB6131198857EB7853B3</t>
  </si>
  <si>
    <t>폐기용백</t>
  </si>
  <si>
    <t>5CCE43CB44EB6131198857EB7852AD</t>
  </si>
  <si>
    <t>5C6103A846036054C287A661EC5C405CCE43CB44EB6131198857EB7852AD</t>
  </si>
  <si>
    <t>스티커</t>
  </si>
  <si>
    <t>장</t>
  </si>
  <si>
    <t>5CCE43CB44EB6131198857EB785561</t>
  </si>
  <si>
    <t>5C6103A846036054C287A661EC5C405CCE43CB44EB6131198857EB785561</t>
  </si>
  <si>
    <t>포장비닐</t>
  </si>
  <si>
    <t>석면자재 보양용</t>
  </si>
  <si>
    <t>5CCE43CB44EB6131198857EB78545A</t>
  </si>
  <si>
    <t>5C6103A846036054C287A661EC5C405CCE43CB44EB6131198857EB78545A</t>
  </si>
  <si>
    <t>밀봉테이프</t>
  </si>
  <si>
    <t>m</t>
  </si>
  <si>
    <t>5CCE43CB44EB6131198857EB78572E</t>
  </si>
  <si>
    <t>5C6103A846036054C287A661EC5C405CCE43CB44EB6131198857EB78572E</t>
  </si>
  <si>
    <t>비닐시트</t>
  </si>
  <si>
    <t>위생설비용</t>
  </si>
  <si>
    <t>5CCE43CB44EB6131198857EB785608</t>
  </si>
  <si>
    <t>5C6103A846036054C287A661EC5C405CCE43CB44EB6131198857EB785608</t>
  </si>
  <si>
    <t>장비손료</t>
  </si>
  <si>
    <t>냉온수기,배수여과장치,집수조</t>
  </si>
  <si>
    <t>5CCE43CB44EB6131198857EB7859DC</t>
  </si>
  <si>
    <t>5C6103A846036054C287A661EC5C405CCE43CB44EB6131198857EB7859DC</t>
  </si>
  <si>
    <t>위생설비 틀 손료</t>
  </si>
  <si>
    <t>3단세트</t>
  </si>
  <si>
    <t>5CCE43CB44EB6131198857EB785835</t>
  </si>
  <si>
    <t>5C6103A846036054C287A661EC5C405CCE43CB44EB6131198857EB785835</t>
  </si>
  <si>
    <t>석면건축자재 해체 - 외장재  슬레이트  M2  건축 12-2-3   ( 호표 1399 )</t>
  </si>
  <si>
    <t>호표 1399</t>
  </si>
  <si>
    <t>5C6103A846036054C287A657905F055CBF33614D1B68F169828194565881423DDCFD</t>
  </si>
  <si>
    <t>5C6103A846036054C287A657905F055CBF33614D1B68F169828194565881423DD54E</t>
  </si>
  <si>
    <t>석면건축자재 해체(외장재).  슬레이트, 소모품 포함, 비계 및 현장청소 제외  M2  건축 12-2-3   ( 호표 1400 )</t>
  </si>
  <si>
    <t>호표 1400</t>
  </si>
  <si>
    <t>5C6103A846036054C287A65786589B5CBF33614D1B68F169828194565881423DDCFD</t>
  </si>
  <si>
    <t>5C6103A846036054C287A65786589B5CBF33614D1B68F169828194565881423DD54E</t>
  </si>
  <si>
    <t>5C6103A846036054C287A65786589B5CCE43CB44EB6131198857EB4C5F8D</t>
  </si>
  <si>
    <t>5C6103A846036054C287A65786589B5CCE43CB44EB6131198857EB4C5EE6</t>
  </si>
  <si>
    <t>5C6103A846036054C287A65786589B5CCE43CB44EB6131198857EB4C5B12</t>
  </si>
  <si>
    <t>5C6103A846036054C287A65786589B5CCE43CB44EB6131198857EB4C5A0B</t>
  </si>
  <si>
    <t>5C6103A846036054C287A65786589B5CCE43CB44EB6131198857EB4C5589</t>
  </si>
  <si>
    <t>5C6103A846036054C287A65786589B5CCE43CB44EB6131198857EB4C54E2</t>
  </si>
  <si>
    <t>5C6103A846036054C287A65786589B5CCE43CB44EB6131198857EB785186</t>
  </si>
  <si>
    <t>5C6103A846036054C287A65786589B5CCE43CB44EB6131198857EB7850FF</t>
  </si>
  <si>
    <t>5C6103A846036054C287A65786589B5CCE43CB44EB6131198857EB7853B3</t>
  </si>
  <si>
    <t>5C6103A846036054C287A65786589B5CCE43CB44EB6131198857EB7852AD</t>
  </si>
  <si>
    <t>5C6103A846036054C287A65786589B5CCE43CB44EB6131198857EB785561</t>
  </si>
  <si>
    <t>5C6103A846036054C287A65786589B5CCE43CB44EB6131198857EB78545A</t>
  </si>
  <si>
    <t>5C6103A846036054C287A65786589B5CCE43CB44EB6131198857EB78572E</t>
  </si>
  <si>
    <t>5C6103A846036054C287A65786589B5CCE43CB44EB6131198857EB785608</t>
  </si>
  <si>
    <t>5C6103A846036054C287A65786589B5CCE43CB44EB6131198857EB7859DC</t>
  </si>
  <si>
    <t>5C6103A846036054C287A65786589B5CCE43CB44EB6131198857EB785835</t>
  </si>
  <si>
    <t>석면건축자재 해체 - 뿜칠재  철골-내화피복  M2  건축 12-2-3   ( 호표 1401 )</t>
  </si>
  <si>
    <t>호표 1401</t>
  </si>
  <si>
    <t>5C6103A846036054C287B0CE3050B45CBF33614D1B68F169828194565881423DDCFD</t>
  </si>
  <si>
    <t>석면건축자재 해체 - 뿜칠재  콘크리트면-내화피복  M2  건축 12-2-3   ( 호표 1402 )</t>
  </si>
  <si>
    <t>호표 1402</t>
  </si>
  <si>
    <t>5C6103A846036054C287B0FB7F5E245CBF33614D1B68F169828194565881423DDCFD</t>
  </si>
  <si>
    <t>5C6103A846036054C287B0FB7F5E245D7C43414B556F1341888AB7A65E1</t>
  </si>
  <si>
    <t>재도장 시 바탕처리(con'c·mortar면)  230m2/일  일  건축 12-3-1   ( 호표 1403 )</t>
  </si>
  <si>
    <t>호표 1403</t>
  </si>
  <si>
    <t>건축 12-3-1</t>
  </si>
  <si>
    <t>5C60F35141576AD56C8BD7B13E56575CBF33614D1B68F169828194565881423DD773</t>
  </si>
  <si>
    <t>5C60F35141576AD56C8BD7B13E56575CBF33614D1B68F169828194565881423DD54E</t>
  </si>
  <si>
    <t>5C60F35141576AD56C8BD7B13E56575D7C43414B556F1341888AB7A65E1</t>
  </si>
  <si>
    <t>재도장 시 바탕처리(con'c·mortar면)  230m2/일  M2  건축 12-3-1   ( 호표 1404 )</t>
  </si>
  <si>
    <t>호표 1404</t>
  </si>
  <si>
    <t>5C60F35141576AD56C8BD7B13E577E5CBF33614D1B68F169828194565881423DD773</t>
  </si>
  <si>
    <t>5C60F35141576AD56C8BD7B13E577E5CBF33614D1B68F169828194565881423DD54E</t>
  </si>
  <si>
    <t>5C60F35141576AD56C8BD7B13E577E5D7C43414B556F1341888AB7A65E1</t>
  </si>
  <si>
    <t>재도장 시 바탕처리(철재면)  A급(20m2/일)  일  건축 12-3-2   ( 호표 1405 )</t>
  </si>
  <si>
    <t>호표 1405</t>
  </si>
  <si>
    <t>건축 12-3-2</t>
  </si>
  <si>
    <t>5C60F35141576AD56C8BE0038F50725CBF33614D1B68F169828194565881423DD773</t>
  </si>
  <si>
    <t>5C60F35141576AD56C8BE0038F50725CBF33614D1B68F169828194565881423DD54E</t>
  </si>
  <si>
    <t>5C60F35141576AD56C8BE0038F50725D7C43414B556F1341888AB7A65E1</t>
  </si>
  <si>
    <t>재도장 시 바탕처리(철재면)  B급(60m2/일)  일  건축 12-3-2   ( 호표 1406 )</t>
  </si>
  <si>
    <t>호표 1406</t>
  </si>
  <si>
    <t>5C60F35141576AD56C8BE038C85EFC5CBF33614D1B68F169828194565881423DD773</t>
  </si>
  <si>
    <t>5C60F35141576AD56C8BE038C85EFC5CBF33614D1B68F169828194565881423DD54E</t>
  </si>
  <si>
    <t>5C60F35141576AD56C8BE038C85EFC5D7C43414B556F1341888AB7A65E1</t>
  </si>
  <si>
    <t>재도장 시 바탕처리(철재면)  A급(20m2/일)  M2  건축 12-3-2   ( 호표 1407 )</t>
  </si>
  <si>
    <t>호표 1407</t>
  </si>
  <si>
    <t>5C60F35141576AD56C8BE02E475D615CBF33614D1B68F169828194565881423DD773</t>
  </si>
  <si>
    <t>5C60F35141576AD56C8BE02E475D615CBF33614D1B68F169828194565881423DD54E</t>
  </si>
  <si>
    <t>5C60F35141576AD56C8BE02E475D615D7C43414B556F1341888AB7A65E1</t>
  </si>
  <si>
    <t>재도장 시 바탕처리(철재면)  B급(60m2/일)  M2  건축 12-3-2   ( 호표 1408 )</t>
  </si>
  <si>
    <t>호표 1408</t>
  </si>
  <si>
    <t>5C60F35141576AD56C8BE02E7352CF5CBF33614D1B68F169828194565881423DD773</t>
  </si>
  <si>
    <t>5C60F35141576AD56C8BE02E7352CF5CBF33614D1B68F169828194565881423DD54E</t>
  </si>
  <si>
    <t>5C60F35141576AD56C8BE02E7352CF5D7C43414B556F1341888AB7A65E1</t>
  </si>
  <si>
    <t>재도장 시 바탕처리(목재면)  A급(110m2/일)  일  건축 12-3-3   ( 호표 1409 )</t>
  </si>
  <si>
    <t>호표 1409</t>
  </si>
  <si>
    <t>건축 12-3-3</t>
  </si>
  <si>
    <t>5C60F35141576AD56C8BF298F6565C5CBF33614D1B68F169828194565881423DD773</t>
  </si>
  <si>
    <t>5C60F35141576AD56C8BF298F6565C5CBF33614D1B68F169828194565881423DD54E</t>
  </si>
  <si>
    <t>5C60F35141576AD56C8BF298F6565C5D7C43414B556F1341888AB7A65E1</t>
  </si>
  <si>
    <t>재도장 시 바탕처리(목재면)  B급(270m2/일)  일  건축 12-3-3   ( 호표 1410 )</t>
  </si>
  <si>
    <t>호표 1410</t>
  </si>
  <si>
    <t>5C60F35141576AD56C8BF2A96558135CBF33614D1B68F169828194565881423DD773</t>
  </si>
  <si>
    <t>5C60F35141576AD56C8BF2A96558135CBF33614D1B68F169828194565881423DD54E</t>
  </si>
  <si>
    <t>5C60F35141576AD56C8BF2A96558135D7C43414B556F1341888AB7A65E1</t>
  </si>
  <si>
    <t>재도장 시 바탕처리(목재면)  A급(110m2/일)  M2  건축 12-3-3   ( 호표 1411 )</t>
  </si>
  <si>
    <t>호표 1411</t>
  </si>
  <si>
    <t>5C60F35141576AD56C8BF2BBD651D65CBF33614D1B68F169828194565881423DD773</t>
  </si>
  <si>
    <t>5C60F35141576AD56C8BF2BBD651D65CBF33614D1B68F169828194565881423DD54E</t>
  </si>
  <si>
    <t>5C60F35141576AD56C8BF2BBD651D65D7C43414B556F1341888AB7A65E1</t>
  </si>
  <si>
    <t>재도장 시 바탕처리(목재면)  B급(270m2/일)  M2  건축 12-3-3   ( 호표 1412 )</t>
  </si>
  <si>
    <t>호표 1412</t>
  </si>
  <si>
    <t>5C60F35141576AD56C8BF2BBE058405CBF33614D1B68F169828194565881423DD773</t>
  </si>
  <si>
    <t>5C60F35141576AD56C8BF2BBE058405CBF33614D1B68F169828194565881423DD54E</t>
  </si>
  <si>
    <t>5C60F35141576AD56C8BF2BBE058405D7C43414B556F1341888AB7A65E1</t>
  </si>
  <si>
    <t>지붕 덧씌우기  기존 지붕 위, 홈통 별도, (85㎡/일)  일  건축 12-2-1   ( 호표 1413 )</t>
  </si>
  <si>
    <t>호표 1413</t>
  </si>
  <si>
    <t>5C6103A846036054C380139855554D5CBF33614D1B68F169828194565881423DD655</t>
  </si>
  <si>
    <t>5C6103A846036054C380139855554D5CBF33614D1B68F169828194565881423DD54E</t>
  </si>
  <si>
    <t>5C6103A846036054C380139855554D5D7C43414B556F1341888AB7A65E1</t>
  </si>
  <si>
    <t>지붕 덧씌우기  기존 지붕 위, 맞배지붕, 홈통 별도, (102㎡/일)  일  건축 12-2-1   ( 호표 1414 )</t>
  </si>
  <si>
    <t>호표 1414</t>
  </si>
  <si>
    <t>5C6103A846036054C380139855554C5CBF33614D1B68F169828194565881423DD655</t>
  </si>
  <si>
    <t>5C6103A846036054C380139855554C5CBF33614D1B68F169828194565881423DD54E</t>
  </si>
  <si>
    <t>5C6103A846036054C380139855554C5D7C43414B556F1341888AB7A65E1</t>
  </si>
  <si>
    <t>지붕 덧씌우기  기존 지붕 위, 홈통 별도  M2  건축 12-2-1   ( 호표 1415 )</t>
  </si>
  <si>
    <t>호표 1415</t>
  </si>
  <si>
    <t>5C6103A846036054C38013985554BE5CBF33614D1B68F169828194565881423DD655</t>
  </si>
  <si>
    <t>5C6103A846036054C38013985554BE5CBF33614D1B68F169828194565881423DD54E</t>
  </si>
  <si>
    <t>5C6103A846036054C38013985554BE5D7C43414B556F1341888AB7A65E1</t>
  </si>
  <si>
    <t>지붕 덧씌우기  기존 지붕 위, 맞배지붕, 홈통 별도  M2  건축 12-2-1   ( 호표 1416 )</t>
  </si>
  <si>
    <t>호표 1416</t>
  </si>
  <si>
    <t>5C6103A846036054C38013985554BF5CBF33614D1B68F169828194565881423DD655</t>
  </si>
  <si>
    <t>5C6103A846036054C38013985554BF5CBF33614D1B68F169828194565881423DD54E</t>
  </si>
  <si>
    <t>5C6103A846036054C38013985554BF5D7C43414B556F1341888AB7A65E1</t>
  </si>
  <si>
    <t>지붕 재설치  기존 지붕 철거 및 홈통 별도, (50㎡/일)  일  건축 12-2-1   ( 호표 1417 )</t>
  </si>
  <si>
    <t>호표 1417</t>
  </si>
  <si>
    <t>5C6103A846036054C38013985554BC5CBF33614D1B68F169828194565881423DD655</t>
  </si>
  <si>
    <t>5C6103A846036054C38013985554BC5CBF33614D1B68F169828194565881423DD54E</t>
  </si>
  <si>
    <t>5C6103A846036054C38013985554BC5D7C43414B556F1341888AB7A65E1</t>
  </si>
  <si>
    <t>지붕 재설치  기존 지붕 철거 및 홈통 별도, 맞배지붕, (60㎡/일)  일  건축 12-2-1   ( 호표 1418 )</t>
  </si>
  <si>
    <t>호표 1418</t>
  </si>
  <si>
    <t>5C6103A846036054C38013985554BD5CBF33614D1B68F169828194565881423DD655</t>
  </si>
  <si>
    <t>5C6103A846036054C38013985554BD5CBF33614D1B68F169828194565881423DD54E</t>
  </si>
  <si>
    <t>5C6103A846036054C38013985554BD5D7C43414B556F1341888AB7A65E1</t>
  </si>
  <si>
    <t>지붕 재설치  기존 지붕 철거 및 홈통 별도  M2  건축 12-2-1   ( 호표 1419 )</t>
  </si>
  <si>
    <t>호표 1419</t>
  </si>
  <si>
    <t>5C6103A846036054C38013985554BA5CBF33614D1B68F169828194565881423DD655</t>
  </si>
  <si>
    <t>5C6103A846036054C38013985554BA5CBF33614D1B68F169828194565881423DD54E</t>
  </si>
  <si>
    <t>5C6103A846036054C38013985554BA5D7C43414B556F1341888AB7A65E1</t>
  </si>
  <si>
    <t>지붕 재설치  기존 지붕 철거 및 홈통 별도, 맞배지붕  M2  건축 12-2-1   ( 호표 1420 )</t>
  </si>
  <si>
    <t>호표 1420</t>
  </si>
  <si>
    <t>5C6103A846036054C38013985554BB5CBF33614D1B68F169828194565881423DD655</t>
  </si>
  <si>
    <t>5C6103A846036054C38013985554BB5CBF33614D1B68F169828194565881423DD54E</t>
  </si>
  <si>
    <t>5C6103A846036054C38013985554BB5D7C43414B556F1341888AB7A65E1</t>
  </si>
  <si>
    <t>도배 교체  벽, 기존 도배지 해체 포함, (46㎡/일)  일  건축 12-2-1   ( 호표 1421 )</t>
  </si>
  <si>
    <t>호표 1421</t>
  </si>
  <si>
    <t>5C6103A846036054C38013985554B85CBF33614D1B68F169828194565881423DD653</t>
  </si>
  <si>
    <t>도배 교체  벽, 기존 도배지 해체 포함  M2  건축 12-2-1   ( 호표 1422 )</t>
  </si>
  <si>
    <t>호표 1422</t>
  </si>
  <si>
    <t>5C6103A846036054C38013985554B95CBF33614D1B68F169828194565881423DD653</t>
  </si>
  <si>
    <t>도배 교체  천장, 기존 도배지 해체 포함, (35㎡/일)  일  건축 12-2-1   ( 호표 1423 )</t>
  </si>
  <si>
    <t>호표 1423</t>
  </si>
  <si>
    <t>5C6103A846036054C38013985554B65CBF33614D1B68F169828194565881423DD653</t>
  </si>
  <si>
    <t>도배 교체  천장, 기존 도배지 해체 포함  M2  건축 12-2-1   ( 호표 1424 )</t>
  </si>
  <si>
    <t>호표 1424</t>
  </si>
  <si>
    <t>5C6103A846036054C38013985554B75CBF33614D1B68F169828194565881423DD653</t>
  </si>
  <si>
    <t>PVC계 바닥재 교체  기존 바닥재 해체 포함, (61㎡/일)  일  건축 12-2-1   ( 호표 1425 )</t>
  </si>
  <si>
    <t>호표 1425</t>
  </si>
  <si>
    <t>5C6103A846036054C38013985557725CBF33614D1B68F169828194565881423DD653</t>
  </si>
  <si>
    <t>PVC계 바닥재 교체  기존 바닥재 해체 포함  M2  건축 12-2-1   ( 호표 1426 )</t>
  </si>
  <si>
    <t>호표 1426</t>
  </si>
  <si>
    <t>5C6103A846036054C38013985557735CBF33614D1B68F169828194565881423DD653</t>
  </si>
  <si>
    <t>타일 교체  벽, 기존 타일 해체 포함, 방수 별도, (7㎡/일)  일  건축 12-2-1   ( 호표 1427 )</t>
  </si>
  <si>
    <t>호표 1427</t>
  </si>
  <si>
    <t>5C6103A846036054C38013985557705CBF33614D1B68F169828194565881423DD653</t>
  </si>
  <si>
    <t>타일 교체  벽, 기존 타일 해체 포함, 방수 별도  M2  건축 12-2-1   ( 호표 1428 )</t>
  </si>
  <si>
    <t>호표 1428</t>
  </si>
  <si>
    <t>5C6103A846036054C38013985557715CBF33614D1B68F169828194565881423DD653</t>
  </si>
  <si>
    <t>타일 교체  바닥, 기존 타일 해체 포함, 방수 별도, (8㎡/일)  일  건축 12-2-1   ( 호표 1429 )</t>
  </si>
  <si>
    <t>호표 1429</t>
  </si>
  <si>
    <t>5C6103A846036054C38013985557765CBF33614D1B68F169828194565881423DD653</t>
  </si>
  <si>
    <t>타일 교체  바닥, 기존 타일 해체 포함, 방수 별도  M2  건축 12-2-1   ( 호표 1430 )</t>
  </si>
  <si>
    <t>호표 1430</t>
  </si>
  <si>
    <t>5C6103A846036054C38013985557775CBF33614D1B68F169828194565881423DD653</t>
  </si>
  <si>
    <t>마루틀 및 마루널 철거.  해체재 재사용 안 함  M2  건축 12-2-1   ( 호표 1431 )</t>
  </si>
  <si>
    <t>호표 1431</t>
  </si>
  <si>
    <t>5C6103A846926F64F38B51BDE75C575CBF33614D1B68F169828194565881423DD779</t>
  </si>
  <si>
    <t>5C6103A846926F64F38B51BDE75C575CBF33614D1B68F169828194565881423DD54E</t>
  </si>
  <si>
    <t>마루널 철거.  해체재 재사용 안 함  M2  건축 12-2-1   ( 호표 1432 )</t>
  </si>
  <si>
    <t>호표 1432</t>
  </si>
  <si>
    <t>5C6103A846926F64F38B51BDC45F625CBF33614D1B68F169828194565881423DD779</t>
  </si>
  <si>
    <t>5C6103A846926F64F38B51BDC45F625CBF33614D1B68F169828194565881423DD54E</t>
  </si>
  <si>
    <t>경량천장철골틀 설치.  M-BAR, H:1m미만. 인써트 유  m2     ( 호표 1433 )</t>
  </si>
  <si>
    <t>호표 1433</t>
  </si>
  <si>
    <t>인서트</t>
  </si>
  <si>
    <t>인서트, 주물, ∮6mm</t>
  </si>
  <si>
    <t>5B439301493D6EDAD4841B6D8D52277AA8FC12</t>
  </si>
  <si>
    <t>5C60B32E4BFE6D3E3380262074549E5B439301493D6EDAD4841B6D8D52277AA8FC12</t>
  </si>
  <si>
    <t>경량철골천장틀</t>
  </si>
  <si>
    <t>경량철골천장틀, 달대볼트, 상6*1000mm</t>
  </si>
  <si>
    <t>5B43837B4EFB67D57885A718E4574ABEB25667</t>
  </si>
  <si>
    <t>5C60B32E4BFE6D3E3380262074549E5B43837B4EFB67D57885A718E4574ABEB25667</t>
  </si>
  <si>
    <t>경량철골천장틀, 캐링찬넬, 38*12*1.2mm</t>
  </si>
  <si>
    <t>5B43837B4EFB67D57885A718E4574ABEB2555A</t>
  </si>
  <si>
    <t>5C60B32E4BFE6D3E3380262074549E5B43837B4EFB67D57885A718E4574ABEB2555A</t>
  </si>
  <si>
    <t>경량철골천장틀, 마이너찬넬, 19*10*1.2mm</t>
  </si>
  <si>
    <t>5B43837B4EFB67D57885A718E4574ABEB2555B</t>
  </si>
  <si>
    <t>5C60B32E4BFE6D3E3380262074549E5B43837B4EFB67D57885A718E4574ABEB2555B</t>
  </si>
  <si>
    <t>경량철골천장틀, 찬넬크립, 37*30*10*1.2mm</t>
  </si>
  <si>
    <t>5B43837B4EFB67D57885A718E4574ABEB25559</t>
  </si>
  <si>
    <t>5C60B32E4BFE6D3E3380262074549E5B43837B4EFB67D57885A718E4574ABEB25559</t>
  </si>
  <si>
    <t>경량철골천장틀, 캐링조인트, 90*40*13*0.5mm</t>
  </si>
  <si>
    <t>5B43837B4EFB67D57885A718E4574ABEB2555E</t>
  </si>
  <si>
    <t>5C60B32E4BFE6D3E3380262074549E5B43837B4EFB67D57885A718E4574ABEB2555E</t>
  </si>
  <si>
    <t>경량철골천장틀, M-BAR더블, 50*19*0.5mm</t>
  </si>
  <si>
    <t>5B43837B4EFB67D57885A718E4574ABEB251FB</t>
  </si>
  <si>
    <t>5C60B32E4BFE6D3E3380262074549E5B43837B4EFB67D57885A718E4574ABEB251FB</t>
  </si>
  <si>
    <t>경량철골천장틀, BAR크립, 더블</t>
  </si>
  <si>
    <t>5B43837B4EFB67D57885A718E4574ABEB2555F</t>
  </si>
  <si>
    <t>5C60B32E4BFE6D3E3380262074549E5B43837B4EFB67D57885A718E4574ABEB2555F</t>
  </si>
  <si>
    <t>경량철골천장틀, BAR조인트, 더블</t>
  </si>
  <si>
    <t>5B43837B4EFB67D57885A718E4574ABEB2555D</t>
  </si>
  <si>
    <t>5C60B32E4BFE6D3E3380262074549E5B43837B4EFB67D57885A718E4574ABEB2555D</t>
  </si>
  <si>
    <t>5C60B32E4BFE6D3E3380262074549E5C60B32E4BFE6D3E3084C8D16A51DC</t>
  </si>
  <si>
    <t>크레인(무한궤도)  10ton(0.29㎥)  HR  공통 8-3,4(2101)   ( 호표 1434 )</t>
  </si>
  <si>
    <t>호표 1434</t>
  </si>
  <si>
    <t>A</t>
  </si>
  <si>
    <t>공통 8-3,4(2101)</t>
  </si>
  <si>
    <t>천원</t>
  </si>
  <si>
    <t>5B78C378434567B570886E1ACD57890B025538</t>
  </si>
  <si>
    <t>5B78C378434567B570886E1ACD57890B025538DC5B78C378434567B570886E1ACD57890B025538</t>
  </si>
  <si>
    <t>경유</t>
  </si>
  <si>
    <t>경유, 저유황</t>
  </si>
  <si>
    <t>5B6E030D450C678CBE8D64568D5C86C1A9C105</t>
  </si>
  <si>
    <t>5B78C378434567B570886E1ACD57890B025538DC5B6E030D450C678CBE8D64568D5C86C1A9C105</t>
  </si>
  <si>
    <t>주연료비의 20%</t>
  </si>
  <si>
    <t>5B78C378434567B570886E1ACD57890B025538DC5D7C43414B556F1341888AB7A65E1</t>
  </si>
  <si>
    <t>건설기계운전사</t>
  </si>
  <si>
    <t>5CBF33614D1B68F169828194565881423DD1D9</t>
  </si>
  <si>
    <t>5B78C378434567B570886E1ACD57890B025538DC5CBF33614D1B68F169828194565881423DD1D9</t>
  </si>
  <si>
    <t>크레인(타이어)  10ton  HR  공통 8-3,4(2104)   ( 호표 1435 )</t>
  </si>
  <si>
    <t>호표 1435</t>
  </si>
  <si>
    <t>공통 8-3,4(2104)</t>
  </si>
  <si>
    <t>5B78C378434567B5708832C1F05C7F86D5B4A7</t>
  </si>
  <si>
    <t>5B78C378434567B5708832C1F05C7F86D5B4A77A5B78C378434567B5708832C1F05C7F86D5B4A7</t>
  </si>
  <si>
    <t>5B78C378434567B5708832C1F05C7F86D5B4A77A5B6E030D450C678CBE8D64568D5C86C1A9C105</t>
  </si>
  <si>
    <t>주연료비의 39%</t>
  </si>
  <si>
    <t>5B78C378434567B5708832C1F05C7F86D5B4A77A5D7C43414B556F1341888AB7A65E1</t>
  </si>
  <si>
    <t>5B78C378434567B5708832C1F05C7F86D5B4A77A5CBF33614D1B68F169828194565881423DD1D9</t>
  </si>
  <si>
    <t>굴삭기(무한궤도)  0.2㎥  HR  공통 8-3,4(0201)   ( 호표 1436 )</t>
  </si>
  <si>
    <t>호표 1436</t>
  </si>
  <si>
    <t>공통 8-3,4(0201)</t>
  </si>
  <si>
    <t>5B78C37843456584A088993D8356C2ABDF0DB4</t>
  </si>
  <si>
    <t>5B78C37843456584A088993D8356C2ABDF0DB4BF5B78C37843456584A088993D8356C2ABDF0DB4</t>
  </si>
  <si>
    <t>5B78C37843456584A088993D8356C2ABDF0DB4BF5B6E030D450C678CBE8D64568D5C86C1A9C105</t>
  </si>
  <si>
    <t>주연료비의 21%</t>
  </si>
  <si>
    <t>5B78C37843456584A088993D8356C2ABDF0DB4BF5D7C43414B556F1341888AB7A65E1</t>
  </si>
  <si>
    <t>5B78C37843456584A088993D8356C2ABDF0DB4BF5CBF33614D1B68F169828194565881423DD1D9</t>
  </si>
  <si>
    <t>트럭탑재형 크레인  5ton  HR  공통 8-3,4(2105)   ( 호표 1437 )</t>
  </si>
  <si>
    <t>호표 1437</t>
  </si>
  <si>
    <t>공통 8-3,4(2105)</t>
  </si>
  <si>
    <t>5B78C378434567B570882061C9552805C105ED</t>
  </si>
  <si>
    <t>5B78C378434567B570882061C9552805C105ED775B78C378434567B570882061C9552805C105ED</t>
  </si>
  <si>
    <t>5B78C378434567B570882061C9552805C105ED775B6E030D450C678CBE8D64568D5C86C1A9C105</t>
  </si>
  <si>
    <t>5B78C378434567B570882061C9552805C105ED775D7C43414B556F1341888AB7A65E1</t>
  </si>
  <si>
    <t>화물차운전사</t>
  </si>
  <si>
    <t>5CBF33614D1B68F169828194565881423DD1D8</t>
  </si>
  <si>
    <t>5B78C378434567B570882061C9552805C105ED775CBF33614D1B68F169828194565881423DD1D8</t>
  </si>
  <si>
    <t>크레인(타이어)  15ton  HR  공통 8-3,4(2104)   ( 호표 1438 )</t>
  </si>
  <si>
    <t>호표 1438</t>
  </si>
  <si>
    <t>5B78C378434567B5708832C1F05C7A04DB22BC</t>
  </si>
  <si>
    <t>5B78C378434567B5708832C1F05C7A04DB22BCC15B78C378434567B5708832C1F05C7A04DB22BC</t>
  </si>
  <si>
    <t>5B78C378434567B5708832C1F05C7A04DB22BCC15B6E030D450C678CBE8D64568D5C86C1A9C105</t>
  </si>
  <si>
    <t>5B78C378434567B5708832C1F05C7A04DB22BCC15D7C43414B556F1341888AB7A65E1</t>
  </si>
  <si>
    <t>5B78C378434567B5708832C1F05C7A04DB22BCC15CBF33614D1B68F169828194565881423DD1D9</t>
  </si>
  <si>
    <t>크레인(타이어)  20ton  HR  공통 8-3,4(2104)   ( 호표 1439 )</t>
  </si>
  <si>
    <t>호표 1439</t>
  </si>
  <si>
    <t>5B78C378434567B5708832C1F05F334CDCFF85</t>
  </si>
  <si>
    <t>5B78C378434567B5708832C1F05F334CDCFF851E5B78C378434567B5708832C1F05F334CDCFF85</t>
  </si>
  <si>
    <t>5B78C378434567B5708832C1F05F334CDCFF851E5B6E030D450C678CBE8D64568D5C86C1A9C105</t>
  </si>
  <si>
    <t>5B78C378434567B5708832C1F05F334CDCFF851E5D7C43414B556F1341888AB7A65E1</t>
  </si>
  <si>
    <t>5B78C378434567B5708832C1F05F334CDCFF851E5CBF33614D1B68F169828194565881423DD1D9</t>
  </si>
  <si>
    <t>낙하물 방지망 설치 및 해체   - 재료비 별도 -  M2  공통 2-8-1   ( 호표 1440 )</t>
  </si>
  <si>
    <t>호표 1440</t>
  </si>
  <si>
    <t>5C60033C4E3F63A7EE869794C456865CBF33614D1B68F169828194565881423DD54A</t>
  </si>
  <si>
    <t>5C60033C4E3F63A7EE869794C456865CBF33614D1B68F169828194565881423DD54E</t>
  </si>
  <si>
    <t>5C60033C4E3F63A7EE869794C456865D7C43414B556F1341888AB7A65E1</t>
  </si>
  <si>
    <t>비계주위 보호막 설치 및 해체   - 재료비 별도 -  M2  공통 2-8-6   ( 호표 1441 )</t>
  </si>
  <si>
    <t>호표 1441</t>
  </si>
  <si>
    <t>5C60033C4E3F6C826A859D389A5FEE5CBF33614D1B68F169828194565881423DD54A</t>
  </si>
  <si>
    <t>비계주위 보호망 설치 및 해체   - 재료비 별도 -  M2  공통 2-8-7   ( 호표 1442 )</t>
  </si>
  <si>
    <t>호표 1442</t>
  </si>
  <si>
    <t>5C60033C4E3F6C826A859D035951C55CBF33614D1B68F169828194565881423DD54A</t>
  </si>
  <si>
    <t>방진망 설치 및 해체   - 재료비 별도 -  M2  공통 2-8-9   ( 호표 1443 )</t>
  </si>
  <si>
    <t>호표 1443</t>
  </si>
  <si>
    <t>5C60033C4E3F6C826A859D65D05CA15CBF33614D1B68F169828194565881423DD54A</t>
  </si>
  <si>
    <t>물탱크(살수차)  16000L  HR  공통 8-3,4(7204)   ( 호표 1444 )</t>
  </si>
  <si>
    <t>호표 1444</t>
  </si>
  <si>
    <t>공통 8-3,4(7204)</t>
  </si>
  <si>
    <t>5B78C37843456230A2892A12D35BB08E6866D3</t>
  </si>
  <si>
    <t>5B78C37843456230A2892A12D35BB08E6866D3CA5B78C37843456230A2892A12D35BB08E6866D3</t>
  </si>
  <si>
    <t>5B78C37843456230A2892A12D35BB08E6866D3CA5B6E030D450C678CBE8D64568D5C86C1A9C105</t>
  </si>
  <si>
    <t>주연료비의 30%</t>
  </si>
  <si>
    <t>5B78C37843456230A2892A12D35BB08E6866D3CA5D7C43414B556F1341888AB7A65E1</t>
  </si>
  <si>
    <t>5B78C37843456230A2892A12D35BB08E6866D3CA5CBF33614D1B68F169828194565881423DD1D8</t>
  </si>
  <si>
    <t>공기압축기(이동식)  7.1㎥/min  HR  공통 8-3,4(5205)   ( 호표 1445 )</t>
  </si>
  <si>
    <t>호표 1445</t>
  </si>
  <si>
    <t>공통 8-3,4(5205)</t>
  </si>
  <si>
    <t>5B78C37843456006018A3647A552AA46E799A6</t>
  </si>
  <si>
    <t>5B78C37843456006018A3647A552AA46E799A6B25B78C37843456006018A3647A552AA46E799A6</t>
  </si>
  <si>
    <t>5B78C37843456006018A3647A552AA46E799A6B25B6E030D450C678CBE8D64568D5C86C1A9C105</t>
  </si>
  <si>
    <t>주연료비의 16%</t>
  </si>
  <si>
    <t>5B78C37843456006018A3647A552AA46E799A6B25D7C43414B556F1341888AB7A65E1</t>
  </si>
  <si>
    <t>5B78C37843456006018A3647A552AA46E799A6B25CBF33614D1B68F169828194565881423DD1D9</t>
  </si>
  <si>
    <t>소형브레이커(공압식)  1.3㎥/min  HR  공통 8-3(5210)   ( 호표 1446 )</t>
  </si>
  <si>
    <t>호표 1446</t>
  </si>
  <si>
    <t>공통 8-3(5210)</t>
  </si>
  <si>
    <t>5B78C3784345600600880360865917714A74D3</t>
  </si>
  <si>
    <t>5B78C3784345600600880360865917714A74D3BC5B78C3784345600600880360865917714A74D3</t>
  </si>
  <si>
    <t>크롤러드릴(탑승유압식)  110kw  HR  공통 8-3,4(5405)   ( 호표 1447 )</t>
  </si>
  <si>
    <t>호표 1447</t>
  </si>
  <si>
    <t>공통 8-3,4(5405)</t>
  </si>
  <si>
    <t>크로울러드릴(탑승유압식)</t>
  </si>
  <si>
    <t>5B78C37843456000F98A5456CE515773828D62</t>
  </si>
  <si>
    <t>5B78C37843456000F98A5456CE515773828D626B5B78C37843456000F98A5456CE515773828D62</t>
  </si>
  <si>
    <t>5B78C37843456000F98A5456CE515773828D626B5B6E030D450C678CBE8D64568D5C86C1A9C105</t>
  </si>
  <si>
    <t>주연료비의 23%</t>
  </si>
  <si>
    <t>5B78C37843456000F98A5456CE515773828D626B5D7C43414B556F1341888AB7A65E1</t>
  </si>
  <si>
    <t>5B78C37843456000F98A5456CE515773828D626B5CBF33614D1B68F169828194565881423DD1D9</t>
  </si>
  <si>
    <t>발전기  25kw  HR  공통 8-3,4(7505)   ( 호표 1448 )</t>
  </si>
  <si>
    <t>호표 1448</t>
  </si>
  <si>
    <t>공통 8-3,4(7505)</t>
  </si>
  <si>
    <t>5B78C37843456237D1860635765280ECA126A9</t>
  </si>
  <si>
    <t>5B78C37843456237D1860635765280ECA126A9E25B78C37843456237D1860635765280ECA126A9</t>
  </si>
  <si>
    <t>5B78C37843456237D1860635765280ECA126A9E25B6E030D450C678CBE8D64568D5C86C1A9C105</t>
  </si>
  <si>
    <t>주연료비의 24%</t>
  </si>
  <si>
    <t>5B78C37843456237D1860635765280ECA126A9E25D7C43414B556F1341888AB7A65E1</t>
  </si>
  <si>
    <t>5B78C37843456237D1860635765280ECA126A9E25CBF33614D1B68F169828194565881423DD0CB</t>
  </si>
  <si>
    <t>유압식할암기  ∮80  HR  공통 8-3(5501)   ( 호표 1449 )</t>
  </si>
  <si>
    <t>호표 1449</t>
  </si>
  <si>
    <t>공통 8-3(5501)</t>
  </si>
  <si>
    <t>5B78C3784345600180872A32A9528161227674</t>
  </si>
  <si>
    <t>5B78C3784345600180872A32A9528161227674275B78C3784345600180872A32A9528161227674</t>
  </si>
  <si>
    <t>굴삭기(무한궤도)  1.0㎥(암석)  HR  공통 8-3,4(0201)   ( 호표 1450 )</t>
  </si>
  <si>
    <t>호표 1450</t>
  </si>
  <si>
    <t>5B78C37843456584A088993D9D5B5EEA0FE227</t>
  </si>
  <si>
    <t>5B78C37843456584A088993D9D5B5EEA0FE2274D5B78C37843456584A088993D9D5B5EEA0FE227</t>
  </si>
  <si>
    <t>5B78C37843456584A088993D9D5B5EEA0FE2274D5B6E030D450C678CBE8D64568D5C86C1A9C105</t>
  </si>
  <si>
    <t>주연료비의 22%</t>
  </si>
  <si>
    <t>5B78C37843456584A088993D9D5B5EEA0FE2274D5D7C43414B556F1341888AB7A65E1</t>
  </si>
  <si>
    <t>5B78C37843456584A088993D9D5B5EEA0FE2274D5CBF33614D1B68F169828194565881423DD1D9</t>
  </si>
  <si>
    <t>대형 브레이커  1.0㎥용  HR  공통 8-3(0230)   ( 호표 1451 )</t>
  </si>
  <si>
    <t>호표 1451</t>
  </si>
  <si>
    <t>공통 8-3(0230)</t>
  </si>
  <si>
    <t>5B78C37843456584A385C6B867569FC3E56292</t>
  </si>
  <si>
    <t>5B78C37843456584A385C6B867569FC3E56292E95B78C37843456584A385C6B867569FC3E56292</t>
  </si>
  <si>
    <t>물탱크(살수차)  5500L  HR  공통 8-3,4(7204)   ( 호표 1452 )</t>
  </si>
  <si>
    <t>호표 1452</t>
  </si>
  <si>
    <t>5B78C37843456230A2892A12C1539AB2950887</t>
  </si>
  <si>
    <t>5B78C37843456230A2892A12C1539AB29508875F5B78C37843456230A2892A12C1539AB2950887</t>
  </si>
  <si>
    <t>5B78C37843456230A2892A12C1539AB29508875F5B6E030D450C678CBE8D64568D5C86C1A9C105</t>
  </si>
  <si>
    <t>5B78C37843456230A2892A12C1539AB29508875F5D7C43414B556F1341888AB7A65E1</t>
  </si>
  <si>
    <t>5B78C37843456230A2892A12C1539AB29508875F5CBF33614D1B68F169828194565881423DD1D8</t>
  </si>
  <si>
    <t>진동롤러(핸드가이드식)  0.7ton  HR  공통 8-3,4(1305)   ( 호표 1453 )</t>
  </si>
  <si>
    <t>호표 1453</t>
  </si>
  <si>
    <t>공통 8-3,4(1305)</t>
  </si>
  <si>
    <t>5B78C378434564FCC7832222095C9B49256D27</t>
  </si>
  <si>
    <t>5B78C378434564FCC7832222095C9B49256D27F35B78C378434564FCC7832222095C9B49256D27</t>
  </si>
  <si>
    <t>5B78C378434564FCC7832222095C9B49256D27F35B6E030D450C678CBE8D64568D5C86C1A9C105</t>
  </si>
  <si>
    <t>주연료비의 13%</t>
  </si>
  <si>
    <t>5B78C378434564FCC7832222095C9B49256D27F35D7C43414B556F1341888AB7A65E1</t>
  </si>
  <si>
    <t>5B78C378434564FCC7832222095C9B49256D27F35CBF33614D1B68F169828194565881423DD0CB</t>
  </si>
  <si>
    <t>진동롤러(자주식)  10ton  HR  공통 8-3,4(1306)   ( 호표 1454 )</t>
  </si>
  <si>
    <t>호표 1454</t>
  </si>
  <si>
    <t>공통 8-3,4(1306)</t>
  </si>
  <si>
    <t>5B78C378434564FCC78311CD4657FA622D5AA5</t>
  </si>
  <si>
    <t>5B78C378434564FCC78311CD4657FA622D5AA5EC5B78C378434564FCC78311CD4657FA622D5AA5</t>
  </si>
  <si>
    <t>5B78C378434564FCC78311CD4657FA622D5AA5EC5B6E030D450C678CBE8D64568D5C86C1A9C105</t>
  </si>
  <si>
    <t>5B78C378434564FCC78311CD4657FA622D5AA5EC5D7C43414B556F1341888AB7A65E1</t>
  </si>
  <si>
    <t>5B78C378434564FCC78311CD4657FA622D5AA5EC5CBF33614D1B68F169828194565881423DD1D9</t>
  </si>
  <si>
    <t>플레이트 콤팩터  1.5ton  HR  공통 8-3,4(1730)   ( 호표 1455 )</t>
  </si>
  <si>
    <t>호표 1455</t>
  </si>
  <si>
    <t>공통 8-3,4(1730)</t>
  </si>
  <si>
    <t>5B78C378434564F86F89BF92885B2103C16883</t>
  </si>
  <si>
    <t>5B78C378434564F86F89BF92885B2103C168838C5B78C378434564F86F89BF92885B2103C16883</t>
  </si>
  <si>
    <t>공업용휘발유</t>
  </si>
  <si>
    <t>공업용휘발유, 무연</t>
  </si>
  <si>
    <t>5B6E030D450C678CBE8D5A258155C6EE14D5F7</t>
  </si>
  <si>
    <t>5B78C378434564F86F89BF92885B2103C168838C5B6E030D450C678CBE8D5A258155C6EE14D5F7</t>
  </si>
  <si>
    <t>5B78C378434564F86F89BF92885B2103C168838C5D7C43414B556F1341888AB7A65E1</t>
  </si>
  <si>
    <t>5B78C378434564F86F89BF92885B2103C168838C5CBF33614D1B68F169828194565881423DD0CB</t>
  </si>
  <si>
    <t>굴삭기(타이어)  0.6㎥  HR  공통 8-3,4(0211)   ( 호표 1456 )</t>
  </si>
  <si>
    <t>호표 1456</t>
  </si>
  <si>
    <t>공통 8-3,4(0211)</t>
  </si>
  <si>
    <t>5B78C37843456584A18AF96B095297DF127C51</t>
  </si>
  <si>
    <t>5B78C37843456584A18AF96B095297DF127C51EB5B78C37843456584A18AF96B095297DF127C51</t>
  </si>
  <si>
    <t>5B78C37843456584A18AF96B095297DF127C51EB5B6E030D450C678CBE8D64568D5C86C1A9C105</t>
  </si>
  <si>
    <t>5B78C37843456584A18AF96B095297DF127C51EB5D7C43414B556F1341888AB7A65E1</t>
  </si>
  <si>
    <t>5B78C37843456584A18AF96B095297DF127C51EB5CBF33614D1B68F169828194565881423DD1D9</t>
  </si>
  <si>
    <t>대형 브레이커  0.6㎥용  HR  공통 8-3(0230)   ( 호표 1457 )</t>
  </si>
  <si>
    <t>호표 1457</t>
  </si>
  <si>
    <t>5B78C37843456584A385C6B86757A3609792C4</t>
  </si>
  <si>
    <t>5B78C37843456584A385C6B86757A3609792C4465B78C37843456584A385C6B86757A3609792C4</t>
  </si>
  <si>
    <t>굴삭기(무한궤도)  0.6㎥  HR  공통 8-3,4(0201)   ( 호표 1458 )</t>
  </si>
  <si>
    <t>호표 1458</t>
  </si>
  <si>
    <t>5B78C37843456584A088993D835267BB16937B</t>
  </si>
  <si>
    <t>5B78C37843456584A088993D835267BB16937BAC5B78C37843456584A088993D835267BB16937B</t>
  </si>
  <si>
    <t>5B78C37843456584A088993D835267BB16937BAC5B6E030D450C678CBE8D64568D5C86C1A9C105</t>
  </si>
  <si>
    <t>5B78C37843456584A088993D835267BB16937BAC5D7C43414B556F1341888AB7A65E1</t>
  </si>
  <si>
    <t>5B78C37843456584A088993D835267BB16937BAC5CBF33614D1B68F169828194565881423DD1D9</t>
  </si>
  <si>
    <t>크레인(무한궤도)  25ton(0.76㎥)  HR  공통 8-3,4(2101)   ( 호표 1459 )</t>
  </si>
  <si>
    <t>호표 1459</t>
  </si>
  <si>
    <t>5B78C378434567B570886E1ACD543192C89AB9</t>
  </si>
  <si>
    <t>5B78C378434567B570886E1ACD543192C89AB92B5B78C378434567B570886E1ACD543192C89AB9</t>
  </si>
  <si>
    <t>5B78C378434567B570886E1ACD543192C89AB92B5B6E030D450C678CBE8D64568D5C86C1A9C105</t>
  </si>
  <si>
    <t>5B78C378434567B570886E1ACD543192C89AB92B5D7C43414B556F1341888AB7A65E1</t>
  </si>
  <si>
    <t>5B78C378434567B570886E1ACD543192C89AB92B5CBF33614D1B68F169828194565881423DD1D9</t>
  </si>
  <si>
    <t>크레인(무한궤도)  30ton(1.15㎥)  HR  공통 8-3,4(2101)   ( 호표 1460 )</t>
  </si>
  <si>
    <t>호표 1460</t>
  </si>
  <si>
    <t>5B78C378434567B570886E1ACD55DBAF79250D</t>
  </si>
  <si>
    <t>5B78C378434567B570886E1ACD55DBAF79250D2F5B78C378434567B570886E1ACD55DBAF79250D</t>
  </si>
  <si>
    <t>5B78C378434567B570886E1ACD55DBAF79250D2F5B6E030D450C678CBE8D64568D5C86C1A9C105</t>
  </si>
  <si>
    <t>5B78C378434567B570886E1ACD55DBAF79250D2F5D7C43414B556F1341888AB7A65E1</t>
  </si>
  <si>
    <t>5B78C378434567B570886E1ACD55DBAF79250D2F5CBF33614D1B68F169828194565881423DD1D9</t>
  </si>
  <si>
    <t>굴삭기(무한궤도)  0.7㎥  HR  공통 8-3,4(0201)   ( 호표 1461 )</t>
  </si>
  <si>
    <t>호표 1461</t>
  </si>
  <si>
    <t>5B78C37843456584A088993D83530E2568EF5C</t>
  </si>
  <si>
    <t>5B78C37843456584A088993D83530E2568EF5C3B5B78C37843456584A088993D83530E2568EF5C</t>
  </si>
  <si>
    <t>5B78C37843456584A088993D83530E2568EF5C3B5B6E030D450C678CBE8D64568D5C86C1A9C105</t>
  </si>
  <si>
    <t>5B78C37843456584A088993D83530E2568EF5C3B5D7C43414B556F1341888AB7A65E1</t>
  </si>
  <si>
    <t>5B78C37843456584A088993D83530E2568EF5C3B5CBF33614D1B68F169828194565881423DD1D9</t>
  </si>
  <si>
    <t>굴삭기(무한궤도)  0.8㎥  HR  공통 8-3,4(0201)   ( 호표 1462 )</t>
  </si>
  <si>
    <t>호표 1462</t>
  </si>
  <si>
    <t>5B78C37843456584A088993D835C6B8F8260BC</t>
  </si>
  <si>
    <t>5B78C37843456584A088993D835C6B8F8260BC035B78C37843456584A088993D835C6B8F8260BC</t>
  </si>
  <si>
    <t>5B78C37843456584A088993D835C6B8F8260BC035B6E030D450C678CBE8D64568D5C86C1A9C105</t>
  </si>
  <si>
    <t>5B78C37843456584A088993D835C6B8F8260BC035D7C43414B556F1341888AB7A65E1</t>
  </si>
  <si>
    <t>5B78C37843456584A088993D835C6B8F8260BC035CBF33614D1B68F169828194565881423DD1D9</t>
  </si>
  <si>
    <t>굴삭기(타이어)  0.8㎥  HR  공통 8-3,4(0211)   ( 호표 1463 )</t>
  </si>
  <si>
    <t>호표 1463</t>
  </si>
  <si>
    <t>5B78C37843456584A18AF96B095C9B1347E684</t>
  </si>
  <si>
    <t>5B78C37843456584A18AF96B095C9B1347E684235B78C37843456584A18AF96B095C9B1347E684</t>
  </si>
  <si>
    <t>5B78C37843456584A18AF96B095C9B1347E684235B6E030D450C678CBE8D64568D5C86C1A9C105</t>
  </si>
  <si>
    <t>5B78C37843456584A18AF96B095C9B1347E684235D7C43414B556F1341888AB7A65E1</t>
  </si>
  <si>
    <t>5B78C37843456584A18AF96B095C9B1347E684235CBF33614D1B68F169828194565881423DD1D9</t>
  </si>
  <si>
    <t>모르타르펌프  7.46kw  HR  공통 8-3,4(7991)   ( 호표 1464 )</t>
  </si>
  <si>
    <t>호표 1464</t>
  </si>
  <si>
    <t>공통 8-3,4(7991)</t>
  </si>
  <si>
    <t>7.46kw, 10HP</t>
  </si>
  <si>
    <t>5B78C3784345623B4581F5F1A351F5A10D8262</t>
  </si>
  <si>
    <t>5B78C3784345623B4581F5F1A351F5A10D8262E65B78C3784345623B4581F5F1A351F5A10D8262</t>
  </si>
  <si>
    <t>전력</t>
  </si>
  <si>
    <t>kwh</t>
  </si>
  <si>
    <t>5C29639748CD66F3258140F3A85EE0BF80D761</t>
  </si>
  <si>
    <t>5B78C3784345623B4581F5F1A351F5A10D8262E65C29639748CD66F3258140F3A85EE0BF80D761</t>
  </si>
  <si>
    <t>모르타르 믹서  0.3m3  HR  공통 8-3,4(7992)   ( 호표 1465 )</t>
  </si>
  <si>
    <t>호표 1465</t>
  </si>
  <si>
    <t>공통 8-3,4(7992)</t>
  </si>
  <si>
    <t>5B78C3784345623B4581C8BBC557B6BEB5326D</t>
  </si>
  <si>
    <t>5B78C3784345623B4581C8BBC557B6BEB5326D795B78C3784345623B4581C8BBC557B6BEB5326D</t>
  </si>
  <si>
    <t>5B78C3784345623B4581C8BBC557B6BEB5326D795C29639748CD66F3258140F3A85EE0BF80D761</t>
  </si>
  <si>
    <t>5B78C3784345623B4581C8BBC557B6BEB5326D795B6E030D450C678CBE8D5A258155C6EE14D5F7</t>
  </si>
  <si>
    <t>주연료비의 2%</t>
  </si>
  <si>
    <t>5B78C3784345623B4581C8BBC557B6BEB5326D795D7C43414B556F1341888AB7A65E1</t>
  </si>
  <si>
    <t>양수기  1.49kw  HR  공통 8-3,4(7993)   ( 호표 1466 )</t>
  </si>
  <si>
    <t>호표 1466</t>
  </si>
  <si>
    <t>공통 8-3,4(7993)</t>
  </si>
  <si>
    <t>1.49kw, 2HP</t>
  </si>
  <si>
    <t>5B78C3784345623B4581D92AE25C348F2A2FDB</t>
  </si>
  <si>
    <t>5B78C3784345623B4581D92AE25C348F2A2FDB465B78C3784345623B4581D92AE25C348F2A2FDB</t>
  </si>
  <si>
    <t>5B78C3784345623B4581D92AE25C348F2A2FDB465C29639748CD66F3258140F3A85EE0BF80D761</t>
  </si>
  <si>
    <t>배관파이프  ∮50㎜∼2.6m  HR  공통 8-3(7995)   ( 호표 1467 )</t>
  </si>
  <si>
    <t>호표 1467</t>
  </si>
  <si>
    <t>공통 8-3(7995)</t>
  </si>
  <si>
    <t>5B78C3784345623B4581BE432A5A0281593CFB</t>
  </si>
  <si>
    <t>5B78C3784345623B4581BE432A5A0281593CFB925B78C3784345623B4581BE432A5A0281593CFB</t>
  </si>
  <si>
    <t>합판거푸집 - 자재비  6회  M2  공통 6-3-1   ( 호표 1468 )</t>
  </si>
  <si>
    <t>호표 1468</t>
  </si>
  <si>
    <t>내수합판</t>
  </si>
  <si>
    <t>내수합판, 1급, 12*1220*2440mm</t>
  </si>
  <si>
    <t>5B6E43E643036CFDF98475DF55533979A01E0F</t>
  </si>
  <si>
    <t>5C6053BE4FB76194E28025E43950925B6E43E643036CFDF98475DF55533979A01E0F</t>
  </si>
  <si>
    <t>5C6053BE4FB76194E28025E43950925B43837B4E926DC78F8A6B65C556849875CB63</t>
  </si>
  <si>
    <t>적용비율</t>
  </si>
  <si>
    <t>주재료비의 32.7%</t>
  </si>
  <si>
    <t>5C6053BE4FB76194E28025E43950925D7C43414B556F1341888AB7A65A5</t>
  </si>
  <si>
    <t>소모자재(박리재 등)</t>
  </si>
  <si>
    <t>주재료비의 11%</t>
  </si>
  <si>
    <t>5C6053BE4FB76194E28025E43950925D7C43414B556F1341888AB7A65C3</t>
  </si>
  <si>
    <t>합판거푸집 - 인력투입  간단, 수직고 7m까지  M2  공통 6-3-1   ( 호표 1469 )</t>
  </si>
  <si>
    <t>호표 1469</t>
  </si>
  <si>
    <t>5C6053BE4FB76194E28025E43951B95CBF33614D1B68F169828194565881423DD54B</t>
  </si>
  <si>
    <t>5C6053BE4FB76194E28025E43951B95CBF33614D1B68F169828194565881423DD54E</t>
  </si>
  <si>
    <t>5C6053BE4FB76194E28025E43951B95D7C43414B556F1341888AB7A65E1</t>
  </si>
  <si>
    <t>합판거푸집 - 인력투입  간단, 수직고 7m 초과 10m까지  M2  공통 6-3-1   ( 호표 1470 )</t>
  </si>
  <si>
    <t>호표 1470</t>
  </si>
  <si>
    <t>5C6053BE4FB76197B68E016FC15AF45CBF33614D1B68F169828194565881423DD54B</t>
  </si>
  <si>
    <t>5C6053BE4FB76197B68E016FC15AF45CBF33614D1B68F169828194565881423DD54E</t>
  </si>
  <si>
    <t>5C6053BE4FB76197B68E016FC15AF45D7C43414B556F1341888AB7A65E1</t>
  </si>
  <si>
    <t>5C6053BE4FB76197B68E016FC15AF45D7C43414B556F1341888AB7A65D2</t>
  </si>
  <si>
    <t>합판거푸집 - 인력투입  간단, 슬래브(경사도 20˚미만)  M2  공통 6-3-1   ( 호표 1471 )</t>
  </si>
  <si>
    <t>호표 1471</t>
  </si>
  <si>
    <t>5C6053BE4FB7608FBE8DEB6A835EE55CBF33614D1B68F169828194565881423DD54B</t>
  </si>
  <si>
    <t>5C6053BE4FB7608FBE8DEB6A835EE55CBF33614D1B68F169828194565881423DD54E</t>
  </si>
  <si>
    <t>5C6053BE4FB7608FBE8DEB6A835EE55D7C43414B556F1341888AB7A65E1</t>
  </si>
  <si>
    <t>5C6053BE4FB7608FBE8DEB6A835EE55D7C43414B556F1341888AB7A65D2</t>
  </si>
  <si>
    <t>합판거푸집 - 자재비  4회  M2  공통 6-3-1   ( 호표 1472 )</t>
  </si>
  <si>
    <t>호표 1472</t>
  </si>
  <si>
    <t>5C6053BE4F8B6CC9B78947F0E85EF35B6E43E643036CFDF98475DF55533979A01E0F</t>
  </si>
  <si>
    <t>5C6053BE4F8B6CC9B78947F0E85EF35B43837B4E926DC78F8A6B65C556849875CB63</t>
  </si>
  <si>
    <t>주재료비의 38%</t>
  </si>
  <si>
    <t>5C6053BE4F8B6CC9B78947F0E85EF35D7C43414B556F1341888AB7A65A5</t>
  </si>
  <si>
    <t>주재료비의 9%</t>
  </si>
  <si>
    <t>5C6053BE4F8B6CC9B78947F0E85EF35D7C43414B556F1341888AB7A65C3</t>
  </si>
  <si>
    <t>합판거푸집 - 인력투입  보통, 수직고 7m까지  M2  공통 6-3-1   ( 호표 1473 )</t>
  </si>
  <si>
    <t>호표 1473</t>
  </si>
  <si>
    <t>5C6053BE4F8B6CC9B7895053A8522F5CBF33614D1B68F169828194565881423DD54B</t>
  </si>
  <si>
    <t>5C6053BE4F8B6CC9B7895053A8522F5CBF33614D1B68F169828194565881423DD54E</t>
  </si>
  <si>
    <t>5C6053BE4F8B6CC9B7895053A8522F5D7C43414B556F1341888AB7A65E1</t>
  </si>
  <si>
    <t>합판거푸집 - 인력투입  보통, 수직고 7m 초과 10m까지  M2  공통 6-3-1   ( 호표 1474 )</t>
  </si>
  <si>
    <t>호표 1474</t>
  </si>
  <si>
    <t>5C6053BE4F8B6CCA5D876D73D253215CBF33614D1B68F169828194565881423DD54B</t>
  </si>
  <si>
    <t>5C6053BE4F8B6CCA5D876D73D253215CBF33614D1B68F169828194565881423DD54E</t>
  </si>
  <si>
    <t>5C6053BE4F8B6CCA5D876D73D253215D7C43414B556F1341888AB7A65E1</t>
  </si>
  <si>
    <t>5C6053BE4F8B6CCA5D876D73D253215D7C43414B556F1341888AB7A65D2</t>
  </si>
  <si>
    <t>합판거푸집 - 인력투입  보통, 슬래브(경사도 20˚미만)  M2  공통 6-3-1   ( 호표 1475 )</t>
  </si>
  <si>
    <t>호표 1475</t>
  </si>
  <si>
    <t>5C6053BE4F8B6DEE938631CBA95E6A5CBF33614D1B68F169828194565881423DD54B</t>
  </si>
  <si>
    <t>5C6053BE4F8B6DEE938631CBA95E6A5CBF33614D1B68F169828194565881423DD54E</t>
  </si>
  <si>
    <t>5C6053BE4F8B6DEE938631CBA95E6A5D7C43414B556F1341888AB7A65E1</t>
  </si>
  <si>
    <t>5C6053BE4F8B6DEE938631CBA95E6A5D7C43414B556F1341888AB7A65D2</t>
  </si>
  <si>
    <t>합판거푸집 - 자재비  3회  M2  공통 6-3-1   ( 호표 1476 )</t>
  </si>
  <si>
    <t>호표 1476</t>
  </si>
  <si>
    <t>5C6053BE4F8B6CC9B78947F0E859715B6E43E643036CFDF98475DF55533979A01E0F</t>
  </si>
  <si>
    <t>5C6053BE4F8B6CC9B78947F0E859715B43837B4E926DC78F8A6B65C556849875CB63</t>
  </si>
  <si>
    <t>주재료비의 44.3%</t>
  </si>
  <si>
    <t>5C6053BE4F8B6CC9B78947F0E859715D7C43414B556F1341888AB7A65A5</t>
  </si>
  <si>
    <t>주재료비의 8%</t>
  </si>
  <si>
    <t>5C6053BE4F8B6CC9B78947F0E859715D7C43414B556F1341888AB7A65C3</t>
  </si>
  <si>
    <t>합판거푸집 - 인력투입  복잡, 수직고 7m까지  M2  공통 6-3-1   ( 호표 1477 )</t>
  </si>
  <si>
    <t>호표 1477</t>
  </si>
  <si>
    <t>5C6053BE4F8B6CC9B78947F0E85DEC5CBF33614D1B68F169828194565881423DD54B</t>
  </si>
  <si>
    <t>5C6053BE4F8B6CC9B78947F0E85DEC5CBF33614D1B68F169828194565881423DD54E</t>
  </si>
  <si>
    <t>5C6053BE4F8B6CC9B78947F0E85DEC5D7C43414B556F1341888AB7A65E1</t>
  </si>
  <si>
    <t>합판거푸집 - 인력투입  복잡, 수직고 7m 초과 10m까지  M2  공통 6-3-1   ( 호표 1478 )</t>
  </si>
  <si>
    <t>호표 1478</t>
  </si>
  <si>
    <t>5C6053BE4F8B6CCA5D877FEC4558E35CBF33614D1B68F169828194565881423DD54B</t>
  </si>
  <si>
    <t>5C6053BE4F8B6CCA5D877FEC4558E35CBF33614D1B68F169828194565881423DD54E</t>
  </si>
  <si>
    <t>5C6053BE4F8B6CCA5D877FEC4558E35D7C43414B556F1341888AB7A65E1</t>
  </si>
  <si>
    <t>5C6053BE4F8B6CCA5D877FEC4558E35D7C43414B556F1341888AB7A65D2</t>
  </si>
  <si>
    <t>합판거푸집 - 인력투입  복잡, 슬래브(경사도 20˚미만)  M2  공통 6-3-1   ( 호표 1479 )</t>
  </si>
  <si>
    <t>호표 1479</t>
  </si>
  <si>
    <t>5C6053BE4F8B6DEE938627530D569F5CBF33614D1B68F169828194565881423DD54B</t>
  </si>
  <si>
    <t>5C6053BE4F8B6DEE938627530D569F5CBF33614D1B68F169828194565881423DD54E</t>
  </si>
  <si>
    <t>5C6053BE4F8B6DEE938627530D569F5D7C43414B556F1341888AB7A65E1</t>
  </si>
  <si>
    <t>5C6053BE4F8B6DEE938627530D569F5D7C43414B556F1341888AB7A65D2</t>
  </si>
  <si>
    <t>합판거푸집 - 자재비  2회  M2  공통 6-3-1   ( 호표 1480 )</t>
  </si>
  <si>
    <t>호표 1480</t>
  </si>
  <si>
    <t>5C6053BE4F94639B16866B611C50825B6E43E643036CFDF98475DF55533979A01E0F</t>
  </si>
  <si>
    <t>5C6053BE4F94639B16866B611C50825B43837B4E926DC78F8A6B65C556849875CB63</t>
  </si>
  <si>
    <t>주재료비의 55%</t>
  </si>
  <si>
    <t>5C6053BE4F94639B16866B611C50825D7C43414B556F1341888AB7A65A5</t>
  </si>
  <si>
    <t>주재료비의 7%</t>
  </si>
  <si>
    <t>5C6053BE4F94639B16866B611C50825D7C43414B556F1341888AB7A65C3</t>
  </si>
  <si>
    <t>합판거푸집 - 인력투입  매우복잡, 수직고 7m까지  M2  공통 6-3-1   ( 호표 1481 )</t>
  </si>
  <si>
    <t>호표 1481</t>
  </si>
  <si>
    <t>5C6053BE4F94639B16866B6103586A5CBF33614D1B68F169828194565881423DD54B</t>
  </si>
  <si>
    <t>5C6053BE4F94639B16866B6103586A5CBF33614D1B68F169828194565881423DD54E</t>
  </si>
  <si>
    <t>5C6053BE4F94639B16866B6103586A5D7C43414B556F1341888AB7A65E1</t>
  </si>
  <si>
    <t>합판거푸집 - 인력투입  매우복잡, 수직고 7m 초과 10m까지  M2  공통 6-3-1   ( 호표 1482 )</t>
  </si>
  <si>
    <t>호표 1482</t>
  </si>
  <si>
    <t>5C6053BE4F946398418E02CE7457975CBF33614D1B68F169828194565881423DD54B</t>
  </si>
  <si>
    <t>5C6053BE4F946398418E02CE7457975CBF33614D1B68F169828194565881423DD54E</t>
  </si>
  <si>
    <t>5C6053BE4F946398418E02CE7457975D7C43414B556F1341888AB7A65E1</t>
  </si>
  <si>
    <t>5C6053BE4F946398418E02CE7457975D7C43414B556F1341888AB7A65D2</t>
  </si>
  <si>
    <t>합판거푸집 - 인력투입  매우복잡, 슬래브(경사도 20˚미만)  M2  공통 6-3-1   ( 호표 1483 )</t>
  </si>
  <si>
    <t>호표 1483</t>
  </si>
  <si>
    <t>5C6053BE4F9462F38580A909805B985CBF33614D1B68F169828194565881423DD54B</t>
  </si>
  <si>
    <t>5C6053BE4F9462F38580A909805B985CBF33614D1B68F169828194565881423DD54E</t>
  </si>
  <si>
    <t>5C6053BE4F9462F38580A909805B985D7C43414B556F1341888AB7A65E1</t>
  </si>
  <si>
    <t>5C6053BE4F9462F38580A909805B985D7C43414B556F1341888AB7A65D2</t>
  </si>
  <si>
    <t>합판거푸집 - 인력투입  소규모, 수직고 7m까지  M2  공통 6-3-1   ( 호표 1484 )</t>
  </si>
  <si>
    <t>호표 1484</t>
  </si>
  <si>
    <t>5C6053BE4F94639B16866B61035F995CBF33614D1B68F169828194565881423DD54B</t>
  </si>
  <si>
    <t>5C6053BE4F94639B16866B61035F995CBF33614D1B68F169828194565881423DD54E</t>
  </si>
  <si>
    <t>5C6053BE4F94639B16866B61035F995D7C43414B556F1341888AB7A65E1</t>
  </si>
  <si>
    <t>합판거푸집 - 인력투입  소규모, 수직고 7m 초과 10m까지  M2  공통 6-3-1   ( 호표 1485 )</t>
  </si>
  <si>
    <t>호표 1485</t>
  </si>
  <si>
    <t>5C6053BE4F946398418E02CE7450685CBF33614D1B68F169828194565881423DD54B</t>
  </si>
  <si>
    <t>5C6053BE4F946398418E02CE7450685CBF33614D1B68F169828194565881423DD54E</t>
  </si>
  <si>
    <t>5C6053BE4F946398418E02CE7450685D7C43414B556F1341888AB7A65E1</t>
  </si>
  <si>
    <t>5C6053BE4F946398418E02CE7450685D7C43414B556F1341888AB7A65D2</t>
  </si>
  <si>
    <t>합판거푸집 - 인력투입  소규모, 슬래브(경사도 20˚미만)  M2  공통 6-3-1   ( 호표 1486 )</t>
  </si>
  <si>
    <t>호표 1486</t>
  </si>
  <si>
    <t>5C6053BE4F9462F38580A909805CBF5CBF33614D1B68F169828194565881423DD54B</t>
  </si>
  <si>
    <t>5C6053BE4F9462F38580A909805CBF5CBF33614D1B68F169828194565881423DD54E</t>
  </si>
  <si>
    <t>5C6053BE4F9462F38580A909805CBF5D7C43414B556F1341888AB7A65E1</t>
  </si>
  <si>
    <t>5C6053BE4F9462F38580A909805CBF5D7C43414B556F1341888AB7A65D2</t>
  </si>
  <si>
    <t>합판거푸집 - 자재비  1회  M2  공통 6-3-1   ( 호표 1487 )</t>
  </si>
  <si>
    <t>호표 1487</t>
  </si>
  <si>
    <t>5C6053BE4F94639B16866B611C53565B6E43E643036CFDF98475DF55533979A01E0F</t>
  </si>
  <si>
    <t>5C6053BE4F94639B16866B611C53565B43837B4E926DC78F8A6B65C556849875CB63</t>
  </si>
  <si>
    <t>주재료비의 4%</t>
  </si>
  <si>
    <t>5C6053BE4F94639B16866B611C53565D7C43414B556F1341888AB7A65C3</t>
  </si>
  <si>
    <t>합판거푸집 - 인력투입  제물치장 1회, 수직고 7m까지  M2  공통 6-3-1   ( 호표 1488 )</t>
  </si>
  <si>
    <t>호표 1488</t>
  </si>
  <si>
    <t>5C6053BE4F94639B16866B61035A185CBF33614D1B68F169828194565881423DD54B</t>
  </si>
  <si>
    <t>5C6053BE4F94639B16866B61035A185CBF33614D1B68F169828194565881423DD54E</t>
  </si>
  <si>
    <t>5C6053BE4F94639B16866B61035A185D7C43414B556F1341888AB7A65E1</t>
  </si>
  <si>
    <t>합판거푸집 - 인력투입  제물치장 2회, 수직고 7m까지  M2  공통 6-3-1   ( 호표 1489 )</t>
  </si>
  <si>
    <t>호표 1489</t>
  </si>
  <si>
    <t>5C6053BE4F94639B16866B610359715CBF33614D1B68F169828194565881423DD54B</t>
  </si>
  <si>
    <t>5C6053BE4F94639B16866B610359715CBF33614D1B68F169828194565881423DD54E</t>
  </si>
  <si>
    <t>5C6053BE4F94639B16866B610359715D7C43414B556F1341888AB7A65D2</t>
  </si>
  <si>
    <t>5C6053BE4F94639B16866B610359715D7C43414B556F1341888AB7A65E1</t>
  </si>
  <si>
    <t>합판거푸집 - 인력투입  제물치장 1회, 수직고 7m 초과 10m까지  M2  공통 6-3-1   ( 호표 1490 )</t>
  </si>
  <si>
    <t>호표 1490</t>
  </si>
  <si>
    <t>5C6053BE4F946398418E02CE7455E95CBF33614D1B68F169828194565881423DD54B</t>
  </si>
  <si>
    <t>5C6053BE4F946398418E02CE7455E95CBF33614D1B68F169828194565881423DD54E</t>
  </si>
  <si>
    <t>5C6053BE4F946398418E02CE7455E95D7C43414B556F1341888AB7A65E1</t>
  </si>
  <si>
    <t>5C6053BE4F946398418E02CE7455E95D7C43414B556F1341888AB7A65D2</t>
  </si>
  <si>
    <t>합판거푸집 - 인력투입  제물치장 2회, 수직고 7m 초과 10m까지  M2  공통 6-3-1   ( 호표 1491 )</t>
  </si>
  <si>
    <t>호표 1491</t>
  </si>
  <si>
    <t>5C6053BE4F946398418E02CE7456F05CBF33614D1B68F169828194565881423DD54B</t>
  </si>
  <si>
    <t>5C6053BE4F946398418E02CE7456F05CBF33614D1B68F169828194565881423DD54E</t>
  </si>
  <si>
    <t>5C6053BE4F946398418E02CE7456F05D7C43414B556F1341888AB7A65C3</t>
  </si>
  <si>
    <t>5C6053BE4F946398418E02CE7456F05D7C43414B556F1341888AB7A65E1</t>
  </si>
  <si>
    <t>5C6053BE4F946398418E02CE7456F05D7C43414B556F1341888AB7A65D2</t>
  </si>
  <si>
    <t>합판거푸집 - 인력투입  제물치장 1회, 슬래브(경사도 20˚미만)  M2  공통 6-3-1   ( 호표 1492 )</t>
  </si>
  <si>
    <t>호표 1492</t>
  </si>
  <si>
    <t>5C6053BE4F9462F38580A9098059EB5CBF33614D1B68F169828194565881423DD54B</t>
  </si>
  <si>
    <t>5C6053BE4F9462F38580A9098059EB5CBF33614D1B68F169828194565881423DD54E</t>
  </si>
  <si>
    <t>5C6053BE4F9462F38580A9098059EB5D7C43414B556F1341888AB7A65E1</t>
  </si>
  <si>
    <t>5C6053BE4F9462F38580A9098059EB5D7C43414B556F1341888AB7A65D2</t>
  </si>
  <si>
    <t>합판거푸집 - 인력투입  제물치장 2회, 슬래브(경사도 20˚미만)  M2  공통 6-3-1   ( 호표 1493 )</t>
  </si>
  <si>
    <t>호표 1493</t>
  </si>
  <si>
    <t>5C6053BE4F9462F38580A909805AF25CBF33614D1B68F169828194565881423DD54B</t>
  </si>
  <si>
    <t>5C6053BE4F9462F38580A909805AF25CBF33614D1B68F169828194565881423DD54E</t>
  </si>
  <si>
    <t>5C6053BE4F9462F38580A909805AF25D7C43414B556F1341888AB7A65C3</t>
  </si>
  <si>
    <t>5C6053BE4F9462F38580A909805AF25D7C43414B556F1341888AB7A65E1</t>
  </si>
  <si>
    <t>5C6053BE4F9462F38580A909805AF25D7C43414B556F1341888AB7A65D2</t>
  </si>
  <si>
    <t>유로폼 - 주자재비    M2  공통 6-3-3.2   ( 호표 1494 )</t>
  </si>
  <si>
    <t>호표 1494</t>
  </si>
  <si>
    <t>공통 6-3-3.2</t>
  </si>
  <si>
    <t>건설용거푸집</t>
  </si>
  <si>
    <t>건설용거푸집, 강, 600*1200*63.5mm</t>
  </si>
  <si>
    <t>5B43837B4E03683DB08F15C21955BE0F101CC7</t>
  </si>
  <si>
    <t>5C6053BE4FEC6592D48F376A485AF05B43837B4E03683DB08F15C21955BE0F101CC7</t>
  </si>
  <si>
    <t>건설용거푸집, 내벽코너패널, 200+200, 1200mm</t>
  </si>
  <si>
    <t>5B43837B4E03683DB08F15C21955BE0F10186C</t>
  </si>
  <si>
    <t>5C6053BE4FEC6592D48F376A485AF05B43837B4E03683DB08F15C21955BE0F10186C</t>
  </si>
  <si>
    <t>잡재료(박리재,철선,보조각재 등)</t>
  </si>
  <si>
    <t>패널 재료비의 5%</t>
  </si>
  <si>
    <t>5C6053BE4FEC6592D48F376A485AF05D7C43414B556F1341888AB7A65E1</t>
  </si>
  <si>
    <t>유로폼 - 인력투입  간단, 수직고 7m까지  M2  공통 6-3-3.3   ( 호표 1495 )</t>
  </si>
  <si>
    <t>호표 1495</t>
  </si>
  <si>
    <t>공통 6-3-3.3</t>
  </si>
  <si>
    <t>5C6053BE4FEC6592D48F0A2C5E58C85CBF33614D1B68F169828194565881423DD54B</t>
  </si>
  <si>
    <t>5C6053BE4FEC6592D48F0A2C5E58C85CBF33614D1B68F169828194565881423DD54E</t>
  </si>
  <si>
    <t>5C6053BE4FEC6592D48F0A2C5E58C85D7C43414B556F1341888AB7A65C3</t>
  </si>
  <si>
    <t>유로폼 - 인력투입  간단, 수직고 7m 초과 10m까지  M2  공통 6-3-3.3   ( 호표 1496 )</t>
  </si>
  <si>
    <t>호표 1496</t>
  </si>
  <si>
    <t>5C6053BE4FEC6591CD880782FA5E935CBF33614D1B68F169828194565881423DD54B</t>
  </si>
  <si>
    <t>5C6053BE4FEC6591CD880782FA5E935CBF33614D1B68F169828194565881423DD54E</t>
  </si>
  <si>
    <t>5C6053BE4FEC6591CD880782FA5E935D7C43414B556F1341888AB7A65C3</t>
  </si>
  <si>
    <t>5C6053BE4FEC6591CD880782FA5E935D7C43414B556F1341888AB7A65B4</t>
  </si>
  <si>
    <t>유로폼 - 인력투입  보통, 수직고 7m까지  M2  공통 6-3-3.3   ( 호표 1497 )</t>
  </si>
  <si>
    <t>호표 1497</t>
  </si>
  <si>
    <t>5C6053BE4FEC6592D48F0A2C5E59EF5CBF33614D1B68F169828194565881423DD54B</t>
  </si>
  <si>
    <t>5C6053BE4FEC6592D48F0A2C5E59EF5CBF33614D1B68F169828194565881423DD54E</t>
  </si>
  <si>
    <t>5C6053BE4FEC6592D48F0A2C5E59EF5D7C43414B556F1341888AB7A65C3</t>
  </si>
  <si>
    <t>유로폼 - 인력투입  보통, 수직고 7m 초과 10m까지  M2  공통 6-3-3.3   ( 호표 1498 )</t>
  </si>
  <si>
    <t>호표 1498</t>
  </si>
  <si>
    <t>5C6053BE4FEC6591CD880782FA5FBA5CBF33614D1B68F169828194565881423DD54B</t>
  </si>
  <si>
    <t>5C6053BE4FEC6591CD880782FA5FBA5CBF33614D1B68F169828194565881423DD54E</t>
  </si>
  <si>
    <t>5C6053BE4FEC6591CD880782FA5FBA5D7C43414B556F1341888AB7A65C3</t>
  </si>
  <si>
    <t>5C6053BE4FEC6591CD880782FA5FBA5D7C43414B556F1341888AB7A65B4</t>
  </si>
  <si>
    <t>유로폼 - 인력투입  복잡, 수직고 7m까지  M2  공통 6-3-3.3   ( 호표 1499 )</t>
  </si>
  <si>
    <t>호표 1499</t>
  </si>
  <si>
    <t>5C6053BE4FEC6592D48F0A2C5E5AF65CBF33614D1B68F169828194565881423DD54B</t>
  </si>
  <si>
    <t>5C6053BE4FEC6592D48F0A2C5E5AF65CBF33614D1B68F169828194565881423DD54E</t>
  </si>
  <si>
    <t>5C6053BE4FEC6592D48F0A2C5E5AF65D7C43414B556F1341888AB7A65C3</t>
  </si>
  <si>
    <t>유로폼 - 인력투입  복잡, 수직고 7m 초과 10m까지  M2  공통 6-3-3.3   ( 호표 1500 )</t>
  </si>
  <si>
    <t>호표 1500</t>
  </si>
  <si>
    <t>5C6053BE4FEC6591CD880782FA5CE65CBF33614D1B68F169828194565881423DD54B</t>
  </si>
  <si>
    <t>5C6053BE4FEC6591CD880782FA5CE65CBF33614D1B68F169828194565881423DD54E</t>
  </si>
  <si>
    <t>5C6053BE4FEC6591CD880782FA5CE65D7C43414B556F1341888AB7A65C3</t>
  </si>
  <si>
    <t>5C6053BE4FEC6591CD880782FA5CE65D7C43414B556F1341888AB7A65B4</t>
  </si>
  <si>
    <t>워터젯트  96kw  HR  공통 8-3,4(6540)   ( 호표 1501 )</t>
  </si>
  <si>
    <t>호표 1501</t>
  </si>
  <si>
    <t>공통 8-3,4(6540)</t>
  </si>
  <si>
    <t>5B78C378434563DC698C94577A59C38C4C63E1</t>
  </si>
  <si>
    <t>5B78C378434563DC698C94577A59C38C4C63E1605B78C378434563DC698C94577A59C38C4C63E1</t>
  </si>
  <si>
    <t>5B78C378434563DC698C94577A59C38C4C63E1605B6E030D450C678CBE8D64568D5C86C1A9C105</t>
  </si>
  <si>
    <t>주연료비의 18%</t>
  </si>
  <si>
    <t>5B78C378434563DC698C94577A59C38C4C63E1605D7C43414B556F1341888AB7A65E1</t>
  </si>
  <si>
    <t>로더(타이어)  0.57㎥  HR  공통 8-3,4(0302)   ( 호표 1502 )</t>
  </si>
  <si>
    <t>호표 1502</t>
  </si>
  <si>
    <t>공통 8-3,4(0302)</t>
  </si>
  <si>
    <t>5B78C3784345658547870B0682560F5986CB15</t>
  </si>
  <si>
    <t>5B78C3784345658547870B0682560F5986CB154F5B78C3784345658547870B0682560F5986CB15</t>
  </si>
  <si>
    <t>5B78C3784345658547870B0682560F5986CB154F5B6E030D450C678CBE8D64568D5C86C1A9C105</t>
  </si>
  <si>
    <t>주연료비의 44%</t>
  </si>
  <si>
    <t>5B78C3784345658547870B0682560F5986CB154F5D7C43414B556F1341888AB7A65E1</t>
  </si>
  <si>
    <t>5B78C3784345658547870B0682560F5986CB154F5CBF33614D1B68F169828194565881423DD1D9</t>
  </si>
  <si>
    <t>덤프트럭  2.5ton  HR  공통 8-3,4(0602)   ( 호표 1503 )</t>
  </si>
  <si>
    <t>호표 1503</t>
  </si>
  <si>
    <t>공통 8-3,4(0602)</t>
  </si>
  <si>
    <t>5B78C37843456580C5835C854E5E75AF346D28</t>
  </si>
  <si>
    <t>5B78C37843456580C5835C854E5E75AF346D28885B78C37843456580C5835C854E5E75AF346D28</t>
  </si>
  <si>
    <t>5B78C37843456580C5835C854E5E75AF346D28885B6E030D450C678CBE8D64568D5C86C1A9C105</t>
  </si>
  <si>
    <t>주연료비의 38%</t>
  </si>
  <si>
    <t>5B78C37843456580C5835C854E5E75AF346D28885D7C43414B556F1341888AB7A65E1</t>
  </si>
  <si>
    <t>5B78C37843456580C5835C854E5E75AF346D28885CBF33614D1B68F169828194565881423DD1D8</t>
  </si>
  <si>
    <t>부착용 집게  0.7~0.8㎥  HR  공통 8-3(7206)   ( 호표 1504 )</t>
  </si>
  <si>
    <t>호표 1504</t>
  </si>
  <si>
    <t>공통 8-3(7206)</t>
  </si>
  <si>
    <t>5B78C37843456230A2890F457D58F263FA97DA</t>
  </si>
  <si>
    <t>5B78C37843456230A2890F457D58F263FA97DABB5B78C37843456230A2890F457D58F263FA97DA</t>
  </si>
  <si>
    <t>크레인(타이어)  25ton  HR  공통 8-3,4(2104)   ( 호표 1505 )</t>
  </si>
  <si>
    <t>호표 1505</t>
  </si>
  <si>
    <t>5B78C378434567B5708832C1F05F3601A9D7C8</t>
  </si>
  <si>
    <t>5B78C378434567B5708832C1F05F3601A9D7C8735B78C378434567B5708832C1F05F3601A9D7C8</t>
  </si>
  <si>
    <t>5B78C378434567B5708832C1F05F3601A9D7C8735B6E030D450C678CBE8D64568D5C86C1A9C105</t>
  </si>
  <si>
    <t>5B78C378434567B5708832C1F05F3601A9D7C8735D7C43414B556F1341888AB7A65E1</t>
  </si>
  <si>
    <t>5B78C378434567B5708832C1F05F3601A9D7C8735CBF33614D1B68F169828194565881423DD1D9</t>
  </si>
  <si>
    <t>크레인(타이어)  30ton  HR  공통 8-3,4(2104)   ( 호표 1506 )</t>
  </si>
  <si>
    <t>호표 1506</t>
  </si>
  <si>
    <t>5B78C378434567B5708832C1F05E2C5B2BF7CF</t>
  </si>
  <si>
    <t>5B78C378434567B5708832C1F05E2C5B2BF7CF055B78C378434567B5708832C1F05E2C5B2BF7CF</t>
  </si>
  <si>
    <t>5B78C378434567B5708832C1F05E2C5B2BF7CF055B6E030D450C678CBE8D64568D5C86C1A9C105</t>
  </si>
  <si>
    <t>5B78C378434567B5708832C1F05E2C5B2BF7CF055D7C43414B556F1341888AB7A65E1</t>
  </si>
  <si>
    <t>5B78C378434567B5708832C1F05E2C5B2BF7CF055CBF33614D1B68F169828194565881423DD1D9</t>
  </si>
  <si>
    <t>크레인(타이어)  35ton  HR  공통 8-3,4(2104)   ( 호표 1507 )</t>
  </si>
  <si>
    <t>호표 1507</t>
  </si>
  <si>
    <t>5B78C378434567B5708832C1F05E2986A674F7</t>
  </si>
  <si>
    <t>5B78C378434567B5708832C1F05E2986A674F7075B78C378434567B5708832C1F05E2986A674F7</t>
  </si>
  <si>
    <t>5B78C378434567B5708832C1F05E2986A674F7075B6E030D450C678CBE8D64568D5C86C1A9C105</t>
  </si>
  <si>
    <t>5B78C378434567B5708832C1F05E2986A674F7075D7C43414B556F1341888AB7A65E1</t>
  </si>
  <si>
    <t>5B78C378434567B5708832C1F05E2986A674F7075CBF33614D1B68F169828194565881423DD1D9</t>
  </si>
  <si>
    <t>크레인(타이어)  40ton  HR  공통 8-3,4(2104)   ( 호표 1508 )</t>
  </si>
  <si>
    <t>호표 1508</t>
  </si>
  <si>
    <t>5B78C378434567B5708832C1F059AA008C6093</t>
  </si>
  <si>
    <t>5B78C378434567B5708832C1F059AA008C6093C15B78C378434567B5708832C1F059AA008C6093</t>
  </si>
  <si>
    <t>5B78C378434567B5708832C1F059AA008C6093C15B6E030D450C678CBE8D64568D5C86C1A9C105</t>
  </si>
  <si>
    <t>주연료비의 57%</t>
  </si>
  <si>
    <t>5B78C378434567B5708832C1F059AA008C6093C15D7C43414B556F1341888AB7A65E1</t>
  </si>
  <si>
    <t>5B78C378434567B5708832C1F059AA008C6093C15CBF33614D1B68F169828194565881423DD1D9</t>
  </si>
  <si>
    <t>크레인(타이어)  45ton  HR  공통 8-3,4(2104)   ( 호표 1509 )</t>
  </si>
  <si>
    <t>호표 1509</t>
  </si>
  <si>
    <t>5B78C378434567B5708832C1F059AF8285EBAC</t>
  </si>
  <si>
    <t>5B78C378434567B5708832C1F059AF8285EBAC5B5B78C378434567B5708832C1F059AF8285EBAC</t>
  </si>
  <si>
    <t>5B78C378434567B5708832C1F059AF8285EBAC5B5B6E030D450C678CBE8D64568D5C86C1A9C105</t>
  </si>
  <si>
    <t>5B78C378434567B5708832C1F059AF8285EBAC5B5D7C43414B556F1341888AB7A65E1</t>
  </si>
  <si>
    <t>5B78C378434567B5708832C1F059AF8285EBAC5B5CBF33614D1B68F169828194565881423DD1D9</t>
  </si>
  <si>
    <t>크레인(타이어)  50ton  HR  공통 8-3,4(2104)   ( 호표 1510 )</t>
  </si>
  <si>
    <t>호표 1510</t>
  </si>
  <si>
    <t>5B78C378434567B5708832C1F058841DCC929F</t>
  </si>
  <si>
    <t>5B78C378434567B5708832C1F058841DCC929FA65B78C378434567B5708832C1F058841DCC929F</t>
  </si>
  <si>
    <t>5B78C378434567B5708832C1F058841DCC929FA65B6E030D450C678CBE8D64568D5C86C1A9C105</t>
  </si>
  <si>
    <t>5B78C378434567B5708832C1F058841DCC929FA65D7C43414B556F1341888AB7A65E1</t>
  </si>
  <si>
    <t>5B78C378434567B5708832C1F058841DCC929FA65CBF33614D1B68F169828194565881423DD1D9</t>
  </si>
  <si>
    <t>크레인(타이어)  60ton  HR  공통 8-3,4(2104)   ( 호표 1511 )</t>
  </si>
  <si>
    <t>호표 1511</t>
  </si>
  <si>
    <t>5B78C378434567B5708832C1F05B58FCABD653</t>
  </si>
  <si>
    <t>5B78C378434567B5708832C1F05B58FCABD653295B78C378434567B5708832C1F05B58FCABD653</t>
  </si>
  <si>
    <t>5B78C378434567B5708832C1F05B58FCABD653295B6E030D450C678CBE8D64568D5C86C1A9C105</t>
  </si>
  <si>
    <t>주재료비의 57%</t>
  </si>
  <si>
    <t>5B78C378434567B5708832C1F05B58FCABD653295D7C43414B556F1341888AB7A65E1</t>
  </si>
  <si>
    <t>5B78C378434567B5708832C1F05B58FCABD653295CBF33614D1B68F169828194565881423DD1D9</t>
  </si>
  <si>
    <t>크레인(타이어)  70ton  HR  공통 8-3,4(2104)   ( 호표 1512 )</t>
  </si>
  <si>
    <t>호표 1512</t>
  </si>
  <si>
    <t>5B78C378434567B5708832C1F05AB172E30B78</t>
  </si>
  <si>
    <t>5B78C378434567B5708832C1F05AB172E30B78565B78C378434567B5708832C1F05AB172E30B78</t>
  </si>
  <si>
    <t>5B78C378434567B5708832C1F05AB172E30B78565B6E030D450C678CBE8D64568D5C86C1A9C105</t>
  </si>
  <si>
    <t>5B78C378434567B5708832C1F05AB172E30B78565D7C43414B556F1341888AB7A65E1</t>
  </si>
  <si>
    <t>5B78C378434567B5708832C1F05AB172E30B78565CBF33614D1B68F169828194565881423DD1D9</t>
  </si>
  <si>
    <t>크레인(타이어)  80ton  HR  공통 8-3,4(2104)   ( 호표 1513 )</t>
  </si>
  <si>
    <t>호표 1513</t>
  </si>
  <si>
    <t>5B78C378434567B5708832C1F055CFB05B5719</t>
  </si>
  <si>
    <t>5B78C378434567B5708832C1F055CFB05B5719775B78C378434567B5708832C1F055CFB05B5719</t>
  </si>
  <si>
    <t>5B78C378434567B5708832C1F055CFB05B5719775B6E030D450C678CBE8D64568D5C86C1A9C105</t>
  </si>
  <si>
    <t>5B78C378434567B5708832C1F055CFB05B5719775D7C43414B556F1341888AB7A65E1</t>
  </si>
  <si>
    <t>5B78C378434567B5708832C1F055CFB05B5719775CBF33614D1B68F169828194565881423DD1D9</t>
  </si>
  <si>
    <t>크레인(타이어)  100ton  HR  공통 8-3,4(2104)   ( 호표 1514 )</t>
  </si>
  <si>
    <t>호표 1514</t>
  </si>
  <si>
    <t>5B78C378434567B5708832C1E6569B6094D62A</t>
  </si>
  <si>
    <t>5B78C378434567B5708832C1E6569B6094D62AC75B78C378434567B5708832C1E6569B6094D62A</t>
  </si>
  <si>
    <t>5B78C378434567B5708832C1E6569B6094D62AC75B6E030D450C678CBE8D64568D5C86C1A9C105</t>
  </si>
  <si>
    <t>5B78C378434567B5708832C1E6569B6094D62AC75D7C43414B556F1341888AB7A65E1</t>
  </si>
  <si>
    <t>5B78C378434567B5708832C1E6569B6094D62AC75CBF33614D1B68F169828194565881423DD1D9</t>
  </si>
  <si>
    <t>크레인(타이어)  130ton  HR  공통 8-3,4(2104)   ( 호표 1515 )</t>
  </si>
  <si>
    <t>호표 1515</t>
  </si>
  <si>
    <t>5B78C378434567B5708832C1E655F4F5BBC77B</t>
  </si>
  <si>
    <t>5B78C378434567B5708832C1E655F4F5BBC77B675B78C378434567B5708832C1E655F4F5BBC77B</t>
  </si>
  <si>
    <t>5B78C378434567B5708832C1E655F4F5BBC77B675B6E030D450C678CBE8D64568D5C86C1A9C105</t>
  </si>
  <si>
    <t>주연료비의 63%</t>
  </si>
  <si>
    <t>5B78C378434567B5708832C1E655F4F5BBC77B675D7C43414B556F1341888AB7A65E1</t>
  </si>
  <si>
    <t>5B78C378434567B5708832C1E655F4F5BBC77B675CBF33614D1B68F169828194565881423DD1D9</t>
  </si>
  <si>
    <t>크레인(타이어)  160ton  HR  공통 8-3,4(2104)   ( 호표 1516 )</t>
  </si>
  <si>
    <t>호표 1516</t>
  </si>
  <si>
    <t>5B78C378434567B5708832C1E650738382CCDC</t>
  </si>
  <si>
    <t>5B78C378434567B5708832C1E650738382CCDCCF5B78C378434567B5708832C1E650738382CCDC</t>
  </si>
  <si>
    <t>5B78C378434567B5708832C1E650738382CCDCCF5B6E030D450C678CBE8D64568D5C86C1A9C105</t>
  </si>
  <si>
    <t>5B78C378434567B5708832C1E650738382CCDCCF5D7C43414B556F1341888AB7A65E1</t>
  </si>
  <si>
    <t>5B78C378434567B5708832C1E650738382CCDCCF5CBF33614D1B68F169828194565881423DD1D9</t>
  </si>
  <si>
    <t>크레인(타이어)  200ton  HR  공통 8-3,4(2104)   ( 호표 1517 )</t>
  </si>
  <si>
    <t>호표 1517</t>
  </si>
  <si>
    <t>5B78C378434567B5708832C1D450988834A687</t>
  </si>
  <si>
    <t>5B78C378434567B5708832C1D450988834A687715B78C378434567B5708832C1D450988834A687</t>
  </si>
  <si>
    <t>5B78C378434567B5708832C1D450988834A687715B6E030D450C678CBE8D64568D5C86C1A9C105</t>
  </si>
  <si>
    <t>5B78C378434567B5708832C1D450988834A687715D7C43414B556F1341888AB7A65E1</t>
  </si>
  <si>
    <t>5B78C378434567B5708832C1D450988834A687715CBF33614D1B68F169828194565881423DD1D9</t>
  </si>
  <si>
    <t>크레인(타이어)  220ton  HR  공통 8-3,4(2104)   ( 호표 1518 )</t>
  </si>
  <si>
    <t>호표 1518</t>
  </si>
  <si>
    <t>5B78C378434567B5708832C1D45246647C7F64</t>
  </si>
  <si>
    <t>5B78C378434567B5708832C1D45246647C7F64615B78C378434567B5708832C1D45246647C7F64</t>
  </si>
  <si>
    <t>5B78C378434567B5708832C1D45246647C7F64615B6E030D450C678CBE8D64568D5C86C1A9C105</t>
  </si>
  <si>
    <t>5B78C378434567B5708832C1D45246647C7F64615D7C43414B556F1341888AB7A65E1</t>
  </si>
  <si>
    <t>5B78C378434567B5708832C1D45246647C7F64615CBF33614D1B68F169828194565881423DD1D9</t>
  </si>
  <si>
    <t>크레인(타이어)  250ton  HR  공통 8-3,4(2104)   ( 호표 1519 )</t>
  </si>
  <si>
    <t>호표 1519</t>
  </si>
  <si>
    <t>5B78C378434567B5708832C1D4551AC295E860</t>
  </si>
  <si>
    <t>5B78C378434567B5708832C1D4551AC295E860B75B78C378434567B5708832C1D4551AC295E860</t>
  </si>
  <si>
    <t>5B78C378434567B5708832C1D4551AC295E860B75B6E030D450C678CBE8D64568D5C86C1A9C105</t>
  </si>
  <si>
    <t>5B78C378434567B5708832C1D4551AC295E860B75D7C43414B556F1341888AB7A65E1</t>
  </si>
  <si>
    <t>5B78C378434567B5708832C1D4551AC295E860B75CBF33614D1B68F169828194565881423DD1D9</t>
  </si>
  <si>
    <t>타워크레인  50m*8ton  HR  공통 8-3,4(2208)   ( 호표 1520 )</t>
  </si>
  <si>
    <t>호표 1520</t>
  </si>
  <si>
    <t>공통 8-3,4(2208)</t>
  </si>
  <si>
    <t>5B78C378434567B61686234A9F57590693EBFE</t>
  </si>
  <si>
    <t>5B78C378434567B61686234A9F57590693EBFEE05B78C378434567B61686234A9F57590693EBFE</t>
  </si>
  <si>
    <t>5B78C378434567B61686234A9F57590693EBFEE05CBF33614D1B68F169828194565881423DD1D9</t>
  </si>
  <si>
    <t>타워크레인  50m*10ton  HR  공통 8-3,4(2208)   ( 호표 1521 )</t>
  </si>
  <si>
    <t>호표 1521</t>
  </si>
  <si>
    <t>5B78C378434567B61686234A9F564ADEDAC2C4</t>
  </si>
  <si>
    <t>5B78C378434567B61686234A9F564ADEDAC2C4B65B78C378434567B61686234A9F564ADEDAC2C4</t>
  </si>
  <si>
    <t>5B78C378434567B61686234A9F564ADEDAC2C4B65CBF33614D1B68F169828194565881423DD1D9</t>
  </si>
  <si>
    <t>타워크레인  50m*12ton  HR  공통 8-3,4(2208)   ( 호표 1522 )</t>
  </si>
  <si>
    <t>호표 1522</t>
  </si>
  <si>
    <t>5B78C378434567B61686234A9F564811AEB06C</t>
  </si>
  <si>
    <t>5B78C378434567B61686234A9F564811AEB06C775B78C378434567B61686234A9F564811AEB06C</t>
  </si>
  <si>
    <t>5B78C378434567B61686234A9F564811AEB06C775CBF33614D1B68F169828194565881423DD1D9</t>
  </si>
  <si>
    <t>타워크레인  50m*16ton  HR  공통 8-3,4(2208)   ( 호표 1523 )</t>
  </si>
  <si>
    <t>호표 1523</t>
  </si>
  <si>
    <t>5B78C378434567B61686234A9F564C8CB60BE5</t>
  </si>
  <si>
    <t>5B78C378434567B61686234A9F564C8CB60BE57B5B78C378434567B61686234A9F564C8CB60BE5</t>
  </si>
  <si>
    <t>5B78C378434567B61686234A9F564C8CB60BE57B5CBF33614D1B68F169828194565881423DD1D9</t>
  </si>
  <si>
    <t>타워크레인  50m*20ton  HR  공통 8-3,4(2208)   ( 호표 1524 )</t>
  </si>
  <si>
    <t>호표 1524</t>
  </si>
  <si>
    <t>5B78C378434567B61686234A9F55A35412B904</t>
  </si>
  <si>
    <t>5B78C378434567B61686234A9F55A35412B904A15B78C378434567B61686234A9F55A35412B904</t>
  </si>
  <si>
    <t>5B78C378434567B61686234A9F55A35412B904A15CBF33614D1B68F169828194565881423DD1D9</t>
  </si>
  <si>
    <t>트럭탑재형 크레인  2ton  HR  공통 8-3,4(2105)   ( 호표 1525 )</t>
  </si>
  <si>
    <t>호표 1525</t>
  </si>
  <si>
    <t>5B78C378434567B570882061C9552FB430A731</t>
  </si>
  <si>
    <t>5B78C378434567B570882061C9552FB430A731695B78C378434567B570882061C9552FB430A731</t>
  </si>
  <si>
    <t>5B78C378434567B570882061C9552FB430A731695B6E030D450C678CBE8D64568D5C86C1A9C105</t>
  </si>
  <si>
    <t>5B78C378434567B570882061C9552FB430A731695D7C43414B556F1341888AB7A65E1</t>
  </si>
  <si>
    <t>5B78C378434567B570882061C9552FB430A731695CBF33614D1B68F169828194565881423DD1D8</t>
  </si>
  <si>
    <t>트럭탑재형 크레인  3ton  HR  공통 8-3,4(2105)   ( 호표 1526 )</t>
  </si>
  <si>
    <t>호표 1526</t>
  </si>
  <si>
    <t>5B78C378434567B570882061C9552EAEE518F3</t>
  </si>
  <si>
    <t>5B78C378434567B570882061C9552EAEE518F3205B78C378434567B570882061C9552EAEE518F3</t>
  </si>
  <si>
    <t>5B78C378434567B570882061C9552EAEE518F3205B6E030D450C678CBE8D64568D5C86C1A9C105</t>
  </si>
  <si>
    <t>5B78C378434567B570882061C9552EAEE518F3205D7C43414B556F1341888AB7A65E1</t>
  </si>
  <si>
    <t>5B78C378434567B570882061C9552EAEE518F3205CBF33614D1B68F169828194565881423DD1D8</t>
  </si>
  <si>
    <t>트럭탑재형 크레인  10ton  HR  공통 8-3,4(2105)   ( 호표 1527 )</t>
  </si>
  <si>
    <t>호표 1527</t>
  </si>
  <si>
    <t>5B78C378434567B570882061C95406FD913964</t>
  </si>
  <si>
    <t>5B78C378434567B570882061C95406FD913964685B78C378434567B570882061C95406FD913964</t>
  </si>
  <si>
    <t>5B78C378434567B570882061C95406FD913964685B6E030D450C678CBE8D64568D5C86C1A9C105</t>
  </si>
  <si>
    <t>5B78C378434567B570882061C95406FD913964685D7C43414B556F1341888AB7A65E1</t>
  </si>
  <si>
    <t>5B78C378434567B570882061C95406FD913964685CBF33614D1B68F169828194565881423DD1D8</t>
  </si>
  <si>
    <t>트럭탑재형 크레인  15ton  HR  공통 8-3,4(2105)   ( 호표 1528 )</t>
  </si>
  <si>
    <t>호표 1528</t>
  </si>
  <si>
    <t>5B78C378434567B570882061C954032973EFF2</t>
  </si>
  <si>
    <t>5B78C378434567B570882061C954032973EFF2645B78C378434567B570882061C954032973EFF2</t>
  </si>
  <si>
    <t>5B78C378434567B570882061C954032973EFF2645B6E030D450C678CBE8D64568D5C86C1A9C105</t>
  </si>
  <si>
    <t>5B78C378434567B570882061C954032973EFF2645D7C43414B556F1341888AB7A65E1</t>
  </si>
  <si>
    <t>5B78C378434567B570882061C954032973EFF2645CBF33614D1B68F169828194565881423DD1D8</t>
  </si>
  <si>
    <t>트럭탑재형 크레인  18ton  HR  공통 8-3,4(2105)   ( 호표 1529 )</t>
  </si>
  <si>
    <t>호표 1529</t>
  </si>
  <si>
    <t>5B78C378434567B570882061C9540E3392A8C2</t>
  </si>
  <si>
    <t>5B78C378434567B570882061C9540E3392A8C2375B78C378434567B570882061C9540E3392A8C2</t>
  </si>
  <si>
    <t>5B78C378434567B570882061C9540E3392A8C2375B6E030D450C678CBE8D64568D5C86C1A9C105</t>
  </si>
  <si>
    <t>5B78C378434567B570882061C9540E3392A8C2375D7C43414B556F1341888AB7A65E1</t>
  </si>
  <si>
    <t>5B78C378434567B570882061C9540E3392A8C2375CBF33614D1B68F169828194565881423DD1D8</t>
  </si>
  <si>
    <t>크레인(무한궤도)  15ton(0.38㎥)  HR  공통 8-3,4(2101)   ( 호표 1530 )</t>
  </si>
  <si>
    <t>호표 1530</t>
  </si>
  <si>
    <t>5B78C378434567B570886E1ACD578CDFA0DF79</t>
  </si>
  <si>
    <t>5B78C378434567B570886E1ACD578CDFA0DF79F55B78C378434567B570886E1ACD578CDFA0DF79</t>
  </si>
  <si>
    <t>5B78C378434567B570886E1ACD578CDFA0DF79F55B6E030D450C678CBE8D64568D5C86C1A9C105</t>
  </si>
  <si>
    <t>5B78C378434567B570886E1ACD578CDFA0DF79F55D7C43414B556F1341888AB7A65E1</t>
  </si>
  <si>
    <t>5B78C378434567B570886E1ACD578CDFA0DF79F55CBF33614D1B68F169828194565881423DD1D9</t>
  </si>
  <si>
    <t>크레인(무한궤도)  20ton(0.57㎥)  HR  공통 8-3,4(2101)   ( 호표 1531 )</t>
  </si>
  <si>
    <t>호표 1531</t>
  </si>
  <si>
    <t>5B78C378434567B570886E1ACD543466A694EF</t>
  </si>
  <si>
    <t>5B78C378434567B570886E1ACD543466A694EF415B78C378434567B570886E1ACD543466A694EF</t>
  </si>
  <si>
    <t>5B78C378434567B570886E1ACD543466A694EF415B6E030D450C678CBE8D64568D5C86C1A9C105</t>
  </si>
  <si>
    <t>5B78C378434567B570886E1ACD543466A694EF415D7C43414B556F1341888AB7A65E1</t>
  </si>
  <si>
    <t>5B78C378434567B570886E1ACD543466A694EF415CBF33614D1B68F169828194565881423DD1D9</t>
  </si>
  <si>
    <t>크레인(무한궤도)  35ton(1.33㎥)  HR  공통 8-3,4(2101)   ( 호표 1532 )</t>
  </si>
  <si>
    <t>호표 1532</t>
  </si>
  <si>
    <t>5B78C378434567B570886E1ACD55DE63201B97</t>
  </si>
  <si>
    <t>5B78C378434567B570886E1ACD55DE63201B97A85B78C378434567B570886E1ACD55DE63201B97</t>
  </si>
  <si>
    <t>5B78C378434567B570886E1ACD55DE63201B97A85B6E030D450C678CBE8D64568D5C86C1A9C105</t>
  </si>
  <si>
    <t>5B78C378434567B570886E1ACD55DE63201B97A85D7C43414B556F1341888AB7A65E1</t>
  </si>
  <si>
    <t>5B78C378434567B570886E1ACD55DE63201B97A85CBF33614D1B68F169828194565881423DD1D9</t>
  </si>
  <si>
    <t>크레인(무한궤도)  40ton(1.53㎥)  HR  공통 8-3,4(2101)   ( 호표 1533 )</t>
  </si>
  <si>
    <t>호표 1533</t>
  </si>
  <si>
    <t>5B78C378434567B570886E1ACD520771776901</t>
  </si>
  <si>
    <t>5B78C378434567B570886E1ACD520771776901015B78C378434567B570886E1ACD520771776901</t>
  </si>
  <si>
    <t>5B78C378434567B570886E1ACD520771776901015B6E030D450C678CBE8D64568D5C86C1A9C105</t>
  </si>
  <si>
    <t>5B78C378434567B570886E1ACD520771776901015D7C43414B556F1341888AB7A65E1</t>
  </si>
  <si>
    <t>5B78C378434567B570886E1ACD520771776901015CBF33614D1B68F169828194565881423DD1D9</t>
  </si>
  <si>
    <t>크레인(무한궤도)  50ton(1.91㎥)  HR  공통 8-3,4(2101)   ( 호표 1534 )</t>
  </si>
  <si>
    <t>호표 1534</t>
  </si>
  <si>
    <t>5B78C378434567B570886E1ACD532E1B595213</t>
  </si>
  <si>
    <t>5B78C378434567B570886E1ACD532E1B5952139F5B78C378434567B570886E1ACD532E1B595213</t>
  </si>
  <si>
    <t>5B78C378434567B570886E1ACD532E1B5952139F5B6E030D450C678CBE8D64568D5C86C1A9C105</t>
  </si>
  <si>
    <t>5B78C378434567B570886E1ACD532E1B5952139F5D7C43414B556F1341888AB7A65E1</t>
  </si>
  <si>
    <t>5B78C378434567B570886E1ACD532E1B5952139F5CBF33614D1B68F169828194565881423DD1D9</t>
  </si>
  <si>
    <t>크레인(무한궤도)  70ton(2.29㎥)  HR  공통 8-3,4(2101)   ( 호표 1535 )</t>
  </si>
  <si>
    <t>호표 1535</t>
  </si>
  <si>
    <t>5B78C378434567B570886E1ACD516087867AD3</t>
  </si>
  <si>
    <t>5B78C378434567B570886E1ACD516087867AD3365B78C378434567B570886E1ACD516087867AD3</t>
  </si>
  <si>
    <t>5B78C378434567B570886E1ACD516087867AD3365B6E030D450C678CBE8D64568D5C86C1A9C105</t>
  </si>
  <si>
    <t>5B78C378434567B570886E1ACD516087867AD3365D7C43414B556F1341888AB7A65E1</t>
  </si>
  <si>
    <t>5B78C378434567B570886E1ACD516087867AD3365CBF33614D1B68F169828194565881423DD1D9</t>
  </si>
  <si>
    <t>크레인(무한궤도)  80ton(2.68㎥)  HR  공통 8-3,4(2101)   ( 호표 1536 )</t>
  </si>
  <si>
    <t>호표 1536</t>
  </si>
  <si>
    <t>5B78C378434567B570886E1ACD5E38BAB23A18</t>
  </si>
  <si>
    <t>5B78C378434567B570886E1ACD5E38BAB23A18DE5B78C378434567B570886E1ACD5E38BAB23A18</t>
  </si>
  <si>
    <t>5B78C378434567B570886E1ACD5E38BAB23A18DE5B6E030D450C678CBE8D64568D5C86C1A9C105</t>
  </si>
  <si>
    <t>5B78C378434567B570886E1ACD5E38BAB23A18DE5D7C43414B556F1341888AB7A65E1</t>
  </si>
  <si>
    <t>5B78C378434567B570886E1ACD5E38BAB23A18DE5CBF33614D1B68F169828194565881423DD1D9</t>
  </si>
  <si>
    <t>크레인(무한궤도)  100ton  HR  공통 8-3,4(2101)   ( 호표 1537 )</t>
  </si>
  <si>
    <t>호표 1537</t>
  </si>
  <si>
    <t>5B78C378434567B570886E1ADF5D8BDC4FF0F9</t>
  </si>
  <si>
    <t>5B78C378434567B570886E1ADF5D8BDC4FF0F9125B78C378434567B570886E1ADF5D8BDC4FF0F9</t>
  </si>
  <si>
    <t>5B78C378434567B570886E1ADF5D8BDC4FF0F9125B6E030D450C678CBE8D64568D5C86C1A9C105</t>
  </si>
  <si>
    <t>5B78C378434567B570886E1ADF5D8BDC4FF0F9125D7C43414B556F1341888AB7A65E1</t>
  </si>
  <si>
    <t>5B78C378434567B570886E1ADF5D8BDC4FF0F9125CBF33614D1B68F169828194565881423DD1D9</t>
  </si>
  <si>
    <t>크레인(무한궤도)  150ton  HR  공통 8-3,4(2101)   ( 호표 1538 )</t>
  </si>
  <si>
    <t>호표 1538</t>
  </si>
  <si>
    <t>5B78C378434567B570886E1ADF580AE92FFCE3</t>
  </si>
  <si>
    <t>5B78C378434567B570886E1ADF580AE92FFCE3CE5B78C378434567B570886E1ADF580AE92FFCE3</t>
  </si>
  <si>
    <t>5B78C378434567B570886E1ADF580AE92FFCE3CE5B6E030D450C678CBE8D64568D5C86C1A9C105</t>
  </si>
  <si>
    <t>5B78C378434567B570886E1ADF580AE92FFCE3CE5D7C43414B556F1341888AB7A65E1</t>
  </si>
  <si>
    <t>5B78C378434567B570886E1ADF580AE92FFCE3CE5CBF33614D1B68F169828194565881423DD1D9</t>
  </si>
  <si>
    <t>크레인(무한궤도)  220ton  HR  공통 8-3,4(2101)   ( 호표 1539 )</t>
  </si>
  <si>
    <t>호표 1539</t>
  </si>
  <si>
    <t>5B78C378434567B570886E1AE8560B174AF060</t>
  </si>
  <si>
    <t>5B78C378434567B570886E1AE8560B174AF0609E5B78C378434567B570886E1AE8560B174AF060</t>
  </si>
  <si>
    <t>5B78C378434567B570886E1AE8560B174AF0609E5B6E030D450C678CBE8D64568D5C86C1A9C105</t>
  </si>
  <si>
    <t>5B78C378434567B570886E1AE8560B174AF0609E5D7C43414B556F1341888AB7A65E1</t>
  </si>
  <si>
    <t>5B78C378434567B570886E1AE8560B174AF0609E5CBF33614D1B68F169828194565881423DD1D9</t>
  </si>
  <si>
    <t>크레인(무한궤도)  280ton  HR  공통 8-3,4(2101)   ( 호표 1540 )</t>
  </si>
  <si>
    <t>호표 1540</t>
  </si>
  <si>
    <t>5B78C378434567B570886E1AE85C94028C1D94</t>
  </si>
  <si>
    <t>5B78C378434567B570886E1AE85C94028C1D94185B78C378434567B570886E1AE85C94028C1D94</t>
  </si>
  <si>
    <t>5B78C378434567B570886E1AE85C94028C1D94185B6E030D450C678CBE8D64568D5C86C1A9C105</t>
  </si>
  <si>
    <t>5B78C378434567B570886E1AE85C94028C1D94185D7C43414B556F1341888AB7A65E1</t>
  </si>
  <si>
    <t>5B78C378434567B570886E1AE85C94028C1D94185CBF33614D1B68F169828194565881423DD1D9</t>
  </si>
  <si>
    <t>크레인(무한궤도)  300ton  HR  공통 8-3,4(2101)   ( 호표 1541 )</t>
  </si>
  <si>
    <t>호표 1541</t>
  </si>
  <si>
    <t>5B78C378434567B570886E1AFA5A41013A28EA</t>
  </si>
  <si>
    <t>5B78C378434567B570886E1AFA5A41013A28EA265B78C378434567B570886E1AFA5A41013A28EA</t>
  </si>
  <si>
    <t>5B78C378434567B570886E1AFA5A41013A28EA265B6E030D450C678CBE8D64568D5C86C1A9C105</t>
  </si>
  <si>
    <t>5B78C378434567B570886E1AFA5A41013A28EA265D7C43414B556F1341888AB7A65E1</t>
  </si>
  <si>
    <t>5B78C378434567B570886E1AFA5A41013A28EA265CBF33614D1B68F169828194565881423DD1D9</t>
  </si>
  <si>
    <t>그라우팅 믹서  390L*2(5kw)  HR  공통 8-3(6105)   ( 호표 1542 )</t>
  </si>
  <si>
    <t>호표 1542</t>
  </si>
  <si>
    <t>공통 8-3(6105)</t>
  </si>
  <si>
    <t>5B78C378434563D8F285E3969C54FCE5D851CE</t>
  </si>
  <si>
    <t>5B78C378434563D8F285E3969C54FCE5D851CE875B78C378434563D8F285E3969C54FCE5D851CE</t>
  </si>
  <si>
    <t>그라우팅 펌프  40∼125L/min(7.5kw)  HR  공통 8-3(6202)   ( 호표 1543 )</t>
  </si>
  <si>
    <t>호표 1543</t>
  </si>
  <si>
    <t>공통 8-3(6202)</t>
  </si>
  <si>
    <t>5B78C378434563DB468989EDB8583B4F80D753</t>
  </si>
  <si>
    <t>5B78C378434563DB468989EDB8583B4F80D753495B78C378434563DB468989EDB8583B4F80D753</t>
  </si>
  <si>
    <t>모르타르 배합(배합품 포함)  배합용적비 1:3, 시멘트, 모래 별도  M3  건축 9-1-1   ( 호표 1544 )</t>
  </si>
  <si>
    <t>호표 1544</t>
  </si>
  <si>
    <t>5C6063A442CD6FEC188AD5624F5C7E5B43837B4E806631EC83E3C1135B3449DBB0EC</t>
  </si>
  <si>
    <t>5C6063A442CD6FEC188AD5624F5C7E5B6E43E6433F6330298A354E0159AA1F8AED2D</t>
  </si>
  <si>
    <t>5C6063A442CD6FEC188AD5624F5C7E5CBF33614D1B68F169828194565881423DD54E</t>
  </si>
  <si>
    <t>모르타르 배합(배합품 포함)  배합용적비 1:1, 시멘트, 모래 별도  M3  건축 9-1-1   ( 호표 1545 )</t>
  </si>
  <si>
    <t>호표 1545</t>
  </si>
  <si>
    <t>5C6063A442CD6FEC188AD5477257685B43837B4E806631EC83E3C1135B3449DBB0EC</t>
  </si>
  <si>
    <t>5C6063A442CD6FEC188AD5477257685B6E43E6433F6330298A354E0159AA1F8AED2D</t>
  </si>
  <si>
    <t>5C6063A442CD6FEC188AD5477257685CBF33614D1B68F169828194565881423DD54E</t>
  </si>
  <si>
    <t>모르타르 배합(배합품 제외)  배합용적비 1:2, 시멘트, 모래 별도  M3  건축 9-1-1   ( 호표 1546 )</t>
  </si>
  <si>
    <t>호표 1546</t>
  </si>
  <si>
    <t>5C6063A442CD6FEC188AD551D859615B43837B4E806631EC83E3C1135B3449DBB0EC</t>
  </si>
  <si>
    <t>5C6063A442CD6FEC188AD551D859615B6E43E6433F6330298A354E0159AA1F8AED2D</t>
  </si>
  <si>
    <t>모르타르 배합(배합품 제외)  배합용적비 1:1, 시멘트, 모래 별도  M3  건축 9-1-1   ( 호표 1547 )</t>
  </si>
  <si>
    <t>호표 1547</t>
  </si>
  <si>
    <t>5C6063A442CD6FEC188AD551D85A075B43837B4E806631EC83E3C1135B3449DBB0EC</t>
  </si>
  <si>
    <t>5C6063A442CD6FEC188AD551D85A075B6E43E6433F6330298A354E0159AA1F8AED2D</t>
  </si>
  <si>
    <t>커터(콘크리트 및 아스팔트용)  320∼400mm  HR  공통 8-3,4(4430)   ( 호표 1548 )</t>
  </si>
  <si>
    <t>호표 1548</t>
  </si>
  <si>
    <t>공통 8-3,4(4430)</t>
  </si>
  <si>
    <t>5B78C3784345612FDA8696F1FC523500B1DE02</t>
  </si>
  <si>
    <t>5B78C3784345612FDA8696F1FC523500B1DE02515B78C3784345612FDA8696F1FC523500B1DE02</t>
  </si>
  <si>
    <t>5B78C3784345612FDA8696F1FC523500B1DE02515B6E030D450C678CBE8D5A258155C6EE14D5F7</t>
  </si>
  <si>
    <t>5B78C3784345612FDA8696F1FC523500B1DE02515D7C43414B556F1341888AB7A65E1</t>
  </si>
  <si>
    <t>5B78C3784345612FDA8696F1FC523500B1DE02515CBF33614D1B68F169828194565881423DD0CB</t>
  </si>
  <si>
    <t>모르타르펌프  37kw  HR  공통 8-3,4(7991)   ( 호표 1549 )</t>
  </si>
  <si>
    <t>호표 1549</t>
  </si>
  <si>
    <t>5B78C3784345623B4581F5F1EA5C9DF47F0CE0</t>
  </si>
  <si>
    <t>5B78C3784345623B4581F5F1EA5C9DF47F0CE0B25B78C3784345623B4581F5F1EA5C9DF47F0CE0</t>
  </si>
  <si>
    <t>5B78C3784345623B4581F5F1EA5C9DF47F0CE0B25C29639748CD66F3258140F3A85EE0BF80D761</t>
  </si>
  <si>
    <t>우레탄폼 분사용기구  8.1kg/min  HR  공통 8-3(7830)   ( 호표 1550 )</t>
  </si>
  <si>
    <t>호표 1550</t>
  </si>
  <si>
    <t>공통 8-3(7830)</t>
  </si>
  <si>
    <t>5B78C3784345623AA68EA27F425DA9D72C71F3</t>
  </si>
  <si>
    <t>5B78C3784345623AA68EA27F425DA9D72C71F3F65B78C3784345623AA68EA27F425DA9D72C71F3</t>
  </si>
  <si>
    <t>고소작업차  3ton  HR  공통 8-3,4(2106)   ( 호표 1551 )</t>
  </si>
  <si>
    <t>호표 1551</t>
  </si>
  <si>
    <t>공통 8-3,4(2106)</t>
  </si>
  <si>
    <t>5B78C378434567B5708817F4A3569F7959256E</t>
  </si>
  <si>
    <t>5B78C378434567B5708817F4A3569F7959256E3C5B78C378434567B5708817F4A3569F7959256E</t>
  </si>
  <si>
    <t>5B78C378434567B5708817F4A3569F7959256E3C5B6E030D450C678CBE8D64568D5C86C1A9C105</t>
  </si>
  <si>
    <t>주재료비의 20%</t>
  </si>
  <si>
    <t>5B78C378434567B5708817F4A3569F7959256E3C5D7C43414B556F1341888AB7A65E1</t>
  </si>
  <si>
    <t>5B78C378434567B5708817F4A3569F7959256E3C5CBF33614D1B68F169828194565881423DD1D8</t>
  </si>
  <si>
    <t>공기압축기(이동식)  3.5㎥/min  HR  공통 8-3,4(5205)   ( 호표 1552 )</t>
  </si>
  <si>
    <t>호표 1552</t>
  </si>
  <si>
    <t>5B78C37843456006018A3647A55603CA30606F</t>
  </si>
  <si>
    <t>5B78C37843456006018A3647A55603CA30606F365B78C37843456006018A3647A55603CA30606F</t>
  </si>
  <si>
    <t>5B78C37843456006018A3647A55603CA30606F365B6E030D450C678CBE8D64568D5C86C1A9C105</t>
  </si>
  <si>
    <t>5B78C37843456006018A3647A55603CA30606F365D7C43414B556F1341888AB7A65E1</t>
  </si>
  <si>
    <t>5B78C37843456006018A3647A55603CA30606F365CBF33614D1B68F169828194565881423DD1D9</t>
  </si>
  <si>
    <t>소형브레이커(전기식)  1.5kw  HR  공통 8-3(5220)   ( 호표 1553 )</t>
  </si>
  <si>
    <t>호표 1553</t>
  </si>
  <si>
    <t>공통 8-3(5220)</t>
  </si>
  <si>
    <t>5B78C378434560060385494A065827209C9C50</t>
  </si>
  <si>
    <t>5B78C378434560060385494A065827209C9C50175B78C378434560060385494A065827209C9C50</t>
  </si>
  <si>
    <t>굴삭기(무한궤도)  1.0㎥  HR  공통 8-3,4(0201)   ( 호표 1554 )</t>
  </si>
  <si>
    <t>호표 1554</t>
  </si>
  <si>
    <t>5B78C37843456584A088993D9D5B5EEA0FE2274C5B78C37843456584A088993D9D5B5EEA0FE227</t>
  </si>
  <si>
    <t>5B78C37843456584A088993D9D5B5EEA0FE2274C5B6E030D450C678CBE8D64568D5C86C1A9C105</t>
  </si>
  <si>
    <t>5B78C37843456584A088993D9D5B5EEA0FE2274C5D7C43414B556F1341888AB7A65E1</t>
  </si>
  <si>
    <t>5B78C37843456584A088993D9D5B5EEA0FE2274C5CBF33614D1B68F169828194565881423DD1D9</t>
  </si>
  <si>
    <t>압쇄기(펄버라이저)  1.0㎥용  HR  공통 8-3(0250)   ( 호표 1555 )</t>
  </si>
  <si>
    <t>호표 1555</t>
  </si>
  <si>
    <t>공통 8-3(0250)</t>
  </si>
  <si>
    <t>5B78C37843456584A5809202425FD0827E4AA8</t>
  </si>
  <si>
    <t>5B78C37843456584A5809202425FD0827E4AA88A5B78C37843456584A5809202425FD0827E4AA8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</si>
  <si>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</si>
  <si>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</si>
  <si>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</si>
  <si>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</si>
  <si>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</si>
  <si>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</si>
  <si>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</si>
  <si>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</si>
  <si>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</si>
  <si>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</si>
  <si>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</si>
  <si>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</si>
  <si>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조달청가격</t>
  </si>
  <si>
    <t>거래가격</t>
  </si>
  <si>
    <t>유통물가</t>
  </si>
  <si>
    <t>물가자료</t>
  </si>
  <si>
    <t>조사가격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</si>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</sst>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F1453-0EFF-43BB-8ADA-450478B1A7DA}">
  <sheetPr>
    <pageSetUpPr fitToPage="1"/>
  </sheetPr>
  <dimension ref="A1:AY1700"/>
  <sheetViews>
    <sheetView tabSelected="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4" width="2.625" hidden="1" customWidth="1"/>
    <col min="45" max="45" width="10.625" hidden="1" customWidth="1"/>
    <col min="46" max="48" width="1.625" hidden="1" customWidth="1"/>
    <col min="49" max="49" width="24.625" hidden="1" customWidth="1"/>
    <col min="50" max="50" width="10.625" hidden="1" customWidth="1"/>
    <col min="51" max="51" width="18.625" hidden="1" customWidth="1"/>
  </cols>
  <sheetData>
    <row r="1" spans="1:51" ht="30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51" ht="30" customHeight="1" x14ac:dyDescent="0.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51" ht="30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/>
      <c r="G3" s="7" t="s">
        <v>9</v>
      </c>
      <c r="H3" s="7"/>
      <c r="I3" s="7" t="s">
        <v>10</v>
      </c>
      <c r="J3" s="7"/>
      <c r="K3" s="7" t="s">
        <v>11</v>
      </c>
      <c r="L3" s="7"/>
      <c r="M3" s="7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</row>
    <row r="4" spans="1:51" ht="30" customHeight="1" x14ac:dyDescent="0.3">
      <c r="A4" s="7"/>
      <c r="B4" s="7"/>
      <c r="C4" s="7"/>
      <c r="D4" s="7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7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SUMIF(R6:R1699, Q5, F6:F1699)</f>
        <v>0</v>
      </c>
      <c r="F5" s="12">
        <f>TRUNC(E5*D5, 0)</f>
        <v>0</v>
      </c>
      <c r="G5" s="12">
        <f>SUMIF(R6:R1699, Q5, H6:H1699)</f>
        <v>0</v>
      </c>
      <c r="H5" s="12">
        <f>TRUNC(G5*D5, 0)</f>
        <v>0</v>
      </c>
      <c r="I5" s="12">
        <f>SUMIF(R6:R1699, Q5, J6:J1699)</f>
        <v>0</v>
      </c>
      <c r="J5" s="12">
        <f>TRUNC(I5*D5, 0)</f>
        <v>0</v>
      </c>
      <c r="K5" s="12">
        <f>SUMIF(R6:R1699, Q5, L6:L1699)</f>
        <v>0</v>
      </c>
      <c r="L5" s="12">
        <f>TRUNC(F5+H5+J5, 0)</f>
        <v>0</v>
      </c>
      <c r="M5" s="10" t="s">
        <v>52</v>
      </c>
      <c r="N5" s="9" t="s">
        <v>52</v>
      </c>
      <c r="O5" s="9" t="s">
        <v>52</v>
      </c>
      <c r="P5" s="9" t="s">
        <v>52</v>
      </c>
      <c r="Q5" s="9" t="s">
        <v>53</v>
      </c>
      <c r="R5" s="9" t="s">
        <v>52</v>
      </c>
      <c r="S5" s="9" t="s">
        <v>54</v>
      </c>
      <c r="T5" s="9" t="s">
        <v>54</v>
      </c>
      <c r="U5" s="9" t="s">
        <v>54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9" t="s">
        <v>52</v>
      </c>
      <c r="AT5" s="1">
        <v>1</v>
      </c>
      <c r="AU5" s="9" t="s">
        <v>52</v>
      </c>
      <c r="AV5" s="9" t="s">
        <v>52</v>
      </c>
      <c r="AW5" s="9" t="s">
        <v>53</v>
      </c>
      <c r="AX5" s="1">
        <v>1</v>
      </c>
      <c r="AY5" s="1"/>
    </row>
    <row r="6" spans="1:51" ht="30" customHeight="1" x14ac:dyDescent="0.3">
      <c r="A6" s="10" t="s">
        <v>55</v>
      </c>
      <c r="B6" s="10" t="s">
        <v>52</v>
      </c>
      <c r="C6" s="10" t="s">
        <v>52</v>
      </c>
      <c r="D6" s="11">
        <v>1</v>
      </c>
      <c r="E6" s="12">
        <f>SUMIF(R7:R1699, Q6, F7:F1699)</f>
        <v>0</v>
      </c>
      <c r="F6" s="12">
        <f>TRUNC(E6*D6, 0)</f>
        <v>0</v>
      </c>
      <c r="G6" s="12">
        <f>SUMIF(R7:R1699, Q6, H7:H1699)</f>
        <v>0</v>
      </c>
      <c r="H6" s="12">
        <f>TRUNC(G6*D6, 0)</f>
        <v>0</v>
      </c>
      <c r="I6" s="12">
        <f>SUMIF(R7:R1699, Q6, J7:J1699)</f>
        <v>0</v>
      </c>
      <c r="J6" s="12">
        <f>TRUNC(I6*D6, 0)</f>
        <v>0</v>
      </c>
      <c r="K6" s="12">
        <f>SUMIF(R7:R1699, Q6, L7:L1699)</f>
        <v>0</v>
      </c>
      <c r="L6" s="12">
        <f>TRUNC(F6+H6+J6, 0)</f>
        <v>0</v>
      </c>
      <c r="M6" s="10" t="s">
        <v>52</v>
      </c>
      <c r="N6" s="9" t="s">
        <v>52</v>
      </c>
      <c r="O6" s="9" t="s">
        <v>52</v>
      </c>
      <c r="P6" s="9" t="s">
        <v>52</v>
      </c>
      <c r="Q6" s="9" t="s">
        <v>56</v>
      </c>
      <c r="R6" s="9" t="s">
        <v>53</v>
      </c>
      <c r="S6" s="9" t="s">
        <v>54</v>
      </c>
      <c r="T6" s="9" t="s">
        <v>54</v>
      </c>
      <c r="U6" s="9" t="s">
        <v>54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9" t="s">
        <v>52</v>
      </c>
      <c r="AT6" s="1">
        <v>2</v>
      </c>
      <c r="AU6" s="9" t="s">
        <v>52</v>
      </c>
      <c r="AV6" s="9" t="s">
        <v>52</v>
      </c>
      <c r="AW6" s="9" t="s">
        <v>56</v>
      </c>
      <c r="AX6" s="1">
        <v>2</v>
      </c>
      <c r="AY6" s="1"/>
    </row>
    <row r="7" spans="1:51" ht="30" customHeight="1" x14ac:dyDescent="0.3">
      <c r="A7" s="10" t="s">
        <v>57</v>
      </c>
      <c r="B7" s="10" t="s">
        <v>52</v>
      </c>
      <c r="C7" s="10" t="s">
        <v>52</v>
      </c>
      <c r="D7" s="11">
        <v>1</v>
      </c>
      <c r="E7" s="12">
        <f>SUMIF(R8:R1699, Q7, F8:F1699)</f>
        <v>0</v>
      </c>
      <c r="F7" s="12">
        <f>TRUNC(E7*D7, 0)</f>
        <v>0</v>
      </c>
      <c r="G7" s="12">
        <f>SUMIF(R8:R1699, Q7, H8:H1699)</f>
        <v>0</v>
      </c>
      <c r="H7" s="12">
        <f>TRUNC(G7*D7, 0)</f>
        <v>0</v>
      </c>
      <c r="I7" s="12">
        <f>SUMIF(R8:R1699, Q7, J8:J1699)</f>
        <v>0</v>
      </c>
      <c r="J7" s="12">
        <f>TRUNC(I7*D7, 0)</f>
        <v>0</v>
      </c>
      <c r="K7" s="12">
        <f>SUMIF(R8:R1699, Q7, L8:L1699)</f>
        <v>0</v>
      </c>
      <c r="L7" s="12">
        <f>TRUNC(F7+H7+J7, 0)</f>
        <v>0</v>
      </c>
      <c r="M7" s="10" t="s">
        <v>52</v>
      </c>
      <c r="N7" s="9" t="s">
        <v>52</v>
      </c>
      <c r="O7" s="9" t="s">
        <v>52</v>
      </c>
      <c r="P7" s="9" t="s">
        <v>52</v>
      </c>
      <c r="Q7" s="9" t="s">
        <v>58</v>
      </c>
      <c r="R7" s="9" t="s">
        <v>56</v>
      </c>
      <c r="S7" s="9" t="s">
        <v>54</v>
      </c>
      <c r="T7" s="9" t="s">
        <v>54</v>
      </c>
      <c r="U7" s="9" t="s">
        <v>54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9" t="s">
        <v>52</v>
      </c>
      <c r="AT7" s="1">
        <v>3</v>
      </c>
      <c r="AU7" s="9" t="s">
        <v>52</v>
      </c>
      <c r="AV7" s="9" t="s">
        <v>52</v>
      </c>
      <c r="AW7" s="9" t="s">
        <v>58</v>
      </c>
      <c r="AX7" s="1">
        <v>3</v>
      </c>
      <c r="AY7" s="1"/>
    </row>
    <row r="8" spans="1:51" ht="30" customHeight="1" x14ac:dyDescent="0.3">
      <c r="A8" s="10" t="s">
        <v>59</v>
      </c>
      <c r="B8" s="10" t="s">
        <v>52</v>
      </c>
      <c r="C8" s="10" t="s">
        <v>52</v>
      </c>
      <c r="D8" s="11">
        <v>1</v>
      </c>
      <c r="E8" s="12">
        <f>SUMIF(R9:R1699, Q8, F9:F1699)</f>
        <v>0</v>
      </c>
      <c r="F8" s="12">
        <f>TRUNC(E8*D8, 0)</f>
        <v>0</v>
      </c>
      <c r="G8" s="12">
        <f>SUMIF(R9:R1699, Q8, H9:H1699)</f>
        <v>0</v>
      </c>
      <c r="H8" s="12">
        <f>TRUNC(G8*D8, 0)</f>
        <v>0</v>
      </c>
      <c r="I8" s="12">
        <f>SUMIF(R9:R1699, Q8, J9:J1699)</f>
        <v>0</v>
      </c>
      <c r="J8" s="12">
        <f>TRUNC(I8*D8, 0)</f>
        <v>0</v>
      </c>
      <c r="K8" s="12">
        <f>SUMIF(R9:R1699, Q8, L9:L1699)</f>
        <v>0</v>
      </c>
      <c r="L8" s="12">
        <f>TRUNC(F8+H8+J8, 0)</f>
        <v>0</v>
      </c>
      <c r="M8" s="10" t="s">
        <v>52</v>
      </c>
      <c r="N8" s="9" t="s">
        <v>52</v>
      </c>
      <c r="O8" s="9" t="s">
        <v>52</v>
      </c>
      <c r="P8" s="9" t="s">
        <v>52</v>
      </c>
      <c r="Q8" s="9" t="s">
        <v>60</v>
      </c>
      <c r="R8" s="9" t="s">
        <v>58</v>
      </c>
      <c r="S8" s="9" t="s">
        <v>54</v>
      </c>
      <c r="T8" s="9" t="s">
        <v>54</v>
      </c>
      <c r="U8" s="9" t="s">
        <v>54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9" t="s">
        <v>52</v>
      </c>
      <c r="AT8" s="1">
        <v>4</v>
      </c>
      <c r="AU8" s="9" t="s">
        <v>52</v>
      </c>
      <c r="AV8" s="9" t="s">
        <v>52</v>
      </c>
      <c r="AW8" s="9" t="s">
        <v>60</v>
      </c>
      <c r="AX8" s="1">
        <v>75</v>
      </c>
      <c r="AY8" s="1"/>
    </row>
    <row r="9" spans="1:51" ht="30" customHeight="1" x14ac:dyDescent="0.3">
      <c r="A9" s="10" t="s">
        <v>61</v>
      </c>
      <c r="B9" s="10" t="s">
        <v>52</v>
      </c>
      <c r="C9" s="10" t="s">
        <v>52</v>
      </c>
      <c r="D9" s="11">
        <v>1</v>
      </c>
      <c r="E9" s="12">
        <f>SUM(F10:F11)</f>
        <v>0</v>
      </c>
      <c r="F9" s="12">
        <f>TRUNC(E9*D9, 0)</f>
        <v>0</v>
      </c>
      <c r="G9" s="12">
        <f>SUM(H10:H11)</f>
        <v>0</v>
      </c>
      <c r="H9" s="12">
        <f>TRUNC(G9*D9, 0)</f>
        <v>0</v>
      </c>
      <c r="I9" s="12">
        <f>SUM(J10:J11)</f>
        <v>0</v>
      </c>
      <c r="J9" s="12">
        <f>TRUNC(I9*D9, 0)</f>
        <v>0</v>
      </c>
      <c r="K9" s="12">
        <f>SUM(L10:L11)</f>
        <v>0</v>
      </c>
      <c r="L9" s="12">
        <f>TRUNC(F9+H9+J9, 0)</f>
        <v>0</v>
      </c>
      <c r="M9" s="10" t="s">
        <v>52</v>
      </c>
      <c r="N9" s="9" t="s">
        <v>52</v>
      </c>
      <c r="O9" s="9" t="s">
        <v>52</v>
      </c>
      <c r="P9" s="9" t="s">
        <v>52</v>
      </c>
      <c r="Q9" s="9" t="s">
        <v>62</v>
      </c>
      <c r="R9" s="9" t="s">
        <v>60</v>
      </c>
      <c r="S9" s="9" t="s">
        <v>54</v>
      </c>
      <c r="T9" s="9" t="s">
        <v>54</v>
      </c>
      <c r="U9" s="9" t="s">
        <v>54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9" t="s">
        <v>52</v>
      </c>
      <c r="AT9" s="1">
        <v>5</v>
      </c>
      <c r="AU9" s="9" t="s">
        <v>52</v>
      </c>
      <c r="AV9" s="9" t="s">
        <v>52</v>
      </c>
      <c r="AW9" s="9" t="s">
        <v>62</v>
      </c>
      <c r="AX9" s="1">
        <v>58</v>
      </c>
      <c r="AY9" s="1"/>
    </row>
    <row r="10" spans="1:51" ht="30" customHeight="1" x14ac:dyDescent="0.3">
      <c r="A10" s="10" t="s">
        <v>63</v>
      </c>
      <c r="B10" s="10" t="s">
        <v>64</v>
      </c>
      <c r="C10" s="10" t="s">
        <v>65</v>
      </c>
      <c r="D10" s="11"/>
      <c r="E10" s="12">
        <f>TRUNC(일위대가목록!E4,0)</f>
        <v>0</v>
      </c>
      <c r="F10" s="12">
        <f>TRUNC(E10*D10, 0)</f>
        <v>0</v>
      </c>
      <c r="G10" s="12">
        <f>TRUNC(일위대가목록!F4,0)</f>
        <v>0</v>
      </c>
      <c r="H10" s="12">
        <f>TRUNC(G10*D10, 0)</f>
        <v>0</v>
      </c>
      <c r="I10" s="12">
        <f>TRUNC(일위대가목록!G4,0)</f>
        <v>94995</v>
      </c>
      <c r="J10" s="12">
        <f>TRUNC(I10*D10, 0)</f>
        <v>0</v>
      </c>
      <c r="K10" s="12">
        <f>TRUNC(E10+G10+I10, 0)</f>
        <v>94995</v>
      </c>
      <c r="L10" s="12">
        <f>TRUNC(F10+H10+J10, 0)</f>
        <v>0</v>
      </c>
      <c r="M10" s="10" t="s">
        <v>52</v>
      </c>
      <c r="N10" s="9" t="s">
        <v>66</v>
      </c>
      <c r="O10" s="9" t="s">
        <v>52</v>
      </c>
      <c r="P10" s="9" t="s">
        <v>52</v>
      </c>
      <c r="Q10" s="9" t="s">
        <v>62</v>
      </c>
      <c r="R10" s="9" t="s">
        <v>52</v>
      </c>
      <c r="S10" s="9" t="s">
        <v>67</v>
      </c>
      <c r="T10" s="9" t="s">
        <v>54</v>
      </c>
      <c r="U10" s="9" t="s">
        <v>54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9" t="s">
        <v>52</v>
      </c>
      <c r="AT10" s="1"/>
      <c r="AU10" s="9" t="s">
        <v>52</v>
      </c>
      <c r="AV10" s="9" t="s">
        <v>52</v>
      </c>
      <c r="AW10" s="9" t="s">
        <v>68</v>
      </c>
      <c r="AX10" s="1">
        <v>22</v>
      </c>
      <c r="AY10" s="1"/>
    </row>
    <row r="11" spans="1:51" ht="30" customHeight="1" x14ac:dyDescent="0.3">
      <c r="A11" s="10" t="s">
        <v>63</v>
      </c>
      <c r="B11" s="10" t="s">
        <v>69</v>
      </c>
      <c r="C11" s="10" t="s">
        <v>65</v>
      </c>
      <c r="D11" s="11"/>
      <c r="E11" s="12">
        <f>TRUNC(일위대가목록!E5,0)</f>
        <v>0</v>
      </c>
      <c r="F11" s="12">
        <f>TRUNC(E11*D11, 0)</f>
        <v>0</v>
      </c>
      <c r="G11" s="12">
        <f>TRUNC(일위대가목록!F5,0)</f>
        <v>0</v>
      </c>
      <c r="H11" s="12">
        <f>TRUNC(G11*D11, 0)</f>
        <v>0</v>
      </c>
      <c r="I11" s="12">
        <f>TRUNC(일위대가목록!G5,0)</f>
        <v>74189</v>
      </c>
      <c r="J11" s="12">
        <f>TRUNC(I11*D11, 0)</f>
        <v>0</v>
      </c>
      <c r="K11" s="12">
        <f>TRUNC(E11+G11+I11, 0)</f>
        <v>74189</v>
      </c>
      <c r="L11" s="12">
        <f>TRUNC(F11+H11+J11, 0)</f>
        <v>0</v>
      </c>
      <c r="M11" s="10" t="s">
        <v>52</v>
      </c>
      <c r="N11" s="9" t="s">
        <v>70</v>
      </c>
      <c r="O11" s="9" t="s">
        <v>52</v>
      </c>
      <c r="P11" s="9" t="s">
        <v>52</v>
      </c>
      <c r="Q11" s="9" t="s">
        <v>62</v>
      </c>
      <c r="R11" s="9" t="s">
        <v>52</v>
      </c>
      <c r="S11" s="9" t="s">
        <v>67</v>
      </c>
      <c r="T11" s="9" t="s">
        <v>54</v>
      </c>
      <c r="U11" s="9" t="s">
        <v>54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9" t="s">
        <v>52</v>
      </c>
      <c r="AT11" s="1"/>
      <c r="AU11" s="9" t="s">
        <v>52</v>
      </c>
      <c r="AV11" s="9" t="s">
        <v>52</v>
      </c>
      <c r="AW11" s="9" t="s">
        <v>71</v>
      </c>
      <c r="AX11" s="1">
        <v>23</v>
      </c>
      <c r="AY11" s="1"/>
    </row>
    <row r="12" spans="1:51" ht="30" customHeight="1" x14ac:dyDescent="0.3">
      <c r="A12" s="10" t="s">
        <v>72</v>
      </c>
      <c r="B12" s="10" t="s">
        <v>52</v>
      </c>
      <c r="C12" s="10" t="s">
        <v>52</v>
      </c>
      <c r="D12" s="11">
        <v>1</v>
      </c>
      <c r="E12" s="12">
        <f>SUM(F13:F18)</f>
        <v>0</v>
      </c>
      <c r="F12" s="12">
        <f>TRUNC(E12*D12, 0)</f>
        <v>0</v>
      </c>
      <c r="G12" s="12">
        <f>SUM(H13:H18)</f>
        <v>0</v>
      </c>
      <c r="H12" s="12">
        <f>TRUNC(G12*D12, 0)</f>
        <v>0</v>
      </c>
      <c r="I12" s="12">
        <f>SUM(J13:J18)</f>
        <v>0</v>
      </c>
      <c r="J12" s="12">
        <f>TRUNC(I12*D12, 0)</f>
        <v>0</v>
      </c>
      <c r="K12" s="12">
        <f>SUM(L13:L18)</f>
        <v>0</v>
      </c>
      <c r="L12" s="12">
        <f>TRUNC(F12+H12+J12, 0)</f>
        <v>0</v>
      </c>
      <c r="M12" s="10" t="s">
        <v>52</v>
      </c>
      <c r="N12" s="9" t="s">
        <v>52</v>
      </c>
      <c r="O12" s="9" t="s">
        <v>52</v>
      </c>
      <c r="P12" s="9" t="s">
        <v>52</v>
      </c>
      <c r="Q12" s="9" t="s">
        <v>73</v>
      </c>
      <c r="R12" s="9" t="s">
        <v>60</v>
      </c>
      <c r="S12" s="9" t="s">
        <v>54</v>
      </c>
      <c r="T12" s="9" t="s">
        <v>54</v>
      </c>
      <c r="U12" s="9" t="s">
        <v>54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9" t="s">
        <v>52</v>
      </c>
      <c r="AT12" s="1">
        <v>5</v>
      </c>
      <c r="AU12" s="9" t="s">
        <v>52</v>
      </c>
      <c r="AV12" s="9" t="s">
        <v>52</v>
      </c>
      <c r="AW12" s="9" t="s">
        <v>73</v>
      </c>
      <c r="AX12" s="1">
        <v>59</v>
      </c>
      <c r="AY12" s="1"/>
    </row>
    <row r="13" spans="1:51" ht="30" customHeight="1" x14ac:dyDescent="0.3">
      <c r="A13" s="10" t="s">
        <v>74</v>
      </c>
      <c r="B13" s="10" t="s">
        <v>75</v>
      </c>
      <c r="C13" s="10" t="s">
        <v>76</v>
      </c>
      <c r="D13" s="11"/>
      <c r="E13" s="12">
        <f>TRUNC(일위대가목록!E6,0)</f>
        <v>0</v>
      </c>
      <c r="F13" s="12">
        <f>TRUNC(E13*D13, 0)</f>
        <v>0</v>
      </c>
      <c r="G13" s="12">
        <f>TRUNC(일위대가목록!F6,0)</f>
        <v>0</v>
      </c>
      <c r="H13" s="12">
        <f>TRUNC(G13*D13, 0)</f>
        <v>0</v>
      </c>
      <c r="I13" s="12">
        <f>TRUNC(일위대가목록!G6,0)</f>
        <v>154953</v>
      </c>
      <c r="J13" s="12">
        <f>TRUNC(I13*D13, 0)</f>
        <v>0</v>
      </c>
      <c r="K13" s="12">
        <f>TRUNC(E13+G13+I13, 0)</f>
        <v>154953</v>
      </c>
      <c r="L13" s="12">
        <f>TRUNC(F13+H13+J13, 0)</f>
        <v>0</v>
      </c>
      <c r="M13" s="10" t="s">
        <v>52</v>
      </c>
      <c r="N13" s="9" t="s">
        <v>77</v>
      </c>
      <c r="O13" s="9" t="s">
        <v>52</v>
      </c>
      <c r="P13" s="9" t="s">
        <v>52</v>
      </c>
      <c r="Q13" s="9" t="s">
        <v>73</v>
      </c>
      <c r="R13" s="9" t="s">
        <v>52</v>
      </c>
      <c r="S13" s="9" t="s">
        <v>67</v>
      </c>
      <c r="T13" s="9" t="s">
        <v>54</v>
      </c>
      <c r="U13" s="9" t="s">
        <v>54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9" t="s">
        <v>52</v>
      </c>
      <c r="AT13" s="1"/>
      <c r="AU13" s="9" t="s">
        <v>52</v>
      </c>
      <c r="AV13" s="9" t="s">
        <v>52</v>
      </c>
      <c r="AW13" s="9" t="s">
        <v>78</v>
      </c>
      <c r="AX13" s="1">
        <v>25</v>
      </c>
      <c r="AY13" s="1"/>
    </row>
    <row r="14" spans="1:51" ht="30" customHeight="1" x14ac:dyDescent="0.3">
      <c r="A14" s="10" t="s">
        <v>79</v>
      </c>
      <c r="B14" s="10" t="s">
        <v>75</v>
      </c>
      <c r="C14" s="10" t="s">
        <v>76</v>
      </c>
      <c r="D14" s="11"/>
      <c r="E14" s="12">
        <f>TRUNC(일위대가목록!E7,0)</f>
        <v>0</v>
      </c>
      <c r="F14" s="12">
        <f>TRUNC(E14*D14, 0)</f>
        <v>0</v>
      </c>
      <c r="G14" s="12">
        <f>TRUNC(일위대가목록!F7,0)</f>
        <v>0</v>
      </c>
      <c r="H14" s="12">
        <f>TRUNC(G14*D14, 0)</f>
        <v>0</v>
      </c>
      <c r="I14" s="12">
        <f>TRUNC(일위대가목록!G7,0)</f>
        <v>154953</v>
      </c>
      <c r="J14" s="12">
        <f>TRUNC(I14*D14, 0)</f>
        <v>0</v>
      </c>
      <c r="K14" s="12">
        <f>TRUNC(E14+G14+I14, 0)</f>
        <v>154953</v>
      </c>
      <c r="L14" s="12">
        <f>TRUNC(F14+H14+J14, 0)</f>
        <v>0</v>
      </c>
      <c r="M14" s="10" t="s">
        <v>52</v>
      </c>
      <c r="N14" s="9" t="s">
        <v>80</v>
      </c>
      <c r="O14" s="9" t="s">
        <v>52</v>
      </c>
      <c r="P14" s="9" t="s">
        <v>52</v>
      </c>
      <c r="Q14" s="9" t="s">
        <v>73</v>
      </c>
      <c r="R14" s="9" t="s">
        <v>52</v>
      </c>
      <c r="S14" s="9" t="s">
        <v>67</v>
      </c>
      <c r="T14" s="9" t="s">
        <v>54</v>
      </c>
      <c r="U14" s="9" t="s">
        <v>54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9" t="s">
        <v>52</v>
      </c>
      <c r="AT14" s="1"/>
      <c r="AU14" s="9" t="s">
        <v>52</v>
      </c>
      <c r="AV14" s="9" t="s">
        <v>52</v>
      </c>
      <c r="AW14" s="9" t="s">
        <v>81</v>
      </c>
      <c r="AX14" s="1">
        <v>29</v>
      </c>
      <c r="AY14" s="1"/>
    </row>
    <row r="15" spans="1:51" ht="30" customHeight="1" x14ac:dyDescent="0.3">
      <c r="A15" s="10" t="s">
        <v>79</v>
      </c>
      <c r="B15" s="10" t="s">
        <v>82</v>
      </c>
      <c r="C15" s="10" t="s">
        <v>76</v>
      </c>
      <c r="D15" s="11"/>
      <c r="E15" s="12">
        <f>TRUNC(일위대가목록!E8,0)</f>
        <v>0</v>
      </c>
      <c r="F15" s="12">
        <f>TRUNC(E15*D15, 0)</f>
        <v>0</v>
      </c>
      <c r="G15" s="12">
        <f>TRUNC(일위대가목록!F8,0)</f>
        <v>0</v>
      </c>
      <c r="H15" s="12">
        <f>TRUNC(G15*D15, 0)</f>
        <v>0</v>
      </c>
      <c r="I15" s="12">
        <f>TRUNC(일위대가목록!G8,0)</f>
        <v>194557</v>
      </c>
      <c r="J15" s="12">
        <f>TRUNC(I15*D15, 0)</f>
        <v>0</v>
      </c>
      <c r="K15" s="12">
        <f>TRUNC(E15+G15+I15, 0)</f>
        <v>194557</v>
      </c>
      <c r="L15" s="12">
        <f>TRUNC(F15+H15+J15, 0)</f>
        <v>0</v>
      </c>
      <c r="M15" s="10" t="s">
        <v>52</v>
      </c>
      <c r="N15" s="9" t="s">
        <v>83</v>
      </c>
      <c r="O15" s="9" t="s">
        <v>52</v>
      </c>
      <c r="P15" s="9" t="s">
        <v>52</v>
      </c>
      <c r="Q15" s="9" t="s">
        <v>73</v>
      </c>
      <c r="R15" s="9" t="s">
        <v>52</v>
      </c>
      <c r="S15" s="9" t="s">
        <v>67</v>
      </c>
      <c r="T15" s="9" t="s">
        <v>54</v>
      </c>
      <c r="U15" s="9" t="s">
        <v>54</v>
      </c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9" t="s">
        <v>52</v>
      </c>
      <c r="AT15" s="1"/>
      <c r="AU15" s="9" t="s">
        <v>52</v>
      </c>
      <c r="AV15" s="9" t="s">
        <v>52</v>
      </c>
      <c r="AW15" s="9" t="s">
        <v>84</v>
      </c>
      <c r="AX15" s="1">
        <v>26</v>
      </c>
      <c r="AY15" s="1"/>
    </row>
    <row r="16" spans="1:51" ht="30" customHeight="1" x14ac:dyDescent="0.3">
      <c r="A16" s="10" t="s">
        <v>74</v>
      </c>
      <c r="B16" s="10" t="s">
        <v>82</v>
      </c>
      <c r="C16" s="10" t="s">
        <v>76</v>
      </c>
      <c r="D16" s="11"/>
      <c r="E16" s="12">
        <f>TRUNC(일위대가목록!E9,0)</f>
        <v>0</v>
      </c>
      <c r="F16" s="12">
        <f>TRUNC(E16*D16, 0)</f>
        <v>0</v>
      </c>
      <c r="G16" s="12">
        <f>TRUNC(일위대가목록!F9,0)</f>
        <v>0</v>
      </c>
      <c r="H16" s="12">
        <f>TRUNC(G16*D16, 0)</f>
        <v>0</v>
      </c>
      <c r="I16" s="12">
        <f>TRUNC(일위대가목록!G9,0)</f>
        <v>194557</v>
      </c>
      <c r="J16" s="12">
        <f>TRUNC(I16*D16, 0)</f>
        <v>0</v>
      </c>
      <c r="K16" s="12">
        <f>TRUNC(E16+G16+I16, 0)</f>
        <v>194557</v>
      </c>
      <c r="L16" s="12">
        <f>TRUNC(F16+H16+J16, 0)</f>
        <v>0</v>
      </c>
      <c r="M16" s="10" t="s">
        <v>52</v>
      </c>
      <c r="N16" s="9" t="s">
        <v>85</v>
      </c>
      <c r="O16" s="9" t="s">
        <v>52</v>
      </c>
      <c r="P16" s="9" t="s">
        <v>52</v>
      </c>
      <c r="Q16" s="9" t="s">
        <v>73</v>
      </c>
      <c r="R16" s="9" t="s">
        <v>52</v>
      </c>
      <c r="S16" s="9" t="s">
        <v>67</v>
      </c>
      <c r="T16" s="9" t="s">
        <v>54</v>
      </c>
      <c r="U16" s="9" t="s">
        <v>54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9" t="s">
        <v>52</v>
      </c>
      <c r="AT16" s="1"/>
      <c r="AU16" s="9" t="s">
        <v>52</v>
      </c>
      <c r="AV16" s="9" t="s">
        <v>52</v>
      </c>
      <c r="AW16" s="9" t="s">
        <v>86</v>
      </c>
      <c r="AX16" s="1">
        <v>30</v>
      </c>
      <c r="AY16" s="1"/>
    </row>
    <row r="17" spans="1:51" ht="30" customHeight="1" x14ac:dyDescent="0.3">
      <c r="A17" s="10" t="s">
        <v>79</v>
      </c>
      <c r="B17" s="10" t="s">
        <v>87</v>
      </c>
      <c r="C17" s="10" t="s">
        <v>76</v>
      </c>
      <c r="D17" s="11"/>
      <c r="E17" s="12">
        <f>TRUNC(일위대가목록!E10,0)</f>
        <v>0</v>
      </c>
      <c r="F17" s="12">
        <f>TRUNC(E17*D17, 0)</f>
        <v>0</v>
      </c>
      <c r="G17" s="12">
        <f>TRUNC(일위대가목록!F10,0)</f>
        <v>0</v>
      </c>
      <c r="H17" s="12">
        <f>TRUNC(G17*D17, 0)</f>
        <v>0</v>
      </c>
      <c r="I17" s="12">
        <f>TRUNC(일위대가목록!G10,0)</f>
        <v>225308</v>
      </c>
      <c r="J17" s="12">
        <f>TRUNC(I17*D17, 0)</f>
        <v>0</v>
      </c>
      <c r="K17" s="12">
        <f>TRUNC(E17+G17+I17, 0)</f>
        <v>225308</v>
      </c>
      <c r="L17" s="12">
        <f>TRUNC(F17+H17+J17, 0)</f>
        <v>0</v>
      </c>
      <c r="M17" s="10" t="s">
        <v>52</v>
      </c>
      <c r="N17" s="9" t="s">
        <v>88</v>
      </c>
      <c r="O17" s="9" t="s">
        <v>52</v>
      </c>
      <c r="P17" s="9" t="s">
        <v>52</v>
      </c>
      <c r="Q17" s="9" t="s">
        <v>73</v>
      </c>
      <c r="R17" s="9" t="s">
        <v>52</v>
      </c>
      <c r="S17" s="9" t="s">
        <v>67</v>
      </c>
      <c r="T17" s="9" t="s">
        <v>54</v>
      </c>
      <c r="U17" s="9" t="s">
        <v>54</v>
      </c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9" t="s">
        <v>52</v>
      </c>
      <c r="AT17" s="1"/>
      <c r="AU17" s="9" t="s">
        <v>52</v>
      </c>
      <c r="AV17" s="9" t="s">
        <v>52</v>
      </c>
      <c r="AW17" s="9" t="s">
        <v>89</v>
      </c>
      <c r="AX17" s="1">
        <v>27</v>
      </c>
      <c r="AY17" s="1"/>
    </row>
    <row r="18" spans="1:51" ht="30" customHeight="1" x14ac:dyDescent="0.3">
      <c r="A18" s="10" t="s">
        <v>74</v>
      </c>
      <c r="B18" s="10" t="s">
        <v>87</v>
      </c>
      <c r="C18" s="10" t="s">
        <v>76</v>
      </c>
      <c r="D18" s="11"/>
      <c r="E18" s="12">
        <f>TRUNC(일위대가목록!E11,0)</f>
        <v>0</v>
      </c>
      <c r="F18" s="12">
        <f>TRUNC(E18*D18, 0)</f>
        <v>0</v>
      </c>
      <c r="G18" s="12">
        <f>TRUNC(일위대가목록!F11,0)</f>
        <v>0</v>
      </c>
      <c r="H18" s="12">
        <f>TRUNC(G18*D18, 0)</f>
        <v>0</v>
      </c>
      <c r="I18" s="12">
        <f>TRUNC(일위대가목록!G11,0)</f>
        <v>225308</v>
      </c>
      <c r="J18" s="12">
        <f>TRUNC(I18*D18, 0)</f>
        <v>0</v>
      </c>
      <c r="K18" s="12">
        <f>TRUNC(E18+G18+I18, 0)</f>
        <v>225308</v>
      </c>
      <c r="L18" s="12">
        <f>TRUNC(F18+H18+J18, 0)</f>
        <v>0</v>
      </c>
      <c r="M18" s="10" t="s">
        <v>52</v>
      </c>
      <c r="N18" s="9" t="s">
        <v>90</v>
      </c>
      <c r="O18" s="9" t="s">
        <v>52</v>
      </c>
      <c r="P18" s="9" t="s">
        <v>52</v>
      </c>
      <c r="Q18" s="9" t="s">
        <v>73</v>
      </c>
      <c r="R18" s="9" t="s">
        <v>52</v>
      </c>
      <c r="S18" s="9" t="s">
        <v>67</v>
      </c>
      <c r="T18" s="9" t="s">
        <v>54</v>
      </c>
      <c r="U18" s="9" t="s">
        <v>54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9" t="s">
        <v>52</v>
      </c>
      <c r="AT18" s="1"/>
      <c r="AU18" s="9" t="s">
        <v>52</v>
      </c>
      <c r="AV18" s="9" t="s">
        <v>52</v>
      </c>
      <c r="AW18" s="9" t="s">
        <v>91</v>
      </c>
      <c r="AX18" s="1">
        <v>28</v>
      </c>
      <c r="AY18" s="1"/>
    </row>
    <row r="19" spans="1:51" ht="30" customHeight="1" x14ac:dyDescent="0.3">
      <c r="A19" s="10" t="s">
        <v>92</v>
      </c>
      <c r="B19" s="10" t="s">
        <v>52</v>
      </c>
      <c r="C19" s="10" t="s">
        <v>52</v>
      </c>
      <c r="D19" s="11">
        <v>1</v>
      </c>
      <c r="E19" s="12">
        <f>SUMIF(R20:R1699, Q19, F20:F1699)</f>
        <v>0</v>
      </c>
      <c r="F19" s="12">
        <f>TRUNC(E19*D19, 0)</f>
        <v>0</v>
      </c>
      <c r="G19" s="12">
        <f>SUMIF(R20:R1699, Q19, H20:H1699)</f>
        <v>0</v>
      </c>
      <c r="H19" s="12">
        <f>TRUNC(G19*D19, 0)</f>
        <v>0</v>
      </c>
      <c r="I19" s="12">
        <f>SUMIF(R20:R1699, Q19, J20:J1699)</f>
        <v>0</v>
      </c>
      <c r="J19" s="12">
        <f>TRUNC(I19*D19, 0)</f>
        <v>0</v>
      </c>
      <c r="K19" s="12">
        <f>SUMIF(R20:R1699, Q19, L20:L1699)</f>
        <v>0</v>
      </c>
      <c r="L19" s="12">
        <f>TRUNC(F19+H19+J19, 0)</f>
        <v>0</v>
      </c>
      <c r="M19" s="10" t="s">
        <v>52</v>
      </c>
      <c r="N19" s="9" t="s">
        <v>52</v>
      </c>
      <c r="O19" s="9" t="s">
        <v>52</v>
      </c>
      <c r="P19" s="9" t="s">
        <v>52</v>
      </c>
      <c r="Q19" s="9" t="s">
        <v>93</v>
      </c>
      <c r="R19" s="9" t="s">
        <v>58</v>
      </c>
      <c r="S19" s="9" t="s">
        <v>54</v>
      </c>
      <c r="T19" s="9" t="s">
        <v>54</v>
      </c>
      <c r="U19" s="9" t="s">
        <v>54</v>
      </c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9" t="s">
        <v>52</v>
      </c>
      <c r="AT19" s="1">
        <v>4</v>
      </c>
      <c r="AU19" s="9" t="s">
        <v>52</v>
      </c>
      <c r="AV19" s="9" t="s">
        <v>52</v>
      </c>
      <c r="AW19" s="9" t="s">
        <v>93</v>
      </c>
      <c r="AX19" s="1">
        <v>76</v>
      </c>
      <c r="AY19" s="1"/>
    </row>
    <row r="20" spans="1:51" ht="30" customHeight="1" x14ac:dyDescent="0.3">
      <c r="A20" s="10" t="s">
        <v>94</v>
      </c>
      <c r="B20" s="10" t="s">
        <v>52</v>
      </c>
      <c r="C20" s="10" t="s">
        <v>52</v>
      </c>
      <c r="D20" s="11">
        <v>1</v>
      </c>
      <c r="E20" s="12">
        <f>SUM(F21:F24)</f>
        <v>0</v>
      </c>
      <c r="F20" s="12">
        <f>TRUNC(E20*D20, 0)</f>
        <v>0</v>
      </c>
      <c r="G20" s="12">
        <f>SUM(H21:H24)</f>
        <v>0</v>
      </c>
      <c r="H20" s="12">
        <f>TRUNC(G20*D20, 0)</f>
        <v>0</v>
      </c>
      <c r="I20" s="12">
        <f>SUM(J21:J24)</f>
        <v>0</v>
      </c>
      <c r="J20" s="12">
        <f>TRUNC(I20*D20, 0)</f>
        <v>0</v>
      </c>
      <c r="K20" s="12">
        <f>SUM(L21:L24)</f>
        <v>0</v>
      </c>
      <c r="L20" s="12">
        <f>TRUNC(F20+H20+J20, 0)</f>
        <v>0</v>
      </c>
      <c r="M20" s="10" t="s">
        <v>52</v>
      </c>
      <c r="N20" s="9" t="s">
        <v>52</v>
      </c>
      <c r="O20" s="9" t="s">
        <v>52</v>
      </c>
      <c r="P20" s="9" t="s">
        <v>52</v>
      </c>
      <c r="Q20" s="9" t="s">
        <v>95</v>
      </c>
      <c r="R20" s="9" t="s">
        <v>93</v>
      </c>
      <c r="S20" s="9" t="s">
        <v>54</v>
      </c>
      <c r="T20" s="9" t="s">
        <v>54</v>
      </c>
      <c r="U20" s="9" t="s">
        <v>54</v>
      </c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9" t="s">
        <v>52</v>
      </c>
      <c r="AT20" s="1">
        <v>5</v>
      </c>
      <c r="AU20" s="9" t="s">
        <v>52</v>
      </c>
      <c r="AV20" s="9" t="s">
        <v>52</v>
      </c>
      <c r="AW20" s="9" t="s">
        <v>95</v>
      </c>
      <c r="AX20" s="1">
        <v>60</v>
      </c>
      <c r="AY20" s="1"/>
    </row>
    <row r="21" spans="1:51" ht="30" customHeight="1" x14ac:dyDescent="0.3">
      <c r="A21" s="10" t="s">
        <v>96</v>
      </c>
      <c r="B21" s="10" t="s">
        <v>97</v>
      </c>
      <c r="C21" s="10" t="s">
        <v>98</v>
      </c>
      <c r="D21" s="11"/>
      <c r="E21" s="12">
        <f>TRUNC(일위대가목록!E12,0)</f>
        <v>0</v>
      </c>
      <c r="F21" s="12">
        <f>TRUNC(E21*D21, 0)</f>
        <v>0</v>
      </c>
      <c r="G21" s="12">
        <f>TRUNC(일위대가목록!F12,0)</f>
        <v>0</v>
      </c>
      <c r="H21" s="12">
        <f>TRUNC(G21*D21, 0)</f>
        <v>0</v>
      </c>
      <c r="I21" s="12">
        <f>TRUNC(일위대가목록!G12,0)</f>
        <v>12472</v>
      </c>
      <c r="J21" s="12">
        <f>TRUNC(I21*D21, 0)</f>
        <v>0</v>
      </c>
      <c r="K21" s="12">
        <f>TRUNC(E21+G21+I21, 0)</f>
        <v>12472</v>
      </c>
      <c r="L21" s="12">
        <f>TRUNC(F21+H21+J21, 0)</f>
        <v>0</v>
      </c>
      <c r="M21" s="10" t="s">
        <v>52</v>
      </c>
      <c r="N21" s="9" t="s">
        <v>99</v>
      </c>
      <c r="O21" s="9" t="s">
        <v>52</v>
      </c>
      <c r="P21" s="9" t="s">
        <v>52</v>
      </c>
      <c r="Q21" s="9" t="s">
        <v>95</v>
      </c>
      <c r="R21" s="9" t="s">
        <v>52</v>
      </c>
      <c r="S21" s="9" t="s">
        <v>67</v>
      </c>
      <c r="T21" s="9" t="s">
        <v>54</v>
      </c>
      <c r="U21" s="9" t="s">
        <v>54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9" t="s">
        <v>52</v>
      </c>
      <c r="AT21" s="1"/>
      <c r="AU21" s="9" t="s">
        <v>52</v>
      </c>
      <c r="AV21" s="9" t="s">
        <v>52</v>
      </c>
      <c r="AW21" s="9" t="s">
        <v>100</v>
      </c>
      <c r="AX21" s="1">
        <v>31</v>
      </c>
      <c r="AY21" s="1"/>
    </row>
    <row r="22" spans="1:51" ht="30" customHeight="1" x14ac:dyDescent="0.3">
      <c r="A22" s="10" t="s">
        <v>101</v>
      </c>
      <c r="B22" s="10" t="s">
        <v>97</v>
      </c>
      <c r="C22" s="10" t="s">
        <v>98</v>
      </c>
      <c r="D22" s="11"/>
      <c r="E22" s="12">
        <f>TRUNC(일위대가목록!E13,0)</f>
        <v>0</v>
      </c>
      <c r="F22" s="12">
        <f>TRUNC(E22*D22, 0)</f>
        <v>0</v>
      </c>
      <c r="G22" s="12">
        <f>TRUNC(일위대가목록!F13,0)</f>
        <v>0</v>
      </c>
      <c r="H22" s="12">
        <f>TRUNC(G22*D22, 0)</f>
        <v>0</v>
      </c>
      <c r="I22" s="12">
        <f>TRUNC(일위대가목록!G13,0)</f>
        <v>4925</v>
      </c>
      <c r="J22" s="12">
        <f>TRUNC(I22*D22, 0)</f>
        <v>0</v>
      </c>
      <c r="K22" s="12">
        <f>TRUNC(E22+G22+I22, 0)</f>
        <v>4925</v>
      </c>
      <c r="L22" s="12">
        <f>TRUNC(F22+H22+J22, 0)</f>
        <v>0</v>
      </c>
      <c r="M22" s="10" t="s">
        <v>52</v>
      </c>
      <c r="N22" s="9" t="s">
        <v>102</v>
      </c>
      <c r="O22" s="9" t="s">
        <v>52</v>
      </c>
      <c r="P22" s="9" t="s">
        <v>52</v>
      </c>
      <c r="Q22" s="9" t="s">
        <v>95</v>
      </c>
      <c r="R22" s="9" t="s">
        <v>52</v>
      </c>
      <c r="S22" s="9" t="s">
        <v>67</v>
      </c>
      <c r="T22" s="9" t="s">
        <v>54</v>
      </c>
      <c r="U22" s="9" t="s">
        <v>54</v>
      </c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9" t="s">
        <v>52</v>
      </c>
      <c r="AT22" s="1"/>
      <c r="AU22" s="9" t="s">
        <v>52</v>
      </c>
      <c r="AV22" s="9" t="s">
        <v>52</v>
      </c>
      <c r="AW22" s="9" t="s">
        <v>103</v>
      </c>
      <c r="AX22" s="1">
        <v>32</v>
      </c>
      <c r="AY22" s="1"/>
    </row>
    <row r="23" spans="1:51" ht="30" customHeight="1" x14ac:dyDescent="0.3">
      <c r="A23" s="10" t="s">
        <v>96</v>
      </c>
      <c r="B23" s="10" t="s">
        <v>104</v>
      </c>
      <c r="C23" s="10" t="s">
        <v>98</v>
      </c>
      <c r="D23" s="11"/>
      <c r="E23" s="12">
        <f>TRUNC(일위대가목록!E14,0)</f>
        <v>0</v>
      </c>
      <c r="F23" s="12">
        <f>TRUNC(E23*D23, 0)</f>
        <v>0</v>
      </c>
      <c r="G23" s="12">
        <f>TRUNC(일위대가목록!F14,0)</f>
        <v>0</v>
      </c>
      <c r="H23" s="12">
        <f>TRUNC(G23*D23, 0)</f>
        <v>0</v>
      </c>
      <c r="I23" s="12">
        <f>TRUNC(일위대가목록!G14,0)</f>
        <v>17697</v>
      </c>
      <c r="J23" s="12">
        <f>TRUNC(I23*D23, 0)</f>
        <v>0</v>
      </c>
      <c r="K23" s="12">
        <f>TRUNC(E23+G23+I23, 0)</f>
        <v>17697</v>
      </c>
      <c r="L23" s="12">
        <f>TRUNC(F23+H23+J23, 0)</f>
        <v>0</v>
      </c>
      <c r="M23" s="10" t="s">
        <v>52</v>
      </c>
      <c r="N23" s="9" t="s">
        <v>105</v>
      </c>
      <c r="O23" s="9" t="s">
        <v>52</v>
      </c>
      <c r="P23" s="9" t="s">
        <v>52</v>
      </c>
      <c r="Q23" s="9" t="s">
        <v>95</v>
      </c>
      <c r="R23" s="9" t="s">
        <v>52</v>
      </c>
      <c r="S23" s="9" t="s">
        <v>67</v>
      </c>
      <c r="T23" s="9" t="s">
        <v>54</v>
      </c>
      <c r="U23" s="9" t="s">
        <v>54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9" t="s">
        <v>52</v>
      </c>
      <c r="AT23" s="1"/>
      <c r="AU23" s="9" t="s">
        <v>52</v>
      </c>
      <c r="AV23" s="9" t="s">
        <v>52</v>
      </c>
      <c r="AW23" s="9" t="s">
        <v>106</v>
      </c>
      <c r="AX23" s="1">
        <v>33</v>
      </c>
      <c r="AY23" s="1"/>
    </row>
    <row r="24" spans="1:51" ht="30" customHeight="1" x14ac:dyDescent="0.3">
      <c r="A24" s="10" t="s">
        <v>101</v>
      </c>
      <c r="B24" s="10" t="s">
        <v>104</v>
      </c>
      <c r="C24" s="10" t="s">
        <v>98</v>
      </c>
      <c r="D24" s="11"/>
      <c r="E24" s="12">
        <f>TRUNC(일위대가목록!E15,0)</f>
        <v>0</v>
      </c>
      <c r="F24" s="12">
        <f>TRUNC(E24*D24, 0)</f>
        <v>0</v>
      </c>
      <c r="G24" s="12">
        <f>TRUNC(일위대가목록!F15,0)</f>
        <v>0</v>
      </c>
      <c r="H24" s="12">
        <f>TRUNC(G24*D24, 0)</f>
        <v>0</v>
      </c>
      <c r="I24" s="12">
        <f>TRUNC(일위대가목록!G15,0)</f>
        <v>6904</v>
      </c>
      <c r="J24" s="12">
        <f>TRUNC(I24*D24, 0)</f>
        <v>0</v>
      </c>
      <c r="K24" s="12">
        <f>TRUNC(E24+G24+I24, 0)</f>
        <v>6904</v>
      </c>
      <c r="L24" s="12">
        <f>TRUNC(F24+H24+J24, 0)</f>
        <v>0</v>
      </c>
      <c r="M24" s="10" t="s">
        <v>52</v>
      </c>
      <c r="N24" s="9" t="s">
        <v>107</v>
      </c>
      <c r="O24" s="9" t="s">
        <v>52</v>
      </c>
      <c r="P24" s="9" t="s">
        <v>52</v>
      </c>
      <c r="Q24" s="9" t="s">
        <v>95</v>
      </c>
      <c r="R24" s="9" t="s">
        <v>52</v>
      </c>
      <c r="S24" s="9" t="s">
        <v>67</v>
      </c>
      <c r="T24" s="9" t="s">
        <v>54</v>
      </c>
      <c r="U24" s="9" t="s">
        <v>54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9" t="s">
        <v>52</v>
      </c>
      <c r="AT24" s="1"/>
      <c r="AU24" s="9" t="s">
        <v>52</v>
      </c>
      <c r="AV24" s="9" t="s">
        <v>52</v>
      </c>
      <c r="AW24" s="9" t="s">
        <v>108</v>
      </c>
      <c r="AX24" s="1">
        <v>34</v>
      </c>
      <c r="AY24" s="1"/>
    </row>
    <row r="25" spans="1:51" ht="30" customHeight="1" x14ac:dyDescent="0.3">
      <c r="A25" s="10" t="s">
        <v>109</v>
      </c>
      <c r="B25" s="10" t="s">
        <v>52</v>
      </c>
      <c r="C25" s="10" t="s">
        <v>52</v>
      </c>
      <c r="D25" s="11">
        <v>1</v>
      </c>
      <c r="E25" s="12">
        <f>SUM(F26:F29)</f>
        <v>0</v>
      </c>
      <c r="F25" s="12">
        <f>TRUNC(E25*D25, 0)</f>
        <v>0</v>
      </c>
      <c r="G25" s="12">
        <f>SUM(H26:H29)</f>
        <v>0</v>
      </c>
      <c r="H25" s="12">
        <f>TRUNC(G25*D25, 0)</f>
        <v>0</v>
      </c>
      <c r="I25" s="12">
        <f>SUM(J26:J29)</f>
        <v>0</v>
      </c>
      <c r="J25" s="12">
        <f>TRUNC(I25*D25, 0)</f>
        <v>0</v>
      </c>
      <c r="K25" s="12">
        <f>SUM(L26:L29)</f>
        <v>0</v>
      </c>
      <c r="L25" s="12">
        <f>TRUNC(F25+H25+J25, 0)</f>
        <v>0</v>
      </c>
      <c r="M25" s="10" t="s">
        <v>52</v>
      </c>
      <c r="N25" s="9" t="s">
        <v>52</v>
      </c>
      <c r="O25" s="9" t="s">
        <v>52</v>
      </c>
      <c r="P25" s="9" t="s">
        <v>52</v>
      </c>
      <c r="Q25" s="9" t="s">
        <v>110</v>
      </c>
      <c r="R25" s="9" t="s">
        <v>93</v>
      </c>
      <c r="S25" s="9" t="s">
        <v>54</v>
      </c>
      <c r="T25" s="9" t="s">
        <v>54</v>
      </c>
      <c r="U25" s="9" t="s">
        <v>54</v>
      </c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9" t="s">
        <v>52</v>
      </c>
      <c r="AT25" s="1">
        <v>5</v>
      </c>
      <c r="AU25" s="9" t="s">
        <v>52</v>
      </c>
      <c r="AV25" s="9" t="s">
        <v>52</v>
      </c>
      <c r="AW25" s="9" t="s">
        <v>110</v>
      </c>
      <c r="AX25" s="1">
        <v>61</v>
      </c>
      <c r="AY25" s="1"/>
    </row>
    <row r="26" spans="1:51" ht="30" customHeight="1" x14ac:dyDescent="0.3">
      <c r="A26" s="10" t="s">
        <v>111</v>
      </c>
      <c r="B26" s="10" t="s">
        <v>112</v>
      </c>
      <c r="C26" s="10" t="s">
        <v>98</v>
      </c>
      <c r="D26" s="11"/>
      <c r="E26" s="12">
        <f>TRUNC(일위대가목록!E16,0)</f>
        <v>0</v>
      </c>
      <c r="F26" s="12">
        <f>TRUNC(E26*D26, 0)</f>
        <v>0</v>
      </c>
      <c r="G26" s="12">
        <f>TRUNC(일위대가목록!F16,0)</f>
        <v>0</v>
      </c>
      <c r="H26" s="12">
        <f>TRUNC(G26*D26, 0)</f>
        <v>0</v>
      </c>
      <c r="I26" s="12">
        <f>TRUNC(일위대가목록!G16,0)</f>
        <v>24864</v>
      </c>
      <c r="J26" s="12">
        <f>TRUNC(I26*D26, 0)</f>
        <v>0</v>
      </c>
      <c r="K26" s="12">
        <f>TRUNC(E26+G26+I26, 0)</f>
        <v>24864</v>
      </c>
      <c r="L26" s="12">
        <f>TRUNC(F26+H26+J26, 0)</f>
        <v>0</v>
      </c>
      <c r="M26" s="10" t="s">
        <v>52</v>
      </c>
      <c r="N26" s="9" t="s">
        <v>113</v>
      </c>
      <c r="O26" s="9" t="s">
        <v>52</v>
      </c>
      <c r="P26" s="9" t="s">
        <v>52</v>
      </c>
      <c r="Q26" s="9" t="s">
        <v>110</v>
      </c>
      <c r="R26" s="9" t="s">
        <v>52</v>
      </c>
      <c r="S26" s="9" t="s">
        <v>67</v>
      </c>
      <c r="T26" s="9" t="s">
        <v>54</v>
      </c>
      <c r="U26" s="9" t="s">
        <v>54</v>
      </c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9" t="s">
        <v>52</v>
      </c>
      <c r="AT26" s="1"/>
      <c r="AU26" s="9" t="s">
        <v>52</v>
      </c>
      <c r="AV26" s="9" t="s">
        <v>52</v>
      </c>
      <c r="AW26" s="9" t="s">
        <v>114</v>
      </c>
      <c r="AX26" s="1">
        <v>37</v>
      </c>
      <c r="AY26" s="1"/>
    </row>
    <row r="27" spans="1:51" ht="30" customHeight="1" x14ac:dyDescent="0.3">
      <c r="A27" s="10" t="s">
        <v>115</v>
      </c>
      <c r="B27" s="10" t="s">
        <v>112</v>
      </c>
      <c r="C27" s="10" t="s">
        <v>98</v>
      </c>
      <c r="D27" s="11"/>
      <c r="E27" s="12">
        <f>TRUNC(일위대가목록!E17,0)</f>
        <v>0</v>
      </c>
      <c r="F27" s="12">
        <f>TRUNC(E27*D27, 0)</f>
        <v>0</v>
      </c>
      <c r="G27" s="12">
        <f>TRUNC(일위대가목록!F17,0)</f>
        <v>0</v>
      </c>
      <c r="H27" s="12">
        <f>TRUNC(G27*D27, 0)</f>
        <v>0</v>
      </c>
      <c r="I27" s="12">
        <f>TRUNC(일위대가목록!G17,0)</f>
        <v>9998</v>
      </c>
      <c r="J27" s="12">
        <f>TRUNC(I27*D27, 0)</f>
        <v>0</v>
      </c>
      <c r="K27" s="12">
        <f>TRUNC(E27+G27+I27, 0)</f>
        <v>9998</v>
      </c>
      <c r="L27" s="12">
        <f>TRUNC(F27+H27+J27, 0)</f>
        <v>0</v>
      </c>
      <c r="M27" s="10" t="s">
        <v>52</v>
      </c>
      <c r="N27" s="9" t="s">
        <v>116</v>
      </c>
      <c r="O27" s="9" t="s">
        <v>52</v>
      </c>
      <c r="P27" s="9" t="s">
        <v>52</v>
      </c>
      <c r="Q27" s="9" t="s">
        <v>110</v>
      </c>
      <c r="R27" s="9" t="s">
        <v>52</v>
      </c>
      <c r="S27" s="9" t="s">
        <v>67</v>
      </c>
      <c r="T27" s="9" t="s">
        <v>54</v>
      </c>
      <c r="U27" s="9" t="s">
        <v>54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9" t="s">
        <v>52</v>
      </c>
      <c r="AT27" s="1"/>
      <c r="AU27" s="9" t="s">
        <v>52</v>
      </c>
      <c r="AV27" s="9" t="s">
        <v>52</v>
      </c>
      <c r="AW27" s="9" t="s">
        <v>117</v>
      </c>
      <c r="AX27" s="1">
        <v>38</v>
      </c>
      <c r="AY27" s="1"/>
    </row>
    <row r="28" spans="1:51" ht="30" customHeight="1" x14ac:dyDescent="0.3">
      <c r="A28" s="10" t="s">
        <v>111</v>
      </c>
      <c r="B28" s="10" t="s">
        <v>118</v>
      </c>
      <c r="C28" s="10" t="s">
        <v>98</v>
      </c>
      <c r="D28" s="11"/>
      <c r="E28" s="12">
        <f>TRUNC(일위대가목록!E18,0)</f>
        <v>0</v>
      </c>
      <c r="F28" s="12">
        <f>TRUNC(E28*D28, 0)</f>
        <v>0</v>
      </c>
      <c r="G28" s="12">
        <f>TRUNC(일위대가목록!F18,0)</f>
        <v>0</v>
      </c>
      <c r="H28" s="12">
        <f>TRUNC(G28*D28, 0)</f>
        <v>0</v>
      </c>
      <c r="I28" s="12">
        <f>TRUNC(일위대가목록!G18,0)</f>
        <v>43343</v>
      </c>
      <c r="J28" s="12">
        <f>TRUNC(I28*D28, 0)</f>
        <v>0</v>
      </c>
      <c r="K28" s="12">
        <f>TRUNC(E28+G28+I28, 0)</f>
        <v>43343</v>
      </c>
      <c r="L28" s="12">
        <f>TRUNC(F28+H28+J28, 0)</f>
        <v>0</v>
      </c>
      <c r="M28" s="10" t="s">
        <v>52</v>
      </c>
      <c r="N28" s="9" t="s">
        <v>119</v>
      </c>
      <c r="O28" s="9" t="s">
        <v>52</v>
      </c>
      <c r="P28" s="9" t="s">
        <v>52</v>
      </c>
      <c r="Q28" s="9" t="s">
        <v>110</v>
      </c>
      <c r="R28" s="9" t="s">
        <v>52</v>
      </c>
      <c r="S28" s="9" t="s">
        <v>67</v>
      </c>
      <c r="T28" s="9" t="s">
        <v>54</v>
      </c>
      <c r="U28" s="9" t="s">
        <v>54</v>
      </c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9" t="s">
        <v>52</v>
      </c>
      <c r="AT28" s="1"/>
      <c r="AU28" s="9" t="s">
        <v>52</v>
      </c>
      <c r="AV28" s="9" t="s">
        <v>52</v>
      </c>
      <c r="AW28" s="9" t="s">
        <v>120</v>
      </c>
      <c r="AX28" s="1">
        <v>39</v>
      </c>
      <c r="AY28" s="1"/>
    </row>
    <row r="29" spans="1:51" ht="30" customHeight="1" x14ac:dyDescent="0.3">
      <c r="A29" s="10" t="s">
        <v>115</v>
      </c>
      <c r="B29" s="10" t="s">
        <v>118</v>
      </c>
      <c r="C29" s="10" t="s">
        <v>98</v>
      </c>
      <c r="D29" s="11"/>
      <c r="E29" s="12">
        <f>TRUNC(일위대가목록!E19,0)</f>
        <v>0</v>
      </c>
      <c r="F29" s="12">
        <f>TRUNC(E29*D29, 0)</f>
        <v>0</v>
      </c>
      <c r="G29" s="12">
        <f>TRUNC(일위대가목록!F19,0)</f>
        <v>0</v>
      </c>
      <c r="H29" s="12">
        <f>TRUNC(G29*D29, 0)</f>
        <v>0</v>
      </c>
      <c r="I29" s="12">
        <f>TRUNC(일위대가목록!G19,0)</f>
        <v>17456</v>
      </c>
      <c r="J29" s="12">
        <f>TRUNC(I29*D29, 0)</f>
        <v>0</v>
      </c>
      <c r="K29" s="12">
        <f>TRUNC(E29+G29+I29, 0)</f>
        <v>17456</v>
      </c>
      <c r="L29" s="12">
        <f>TRUNC(F29+H29+J29, 0)</f>
        <v>0</v>
      </c>
      <c r="M29" s="10" t="s">
        <v>52</v>
      </c>
      <c r="N29" s="9" t="s">
        <v>121</v>
      </c>
      <c r="O29" s="9" t="s">
        <v>52</v>
      </c>
      <c r="P29" s="9" t="s">
        <v>52</v>
      </c>
      <c r="Q29" s="9" t="s">
        <v>110</v>
      </c>
      <c r="R29" s="9" t="s">
        <v>52</v>
      </c>
      <c r="S29" s="9" t="s">
        <v>67</v>
      </c>
      <c r="T29" s="9" t="s">
        <v>54</v>
      </c>
      <c r="U29" s="9" t="s">
        <v>54</v>
      </c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9" t="s">
        <v>52</v>
      </c>
      <c r="AT29" s="1"/>
      <c r="AU29" s="9" t="s">
        <v>52</v>
      </c>
      <c r="AV29" s="9" t="s">
        <v>52</v>
      </c>
      <c r="AW29" s="9" t="s">
        <v>122</v>
      </c>
      <c r="AX29" s="1">
        <v>40</v>
      </c>
      <c r="AY29" s="1"/>
    </row>
    <row r="30" spans="1:51" ht="30" customHeight="1" x14ac:dyDescent="0.3">
      <c r="A30" s="10" t="s">
        <v>123</v>
      </c>
      <c r="B30" s="10" t="s">
        <v>52</v>
      </c>
      <c r="C30" s="10" t="s">
        <v>52</v>
      </c>
      <c r="D30" s="11">
        <v>1</v>
      </c>
      <c r="E30" s="12">
        <f>SUM(F31:F34)</f>
        <v>0</v>
      </c>
      <c r="F30" s="12">
        <f>TRUNC(E30*D30, 0)</f>
        <v>0</v>
      </c>
      <c r="G30" s="12">
        <f>SUM(H31:H34)</f>
        <v>0</v>
      </c>
      <c r="H30" s="12">
        <f>TRUNC(G30*D30, 0)</f>
        <v>0</v>
      </c>
      <c r="I30" s="12">
        <f>SUM(J31:J34)</f>
        <v>0</v>
      </c>
      <c r="J30" s="12">
        <f>TRUNC(I30*D30, 0)</f>
        <v>0</v>
      </c>
      <c r="K30" s="12">
        <f>SUM(L31:L34)</f>
        <v>0</v>
      </c>
      <c r="L30" s="12">
        <f>TRUNC(F30+H30+J30, 0)</f>
        <v>0</v>
      </c>
      <c r="M30" s="10" t="s">
        <v>52</v>
      </c>
      <c r="N30" s="9" t="s">
        <v>52</v>
      </c>
      <c r="O30" s="9" t="s">
        <v>52</v>
      </c>
      <c r="P30" s="9" t="s">
        <v>52</v>
      </c>
      <c r="Q30" s="9" t="s">
        <v>124</v>
      </c>
      <c r="R30" s="9" t="s">
        <v>93</v>
      </c>
      <c r="S30" s="9" t="s">
        <v>54</v>
      </c>
      <c r="T30" s="9" t="s">
        <v>54</v>
      </c>
      <c r="U30" s="9" t="s">
        <v>54</v>
      </c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9" t="s">
        <v>52</v>
      </c>
      <c r="AT30" s="1">
        <v>5</v>
      </c>
      <c r="AU30" s="9" t="s">
        <v>52</v>
      </c>
      <c r="AV30" s="9" t="s">
        <v>52</v>
      </c>
      <c r="AW30" s="9" t="s">
        <v>124</v>
      </c>
      <c r="AX30" s="1">
        <v>62</v>
      </c>
      <c r="AY30" s="1"/>
    </row>
    <row r="31" spans="1:51" ht="30" customHeight="1" x14ac:dyDescent="0.3">
      <c r="A31" s="10" t="s">
        <v>125</v>
      </c>
      <c r="B31" s="10" t="s">
        <v>126</v>
      </c>
      <c r="C31" s="10" t="s">
        <v>98</v>
      </c>
      <c r="D31" s="11"/>
      <c r="E31" s="12">
        <f>TRUNC(일위대가목록!E20,0)</f>
        <v>0</v>
      </c>
      <c r="F31" s="12">
        <f>TRUNC(E31*D31, 0)</f>
        <v>0</v>
      </c>
      <c r="G31" s="12">
        <f>TRUNC(일위대가목록!F20,0)</f>
        <v>0</v>
      </c>
      <c r="H31" s="12">
        <f>TRUNC(G31*D31, 0)</f>
        <v>0</v>
      </c>
      <c r="I31" s="12">
        <f>TRUNC(일위대가목록!G20,0)</f>
        <v>8629</v>
      </c>
      <c r="J31" s="12">
        <f>TRUNC(I31*D31, 0)</f>
        <v>0</v>
      </c>
      <c r="K31" s="12">
        <f>TRUNC(E31+G31+I31, 0)</f>
        <v>8629</v>
      </c>
      <c r="L31" s="12">
        <f>TRUNC(F31+H31+J31, 0)</f>
        <v>0</v>
      </c>
      <c r="M31" s="10" t="s">
        <v>52</v>
      </c>
      <c r="N31" s="9" t="s">
        <v>127</v>
      </c>
      <c r="O31" s="9" t="s">
        <v>52</v>
      </c>
      <c r="P31" s="9" t="s">
        <v>52</v>
      </c>
      <c r="Q31" s="9" t="s">
        <v>124</v>
      </c>
      <c r="R31" s="9" t="s">
        <v>52</v>
      </c>
      <c r="S31" s="9" t="s">
        <v>67</v>
      </c>
      <c r="T31" s="9" t="s">
        <v>54</v>
      </c>
      <c r="U31" s="9" t="s">
        <v>54</v>
      </c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9" t="s">
        <v>52</v>
      </c>
      <c r="AT31" s="1"/>
      <c r="AU31" s="9" t="s">
        <v>52</v>
      </c>
      <c r="AV31" s="9" t="s">
        <v>52</v>
      </c>
      <c r="AW31" s="9" t="s">
        <v>128</v>
      </c>
      <c r="AX31" s="1">
        <v>42</v>
      </c>
      <c r="AY31" s="1"/>
    </row>
    <row r="32" spans="1:51" ht="30" customHeight="1" x14ac:dyDescent="0.3">
      <c r="A32" s="10" t="s">
        <v>129</v>
      </c>
      <c r="B32" s="10" t="s">
        <v>126</v>
      </c>
      <c r="C32" s="10" t="s">
        <v>98</v>
      </c>
      <c r="D32" s="11"/>
      <c r="E32" s="12">
        <f>TRUNC(일위대가목록!E21,0)</f>
        <v>0</v>
      </c>
      <c r="F32" s="12">
        <f>TRUNC(E32*D32, 0)</f>
        <v>0</v>
      </c>
      <c r="G32" s="12">
        <f>TRUNC(일위대가목록!F21,0)</f>
        <v>0</v>
      </c>
      <c r="H32" s="12">
        <f>TRUNC(G32*D32, 0)</f>
        <v>0</v>
      </c>
      <c r="I32" s="12">
        <f>TRUNC(일위대가목록!G21,0)</f>
        <v>3404</v>
      </c>
      <c r="J32" s="12">
        <f>TRUNC(I32*D32, 0)</f>
        <v>0</v>
      </c>
      <c r="K32" s="12">
        <f>TRUNC(E32+G32+I32, 0)</f>
        <v>3404</v>
      </c>
      <c r="L32" s="12">
        <f>TRUNC(F32+H32+J32, 0)</f>
        <v>0</v>
      </c>
      <c r="M32" s="10" t="s">
        <v>52</v>
      </c>
      <c r="N32" s="9" t="s">
        <v>130</v>
      </c>
      <c r="O32" s="9" t="s">
        <v>52</v>
      </c>
      <c r="P32" s="9" t="s">
        <v>52</v>
      </c>
      <c r="Q32" s="9" t="s">
        <v>124</v>
      </c>
      <c r="R32" s="9" t="s">
        <v>52</v>
      </c>
      <c r="S32" s="9" t="s">
        <v>67</v>
      </c>
      <c r="T32" s="9" t="s">
        <v>54</v>
      </c>
      <c r="U32" s="9" t="s">
        <v>54</v>
      </c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9" t="s">
        <v>52</v>
      </c>
      <c r="AT32" s="1"/>
      <c r="AU32" s="9" t="s">
        <v>52</v>
      </c>
      <c r="AV32" s="9" t="s">
        <v>52</v>
      </c>
      <c r="AW32" s="9" t="s">
        <v>131</v>
      </c>
      <c r="AX32" s="1">
        <v>43</v>
      </c>
      <c r="AY32" s="1"/>
    </row>
    <row r="33" spans="1:51" ht="30" customHeight="1" x14ac:dyDescent="0.3">
      <c r="A33" s="10" t="s">
        <v>125</v>
      </c>
      <c r="B33" s="10" t="s">
        <v>132</v>
      </c>
      <c r="C33" s="10" t="s">
        <v>98</v>
      </c>
      <c r="D33" s="11"/>
      <c r="E33" s="12">
        <f>TRUNC(일위대가목록!E22,0)</f>
        <v>0</v>
      </c>
      <c r="F33" s="12">
        <f>TRUNC(E33*D33, 0)</f>
        <v>0</v>
      </c>
      <c r="G33" s="12">
        <f>TRUNC(일위대가목록!F22,0)</f>
        <v>0</v>
      </c>
      <c r="H33" s="12">
        <f>TRUNC(G33*D33, 0)</f>
        <v>0</v>
      </c>
      <c r="I33" s="12">
        <f>TRUNC(일위대가목록!G22,0)</f>
        <v>10054</v>
      </c>
      <c r="J33" s="12">
        <f>TRUNC(I33*D33, 0)</f>
        <v>0</v>
      </c>
      <c r="K33" s="12">
        <f>TRUNC(E33+G33+I33, 0)</f>
        <v>10054</v>
      </c>
      <c r="L33" s="12">
        <f>TRUNC(F33+H33+J33, 0)</f>
        <v>0</v>
      </c>
      <c r="M33" s="10" t="s">
        <v>52</v>
      </c>
      <c r="N33" s="9" t="s">
        <v>133</v>
      </c>
      <c r="O33" s="9" t="s">
        <v>52</v>
      </c>
      <c r="P33" s="9" t="s">
        <v>52</v>
      </c>
      <c r="Q33" s="9" t="s">
        <v>124</v>
      </c>
      <c r="R33" s="9" t="s">
        <v>52</v>
      </c>
      <c r="S33" s="9" t="s">
        <v>67</v>
      </c>
      <c r="T33" s="9" t="s">
        <v>54</v>
      </c>
      <c r="U33" s="9" t="s">
        <v>54</v>
      </c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9" t="s">
        <v>52</v>
      </c>
      <c r="AT33" s="1"/>
      <c r="AU33" s="9" t="s">
        <v>52</v>
      </c>
      <c r="AV33" s="9" t="s">
        <v>52</v>
      </c>
      <c r="AW33" s="9" t="s">
        <v>134</v>
      </c>
      <c r="AX33" s="1">
        <v>44</v>
      </c>
      <c r="AY33" s="1"/>
    </row>
    <row r="34" spans="1:51" ht="30" customHeight="1" x14ac:dyDescent="0.3">
      <c r="A34" s="10" t="s">
        <v>129</v>
      </c>
      <c r="B34" s="10" t="s">
        <v>132</v>
      </c>
      <c r="C34" s="10" t="s">
        <v>98</v>
      </c>
      <c r="D34" s="11"/>
      <c r="E34" s="12">
        <f>TRUNC(일위대가목록!E23,0)</f>
        <v>0</v>
      </c>
      <c r="F34" s="12">
        <f>TRUNC(E34*D34, 0)</f>
        <v>0</v>
      </c>
      <c r="G34" s="12">
        <f>TRUNC(일위대가목록!F23,0)</f>
        <v>0</v>
      </c>
      <c r="H34" s="12">
        <f>TRUNC(G34*D34, 0)</f>
        <v>0</v>
      </c>
      <c r="I34" s="12">
        <f>TRUNC(일위대가목록!G23,0)</f>
        <v>4116</v>
      </c>
      <c r="J34" s="12">
        <f>TRUNC(I34*D34, 0)</f>
        <v>0</v>
      </c>
      <c r="K34" s="12">
        <f>TRUNC(E34+G34+I34, 0)</f>
        <v>4116</v>
      </c>
      <c r="L34" s="12">
        <f>TRUNC(F34+H34+J34, 0)</f>
        <v>0</v>
      </c>
      <c r="M34" s="10" t="s">
        <v>52</v>
      </c>
      <c r="N34" s="9" t="s">
        <v>135</v>
      </c>
      <c r="O34" s="9" t="s">
        <v>52</v>
      </c>
      <c r="P34" s="9" t="s">
        <v>52</v>
      </c>
      <c r="Q34" s="9" t="s">
        <v>124</v>
      </c>
      <c r="R34" s="9" t="s">
        <v>52</v>
      </c>
      <c r="S34" s="9" t="s">
        <v>67</v>
      </c>
      <c r="T34" s="9" t="s">
        <v>54</v>
      </c>
      <c r="U34" s="9" t="s">
        <v>54</v>
      </c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9" t="s">
        <v>52</v>
      </c>
      <c r="AT34" s="1"/>
      <c r="AU34" s="9" t="s">
        <v>52</v>
      </c>
      <c r="AV34" s="9" t="s">
        <v>52</v>
      </c>
      <c r="AW34" s="9" t="s">
        <v>136</v>
      </c>
      <c r="AX34" s="1">
        <v>45</v>
      </c>
      <c r="AY34" s="1"/>
    </row>
    <row r="35" spans="1:51" ht="30" customHeight="1" x14ac:dyDescent="0.3">
      <c r="A35" s="10" t="s">
        <v>137</v>
      </c>
      <c r="B35" s="10" t="s">
        <v>52</v>
      </c>
      <c r="C35" s="10" t="s">
        <v>52</v>
      </c>
      <c r="D35" s="11">
        <v>1</v>
      </c>
      <c r="E35" s="12">
        <f>SUM(F36:F39)</f>
        <v>0</v>
      </c>
      <c r="F35" s="12">
        <f>TRUNC(E35*D35, 0)</f>
        <v>0</v>
      </c>
      <c r="G35" s="12">
        <f>SUM(H36:H39)</f>
        <v>0</v>
      </c>
      <c r="H35" s="12">
        <f>TRUNC(G35*D35, 0)</f>
        <v>0</v>
      </c>
      <c r="I35" s="12">
        <f>SUM(J36:J39)</f>
        <v>0</v>
      </c>
      <c r="J35" s="12">
        <f>TRUNC(I35*D35, 0)</f>
        <v>0</v>
      </c>
      <c r="K35" s="12">
        <f>SUM(L36:L39)</f>
        <v>0</v>
      </c>
      <c r="L35" s="12">
        <f>TRUNC(F35+H35+J35, 0)</f>
        <v>0</v>
      </c>
      <c r="M35" s="10" t="s">
        <v>52</v>
      </c>
      <c r="N35" s="9" t="s">
        <v>52</v>
      </c>
      <c r="O35" s="9" t="s">
        <v>52</v>
      </c>
      <c r="P35" s="9" t="s">
        <v>52</v>
      </c>
      <c r="Q35" s="9" t="s">
        <v>138</v>
      </c>
      <c r="R35" s="9" t="s">
        <v>93</v>
      </c>
      <c r="S35" s="9" t="s">
        <v>54</v>
      </c>
      <c r="T35" s="9" t="s">
        <v>54</v>
      </c>
      <c r="U35" s="9" t="s">
        <v>54</v>
      </c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9" t="s">
        <v>52</v>
      </c>
      <c r="AT35" s="1">
        <v>5</v>
      </c>
      <c r="AU35" s="9" t="s">
        <v>52</v>
      </c>
      <c r="AV35" s="9" t="s">
        <v>52</v>
      </c>
      <c r="AW35" s="9" t="s">
        <v>138</v>
      </c>
      <c r="AX35" s="1">
        <v>63</v>
      </c>
      <c r="AY35" s="1"/>
    </row>
    <row r="36" spans="1:51" ht="30" customHeight="1" x14ac:dyDescent="0.3">
      <c r="A36" s="10" t="s">
        <v>139</v>
      </c>
      <c r="B36" s="10" t="s">
        <v>126</v>
      </c>
      <c r="C36" s="10" t="s">
        <v>98</v>
      </c>
      <c r="D36" s="11"/>
      <c r="E36" s="12">
        <f>TRUNC(일위대가목록!E24,0)</f>
        <v>0</v>
      </c>
      <c r="F36" s="12">
        <f>TRUNC(E36*D36, 0)</f>
        <v>0</v>
      </c>
      <c r="G36" s="12">
        <f>TRUNC(일위대가목록!F24,0)</f>
        <v>0</v>
      </c>
      <c r="H36" s="12">
        <f>TRUNC(G36*D36, 0)</f>
        <v>0</v>
      </c>
      <c r="I36" s="12">
        <f>TRUNC(일위대가목록!G24,0)</f>
        <v>8075</v>
      </c>
      <c r="J36" s="12">
        <f>TRUNC(I36*D36, 0)</f>
        <v>0</v>
      </c>
      <c r="K36" s="12">
        <f>TRUNC(E36+G36+I36, 0)</f>
        <v>8075</v>
      </c>
      <c r="L36" s="12">
        <f>TRUNC(F36+H36+J36, 0)</f>
        <v>0</v>
      </c>
      <c r="M36" s="10" t="s">
        <v>52</v>
      </c>
      <c r="N36" s="9" t="s">
        <v>140</v>
      </c>
      <c r="O36" s="9" t="s">
        <v>52</v>
      </c>
      <c r="P36" s="9" t="s">
        <v>52</v>
      </c>
      <c r="Q36" s="9" t="s">
        <v>138</v>
      </c>
      <c r="R36" s="9" t="s">
        <v>52</v>
      </c>
      <c r="S36" s="9" t="s">
        <v>67</v>
      </c>
      <c r="T36" s="9" t="s">
        <v>54</v>
      </c>
      <c r="U36" s="9" t="s">
        <v>54</v>
      </c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9" t="s">
        <v>52</v>
      </c>
      <c r="AT36" s="1"/>
      <c r="AU36" s="9" t="s">
        <v>52</v>
      </c>
      <c r="AV36" s="9" t="s">
        <v>52</v>
      </c>
      <c r="AW36" s="9" t="s">
        <v>141</v>
      </c>
      <c r="AX36" s="1">
        <v>47</v>
      </c>
      <c r="AY36" s="1"/>
    </row>
    <row r="37" spans="1:51" ht="30" customHeight="1" x14ac:dyDescent="0.3">
      <c r="A37" s="10" t="s">
        <v>142</v>
      </c>
      <c r="B37" s="10" t="s">
        <v>126</v>
      </c>
      <c r="C37" s="10" t="s">
        <v>98</v>
      </c>
      <c r="D37" s="11"/>
      <c r="E37" s="12">
        <f>TRUNC(일위대가목록!E25,0)</f>
        <v>0</v>
      </c>
      <c r="F37" s="12">
        <f>TRUNC(E37*D37, 0)</f>
        <v>0</v>
      </c>
      <c r="G37" s="12">
        <f>TRUNC(일위대가목록!F25,0)</f>
        <v>0</v>
      </c>
      <c r="H37" s="12">
        <f>TRUNC(G37*D37, 0)</f>
        <v>0</v>
      </c>
      <c r="I37" s="12">
        <f>TRUNC(일위대가목록!G25,0)</f>
        <v>3245</v>
      </c>
      <c r="J37" s="12">
        <f>TRUNC(I37*D37, 0)</f>
        <v>0</v>
      </c>
      <c r="K37" s="12">
        <f>TRUNC(E37+G37+I37, 0)</f>
        <v>3245</v>
      </c>
      <c r="L37" s="12">
        <f>TRUNC(F37+H37+J37, 0)</f>
        <v>0</v>
      </c>
      <c r="M37" s="10" t="s">
        <v>52</v>
      </c>
      <c r="N37" s="9" t="s">
        <v>143</v>
      </c>
      <c r="O37" s="9" t="s">
        <v>52</v>
      </c>
      <c r="P37" s="9" t="s">
        <v>52</v>
      </c>
      <c r="Q37" s="9" t="s">
        <v>138</v>
      </c>
      <c r="R37" s="9" t="s">
        <v>52</v>
      </c>
      <c r="S37" s="9" t="s">
        <v>67</v>
      </c>
      <c r="T37" s="9" t="s">
        <v>54</v>
      </c>
      <c r="U37" s="9" t="s">
        <v>54</v>
      </c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9" t="s">
        <v>52</v>
      </c>
      <c r="AT37" s="1"/>
      <c r="AU37" s="9" t="s">
        <v>52</v>
      </c>
      <c r="AV37" s="9" t="s">
        <v>52</v>
      </c>
      <c r="AW37" s="9" t="s">
        <v>144</v>
      </c>
      <c r="AX37" s="1">
        <v>48</v>
      </c>
      <c r="AY37" s="1"/>
    </row>
    <row r="38" spans="1:51" ht="30" customHeight="1" x14ac:dyDescent="0.3">
      <c r="A38" s="10" t="s">
        <v>139</v>
      </c>
      <c r="B38" s="10" t="s">
        <v>132</v>
      </c>
      <c r="C38" s="10" t="s">
        <v>98</v>
      </c>
      <c r="D38" s="11"/>
      <c r="E38" s="12">
        <f>TRUNC(일위대가목록!E26,0)</f>
        <v>0</v>
      </c>
      <c r="F38" s="12">
        <f>TRUNC(E38*D38, 0)</f>
        <v>0</v>
      </c>
      <c r="G38" s="12">
        <f>TRUNC(일위대가목록!F26,0)</f>
        <v>0</v>
      </c>
      <c r="H38" s="12">
        <f>TRUNC(G38*D38, 0)</f>
        <v>0</v>
      </c>
      <c r="I38" s="12">
        <f>TRUNC(일위대가목록!G26,0)</f>
        <v>9341</v>
      </c>
      <c r="J38" s="12">
        <f>TRUNC(I38*D38, 0)</f>
        <v>0</v>
      </c>
      <c r="K38" s="12">
        <f>TRUNC(E38+G38+I38, 0)</f>
        <v>9341</v>
      </c>
      <c r="L38" s="12">
        <f>TRUNC(F38+H38+J38, 0)</f>
        <v>0</v>
      </c>
      <c r="M38" s="10" t="s">
        <v>52</v>
      </c>
      <c r="N38" s="9" t="s">
        <v>145</v>
      </c>
      <c r="O38" s="9" t="s">
        <v>52</v>
      </c>
      <c r="P38" s="9" t="s">
        <v>52</v>
      </c>
      <c r="Q38" s="9" t="s">
        <v>138</v>
      </c>
      <c r="R38" s="9" t="s">
        <v>52</v>
      </c>
      <c r="S38" s="9" t="s">
        <v>67</v>
      </c>
      <c r="T38" s="9" t="s">
        <v>54</v>
      </c>
      <c r="U38" s="9" t="s">
        <v>54</v>
      </c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9" t="s">
        <v>52</v>
      </c>
      <c r="AT38" s="1"/>
      <c r="AU38" s="9" t="s">
        <v>52</v>
      </c>
      <c r="AV38" s="9" t="s">
        <v>52</v>
      </c>
      <c r="AW38" s="9" t="s">
        <v>146</v>
      </c>
      <c r="AX38" s="1">
        <v>49</v>
      </c>
      <c r="AY38" s="1"/>
    </row>
    <row r="39" spans="1:51" ht="30" customHeight="1" x14ac:dyDescent="0.3">
      <c r="A39" s="10" t="s">
        <v>142</v>
      </c>
      <c r="B39" s="10" t="s">
        <v>132</v>
      </c>
      <c r="C39" s="10" t="s">
        <v>98</v>
      </c>
      <c r="D39" s="11"/>
      <c r="E39" s="12">
        <f>TRUNC(일위대가목록!E27,0)</f>
        <v>0</v>
      </c>
      <c r="F39" s="12">
        <f>TRUNC(E39*D39, 0)</f>
        <v>0</v>
      </c>
      <c r="G39" s="12">
        <f>TRUNC(일위대가목록!F27,0)</f>
        <v>0</v>
      </c>
      <c r="H39" s="12">
        <f>TRUNC(G39*D39, 0)</f>
        <v>0</v>
      </c>
      <c r="I39" s="12">
        <f>TRUNC(일위대가목록!G27,0)</f>
        <v>3681</v>
      </c>
      <c r="J39" s="12">
        <f>TRUNC(I39*D39, 0)</f>
        <v>0</v>
      </c>
      <c r="K39" s="12">
        <f>TRUNC(E39+G39+I39, 0)</f>
        <v>3681</v>
      </c>
      <c r="L39" s="12">
        <f>TRUNC(F39+H39+J39, 0)</f>
        <v>0</v>
      </c>
      <c r="M39" s="10" t="s">
        <v>52</v>
      </c>
      <c r="N39" s="9" t="s">
        <v>147</v>
      </c>
      <c r="O39" s="9" t="s">
        <v>52</v>
      </c>
      <c r="P39" s="9" t="s">
        <v>52</v>
      </c>
      <c r="Q39" s="9" t="s">
        <v>138</v>
      </c>
      <c r="R39" s="9" t="s">
        <v>52</v>
      </c>
      <c r="S39" s="9" t="s">
        <v>67</v>
      </c>
      <c r="T39" s="9" t="s">
        <v>54</v>
      </c>
      <c r="U39" s="9" t="s">
        <v>54</v>
      </c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9" t="s">
        <v>52</v>
      </c>
      <c r="AT39" s="1"/>
      <c r="AU39" s="9" t="s">
        <v>52</v>
      </c>
      <c r="AV39" s="9" t="s">
        <v>52</v>
      </c>
      <c r="AW39" s="9" t="s">
        <v>148</v>
      </c>
      <c r="AX39" s="1">
        <v>50</v>
      </c>
      <c r="AY39" s="1"/>
    </row>
    <row r="40" spans="1:51" ht="30" customHeight="1" x14ac:dyDescent="0.3">
      <c r="A40" s="10" t="s">
        <v>149</v>
      </c>
      <c r="B40" s="10" t="s">
        <v>52</v>
      </c>
      <c r="C40" s="10" t="s">
        <v>52</v>
      </c>
      <c r="D40" s="11">
        <v>1</v>
      </c>
      <c r="E40" s="12">
        <f>SUM(F41:F44)</f>
        <v>0</v>
      </c>
      <c r="F40" s="12">
        <f>TRUNC(E40*D40, 0)</f>
        <v>0</v>
      </c>
      <c r="G40" s="12">
        <f>SUM(H41:H44)</f>
        <v>0</v>
      </c>
      <c r="H40" s="12">
        <f>TRUNC(G40*D40, 0)</f>
        <v>0</v>
      </c>
      <c r="I40" s="12">
        <f>SUM(J41:J44)</f>
        <v>0</v>
      </c>
      <c r="J40" s="12">
        <f>TRUNC(I40*D40, 0)</f>
        <v>0</v>
      </c>
      <c r="K40" s="12">
        <f>SUM(L41:L44)</f>
        <v>0</v>
      </c>
      <c r="L40" s="12">
        <f>TRUNC(F40+H40+J40, 0)</f>
        <v>0</v>
      </c>
      <c r="M40" s="10" t="s">
        <v>52</v>
      </c>
      <c r="N40" s="9" t="s">
        <v>52</v>
      </c>
      <c r="O40" s="9" t="s">
        <v>52</v>
      </c>
      <c r="P40" s="9" t="s">
        <v>52</v>
      </c>
      <c r="Q40" s="9" t="s">
        <v>150</v>
      </c>
      <c r="R40" s="9" t="s">
        <v>93</v>
      </c>
      <c r="S40" s="9" t="s">
        <v>54</v>
      </c>
      <c r="T40" s="9" t="s">
        <v>54</v>
      </c>
      <c r="U40" s="9" t="s">
        <v>54</v>
      </c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9" t="s">
        <v>52</v>
      </c>
      <c r="AT40" s="1">
        <v>5</v>
      </c>
      <c r="AU40" s="9" t="s">
        <v>52</v>
      </c>
      <c r="AV40" s="9" t="s">
        <v>52</v>
      </c>
      <c r="AW40" s="9" t="s">
        <v>150</v>
      </c>
      <c r="AX40" s="1">
        <v>64</v>
      </c>
      <c r="AY40" s="1"/>
    </row>
    <row r="41" spans="1:51" ht="30" customHeight="1" x14ac:dyDescent="0.3">
      <c r="A41" s="10" t="s">
        <v>151</v>
      </c>
      <c r="B41" s="10" t="s">
        <v>126</v>
      </c>
      <c r="C41" s="10" t="s">
        <v>98</v>
      </c>
      <c r="D41" s="11"/>
      <c r="E41" s="12">
        <f>TRUNC(일위대가목록!E28,0)</f>
        <v>0</v>
      </c>
      <c r="F41" s="12">
        <f>TRUNC(E41*D41, 0)</f>
        <v>0</v>
      </c>
      <c r="G41" s="12">
        <f>TRUNC(일위대가목록!F28,0)</f>
        <v>0</v>
      </c>
      <c r="H41" s="12">
        <f>TRUNC(G41*D41, 0)</f>
        <v>0</v>
      </c>
      <c r="I41" s="12">
        <f>TRUNC(일위대가목록!G28,0)</f>
        <v>29356</v>
      </c>
      <c r="J41" s="12">
        <f>TRUNC(I41*D41, 0)</f>
        <v>0</v>
      </c>
      <c r="K41" s="12">
        <f>TRUNC(E41+G41+I41, 0)</f>
        <v>29356</v>
      </c>
      <c r="L41" s="12">
        <f>TRUNC(F41+H41+J41, 0)</f>
        <v>0</v>
      </c>
      <c r="M41" s="10" t="s">
        <v>52</v>
      </c>
      <c r="N41" s="9" t="s">
        <v>152</v>
      </c>
      <c r="O41" s="9" t="s">
        <v>52</v>
      </c>
      <c r="P41" s="9" t="s">
        <v>52</v>
      </c>
      <c r="Q41" s="9" t="s">
        <v>150</v>
      </c>
      <c r="R41" s="9" t="s">
        <v>52</v>
      </c>
      <c r="S41" s="9" t="s">
        <v>67</v>
      </c>
      <c r="T41" s="9" t="s">
        <v>54</v>
      </c>
      <c r="U41" s="9" t="s">
        <v>54</v>
      </c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9" t="s">
        <v>52</v>
      </c>
      <c r="AT41" s="1"/>
      <c r="AU41" s="9" t="s">
        <v>52</v>
      </c>
      <c r="AV41" s="9" t="s">
        <v>52</v>
      </c>
      <c r="AW41" s="9" t="s">
        <v>153</v>
      </c>
      <c r="AX41" s="1">
        <v>54</v>
      </c>
      <c r="AY41" s="1"/>
    </row>
    <row r="42" spans="1:51" ht="30" customHeight="1" x14ac:dyDescent="0.3">
      <c r="A42" s="10" t="s">
        <v>154</v>
      </c>
      <c r="B42" s="10" t="s">
        <v>126</v>
      </c>
      <c r="C42" s="10" t="s">
        <v>98</v>
      </c>
      <c r="D42" s="11"/>
      <c r="E42" s="12">
        <f>TRUNC(일위대가목록!E29,0)</f>
        <v>0</v>
      </c>
      <c r="F42" s="12">
        <f>TRUNC(E42*D42, 0)</f>
        <v>0</v>
      </c>
      <c r="G42" s="12">
        <f>TRUNC(일위대가목록!F29,0)</f>
        <v>0</v>
      </c>
      <c r="H42" s="12">
        <f>TRUNC(G42*D42, 0)</f>
        <v>0</v>
      </c>
      <c r="I42" s="12">
        <f>TRUNC(일위대가목록!G29,0)</f>
        <v>11734</v>
      </c>
      <c r="J42" s="12">
        <f>TRUNC(I42*D42, 0)</f>
        <v>0</v>
      </c>
      <c r="K42" s="12">
        <f>TRUNC(E42+G42+I42, 0)</f>
        <v>11734</v>
      </c>
      <c r="L42" s="12">
        <f>TRUNC(F42+H42+J42, 0)</f>
        <v>0</v>
      </c>
      <c r="M42" s="10" t="s">
        <v>52</v>
      </c>
      <c r="N42" s="9" t="s">
        <v>155</v>
      </c>
      <c r="O42" s="9" t="s">
        <v>52</v>
      </c>
      <c r="P42" s="9" t="s">
        <v>52</v>
      </c>
      <c r="Q42" s="9" t="s">
        <v>150</v>
      </c>
      <c r="R42" s="9" t="s">
        <v>52</v>
      </c>
      <c r="S42" s="9" t="s">
        <v>67</v>
      </c>
      <c r="T42" s="9" t="s">
        <v>54</v>
      </c>
      <c r="U42" s="9" t="s">
        <v>54</v>
      </c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9" t="s">
        <v>52</v>
      </c>
      <c r="AT42" s="1"/>
      <c r="AU42" s="9" t="s">
        <v>52</v>
      </c>
      <c r="AV42" s="9" t="s">
        <v>52</v>
      </c>
      <c r="AW42" s="9" t="s">
        <v>156</v>
      </c>
      <c r="AX42" s="1">
        <v>55</v>
      </c>
      <c r="AY42" s="1"/>
    </row>
    <row r="43" spans="1:51" ht="30" customHeight="1" x14ac:dyDescent="0.3">
      <c r="A43" s="10" t="s">
        <v>151</v>
      </c>
      <c r="B43" s="10" t="s">
        <v>132</v>
      </c>
      <c r="C43" s="10" t="s">
        <v>98</v>
      </c>
      <c r="D43" s="11"/>
      <c r="E43" s="12">
        <f>TRUNC(일위대가목록!E30,0)</f>
        <v>0</v>
      </c>
      <c r="F43" s="12">
        <f>TRUNC(E43*D43, 0)</f>
        <v>0</v>
      </c>
      <c r="G43" s="12">
        <f>TRUNC(일위대가목록!F30,0)</f>
        <v>0</v>
      </c>
      <c r="H43" s="12">
        <f>TRUNC(G43*D43, 0)</f>
        <v>0</v>
      </c>
      <c r="I43" s="12">
        <f>TRUNC(일위대가목록!G30,0)</f>
        <v>34206</v>
      </c>
      <c r="J43" s="12">
        <f>TRUNC(I43*D43, 0)</f>
        <v>0</v>
      </c>
      <c r="K43" s="12">
        <f>TRUNC(E43+G43+I43, 0)</f>
        <v>34206</v>
      </c>
      <c r="L43" s="12">
        <f>TRUNC(F43+H43+J43, 0)</f>
        <v>0</v>
      </c>
      <c r="M43" s="10" t="s">
        <v>52</v>
      </c>
      <c r="N43" s="9" t="s">
        <v>157</v>
      </c>
      <c r="O43" s="9" t="s">
        <v>52</v>
      </c>
      <c r="P43" s="9" t="s">
        <v>52</v>
      </c>
      <c r="Q43" s="9" t="s">
        <v>150</v>
      </c>
      <c r="R43" s="9" t="s">
        <v>52</v>
      </c>
      <c r="S43" s="9" t="s">
        <v>67</v>
      </c>
      <c r="T43" s="9" t="s">
        <v>54</v>
      </c>
      <c r="U43" s="9" t="s">
        <v>54</v>
      </c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9" t="s">
        <v>52</v>
      </c>
      <c r="AT43" s="1"/>
      <c r="AU43" s="9" t="s">
        <v>52</v>
      </c>
      <c r="AV43" s="9" t="s">
        <v>52</v>
      </c>
      <c r="AW43" s="9" t="s">
        <v>158</v>
      </c>
      <c r="AX43" s="1">
        <v>56</v>
      </c>
      <c r="AY43" s="1"/>
    </row>
    <row r="44" spans="1:51" ht="30" customHeight="1" x14ac:dyDescent="0.3">
      <c r="A44" s="10" t="s">
        <v>154</v>
      </c>
      <c r="B44" s="10" t="s">
        <v>132</v>
      </c>
      <c r="C44" s="10" t="s">
        <v>98</v>
      </c>
      <c r="D44" s="11"/>
      <c r="E44" s="12">
        <f>TRUNC(일위대가목록!E31,0)</f>
        <v>0</v>
      </c>
      <c r="F44" s="12">
        <f>TRUNC(E44*D44, 0)</f>
        <v>0</v>
      </c>
      <c r="G44" s="12">
        <f>TRUNC(일위대가목록!F31,0)</f>
        <v>0</v>
      </c>
      <c r="H44" s="12">
        <f>TRUNC(G44*D44, 0)</f>
        <v>0</v>
      </c>
      <c r="I44" s="12">
        <f>TRUNC(일위대가목록!G31,0)</f>
        <v>13769</v>
      </c>
      <c r="J44" s="12">
        <f>TRUNC(I44*D44, 0)</f>
        <v>0</v>
      </c>
      <c r="K44" s="12">
        <f>TRUNC(E44+G44+I44, 0)</f>
        <v>13769</v>
      </c>
      <c r="L44" s="12">
        <f>TRUNC(F44+H44+J44, 0)</f>
        <v>0</v>
      </c>
      <c r="M44" s="10" t="s">
        <v>52</v>
      </c>
      <c r="N44" s="9" t="s">
        <v>159</v>
      </c>
      <c r="O44" s="9" t="s">
        <v>52</v>
      </c>
      <c r="P44" s="9" t="s">
        <v>52</v>
      </c>
      <c r="Q44" s="9" t="s">
        <v>150</v>
      </c>
      <c r="R44" s="9" t="s">
        <v>52</v>
      </c>
      <c r="S44" s="9" t="s">
        <v>67</v>
      </c>
      <c r="T44" s="9" t="s">
        <v>54</v>
      </c>
      <c r="U44" s="9" t="s">
        <v>54</v>
      </c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9" t="s">
        <v>52</v>
      </c>
      <c r="AT44" s="1"/>
      <c r="AU44" s="9" t="s">
        <v>52</v>
      </c>
      <c r="AV44" s="9" t="s">
        <v>52</v>
      </c>
      <c r="AW44" s="9" t="s">
        <v>160</v>
      </c>
      <c r="AX44" s="1">
        <v>57</v>
      </c>
      <c r="AY44" s="1"/>
    </row>
    <row r="45" spans="1:51" ht="30" customHeight="1" x14ac:dyDescent="0.3">
      <c r="A45" s="10" t="s">
        <v>161</v>
      </c>
      <c r="B45" s="10" t="s">
        <v>52</v>
      </c>
      <c r="C45" s="10" t="s">
        <v>52</v>
      </c>
      <c r="D45" s="11">
        <v>1</v>
      </c>
      <c r="E45" s="12">
        <f>SUMIF(R46:R1699, Q45, F46:F1699)</f>
        <v>0</v>
      </c>
      <c r="F45" s="12">
        <f>TRUNC(E45*D45, 0)</f>
        <v>0</v>
      </c>
      <c r="G45" s="12">
        <f>SUMIF(R46:R1699, Q45, H46:H1699)</f>
        <v>0</v>
      </c>
      <c r="H45" s="12">
        <f>TRUNC(G45*D45, 0)</f>
        <v>0</v>
      </c>
      <c r="I45" s="12">
        <f>SUMIF(R46:R1699, Q45, J46:J1699)</f>
        <v>0</v>
      </c>
      <c r="J45" s="12">
        <f>TRUNC(I45*D45, 0)</f>
        <v>0</v>
      </c>
      <c r="K45" s="12">
        <f>SUMIF(R46:R1699, Q45, L46:L1699)</f>
        <v>0</v>
      </c>
      <c r="L45" s="12">
        <f>TRUNC(F45+H45+J45, 0)</f>
        <v>0</v>
      </c>
      <c r="M45" s="10" t="s">
        <v>52</v>
      </c>
      <c r="N45" s="9" t="s">
        <v>52</v>
      </c>
      <c r="O45" s="9" t="s">
        <v>52</v>
      </c>
      <c r="P45" s="9" t="s">
        <v>52</v>
      </c>
      <c r="Q45" s="9" t="s">
        <v>162</v>
      </c>
      <c r="R45" s="9" t="s">
        <v>58</v>
      </c>
      <c r="S45" s="9" t="s">
        <v>54</v>
      </c>
      <c r="T45" s="9" t="s">
        <v>54</v>
      </c>
      <c r="U45" s="9" t="s">
        <v>54</v>
      </c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9" t="s">
        <v>52</v>
      </c>
      <c r="AT45" s="1">
        <v>4</v>
      </c>
      <c r="AU45" s="9" t="s">
        <v>52</v>
      </c>
      <c r="AV45" s="9" t="s">
        <v>52</v>
      </c>
      <c r="AW45" s="9" t="s">
        <v>162</v>
      </c>
      <c r="AX45" s="1">
        <v>77</v>
      </c>
      <c r="AY45" s="1"/>
    </row>
    <row r="46" spans="1:51" ht="30" customHeight="1" x14ac:dyDescent="0.3">
      <c r="A46" s="10" t="s">
        <v>163</v>
      </c>
      <c r="B46" s="10" t="s">
        <v>52</v>
      </c>
      <c r="C46" s="10" t="s">
        <v>52</v>
      </c>
      <c r="D46" s="11">
        <v>1</v>
      </c>
      <c r="E46" s="12">
        <f>SUM(F47:F47)</f>
        <v>0</v>
      </c>
      <c r="F46" s="12">
        <f>TRUNC(E46*D46, 0)</f>
        <v>0</v>
      </c>
      <c r="G46" s="12">
        <f>SUM(H47:H47)</f>
        <v>0</v>
      </c>
      <c r="H46" s="12">
        <f>TRUNC(G46*D46, 0)</f>
        <v>0</v>
      </c>
      <c r="I46" s="12">
        <f>SUM(J47:J47)</f>
        <v>0</v>
      </c>
      <c r="J46" s="12">
        <f>TRUNC(I46*D46, 0)</f>
        <v>0</v>
      </c>
      <c r="K46" s="12">
        <f>SUM(L47:L47)</f>
        <v>0</v>
      </c>
      <c r="L46" s="12">
        <f>TRUNC(F46+H46+J46, 0)</f>
        <v>0</v>
      </c>
      <c r="M46" s="10" t="s">
        <v>52</v>
      </c>
      <c r="N46" s="9" t="s">
        <v>52</v>
      </c>
      <c r="O46" s="9" t="s">
        <v>52</v>
      </c>
      <c r="P46" s="9" t="s">
        <v>52</v>
      </c>
      <c r="Q46" s="9" t="s">
        <v>164</v>
      </c>
      <c r="R46" s="9" t="s">
        <v>162</v>
      </c>
      <c r="S46" s="9" t="s">
        <v>54</v>
      </c>
      <c r="T46" s="9" t="s">
        <v>54</v>
      </c>
      <c r="U46" s="9" t="s">
        <v>54</v>
      </c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9" t="s">
        <v>52</v>
      </c>
      <c r="AT46" s="1">
        <v>5</v>
      </c>
      <c r="AU46" s="9" t="s">
        <v>52</v>
      </c>
      <c r="AV46" s="9" t="s">
        <v>52</v>
      </c>
      <c r="AW46" s="9" t="s">
        <v>164</v>
      </c>
      <c r="AX46" s="1">
        <v>65</v>
      </c>
      <c r="AY46" s="1"/>
    </row>
    <row r="47" spans="1:51" ht="30" customHeight="1" x14ac:dyDescent="0.3">
      <c r="A47" s="10" t="s">
        <v>165</v>
      </c>
      <c r="B47" s="10" t="s">
        <v>166</v>
      </c>
      <c r="C47" s="10" t="s">
        <v>76</v>
      </c>
      <c r="D47" s="11"/>
      <c r="E47" s="12">
        <f>TRUNC(일위대가목록!E32,0)</f>
        <v>0</v>
      </c>
      <c r="F47" s="12">
        <f>TRUNC(E47*D47, 0)</f>
        <v>0</v>
      </c>
      <c r="G47" s="12">
        <f>TRUNC(일위대가목록!F32,0)</f>
        <v>60334</v>
      </c>
      <c r="H47" s="12">
        <f>TRUNC(G47*D47, 0)</f>
        <v>0</v>
      </c>
      <c r="I47" s="12">
        <f>TRUNC(일위대가목록!G32,0)</f>
        <v>0</v>
      </c>
      <c r="J47" s="12">
        <f>TRUNC(I47*D47, 0)</f>
        <v>0</v>
      </c>
      <c r="K47" s="12">
        <f>TRUNC(E47+G47+I47, 0)</f>
        <v>60334</v>
      </c>
      <c r="L47" s="12">
        <f>TRUNC(F47+H47+J47, 0)</f>
        <v>0</v>
      </c>
      <c r="M47" s="10" t="s">
        <v>52</v>
      </c>
      <c r="N47" s="9" t="s">
        <v>167</v>
      </c>
      <c r="O47" s="9" t="s">
        <v>52</v>
      </c>
      <c r="P47" s="9" t="s">
        <v>52</v>
      </c>
      <c r="Q47" s="9" t="s">
        <v>164</v>
      </c>
      <c r="R47" s="9" t="s">
        <v>52</v>
      </c>
      <c r="S47" s="9" t="s">
        <v>67</v>
      </c>
      <c r="T47" s="9" t="s">
        <v>54</v>
      </c>
      <c r="U47" s="9" t="s">
        <v>54</v>
      </c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9" t="s">
        <v>52</v>
      </c>
      <c r="AT47" s="1"/>
      <c r="AU47" s="9" t="s">
        <v>52</v>
      </c>
      <c r="AV47" s="9" t="s">
        <v>52</v>
      </c>
      <c r="AW47" s="9" t="s">
        <v>168</v>
      </c>
      <c r="AX47" s="1">
        <v>52</v>
      </c>
      <c r="AY47" s="1"/>
    </row>
    <row r="48" spans="1:51" ht="30" customHeight="1" x14ac:dyDescent="0.3">
      <c r="A48" s="10" t="s">
        <v>169</v>
      </c>
      <c r="B48" s="10" t="s">
        <v>52</v>
      </c>
      <c r="C48" s="10" t="s">
        <v>52</v>
      </c>
      <c r="D48" s="11">
        <v>1</v>
      </c>
      <c r="E48" s="12">
        <f>SUM(F49:F51)</f>
        <v>0</v>
      </c>
      <c r="F48" s="12">
        <f>TRUNC(E48*D48, 0)</f>
        <v>0</v>
      </c>
      <c r="G48" s="12">
        <f>SUM(H49:H51)</f>
        <v>0</v>
      </c>
      <c r="H48" s="12">
        <f>TRUNC(G48*D48, 0)</f>
        <v>0</v>
      </c>
      <c r="I48" s="12">
        <f>SUM(J49:J51)</f>
        <v>0</v>
      </c>
      <c r="J48" s="12">
        <f>TRUNC(I48*D48, 0)</f>
        <v>0</v>
      </c>
      <c r="K48" s="12">
        <f>SUM(L49:L51)</f>
        <v>0</v>
      </c>
      <c r="L48" s="12">
        <f>TRUNC(F48+H48+J48, 0)</f>
        <v>0</v>
      </c>
      <c r="M48" s="10" t="s">
        <v>52</v>
      </c>
      <c r="N48" s="9" t="s">
        <v>52</v>
      </c>
      <c r="O48" s="9" t="s">
        <v>52</v>
      </c>
      <c r="P48" s="9" t="s">
        <v>52</v>
      </c>
      <c r="Q48" s="9" t="s">
        <v>170</v>
      </c>
      <c r="R48" s="9" t="s">
        <v>162</v>
      </c>
      <c r="S48" s="9" t="s">
        <v>54</v>
      </c>
      <c r="T48" s="9" t="s">
        <v>54</v>
      </c>
      <c r="U48" s="9" t="s">
        <v>54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9" t="s">
        <v>52</v>
      </c>
      <c r="AT48" s="1">
        <v>5</v>
      </c>
      <c r="AU48" s="9" t="s">
        <v>52</v>
      </c>
      <c r="AV48" s="9" t="s">
        <v>52</v>
      </c>
      <c r="AW48" s="9" t="s">
        <v>170</v>
      </c>
      <c r="AX48" s="1">
        <v>68</v>
      </c>
      <c r="AY48" s="1"/>
    </row>
    <row r="49" spans="1:51" ht="30" customHeight="1" x14ac:dyDescent="0.3">
      <c r="A49" s="10" t="s">
        <v>171</v>
      </c>
      <c r="B49" s="10" t="s">
        <v>172</v>
      </c>
      <c r="C49" s="10" t="s">
        <v>76</v>
      </c>
      <c r="D49" s="11"/>
      <c r="E49" s="12">
        <f>TRUNC(일위대가목록!E33,0)</f>
        <v>0</v>
      </c>
      <c r="F49" s="12">
        <f>TRUNC(E49*D49, 0)</f>
        <v>0</v>
      </c>
      <c r="G49" s="12">
        <f>TRUNC(일위대가목록!F33,0)</f>
        <v>80149</v>
      </c>
      <c r="H49" s="12">
        <f>TRUNC(G49*D49, 0)</f>
        <v>0</v>
      </c>
      <c r="I49" s="12">
        <f>TRUNC(일위대가목록!G33,0)</f>
        <v>0</v>
      </c>
      <c r="J49" s="12">
        <f>TRUNC(I49*D49, 0)</f>
        <v>0</v>
      </c>
      <c r="K49" s="12">
        <f>TRUNC(E49+G49+I49, 0)</f>
        <v>80149</v>
      </c>
      <c r="L49" s="12">
        <f>TRUNC(F49+H49+J49, 0)</f>
        <v>0</v>
      </c>
      <c r="M49" s="10" t="s">
        <v>52</v>
      </c>
      <c r="N49" s="9" t="s">
        <v>173</v>
      </c>
      <c r="O49" s="9" t="s">
        <v>52</v>
      </c>
      <c r="P49" s="9" t="s">
        <v>52</v>
      </c>
      <c r="Q49" s="9" t="s">
        <v>170</v>
      </c>
      <c r="R49" s="9" t="s">
        <v>52</v>
      </c>
      <c r="S49" s="9" t="s">
        <v>67</v>
      </c>
      <c r="T49" s="9" t="s">
        <v>54</v>
      </c>
      <c r="U49" s="9" t="s">
        <v>54</v>
      </c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9" t="s">
        <v>52</v>
      </c>
      <c r="AT49" s="1"/>
      <c r="AU49" s="9" t="s">
        <v>52</v>
      </c>
      <c r="AV49" s="9" t="s">
        <v>52</v>
      </c>
      <c r="AW49" s="9" t="s">
        <v>174</v>
      </c>
      <c r="AX49" s="1">
        <v>67</v>
      </c>
      <c r="AY49" s="1"/>
    </row>
    <row r="50" spans="1:51" ht="30" customHeight="1" x14ac:dyDescent="0.3">
      <c r="A50" s="10" t="s">
        <v>175</v>
      </c>
      <c r="B50" s="10" t="s">
        <v>176</v>
      </c>
      <c r="C50" s="10" t="s">
        <v>76</v>
      </c>
      <c r="D50" s="11"/>
      <c r="E50" s="12">
        <f>TRUNC(일위대가목록!E34,0)</f>
        <v>0</v>
      </c>
      <c r="F50" s="12">
        <f>TRUNC(E50*D50, 0)</f>
        <v>0</v>
      </c>
      <c r="G50" s="12">
        <f>TRUNC(일위대가목록!F34,0)</f>
        <v>52408</v>
      </c>
      <c r="H50" s="12">
        <f>TRUNC(G50*D50, 0)</f>
        <v>0</v>
      </c>
      <c r="I50" s="12">
        <f>TRUNC(일위대가목록!G34,0)</f>
        <v>0</v>
      </c>
      <c r="J50" s="12">
        <f>TRUNC(I50*D50, 0)</f>
        <v>0</v>
      </c>
      <c r="K50" s="12">
        <f>TRUNC(E50+G50+I50, 0)</f>
        <v>52408</v>
      </c>
      <c r="L50" s="12">
        <f>TRUNC(F50+H50+J50, 0)</f>
        <v>0</v>
      </c>
      <c r="M50" s="10" t="s">
        <v>52</v>
      </c>
      <c r="N50" s="9" t="s">
        <v>177</v>
      </c>
      <c r="O50" s="9" t="s">
        <v>52</v>
      </c>
      <c r="P50" s="9" t="s">
        <v>52</v>
      </c>
      <c r="Q50" s="9" t="s">
        <v>170</v>
      </c>
      <c r="R50" s="9" t="s">
        <v>52</v>
      </c>
      <c r="S50" s="9" t="s">
        <v>67</v>
      </c>
      <c r="T50" s="9" t="s">
        <v>54</v>
      </c>
      <c r="U50" s="9" t="s">
        <v>54</v>
      </c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9" t="s">
        <v>52</v>
      </c>
      <c r="AT50" s="1"/>
      <c r="AU50" s="9" t="s">
        <v>52</v>
      </c>
      <c r="AV50" s="9" t="s">
        <v>52</v>
      </c>
      <c r="AW50" s="9" t="s">
        <v>178</v>
      </c>
      <c r="AX50" s="1">
        <v>69</v>
      </c>
      <c r="AY50" s="1"/>
    </row>
    <row r="51" spans="1:51" ht="30" customHeight="1" x14ac:dyDescent="0.3">
      <c r="A51" s="10" t="s">
        <v>175</v>
      </c>
      <c r="B51" s="10" t="s">
        <v>179</v>
      </c>
      <c r="C51" s="10" t="s">
        <v>76</v>
      </c>
      <c r="D51" s="11"/>
      <c r="E51" s="12">
        <f>TRUNC(일위대가목록!E35,0)</f>
        <v>0</v>
      </c>
      <c r="F51" s="12">
        <f>TRUNC(E51*D51, 0)</f>
        <v>0</v>
      </c>
      <c r="G51" s="12">
        <f>TRUNC(일위대가목록!F35,0)</f>
        <v>62761</v>
      </c>
      <c r="H51" s="12">
        <f>TRUNC(G51*D51, 0)</f>
        <v>0</v>
      </c>
      <c r="I51" s="12">
        <f>TRUNC(일위대가목록!G35,0)</f>
        <v>0</v>
      </c>
      <c r="J51" s="12">
        <f>TRUNC(I51*D51, 0)</f>
        <v>0</v>
      </c>
      <c r="K51" s="12">
        <f>TRUNC(E51+G51+I51, 0)</f>
        <v>62761</v>
      </c>
      <c r="L51" s="12">
        <f>TRUNC(F51+H51+J51, 0)</f>
        <v>0</v>
      </c>
      <c r="M51" s="10" t="s">
        <v>52</v>
      </c>
      <c r="N51" s="9" t="s">
        <v>180</v>
      </c>
      <c r="O51" s="9" t="s">
        <v>52</v>
      </c>
      <c r="P51" s="9" t="s">
        <v>52</v>
      </c>
      <c r="Q51" s="9" t="s">
        <v>170</v>
      </c>
      <c r="R51" s="9" t="s">
        <v>52</v>
      </c>
      <c r="S51" s="9" t="s">
        <v>67</v>
      </c>
      <c r="T51" s="9" t="s">
        <v>54</v>
      </c>
      <c r="U51" s="9" t="s">
        <v>54</v>
      </c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9" t="s">
        <v>52</v>
      </c>
      <c r="AT51" s="1"/>
      <c r="AU51" s="9" t="s">
        <v>52</v>
      </c>
      <c r="AV51" s="9" t="s">
        <v>52</v>
      </c>
      <c r="AW51" s="9" t="s">
        <v>181</v>
      </c>
      <c r="AX51" s="1">
        <v>70</v>
      </c>
      <c r="AY51" s="1"/>
    </row>
    <row r="52" spans="1:51" ht="30" customHeight="1" x14ac:dyDescent="0.3">
      <c r="A52" s="10" t="s">
        <v>182</v>
      </c>
      <c r="B52" s="10" t="s">
        <v>52</v>
      </c>
      <c r="C52" s="10" t="s">
        <v>52</v>
      </c>
      <c r="D52" s="11">
        <v>1</v>
      </c>
      <c r="E52" s="12">
        <f>SUM(F53:F54)</f>
        <v>0</v>
      </c>
      <c r="F52" s="12">
        <f>TRUNC(E52*D52, 0)</f>
        <v>0</v>
      </c>
      <c r="G52" s="12">
        <f>SUM(H53:H54)</f>
        <v>0</v>
      </c>
      <c r="H52" s="12">
        <f>TRUNC(G52*D52, 0)</f>
        <v>0</v>
      </c>
      <c r="I52" s="12">
        <f>SUM(J53:J54)</f>
        <v>0</v>
      </c>
      <c r="J52" s="12">
        <f>TRUNC(I52*D52, 0)</f>
        <v>0</v>
      </c>
      <c r="K52" s="12">
        <f>SUM(L53:L54)</f>
        <v>0</v>
      </c>
      <c r="L52" s="12">
        <f>TRUNC(F52+H52+J52, 0)</f>
        <v>0</v>
      </c>
      <c r="M52" s="10" t="s">
        <v>52</v>
      </c>
      <c r="N52" s="9" t="s">
        <v>52</v>
      </c>
      <c r="O52" s="9" t="s">
        <v>52</v>
      </c>
      <c r="P52" s="9" t="s">
        <v>52</v>
      </c>
      <c r="Q52" s="9" t="s">
        <v>183</v>
      </c>
      <c r="R52" s="9" t="s">
        <v>162</v>
      </c>
      <c r="S52" s="9" t="s">
        <v>54</v>
      </c>
      <c r="T52" s="9" t="s">
        <v>54</v>
      </c>
      <c r="U52" s="9" t="s">
        <v>54</v>
      </c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9" t="s">
        <v>52</v>
      </c>
      <c r="AT52" s="1">
        <v>5</v>
      </c>
      <c r="AU52" s="9" t="s">
        <v>52</v>
      </c>
      <c r="AV52" s="9" t="s">
        <v>52</v>
      </c>
      <c r="AW52" s="9" t="s">
        <v>183</v>
      </c>
      <c r="AX52" s="1">
        <v>74</v>
      </c>
      <c r="AY52" s="1"/>
    </row>
    <row r="53" spans="1:51" ht="30" customHeight="1" x14ac:dyDescent="0.3">
      <c r="A53" s="10" t="s">
        <v>184</v>
      </c>
      <c r="B53" s="10" t="s">
        <v>185</v>
      </c>
      <c r="C53" s="10" t="s">
        <v>76</v>
      </c>
      <c r="D53" s="11"/>
      <c r="E53" s="12">
        <f>TRUNC(일위대가목록!E36,0)</f>
        <v>4973</v>
      </c>
      <c r="F53" s="12">
        <f>TRUNC(E53*D53, 0)</f>
        <v>0</v>
      </c>
      <c r="G53" s="12">
        <f>TRUNC(일위대가목록!F36,0)</f>
        <v>82495</v>
      </c>
      <c r="H53" s="12">
        <f>TRUNC(G53*D53, 0)</f>
        <v>0</v>
      </c>
      <c r="I53" s="12">
        <f>TRUNC(일위대가목록!G36,0)</f>
        <v>0</v>
      </c>
      <c r="J53" s="12">
        <f>TRUNC(I53*D53, 0)</f>
        <v>0</v>
      </c>
      <c r="K53" s="12">
        <f>TRUNC(E53+G53+I53, 0)</f>
        <v>87468</v>
      </c>
      <c r="L53" s="12">
        <f>TRUNC(F53+H53+J53, 0)</f>
        <v>0</v>
      </c>
      <c r="M53" s="10" t="s">
        <v>52</v>
      </c>
      <c r="N53" s="9" t="s">
        <v>186</v>
      </c>
      <c r="O53" s="9" t="s">
        <v>52</v>
      </c>
      <c r="P53" s="9" t="s">
        <v>52</v>
      </c>
      <c r="Q53" s="9" t="s">
        <v>183</v>
      </c>
      <c r="R53" s="9" t="s">
        <v>52</v>
      </c>
      <c r="S53" s="9" t="s">
        <v>67</v>
      </c>
      <c r="T53" s="9" t="s">
        <v>54</v>
      </c>
      <c r="U53" s="9" t="s">
        <v>54</v>
      </c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9" t="s">
        <v>52</v>
      </c>
      <c r="AT53" s="1"/>
      <c r="AU53" s="9" t="s">
        <v>52</v>
      </c>
      <c r="AV53" s="9" t="s">
        <v>52</v>
      </c>
      <c r="AW53" s="9" t="s">
        <v>187</v>
      </c>
      <c r="AX53" s="1">
        <v>72</v>
      </c>
      <c r="AY53" s="1"/>
    </row>
    <row r="54" spans="1:51" ht="30" customHeight="1" x14ac:dyDescent="0.3">
      <c r="A54" s="10" t="s">
        <v>184</v>
      </c>
      <c r="B54" s="10" t="s">
        <v>188</v>
      </c>
      <c r="C54" s="10" t="s">
        <v>76</v>
      </c>
      <c r="D54" s="11"/>
      <c r="E54" s="12">
        <f>TRUNC(일위대가목록!E37,0)</f>
        <v>8137</v>
      </c>
      <c r="F54" s="12">
        <f>TRUNC(E54*D54, 0)</f>
        <v>0</v>
      </c>
      <c r="G54" s="12">
        <f>TRUNC(일위대가목록!F37,0)</f>
        <v>141941</v>
      </c>
      <c r="H54" s="12">
        <f>TRUNC(G54*D54, 0)</f>
        <v>0</v>
      </c>
      <c r="I54" s="12">
        <f>TRUNC(일위대가목록!G37,0)</f>
        <v>0</v>
      </c>
      <c r="J54" s="12">
        <f>TRUNC(I54*D54, 0)</f>
        <v>0</v>
      </c>
      <c r="K54" s="12">
        <f>TRUNC(E54+G54+I54, 0)</f>
        <v>150078</v>
      </c>
      <c r="L54" s="12">
        <f>TRUNC(F54+H54+J54, 0)</f>
        <v>0</v>
      </c>
      <c r="M54" s="10" t="s">
        <v>52</v>
      </c>
      <c r="N54" s="9" t="s">
        <v>189</v>
      </c>
      <c r="O54" s="9" t="s">
        <v>52</v>
      </c>
      <c r="P54" s="9" t="s">
        <v>52</v>
      </c>
      <c r="Q54" s="9" t="s">
        <v>183</v>
      </c>
      <c r="R54" s="9" t="s">
        <v>52</v>
      </c>
      <c r="S54" s="9" t="s">
        <v>67</v>
      </c>
      <c r="T54" s="9" t="s">
        <v>54</v>
      </c>
      <c r="U54" s="9" t="s">
        <v>54</v>
      </c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9" t="s">
        <v>52</v>
      </c>
      <c r="AT54" s="1"/>
      <c r="AU54" s="9" t="s">
        <v>52</v>
      </c>
      <c r="AV54" s="9" t="s">
        <v>52</v>
      </c>
      <c r="AW54" s="9" t="s">
        <v>190</v>
      </c>
      <c r="AX54" s="1">
        <v>73</v>
      </c>
      <c r="AY54" s="1"/>
    </row>
    <row r="55" spans="1:51" ht="30" customHeight="1" x14ac:dyDescent="0.3">
      <c r="A55" s="10" t="s">
        <v>191</v>
      </c>
      <c r="B55" s="10" t="s">
        <v>52</v>
      </c>
      <c r="C55" s="10" t="s">
        <v>52</v>
      </c>
      <c r="D55" s="11">
        <v>1</v>
      </c>
      <c r="E55" s="12">
        <f>SUMIF(R56:R1699, Q55, F56:F1699)</f>
        <v>0</v>
      </c>
      <c r="F55" s="12">
        <f>TRUNC(E55*D55, 0)</f>
        <v>0</v>
      </c>
      <c r="G55" s="12">
        <f>SUMIF(R56:R1699, Q55, H56:H1699)</f>
        <v>0</v>
      </c>
      <c r="H55" s="12">
        <f>TRUNC(G55*D55, 0)</f>
        <v>0</v>
      </c>
      <c r="I55" s="12">
        <f>SUMIF(R56:R1699, Q55, J56:J1699)</f>
        <v>0</v>
      </c>
      <c r="J55" s="12">
        <f>TRUNC(I55*D55, 0)</f>
        <v>0</v>
      </c>
      <c r="K55" s="12">
        <f>SUMIF(R56:R1699, Q55, L56:L1699)</f>
        <v>0</v>
      </c>
      <c r="L55" s="12">
        <f>TRUNC(F55+H55+J55, 0)</f>
        <v>0</v>
      </c>
      <c r="M55" s="10" t="s">
        <v>52</v>
      </c>
      <c r="N55" s="9" t="s">
        <v>52</v>
      </c>
      <c r="O55" s="9" t="s">
        <v>52</v>
      </c>
      <c r="P55" s="9" t="s">
        <v>52</v>
      </c>
      <c r="Q55" s="9" t="s">
        <v>192</v>
      </c>
      <c r="R55" s="9" t="s">
        <v>58</v>
      </c>
      <c r="S55" s="9" t="s">
        <v>54</v>
      </c>
      <c r="T55" s="9" t="s">
        <v>54</v>
      </c>
      <c r="U55" s="9" t="s">
        <v>54</v>
      </c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9" t="s">
        <v>52</v>
      </c>
      <c r="AT55" s="1">
        <v>4</v>
      </c>
      <c r="AU55" s="9" t="s">
        <v>52</v>
      </c>
      <c r="AV55" s="9" t="s">
        <v>52</v>
      </c>
      <c r="AW55" s="9" t="s">
        <v>192</v>
      </c>
      <c r="AX55" s="1">
        <v>88</v>
      </c>
      <c r="AY55" s="1"/>
    </row>
    <row r="56" spans="1:51" ht="30" customHeight="1" x14ac:dyDescent="0.3">
      <c r="A56" s="10" t="s">
        <v>193</v>
      </c>
      <c r="B56" s="10" t="s">
        <v>52</v>
      </c>
      <c r="C56" s="10" t="s">
        <v>52</v>
      </c>
      <c r="D56" s="11">
        <v>1</v>
      </c>
      <c r="E56" s="12">
        <f>SUM(F57:F68)</f>
        <v>0</v>
      </c>
      <c r="F56" s="12">
        <f>TRUNC(E56*D56, 0)</f>
        <v>0</v>
      </c>
      <c r="G56" s="12">
        <f>SUM(H57:H68)</f>
        <v>0</v>
      </c>
      <c r="H56" s="12">
        <f>TRUNC(G56*D56, 0)</f>
        <v>0</v>
      </c>
      <c r="I56" s="12">
        <f>SUM(J57:J68)</f>
        <v>0</v>
      </c>
      <c r="J56" s="12">
        <f>TRUNC(I56*D56, 0)</f>
        <v>0</v>
      </c>
      <c r="K56" s="12">
        <f>SUM(L57:L68)</f>
        <v>0</v>
      </c>
      <c r="L56" s="12">
        <f>TRUNC(F56+H56+J56, 0)</f>
        <v>0</v>
      </c>
      <c r="M56" s="10" t="s">
        <v>52</v>
      </c>
      <c r="N56" s="9" t="s">
        <v>52</v>
      </c>
      <c r="O56" s="9" t="s">
        <v>52</v>
      </c>
      <c r="P56" s="9" t="s">
        <v>52</v>
      </c>
      <c r="Q56" s="9" t="s">
        <v>194</v>
      </c>
      <c r="R56" s="9" t="s">
        <v>192</v>
      </c>
      <c r="S56" s="9" t="s">
        <v>54</v>
      </c>
      <c r="T56" s="9" t="s">
        <v>54</v>
      </c>
      <c r="U56" s="9" t="s">
        <v>54</v>
      </c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9" t="s">
        <v>52</v>
      </c>
      <c r="AT56" s="1">
        <v>5</v>
      </c>
      <c r="AU56" s="9" t="s">
        <v>52</v>
      </c>
      <c r="AV56" s="9" t="s">
        <v>52</v>
      </c>
      <c r="AW56" s="9" t="s">
        <v>194</v>
      </c>
      <c r="AX56" s="1">
        <v>89</v>
      </c>
      <c r="AY56" s="1"/>
    </row>
    <row r="57" spans="1:51" ht="30" customHeight="1" x14ac:dyDescent="0.3">
      <c r="A57" s="10" t="s">
        <v>195</v>
      </c>
      <c r="B57" s="10" t="s">
        <v>196</v>
      </c>
      <c r="C57" s="10" t="s">
        <v>197</v>
      </c>
      <c r="D57" s="11"/>
      <c r="E57" s="12">
        <f>TRUNC(일위대가목록!E38,0)</f>
        <v>0</v>
      </c>
      <c r="F57" s="12">
        <f>TRUNC(E57*D57, 0)</f>
        <v>0</v>
      </c>
      <c r="G57" s="12">
        <f>TRUNC(일위대가목록!F38,0)</f>
        <v>19837</v>
      </c>
      <c r="H57" s="12">
        <f>TRUNC(G57*D57, 0)</f>
        <v>0</v>
      </c>
      <c r="I57" s="12">
        <f>TRUNC(일위대가목록!G38,0)</f>
        <v>0</v>
      </c>
      <c r="J57" s="12">
        <f>TRUNC(I57*D57, 0)</f>
        <v>0</v>
      </c>
      <c r="K57" s="12">
        <f>TRUNC(E57+G57+I57, 0)</f>
        <v>19837</v>
      </c>
      <c r="L57" s="12">
        <f>TRUNC(F57+H57+J57, 0)</f>
        <v>0</v>
      </c>
      <c r="M57" s="10" t="s">
        <v>52</v>
      </c>
      <c r="N57" s="9" t="s">
        <v>198</v>
      </c>
      <c r="O57" s="9" t="s">
        <v>52</v>
      </c>
      <c r="P57" s="9" t="s">
        <v>52</v>
      </c>
      <c r="Q57" s="9" t="s">
        <v>194</v>
      </c>
      <c r="R57" s="9" t="s">
        <v>52</v>
      </c>
      <c r="S57" s="9" t="s">
        <v>67</v>
      </c>
      <c r="T57" s="9" t="s">
        <v>54</v>
      </c>
      <c r="U57" s="9" t="s">
        <v>54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9" t="s">
        <v>52</v>
      </c>
      <c r="AT57" s="1"/>
      <c r="AU57" s="9" t="s">
        <v>52</v>
      </c>
      <c r="AV57" s="9" t="s">
        <v>52</v>
      </c>
      <c r="AW57" s="9" t="s">
        <v>199</v>
      </c>
      <c r="AX57" s="1">
        <v>78</v>
      </c>
      <c r="AY57" s="1"/>
    </row>
    <row r="58" spans="1:51" ht="30" customHeight="1" x14ac:dyDescent="0.3">
      <c r="A58" s="10" t="s">
        <v>200</v>
      </c>
      <c r="B58" s="10" t="s">
        <v>196</v>
      </c>
      <c r="C58" s="10" t="s">
        <v>197</v>
      </c>
      <c r="D58" s="11"/>
      <c r="E58" s="12">
        <f>TRUNC(일위대가목록!E39,0)</f>
        <v>0</v>
      </c>
      <c r="F58" s="12">
        <f>TRUNC(E58*D58, 0)</f>
        <v>0</v>
      </c>
      <c r="G58" s="12">
        <f>TRUNC(일위대가목록!F39,0)</f>
        <v>16531</v>
      </c>
      <c r="H58" s="12">
        <f>TRUNC(G58*D58, 0)</f>
        <v>0</v>
      </c>
      <c r="I58" s="12">
        <f>TRUNC(일위대가목록!G39,0)</f>
        <v>0</v>
      </c>
      <c r="J58" s="12">
        <f>TRUNC(I58*D58, 0)</f>
        <v>0</v>
      </c>
      <c r="K58" s="12">
        <f>TRUNC(E58+G58+I58, 0)</f>
        <v>16531</v>
      </c>
      <c r="L58" s="12">
        <f>TRUNC(F58+H58+J58, 0)</f>
        <v>0</v>
      </c>
      <c r="M58" s="10" t="s">
        <v>52</v>
      </c>
      <c r="N58" s="9" t="s">
        <v>201</v>
      </c>
      <c r="O58" s="9" t="s">
        <v>52</v>
      </c>
      <c r="P58" s="9" t="s">
        <v>52</v>
      </c>
      <c r="Q58" s="9" t="s">
        <v>194</v>
      </c>
      <c r="R58" s="9" t="s">
        <v>52</v>
      </c>
      <c r="S58" s="9" t="s">
        <v>67</v>
      </c>
      <c r="T58" s="9" t="s">
        <v>54</v>
      </c>
      <c r="U58" s="9" t="s">
        <v>54</v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9" t="s">
        <v>52</v>
      </c>
      <c r="AT58" s="1"/>
      <c r="AU58" s="9" t="s">
        <v>52</v>
      </c>
      <c r="AV58" s="9" t="s">
        <v>52</v>
      </c>
      <c r="AW58" s="9" t="s">
        <v>202</v>
      </c>
      <c r="AX58" s="1">
        <v>79</v>
      </c>
      <c r="AY58" s="1"/>
    </row>
    <row r="59" spans="1:51" ht="30" customHeight="1" x14ac:dyDescent="0.3">
      <c r="A59" s="10" t="s">
        <v>203</v>
      </c>
      <c r="B59" s="10" t="s">
        <v>196</v>
      </c>
      <c r="C59" s="10" t="s">
        <v>197</v>
      </c>
      <c r="D59" s="11"/>
      <c r="E59" s="12">
        <f>TRUNC(일위대가목록!E40,0)</f>
        <v>0</v>
      </c>
      <c r="F59" s="12">
        <f>TRUNC(E59*D59, 0)</f>
        <v>0</v>
      </c>
      <c r="G59" s="12">
        <f>TRUNC(일위대가목록!F40,0)</f>
        <v>14878</v>
      </c>
      <c r="H59" s="12">
        <f>TRUNC(G59*D59, 0)</f>
        <v>0</v>
      </c>
      <c r="I59" s="12">
        <f>TRUNC(일위대가목록!G40,0)</f>
        <v>0</v>
      </c>
      <c r="J59" s="12">
        <f>TRUNC(I59*D59, 0)</f>
        <v>0</v>
      </c>
      <c r="K59" s="12">
        <f>TRUNC(E59+G59+I59, 0)</f>
        <v>14878</v>
      </c>
      <c r="L59" s="12">
        <f>TRUNC(F59+H59+J59, 0)</f>
        <v>0</v>
      </c>
      <c r="M59" s="10" t="s">
        <v>52</v>
      </c>
      <c r="N59" s="9" t="s">
        <v>204</v>
      </c>
      <c r="O59" s="9" t="s">
        <v>52</v>
      </c>
      <c r="P59" s="9" t="s">
        <v>52</v>
      </c>
      <c r="Q59" s="9" t="s">
        <v>194</v>
      </c>
      <c r="R59" s="9" t="s">
        <v>52</v>
      </c>
      <c r="S59" s="9" t="s">
        <v>67</v>
      </c>
      <c r="T59" s="9" t="s">
        <v>54</v>
      </c>
      <c r="U59" s="9" t="s">
        <v>54</v>
      </c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9" t="s">
        <v>52</v>
      </c>
      <c r="AT59" s="1"/>
      <c r="AU59" s="9" t="s">
        <v>52</v>
      </c>
      <c r="AV59" s="9" t="s">
        <v>52</v>
      </c>
      <c r="AW59" s="9" t="s">
        <v>205</v>
      </c>
      <c r="AX59" s="1">
        <v>80</v>
      </c>
      <c r="AY59" s="1"/>
    </row>
    <row r="60" spans="1:51" ht="30" customHeight="1" x14ac:dyDescent="0.3">
      <c r="A60" s="10" t="s">
        <v>195</v>
      </c>
      <c r="B60" s="10" t="s">
        <v>206</v>
      </c>
      <c r="C60" s="10" t="s">
        <v>197</v>
      </c>
      <c r="D60" s="11"/>
      <c r="E60" s="12">
        <f>TRUNC(일위대가목록!E41,0)</f>
        <v>0</v>
      </c>
      <c r="F60" s="12">
        <f>TRUNC(E60*D60, 0)</f>
        <v>0</v>
      </c>
      <c r="G60" s="12">
        <f>TRUNC(일위대가목록!F41,0)</f>
        <v>21389</v>
      </c>
      <c r="H60" s="12">
        <f>TRUNC(G60*D60, 0)</f>
        <v>0</v>
      </c>
      <c r="I60" s="12">
        <f>TRUNC(일위대가목록!G41,0)</f>
        <v>0</v>
      </c>
      <c r="J60" s="12">
        <f>TRUNC(I60*D60, 0)</f>
        <v>0</v>
      </c>
      <c r="K60" s="12">
        <f>TRUNC(E60+G60+I60, 0)</f>
        <v>21389</v>
      </c>
      <c r="L60" s="12">
        <f>TRUNC(F60+H60+J60, 0)</f>
        <v>0</v>
      </c>
      <c r="M60" s="10" t="s">
        <v>52</v>
      </c>
      <c r="N60" s="9" t="s">
        <v>207</v>
      </c>
      <c r="O60" s="9" t="s">
        <v>52</v>
      </c>
      <c r="P60" s="9" t="s">
        <v>52</v>
      </c>
      <c r="Q60" s="9" t="s">
        <v>194</v>
      </c>
      <c r="R60" s="9" t="s">
        <v>52</v>
      </c>
      <c r="S60" s="9" t="s">
        <v>67</v>
      </c>
      <c r="T60" s="9" t="s">
        <v>54</v>
      </c>
      <c r="U60" s="9" t="s">
        <v>54</v>
      </c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9" t="s">
        <v>52</v>
      </c>
      <c r="AT60" s="1"/>
      <c r="AU60" s="9" t="s">
        <v>52</v>
      </c>
      <c r="AV60" s="9" t="s">
        <v>52</v>
      </c>
      <c r="AW60" s="9" t="s">
        <v>208</v>
      </c>
      <c r="AX60" s="1">
        <v>81</v>
      </c>
      <c r="AY60" s="1"/>
    </row>
    <row r="61" spans="1:51" ht="30" customHeight="1" x14ac:dyDescent="0.3">
      <c r="A61" s="10" t="s">
        <v>200</v>
      </c>
      <c r="B61" s="10" t="s">
        <v>206</v>
      </c>
      <c r="C61" s="10" t="s">
        <v>197</v>
      </c>
      <c r="D61" s="11"/>
      <c r="E61" s="12">
        <f>TRUNC(일위대가목록!E42,0)</f>
        <v>0</v>
      </c>
      <c r="F61" s="12">
        <f>TRUNC(E61*D61, 0)</f>
        <v>0</v>
      </c>
      <c r="G61" s="12">
        <f>TRUNC(일위대가목록!F42,0)</f>
        <v>17824</v>
      </c>
      <c r="H61" s="12">
        <f>TRUNC(G61*D61, 0)</f>
        <v>0</v>
      </c>
      <c r="I61" s="12">
        <f>TRUNC(일위대가목록!G42,0)</f>
        <v>0</v>
      </c>
      <c r="J61" s="12">
        <f>TRUNC(I61*D61, 0)</f>
        <v>0</v>
      </c>
      <c r="K61" s="12">
        <f>TRUNC(E61+G61+I61, 0)</f>
        <v>17824</v>
      </c>
      <c r="L61" s="12">
        <f>TRUNC(F61+H61+J61, 0)</f>
        <v>0</v>
      </c>
      <c r="M61" s="10" t="s">
        <v>52</v>
      </c>
      <c r="N61" s="9" t="s">
        <v>209</v>
      </c>
      <c r="O61" s="9" t="s">
        <v>52</v>
      </c>
      <c r="P61" s="9" t="s">
        <v>52</v>
      </c>
      <c r="Q61" s="9" t="s">
        <v>194</v>
      </c>
      <c r="R61" s="9" t="s">
        <v>52</v>
      </c>
      <c r="S61" s="9" t="s">
        <v>67</v>
      </c>
      <c r="T61" s="9" t="s">
        <v>54</v>
      </c>
      <c r="U61" s="9" t="s">
        <v>54</v>
      </c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9" t="s">
        <v>52</v>
      </c>
      <c r="AT61" s="1"/>
      <c r="AU61" s="9" t="s">
        <v>52</v>
      </c>
      <c r="AV61" s="9" t="s">
        <v>52</v>
      </c>
      <c r="AW61" s="9" t="s">
        <v>210</v>
      </c>
      <c r="AX61" s="1">
        <v>82</v>
      </c>
      <c r="AY61" s="1"/>
    </row>
    <row r="62" spans="1:51" ht="30" customHeight="1" x14ac:dyDescent="0.3">
      <c r="A62" s="10" t="s">
        <v>203</v>
      </c>
      <c r="B62" s="10" t="s">
        <v>206</v>
      </c>
      <c r="C62" s="10" t="s">
        <v>197</v>
      </c>
      <c r="D62" s="11"/>
      <c r="E62" s="12">
        <f>TRUNC(일위대가목록!E43,0)</f>
        <v>0</v>
      </c>
      <c r="F62" s="12">
        <f>TRUNC(E62*D62, 0)</f>
        <v>0</v>
      </c>
      <c r="G62" s="12">
        <f>TRUNC(일위대가목록!F43,0)</f>
        <v>16041</v>
      </c>
      <c r="H62" s="12">
        <f>TRUNC(G62*D62, 0)</f>
        <v>0</v>
      </c>
      <c r="I62" s="12">
        <f>TRUNC(일위대가목록!G43,0)</f>
        <v>0</v>
      </c>
      <c r="J62" s="12">
        <f>TRUNC(I62*D62, 0)</f>
        <v>0</v>
      </c>
      <c r="K62" s="12">
        <f>TRUNC(E62+G62+I62, 0)</f>
        <v>16041</v>
      </c>
      <c r="L62" s="12">
        <f>TRUNC(F62+H62+J62, 0)</f>
        <v>0</v>
      </c>
      <c r="M62" s="10" t="s">
        <v>52</v>
      </c>
      <c r="N62" s="9" t="s">
        <v>211</v>
      </c>
      <c r="O62" s="9" t="s">
        <v>52</v>
      </c>
      <c r="P62" s="9" t="s">
        <v>52</v>
      </c>
      <c r="Q62" s="9" t="s">
        <v>194</v>
      </c>
      <c r="R62" s="9" t="s">
        <v>52</v>
      </c>
      <c r="S62" s="9" t="s">
        <v>67</v>
      </c>
      <c r="T62" s="9" t="s">
        <v>54</v>
      </c>
      <c r="U62" s="9" t="s">
        <v>54</v>
      </c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9" t="s">
        <v>52</v>
      </c>
      <c r="AT62" s="1"/>
      <c r="AU62" s="9" t="s">
        <v>52</v>
      </c>
      <c r="AV62" s="9" t="s">
        <v>52</v>
      </c>
      <c r="AW62" s="9" t="s">
        <v>212</v>
      </c>
      <c r="AX62" s="1">
        <v>83</v>
      </c>
      <c r="AY62" s="1"/>
    </row>
    <row r="63" spans="1:51" ht="30" customHeight="1" x14ac:dyDescent="0.3">
      <c r="A63" s="10" t="s">
        <v>195</v>
      </c>
      <c r="B63" s="10" t="s">
        <v>213</v>
      </c>
      <c r="C63" s="10" t="s">
        <v>197</v>
      </c>
      <c r="D63" s="11"/>
      <c r="E63" s="12">
        <f>TRUNC(일위대가목록!E44,0)</f>
        <v>0</v>
      </c>
      <c r="F63" s="12">
        <f>TRUNC(E63*D63, 0)</f>
        <v>0</v>
      </c>
      <c r="G63" s="12">
        <f>TRUNC(일위대가목록!F44,0)</f>
        <v>23235</v>
      </c>
      <c r="H63" s="12">
        <f>TRUNC(G63*D63, 0)</f>
        <v>0</v>
      </c>
      <c r="I63" s="12">
        <f>TRUNC(일위대가목록!G44,0)</f>
        <v>0</v>
      </c>
      <c r="J63" s="12">
        <f>TRUNC(I63*D63, 0)</f>
        <v>0</v>
      </c>
      <c r="K63" s="12">
        <f>TRUNC(E63+G63+I63, 0)</f>
        <v>23235</v>
      </c>
      <c r="L63" s="12">
        <f>TRUNC(F63+H63+J63, 0)</f>
        <v>0</v>
      </c>
      <c r="M63" s="10" t="s">
        <v>52</v>
      </c>
      <c r="N63" s="9" t="s">
        <v>214</v>
      </c>
      <c r="O63" s="9" t="s">
        <v>52</v>
      </c>
      <c r="P63" s="9" t="s">
        <v>52</v>
      </c>
      <c r="Q63" s="9" t="s">
        <v>194</v>
      </c>
      <c r="R63" s="9" t="s">
        <v>52</v>
      </c>
      <c r="S63" s="9" t="s">
        <v>67</v>
      </c>
      <c r="T63" s="9" t="s">
        <v>54</v>
      </c>
      <c r="U63" s="9" t="s">
        <v>54</v>
      </c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9" t="s">
        <v>52</v>
      </c>
      <c r="AT63" s="1"/>
      <c r="AU63" s="9" t="s">
        <v>52</v>
      </c>
      <c r="AV63" s="9" t="s">
        <v>52</v>
      </c>
      <c r="AW63" s="9" t="s">
        <v>215</v>
      </c>
      <c r="AX63" s="1">
        <v>84</v>
      </c>
      <c r="AY63" s="1"/>
    </row>
    <row r="64" spans="1:51" ht="30" customHeight="1" x14ac:dyDescent="0.3">
      <c r="A64" s="10" t="s">
        <v>200</v>
      </c>
      <c r="B64" s="10" t="s">
        <v>213</v>
      </c>
      <c r="C64" s="10" t="s">
        <v>197</v>
      </c>
      <c r="D64" s="11"/>
      <c r="E64" s="12">
        <f>TRUNC(일위대가목록!E45,0)</f>
        <v>0</v>
      </c>
      <c r="F64" s="12">
        <f>TRUNC(E64*D64, 0)</f>
        <v>0</v>
      </c>
      <c r="G64" s="12">
        <f>TRUNC(일위대가목록!F45,0)</f>
        <v>19363</v>
      </c>
      <c r="H64" s="12">
        <f>TRUNC(G64*D64, 0)</f>
        <v>0</v>
      </c>
      <c r="I64" s="12">
        <f>TRUNC(일위대가목록!G45,0)</f>
        <v>0</v>
      </c>
      <c r="J64" s="12">
        <f>TRUNC(I64*D64, 0)</f>
        <v>0</v>
      </c>
      <c r="K64" s="12">
        <f>TRUNC(E64+G64+I64, 0)</f>
        <v>19363</v>
      </c>
      <c r="L64" s="12">
        <f>TRUNC(F64+H64+J64, 0)</f>
        <v>0</v>
      </c>
      <c r="M64" s="10" t="s">
        <v>52</v>
      </c>
      <c r="N64" s="9" t="s">
        <v>216</v>
      </c>
      <c r="O64" s="9" t="s">
        <v>52</v>
      </c>
      <c r="P64" s="9" t="s">
        <v>52</v>
      </c>
      <c r="Q64" s="9" t="s">
        <v>194</v>
      </c>
      <c r="R64" s="9" t="s">
        <v>52</v>
      </c>
      <c r="S64" s="9" t="s">
        <v>67</v>
      </c>
      <c r="T64" s="9" t="s">
        <v>54</v>
      </c>
      <c r="U64" s="9" t="s">
        <v>54</v>
      </c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9" t="s">
        <v>52</v>
      </c>
      <c r="AT64" s="1"/>
      <c r="AU64" s="9" t="s">
        <v>52</v>
      </c>
      <c r="AV64" s="9" t="s">
        <v>52</v>
      </c>
      <c r="AW64" s="9" t="s">
        <v>217</v>
      </c>
      <c r="AX64" s="1">
        <v>85</v>
      </c>
      <c r="AY64" s="1"/>
    </row>
    <row r="65" spans="1:51" ht="30" customHeight="1" x14ac:dyDescent="0.3">
      <c r="A65" s="10" t="s">
        <v>203</v>
      </c>
      <c r="B65" s="10" t="s">
        <v>213</v>
      </c>
      <c r="C65" s="10" t="s">
        <v>197</v>
      </c>
      <c r="D65" s="11"/>
      <c r="E65" s="12">
        <f>TRUNC(일위대가목록!E46,0)</f>
        <v>0</v>
      </c>
      <c r="F65" s="12">
        <f>TRUNC(E65*D65, 0)</f>
        <v>0</v>
      </c>
      <c r="G65" s="12">
        <f>TRUNC(일위대가목록!F46,0)</f>
        <v>17426</v>
      </c>
      <c r="H65" s="12">
        <f>TRUNC(G65*D65, 0)</f>
        <v>0</v>
      </c>
      <c r="I65" s="12">
        <f>TRUNC(일위대가목록!G46,0)</f>
        <v>0</v>
      </c>
      <c r="J65" s="12">
        <f>TRUNC(I65*D65, 0)</f>
        <v>0</v>
      </c>
      <c r="K65" s="12">
        <f>TRUNC(E65+G65+I65, 0)</f>
        <v>17426</v>
      </c>
      <c r="L65" s="12">
        <f>TRUNC(F65+H65+J65, 0)</f>
        <v>0</v>
      </c>
      <c r="M65" s="10" t="s">
        <v>52</v>
      </c>
      <c r="N65" s="9" t="s">
        <v>218</v>
      </c>
      <c r="O65" s="9" t="s">
        <v>52</v>
      </c>
      <c r="P65" s="9" t="s">
        <v>52</v>
      </c>
      <c r="Q65" s="9" t="s">
        <v>194</v>
      </c>
      <c r="R65" s="9" t="s">
        <v>52</v>
      </c>
      <c r="S65" s="9" t="s">
        <v>67</v>
      </c>
      <c r="T65" s="9" t="s">
        <v>54</v>
      </c>
      <c r="U65" s="9" t="s">
        <v>54</v>
      </c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9" t="s">
        <v>52</v>
      </c>
      <c r="AT65" s="1"/>
      <c r="AU65" s="9" t="s">
        <v>52</v>
      </c>
      <c r="AV65" s="9" t="s">
        <v>52</v>
      </c>
      <c r="AW65" s="9" t="s">
        <v>219</v>
      </c>
      <c r="AX65" s="1">
        <v>86</v>
      </c>
      <c r="AY65" s="1"/>
    </row>
    <row r="66" spans="1:51" ht="30" customHeight="1" x14ac:dyDescent="0.3">
      <c r="A66" s="10" t="s">
        <v>220</v>
      </c>
      <c r="B66" s="10" t="s">
        <v>221</v>
      </c>
      <c r="C66" s="10" t="s">
        <v>65</v>
      </c>
      <c r="D66" s="11"/>
      <c r="E66" s="12">
        <f>TRUNC(일위대가목록!E47,0)</f>
        <v>0</v>
      </c>
      <c r="F66" s="12">
        <f>TRUNC(E66*D66, 0)</f>
        <v>0</v>
      </c>
      <c r="G66" s="12">
        <f>TRUNC(일위대가목록!F47,0)</f>
        <v>13855</v>
      </c>
      <c r="H66" s="12">
        <f>TRUNC(G66*D66, 0)</f>
        <v>0</v>
      </c>
      <c r="I66" s="12">
        <f>TRUNC(일위대가목록!G47,0)</f>
        <v>0</v>
      </c>
      <c r="J66" s="12">
        <f>TRUNC(I66*D66, 0)</f>
        <v>0</v>
      </c>
      <c r="K66" s="12">
        <f>TRUNC(E66+G66+I66, 0)</f>
        <v>13855</v>
      </c>
      <c r="L66" s="12">
        <f>TRUNC(F66+H66+J66, 0)</f>
        <v>0</v>
      </c>
      <c r="M66" s="10" t="s">
        <v>52</v>
      </c>
      <c r="N66" s="9" t="s">
        <v>222</v>
      </c>
      <c r="O66" s="9" t="s">
        <v>52</v>
      </c>
      <c r="P66" s="9" t="s">
        <v>52</v>
      </c>
      <c r="Q66" s="9" t="s">
        <v>194</v>
      </c>
      <c r="R66" s="9" t="s">
        <v>52</v>
      </c>
      <c r="S66" s="9" t="s">
        <v>67</v>
      </c>
      <c r="T66" s="9" t="s">
        <v>54</v>
      </c>
      <c r="U66" s="9" t="s">
        <v>54</v>
      </c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9" t="s">
        <v>52</v>
      </c>
      <c r="AT66" s="1"/>
      <c r="AU66" s="9" t="s">
        <v>52</v>
      </c>
      <c r="AV66" s="9" t="s">
        <v>52</v>
      </c>
      <c r="AW66" s="9" t="s">
        <v>223</v>
      </c>
      <c r="AX66" s="1">
        <v>196</v>
      </c>
      <c r="AY66" s="1"/>
    </row>
    <row r="67" spans="1:51" ht="30" customHeight="1" x14ac:dyDescent="0.3">
      <c r="A67" s="10" t="s">
        <v>220</v>
      </c>
      <c r="B67" s="10" t="s">
        <v>224</v>
      </c>
      <c r="C67" s="10" t="s">
        <v>65</v>
      </c>
      <c r="D67" s="11"/>
      <c r="E67" s="12">
        <f>TRUNC(일위대가목록!E48,0)</f>
        <v>0</v>
      </c>
      <c r="F67" s="12">
        <f>TRUNC(E67*D67, 0)</f>
        <v>0</v>
      </c>
      <c r="G67" s="12">
        <f>TRUNC(일위대가목록!F48,0)</f>
        <v>16319</v>
      </c>
      <c r="H67" s="12">
        <f>TRUNC(G67*D67, 0)</f>
        <v>0</v>
      </c>
      <c r="I67" s="12">
        <f>TRUNC(일위대가목록!G48,0)</f>
        <v>0</v>
      </c>
      <c r="J67" s="12">
        <f>TRUNC(I67*D67, 0)</f>
        <v>0</v>
      </c>
      <c r="K67" s="12">
        <f>TRUNC(E67+G67+I67, 0)</f>
        <v>16319</v>
      </c>
      <c r="L67" s="12">
        <f>TRUNC(F67+H67+J67, 0)</f>
        <v>0</v>
      </c>
      <c r="M67" s="10" t="s">
        <v>52</v>
      </c>
      <c r="N67" s="9" t="s">
        <v>225</v>
      </c>
      <c r="O67" s="9" t="s">
        <v>52</v>
      </c>
      <c r="P67" s="9" t="s">
        <v>52</v>
      </c>
      <c r="Q67" s="9" t="s">
        <v>194</v>
      </c>
      <c r="R67" s="9" t="s">
        <v>52</v>
      </c>
      <c r="S67" s="9" t="s">
        <v>67</v>
      </c>
      <c r="T67" s="9" t="s">
        <v>54</v>
      </c>
      <c r="U67" s="9" t="s">
        <v>54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9" t="s">
        <v>52</v>
      </c>
      <c r="AT67" s="1"/>
      <c r="AU67" s="9" t="s">
        <v>52</v>
      </c>
      <c r="AV67" s="9" t="s">
        <v>52</v>
      </c>
      <c r="AW67" s="9" t="s">
        <v>226</v>
      </c>
      <c r="AX67" s="1">
        <v>197</v>
      </c>
      <c r="AY67" s="1"/>
    </row>
    <row r="68" spans="1:51" ht="30" customHeight="1" x14ac:dyDescent="0.3">
      <c r="A68" s="10" t="s">
        <v>227</v>
      </c>
      <c r="B68" s="10" t="s">
        <v>228</v>
      </c>
      <c r="C68" s="10" t="s">
        <v>65</v>
      </c>
      <c r="D68" s="11"/>
      <c r="E68" s="12">
        <f>TRUNC(일위대가목록!E49,0)</f>
        <v>0</v>
      </c>
      <c r="F68" s="12">
        <f>TRUNC(E68*D68, 0)</f>
        <v>0</v>
      </c>
      <c r="G68" s="12">
        <f>TRUNC(일위대가목록!F49,0)</f>
        <v>6464</v>
      </c>
      <c r="H68" s="12">
        <f>TRUNC(G68*D68, 0)</f>
        <v>0</v>
      </c>
      <c r="I68" s="12">
        <f>TRUNC(일위대가목록!G49,0)</f>
        <v>0</v>
      </c>
      <c r="J68" s="12">
        <f>TRUNC(I68*D68, 0)</f>
        <v>0</v>
      </c>
      <c r="K68" s="12">
        <f>TRUNC(E68+G68+I68, 0)</f>
        <v>6464</v>
      </c>
      <c r="L68" s="12">
        <f>TRUNC(F68+H68+J68, 0)</f>
        <v>0</v>
      </c>
      <c r="M68" s="10" t="s">
        <v>52</v>
      </c>
      <c r="N68" s="9" t="s">
        <v>229</v>
      </c>
      <c r="O68" s="9" t="s">
        <v>52</v>
      </c>
      <c r="P68" s="9" t="s">
        <v>52</v>
      </c>
      <c r="Q68" s="9" t="s">
        <v>194</v>
      </c>
      <c r="R68" s="9" t="s">
        <v>52</v>
      </c>
      <c r="S68" s="9" t="s">
        <v>67</v>
      </c>
      <c r="T68" s="9" t="s">
        <v>54</v>
      </c>
      <c r="U68" s="9" t="s">
        <v>54</v>
      </c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9" t="s">
        <v>52</v>
      </c>
      <c r="AT68" s="1"/>
      <c r="AU68" s="9" t="s">
        <v>52</v>
      </c>
      <c r="AV68" s="9" t="s">
        <v>52</v>
      </c>
      <c r="AW68" s="9" t="s">
        <v>230</v>
      </c>
      <c r="AX68" s="1">
        <v>199</v>
      </c>
      <c r="AY68" s="1"/>
    </row>
    <row r="69" spans="1:51" ht="30" customHeight="1" x14ac:dyDescent="0.3">
      <c r="A69" s="10" t="s">
        <v>231</v>
      </c>
      <c r="B69" s="10" t="s">
        <v>232</v>
      </c>
      <c r="C69" s="10" t="s">
        <v>52</v>
      </c>
      <c r="D69" s="11">
        <v>1</v>
      </c>
      <c r="E69" s="12">
        <f>SUM(F70:F72)</f>
        <v>0</v>
      </c>
      <c r="F69" s="12">
        <f>TRUNC(E69*D69, 0)</f>
        <v>0</v>
      </c>
      <c r="G69" s="12">
        <f>SUM(H70:H72)</f>
        <v>0</v>
      </c>
      <c r="H69" s="12">
        <f>TRUNC(G69*D69, 0)</f>
        <v>0</v>
      </c>
      <c r="I69" s="12">
        <f>SUM(J70:J72)</f>
        <v>0</v>
      </c>
      <c r="J69" s="12">
        <f>TRUNC(I69*D69, 0)</f>
        <v>0</v>
      </c>
      <c r="K69" s="12">
        <f>SUM(L70:L72)</f>
        <v>0</v>
      </c>
      <c r="L69" s="12">
        <f>TRUNC(F69+H69+J69, 0)</f>
        <v>0</v>
      </c>
      <c r="M69" s="10" t="s">
        <v>52</v>
      </c>
      <c r="N69" s="9" t="s">
        <v>52</v>
      </c>
      <c r="O69" s="9" t="s">
        <v>52</v>
      </c>
      <c r="P69" s="9" t="s">
        <v>52</v>
      </c>
      <c r="Q69" s="9" t="s">
        <v>233</v>
      </c>
      <c r="R69" s="9" t="s">
        <v>192</v>
      </c>
      <c r="S69" s="9" t="s">
        <v>54</v>
      </c>
      <c r="T69" s="9" t="s">
        <v>54</v>
      </c>
      <c r="U69" s="9" t="s">
        <v>54</v>
      </c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9" t="s">
        <v>52</v>
      </c>
      <c r="AT69" s="1">
        <v>5</v>
      </c>
      <c r="AU69" s="9" t="s">
        <v>52</v>
      </c>
      <c r="AV69" s="9" t="s">
        <v>52</v>
      </c>
      <c r="AW69" s="9" t="s">
        <v>233</v>
      </c>
      <c r="AX69" s="1">
        <v>204</v>
      </c>
      <c r="AY69" s="1"/>
    </row>
    <row r="70" spans="1:51" ht="30" customHeight="1" x14ac:dyDescent="0.3">
      <c r="A70" s="10" t="s">
        <v>234</v>
      </c>
      <c r="B70" s="10" t="s">
        <v>235</v>
      </c>
      <c r="C70" s="10" t="s">
        <v>236</v>
      </c>
      <c r="D70" s="11"/>
      <c r="E70" s="12">
        <f>TRUNC(일위대가목록!E50,0)</f>
        <v>1549</v>
      </c>
      <c r="F70" s="12">
        <f>TRUNC(E70*D70, 0)</f>
        <v>0</v>
      </c>
      <c r="G70" s="12">
        <f>TRUNC(일위대가목록!F50,0)</f>
        <v>178713</v>
      </c>
      <c r="H70" s="12">
        <f>TRUNC(G70*D70, 0)</f>
        <v>0</v>
      </c>
      <c r="I70" s="12">
        <f>TRUNC(일위대가목록!G50,0)</f>
        <v>6628</v>
      </c>
      <c r="J70" s="12">
        <f>TRUNC(I70*D70, 0)</f>
        <v>0</v>
      </c>
      <c r="K70" s="12">
        <f>TRUNC(E70+G70+I70, 0)</f>
        <v>186890</v>
      </c>
      <c r="L70" s="12">
        <f>TRUNC(F70+H70+J70, 0)</f>
        <v>0</v>
      </c>
      <c r="M70" s="10" t="s">
        <v>52</v>
      </c>
      <c r="N70" s="9" t="s">
        <v>237</v>
      </c>
      <c r="O70" s="9" t="s">
        <v>52</v>
      </c>
      <c r="P70" s="9" t="s">
        <v>52</v>
      </c>
      <c r="Q70" s="9" t="s">
        <v>233</v>
      </c>
      <c r="R70" s="9" t="s">
        <v>52</v>
      </c>
      <c r="S70" s="9" t="s">
        <v>67</v>
      </c>
      <c r="T70" s="9" t="s">
        <v>54</v>
      </c>
      <c r="U70" s="9" t="s">
        <v>54</v>
      </c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9" t="s">
        <v>52</v>
      </c>
      <c r="AT70" s="1"/>
      <c r="AU70" s="9" t="s">
        <v>52</v>
      </c>
      <c r="AV70" s="9" t="s">
        <v>52</v>
      </c>
      <c r="AW70" s="9" t="s">
        <v>238</v>
      </c>
      <c r="AX70" s="1">
        <v>201</v>
      </c>
      <c r="AY70" s="1"/>
    </row>
    <row r="71" spans="1:51" ht="30" customHeight="1" x14ac:dyDescent="0.3">
      <c r="A71" s="10" t="s">
        <v>234</v>
      </c>
      <c r="B71" s="10" t="s">
        <v>239</v>
      </c>
      <c r="C71" s="10" t="s">
        <v>236</v>
      </c>
      <c r="D71" s="11"/>
      <c r="E71" s="12">
        <f>TRUNC(일위대가목록!E51,0)</f>
        <v>2279</v>
      </c>
      <c r="F71" s="12">
        <f>TRUNC(E71*D71, 0)</f>
        <v>0</v>
      </c>
      <c r="G71" s="12">
        <f>TRUNC(일위대가목록!F51,0)</f>
        <v>211798</v>
      </c>
      <c r="H71" s="12">
        <f>TRUNC(G71*D71, 0)</f>
        <v>0</v>
      </c>
      <c r="I71" s="12">
        <f>TRUNC(일위대가목록!G51,0)</f>
        <v>9748</v>
      </c>
      <c r="J71" s="12">
        <f>TRUNC(I71*D71, 0)</f>
        <v>0</v>
      </c>
      <c r="K71" s="12">
        <f>TRUNC(E71+G71+I71, 0)</f>
        <v>223825</v>
      </c>
      <c r="L71" s="12">
        <f>TRUNC(F71+H71+J71, 0)</f>
        <v>0</v>
      </c>
      <c r="M71" s="10" t="s">
        <v>52</v>
      </c>
      <c r="N71" s="9" t="s">
        <v>240</v>
      </c>
      <c r="O71" s="9" t="s">
        <v>52</v>
      </c>
      <c r="P71" s="9" t="s">
        <v>52</v>
      </c>
      <c r="Q71" s="9" t="s">
        <v>233</v>
      </c>
      <c r="R71" s="9" t="s">
        <v>52</v>
      </c>
      <c r="S71" s="9" t="s">
        <v>67</v>
      </c>
      <c r="T71" s="9" t="s">
        <v>54</v>
      </c>
      <c r="U71" s="9" t="s">
        <v>54</v>
      </c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9" t="s">
        <v>52</v>
      </c>
      <c r="AT71" s="1"/>
      <c r="AU71" s="9" t="s">
        <v>52</v>
      </c>
      <c r="AV71" s="9" t="s">
        <v>52</v>
      </c>
      <c r="AW71" s="9" t="s">
        <v>241</v>
      </c>
      <c r="AX71" s="1">
        <v>202</v>
      </c>
      <c r="AY71" s="1"/>
    </row>
    <row r="72" spans="1:51" ht="30" customHeight="1" x14ac:dyDescent="0.3">
      <c r="A72" s="10" t="s">
        <v>234</v>
      </c>
      <c r="B72" s="10" t="s">
        <v>242</v>
      </c>
      <c r="C72" s="10" t="s">
        <v>236</v>
      </c>
      <c r="D72" s="11"/>
      <c r="E72" s="12">
        <f>TRUNC(일위대가목록!E52,0)</f>
        <v>2932</v>
      </c>
      <c r="F72" s="12">
        <f>TRUNC(E72*D72, 0)</f>
        <v>0</v>
      </c>
      <c r="G72" s="12">
        <f>TRUNC(일위대가목록!F52,0)</f>
        <v>269268</v>
      </c>
      <c r="H72" s="12">
        <f>TRUNC(G72*D72, 0)</f>
        <v>0</v>
      </c>
      <c r="I72" s="12">
        <f>TRUNC(일위대가목록!G52,0)</f>
        <v>13821</v>
      </c>
      <c r="J72" s="12">
        <f>TRUNC(I72*D72, 0)</f>
        <v>0</v>
      </c>
      <c r="K72" s="12">
        <f>TRUNC(E72+G72+I72, 0)</f>
        <v>286021</v>
      </c>
      <c r="L72" s="12">
        <f>TRUNC(F72+H72+J72, 0)</f>
        <v>0</v>
      </c>
      <c r="M72" s="10" t="s">
        <v>52</v>
      </c>
      <c r="N72" s="9" t="s">
        <v>243</v>
      </c>
      <c r="O72" s="9" t="s">
        <v>52</v>
      </c>
      <c r="P72" s="9" t="s">
        <v>52</v>
      </c>
      <c r="Q72" s="9" t="s">
        <v>233</v>
      </c>
      <c r="R72" s="9" t="s">
        <v>52</v>
      </c>
      <c r="S72" s="9" t="s">
        <v>67</v>
      </c>
      <c r="T72" s="9" t="s">
        <v>54</v>
      </c>
      <c r="U72" s="9" t="s">
        <v>54</v>
      </c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9" t="s">
        <v>52</v>
      </c>
      <c r="AT72" s="1"/>
      <c r="AU72" s="9" t="s">
        <v>52</v>
      </c>
      <c r="AV72" s="9" t="s">
        <v>52</v>
      </c>
      <c r="AW72" s="9" t="s">
        <v>244</v>
      </c>
      <c r="AX72" s="1">
        <v>203</v>
      </c>
      <c r="AY72" s="1"/>
    </row>
    <row r="73" spans="1:51" ht="30" customHeight="1" x14ac:dyDescent="0.3">
      <c r="A73" s="10" t="s">
        <v>245</v>
      </c>
      <c r="B73" s="10" t="s">
        <v>232</v>
      </c>
      <c r="C73" s="10" t="s">
        <v>52</v>
      </c>
      <c r="D73" s="11">
        <v>1</v>
      </c>
      <c r="E73" s="12">
        <f>SUM(F74:F74)</f>
        <v>0</v>
      </c>
      <c r="F73" s="12">
        <f>TRUNC(E73*D73, 0)</f>
        <v>0</v>
      </c>
      <c r="G73" s="12">
        <f>SUM(H74:H74)</f>
        <v>0</v>
      </c>
      <c r="H73" s="12">
        <f>TRUNC(G73*D73, 0)</f>
        <v>0</v>
      </c>
      <c r="I73" s="12">
        <f>SUM(J74:J74)</f>
        <v>0</v>
      </c>
      <c r="J73" s="12">
        <f>TRUNC(I73*D73, 0)</f>
        <v>0</v>
      </c>
      <c r="K73" s="12">
        <f>SUM(L74:L74)</f>
        <v>0</v>
      </c>
      <c r="L73" s="12">
        <f>TRUNC(F73+H73+J73, 0)</f>
        <v>0</v>
      </c>
      <c r="M73" s="10" t="s">
        <v>52</v>
      </c>
      <c r="N73" s="9" t="s">
        <v>52</v>
      </c>
      <c r="O73" s="9" t="s">
        <v>52</v>
      </c>
      <c r="P73" s="9" t="s">
        <v>52</v>
      </c>
      <c r="Q73" s="9" t="s">
        <v>246</v>
      </c>
      <c r="R73" s="9" t="s">
        <v>192</v>
      </c>
      <c r="S73" s="9" t="s">
        <v>54</v>
      </c>
      <c r="T73" s="9" t="s">
        <v>54</v>
      </c>
      <c r="U73" s="9" t="s">
        <v>54</v>
      </c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9" t="s">
        <v>52</v>
      </c>
      <c r="AT73" s="1">
        <v>5</v>
      </c>
      <c r="AU73" s="9" t="s">
        <v>52</v>
      </c>
      <c r="AV73" s="9" t="s">
        <v>52</v>
      </c>
      <c r="AW73" s="9" t="s">
        <v>246</v>
      </c>
      <c r="AX73" s="1">
        <v>207</v>
      </c>
      <c r="AY73" s="1"/>
    </row>
    <row r="74" spans="1:51" ht="30" customHeight="1" x14ac:dyDescent="0.3">
      <c r="A74" s="10" t="s">
        <v>247</v>
      </c>
      <c r="B74" s="10" t="s">
        <v>52</v>
      </c>
      <c r="C74" s="10" t="s">
        <v>65</v>
      </c>
      <c r="D74" s="11"/>
      <c r="E74" s="12">
        <f>TRUNC(일위대가목록!E53,0)</f>
        <v>0</v>
      </c>
      <c r="F74" s="12">
        <f>TRUNC(E74*D74, 0)</f>
        <v>0</v>
      </c>
      <c r="G74" s="12">
        <f>TRUNC(일위대가목록!F53,0)</f>
        <v>8927</v>
      </c>
      <c r="H74" s="12">
        <f>TRUNC(G74*D74, 0)</f>
        <v>0</v>
      </c>
      <c r="I74" s="12">
        <f>TRUNC(일위대가목록!G53,0)</f>
        <v>0</v>
      </c>
      <c r="J74" s="12">
        <f>TRUNC(I74*D74, 0)</f>
        <v>0</v>
      </c>
      <c r="K74" s="12">
        <f>TRUNC(E74+G74+I74, 0)</f>
        <v>8927</v>
      </c>
      <c r="L74" s="12">
        <f>TRUNC(F74+H74+J74, 0)</f>
        <v>0</v>
      </c>
      <c r="M74" s="10" t="s">
        <v>52</v>
      </c>
      <c r="N74" s="9" t="s">
        <v>248</v>
      </c>
      <c r="O74" s="9" t="s">
        <v>52</v>
      </c>
      <c r="P74" s="9" t="s">
        <v>52</v>
      </c>
      <c r="Q74" s="9" t="s">
        <v>246</v>
      </c>
      <c r="R74" s="9" t="s">
        <v>52</v>
      </c>
      <c r="S74" s="9" t="s">
        <v>67</v>
      </c>
      <c r="T74" s="9" t="s">
        <v>54</v>
      </c>
      <c r="U74" s="9" t="s">
        <v>54</v>
      </c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9" t="s">
        <v>52</v>
      </c>
      <c r="AT74" s="1"/>
      <c r="AU74" s="9" t="s">
        <v>52</v>
      </c>
      <c r="AV74" s="9" t="s">
        <v>52</v>
      </c>
      <c r="AW74" s="9" t="s">
        <v>249</v>
      </c>
      <c r="AX74" s="1">
        <v>206</v>
      </c>
      <c r="AY74" s="1"/>
    </row>
    <row r="75" spans="1:51" ht="30" customHeight="1" x14ac:dyDescent="0.3">
      <c r="A75" s="10" t="s">
        <v>250</v>
      </c>
      <c r="B75" s="10" t="s">
        <v>232</v>
      </c>
      <c r="C75" s="10" t="s">
        <v>52</v>
      </c>
      <c r="D75" s="11">
        <v>1</v>
      </c>
      <c r="E75" s="12">
        <f>SUM(F76:F76)</f>
        <v>0</v>
      </c>
      <c r="F75" s="12">
        <f>TRUNC(E75*D75, 0)</f>
        <v>0</v>
      </c>
      <c r="G75" s="12">
        <f>SUM(H76:H76)</f>
        <v>0</v>
      </c>
      <c r="H75" s="12">
        <f>TRUNC(G75*D75, 0)</f>
        <v>0</v>
      </c>
      <c r="I75" s="12">
        <f>SUM(J76:J76)</f>
        <v>0</v>
      </c>
      <c r="J75" s="12">
        <f>TRUNC(I75*D75, 0)</f>
        <v>0</v>
      </c>
      <c r="K75" s="12">
        <f>SUM(L76:L76)</f>
        <v>0</v>
      </c>
      <c r="L75" s="12">
        <f>TRUNC(F75+H75+J75, 0)</f>
        <v>0</v>
      </c>
      <c r="M75" s="10" t="s">
        <v>52</v>
      </c>
      <c r="N75" s="9" t="s">
        <v>52</v>
      </c>
      <c r="O75" s="9" t="s">
        <v>52</v>
      </c>
      <c r="P75" s="9" t="s">
        <v>52</v>
      </c>
      <c r="Q75" s="9" t="s">
        <v>251</v>
      </c>
      <c r="R75" s="9" t="s">
        <v>192</v>
      </c>
      <c r="S75" s="9" t="s">
        <v>54</v>
      </c>
      <c r="T75" s="9" t="s">
        <v>54</v>
      </c>
      <c r="U75" s="9" t="s">
        <v>54</v>
      </c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9" t="s">
        <v>52</v>
      </c>
      <c r="AT75" s="1">
        <v>5</v>
      </c>
      <c r="AU75" s="9" t="s">
        <v>52</v>
      </c>
      <c r="AV75" s="9" t="s">
        <v>52</v>
      </c>
      <c r="AW75" s="9" t="s">
        <v>251</v>
      </c>
      <c r="AX75" s="1">
        <v>210</v>
      </c>
      <c r="AY75" s="1"/>
    </row>
    <row r="76" spans="1:51" ht="30" customHeight="1" x14ac:dyDescent="0.3">
      <c r="A76" s="10" t="s">
        <v>252</v>
      </c>
      <c r="B76" s="10" t="s">
        <v>52</v>
      </c>
      <c r="C76" s="10" t="s">
        <v>65</v>
      </c>
      <c r="D76" s="11"/>
      <c r="E76" s="12">
        <f>TRUNC(일위대가목록!E54,0)</f>
        <v>0</v>
      </c>
      <c r="F76" s="12">
        <f>TRUNC(E76*D76, 0)</f>
        <v>0</v>
      </c>
      <c r="G76" s="12">
        <f>TRUNC(일위대가목록!F54,0)</f>
        <v>17855</v>
      </c>
      <c r="H76" s="12">
        <f>TRUNC(G76*D76, 0)</f>
        <v>0</v>
      </c>
      <c r="I76" s="12">
        <f>TRUNC(일위대가목록!G54,0)</f>
        <v>0</v>
      </c>
      <c r="J76" s="12">
        <f>TRUNC(I76*D76, 0)</f>
        <v>0</v>
      </c>
      <c r="K76" s="12">
        <f>TRUNC(E76+G76+I76, 0)</f>
        <v>17855</v>
      </c>
      <c r="L76" s="12">
        <f>TRUNC(F76+H76+J76, 0)</f>
        <v>0</v>
      </c>
      <c r="M76" s="10" t="s">
        <v>52</v>
      </c>
      <c r="N76" s="9" t="s">
        <v>253</v>
      </c>
      <c r="O76" s="9" t="s">
        <v>52</v>
      </c>
      <c r="P76" s="9" t="s">
        <v>52</v>
      </c>
      <c r="Q76" s="9" t="s">
        <v>251</v>
      </c>
      <c r="R76" s="9" t="s">
        <v>52</v>
      </c>
      <c r="S76" s="9" t="s">
        <v>67</v>
      </c>
      <c r="T76" s="9" t="s">
        <v>54</v>
      </c>
      <c r="U76" s="9" t="s">
        <v>54</v>
      </c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9" t="s">
        <v>52</v>
      </c>
      <c r="AT76" s="1"/>
      <c r="AU76" s="9" t="s">
        <v>52</v>
      </c>
      <c r="AV76" s="9" t="s">
        <v>52</v>
      </c>
      <c r="AW76" s="9" t="s">
        <v>254</v>
      </c>
      <c r="AX76" s="1">
        <v>209</v>
      </c>
      <c r="AY76" s="1"/>
    </row>
    <row r="77" spans="1:51" ht="30" customHeight="1" x14ac:dyDescent="0.3">
      <c r="A77" s="10" t="s">
        <v>255</v>
      </c>
      <c r="B77" s="10" t="s">
        <v>52</v>
      </c>
      <c r="C77" s="10" t="s">
        <v>52</v>
      </c>
      <c r="D77" s="11">
        <v>1</v>
      </c>
      <c r="E77" s="12">
        <f>SUM(F78:F80)</f>
        <v>0</v>
      </c>
      <c r="F77" s="12">
        <f>TRUNC(E77*D77, 0)</f>
        <v>0</v>
      </c>
      <c r="G77" s="12">
        <f>SUM(H78:H80)</f>
        <v>0</v>
      </c>
      <c r="H77" s="12">
        <f>TRUNC(G77*D77, 0)</f>
        <v>0</v>
      </c>
      <c r="I77" s="12">
        <f>SUM(J78:J80)</f>
        <v>0</v>
      </c>
      <c r="J77" s="12">
        <f>TRUNC(I77*D77, 0)</f>
        <v>0</v>
      </c>
      <c r="K77" s="12">
        <f>SUM(L78:L80)</f>
        <v>0</v>
      </c>
      <c r="L77" s="12">
        <f>TRUNC(F77+H77+J77, 0)</f>
        <v>0</v>
      </c>
      <c r="M77" s="10" t="s">
        <v>52</v>
      </c>
      <c r="N77" s="9" t="s">
        <v>52</v>
      </c>
      <c r="O77" s="9" t="s">
        <v>52</v>
      </c>
      <c r="P77" s="9" t="s">
        <v>52</v>
      </c>
      <c r="Q77" s="9" t="s">
        <v>256</v>
      </c>
      <c r="R77" s="9" t="s">
        <v>192</v>
      </c>
      <c r="S77" s="9" t="s">
        <v>54</v>
      </c>
      <c r="T77" s="9" t="s">
        <v>54</v>
      </c>
      <c r="U77" s="9" t="s">
        <v>54</v>
      </c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9" t="s">
        <v>52</v>
      </c>
      <c r="AT77" s="1">
        <v>5</v>
      </c>
      <c r="AU77" s="9" t="s">
        <v>52</v>
      </c>
      <c r="AV77" s="9" t="s">
        <v>52</v>
      </c>
      <c r="AW77" s="9" t="s">
        <v>256</v>
      </c>
      <c r="AX77" s="1">
        <v>230</v>
      </c>
      <c r="AY77" s="1"/>
    </row>
    <row r="78" spans="1:51" ht="30" customHeight="1" x14ac:dyDescent="0.3">
      <c r="A78" s="10" t="s">
        <v>257</v>
      </c>
      <c r="B78" s="10" t="s">
        <v>258</v>
      </c>
      <c r="C78" s="10" t="s">
        <v>65</v>
      </c>
      <c r="D78" s="11"/>
      <c r="E78" s="12">
        <f>TRUNC(일위대가목록!E55,0)</f>
        <v>0</v>
      </c>
      <c r="F78" s="12">
        <f>TRUNC(E78*D78, 0)</f>
        <v>0</v>
      </c>
      <c r="G78" s="12">
        <f>TRUNC(일위대가목록!F55,0)</f>
        <v>16525</v>
      </c>
      <c r="H78" s="12">
        <f>TRUNC(G78*D78, 0)</f>
        <v>0</v>
      </c>
      <c r="I78" s="12">
        <f>TRUNC(일위대가목록!G55,0)</f>
        <v>330</v>
      </c>
      <c r="J78" s="12">
        <f>TRUNC(I78*D78, 0)</f>
        <v>0</v>
      </c>
      <c r="K78" s="12">
        <f>TRUNC(E78+G78+I78, 0)</f>
        <v>16855</v>
      </c>
      <c r="L78" s="12">
        <f>TRUNC(F78+H78+J78, 0)</f>
        <v>0</v>
      </c>
      <c r="M78" s="10" t="s">
        <v>52</v>
      </c>
      <c r="N78" s="9" t="s">
        <v>259</v>
      </c>
      <c r="O78" s="9" t="s">
        <v>52</v>
      </c>
      <c r="P78" s="9" t="s">
        <v>52</v>
      </c>
      <c r="Q78" s="9" t="s">
        <v>256</v>
      </c>
      <c r="R78" s="9" t="s">
        <v>52</v>
      </c>
      <c r="S78" s="9" t="s">
        <v>67</v>
      </c>
      <c r="T78" s="9" t="s">
        <v>54</v>
      </c>
      <c r="U78" s="9" t="s">
        <v>54</v>
      </c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9" t="s">
        <v>52</v>
      </c>
      <c r="AT78" s="1"/>
      <c r="AU78" s="9" t="s">
        <v>52</v>
      </c>
      <c r="AV78" s="9" t="s">
        <v>52</v>
      </c>
      <c r="AW78" s="9" t="s">
        <v>260</v>
      </c>
      <c r="AX78" s="1">
        <v>212</v>
      </c>
      <c r="AY78" s="1"/>
    </row>
    <row r="79" spans="1:51" ht="30" customHeight="1" x14ac:dyDescent="0.3">
      <c r="A79" s="10" t="s">
        <v>257</v>
      </c>
      <c r="B79" s="10" t="s">
        <v>261</v>
      </c>
      <c r="C79" s="10" t="s">
        <v>65</v>
      </c>
      <c r="D79" s="11"/>
      <c r="E79" s="12">
        <f>TRUNC(일위대가목록!E56,0)</f>
        <v>0</v>
      </c>
      <c r="F79" s="12">
        <f>TRUNC(E79*D79, 0)</f>
        <v>0</v>
      </c>
      <c r="G79" s="12">
        <f>TRUNC(일위대가목록!F56,0)</f>
        <v>19215</v>
      </c>
      <c r="H79" s="12">
        <f>TRUNC(G79*D79, 0)</f>
        <v>0</v>
      </c>
      <c r="I79" s="12">
        <f>TRUNC(일위대가목록!G56,0)</f>
        <v>384</v>
      </c>
      <c r="J79" s="12">
        <f>TRUNC(I79*D79, 0)</f>
        <v>0</v>
      </c>
      <c r="K79" s="12">
        <f>TRUNC(E79+G79+I79, 0)</f>
        <v>19599</v>
      </c>
      <c r="L79" s="12">
        <f>TRUNC(F79+H79+J79, 0)</f>
        <v>0</v>
      </c>
      <c r="M79" s="10" t="s">
        <v>52</v>
      </c>
      <c r="N79" s="9" t="s">
        <v>262</v>
      </c>
      <c r="O79" s="9" t="s">
        <v>52</v>
      </c>
      <c r="P79" s="9" t="s">
        <v>52</v>
      </c>
      <c r="Q79" s="9" t="s">
        <v>256</v>
      </c>
      <c r="R79" s="9" t="s">
        <v>52</v>
      </c>
      <c r="S79" s="9" t="s">
        <v>67</v>
      </c>
      <c r="T79" s="9" t="s">
        <v>54</v>
      </c>
      <c r="U79" s="9" t="s">
        <v>54</v>
      </c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9" t="s">
        <v>52</v>
      </c>
      <c r="AT79" s="1"/>
      <c r="AU79" s="9" t="s">
        <v>52</v>
      </c>
      <c r="AV79" s="9" t="s">
        <v>52</v>
      </c>
      <c r="AW79" s="9" t="s">
        <v>263</v>
      </c>
      <c r="AX79" s="1">
        <v>213</v>
      </c>
      <c r="AY79" s="1"/>
    </row>
    <row r="80" spans="1:51" ht="30" customHeight="1" x14ac:dyDescent="0.3">
      <c r="A80" s="10" t="s">
        <v>257</v>
      </c>
      <c r="B80" s="10" t="s">
        <v>264</v>
      </c>
      <c r="C80" s="10" t="s">
        <v>65</v>
      </c>
      <c r="D80" s="11"/>
      <c r="E80" s="12">
        <f>TRUNC(일위대가목록!E57,0)</f>
        <v>0</v>
      </c>
      <c r="F80" s="12">
        <f>TRUNC(E80*D80, 0)</f>
        <v>0</v>
      </c>
      <c r="G80" s="12">
        <f>TRUNC(일위대가목록!F57,0)</f>
        <v>21906</v>
      </c>
      <c r="H80" s="12">
        <f>TRUNC(G80*D80, 0)</f>
        <v>0</v>
      </c>
      <c r="I80" s="12">
        <f>TRUNC(일위대가목록!G57,0)</f>
        <v>438</v>
      </c>
      <c r="J80" s="12">
        <f>TRUNC(I80*D80, 0)</f>
        <v>0</v>
      </c>
      <c r="K80" s="12">
        <f>TRUNC(E80+G80+I80, 0)</f>
        <v>22344</v>
      </c>
      <c r="L80" s="12">
        <f>TRUNC(F80+H80+J80, 0)</f>
        <v>0</v>
      </c>
      <c r="M80" s="10" t="s">
        <v>52</v>
      </c>
      <c r="N80" s="9" t="s">
        <v>265</v>
      </c>
      <c r="O80" s="9" t="s">
        <v>52</v>
      </c>
      <c r="P80" s="9" t="s">
        <v>52</v>
      </c>
      <c r="Q80" s="9" t="s">
        <v>256</v>
      </c>
      <c r="R80" s="9" t="s">
        <v>52</v>
      </c>
      <c r="S80" s="9" t="s">
        <v>67</v>
      </c>
      <c r="T80" s="9" t="s">
        <v>54</v>
      </c>
      <c r="U80" s="9" t="s">
        <v>54</v>
      </c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9" t="s">
        <v>52</v>
      </c>
      <c r="AT80" s="1"/>
      <c r="AU80" s="9" t="s">
        <v>52</v>
      </c>
      <c r="AV80" s="9" t="s">
        <v>52</v>
      </c>
      <c r="AW80" s="9" t="s">
        <v>266</v>
      </c>
      <c r="AX80" s="1">
        <v>214</v>
      </c>
      <c r="AY80" s="1"/>
    </row>
    <row r="81" spans="1:51" ht="30" customHeight="1" x14ac:dyDescent="0.3">
      <c r="A81" s="10" t="s">
        <v>267</v>
      </c>
      <c r="B81" s="10" t="s">
        <v>52</v>
      </c>
      <c r="C81" s="10" t="s">
        <v>52</v>
      </c>
      <c r="D81" s="11">
        <v>1</v>
      </c>
      <c r="E81" s="12">
        <f>SUM(F82:F84)</f>
        <v>0</v>
      </c>
      <c r="F81" s="12">
        <f>TRUNC(E81*D81, 0)</f>
        <v>0</v>
      </c>
      <c r="G81" s="12">
        <f>SUM(H82:H84)</f>
        <v>0</v>
      </c>
      <c r="H81" s="12">
        <f>TRUNC(G81*D81, 0)</f>
        <v>0</v>
      </c>
      <c r="I81" s="12">
        <f>SUM(J82:J84)</f>
        <v>0</v>
      </c>
      <c r="J81" s="12">
        <f>TRUNC(I81*D81, 0)</f>
        <v>0</v>
      </c>
      <c r="K81" s="12">
        <f>SUM(L82:L84)</f>
        <v>0</v>
      </c>
      <c r="L81" s="12">
        <f>TRUNC(F81+H81+J81, 0)</f>
        <v>0</v>
      </c>
      <c r="M81" s="10" t="s">
        <v>52</v>
      </c>
      <c r="N81" s="9" t="s">
        <v>52</v>
      </c>
      <c r="O81" s="9" t="s">
        <v>52</v>
      </c>
      <c r="P81" s="9" t="s">
        <v>52</v>
      </c>
      <c r="Q81" s="9" t="s">
        <v>268</v>
      </c>
      <c r="R81" s="9" t="s">
        <v>192</v>
      </c>
      <c r="S81" s="9" t="s">
        <v>54</v>
      </c>
      <c r="T81" s="9" t="s">
        <v>54</v>
      </c>
      <c r="U81" s="9" t="s">
        <v>54</v>
      </c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9" t="s">
        <v>52</v>
      </c>
      <c r="AT81" s="1">
        <v>5</v>
      </c>
      <c r="AU81" s="9" t="s">
        <v>52</v>
      </c>
      <c r="AV81" s="9" t="s">
        <v>52</v>
      </c>
      <c r="AW81" s="9" t="s">
        <v>268</v>
      </c>
      <c r="AX81" s="1">
        <v>231</v>
      </c>
      <c r="AY81" s="1"/>
    </row>
    <row r="82" spans="1:51" ht="30" customHeight="1" x14ac:dyDescent="0.3">
      <c r="A82" s="10" t="s">
        <v>269</v>
      </c>
      <c r="B82" s="10" t="s">
        <v>258</v>
      </c>
      <c r="C82" s="10" t="s">
        <v>65</v>
      </c>
      <c r="D82" s="11"/>
      <c r="E82" s="12">
        <f>TRUNC(일위대가목록!E58,0)</f>
        <v>0</v>
      </c>
      <c r="F82" s="12">
        <f>TRUNC(E82*D82, 0)</f>
        <v>0</v>
      </c>
      <c r="G82" s="12">
        <f>TRUNC(일위대가목록!F58,0)</f>
        <v>12298</v>
      </c>
      <c r="H82" s="12">
        <f>TRUNC(G82*D82, 0)</f>
        <v>0</v>
      </c>
      <c r="I82" s="12">
        <f>TRUNC(일위대가목록!G58,0)</f>
        <v>0</v>
      </c>
      <c r="J82" s="12">
        <f>TRUNC(I82*D82, 0)</f>
        <v>0</v>
      </c>
      <c r="K82" s="12">
        <f>TRUNC(E82+G82+I82, 0)</f>
        <v>12298</v>
      </c>
      <c r="L82" s="12">
        <f>TRUNC(F82+H82+J82, 0)</f>
        <v>0</v>
      </c>
      <c r="M82" s="10" t="s">
        <v>52</v>
      </c>
      <c r="N82" s="9" t="s">
        <v>270</v>
      </c>
      <c r="O82" s="9" t="s">
        <v>52</v>
      </c>
      <c r="P82" s="9" t="s">
        <v>52</v>
      </c>
      <c r="Q82" s="9" t="s">
        <v>268</v>
      </c>
      <c r="R82" s="9" t="s">
        <v>52</v>
      </c>
      <c r="S82" s="9" t="s">
        <v>67</v>
      </c>
      <c r="T82" s="9" t="s">
        <v>54</v>
      </c>
      <c r="U82" s="9" t="s">
        <v>54</v>
      </c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9" t="s">
        <v>52</v>
      </c>
      <c r="AT82" s="1"/>
      <c r="AU82" s="9" t="s">
        <v>52</v>
      </c>
      <c r="AV82" s="9" t="s">
        <v>52</v>
      </c>
      <c r="AW82" s="9" t="s">
        <v>271</v>
      </c>
      <c r="AX82" s="1">
        <v>216</v>
      </c>
      <c r="AY82" s="1"/>
    </row>
    <row r="83" spans="1:51" ht="30" customHeight="1" x14ac:dyDescent="0.3">
      <c r="A83" s="10" t="s">
        <v>269</v>
      </c>
      <c r="B83" s="10" t="s">
        <v>261</v>
      </c>
      <c r="C83" s="10" t="s">
        <v>65</v>
      </c>
      <c r="D83" s="11"/>
      <c r="E83" s="12">
        <f>TRUNC(일위대가목록!E59,0)</f>
        <v>0</v>
      </c>
      <c r="F83" s="12">
        <f>TRUNC(E83*D83, 0)</f>
        <v>0</v>
      </c>
      <c r="G83" s="12">
        <f>TRUNC(일위대가목록!F59,0)</f>
        <v>14988</v>
      </c>
      <c r="H83" s="12">
        <f>TRUNC(G83*D83, 0)</f>
        <v>0</v>
      </c>
      <c r="I83" s="12">
        <f>TRUNC(일위대가목록!G59,0)</f>
        <v>0</v>
      </c>
      <c r="J83" s="12">
        <f>TRUNC(I83*D83, 0)</f>
        <v>0</v>
      </c>
      <c r="K83" s="12">
        <f>TRUNC(E83+G83+I83, 0)</f>
        <v>14988</v>
      </c>
      <c r="L83" s="12">
        <f>TRUNC(F83+H83+J83, 0)</f>
        <v>0</v>
      </c>
      <c r="M83" s="10" t="s">
        <v>52</v>
      </c>
      <c r="N83" s="9" t="s">
        <v>272</v>
      </c>
      <c r="O83" s="9" t="s">
        <v>52</v>
      </c>
      <c r="P83" s="9" t="s">
        <v>52</v>
      </c>
      <c r="Q83" s="9" t="s">
        <v>268</v>
      </c>
      <c r="R83" s="9" t="s">
        <v>52</v>
      </c>
      <c r="S83" s="9" t="s">
        <v>67</v>
      </c>
      <c r="T83" s="9" t="s">
        <v>54</v>
      </c>
      <c r="U83" s="9" t="s">
        <v>54</v>
      </c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9" t="s">
        <v>52</v>
      </c>
      <c r="AT83" s="1"/>
      <c r="AU83" s="9" t="s">
        <v>52</v>
      </c>
      <c r="AV83" s="9" t="s">
        <v>52</v>
      </c>
      <c r="AW83" s="9" t="s">
        <v>273</v>
      </c>
      <c r="AX83" s="1">
        <v>217</v>
      </c>
      <c r="AY83" s="1"/>
    </row>
    <row r="84" spans="1:51" ht="30" customHeight="1" x14ac:dyDescent="0.3">
      <c r="A84" s="10" t="s">
        <v>269</v>
      </c>
      <c r="B84" s="10" t="s">
        <v>264</v>
      </c>
      <c r="C84" s="10" t="s">
        <v>65</v>
      </c>
      <c r="D84" s="11"/>
      <c r="E84" s="12">
        <f>TRUNC(일위대가목록!E60,0)</f>
        <v>0</v>
      </c>
      <c r="F84" s="12">
        <f>TRUNC(E84*D84, 0)</f>
        <v>0</v>
      </c>
      <c r="G84" s="12">
        <f>TRUNC(일위대가목록!F60,0)</f>
        <v>17679</v>
      </c>
      <c r="H84" s="12">
        <f>TRUNC(G84*D84, 0)</f>
        <v>0</v>
      </c>
      <c r="I84" s="12">
        <f>TRUNC(일위대가목록!G60,0)</f>
        <v>0</v>
      </c>
      <c r="J84" s="12">
        <f>TRUNC(I84*D84, 0)</f>
        <v>0</v>
      </c>
      <c r="K84" s="12">
        <f>TRUNC(E84+G84+I84, 0)</f>
        <v>17679</v>
      </c>
      <c r="L84" s="12">
        <f>TRUNC(F84+H84+J84, 0)</f>
        <v>0</v>
      </c>
      <c r="M84" s="10" t="s">
        <v>52</v>
      </c>
      <c r="N84" s="9" t="s">
        <v>274</v>
      </c>
      <c r="O84" s="9" t="s">
        <v>52</v>
      </c>
      <c r="P84" s="9" t="s">
        <v>52</v>
      </c>
      <c r="Q84" s="9" t="s">
        <v>268</v>
      </c>
      <c r="R84" s="9" t="s">
        <v>52</v>
      </c>
      <c r="S84" s="9" t="s">
        <v>67</v>
      </c>
      <c r="T84" s="9" t="s">
        <v>54</v>
      </c>
      <c r="U84" s="9" t="s">
        <v>54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9" t="s">
        <v>52</v>
      </c>
      <c r="AT84" s="1"/>
      <c r="AU84" s="9" t="s">
        <v>52</v>
      </c>
      <c r="AV84" s="9" t="s">
        <v>52</v>
      </c>
      <c r="AW84" s="9" t="s">
        <v>275</v>
      </c>
      <c r="AX84" s="1">
        <v>218</v>
      </c>
      <c r="AY84" s="1"/>
    </row>
    <row r="85" spans="1:51" ht="30" customHeight="1" x14ac:dyDescent="0.3">
      <c r="A85" s="10" t="s">
        <v>276</v>
      </c>
      <c r="B85" s="10" t="s">
        <v>52</v>
      </c>
      <c r="C85" s="10" t="s">
        <v>52</v>
      </c>
      <c r="D85" s="11">
        <v>1</v>
      </c>
      <c r="E85" s="12">
        <f>SUM(F86:F87)</f>
        <v>0</v>
      </c>
      <c r="F85" s="12">
        <f>TRUNC(E85*D85, 0)</f>
        <v>0</v>
      </c>
      <c r="G85" s="12">
        <f>SUM(H86:H87)</f>
        <v>0</v>
      </c>
      <c r="H85" s="12">
        <f>TRUNC(G85*D85, 0)</f>
        <v>0</v>
      </c>
      <c r="I85" s="12">
        <f>SUM(J86:J87)</f>
        <v>0</v>
      </c>
      <c r="J85" s="12">
        <f>TRUNC(I85*D85, 0)</f>
        <v>0</v>
      </c>
      <c r="K85" s="12">
        <f>SUM(L86:L87)</f>
        <v>0</v>
      </c>
      <c r="L85" s="12">
        <f>TRUNC(F85+H85+J85, 0)</f>
        <v>0</v>
      </c>
      <c r="M85" s="10" t="s">
        <v>52</v>
      </c>
      <c r="N85" s="9" t="s">
        <v>52</v>
      </c>
      <c r="O85" s="9" t="s">
        <v>52</v>
      </c>
      <c r="P85" s="9" t="s">
        <v>52</v>
      </c>
      <c r="Q85" s="9" t="s">
        <v>277</v>
      </c>
      <c r="R85" s="9" t="s">
        <v>192</v>
      </c>
      <c r="S85" s="9" t="s">
        <v>54</v>
      </c>
      <c r="T85" s="9" t="s">
        <v>54</v>
      </c>
      <c r="U85" s="9" t="s">
        <v>54</v>
      </c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9" t="s">
        <v>52</v>
      </c>
      <c r="AT85" s="1">
        <v>5</v>
      </c>
      <c r="AU85" s="9" t="s">
        <v>52</v>
      </c>
      <c r="AV85" s="9" t="s">
        <v>52</v>
      </c>
      <c r="AW85" s="9" t="s">
        <v>277</v>
      </c>
      <c r="AX85" s="1">
        <v>232</v>
      </c>
      <c r="AY85" s="1"/>
    </row>
    <row r="86" spans="1:51" ht="30" customHeight="1" x14ac:dyDescent="0.3">
      <c r="A86" s="10" t="s">
        <v>278</v>
      </c>
      <c r="B86" s="10" t="s">
        <v>258</v>
      </c>
      <c r="C86" s="10" t="s">
        <v>65</v>
      </c>
      <c r="D86" s="11"/>
      <c r="E86" s="12">
        <f>TRUNC(일위대가목록!E61,0)</f>
        <v>0</v>
      </c>
      <c r="F86" s="12">
        <f>TRUNC(E86*D86, 0)</f>
        <v>0</v>
      </c>
      <c r="G86" s="12">
        <f>TRUNC(일위대가목록!F61,0)</f>
        <v>6917</v>
      </c>
      <c r="H86" s="12">
        <f>TRUNC(G86*D86, 0)</f>
        <v>0</v>
      </c>
      <c r="I86" s="12">
        <f>TRUNC(일위대가목록!G61,0)</f>
        <v>0</v>
      </c>
      <c r="J86" s="12">
        <f>TRUNC(I86*D86, 0)</f>
        <v>0</v>
      </c>
      <c r="K86" s="12">
        <f>TRUNC(E86+G86+I86, 0)</f>
        <v>6917</v>
      </c>
      <c r="L86" s="12">
        <f>TRUNC(F86+H86+J86, 0)</f>
        <v>0</v>
      </c>
      <c r="M86" s="10" t="s">
        <v>52</v>
      </c>
      <c r="N86" s="9" t="s">
        <v>279</v>
      </c>
      <c r="O86" s="9" t="s">
        <v>52</v>
      </c>
      <c r="P86" s="9" t="s">
        <v>52</v>
      </c>
      <c r="Q86" s="9" t="s">
        <v>277</v>
      </c>
      <c r="R86" s="9" t="s">
        <v>52</v>
      </c>
      <c r="S86" s="9" t="s">
        <v>67</v>
      </c>
      <c r="T86" s="9" t="s">
        <v>54</v>
      </c>
      <c r="U86" s="9" t="s">
        <v>54</v>
      </c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9" t="s">
        <v>52</v>
      </c>
      <c r="AT86" s="1"/>
      <c r="AU86" s="9" t="s">
        <v>52</v>
      </c>
      <c r="AV86" s="9" t="s">
        <v>52</v>
      </c>
      <c r="AW86" s="9" t="s">
        <v>280</v>
      </c>
      <c r="AX86" s="1">
        <v>220</v>
      </c>
      <c r="AY86" s="1"/>
    </row>
    <row r="87" spans="1:51" ht="30" customHeight="1" x14ac:dyDescent="0.3">
      <c r="A87" s="10" t="s">
        <v>278</v>
      </c>
      <c r="B87" s="10" t="s">
        <v>281</v>
      </c>
      <c r="C87" s="10" t="s">
        <v>65</v>
      </c>
      <c r="D87" s="11"/>
      <c r="E87" s="12">
        <f>TRUNC(일위대가목록!E62,0)</f>
        <v>0</v>
      </c>
      <c r="F87" s="12">
        <f>TRUNC(E87*D87, 0)</f>
        <v>0</v>
      </c>
      <c r="G87" s="12">
        <f>TRUNC(일위대가목록!F62,0)</f>
        <v>9607</v>
      </c>
      <c r="H87" s="12">
        <f>TRUNC(G87*D87, 0)</f>
        <v>0</v>
      </c>
      <c r="I87" s="12">
        <f>TRUNC(일위대가목록!G62,0)</f>
        <v>0</v>
      </c>
      <c r="J87" s="12">
        <f>TRUNC(I87*D87, 0)</f>
        <v>0</v>
      </c>
      <c r="K87" s="12">
        <f>TRUNC(E87+G87+I87, 0)</f>
        <v>9607</v>
      </c>
      <c r="L87" s="12">
        <f>TRUNC(F87+H87+J87, 0)</f>
        <v>0</v>
      </c>
      <c r="M87" s="10" t="s">
        <v>52</v>
      </c>
      <c r="N87" s="9" t="s">
        <v>282</v>
      </c>
      <c r="O87" s="9" t="s">
        <v>52</v>
      </c>
      <c r="P87" s="9" t="s">
        <v>52</v>
      </c>
      <c r="Q87" s="9" t="s">
        <v>277</v>
      </c>
      <c r="R87" s="9" t="s">
        <v>52</v>
      </c>
      <c r="S87" s="9" t="s">
        <v>67</v>
      </c>
      <c r="T87" s="9" t="s">
        <v>54</v>
      </c>
      <c r="U87" s="9" t="s">
        <v>54</v>
      </c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9" t="s">
        <v>52</v>
      </c>
      <c r="AT87" s="1"/>
      <c r="AU87" s="9" t="s">
        <v>52</v>
      </c>
      <c r="AV87" s="9" t="s">
        <v>52</v>
      </c>
      <c r="AW87" s="9" t="s">
        <v>283</v>
      </c>
      <c r="AX87" s="1">
        <v>221</v>
      </c>
      <c r="AY87" s="1"/>
    </row>
    <row r="88" spans="1:51" ht="30" customHeight="1" x14ac:dyDescent="0.3">
      <c r="A88" s="10" t="s">
        <v>284</v>
      </c>
      <c r="B88" s="10" t="s">
        <v>52</v>
      </c>
      <c r="C88" s="10" t="s">
        <v>52</v>
      </c>
      <c r="D88" s="11">
        <v>1</v>
      </c>
      <c r="E88" s="12">
        <f>SUM(F89:F90)</f>
        <v>0</v>
      </c>
      <c r="F88" s="12">
        <f>TRUNC(E88*D88, 0)</f>
        <v>0</v>
      </c>
      <c r="G88" s="12">
        <f>SUM(H89:H90)</f>
        <v>0</v>
      </c>
      <c r="H88" s="12">
        <f>TRUNC(G88*D88, 0)</f>
        <v>0</v>
      </c>
      <c r="I88" s="12">
        <f>SUM(J89:J90)</f>
        <v>0</v>
      </c>
      <c r="J88" s="12">
        <f>TRUNC(I88*D88, 0)</f>
        <v>0</v>
      </c>
      <c r="K88" s="12">
        <f>SUM(L89:L90)</f>
        <v>0</v>
      </c>
      <c r="L88" s="12">
        <f>TRUNC(F88+H88+J88, 0)</f>
        <v>0</v>
      </c>
      <c r="M88" s="10" t="s">
        <v>52</v>
      </c>
      <c r="N88" s="9" t="s">
        <v>52</v>
      </c>
      <c r="O88" s="9" t="s">
        <v>52</v>
      </c>
      <c r="P88" s="9" t="s">
        <v>52</v>
      </c>
      <c r="Q88" s="9" t="s">
        <v>285</v>
      </c>
      <c r="R88" s="9" t="s">
        <v>192</v>
      </c>
      <c r="S88" s="9" t="s">
        <v>54</v>
      </c>
      <c r="T88" s="9" t="s">
        <v>54</v>
      </c>
      <c r="U88" s="9" t="s">
        <v>54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9" t="s">
        <v>52</v>
      </c>
      <c r="AT88" s="1">
        <v>5</v>
      </c>
      <c r="AU88" s="9" t="s">
        <v>52</v>
      </c>
      <c r="AV88" s="9" t="s">
        <v>52</v>
      </c>
      <c r="AW88" s="9" t="s">
        <v>285</v>
      </c>
      <c r="AX88" s="1">
        <v>233</v>
      </c>
      <c r="AY88" s="1"/>
    </row>
    <row r="89" spans="1:51" ht="30" customHeight="1" x14ac:dyDescent="0.3">
      <c r="A89" s="10" t="s">
        <v>286</v>
      </c>
      <c r="B89" s="10" t="s">
        <v>287</v>
      </c>
      <c r="C89" s="10" t="s">
        <v>288</v>
      </c>
      <c r="D89" s="11"/>
      <c r="E89" s="12">
        <f>TRUNC(일위대가목록!E63,0)</f>
        <v>0</v>
      </c>
      <c r="F89" s="12">
        <f>TRUNC(E89*D89, 0)</f>
        <v>0</v>
      </c>
      <c r="G89" s="12">
        <f>TRUNC(일위대가목록!F63,0)</f>
        <v>88773</v>
      </c>
      <c r="H89" s="12">
        <f>TRUNC(G89*D89, 0)</f>
        <v>0</v>
      </c>
      <c r="I89" s="12">
        <f>TRUNC(일위대가목록!G63,0)</f>
        <v>0</v>
      </c>
      <c r="J89" s="12">
        <f>TRUNC(I89*D89, 0)</f>
        <v>0</v>
      </c>
      <c r="K89" s="12">
        <f>TRUNC(E89+G89+I89, 0)</f>
        <v>88773</v>
      </c>
      <c r="L89" s="12">
        <f>TRUNC(F89+H89+J89, 0)</f>
        <v>0</v>
      </c>
      <c r="M89" s="10" t="s">
        <v>52</v>
      </c>
      <c r="N89" s="9" t="s">
        <v>289</v>
      </c>
      <c r="O89" s="9" t="s">
        <v>52</v>
      </c>
      <c r="P89" s="9" t="s">
        <v>52</v>
      </c>
      <c r="Q89" s="9" t="s">
        <v>285</v>
      </c>
      <c r="R89" s="9" t="s">
        <v>52</v>
      </c>
      <c r="S89" s="9" t="s">
        <v>67</v>
      </c>
      <c r="T89" s="9" t="s">
        <v>54</v>
      </c>
      <c r="U89" s="9" t="s">
        <v>54</v>
      </c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9" t="s">
        <v>52</v>
      </c>
      <c r="AT89" s="1"/>
      <c r="AU89" s="9" t="s">
        <v>52</v>
      </c>
      <c r="AV89" s="9" t="s">
        <v>52</v>
      </c>
      <c r="AW89" s="9" t="s">
        <v>290</v>
      </c>
      <c r="AX89" s="1">
        <v>223</v>
      </c>
      <c r="AY89" s="1"/>
    </row>
    <row r="90" spans="1:51" ht="30" customHeight="1" x14ac:dyDescent="0.3">
      <c r="A90" s="10" t="s">
        <v>286</v>
      </c>
      <c r="B90" s="10" t="s">
        <v>291</v>
      </c>
      <c r="C90" s="10" t="s">
        <v>288</v>
      </c>
      <c r="D90" s="11"/>
      <c r="E90" s="12">
        <f>TRUNC(일위대가목록!E64,0)</f>
        <v>0</v>
      </c>
      <c r="F90" s="12">
        <f>TRUNC(E90*D90, 0)</f>
        <v>0</v>
      </c>
      <c r="G90" s="12">
        <f>TRUNC(일위대가목록!F64,0)</f>
        <v>147186</v>
      </c>
      <c r="H90" s="12">
        <f>TRUNC(G90*D90, 0)</f>
        <v>0</v>
      </c>
      <c r="I90" s="12">
        <f>TRUNC(일위대가목록!G64,0)</f>
        <v>0</v>
      </c>
      <c r="J90" s="12">
        <f>TRUNC(I90*D90, 0)</f>
        <v>0</v>
      </c>
      <c r="K90" s="12">
        <f>TRUNC(E90+G90+I90, 0)</f>
        <v>147186</v>
      </c>
      <c r="L90" s="12">
        <f>TRUNC(F90+H90+J90, 0)</f>
        <v>0</v>
      </c>
      <c r="M90" s="10" t="s">
        <v>52</v>
      </c>
      <c r="N90" s="9" t="s">
        <v>292</v>
      </c>
      <c r="O90" s="9" t="s">
        <v>52</v>
      </c>
      <c r="P90" s="9" t="s">
        <v>52</v>
      </c>
      <c r="Q90" s="9" t="s">
        <v>285</v>
      </c>
      <c r="R90" s="9" t="s">
        <v>52</v>
      </c>
      <c r="S90" s="9" t="s">
        <v>67</v>
      </c>
      <c r="T90" s="9" t="s">
        <v>54</v>
      </c>
      <c r="U90" s="9" t="s">
        <v>54</v>
      </c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9" t="s">
        <v>52</v>
      </c>
      <c r="AT90" s="1"/>
      <c r="AU90" s="9" t="s">
        <v>52</v>
      </c>
      <c r="AV90" s="9" t="s">
        <v>52</v>
      </c>
      <c r="AW90" s="9" t="s">
        <v>293</v>
      </c>
      <c r="AX90" s="1">
        <v>224</v>
      </c>
      <c r="AY90" s="1"/>
    </row>
    <row r="91" spans="1:51" ht="30" customHeight="1" x14ac:dyDescent="0.3">
      <c r="A91" s="10" t="s">
        <v>294</v>
      </c>
      <c r="B91" s="10" t="s">
        <v>52</v>
      </c>
      <c r="C91" s="10" t="s">
        <v>52</v>
      </c>
      <c r="D91" s="11">
        <v>1</v>
      </c>
      <c r="E91" s="12">
        <f>SUM(F92:F92)</f>
        <v>0</v>
      </c>
      <c r="F91" s="12">
        <f>TRUNC(E91*D91, 0)</f>
        <v>0</v>
      </c>
      <c r="G91" s="12">
        <f>SUM(H92:H92)</f>
        <v>0</v>
      </c>
      <c r="H91" s="12">
        <f>TRUNC(G91*D91, 0)</f>
        <v>0</v>
      </c>
      <c r="I91" s="12">
        <f>SUM(J92:J92)</f>
        <v>0</v>
      </c>
      <c r="J91" s="12">
        <f>TRUNC(I91*D91, 0)</f>
        <v>0</v>
      </c>
      <c r="K91" s="12">
        <f>SUM(L92:L92)</f>
        <v>0</v>
      </c>
      <c r="L91" s="12">
        <f>TRUNC(F91+H91+J91, 0)</f>
        <v>0</v>
      </c>
      <c r="M91" s="10" t="s">
        <v>52</v>
      </c>
      <c r="N91" s="9" t="s">
        <v>52</v>
      </c>
      <c r="O91" s="9" t="s">
        <v>52</v>
      </c>
      <c r="P91" s="9" t="s">
        <v>52</v>
      </c>
      <c r="Q91" s="9" t="s">
        <v>295</v>
      </c>
      <c r="R91" s="9" t="s">
        <v>192</v>
      </c>
      <c r="S91" s="9" t="s">
        <v>54</v>
      </c>
      <c r="T91" s="9" t="s">
        <v>54</v>
      </c>
      <c r="U91" s="9" t="s">
        <v>54</v>
      </c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9" t="s">
        <v>52</v>
      </c>
      <c r="AT91" s="1">
        <v>5</v>
      </c>
      <c r="AU91" s="9" t="s">
        <v>52</v>
      </c>
      <c r="AV91" s="9" t="s">
        <v>52</v>
      </c>
      <c r="AW91" s="9" t="s">
        <v>295</v>
      </c>
      <c r="AX91" s="1">
        <v>234</v>
      </c>
      <c r="AY91" s="1"/>
    </row>
    <row r="92" spans="1:51" ht="30" customHeight="1" x14ac:dyDescent="0.3">
      <c r="A92" s="10" t="s">
        <v>296</v>
      </c>
      <c r="B92" s="10" t="s">
        <v>297</v>
      </c>
      <c r="C92" s="10" t="s">
        <v>65</v>
      </c>
      <c r="D92" s="11"/>
      <c r="E92" s="12">
        <f>TRUNC(일위대가목록!E65,0)</f>
        <v>0</v>
      </c>
      <c r="F92" s="12">
        <f>TRUNC(E92*D92, 0)</f>
        <v>0</v>
      </c>
      <c r="G92" s="12">
        <f>TRUNC(일위대가목록!F65,0)</f>
        <v>86470</v>
      </c>
      <c r="H92" s="12">
        <f>TRUNC(G92*D92, 0)</f>
        <v>0</v>
      </c>
      <c r="I92" s="12">
        <f>TRUNC(일위대가목록!G65,0)</f>
        <v>1729</v>
      </c>
      <c r="J92" s="12">
        <f>TRUNC(I92*D92, 0)</f>
        <v>0</v>
      </c>
      <c r="K92" s="12">
        <f>TRUNC(E92+G92+I92, 0)</f>
        <v>88199</v>
      </c>
      <c r="L92" s="12">
        <f>TRUNC(F92+H92+J92, 0)</f>
        <v>0</v>
      </c>
      <c r="M92" s="10" t="s">
        <v>52</v>
      </c>
      <c r="N92" s="9" t="s">
        <v>298</v>
      </c>
      <c r="O92" s="9" t="s">
        <v>52</v>
      </c>
      <c r="P92" s="9" t="s">
        <v>52</v>
      </c>
      <c r="Q92" s="9" t="s">
        <v>295</v>
      </c>
      <c r="R92" s="9" t="s">
        <v>52</v>
      </c>
      <c r="S92" s="9" t="s">
        <v>67</v>
      </c>
      <c r="T92" s="9" t="s">
        <v>54</v>
      </c>
      <c r="U92" s="9" t="s">
        <v>54</v>
      </c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9" t="s">
        <v>52</v>
      </c>
      <c r="AT92" s="1"/>
      <c r="AU92" s="9" t="s">
        <v>52</v>
      </c>
      <c r="AV92" s="9" t="s">
        <v>52</v>
      </c>
      <c r="AW92" s="9" t="s">
        <v>299</v>
      </c>
      <c r="AX92" s="1">
        <v>226</v>
      </c>
      <c r="AY92" s="1"/>
    </row>
    <row r="93" spans="1:51" ht="30" customHeight="1" x14ac:dyDescent="0.3">
      <c r="A93" s="10" t="s">
        <v>300</v>
      </c>
      <c r="B93" s="10" t="s">
        <v>52</v>
      </c>
      <c r="C93" s="10" t="s">
        <v>52</v>
      </c>
      <c r="D93" s="11">
        <v>1</v>
      </c>
      <c r="E93" s="12">
        <f>SUM(F94:F95)</f>
        <v>0</v>
      </c>
      <c r="F93" s="12">
        <f>TRUNC(E93*D93, 0)</f>
        <v>0</v>
      </c>
      <c r="G93" s="12">
        <f>SUM(H94:H95)</f>
        <v>0</v>
      </c>
      <c r="H93" s="12">
        <f>TRUNC(G93*D93, 0)</f>
        <v>0</v>
      </c>
      <c r="I93" s="12">
        <f>SUM(J94:J95)</f>
        <v>0</v>
      </c>
      <c r="J93" s="12">
        <f>TRUNC(I93*D93, 0)</f>
        <v>0</v>
      </c>
      <c r="K93" s="12">
        <f>SUM(L94:L95)</f>
        <v>0</v>
      </c>
      <c r="L93" s="12">
        <f>TRUNC(F93+H93+J93, 0)</f>
        <v>0</v>
      </c>
      <c r="M93" s="10" t="s">
        <v>52</v>
      </c>
      <c r="N93" s="9" t="s">
        <v>52</v>
      </c>
      <c r="O93" s="9" t="s">
        <v>52</v>
      </c>
      <c r="P93" s="9" t="s">
        <v>52</v>
      </c>
      <c r="Q93" s="9" t="s">
        <v>301</v>
      </c>
      <c r="R93" s="9" t="s">
        <v>192</v>
      </c>
      <c r="S93" s="9" t="s">
        <v>54</v>
      </c>
      <c r="T93" s="9" t="s">
        <v>54</v>
      </c>
      <c r="U93" s="9" t="s">
        <v>54</v>
      </c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9" t="s">
        <v>52</v>
      </c>
      <c r="AT93" s="1">
        <v>5</v>
      </c>
      <c r="AU93" s="9" t="s">
        <v>52</v>
      </c>
      <c r="AV93" s="9" t="s">
        <v>52</v>
      </c>
      <c r="AW93" s="9" t="s">
        <v>301</v>
      </c>
      <c r="AX93" s="1">
        <v>235</v>
      </c>
      <c r="AY93" s="1"/>
    </row>
    <row r="94" spans="1:51" ht="30" customHeight="1" x14ac:dyDescent="0.3">
      <c r="A94" s="10" t="s">
        <v>302</v>
      </c>
      <c r="B94" s="10" t="s">
        <v>303</v>
      </c>
      <c r="C94" s="10" t="s">
        <v>76</v>
      </c>
      <c r="D94" s="11"/>
      <c r="E94" s="12">
        <f>TRUNC(일위대가목록!E66,0)</f>
        <v>0</v>
      </c>
      <c r="F94" s="12">
        <f>TRUNC(E94*D94, 0)</f>
        <v>0</v>
      </c>
      <c r="G94" s="12">
        <f>TRUNC(일위대가목록!F66,0)</f>
        <v>21254</v>
      </c>
      <c r="H94" s="12">
        <f>TRUNC(G94*D94, 0)</f>
        <v>0</v>
      </c>
      <c r="I94" s="12">
        <f>TRUNC(일위대가목록!G66,0)</f>
        <v>0</v>
      </c>
      <c r="J94" s="12">
        <f>TRUNC(I94*D94, 0)</f>
        <v>0</v>
      </c>
      <c r="K94" s="12">
        <f>TRUNC(E94+G94+I94, 0)</f>
        <v>21254</v>
      </c>
      <c r="L94" s="12">
        <f>TRUNC(F94+H94+J94, 0)</f>
        <v>0</v>
      </c>
      <c r="M94" s="10" t="s">
        <v>52</v>
      </c>
      <c r="N94" s="9" t="s">
        <v>304</v>
      </c>
      <c r="O94" s="9" t="s">
        <v>52</v>
      </c>
      <c r="P94" s="9" t="s">
        <v>52</v>
      </c>
      <c r="Q94" s="9" t="s">
        <v>301</v>
      </c>
      <c r="R94" s="9" t="s">
        <v>52</v>
      </c>
      <c r="S94" s="9" t="s">
        <v>67</v>
      </c>
      <c r="T94" s="9" t="s">
        <v>54</v>
      </c>
      <c r="U94" s="9" t="s">
        <v>54</v>
      </c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9" t="s">
        <v>52</v>
      </c>
      <c r="AT94" s="1"/>
      <c r="AU94" s="9" t="s">
        <v>52</v>
      </c>
      <c r="AV94" s="9" t="s">
        <v>52</v>
      </c>
      <c r="AW94" s="9" t="s">
        <v>305</v>
      </c>
      <c r="AX94" s="1">
        <v>228</v>
      </c>
      <c r="AY94" s="1"/>
    </row>
    <row r="95" spans="1:51" ht="30" customHeight="1" x14ac:dyDescent="0.3">
      <c r="A95" s="10" t="s">
        <v>302</v>
      </c>
      <c r="B95" s="10" t="s">
        <v>306</v>
      </c>
      <c r="C95" s="10" t="s">
        <v>76</v>
      </c>
      <c r="D95" s="11"/>
      <c r="E95" s="12">
        <f>TRUNC(일위대가목록!E67,0)</f>
        <v>0</v>
      </c>
      <c r="F95" s="12">
        <f>TRUNC(E95*D95, 0)</f>
        <v>0</v>
      </c>
      <c r="G95" s="12">
        <f>TRUNC(일위대가목록!F67,0)</f>
        <v>16142</v>
      </c>
      <c r="H95" s="12">
        <f>TRUNC(G95*D95, 0)</f>
        <v>0</v>
      </c>
      <c r="I95" s="12">
        <f>TRUNC(일위대가목록!G67,0)</f>
        <v>0</v>
      </c>
      <c r="J95" s="12">
        <f>TRUNC(I95*D95, 0)</f>
        <v>0</v>
      </c>
      <c r="K95" s="12">
        <f>TRUNC(E95+G95+I95, 0)</f>
        <v>16142</v>
      </c>
      <c r="L95" s="12">
        <f>TRUNC(F95+H95+J95, 0)</f>
        <v>0</v>
      </c>
      <c r="M95" s="10" t="s">
        <v>52</v>
      </c>
      <c r="N95" s="9" t="s">
        <v>307</v>
      </c>
      <c r="O95" s="9" t="s">
        <v>52</v>
      </c>
      <c r="P95" s="9" t="s">
        <v>52</v>
      </c>
      <c r="Q95" s="9" t="s">
        <v>301</v>
      </c>
      <c r="R95" s="9" t="s">
        <v>52</v>
      </c>
      <c r="S95" s="9" t="s">
        <v>67</v>
      </c>
      <c r="T95" s="9" t="s">
        <v>54</v>
      </c>
      <c r="U95" s="9" t="s">
        <v>54</v>
      </c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9" t="s">
        <v>52</v>
      </c>
      <c r="AT95" s="1"/>
      <c r="AU95" s="9" t="s">
        <v>52</v>
      </c>
      <c r="AV95" s="9" t="s">
        <v>52</v>
      </c>
      <c r="AW95" s="9" t="s">
        <v>308</v>
      </c>
      <c r="AX95" s="1">
        <v>229</v>
      </c>
      <c r="AY95" s="1"/>
    </row>
    <row r="96" spans="1:51" ht="30" customHeight="1" x14ac:dyDescent="0.3">
      <c r="A96" s="10" t="s">
        <v>309</v>
      </c>
      <c r="B96" s="10" t="s">
        <v>52</v>
      </c>
      <c r="C96" s="10" t="s">
        <v>52</v>
      </c>
      <c r="D96" s="11">
        <v>1</v>
      </c>
      <c r="E96" s="12">
        <f>SUMIF(R97:R1699, Q96, F97:F1699)</f>
        <v>0</v>
      </c>
      <c r="F96" s="12">
        <f>TRUNC(E96*D96, 0)</f>
        <v>0</v>
      </c>
      <c r="G96" s="12">
        <f>SUMIF(R97:R1699, Q96, H97:H1699)</f>
        <v>0</v>
      </c>
      <c r="H96" s="12">
        <f>TRUNC(G96*D96, 0)</f>
        <v>0</v>
      </c>
      <c r="I96" s="12">
        <f>SUMIF(R97:R1699, Q96, J97:J1699)</f>
        <v>0</v>
      </c>
      <c r="J96" s="12">
        <f>TRUNC(I96*D96, 0)</f>
        <v>0</v>
      </c>
      <c r="K96" s="12">
        <f>SUMIF(R97:R1699, Q96, L97:L1699)</f>
        <v>0</v>
      </c>
      <c r="L96" s="12">
        <f>TRUNC(F96+H96+J96, 0)</f>
        <v>0</v>
      </c>
      <c r="M96" s="10" t="s">
        <v>52</v>
      </c>
      <c r="N96" s="9" t="s">
        <v>52</v>
      </c>
      <c r="O96" s="9" t="s">
        <v>52</v>
      </c>
      <c r="P96" s="9" t="s">
        <v>52</v>
      </c>
      <c r="Q96" s="9" t="s">
        <v>310</v>
      </c>
      <c r="R96" s="9" t="s">
        <v>58</v>
      </c>
      <c r="S96" s="9" t="s">
        <v>54</v>
      </c>
      <c r="T96" s="9" t="s">
        <v>54</v>
      </c>
      <c r="U96" s="9" t="s">
        <v>54</v>
      </c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9" t="s">
        <v>52</v>
      </c>
      <c r="AT96" s="1">
        <v>4</v>
      </c>
      <c r="AU96" s="9" t="s">
        <v>52</v>
      </c>
      <c r="AV96" s="9" t="s">
        <v>52</v>
      </c>
      <c r="AW96" s="9" t="s">
        <v>310</v>
      </c>
      <c r="AX96" s="1">
        <v>236</v>
      </c>
      <c r="AY96" s="1"/>
    </row>
    <row r="97" spans="1:51" ht="30" customHeight="1" x14ac:dyDescent="0.3">
      <c r="A97" s="10" t="s">
        <v>311</v>
      </c>
      <c r="B97" s="10" t="s">
        <v>52</v>
      </c>
      <c r="C97" s="10" t="s">
        <v>52</v>
      </c>
      <c r="D97" s="11">
        <v>1</v>
      </c>
      <c r="E97" s="12">
        <f>SUM(F98:F104)</f>
        <v>0</v>
      </c>
      <c r="F97" s="12">
        <f>TRUNC(E97*D97, 0)</f>
        <v>0</v>
      </c>
      <c r="G97" s="12">
        <f>SUM(H98:H104)</f>
        <v>0</v>
      </c>
      <c r="H97" s="12">
        <f>TRUNC(G97*D97, 0)</f>
        <v>0</v>
      </c>
      <c r="I97" s="12">
        <f>SUM(J98:J104)</f>
        <v>0</v>
      </c>
      <c r="J97" s="12">
        <f>TRUNC(I97*D97, 0)</f>
        <v>0</v>
      </c>
      <c r="K97" s="12">
        <f>SUM(L98:L104)</f>
        <v>0</v>
      </c>
      <c r="L97" s="12">
        <f>TRUNC(F97+H97+J97, 0)</f>
        <v>0</v>
      </c>
      <c r="M97" s="10" t="s">
        <v>52</v>
      </c>
      <c r="N97" s="9" t="s">
        <v>52</v>
      </c>
      <c r="O97" s="9" t="s">
        <v>52</v>
      </c>
      <c r="P97" s="9" t="s">
        <v>52</v>
      </c>
      <c r="Q97" s="9" t="s">
        <v>312</v>
      </c>
      <c r="R97" s="9" t="s">
        <v>310</v>
      </c>
      <c r="S97" s="9" t="s">
        <v>54</v>
      </c>
      <c r="T97" s="9" t="s">
        <v>54</v>
      </c>
      <c r="U97" s="9" t="s">
        <v>54</v>
      </c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9" t="s">
        <v>52</v>
      </c>
      <c r="AT97" s="1">
        <v>5</v>
      </c>
      <c r="AU97" s="9" t="s">
        <v>52</v>
      </c>
      <c r="AV97" s="9" t="s">
        <v>52</v>
      </c>
      <c r="AW97" s="9" t="s">
        <v>312</v>
      </c>
      <c r="AX97" s="1">
        <v>251</v>
      </c>
      <c r="AY97" s="1"/>
    </row>
    <row r="98" spans="1:51" ht="30" customHeight="1" x14ac:dyDescent="0.3">
      <c r="A98" s="10" t="s">
        <v>313</v>
      </c>
      <c r="B98" s="10" t="s">
        <v>314</v>
      </c>
      <c r="C98" s="10" t="s">
        <v>65</v>
      </c>
      <c r="D98" s="11"/>
      <c r="E98" s="12">
        <f>TRUNC(일위대가목록!E68,0)</f>
        <v>2606</v>
      </c>
      <c r="F98" s="12">
        <f>TRUNC(E98*D98, 0)</f>
        <v>0</v>
      </c>
      <c r="G98" s="12">
        <f>TRUNC(일위대가목록!F68,0)</f>
        <v>9607</v>
      </c>
      <c r="H98" s="12">
        <f>TRUNC(G98*D98, 0)</f>
        <v>0</v>
      </c>
      <c r="I98" s="12">
        <f>TRUNC(일위대가목록!G68,0)</f>
        <v>192</v>
      </c>
      <c r="J98" s="12">
        <f>TRUNC(I98*D98, 0)</f>
        <v>0</v>
      </c>
      <c r="K98" s="12">
        <f>TRUNC(E98+G98+I98, 0)</f>
        <v>12405</v>
      </c>
      <c r="L98" s="12">
        <f>TRUNC(F98+H98+J98, 0)</f>
        <v>0</v>
      </c>
      <c r="M98" s="10" t="s">
        <v>52</v>
      </c>
      <c r="N98" s="9" t="s">
        <v>315</v>
      </c>
      <c r="O98" s="9" t="s">
        <v>52</v>
      </c>
      <c r="P98" s="9" t="s">
        <v>52</v>
      </c>
      <c r="Q98" s="9" t="s">
        <v>312</v>
      </c>
      <c r="R98" s="9" t="s">
        <v>52</v>
      </c>
      <c r="S98" s="9" t="s">
        <v>67</v>
      </c>
      <c r="T98" s="9" t="s">
        <v>54</v>
      </c>
      <c r="U98" s="9" t="s">
        <v>54</v>
      </c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9" t="s">
        <v>52</v>
      </c>
      <c r="AT98" s="1"/>
      <c r="AU98" s="9" t="s">
        <v>52</v>
      </c>
      <c r="AV98" s="9" t="s">
        <v>52</v>
      </c>
      <c r="AW98" s="9" t="s">
        <v>316</v>
      </c>
      <c r="AX98" s="1">
        <v>239</v>
      </c>
      <c r="AY98" s="1"/>
    </row>
    <row r="99" spans="1:51" ht="30" customHeight="1" x14ac:dyDescent="0.3">
      <c r="A99" s="10" t="s">
        <v>313</v>
      </c>
      <c r="B99" s="10" t="s">
        <v>317</v>
      </c>
      <c r="C99" s="10" t="s">
        <v>65</v>
      </c>
      <c r="D99" s="11"/>
      <c r="E99" s="12">
        <f>TRUNC(일위대가목록!E69,0)</f>
        <v>3057</v>
      </c>
      <c r="F99" s="12">
        <f>TRUNC(E99*D99, 0)</f>
        <v>0</v>
      </c>
      <c r="G99" s="12">
        <f>TRUNC(일위대가목록!F69,0)</f>
        <v>9607</v>
      </c>
      <c r="H99" s="12">
        <f>TRUNC(G99*D99, 0)</f>
        <v>0</v>
      </c>
      <c r="I99" s="12">
        <f>TRUNC(일위대가목록!G69,0)</f>
        <v>192</v>
      </c>
      <c r="J99" s="12">
        <f>TRUNC(I99*D99, 0)</f>
        <v>0</v>
      </c>
      <c r="K99" s="12">
        <f>TRUNC(E99+G99+I99, 0)</f>
        <v>12856</v>
      </c>
      <c r="L99" s="12">
        <f>TRUNC(F99+H99+J99, 0)</f>
        <v>0</v>
      </c>
      <c r="M99" s="10" t="s">
        <v>52</v>
      </c>
      <c r="N99" s="9" t="s">
        <v>318</v>
      </c>
      <c r="O99" s="9" t="s">
        <v>52</v>
      </c>
      <c r="P99" s="9" t="s">
        <v>52</v>
      </c>
      <c r="Q99" s="9" t="s">
        <v>312</v>
      </c>
      <c r="R99" s="9" t="s">
        <v>52</v>
      </c>
      <c r="S99" s="9" t="s">
        <v>67</v>
      </c>
      <c r="T99" s="9" t="s">
        <v>54</v>
      </c>
      <c r="U99" s="9" t="s">
        <v>54</v>
      </c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9" t="s">
        <v>52</v>
      </c>
      <c r="AT99" s="1"/>
      <c r="AU99" s="9" t="s">
        <v>52</v>
      </c>
      <c r="AV99" s="9" t="s">
        <v>52</v>
      </c>
      <c r="AW99" s="9" t="s">
        <v>319</v>
      </c>
      <c r="AX99" s="1">
        <v>240</v>
      </c>
      <c r="AY99" s="1"/>
    </row>
    <row r="100" spans="1:51" ht="30" customHeight="1" x14ac:dyDescent="0.3">
      <c r="A100" s="10" t="s">
        <v>313</v>
      </c>
      <c r="B100" s="10" t="s">
        <v>320</v>
      </c>
      <c r="C100" s="10" t="s">
        <v>65</v>
      </c>
      <c r="D100" s="11"/>
      <c r="E100" s="12">
        <f>TRUNC(일위대가목록!E70,0)</f>
        <v>4071</v>
      </c>
      <c r="F100" s="12">
        <f>TRUNC(E100*D100, 0)</f>
        <v>0</v>
      </c>
      <c r="G100" s="12">
        <f>TRUNC(일위대가목록!F70,0)</f>
        <v>9607</v>
      </c>
      <c r="H100" s="12">
        <f>TRUNC(G100*D100, 0)</f>
        <v>0</v>
      </c>
      <c r="I100" s="12">
        <f>TRUNC(일위대가목록!G70,0)</f>
        <v>192</v>
      </c>
      <c r="J100" s="12">
        <f>TRUNC(I100*D100, 0)</f>
        <v>0</v>
      </c>
      <c r="K100" s="12">
        <f>TRUNC(E100+G100+I100, 0)</f>
        <v>13870</v>
      </c>
      <c r="L100" s="12">
        <f>TRUNC(F100+H100+J100, 0)</f>
        <v>0</v>
      </c>
      <c r="M100" s="10" t="s">
        <v>52</v>
      </c>
      <c r="N100" s="9" t="s">
        <v>321</v>
      </c>
      <c r="O100" s="9" t="s">
        <v>52</v>
      </c>
      <c r="P100" s="9" t="s">
        <v>52</v>
      </c>
      <c r="Q100" s="9" t="s">
        <v>312</v>
      </c>
      <c r="R100" s="9" t="s">
        <v>52</v>
      </c>
      <c r="S100" s="9" t="s">
        <v>67</v>
      </c>
      <c r="T100" s="9" t="s">
        <v>54</v>
      </c>
      <c r="U100" s="9" t="s">
        <v>54</v>
      </c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9" t="s">
        <v>52</v>
      </c>
      <c r="AT100" s="1"/>
      <c r="AU100" s="9" t="s">
        <v>52</v>
      </c>
      <c r="AV100" s="9" t="s">
        <v>52</v>
      </c>
      <c r="AW100" s="9" t="s">
        <v>322</v>
      </c>
      <c r="AX100" s="1">
        <v>241</v>
      </c>
      <c r="AY100" s="1"/>
    </row>
    <row r="101" spans="1:51" ht="30" customHeight="1" x14ac:dyDescent="0.3">
      <c r="A101" s="10" t="s">
        <v>313</v>
      </c>
      <c r="B101" s="10" t="s">
        <v>323</v>
      </c>
      <c r="C101" s="10" t="s">
        <v>65</v>
      </c>
      <c r="D101" s="11"/>
      <c r="E101" s="12">
        <f>TRUNC(일위대가목록!E71,0)</f>
        <v>5076</v>
      </c>
      <c r="F101" s="12">
        <f>TRUNC(E101*D101, 0)</f>
        <v>0</v>
      </c>
      <c r="G101" s="12">
        <f>TRUNC(일위대가목록!F71,0)</f>
        <v>9607</v>
      </c>
      <c r="H101" s="12">
        <f>TRUNC(G101*D101, 0)</f>
        <v>0</v>
      </c>
      <c r="I101" s="12">
        <f>TRUNC(일위대가목록!G71,0)</f>
        <v>192</v>
      </c>
      <c r="J101" s="12">
        <f>TRUNC(I101*D101, 0)</f>
        <v>0</v>
      </c>
      <c r="K101" s="12">
        <f>TRUNC(E101+G101+I101, 0)</f>
        <v>14875</v>
      </c>
      <c r="L101" s="12">
        <f>TRUNC(F101+H101+J101, 0)</f>
        <v>0</v>
      </c>
      <c r="M101" s="10" t="s">
        <v>52</v>
      </c>
      <c r="N101" s="9" t="s">
        <v>324</v>
      </c>
      <c r="O101" s="9" t="s">
        <v>52</v>
      </c>
      <c r="P101" s="9" t="s">
        <v>52</v>
      </c>
      <c r="Q101" s="9" t="s">
        <v>312</v>
      </c>
      <c r="R101" s="9" t="s">
        <v>52</v>
      </c>
      <c r="S101" s="9" t="s">
        <v>67</v>
      </c>
      <c r="T101" s="9" t="s">
        <v>54</v>
      </c>
      <c r="U101" s="9" t="s">
        <v>54</v>
      </c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9" t="s">
        <v>52</v>
      </c>
      <c r="AT101" s="1"/>
      <c r="AU101" s="9" t="s">
        <v>52</v>
      </c>
      <c r="AV101" s="9" t="s">
        <v>52</v>
      </c>
      <c r="AW101" s="9" t="s">
        <v>325</v>
      </c>
      <c r="AX101" s="1">
        <v>242</v>
      </c>
      <c r="AY101" s="1"/>
    </row>
    <row r="102" spans="1:51" ht="30" customHeight="1" x14ac:dyDescent="0.3">
      <c r="A102" s="10" t="s">
        <v>313</v>
      </c>
      <c r="B102" s="10" t="s">
        <v>326</v>
      </c>
      <c r="C102" s="10" t="s">
        <v>65</v>
      </c>
      <c r="D102" s="11"/>
      <c r="E102" s="12">
        <f>TRUNC(일위대가목록!E72,0)</f>
        <v>6094</v>
      </c>
      <c r="F102" s="12">
        <f>TRUNC(E102*D102, 0)</f>
        <v>0</v>
      </c>
      <c r="G102" s="12">
        <f>TRUNC(일위대가목록!F72,0)</f>
        <v>9607</v>
      </c>
      <c r="H102" s="12">
        <f>TRUNC(G102*D102, 0)</f>
        <v>0</v>
      </c>
      <c r="I102" s="12">
        <f>TRUNC(일위대가목록!G72,0)</f>
        <v>192</v>
      </c>
      <c r="J102" s="12">
        <f>TRUNC(I102*D102, 0)</f>
        <v>0</v>
      </c>
      <c r="K102" s="12">
        <f>TRUNC(E102+G102+I102, 0)</f>
        <v>15893</v>
      </c>
      <c r="L102" s="12">
        <f>TRUNC(F102+H102+J102, 0)</f>
        <v>0</v>
      </c>
      <c r="M102" s="10" t="s">
        <v>52</v>
      </c>
      <c r="N102" s="9" t="s">
        <v>327</v>
      </c>
      <c r="O102" s="9" t="s">
        <v>52</v>
      </c>
      <c r="P102" s="9" t="s">
        <v>52</v>
      </c>
      <c r="Q102" s="9" t="s">
        <v>312</v>
      </c>
      <c r="R102" s="9" t="s">
        <v>52</v>
      </c>
      <c r="S102" s="9" t="s">
        <v>67</v>
      </c>
      <c r="T102" s="9" t="s">
        <v>54</v>
      </c>
      <c r="U102" s="9" t="s">
        <v>54</v>
      </c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9" t="s">
        <v>52</v>
      </c>
      <c r="AT102" s="1"/>
      <c r="AU102" s="9" t="s">
        <v>52</v>
      </c>
      <c r="AV102" s="9" t="s">
        <v>52</v>
      </c>
      <c r="AW102" s="9" t="s">
        <v>328</v>
      </c>
      <c r="AX102" s="1">
        <v>243</v>
      </c>
      <c r="AY102" s="1"/>
    </row>
    <row r="103" spans="1:51" ht="30" customHeight="1" x14ac:dyDescent="0.3">
      <c r="A103" s="10" t="s">
        <v>313</v>
      </c>
      <c r="B103" s="10" t="s">
        <v>329</v>
      </c>
      <c r="C103" s="10" t="s">
        <v>65</v>
      </c>
      <c r="D103" s="11"/>
      <c r="E103" s="12">
        <f>TRUNC(일위대가목록!E73,0)</f>
        <v>7095</v>
      </c>
      <c r="F103" s="12">
        <f>TRUNC(E103*D103, 0)</f>
        <v>0</v>
      </c>
      <c r="G103" s="12">
        <f>TRUNC(일위대가목록!F73,0)</f>
        <v>9607</v>
      </c>
      <c r="H103" s="12">
        <f>TRUNC(G103*D103, 0)</f>
        <v>0</v>
      </c>
      <c r="I103" s="12">
        <f>TRUNC(일위대가목록!G73,0)</f>
        <v>192</v>
      </c>
      <c r="J103" s="12">
        <f>TRUNC(I103*D103, 0)</f>
        <v>0</v>
      </c>
      <c r="K103" s="12">
        <f>TRUNC(E103+G103+I103, 0)</f>
        <v>16894</v>
      </c>
      <c r="L103" s="12">
        <f>TRUNC(F103+H103+J103, 0)</f>
        <v>0</v>
      </c>
      <c r="M103" s="10" t="s">
        <v>52</v>
      </c>
      <c r="N103" s="9" t="s">
        <v>330</v>
      </c>
      <c r="O103" s="9" t="s">
        <v>52</v>
      </c>
      <c r="P103" s="9" t="s">
        <v>52</v>
      </c>
      <c r="Q103" s="9" t="s">
        <v>312</v>
      </c>
      <c r="R103" s="9" t="s">
        <v>52</v>
      </c>
      <c r="S103" s="9" t="s">
        <v>67</v>
      </c>
      <c r="T103" s="9" t="s">
        <v>54</v>
      </c>
      <c r="U103" s="9" t="s">
        <v>54</v>
      </c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9" t="s">
        <v>52</v>
      </c>
      <c r="AT103" s="1"/>
      <c r="AU103" s="9" t="s">
        <v>52</v>
      </c>
      <c r="AV103" s="9" t="s">
        <v>52</v>
      </c>
      <c r="AW103" s="9" t="s">
        <v>331</v>
      </c>
      <c r="AX103" s="1">
        <v>244</v>
      </c>
      <c r="AY103" s="1"/>
    </row>
    <row r="104" spans="1:51" ht="30" customHeight="1" x14ac:dyDescent="0.3">
      <c r="A104" s="10" t="s">
        <v>313</v>
      </c>
      <c r="B104" s="10" t="s">
        <v>332</v>
      </c>
      <c r="C104" s="10" t="s">
        <v>65</v>
      </c>
      <c r="D104" s="11"/>
      <c r="E104" s="12">
        <f>TRUNC(일위대가목록!E74,0)</f>
        <v>8070</v>
      </c>
      <c r="F104" s="12">
        <f>TRUNC(E104*D104, 0)</f>
        <v>0</v>
      </c>
      <c r="G104" s="12">
        <f>TRUNC(일위대가목록!F74,0)</f>
        <v>9607</v>
      </c>
      <c r="H104" s="12">
        <f>TRUNC(G104*D104, 0)</f>
        <v>0</v>
      </c>
      <c r="I104" s="12">
        <f>TRUNC(일위대가목록!G74,0)</f>
        <v>192</v>
      </c>
      <c r="J104" s="12">
        <f>TRUNC(I104*D104, 0)</f>
        <v>0</v>
      </c>
      <c r="K104" s="12">
        <f>TRUNC(E104+G104+I104, 0)</f>
        <v>17869</v>
      </c>
      <c r="L104" s="12">
        <f>TRUNC(F104+H104+J104, 0)</f>
        <v>0</v>
      </c>
      <c r="M104" s="10" t="s">
        <v>52</v>
      </c>
      <c r="N104" s="9" t="s">
        <v>333</v>
      </c>
      <c r="O104" s="9" t="s">
        <v>52</v>
      </c>
      <c r="P104" s="9" t="s">
        <v>52</v>
      </c>
      <c r="Q104" s="9" t="s">
        <v>312</v>
      </c>
      <c r="R104" s="9" t="s">
        <v>52</v>
      </c>
      <c r="S104" s="9" t="s">
        <v>67</v>
      </c>
      <c r="T104" s="9" t="s">
        <v>54</v>
      </c>
      <c r="U104" s="9" t="s">
        <v>54</v>
      </c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9" t="s">
        <v>52</v>
      </c>
      <c r="AT104" s="1"/>
      <c r="AU104" s="9" t="s">
        <v>52</v>
      </c>
      <c r="AV104" s="9" t="s">
        <v>52</v>
      </c>
      <c r="AW104" s="9" t="s">
        <v>334</v>
      </c>
      <c r="AX104" s="1">
        <v>245</v>
      </c>
      <c r="AY104" s="1"/>
    </row>
    <row r="105" spans="1:51" ht="30" customHeight="1" x14ac:dyDescent="0.3">
      <c r="A105" s="10" t="s">
        <v>335</v>
      </c>
      <c r="B105" s="10" t="s">
        <v>52</v>
      </c>
      <c r="C105" s="10" t="s">
        <v>52</v>
      </c>
      <c r="D105" s="11">
        <v>1</v>
      </c>
      <c r="E105" s="12">
        <f>SUM(F106:F106)</f>
        <v>0</v>
      </c>
      <c r="F105" s="12">
        <f>TRUNC(E105*D105, 0)</f>
        <v>0</v>
      </c>
      <c r="G105" s="12">
        <f>SUM(H106:H106)</f>
        <v>0</v>
      </c>
      <c r="H105" s="12">
        <f>TRUNC(G105*D105, 0)</f>
        <v>0</v>
      </c>
      <c r="I105" s="12">
        <f>SUM(J106:J106)</f>
        <v>0</v>
      </c>
      <c r="J105" s="12">
        <f>TRUNC(I105*D105, 0)</f>
        <v>0</v>
      </c>
      <c r="K105" s="12">
        <f>SUM(L106:L106)</f>
        <v>0</v>
      </c>
      <c r="L105" s="12">
        <f>TRUNC(F105+H105+J105, 0)</f>
        <v>0</v>
      </c>
      <c r="M105" s="10" t="s">
        <v>52</v>
      </c>
      <c r="N105" s="9" t="s">
        <v>52</v>
      </c>
      <c r="O105" s="9" t="s">
        <v>52</v>
      </c>
      <c r="P105" s="9" t="s">
        <v>52</v>
      </c>
      <c r="Q105" s="9" t="s">
        <v>336</v>
      </c>
      <c r="R105" s="9" t="s">
        <v>310</v>
      </c>
      <c r="S105" s="9" t="s">
        <v>54</v>
      </c>
      <c r="T105" s="9" t="s">
        <v>54</v>
      </c>
      <c r="U105" s="9" t="s">
        <v>54</v>
      </c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9" t="s">
        <v>52</v>
      </c>
      <c r="AT105" s="1">
        <v>5</v>
      </c>
      <c r="AU105" s="9" t="s">
        <v>52</v>
      </c>
      <c r="AV105" s="9" t="s">
        <v>52</v>
      </c>
      <c r="AW105" s="9" t="s">
        <v>336</v>
      </c>
      <c r="AX105" s="1">
        <v>252</v>
      </c>
      <c r="AY105" s="1"/>
    </row>
    <row r="106" spans="1:51" ht="30" customHeight="1" x14ac:dyDescent="0.3">
      <c r="A106" s="10" t="s">
        <v>337</v>
      </c>
      <c r="B106" s="10" t="s">
        <v>338</v>
      </c>
      <c r="C106" s="10" t="s">
        <v>65</v>
      </c>
      <c r="D106" s="11"/>
      <c r="E106" s="12">
        <f>TRUNC(일위대가목록!E75,0)</f>
        <v>0</v>
      </c>
      <c r="F106" s="12">
        <f>TRUNC(E106*D106, 0)</f>
        <v>0</v>
      </c>
      <c r="G106" s="12">
        <f>TRUNC(일위대가목록!F75,0)</f>
        <v>6917</v>
      </c>
      <c r="H106" s="12">
        <f>TRUNC(G106*D106, 0)</f>
        <v>0</v>
      </c>
      <c r="I106" s="12">
        <f>TRUNC(일위대가목록!G75,0)</f>
        <v>207</v>
      </c>
      <c r="J106" s="12">
        <f>TRUNC(I106*D106, 0)</f>
        <v>0</v>
      </c>
      <c r="K106" s="12">
        <f>TRUNC(E106+G106+I106, 0)</f>
        <v>7124</v>
      </c>
      <c r="L106" s="12">
        <f>TRUNC(F106+H106+J106, 0)</f>
        <v>0</v>
      </c>
      <c r="M106" s="10" t="s">
        <v>52</v>
      </c>
      <c r="N106" s="9" t="s">
        <v>339</v>
      </c>
      <c r="O106" s="9" t="s">
        <v>52</v>
      </c>
      <c r="P106" s="9" t="s">
        <v>52</v>
      </c>
      <c r="Q106" s="9" t="s">
        <v>336</v>
      </c>
      <c r="R106" s="9" t="s">
        <v>52</v>
      </c>
      <c r="S106" s="9" t="s">
        <v>67</v>
      </c>
      <c r="T106" s="9" t="s">
        <v>54</v>
      </c>
      <c r="U106" s="9" t="s">
        <v>54</v>
      </c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9" t="s">
        <v>52</v>
      </c>
      <c r="AT106" s="1"/>
      <c r="AU106" s="9" t="s">
        <v>52</v>
      </c>
      <c r="AV106" s="9" t="s">
        <v>52</v>
      </c>
      <c r="AW106" s="9" t="s">
        <v>340</v>
      </c>
      <c r="AX106" s="1">
        <v>247</v>
      </c>
      <c r="AY106" s="1"/>
    </row>
    <row r="107" spans="1:51" ht="30" customHeight="1" x14ac:dyDescent="0.3">
      <c r="A107" s="10" t="s">
        <v>341</v>
      </c>
      <c r="B107" s="10" t="s">
        <v>52</v>
      </c>
      <c r="C107" s="10" t="s">
        <v>52</v>
      </c>
      <c r="D107" s="11">
        <v>1</v>
      </c>
      <c r="E107" s="12">
        <f>SUM(F108:F109)</f>
        <v>0</v>
      </c>
      <c r="F107" s="12">
        <f>TRUNC(E107*D107, 0)</f>
        <v>0</v>
      </c>
      <c r="G107" s="12">
        <f>SUM(H108:H109)</f>
        <v>0</v>
      </c>
      <c r="H107" s="12">
        <f>TRUNC(G107*D107, 0)</f>
        <v>0</v>
      </c>
      <c r="I107" s="12">
        <f>SUM(J108:J109)</f>
        <v>0</v>
      </c>
      <c r="J107" s="12">
        <f>TRUNC(I107*D107, 0)</f>
        <v>0</v>
      </c>
      <c r="K107" s="12">
        <f>SUM(L108:L109)</f>
        <v>0</v>
      </c>
      <c r="L107" s="12">
        <f>TRUNC(F107+H107+J107, 0)</f>
        <v>0</v>
      </c>
      <c r="M107" s="10" t="s">
        <v>52</v>
      </c>
      <c r="N107" s="9" t="s">
        <v>52</v>
      </c>
      <c r="O107" s="9" t="s">
        <v>52</v>
      </c>
      <c r="P107" s="9" t="s">
        <v>52</v>
      </c>
      <c r="Q107" s="9" t="s">
        <v>342</v>
      </c>
      <c r="R107" s="9" t="s">
        <v>310</v>
      </c>
      <c r="S107" s="9" t="s">
        <v>54</v>
      </c>
      <c r="T107" s="9" t="s">
        <v>54</v>
      </c>
      <c r="U107" s="9" t="s">
        <v>54</v>
      </c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9" t="s">
        <v>52</v>
      </c>
      <c r="AT107" s="1">
        <v>5</v>
      </c>
      <c r="AU107" s="9" t="s">
        <v>52</v>
      </c>
      <c r="AV107" s="9" t="s">
        <v>52</v>
      </c>
      <c r="AW107" s="9" t="s">
        <v>342</v>
      </c>
      <c r="AX107" s="1">
        <v>253</v>
      </c>
      <c r="AY107" s="1"/>
    </row>
    <row r="108" spans="1:51" ht="30" customHeight="1" x14ac:dyDescent="0.3">
      <c r="A108" s="10" t="s">
        <v>343</v>
      </c>
      <c r="B108" s="10" t="s">
        <v>52</v>
      </c>
      <c r="C108" s="10" t="s">
        <v>344</v>
      </c>
      <c r="D108" s="11"/>
      <c r="E108" s="12">
        <f>TRUNC(일위대가목록!E76,0)</f>
        <v>0</v>
      </c>
      <c r="F108" s="12">
        <f>TRUNC(E108*D108, 0)</f>
        <v>0</v>
      </c>
      <c r="G108" s="12">
        <f>TRUNC(일위대가목록!F76,0)</f>
        <v>82626</v>
      </c>
      <c r="H108" s="12">
        <f>TRUNC(G108*D108, 0)</f>
        <v>0</v>
      </c>
      <c r="I108" s="12">
        <f>TRUNC(일위대가목록!G76,0)</f>
        <v>1652</v>
      </c>
      <c r="J108" s="12">
        <f>TRUNC(I108*D108, 0)</f>
        <v>0</v>
      </c>
      <c r="K108" s="12">
        <f>TRUNC(E108+G108+I108, 0)</f>
        <v>84278</v>
      </c>
      <c r="L108" s="12">
        <f>TRUNC(F108+H108+J108, 0)</f>
        <v>0</v>
      </c>
      <c r="M108" s="10" t="s">
        <v>52</v>
      </c>
      <c r="N108" s="9" t="s">
        <v>345</v>
      </c>
      <c r="O108" s="9" t="s">
        <v>52</v>
      </c>
      <c r="P108" s="9" t="s">
        <v>52</v>
      </c>
      <c r="Q108" s="9" t="s">
        <v>342</v>
      </c>
      <c r="R108" s="9" t="s">
        <v>52</v>
      </c>
      <c r="S108" s="9" t="s">
        <v>67</v>
      </c>
      <c r="T108" s="9" t="s">
        <v>54</v>
      </c>
      <c r="U108" s="9" t="s">
        <v>54</v>
      </c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9" t="s">
        <v>52</v>
      </c>
      <c r="AT108" s="1"/>
      <c r="AU108" s="9" t="s">
        <v>52</v>
      </c>
      <c r="AV108" s="9" t="s">
        <v>52</v>
      </c>
      <c r="AW108" s="9" t="s">
        <v>346</v>
      </c>
      <c r="AX108" s="1">
        <v>249</v>
      </c>
      <c r="AY108" s="1"/>
    </row>
    <row r="109" spans="1:51" ht="30" customHeight="1" x14ac:dyDescent="0.3">
      <c r="A109" s="10" t="s">
        <v>343</v>
      </c>
      <c r="B109" s="10" t="s">
        <v>52</v>
      </c>
      <c r="C109" s="10" t="s">
        <v>65</v>
      </c>
      <c r="D109" s="11"/>
      <c r="E109" s="12">
        <f>TRUNC(일위대가목록!E77,0)</f>
        <v>0</v>
      </c>
      <c r="F109" s="12">
        <f>TRUNC(E109*D109, 0)</f>
        <v>0</v>
      </c>
      <c r="G109" s="12">
        <f>TRUNC(일위대가목록!F77,0)</f>
        <v>8262</v>
      </c>
      <c r="H109" s="12">
        <f>TRUNC(G109*D109, 0)</f>
        <v>0</v>
      </c>
      <c r="I109" s="12">
        <f>TRUNC(일위대가목록!G77,0)</f>
        <v>165</v>
      </c>
      <c r="J109" s="12">
        <f>TRUNC(I109*D109, 0)</f>
        <v>0</v>
      </c>
      <c r="K109" s="12">
        <f>TRUNC(E109+G109+I109, 0)</f>
        <v>8427</v>
      </c>
      <c r="L109" s="12">
        <f>TRUNC(F109+H109+J109, 0)</f>
        <v>0</v>
      </c>
      <c r="M109" s="10" t="s">
        <v>52</v>
      </c>
      <c r="N109" s="9" t="s">
        <v>347</v>
      </c>
      <c r="O109" s="9" t="s">
        <v>52</v>
      </c>
      <c r="P109" s="9" t="s">
        <v>52</v>
      </c>
      <c r="Q109" s="9" t="s">
        <v>342</v>
      </c>
      <c r="R109" s="9" t="s">
        <v>52</v>
      </c>
      <c r="S109" s="9" t="s">
        <v>67</v>
      </c>
      <c r="T109" s="9" t="s">
        <v>54</v>
      </c>
      <c r="U109" s="9" t="s">
        <v>54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9" t="s">
        <v>52</v>
      </c>
      <c r="AT109" s="1"/>
      <c r="AU109" s="9" t="s">
        <v>52</v>
      </c>
      <c r="AV109" s="9" t="s">
        <v>52</v>
      </c>
      <c r="AW109" s="9" t="s">
        <v>348</v>
      </c>
      <c r="AX109" s="1">
        <v>250</v>
      </c>
      <c r="AY109" s="1"/>
    </row>
    <row r="110" spans="1:51" ht="30" customHeight="1" x14ac:dyDescent="0.3">
      <c r="A110" s="10" t="s">
        <v>349</v>
      </c>
      <c r="B110" s="10" t="s">
        <v>52</v>
      </c>
      <c r="C110" s="10" t="s">
        <v>52</v>
      </c>
      <c r="D110" s="11">
        <v>1</v>
      </c>
      <c r="E110" s="12">
        <f>SUM(F111:F112)</f>
        <v>0</v>
      </c>
      <c r="F110" s="12">
        <f>TRUNC(E110*D110, 0)</f>
        <v>0</v>
      </c>
      <c r="G110" s="12">
        <f>SUM(H111:H112)</f>
        <v>0</v>
      </c>
      <c r="H110" s="12">
        <f>TRUNC(G110*D110, 0)</f>
        <v>0</v>
      </c>
      <c r="I110" s="12">
        <f>SUM(J111:J112)</f>
        <v>0</v>
      </c>
      <c r="J110" s="12">
        <f>TRUNC(I110*D110, 0)</f>
        <v>0</v>
      </c>
      <c r="K110" s="12">
        <f>SUM(L111:L112)</f>
        <v>0</v>
      </c>
      <c r="L110" s="12">
        <f>TRUNC(F110+H110+J110, 0)</f>
        <v>0</v>
      </c>
      <c r="M110" s="10" t="s">
        <v>52</v>
      </c>
      <c r="N110" s="9" t="s">
        <v>52</v>
      </c>
      <c r="O110" s="9" t="s">
        <v>52</v>
      </c>
      <c r="P110" s="9" t="s">
        <v>52</v>
      </c>
      <c r="Q110" s="9" t="s">
        <v>350</v>
      </c>
      <c r="R110" s="9" t="s">
        <v>310</v>
      </c>
      <c r="S110" s="9" t="s">
        <v>54</v>
      </c>
      <c r="T110" s="9" t="s">
        <v>54</v>
      </c>
      <c r="U110" s="9" t="s">
        <v>54</v>
      </c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9" t="s">
        <v>52</v>
      </c>
      <c r="AT110" s="1">
        <v>5</v>
      </c>
      <c r="AU110" s="9" t="s">
        <v>52</v>
      </c>
      <c r="AV110" s="9" t="s">
        <v>52</v>
      </c>
      <c r="AW110" s="9" t="s">
        <v>350</v>
      </c>
      <c r="AX110" s="1">
        <v>260</v>
      </c>
      <c r="AY110" s="1"/>
    </row>
    <row r="111" spans="1:51" ht="30" customHeight="1" x14ac:dyDescent="0.3">
      <c r="A111" s="10" t="s">
        <v>351</v>
      </c>
      <c r="B111" s="10" t="s">
        <v>352</v>
      </c>
      <c r="C111" s="10" t="s">
        <v>65</v>
      </c>
      <c r="D111" s="11"/>
      <c r="E111" s="12">
        <f>TRUNC(일위대가목록!E78,0)</f>
        <v>2640</v>
      </c>
      <c r="F111" s="12">
        <f>TRUNC(E111*D111, 0)</f>
        <v>0</v>
      </c>
      <c r="G111" s="12">
        <f>TRUNC(일위대가목록!F78,0)</f>
        <v>5380</v>
      </c>
      <c r="H111" s="12">
        <f>TRUNC(G111*D111, 0)</f>
        <v>0</v>
      </c>
      <c r="I111" s="12">
        <f>TRUNC(일위대가목록!G78,0)</f>
        <v>0</v>
      </c>
      <c r="J111" s="12">
        <f>TRUNC(I111*D111, 0)</f>
        <v>0</v>
      </c>
      <c r="K111" s="12">
        <f>TRUNC(E111+G111+I111, 0)</f>
        <v>8020</v>
      </c>
      <c r="L111" s="12">
        <f>TRUNC(F111+H111+J111, 0)</f>
        <v>0</v>
      </c>
      <c r="M111" s="10" t="s">
        <v>52</v>
      </c>
      <c r="N111" s="9" t="s">
        <v>353</v>
      </c>
      <c r="O111" s="9" t="s">
        <v>52</v>
      </c>
      <c r="P111" s="9" t="s">
        <v>52</v>
      </c>
      <c r="Q111" s="9" t="s">
        <v>350</v>
      </c>
      <c r="R111" s="9" t="s">
        <v>52</v>
      </c>
      <c r="S111" s="9" t="s">
        <v>67</v>
      </c>
      <c r="T111" s="9" t="s">
        <v>54</v>
      </c>
      <c r="U111" s="9" t="s">
        <v>54</v>
      </c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9" t="s">
        <v>52</v>
      </c>
      <c r="AT111" s="1"/>
      <c r="AU111" s="9" t="s">
        <v>52</v>
      </c>
      <c r="AV111" s="9" t="s">
        <v>52</v>
      </c>
      <c r="AW111" s="9" t="s">
        <v>354</v>
      </c>
      <c r="AX111" s="1">
        <v>255</v>
      </c>
      <c r="AY111" s="1"/>
    </row>
    <row r="112" spans="1:51" ht="30" customHeight="1" x14ac:dyDescent="0.3">
      <c r="A112" s="10" t="s">
        <v>351</v>
      </c>
      <c r="B112" s="10" t="s">
        <v>355</v>
      </c>
      <c r="C112" s="10" t="s">
        <v>65</v>
      </c>
      <c r="D112" s="11"/>
      <c r="E112" s="12">
        <f>TRUNC(일위대가목록!E79,0)</f>
        <v>2574</v>
      </c>
      <c r="F112" s="12">
        <f>TRUNC(E112*D112, 0)</f>
        <v>0</v>
      </c>
      <c r="G112" s="12">
        <f>TRUNC(일위대가목록!F79,0)</f>
        <v>5380</v>
      </c>
      <c r="H112" s="12">
        <f>TRUNC(G112*D112, 0)</f>
        <v>0</v>
      </c>
      <c r="I112" s="12">
        <f>TRUNC(일위대가목록!G79,0)</f>
        <v>0</v>
      </c>
      <c r="J112" s="12">
        <f>TRUNC(I112*D112, 0)</f>
        <v>0</v>
      </c>
      <c r="K112" s="12">
        <f>TRUNC(E112+G112+I112, 0)</f>
        <v>7954</v>
      </c>
      <c r="L112" s="12">
        <f>TRUNC(F112+H112+J112, 0)</f>
        <v>0</v>
      </c>
      <c r="M112" s="10" t="s">
        <v>52</v>
      </c>
      <c r="N112" s="9" t="s">
        <v>356</v>
      </c>
      <c r="O112" s="9" t="s">
        <v>52</v>
      </c>
      <c r="P112" s="9" t="s">
        <v>52</v>
      </c>
      <c r="Q112" s="9" t="s">
        <v>350</v>
      </c>
      <c r="R112" s="9" t="s">
        <v>52</v>
      </c>
      <c r="S112" s="9" t="s">
        <v>67</v>
      </c>
      <c r="T112" s="9" t="s">
        <v>54</v>
      </c>
      <c r="U112" s="9" t="s">
        <v>54</v>
      </c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9" t="s">
        <v>52</v>
      </c>
      <c r="AT112" s="1"/>
      <c r="AU112" s="9" t="s">
        <v>52</v>
      </c>
      <c r="AV112" s="9" t="s">
        <v>52</v>
      </c>
      <c r="AW112" s="9" t="s">
        <v>357</v>
      </c>
      <c r="AX112" s="1">
        <v>256</v>
      </c>
      <c r="AY112" s="1"/>
    </row>
    <row r="113" spans="1:51" ht="30" customHeight="1" x14ac:dyDescent="0.3">
      <c r="A113" s="10" t="s">
        <v>358</v>
      </c>
      <c r="B113" s="10" t="s">
        <v>52</v>
      </c>
      <c r="C113" s="10" t="s">
        <v>52</v>
      </c>
      <c r="D113" s="11">
        <v>1</v>
      </c>
      <c r="E113" s="12">
        <f>SUM(F114:F115)</f>
        <v>0</v>
      </c>
      <c r="F113" s="12">
        <f>TRUNC(E113*D113, 0)</f>
        <v>0</v>
      </c>
      <c r="G113" s="12">
        <f>SUM(H114:H115)</f>
        <v>0</v>
      </c>
      <c r="H113" s="12">
        <f>TRUNC(G113*D113, 0)</f>
        <v>0</v>
      </c>
      <c r="I113" s="12">
        <f>SUM(J114:J115)</f>
        <v>0</v>
      </c>
      <c r="J113" s="12">
        <f>TRUNC(I113*D113, 0)</f>
        <v>0</v>
      </c>
      <c r="K113" s="12">
        <f>SUM(L114:L115)</f>
        <v>0</v>
      </c>
      <c r="L113" s="12">
        <f>TRUNC(F113+H113+J113, 0)</f>
        <v>0</v>
      </c>
      <c r="M113" s="10" t="s">
        <v>52</v>
      </c>
      <c r="N113" s="9" t="s">
        <v>52</v>
      </c>
      <c r="O113" s="9" t="s">
        <v>52</v>
      </c>
      <c r="P113" s="9" t="s">
        <v>52</v>
      </c>
      <c r="Q113" s="9" t="s">
        <v>359</v>
      </c>
      <c r="R113" s="9" t="s">
        <v>310</v>
      </c>
      <c r="S113" s="9" t="s">
        <v>54</v>
      </c>
      <c r="T113" s="9" t="s">
        <v>54</v>
      </c>
      <c r="U113" s="9" t="s">
        <v>54</v>
      </c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9" t="s">
        <v>52</v>
      </c>
      <c r="AT113" s="1">
        <v>5</v>
      </c>
      <c r="AU113" s="9" t="s">
        <v>52</v>
      </c>
      <c r="AV113" s="9" t="s">
        <v>52</v>
      </c>
      <c r="AW113" s="9" t="s">
        <v>359</v>
      </c>
      <c r="AX113" s="1">
        <v>261</v>
      </c>
      <c r="AY113" s="1"/>
    </row>
    <row r="114" spans="1:51" ht="30" customHeight="1" x14ac:dyDescent="0.3">
      <c r="A114" s="10" t="s">
        <v>360</v>
      </c>
      <c r="B114" s="10" t="s">
        <v>361</v>
      </c>
      <c r="C114" s="10" t="s">
        <v>65</v>
      </c>
      <c r="D114" s="11"/>
      <c r="E114" s="12">
        <f>TRUNC(일위대가목록!E80,0)</f>
        <v>1367</v>
      </c>
      <c r="F114" s="12">
        <f>TRUNC(E114*D114, 0)</f>
        <v>0</v>
      </c>
      <c r="G114" s="12">
        <f>TRUNC(일위대가목록!F80,0)</f>
        <v>2690</v>
      </c>
      <c r="H114" s="12">
        <f>TRUNC(G114*D114, 0)</f>
        <v>0</v>
      </c>
      <c r="I114" s="12">
        <f>TRUNC(일위대가목록!G80,0)</f>
        <v>0</v>
      </c>
      <c r="J114" s="12">
        <f>TRUNC(I114*D114, 0)</f>
        <v>0</v>
      </c>
      <c r="K114" s="12">
        <f>TRUNC(E114+G114+I114, 0)</f>
        <v>4057</v>
      </c>
      <c r="L114" s="12">
        <f>TRUNC(F114+H114+J114, 0)</f>
        <v>0</v>
      </c>
      <c r="M114" s="10" t="s">
        <v>52</v>
      </c>
      <c r="N114" s="9" t="s">
        <v>362</v>
      </c>
      <c r="O114" s="9" t="s">
        <v>52</v>
      </c>
      <c r="P114" s="9" t="s">
        <v>52</v>
      </c>
      <c r="Q114" s="9" t="s">
        <v>359</v>
      </c>
      <c r="R114" s="9" t="s">
        <v>52</v>
      </c>
      <c r="S114" s="9" t="s">
        <v>67</v>
      </c>
      <c r="T114" s="9" t="s">
        <v>54</v>
      </c>
      <c r="U114" s="9" t="s">
        <v>54</v>
      </c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9" t="s">
        <v>52</v>
      </c>
      <c r="AT114" s="1"/>
      <c r="AU114" s="9" t="s">
        <v>52</v>
      </c>
      <c r="AV114" s="9" t="s">
        <v>52</v>
      </c>
      <c r="AW114" s="9" t="s">
        <v>363</v>
      </c>
      <c r="AX114" s="1">
        <v>258</v>
      </c>
      <c r="AY114" s="1"/>
    </row>
    <row r="115" spans="1:51" ht="30" customHeight="1" x14ac:dyDescent="0.3">
      <c r="A115" s="10" t="s">
        <v>360</v>
      </c>
      <c r="B115" s="10" t="s">
        <v>364</v>
      </c>
      <c r="C115" s="10" t="s">
        <v>65</v>
      </c>
      <c r="D115" s="11"/>
      <c r="E115" s="12">
        <f>TRUNC(일위대가목록!E81,0)</f>
        <v>405</v>
      </c>
      <c r="F115" s="12">
        <f>TRUNC(E115*D115, 0)</f>
        <v>0</v>
      </c>
      <c r="G115" s="12">
        <f>TRUNC(일위대가목록!F81,0)</f>
        <v>2690</v>
      </c>
      <c r="H115" s="12">
        <f>TRUNC(G115*D115, 0)</f>
        <v>0</v>
      </c>
      <c r="I115" s="12">
        <f>TRUNC(일위대가목록!G81,0)</f>
        <v>0</v>
      </c>
      <c r="J115" s="12">
        <f>TRUNC(I115*D115, 0)</f>
        <v>0</v>
      </c>
      <c r="K115" s="12">
        <f>TRUNC(E115+G115+I115, 0)</f>
        <v>3095</v>
      </c>
      <c r="L115" s="12">
        <f>TRUNC(F115+H115+J115, 0)</f>
        <v>0</v>
      </c>
      <c r="M115" s="10" t="s">
        <v>52</v>
      </c>
      <c r="N115" s="9" t="s">
        <v>365</v>
      </c>
      <c r="O115" s="9" t="s">
        <v>52</v>
      </c>
      <c r="P115" s="9" t="s">
        <v>52</v>
      </c>
      <c r="Q115" s="9" t="s">
        <v>359</v>
      </c>
      <c r="R115" s="9" t="s">
        <v>52</v>
      </c>
      <c r="S115" s="9" t="s">
        <v>67</v>
      </c>
      <c r="T115" s="9" t="s">
        <v>54</v>
      </c>
      <c r="U115" s="9" t="s">
        <v>54</v>
      </c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9" t="s">
        <v>52</v>
      </c>
      <c r="AT115" s="1"/>
      <c r="AU115" s="9" t="s">
        <v>52</v>
      </c>
      <c r="AV115" s="9" t="s">
        <v>52</v>
      </c>
      <c r="AW115" s="9" t="s">
        <v>366</v>
      </c>
      <c r="AX115" s="1">
        <v>259</v>
      </c>
      <c r="AY115" s="1"/>
    </row>
    <row r="116" spans="1:51" ht="30" customHeight="1" x14ac:dyDescent="0.3">
      <c r="A116" s="10" t="s">
        <v>367</v>
      </c>
      <c r="B116" s="10" t="s">
        <v>52</v>
      </c>
      <c r="C116" s="10" t="s">
        <v>52</v>
      </c>
      <c r="D116" s="11">
        <v>1</v>
      </c>
      <c r="E116" s="12">
        <f>SUM(F117:F117)</f>
        <v>0</v>
      </c>
      <c r="F116" s="12">
        <f>TRUNC(E116*D116, 0)</f>
        <v>0</v>
      </c>
      <c r="G116" s="12">
        <f>SUM(H117:H117)</f>
        <v>0</v>
      </c>
      <c r="H116" s="12">
        <f>TRUNC(G116*D116, 0)</f>
        <v>0</v>
      </c>
      <c r="I116" s="12">
        <f>SUM(J117:J117)</f>
        <v>0</v>
      </c>
      <c r="J116" s="12">
        <f>TRUNC(I116*D116, 0)</f>
        <v>0</v>
      </c>
      <c r="K116" s="12">
        <f>SUM(L117:L117)</f>
        <v>0</v>
      </c>
      <c r="L116" s="12">
        <f>TRUNC(F116+H116+J116, 0)</f>
        <v>0</v>
      </c>
      <c r="M116" s="10" t="s">
        <v>52</v>
      </c>
      <c r="N116" s="9" t="s">
        <v>52</v>
      </c>
      <c r="O116" s="9" t="s">
        <v>52</v>
      </c>
      <c r="P116" s="9" t="s">
        <v>52</v>
      </c>
      <c r="Q116" s="9" t="s">
        <v>368</v>
      </c>
      <c r="R116" s="9" t="s">
        <v>310</v>
      </c>
      <c r="S116" s="9" t="s">
        <v>54</v>
      </c>
      <c r="T116" s="9" t="s">
        <v>54</v>
      </c>
      <c r="U116" s="9" t="s">
        <v>54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9" t="s">
        <v>52</v>
      </c>
      <c r="AT116" s="1">
        <v>5</v>
      </c>
      <c r="AU116" s="9" t="s">
        <v>52</v>
      </c>
      <c r="AV116" s="9" t="s">
        <v>52</v>
      </c>
      <c r="AW116" s="9" t="s">
        <v>368</v>
      </c>
      <c r="AX116" s="1">
        <v>264</v>
      </c>
      <c r="AY116" s="1"/>
    </row>
    <row r="117" spans="1:51" ht="30" customHeight="1" x14ac:dyDescent="0.3">
      <c r="A117" s="10" t="s">
        <v>369</v>
      </c>
      <c r="B117" s="10" t="s">
        <v>370</v>
      </c>
      <c r="C117" s="10" t="s">
        <v>65</v>
      </c>
      <c r="D117" s="11"/>
      <c r="E117" s="12">
        <f>TRUNC(일위대가목록!E82,0)</f>
        <v>700</v>
      </c>
      <c r="F117" s="12">
        <f>TRUNC(E117*D117, 0)</f>
        <v>0</v>
      </c>
      <c r="G117" s="12">
        <f>TRUNC(일위대가목록!F82,0)</f>
        <v>4304</v>
      </c>
      <c r="H117" s="12">
        <f>TRUNC(G117*D117, 0)</f>
        <v>0</v>
      </c>
      <c r="I117" s="12">
        <f>TRUNC(일위대가목록!G82,0)</f>
        <v>0</v>
      </c>
      <c r="J117" s="12">
        <f>TRUNC(I117*D117, 0)</f>
        <v>0</v>
      </c>
      <c r="K117" s="12">
        <f>TRUNC(E117+G117+I117, 0)</f>
        <v>5004</v>
      </c>
      <c r="L117" s="12">
        <f>TRUNC(F117+H117+J117, 0)</f>
        <v>0</v>
      </c>
      <c r="M117" s="10" t="s">
        <v>52</v>
      </c>
      <c r="N117" s="9" t="s">
        <v>371</v>
      </c>
      <c r="O117" s="9" t="s">
        <v>52</v>
      </c>
      <c r="P117" s="9" t="s">
        <v>52</v>
      </c>
      <c r="Q117" s="9" t="s">
        <v>368</v>
      </c>
      <c r="R117" s="9" t="s">
        <v>52</v>
      </c>
      <c r="S117" s="9" t="s">
        <v>67</v>
      </c>
      <c r="T117" s="9" t="s">
        <v>54</v>
      </c>
      <c r="U117" s="9" t="s">
        <v>54</v>
      </c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9" t="s">
        <v>52</v>
      </c>
      <c r="AT117" s="1"/>
      <c r="AU117" s="9" t="s">
        <v>52</v>
      </c>
      <c r="AV117" s="9" t="s">
        <v>52</v>
      </c>
      <c r="AW117" s="9" t="s">
        <v>372</v>
      </c>
      <c r="AX117" s="1">
        <v>263</v>
      </c>
      <c r="AY117" s="1"/>
    </row>
    <row r="118" spans="1:51" ht="30" customHeight="1" x14ac:dyDescent="0.3">
      <c r="A118" s="10" t="s">
        <v>373</v>
      </c>
      <c r="B118" s="10" t="s">
        <v>52</v>
      </c>
      <c r="C118" s="10" t="s">
        <v>52</v>
      </c>
      <c r="D118" s="11">
        <v>1</v>
      </c>
      <c r="E118" s="12">
        <f>SUM(F119:F123)</f>
        <v>0</v>
      </c>
      <c r="F118" s="12">
        <f>TRUNC(E118*D118, 0)</f>
        <v>0</v>
      </c>
      <c r="G118" s="12">
        <f>SUM(H119:H123)</f>
        <v>0</v>
      </c>
      <c r="H118" s="12">
        <f>TRUNC(G118*D118, 0)</f>
        <v>0</v>
      </c>
      <c r="I118" s="12">
        <f>SUM(J119:J123)</f>
        <v>0</v>
      </c>
      <c r="J118" s="12">
        <f>TRUNC(I118*D118, 0)</f>
        <v>0</v>
      </c>
      <c r="K118" s="12">
        <f>SUM(L119:L123)</f>
        <v>0</v>
      </c>
      <c r="L118" s="12">
        <f>TRUNC(F118+H118+J118, 0)</f>
        <v>0</v>
      </c>
      <c r="M118" s="10" t="s">
        <v>52</v>
      </c>
      <c r="N118" s="9" t="s">
        <v>52</v>
      </c>
      <c r="O118" s="9" t="s">
        <v>52</v>
      </c>
      <c r="P118" s="9" t="s">
        <v>52</v>
      </c>
      <c r="Q118" s="9" t="s">
        <v>374</v>
      </c>
      <c r="R118" s="9" t="s">
        <v>310</v>
      </c>
      <c r="S118" s="9" t="s">
        <v>54</v>
      </c>
      <c r="T118" s="9" t="s">
        <v>54</v>
      </c>
      <c r="U118" s="9" t="s">
        <v>54</v>
      </c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9" t="s">
        <v>52</v>
      </c>
      <c r="AT118" s="1">
        <v>5</v>
      </c>
      <c r="AU118" s="9" t="s">
        <v>52</v>
      </c>
      <c r="AV118" s="9" t="s">
        <v>52</v>
      </c>
      <c r="AW118" s="9" t="s">
        <v>374</v>
      </c>
      <c r="AX118" s="1">
        <v>284</v>
      </c>
      <c r="AY118" s="1"/>
    </row>
    <row r="119" spans="1:51" ht="30" customHeight="1" x14ac:dyDescent="0.3">
      <c r="A119" s="10" t="s">
        <v>375</v>
      </c>
      <c r="B119" s="10" t="s">
        <v>376</v>
      </c>
      <c r="C119" s="10" t="s">
        <v>76</v>
      </c>
      <c r="D119" s="11"/>
      <c r="E119" s="12">
        <f>TRUNC(일위대가목록!E83,0)</f>
        <v>0</v>
      </c>
      <c r="F119" s="12">
        <f>TRUNC(E119*D119, 0)</f>
        <v>0</v>
      </c>
      <c r="G119" s="12">
        <f>TRUNC(일위대가목록!F83,0)</f>
        <v>13182</v>
      </c>
      <c r="H119" s="12">
        <f>TRUNC(G119*D119, 0)</f>
        <v>0</v>
      </c>
      <c r="I119" s="12">
        <f>TRUNC(일위대가목록!G83,0)</f>
        <v>263</v>
      </c>
      <c r="J119" s="12">
        <f>TRUNC(I119*D119, 0)</f>
        <v>0</v>
      </c>
      <c r="K119" s="12">
        <f>TRUNC(E119+G119+I119, 0)</f>
        <v>13445</v>
      </c>
      <c r="L119" s="12">
        <f>TRUNC(F119+H119+J119, 0)</f>
        <v>0</v>
      </c>
      <c r="M119" s="10" t="s">
        <v>52</v>
      </c>
      <c r="N119" s="9" t="s">
        <v>377</v>
      </c>
      <c r="O119" s="9" t="s">
        <v>52</v>
      </c>
      <c r="P119" s="9" t="s">
        <v>52</v>
      </c>
      <c r="Q119" s="9" t="s">
        <v>374</v>
      </c>
      <c r="R119" s="9" t="s">
        <v>52</v>
      </c>
      <c r="S119" s="9" t="s">
        <v>67</v>
      </c>
      <c r="T119" s="9" t="s">
        <v>54</v>
      </c>
      <c r="U119" s="9" t="s">
        <v>54</v>
      </c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9" t="s">
        <v>52</v>
      </c>
      <c r="AT119" s="1"/>
      <c r="AU119" s="9" t="s">
        <v>52</v>
      </c>
      <c r="AV119" s="9" t="s">
        <v>52</v>
      </c>
      <c r="AW119" s="9" t="s">
        <v>378</v>
      </c>
      <c r="AX119" s="1">
        <v>266</v>
      </c>
      <c r="AY119" s="1"/>
    </row>
    <row r="120" spans="1:51" ht="30" customHeight="1" x14ac:dyDescent="0.3">
      <c r="A120" s="10" t="s">
        <v>375</v>
      </c>
      <c r="B120" s="10" t="s">
        <v>379</v>
      </c>
      <c r="C120" s="10" t="s">
        <v>76</v>
      </c>
      <c r="D120" s="11"/>
      <c r="E120" s="12">
        <f>TRUNC(일위대가목록!E84,0)</f>
        <v>0</v>
      </c>
      <c r="F120" s="12">
        <f>TRUNC(E120*D120, 0)</f>
        <v>0</v>
      </c>
      <c r="G120" s="12">
        <f>TRUNC(일위대가목록!F84,0)</f>
        <v>16949</v>
      </c>
      <c r="H120" s="12">
        <f>TRUNC(G120*D120, 0)</f>
        <v>0</v>
      </c>
      <c r="I120" s="12">
        <f>TRUNC(일위대가목록!G84,0)</f>
        <v>338</v>
      </c>
      <c r="J120" s="12">
        <f>TRUNC(I120*D120, 0)</f>
        <v>0</v>
      </c>
      <c r="K120" s="12">
        <f>TRUNC(E120+G120+I120, 0)</f>
        <v>17287</v>
      </c>
      <c r="L120" s="12">
        <f>TRUNC(F120+H120+J120, 0)</f>
        <v>0</v>
      </c>
      <c r="M120" s="10" t="s">
        <v>52</v>
      </c>
      <c r="N120" s="9" t="s">
        <v>380</v>
      </c>
      <c r="O120" s="9" t="s">
        <v>52</v>
      </c>
      <c r="P120" s="9" t="s">
        <v>52</v>
      </c>
      <c r="Q120" s="9" t="s">
        <v>374</v>
      </c>
      <c r="R120" s="9" t="s">
        <v>52</v>
      </c>
      <c r="S120" s="9" t="s">
        <v>67</v>
      </c>
      <c r="T120" s="9" t="s">
        <v>54</v>
      </c>
      <c r="U120" s="9" t="s">
        <v>54</v>
      </c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9" t="s">
        <v>52</v>
      </c>
      <c r="AT120" s="1"/>
      <c r="AU120" s="9" t="s">
        <v>52</v>
      </c>
      <c r="AV120" s="9" t="s">
        <v>52</v>
      </c>
      <c r="AW120" s="9" t="s">
        <v>381</v>
      </c>
      <c r="AX120" s="1">
        <v>267</v>
      </c>
      <c r="AY120" s="1"/>
    </row>
    <row r="121" spans="1:51" ht="30" customHeight="1" x14ac:dyDescent="0.3">
      <c r="A121" s="10" t="s">
        <v>375</v>
      </c>
      <c r="B121" s="10" t="s">
        <v>382</v>
      </c>
      <c r="C121" s="10" t="s">
        <v>76</v>
      </c>
      <c r="D121" s="11"/>
      <c r="E121" s="12">
        <f>TRUNC(일위대가목록!E85,0)</f>
        <v>0</v>
      </c>
      <c r="F121" s="12">
        <f>TRUNC(E121*D121, 0)</f>
        <v>0</v>
      </c>
      <c r="G121" s="12">
        <f>TRUNC(일위대가목록!F85,0)</f>
        <v>27172</v>
      </c>
      <c r="H121" s="12">
        <f>TRUNC(G121*D121, 0)</f>
        <v>0</v>
      </c>
      <c r="I121" s="12">
        <f>TRUNC(일위대가목록!G85,0)</f>
        <v>543</v>
      </c>
      <c r="J121" s="12">
        <f>TRUNC(I121*D121, 0)</f>
        <v>0</v>
      </c>
      <c r="K121" s="12">
        <f>TRUNC(E121+G121+I121, 0)</f>
        <v>27715</v>
      </c>
      <c r="L121" s="12">
        <f>TRUNC(F121+H121+J121, 0)</f>
        <v>0</v>
      </c>
      <c r="M121" s="10" t="s">
        <v>52</v>
      </c>
      <c r="N121" s="9" t="s">
        <v>383</v>
      </c>
      <c r="O121" s="9" t="s">
        <v>52</v>
      </c>
      <c r="P121" s="9" t="s">
        <v>52</v>
      </c>
      <c r="Q121" s="9" t="s">
        <v>374</v>
      </c>
      <c r="R121" s="9" t="s">
        <v>52</v>
      </c>
      <c r="S121" s="9" t="s">
        <v>67</v>
      </c>
      <c r="T121" s="9" t="s">
        <v>54</v>
      </c>
      <c r="U121" s="9" t="s">
        <v>54</v>
      </c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9" t="s">
        <v>52</v>
      </c>
      <c r="AT121" s="1"/>
      <c r="AU121" s="9" t="s">
        <v>52</v>
      </c>
      <c r="AV121" s="9" t="s">
        <v>52</v>
      </c>
      <c r="AW121" s="9" t="s">
        <v>384</v>
      </c>
      <c r="AX121" s="1">
        <v>268</v>
      </c>
      <c r="AY121" s="1"/>
    </row>
    <row r="122" spans="1:51" ht="30" customHeight="1" x14ac:dyDescent="0.3">
      <c r="A122" s="10" t="s">
        <v>375</v>
      </c>
      <c r="B122" s="10" t="s">
        <v>385</v>
      </c>
      <c r="C122" s="10" t="s">
        <v>76</v>
      </c>
      <c r="D122" s="11"/>
      <c r="E122" s="12">
        <f>TRUNC(일위대가목록!E86,0)</f>
        <v>0</v>
      </c>
      <c r="F122" s="12">
        <f>TRUNC(E122*D122, 0)</f>
        <v>0</v>
      </c>
      <c r="G122" s="12">
        <f>TRUNC(일위대가목록!F86,0)</f>
        <v>34975</v>
      </c>
      <c r="H122" s="12">
        <f>TRUNC(G122*D122, 0)</f>
        <v>0</v>
      </c>
      <c r="I122" s="12">
        <f>TRUNC(일위대가목록!G86,0)</f>
        <v>699</v>
      </c>
      <c r="J122" s="12">
        <f>TRUNC(I122*D122, 0)</f>
        <v>0</v>
      </c>
      <c r="K122" s="12">
        <f>TRUNC(E122+G122+I122, 0)</f>
        <v>35674</v>
      </c>
      <c r="L122" s="12">
        <f>TRUNC(F122+H122+J122, 0)</f>
        <v>0</v>
      </c>
      <c r="M122" s="10" t="s">
        <v>52</v>
      </c>
      <c r="N122" s="9" t="s">
        <v>386</v>
      </c>
      <c r="O122" s="9" t="s">
        <v>52</v>
      </c>
      <c r="P122" s="9" t="s">
        <v>52</v>
      </c>
      <c r="Q122" s="9" t="s">
        <v>374</v>
      </c>
      <c r="R122" s="9" t="s">
        <v>52</v>
      </c>
      <c r="S122" s="9" t="s">
        <v>67</v>
      </c>
      <c r="T122" s="9" t="s">
        <v>54</v>
      </c>
      <c r="U122" s="9" t="s">
        <v>54</v>
      </c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9" t="s">
        <v>52</v>
      </c>
      <c r="AT122" s="1"/>
      <c r="AU122" s="9" t="s">
        <v>52</v>
      </c>
      <c r="AV122" s="9" t="s">
        <v>52</v>
      </c>
      <c r="AW122" s="9" t="s">
        <v>387</v>
      </c>
      <c r="AX122" s="1">
        <v>269</v>
      </c>
      <c r="AY122" s="1"/>
    </row>
    <row r="123" spans="1:51" ht="30" customHeight="1" x14ac:dyDescent="0.3">
      <c r="A123" s="10" t="s">
        <v>375</v>
      </c>
      <c r="B123" s="10" t="s">
        <v>388</v>
      </c>
      <c r="C123" s="10" t="s">
        <v>76</v>
      </c>
      <c r="D123" s="11"/>
      <c r="E123" s="12">
        <f>TRUNC(일위대가목록!E87,0)</f>
        <v>0</v>
      </c>
      <c r="F123" s="12">
        <f>TRUNC(E123*D123, 0)</f>
        <v>0</v>
      </c>
      <c r="G123" s="12">
        <f>TRUNC(일위대가목록!F87,0)</f>
        <v>43046</v>
      </c>
      <c r="H123" s="12">
        <f>TRUNC(G123*D123, 0)</f>
        <v>0</v>
      </c>
      <c r="I123" s="12">
        <f>TRUNC(일위대가목록!G87,0)</f>
        <v>860</v>
      </c>
      <c r="J123" s="12">
        <f>TRUNC(I123*D123, 0)</f>
        <v>0</v>
      </c>
      <c r="K123" s="12">
        <f>TRUNC(E123+G123+I123, 0)</f>
        <v>43906</v>
      </c>
      <c r="L123" s="12">
        <f>TRUNC(F123+H123+J123, 0)</f>
        <v>0</v>
      </c>
      <c r="M123" s="10" t="s">
        <v>52</v>
      </c>
      <c r="N123" s="9" t="s">
        <v>389</v>
      </c>
      <c r="O123" s="9" t="s">
        <v>52</v>
      </c>
      <c r="P123" s="9" t="s">
        <v>52</v>
      </c>
      <c r="Q123" s="9" t="s">
        <v>374</v>
      </c>
      <c r="R123" s="9" t="s">
        <v>52</v>
      </c>
      <c r="S123" s="9" t="s">
        <v>67</v>
      </c>
      <c r="T123" s="9" t="s">
        <v>54</v>
      </c>
      <c r="U123" s="9" t="s">
        <v>54</v>
      </c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9" t="s">
        <v>52</v>
      </c>
      <c r="AT123" s="1"/>
      <c r="AU123" s="9" t="s">
        <v>52</v>
      </c>
      <c r="AV123" s="9" t="s">
        <v>52</v>
      </c>
      <c r="AW123" s="9" t="s">
        <v>390</v>
      </c>
      <c r="AX123" s="1">
        <v>270</v>
      </c>
      <c r="AY123" s="1"/>
    </row>
    <row r="124" spans="1:51" ht="30" customHeight="1" x14ac:dyDescent="0.3">
      <c r="A124" s="10" t="s">
        <v>391</v>
      </c>
      <c r="B124" s="10" t="s">
        <v>52</v>
      </c>
      <c r="C124" s="10" t="s">
        <v>52</v>
      </c>
      <c r="D124" s="11">
        <v>1</v>
      </c>
      <c r="E124" s="12">
        <f>SUM(F125:F136)</f>
        <v>0</v>
      </c>
      <c r="F124" s="12">
        <f>TRUNC(E124*D124, 0)</f>
        <v>0</v>
      </c>
      <c r="G124" s="12">
        <f>SUM(H125:H136)</f>
        <v>0</v>
      </c>
      <c r="H124" s="12">
        <f>TRUNC(G124*D124, 0)</f>
        <v>0</v>
      </c>
      <c r="I124" s="12">
        <f>SUM(J125:J136)</f>
        <v>0</v>
      </c>
      <c r="J124" s="12">
        <f>TRUNC(I124*D124, 0)</f>
        <v>0</v>
      </c>
      <c r="K124" s="12">
        <f>SUM(L125:L136)</f>
        <v>0</v>
      </c>
      <c r="L124" s="12">
        <f>TRUNC(F124+H124+J124, 0)</f>
        <v>0</v>
      </c>
      <c r="M124" s="10" t="s">
        <v>52</v>
      </c>
      <c r="N124" s="9" t="s">
        <v>52</v>
      </c>
      <c r="O124" s="9" t="s">
        <v>52</v>
      </c>
      <c r="P124" s="9" t="s">
        <v>52</v>
      </c>
      <c r="Q124" s="9" t="s">
        <v>392</v>
      </c>
      <c r="R124" s="9" t="s">
        <v>310</v>
      </c>
      <c r="S124" s="9" t="s">
        <v>54</v>
      </c>
      <c r="T124" s="9" t="s">
        <v>54</v>
      </c>
      <c r="U124" s="9" t="s">
        <v>54</v>
      </c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9" t="s">
        <v>52</v>
      </c>
      <c r="AT124" s="1">
        <v>5</v>
      </c>
      <c r="AU124" s="9" t="s">
        <v>52</v>
      </c>
      <c r="AV124" s="9" t="s">
        <v>52</v>
      </c>
      <c r="AW124" s="9" t="s">
        <v>392</v>
      </c>
      <c r="AX124" s="1">
        <v>285</v>
      </c>
      <c r="AY124" s="1"/>
    </row>
    <row r="125" spans="1:51" ht="30" customHeight="1" x14ac:dyDescent="0.3">
      <c r="A125" s="10" t="s">
        <v>393</v>
      </c>
      <c r="B125" s="10" t="s">
        <v>394</v>
      </c>
      <c r="C125" s="10" t="s">
        <v>98</v>
      </c>
      <c r="D125" s="11"/>
      <c r="E125" s="12">
        <f>TRUNC(일위대가목록!E88,0)</f>
        <v>0</v>
      </c>
      <c r="F125" s="12">
        <f>TRUNC(E125*D125, 0)</f>
        <v>0</v>
      </c>
      <c r="G125" s="12">
        <f>TRUNC(일위대가목록!F88,0)</f>
        <v>16572</v>
      </c>
      <c r="H125" s="12">
        <f>TRUNC(G125*D125, 0)</f>
        <v>0</v>
      </c>
      <c r="I125" s="12">
        <f>TRUNC(일위대가목록!G88,0)</f>
        <v>331</v>
      </c>
      <c r="J125" s="12">
        <f>TRUNC(I125*D125, 0)</f>
        <v>0</v>
      </c>
      <c r="K125" s="12">
        <f>TRUNC(E125+G125+I125, 0)</f>
        <v>16903</v>
      </c>
      <c r="L125" s="12">
        <f>TRUNC(F125+H125+J125, 0)</f>
        <v>0</v>
      </c>
      <c r="M125" s="10" t="s">
        <v>52</v>
      </c>
      <c r="N125" s="9" t="s">
        <v>395</v>
      </c>
      <c r="O125" s="9" t="s">
        <v>52</v>
      </c>
      <c r="P125" s="9" t="s">
        <v>52</v>
      </c>
      <c r="Q125" s="9" t="s">
        <v>392</v>
      </c>
      <c r="R125" s="9" t="s">
        <v>52</v>
      </c>
      <c r="S125" s="9" t="s">
        <v>67</v>
      </c>
      <c r="T125" s="9" t="s">
        <v>54</v>
      </c>
      <c r="U125" s="9" t="s">
        <v>54</v>
      </c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9" t="s">
        <v>52</v>
      </c>
      <c r="AT125" s="1"/>
      <c r="AU125" s="9" t="s">
        <v>52</v>
      </c>
      <c r="AV125" s="9" t="s">
        <v>52</v>
      </c>
      <c r="AW125" s="9" t="s">
        <v>396</v>
      </c>
      <c r="AX125" s="1">
        <v>272</v>
      </c>
      <c r="AY125" s="1"/>
    </row>
    <row r="126" spans="1:51" ht="30" customHeight="1" x14ac:dyDescent="0.3">
      <c r="A126" s="10" t="s">
        <v>393</v>
      </c>
      <c r="B126" s="10" t="s">
        <v>397</v>
      </c>
      <c r="C126" s="10" t="s">
        <v>98</v>
      </c>
      <c r="D126" s="11"/>
      <c r="E126" s="12">
        <f>TRUNC(일위대가목록!E89,0)</f>
        <v>0</v>
      </c>
      <c r="F126" s="12">
        <f>TRUNC(E126*D126, 0)</f>
        <v>0</v>
      </c>
      <c r="G126" s="12">
        <f>TRUNC(일위대가목록!F89,0)</f>
        <v>15066</v>
      </c>
      <c r="H126" s="12">
        <f>TRUNC(G126*D126, 0)</f>
        <v>0</v>
      </c>
      <c r="I126" s="12">
        <f>TRUNC(일위대가목록!G89,0)</f>
        <v>301</v>
      </c>
      <c r="J126" s="12">
        <f>TRUNC(I126*D126, 0)</f>
        <v>0</v>
      </c>
      <c r="K126" s="12">
        <f>TRUNC(E126+G126+I126, 0)</f>
        <v>15367</v>
      </c>
      <c r="L126" s="12">
        <f>TRUNC(F126+H126+J126, 0)</f>
        <v>0</v>
      </c>
      <c r="M126" s="10" t="s">
        <v>52</v>
      </c>
      <c r="N126" s="9" t="s">
        <v>398</v>
      </c>
      <c r="O126" s="9" t="s">
        <v>52</v>
      </c>
      <c r="P126" s="9" t="s">
        <v>52</v>
      </c>
      <c r="Q126" s="9" t="s">
        <v>392</v>
      </c>
      <c r="R126" s="9" t="s">
        <v>52</v>
      </c>
      <c r="S126" s="9" t="s">
        <v>67</v>
      </c>
      <c r="T126" s="9" t="s">
        <v>54</v>
      </c>
      <c r="U126" s="9" t="s">
        <v>54</v>
      </c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9" t="s">
        <v>52</v>
      </c>
      <c r="AT126" s="1"/>
      <c r="AU126" s="9" t="s">
        <v>52</v>
      </c>
      <c r="AV126" s="9" t="s">
        <v>52</v>
      </c>
      <c r="AW126" s="9" t="s">
        <v>399</v>
      </c>
      <c r="AX126" s="1">
        <v>273</v>
      </c>
      <c r="AY126" s="1"/>
    </row>
    <row r="127" spans="1:51" ht="30" customHeight="1" x14ac:dyDescent="0.3">
      <c r="A127" s="10" t="s">
        <v>393</v>
      </c>
      <c r="B127" s="10" t="s">
        <v>400</v>
      </c>
      <c r="C127" s="10" t="s">
        <v>98</v>
      </c>
      <c r="D127" s="11"/>
      <c r="E127" s="12">
        <f>TRUNC(일위대가목록!E90,0)</f>
        <v>0</v>
      </c>
      <c r="F127" s="12">
        <f>TRUNC(E127*D127, 0)</f>
        <v>0</v>
      </c>
      <c r="G127" s="12">
        <f>TRUNC(일위대가목록!F90,0)</f>
        <v>13559</v>
      </c>
      <c r="H127" s="12">
        <f>TRUNC(G127*D127, 0)</f>
        <v>0</v>
      </c>
      <c r="I127" s="12">
        <f>TRUNC(일위대가목록!G90,0)</f>
        <v>271</v>
      </c>
      <c r="J127" s="12">
        <f>TRUNC(I127*D127, 0)</f>
        <v>0</v>
      </c>
      <c r="K127" s="12">
        <f>TRUNC(E127+G127+I127, 0)</f>
        <v>13830</v>
      </c>
      <c r="L127" s="12">
        <f>TRUNC(F127+H127+J127, 0)</f>
        <v>0</v>
      </c>
      <c r="M127" s="10" t="s">
        <v>52</v>
      </c>
      <c r="N127" s="9" t="s">
        <v>401</v>
      </c>
      <c r="O127" s="9" t="s">
        <v>52</v>
      </c>
      <c r="P127" s="9" t="s">
        <v>52</v>
      </c>
      <c r="Q127" s="9" t="s">
        <v>392</v>
      </c>
      <c r="R127" s="9" t="s">
        <v>52</v>
      </c>
      <c r="S127" s="9" t="s">
        <v>67</v>
      </c>
      <c r="T127" s="9" t="s">
        <v>54</v>
      </c>
      <c r="U127" s="9" t="s">
        <v>54</v>
      </c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9" t="s">
        <v>52</v>
      </c>
      <c r="AT127" s="1"/>
      <c r="AU127" s="9" t="s">
        <v>52</v>
      </c>
      <c r="AV127" s="9" t="s">
        <v>52</v>
      </c>
      <c r="AW127" s="9" t="s">
        <v>402</v>
      </c>
      <c r="AX127" s="1">
        <v>274</v>
      </c>
      <c r="AY127" s="1"/>
    </row>
    <row r="128" spans="1:51" ht="30" customHeight="1" x14ac:dyDescent="0.3">
      <c r="A128" s="10" t="s">
        <v>393</v>
      </c>
      <c r="B128" s="10" t="s">
        <v>403</v>
      </c>
      <c r="C128" s="10" t="s">
        <v>98</v>
      </c>
      <c r="D128" s="11"/>
      <c r="E128" s="12">
        <f>TRUNC(일위대가목록!E91,0)</f>
        <v>0</v>
      </c>
      <c r="F128" s="12">
        <f>TRUNC(E128*D128, 0)</f>
        <v>0</v>
      </c>
      <c r="G128" s="12">
        <f>TRUNC(일위대가목록!F91,0)</f>
        <v>18348</v>
      </c>
      <c r="H128" s="12">
        <f>TRUNC(G128*D128, 0)</f>
        <v>0</v>
      </c>
      <c r="I128" s="12">
        <f>TRUNC(일위대가목록!G91,0)</f>
        <v>366</v>
      </c>
      <c r="J128" s="12">
        <f>TRUNC(I128*D128, 0)</f>
        <v>0</v>
      </c>
      <c r="K128" s="12">
        <f>TRUNC(E128+G128+I128, 0)</f>
        <v>18714</v>
      </c>
      <c r="L128" s="12">
        <f>TRUNC(F128+H128+J128, 0)</f>
        <v>0</v>
      </c>
      <c r="M128" s="10" t="s">
        <v>52</v>
      </c>
      <c r="N128" s="9" t="s">
        <v>404</v>
      </c>
      <c r="O128" s="9" t="s">
        <v>52</v>
      </c>
      <c r="P128" s="9" t="s">
        <v>52</v>
      </c>
      <c r="Q128" s="9" t="s">
        <v>392</v>
      </c>
      <c r="R128" s="9" t="s">
        <v>52</v>
      </c>
      <c r="S128" s="9" t="s">
        <v>67</v>
      </c>
      <c r="T128" s="9" t="s">
        <v>54</v>
      </c>
      <c r="U128" s="9" t="s">
        <v>54</v>
      </c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9" t="s">
        <v>52</v>
      </c>
      <c r="AT128" s="1"/>
      <c r="AU128" s="9" t="s">
        <v>52</v>
      </c>
      <c r="AV128" s="9" t="s">
        <v>52</v>
      </c>
      <c r="AW128" s="9" t="s">
        <v>405</v>
      </c>
      <c r="AX128" s="1">
        <v>275</v>
      </c>
      <c r="AY128" s="1"/>
    </row>
    <row r="129" spans="1:51" ht="30" customHeight="1" x14ac:dyDescent="0.3">
      <c r="A129" s="10" t="s">
        <v>393</v>
      </c>
      <c r="B129" s="10" t="s">
        <v>406</v>
      </c>
      <c r="C129" s="10" t="s">
        <v>98</v>
      </c>
      <c r="D129" s="11"/>
      <c r="E129" s="12">
        <f>TRUNC(일위대가목록!E92,0)</f>
        <v>0</v>
      </c>
      <c r="F129" s="12">
        <f>TRUNC(E129*D129, 0)</f>
        <v>0</v>
      </c>
      <c r="G129" s="12">
        <f>TRUNC(일위대가목록!F92,0)</f>
        <v>16680</v>
      </c>
      <c r="H129" s="12">
        <f>TRUNC(G129*D129, 0)</f>
        <v>0</v>
      </c>
      <c r="I129" s="12">
        <f>TRUNC(일위대가목록!G92,0)</f>
        <v>333</v>
      </c>
      <c r="J129" s="12">
        <f>TRUNC(I129*D129, 0)</f>
        <v>0</v>
      </c>
      <c r="K129" s="12">
        <f>TRUNC(E129+G129+I129, 0)</f>
        <v>17013</v>
      </c>
      <c r="L129" s="12">
        <f>TRUNC(F129+H129+J129, 0)</f>
        <v>0</v>
      </c>
      <c r="M129" s="10" t="s">
        <v>52</v>
      </c>
      <c r="N129" s="9" t="s">
        <v>407</v>
      </c>
      <c r="O129" s="9" t="s">
        <v>52</v>
      </c>
      <c r="P129" s="9" t="s">
        <v>52</v>
      </c>
      <c r="Q129" s="9" t="s">
        <v>392</v>
      </c>
      <c r="R129" s="9" t="s">
        <v>52</v>
      </c>
      <c r="S129" s="9" t="s">
        <v>67</v>
      </c>
      <c r="T129" s="9" t="s">
        <v>54</v>
      </c>
      <c r="U129" s="9" t="s">
        <v>54</v>
      </c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9" t="s">
        <v>52</v>
      </c>
      <c r="AT129" s="1"/>
      <c r="AU129" s="9" t="s">
        <v>52</v>
      </c>
      <c r="AV129" s="9" t="s">
        <v>52</v>
      </c>
      <c r="AW129" s="9" t="s">
        <v>408</v>
      </c>
      <c r="AX129" s="1">
        <v>276</v>
      </c>
      <c r="AY129" s="1"/>
    </row>
    <row r="130" spans="1:51" ht="30" customHeight="1" x14ac:dyDescent="0.3">
      <c r="A130" s="10" t="s">
        <v>393</v>
      </c>
      <c r="B130" s="10" t="s">
        <v>409</v>
      </c>
      <c r="C130" s="10" t="s">
        <v>98</v>
      </c>
      <c r="D130" s="11"/>
      <c r="E130" s="12">
        <f>TRUNC(일위대가목록!E93,0)</f>
        <v>0</v>
      </c>
      <c r="F130" s="12">
        <f>TRUNC(E130*D130, 0)</f>
        <v>0</v>
      </c>
      <c r="G130" s="12">
        <f>TRUNC(일위대가목록!F93,0)</f>
        <v>15012</v>
      </c>
      <c r="H130" s="12">
        <f>TRUNC(G130*D130, 0)</f>
        <v>0</v>
      </c>
      <c r="I130" s="12">
        <f>TRUNC(일위대가목록!G93,0)</f>
        <v>300</v>
      </c>
      <c r="J130" s="12">
        <f>TRUNC(I130*D130, 0)</f>
        <v>0</v>
      </c>
      <c r="K130" s="12">
        <f>TRUNC(E130+G130+I130, 0)</f>
        <v>15312</v>
      </c>
      <c r="L130" s="12">
        <f>TRUNC(F130+H130+J130, 0)</f>
        <v>0</v>
      </c>
      <c r="M130" s="10" t="s">
        <v>52</v>
      </c>
      <c r="N130" s="9" t="s">
        <v>410</v>
      </c>
      <c r="O130" s="9" t="s">
        <v>52</v>
      </c>
      <c r="P130" s="9" t="s">
        <v>52</v>
      </c>
      <c r="Q130" s="9" t="s">
        <v>392</v>
      </c>
      <c r="R130" s="9" t="s">
        <v>52</v>
      </c>
      <c r="S130" s="9" t="s">
        <v>67</v>
      </c>
      <c r="T130" s="9" t="s">
        <v>54</v>
      </c>
      <c r="U130" s="9" t="s">
        <v>54</v>
      </c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9" t="s">
        <v>52</v>
      </c>
      <c r="AT130" s="1"/>
      <c r="AU130" s="9" t="s">
        <v>52</v>
      </c>
      <c r="AV130" s="9" t="s">
        <v>52</v>
      </c>
      <c r="AW130" s="9" t="s">
        <v>411</v>
      </c>
      <c r="AX130" s="1">
        <v>277</v>
      </c>
      <c r="AY130" s="1"/>
    </row>
    <row r="131" spans="1:51" ht="30" customHeight="1" x14ac:dyDescent="0.3">
      <c r="A131" s="10" t="s">
        <v>393</v>
      </c>
      <c r="B131" s="10" t="s">
        <v>412</v>
      </c>
      <c r="C131" s="10" t="s">
        <v>98</v>
      </c>
      <c r="D131" s="11"/>
      <c r="E131" s="12">
        <f>TRUNC(일위대가목록!E94,0)</f>
        <v>0</v>
      </c>
      <c r="F131" s="12">
        <f>TRUNC(E131*D131, 0)</f>
        <v>0</v>
      </c>
      <c r="G131" s="12">
        <f>TRUNC(일위대가목록!F94,0)</f>
        <v>18940</v>
      </c>
      <c r="H131" s="12">
        <f>TRUNC(G131*D131, 0)</f>
        <v>0</v>
      </c>
      <c r="I131" s="12">
        <f>TRUNC(일위대가목록!G94,0)</f>
        <v>378</v>
      </c>
      <c r="J131" s="12">
        <f>TRUNC(I131*D131, 0)</f>
        <v>0</v>
      </c>
      <c r="K131" s="12">
        <f>TRUNC(E131+G131+I131, 0)</f>
        <v>19318</v>
      </c>
      <c r="L131" s="12">
        <f>TRUNC(F131+H131+J131, 0)</f>
        <v>0</v>
      </c>
      <c r="M131" s="10" t="s">
        <v>52</v>
      </c>
      <c r="N131" s="9" t="s">
        <v>413</v>
      </c>
      <c r="O131" s="9" t="s">
        <v>52</v>
      </c>
      <c r="P131" s="9" t="s">
        <v>52</v>
      </c>
      <c r="Q131" s="9" t="s">
        <v>392</v>
      </c>
      <c r="R131" s="9" t="s">
        <v>52</v>
      </c>
      <c r="S131" s="9" t="s">
        <v>67</v>
      </c>
      <c r="T131" s="9" t="s">
        <v>54</v>
      </c>
      <c r="U131" s="9" t="s">
        <v>54</v>
      </c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9" t="s">
        <v>52</v>
      </c>
      <c r="AT131" s="1"/>
      <c r="AU131" s="9" t="s">
        <v>52</v>
      </c>
      <c r="AV131" s="9" t="s">
        <v>52</v>
      </c>
      <c r="AW131" s="9" t="s">
        <v>414</v>
      </c>
      <c r="AX131" s="1">
        <v>278</v>
      </c>
      <c r="AY131" s="1"/>
    </row>
    <row r="132" spans="1:51" ht="30" customHeight="1" x14ac:dyDescent="0.3">
      <c r="A132" s="10" t="s">
        <v>393</v>
      </c>
      <c r="B132" s="10" t="s">
        <v>415</v>
      </c>
      <c r="C132" s="10" t="s">
        <v>98</v>
      </c>
      <c r="D132" s="11"/>
      <c r="E132" s="12">
        <f>TRUNC(일위대가목록!E95,0)</f>
        <v>0</v>
      </c>
      <c r="F132" s="12">
        <f>TRUNC(E132*D132, 0)</f>
        <v>0</v>
      </c>
      <c r="G132" s="12">
        <f>TRUNC(일위대가목록!F95,0)</f>
        <v>17218</v>
      </c>
      <c r="H132" s="12">
        <f>TRUNC(G132*D132, 0)</f>
        <v>0</v>
      </c>
      <c r="I132" s="12">
        <f>TRUNC(일위대가목록!G95,0)</f>
        <v>344</v>
      </c>
      <c r="J132" s="12">
        <f>TRUNC(I132*D132, 0)</f>
        <v>0</v>
      </c>
      <c r="K132" s="12">
        <f>TRUNC(E132+G132+I132, 0)</f>
        <v>17562</v>
      </c>
      <c r="L132" s="12">
        <f>TRUNC(F132+H132+J132, 0)</f>
        <v>0</v>
      </c>
      <c r="M132" s="10" t="s">
        <v>52</v>
      </c>
      <c r="N132" s="9" t="s">
        <v>416</v>
      </c>
      <c r="O132" s="9" t="s">
        <v>52</v>
      </c>
      <c r="P132" s="9" t="s">
        <v>52</v>
      </c>
      <c r="Q132" s="9" t="s">
        <v>392</v>
      </c>
      <c r="R132" s="9" t="s">
        <v>52</v>
      </c>
      <c r="S132" s="9" t="s">
        <v>67</v>
      </c>
      <c r="T132" s="9" t="s">
        <v>54</v>
      </c>
      <c r="U132" s="9" t="s">
        <v>54</v>
      </c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9" t="s">
        <v>52</v>
      </c>
      <c r="AT132" s="1"/>
      <c r="AU132" s="9" t="s">
        <v>52</v>
      </c>
      <c r="AV132" s="9" t="s">
        <v>52</v>
      </c>
      <c r="AW132" s="9" t="s">
        <v>417</v>
      </c>
      <c r="AX132" s="1">
        <v>279</v>
      </c>
      <c r="AY132" s="1"/>
    </row>
    <row r="133" spans="1:51" ht="30" customHeight="1" x14ac:dyDescent="0.3">
      <c r="A133" s="10" t="s">
        <v>393</v>
      </c>
      <c r="B133" s="10" t="s">
        <v>418</v>
      </c>
      <c r="C133" s="10" t="s">
        <v>98</v>
      </c>
      <c r="D133" s="11"/>
      <c r="E133" s="12">
        <f>TRUNC(일위대가목록!E96,0)</f>
        <v>0</v>
      </c>
      <c r="F133" s="12">
        <f>TRUNC(E133*D133, 0)</f>
        <v>0</v>
      </c>
      <c r="G133" s="12">
        <f>TRUNC(일위대가목록!F96,0)</f>
        <v>15496</v>
      </c>
      <c r="H133" s="12">
        <f>TRUNC(G133*D133, 0)</f>
        <v>0</v>
      </c>
      <c r="I133" s="12">
        <f>TRUNC(일위대가목록!G96,0)</f>
        <v>309</v>
      </c>
      <c r="J133" s="12">
        <f>TRUNC(I133*D133, 0)</f>
        <v>0</v>
      </c>
      <c r="K133" s="12">
        <f>TRUNC(E133+G133+I133, 0)</f>
        <v>15805</v>
      </c>
      <c r="L133" s="12">
        <f>TRUNC(F133+H133+J133, 0)</f>
        <v>0</v>
      </c>
      <c r="M133" s="10" t="s">
        <v>52</v>
      </c>
      <c r="N133" s="9" t="s">
        <v>419</v>
      </c>
      <c r="O133" s="9" t="s">
        <v>52</v>
      </c>
      <c r="P133" s="9" t="s">
        <v>52</v>
      </c>
      <c r="Q133" s="9" t="s">
        <v>392</v>
      </c>
      <c r="R133" s="9" t="s">
        <v>52</v>
      </c>
      <c r="S133" s="9" t="s">
        <v>67</v>
      </c>
      <c r="T133" s="9" t="s">
        <v>54</v>
      </c>
      <c r="U133" s="9" t="s">
        <v>54</v>
      </c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9" t="s">
        <v>52</v>
      </c>
      <c r="AT133" s="1"/>
      <c r="AU133" s="9" t="s">
        <v>52</v>
      </c>
      <c r="AV133" s="9" t="s">
        <v>52</v>
      </c>
      <c r="AW133" s="9" t="s">
        <v>420</v>
      </c>
      <c r="AX133" s="1">
        <v>280</v>
      </c>
      <c r="AY133" s="1"/>
    </row>
    <row r="134" spans="1:51" ht="30" customHeight="1" x14ac:dyDescent="0.3">
      <c r="A134" s="10" t="s">
        <v>393</v>
      </c>
      <c r="B134" s="10" t="s">
        <v>421</v>
      </c>
      <c r="C134" s="10" t="s">
        <v>98</v>
      </c>
      <c r="D134" s="11"/>
      <c r="E134" s="12">
        <f>TRUNC(일위대가목록!E97,0)</f>
        <v>0</v>
      </c>
      <c r="F134" s="12">
        <f>TRUNC(E134*D134, 0)</f>
        <v>0</v>
      </c>
      <c r="G134" s="12">
        <f>TRUNC(일위대가목록!F97,0)</f>
        <v>20715</v>
      </c>
      <c r="H134" s="12">
        <f>TRUNC(G134*D134, 0)</f>
        <v>0</v>
      </c>
      <c r="I134" s="12">
        <f>TRUNC(일위대가목록!G97,0)</f>
        <v>414</v>
      </c>
      <c r="J134" s="12">
        <f>TRUNC(I134*D134, 0)</f>
        <v>0</v>
      </c>
      <c r="K134" s="12">
        <f>TRUNC(E134+G134+I134, 0)</f>
        <v>21129</v>
      </c>
      <c r="L134" s="12">
        <f>TRUNC(F134+H134+J134, 0)</f>
        <v>0</v>
      </c>
      <c r="M134" s="10" t="s">
        <v>52</v>
      </c>
      <c r="N134" s="9" t="s">
        <v>422</v>
      </c>
      <c r="O134" s="9" t="s">
        <v>52</v>
      </c>
      <c r="P134" s="9" t="s">
        <v>52</v>
      </c>
      <c r="Q134" s="9" t="s">
        <v>392</v>
      </c>
      <c r="R134" s="9" t="s">
        <v>52</v>
      </c>
      <c r="S134" s="9" t="s">
        <v>67</v>
      </c>
      <c r="T134" s="9" t="s">
        <v>54</v>
      </c>
      <c r="U134" s="9" t="s">
        <v>54</v>
      </c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9" t="s">
        <v>52</v>
      </c>
      <c r="AT134" s="1"/>
      <c r="AU134" s="9" t="s">
        <v>52</v>
      </c>
      <c r="AV134" s="9" t="s">
        <v>52</v>
      </c>
      <c r="AW134" s="9" t="s">
        <v>423</v>
      </c>
      <c r="AX134" s="1">
        <v>281</v>
      </c>
      <c r="AY134" s="1"/>
    </row>
    <row r="135" spans="1:51" ht="30" customHeight="1" x14ac:dyDescent="0.3">
      <c r="A135" s="10" t="s">
        <v>393</v>
      </c>
      <c r="B135" s="10" t="s">
        <v>424</v>
      </c>
      <c r="C135" s="10" t="s">
        <v>98</v>
      </c>
      <c r="D135" s="11"/>
      <c r="E135" s="12">
        <f>TRUNC(일위대가목록!E98,0)</f>
        <v>0</v>
      </c>
      <c r="F135" s="12">
        <f>TRUNC(E135*D135, 0)</f>
        <v>0</v>
      </c>
      <c r="G135" s="12">
        <f>TRUNC(일위대가목록!F98,0)</f>
        <v>18832</v>
      </c>
      <c r="H135" s="12">
        <f>TRUNC(G135*D135, 0)</f>
        <v>0</v>
      </c>
      <c r="I135" s="12">
        <f>TRUNC(일위대가목록!G98,0)</f>
        <v>376</v>
      </c>
      <c r="J135" s="12">
        <f>TRUNC(I135*D135, 0)</f>
        <v>0</v>
      </c>
      <c r="K135" s="12">
        <f>TRUNC(E135+G135+I135, 0)</f>
        <v>19208</v>
      </c>
      <c r="L135" s="12">
        <f>TRUNC(F135+H135+J135, 0)</f>
        <v>0</v>
      </c>
      <c r="M135" s="10" t="s">
        <v>52</v>
      </c>
      <c r="N135" s="9" t="s">
        <v>425</v>
      </c>
      <c r="O135" s="9" t="s">
        <v>52</v>
      </c>
      <c r="P135" s="9" t="s">
        <v>52</v>
      </c>
      <c r="Q135" s="9" t="s">
        <v>392</v>
      </c>
      <c r="R135" s="9" t="s">
        <v>52</v>
      </c>
      <c r="S135" s="9" t="s">
        <v>67</v>
      </c>
      <c r="T135" s="9" t="s">
        <v>54</v>
      </c>
      <c r="U135" s="9" t="s">
        <v>54</v>
      </c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9" t="s">
        <v>52</v>
      </c>
      <c r="AT135" s="1"/>
      <c r="AU135" s="9" t="s">
        <v>52</v>
      </c>
      <c r="AV135" s="9" t="s">
        <v>52</v>
      </c>
      <c r="AW135" s="9" t="s">
        <v>426</v>
      </c>
      <c r="AX135" s="1">
        <v>282</v>
      </c>
      <c r="AY135" s="1"/>
    </row>
    <row r="136" spans="1:51" ht="30" customHeight="1" x14ac:dyDescent="0.3">
      <c r="A136" s="10" t="s">
        <v>393</v>
      </c>
      <c r="B136" s="10" t="s">
        <v>427</v>
      </c>
      <c r="C136" s="10" t="s">
        <v>98</v>
      </c>
      <c r="D136" s="11"/>
      <c r="E136" s="12">
        <f>TRUNC(일위대가목록!E99,0)</f>
        <v>0</v>
      </c>
      <c r="F136" s="12">
        <f>TRUNC(E136*D136, 0)</f>
        <v>0</v>
      </c>
      <c r="G136" s="12">
        <f>TRUNC(일위대가목록!F99,0)</f>
        <v>16949</v>
      </c>
      <c r="H136" s="12">
        <f>TRUNC(G136*D136, 0)</f>
        <v>0</v>
      </c>
      <c r="I136" s="12">
        <f>TRUNC(일위대가목록!G99,0)</f>
        <v>338</v>
      </c>
      <c r="J136" s="12">
        <f>TRUNC(I136*D136, 0)</f>
        <v>0</v>
      </c>
      <c r="K136" s="12">
        <f>TRUNC(E136+G136+I136, 0)</f>
        <v>17287</v>
      </c>
      <c r="L136" s="12">
        <f>TRUNC(F136+H136+J136, 0)</f>
        <v>0</v>
      </c>
      <c r="M136" s="10" t="s">
        <v>52</v>
      </c>
      <c r="N136" s="9" t="s">
        <v>428</v>
      </c>
      <c r="O136" s="9" t="s">
        <v>52</v>
      </c>
      <c r="P136" s="9" t="s">
        <v>52</v>
      </c>
      <c r="Q136" s="9" t="s">
        <v>392</v>
      </c>
      <c r="R136" s="9" t="s">
        <v>52</v>
      </c>
      <c r="S136" s="9" t="s">
        <v>67</v>
      </c>
      <c r="T136" s="9" t="s">
        <v>54</v>
      </c>
      <c r="U136" s="9" t="s">
        <v>54</v>
      </c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9" t="s">
        <v>52</v>
      </c>
      <c r="AT136" s="1"/>
      <c r="AU136" s="9" t="s">
        <v>52</v>
      </c>
      <c r="AV136" s="9" t="s">
        <v>52</v>
      </c>
      <c r="AW136" s="9" t="s">
        <v>429</v>
      </c>
      <c r="AX136" s="1">
        <v>283</v>
      </c>
      <c r="AY136" s="1"/>
    </row>
    <row r="137" spans="1:51" ht="30" customHeight="1" x14ac:dyDescent="0.3">
      <c r="A137" s="10" t="s">
        <v>430</v>
      </c>
      <c r="B137" s="10" t="s">
        <v>52</v>
      </c>
      <c r="C137" s="10" t="s">
        <v>52</v>
      </c>
      <c r="D137" s="11">
        <v>1</v>
      </c>
      <c r="E137" s="12">
        <f>SUM(F138:F139)</f>
        <v>0</v>
      </c>
      <c r="F137" s="12">
        <f>TRUNC(E137*D137, 0)</f>
        <v>0</v>
      </c>
      <c r="G137" s="12">
        <f>SUM(H138:H139)</f>
        <v>0</v>
      </c>
      <c r="H137" s="12">
        <f>TRUNC(G137*D137, 0)</f>
        <v>0</v>
      </c>
      <c r="I137" s="12">
        <f>SUM(J138:J139)</f>
        <v>0</v>
      </c>
      <c r="J137" s="12">
        <f>TRUNC(I137*D137, 0)</f>
        <v>0</v>
      </c>
      <c r="K137" s="12">
        <f>SUM(L138:L139)</f>
        <v>0</v>
      </c>
      <c r="L137" s="12">
        <f>TRUNC(F137+H137+J137, 0)</f>
        <v>0</v>
      </c>
      <c r="M137" s="10" t="s">
        <v>52</v>
      </c>
      <c r="N137" s="9" t="s">
        <v>52</v>
      </c>
      <c r="O137" s="9" t="s">
        <v>52</v>
      </c>
      <c r="P137" s="9" t="s">
        <v>52</v>
      </c>
      <c r="Q137" s="9" t="s">
        <v>431</v>
      </c>
      <c r="R137" s="9" t="s">
        <v>310</v>
      </c>
      <c r="S137" s="9" t="s">
        <v>54</v>
      </c>
      <c r="T137" s="9" t="s">
        <v>54</v>
      </c>
      <c r="U137" s="9" t="s">
        <v>54</v>
      </c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9" t="s">
        <v>52</v>
      </c>
      <c r="AT137" s="1">
        <v>5</v>
      </c>
      <c r="AU137" s="9" t="s">
        <v>52</v>
      </c>
      <c r="AV137" s="9" t="s">
        <v>52</v>
      </c>
      <c r="AW137" s="9" t="s">
        <v>431</v>
      </c>
      <c r="AX137" s="1">
        <v>289</v>
      </c>
      <c r="AY137" s="1"/>
    </row>
    <row r="138" spans="1:51" ht="30" customHeight="1" x14ac:dyDescent="0.3">
      <c r="A138" s="10" t="s">
        <v>432</v>
      </c>
      <c r="B138" s="10" t="s">
        <v>433</v>
      </c>
      <c r="C138" s="10" t="s">
        <v>76</v>
      </c>
      <c r="D138" s="11"/>
      <c r="E138" s="12">
        <f>TRUNC(일위대가목록!E100,0)</f>
        <v>0</v>
      </c>
      <c r="F138" s="12">
        <f>TRUNC(E138*D138, 0)</f>
        <v>0</v>
      </c>
      <c r="G138" s="12">
        <f>TRUNC(일위대가목록!F100,0)</f>
        <v>37665</v>
      </c>
      <c r="H138" s="12">
        <f>TRUNC(G138*D138, 0)</f>
        <v>0</v>
      </c>
      <c r="I138" s="12">
        <f>TRUNC(일위대가목록!G100,0)</f>
        <v>753</v>
      </c>
      <c r="J138" s="12">
        <f>TRUNC(I138*D138, 0)</f>
        <v>0</v>
      </c>
      <c r="K138" s="12">
        <f>TRUNC(E138+G138+I138, 0)</f>
        <v>38418</v>
      </c>
      <c r="L138" s="12">
        <f>TRUNC(F138+H138+J138, 0)</f>
        <v>0</v>
      </c>
      <c r="M138" s="10" t="s">
        <v>52</v>
      </c>
      <c r="N138" s="9" t="s">
        <v>434</v>
      </c>
      <c r="O138" s="9" t="s">
        <v>52</v>
      </c>
      <c r="P138" s="9" t="s">
        <v>52</v>
      </c>
      <c r="Q138" s="9" t="s">
        <v>431</v>
      </c>
      <c r="R138" s="9" t="s">
        <v>52</v>
      </c>
      <c r="S138" s="9" t="s">
        <v>67</v>
      </c>
      <c r="T138" s="9" t="s">
        <v>54</v>
      </c>
      <c r="U138" s="9" t="s">
        <v>54</v>
      </c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9" t="s">
        <v>52</v>
      </c>
      <c r="AT138" s="1"/>
      <c r="AU138" s="9" t="s">
        <v>52</v>
      </c>
      <c r="AV138" s="9" t="s">
        <v>52</v>
      </c>
      <c r="AW138" s="9" t="s">
        <v>435</v>
      </c>
      <c r="AX138" s="1">
        <v>287</v>
      </c>
      <c r="AY138" s="1"/>
    </row>
    <row r="139" spans="1:51" ht="30" customHeight="1" x14ac:dyDescent="0.3">
      <c r="A139" s="10" t="s">
        <v>432</v>
      </c>
      <c r="B139" s="10" t="s">
        <v>436</v>
      </c>
      <c r="C139" s="10" t="s">
        <v>76</v>
      </c>
      <c r="D139" s="11"/>
      <c r="E139" s="12">
        <f>TRUNC(일위대가목록!E101,0)</f>
        <v>0</v>
      </c>
      <c r="F139" s="12">
        <f>TRUNC(E139*D139, 0)</f>
        <v>0</v>
      </c>
      <c r="G139" s="12">
        <f>TRUNC(일위대가목록!F101,0)</f>
        <v>39010</v>
      </c>
      <c r="H139" s="12">
        <f>TRUNC(G139*D139, 0)</f>
        <v>0</v>
      </c>
      <c r="I139" s="12">
        <f>TRUNC(일위대가목록!G101,0)</f>
        <v>780</v>
      </c>
      <c r="J139" s="12">
        <f>TRUNC(I139*D139, 0)</f>
        <v>0</v>
      </c>
      <c r="K139" s="12">
        <f>TRUNC(E139+G139+I139, 0)</f>
        <v>39790</v>
      </c>
      <c r="L139" s="12">
        <f>TRUNC(F139+H139+J139, 0)</f>
        <v>0</v>
      </c>
      <c r="M139" s="10" t="s">
        <v>52</v>
      </c>
      <c r="N139" s="9" t="s">
        <v>437</v>
      </c>
      <c r="O139" s="9" t="s">
        <v>52</v>
      </c>
      <c r="P139" s="9" t="s">
        <v>52</v>
      </c>
      <c r="Q139" s="9" t="s">
        <v>431</v>
      </c>
      <c r="R139" s="9" t="s">
        <v>52</v>
      </c>
      <c r="S139" s="9" t="s">
        <v>67</v>
      </c>
      <c r="T139" s="9" t="s">
        <v>54</v>
      </c>
      <c r="U139" s="9" t="s">
        <v>54</v>
      </c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9" t="s">
        <v>52</v>
      </c>
      <c r="AT139" s="1"/>
      <c r="AU139" s="9" t="s">
        <v>52</v>
      </c>
      <c r="AV139" s="9" t="s">
        <v>52</v>
      </c>
      <c r="AW139" s="9" t="s">
        <v>438</v>
      </c>
      <c r="AX139" s="1">
        <v>288</v>
      </c>
      <c r="AY139" s="1"/>
    </row>
    <row r="140" spans="1:51" ht="30" customHeight="1" x14ac:dyDescent="0.3">
      <c r="A140" s="10" t="s">
        <v>439</v>
      </c>
      <c r="B140" s="10" t="s">
        <v>52</v>
      </c>
      <c r="C140" s="10" t="s">
        <v>52</v>
      </c>
      <c r="D140" s="11">
        <v>1</v>
      </c>
      <c r="E140" s="12">
        <f>SUM(F141:F141)</f>
        <v>0</v>
      </c>
      <c r="F140" s="12">
        <f>TRUNC(E140*D140, 0)</f>
        <v>0</v>
      </c>
      <c r="G140" s="12">
        <f>SUM(H141:H141)</f>
        <v>0</v>
      </c>
      <c r="H140" s="12">
        <f>TRUNC(G140*D140, 0)</f>
        <v>0</v>
      </c>
      <c r="I140" s="12">
        <f>SUM(J141:J141)</f>
        <v>0</v>
      </c>
      <c r="J140" s="12">
        <f>TRUNC(I140*D140, 0)</f>
        <v>0</v>
      </c>
      <c r="K140" s="12">
        <f>SUM(L141:L141)</f>
        <v>0</v>
      </c>
      <c r="L140" s="12">
        <f>TRUNC(F140+H140+J140, 0)</f>
        <v>0</v>
      </c>
      <c r="M140" s="10" t="s">
        <v>52</v>
      </c>
      <c r="N140" s="9" t="s">
        <v>52</v>
      </c>
      <c r="O140" s="9" t="s">
        <v>52</v>
      </c>
      <c r="P140" s="9" t="s">
        <v>52</v>
      </c>
      <c r="Q140" s="9" t="s">
        <v>440</v>
      </c>
      <c r="R140" s="9" t="s">
        <v>310</v>
      </c>
      <c r="S140" s="9" t="s">
        <v>54</v>
      </c>
      <c r="T140" s="9" t="s">
        <v>54</v>
      </c>
      <c r="U140" s="9" t="s">
        <v>54</v>
      </c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9" t="s">
        <v>52</v>
      </c>
      <c r="AT140" s="1">
        <v>5</v>
      </c>
      <c r="AU140" s="9" t="s">
        <v>52</v>
      </c>
      <c r="AV140" s="9" t="s">
        <v>52</v>
      </c>
      <c r="AW140" s="9" t="s">
        <v>440</v>
      </c>
      <c r="AX140" s="1">
        <v>292</v>
      </c>
      <c r="AY140" s="1"/>
    </row>
    <row r="141" spans="1:51" ht="30" customHeight="1" x14ac:dyDescent="0.3">
      <c r="A141" s="10" t="s">
        <v>441</v>
      </c>
      <c r="B141" s="10" t="s">
        <v>442</v>
      </c>
      <c r="C141" s="10" t="s">
        <v>76</v>
      </c>
      <c r="D141" s="11"/>
      <c r="E141" s="12">
        <f>TRUNC(일위대가목록!E102,0)</f>
        <v>0</v>
      </c>
      <c r="F141" s="12">
        <f>TRUNC(E141*D141, 0)</f>
        <v>0</v>
      </c>
      <c r="G141" s="12">
        <f>TRUNC(일위대가목록!F102,0)</f>
        <v>21523</v>
      </c>
      <c r="H141" s="12">
        <f>TRUNC(G141*D141, 0)</f>
        <v>0</v>
      </c>
      <c r="I141" s="12">
        <f>TRUNC(일위대가목록!G102,0)</f>
        <v>0</v>
      </c>
      <c r="J141" s="12">
        <f>TRUNC(I141*D141, 0)</f>
        <v>0</v>
      </c>
      <c r="K141" s="12">
        <f>TRUNC(E141+G141+I141, 0)</f>
        <v>21523</v>
      </c>
      <c r="L141" s="12">
        <f>TRUNC(F141+H141+J141, 0)</f>
        <v>0</v>
      </c>
      <c r="M141" s="10" t="s">
        <v>52</v>
      </c>
      <c r="N141" s="9" t="s">
        <v>443</v>
      </c>
      <c r="O141" s="9" t="s">
        <v>52</v>
      </c>
      <c r="P141" s="9" t="s">
        <v>52</v>
      </c>
      <c r="Q141" s="9" t="s">
        <v>440</v>
      </c>
      <c r="R141" s="9" t="s">
        <v>52</v>
      </c>
      <c r="S141" s="9" t="s">
        <v>67</v>
      </c>
      <c r="T141" s="9" t="s">
        <v>54</v>
      </c>
      <c r="U141" s="9" t="s">
        <v>54</v>
      </c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9" t="s">
        <v>52</v>
      </c>
      <c r="AT141" s="1"/>
      <c r="AU141" s="9" t="s">
        <v>52</v>
      </c>
      <c r="AV141" s="9" t="s">
        <v>52</v>
      </c>
      <c r="AW141" s="9" t="s">
        <v>444</v>
      </c>
      <c r="AX141" s="1">
        <v>291</v>
      </c>
      <c r="AY141" s="1"/>
    </row>
    <row r="142" spans="1:51" ht="30" customHeight="1" x14ac:dyDescent="0.3">
      <c r="A142" s="10" t="s">
        <v>445</v>
      </c>
      <c r="B142" s="10" t="s">
        <v>52</v>
      </c>
      <c r="C142" s="10" t="s">
        <v>52</v>
      </c>
      <c r="D142" s="11">
        <v>1</v>
      </c>
      <c r="E142" s="12">
        <f>SUM(F143:F145)</f>
        <v>0</v>
      </c>
      <c r="F142" s="12">
        <f>TRUNC(E142*D142, 0)</f>
        <v>0</v>
      </c>
      <c r="G142" s="12">
        <f>SUM(H143:H145)</f>
        <v>0</v>
      </c>
      <c r="H142" s="12">
        <f>TRUNC(G142*D142, 0)</f>
        <v>0</v>
      </c>
      <c r="I142" s="12">
        <f>SUM(J143:J145)</f>
        <v>0</v>
      </c>
      <c r="J142" s="12">
        <f>TRUNC(I142*D142, 0)</f>
        <v>0</v>
      </c>
      <c r="K142" s="12">
        <f>SUM(L143:L145)</f>
        <v>0</v>
      </c>
      <c r="L142" s="12">
        <f>TRUNC(F142+H142+J142, 0)</f>
        <v>0</v>
      </c>
      <c r="M142" s="10" t="s">
        <v>52</v>
      </c>
      <c r="N142" s="9" t="s">
        <v>52</v>
      </c>
      <c r="O142" s="9" t="s">
        <v>52</v>
      </c>
      <c r="P142" s="9" t="s">
        <v>52</v>
      </c>
      <c r="Q142" s="9" t="s">
        <v>446</v>
      </c>
      <c r="R142" s="9" t="s">
        <v>310</v>
      </c>
      <c r="S142" s="9" t="s">
        <v>54</v>
      </c>
      <c r="T142" s="9" t="s">
        <v>54</v>
      </c>
      <c r="U142" s="9" t="s">
        <v>54</v>
      </c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9" t="s">
        <v>52</v>
      </c>
      <c r="AT142" s="1">
        <v>5</v>
      </c>
      <c r="AU142" s="9" t="s">
        <v>52</v>
      </c>
      <c r="AV142" s="9" t="s">
        <v>52</v>
      </c>
      <c r="AW142" s="9" t="s">
        <v>446</v>
      </c>
      <c r="AX142" s="1">
        <v>295</v>
      </c>
      <c r="AY142" s="1"/>
    </row>
    <row r="143" spans="1:51" ht="30" customHeight="1" x14ac:dyDescent="0.3">
      <c r="A143" s="10" t="s">
        <v>447</v>
      </c>
      <c r="B143" s="10" t="s">
        <v>448</v>
      </c>
      <c r="C143" s="10" t="s">
        <v>98</v>
      </c>
      <c r="D143" s="11"/>
      <c r="E143" s="12">
        <f>TRUNC(일위대가목록!E103,0)</f>
        <v>0</v>
      </c>
      <c r="F143" s="12">
        <f>TRUNC(E143*D143, 0)</f>
        <v>0</v>
      </c>
      <c r="G143" s="12">
        <f>TRUNC(일위대가목록!F103,0)</f>
        <v>53807</v>
      </c>
      <c r="H143" s="12">
        <f>TRUNC(G143*D143, 0)</f>
        <v>0</v>
      </c>
      <c r="I143" s="12">
        <f>TRUNC(일위대가목록!G103,0)</f>
        <v>1076</v>
      </c>
      <c r="J143" s="12">
        <f>TRUNC(I143*D143, 0)</f>
        <v>0</v>
      </c>
      <c r="K143" s="12">
        <f>TRUNC(E143+G143+I143, 0)</f>
        <v>54883</v>
      </c>
      <c r="L143" s="12">
        <f>TRUNC(F143+H143+J143, 0)</f>
        <v>0</v>
      </c>
      <c r="M143" s="10" t="s">
        <v>52</v>
      </c>
      <c r="N143" s="9" t="s">
        <v>449</v>
      </c>
      <c r="O143" s="9" t="s">
        <v>52</v>
      </c>
      <c r="P143" s="9" t="s">
        <v>52</v>
      </c>
      <c r="Q143" s="9" t="s">
        <v>446</v>
      </c>
      <c r="R143" s="9" t="s">
        <v>52</v>
      </c>
      <c r="S143" s="9" t="s">
        <v>67</v>
      </c>
      <c r="T143" s="9" t="s">
        <v>54</v>
      </c>
      <c r="U143" s="9" t="s">
        <v>54</v>
      </c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9" t="s">
        <v>52</v>
      </c>
      <c r="AT143" s="1"/>
      <c r="AU143" s="9" t="s">
        <v>52</v>
      </c>
      <c r="AV143" s="9" t="s">
        <v>52</v>
      </c>
      <c r="AW143" s="9" t="s">
        <v>450</v>
      </c>
      <c r="AX143" s="1">
        <v>294</v>
      </c>
      <c r="AY143" s="1"/>
    </row>
    <row r="144" spans="1:51" ht="30" customHeight="1" x14ac:dyDescent="0.3">
      <c r="A144" s="10" t="s">
        <v>451</v>
      </c>
      <c r="B144" s="10" t="s">
        <v>452</v>
      </c>
      <c r="C144" s="10" t="s">
        <v>453</v>
      </c>
      <c r="D144" s="11"/>
      <c r="E144" s="12">
        <f>TRUNC(일위대가목록!E104,0)</f>
        <v>0</v>
      </c>
      <c r="F144" s="12">
        <f>TRUNC(E144*D144, 0)</f>
        <v>0</v>
      </c>
      <c r="G144" s="12">
        <f>TRUNC(일위대가목록!F104,0)</f>
        <v>13451</v>
      </c>
      <c r="H144" s="12">
        <f>TRUNC(G144*D144, 0)</f>
        <v>0</v>
      </c>
      <c r="I144" s="12">
        <f>TRUNC(일위대가목록!G104,0)</f>
        <v>0</v>
      </c>
      <c r="J144" s="12">
        <f>TRUNC(I144*D144, 0)</f>
        <v>0</v>
      </c>
      <c r="K144" s="12">
        <f>TRUNC(E144+G144+I144, 0)</f>
        <v>13451</v>
      </c>
      <c r="L144" s="12">
        <f>TRUNC(F144+H144+J144, 0)</f>
        <v>0</v>
      </c>
      <c r="M144" s="10" t="s">
        <v>52</v>
      </c>
      <c r="N144" s="9" t="s">
        <v>454</v>
      </c>
      <c r="O144" s="9" t="s">
        <v>52</v>
      </c>
      <c r="P144" s="9" t="s">
        <v>52</v>
      </c>
      <c r="Q144" s="9" t="s">
        <v>446</v>
      </c>
      <c r="R144" s="9" t="s">
        <v>52</v>
      </c>
      <c r="S144" s="9" t="s">
        <v>67</v>
      </c>
      <c r="T144" s="9" t="s">
        <v>54</v>
      </c>
      <c r="U144" s="9" t="s">
        <v>54</v>
      </c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9" t="s">
        <v>52</v>
      </c>
      <c r="AT144" s="1"/>
      <c r="AU144" s="9" t="s">
        <v>52</v>
      </c>
      <c r="AV144" s="9" t="s">
        <v>52</v>
      </c>
      <c r="AW144" s="9" t="s">
        <v>455</v>
      </c>
      <c r="AX144" s="1">
        <v>296</v>
      </c>
      <c r="AY144" s="1"/>
    </row>
    <row r="145" spans="1:51" ht="30" customHeight="1" x14ac:dyDescent="0.3">
      <c r="A145" s="10" t="s">
        <v>451</v>
      </c>
      <c r="B145" s="10" t="s">
        <v>456</v>
      </c>
      <c r="C145" s="10" t="s">
        <v>453</v>
      </c>
      <c r="D145" s="11"/>
      <c r="E145" s="12">
        <f>TRUNC(일위대가목록!E105,0)</f>
        <v>0</v>
      </c>
      <c r="F145" s="12">
        <f>TRUNC(E145*D145, 0)</f>
        <v>0</v>
      </c>
      <c r="G145" s="12">
        <f>TRUNC(일위대가목록!F105,0)</f>
        <v>18832</v>
      </c>
      <c r="H145" s="12">
        <f>TRUNC(G145*D145, 0)</f>
        <v>0</v>
      </c>
      <c r="I145" s="12">
        <f>TRUNC(일위대가목록!G105,0)</f>
        <v>0</v>
      </c>
      <c r="J145" s="12">
        <f>TRUNC(I145*D145, 0)</f>
        <v>0</v>
      </c>
      <c r="K145" s="12">
        <f>TRUNC(E145+G145+I145, 0)</f>
        <v>18832</v>
      </c>
      <c r="L145" s="12">
        <f>TRUNC(F145+H145+J145, 0)</f>
        <v>0</v>
      </c>
      <c r="M145" s="10" t="s">
        <v>52</v>
      </c>
      <c r="N145" s="9" t="s">
        <v>457</v>
      </c>
      <c r="O145" s="9" t="s">
        <v>52</v>
      </c>
      <c r="P145" s="9" t="s">
        <v>52</v>
      </c>
      <c r="Q145" s="9" t="s">
        <v>446</v>
      </c>
      <c r="R145" s="9" t="s">
        <v>52</v>
      </c>
      <c r="S145" s="9" t="s">
        <v>67</v>
      </c>
      <c r="T145" s="9" t="s">
        <v>54</v>
      </c>
      <c r="U145" s="9" t="s">
        <v>54</v>
      </c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9" t="s">
        <v>52</v>
      </c>
      <c r="AT145" s="1"/>
      <c r="AU145" s="9" t="s">
        <v>52</v>
      </c>
      <c r="AV145" s="9" t="s">
        <v>52</v>
      </c>
      <c r="AW145" s="9" t="s">
        <v>458</v>
      </c>
      <c r="AX145" s="1">
        <v>297</v>
      </c>
      <c r="AY145" s="1"/>
    </row>
    <row r="146" spans="1:51" ht="30" customHeight="1" x14ac:dyDescent="0.3">
      <c r="A146" s="10" t="s">
        <v>459</v>
      </c>
      <c r="B146" s="10" t="s">
        <v>52</v>
      </c>
      <c r="C146" s="10" t="s">
        <v>52</v>
      </c>
      <c r="D146" s="11">
        <v>1</v>
      </c>
      <c r="E146" s="12">
        <f>SUMIF(R147:R1699, Q146, F147:F1699)</f>
        <v>0</v>
      </c>
      <c r="F146" s="12">
        <f>TRUNC(E146*D146, 0)</f>
        <v>0</v>
      </c>
      <c r="G146" s="12">
        <f>SUMIF(R147:R1699, Q146, H147:H1699)</f>
        <v>0</v>
      </c>
      <c r="H146" s="12">
        <f>TRUNC(G146*D146, 0)</f>
        <v>0</v>
      </c>
      <c r="I146" s="12">
        <f>SUMIF(R147:R1699, Q146, J147:J1699)</f>
        <v>0</v>
      </c>
      <c r="J146" s="12">
        <f>TRUNC(I146*D146, 0)</f>
        <v>0</v>
      </c>
      <c r="K146" s="12">
        <f>SUMIF(R147:R1699, Q146, L147:L1699)</f>
        <v>0</v>
      </c>
      <c r="L146" s="12">
        <f>TRUNC(F146+H146+J146, 0)</f>
        <v>0</v>
      </c>
      <c r="M146" s="10" t="s">
        <v>52</v>
      </c>
      <c r="N146" s="9" t="s">
        <v>52</v>
      </c>
      <c r="O146" s="9" t="s">
        <v>52</v>
      </c>
      <c r="P146" s="9" t="s">
        <v>52</v>
      </c>
      <c r="Q146" s="9" t="s">
        <v>460</v>
      </c>
      <c r="R146" s="9" t="s">
        <v>58</v>
      </c>
      <c r="S146" s="9" t="s">
        <v>54</v>
      </c>
      <c r="T146" s="9" t="s">
        <v>54</v>
      </c>
      <c r="U146" s="9" t="s">
        <v>54</v>
      </c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9" t="s">
        <v>52</v>
      </c>
      <c r="AT146" s="1">
        <v>4</v>
      </c>
      <c r="AU146" s="9" t="s">
        <v>52</v>
      </c>
      <c r="AV146" s="9" t="s">
        <v>52</v>
      </c>
      <c r="AW146" s="9" t="s">
        <v>460</v>
      </c>
      <c r="AX146" s="1">
        <v>237</v>
      </c>
      <c r="AY146" s="1"/>
    </row>
    <row r="147" spans="1:51" ht="30" customHeight="1" x14ac:dyDescent="0.3">
      <c r="A147" s="10" t="s">
        <v>461</v>
      </c>
      <c r="B147" s="10" t="s">
        <v>52</v>
      </c>
      <c r="C147" s="10" t="s">
        <v>52</v>
      </c>
      <c r="D147" s="11">
        <v>1</v>
      </c>
      <c r="E147" s="12">
        <f>SUM(F148:F152)</f>
        <v>0</v>
      </c>
      <c r="F147" s="12">
        <f>TRUNC(E147*D147, 0)</f>
        <v>0</v>
      </c>
      <c r="G147" s="12">
        <f>SUM(H148:H152)</f>
        <v>0</v>
      </c>
      <c r="H147" s="12">
        <f>TRUNC(G147*D147, 0)</f>
        <v>0</v>
      </c>
      <c r="I147" s="12">
        <f>SUM(J148:J152)</f>
        <v>0</v>
      </c>
      <c r="J147" s="12">
        <f>TRUNC(I147*D147, 0)</f>
        <v>0</v>
      </c>
      <c r="K147" s="12">
        <f>SUM(L148:L152)</f>
        <v>0</v>
      </c>
      <c r="L147" s="12">
        <f>TRUNC(F147+H147+J147, 0)</f>
        <v>0</v>
      </c>
      <c r="M147" s="10" t="s">
        <v>52</v>
      </c>
      <c r="N147" s="9" t="s">
        <v>52</v>
      </c>
      <c r="O147" s="9" t="s">
        <v>52</v>
      </c>
      <c r="P147" s="9" t="s">
        <v>52</v>
      </c>
      <c r="Q147" s="9" t="s">
        <v>462</v>
      </c>
      <c r="R147" s="9" t="s">
        <v>460</v>
      </c>
      <c r="S147" s="9" t="s">
        <v>54</v>
      </c>
      <c r="T147" s="9" t="s">
        <v>54</v>
      </c>
      <c r="U147" s="9" t="s">
        <v>54</v>
      </c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9" t="s">
        <v>52</v>
      </c>
      <c r="AT147" s="1">
        <v>5</v>
      </c>
      <c r="AU147" s="9" t="s">
        <v>52</v>
      </c>
      <c r="AV147" s="9" t="s">
        <v>52</v>
      </c>
      <c r="AW147" s="9" t="s">
        <v>462</v>
      </c>
      <c r="AX147" s="1">
        <v>317</v>
      </c>
      <c r="AY147" s="1"/>
    </row>
    <row r="148" spans="1:51" ht="30" customHeight="1" x14ac:dyDescent="0.3">
      <c r="A148" s="10" t="s">
        <v>463</v>
      </c>
      <c r="B148" s="10" t="s">
        <v>464</v>
      </c>
      <c r="C148" s="10" t="s">
        <v>65</v>
      </c>
      <c r="D148" s="11"/>
      <c r="E148" s="12">
        <f>TRUNC(일위대가목록!E106,0)</f>
        <v>770</v>
      </c>
      <c r="F148" s="12">
        <f>TRUNC(E148*D148, 0)</f>
        <v>0</v>
      </c>
      <c r="G148" s="12">
        <f>TRUNC(일위대가목록!F106,0)</f>
        <v>307</v>
      </c>
      <c r="H148" s="12">
        <f>TRUNC(G148*D148, 0)</f>
        <v>0</v>
      </c>
      <c r="I148" s="12">
        <f>TRUNC(일위대가목록!G106,0)</f>
        <v>0</v>
      </c>
      <c r="J148" s="12">
        <f>TRUNC(I148*D148, 0)</f>
        <v>0</v>
      </c>
      <c r="K148" s="12">
        <f>TRUNC(E148+G148+I148, 0)</f>
        <v>1077</v>
      </c>
      <c r="L148" s="12">
        <f>TRUNC(F148+H148+J148, 0)</f>
        <v>0</v>
      </c>
      <c r="M148" s="10" t="s">
        <v>52</v>
      </c>
      <c r="N148" s="9" t="s">
        <v>465</v>
      </c>
      <c r="O148" s="9" t="s">
        <v>52</v>
      </c>
      <c r="P148" s="9" t="s">
        <v>52</v>
      </c>
      <c r="Q148" s="9" t="s">
        <v>462</v>
      </c>
      <c r="R148" s="9" t="s">
        <v>52</v>
      </c>
      <c r="S148" s="9" t="s">
        <v>67</v>
      </c>
      <c r="T148" s="9" t="s">
        <v>54</v>
      </c>
      <c r="U148" s="9" t="s">
        <v>54</v>
      </c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9" t="s">
        <v>52</v>
      </c>
      <c r="AT148" s="1"/>
      <c r="AU148" s="9" t="s">
        <v>52</v>
      </c>
      <c r="AV148" s="9" t="s">
        <v>52</v>
      </c>
      <c r="AW148" s="9" t="s">
        <v>466</v>
      </c>
      <c r="AX148" s="1">
        <v>299</v>
      </c>
      <c r="AY148" s="1"/>
    </row>
    <row r="149" spans="1:51" ht="30" customHeight="1" x14ac:dyDescent="0.3">
      <c r="A149" s="10" t="s">
        <v>463</v>
      </c>
      <c r="B149" s="10" t="s">
        <v>467</v>
      </c>
      <c r="C149" s="10" t="s">
        <v>65</v>
      </c>
      <c r="D149" s="11"/>
      <c r="E149" s="12">
        <f>TRUNC(일위대가목록!E107,0)</f>
        <v>0</v>
      </c>
      <c r="F149" s="12">
        <f>TRUNC(E149*D149, 0)</f>
        <v>0</v>
      </c>
      <c r="G149" s="12">
        <f>TRUNC(일위대가목록!F107,0)</f>
        <v>614</v>
      </c>
      <c r="H149" s="12">
        <f>TRUNC(G149*D149, 0)</f>
        <v>0</v>
      </c>
      <c r="I149" s="12">
        <f>TRUNC(일위대가목록!G107,0)</f>
        <v>0</v>
      </c>
      <c r="J149" s="12">
        <f>TRUNC(I149*D149, 0)</f>
        <v>0</v>
      </c>
      <c r="K149" s="12">
        <f>TRUNC(E149+G149+I149, 0)</f>
        <v>614</v>
      </c>
      <c r="L149" s="12">
        <f>TRUNC(F149+H149+J149, 0)</f>
        <v>0</v>
      </c>
      <c r="M149" s="10" t="s">
        <v>52</v>
      </c>
      <c r="N149" s="9" t="s">
        <v>468</v>
      </c>
      <c r="O149" s="9" t="s">
        <v>52</v>
      </c>
      <c r="P149" s="9" t="s">
        <v>52</v>
      </c>
      <c r="Q149" s="9" t="s">
        <v>462</v>
      </c>
      <c r="R149" s="9" t="s">
        <v>52</v>
      </c>
      <c r="S149" s="9" t="s">
        <v>67</v>
      </c>
      <c r="T149" s="9" t="s">
        <v>54</v>
      </c>
      <c r="U149" s="9" t="s">
        <v>54</v>
      </c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9" t="s">
        <v>52</v>
      </c>
      <c r="AT149" s="1"/>
      <c r="AU149" s="9" t="s">
        <v>52</v>
      </c>
      <c r="AV149" s="9" t="s">
        <v>52</v>
      </c>
      <c r="AW149" s="9" t="s">
        <v>469</v>
      </c>
      <c r="AX149" s="1">
        <v>300</v>
      </c>
      <c r="AY149" s="1"/>
    </row>
    <row r="150" spans="1:51" ht="30" customHeight="1" x14ac:dyDescent="0.3">
      <c r="A150" s="10" t="s">
        <v>470</v>
      </c>
      <c r="B150" s="10" t="s">
        <v>471</v>
      </c>
      <c r="C150" s="10" t="s">
        <v>65</v>
      </c>
      <c r="D150" s="11"/>
      <c r="E150" s="12">
        <f>TRUNC(일위대가목록!E108,0)</f>
        <v>961</v>
      </c>
      <c r="F150" s="12">
        <f>TRUNC(E150*D150, 0)</f>
        <v>0</v>
      </c>
      <c r="G150" s="12">
        <f>TRUNC(일위대가목록!F108,0)</f>
        <v>1536</v>
      </c>
      <c r="H150" s="12">
        <f>TRUNC(G150*D150, 0)</f>
        <v>0</v>
      </c>
      <c r="I150" s="12">
        <f>TRUNC(일위대가목록!G108,0)</f>
        <v>0</v>
      </c>
      <c r="J150" s="12">
        <f>TRUNC(I150*D150, 0)</f>
        <v>0</v>
      </c>
      <c r="K150" s="12">
        <f>TRUNC(E150+G150+I150, 0)</f>
        <v>2497</v>
      </c>
      <c r="L150" s="12">
        <f>TRUNC(F150+H150+J150, 0)</f>
        <v>0</v>
      </c>
      <c r="M150" s="10" t="s">
        <v>52</v>
      </c>
      <c r="N150" s="9" t="s">
        <v>472</v>
      </c>
      <c r="O150" s="9" t="s">
        <v>52</v>
      </c>
      <c r="P150" s="9" t="s">
        <v>52</v>
      </c>
      <c r="Q150" s="9" t="s">
        <v>462</v>
      </c>
      <c r="R150" s="9" t="s">
        <v>52</v>
      </c>
      <c r="S150" s="9" t="s">
        <v>67</v>
      </c>
      <c r="T150" s="9" t="s">
        <v>54</v>
      </c>
      <c r="U150" s="9" t="s">
        <v>54</v>
      </c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9" t="s">
        <v>52</v>
      </c>
      <c r="AT150" s="1"/>
      <c r="AU150" s="9" t="s">
        <v>52</v>
      </c>
      <c r="AV150" s="9" t="s">
        <v>52</v>
      </c>
      <c r="AW150" s="9" t="s">
        <v>473</v>
      </c>
      <c r="AX150" s="1">
        <v>301</v>
      </c>
      <c r="AY150" s="1"/>
    </row>
    <row r="151" spans="1:51" ht="30" customHeight="1" x14ac:dyDescent="0.3">
      <c r="A151" s="10" t="s">
        <v>474</v>
      </c>
      <c r="B151" s="10" t="s">
        <v>475</v>
      </c>
      <c r="C151" s="10" t="s">
        <v>65</v>
      </c>
      <c r="D151" s="11"/>
      <c r="E151" s="12">
        <f>TRUNC(일위대가목록!E109,0)</f>
        <v>9000</v>
      </c>
      <c r="F151" s="12">
        <f>TRUNC(E151*D151, 0)</f>
        <v>0</v>
      </c>
      <c r="G151" s="12">
        <f>TRUNC(일위대가목록!F109,0)</f>
        <v>307</v>
      </c>
      <c r="H151" s="12">
        <f>TRUNC(G151*D151, 0)</f>
        <v>0</v>
      </c>
      <c r="I151" s="12">
        <f>TRUNC(일위대가목록!G109,0)</f>
        <v>0</v>
      </c>
      <c r="J151" s="12">
        <f>TRUNC(I151*D151, 0)</f>
        <v>0</v>
      </c>
      <c r="K151" s="12">
        <f>TRUNC(E151+G151+I151, 0)</f>
        <v>9307</v>
      </c>
      <c r="L151" s="12">
        <f>TRUNC(F151+H151+J151, 0)</f>
        <v>0</v>
      </c>
      <c r="M151" s="10" t="s">
        <v>52</v>
      </c>
      <c r="N151" s="9" t="s">
        <v>476</v>
      </c>
      <c r="O151" s="9" t="s">
        <v>52</v>
      </c>
      <c r="P151" s="9" t="s">
        <v>52</v>
      </c>
      <c r="Q151" s="9" t="s">
        <v>462</v>
      </c>
      <c r="R151" s="9" t="s">
        <v>52</v>
      </c>
      <c r="S151" s="9" t="s">
        <v>67</v>
      </c>
      <c r="T151" s="9" t="s">
        <v>54</v>
      </c>
      <c r="U151" s="9" t="s">
        <v>54</v>
      </c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9" t="s">
        <v>52</v>
      </c>
      <c r="AT151" s="1"/>
      <c r="AU151" s="9" t="s">
        <v>52</v>
      </c>
      <c r="AV151" s="9" t="s">
        <v>52</v>
      </c>
      <c r="AW151" s="9" t="s">
        <v>477</v>
      </c>
      <c r="AX151" s="1">
        <v>302</v>
      </c>
      <c r="AY151" s="1"/>
    </row>
    <row r="152" spans="1:51" ht="30" customHeight="1" x14ac:dyDescent="0.3">
      <c r="A152" s="10" t="s">
        <v>478</v>
      </c>
      <c r="B152" s="10" t="s">
        <v>479</v>
      </c>
      <c r="C152" s="10" t="s">
        <v>65</v>
      </c>
      <c r="D152" s="11"/>
      <c r="E152" s="12">
        <f>TRUNC(일위대가목록!E110,0)</f>
        <v>3187</v>
      </c>
      <c r="F152" s="12">
        <f>TRUNC(E152*D152, 0)</f>
        <v>0</v>
      </c>
      <c r="G152" s="12">
        <f>TRUNC(일위대가목록!F110,0)</f>
        <v>7278</v>
      </c>
      <c r="H152" s="12">
        <f>TRUNC(G152*D152, 0)</f>
        <v>0</v>
      </c>
      <c r="I152" s="12">
        <f>TRUNC(일위대가목록!G110,0)</f>
        <v>0</v>
      </c>
      <c r="J152" s="12">
        <f>TRUNC(I152*D152, 0)</f>
        <v>0</v>
      </c>
      <c r="K152" s="12">
        <f>TRUNC(E152+G152+I152, 0)</f>
        <v>10465</v>
      </c>
      <c r="L152" s="12">
        <f>TRUNC(F152+H152+J152, 0)</f>
        <v>0</v>
      </c>
      <c r="M152" s="10" t="s">
        <v>52</v>
      </c>
      <c r="N152" s="9" t="s">
        <v>480</v>
      </c>
      <c r="O152" s="9" t="s">
        <v>52</v>
      </c>
      <c r="P152" s="9" t="s">
        <v>52</v>
      </c>
      <c r="Q152" s="9" t="s">
        <v>462</v>
      </c>
      <c r="R152" s="9" t="s">
        <v>52</v>
      </c>
      <c r="S152" s="9" t="s">
        <v>67</v>
      </c>
      <c r="T152" s="9" t="s">
        <v>54</v>
      </c>
      <c r="U152" s="9" t="s">
        <v>54</v>
      </c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9" t="s">
        <v>52</v>
      </c>
      <c r="AT152" s="1"/>
      <c r="AU152" s="9" t="s">
        <v>52</v>
      </c>
      <c r="AV152" s="9" t="s">
        <v>52</v>
      </c>
      <c r="AW152" s="9" t="s">
        <v>481</v>
      </c>
      <c r="AX152" s="1">
        <v>303</v>
      </c>
      <c r="AY152" s="1"/>
    </row>
    <row r="153" spans="1:51" ht="30" customHeight="1" x14ac:dyDescent="0.3">
      <c r="A153" s="10" t="s">
        <v>482</v>
      </c>
      <c r="B153" s="10" t="s">
        <v>52</v>
      </c>
      <c r="C153" s="10" t="s">
        <v>52</v>
      </c>
      <c r="D153" s="11">
        <v>1</v>
      </c>
      <c r="E153" s="12">
        <f>SUM(F154:F158)</f>
        <v>0</v>
      </c>
      <c r="F153" s="12">
        <f>TRUNC(E153*D153, 0)</f>
        <v>0</v>
      </c>
      <c r="G153" s="12">
        <f>SUM(H154:H158)</f>
        <v>0</v>
      </c>
      <c r="H153" s="12">
        <f>TRUNC(G153*D153, 0)</f>
        <v>0</v>
      </c>
      <c r="I153" s="12">
        <f>SUM(J154:J158)</f>
        <v>0</v>
      </c>
      <c r="J153" s="12">
        <f>TRUNC(I153*D153, 0)</f>
        <v>0</v>
      </c>
      <c r="K153" s="12">
        <f>SUM(L154:L158)</f>
        <v>0</v>
      </c>
      <c r="L153" s="12">
        <f>TRUNC(F153+H153+J153, 0)</f>
        <v>0</v>
      </c>
      <c r="M153" s="10" t="s">
        <v>52</v>
      </c>
      <c r="N153" s="9" t="s">
        <v>52</v>
      </c>
      <c r="O153" s="9" t="s">
        <v>52</v>
      </c>
      <c r="P153" s="9" t="s">
        <v>52</v>
      </c>
      <c r="Q153" s="9" t="s">
        <v>483</v>
      </c>
      <c r="R153" s="9" t="s">
        <v>460</v>
      </c>
      <c r="S153" s="9" t="s">
        <v>54</v>
      </c>
      <c r="T153" s="9" t="s">
        <v>54</v>
      </c>
      <c r="U153" s="9" t="s">
        <v>54</v>
      </c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9" t="s">
        <v>52</v>
      </c>
      <c r="AT153" s="1">
        <v>5</v>
      </c>
      <c r="AU153" s="9" t="s">
        <v>52</v>
      </c>
      <c r="AV153" s="9" t="s">
        <v>52</v>
      </c>
      <c r="AW153" s="9" t="s">
        <v>483</v>
      </c>
      <c r="AX153" s="1">
        <v>318</v>
      </c>
      <c r="AY153" s="1"/>
    </row>
    <row r="154" spans="1:51" ht="30" customHeight="1" x14ac:dyDescent="0.3">
      <c r="A154" s="10" t="s">
        <v>484</v>
      </c>
      <c r="B154" s="10" t="s">
        <v>485</v>
      </c>
      <c r="C154" s="10" t="s">
        <v>65</v>
      </c>
      <c r="D154" s="11"/>
      <c r="E154" s="12">
        <f>TRUNC(일위대가목록!E111,0)</f>
        <v>0</v>
      </c>
      <c r="F154" s="12">
        <f>TRUNC(E154*D154, 0)</f>
        <v>0</v>
      </c>
      <c r="G154" s="12">
        <f>TRUNC(일위대가목록!F111,0)</f>
        <v>23050</v>
      </c>
      <c r="H154" s="12">
        <f>TRUNC(G154*D154, 0)</f>
        <v>0</v>
      </c>
      <c r="I154" s="12">
        <f>TRUNC(일위대가목록!G111,0)</f>
        <v>0</v>
      </c>
      <c r="J154" s="12">
        <f>TRUNC(I154*D154, 0)</f>
        <v>0</v>
      </c>
      <c r="K154" s="12">
        <f>TRUNC(E154+G154+I154, 0)</f>
        <v>23050</v>
      </c>
      <c r="L154" s="12">
        <f>TRUNC(F154+H154+J154, 0)</f>
        <v>0</v>
      </c>
      <c r="M154" s="10" t="s">
        <v>52</v>
      </c>
      <c r="N154" s="9" t="s">
        <v>486</v>
      </c>
      <c r="O154" s="9" t="s">
        <v>52</v>
      </c>
      <c r="P154" s="9" t="s">
        <v>52</v>
      </c>
      <c r="Q154" s="9" t="s">
        <v>483</v>
      </c>
      <c r="R154" s="9" t="s">
        <v>52</v>
      </c>
      <c r="S154" s="9" t="s">
        <v>67</v>
      </c>
      <c r="T154" s="9" t="s">
        <v>54</v>
      </c>
      <c r="U154" s="9" t="s">
        <v>54</v>
      </c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9" t="s">
        <v>52</v>
      </c>
      <c r="AT154" s="1"/>
      <c r="AU154" s="9" t="s">
        <v>52</v>
      </c>
      <c r="AV154" s="9" t="s">
        <v>52</v>
      </c>
      <c r="AW154" s="9" t="s">
        <v>487</v>
      </c>
      <c r="AX154" s="1">
        <v>305</v>
      </c>
      <c r="AY154" s="1"/>
    </row>
    <row r="155" spans="1:51" ht="30" customHeight="1" x14ac:dyDescent="0.3">
      <c r="A155" s="10" t="s">
        <v>484</v>
      </c>
      <c r="B155" s="10" t="s">
        <v>488</v>
      </c>
      <c r="C155" s="10" t="s">
        <v>65</v>
      </c>
      <c r="D155" s="11"/>
      <c r="E155" s="12">
        <f>TRUNC(일위대가목록!E112,0)</f>
        <v>0</v>
      </c>
      <c r="F155" s="12">
        <f>TRUNC(E155*D155, 0)</f>
        <v>0</v>
      </c>
      <c r="G155" s="12">
        <f>TRUNC(일위대가목록!F112,0)</f>
        <v>10756</v>
      </c>
      <c r="H155" s="12">
        <f>TRUNC(G155*D155, 0)</f>
        <v>0</v>
      </c>
      <c r="I155" s="12">
        <f>TRUNC(일위대가목록!G112,0)</f>
        <v>0</v>
      </c>
      <c r="J155" s="12">
        <f>TRUNC(I155*D155, 0)</f>
        <v>0</v>
      </c>
      <c r="K155" s="12">
        <f>TRUNC(E155+G155+I155, 0)</f>
        <v>10756</v>
      </c>
      <c r="L155" s="12">
        <f>TRUNC(F155+H155+J155, 0)</f>
        <v>0</v>
      </c>
      <c r="M155" s="10" t="s">
        <v>52</v>
      </c>
      <c r="N155" s="9" t="s">
        <v>489</v>
      </c>
      <c r="O155" s="9" t="s">
        <v>52</v>
      </c>
      <c r="P155" s="9" t="s">
        <v>52</v>
      </c>
      <c r="Q155" s="9" t="s">
        <v>483</v>
      </c>
      <c r="R155" s="9" t="s">
        <v>52</v>
      </c>
      <c r="S155" s="9" t="s">
        <v>67</v>
      </c>
      <c r="T155" s="9" t="s">
        <v>54</v>
      </c>
      <c r="U155" s="9" t="s">
        <v>54</v>
      </c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9" t="s">
        <v>52</v>
      </c>
      <c r="AT155" s="1"/>
      <c r="AU155" s="9" t="s">
        <v>52</v>
      </c>
      <c r="AV155" s="9" t="s">
        <v>52</v>
      </c>
      <c r="AW155" s="9" t="s">
        <v>490</v>
      </c>
      <c r="AX155" s="1">
        <v>306</v>
      </c>
      <c r="AY155" s="1"/>
    </row>
    <row r="156" spans="1:51" ht="30" customHeight="1" x14ac:dyDescent="0.3">
      <c r="A156" s="10" t="s">
        <v>484</v>
      </c>
      <c r="B156" s="10" t="s">
        <v>491</v>
      </c>
      <c r="C156" s="10" t="s">
        <v>65</v>
      </c>
      <c r="D156" s="11"/>
      <c r="E156" s="12">
        <f>TRUNC(일위대가목록!E113,0)</f>
        <v>0</v>
      </c>
      <c r="F156" s="12">
        <f>TRUNC(E156*D156, 0)</f>
        <v>0</v>
      </c>
      <c r="G156" s="12">
        <f>TRUNC(일위대가목록!F113,0)</f>
        <v>23050</v>
      </c>
      <c r="H156" s="12">
        <f>TRUNC(G156*D156, 0)</f>
        <v>0</v>
      </c>
      <c r="I156" s="12">
        <f>TRUNC(일위대가목록!G113,0)</f>
        <v>0</v>
      </c>
      <c r="J156" s="12">
        <f>TRUNC(I156*D156, 0)</f>
        <v>0</v>
      </c>
      <c r="K156" s="12">
        <f>TRUNC(E156+G156+I156, 0)</f>
        <v>23050</v>
      </c>
      <c r="L156" s="12">
        <f>TRUNC(F156+H156+J156, 0)</f>
        <v>0</v>
      </c>
      <c r="M156" s="10" t="s">
        <v>52</v>
      </c>
      <c r="N156" s="9" t="s">
        <v>492</v>
      </c>
      <c r="O156" s="9" t="s">
        <v>52</v>
      </c>
      <c r="P156" s="9" t="s">
        <v>52</v>
      </c>
      <c r="Q156" s="9" t="s">
        <v>483</v>
      </c>
      <c r="R156" s="9" t="s">
        <v>52</v>
      </c>
      <c r="S156" s="9" t="s">
        <v>67</v>
      </c>
      <c r="T156" s="9" t="s">
        <v>54</v>
      </c>
      <c r="U156" s="9" t="s">
        <v>54</v>
      </c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9" t="s">
        <v>52</v>
      </c>
      <c r="AT156" s="1"/>
      <c r="AU156" s="9" t="s">
        <v>52</v>
      </c>
      <c r="AV156" s="9" t="s">
        <v>52</v>
      </c>
      <c r="AW156" s="9" t="s">
        <v>493</v>
      </c>
      <c r="AX156" s="1">
        <v>307</v>
      </c>
      <c r="AY156" s="1"/>
    </row>
    <row r="157" spans="1:51" ht="30" customHeight="1" x14ac:dyDescent="0.3">
      <c r="A157" s="10" t="s">
        <v>484</v>
      </c>
      <c r="B157" s="10" t="s">
        <v>494</v>
      </c>
      <c r="C157" s="10" t="s">
        <v>65</v>
      </c>
      <c r="D157" s="11"/>
      <c r="E157" s="12">
        <f>TRUNC(일위대가목록!E114,0)</f>
        <v>0</v>
      </c>
      <c r="F157" s="12">
        <f>TRUNC(E157*D157, 0)</f>
        <v>0</v>
      </c>
      <c r="G157" s="12">
        <f>TRUNC(일위대가목록!F114,0)</f>
        <v>10756</v>
      </c>
      <c r="H157" s="12">
        <f>TRUNC(G157*D157, 0)</f>
        <v>0</v>
      </c>
      <c r="I157" s="12">
        <f>TRUNC(일위대가목록!G114,0)</f>
        <v>0</v>
      </c>
      <c r="J157" s="12">
        <f>TRUNC(I157*D157, 0)</f>
        <v>0</v>
      </c>
      <c r="K157" s="12">
        <f>TRUNC(E157+G157+I157, 0)</f>
        <v>10756</v>
      </c>
      <c r="L157" s="12">
        <f>TRUNC(F157+H157+J157, 0)</f>
        <v>0</v>
      </c>
      <c r="M157" s="10" t="s">
        <v>52</v>
      </c>
      <c r="N157" s="9" t="s">
        <v>495</v>
      </c>
      <c r="O157" s="9" t="s">
        <v>52</v>
      </c>
      <c r="P157" s="9" t="s">
        <v>52</v>
      </c>
      <c r="Q157" s="9" t="s">
        <v>483</v>
      </c>
      <c r="R157" s="9" t="s">
        <v>52</v>
      </c>
      <c r="S157" s="9" t="s">
        <v>67</v>
      </c>
      <c r="T157" s="9" t="s">
        <v>54</v>
      </c>
      <c r="U157" s="9" t="s">
        <v>54</v>
      </c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9" t="s">
        <v>52</v>
      </c>
      <c r="AT157" s="1"/>
      <c r="AU157" s="9" t="s">
        <v>52</v>
      </c>
      <c r="AV157" s="9" t="s">
        <v>52</v>
      </c>
      <c r="AW157" s="9" t="s">
        <v>496</v>
      </c>
      <c r="AX157" s="1">
        <v>308</v>
      </c>
      <c r="AY157" s="1"/>
    </row>
    <row r="158" spans="1:51" ht="30" customHeight="1" x14ac:dyDescent="0.3">
      <c r="A158" s="10" t="s">
        <v>484</v>
      </c>
      <c r="B158" s="10" t="s">
        <v>497</v>
      </c>
      <c r="C158" s="10" t="s">
        <v>65</v>
      </c>
      <c r="D158" s="11"/>
      <c r="E158" s="12">
        <f>TRUNC(일위대가목록!E115,0)</f>
        <v>0</v>
      </c>
      <c r="F158" s="12">
        <f>TRUNC(E158*D158, 0)</f>
        <v>0</v>
      </c>
      <c r="G158" s="12">
        <f>TRUNC(일위대가목록!F115,0)</f>
        <v>10756</v>
      </c>
      <c r="H158" s="12">
        <f>TRUNC(G158*D158, 0)</f>
        <v>0</v>
      </c>
      <c r="I158" s="12">
        <f>TRUNC(일위대가목록!G115,0)</f>
        <v>0</v>
      </c>
      <c r="J158" s="12">
        <f>TRUNC(I158*D158, 0)</f>
        <v>0</v>
      </c>
      <c r="K158" s="12">
        <f>TRUNC(E158+G158+I158, 0)</f>
        <v>10756</v>
      </c>
      <c r="L158" s="12">
        <f>TRUNC(F158+H158+J158, 0)</f>
        <v>0</v>
      </c>
      <c r="M158" s="10" t="s">
        <v>52</v>
      </c>
      <c r="N158" s="9" t="s">
        <v>498</v>
      </c>
      <c r="O158" s="9" t="s">
        <v>52</v>
      </c>
      <c r="P158" s="9" t="s">
        <v>52</v>
      </c>
      <c r="Q158" s="9" t="s">
        <v>483</v>
      </c>
      <c r="R158" s="9" t="s">
        <v>52</v>
      </c>
      <c r="S158" s="9" t="s">
        <v>67</v>
      </c>
      <c r="T158" s="9" t="s">
        <v>54</v>
      </c>
      <c r="U158" s="9" t="s">
        <v>54</v>
      </c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9" t="s">
        <v>52</v>
      </c>
      <c r="AT158" s="1"/>
      <c r="AU158" s="9" t="s">
        <v>52</v>
      </c>
      <c r="AV158" s="9" t="s">
        <v>52</v>
      </c>
      <c r="AW158" s="9" t="s">
        <v>499</v>
      </c>
      <c r="AX158" s="1">
        <v>309</v>
      </c>
      <c r="AY158" s="1"/>
    </row>
    <row r="159" spans="1:51" ht="30" customHeight="1" x14ac:dyDescent="0.3">
      <c r="A159" s="10" t="s">
        <v>500</v>
      </c>
      <c r="B159" s="10" t="s">
        <v>52</v>
      </c>
      <c r="C159" s="10" t="s">
        <v>52</v>
      </c>
      <c r="D159" s="11">
        <v>1</v>
      </c>
      <c r="E159" s="12">
        <f>SUM(F160:F164)</f>
        <v>0</v>
      </c>
      <c r="F159" s="12">
        <f>TRUNC(E159*D159, 0)</f>
        <v>0</v>
      </c>
      <c r="G159" s="12">
        <f>SUM(H160:H164)</f>
        <v>0</v>
      </c>
      <c r="H159" s="12">
        <f>TRUNC(G159*D159, 0)</f>
        <v>0</v>
      </c>
      <c r="I159" s="12">
        <f>SUM(J160:J164)</f>
        <v>0</v>
      </c>
      <c r="J159" s="12">
        <f>TRUNC(I159*D159, 0)</f>
        <v>0</v>
      </c>
      <c r="K159" s="12">
        <f>SUM(L160:L164)</f>
        <v>0</v>
      </c>
      <c r="L159" s="12">
        <f>TRUNC(F159+H159+J159, 0)</f>
        <v>0</v>
      </c>
      <c r="M159" s="10" t="s">
        <v>52</v>
      </c>
      <c r="N159" s="9" t="s">
        <v>52</v>
      </c>
      <c r="O159" s="9" t="s">
        <v>52</v>
      </c>
      <c r="P159" s="9" t="s">
        <v>52</v>
      </c>
      <c r="Q159" s="9" t="s">
        <v>501</v>
      </c>
      <c r="R159" s="9" t="s">
        <v>460</v>
      </c>
      <c r="S159" s="9" t="s">
        <v>54</v>
      </c>
      <c r="T159" s="9" t="s">
        <v>54</v>
      </c>
      <c r="U159" s="9" t="s">
        <v>54</v>
      </c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9" t="s">
        <v>52</v>
      </c>
      <c r="AT159" s="1">
        <v>5</v>
      </c>
      <c r="AU159" s="9" t="s">
        <v>52</v>
      </c>
      <c r="AV159" s="9" t="s">
        <v>52</v>
      </c>
      <c r="AW159" s="9" t="s">
        <v>501</v>
      </c>
      <c r="AX159" s="1">
        <v>319</v>
      </c>
      <c r="AY159" s="1"/>
    </row>
    <row r="160" spans="1:51" ht="30" customHeight="1" x14ac:dyDescent="0.3">
      <c r="A160" s="10" t="s">
        <v>502</v>
      </c>
      <c r="B160" s="10" t="s">
        <v>503</v>
      </c>
      <c r="C160" s="10" t="s">
        <v>504</v>
      </c>
      <c r="D160" s="11"/>
      <c r="E160" s="12">
        <f>TRUNC(일위대가목록!E116,0)</f>
        <v>0</v>
      </c>
      <c r="F160" s="12">
        <f>TRUNC(E160*D160, 0)</f>
        <v>0</v>
      </c>
      <c r="G160" s="12">
        <f>TRUNC(일위대가목록!F116,0)</f>
        <v>0</v>
      </c>
      <c r="H160" s="12">
        <f>TRUNC(G160*D160, 0)</f>
        <v>0</v>
      </c>
      <c r="I160" s="12">
        <f>TRUNC(일위대가목록!G116,0)</f>
        <v>645</v>
      </c>
      <c r="J160" s="12">
        <f>TRUNC(I160*D160, 0)</f>
        <v>0</v>
      </c>
      <c r="K160" s="12">
        <f>TRUNC(E160+G160+I160, 0)</f>
        <v>645</v>
      </c>
      <c r="L160" s="12">
        <f>TRUNC(F160+H160+J160, 0)</f>
        <v>0</v>
      </c>
      <c r="M160" s="10" t="s">
        <v>52</v>
      </c>
      <c r="N160" s="9" t="s">
        <v>505</v>
      </c>
      <c r="O160" s="9" t="s">
        <v>52</v>
      </c>
      <c r="P160" s="9" t="s">
        <v>52</v>
      </c>
      <c r="Q160" s="9" t="s">
        <v>501</v>
      </c>
      <c r="R160" s="9" t="s">
        <v>52</v>
      </c>
      <c r="S160" s="9" t="s">
        <v>67</v>
      </c>
      <c r="T160" s="9" t="s">
        <v>54</v>
      </c>
      <c r="U160" s="9" t="s">
        <v>54</v>
      </c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9" t="s">
        <v>52</v>
      </c>
      <c r="AT160" s="1"/>
      <c r="AU160" s="9" t="s">
        <v>52</v>
      </c>
      <c r="AV160" s="9" t="s">
        <v>52</v>
      </c>
      <c r="AW160" s="9" t="s">
        <v>506</v>
      </c>
      <c r="AX160" s="1">
        <v>311</v>
      </c>
      <c r="AY160" s="1"/>
    </row>
    <row r="161" spans="1:51" ht="30" customHeight="1" x14ac:dyDescent="0.3">
      <c r="A161" s="10" t="s">
        <v>507</v>
      </c>
      <c r="B161" s="10" t="s">
        <v>52</v>
      </c>
      <c r="C161" s="10" t="s">
        <v>508</v>
      </c>
      <c r="D161" s="11"/>
      <c r="E161" s="12">
        <f>TRUNC(일위대가목록!E117,0)</f>
        <v>0</v>
      </c>
      <c r="F161" s="12">
        <f>TRUNC(E161*D161, 0)</f>
        <v>0</v>
      </c>
      <c r="G161" s="12">
        <f>TRUNC(일위대가목록!F117,0)</f>
        <v>0</v>
      </c>
      <c r="H161" s="12">
        <f>TRUNC(G161*D161, 0)</f>
        <v>0</v>
      </c>
      <c r="I161" s="12">
        <f>TRUNC(일위대가목록!G117,0)</f>
        <v>1285385</v>
      </c>
      <c r="J161" s="12">
        <f>TRUNC(I161*D161, 0)</f>
        <v>0</v>
      </c>
      <c r="K161" s="12">
        <f>TRUNC(E161+G161+I161, 0)</f>
        <v>1285385</v>
      </c>
      <c r="L161" s="12">
        <f>TRUNC(F161+H161+J161, 0)</f>
        <v>0</v>
      </c>
      <c r="M161" s="10" t="s">
        <v>52</v>
      </c>
      <c r="N161" s="9" t="s">
        <v>509</v>
      </c>
      <c r="O161" s="9" t="s">
        <v>52</v>
      </c>
      <c r="P161" s="9" t="s">
        <v>52</v>
      </c>
      <c r="Q161" s="9" t="s">
        <v>501</v>
      </c>
      <c r="R161" s="9" t="s">
        <v>52</v>
      </c>
      <c r="S161" s="9" t="s">
        <v>67</v>
      </c>
      <c r="T161" s="9" t="s">
        <v>54</v>
      </c>
      <c r="U161" s="9" t="s">
        <v>54</v>
      </c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9" t="s">
        <v>52</v>
      </c>
      <c r="AT161" s="1"/>
      <c r="AU161" s="9" t="s">
        <v>52</v>
      </c>
      <c r="AV161" s="9" t="s">
        <v>52</v>
      </c>
      <c r="AW161" s="9" t="s">
        <v>510</v>
      </c>
      <c r="AX161" s="1">
        <v>313</v>
      </c>
      <c r="AY161" s="1"/>
    </row>
    <row r="162" spans="1:51" ht="30" customHeight="1" x14ac:dyDescent="0.3">
      <c r="A162" s="10" t="s">
        <v>511</v>
      </c>
      <c r="B162" s="10" t="s">
        <v>52</v>
      </c>
      <c r="C162" s="10" t="s">
        <v>508</v>
      </c>
      <c r="D162" s="11"/>
      <c r="E162" s="12">
        <f>TRUNC(일위대가목록!E118,0)</f>
        <v>0</v>
      </c>
      <c r="F162" s="12">
        <f>TRUNC(E162*D162, 0)</f>
        <v>0</v>
      </c>
      <c r="G162" s="12">
        <f>TRUNC(일위대가목록!F118,0)</f>
        <v>0</v>
      </c>
      <c r="H162" s="12">
        <f>TRUNC(G162*D162, 0)</f>
        <v>0</v>
      </c>
      <c r="I162" s="12">
        <f>TRUNC(일위대가목록!G118,0)</f>
        <v>529956</v>
      </c>
      <c r="J162" s="12">
        <f>TRUNC(I162*D162, 0)</f>
        <v>0</v>
      </c>
      <c r="K162" s="12">
        <f>TRUNC(E162+G162+I162, 0)</f>
        <v>529956</v>
      </c>
      <c r="L162" s="12">
        <f>TRUNC(F162+H162+J162, 0)</f>
        <v>0</v>
      </c>
      <c r="M162" s="10" t="s">
        <v>52</v>
      </c>
      <c r="N162" s="9" t="s">
        <v>512</v>
      </c>
      <c r="O162" s="9" t="s">
        <v>52</v>
      </c>
      <c r="P162" s="9" t="s">
        <v>52</v>
      </c>
      <c r="Q162" s="9" t="s">
        <v>501</v>
      </c>
      <c r="R162" s="9" t="s">
        <v>52</v>
      </c>
      <c r="S162" s="9" t="s">
        <v>67</v>
      </c>
      <c r="T162" s="9" t="s">
        <v>54</v>
      </c>
      <c r="U162" s="9" t="s">
        <v>54</v>
      </c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9" t="s">
        <v>52</v>
      </c>
      <c r="AT162" s="1"/>
      <c r="AU162" s="9" t="s">
        <v>52</v>
      </c>
      <c r="AV162" s="9" t="s">
        <v>52</v>
      </c>
      <c r="AW162" s="9" t="s">
        <v>513</v>
      </c>
      <c r="AX162" s="1">
        <v>314</v>
      </c>
      <c r="AY162" s="1"/>
    </row>
    <row r="163" spans="1:51" ht="30" customHeight="1" x14ac:dyDescent="0.3">
      <c r="A163" s="10" t="s">
        <v>514</v>
      </c>
      <c r="B163" s="10" t="s">
        <v>52</v>
      </c>
      <c r="C163" s="10" t="s">
        <v>508</v>
      </c>
      <c r="D163" s="11"/>
      <c r="E163" s="12">
        <f>TRUNC(일위대가목록!E119,0)</f>
        <v>0</v>
      </c>
      <c r="F163" s="12">
        <f>TRUNC(E163*D163, 0)</f>
        <v>0</v>
      </c>
      <c r="G163" s="12">
        <f>TRUNC(일위대가목록!F119,0)</f>
        <v>0</v>
      </c>
      <c r="H163" s="12">
        <f>TRUNC(G163*D163, 0)</f>
        <v>0</v>
      </c>
      <c r="I163" s="12">
        <f>TRUNC(일위대가목록!G119,0)</f>
        <v>755428</v>
      </c>
      <c r="J163" s="12">
        <f>TRUNC(I163*D163, 0)</f>
        <v>0</v>
      </c>
      <c r="K163" s="12">
        <f>TRUNC(E163+G163+I163, 0)</f>
        <v>755428</v>
      </c>
      <c r="L163" s="12">
        <f>TRUNC(F163+H163+J163, 0)</f>
        <v>0</v>
      </c>
      <c r="M163" s="10" t="s">
        <v>52</v>
      </c>
      <c r="N163" s="9" t="s">
        <v>515</v>
      </c>
      <c r="O163" s="9" t="s">
        <v>52</v>
      </c>
      <c r="P163" s="9" t="s">
        <v>52</v>
      </c>
      <c r="Q163" s="9" t="s">
        <v>501</v>
      </c>
      <c r="R163" s="9" t="s">
        <v>52</v>
      </c>
      <c r="S163" s="9" t="s">
        <v>67</v>
      </c>
      <c r="T163" s="9" t="s">
        <v>54</v>
      </c>
      <c r="U163" s="9" t="s">
        <v>54</v>
      </c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9" t="s">
        <v>52</v>
      </c>
      <c r="AT163" s="1"/>
      <c r="AU163" s="9" t="s">
        <v>52</v>
      </c>
      <c r="AV163" s="9" t="s">
        <v>52</v>
      </c>
      <c r="AW163" s="9" t="s">
        <v>516</v>
      </c>
      <c r="AX163" s="1">
        <v>315</v>
      </c>
      <c r="AY163" s="1"/>
    </row>
    <row r="164" spans="1:51" ht="30" customHeight="1" x14ac:dyDescent="0.3">
      <c r="A164" s="10" t="s">
        <v>517</v>
      </c>
      <c r="B164" s="10" t="s">
        <v>52</v>
      </c>
      <c r="C164" s="10" t="s">
        <v>508</v>
      </c>
      <c r="D164" s="11"/>
      <c r="E164" s="12">
        <f>TRUNC(일위대가목록!E120,0)</f>
        <v>0</v>
      </c>
      <c r="F164" s="12">
        <f>TRUNC(E164*D164, 0)</f>
        <v>0</v>
      </c>
      <c r="G164" s="12">
        <f>TRUNC(일위대가목록!F120,0)</f>
        <v>0</v>
      </c>
      <c r="H164" s="12">
        <f>TRUNC(G164*D164, 0)</f>
        <v>0</v>
      </c>
      <c r="I164" s="12">
        <f>TRUNC(일위대가목록!G120,0)</f>
        <v>198776</v>
      </c>
      <c r="J164" s="12">
        <f>TRUNC(I164*D164, 0)</f>
        <v>0</v>
      </c>
      <c r="K164" s="12">
        <f>TRUNC(E164+G164+I164, 0)</f>
        <v>198776</v>
      </c>
      <c r="L164" s="12">
        <f>TRUNC(F164+H164+J164, 0)</f>
        <v>0</v>
      </c>
      <c r="M164" s="10" t="s">
        <v>52</v>
      </c>
      <c r="N164" s="9" t="s">
        <v>518</v>
      </c>
      <c r="O164" s="9" t="s">
        <v>52</v>
      </c>
      <c r="P164" s="9" t="s">
        <v>52</v>
      </c>
      <c r="Q164" s="9" t="s">
        <v>501</v>
      </c>
      <c r="R164" s="9" t="s">
        <v>52</v>
      </c>
      <c r="S164" s="9" t="s">
        <v>67</v>
      </c>
      <c r="T164" s="9" t="s">
        <v>54</v>
      </c>
      <c r="U164" s="9" t="s">
        <v>54</v>
      </c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9" t="s">
        <v>52</v>
      </c>
      <c r="AT164" s="1"/>
      <c r="AU164" s="9" t="s">
        <v>52</v>
      </c>
      <c r="AV164" s="9" t="s">
        <v>52</v>
      </c>
      <c r="AW164" s="9" t="s">
        <v>519</v>
      </c>
      <c r="AX164" s="1">
        <v>316</v>
      </c>
      <c r="AY164" s="1"/>
    </row>
    <row r="165" spans="1:51" ht="30" customHeight="1" x14ac:dyDescent="0.3">
      <c r="A165" s="10" t="s">
        <v>520</v>
      </c>
      <c r="B165" s="10" t="s">
        <v>52</v>
      </c>
      <c r="C165" s="10" t="s">
        <v>52</v>
      </c>
      <c r="D165" s="11">
        <v>1</v>
      </c>
      <c r="E165" s="12">
        <f>SUMIF(R166:R1699, Q165, F166:F1699)</f>
        <v>0</v>
      </c>
      <c r="F165" s="12">
        <f>TRUNC(E165*D165, 0)</f>
        <v>0</v>
      </c>
      <c r="G165" s="12">
        <f>SUMIF(R166:R1699, Q165, H166:H1699)</f>
        <v>0</v>
      </c>
      <c r="H165" s="12">
        <f>TRUNC(G165*D165, 0)</f>
        <v>0</v>
      </c>
      <c r="I165" s="12">
        <f>SUMIF(R166:R1699, Q165, J166:J1699)</f>
        <v>0</v>
      </c>
      <c r="J165" s="12">
        <f>TRUNC(I165*D165, 0)</f>
        <v>0</v>
      </c>
      <c r="K165" s="12">
        <f>SUMIF(R166:R1699, Q165, L166:L1699)</f>
        <v>0</v>
      </c>
      <c r="L165" s="12">
        <f>TRUNC(F165+H165+J165, 0)</f>
        <v>0</v>
      </c>
      <c r="M165" s="10" t="s">
        <v>52</v>
      </c>
      <c r="N165" s="9" t="s">
        <v>52</v>
      </c>
      <c r="O165" s="9" t="s">
        <v>52</v>
      </c>
      <c r="P165" s="9" t="s">
        <v>52</v>
      </c>
      <c r="Q165" s="9" t="s">
        <v>521</v>
      </c>
      <c r="R165" s="9" t="s">
        <v>56</v>
      </c>
      <c r="S165" s="9" t="s">
        <v>54</v>
      </c>
      <c r="T165" s="9" t="s">
        <v>54</v>
      </c>
      <c r="U165" s="9" t="s">
        <v>54</v>
      </c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9" t="s">
        <v>52</v>
      </c>
      <c r="AT165" s="1">
        <v>3</v>
      </c>
      <c r="AU165" s="9" t="s">
        <v>52</v>
      </c>
      <c r="AV165" s="9" t="s">
        <v>52</v>
      </c>
      <c r="AW165" s="9" t="s">
        <v>521</v>
      </c>
      <c r="AX165" s="1">
        <v>4</v>
      </c>
      <c r="AY165" s="1"/>
    </row>
    <row r="166" spans="1:51" ht="30" customHeight="1" x14ac:dyDescent="0.3">
      <c r="A166" s="10" t="s">
        <v>522</v>
      </c>
      <c r="B166" s="10" t="s">
        <v>52</v>
      </c>
      <c r="C166" s="10" t="s">
        <v>52</v>
      </c>
      <c r="D166" s="11">
        <v>1</v>
      </c>
      <c r="E166" s="12">
        <f>SUMIF(R167:R1699, Q166, F167:F1699)</f>
        <v>0</v>
      </c>
      <c r="F166" s="12">
        <f>TRUNC(E166*D166, 0)</f>
        <v>0</v>
      </c>
      <c r="G166" s="12">
        <f>SUMIF(R167:R1699, Q166, H167:H1699)</f>
        <v>0</v>
      </c>
      <c r="H166" s="12">
        <f>TRUNC(G166*D166, 0)</f>
        <v>0</v>
      </c>
      <c r="I166" s="12">
        <f>SUMIF(R167:R1699, Q166, J167:J1699)</f>
        <v>0</v>
      </c>
      <c r="J166" s="12">
        <f>TRUNC(I166*D166, 0)</f>
        <v>0</v>
      </c>
      <c r="K166" s="12">
        <f>SUMIF(R167:R1699, Q166, L167:L1699)</f>
        <v>0</v>
      </c>
      <c r="L166" s="12">
        <f>TRUNC(F166+H166+J166, 0)</f>
        <v>0</v>
      </c>
      <c r="M166" s="10" t="s">
        <v>52</v>
      </c>
      <c r="N166" s="9" t="s">
        <v>52</v>
      </c>
      <c r="O166" s="9" t="s">
        <v>52</v>
      </c>
      <c r="P166" s="9" t="s">
        <v>52</v>
      </c>
      <c r="Q166" s="9" t="s">
        <v>523</v>
      </c>
      <c r="R166" s="9" t="s">
        <v>521</v>
      </c>
      <c r="S166" s="9" t="s">
        <v>54</v>
      </c>
      <c r="T166" s="9" t="s">
        <v>54</v>
      </c>
      <c r="U166" s="9" t="s">
        <v>54</v>
      </c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9" t="s">
        <v>52</v>
      </c>
      <c r="AT166" s="1">
        <v>4</v>
      </c>
      <c r="AU166" s="9" t="s">
        <v>52</v>
      </c>
      <c r="AV166" s="9" t="s">
        <v>52</v>
      </c>
      <c r="AW166" s="9" t="s">
        <v>523</v>
      </c>
      <c r="AX166" s="1">
        <v>126</v>
      </c>
      <c r="AY166" s="1"/>
    </row>
    <row r="167" spans="1:51" ht="30" customHeight="1" x14ac:dyDescent="0.3">
      <c r="A167" s="10" t="s">
        <v>524</v>
      </c>
      <c r="B167" s="10" t="s">
        <v>52</v>
      </c>
      <c r="C167" s="10" t="s">
        <v>52</v>
      </c>
      <c r="D167" s="11">
        <v>1</v>
      </c>
      <c r="E167" s="12">
        <f>SUM(F168:F171)</f>
        <v>0</v>
      </c>
      <c r="F167" s="12">
        <f>TRUNC(E167*D167, 0)</f>
        <v>0</v>
      </c>
      <c r="G167" s="12">
        <f>SUM(H168:H171)</f>
        <v>0</v>
      </c>
      <c r="H167" s="12">
        <f>TRUNC(G167*D167, 0)</f>
        <v>0</v>
      </c>
      <c r="I167" s="12">
        <f>SUM(J168:J171)</f>
        <v>0</v>
      </c>
      <c r="J167" s="12">
        <f>TRUNC(I167*D167, 0)</f>
        <v>0</v>
      </c>
      <c r="K167" s="12">
        <f>SUM(L168:L171)</f>
        <v>0</v>
      </c>
      <c r="L167" s="12">
        <f>TRUNC(F167+H167+J167, 0)</f>
        <v>0</v>
      </c>
      <c r="M167" s="10" t="s">
        <v>52</v>
      </c>
      <c r="N167" s="9" t="s">
        <v>52</v>
      </c>
      <c r="O167" s="9" t="s">
        <v>52</v>
      </c>
      <c r="P167" s="9" t="s">
        <v>52</v>
      </c>
      <c r="Q167" s="9" t="s">
        <v>525</v>
      </c>
      <c r="R167" s="9" t="s">
        <v>523</v>
      </c>
      <c r="S167" s="9" t="s">
        <v>54</v>
      </c>
      <c r="T167" s="9" t="s">
        <v>54</v>
      </c>
      <c r="U167" s="9" t="s">
        <v>54</v>
      </c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9" t="s">
        <v>52</v>
      </c>
      <c r="AT167" s="1">
        <v>5</v>
      </c>
      <c r="AU167" s="9" t="s">
        <v>52</v>
      </c>
      <c r="AV167" s="9" t="s">
        <v>52</v>
      </c>
      <c r="AW167" s="9" t="s">
        <v>525</v>
      </c>
      <c r="AX167" s="1">
        <v>127</v>
      </c>
      <c r="AY167" s="1"/>
    </row>
    <row r="168" spans="1:51" ht="30" customHeight="1" x14ac:dyDescent="0.3">
      <c r="A168" s="10" t="s">
        <v>526</v>
      </c>
      <c r="B168" s="10" t="s">
        <v>527</v>
      </c>
      <c r="C168" s="10" t="s">
        <v>528</v>
      </c>
      <c r="D168" s="11"/>
      <c r="E168" s="12">
        <f>TRUNC(일위대가목록!E121,0)</f>
        <v>0</v>
      </c>
      <c r="F168" s="12">
        <f>TRUNC(E168*D168, 0)</f>
        <v>0</v>
      </c>
      <c r="G168" s="12">
        <f>TRUNC(일위대가목록!F121,0)</f>
        <v>30734</v>
      </c>
      <c r="H168" s="12">
        <f>TRUNC(G168*D168, 0)</f>
        <v>0</v>
      </c>
      <c r="I168" s="12">
        <f>TRUNC(일위대가목록!G121,0)</f>
        <v>0</v>
      </c>
      <c r="J168" s="12">
        <f>TRUNC(I168*D168, 0)</f>
        <v>0</v>
      </c>
      <c r="K168" s="12">
        <f>TRUNC(E168+G168+I168, 0)</f>
        <v>30734</v>
      </c>
      <c r="L168" s="12">
        <f>TRUNC(F168+H168+J168, 0)</f>
        <v>0</v>
      </c>
      <c r="M168" s="10" t="s">
        <v>52</v>
      </c>
      <c r="N168" s="9" t="s">
        <v>529</v>
      </c>
      <c r="O168" s="9" t="s">
        <v>52</v>
      </c>
      <c r="P168" s="9" t="s">
        <v>52</v>
      </c>
      <c r="Q168" s="9" t="s">
        <v>525</v>
      </c>
      <c r="R168" s="9" t="s">
        <v>52</v>
      </c>
      <c r="S168" s="9" t="s">
        <v>67</v>
      </c>
      <c r="T168" s="9" t="s">
        <v>54</v>
      </c>
      <c r="U168" s="9" t="s">
        <v>54</v>
      </c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9" t="s">
        <v>52</v>
      </c>
      <c r="AT168" s="1"/>
      <c r="AU168" s="9" t="s">
        <v>52</v>
      </c>
      <c r="AV168" s="9" t="s">
        <v>52</v>
      </c>
      <c r="AW168" s="9" t="s">
        <v>530</v>
      </c>
      <c r="AX168" s="1">
        <v>120</v>
      </c>
      <c r="AY168" s="1"/>
    </row>
    <row r="169" spans="1:51" ht="30" customHeight="1" x14ac:dyDescent="0.3">
      <c r="A169" s="10" t="s">
        <v>526</v>
      </c>
      <c r="B169" s="10" t="s">
        <v>531</v>
      </c>
      <c r="C169" s="10" t="s">
        <v>528</v>
      </c>
      <c r="D169" s="11"/>
      <c r="E169" s="12">
        <f>TRUNC(일위대가목록!E122,0)</f>
        <v>0</v>
      </c>
      <c r="F169" s="12">
        <f>TRUNC(E169*D169, 0)</f>
        <v>0</v>
      </c>
      <c r="G169" s="12">
        <f>TRUNC(일위대가목록!F122,0)</f>
        <v>39954</v>
      </c>
      <c r="H169" s="12">
        <f>TRUNC(G169*D169, 0)</f>
        <v>0</v>
      </c>
      <c r="I169" s="12">
        <f>TRUNC(일위대가목록!G122,0)</f>
        <v>0</v>
      </c>
      <c r="J169" s="12">
        <f>TRUNC(I169*D169, 0)</f>
        <v>0</v>
      </c>
      <c r="K169" s="12">
        <f>TRUNC(E169+G169+I169, 0)</f>
        <v>39954</v>
      </c>
      <c r="L169" s="12">
        <f>TRUNC(F169+H169+J169, 0)</f>
        <v>0</v>
      </c>
      <c r="M169" s="10" t="s">
        <v>52</v>
      </c>
      <c r="N169" s="9" t="s">
        <v>532</v>
      </c>
      <c r="O169" s="9" t="s">
        <v>52</v>
      </c>
      <c r="P169" s="9" t="s">
        <v>52</v>
      </c>
      <c r="Q169" s="9" t="s">
        <v>525</v>
      </c>
      <c r="R169" s="9" t="s">
        <v>52</v>
      </c>
      <c r="S169" s="9" t="s">
        <v>67</v>
      </c>
      <c r="T169" s="9" t="s">
        <v>54</v>
      </c>
      <c r="U169" s="9" t="s">
        <v>54</v>
      </c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9" t="s">
        <v>52</v>
      </c>
      <c r="AT169" s="1"/>
      <c r="AU169" s="9" t="s">
        <v>52</v>
      </c>
      <c r="AV169" s="9" t="s">
        <v>52</v>
      </c>
      <c r="AW169" s="9" t="s">
        <v>533</v>
      </c>
      <c r="AX169" s="1">
        <v>121</v>
      </c>
      <c r="AY169" s="1"/>
    </row>
    <row r="170" spans="1:51" ht="30" customHeight="1" x14ac:dyDescent="0.3">
      <c r="A170" s="10" t="s">
        <v>526</v>
      </c>
      <c r="B170" s="10" t="s">
        <v>534</v>
      </c>
      <c r="C170" s="10" t="s">
        <v>528</v>
      </c>
      <c r="D170" s="11"/>
      <c r="E170" s="12">
        <f>TRUNC(일위대가목록!E123,0)</f>
        <v>0</v>
      </c>
      <c r="F170" s="12">
        <f>TRUNC(E170*D170, 0)</f>
        <v>0</v>
      </c>
      <c r="G170" s="12">
        <f>TRUNC(일위대가목록!F123,0)</f>
        <v>49174</v>
      </c>
      <c r="H170" s="12">
        <f>TRUNC(G170*D170, 0)</f>
        <v>0</v>
      </c>
      <c r="I170" s="12">
        <f>TRUNC(일위대가목록!G123,0)</f>
        <v>0</v>
      </c>
      <c r="J170" s="12">
        <f>TRUNC(I170*D170, 0)</f>
        <v>0</v>
      </c>
      <c r="K170" s="12">
        <f>TRUNC(E170+G170+I170, 0)</f>
        <v>49174</v>
      </c>
      <c r="L170" s="12">
        <f>TRUNC(F170+H170+J170, 0)</f>
        <v>0</v>
      </c>
      <c r="M170" s="10" t="s">
        <v>52</v>
      </c>
      <c r="N170" s="9" t="s">
        <v>535</v>
      </c>
      <c r="O170" s="9" t="s">
        <v>52</v>
      </c>
      <c r="P170" s="9" t="s">
        <v>52</v>
      </c>
      <c r="Q170" s="9" t="s">
        <v>525</v>
      </c>
      <c r="R170" s="9" t="s">
        <v>52</v>
      </c>
      <c r="S170" s="9" t="s">
        <v>67</v>
      </c>
      <c r="T170" s="9" t="s">
        <v>54</v>
      </c>
      <c r="U170" s="9" t="s">
        <v>54</v>
      </c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9" t="s">
        <v>52</v>
      </c>
      <c r="AT170" s="1"/>
      <c r="AU170" s="9" t="s">
        <v>52</v>
      </c>
      <c r="AV170" s="9" t="s">
        <v>52</v>
      </c>
      <c r="AW170" s="9" t="s">
        <v>536</v>
      </c>
      <c r="AX170" s="1">
        <v>122</v>
      </c>
      <c r="AY170" s="1"/>
    </row>
    <row r="171" spans="1:51" ht="30" customHeight="1" x14ac:dyDescent="0.3">
      <c r="A171" s="10" t="s">
        <v>526</v>
      </c>
      <c r="B171" s="10" t="s">
        <v>537</v>
      </c>
      <c r="C171" s="10" t="s">
        <v>528</v>
      </c>
      <c r="D171" s="11"/>
      <c r="E171" s="12">
        <f>TRUNC(일위대가목록!E124,0)</f>
        <v>0</v>
      </c>
      <c r="F171" s="12">
        <f>TRUNC(E171*D171, 0)</f>
        <v>0</v>
      </c>
      <c r="G171" s="12">
        <f>TRUNC(일위대가목록!F124,0)</f>
        <v>87592</v>
      </c>
      <c r="H171" s="12">
        <f>TRUNC(G171*D171, 0)</f>
        <v>0</v>
      </c>
      <c r="I171" s="12">
        <f>TRUNC(일위대가목록!G124,0)</f>
        <v>0</v>
      </c>
      <c r="J171" s="12">
        <f>TRUNC(I171*D171, 0)</f>
        <v>0</v>
      </c>
      <c r="K171" s="12">
        <f>TRUNC(E171+G171+I171, 0)</f>
        <v>87592</v>
      </c>
      <c r="L171" s="12">
        <f>TRUNC(F171+H171+J171, 0)</f>
        <v>0</v>
      </c>
      <c r="M171" s="10" t="s">
        <v>52</v>
      </c>
      <c r="N171" s="9" t="s">
        <v>538</v>
      </c>
      <c r="O171" s="9" t="s">
        <v>52</v>
      </c>
      <c r="P171" s="9" t="s">
        <v>52</v>
      </c>
      <c r="Q171" s="9" t="s">
        <v>525</v>
      </c>
      <c r="R171" s="9" t="s">
        <v>52</v>
      </c>
      <c r="S171" s="9" t="s">
        <v>67</v>
      </c>
      <c r="T171" s="9" t="s">
        <v>54</v>
      </c>
      <c r="U171" s="9" t="s">
        <v>54</v>
      </c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9" t="s">
        <v>52</v>
      </c>
      <c r="AT171" s="1"/>
      <c r="AU171" s="9" t="s">
        <v>52</v>
      </c>
      <c r="AV171" s="9" t="s">
        <v>52</v>
      </c>
      <c r="AW171" s="9" t="s">
        <v>539</v>
      </c>
      <c r="AX171" s="1">
        <v>123</v>
      </c>
      <c r="AY171" s="1"/>
    </row>
    <row r="172" spans="1:51" ht="30" customHeight="1" x14ac:dyDescent="0.3">
      <c r="A172" s="10" t="s">
        <v>540</v>
      </c>
      <c r="B172" s="10" t="s">
        <v>52</v>
      </c>
      <c r="C172" s="10" t="s">
        <v>52</v>
      </c>
      <c r="D172" s="11">
        <v>1</v>
      </c>
      <c r="E172" s="12">
        <f>SUM(F173:F173)</f>
        <v>0</v>
      </c>
      <c r="F172" s="12">
        <f>TRUNC(E172*D172, 0)</f>
        <v>0</v>
      </c>
      <c r="G172" s="12">
        <f>SUM(H173:H173)</f>
        <v>0</v>
      </c>
      <c r="H172" s="12">
        <f>TRUNC(G172*D172, 0)</f>
        <v>0</v>
      </c>
      <c r="I172" s="12">
        <f>SUM(J173:J173)</f>
        <v>0</v>
      </c>
      <c r="J172" s="12">
        <f>TRUNC(I172*D172, 0)</f>
        <v>0</v>
      </c>
      <c r="K172" s="12">
        <f>SUM(L173:L173)</f>
        <v>0</v>
      </c>
      <c r="L172" s="12">
        <f>TRUNC(F172+H172+J172, 0)</f>
        <v>0</v>
      </c>
      <c r="M172" s="10" t="s">
        <v>52</v>
      </c>
      <c r="N172" s="9" t="s">
        <v>52</v>
      </c>
      <c r="O172" s="9" t="s">
        <v>52</v>
      </c>
      <c r="P172" s="9" t="s">
        <v>52</v>
      </c>
      <c r="Q172" s="9" t="s">
        <v>541</v>
      </c>
      <c r="R172" s="9" t="s">
        <v>523</v>
      </c>
      <c r="S172" s="9" t="s">
        <v>54</v>
      </c>
      <c r="T172" s="9" t="s">
        <v>54</v>
      </c>
      <c r="U172" s="9" t="s">
        <v>54</v>
      </c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9" t="s">
        <v>52</v>
      </c>
      <c r="AT172" s="1">
        <v>5</v>
      </c>
      <c r="AU172" s="9" t="s">
        <v>52</v>
      </c>
      <c r="AV172" s="9" t="s">
        <v>52</v>
      </c>
      <c r="AW172" s="9" t="s">
        <v>541</v>
      </c>
      <c r="AX172" s="1">
        <v>128</v>
      </c>
      <c r="AY172" s="1"/>
    </row>
    <row r="173" spans="1:51" ht="30" customHeight="1" x14ac:dyDescent="0.3">
      <c r="A173" s="10" t="s">
        <v>542</v>
      </c>
      <c r="B173" s="10" t="s">
        <v>543</v>
      </c>
      <c r="C173" s="10" t="s">
        <v>528</v>
      </c>
      <c r="D173" s="11"/>
      <c r="E173" s="12">
        <f>TRUNC(일위대가목록!E125,0)</f>
        <v>0</v>
      </c>
      <c r="F173" s="12">
        <f>TRUNC(E173*D173, 0)</f>
        <v>0</v>
      </c>
      <c r="G173" s="12">
        <f>TRUNC(일위대가목록!F125,0)</f>
        <v>30734</v>
      </c>
      <c r="H173" s="12">
        <f>TRUNC(G173*D173, 0)</f>
        <v>0</v>
      </c>
      <c r="I173" s="12">
        <f>TRUNC(일위대가목록!G125,0)</f>
        <v>0</v>
      </c>
      <c r="J173" s="12">
        <f>TRUNC(I173*D173, 0)</f>
        <v>0</v>
      </c>
      <c r="K173" s="12">
        <f>TRUNC(E173+G173+I173, 0)</f>
        <v>30734</v>
      </c>
      <c r="L173" s="12">
        <f>TRUNC(F173+H173+J173, 0)</f>
        <v>0</v>
      </c>
      <c r="M173" s="10" t="s">
        <v>52</v>
      </c>
      <c r="N173" s="9" t="s">
        <v>544</v>
      </c>
      <c r="O173" s="9" t="s">
        <v>52</v>
      </c>
      <c r="P173" s="9" t="s">
        <v>52</v>
      </c>
      <c r="Q173" s="9" t="s">
        <v>541</v>
      </c>
      <c r="R173" s="9" t="s">
        <v>52</v>
      </c>
      <c r="S173" s="9" t="s">
        <v>67</v>
      </c>
      <c r="T173" s="9" t="s">
        <v>54</v>
      </c>
      <c r="U173" s="9" t="s">
        <v>54</v>
      </c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9" t="s">
        <v>52</v>
      </c>
      <c r="AT173" s="1"/>
      <c r="AU173" s="9" t="s">
        <v>52</v>
      </c>
      <c r="AV173" s="9" t="s">
        <v>52</v>
      </c>
      <c r="AW173" s="9" t="s">
        <v>545</v>
      </c>
      <c r="AX173" s="1">
        <v>125</v>
      </c>
      <c r="AY173" s="1"/>
    </row>
    <row r="174" spans="1:51" ht="30" customHeight="1" x14ac:dyDescent="0.3">
      <c r="A174" s="10" t="s">
        <v>546</v>
      </c>
      <c r="B174" s="10" t="s">
        <v>52</v>
      </c>
      <c r="C174" s="10" t="s">
        <v>52</v>
      </c>
      <c r="D174" s="11">
        <v>1</v>
      </c>
      <c r="E174" s="12">
        <f>SUM(F175:F178)</f>
        <v>0</v>
      </c>
      <c r="F174" s="12">
        <f>TRUNC(E174*D174, 0)</f>
        <v>0</v>
      </c>
      <c r="G174" s="12">
        <f>SUM(H175:H178)</f>
        <v>0</v>
      </c>
      <c r="H174" s="12">
        <f>TRUNC(G174*D174, 0)</f>
        <v>0</v>
      </c>
      <c r="I174" s="12">
        <f>SUM(J175:J178)</f>
        <v>0</v>
      </c>
      <c r="J174" s="12">
        <f>TRUNC(I174*D174, 0)</f>
        <v>0</v>
      </c>
      <c r="K174" s="12">
        <f>SUM(L175:L178)</f>
        <v>0</v>
      </c>
      <c r="L174" s="12">
        <f>TRUNC(F174+H174+J174, 0)</f>
        <v>0</v>
      </c>
      <c r="M174" s="10" t="s">
        <v>52</v>
      </c>
      <c r="N174" s="9" t="s">
        <v>52</v>
      </c>
      <c r="O174" s="9" t="s">
        <v>52</v>
      </c>
      <c r="P174" s="9" t="s">
        <v>52</v>
      </c>
      <c r="Q174" s="9" t="s">
        <v>547</v>
      </c>
      <c r="R174" s="9" t="s">
        <v>523</v>
      </c>
      <c r="S174" s="9" t="s">
        <v>54</v>
      </c>
      <c r="T174" s="9" t="s">
        <v>54</v>
      </c>
      <c r="U174" s="9" t="s">
        <v>54</v>
      </c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9" t="s">
        <v>52</v>
      </c>
      <c r="AT174" s="1">
        <v>5</v>
      </c>
      <c r="AU174" s="9" t="s">
        <v>52</v>
      </c>
      <c r="AV174" s="9" t="s">
        <v>52</v>
      </c>
      <c r="AW174" s="9" t="s">
        <v>547</v>
      </c>
      <c r="AX174" s="1">
        <v>134</v>
      </c>
      <c r="AY174" s="1"/>
    </row>
    <row r="175" spans="1:51" ht="30" customHeight="1" x14ac:dyDescent="0.3">
      <c r="A175" s="10" t="s">
        <v>548</v>
      </c>
      <c r="B175" s="10" t="s">
        <v>549</v>
      </c>
      <c r="C175" s="10" t="s">
        <v>528</v>
      </c>
      <c r="D175" s="11"/>
      <c r="E175" s="12">
        <f>TRUNC(일위대가목록!E126,0)</f>
        <v>5725</v>
      </c>
      <c r="F175" s="12">
        <f>TRUNC(E175*D175, 0)</f>
        <v>0</v>
      </c>
      <c r="G175" s="12">
        <f>TRUNC(일위대가목록!F126,0)</f>
        <v>101357</v>
      </c>
      <c r="H175" s="12">
        <f>TRUNC(G175*D175, 0)</f>
        <v>0</v>
      </c>
      <c r="I175" s="12">
        <f>TRUNC(일위대가목록!G126,0)</f>
        <v>1501</v>
      </c>
      <c r="J175" s="12">
        <f>TRUNC(I175*D175, 0)</f>
        <v>0</v>
      </c>
      <c r="K175" s="12">
        <f>TRUNC(E175+G175+I175, 0)</f>
        <v>108583</v>
      </c>
      <c r="L175" s="12">
        <f>TRUNC(F175+H175+J175, 0)</f>
        <v>0</v>
      </c>
      <c r="M175" s="10" t="s">
        <v>52</v>
      </c>
      <c r="N175" s="9" t="s">
        <v>550</v>
      </c>
      <c r="O175" s="9" t="s">
        <v>52</v>
      </c>
      <c r="P175" s="9" t="s">
        <v>52</v>
      </c>
      <c r="Q175" s="9" t="s">
        <v>547</v>
      </c>
      <c r="R175" s="9" t="s">
        <v>52</v>
      </c>
      <c r="S175" s="9" t="s">
        <v>67</v>
      </c>
      <c r="T175" s="9" t="s">
        <v>54</v>
      </c>
      <c r="U175" s="9" t="s">
        <v>54</v>
      </c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9" t="s">
        <v>52</v>
      </c>
      <c r="AT175" s="1"/>
      <c r="AU175" s="9" t="s">
        <v>52</v>
      </c>
      <c r="AV175" s="9" t="s">
        <v>52</v>
      </c>
      <c r="AW175" s="9" t="s">
        <v>551</v>
      </c>
      <c r="AX175" s="1">
        <v>130</v>
      </c>
      <c r="AY175" s="1"/>
    </row>
    <row r="176" spans="1:51" ht="30" customHeight="1" x14ac:dyDescent="0.3">
      <c r="A176" s="10" t="s">
        <v>552</v>
      </c>
      <c r="B176" s="10" t="s">
        <v>549</v>
      </c>
      <c r="C176" s="10" t="s">
        <v>528</v>
      </c>
      <c r="D176" s="11"/>
      <c r="E176" s="12">
        <f>TRUNC(일위대가목록!E127,0)</f>
        <v>8867</v>
      </c>
      <c r="F176" s="12">
        <f>TRUNC(E176*D176, 0)</f>
        <v>0</v>
      </c>
      <c r="G176" s="12">
        <f>TRUNC(일위대가목록!F127,0)</f>
        <v>132797</v>
      </c>
      <c r="H176" s="12">
        <f>TRUNC(G176*D176, 0)</f>
        <v>0</v>
      </c>
      <c r="I176" s="12">
        <f>TRUNC(일위대가목록!G127,0)</f>
        <v>2255</v>
      </c>
      <c r="J176" s="12">
        <f>TRUNC(I176*D176, 0)</f>
        <v>0</v>
      </c>
      <c r="K176" s="12">
        <f>TRUNC(E176+G176+I176, 0)</f>
        <v>143919</v>
      </c>
      <c r="L176" s="12">
        <f>TRUNC(F176+H176+J176, 0)</f>
        <v>0</v>
      </c>
      <c r="M176" s="10" t="s">
        <v>52</v>
      </c>
      <c r="N176" s="9" t="s">
        <v>553</v>
      </c>
      <c r="O176" s="9" t="s">
        <v>52</v>
      </c>
      <c r="P176" s="9" t="s">
        <v>52</v>
      </c>
      <c r="Q176" s="9" t="s">
        <v>547</v>
      </c>
      <c r="R176" s="9" t="s">
        <v>52</v>
      </c>
      <c r="S176" s="9" t="s">
        <v>67</v>
      </c>
      <c r="T176" s="9" t="s">
        <v>54</v>
      </c>
      <c r="U176" s="9" t="s">
        <v>54</v>
      </c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9" t="s">
        <v>52</v>
      </c>
      <c r="AT176" s="1"/>
      <c r="AU176" s="9" t="s">
        <v>52</v>
      </c>
      <c r="AV176" s="9" t="s">
        <v>52</v>
      </c>
      <c r="AW176" s="9" t="s">
        <v>554</v>
      </c>
      <c r="AX176" s="1">
        <v>131</v>
      </c>
      <c r="AY176" s="1"/>
    </row>
    <row r="177" spans="1:51" ht="30" customHeight="1" x14ac:dyDescent="0.3">
      <c r="A177" s="10" t="s">
        <v>555</v>
      </c>
      <c r="B177" s="10" t="s">
        <v>549</v>
      </c>
      <c r="C177" s="10" t="s">
        <v>528</v>
      </c>
      <c r="D177" s="11"/>
      <c r="E177" s="12">
        <f>TRUNC(일위대가목록!E128,0)</f>
        <v>11254</v>
      </c>
      <c r="F177" s="12">
        <f>TRUNC(E177*D177, 0)</f>
        <v>0</v>
      </c>
      <c r="G177" s="12">
        <f>TRUNC(일위대가목록!F128,0)</f>
        <v>182982</v>
      </c>
      <c r="H177" s="12">
        <f>TRUNC(G177*D177, 0)</f>
        <v>0</v>
      </c>
      <c r="I177" s="12">
        <f>TRUNC(일위대가목록!G128,0)</f>
        <v>2950</v>
      </c>
      <c r="J177" s="12">
        <f>TRUNC(I177*D177, 0)</f>
        <v>0</v>
      </c>
      <c r="K177" s="12">
        <f>TRUNC(E177+G177+I177, 0)</f>
        <v>197186</v>
      </c>
      <c r="L177" s="12">
        <f>TRUNC(F177+H177+J177, 0)</f>
        <v>0</v>
      </c>
      <c r="M177" s="10" t="s">
        <v>52</v>
      </c>
      <c r="N177" s="9" t="s">
        <v>556</v>
      </c>
      <c r="O177" s="9" t="s">
        <v>52</v>
      </c>
      <c r="P177" s="9" t="s">
        <v>52</v>
      </c>
      <c r="Q177" s="9" t="s">
        <v>547</v>
      </c>
      <c r="R177" s="9" t="s">
        <v>52</v>
      </c>
      <c r="S177" s="9" t="s">
        <v>67</v>
      </c>
      <c r="T177" s="9" t="s">
        <v>54</v>
      </c>
      <c r="U177" s="9" t="s">
        <v>54</v>
      </c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9" t="s">
        <v>52</v>
      </c>
      <c r="AT177" s="1"/>
      <c r="AU177" s="9" t="s">
        <v>52</v>
      </c>
      <c r="AV177" s="9" t="s">
        <v>52</v>
      </c>
      <c r="AW177" s="9" t="s">
        <v>557</v>
      </c>
      <c r="AX177" s="1">
        <v>132</v>
      </c>
      <c r="AY177" s="1"/>
    </row>
    <row r="178" spans="1:51" ht="30" customHeight="1" x14ac:dyDescent="0.3">
      <c r="A178" s="10" t="s">
        <v>558</v>
      </c>
      <c r="B178" s="10" t="s">
        <v>549</v>
      </c>
      <c r="C178" s="10" t="s">
        <v>528</v>
      </c>
      <c r="D178" s="11"/>
      <c r="E178" s="12">
        <f>TRUNC(일위대가목록!E129,0)</f>
        <v>18054</v>
      </c>
      <c r="F178" s="12">
        <f>TRUNC(E178*D178, 0)</f>
        <v>0</v>
      </c>
      <c r="G178" s="12">
        <f>TRUNC(일위대가목록!F129,0)</f>
        <v>297499</v>
      </c>
      <c r="H178" s="12">
        <f>TRUNC(G178*D178, 0)</f>
        <v>0</v>
      </c>
      <c r="I178" s="12">
        <f>TRUNC(일위대가목록!G129,0)</f>
        <v>4747</v>
      </c>
      <c r="J178" s="12">
        <f>TRUNC(I178*D178, 0)</f>
        <v>0</v>
      </c>
      <c r="K178" s="12">
        <f>TRUNC(E178+G178+I178, 0)</f>
        <v>320300</v>
      </c>
      <c r="L178" s="12">
        <f>TRUNC(F178+H178+J178, 0)</f>
        <v>0</v>
      </c>
      <c r="M178" s="10" t="s">
        <v>52</v>
      </c>
      <c r="N178" s="9" t="s">
        <v>559</v>
      </c>
      <c r="O178" s="9" t="s">
        <v>52</v>
      </c>
      <c r="P178" s="9" t="s">
        <v>52</v>
      </c>
      <c r="Q178" s="9" t="s">
        <v>547</v>
      </c>
      <c r="R178" s="9" t="s">
        <v>52</v>
      </c>
      <c r="S178" s="9" t="s">
        <v>67</v>
      </c>
      <c r="T178" s="9" t="s">
        <v>54</v>
      </c>
      <c r="U178" s="9" t="s">
        <v>54</v>
      </c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9" t="s">
        <v>52</v>
      </c>
      <c r="AT178" s="1"/>
      <c r="AU178" s="9" t="s">
        <v>52</v>
      </c>
      <c r="AV178" s="9" t="s">
        <v>52</v>
      </c>
      <c r="AW178" s="9" t="s">
        <v>560</v>
      </c>
      <c r="AX178" s="1">
        <v>133</v>
      </c>
      <c r="AY178" s="1"/>
    </row>
    <row r="179" spans="1:51" ht="30" customHeight="1" x14ac:dyDescent="0.3">
      <c r="A179" s="10" t="s">
        <v>561</v>
      </c>
      <c r="B179" s="10" t="s">
        <v>52</v>
      </c>
      <c r="C179" s="10" t="s">
        <v>52</v>
      </c>
      <c r="D179" s="11">
        <v>1</v>
      </c>
      <c r="E179" s="12">
        <f>SUM(F180:F180)</f>
        <v>0</v>
      </c>
      <c r="F179" s="12">
        <f>TRUNC(E179*D179, 0)</f>
        <v>0</v>
      </c>
      <c r="G179" s="12">
        <f>SUM(H180:H180)</f>
        <v>0</v>
      </c>
      <c r="H179" s="12">
        <f>TRUNC(G179*D179, 0)</f>
        <v>0</v>
      </c>
      <c r="I179" s="12">
        <f>SUM(J180:J180)</f>
        <v>0</v>
      </c>
      <c r="J179" s="12">
        <f>TRUNC(I179*D179, 0)</f>
        <v>0</v>
      </c>
      <c r="K179" s="12">
        <f>SUM(L180:L180)</f>
        <v>0</v>
      </c>
      <c r="L179" s="12">
        <f>TRUNC(F179+H179+J179, 0)</f>
        <v>0</v>
      </c>
      <c r="M179" s="10" t="s">
        <v>52</v>
      </c>
      <c r="N179" s="9" t="s">
        <v>52</v>
      </c>
      <c r="O179" s="9" t="s">
        <v>52</v>
      </c>
      <c r="P179" s="9" t="s">
        <v>52</v>
      </c>
      <c r="Q179" s="9" t="s">
        <v>562</v>
      </c>
      <c r="R179" s="9" t="s">
        <v>523</v>
      </c>
      <c r="S179" s="9" t="s">
        <v>54</v>
      </c>
      <c r="T179" s="9" t="s">
        <v>54</v>
      </c>
      <c r="U179" s="9" t="s">
        <v>54</v>
      </c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9" t="s">
        <v>52</v>
      </c>
      <c r="AT179" s="1">
        <v>5</v>
      </c>
      <c r="AU179" s="9" t="s">
        <v>52</v>
      </c>
      <c r="AV179" s="9" t="s">
        <v>52</v>
      </c>
      <c r="AW179" s="9" t="s">
        <v>562</v>
      </c>
      <c r="AX179" s="1">
        <v>136</v>
      </c>
      <c r="AY179" s="1"/>
    </row>
    <row r="180" spans="1:51" ht="30" customHeight="1" x14ac:dyDescent="0.3">
      <c r="A180" s="10" t="s">
        <v>563</v>
      </c>
      <c r="B180" s="10" t="s">
        <v>52</v>
      </c>
      <c r="C180" s="10" t="s">
        <v>528</v>
      </c>
      <c r="D180" s="11"/>
      <c r="E180" s="12">
        <f>TRUNC(일위대가목록!E130,0)</f>
        <v>14768</v>
      </c>
      <c r="F180" s="12">
        <f>TRUNC(E180*D180, 0)</f>
        <v>0</v>
      </c>
      <c r="G180" s="12">
        <f>TRUNC(일위대가목록!F130,0)</f>
        <v>93410</v>
      </c>
      <c r="H180" s="12">
        <f>TRUNC(G180*D180, 0)</f>
        <v>0</v>
      </c>
      <c r="I180" s="12">
        <f>TRUNC(일위대가목록!G130,0)</f>
        <v>12457</v>
      </c>
      <c r="J180" s="12">
        <f>TRUNC(I180*D180, 0)</f>
        <v>0</v>
      </c>
      <c r="K180" s="12">
        <f>TRUNC(E180+G180+I180, 0)</f>
        <v>120635</v>
      </c>
      <c r="L180" s="12">
        <f>TRUNC(F180+H180+J180, 0)</f>
        <v>0</v>
      </c>
      <c r="M180" s="10" t="s">
        <v>52</v>
      </c>
      <c r="N180" s="9" t="s">
        <v>564</v>
      </c>
      <c r="O180" s="9" t="s">
        <v>52</v>
      </c>
      <c r="P180" s="9" t="s">
        <v>52</v>
      </c>
      <c r="Q180" s="9" t="s">
        <v>562</v>
      </c>
      <c r="R180" s="9" t="s">
        <v>52</v>
      </c>
      <c r="S180" s="9" t="s">
        <v>67</v>
      </c>
      <c r="T180" s="9" t="s">
        <v>54</v>
      </c>
      <c r="U180" s="9" t="s">
        <v>54</v>
      </c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9" t="s">
        <v>52</v>
      </c>
      <c r="AT180" s="1"/>
      <c r="AU180" s="9" t="s">
        <v>52</v>
      </c>
      <c r="AV180" s="9" t="s">
        <v>52</v>
      </c>
      <c r="AW180" s="9" t="s">
        <v>565</v>
      </c>
      <c r="AX180" s="1">
        <v>135</v>
      </c>
      <c r="AY180" s="1"/>
    </row>
    <row r="181" spans="1:51" ht="30" customHeight="1" x14ac:dyDescent="0.3">
      <c r="A181" s="10" t="s">
        <v>566</v>
      </c>
      <c r="B181" s="10" t="s">
        <v>52</v>
      </c>
      <c r="C181" s="10" t="s">
        <v>52</v>
      </c>
      <c r="D181" s="11">
        <v>1</v>
      </c>
      <c r="E181" s="12">
        <f>SUMIF(R182:R1699, Q181, F182:F1699)</f>
        <v>0</v>
      </c>
      <c r="F181" s="12">
        <f>TRUNC(E181*D181, 0)</f>
        <v>0</v>
      </c>
      <c r="G181" s="12">
        <f>SUMIF(R182:R1699, Q181, H182:H1699)</f>
        <v>0</v>
      </c>
      <c r="H181" s="12">
        <f>TRUNC(G181*D181, 0)</f>
        <v>0</v>
      </c>
      <c r="I181" s="12">
        <f>SUMIF(R182:R1699, Q181, J182:J1699)</f>
        <v>0</v>
      </c>
      <c r="J181" s="12">
        <f>TRUNC(I181*D181, 0)</f>
        <v>0</v>
      </c>
      <c r="K181" s="12">
        <f>SUMIF(R182:R1699, Q181, L182:L1699)</f>
        <v>0</v>
      </c>
      <c r="L181" s="12">
        <f>TRUNC(F181+H181+J181, 0)</f>
        <v>0</v>
      </c>
      <c r="M181" s="10" t="s">
        <v>52</v>
      </c>
      <c r="N181" s="9" t="s">
        <v>52</v>
      </c>
      <c r="O181" s="9" t="s">
        <v>52</v>
      </c>
      <c r="P181" s="9" t="s">
        <v>52</v>
      </c>
      <c r="Q181" s="9" t="s">
        <v>567</v>
      </c>
      <c r="R181" s="9" t="s">
        <v>521</v>
      </c>
      <c r="S181" s="9" t="s">
        <v>54</v>
      </c>
      <c r="T181" s="9" t="s">
        <v>54</v>
      </c>
      <c r="U181" s="9" t="s">
        <v>54</v>
      </c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9" t="s">
        <v>52</v>
      </c>
      <c r="AT181" s="1">
        <v>4</v>
      </c>
      <c r="AU181" s="9" t="s">
        <v>52</v>
      </c>
      <c r="AV181" s="9" t="s">
        <v>52</v>
      </c>
      <c r="AW181" s="9" t="s">
        <v>567</v>
      </c>
      <c r="AX181" s="1">
        <v>137</v>
      </c>
      <c r="AY181" s="1"/>
    </row>
    <row r="182" spans="1:51" ht="30" customHeight="1" x14ac:dyDescent="0.3">
      <c r="A182" s="10" t="s">
        <v>568</v>
      </c>
      <c r="B182" s="10" t="s">
        <v>52</v>
      </c>
      <c r="C182" s="10" t="s">
        <v>52</v>
      </c>
      <c r="D182" s="11">
        <v>1</v>
      </c>
      <c r="E182" s="12">
        <f>SUM(F183:F190)</f>
        <v>0</v>
      </c>
      <c r="F182" s="12">
        <f>TRUNC(E182*D182, 0)</f>
        <v>0</v>
      </c>
      <c r="G182" s="12">
        <f>SUM(H183:H190)</f>
        <v>0</v>
      </c>
      <c r="H182" s="12">
        <f>TRUNC(G182*D182, 0)</f>
        <v>0</v>
      </c>
      <c r="I182" s="12">
        <f>SUM(J183:J190)</f>
        <v>0</v>
      </c>
      <c r="J182" s="12">
        <f>TRUNC(I182*D182, 0)</f>
        <v>0</v>
      </c>
      <c r="K182" s="12">
        <f>SUM(L183:L190)</f>
        <v>0</v>
      </c>
      <c r="L182" s="12">
        <f>TRUNC(F182+H182+J182, 0)</f>
        <v>0</v>
      </c>
      <c r="M182" s="10" t="s">
        <v>52</v>
      </c>
      <c r="N182" s="9" t="s">
        <v>52</v>
      </c>
      <c r="O182" s="9" t="s">
        <v>52</v>
      </c>
      <c r="P182" s="9" t="s">
        <v>52</v>
      </c>
      <c r="Q182" s="9" t="s">
        <v>569</v>
      </c>
      <c r="R182" s="9" t="s">
        <v>567</v>
      </c>
      <c r="S182" s="9" t="s">
        <v>54</v>
      </c>
      <c r="T182" s="9" t="s">
        <v>54</v>
      </c>
      <c r="U182" s="9" t="s">
        <v>54</v>
      </c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9" t="s">
        <v>52</v>
      </c>
      <c r="AT182" s="1">
        <v>5</v>
      </c>
      <c r="AU182" s="9" t="s">
        <v>52</v>
      </c>
      <c r="AV182" s="9" t="s">
        <v>52</v>
      </c>
      <c r="AW182" s="9" t="s">
        <v>569</v>
      </c>
      <c r="AX182" s="1">
        <v>147</v>
      </c>
      <c r="AY182" s="1"/>
    </row>
    <row r="183" spans="1:51" ht="30" customHeight="1" x14ac:dyDescent="0.3">
      <c r="A183" s="10" t="s">
        <v>570</v>
      </c>
      <c r="B183" s="10" t="s">
        <v>571</v>
      </c>
      <c r="C183" s="10" t="s">
        <v>528</v>
      </c>
      <c r="D183" s="11"/>
      <c r="E183" s="12">
        <f>TRUNC(일위대가목록!E131,0)</f>
        <v>0</v>
      </c>
      <c r="F183" s="12">
        <f>TRUNC(E183*D183, 0)</f>
        <v>0</v>
      </c>
      <c r="G183" s="12">
        <f>TRUNC(일위대가목록!F131,0)</f>
        <v>21513</v>
      </c>
      <c r="H183" s="12">
        <f>TRUNC(G183*D183, 0)</f>
        <v>0</v>
      </c>
      <c r="I183" s="12">
        <f>TRUNC(일위대가목록!G131,0)</f>
        <v>0</v>
      </c>
      <c r="J183" s="12">
        <f>TRUNC(I183*D183, 0)</f>
        <v>0</v>
      </c>
      <c r="K183" s="12">
        <f>TRUNC(E183+G183+I183, 0)</f>
        <v>21513</v>
      </c>
      <c r="L183" s="12">
        <f>TRUNC(F183+H183+J183, 0)</f>
        <v>0</v>
      </c>
      <c r="M183" s="10" t="s">
        <v>52</v>
      </c>
      <c r="N183" s="9" t="s">
        <v>572</v>
      </c>
      <c r="O183" s="9" t="s">
        <v>52</v>
      </c>
      <c r="P183" s="9" t="s">
        <v>52</v>
      </c>
      <c r="Q183" s="9" t="s">
        <v>569</v>
      </c>
      <c r="R183" s="9" t="s">
        <v>52</v>
      </c>
      <c r="S183" s="9" t="s">
        <v>67</v>
      </c>
      <c r="T183" s="9" t="s">
        <v>54</v>
      </c>
      <c r="U183" s="9" t="s">
        <v>54</v>
      </c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9" t="s">
        <v>52</v>
      </c>
      <c r="AT183" s="1"/>
      <c r="AU183" s="9" t="s">
        <v>52</v>
      </c>
      <c r="AV183" s="9" t="s">
        <v>52</v>
      </c>
      <c r="AW183" s="9" t="s">
        <v>573</v>
      </c>
      <c r="AX183" s="1">
        <v>139</v>
      </c>
      <c r="AY183" s="1"/>
    </row>
    <row r="184" spans="1:51" ht="30" customHeight="1" x14ac:dyDescent="0.3">
      <c r="A184" s="10" t="s">
        <v>570</v>
      </c>
      <c r="B184" s="10" t="s">
        <v>571</v>
      </c>
      <c r="C184" s="10" t="s">
        <v>504</v>
      </c>
      <c r="D184" s="11"/>
      <c r="E184" s="12">
        <f>TRUNC(일위대가목록!E132,0)</f>
        <v>0</v>
      </c>
      <c r="F184" s="12">
        <f>TRUNC(E184*D184, 0)</f>
        <v>0</v>
      </c>
      <c r="G184" s="12">
        <f>TRUNC(일위대가목록!F132,0)</f>
        <v>328855</v>
      </c>
      <c r="H184" s="12">
        <f>TRUNC(G184*D184, 0)</f>
        <v>0</v>
      </c>
      <c r="I184" s="12">
        <f>TRUNC(일위대가목록!G132,0)</f>
        <v>0</v>
      </c>
      <c r="J184" s="12">
        <f>TRUNC(I184*D184, 0)</f>
        <v>0</v>
      </c>
      <c r="K184" s="12">
        <f>TRUNC(E184+G184+I184, 0)</f>
        <v>328855</v>
      </c>
      <c r="L184" s="12">
        <f>TRUNC(F184+H184+J184, 0)</f>
        <v>0</v>
      </c>
      <c r="M184" s="10" t="s">
        <v>52</v>
      </c>
      <c r="N184" s="9" t="s">
        <v>574</v>
      </c>
      <c r="O184" s="9" t="s">
        <v>52</v>
      </c>
      <c r="P184" s="9" t="s">
        <v>52</v>
      </c>
      <c r="Q184" s="9" t="s">
        <v>569</v>
      </c>
      <c r="R184" s="9" t="s">
        <v>52</v>
      </c>
      <c r="S184" s="9" t="s">
        <v>67</v>
      </c>
      <c r="T184" s="9" t="s">
        <v>54</v>
      </c>
      <c r="U184" s="9" t="s">
        <v>54</v>
      </c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9" t="s">
        <v>52</v>
      </c>
      <c r="AT184" s="1"/>
      <c r="AU184" s="9" t="s">
        <v>52</v>
      </c>
      <c r="AV184" s="9" t="s">
        <v>52</v>
      </c>
      <c r="AW184" s="9" t="s">
        <v>575</v>
      </c>
      <c r="AX184" s="1">
        <v>140</v>
      </c>
      <c r="AY184" s="1"/>
    </row>
    <row r="185" spans="1:51" ht="30" customHeight="1" x14ac:dyDescent="0.3">
      <c r="A185" s="10" t="s">
        <v>570</v>
      </c>
      <c r="B185" s="10" t="s">
        <v>576</v>
      </c>
      <c r="C185" s="10" t="s">
        <v>528</v>
      </c>
      <c r="D185" s="11"/>
      <c r="E185" s="12">
        <f>TRUNC(일위대가목록!E133,0)</f>
        <v>0</v>
      </c>
      <c r="F185" s="12">
        <f>TRUNC(E185*D185, 0)</f>
        <v>0</v>
      </c>
      <c r="G185" s="12">
        <f>TRUNC(일위대가목록!F133,0)</f>
        <v>16903</v>
      </c>
      <c r="H185" s="12">
        <f>TRUNC(G185*D185, 0)</f>
        <v>0</v>
      </c>
      <c r="I185" s="12">
        <f>TRUNC(일위대가목록!G133,0)</f>
        <v>0</v>
      </c>
      <c r="J185" s="12">
        <f>TRUNC(I185*D185, 0)</f>
        <v>0</v>
      </c>
      <c r="K185" s="12">
        <f>TRUNC(E185+G185+I185, 0)</f>
        <v>16903</v>
      </c>
      <c r="L185" s="12">
        <f>TRUNC(F185+H185+J185, 0)</f>
        <v>0</v>
      </c>
      <c r="M185" s="10" t="s">
        <v>52</v>
      </c>
      <c r="N185" s="9" t="s">
        <v>577</v>
      </c>
      <c r="O185" s="9" t="s">
        <v>52</v>
      </c>
      <c r="P185" s="9" t="s">
        <v>52</v>
      </c>
      <c r="Q185" s="9" t="s">
        <v>569</v>
      </c>
      <c r="R185" s="9" t="s">
        <v>52</v>
      </c>
      <c r="S185" s="9" t="s">
        <v>67</v>
      </c>
      <c r="T185" s="9" t="s">
        <v>54</v>
      </c>
      <c r="U185" s="9" t="s">
        <v>54</v>
      </c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9" t="s">
        <v>52</v>
      </c>
      <c r="AT185" s="1"/>
      <c r="AU185" s="9" t="s">
        <v>52</v>
      </c>
      <c r="AV185" s="9" t="s">
        <v>52</v>
      </c>
      <c r="AW185" s="9" t="s">
        <v>578</v>
      </c>
      <c r="AX185" s="1">
        <v>141</v>
      </c>
      <c r="AY185" s="1"/>
    </row>
    <row r="186" spans="1:51" ht="30" customHeight="1" x14ac:dyDescent="0.3">
      <c r="A186" s="10" t="s">
        <v>570</v>
      </c>
      <c r="B186" s="10" t="s">
        <v>576</v>
      </c>
      <c r="C186" s="10" t="s">
        <v>504</v>
      </c>
      <c r="D186" s="11"/>
      <c r="E186" s="12">
        <f>TRUNC(일위대가목록!E134,0)</f>
        <v>0</v>
      </c>
      <c r="F186" s="12">
        <f>TRUNC(E186*D186, 0)</f>
        <v>0</v>
      </c>
      <c r="G186" s="12">
        <f>TRUNC(일위대가목록!F134,0)</f>
        <v>511724</v>
      </c>
      <c r="H186" s="12">
        <f>TRUNC(G186*D186, 0)</f>
        <v>0</v>
      </c>
      <c r="I186" s="12">
        <f>TRUNC(일위대가목록!G134,0)</f>
        <v>0</v>
      </c>
      <c r="J186" s="12">
        <f>TRUNC(I186*D186, 0)</f>
        <v>0</v>
      </c>
      <c r="K186" s="12">
        <f>TRUNC(E186+G186+I186, 0)</f>
        <v>511724</v>
      </c>
      <c r="L186" s="12">
        <f>TRUNC(F186+H186+J186, 0)</f>
        <v>0</v>
      </c>
      <c r="M186" s="10" t="s">
        <v>52</v>
      </c>
      <c r="N186" s="9" t="s">
        <v>579</v>
      </c>
      <c r="O186" s="9" t="s">
        <v>52</v>
      </c>
      <c r="P186" s="9" t="s">
        <v>52</v>
      </c>
      <c r="Q186" s="9" t="s">
        <v>569</v>
      </c>
      <c r="R186" s="9" t="s">
        <v>52</v>
      </c>
      <c r="S186" s="9" t="s">
        <v>67</v>
      </c>
      <c r="T186" s="9" t="s">
        <v>54</v>
      </c>
      <c r="U186" s="9" t="s">
        <v>54</v>
      </c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9" t="s">
        <v>52</v>
      </c>
      <c r="AT186" s="1"/>
      <c r="AU186" s="9" t="s">
        <v>52</v>
      </c>
      <c r="AV186" s="9" t="s">
        <v>52</v>
      </c>
      <c r="AW186" s="9" t="s">
        <v>580</v>
      </c>
      <c r="AX186" s="1">
        <v>142</v>
      </c>
      <c r="AY186" s="1"/>
    </row>
    <row r="187" spans="1:51" ht="30" customHeight="1" x14ac:dyDescent="0.3">
      <c r="A187" s="10" t="s">
        <v>570</v>
      </c>
      <c r="B187" s="10" t="s">
        <v>581</v>
      </c>
      <c r="C187" s="10" t="s">
        <v>528</v>
      </c>
      <c r="D187" s="11"/>
      <c r="E187" s="12">
        <f>TRUNC(일위대가목록!E135,0)</f>
        <v>0</v>
      </c>
      <c r="F187" s="12">
        <f>TRUNC(E187*D187, 0)</f>
        <v>0</v>
      </c>
      <c r="G187" s="12">
        <f>TRUNC(일위대가목록!F135,0)</f>
        <v>38417</v>
      </c>
      <c r="H187" s="12">
        <f>TRUNC(G187*D187, 0)</f>
        <v>0</v>
      </c>
      <c r="I187" s="12">
        <f>TRUNC(일위대가목록!G135,0)</f>
        <v>0</v>
      </c>
      <c r="J187" s="12">
        <f>TRUNC(I187*D187, 0)</f>
        <v>0</v>
      </c>
      <c r="K187" s="12">
        <f>TRUNC(E187+G187+I187, 0)</f>
        <v>38417</v>
      </c>
      <c r="L187" s="12">
        <f>TRUNC(F187+H187+J187, 0)</f>
        <v>0</v>
      </c>
      <c r="M187" s="10" t="s">
        <v>52</v>
      </c>
      <c r="N187" s="9" t="s">
        <v>582</v>
      </c>
      <c r="O187" s="9" t="s">
        <v>52</v>
      </c>
      <c r="P187" s="9" t="s">
        <v>52</v>
      </c>
      <c r="Q187" s="9" t="s">
        <v>569</v>
      </c>
      <c r="R187" s="9" t="s">
        <v>52</v>
      </c>
      <c r="S187" s="9" t="s">
        <v>67</v>
      </c>
      <c r="T187" s="9" t="s">
        <v>54</v>
      </c>
      <c r="U187" s="9" t="s">
        <v>54</v>
      </c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9" t="s">
        <v>52</v>
      </c>
      <c r="AT187" s="1"/>
      <c r="AU187" s="9" t="s">
        <v>52</v>
      </c>
      <c r="AV187" s="9" t="s">
        <v>52</v>
      </c>
      <c r="AW187" s="9" t="s">
        <v>583</v>
      </c>
      <c r="AX187" s="1">
        <v>143</v>
      </c>
      <c r="AY187" s="1"/>
    </row>
    <row r="188" spans="1:51" ht="30" customHeight="1" x14ac:dyDescent="0.3">
      <c r="A188" s="10" t="s">
        <v>570</v>
      </c>
      <c r="B188" s="10" t="s">
        <v>581</v>
      </c>
      <c r="C188" s="10" t="s">
        <v>504</v>
      </c>
      <c r="D188" s="11"/>
      <c r="E188" s="12">
        <f>TRUNC(일위대가목록!E136,0)</f>
        <v>0</v>
      </c>
      <c r="F188" s="12">
        <f>TRUNC(E188*D188, 0)</f>
        <v>0</v>
      </c>
      <c r="G188" s="12">
        <f>TRUNC(일위대가목록!F136,0)</f>
        <v>583949</v>
      </c>
      <c r="H188" s="12">
        <f>TRUNC(G188*D188, 0)</f>
        <v>0</v>
      </c>
      <c r="I188" s="12">
        <f>TRUNC(일위대가목록!G136,0)</f>
        <v>0</v>
      </c>
      <c r="J188" s="12">
        <f>TRUNC(I188*D188, 0)</f>
        <v>0</v>
      </c>
      <c r="K188" s="12">
        <f>TRUNC(E188+G188+I188, 0)</f>
        <v>583949</v>
      </c>
      <c r="L188" s="12">
        <f>TRUNC(F188+H188+J188, 0)</f>
        <v>0</v>
      </c>
      <c r="M188" s="10" t="s">
        <v>52</v>
      </c>
      <c r="N188" s="9" t="s">
        <v>584</v>
      </c>
      <c r="O188" s="9" t="s">
        <v>52</v>
      </c>
      <c r="P188" s="9" t="s">
        <v>52</v>
      </c>
      <c r="Q188" s="9" t="s">
        <v>569</v>
      </c>
      <c r="R188" s="9" t="s">
        <v>52</v>
      </c>
      <c r="S188" s="9" t="s">
        <v>67</v>
      </c>
      <c r="T188" s="9" t="s">
        <v>54</v>
      </c>
      <c r="U188" s="9" t="s">
        <v>54</v>
      </c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9" t="s">
        <v>52</v>
      </c>
      <c r="AT188" s="1"/>
      <c r="AU188" s="9" t="s">
        <v>52</v>
      </c>
      <c r="AV188" s="9" t="s">
        <v>52</v>
      </c>
      <c r="AW188" s="9" t="s">
        <v>585</v>
      </c>
      <c r="AX188" s="1">
        <v>144</v>
      </c>
      <c r="AY188" s="1"/>
    </row>
    <row r="189" spans="1:51" ht="30" customHeight="1" x14ac:dyDescent="0.3">
      <c r="A189" s="10" t="s">
        <v>570</v>
      </c>
      <c r="B189" s="10" t="s">
        <v>586</v>
      </c>
      <c r="C189" s="10" t="s">
        <v>528</v>
      </c>
      <c r="D189" s="11"/>
      <c r="E189" s="12">
        <f>TRUNC(일위대가목록!E137,0)</f>
        <v>0</v>
      </c>
      <c r="F189" s="12">
        <f>TRUNC(E189*D189, 0)</f>
        <v>0</v>
      </c>
      <c r="G189" s="12">
        <f>TRUNC(일위대가목록!F137,0)</f>
        <v>29197</v>
      </c>
      <c r="H189" s="12">
        <f>TRUNC(G189*D189, 0)</f>
        <v>0</v>
      </c>
      <c r="I189" s="12">
        <f>TRUNC(일위대가목록!G137,0)</f>
        <v>0</v>
      </c>
      <c r="J189" s="12">
        <f>TRUNC(I189*D189, 0)</f>
        <v>0</v>
      </c>
      <c r="K189" s="12">
        <f>TRUNC(E189+G189+I189, 0)</f>
        <v>29197</v>
      </c>
      <c r="L189" s="12">
        <f>TRUNC(F189+H189+J189, 0)</f>
        <v>0</v>
      </c>
      <c r="M189" s="10" t="s">
        <v>52</v>
      </c>
      <c r="N189" s="9" t="s">
        <v>587</v>
      </c>
      <c r="O189" s="9" t="s">
        <v>52</v>
      </c>
      <c r="P189" s="9" t="s">
        <v>52</v>
      </c>
      <c r="Q189" s="9" t="s">
        <v>569</v>
      </c>
      <c r="R189" s="9" t="s">
        <v>52</v>
      </c>
      <c r="S189" s="9" t="s">
        <v>67</v>
      </c>
      <c r="T189" s="9" t="s">
        <v>54</v>
      </c>
      <c r="U189" s="9" t="s">
        <v>54</v>
      </c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9" t="s">
        <v>52</v>
      </c>
      <c r="AT189" s="1"/>
      <c r="AU189" s="9" t="s">
        <v>52</v>
      </c>
      <c r="AV189" s="9" t="s">
        <v>52</v>
      </c>
      <c r="AW189" s="9" t="s">
        <v>588</v>
      </c>
      <c r="AX189" s="1">
        <v>145</v>
      </c>
      <c r="AY189" s="1"/>
    </row>
    <row r="190" spans="1:51" ht="30" customHeight="1" x14ac:dyDescent="0.3">
      <c r="A190" s="10" t="s">
        <v>570</v>
      </c>
      <c r="B190" s="10" t="s">
        <v>586</v>
      </c>
      <c r="C190" s="10" t="s">
        <v>504</v>
      </c>
      <c r="D190" s="11"/>
      <c r="E190" s="12">
        <f>TRUNC(일위대가목록!E138,0)</f>
        <v>0</v>
      </c>
      <c r="F190" s="12">
        <f>TRUNC(E190*D190, 0)</f>
        <v>0</v>
      </c>
      <c r="G190" s="12">
        <f>TRUNC(일위대가목록!F138,0)</f>
        <v>875924</v>
      </c>
      <c r="H190" s="12">
        <f>TRUNC(G190*D190, 0)</f>
        <v>0</v>
      </c>
      <c r="I190" s="12">
        <f>TRUNC(일위대가목록!G138,0)</f>
        <v>0</v>
      </c>
      <c r="J190" s="12">
        <f>TRUNC(I190*D190, 0)</f>
        <v>0</v>
      </c>
      <c r="K190" s="12">
        <f>TRUNC(E190+G190+I190, 0)</f>
        <v>875924</v>
      </c>
      <c r="L190" s="12">
        <f>TRUNC(F190+H190+J190, 0)</f>
        <v>0</v>
      </c>
      <c r="M190" s="10" t="s">
        <v>52</v>
      </c>
      <c r="N190" s="9" t="s">
        <v>589</v>
      </c>
      <c r="O190" s="9" t="s">
        <v>52</v>
      </c>
      <c r="P190" s="9" t="s">
        <v>52</v>
      </c>
      <c r="Q190" s="9" t="s">
        <v>569</v>
      </c>
      <c r="R190" s="9" t="s">
        <v>52</v>
      </c>
      <c r="S190" s="9" t="s">
        <v>67</v>
      </c>
      <c r="T190" s="9" t="s">
        <v>54</v>
      </c>
      <c r="U190" s="9" t="s">
        <v>54</v>
      </c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9" t="s">
        <v>52</v>
      </c>
      <c r="AT190" s="1"/>
      <c r="AU190" s="9" t="s">
        <v>52</v>
      </c>
      <c r="AV190" s="9" t="s">
        <v>52</v>
      </c>
      <c r="AW190" s="9" t="s">
        <v>590</v>
      </c>
      <c r="AX190" s="1">
        <v>146</v>
      </c>
      <c r="AY190" s="1"/>
    </row>
    <row r="191" spans="1:51" ht="30" customHeight="1" x14ac:dyDescent="0.3">
      <c r="A191" s="10" t="s">
        <v>591</v>
      </c>
      <c r="B191" s="10" t="s">
        <v>52</v>
      </c>
      <c r="C191" s="10" t="s">
        <v>52</v>
      </c>
      <c r="D191" s="11">
        <v>1</v>
      </c>
      <c r="E191" s="12">
        <f>SUM(F192:F195)</f>
        <v>0</v>
      </c>
      <c r="F191" s="12">
        <f>TRUNC(E191*D191, 0)</f>
        <v>0</v>
      </c>
      <c r="G191" s="12">
        <f>SUM(H192:H195)</f>
        <v>0</v>
      </c>
      <c r="H191" s="12">
        <f>TRUNC(G191*D191, 0)</f>
        <v>0</v>
      </c>
      <c r="I191" s="12">
        <f>SUM(J192:J195)</f>
        <v>0</v>
      </c>
      <c r="J191" s="12">
        <f>TRUNC(I191*D191, 0)</f>
        <v>0</v>
      </c>
      <c r="K191" s="12">
        <f>SUM(L192:L195)</f>
        <v>0</v>
      </c>
      <c r="L191" s="12">
        <f>TRUNC(F191+H191+J191, 0)</f>
        <v>0</v>
      </c>
      <c r="M191" s="10" t="s">
        <v>52</v>
      </c>
      <c r="N191" s="9" t="s">
        <v>52</v>
      </c>
      <c r="O191" s="9" t="s">
        <v>52</v>
      </c>
      <c r="P191" s="9" t="s">
        <v>52</v>
      </c>
      <c r="Q191" s="9" t="s">
        <v>592</v>
      </c>
      <c r="R191" s="9" t="s">
        <v>567</v>
      </c>
      <c r="S191" s="9" t="s">
        <v>54</v>
      </c>
      <c r="T191" s="9" t="s">
        <v>54</v>
      </c>
      <c r="U191" s="9" t="s">
        <v>54</v>
      </c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9" t="s">
        <v>52</v>
      </c>
      <c r="AT191" s="1">
        <v>5</v>
      </c>
      <c r="AU191" s="9" t="s">
        <v>52</v>
      </c>
      <c r="AV191" s="9" t="s">
        <v>52</v>
      </c>
      <c r="AW191" s="9" t="s">
        <v>592</v>
      </c>
      <c r="AX191" s="1">
        <v>172</v>
      </c>
      <c r="AY191" s="1"/>
    </row>
    <row r="192" spans="1:51" ht="30" customHeight="1" x14ac:dyDescent="0.3">
      <c r="A192" s="10" t="s">
        <v>593</v>
      </c>
      <c r="B192" s="10" t="s">
        <v>594</v>
      </c>
      <c r="C192" s="10" t="s">
        <v>595</v>
      </c>
      <c r="D192" s="11"/>
      <c r="E192" s="12">
        <f>TRUNC(일위대가목록!E139,0)</f>
        <v>10925</v>
      </c>
      <c r="F192" s="12">
        <f>TRUNC(E192*D192, 0)</f>
        <v>0</v>
      </c>
      <c r="G192" s="12">
        <f>TRUNC(일위대가목록!F139,0)</f>
        <v>95570</v>
      </c>
      <c r="H192" s="12">
        <f>TRUNC(G192*D192, 0)</f>
        <v>0</v>
      </c>
      <c r="I192" s="12">
        <f>TRUNC(일위대가목록!G139,0)</f>
        <v>11482</v>
      </c>
      <c r="J192" s="12">
        <f>TRUNC(I192*D192, 0)</f>
        <v>0</v>
      </c>
      <c r="K192" s="12">
        <f>TRUNC(E192+G192+I192, 0)</f>
        <v>117977</v>
      </c>
      <c r="L192" s="12">
        <f>TRUNC(F192+H192+J192, 0)</f>
        <v>0</v>
      </c>
      <c r="M192" s="10" t="s">
        <v>52</v>
      </c>
      <c r="N192" s="9" t="s">
        <v>596</v>
      </c>
      <c r="O192" s="9" t="s">
        <v>52</v>
      </c>
      <c r="P192" s="9" t="s">
        <v>52</v>
      </c>
      <c r="Q192" s="9" t="s">
        <v>592</v>
      </c>
      <c r="R192" s="9" t="s">
        <v>52</v>
      </c>
      <c r="S192" s="9" t="s">
        <v>67</v>
      </c>
      <c r="T192" s="9" t="s">
        <v>54</v>
      </c>
      <c r="U192" s="9" t="s">
        <v>54</v>
      </c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9" t="s">
        <v>52</v>
      </c>
      <c r="AT192" s="1"/>
      <c r="AU192" s="9" t="s">
        <v>52</v>
      </c>
      <c r="AV192" s="9" t="s">
        <v>52</v>
      </c>
      <c r="AW192" s="9" t="s">
        <v>597</v>
      </c>
      <c r="AX192" s="1">
        <v>148</v>
      </c>
      <c r="AY192" s="1"/>
    </row>
    <row r="193" spans="1:51" ht="30" customHeight="1" x14ac:dyDescent="0.3">
      <c r="A193" s="10" t="s">
        <v>593</v>
      </c>
      <c r="B193" s="10" t="s">
        <v>594</v>
      </c>
      <c r="C193" s="10" t="s">
        <v>528</v>
      </c>
      <c r="D193" s="11"/>
      <c r="E193" s="12">
        <f>TRUNC(일위대가목록!E140,0)</f>
        <v>1092</v>
      </c>
      <c r="F193" s="12">
        <f>TRUNC(E193*D193, 0)</f>
        <v>0</v>
      </c>
      <c r="G193" s="12">
        <f>TRUNC(일위대가목록!F140,0)</f>
        <v>9556</v>
      </c>
      <c r="H193" s="12">
        <f>TRUNC(G193*D193, 0)</f>
        <v>0</v>
      </c>
      <c r="I193" s="12">
        <f>TRUNC(일위대가목록!G140,0)</f>
        <v>1148</v>
      </c>
      <c r="J193" s="12">
        <f>TRUNC(I193*D193, 0)</f>
        <v>0</v>
      </c>
      <c r="K193" s="12">
        <f>TRUNC(E193+G193+I193, 0)</f>
        <v>11796</v>
      </c>
      <c r="L193" s="12">
        <f>TRUNC(F193+H193+J193, 0)</f>
        <v>0</v>
      </c>
      <c r="M193" s="10" t="s">
        <v>52</v>
      </c>
      <c r="N193" s="9" t="s">
        <v>598</v>
      </c>
      <c r="O193" s="9" t="s">
        <v>52</v>
      </c>
      <c r="P193" s="9" t="s">
        <v>52</v>
      </c>
      <c r="Q193" s="9" t="s">
        <v>592</v>
      </c>
      <c r="R193" s="9" t="s">
        <v>52</v>
      </c>
      <c r="S193" s="9" t="s">
        <v>67</v>
      </c>
      <c r="T193" s="9" t="s">
        <v>54</v>
      </c>
      <c r="U193" s="9" t="s">
        <v>54</v>
      </c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9" t="s">
        <v>52</v>
      </c>
      <c r="AT193" s="1"/>
      <c r="AU193" s="9" t="s">
        <v>52</v>
      </c>
      <c r="AV193" s="9" t="s">
        <v>52</v>
      </c>
      <c r="AW193" s="9" t="s">
        <v>599</v>
      </c>
      <c r="AX193" s="1">
        <v>149</v>
      </c>
      <c r="AY193" s="1"/>
    </row>
    <row r="194" spans="1:51" ht="30" customHeight="1" x14ac:dyDescent="0.3">
      <c r="A194" s="10" t="s">
        <v>593</v>
      </c>
      <c r="B194" s="10" t="s">
        <v>600</v>
      </c>
      <c r="C194" s="10" t="s">
        <v>595</v>
      </c>
      <c r="D194" s="11"/>
      <c r="E194" s="12">
        <f>TRUNC(일위대가목록!E141,0)</f>
        <v>13027</v>
      </c>
      <c r="F194" s="12">
        <f>TRUNC(E194*D194, 0)</f>
        <v>0</v>
      </c>
      <c r="G194" s="12">
        <f>TRUNC(일위대가목록!F141,0)</f>
        <v>53502</v>
      </c>
      <c r="H194" s="12">
        <f>TRUNC(G194*D194, 0)</f>
        <v>0</v>
      </c>
      <c r="I194" s="12">
        <f>TRUNC(일위대가목록!G141,0)</f>
        <v>12965</v>
      </c>
      <c r="J194" s="12">
        <f>TRUNC(I194*D194, 0)</f>
        <v>0</v>
      </c>
      <c r="K194" s="12">
        <f>TRUNC(E194+G194+I194, 0)</f>
        <v>79494</v>
      </c>
      <c r="L194" s="12">
        <f>TRUNC(F194+H194+J194, 0)</f>
        <v>0</v>
      </c>
      <c r="M194" s="10" t="s">
        <v>52</v>
      </c>
      <c r="N194" s="9" t="s">
        <v>601</v>
      </c>
      <c r="O194" s="9" t="s">
        <v>52</v>
      </c>
      <c r="P194" s="9" t="s">
        <v>52</v>
      </c>
      <c r="Q194" s="9" t="s">
        <v>592</v>
      </c>
      <c r="R194" s="9" t="s">
        <v>52</v>
      </c>
      <c r="S194" s="9" t="s">
        <v>67</v>
      </c>
      <c r="T194" s="9" t="s">
        <v>54</v>
      </c>
      <c r="U194" s="9" t="s">
        <v>54</v>
      </c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9" t="s">
        <v>52</v>
      </c>
      <c r="AT194" s="1"/>
      <c r="AU194" s="9" t="s">
        <v>52</v>
      </c>
      <c r="AV194" s="9" t="s">
        <v>52</v>
      </c>
      <c r="AW194" s="9" t="s">
        <v>602</v>
      </c>
      <c r="AX194" s="1">
        <v>150</v>
      </c>
      <c r="AY194" s="1"/>
    </row>
    <row r="195" spans="1:51" ht="30" customHeight="1" x14ac:dyDescent="0.3">
      <c r="A195" s="10" t="s">
        <v>593</v>
      </c>
      <c r="B195" s="10" t="s">
        <v>600</v>
      </c>
      <c r="C195" s="10" t="s">
        <v>528</v>
      </c>
      <c r="D195" s="11"/>
      <c r="E195" s="12">
        <f>TRUNC(일위대가목록!E142,0)</f>
        <v>1302</v>
      </c>
      <c r="F195" s="12">
        <f>TRUNC(E195*D195, 0)</f>
        <v>0</v>
      </c>
      <c r="G195" s="12">
        <f>TRUNC(일위대가목록!F142,0)</f>
        <v>5350</v>
      </c>
      <c r="H195" s="12">
        <f>TRUNC(G195*D195, 0)</f>
        <v>0</v>
      </c>
      <c r="I195" s="12">
        <f>TRUNC(일위대가목록!G142,0)</f>
        <v>1296</v>
      </c>
      <c r="J195" s="12">
        <f>TRUNC(I195*D195, 0)</f>
        <v>0</v>
      </c>
      <c r="K195" s="12">
        <f>TRUNC(E195+G195+I195, 0)</f>
        <v>7948</v>
      </c>
      <c r="L195" s="12">
        <f>TRUNC(F195+H195+J195, 0)</f>
        <v>0</v>
      </c>
      <c r="M195" s="10" t="s">
        <v>52</v>
      </c>
      <c r="N195" s="9" t="s">
        <v>603</v>
      </c>
      <c r="O195" s="9" t="s">
        <v>52</v>
      </c>
      <c r="P195" s="9" t="s">
        <v>52</v>
      </c>
      <c r="Q195" s="9" t="s">
        <v>592</v>
      </c>
      <c r="R195" s="9" t="s">
        <v>52</v>
      </c>
      <c r="S195" s="9" t="s">
        <v>67</v>
      </c>
      <c r="T195" s="9" t="s">
        <v>54</v>
      </c>
      <c r="U195" s="9" t="s">
        <v>54</v>
      </c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9" t="s">
        <v>52</v>
      </c>
      <c r="AT195" s="1"/>
      <c r="AU195" s="9" t="s">
        <v>52</v>
      </c>
      <c r="AV195" s="9" t="s">
        <v>52</v>
      </c>
      <c r="AW195" s="9" t="s">
        <v>604</v>
      </c>
      <c r="AX195" s="1">
        <v>151</v>
      </c>
      <c r="AY195" s="1"/>
    </row>
    <row r="196" spans="1:51" ht="30" customHeight="1" x14ac:dyDescent="0.3">
      <c r="A196" s="10" t="s">
        <v>605</v>
      </c>
      <c r="B196" s="10" t="s">
        <v>52</v>
      </c>
      <c r="C196" s="10" t="s">
        <v>52</v>
      </c>
      <c r="D196" s="11">
        <v>1</v>
      </c>
      <c r="E196" s="12">
        <f>SUM(F197:F208)</f>
        <v>0</v>
      </c>
      <c r="F196" s="12">
        <f>TRUNC(E196*D196, 0)</f>
        <v>0</v>
      </c>
      <c r="G196" s="12">
        <f>SUM(H197:H208)</f>
        <v>0</v>
      </c>
      <c r="H196" s="12">
        <f>TRUNC(G196*D196, 0)</f>
        <v>0</v>
      </c>
      <c r="I196" s="12">
        <f>SUM(J197:J208)</f>
        <v>0</v>
      </c>
      <c r="J196" s="12">
        <f>TRUNC(I196*D196, 0)</f>
        <v>0</v>
      </c>
      <c r="K196" s="12">
        <f>SUM(L197:L208)</f>
        <v>0</v>
      </c>
      <c r="L196" s="12">
        <f>TRUNC(F196+H196+J196, 0)</f>
        <v>0</v>
      </c>
      <c r="M196" s="10" t="s">
        <v>52</v>
      </c>
      <c r="N196" s="9" t="s">
        <v>52</v>
      </c>
      <c r="O196" s="9" t="s">
        <v>52</v>
      </c>
      <c r="P196" s="9" t="s">
        <v>52</v>
      </c>
      <c r="Q196" s="9" t="s">
        <v>606</v>
      </c>
      <c r="R196" s="9" t="s">
        <v>567</v>
      </c>
      <c r="S196" s="9" t="s">
        <v>54</v>
      </c>
      <c r="T196" s="9" t="s">
        <v>54</v>
      </c>
      <c r="U196" s="9" t="s">
        <v>54</v>
      </c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9" t="s">
        <v>52</v>
      </c>
      <c r="AT196" s="1">
        <v>5</v>
      </c>
      <c r="AU196" s="9" t="s">
        <v>52</v>
      </c>
      <c r="AV196" s="9" t="s">
        <v>52</v>
      </c>
      <c r="AW196" s="9" t="s">
        <v>606</v>
      </c>
      <c r="AX196" s="1">
        <v>173</v>
      </c>
      <c r="AY196" s="1"/>
    </row>
    <row r="197" spans="1:51" ht="30" customHeight="1" x14ac:dyDescent="0.3">
      <c r="A197" s="10" t="s">
        <v>607</v>
      </c>
      <c r="B197" s="10" t="s">
        <v>608</v>
      </c>
      <c r="C197" s="10" t="s">
        <v>528</v>
      </c>
      <c r="D197" s="11"/>
      <c r="E197" s="12">
        <f>TRUNC(일위대가목록!E143,0)</f>
        <v>0</v>
      </c>
      <c r="F197" s="12">
        <f>TRUNC(E197*D197, 0)</f>
        <v>0</v>
      </c>
      <c r="G197" s="12">
        <f>TRUNC(일위대가목록!F143,0)</f>
        <v>2305</v>
      </c>
      <c r="H197" s="12">
        <f>TRUNC(G197*D197, 0)</f>
        <v>0</v>
      </c>
      <c r="I197" s="12">
        <f>TRUNC(일위대가목록!G143,0)</f>
        <v>0</v>
      </c>
      <c r="J197" s="12">
        <f>TRUNC(I197*D197, 0)</f>
        <v>0</v>
      </c>
      <c r="K197" s="12">
        <f>TRUNC(E197+G197+I197, 0)</f>
        <v>2305</v>
      </c>
      <c r="L197" s="12">
        <f>TRUNC(F197+H197+J197, 0)</f>
        <v>0</v>
      </c>
      <c r="M197" s="10" t="s">
        <v>52</v>
      </c>
      <c r="N197" s="9" t="s">
        <v>609</v>
      </c>
      <c r="O197" s="9" t="s">
        <v>52</v>
      </c>
      <c r="P197" s="9" t="s">
        <v>52</v>
      </c>
      <c r="Q197" s="9" t="s">
        <v>606</v>
      </c>
      <c r="R197" s="9" t="s">
        <v>52</v>
      </c>
      <c r="S197" s="9" t="s">
        <v>67</v>
      </c>
      <c r="T197" s="9" t="s">
        <v>54</v>
      </c>
      <c r="U197" s="9" t="s">
        <v>54</v>
      </c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9" t="s">
        <v>52</v>
      </c>
      <c r="AT197" s="1"/>
      <c r="AU197" s="9" t="s">
        <v>52</v>
      </c>
      <c r="AV197" s="9" t="s">
        <v>52</v>
      </c>
      <c r="AW197" s="9" t="s">
        <v>610</v>
      </c>
      <c r="AX197" s="1">
        <v>153</v>
      </c>
      <c r="AY197" s="1"/>
    </row>
    <row r="198" spans="1:51" ht="30" customHeight="1" x14ac:dyDescent="0.3">
      <c r="A198" s="10" t="s">
        <v>607</v>
      </c>
      <c r="B198" s="10" t="s">
        <v>611</v>
      </c>
      <c r="C198" s="10" t="s">
        <v>528</v>
      </c>
      <c r="D198" s="11"/>
      <c r="E198" s="12">
        <f>TRUNC(일위대가목록!E144,0)</f>
        <v>583</v>
      </c>
      <c r="F198" s="12">
        <f>TRUNC(E198*D198, 0)</f>
        <v>0</v>
      </c>
      <c r="G198" s="12">
        <f>TRUNC(일위대가목록!F144,0)</f>
        <v>4645</v>
      </c>
      <c r="H198" s="12">
        <f>TRUNC(G198*D198, 0)</f>
        <v>0</v>
      </c>
      <c r="I198" s="12">
        <f>TRUNC(일위대가목록!G144,0)</f>
        <v>744</v>
      </c>
      <c r="J198" s="12">
        <f>TRUNC(I198*D198, 0)</f>
        <v>0</v>
      </c>
      <c r="K198" s="12">
        <f>TRUNC(E198+G198+I198, 0)</f>
        <v>5972</v>
      </c>
      <c r="L198" s="12">
        <f>TRUNC(F198+H198+J198, 0)</f>
        <v>0</v>
      </c>
      <c r="M198" s="10" t="s">
        <v>52</v>
      </c>
      <c r="N198" s="9" t="s">
        <v>612</v>
      </c>
      <c r="O198" s="9" t="s">
        <v>52</v>
      </c>
      <c r="P198" s="9" t="s">
        <v>52</v>
      </c>
      <c r="Q198" s="9" t="s">
        <v>606</v>
      </c>
      <c r="R198" s="9" t="s">
        <v>52</v>
      </c>
      <c r="S198" s="9" t="s">
        <v>67</v>
      </c>
      <c r="T198" s="9" t="s">
        <v>54</v>
      </c>
      <c r="U198" s="9" t="s">
        <v>54</v>
      </c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9" t="s">
        <v>52</v>
      </c>
      <c r="AT198" s="1"/>
      <c r="AU198" s="9" t="s">
        <v>52</v>
      </c>
      <c r="AV198" s="9" t="s">
        <v>52</v>
      </c>
      <c r="AW198" s="9" t="s">
        <v>613</v>
      </c>
      <c r="AX198" s="1">
        <v>154</v>
      </c>
      <c r="AY198" s="1"/>
    </row>
    <row r="199" spans="1:51" ht="30" customHeight="1" x14ac:dyDescent="0.3">
      <c r="A199" s="10" t="s">
        <v>607</v>
      </c>
      <c r="B199" s="10" t="s">
        <v>608</v>
      </c>
      <c r="C199" s="10" t="s">
        <v>595</v>
      </c>
      <c r="D199" s="11"/>
      <c r="E199" s="12">
        <f>TRUNC(일위대가목록!E145,0)</f>
        <v>0</v>
      </c>
      <c r="F199" s="12">
        <f>TRUNC(E199*D199, 0)</f>
        <v>0</v>
      </c>
      <c r="G199" s="12">
        <f>TRUNC(일위대가목록!F145,0)</f>
        <v>23050</v>
      </c>
      <c r="H199" s="12">
        <f>TRUNC(G199*D199, 0)</f>
        <v>0</v>
      </c>
      <c r="I199" s="12">
        <f>TRUNC(일위대가목록!G145,0)</f>
        <v>0</v>
      </c>
      <c r="J199" s="12">
        <f>TRUNC(I199*D199, 0)</f>
        <v>0</v>
      </c>
      <c r="K199" s="12">
        <f>TRUNC(E199+G199+I199, 0)</f>
        <v>23050</v>
      </c>
      <c r="L199" s="12">
        <f>TRUNC(F199+H199+J199, 0)</f>
        <v>0</v>
      </c>
      <c r="M199" s="10" t="s">
        <v>52</v>
      </c>
      <c r="N199" s="9" t="s">
        <v>614</v>
      </c>
      <c r="O199" s="9" t="s">
        <v>52</v>
      </c>
      <c r="P199" s="9" t="s">
        <v>52</v>
      </c>
      <c r="Q199" s="9" t="s">
        <v>606</v>
      </c>
      <c r="R199" s="9" t="s">
        <v>52</v>
      </c>
      <c r="S199" s="9" t="s">
        <v>67</v>
      </c>
      <c r="T199" s="9" t="s">
        <v>54</v>
      </c>
      <c r="U199" s="9" t="s">
        <v>54</v>
      </c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9" t="s">
        <v>52</v>
      </c>
      <c r="AT199" s="1"/>
      <c r="AU199" s="9" t="s">
        <v>52</v>
      </c>
      <c r="AV199" s="9" t="s">
        <v>52</v>
      </c>
      <c r="AW199" s="9" t="s">
        <v>615</v>
      </c>
      <c r="AX199" s="1">
        <v>155</v>
      </c>
      <c r="AY199" s="1"/>
    </row>
    <row r="200" spans="1:51" ht="30" customHeight="1" x14ac:dyDescent="0.3">
      <c r="A200" s="10" t="s">
        <v>607</v>
      </c>
      <c r="B200" s="10" t="s">
        <v>611</v>
      </c>
      <c r="C200" s="10" t="s">
        <v>595</v>
      </c>
      <c r="D200" s="11"/>
      <c r="E200" s="12">
        <f>TRUNC(일위대가목록!E146,0)</f>
        <v>5839</v>
      </c>
      <c r="F200" s="12">
        <f>TRUNC(E200*D200, 0)</f>
        <v>0</v>
      </c>
      <c r="G200" s="12">
        <f>TRUNC(일위대가목록!F146,0)</f>
        <v>46451</v>
      </c>
      <c r="H200" s="12">
        <f>TRUNC(G200*D200, 0)</f>
        <v>0</v>
      </c>
      <c r="I200" s="12">
        <f>TRUNC(일위대가목록!G146,0)</f>
        <v>7449</v>
      </c>
      <c r="J200" s="12">
        <f>TRUNC(I200*D200, 0)</f>
        <v>0</v>
      </c>
      <c r="K200" s="12">
        <f>TRUNC(E200+G200+I200, 0)</f>
        <v>59739</v>
      </c>
      <c r="L200" s="12">
        <f>TRUNC(F200+H200+J200, 0)</f>
        <v>0</v>
      </c>
      <c r="M200" s="10" t="s">
        <v>52</v>
      </c>
      <c r="N200" s="9" t="s">
        <v>616</v>
      </c>
      <c r="O200" s="9" t="s">
        <v>52</v>
      </c>
      <c r="P200" s="9" t="s">
        <v>52</v>
      </c>
      <c r="Q200" s="9" t="s">
        <v>606</v>
      </c>
      <c r="R200" s="9" t="s">
        <v>52</v>
      </c>
      <c r="S200" s="9" t="s">
        <v>67</v>
      </c>
      <c r="T200" s="9" t="s">
        <v>54</v>
      </c>
      <c r="U200" s="9" t="s">
        <v>54</v>
      </c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9" t="s">
        <v>52</v>
      </c>
      <c r="AT200" s="1"/>
      <c r="AU200" s="9" t="s">
        <v>52</v>
      </c>
      <c r="AV200" s="9" t="s">
        <v>52</v>
      </c>
      <c r="AW200" s="9" t="s">
        <v>617</v>
      </c>
      <c r="AX200" s="1">
        <v>156</v>
      </c>
      <c r="AY200" s="1"/>
    </row>
    <row r="201" spans="1:51" ht="30" customHeight="1" x14ac:dyDescent="0.3">
      <c r="A201" s="10" t="s">
        <v>618</v>
      </c>
      <c r="B201" s="10" t="s">
        <v>608</v>
      </c>
      <c r="C201" s="10" t="s">
        <v>528</v>
      </c>
      <c r="D201" s="11"/>
      <c r="E201" s="12">
        <f>TRUNC(일위대가목록!E147,0)</f>
        <v>0</v>
      </c>
      <c r="F201" s="12">
        <f>TRUNC(E201*D201, 0)</f>
        <v>0</v>
      </c>
      <c r="G201" s="12">
        <f>TRUNC(일위대가목록!F147,0)</f>
        <v>2458</v>
      </c>
      <c r="H201" s="12">
        <f>TRUNC(G201*D201, 0)</f>
        <v>0</v>
      </c>
      <c r="I201" s="12">
        <f>TRUNC(일위대가목록!G147,0)</f>
        <v>0</v>
      </c>
      <c r="J201" s="12">
        <f>TRUNC(I201*D201, 0)</f>
        <v>0</v>
      </c>
      <c r="K201" s="12">
        <f>TRUNC(E201+G201+I201, 0)</f>
        <v>2458</v>
      </c>
      <c r="L201" s="12">
        <f>TRUNC(F201+H201+J201, 0)</f>
        <v>0</v>
      </c>
      <c r="M201" s="10" t="s">
        <v>52</v>
      </c>
      <c r="N201" s="9" t="s">
        <v>619</v>
      </c>
      <c r="O201" s="9" t="s">
        <v>52</v>
      </c>
      <c r="P201" s="9" t="s">
        <v>52</v>
      </c>
      <c r="Q201" s="9" t="s">
        <v>606</v>
      </c>
      <c r="R201" s="9" t="s">
        <v>52</v>
      </c>
      <c r="S201" s="9" t="s">
        <v>67</v>
      </c>
      <c r="T201" s="9" t="s">
        <v>54</v>
      </c>
      <c r="U201" s="9" t="s">
        <v>54</v>
      </c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9" t="s">
        <v>52</v>
      </c>
      <c r="AT201" s="1"/>
      <c r="AU201" s="9" t="s">
        <v>52</v>
      </c>
      <c r="AV201" s="9" t="s">
        <v>52</v>
      </c>
      <c r="AW201" s="9" t="s">
        <v>620</v>
      </c>
      <c r="AX201" s="1">
        <v>157</v>
      </c>
      <c r="AY201" s="1"/>
    </row>
    <row r="202" spans="1:51" ht="30" customHeight="1" x14ac:dyDescent="0.3">
      <c r="A202" s="10" t="s">
        <v>618</v>
      </c>
      <c r="B202" s="10" t="s">
        <v>621</v>
      </c>
      <c r="C202" s="10" t="s">
        <v>528</v>
      </c>
      <c r="D202" s="11"/>
      <c r="E202" s="12">
        <f>TRUNC(일위대가목록!E148,0)</f>
        <v>788</v>
      </c>
      <c r="F202" s="12">
        <f>TRUNC(E202*D202, 0)</f>
        <v>0</v>
      </c>
      <c r="G202" s="12">
        <f>TRUNC(일위대가목록!F148,0)</f>
        <v>5360</v>
      </c>
      <c r="H202" s="12">
        <f>TRUNC(G202*D202, 0)</f>
        <v>0</v>
      </c>
      <c r="I202" s="12">
        <f>TRUNC(일위대가목록!G148,0)</f>
        <v>930</v>
      </c>
      <c r="J202" s="12">
        <f>TRUNC(I202*D202, 0)</f>
        <v>0</v>
      </c>
      <c r="K202" s="12">
        <f>TRUNC(E202+G202+I202, 0)</f>
        <v>7078</v>
      </c>
      <c r="L202" s="12">
        <f>TRUNC(F202+H202+J202, 0)</f>
        <v>0</v>
      </c>
      <c r="M202" s="10" t="s">
        <v>52</v>
      </c>
      <c r="N202" s="9" t="s">
        <v>622</v>
      </c>
      <c r="O202" s="9" t="s">
        <v>52</v>
      </c>
      <c r="P202" s="9" t="s">
        <v>52</v>
      </c>
      <c r="Q202" s="9" t="s">
        <v>606</v>
      </c>
      <c r="R202" s="9" t="s">
        <v>52</v>
      </c>
      <c r="S202" s="9" t="s">
        <v>67</v>
      </c>
      <c r="T202" s="9" t="s">
        <v>54</v>
      </c>
      <c r="U202" s="9" t="s">
        <v>54</v>
      </c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9" t="s">
        <v>52</v>
      </c>
      <c r="AT202" s="1"/>
      <c r="AU202" s="9" t="s">
        <v>52</v>
      </c>
      <c r="AV202" s="9" t="s">
        <v>52</v>
      </c>
      <c r="AW202" s="9" t="s">
        <v>623</v>
      </c>
      <c r="AX202" s="1">
        <v>158</v>
      </c>
      <c r="AY202" s="1"/>
    </row>
    <row r="203" spans="1:51" ht="30" customHeight="1" x14ac:dyDescent="0.3">
      <c r="A203" s="10" t="s">
        <v>618</v>
      </c>
      <c r="B203" s="10" t="s">
        <v>608</v>
      </c>
      <c r="C203" s="10" t="s">
        <v>595</v>
      </c>
      <c r="D203" s="11"/>
      <c r="E203" s="12">
        <f>TRUNC(일위대가목록!E149,0)</f>
        <v>0</v>
      </c>
      <c r="F203" s="12">
        <f>TRUNC(E203*D203, 0)</f>
        <v>0</v>
      </c>
      <c r="G203" s="12">
        <f>TRUNC(일위대가목록!F149,0)</f>
        <v>24587</v>
      </c>
      <c r="H203" s="12">
        <f>TRUNC(G203*D203, 0)</f>
        <v>0</v>
      </c>
      <c r="I203" s="12">
        <f>TRUNC(일위대가목록!G149,0)</f>
        <v>0</v>
      </c>
      <c r="J203" s="12">
        <f>TRUNC(I203*D203, 0)</f>
        <v>0</v>
      </c>
      <c r="K203" s="12">
        <f>TRUNC(E203+G203+I203, 0)</f>
        <v>24587</v>
      </c>
      <c r="L203" s="12">
        <f>TRUNC(F203+H203+J203, 0)</f>
        <v>0</v>
      </c>
      <c r="M203" s="10" t="s">
        <v>52</v>
      </c>
      <c r="N203" s="9" t="s">
        <v>624</v>
      </c>
      <c r="O203" s="9" t="s">
        <v>52</v>
      </c>
      <c r="P203" s="9" t="s">
        <v>52</v>
      </c>
      <c r="Q203" s="9" t="s">
        <v>606</v>
      </c>
      <c r="R203" s="9" t="s">
        <v>52</v>
      </c>
      <c r="S203" s="9" t="s">
        <v>67</v>
      </c>
      <c r="T203" s="9" t="s">
        <v>54</v>
      </c>
      <c r="U203" s="9" t="s">
        <v>54</v>
      </c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9" t="s">
        <v>52</v>
      </c>
      <c r="AT203" s="1"/>
      <c r="AU203" s="9" t="s">
        <v>52</v>
      </c>
      <c r="AV203" s="9" t="s">
        <v>52</v>
      </c>
      <c r="AW203" s="9" t="s">
        <v>625</v>
      </c>
      <c r="AX203" s="1">
        <v>159</v>
      </c>
      <c r="AY203" s="1"/>
    </row>
    <row r="204" spans="1:51" ht="30" customHeight="1" x14ac:dyDescent="0.3">
      <c r="A204" s="10" t="s">
        <v>618</v>
      </c>
      <c r="B204" s="10" t="s">
        <v>621</v>
      </c>
      <c r="C204" s="10" t="s">
        <v>595</v>
      </c>
      <c r="D204" s="11"/>
      <c r="E204" s="12">
        <f>TRUNC(일위대가목록!E150,0)</f>
        <v>7884</v>
      </c>
      <c r="F204" s="12">
        <f>TRUNC(E204*D204, 0)</f>
        <v>0</v>
      </c>
      <c r="G204" s="12">
        <f>TRUNC(일위대가목록!F150,0)</f>
        <v>53600</v>
      </c>
      <c r="H204" s="12">
        <f>TRUNC(G204*D204, 0)</f>
        <v>0</v>
      </c>
      <c r="I204" s="12">
        <f>TRUNC(일위대가목록!G150,0)</f>
        <v>9300</v>
      </c>
      <c r="J204" s="12">
        <f>TRUNC(I204*D204, 0)</f>
        <v>0</v>
      </c>
      <c r="K204" s="12">
        <f>TRUNC(E204+G204+I204, 0)</f>
        <v>70784</v>
      </c>
      <c r="L204" s="12">
        <f>TRUNC(F204+H204+J204, 0)</f>
        <v>0</v>
      </c>
      <c r="M204" s="10" t="s">
        <v>52</v>
      </c>
      <c r="N204" s="9" t="s">
        <v>626</v>
      </c>
      <c r="O204" s="9" t="s">
        <v>52</v>
      </c>
      <c r="P204" s="9" t="s">
        <v>52</v>
      </c>
      <c r="Q204" s="9" t="s">
        <v>606</v>
      </c>
      <c r="R204" s="9" t="s">
        <v>52</v>
      </c>
      <c r="S204" s="9" t="s">
        <v>67</v>
      </c>
      <c r="T204" s="9" t="s">
        <v>54</v>
      </c>
      <c r="U204" s="9" t="s">
        <v>54</v>
      </c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9" t="s">
        <v>52</v>
      </c>
      <c r="AT204" s="1"/>
      <c r="AU204" s="9" t="s">
        <v>52</v>
      </c>
      <c r="AV204" s="9" t="s">
        <v>52</v>
      </c>
      <c r="AW204" s="9" t="s">
        <v>627</v>
      </c>
      <c r="AX204" s="1">
        <v>160</v>
      </c>
      <c r="AY204" s="1"/>
    </row>
    <row r="205" spans="1:51" ht="30" customHeight="1" x14ac:dyDescent="0.3">
      <c r="A205" s="10" t="s">
        <v>628</v>
      </c>
      <c r="B205" s="10" t="s">
        <v>608</v>
      </c>
      <c r="C205" s="10" t="s">
        <v>528</v>
      </c>
      <c r="D205" s="11"/>
      <c r="E205" s="12">
        <f>TRUNC(일위대가목록!E151,0)</f>
        <v>0</v>
      </c>
      <c r="F205" s="12">
        <f>TRUNC(E205*D205, 0)</f>
        <v>0</v>
      </c>
      <c r="G205" s="12">
        <f>TRUNC(일위대가목록!F151,0)</f>
        <v>2766</v>
      </c>
      <c r="H205" s="12">
        <f>TRUNC(G205*D205, 0)</f>
        <v>0</v>
      </c>
      <c r="I205" s="12">
        <f>TRUNC(일위대가목록!G151,0)</f>
        <v>0</v>
      </c>
      <c r="J205" s="12">
        <f>TRUNC(I205*D205, 0)</f>
        <v>0</v>
      </c>
      <c r="K205" s="12">
        <f>TRUNC(E205+G205+I205, 0)</f>
        <v>2766</v>
      </c>
      <c r="L205" s="12">
        <f>TRUNC(F205+H205+J205, 0)</f>
        <v>0</v>
      </c>
      <c r="M205" s="10" t="s">
        <v>52</v>
      </c>
      <c r="N205" s="9" t="s">
        <v>629</v>
      </c>
      <c r="O205" s="9" t="s">
        <v>52</v>
      </c>
      <c r="P205" s="9" t="s">
        <v>52</v>
      </c>
      <c r="Q205" s="9" t="s">
        <v>606</v>
      </c>
      <c r="R205" s="9" t="s">
        <v>52</v>
      </c>
      <c r="S205" s="9" t="s">
        <v>67</v>
      </c>
      <c r="T205" s="9" t="s">
        <v>54</v>
      </c>
      <c r="U205" s="9" t="s">
        <v>54</v>
      </c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9" t="s">
        <v>52</v>
      </c>
      <c r="AT205" s="1"/>
      <c r="AU205" s="9" t="s">
        <v>52</v>
      </c>
      <c r="AV205" s="9" t="s">
        <v>52</v>
      </c>
      <c r="AW205" s="9" t="s">
        <v>630</v>
      </c>
      <c r="AX205" s="1">
        <v>161</v>
      </c>
      <c r="AY205" s="1"/>
    </row>
    <row r="206" spans="1:51" ht="30" customHeight="1" x14ac:dyDescent="0.3">
      <c r="A206" s="10" t="s">
        <v>628</v>
      </c>
      <c r="B206" s="10" t="s">
        <v>621</v>
      </c>
      <c r="C206" s="10" t="s">
        <v>528</v>
      </c>
      <c r="D206" s="11"/>
      <c r="E206" s="12">
        <f>TRUNC(일위대가목록!E152,0)</f>
        <v>889</v>
      </c>
      <c r="F206" s="12">
        <f>TRUNC(E206*D206, 0)</f>
        <v>0</v>
      </c>
      <c r="G206" s="12">
        <f>TRUNC(일위대가목록!F152,0)</f>
        <v>6074</v>
      </c>
      <c r="H206" s="12">
        <f>TRUNC(G206*D206, 0)</f>
        <v>0</v>
      </c>
      <c r="I206" s="12">
        <f>TRUNC(일위대가목록!G152,0)</f>
        <v>1040</v>
      </c>
      <c r="J206" s="12">
        <f>TRUNC(I206*D206, 0)</f>
        <v>0</v>
      </c>
      <c r="K206" s="12">
        <f>TRUNC(E206+G206+I206, 0)</f>
        <v>8003</v>
      </c>
      <c r="L206" s="12">
        <f>TRUNC(F206+H206+J206, 0)</f>
        <v>0</v>
      </c>
      <c r="M206" s="10" t="s">
        <v>52</v>
      </c>
      <c r="N206" s="9" t="s">
        <v>631</v>
      </c>
      <c r="O206" s="9" t="s">
        <v>52</v>
      </c>
      <c r="P206" s="9" t="s">
        <v>52</v>
      </c>
      <c r="Q206" s="9" t="s">
        <v>606</v>
      </c>
      <c r="R206" s="9" t="s">
        <v>52</v>
      </c>
      <c r="S206" s="9" t="s">
        <v>67</v>
      </c>
      <c r="T206" s="9" t="s">
        <v>54</v>
      </c>
      <c r="U206" s="9" t="s">
        <v>54</v>
      </c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9" t="s">
        <v>52</v>
      </c>
      <c r="AT206" s="1"/>
      <c r="AU206" s="9" t="s">
        <v>52</v>
      </c>
      <c r="AV206" s="9" t="s">
        <v>52</v>
      </c>
      <c r="AW206" s="9" t="s">
        <v>632</v>
      </c>
      <c r="AX206" s="1">
        <v>162</v>
      </c>
      <c r="AY206" s="1"/>
    </row>
    <row r="207" spans="1:51" ht="30" customHeight="1" x14ac:dyDescent="0.3">
      <c r="A207" s="10" t="s">
        <v>628</v>
      </c>
      <c r="B207" s="10" t="s">
        <v>608</v>
      </c>
      <c r="C207" s="10" t="s">
        <v>595</v>
      </c>
      <c r="D207" s="11"/>
      <c r="E207" s="12">
        <f>TRUNC(일위대가목록!E153,0)</f>
        <v>0</v>
      </c>
      <c r="F207" s="12">
        <f>TRUNC(E207*D207, 0)</f>
        <v>0</v>
      </c>
      <c r="G207" s="12">
        <f>TRUNC(일위대가목록!F153,0)</f>
        <v>27660</v>
      </c>
      <c r="H207" s="12">
        <f>TRUNC(G207*D207, 0)</f>
        <v>0</v>
      </c>
      <c r="I207" s="12">
        <f>TRUNC(일위대가목록!G153,0)</f>
        <v>0</v>
      </c>
      <c r="J207" s="12">
        <f>TRUNC(I207*D207, 0)</f>
        <v>0</v>
      </c>
      <c r="K207" s="12">
        <f>TRUNC(E207+G207+I207, 0)</f>
        <v>27660</v>
      </c>
      <c r="L207" s="12">
        <f>TRUNC(F207+H207+J207, 0)</f>
        <v>0</v>
      </c>
      <c r="M207" s="10" t="s">
        <v>52</v>
      </c>
      <c r="N207" s="9" t="s">
        <v>633</v>
      </c>
      <c r="O207" s="9" t="s">
        <v>52</v>
      </c>
      <c r="P207" s="9" t="s">
        <v>52</v>
      </c>
      <c r="Q207" s="9" t="s">
        <v>606</v>
      </c>
      <c r="R207" s="9" t="s">
        <v>52</v>
      </c>
      <c r="S207" s="9" t="s">
        <v>67</v>
      </c>
      <c r="T207" s="9" t="s">
        <v>54</v>
      </c>
      <c r="U207" s="9" t="s">
        <v>54</v>
      </c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9" t="s">
        <v>52</v>
      </c>
      <c r="AT207" s="1"/>
      <c r="AU207" s="9" t="s">
        <v>52</v>
      </c>
      <c r="AV207" s="9" t="s">
        <v>52</v>
      </c>
      <c r="AW207" s="9" t="s">
        <v>634</v>
      </c>
      <c r="AX207" s="1">
        <v>163</v>
      </c>
      <c r="AY207" s="1"/>
    </row>
    <row r="208" spans="1:51" ht="30" customHeight="1" x14ac:dyDescent="0.3">
      <c r="A208" s="10" t="s">
        <v>628</v>
      </c>
      <c r="B208" s="10" t="s">
        <v>621</v>
      </c>
      <c r="C208" s="10" t="s">
        <v>595</v>
      </c>
      <c r="D208" s="11"/>
      <c r="E208" s="12">
        <f>TRUNC(일위대가목록!E154,0)</f>
        <v>8891</v>
      </c>
      <c r="F208" s="12">
        <f>TRUNC(E208*D208, 0)</f>
        <v>0</v>
      </c>
      <c r="G208" s="12">
        <f>TRUNC(일위대가목록!F154,0)</f>
        <v>60750</v>
      </c>
      <c r="H208" s="12">
        <f>TRUNC(G208*D208, 0)</f>
        <v>0</v>
      </c>
      <c r="I208" s="12">
        <f>TRUNC(일위대가목록!G154,0)</f>
        <v>10401</v>
      </c>
      <c r="J208" s="12">
        <f>TRUNC(I208*D208, 0)</f>
        <v>0</v>
      </c>
      <c r="K208" s="12">
        <f>TRUNC(E208+G208+I208, 0)</f>
        <v>80042</v>
      </c>
      <c r="L208" s="12">
        <f>TRUNC(F208+H208+J208, 0)</f>
        <v>0</v>
      </c>
      <c r="M208" s="10" t="s">
        <v>52</v>
      </c>
      <c r="N208" s="9" t="s">
        <v>635</v>
      </c>
      <c r="O208" s="9" t="s">
        <v>52</v>
      </c>
      <c r="P208" s="9" t="s">
        <v>52</v>
      </c>
      <c r="Q208" s="9" t="s">
        <v>606</v>
      </c>
      <c r="R208" s="9" t="s">
        <v>52</v>
      </c>
      <c r="S208" s="9" t="s">
        <v>67</v>
      </c>
      <c r="T208" s="9" t="s">
        <v>54</v>
      </c>
      <c r="U208" s="9" t="s">
        <v>54</v>
      </c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9" t="s">
        <v>52</v>
      </c>
      <c r="AT208" s="1"/>
      <c r="AU208" s="9" t="s">
        <v>52</v>
      </c>
      <c r="AV208" s="9" t="s">
        <v>52</v>
      </c>
      <c r="AW208" s="9" t="s">
        <v>636</v>
      </c>
      <c r="AX208" s="1">
        <v>164</v>
      </c>
      <c r="AY208" s="1"/>
    </row>
    <row r="209" spans="1:51" ht="30" customHeight="1" x14ac:dyDescent="0.3">
      <c r="A209" s="10" t="s">
        <v>637</v>
      </c>
      <c r="B209" s="10" t="s">
        <v>52</v>
      </c>
      <c r="C209" s="10" t="s">
        <v>52</v>
      </c>
      <c r="D209" s="11">
        <v>1</v>
      </c>
      <c r="E209" s="12">
        <f>SUM(F210:F215)</f>
        <v>0</v>
      </c>
      <c r="F209" s="12">
        <f>TRUNC(E209*D209, 0)</f>
        <v>0</v>
      </c>
      <c r="G209" s="12">
        <f>SUM(H210:H215)</f>
        <v>0</v>
      </c>
      <c r="H209" s="12">
        <f>TRUNC(G209*D209, 0)</f>
        <v>0</v>
      </c>
      <c r="I209" s="12">
        <f>SUM(J210:J215)</f>
        <v>0</v>
      </c>
      <c r="J209" s="12">
        <f>TRUNC(I209*D209, 0)</f>
        <v>0</v>
      </c>
      <c r="K209" s="12">
        <f>SUM(L210:L215)</f>
        <v>0</v>
      </c>
      <c r="L209" s="12">
        <f>TRUNC(F209+H209+J209, 0)</f>
        <v>0</v>
      </c>
      <c r="M209" s="10" t="s">
        <v>52</v>
      </c>
      <c r="N209" s="9" t="s">
        <v>52</v>
      </c>
      <c r="O209" s="9" t="s">
        <v>52</v>
      </c>
      <c r="P209" s="9" t="s">
        <v>52</v>
      </c>
      <c r="Q209" s="9" t="s">
        <v>638</v>
      </c>
      <c r="R209" s="9" t="s">
        <v>567</v>
      </c>
      <c r="S209" s="9" t="s">
        <v>54</v>
      </c>
      <c r="T209" s="9" t="s">
        <v>54</v>
      </c>
      <c r="U209" s="9" t="s">
        <v>54</v>
      </c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9" t="s">
        <v>52</v>
      </c>
      <c r="AT209" s="1">
        <v>5</v>
      </c>
      <c r="AU209" s="9" t="s">
        <v>52</v>
      </c>
      <c r="AV209" s="9" t="s">
        <v>52</v>
      </c>
      <c r="AW209" s="9" t="s">
        <v>638</v>
      </c>
      <c r="AX209" s="1">
        <v>174</v>
      </c>
      <c r="AY209" s="1"/>
    </row>
    <row r="210" spans="1:51" ht="30" customHeight="1" x14ac:dyDescent="0.3">
      <c r="A210" s="10" t="s">
        <v>639</v>
      </c>
      <c r="B210" s="10" t="s">
        <v>607</v>
      </c>
      <c r="C210" s="10" t="s">
        <v>595</v>
      </c>
      <c r="D210" s="11"/>
      <c r="E210" s="12">
        <f>TRUNC(일위대가목록!E155,0)</f>
        <v>5839</v>
      </c>
      <c r="F210" s="12">
        <f>TRUNC(E210*D210, 0)</f>
        <v>0</v>
      </c>
      <c r="G210" s="12">
        <f>TRUNC(일위대가목록!F155,0)</f>
        <v>69502</v>
      </c>
      <c r="H210" s="12">
        <f>TRUNC(G210*D210, 0)</f>
        <v>0</v>
      </c>
      <c r="I210" s="12">
        <f>TRUNC(일위대가목록!G155,0)</f>
        <v>7449</v>
      </c>
      <c r="J210" s="12">
        <f>TRUNC(I210*D210, 0)</f>
        <v>0</v>
      </c>
      <c r="K210" s="12">
        <f>TRUNC(E210+G210+I210, 0)</f>
        <v>82790</v>
      </c>
      <c r="L210" s="12">
        <f>TRUNC(F210+H210+J210, 0)</f>
        <v>0</v>
      </c>
      <c r="M210" s="10" t="s">
        <v>52</v>
      </c>
      <c r="N210" s="9" t="s">
        <v>640</v>
      </c>
      <c r="O210" s="9" t="s">
        <v>52</v>
      </c>
      <c r="P210" s="9" t="s">
        <v>52</v>
      </c>
      <c r="Q210" s="9" t="s">
        <v>638</v>
      </c>
      <c r="R210" s="9" t="s">
        <v>52</v>
      </c>
      <c r="S210" s="9" t="s">
        <v>67</v>
      </c>
      <c r="T210" s="9" t="s">
        <v>54</v>
      </c>
      <c r="U210" s="9" t="s">
        <v>54</v>
      </c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9" t="s">
        <v>52</v>
      </c>
      <c r="AT210" s="1"/>
      <c r="AU210" s="9" t="s">
        <v>52</v>
      </c>
      <c r="AV210" s="9" t="s">
        <v>52</v>
      </c>
      <c r="AW210" s="9" t="s">
        <v>641</v>
      </c>
      <c r="AX210" s="1">
        <v>166</v>
      </c>
      <c r="AY210" s="1"/>
    </row>
    <row r="211" spans="1:51" ht="30" customHeight="1" x14ac:dyDescent="0.3">
      <c r="A211" s="10" t="s">
        <v>639</v>
      </c>
      <c r="B211" s="10" t="s">
        <v>618</v>
      </c>
      <c r="C211" s="10" t="s">
        <v>595</v>
      </c>
      <c r="D211" s="11"/>
      <c r="E211" s="12">
        <f>TRUNC(일위대가목록!E156,0)</f>
        <v>7884</v>
      </c>
      <c r="F211" s="12">
        <f>TRUNC(E211*D211, 0)</f>
        <v>0</v>
      </c>
      <c r="G211" s="12">
        <f>TRUNC(일위대가목록!F156,0)</f>
        <v>78188</v>
      </c>
      <c r="H211" s="12">
        <f>TRUNC(G211*D211, 0)</f>
        <v>0</v>
      </c>
      <c r="I211" s="12">
        <f>TRUNC(일위대가목록!G156,0)</f>
        <v>9300</v>
      </c>
      <c r="J211" s="12">
        <f>TRUNC(I211*D211, 0)</f>
        <v>0</v>
      </c>
      <c r="K211" s="12">
        <f>TRUNC(E211+G211+I211, 0)</f>
        <v>95372</v>
      </c>
      <c r="L211" s="12">
        <f>TRUNC(F211+H211+J211, 0)</f>
        <v>0</v>
      </c>
      <c r="M211" s="10" t="s">
        <v>52</v>
      </c>
      <c r="N211" s="9" t="s">
        <v>642</v>
      </c>
      <c r="O211" s="9" t="s">
        <v>52</v>
      </c>
      <c r="P211" s="9" t="s">
        <v>52</v>
      </c>
      <c r="Q211" s="9" t="s">
        <v>638</v>
      </c>
      <c r="R211" s="9" t="s">
        <v>52</v>
      </c>
      <c r="S211" s="9" t="s">
        <v>67</v>
      </c>
      <c r="T211" s="9" t="s">
        <v>54</v>
      </c>
      <c r="U211" s="9" t="s">
        <v>54</v>
      </c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9" t="s">
        <v>52</v>
      </c>
      <c r="AT211" s="1"/>
      <c r="AU211" s="9" t="s">
        <v>52</v>
      </c>
      <c r="AV211" s="9" t="s">
        <v>52</v>
      </c>
      <c r="AW211" s="9" t="s">
        <v>643</v>
      </c>
      <c r="AX211" s="1">
        <v>167</v>
      </c>
      <c r="AY211" s="1"/>
    </row>
    <row r="212" spans="1:51" ht="30" customHeight="1" x14ac:dyDescent="0.3">
      <c r="A212" s="10" t="s">
        <v>639</v>
      </c>
      <c r="B212" s="10" t="s">
        <v>628</v>
      </c>
      <c r="C212" s="10" t="s">
        <v>595</v>
      </c>
      <c r="D212" s="11"/>
      <c r="E212" s="12">
        <f>TRUNC(일위대가목록!E157,0)</f>
        <v>8891</v>
      </c>
      <c r="F212" s="12">
        <f>TRUNC(E212*D212, 0)</f>
        <v>0</v>
      </c>
      <c r="G212" s="12">
        <f>TRUNC(일위대가목록!F157,0)</f>
        <v>88411</v>
      </c>
      <c r="H212" s="12">
        <f>TRUNC(G212*D212, 0)</f>
        <v>0</v>
      </c>
      <c r="I212" s="12">
        <f>TRUNC(일위대가목록!G157,0)</f>
        <v>10401</v>
      </c>
      <c r="J212" s="12">
        <f>TRUNC(I212*D212, 0)</f>
        <v>0</v>
      </c>
      <c r="K212" s="12">
        <f>TRUNC(E212+G212+I212, 0)</f>
        <v>107703</v>
      </c>
      <c r="L212" s="12">
        <f>TRUNC(F212+H212+J212, 0)</f>
        <v>0</v>
      </c>
      <c r="M212" s="10" t="s">
        <v>52</v>
      </c>
      <c r="N212" s="9" t="s">
        <v>644</v>
      </c>
      <c r="O212" s="9" t="s">
        <v>52</v>
      </c>
      <c r="P212" s="9" t="s">
        <v>52</v>
      </c>
      <c r="Q212" s="9" t="s">
        <v>638</v>
      </c>
      <c r="R212" s="9" t="s">
        <v>52</v>
      </c>
      <c r="S212" s="9" t="s">
        <v>67</v>
      </c>
      <c r="T212" s="9" t="s">
        <v>54</v>
      </c>
      <c r="U212" s="9" t="s">
        <v>54</v>
      </c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9" t="s">
        <v>52</v>
      </c>
      <c r="AT212" s="1"/>
      <c r="AU212" s="9" t="s">
        <v>52</v>
      </c>
      <c r="AV212" s="9" t="s">
        <v>52</v>
      </c>
      <c r="AW212" s="9" t="s">
        <v>645</v>
      </c>
      <c r="AX212" s="1">
        <v>168</v>
      </c>
      <c r="AY212" s="1"/>
    </row>
    <row r="213" spans="1:51" ht="30" customHeight="1" x14ac:dyDescent="0.3">
      <c r="A213" s="10" t="s">
        <v>639</v>
      </c>
      <c r="B213" s="10" t="s">
        <v>607</v>
      </c>
      <c r="C213" s="10" t="s">
        <v>528</v>
      </c>
      <c r="D213" s="11"/>
      <c r="E213" s="12">
        <f>TRUNC(일위대가목록!E158,0)</f>
        <v>583</v>
      </c>
      <c r="F213" s="12">
        <f>TRUNC(E213*D213, 0)</f>
        <v>0</v>
      </c>
      <c r="G213" s="12">
        <f>TRUNC(일위대가목록!F158,0)</f>
        <v>6950</v>
      </c>
      <c r="H213" s="12">
        <f>TRUNC(G213*D213, 0)</f>
        <v>0</v>
      </c>
      <c r="I213" s="12">
        <f>TRUNC(일위대가목록!G158,0)</f>
        <v>744</v>
      </c>
      <c r="J213" s="12">
        <f>TRUNC(I213*D213, 0)</f>
        <v>0</v>
      </c>
      <c r="K213" s="12">
        <f>TRUNC(E213+G213+I213, 0)</f>
        <v>8277</v>
      </c>
      <c r="L213" s="12">
        <f>TRUNC(F213+H213+J213, 0)</f>
        <v>0</v>
      </c>
      <c r="M213" s="10" t="s">
        <v>52</v>
      </c>
      <c r="N213" s="9" t="s">
        <v>646</v>
      </c>
      <c r="O213" s="9" t="s">
        <v>52</v>
      </c>
      <c r="P213" s="9" t="s">
        <v>52</v>
      </c>
      <c r="Q213" s="9" t="s">
        <v>638</v>
      </c>
      <c r="R213" s="9" t="s">
        <v>52</v>
      </c>
      <c r="S213" s="9" t="s">
        <v>67</v>
      </c>
      <c r="T213" s="9" t="s">
        <v>54</v>
      </c>
      <c r="U213" s="9" t="s">
        <v>54</v>
      </c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9" t="s">
        <v>52</v>
      </c>
      <c r="AT213" s="1"/>
      <c r="AU213" s="9" t="s">
        <v>52</v>
      </c>
      <c r="AV213" s="9" t="s">
        <v>52</v>
      </c>
      <c r="AW213" s="9" t="s">
        <v>647</v>
      </c>
      <c r="AX213" s="1">
        <v>169</v>
      </c>
      <c r="AY213" s="1"/>
    </row>
    <row r="214" spans="1:51" ht="30" customHeight="1" x14ac:dyDescent="0.3">
      <c r="A214" s="10" t="s">
        <v>639</v>
      </c>
      <c r="B214" s="10" t="s">
        <v>618</v>
      </c>
      <c r="C214" s="10" t="s">
        <v>528</v>
      </c>
      <c r="D214" s="11"/>
      <c r="E214" s="12">
        <f>TRUNC(일위대가목록!E159,0)</f>
        <v>788</v>
      </c>
      <c r="F214" s="12">
        <f>TRUNC(E214*D214, 0)</f>
        <v>0</v>
      </c>
      <c r="G214" s="12">
        <f>TRUNC(일위대가목록!F159,0)</f>
        <v>7818</v>
      </c>
      <c r="H214" s="12">
        <f>TRUNC(G214*D214, 0)</f>
        <v>0</v>
      </c>
      <c r="I214" s="12">
        <f>TRUNC(일위대가목록!G159,0)</f>
        <v>930</v>
      </c>
      <c r="J214" s="12">
        <f>TRUNC(I214*D214, 0)</f>
        <v>0</v>
      </c>
      <c r="K214" s="12">
        <f>TRUNC(E214+G214+I214, 0)</f>
        <v>9536</v>
      </c>
      <c r="L214" s="12">
        <f>TRUNC(F214+H214+J214, 0)</f>
        <v>0</v>
      </c>
      <c r="M214" s="10" t="s">
        <v>52</v>
      </c>
      <c r="N214" s="9" t="s">
        <v>648</v>
      </c>
      <c r="O214" s="9" t="s">
        <v>52</v>
      </c>
      <c r="P214" s="9" t="s">
        <v>52</v>
      </c>
      <c r="Q214" s="9" t="s">
        <v>638</v>
      </c>
      <c r="R214" s="9" t="s">
        <v>52</v>
      </c>
      <c r="S214" s="9" t="s">
        <v>67</v>
      </c>
      <c r="T214" s="9" t="s">
        <v>54</v>
      </c>
      <c r="U214" s="9" t="s">
        <v>54</v>
      </c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9" t="s">
        <v>52</v>
      </c>
      <c r="AT214" s="1"/>
      <c r="AU214" s="9" t="s">
        <v>52</v>
      </c>
      <c r="AV214" s="9" t="s">
        <v>52</v>
      </c>
      <c r="AW214" s="9" t="s">
        <v>649</v>
      </c>
      <c r="AX214" s="1">
        <v>170</v>
      </c>
      <c r="AY214" s="1"/>
    </row>
    <row r="215" spans="1:51" ht="30" customHeight="1" x14ac:dyDescent="0.3">
      <c r="A215" s="10" t="s">
        <v>639</v>
      </c>
      <c r="B215" s="10" t="s">
        <v>628</v>
      </c>
      <c r="C215" s="10" t="s">
        <v>528</v>
      </c>
      <c r="D215" s="11"/>
      <c r="E215" s="12">
        <f>TRUNC(일위대가목록!E160,0)</f>
        <v>889</v>
      </c>
      <c r="F215" s="12">
        <f>TRUNC(E215*D215, 0)</f>
        <v>0</v>
      </c>
      <c r="G215" s="12">
        <f>TRUNC(일위대가목록!F160,0)</f>
        <v>8840</v>
      </c>
      <c r="H215" s="12">
        <f>TRUNC(G215*D215, 0)</f>
        <v>0</v>
      </c>
      <c r="I215" s="12">
        <f>TRUNC(일위대가목록!G160,0)</f>
        <v>1040</v>
      </c>
      <c r="J215" s="12">
        <f>TRUNC(I215*D215, 0)</f>
        <v>0</v>
      </c>
      <c r="K215" s="12">
        <f>TRUNC(E215+G215+I215, 0)</f>
        <v>10769</v>
      </c>
      <c r="L215" s="12">
        <f>TRUNC(F215+H215+J215, 0)</f>
        <v>0</v>
      </c>
      <c r="M215" s="10" t="s">
        <v>52</v>
      </c>
      <c r="N215" s="9" t="s">
        <v>650</v>
      </c>
      <c r="O215" s="9" t="s">
        <v>52</v>
      </c>
      <c r="P215" s="9" t="s">
        <v>52</v>
      </c>
      <c r="Q215" s="9" t="s">
        <v>638</v>
      </c>
      <c r="R215" s="9" t="s">
        <v>52</v>
      </c>
      <c r="S215" s="9" t="s">
        <v>67</v>
      </c>
      <c r="T215" s="9" t="s">
        <v>54</v>
      </c>
      <c r="U215" s="9" t="s">
        <v>54</v>
      </c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9" t="s">
        <v>52</v>
      </c>
      <c r="AT215" s="1"/>
      <c r="AU215" s="9" t="s">
        <v>52</v>
      </c>
      <c r="AV215" s="9" t="s">
        <v>52</v>
      </c>
      <c r="AW215" s="9" t="s">
        <v>651</v>
      </c>
      <c r="AX215" s="1">
        <v>171</v>
      </c>
      <c r="AY215" s="1"/>
    </row>
    <row r="216" spans="1:51" ht="30" customHeight="1" x14ac:dyDescent="0.3">
      <c r="A216" s="10" t="s">
        <v>652</v>
      </c>
      <c r="B216" s="10" t="s">
        <v>52</v>
      </c>
      <c r="C216" s="10" t="s">
        <v>52</v>
      </c>
      <c r="D216" s="11">
        <v>1</v>
      </c>
      <c r="E216" s="12">
        <f>SUMIF(R217:R1699, Q216, F217:F1699)</f>
        <v>0</v>
      </c>
      <c r="F216" s="12">
        <f>TRUNC(E216*D216, 0)</f>
        <v>0</v>
      </c>
      <c r="G216" s="12">
        <f>SUMIF(R217:R1699, Q216, H217:H1699)</f>
        <v>0</v>
      </c>
      <c r="H216" s="12">
        <f>TRUNC(G216*D216, 0)</f>
        <v>0</v>
      </c>
      <c r="I216" s="12">
        <f>SUMIF(R217:R1699, Q216, J217:J1699)</f>
        <v>0</v>
      </c>
      <c r="J216" s="12">
        <f>TRUNC(I216*D216, 0)</f>
        <v>0</v>
      </c>
      <c r="K216" s="12">
        <f>SUMIF(R217:R1699, Q216, L217:L1699)</f>
        <v>0</v>
      </c>
      <c r="L216" s="12">
        <f>TRUNC(F216+H216+J216, 0)</f>
        <v>0</v>
      </c>
      <c r="M216" s="10" t="s">
        <v>52</v>
      </c>
      <c r="N216" s="9" t="s">
        <v>52</v>
      </c>
      <c r="O216" s="9" t="s">
        <v>52</v>
      </c>
      <c r="P216" s="9" t="s">
        <v>52</v>
      </c>
      <c r="Q216" s="9" t="s">
        <v>653</v>
      </c>
      <c r="R216" s="9" t="s">
        <v>521</v>
      </c>
      <c r="S216" s="9" t="s">
        <v>54</v>
      </c>
      <c r="T216" s="9" t="s">
        <v>54</v>
      </c>
      <c r="U216" s="9" t="s">
        <v>54</v>
      </c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9" t="s">
        <v>52</v>
      </c>
      <c r="AT216" s="1">
        <v>4</v>
      </c>
      <c r="AU216" s="9" t="s">
        <v>52</v>
      </c>
      <c r="AV216" s="9" t="s">
        <v>52</v>
      </c>
      <c r="AW216" s="9" t="s">
        <v>653</v>
      </c>
      <c r="AX216" s="1">
        <v>175</v>
      </c>
      <c r="AY216" s="1"/>
    </row>
    <row r="217" spans="1:51" ht="30" customHeight="1" x14ac:dyDescent="0.3">
      <c r="A217" s="10" t="s">
        <v>654</v>
      </c>
      <c r="B217" s="10" t="s">
        <v>52</v>
      </c>
      <c r="C217" s="10" t="s">
        <v>52</v>
      </c>
      <c r="D217" s="11">
        <v>1</v>
      </c>
      <c r="E217" s="12">
        <f>SUM(F218:F223)</f>
        <v>0</v>
      </c>
      <c r="F217" s="12">
        <f>TRUNC(E217*D217, 0)</f>
        <v>0</v>
      </c>
      <c r="G217" s="12">
        <f>SUM(H218:H223)</f>
        <v>0</v>
      </c>
      <c r="H217" s="12">
        <f>TRUNC(G217*D217, 0)</f>
        <v>0</v>
      </c>
      <c r="I217" s="12">
        <f>SUM(J218:J223)</f>
        <v>0</v>
      </c>
      <c r="J217" s="12">
        <f>TRUNC(I217*D217, 0)</f>
        <v>0</v>
      </c>
      <c r="K217" s="12">
        <f>SUM(L218:L223)</f>
        <v>0</v>
      </c>
      <c r="L217" s="12">
        <f>TRUNC(F217+H217+J217, 0)</f>
        <v>0</v>
      </c>
      <c r="M217" s="10" t="s">
        <v>52</v>
      </c>
      <c r="N217" s="9" t="s">
        <v>52</v>
      </c>
      <c r="O217" s="9" t="s">
        <v>52</v>
      </c>
      <c r="P217" s="9" t="s">
        <v>52</v>
      </c>
      <c r="Q217" s="9" t="s">
        <v>655</v>
      </c>
      <c r="R217" s="9" t="s">
        <v>653</v>
      </c>
      <c r="S217" s="9" t="s">
        <v>54</v>
      </c>
      <c r="T217" s="9" t="s">
        <v>54</v>
      </c>
      <c r="U217" s="9" t="s">
        <v>54</v>
      </c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9" t="s">
        <v>52</v>
      </c>
      <c r="AT217" s="1">
        <v>5</v>
      </c>
      <c r="AU217" s="9" t="s">
        <v>52</v>
      </c>
      <c r="AV217" s="9" t="s">
        <v>52</v>
      </c>
      <c r="AW217" s="9" t="s">
        <v>655</v>
      </c>
      <c r="AX217" s="1">
        <v>185</v>
      </c>
      <c r="AY217" s="1"/>
    </row>
    <row r="218" spans="1:51" ht="30" customHeight="1" x14ac:dyDescent="0.3">
      <c r="A218" s="10" t="s">
        <v>656</v>
      </c>
      <c r="B218" s="10" t="s">
        <v>657</v>
      </c>
      <c r="C218" s="10" t="s">
        <v>65</v>
      </c>
      <c r="D218" s="11"/>
      <c r="E218" s="12">
        <f>TRUNC(일위대가목록!E161,0)</f>
        <v>301</v>
      </c>
      <c r="F218" s="12">
        <f>TRUNC(E218*D218, 0)</f>
        <v>0</v>
      </c>
      <c r="G218" s="12">
        <f>TRUNC(일위대가목록!F161,0)</f>
        <v>1487</v>
      </c>
      <c r="H218" s="12">
        <f>TRUNC(G218*D218, 0)</f>
        <v>0</v>
      </c>
      <c r="I218" s="12">
        <f>TRUNC(일위대가목록!G161,0)</f>
        <v>373</v>
      </c>
      <c r="J218" s="12">
        <f>TRUNC(I218*D218, 0)</f>
        <v>0</v>
      </c>
      <c r="K218" s="12">
        <f>TRUNC(E218+G218+I218, 0)</f>
        <v>2161</v>
      </c>
      <c r="L218" s="12">
        <f>TRUNC(F218+H218+J218, 0)</f>
        <v>0</v>
      </c>
      <c r="M218" s="10" t="s">
        <v>52</v>
      </c>
      <c r="N218" s="9" t="s">
        <v>658</v>
      </c>
      <c r="O218" s="9" t="s">
        <v>52</v>
      </c>
      <c r="P218" s="9" t="s">
        <v>52</v>
      </c>
      <c r="Q218" s="9" t="s">
        <v>655</v>
      </c>
      <c r="R218" s="9" t="s">
        <v>52</v>
      </c>
      <c r="S218" s="9" t="s">
        <v>67</v>
      </c>
      <c r="T218" s="9" t="s">
        <v>54</v>
      </c>
      <c r="U218" s="9" t="s">
        <v>54</v>
      </c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9" t="s">
        <v>52</v>
      </c>
      <c r="AT218" s="1"/>
      <c r="AU218" s="9" t="s">
        <v>52</v>
      </c>
      <c r="AV218" s="9" t="s">
        <v>52</v>
      </c>
      <c r="AW218" s="9" t="s">
        <v>659</v>
      </c>
      <c r="AX218" s="1">
        <v>179</v>
      </c>
      <c r="AY218" s="1"/>
    </row>
    <row r="219" spans="1:51" ht="30" customHeight="1" x14ac:dyDescent="0.3">
      <c r="A219" s="10" t="s">
        <v>656</v>
      </c>
      <c r="B219" s="10" t="s">
        <v>660</v>
      </c>
      <c r="C219" s="10" t="s">
        <v>65</v>
      </c>
      <c r="D219" s="11"/>
      <c r="E219" s="12">
        <f>TRUNC(일위대가목록!E162,0)</f>
        <v>421</v>
      </c>
      <c r="F219" s="12">
        <f>TRUNC(E219*D219, 0)</f>
        <v>0</v>
      </c>
      <c r="G219" s="12">
        <f>TRUNC(일위대가목록!F162,0)</f>
        <v>2390</v>
      </c>
      <c r="H219" s="12">
        <f>TRUNC(G219*D219, 0)</f>
        <v>0</v>
      </c>
      <c r="I219" s="12">
        <f>TRUNC(일위대가목록!G162,0)</f>
        <v>522</v>
      </c>
      <c r="J219" s="12">
        <f>TRUNC(I219*D219, 0)</f>
        <v>0</v>
      </c>
      <c r="K219" s="12">
        <f>TRUNC(E219+G219+I219, 0)</f>
        <v>3333</v>
      </c>
      <c r="L219" s="12">
        <f>TRUNC(F219+H219+J219, 0)</f>
        <v>0</v>
      </c>
      <c r="M219" s="10" t="s">
        <v>52</v>
      </c>
      <c r="N219" s="9" t="s">
        <v>661</v>
      </c>
      <c r="O219" s="9" t="s">
        <v>52</v>
      </c>
      <c r="P219" s="9" t="s">
        <v>52</v>
      </c>
      <c r="Q219" s="9" t="s">
        <v>655</v>
      </c>
      <c r="R219" s="9" t="s">
        <v>52</v>
      </c>
      <c r="S219" s="9" t="s">
        <v>67</v>
      </c>
      <c r="T219" s="9" t="s">
        <v>54</v>
      </c>
      <c r="U219" s="9" t="s">
        <v>54</v>
      </c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9" t="s">
        <v>52</v>
      </c>
      <c r="AT219" s="1"/>
      <c r="AU219" s="9" t="s">
        <v>52</v>
      </c>
      <c r="AV219" s="9" t="s">
        <v>52</v>
      </c>
      <c r="AW219" s="9" t="s">
        <v>662</v>
      </c>
      <c r="AX219" s="1">
        <v>180</v>
      </c>
      <c r="AY219" s="1"/>
    </row>
    <row r="220" spans="1:51" ht="30" customHeight="1" x14ac:dyDescent="0.3">
      <c r="A220" s="10" t="s">
        <v>656</v>
      </c>
      <c r="B220" s="10" t="s">
        <v>663</v>
      </c>
      <c r="C220" s="10" t="s">
        <v>65</v>
      </c>
      <c r="D220" s="11"/>
      <c r="E220" s="12">
        <f>TRUNC(일위대가목록!E163,0)</f>
        <v>481</v>
      </c>
      <c r="F220" s="12">
        <f>TRUNC(E220*D220, 0)</f>
        <v>0</v>
      </c>
      <c r="G220" s="12">
        <f>TRUNC(일위대가목록!F163,0)</f>
        <v>2687</v>
      </c>
      <c r="H220" s="12">
        <f>TRUNC(G220*D220, 0)</f>
        <v>0</v>
      </c>
      <c r="I220" s="12">
        <f>TRUNC(일위대가목록!G163,0)</f>
        <v>596</v>
      </c>
      <c r="J220" s="12">
        <f>TRUNC(I220*D220, 0)</f>
        <v>0</v>
      </c>
      <c r="K220" s="12">
        <f>TRUNC(E220+G220+I220, 0)</f>
        <v>3764</v>
      </c>
      <c r="L220" s="12">
        <f>TRUNC(F220+H220+J220, 0)</f>
        <v>0</v>
      </c>
      <c r="M220" s="10" t="s">
        <v>52</v>
      </c>
      <c r="N220" s="9" t="s">
        <v>664</v>
      </c>
      <c r="O220" s="9" t="s">
        <v>52</v>
      </c>
      <c r="P220" s="9" t="s">
        <v>52</v>
      </c>
      <c r="Q220" s="9" t="s">
        <v>655</v>
      </c>
      <c r="R220" s="9" t="s">
        <v>52</v>
      </c>
      <c r="S220" s="9" t="s">
        <v>67</v>
      </c>
      <c r="T220" s="9" t="s">
        <v>54</v>
      </c>
      <c r="U220" s="9" t="s">
        <v>54</v>
      </c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9" t="s">
        <v>52</v>
      </c>
      <c r="AT220" s="1"/>
      <c r="AU220" s="9" t="s">
        <v>52</v>
      </c>
      <c r="AV220" s="9" t="s">
        <v>52</v>
      </c>
      <c r="AW220" s="9" t="s">
        <v>665</v>
      </c>
      <c r="AX220" s="1">
        <v>181</v>
      </c>
      <c r="AY220" s="1"/>
    </row>
    <row r="221" spans="1:51" ht="30" customHeight="1" x14ac:dyDescent="0.3">
      <c r="A221" s="10" t="s">
        <v>656</v>
      </c>
      <c r="B221" s="10" t="s">
        <v>666</v>
      </c>
      <c r="C221" s="10" t="s">
        <v>65</v>
      </c>
      <c r="D221" s="11"/>
      <c r="E221" s="12">
        <f>TRUNC(일위대가목록!E164,0)</f>
        <v>903</v>
      </c>
      <c r="F221" s="12">
        <f>TRUNC(E221*D221, 0)</f>
        <v>0</v>
      </c>
      <c r="G221" s="12">
        <f>TRUNC(일위대가목록!F164,0)</f>
        <v>5078</v>
      </c>
      <c r="H221" s="12">
        <f>TRUNC(G221*D221, 0)</f>
        <v>0</v>
      </c>
      <c r="I221" s="12">
        <f>TRUNC(일위대가목록!G164,0)</f>
        <v>1119</v>
      </c>
      <c r="J221" s="12">
        <f>TRUNC(I221*D221, 0)</f>
        <v>0</v>
      </c>
      <c r="K221" s="12">
        <f>TRUNC(E221+G221+I221, 0)</f>
        <v>7100</v>
      </c>
      <c r="L221" s="12">
        <f>TRUNC(F221+H221+J221, 0)</f>
        <v>0</v>
      </c>
      <c r="M221" s="10" t="s">
        <v>52</v>
      </c>
      <c r="N221" s="9" t="s">
        <v>667</v>
      </c>
      <c r="O221" s="9" t="s">
        <v>52</v>
      </c>
      <c r="P221" s="9" t="s">
        <v>52</v>
      </c>
      <c r="Q221" s="9" t="s">
        <v>655</v>
      </c>
      <c r="R221" s="9" t="s">
        <v>52</v>
      </c>
      <c r="S221" s="9" t="s">
        <v>67</v>
      </c>
      <c r="T221" s="9" t="s">
        <v>54</v>
      </c>
      <c r="U221" s="9" t="s">
        <v>54</v>
      </c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9" t="s">
        <v>52</v>
      </c>
      <c r="AT221" s="1"/>
      <c r="AU221" s="9" t="s">
        <v>52</v>
      </c>
      <c r="AV221" s="9" t="s">
        <v>52</v>
      </c>
      <c r="AW221" s="9" t="s">
        <v>668</v>
      </c>
      <c r="AX221" s="1">
        <v>182</v>
      </c>
      <c r="AY221" s="1"/>
    </row>
    <row r="222" spans="1:51" ht="30" customHeight="1" x14ac:dyDescent="0.3">
      <c r="A222" s="10" t="s">
        <v>656</v>
      </c>
      <c r="B222" s="10" t="s">
        <v>669</v>
      </c>
      <c r="C222" s="10" t="s">
        <v>65</v>
      </c>
      <c r="D222" s="11"/>
      <c r="E222" s="12">
        <f>TRUNC(일위대가목록!E165,0)</f>
        <v>3291</v>
      </c>
      <c r="F222" s="12">
        <f>TRUNC(E222*D222, 0)</f>
        <v>0</v>
      </c>
      <c r="G222" s="12">
        <f>TRUNC(일위대가목록!F165,0)</f>
        <v>12015</v>
      </c>
      <c r="H222" s="12">
        <f>TRUNC(G222*D222, 0)</f>
        <v>0</v>
      </c>
      <c r="I222" s="12">
        <f>TRUNC(일위대가목록!G165,0)</f>
        <v>4771</v>
      </c>
      <c r="J222" s="12">
        <f>TRUNC(I222*D222, 0)</f>
        <v>0</v>
      </c>
      <c r="K222" s="12">
        <f>TRUNC(E222+G222+I222, 0)</f>
        <v>20077</v>
      </c>
      <c r="L222" s="12">
        <f>TRUNC(F222+H222+J222, 0)</f>
        <v>0</v>
      </c>
      <c r="M222" s="10" t="s">
        <v>52</v>
      </c>
      <c r="N222" s="9" t="s">
        <v>670</v>
      </c>
      <c r="O222" s="9" t="s">
        <v>52</v>
      </c>
      <c r="P222" s="9" t="s">
        <v>52</v>
      </c>
      <c r="Q222" s="9" t="s">
        <v>655</v>
      </c>
      <c r="R222" s="9" t="s">
        <v>52</v>
      </c>
      <c r="S222" s="9" t="s">
        <v>67</v>
      </c>
      <c r="T222" s="9" t="s">
        <v>54</v>
      </c>
      <c r="U222" s="9" t="s">
        <v>54</v>
      </c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9" t="s">
        <v>52</v>
      </c>
      <c r="AT222" s="1"/>
      <c r="AU222" s="9" t="s">
        <v>52</v>
      </c>
      <c r="AV222" s="9" t="s">
        <v>52</v>
      </c>
      <c r="AW222" s="9" t="s">
        <v>671</v>
      </c>
      <c r="AX222" s="1">
        <v>183</v>
      </c>
      <c r="AY222" s="1"/>
    </row>
    <row r="223" spans="1:51" ht="30" customHeight="1" x14ac:dyDescent="0.3">
      <c r="A223" s="10" t="s">
        <v>656</v>
      </c>
      <c r="B223" s="10" t="s">
        <v>672</v>
      </c>
      <c r="C223" s="10" t="s">
        <v>65</v>
      </c>
      <c r="D223" s="11"/>
      <c r="E223" s="12">
        <f>TRUNC(일위대가목록!E166,0)</f>
        <v>4295</v>
      </c>
      <c r="F223" s="12">
        <f>TRUNC(E223*D223, 0)</f>
        <v>0</v>
      </c>
      <c r="G223" s="12">
        <f>TRUNC(일위대가목록!F166,0)</f>
        <v>15796</v>
      </c>
      <c r="H223" s="12">
        <f>TRUNC(G223*D223, 0)</f>
        <v>0</v>
      </c>
      <c r="I223" s="12">
        <f>TRUNC(일위대가목록!G166,0)</f>
        <v>6226</v>
      </c>
      <c r="J223" s="12">
        <f>TRUNC(I223*D223, 0)</f>
        <v>0</v>
      </c>
      <c r="K223" s="12">
        <f>TRUNC(E223+G223+I223, 0)</f>
        <v>26317</v>
      </c>
      <c r="L223" s="12">
        <f>TRUNC(F223+H223+J223, 0)</f>
        <v>0</v>
      </c>
      <c r="M223" s="10" t="s">
        <v>52</v>
      </c>
      <c r="N223" s="9" t="s">
        <v>673</v>
      </c>
      <c r="O223" s="9" t="s">
        <v>52</v>
      </c>
      <c r="P223" s="9" t="s">
        <v>52</v>
      </c>
      <c r="Q223" s="9" t="s">
        <v>655</v>
      </c>
      <c r="R223" s="9" t="s">
        <v>52</v>
      </c>
      <c r="S223" s="9" t="s">
        <v>67</v>
      </c>
      <c r="T223" s="9" t="s">
        <v>54</v>
      </c>
      <c r="U223" s="9" t="s">
        <v>54</v>
      </c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9" t="s">
        <v>52</v>
      </c>
      <c r="AT223" s="1"/>
      <c r="AU223" s="9" t="s">
        <v>52</v>
      </c>
      <c r="AV223" s="9" t="s">
        <v>52</v>
      </c>
      <c r="AW223" s="9" t="s">
        <v>674</v>
      </c>
      <c r="AX223" s="1">
        <v>184</v>
      </c>
      <c r="AY223" s="1"/>
    </row>
    <row r="224" spans="1:51" ht="30" customHeight="1" x14ac:dyDescent="0.3">
      <c r="A224" s="10" t="s">
        <v>675</v>
      </c>
      <c r="B224" s="10" t="s">
        <v>52</v>
      </c>
      <c r="C224" s="10" t="s">
        <v>52</v>
      </c>
      <c r="D224" s="11">
        <v>1</v>
      </c>
      <c r="E224" s="12">
        <f>SUMIF(R225:R1699, Q224, F225:F1699)</f>
        <v>0</v>
      </c>
      <c r="F224" s="12">
        <f>TRUNC(E224*D224, 0)</f>
        <v>0</v>
      </c>
      <c r="G224" s="12">
        <f>SUMIF(R225:R1699, Q224, H225:H1699)</f>
        <v>0</v>
      </c>
      <c r="H224" s="12">
        <f>TRUNC(G224*D224, 0)</f>
        <v>0</v>
      </c>
      <c r="I224" s="12">
        <f>SUMIF(R225:R1699, Q224, J225:J1699)</f>
        <v>0</v>
      </c>
      <c r="J224" s="12">
        <f>TRUNC(I224*D224, 0)</f>
        <v>0</v>
      </c>
      <c r="K224" s="12">
        <f>SUMIF(R225:R1699, Q224, L225:L1699)</f>
        <v>0</v>
      </c>
      <c r="L224" s="12">
        <f>TRUNC(F224+H224+J224, 0)</f>
        <v>0</v>
      </c>
      <c r="M224" s="10" t="s">
        <v>52</v>
      </c>
      <c r="N224" s="9" t="s">
        <v>52</v>
      </c>
      <c r="O224" s="9" t="s">
        <v>52</v>
      </c>
      <c r="P224" s="9" t="s">
        <v>52</v>
      </c>
      <c r="Q224" s="9" t="s">
        <v>676</v>
      </c>
      <c r="R224" s="9" t="s">
        <v>521</v>
      </c>
      <c r="S224" s="9" t="s">
        <v>54</v>
      </c>
      <c r="T224" s="9" t="s">
        <v>54</v>
      </c>
      <c r="U224" s="9" t="s">
        <v>54</v>
      </c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9" t="s">
        <v>52</v>
      </c>
      <c r="AT224" s="1">
        <v>4</v>
      </c>
      <c r="AU224" s="9" t="s">
        <v>52</v>
      </c>
      <c r="AV224" s="9" t="s">
        <v>52</v>
      </c>
      <c r="AW224" s="9" t="s">
        <v>676</v>
      </c>
      <c r="AX224" s="1">
        <v>176</v>
      </c>
      <c r="AY224" s="1"/>
    </row>
    <row r="225" spans="1:51" ht="30" customHeight="1" x14ac:dyDescent="0.3">
      <c r="A225" s="10" t="s">
        <v>677</v>
      </c>
      <c r="B225" s="10" t="s">
        <v>52</v>
      </c>
      <c r="C225" s="10" t="s">
        <v>52</v>
      </c>
      <c r="D225" s="11">
        <v>1</v>
      </c>
      <c r="E225" s="12">
        <f>SUM(F226:F226)</f>
        <v>0</v>
      </c>
      <c r="F225" s="12">
        <f>TRUNC(E225*D225, 0)</f>
        <v>0</v>
      </c>
      <c r="G225" s="12">
        <f>SUM(H226:H226)</f>
        <v>0</v>
      </c>
      <c r="H225" s="12">
        <f>TRUNC(G225*D225, 0)</f>
        <v>0</v>
      </c>
      <c r="I225" s="12">
        <f>SUM(J226:J226)</f>
        <v>0</v>
      </c>
      <c r="J225" s="12">
        <f>TRUNC(I225*D225, 0)</f>
        <v>0</v>
      </c>
      <c r="K225" s="12">
        <f>SUM(L226:L226)</f>
        <v>0</v>
      </c>
      <c r="L225" s="12">
        <f>TRUNC(F225+H225+J225, 0)</f>
        <v>0</v>
      </c>
      <c r="M225" s="10" t="s">
        <v>52</v>
      </c>
      <c r="N225" s="9" t="s">
        <v>52</v>
      </c>
      <c r="O225" s="9" t="s">
        <v>52</v>
      </c>
      <c r="P225" s="9" t="s">
        <v>52</v>
      </c>
      <c r="Q225" s="9" t="s">
        <v>678</v>
      </c>
      <c r="R225" s="9" t="s">
        <v>676</v>
      </c>
      <c r="S225" s="9" t="s">
        <v>54</v>
      </c>
      <c r="T225" s="9" t="s">
        <v>54</v>
      </c>
      <c r="U225" s="9" t="s">
        <v>54</v>
      </c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9" t="s">
        <v>52</v>
      </c>
      <c r="AT225" s="1">
        <v>5</v>
      </c>
      <c r="AU225" s="9" t="s">
        <v>52</v>
      </c>
      <c r="AV225" s="9" t="s">
        <v>52</v>
      </c>
      <c r="AW225" s="9" t="s">
        <v>678</v>
      </c>
      <c r="AX225" s="1">
        <v>189</v>
      </c>
      <c r="AY225" s="1"/>
    </row>
    <row r="226" spans="1:51" ht="30" customHeight="1" x14ac:dyDescent="0.3">
      <c r="A226" s="10" t="s">
        <v>679</v>
      </c>
      <c r="B226" s="10" t="s">
        <v>680</v>
      </c>
      <c r="C226" s="10" t="s">
        <v>344</v>
      </c>
      <c r="D226" s="11"/>
      <c r="E226" s="12">
        <f>TRUNC(일위대가목록!E167,0)</f>
        <v>1562</v>
      </c>
      <c r="F226" s="12">
        <f>TRUNC(E226*D226, 0)</f>
        <v>0</v>
      </c>
      <c r="G226" s="12">
        <f>TRUNC(일위대가목록!F167,0)</f>
        <v>4317</v>
      </c>
      <c r="H226" s="12">
        <f>TRUNC(G226*D226, 0)</f>
        <v>0</v>
      </c>
      <c r="I226" s="12">
        <f>TRUNC(일위대가목록!G167,0)</f>
        <v>1881</v>
      </c>
      <c r="J226" s="12">
        <f>TRUNC(I226*D226, 0)</f>
        <v>0</v>
      </c>
      <c r="K226" s="12">
        <f>TRUNC(E226+G226+I226, 0)</f>
        <v>7760</v>
      </c>
      <c r="L226" s="12">
        <f>TRUNC(F226+H226+J226, 0)</f>
        <v>0</v>
      </c>
      <c r="M226" s="10" t="s">
        <v>52</v>
      </c>
      <c r="N226" s="9" t="s">
        <v>681</v>
      </c>
      <c r="O226" s="9" t="s">
        <v>52</v>
      </c>
      <c r="P226" s="9" t="s">
        <v>52</v>
      </c>
      <c r="Q226" s="9" t="s">
        <v>678</v>
      </c>
      <c r="R226" s="9" t="s">
        <v>52</v>
      </c>
      <c r="S226" s="9" t="s">
        <v>67</v>
      </c>
      <c r="T226" s="9" t="s">
        <v>54</v>
      </c>
      <c r="U226" s="9" t="s">
        <v>54</v>
      </c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9" t="s">
        <v>52</v>
      </c>
      <c r="AT226" s="1"/>
      <c r="AU226" s="9" t="s">
        <v>52</v>
      </c>
      <c r="AV226" s="9" t="s">
        <v>52</v>
      </c>
      <c r="AW226" s="9" t="s">
        <v>682</v>
      </c>
      <c r="AX226" s="1">
        <v>188</v>
      </c>
      <c r="AY226" s="1"/>
    </row>
    <row r="227" spans="1:51" ht="30" customHeight="1" x14ac:dyDescent="0.3">
      <c r="A227" s="10" t="s">
        <v>683</v>
      </c>
      <c r="B227" s="10" t="s">
        <v>52</v>
      </c>
      <c r="C227" s="10" t="s">
        <v>52</v>
      </c>
      <c r="D227" s="11">
        <v>1</v>
      </c>
      <c r="E227" s="12">
        <f>SUM(F228:F228)</f>
        <v>0</v>
      </c>
      <c r="F227" s="12">
        <f>TRUNC(E227*D227, 0)</f>
        <v>0</v>
      </c>
      <c r="G227" s="12">
        <f>SUM(H228:H228)</f>
        <v>0</v>
      </c>
      <c r="H227" s="12">
        <f>TRUNC(G227*D227, 0)</f>
        <v>0</v>
      </c>
      <c r="I227" s="12">
        <f>SUM(J228:J228)</f>
        <v>0</v>
      </c>
      <c r="J227" s="12">
        <f>TRUNC(I227*D227, 0)</f>
        <v>0</v>
      </c>
      <c r="K227" s="12">
        <f>SUM(L228:L228)</f>
        <v>0</v>
      </c>
      <c r="L227" s="12">
        <f>TRUNC(F227+H227+J227, 0)</f>
        <v>0</v>
      </c>
      <c r="M227" s="10" t="s">
        <v>52</v>
      </c>
      <c r="N227" s="9" t="s">
        <v>52</v>
      </c>
      <c r="O227" s="9" t="s">
        <v>52</v>
      </c>
      <c r="P227" s="9" t="s">
        <v>52</v>
      </c>
      <c r="Q227" s="9" t="s">
        <v>684</v>
      </c>
      <c r="R227" s="9" t="s">
        <v>676</v>
      </c>
      <c r="S227" s="9" t="s">
        <v>54</v>
      </c>
      <c r="T227" s="9" t="s">
        <v>54</v>
      </c>
      <c r="U227" s="9" t="s">
        <v>54</v>
      </c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9" t="s">
        <v>52</v>
      </c>
      <c r="AT227" s="1">
        <v>5</v>
      </c>
      <c r="AU227" s="9" t="s">
        <v>52</v>
      </c>
      <c r="AV227" s="9" t="s">
        <v>52</v>
      </c>
      <c r="AW227" s="9" t="s">
        <v>684</v>
      </c>
      <c r="AX227" s="1">
        <v>190</v>
      </c>
      <c r="AY227" s="1"/>
    </row>
    <row r="228" spans="1:51" ht="30" customHeight="1" x14ac:dyDescent="0.3">
      <c r="A228" s="10" t="s">
        <v>685</v>
      </c>
      <c r="B228" s="10" t="s">
        <v>52</v>
      </c>
      <c r="C228" s="10" t="s">
        <v>344</v>
      </c>
      <c r="D228" s="11"/>
      <c r="E228" s="12">
        <f>TRUNC(일위대가목록!E168,0)</f>
        <v>0</v>
      </c>
      <c r="F228" s="12">
        <f>TRUNC(E228*D228, 0)</f>
        <v>0</v>
      </c>
      <c r="G228" s="12">
        <f>TRUNC(일위대가목록!F168,0)</f>
        <v>14221</v>
      </c>
      <c r="H228" s="12">
        <f>TRUNC(G228*D228, 0)</f>
        <v>0</v>
      </c>
      <c r="I228" s="12">
        <f>TRUNC(일위대가목록!G168,0)</f>
        <v>0</v>
      </c>
      <c r="J228" s="12">
        <f>TRUNC(I228*D228, 0)</f>
        <v>0</v>
      </c>
      <c r="K228" s="12">
        <f>TRUNC(E228+G228+I228, 0)</f>
        <v>14221</v>
      </c>
      <c r="L228" s="12">
        <f>TRUNC(F228+H228+J228, 0)</f>
        <v>0</v>
      </c>
      <c r="M228" s="10" t="s">
        <v>52</v>
      </c>
      <c r="N228" s="9" t="s">
        <v>686</v>
      </c>
      <c r="O228" s="9" t="s">
        <v>52</v>
      </c>
      <c r="P228" s="9" t="s">
        <v>52</v>
      </c>
      <c r="Q228" s="9" t="s">
        <v>684</v>
      </c>
      <c r="R228" s="9" t="s">
        <v>52</v>
      </c>
      <c r="S228" s="9" t="s">
        <v>67</v>
      </c>
      <c r="T228" s="9" t="s">
        <v>54</v>
      </c>
      <c r="U228" s="9" t="s">
        <v>54</v>
      </c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9" t="s">
        <v>52</v>
      </c>
      <c r="AT228" s="1"/>
      <c r="AU228" s="9" t="s">
        <v>52</v>
      </c>
      <c r="AV228" s="9" t="s">
        <v>52</v>
      </c>
      <c r="AW228" s="9" t="s">
        <v>687</v>
      </c>
      <c r="AX228" s="1">
        <v>187</v>
      </c>
      <c r="AY228" s="1"/>
    </row>
    <row r="229" spans="1:51" ht="30" customHeight="1" x14ac:dyDescent="0.3">
      <c r="A229" s="10" t="s">
        <v>688</v>
      </c>
      <c r="B229" s="10" t="s">
        <v>52</v>
      </c>
      <c r="C229" s="10" t="s">
        <v>52</v>
      </c>
      <c r="D229" s="11">
        <v>1</v>
      </c>
      <c r="E229" s="12">
        <f>SUM(F230:F233)</f>
        <v>0</v>
      </c>
      <c r="F229" s="12">
        <f>TRUNC(E229*D229, 0)</f>
        <v>0</v>
      </c>
      <c r="G229" s="12">
        <f>SUM(H230:H233)</f>
        <v>0</v>
      </c>
      <c r="H229" s="12">
        <f>TRUNC(G229*D229, 0)</f>
        <v>0</v>
      </c>
      <c r="I229" s="12">
        <f>SUM(J230:J233)</f>
        <v>0</v>
      </c>
      <c r="J229" s="12">
        <f>TRUNC(I229*D229, 0)</f>
        <v>0</v>
      </c>
      <c r="K229" s="12">
        <f>SUM(L230:L233)</f>
        <v>0</v>
      </c>
      <c r="L229" s="12">
        <f>TRUNC(F229+H229+J229, 0)</f>
        <v>0</v>
      </c>
      <c r="M229" s="10" t="s">
        <v>52</v>
      </c>
      <c r="N229" s="9" t="s">
        <v>52</v>
      </c>
      <c r="O229" s="9" t="s">
        <v>52</v>
      </c>
      <c r="P229" s="9" t="s">
        <v>52</v>
      </c>
      <c r="Q229" s="9" t="s">
        <v>689</v>
      </c>
      <c r="R229" s="9" t="s">
        <v>521</v>
      </c>
      <c r="S229" s="9" t="s">
        <v>54</v>
      </c>
      <c r="T229" s="9" t="s">
        <v>54</v>
      </c>
      <c r="U229" s="9" t="s">
        <v>54</v>
      </c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9" t="s">
        <v>52</v>
      </c>
      <c r="AT229" s="1">
        <v>4</v>
      </c>
      <c r="AU229" s="9" t="s">
        <v>52</v>
      </c>
      <c r="AV229" s="9" t="s">
        <v>52</v>
      </c>
      <c r="AW229" s="9" t="s">
        <v>689</v>
      </c>
      <c r="AX229" s="1">
        <v>177</v>
      </c>
      <c r="AY229" s="1"/>
    </row>
    <row r="230" spans="1:51" ht="30" customHeight="1" x14ac:dyDescent="0.3">
      <c r="A230" s="10" t="s">
        <v>690</v>
      </c>
      <c r="B230" s="10" t="s">
        <v>691</v>
      </c>
      <c r="C230" s="10" t="s">
        <v>65</v>
      </c>
      <c r="D230" s="11"/>
      <c r="E230" s="12">
        <f>TRUNC(일위대가목록!E169,0)</f>
        <v>1942</v>
      </c>
      <c r="F230" s="12">
        <f>TRUNC(E230*D230, 0)</f>
        <v>0</v>
      </c>
      <c r="G230" s="12">
        <f>TRUNC(일위대가목록!F169,0)</f>
        <v>55108</v>
      </c>
      <c r="H230" s="12">
        <f>TRUNC(G230*D230, 0)</f>
        <v>0</v>
      </c>
      <c r="I230" s="12">
        <f>TRUNC(일위대가목록!G169,0)</f>
        <v>2578</v>
      </c>
      <c r="J230" s="12">
        <f>TRUNC(I230*D230, 0)</f>
        <v>0</v>
      </c>
      <c r="K230" s="12">
        <f>TRUNC(E230+G230+I230, 0)</f>
        <v>59628</v>
      </c>
      <c r="L230" s="12">
        <f>TRUNC(F230+H230+J230, 0)</f>
        <v>0</v>
      </c>
      <c r="M230" s="10" t="s">
        <v>52</v>
      </c>
      <c r="N230" s="9" t="s">
        <v>692</v>
      </c>
      <c r="O230" s="9" t="s">
        <v>52</v>
      </c>
      <c r="P230" s="9" t="s">
        <v>52</v>
      </c>
      <c r="Q230" s="9" t="s">
        <v>689</v>
      </c>
      <c r="R230" s="9" t="s">
        <v>52</v>
      </c>
      <c r="S230" s="9" t="s">
        <v>67</v>
      </c>
      <c r="T230" s="9" t="s">
        <v>54</v>
      </c>
      <c r="U230" s="9" t="s">
        <v>54</v>
      </c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9" t="s">
        <v>52</v>
      </c>
      <c r="AT230" s="1"/>
      <c r="AU230" s="9" t="s">
        <v>52</v>
      </c>
      <c r="AV230" s="9" t="s">
        <v>52</v>
      </c>
      <c r="AW230" s="9" t="s">
        <v>693</v>
      </c>
      <c r="AX230" s="1">
        <v>191</v>
      </c>
      <c r="AY230" s="1"/>
    </row>
    <row r="231" spans="1:51" ht="30" customHeight="1" x14ac:dyDescent="0.3">
      <c r="A231" s="10" t="s">
        <v>694</v>
      </c>
      <c r="B231" s="10" t="s">
        <v>691</v>
      </c>
      <c r="C231" s="10" t="s">
        <v>65</v>
      </c>
      <c r="D231" s="11"/>
      <c r="E231" s="12">
        <f>TRUNC(일위대가목록!E170,0)</f>
        <v>4856</v>
      </c>
      <c r="F231" s="12">
        <f>TRUNC(E231*D231, 0)</f>
        <v>0</v>
      </c>
      <c r="G231" s="12">
        <f>TRUNC(일위대가목록!F170,0)</f>
        <v>78212</v>
      </c>
      <c r="H231" s="12">
        <f>TRUNC(G231*D231, 0)</f>
        <v>0</v>
      </c>
      <c r="I231" s="12">
        <f>TRUNC(일위대가목록!G170,0)</f>
        <v>6446</v>
      </c>
      <c r="J231" s="12">
        <f>TRUNC(I231*D231, 0)</f>
        <v>0</v>
      </c>
      <c r="K231" s="12">
        <f>TRUNC(E231+G231+I231, 0)</f>
        <v>89514</v>
      </c>
      <c r="L231" s="12">
        <f>TRUNC(F231+H231+J231, 0)</f>
        <v>0</v>
      </c>
      <c r="M231" s="10" t="s">
        <v>52</v>
      </c>
      <c r="N231" s="9" t="s">
        <v>695</v>
      </c>
      <c r="O231" s="9" t="s">
        <v>52</v>
      </c>
      <c r="P231" s="9" t="s">
        <v>52</v>
      </c>
      <c r="Q231" s="9" t="s">
        <v>689</v>
      </c>
      <c r="R231" s="9" t="s">
        <v>52</v>
      </c>
      <c r="S231" s="9" t="s">
        <v>67</v>
      </c>
      <c r="T231" s="9" t="s">
        <v>54</v>
      </c>
      <c r="U231" s="9" t="s">
        <v>54</v>
      </c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9" t="s">
        <v>52</v>
      </c>
      <c r="AT231" s="1"/>
      <c r="AU231" s="9" t="s">
        <v>52</v>
      </c>
      <c r="AV231" s="9" t="s">
        <v>52</v>
      </c>
      <c r="AW231" s="9" t="s">
        <v>696</v>
      </c>
      <c r="AX231" s="1">
        <v>192</v>
      </c>
      <c r="AY231" s="1"/>
    </row>
    <row r="232" spans="1:51" ht="30" customHeight="1" x14ac:dyDescent="0.3">
      <c r="A232" s="10" t="s">
        <v>697</v>
      </c>
      <c r="B232" s="10" t="s">
        <v>698</v>
      </c>
      <c r="C232" s="10" t="s">
        <v>98</v>
      </c>
      <c r="D232" s="11"/>
      <c r="E232" s="12">
        <f>TRUNC(일위대가목록!E171,0)</f>
        <v>16600</v>
      </c>
      <c r="F232" s="12">
        <f>TRUNC(E232*D232, 0)</f>
        <v>0</v>
      </c>
      <c r="G232" s="12">
        <f>TRUNC(일위대가목록!F171,0)</f>
        <v>19392</v>
      </c>
      <c r="H232" s="12">
        <f>TRUNC(G232*D232, 0)</f>
        <v>0</v>
      </c>
      <c r="I232" s="12">
        <f>TRUNC(일위대가목록!G171,0)</f>
        <v>193</v>
      </c>
      <c r="J232" s="12">
        <f>TRUNC(I232*D232, 0)</f>
        <v>0</v>
      </c>
      <c r="K232" s="12">
        <f>TRUNC(E232+G232+I232, 0)</f>
        <v>36185</v>
      </c>
      <c r="L232" s="12">
        <f>TRUNC(F232+H232+J232, 0)</f>
        <v>0</v>
      </c>
      <c r="M232" s="10" t="s">
        <v>52</v>
      </c>
      <c r="N232" s="9" t="s">
        <v>699</v>
      </c>
      <c r="O232" s="9" t="s">
        <v>52</v>
      </c>
      <c r="P232" s="9" t="s">
        <v>52</v>
      </c>
      <c r="Q232" s="9" t="s">
        <v>689</v>
      </c>
      <c r="R232" s="9" t="s">
        <v>52</v>
      </c>
      <c r="S232" s="9" t="s">
        <v>67</v>
      </c>
      <c r="T232" s="9" t="s">
        <v>54</v>
      </c>
      <c r="U232" s="9" t="s">
        <v>54</v>
      </c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9" t="s">
        <v>52</v>
      </c>
      <c r="AT232" s="1"/>
      <c r="AU232" s="9" t="s">
        <v>52</v>
      </c>
      <c r="AV232" s="9" t="s">
        <v>52</v>
      </c>
      <c r="AW232" s="9" t="s">
        <v>700</v>
      </c>
      <c r="AX232" s="1">
        <v>193</v>
      </c>
      <c r="AY232" s="1"/>
    </row>
    <row r="233" spans="1:51" ht="30" customHeight="1" x14ac:dyDescent="0.3">
      <c r="A233" s="10" t="s">
        <v>701</v>
      </c>
      <c r="B233" s="10" t="s">
        <v>52</v>
      </c>
      <c r="C233" s="10" t="s">
        <v>595</v>
      </c>
      <c r="D233" s="11"/>
      <c r="E233" s="12">
        <f>TRUNC(일위대가목록!E172,0)</f>
        <v>10970</v>
      </c>
      <c r="F233" s="12">
        <f>TRUNC(E233*D233, 0)</f>
        <v>0</v>
      </c>
      <c r="G233" s="12">
        <f>TRUNC(일위대가목록!F172,0)</f>
        <v>40427</v>
      </c>
      <c r="H233" s="12">
        <f>TRUNC(G233*D233, 0)</f>
        <v>0</v>
      </c>
      <c r="I233" s="12">
        <f>TRUNC(일위대가목록!G172,0)</f>
        <v>11505</v>
      </c>
      <c r="J233" s="12">
        <f>TRUNC(I233*D233, 0)</f>
        <v>0</v>
      </c>
      <c r="K233" s="12">
        <f>TRUNC(E233+G233+I233, 0)</f>
        <v>62902</v>
      </c>
      <c r="L233" s="12">
        <f>TRUNC(F233+H233+J233, 0)</f>
        <v>0</v>
      </c>
      <c r="M233" s="10" t="s">
        <v>52</v>
      </c>
      <c r="N233" s="9" t="s">
        <v>702</v>
      </c>
      <c r="O233" s="9" t="s">
        <v>52</v>
      </c>
      <c r="P233" s="9" t="s">
        <v>52</v>
      </c>
      <c r="Q233" s="9" t="s">
        <v>689</v>
      </c>
      <c r="R233" s="9" t="s">
        <v>52</v>
      </c>
      <c r="S233" s="9" t="s">
        <v>67</v>
      </c>
      <c r="T233" s="9" t="s">
        <v>54</v>
      </c>
      <c r="U233" s="9" t="s">
        <v>54</v>
      </c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9" t="s">
        <v>52</v>
      </c>
      <c r="AT233" s="1"/>
      <c r="AU233" s="9" t="s">
        <v>52</v>
      </c>
      <c r="AV233" s="9" t="s">
        <v>52</v>
      </c>
      <c r="AW233" s="9" t="s">
        <v>703</v>
      </c>
      <c r="AX233" s="1">
        <v>194</v>
      </c>
      <c r="AY233" s="1"/>
    </row>
    <row r="234" spans="1:51" ht="30" customHeight="1" x14ac:dyDescent="0.3">
      <c r="A234" s="10" t="s">
        <v>704</v>
      </c>
      <c r="B234" s="10" t="s">
        <v>52</v>
      </c>
      <c r="C234" s="10" t="s">
        <v>52</v>
      </c>
      <c r="D234" s="11">
        <v>1</v>
      </c>
      <c r="E234" s="12">
        <f>SUMIF(R235:R1699, Q234, F235:F1699)</f>
        <v>0</v>
      </c>
      <c r="F234" s="12">
        <f>TRUNC(E234*D234, 0)</f>
        <v>0</v>
      </c>
      <c r="G234" s="12">
        <f>SUMIF(R235:R1699, Q234, H235:H1699)</f>
        <v>0</v>
      </c>
      <c r="H234" s="12">
        <f>TRUNC(G234*D234, 0)</f>
        <v>0</v>
      </c>
      <c r="I234" s="12">
        <f>SUMIF(R235:R1699, Q234, J235:J1699)</f>
        <v>0</v>
      </c>
      <c r="J234" s="12">
        <f>TRUNC(I234*D234, 0)</f>
        <v>0</v>
      </c>
      <c r="K234" s="12">
        <f>SUMIF(R235:R1699, Q234, L235:L1699)</f>
        <v>0</v>
      </c>
      <c r="L234" s="12">
        <f>TRUNC(F234+H234+J234, 0)</f>
        <v>0</v>
      </c>
      <c r="M234" s="10" t="s">
        <v>52</v>
      </c>
      <c r="N234" s="9" t="s">
        <v>52</v>
      </c>
      <c r="O234" s="9" t="s">
        <v>52</v>
      </c>
      <c r="P234" s="9" t="s">
        <v>52</v>
      </c>
      <c r="Q234" s="9" t="s">
        <v>705</v>
      </c>
      <c r="R234" s="9" t="s">
        <v>56</v>
      </c>
      <c r="S234" s="9" t="s">
        <v>54</v>
      </c>
      <c r="T234" s="9" t="s">
        <v>54</v>
      </c>
      <c r="U234" s="9" t="s">
        <v>54</v>
      </c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9" t="s">
        <v>52</v>
      </c>
      <c r="AT234" s="1">
        <v>3</v>
      </c>
      <c r="AU234" s="9" t="s">
        <v>52</v>
      </c>
      <c r="AV234" s="9" t="s">
        <v>52</v>
      </c>
      <c r="AW234" s="9" t="s">
        <v>705</v>
      </c>
      <c r="AX234" s="1">
        <v>5</v>
      </c>
      <c r="AY234" s="1"/>
    </row>
    <row r="235" spans="1:51" ht="30" customHeight="1" x14ac:dyDescent="0.3">
      <c r="A235" s="10" t="s">
        <v>706</v>
      </c>
      <c r="B235" s="10" t="s">
        <v>52</v>
      </c>
      <c r="C235" s="10" t="s">
        <v>52</v>
      </c>
      <c r="D235" s="11">
        <v>1</v>
      </c>
      <c r="E235" s="12">
        <f>SUMIF(R236:R1699, Q235, F236:F1699)</f>
        <v>0</v>
      </c>
      <c r="F235" s="12">
        <f>TRUNC(E235*D235, 0)</f>
        <v>0</v>
      </c>
      <c r="G235" s="12">
        <f>SUMIF(R236:R1699, Q235, H236:H1699)</f>
        <v>0</v>
      </c>
      <c r="H235" s="12">
        <f>TRUNC(G235*D235, 0)</f>
        <v>0</v>
      </c>
      <c r="I235" s="12">
        <f>SUMIF(R236:R1699, Q235, J236:J1699)</f>
        <v>0</v>
      </c>
      <c r="J235" s="12">
        <f>TRUNC(I235*D235, 0)</f>
        <v>0</v>
      </c>
      <c r="K235" s="12">
        <f>SUMIF(R236:R1699, Q235, L236:L1699)</f>
        <v>0</v>
      </c>
      <c r="L235" s="12">
        <f>TRUNC(F235+H235+J235, 0)</f>
        <v>0</v>
      </c>
      <c r="M235" s="10" t="s">
        <v>52</v>
      </c>
      <c r="N235" s="9" t="s">
        <v>52</v>
      </c>
      <c r="O235" s="9" t="s">
        <v>52</v>
      </c>
      <c r="P235" s="9" t="s">
        <v>52</v>
      </c>
      <c r="Q235" s="9" t="s">
        <v>707</v>
      </c>
      <c r="R235" s="9" t="s">
        <v>705</v>
      </c>
      <c r="S235" s="9" t="s">
        <v>54</v>
      </c>
      <c r="T235" s="9" t="s">
        <v>54</v>
      </c>
      <c r="U235" s="9" t="s">
        <v>54</v>
      </c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9" t="s">
        <v>52</v>
      </c>
      <c r="AT235" s="1">
        <v>4</v>
      </c>
      <c r="AU235" s="9" t="s">
        <v>52</v>
      </c>
      <c r="AV235" s="9" t="s">
        <v>52</v>
      </c>
      <c r="AW235" s="9" t="s">
        <v>707</v>
      </c>
      <c r="AX235" s="1">
        <v>320</v>
      </c>
      <c r="AY235" s="1"/>
    </row>
    <row r="236" spans="1:51" ht="30" customHeight="1" x14ac:dyDescent="0.3">
      <c r="A236" s="10" t="s">
        <v>708</v>
      </c>
      <c r="B236" s="10" t="s">
        <v>52</v>
      </c>
      <c r="C236" s="10" t="s">
        <v>52</v>
      </c>
      <c r="D236" s="11">
        <v>1</v>
      </c>
      <c r="E236" s="12">
        <f>SUM(F237:F245)</f>
        <v>0</v>
      </c>
      <c r="F236" s="12">
        <f>TRUNC(E236*D236, 0)</f>
        <v>0</v>
      </c>
      <c r="G236" s="12">
        <f>SUM(H237:H245)</f>
        <v>0</v>
      </c>
      <c r="H236" s="12">
        <f>TRUNC(G236*D236, 0)</f>
        <v>0</v>
      </c>
      <c r="I236" s="12">
        <f>SUM(J237:J245)</f>
        <v>0</v>
      </c>
      <c r="J236" s="12">
        <f>TRUNC(I236*D236, 0)</f>
        <v>0</v>
      </c>
      <c r="K236" s="12">
        <f>SUM(L237:L245)</f>
        <v>0</v>
      </c>
      <c r="L236" s="12">
        <f>TRUNC(F236+H236+J236, 0)</f>
        <v>0</v>
      </c>
      <c r="M236" s="10" t="s">
        <v>52</v>
      </c>
      <c r="N236" s="9" t="s">
        <v>52</v>
      </c>
      <c r="O236" s="9" t="s">
        <v>52</v>
      </c>
      <c r="P236" s="9" t="s">
        <v>52</v>
      </c>
      <c r="Q236" s="9" t="s">
        <v>709</v>
      </c>
      <c r="R236" s="9" t="s">
        <v>707</v>
      </c>
      <c r="S236" s="9" t="s">
        <v>54</v>
      </c>
      <c r="T236" s="9" t="s">
        <v>54</v>
      </c>
      <c r="U236" s="9" t="s">
        <v>54</v>
      </c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9" t="s">
        <v>52</v>
      </c>
      <c r="AT236" s="1">
        <v>5</v>
      </c>
      <c r="AU236" s="9" t="s">
        <v>52</v>
      </c>
      <c r="AV236" s="9" t="s">
        <v>52</v>
      </c>
      <c r="AW236" s="9" t="s">
        <v>709</v>
      </c>
      <c r="AX236" s="1">
        <v>330</v>
      </c>
      <c r="AY236" s="1"/>
    </row>
    <row r="237" spans="1:51" ht="30" customHeight="1" x14ac:dyDescent="0.3">
      <c r="A237" s="10" t="s">
        <v>710</v>
      </c>
      <c r="B237" s="10" t="s">
        <v>711</v>
      </c>
      <c r="C237" s="10" t="s">
        <v>712</v>
      </c>
      <c r="D237" s="11"/>
      <c r="E237" s="12">
        <f>TRUNC(일위대가목록!E173,0)</f>
        <v>128600</v>
      </c>
      <c r="F237" s="12">
        <f>TRUNC(E237*D237, 0)</f>
        <v>0</v>
      </c>
      <c r="G237" s="12">
        <f>TRUNC(일위대가목록!F173,0)</f>
        <v>1209427</v>
      </c>
      <c r="H237" s="12">
        <f>TRUNC(G237*D237, 0)</f>
        <v>0</v>
      </c>
      <c r="I237" s="12">
        <f>TRUNC(일위대가목록!G173,0)</f>
        <v>226232</v>
      </c>
      <c r="J237" s="12">
        <f>TRUNC(I237*D237, 0)</f>
        <v>0</v>
      </c>
      <c r="K237" s="12">
        <f>TRUNC(E237+G237+I237, 0)</f>
        <v>1564259</v>
      </c>
      <c r="L237" s="12">
        <f>TRUNC(F237+H237+J237, 0)</f>
        <v>0</v>
      </c>
      <c r="M237" s="10" t="s">
        <v>52</v>
      </c>
      <c r="N237" s="9" t="s">
        <v>713</v>
      </c>
      <c r="O237" s="9" t="s">
        <v>52</v>
      </c>
      <c r="P237" s="9" t="s">
        <v>52</v>
      </c>
      <c r="Q237" s="9" t="s">
        <v>709</v>
      </c>
      <c r="R237" s="9" t="s">
        <v>52</v>
      </c>
      <c r="S237" s="9" t="s">
        <v>67</v>
      </c>
      <c r="T237" s="9" t="s">
        <v>54</v>
      </c>
      <c r="U237" s="9" t="s">
        <v>54</v>
      </c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9" t="s">
        <v>52</v>
      </c>
      <c r="AT237" s="1"/>
      <c r="AU237" s="9" t="s">
        <v>52</v>
      </c>
      <c r="AV237" s="9" t="s">
        <v>52</v>
      </c>
      <c r="AW237" s="9" t="s">
        <v>714</v>
      </c>
      <c r="AX237" s="1">
        <v>321</v>
      </c>
      <c r="AY237" s="1"/>
    </row>
    <row r="238" spans="1:51" ht="30" customHeight="1" x14ac:dyDescent="0.3">
      <c r="A238" s="10" t="s">
        <v>715</v>
      </c>
      <c r="B238" s="10" t="s">
        <v>716</v>
      </c>
      <c r="C238" s="10" t="s">
        <v>508</v>
      </c>
      <c r="D238" s="11"/>
      <c r="E238" s="12">
        <f>TRUNC(일위대가목록!E174,0)</f>
        <v>385800</v>
      </c>
      <c r="F238" s="12">
        <f>TRUNC(E238*D238, 0)</f>
        <v>0</v>
      </c>
      <c r="G238" s="12">
        <f>TRUNC(일위대가목록!F174,0)</f>
        <v>3628281</v>
      </c>
      <c r="H238" s="12">
        <f>TRUNC(G238*D238, 0)</f>
        <v>0</v>
      </c>
      <c r="I238" s="12">
        <f>TRUNC(일위대가목록!G174,0)</f>
        <v>678696</v>
      </c>
      <c r="J238" s="12">
        <f>TRUNC(I238*D238, 0)</f>
        <v>0</v>
      </c>
      <c r="K238" s="12">
        <f>TRUNC(E238+G238+I238, 0)</f>
        <v>4692777</v>
      </c>
      <c r="L238" s="12">
        <f>TRUNC(F238+H238+J238, 0)</f>
        <v>0</v>
      </c>
      <c r="M238" s="10" t="s">
        <v>52</v>
      </c>
      <c r="N238" s="9" t="s">
        <v>717</v>
      </c>
      <c r="O238" s="9" t="s">
        <v>52</v>
      </c>
      <c r="P238" s="9" t="s">
        <v>52</v>
      </c>
      <c r="Q238" s="9" t="s">
        <v>709</v>
      </c>
      <c r="R238" s="9" t="s">
        <v>52</v>
      </c>
      <c r="S238" s="9" t="s">
        <v>67</v>
      </c>
      <c r="T238" s="9" t="s">
        <v>54</v>
      </c>
      <c r="U238" s="9" t="s">
        <v>54</v>
      </c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9" t="s">
        <v>52</v>
      </c>
      <c r="AT238" s="1"/>
      <c r="AU238" s="9" t="s">
        <v>52</v>
      </c>
      <c r="AV238" s="9" t="s">
        <v>52</v>
      </c>
      <c r="AW238" s="9" t="s">
        <v>718</v>
      </c>
      <c r="AX238" s="1">
        <v>322</v>
      </c>
      <c r="AY238" s="1"/>
    </row>
    <row r="239" spans="1:51" ht="30" customHeight="1" x14ac:dyDescent="0.3">
      <c r="A239" s="10" t="s">
        <v>719</v>
      </c>
      <c r="B239" s="10" t="s">
        <v>720</v>
      </c>
      <c r="C239" s="10" t="s">
        <v>508</v>
      </c>
      <c r="D239" s="11"/>
      <c r="E239" s="12">
        <f>TRUNC(일위대가목록!E175,0)</f>
        <v>192900</v>
      </c>
      <c r="F239" s="12">
        <f>TRUNC(E239*D239, 0)</f>
        <v>0</v>
      </c>
      <c r="G239" s="12">
        <f>TRUNC(일위대가목록!F175,0)</f>
        <v>1814140</v>
      </c>
      <c r="H239" s="12">
        <f>TRUNC(G239*D239, 0)</f>
        <v>0</v>
      </c>
      <c r="I239" s="12">
        <f>TRUNC(일위대가목록!G175,0)</f>
        <v>339348</v>
      </c>
      <c r="J239" s="12">
        <f>TRUNC(I239*D239, 0)</f>
        <v>0</v>
      </c>
      <c r="K239" s="12">
        <f>TRUNC(E239+G239+I239, 0)</f>
        <v>2346388</v>
      </c>
      <c r="L239" s="12">
        <f>TRUNC(F239+H239+J239, 0)</f>
        <v>0</v>
      </c>
      <c r="M239" s="10" t="s">
        <v>52</v>
      </c>
      <c r="N239" s="9" t="s">
        <v>721</v>
      </c>
      <c r="O239" s="9" t="s">
        <v>52</v>
      </c>
      <c r="P239" s="9" t="s">
        <v>52</v>
      </c>
      <c r="Q239" s="9" t="s">
        <v>709</v>
      </c>
      <c r="R239" s="9" t="s">
        <v>52</v>
      </c>
      <c r="S239" s="9" t="s">
        <v>67</v>
      </c>
      <c r="T239" s="9" t="s">
        <v>54</v>
      </c>
      <c r="U239" s="9" t="s">
        <v>54</v>
      </c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9" t="s">
        <v>52</v>
      </c>
      <c r="AT239" s="1"/>
      <c r="AU239" s="9" t="s">
        <v>52</v>
      </c>
      <c r="AV239" s="9" t="s">
        <v>52</v>
      </c>
      <c r="AW239" s="9" t="s">
        <v>722</v>
      </c>
      <c r="AX239" s="1">
        <v>323</v>
      </c>
      <c r="AY239" s="1"/>
    </row>
    <row r="240" spans="1:51" ht="30" customHeight="1" x14ac:dyDescent="0.3">
      <c r="A240" s="10" t="s">
        <v>723</v>
      </c>
      <c r="B240" s="10" t="s">
        <v>711</v>
      </c>
      <c r="C240" s="10" t="s">
        <v>724</v>
      </c>
      <c r="D240" s="11"/>
      <c r="E240" s="12">
        <f>TRUNC(일위대가목록!E176,0)</f>
        <v>0</v>
      </c>
      <c r="F240" s="12">
        <f>TRUNC(E240*D240, 0)</f>
        <v>0</v>
      </c>
      <c r="G240" s="12">
        <f>TRUNC(일위대가목록!F176,0)</f>
        <v>1306936</v>
      </c>
      <c r="H240" s="12">
        <f>TRUNC(G240*D240, 0)</f>
        <v>0</v>
      </c>
      <c r="I240" s="12">
        <f>TRUNC(일위대가목록!G176,0)</f>
        <v>0</v>
      </c>
      <c r="J240" s="12">
        <f>TRUNC(I240*D240, 0)</f>
        <v>0</v>
      </c>
      <c r="K240" s="12">
        <f>TRUNC(E240+G240+I240, 0)</f>
        <v>1306936</v>
      </c>
      <c r="L240" s="12">
        <f>TRUNC(F240+H240+J240, 0)</f>
        <v>0</v>
      </c>
      <c r="M240" s="10" t="s">
        <v>52</v>
      </c>
      <c r="N240" s="9" t="s">
        <v>725</v>
      </c>
      <c r="O240" s="9" t="s">
        <v>52</v>
      </c>
      <c r="P240" s="9" t="s">
        <v>52</v>
      </c>
      <c r="Q240" s="9" t="s">
        <v>709</v>
      </c>
      <c r="R240" s="9" t="s">
        <v>52</v>
      </c>
      <c r="S240" s="9" t="s">
        <v>67</v>
      </c>
      <c r="T240" s="9" t="s">
        <v>54</v>
      </c>
      <c r="U240" s="9" t="s">
        <v>54</v>
      </c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9" t="s">
        <v>52</v>
      </c>
      <c r="AT240" s="1"/>
      <c r="AU240" s="9" t="s">
        <v>52</v>
      </c>
      <c r="AV240" s="9" t="s">
        <v>52</v>
      </c>
      <c r="AW240" s="9" t="s">
        <v>726</v>
      </c>
      <c r="AX240" s="1">
        <v>324</v>
      </c>
      <c r="AY240" s="1"/>
    </row>
    <row r="241" spans="1:51" ht="30" customHeight="1" x14ac:dyDescent="0.3">
      <c r="A241" s="10" t="s">
        <v>727</v>
      </c>
      <c r="B241" s="10" t="s">
        <v>711</v>
      </c>
      <c r="C241" s="10" t="s">
        <v>724</v>
      </c>
      <c r="D241" s="11"/>
      <c r="E241" s="12">
        <f>TRUNC(일위대가목록!E177,0)</f>
        <v>0</v>
      </c>
      <c r="F241" s="12">
        <f>TRUNC(E241*D241, 0)</f>
        <v>0</v>
      </c>
      <c r="G241" s="12">
        <f>TRUNC(일위대가목록!F177,0)</f>
        <v>1068197</v>
      </c>
      <c r="H241" s="12">
        <f>TRUNC(G241*D241, 0)</f>
        <v>0</v>
      </c>
      <c r="I241" s="12">
        <f>TRUNC(일위대가목록!G177,0)</f>
        <v>0</v>
      </c>
      <c r="J241" s="12">
        <f>TRUNC(I241*D241, 0)</f>
        <v>0</v>
      </c>
      <c r="K241" s="12">
        <f>TRUNC(E241+G241+I241, 0)</f>
        <v>1068197</v>
      </c>
      <c r="L241" s="12">
        <f>TRUNC(F241+H241+J241, 0)</f>
        <v>0</v>
      </c>
      <c r="M241" s="10" t="s">
        <v>52</v>
      </c>
      <c r="N241" s="9" t="s">
        <v>728</v>
      </c>
      <c r="O241" s="9" t="s">
        <v>52</v>
      </c>
      <c r="P241" s="9" t="s">
        <v>52</v>
      </c>
      <c r="Q241" s="9" t="s">
        <v>709</v>
      </c>
      <c r="R241" s="9" t="s">
        <v>52</v>
      </c>
      <c r="S241" s="9" t="s">
        <v>67</v>
      </c>
      <c r="T241" s="9" t="s">
        <v>54</v>
      </c>
      <c r="U241" s="9" t="s">
        <v>54</v>
      </c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9" t="s">
        <v>52</v>
      </c>
      <c r="AT241" s="1"/>
      <c r="AU241" s="9" t="s">
        <v>52</v>
      </c>
      <c r="AV241" s="9" t="s">
        <v>52</v>
      </c>
      <c r="AW241" s="9" t="s">
        <v>729</v>
      </c>
      <c r="AX241" s="1">
        <v>325</v>
      </c>
      <c r="AY241" s="1"/>
    </row>
    <row r="242" spans="1:51" ht="30" customHeight="1" x14ac:dyDescent="0.3">
      <c r="A242" s="10" t="s">
        <v>730</v>
      </c>
      <c r="B242" s="10" t="s">
        <v>731</v>
      </c>
      <c r="C242" s="10" t="s">
        <v>732</v>
      </c>
      <c r="D242" s="11"/>
      <c r="E242" s="12">
        <f>TRUNC(일위대가목록!E178,0)</f>
        <v>0</v>
      </c>
      <c r="F242" s="12">
        <f>TRUNC(E242*D242, 0)</f>
        <v>0</v>
      </c>
      <c r="G242" s="12">
        <f>TRUNC(일위대가목록!F178,0)</f>
        <v>0</v>
      </c>
      <c r="H242" s="12">
        <f>TRUNC(G242*D242, 0)</f>
        <v>0</v>
      </c>
      <c r="I242" s="12">
        <f>TRUNC(일위대가목록!G178,0)</f>
        <v>0</v>
      </c>
      <c r="J242" s="12">
        <f>TRUNC(I242*D242, 0)</f>
        <v>0</v>
      </c>
      <c r="K242" s="12">
        <f>TRUNC(E242+G242+I242, 0)</f>
        <v>0</v>
      </c>
      <c r="L242" s="12">
        <f>TRUNC(F242+H242+J242, 0)</f>
        <v>0</v>
      </c>
      <c r="M242" s="10" t="s">
        <v>52</v>
      </c>
      <c r="N242" s="9" t="s">
        <v>733</v>
      </c>
      <c r="O242" s="9" t="s">
        <v>52</v>
      </c>
      <c r="P242" s="9" t="s">
        <v>52</v>
      </c>
      <c r="Q242" s="9" t="s">
        <v>709</v>
      </c>
      <c r="R242" s="9" t="s">
        <v>52</v>
      </c>
      <c r="S242" s="9" t="s">
        <v>67</v>
      </c>
      <c r="T242" s="9" t="s">
        <v>54</v>
      </c>
      <c r="U242" s="9" t="s">
        <v>54</v>
      </c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9" t="s">
        <v>52</v>
      </c>
      <c r="AT242" s="1"/>
      <c r="AU242" s="9" t="s">
        <v>52</v>
      </c>
      <c r="AV242" s="9" t="s">
        <v>52</v>
      </c>
      <c r="AW242" s="9" t="s">
        <v>734</v>
      </c>
      <c r="AX242" s="1">
        <v>326</v>
      </c>
      <c r="AY242" s="1"/>
    </row>
    <row r="243" spans="1:51" ht="30" customHeight="1" x14ac:dyDescent="0.3">
      <c r="A243" s="10" t="s">
        <v>735</v>
      </c>
      <c r="B243" s="10" t="s">
        <v>731</v>
      </c>
      <c r="C243" s="10" t="s">
        <v>732</v>
      </c>
      <c r="D243" s="11"/>
      <c r="E243" s="12">
        <f>TRUNC(일위대가목록!E179,0)</f>
        <v>0</v>
      </c>
      <c r="F243" s="12">
        <f>TRUNC(E243*D243, 0)</f>
        <v>0</v>
      </c>
      <c r="G243" s="12">
        <f>TRUNC(일위대가목록!F179,0)</f>
        <v>0</v>
      </c>
      <c r="H243" s="12">
        <f>TRUNC(G243*D243, 0)</f>
        <v>0</v>
      </c>
      <c r="I243" s="12">
        <f>TRUNC(일위대가목록!G179,0)</f>
        <v>0</v>
      </c>
      <c r="J243" s="12">
        <f>TRUNC(I243*D243, 0)</f>
        <v>0</v>
      </c>
      <c r="K243" s="12">
        <f>TRUNC(E243+G243+I243, 0)</f>
        <v>0</v>
      </c>
      <c r="L243" s="12">
        <f>TRUNC(F243+H243+J243, 0)</f>
        <v>0</v>
      </c>
      <c r="M243" s="10" t="s">
        <v>52</v>
      </c>
      <c r="N243" s="9" t="s">
        <v>736</v>
      </c>
      <c r="O243" s="9" t="s">
        <v>52</v>
      </c>
      <c r="P243" s="9" t="s">
        <v>52</v>
      </c>
      <c r="Q243" s="9" t="s">
        <v>709</v>
      </c>
      <c r="R243" s="9" t="s">
        <v>52</v>
      </c>
      <c r="S243" s="9" t="s">
        <v>67</v>
      </c>
      <c r="T243" s="9" t="s">
        <v>54</v>
      </c>
      <c r="U243" s="9" t="s">
        <v>54</v>
      </c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9" t="s">
        <v>52</v>
      </c>
      <c r="AT243" s="1"/>
      <c r="AU243" s="9" t="s">
        <v>52</v>
      </c>
      <c r="AV243" s="9" t="s">
        <v>52</v>
      </c>
      <c r="AW243" s="9" t="s">
        <v>737</v>
      </c>
      <c r="AX243" s="1">
        <v>327</v>
      </c>
      <c r="AY243" s="1"/>
    </row>
    <row r="244" spans="1:51" ht="30" customHeight="1" x14ac:dyDescent="0.3">
      <c r="A244" s="10" t="s">
        <v>738</v>
      </c>
      <c r="B244" s="10" t="s">
        <v>739</v>
      </c>
      <c r="C244" s="10" t="s">
        <v>508</v>
      </c>
      <c r="D244" s="11"/>
      <c r="E244" s="12">
        <f>TRUNC(일위대가목록!E180,0)</f>
        <v>257200</v>
      </c>
      <c r="F244" s="12">
        <f>TRUNC(E244*D244, 0)</f>
        <v>0</v>
      </c>
      <c r="G244" s="12">
        <f>TRUNC(일위대가목록!F180,0)</f>
        <v>2418854</v>
      </c>
      <c r="H244" s="12">
        <f>TRUNC(G244*D244, 0)</f>
        <v>0</v>
      </c>
      <c r="I244" s="12">
        <f>TRUNC(일위대가목록!G180,0)</f>
        <v>452464</v>
      </c>
      <c r="J244" s="12">
        <f>TRUNC(I244*D244, 0)</f>
        <v>0</v>
      </c>
      <c r="K244" s="12">
        <f>TRUNC(E244+G244+I244, 0)</f>
        <v>3128518</v>
      </c>
      <c r="L244" s="12">
        <f>TRUNC(F244+H244+J244, 0)</f>
        <v>0</v>
      </c>
      <c r="M244" s="10" t="s">
        <v>52</v>
      </c>
      <c r="N244" s="9" t="s">
        <v>740</v>
      </c>
      <c r="O244" s="9" t="s">
        <v>52</v>
      </c>
      <c r="P244" s="9" t="s">
        <v>52</v>
      </c>
      <c r="Q244" s="9" t="s">
        <v>709</v>
      </c>
      <c r="R244" s="9" t="s">
        <v>52</v>
      </c>
      <c r="S244" s="9" t="s">
        <v>67</v>
      </c>
      <c r="T244" s="9" t="s">
        <v>54</v>
      </c>
      <c r="U244" s="9" t="s">
        <v>54</v>
      </c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9" t="s">
        <v>52</v>
      </c>
      <c r="AT244" s="1"/>
      <c r="AU244" s="9" t="s">
        <v>52</v>
      </c>
      <c r="AV244" s="9" t="s">
        <v>52</v>
      </c>
      <c r="AW244" s="9" t="s">
        <v>741</v>
      </c>
      <c r="AX244" s="1">
        <v>328</v>
      </c>
      <c r="AY244" s="1"/>
    </row>
    <row r="245" spans="1:51" ht="30" customHeight="1" x14ac:dyDescent="0.3">
      <c r="A245" s="10" t="s">
        <v>742</v>
      </c>
      <c r="B245" s="10" t="s">
        <v>743</v>
      </c>
      <c r="C245" s="10" t="s">
        <v>508</v>
      </c>
      <c r="D245" s="11"/>
      <c r="E245" s="12">
        <f>TRUNC(일위대가목록!E181,0)</f>
        <v>128600</v>
      </c>
      <c r="F245" s="12">
        <f>TRUNC(E245*D245, 0)</f>
        <v>0</v>
      </c>
      <c r="G245" s="12">
        <f>TRUNC(일위대가목록!F181,0)</f>
        <v>1209427</v>
      </c>
      <c r="H245" s="12">
        <f>TRUNC(G245*D245, 0)</f>
        <v>0</v>
      </c>
      <c r="I245" s="12">
        <f>TRUNC(일위대가목록!G181,0)</f>
        <v>226232</v>
      </c>
      <c r="J245" s="12">
        <f>TRUNC(I245*D245, 0)</f>
        <v>0</v>
      </c>
      <c r="K245" s="12">
        <f>TRUNC(E245+G245+I245, 0)</f>
        <v>1564259</v>
      </c>
      <c r="L245" s="12">
        <f>TRUNC(F245+H245+J245, 0)</f>
        <v>0</v>
      </c>
      <c r="M245" s="10" t="s">
        <v>52</v>
      </c>
      <c r="N245" s="9" t="s">
        <v>744</v>
      </c>
      <c r="O245" s="9" t="s">
        <v>52</v>
      </c>
      <c r="P245" s="9" t="s">
        <v>52</v>
      </c>
      <c r="Q245" s="9" t="s">
        <v>709</v>
      </c>
      <c r="R245" s="9" t="s">
        <v>52</v>
      </c>
      <c r="S245" s="9" t="s">
        <v>67</v>
      </c>
      <c r="T245" s="9" t="s">
        <v>54</v>
      </c>
      <c r="U245" s="9" t="s">
        <v>54</v>
      </c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9" t="s">
        <v>52</v>
      </c>
      <c r="AT245" s="1"/>
      <c r="AU245" s="9" t="s">
        <v>52</v>
      </c>
      <c r="AV245" s="9" t="s">
        <v>52</v>
      </c>
      <c r="AW245" s="9" t="s">
        <v>745</v>
      </c>
      <c r="AX245" s="1">
        <v>329</v>
      </c>
      <c r="AY245" s="1"/>
    </row>
    <row r="246" spans="1:51" ht="30" customHeight="1" x14ac:dyDescent="0.3">
      <c r="A246" s="10" t="s">
        <v>746</v>
      </c>
      <c r="B246" s="10" t="s">
        <v>52</v>
      </c>
      <c r="C246" s="10" t="s">
        <v>52</v>
      </c>
      <c r="D246" s="11">
        <v>1</v>
      </c>
      <c r="E246" s="12">
        <f>SUM(F247:F251)</f>
        <v>0</v>
      </c>
      <c r="F246" s="12">
        <f>TRUNC(E246*D246, 0)</f>
        <v>0</v>
      </c>
      <c r="G246" s="12">
        <f>SUM(H247:H251)</f>
        <v>0</v>
      </c>
      <c r="H246" s="12">
        <f>TRUNC(G246*D246, 0)</f>
        <v>0</v>
      </c>
      <c r="I246" s="12">
        <f>SUM(J247:J251)</f>
        <v>0</v>
      </c>
      <c r="J246" s="12">
        <f>TRUNC(I246*D246, 0)</f>
        <v>0</v>
      </c>
      <c r="K246" s="12">
        <f>SUM(L247:L251)</f>
        <v>0</v>
      </c>
      <c r="L246" s="12">
        <f>TRUNC(F246+H246+J246, 0)</f>
        <v>0</v>
      </c>
      <c r="M246" s="10" t="s">
        <v>52</v>
      </c>
      <c r="N246" s="9" t="s">
        <v>52</v>
      </c>
      <c r="O246" s="9" t="s">
        <v>52</v>
      </c>
      <c r="P246" s="9" t="s">
        <v>52</v>
      </c>
      <c r="Q246" s="9" t="s">
        <v>747</v>
      </c>
      <c r="R246" s="9" t="s">
        <v>707</v>
      </c>
      <c r="S246" s="9" t="s">
        <v>54</v>
      </c>
      <c r="T246" s="9" t="s">
        <v>54</v>
      </c>
      <c r="U246" s="9" t="s">
        <v>54</v>
      </c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9" t="s">
        <v>52</v>
      </c>
      <c r="AT246" s="1">
        <v>5</v>
      </c>
      <c r="AU246" s="9" t="s">
        <v>52</v>
      </c>
      <c r="AV246" s="9" t="s">
        <v>52</v>
      </c>
      <c r="AW246" s="9" t="s">
        <v>747</v>
      </c>
      <c r="AX246" s="1">
        <v>336</v>
      </c>
      <c r="AY246" s="1"/>
    </row>
    <row r="247" spans="1:51" ht="30" customHeight="1" x14ac:dyDescent="0.3">
      <c r="A247" s="10" t="s">
        <v>748</v>
      </c>
      <c r="B247" s="10" t="s">
        <v>749</v>
      </c>
      <c r="C247" s="10" t="s">
        <v>508</v>
      </c>
      <c r="D247" s="11"/>
      <c r="E247" s="12">
        <f>TRUNC(일위대가목록!E182,0)</f>
        <v>128600</v>
      </c>
      <c r="F247" s="12">
        <f>TRUNC(E247*D247, 0)</f>
        <v>0</v>
      </c>
      <c r="G247" s="12">
        <f>TRUNC(일위대가목록!F182,0)</f>
        <v>968521</v>
      </c>
      <c r="H247" s="12">
        <f>TRUNC(G247*D247, 0)</f>
        <v>0</v>
      </c>
      <c r="I247" s="12">
        <f>TRUNC(일위대가목록!G182,0)</f>
        <v>226232</v>
      </c>
      <c r="J247" s="12">
        <f>TRUNC(I247*D247, 0)</f>
        <v>0</v>
      </c>
      <c r="K247" s="12">
        <f>TRUNC(E247+G247+I247, 0)</f>
        <v>1323353</v>
      </c>
      <c r="L247" s="12">
        <f>TRUNC(F247+H247+J247, 0)</f>
        <v>0</v>
      </c>
      <c r="M247" s="10" t="s">
        <v>52</v>
      </c>
      <c r="N247" s="9" t="s">
        <v>750</v>
      </c>
      <c r="O247" s="9" t="s">
        <v>52</v>
      </c>
      <c r="P247" s="9" t="s">
        <v>52</v>
      </c>
      <c r="Q247" s="9" t="s">
        <v>747</v>
      </c>
      <c r="R247" s="9" t="s">
        <v>52</v>
      </c>
      <c r="S247" s="9" t="s">
        <v>67</v>
      </c>
      <c r="T247" s="9" t="s">
        <v>54</v>
      </c>
      <c r="U247" s="9" t="s">
        <v>54</v>
      </c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9" t="s">
        <v>52</v>
      </c>
      <c r="AT247" s="1"/>
      <c r="AU247" s="9" t="s">
        <v>52</v>
      </c>
      <c r="AV247" s="9" t="s">
        <v>52</v>
      </c>
      <c r="AW247" s="9" t="s">
        <v>751</v>
      </c>
      <c r="AX247" s="1">
        <v>331</v>
      </c>
      <c r="AY247" s="1"/>
    </row>
    <row r="248" spans="1:51" ht="30" customHeight="1" x14ac:dyDescent="0.3">
      <c r="A248" s="10" t="s">
        <v>752</v>
      </c>
      <c r="B248" s="10" t="s">
        <v>753</v>
      </c>
      <c r="C248" s="10" t="s">
        <v>508</v>
      </c>
      <c r="D248" s="11"/>
      <c r="E248" s="12">
        <f>TRUNC(일위대가목록!E183,0)</f>
        <v>64300</v>
      </c>
      <c r="F248" s="12">
        <f>TRUNC(E248*D248, 0)</f>
        <v>0</v>
      </c>
      <c r="G248" s="12">
        <f>TRUNC(일위대가목록!F183,0)</f>
        <v>484260</v>
      </c>
      <c r="H248" s="12">
        <f>TRUNC(G248*D248, 0)</f>
        <v>0</v>
      </c>
      <c r="I248" s="12">
        <f>TRUNC(일위대가목록!G183,0)</f>
        <v>113116</v>
      </c>
      <c r="J248" s="12">
        <f>TRUNC(I248*D248, 0)</f>
        <v>0</v>
      </c>
      <c r="K248" s="12">
        <f>TRUNC(E248+G248+I248, 0)</f>
        <v>661676</v>
      </c>
      <c r="L248" s="12">
        <f>TRUNC(F248+H248+J248, 0)</f>
        <v>0</v>
      </c>
      <c r="M248" s="10" t="s">
        <v>52</v>
      </c>
      <c r="N248" s="9" t="s">
        <v>754</v>
      </c>
      <c r="O248" s="9" t="s">
        <v>52</v>
      </c>
      <c r="P248" s="9" t="s">
        <v>52</v>
      </c>
      <c r="Q248" s="9" t="s">
        <v>747</v>
      </c>
      <c r="R248" s="9" t="s">
        <v>52</v>
      </c>
      <c r="S248" s="9" t="s">
        <v>67</v>
      </c>
      <c r="T248" s="9" t="s">
        <v>54</v>
      </c>
      <c r="U248" s="9" t="s">
        <v>54</v>
      </c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9" t="s">
        <v>52</v>
      </c>
      <c r="AT248" s="1"/>
      <c r="AU248" s="9" t="s">
        <v>52</v>
      </c>
      <c r="AV248" s="9" t="s">
        <v>52</v>
      </c>
      <c r="AW248" s="9" t="s">
        <v>755</v>
      </c>
      <c r="AX248" s="1">
        <v>332</v>
      </c>
      <c r="AY248" s="1"/>
    </row>
    <row r="249" spans="1:51" ht="30" customHeight="1" x14ac:dyDescent="0.3">
      <c r="A249" s="10" t="s">
        <v>756</v>
      </c>
      <c r="B249" s="10" t="s">
        <v>52</v>
      </c>
      <c r="C249" s="10" t="s">
        <v>724</v>
      </c>
      <c r="D249" s="11"/>
      <c r="E249" s="12">
        <f>TRUNC(일위대가목록!E184,0)</f>
        <v>0</v>
      </c>
      <c r="F249" s="12">
        <f>TRUNC(E249*D249, 0)</f>
        <v>0</v>
      </c>
      <c r="G249" s="12">
        <f>TRUNC(일위대가목록!F184,0)</f>
        <v>569149</v>
      </c>
      <c r="H249" s="12">
        <f>TRUNC(G249*D249, 0)</f>
        <v>0</v>
      </c>
      <c r="I249" s="12">
        <f>TRUNC(일위대가목록!G184,0)</f>
        <v>0</v>
      </c>
      <c r="J249" s="12">
        <f>TRUNC(I249*D249, 0)</f>
        <v>0</v>
      </c>
      <c r="K249" s="12">
        <f>TRUNC(E249+G249+I249, 0)</f>
        <v>569149</v>
      </c>
      <c r="L249" s="12">
        <f>TRUNC(F249+H249+J249, 0)</f>
        <v>0</v>
      </c>
      <c r="M249" s="10" t="s">
        <v>52</v>
      </c>
      <c r="N249" s="9" t="s">
        <v>757</v>
      </c>
      <c r="O249" s="9" t="s">
        <v>52</v>
      </c>
      <c r="P249" s="9" t="s">
        <v>52</v>
      </c>
      <c r="Q249" s="9" t="s">
        <v>747</v>
      </c>
      <c r="R249" s="9" t="s">
        <v>52</v>
      </c>
      <c r="S249" s="9" t="s">
        <v>67</v>
      </c>
      <c r="T249" s="9" t="s">
        <v>54</v>
      </c>
      <c r="U249" s="9" t="s">
        <v>54</v>
      </c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9" t="s">
        <v>52</v>
      </c>
      <c r="AT249" s="1"/>
      <c r="AU249" s="9" t="s">
        <v>52</v>
      </c>
      <c r="AV249" s="9" t="s">
        <v>52</v>
      </c>
      <c r="AW249" s="9" t="s">
        <v>758</v>
      </c>
      <c r="AX249" s="1">
        <v>333</v>
      </c>
      <c r="AY249" s="1"/>
    </row>
    <row r="250" spans="1:51" ht="30" customHeight="1" x14ac:dyDescent="0.3">
      <c r="A250" s="10" t="s">
        <v>759</v>
      </c>
      <c r="B250" s="10" t="s">
        <v>731</v>
      </c>
      <c r="C250" s="10" t="s">
        <v>732</v>
      </c>
      <c r="D250" s="11"/>
      <c r="E250" s="12">
        <f>TRUNC(일위대가목록!E185,0)</f>
        <v>0</v>
      </c>
      <c r="F250" s="12">
        <f>TRUNC(E250*D250, 0)</f>
        <v>0</v>
      </c>
      <c r="G250" s="12">
        <f>TRUNC(일위대가목록!F185,0)</f>
        <v>0</v>
      </c>
      <c r="H250" s="12">
        <f>TRUNC(G250*D250, 0)</f>
        <v>0</v>
      </c>
      <c r="I250" s="12">
        <f>TRUNC(일위대가목록!G185,0)</f>
        <v>0</v>
      </c>
      <c r="J250" s="12">
        <f>TRUNC(I250*D250, 0)</f>
        <v>0</v>
      </c>
      <c r="K250" s="12">
        <f>TRUNC(E250+G250+I250, 0)</f>
        <v>0</v>
      </c>
      <c r="L250" s="12">
        <f>TRUNC(F250+H250+J250, 0)</f>
        <v>0</v>
      </c>
      <c r="M250" s="10" t="s">
        <v>52</v>
      </c>
      <c r="N250" s="9" t="s">
        <v>760</v>
      </c>
      <c r="O250" s="9" t="s">
        <v>52</v>
      </c>
      <c r="P250" s="9" t="s">
        <v>52</v>
      </c>
      <c r="Q250" s="9" t="s">
        <v>747</v>
      </c>
      <c r="R250" s="9" t="s">
        <v>52</v>
      </c>
      <c r="S250" s="9" t="s">
        <v>67</v>
      </c>
      <c r="T250" s="9" t="s">
        <v>54</v>
      </c>
      <c r="U250" s="9" t="s">
        <v>54</v>
      </c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9" t="s">
        <v>52</v>
      </c>
      <c r="AT250" s="1"/>
      <c r="AU250" s="9" t="s">
        <v>52</v>
      </c>
      <c r="AV250" s="9" t="s">
        <v>52</v>
      </c>
      <c r="AW250" s="9" t="s">
        <v>761</v>
      </c>
      <c r="AX250" s="1">
        <v>334</v>
      </c>
      <c r="AY250" s="1"/>
    </row>
    <row r="251" spans="1:51" ht="30" customHeight="1" x14ac:dyDescent="0.3">
      <c r="A251" s="10" t="s">
        <v>762</v>
      </c>
      <c r="B251" s="10" t="s">
        <v>731</v>
      </c>
      <c r="C251" s="10" t="s">
        <v>732</v>
      </c>
      <c r="D251" s="11"/>
      <c r="E251" s="12">
        <f>TRUNC(일위대가목록!E186,0)</f>
        <v>0</v>
      </c>
      <c r="F251" s="12">
        <f>TRUNC(E251*D251, 0)</f>
        <v>0</v>
      </c>
      <c r="G251" s="12">
        <f>TRUNC(일위대가목록!F186,0)</f>
        <v>0</v>
      </c>
      <c r="H251" s="12">
        <f>TRUNC(G251*D251, 0)</f>
        <v>0</v>
      </c>
      <c r="I251" s="12">
        <f>TRUNC(일위대가목록!G186,0)</f>
        <v>0</v>
      </c>
      <c r="J251" s="12">
        <f>TRUNC(I251*D251, 0)</f>
        <v>0</v>
      </c>
      <c r="K251" s="12">
        <f>TRUNC(E251+G251+I251, 0)</f>
        <v>0</v>
      </c>
      <c r="L251" s="12">
        <f>TRUNC(F251+H251+J251, 0)</f>
        <v>0</v>
      </c>
      <c r="M251" s="10" t="s">
        <v>52</v>
      </c>
      <c r="N251" s="9" t="s">
        <v>763</v>
      </c>
      <c r="O251" s="9" t="s">
        <v>52</v>
      </c>
      <c r="P251" s="9" t="s">
        <v>52</v>
      </c>
      <c r="Q251" s="9" t="s">
        <v>747</v>
      </c>
      <c r="R251" s="9" t="s">
        <v>52</v>
      </c>
      <c r="S251" s="9" t="s">
        <v>67</v>
      </c>
      <c r="T251" s="9" t="s">
        <v>54</v>
      </c>
      <c r="U251" s="9" t="s">
        <v>54</v>
      </c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9" t="s">
        <v>52</v>
      </c>
      <c r="AT251" s="1"/>
      <c r="AU251" s="9" t="s">
        <v>52</v>
      </c>
      <c r="AV251" s="9" t="s">
        <v>52</v>
      </c>
      <c r="AW251" s="9" t="s">
        <v>764</v>
      </c>
      <c r="AX251" s="1">
        <v>335</v>
      </c>
      <c r="AY251" s="1"/>
    </row>
    <row r="252" spans="1:51" ht="30" customHeight="1" x14ac:dyDescent="0.3">
      <c r="A252" s="10" t="s">
        <v>765</v>
      </c>
      <c r="B252" s="10" t="s">
        <v>766</v>
      </c>
      <c r="C252" s="10" t="s">
        <v>52</v>
      </c>
      <c r="D252" s="11">
        <v>1</v>
      </c>
      <c r="E252" s="12">
        <f>SUM(F253:F257)</f>
        <v>0</v>
      </c>
      <c r="F252" s="12">
        <f>TRUNC(E252*D252, 0)</f>
        <v>0</v>
      </c>
      <c r="G252" s="12">
        <f>SUM(H253:H257)</f>
        <v>0</v>
      </c>
      <c r="H252" s="12">
        <f>TRUNC(G252*D252, 0)</f>
        <v>0</v>
      </c>
      <c r="I252" s="12">
        <f>SUM(J253:J257)</f>
        <v>0</v>
      </c>
      <c r="J252" s="12">
        <f>TRUNC(I252*D252, 0)</f>
        <v>0</v>
      </c>
      <c r="K252" s="12">
        <f>SUM(L253:L257)</f>
        <v>0</v>
      </c>
      <c r="L252" s="12">
        <f>TRUNC(F252+H252+J252, 0)</f>
        <v>0</v>
      </c>
      <c r="M252" s="10" t="s">
        <v>52</v>
      </c>
      <c r="N252" s="9" t="s">
        <v>52</v>
      </c>
      <c r="O252" s="9" t="s">
        <v>52</v>
      </c>
      <c r="P252" s="9" t="s">
        <v>52</v>
      </c>
      <c r="Q252" s="9" t="s">
        <v>767</v>
      </c>
      <c r="R252" s="9" t="s">
        <v>707</v>
      </c>
      <c r="S252" s="9" t="s">
        <v>54</v>
      </c>
      <c r="T252" s="9" t="s">
        <v>54</v>
      </c>
      <c r="U252" s="9" t="s">
        <v>54</v>
      </c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9" t="s">
        <v>52</v>
      </c>
      <c r="AT252" s="1">
        <v>5</v>
      </c>
      <c r="AU252" s="9" t="s">
        <v>52</v>
      </c>
      <c r="AV252" s="9" t="s">
        <v>52</v>
      </c>
      <c r="AW252" s="9" t="s">
        <v>767</v>
      </c>
      <c r="AX252" s="1">
        <v>349</v>
      </c>
      <c r="AY252" s="1"/>
    </row>
    <row r="253" spans="1:51" ht="30" customHeight="1" x14ac:dyDescent="0.3">
      <c r="A253" s="10" t="s">
        <v>768</v>
      </c>
      <c r="B253" s="10" t="s">
        <v>769</v>
      </c>
      <c r="C253" s="10" t="s">
        <v>770</v>
      </c>
      <c r="D253" s="11"/>
      <c r="E253" s="12">
        <f>TRUNC(일위대가목록!E187,0)</f>
        <v>724</v>
      </c>
      <c r="F253" s="12">
        <f>TRUNC(E253*D253, 0)</f>
        <v>0</v>
      </c>
      <c r="G253" s="12">
        <f>TRUNC(일위대가목록!F187,0)</f>
        <v>17117</v>
      </c>
      <c r="H253" s="12">
        <f>TRUNC(G253*D253, 0)</f>
        <v>0</v>
      </c>
      <c r="I253" s="12">
        <f>TRUNC(일위대가목록!G187,0)</f>
        <v>1180</v>
      </c>
      <c r="J253" s="12">
        <f>TRUNC(I253*D253, 0)</f>
        <v>0</v>
      </c>
      <c r="K253" s="12">
        <f>TRUNC(E253+G253+I253, 0)</f>
        <v>19021</v>
      </c>
      <c r="L253" s="12">
        <f>TRUNC(F253+H253+J253, 0)</f>
        <v>0</v>
      </c>
      <c r="M253" s="10" t="s">
        <v>52</v>
      </c>
      <c r="N253" s="9" t="s">
        <v>771</v>
      </c>
      <c r="O253" s="9" t="s">
        <v>52</v>
      </c>
      <c r="P253" s="9" t="s">
        <v>52</v>
      </c>
      <c r="Q253" s="9" t="s">
        <v>767</v>
      </c>
      <c r="R253" s="9" t="s">
        <v>52</v>
      </c>
      <c r="S253" s="9" t="s">
        <v>67</v>
      </c>
      <c r="T253" s="9" t="s">
        <v>54</v>
      </c>
      <c r="U253" s="9" t="s">
        <v>54</v>
      </c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9" t="s">
        <v>52</v>
      </c>
      <c r="AT253" s="1"/>
      <c r="AU253" s="9" t="s">
        <v>52</v>
      </c>
      <c r="AV253" s="9" t="s">
        <v>52</v>
      </c>
      <c r="AW253" s="9" t="s">
        <v>772</v>
      </c>
      <c r="AX253" s="1">
        <v>338</v>
      </c>
      <c r="AY253" s="1"/>
    </row>
    <row r="254" spans="1:51" ht="30" customHeight="1" x14ac:dyDescent="0.3">
      <c r="A254" s="10" t="s">
        <v>768</v>
      </c>
      <c r="B254" s="10" t="s">
        <v>773</v>
      </c>
      <c r="C254" s="10" t="s">
        <v>770</v>
      </c>
      <c r="D254" s="11"/>
      <c r="E254" s="12">
        <f>TRUNC(일위대가목록!E188,0)</f>
        <v>854</v>
      </c>
      <c r="F254" s="12">
        <f>TRUNC(E254*D254, 0)</f>
        <v>0</v>
      </c>
      <c r="G254" s="12">
        <f>TRUNC(일위대가목록!F188,0)</f>
        <v>20937</v>
      </c>
      <c r="H254" s="12">
        <f>TRUNC(G254*D254, 0)</f>
        <v>0</v>
      </c>
      <c r="I254" s="12">
        <f>TRUNC(일위대가목록!G188,0)</f>
        <v>1397</v>
      </c>
      <c r="J254" s="12">
        <f>TRUNC(I254*D254, 0)</f>
        <v>0</v>
      </c>
      <c r="K254" s="12">
        <f>TRUNC(E254+G254+I254, 0)</f>
        <v>23188</v>
      </c>
      <c r="L254" s="12">
        <f>TRUNC(F254+H254+J254, 0)</f>
        <v>0</v>
      </c>
      <c r="M254" s="10" t="s">
        <v>52</v>
      </c>
      <c r="N254" s="9" t="s">
        <v>774</v>
      </c>
      <c r="O254" s="9" t="s">
        <v>52</v>
      </c>
      <c r="P254" s="9" t="s">
        <v>52</v>
      </c>
      <c r="Q254" s="9" t="s">
        <v>767</v>
      </c>
      <c r="R254" s="9" t="s">
        <v>52</v>
      </c>
      <c r="S254" s="9" t="s">
        <v>67</v>
      </c>
      <c r="T254" s="9" t="s">
        <v>54</v>
      </c>
      <c r="U254" s="9" t="s">
        <v>54</v>
      </c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9" t="s">
        <v>52</v>
      </c>
      <c r="AT254" s="1"/>
      <c r="AU254" s="9" t="s">
        <v>52</v>
      </c>
      <c r="AV254" s="9" t="s">
        <v>52</v>
      </c>
      <c r="AW254" s="9" t="s">
        <v>775</v>
      </c>
      <c r="AX254" s="1">
        <v>339</v>
      </c>
      <c r="AY254" s="1"/>
    </row>
    <row r="255" spans="1:51" ht="30" customHeight="1" x14ac:dyDescent="0.3">
      <c r="A255" s="10" t="s">
        <v>768</v>
      </c>
      <c r="B255" s="10" t="s">
        <v>776</v>
      </c>
      <c r="C255" s="10" t="s">
        <v>770</v>
      </c>
      <c r="D255" s="11"/>
      <c r="E255" s="12">
        <f>TRUNC(일위대가목록!E189,0)</f>
        <v>1085</v>
      </c>
      <c r="F255" s="12">
        <f>TRUNC(E255*D255, 0)</f>
        <v>0</v>
      </c>
      <c r="G255" s="12">
        <f>TRUNC(일위대가목록!F189,0)</f>
        <v>26117</v>
      </c>
      <c r="H255" s="12">
        <f>TRUNC(G255*D255, 0)</f>
        <v>0</v>
      </c>
      <c r="I255" s="12">
        <f>TRUNC(일위대가목록!G189,0)</f>
        <v>1798</v>
      </c>
      <c r="J255" s="12">
        <f>TRUNC(I255*D255, 0)</f>
        <v>0</v>
      </c>
      <c r="K255" s="12">
        <f>TRUNC(E255+G255+I255, 0)</f>
        <v>29000</v>
      </c>
      <c r="L255" s="12">
        <f>TRUNC(F255+H255+J255, 0)</f>
        <v>0</v>
      </c>
      <c r="M255" s="10" t="s">
        <v>52</v>
      </c>
      <c r="N255" s="9" t="s">
        <v>777</v>
      </c>
      <c r="O255" s="9" t="s">
        <v>52</v>
      </c>
      <c r="P255" s="9" t="s">
        <v>52</v>
      </c>
      <c r="Q255" s="9" t="s">
        <v>767</v>
      </c>
      <c r="R255" s="9" t="s">
        <v>52</v>
      </c>
      <c r="S255" s="9" t="s">
        <v>67</v>
      </c>
      <c r="T255" s="9" t="s">
        <v>54</v>
      </c>
      <c r="U255" s="9" t="s">
        <v>54</v>
      </c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9" t="s">
        <v>52</v>
      </c>
      <c r="AT255" s="1"/>
      <c r="AU255" s="9" t="s">
        <v>52</v>
      </c>
      <c r="AV255" s="9" t="s">
        <v>52</v>
      </c>
      <c r="AW255" s="9" t="s">
        <v>778</v>
      </c>
      <c r="AX255" s="1">
        <v>340</v>
      </c>
      <c r="AY255" s="1"/>
    </row>
    <row r="256" spans="1:51" ht="30" customHeight="1" x14ac:dyDescent="0.3">
      <c r="A256" s="10" t="s">
        <v>768</v>
      </c>
      <c r="B256" s="10" t="s">
        <v>779</v>
      </c>
      <c r="C256" s="10" t="s">
        <v>770</v>
      </c>
      <c r="D256" s="11"/>
      <c r="E256" s="12">
        <f>TRUNC(일위대가목록!E190,0)</f>
        <v>1324</v>
      </c>
      <c r="F256" s="12">
        <f>TRUNC(E256*D256, 0)</f>
        <v>0</v>
      </c>
      <c r="G256" s="12">
        <f>TRUNC(일위대가목록!F190,0)</f>
        <v>30224</v>
      </c>
      <c r="H256" s="12">
        <f>TRUNC(G256*D256, 0)</f>
        <v>0</v>
      </c>
      <c r="I256" s="12">
        <f>TRUNC(일위대가목록!G190,0)</f>
        <v>2092</v>
      </c>
      <c r="J256" s="12">
        <f>TRUNC(I256*D256, 0)</f>
        <v>0</v>
      </c>
      <c r="K256" s="12">
        <f>TRUNC(E256+G256+I256, 0)</f>
        <v>33640</v>
      </c>
      <c r="L256" s="12">
        <f>TRUNC(F256+H256+J256, 0)</f>
        <v>0</v>
      </c>
      <c r="M256" s="10" t="s">
        <v>52</v>
      </c>
      <c r="N256" s="9" t="s">
        <v>780</v>
      </c>
      <c r="O256" s="9" t="s">
        <v>52</v>
      </c>
      <c r="P256" s="9" t="s">
        <v>52</v>
      </c>
      <c r="Q256" s="9" t="s">
        <v>767</v>
      </c>
      <c r="R256" s="9" t="s">
        <v>52</v>
      </c>
      <c r="S256" s="9" t="s">
        <v>67</v>
      </c>
      <c r="T256" s="9" t="s">
        <v>54</v>
      </c>
      <c r="U256" s="9" t="s">
        <v>54</v>
      </c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9" t="s">
        <v>52</v>
      </c>
      <c r="AT256" s="1"/>
      <c r="AU256" s="9" t="s">
        <v>52</v>
      </c>
      <c r="AV256" s="9" t="s">
        <v>52</v>
      </c>
      <c r="AW256" s="9" t="s">
        <v>781</v>
      </c>
      <c r="AX256" s="1">
        <v>341</v>
      </c>
      <c r="AY256" s="1"/>
    </row>
    <row r="257" spans="1:51" ht="30" customHeight="1" x14ac:dyDescent="0.3">
      <c r="A257" s="10" t="s">
        <v>768</v>
      </c>
      <c r="B257" s="10" t="s">
        <v>782</v>
      </c>
      <c r="C257" s="10" t="s">
        <v>770</v>
      </c>
      <c r="D257" s="11"/>
      <c r="E257" s="12">
        <f>TRUNC(일위대가목록!E191,0)</f>
        <v>1539</v>
      </c>
      <c r="F257" s="12">
        <f>TRUNC(E257*D257, 0)</f>
        <v>0</v>
      </c>
      <c r="G257" s="12">
        <f>TRUNC(일위대가목록!F191,0)</f>
        <v>34724</v>
      </c>
      <c r="H257" s="12">
        <f>TRUNC(G257*D257, 0)</f>
        <v>0</v>
      </c>
      <c r="I257" s="12">
        <f>TRUNC(일위대가목록!G191,0)</f>
        <v>2401</v>
      </c>
      <c r="J257" s="12">
        <f>TRUNC(I257*D257, 0)</f>
        <v>0</v>
      </c>
      <c r="K257" s="12">
        <f>TRUNC(E257+G257+I257, 0)</f>
        <v>38664</v>
      </c>
      <c r="L257" s="12">
        <f>TRUNC(F257+H257+J257, 0)</f>
        <v>0</v>
      </c>
      <c r="M257" s="10" t="s">
        <v>52</v>
      </c>
      <c r="N257" s="9" t="s">
        <v>783</v>
      </c>
      <c r="O257" s="9" t="s">
        <v>52</v>
      </c>
      <c r="P257" s="9" t="s">
        <v>52</v>
      </c>
      <c r="Q257" s="9" t="s">
        <v>767</v>
      </c>
      <c r="R257" s="9" t="s">
        <v>52</v>
      </c>
      <c r="S257" s="9" t="s">
        <v>67</v>
      </c>
      <c r="T257" s="9" t="s">
        <v>54</v>
      </c>
      <c r="U257" s="9" t="s">
        <v>54</v>
      </c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9" t="s">
        <v>52</v>
      </c>
      <c r="AT257" s="1"/>
      <c r="AU257" s="9" t="s">
        <v>52</v>
      </c>
      <c r="AV257" s="9" t="s">
        <v>52</v>
      </c>
      <c r="AW257" s="9" t="s">
        <v>784</v>
      </c>
      <c r="AX257" s="1">
        <v>342</v>
      </c>
      <c r="AY257" s="1"/>
    </row>
    <row r="258" spans="1:51" ht="30" customHeight="1" x14ac:dyDescent="0.3">
      <c r="A258" s="10" t="s">
        <v>785</v>
      </c>
      <c r="B258" s="10" t="s">
        <v>766</v>
      </c>
      <c r="C258" s="10" t="s">
        <v>52</v>
      </c>
      <c r="D258" s="11">
        <v>1</v>
      </c>
      <c r="E258" s="12">
        <f>SUM(F259:F263)</f>
        <v>0</v>
      </c>
      <c r="F258" s="12">
        <f>TRUNC(E258*D258, 0)</f>
        <v>0</v>
      </c>
      <c r="G258" s="12">
        <f>SUM(H259:H263)</f>
        <v>0</v>
      </c>
      <c r="H258" s="12">
        <f>TRUNC(G258*D258, 0)</f>
        <v>0</v>
      </c>
      <c r="I258" s="12">
        <f>SUM(J259:J263)</f>
        <v>0</v>
      </c>
      <c r="J258" s="12">
        <f>TRUNC(I258*D258, 0)</f>
        <v>0</v>
      </c>
      <c r="K258" s="12">
        <f>SUM(L259:L263)</f>
        <v>0</v>
      </c>
      <c r="L258" s="12">
        <f>TRUNC(F258+H258+J258, 0)</f>
        <v>0</v>
      </c>
      <c r="M258" s="10" t="s">
        <v>52</v>
      </c>
      <c r="N258" s="9" t="s">
        <v>52</v>
      </c>
      <c r="O258" s="9" t="s">
        <v>52</v>
      </c>
      <c r="P258" s="9" t="s">
        <v>52</v>
      </c>
      <c r="Q258" s="9" t="s">
        <v>786</v>
      </c>
      <c r="R258" s="9" t="s">
        <v>707</v>
      </c>
      <c r="S258" s="9" t="s">
        <v>54</v>
      </c>
      <c r="T258" s="9" t="s">
        <v>54</v>
      </c>
      <c r="U258" s="9" t="s">
        <v>54</v>
      </c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9" t="s">
        <v>52</v>
      </c>
      <c r="AT258" s="1">
        <v>5</v>
      </c>
      <c r="AU258" s="9" t="s">
        <v>52</v>
      </c>
      <c r="AV258" s="9" t="s">
        <v>52</v>
      </c>
      <c r="AW258" s="9" t="s">
        <v>786</v>
      </c>
      <c r="AX258" s="1">
        <v>350</v>
      </c>
      <c r="AY258" s="1"/>
    </row>
    <row r="259" spans="1:51" ht="30" customHeight="1" x14ac:dyDescent="0.3">
      <c r="A259" s="10" t="s">
        <v>787</v>
      </c>
      <c r="B259" s="10" t="s">
        <v>769</v>
      </c>
      <c r="C259" s="10" t="s">
        <v>770</v>
      </c>
      <c r="D259" s="11"/>
      <c r="E259" s="12">
        <f>TRUNC(일위대가목록!E192,0)</f>
        <v>1802</v>
      </c>
      <c r="F259" s="12">
        <f>TRUNC(E259*D259, 0)</f>
        <v>0</v>
      </c>
      <c r="G259" s="12">
        <f>TRUNC(일위대가목록!F192,0)</f>
        <v>17140</v>
      </c>
      <c r="H259" s="12">
        <f>TRUNC(G259*D259, 0)</f>
        <v>0</v>
      </c>
      <c r="I259" s="12">
        <f>TRUNC(일위대가목록!G192,0)</f>
        <v>1222</v>
      </c>
      <c r="J259" s="12">
        <f>TRUNC(I259*D259, 0)</f>
        <v>0</v>
      </c>
      <c r="K259" s="12">
        <f>TRUNC(E259+G259+I259, 0)</f>
        <v>20164</v>
      </c>
      <c r="L259" s="12">
        <f>TRUNC(F259+H259+J259, 0)</f>
        <v>0</v>
      </c>
      <c r="M259" s="10" t="s">
        <v>52</v>
      </c>
      <c r="N259" s="9" t="s">
        <v>788</v>
      </c>
      <c r="O259" s="9" t="s">
        <v>52</v>
      </c>
      <c r="P259" s="9" t="s">
        <v>52</v>
      </c>
      <c r="Q259" s="9" t="s">
        <v>786</v>
      </c>
      <c r="R259" s="9" t="s">
        <v>52</v>
      </c>
      <c r="S259" s="9" t="s">
        <v>67</v>
      </c>
      <c r="T259" s="9" t="s">
        <v>54</v>
      </c>
      <c r="U259" s="9" t="s">
        <v>54</v>
      </c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9" t="s">
        <v>52</v>
      </c>
      <c r="AT259" s="1"/>
      <c r="AU259" s="9" t="s">
        <v>52</v>
      </c>
      <c r="AV259" s="9" t="s">
        <v>52</v>
      </c>
      <c r="AW259" s="9" t="s">
        <v>789</v>
      </c>
      <c r="AX259" s="1">
        <v>344</v>
      </c>
      <c r="AY259" s="1"/>
    </row>
    <row r="260" spans="1:51" ht="30" customHeight="1" x14ac:dyDescent="0.3">
      <c r="A260" s="10" t="s">
        <v>787</v>
      </c>
      <c r="B260" s="10" t="s">
        <v>773</v>
      </c>
      <c r="C260" s="10" t="s">
        <v>770</v>
      </c>
      <c r="D260" s="11"/>
      <c r="E260" s="12">
        <f>TRUNC(일위대가목록!E193,0)</f>
        <v>2510</v>
      </c>
      <c r="F260" s="12">
        <f>TRUNC(E260*D260, 0)</f>
        <v>0</v>
      </c>
      <c r="G260" s="12">
        <f>TRUNC(일위대가목록!F193,0)</f>
        <v>23817</v>
      </c>
      <c r="H260" s="12">
        <f>TRUNC(G260*D260, 0)</f>
        <v>0</v>
      </c>
      <c r="I260" s="12">
        <f>TRUNC(일위대가목록!G193,0)</f>
        <v>1715</v>
      </c>
      <c r="J260" s="12">
        <f>TRUNC(I260*D260, 0)</f>
        <v>0</v>
      </c>
      <c r="K260" s="12">
        <f>TRUNC(E260+G260+I260, 0)</f>
        <v>28042</v>
      </c>
      <c r="L260" s="12">
        <f>TRUNC(F260+H260+J260, 0)</f>
        <v>0</v>
      </c>
      <c r="M260" s="10" t="s">
        <v>52</v>
      </c>
      <c r="N260" s="9" t="s">
        <v>790</v>
      </c>
      <c r="O260" s="9" t="s">
        <v>52</v>
      </c>
      <c r="P260" s="9" t="s">
        <v>52</v>
      </c>
      <c r="Q260" s="9" t="s">
        <v>786</v>
      </c>
      <c r="R260" s="9" t="s">
        <v>52</v>
      </c>
      <c r="S260" s="9" t="s">
        <v>67</v>
      </c>
      <c r="T260" s="9" t="s">
        <v>54</v>
      </c>
      <c r="U260" s="9" t="s">
        <v>54</v>
      </c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9" t="s">
        <v>52</v>
      </c>
      <c r="AT260" s="1"/>
      <c r="AU260" s="9" t="s">
        <v>52</v>
      </c>
      <c r="AV260" s="9" t="s">
        <v>52</v>
      </c>
      <c r="AW260" s="9" t="s">
        <v>791</v>
      </c>
      <c r="AX260" s="1">
        <v>345</v>
      </c>
      <c r="AY260" s="1"/>
    </row>
    <row r="261" spans="1:51" ht="30" customHeight="1" x14ac:dyDescent="0.3">
      <c r="A261" s="10" t="s">
        <v>787</v>
      </c>
      <c r="B261" s="10" t="s">
        <v>776</v>
      </c>
      <c r="C261" s="10" t="s">
        <v>770</v>
      </c>
      <c r="D261" s="11"/>
      <c r="E261" s="12">
        <f>TRUNC(일위대가목록!E194,0)</f>
        <v>2913</v>
      </c>
      <c r="F261" s="12">
        <f>TRUNC(E261*D261, 0)</f>
        <v>0</v>
      </c>
      <c r="G261" s="12">
        <f>TRUNC(일위대가목록!F194,0)</f>
        <v>27699</v>
      </c>
      <c r="H261" s="12">
        <f>TRUNC(G261*D261, 0)</f>
        <v>0</v>
      </c>
      <c r="I261" s="12">
        <f>TRUNC(일위대가목록!G194,0)</f>
        <v>1978</v>
      </c>
      <c r="J261" s="12">
        <f>TRUNC(I261*D261, 0)</f>
        <v>0</v>
      </c>
      <c r="K261" s="12">
        <f>TRUNC(E261+G261+I261, 0)</f>
        <v>32590</v>
      </c>
      <c r="L261" s="12">
        <f>TRUNC(F261+H261+J261, 0)</f>
        <v>0</v>
      </c>
      <c r="M261" s="10" t="s">
        <v>52</v>
      </c>
      <c r="N261" s="9" t="s">
        <v>792</v>
      </c>
      <c r="O261" s="9" t="s">
        <v>52</v>
      </c>
      <c r="P261" s="9" t="s">
        <v>52</v>
      </c>
      <c r="Q261" s="9" t="s">
        <v>786</v>
      </c>
      <c r="R261" s="9" t="s">
        <v>52</v>
      </c>
      <c r="S261" s="9" t="s">
        <v>67</v>
      </c>
      <c r="T261" s="9" t="s">
        <v>54</v>
      </c>
      <c r="U261" s="9" t="s">
        <v>54</v>
      </c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9" t="s">
        <v>52</v>
      </c>
      <c r="AT261" s="1"/>
      <c r="AU261" s="9" t="s">
        <v>52</v>
      </c>
      <c r="AV261" s="9" t="s">
        <v>52</v>
      </c>
      <c r="AW261" s="9" t="s">
        <v>793</v>
      </c>
      <c r="AX261" s="1">
        <v>346</v>
      </c>
      <c r="AY261" s="1"/>
    </row>
    <row r="262" spans="1:51" ht="30" customHeight="1" x14ac:dyDescent="0.3">
      <c r="A262" s="10" t="s">
        <v>787</v>
      </c>
      <c r="B262" s="10" t="s">
        <v>779</v>
      </c>
      <c r="C262" s="10" t="s">
        <v>770</v>
      </c>
      <c r="D262" s="11"/>
      <c r="E262" s="12">
        <f>TRUNC(일위대가목록!E195,0)</f>
        <v>3275</v>
      </c>
      <c r="F262" s="12">
        <f>TRUNC(E262*D262, 0)</f>
        <v>0</v>
      </c>
      <c r="G262" s="12">
        <f>TRUNC(일위대가목록!F195,0)</f>
        <v>31171</v>
      </c>
      <c r="H262" s="12">
        <f>TRUNC(G262*D262, 0)</f>
        <v>0</v>
      </c>
      <c r="I262" s="12">
        <f>TRUNC(일위대가목록!G195,0)</f>
        <v>2217</v>
      </c>
      <c r="J262" s="12">
        <f>TRUNC(I262*D262, 0)</f>
        <v>0</v>
      </c>
      <c r="K262" s="12">
        <f>TRUNC(E262+G262+I262, 0)</f>
        <v>36663</v>
      </c>
      <c r="L262" s="12">
        <f>TRUNC(F262+H262+J262, 0)</f>
        <v>0</v>
      </c>
      <c r="M262" s="10" t="s">
        <v>52</v>
      </c>
      <c r="N262" s="9" t="s">
        <v>794</v>
      </c>
      <c r="O262" s="9" t="s">
        <v>52</v>
      </c>
      <c r="P262" s="9" t="s">
        <v>52</v>
      </c>
      <c r="Q262" s="9" t="s">
        <v>786</v>
      </c>
      <c r="R262" s="9" t="s">
        <v>52</v>
      </c>
      <c r="S262" s="9" t="s">
        <v>67</v>
      </c>
      <c r="T262" s="9" t="s">
        <v>54</v>
      </c>
      <c r="U262" s="9" t="s">
        <v>54</v>
      </c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9" t="s">
        <v>52</v>
      </c>
      <c r="AT262" s="1"/>
      <c r="AU262" s="9" t="s">
        <v>52</v>
      </c>
      <c r="AV262" s="9" t="s">
        <v>52</v>
      </c>
      <c r="AW262" s="9" t="s">
        <v>795</v>
      </c>
      <c r="AX262" s="1">
        <v>347</v>
      </c>
      <c r="AY262" s="1"/>
    </row>
    <row r="263" spans="1:51" ht="30" customHeight="1" x14ac:dyDescent="0.3">
      <c r="A263" s="10" t="s">
        <v>787</v>
      </c>
      <c r="B263" s="10" t="s">
        <v>782</v>
      </c>
      <c r="C263" s="10" t="s">
        <v>770</v>
      </c>
      <c r="D263" s="11"/>
      <c r="E263" s="12">
        <f>TRUNC(일위대가목록!E196,0)</f>
        <v>3678</v>
      </c>
      <c r="F263" s="12">
        <f>TRUNC(E263*D263, 0)</f>
        <v>0</v>
      </c>
      <c r="G263" s="12">
        <f>TRUNC(일위대가목록!F196,0)</f>
        <v>35052</v>
      </c>
      <c r="H263" s="12">
        <f>TRUNC(G263*D263, 0)</f>
        <v>0</v>
      </c>
      <c r="I263" s="12">
        <f>TRUNC(일위대가목록!G196,0)</f>
        <v>2480</v>
      </c>
      <c r="J263" s="12">
        <f>TRUNC(I263*D263, 0)</f>
        <v>0</v>
      </c>
      <c r="K263" s="12">
        <f>TRUNC(E263+G263+I263, 0)</f>
        <v>41210</v>
      </c>
      <c r="L263" s="12">
        <f>TRUNC(F263+H263+J263, 0)</f>
        <v>0</v>
      </c>
      <c r="M263" s="10" t="s">
        <v>52</v>
      </c>
      <c r="N263" s="9" t="s">
        <v>796</v>
      </c>
      <c r="O263" s="9" t="s">
        <v>52</v>
      </c>
      <c r="P263" s="9" t="s">
        <v>52</v>
      </c>
      <c r="Q263" s="9" t="s">
        <v>786</v>
      </c>
      <c r="R263" s="9" t="s">
        <v>52</v>
      </c>
      <c r="S263" s="9" t="s">
        <v>67</v>
      </c>
      <c r="T263" s="9" t="s">
        <v>54</v>
      </c>
      <c r="U263" s="9" t="s">
        <v>54</v>
      </c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9" t="s">
        <v>52</v>
      </c>
      <c r="AT263" s="1"/>
      <c r="AU263" s="9" t="s">
        <v>52</v>
      </c>
      <c r="AV263" s="9" t="s">
        <v>52</v>
      </c>
      <c r="AW263" s="9" t="s">
        <v>797</v>
      </c>
      <c r="AX263" s="1">
        <v>348</v>
      </c>
      <c r="AY263" s="1"/>
    </row>
    <row r="264" spans="1:51" ht="30" customHeight="1" x14ac:dyDescent="0.3">
      <c r="A264" s="10" t="s">
        <v>798</v>
      </c>
      <c r="B264" s="10" t="s">
        <v>52</v>
      </c>
      <c r="C264" s="10" t="s">
        <v>52</v>
      </c>
      <c r="D264" s="11">
        <v>1</v>
      </c>
      <c r="E264" s="12">
        <f>SUM(F265:F268)</f>
        <v>0</v>
      </c>
      <c r="F264" s="12">
        <f>TRUNC(E264*D264, 0)</f>
        <v>0</v>
      </c>
      <c r="G264" s="12">
        <f>SUM(H265:H268)</f>
        <v>0</v>
      </c>
      <c r="H264" s="12">
        <f>TRUNC(G264*D264, 0)</f>
        <v>0</v>
      </c>
      <c r="I264" s="12">
        <f>SUM(J265:J268)</f>
        <v>0</v>
      </c>
      <c r="J264" s="12">
        <f>TRUNC(I264*D264, 0)</f>
        <v>0</v>
      </c>
      <c r="K264" s="12">
        <f>SUM(L265:L268)</f>
        <v>0</v>
      </c>
      <c r="L264" s="12">
        <f>TRUNC(F264+H264+J264, 0)</f>
        <v>0</v>
      </c>
      <c r="M264" s="10" t="s">
        <v>52</v>
      </c>
      <c r="N264" s="9" t="s">
        <v>52</v>
      </c>
      <c r="O264" s="9" t="s">
        <v>52</v>
      </c>
      <c r="P264" s="9" t="s">
        <v>52</v>
      </c>
      <c r="Q264" s="9" t="s">
        <v>799</v>
      </c>
      <c r="R264" s="9" t="s">
        <v>707</v>
      </c>
      <c r="S264" s="9" t="s">
        <v>54</v>
      </c>
      <c r="T264" s="9" t="s">
        <v>54</v>
      </c>
      <c r="U264" s="9" t="s">
        <v>54</v>
      </c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9" t="s">
        <v>52</v>
      </c>
      <c r="AT264" s="1">
        <v>5</v>
      </c>
      <c r="AU264" s="9" t="s">
        <v>52</v>
      </c>
      <c r="AV264" s="9" t="s">
        <v>52</v>
      </c>
      <c r="AW264" s="9" t="s">
        <v>799</v>
      </c>
      <c r="AX264" s="1">
        <v>355</v>
      </c>
      <c r="AY264" s="1"/>
    </row>
    <row r="265" spans="1:51" ht="30" customHeight="1" x14ac:dyDescent="0.3">
      <c r="A265" s="10" t="s">
        <v>800</v>
      </c>
      <c r="B265" s="10" t="s">
        <v>52</v>
      </c>
      <c r="C265" s="10" t="s">
        <v>65</v>
      </c>
      <c r="D265" s="11"/>
      <c r="E265" s="12">
        <f>TRUNC(일위대가목록!E197,0)</f>
        <v>915</v>
      </c>
      <c r="F265" s="12">
        <f>TRUNC(E265*D265, 0)</f>
        <v>0</v>
      </c>
      <c r="G265" s="12">
        <f>TRUNC(일위대가목록!F197,0)</f>
        <v>632</v>
      </c>
      <c r="H265" s="12">
        <f>TRUNC(G265*D265, 0)</f>
        <v>0</v>
      </c>
      <c r="I265" s="12">
        <f>TRUNC(일위대가목록!G197,0)</f>
        <v>84</v>
      </c>
      <c r="J265" s="12">
        <f>TRUNC(I265*D265, 0)</f>
        <v>0</v>
      </c>
      <c r="K265" s="12">
        <f>TRUNC(E265+G265+I265, 0)</f>
        <v>1631</v>
      </c>
      <c r="L265" s="12">
        <f>TRUNC(F265+H265+J265, 0)</f>
        <v>0</v>
      </c>
      <c r="M265" s="10" t="s">
        <v>52</v>
      </c>
      <c r="N265" s="9" t="s">
        <v>801</v>
      </c>
      <c r="O265" s="9" t="s">
        <v>52</v>
      </c>
      <c r="P265" s="9" t="s">
        <v>52</v>
      </c>
      <c r="Q265" s="9" t="s">
        <v>799</v>
      </c>
      <c r="R265" s="9" t="s">
        <v>52</v>
      </c>
      <c r="S265" s="9" t="s">
        <v>67</v>
      </c>
      <c r="T265" s="9" t="s">
        <v>54</v>
      </c>
      <c r="U265" s="9" t="s">
        <v>54</v>
      </c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9" t="s">
        <v>52</v>
      </c>
      <c r="AT265" s="1"/>
      <c r="AU265" s="9" t="s">
        <v>52</v>
      </c>
      <c r="AV265" s="9" t="s">
        <v>52</v>
      </c>
      <c r="AW265" s="9" t="s">
        <v>802</v>
      </c>
      <c r="AX265" s="1">
        <v>351</v>
      </c>
      <c r="AY265" s="1"/>
    </row>
    <row r="266" spans="1:51" ht="30" customHeight="1" x14ac:dyDescent="0.3">
      <c r="A266" s="10" t="s">
        <v>803</v>
      </c>
      <c r="B266" s="10" t="s">
        <v>804</v>
      </c>
      <c r="C266" s="10" t="s">
        <v>65</v>
      </c>
      <c r="D266" s="11"/>
      <c r="E266" s="12">
        <f>TRUNC(일위대가목록!E198,0)</f>
        <v>14335</v>
      </c>
      <c r="F266" s="12">
        <f>TRUNC(E266*D266, 0)</f>
        <v>0</v>
      </c>
      <c r="G266" s="12">
        <f>TRUNC(일위대가목록!F198,0)</f>
        <v>824</v>
      </c>
      <c r="H266" s="12">
        <f>TRUNC(G266*D266, 0)</f>
        <v>0</v>
      </c>
      <c r="I266" s="12">
        <f>TRUNC(일위대가목록!G198,0)</f>
        <v>87</v>
      </c>
      <c r="J266" s="12">
        <f>TRUNC(I266*D266, 0)</f>
        <v>0</v>
      </c>
      <c r="K266" s="12">
        <f>TRUNC(E266+G266+I266, 0)</f>
        <v>15246</v>
      </c>
      <c r="L266" s="12">
        <f>TRUNC(F266+H266+J266, 0)</f>
        <v>0</v>
      </c>
      <c r="M266" s="10" t="s">
        <v>52</v>
      </c>
      <c r="N266" s="9" t="s">
        <v>805</v>
      </c>
      <c r="O266" s="9" t="s">
        <v>52</v>
      </c>
      <c r="P266" s="9" t="s">
        <v>52</v>
      </c>
      <c r="Q266" s="9" t="s">
        <v>799</v>
      </c>
      <c r="R266" s="9" t="s">
        <v>52</v>
      </c>
      <c r="S266" s="9" t="s">
        <v>67</v>
      </c>
      <c r="T266" s="9" t="s">
        <v>54</v>
      </c>
      <c r="U266" s="9" t="s">
        <v>54</v>
      </c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9" t="s">
        <v>52</v>
      </c>
      <c r="AT266" s="1"/>
      <c r="AU266" s="9" t="s">
        <v>52</v>
      </c>
      <c r="AV266" s="9" t="s">
        <v>52</v>
      </c>
      <c r="AW266" s="9" t="s">
        <v>806</v>
      </c>
      <c r="AX266" s="1">
        <v>352</v>
      </c>
      <c r="AY266" s="1"/>
    </row>
    <row r="267" spans="1:51" ht="30" customHeight="1" x14ac:dyDescent="0.3">
      <c r="A267" s="10" t="s">
        <v>807</v>
      </c>
      <c r="B267" s="10" t="s">
        <v>804</v>
      </c>
      <c r="C267" s="10" t="s">
        <v>65</v>
      </c>
      <c r="D267" s="11"/>
      <c r="E267" s="12">
        <f>TRUNC(일위대가목록!E199,0)</f>
        <v>17635</v>
      </c>
      <c r="F267" s="12">
        <f>TRUNC(E267*D267, 0)</f>
        <v>0</v>
      </c>
      <c r="G267" s="12">
        <f>TRUNC(일위대가목록!F199,0)</f>
        <v>824</v>
      </c>
      <c r="H267" s="12">
        <f>TRUNC(G267*D267, 0)</f>
        <v>0</v>
      </c>
      <c r="I267" s="12">
        <f>TRUNC(일위대가목록!G199,0)</f>
        <v>87</v>
      </c>
      <c r="J267" s="12">
        <f>TRUNC(I267*D267, 0)</f>
        <v>0</v>
      </c>
      <c r="K267" s="12">
        <f>TRUNC(E267+G267+I267, 0)</f>
        <v>18546</v>
      </c>
      <c r="L267" s="12">
        <f>TRUNC(F267+H267+J267, 0)</f>
        <v>0</v>
      </c>
      <c r="M267" s="10" t="s">
        <v>52</v>
      </c>
      <c r="N267" s="9" t="s">
        <v>808</v>
      </c>
      <c r="O267" s="9" t="s">
        <v>52</v>
      </c>
      <c r="P267" s="9" t="s">
        <v>52</v>
      </c>
      <c r="Q267" s="9" t="s">
        <v>799</v>
      </c>
      <c r="R267" s="9" t="s">
        <v>52</v>
      </c>
      <c r="S267" s="9" t="s">
        <v>67</v>
      </c>
      <c r="T267" s="9" t="s">
        <v>54</v>
      </c>
      <c r="U267" s="9" t="s">
        <v>54</v>
      </c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9" t="s">
        <v>52</v>
      </c>
      <c r="AT267" s="1"/>
      <c r="AU267" s="9" t="s">
        <v>52</v>
      </c>
      <c r="AV267" s="9" t="s">
        <v>52</v>
      </c>
      <c r="AW267" s="9" t="s">
        <v>809</v>
      </c>
      <c r="AX267" s="1">
        <v>353</v>
      </c>
      <c r="AY267" s="1"/>
    </row>
    <row r="268" spans="1:51" ht="30" customHeight="1" x14ac:dyDescent="0.3">
      <c r="A268" s="10" t="s">
        <v>810</v>
      </c>
      <c r="B268" s="10" t="s">
        <v>811</v>
      </c>
      <c r="C268" s="10" t="s">
        <v>65</v>
      </c>
      <c r="D268" s="11"/>
      <c r="E268" s="12">
        <f>TRUNC(일위대가목록!E200,0)</f>
        <v>9345</v>
      </c>
      <c r="F268" s="12">
        <f>TRUNC(E268*D268, 0)</f>
        <v>0</v>
      </c>
      <c r="G268" s="12">
        <f>TRUNC(일위대가목록!F200,0)</f>
        <v>1936</v>
      </c>
      <c r="H268" s="12">
        <f>TRUNC(G268*D268, 0)</f>
        <v>0</v>
      </c>
      <c r="I268" s="12">
        <f>TRUNC(일위대가목록!G200,0)</f>
        <v>302</v>
      </c>
      <c r="J268" s="12">
        <f>TRUNC(I268*D268, 0)</f>
        <v>0</v>
      </c>
      <c r="K268" s="12">
        <f>TRUNC(E268+G268+I268, 0)</f>
        <v>11583</v>
      </c>
      <c r="L268" s="12">
        <f>TRUNC(F268+H268+J268, 0)</f>
        <v>0</v>
      </c>
      <c r="M268" s="10" t="s">
        <v>52</v>
      </c>
      <c r="N268" s="9" t="s">
        <v>812</v>
      </c>
      <c r="O268" s="9" t="s">
        <v>52</v>
      </c>
      <c r="P268" s="9" t="s">
        <v>52</v>
      </c>
      <c r="Q268" s="9" t="s">
        <v>799</v>
      </c>
      <c r="R268" s="9" t="s">
        <v>52</v>
      </c>
      <c r="S268" s="9" t="s">
        <v>67</v>
      </c>
      <c r="T268" s="9" t="s">
        <v>54</v>
      </c>
      <c r="U268" s="9" t="s">
        <v>54</v>
      </c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9" t="s">
        <v>52</v>
      </c>
      <c r="AT268" s="1"/>
      <c r="AU268" s="9" t="s">
        <v>52</v>
      </c>
      <c r="AV268" s="9" t="s">
        <v>52</v>
      </c>
      <c r="AW268" s="9" t="s">
        <v>813</v>
      </c>
      <c r="AX268" s="1">
        <v>354</v>
      </c>
      <c r="AY268" s="1"/>
    </row>
    <row r="269" spans="1:51" ht="30" customHeight="1" x14ac:dyDescent="0.3">
      <c r="A269" s="10" t="s">
        <v>814</v>
      </c>
      <c r="B269" s="10" t="s">
        <v>52</v>
      </c>
      <c r="C269" s="10" t="s">
        <v>52</v>
      </c>
      <c r="D269" s="11">
        <v>1</v>
      </c>
      <c r="E269" s="12">
        <f>SUMIF(R270:R1699, Q269, F270:F1699)</f>
        <v>0</v>
      </c>
      <c r="F269" s="12">
        <f>TRUNC(E269*D269, 0)</f>
        <v>0</v>
      </c>
      <c r="G269" s="12">
        <f>SUMIF(R270:R1699, Q269, H270:H1699)</f>
        <v>0</v>
      </c>
      <c r="H269" s="12">
        <f>TRUNC(G269*D269, 0)</f>
        <v>0</v>
      </c>
      <c r="I269" s="12">
        <f>SUMIF(R270:R1699, Q269, J270:J1699)</f>
        <v>0</v>
      </c>
      <c r="J269" s="12">
        <f>TRUNC(I269*D269, 0)</f>
        <v>0</v>
      </c>
      <c r="K269" s="12">
        <f>SUMIF(R270:R1699, Q269, L270:L1699)</f>
        <v>0</v>
      </c>
      <c r="L269" s="12">
        <f>TRUNC(F269+H269+J269, 0)</f>
        <v>0</v>
      </c>
      <c r="M269" s="10" t="s">
        <v>52</v>
      </c>
      <c r="N269" s="9" t="s">
        <v>52</v>
      </c>
      <c r="O269" s="9" t="s">
        <v>52</v>
      </c>
      <c r="P269" s="9" t="s">
        <v>52</v>
      </c>
      <c r="Q269" s="9" t="s">
        <v>815</v>
      </c>
      <c r="R269" s="9" t="s">
        <v>56</v>
      </c>
      <c r="S269" s="9" t="s">
        <v>54</v>
      </c>
      <c r="T269" s="9" t="s">
        <v>54</v>
      </c>
      <c r="U269" s="9" t="s">
        <v>54</v>
      </c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9" t="s">
        <v>52</v>
      </c>
      <c r="AT269" s="1">
        <v>3</v>
      </c>
      <c r="AU269" s="9" t="s">
        <v>52</v>
      </c>
      <c r="AV269" s="9" t="s">
        <v>52</v>
      </c>
      <c r="AW269" s="9" t="s">
        <v>815</v>
      </c>
      <c r="AX269" s="1">
        <v>6</v>
      </c>
      <c r="AY269" s="1"/>
    </row>
    <row r="270" spans="1:51" ht="30" customHeight="1" x14ac:dyDescent="0.3">
      <c r="A270" s="10" t="s">
        <v>816</v>
      </c>
      <c r="B270" s="10" t="s">
        <v>52</v>
      </c>
      <c r="C270" s="10" t="s">
        <v>52</v>
      </c>
      <c r="D270" s="11">
        <v>1</v>
      </c>
      <c r="E270" s="12">
        <f>SUMIF(R271:R1699, Q270, F271:F1699)</f>
        <v>0</v>
      </c>
      <c r="F270" s="12">
        <f>TRUNC(E270*D270, 0)</f>
        <v>0</v>
      </c>
      <c r="G270" s="12">
        <f>SUMIF(R271:R1699, Q270, H271:H1699)</f>
        <v>0</v>
      </c>
      <c r="H270" s="12">
        <f>TRUNC(G270*D270, 0)</f>
        <v>0</v>
      </c>
      <c r="I270" s="12">
        <f>SUMIF(R271:R1699, Q270, J271:J1699)</f>
        <v>0</v>
      </c>
      <c r="J270" s="12">
        <f>TRUNC(I270*D270, 0)</f>
        <v>0</v>
      </c>
      <c r="K270" s="12">
        <f>SUMIF(R271:R1699, Q270, L271:L1699)</f>
        <v>0</v>
      </c>
      <c r="L270" s="12">
        <f>TRUNC(F270+H270+J270, 0)</f>
        <v>0</v>
      </c>
      <c r="M270" s="10" t="s">
        <v>52</v>
      </c>
      <c r="N270" s="9" t="s">
        <v>52</v>
      </c>
      <c r="O270" s="9" t="s">
        <v>52</v>
      </c>
      <c r="P270" s="9" t="s">
        <v>52</v>
      </c>
      <c r="Q270" s="9" t="s">
        <v>817</v>
      </c>
      <c r="R270" s="9" t="s">
        <v>815</v>
      </c>
      <c r="S270" s="9" t="s">
        <v>54</v>
      </c>
      <c r="T270" s="9" t="s">
        <v>54</v>
      </c>
      <c r="U270" s="9" t="s">
        <v>54</v>
      </c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9" t="s">
        <v>52</v>
      </c>
      <c r="AT270" s="1">
        <v>4</v>
      </c>
      <c r="AU270" s="9" t="s">
        <v>52</v>
      </c>
      <c r="AV270" s="9" t="s">
        <v>52</v>
      </c>
      <c r="AW270" s="9" t="s">
        <v>817</v>
      </c>
      <c r="AX270" s="1">
        <v>356</v>
      </c>
      <c r="AY270" s="1"/>
    </row>
    <row r="271" spans="1:51" ht="30" customHeight="1" x14ac:dyDescent="0.3">
      <c r="A271" s="10" t="s">
        <v>818</v>
      </c>
      <c r="B271" s="10" t="s">
        <v>819</v>
      </c>
      <c r="C271" s="10" t="s">
        <v>52</v>
      </c>
      <c r="D271" s="11">
        <v>1</v>
      </c>
      <c r="E271" s="12">
        <f>SUM(F272:F274)</f>
        <v>0</v>
      </c>
      <c r="F271" s="12">
        <f>TRUNC(E271*D271, 0)</f>
        <v>0</v>
      </c>
      <c r="G271" s="12">
        <f>SUM(H272:H274)</f>
        <v>0</v>
      </c>
      <c r="H271" s="12">
        <f>TRUNC(G271*D271, 0)</f>
        <v>0</v>
      </c>
      <c r="I271" s="12">
        <f>SUM(J272:J274)</f>
        <v>0</v>
      </c>
      <c r="J271" s="12">
        <f>TRUNC(I271*D271, 0)</f>
        <v>0</v>
      </c>
      <c r="K271" s="12">
        <f>SUM(L272:L274)</f>
        <v>0</v>
      </c>
      <c r="L271" s="12">
        <f>TRUNC(F271+H271+J271, 0)</f>
        <v>0</v>
      </c>
      <c r="M271" s="10" t="s">
        <v>52</v>
      </c>
      <c r="N271" s="9" t="s">
        <v>52</v>
      </c>
      <c r="O271" s="9" t="s">
        <v>52</v>
      </c>
      <c r="P271" s="9" t="s">
        <v>52</v>
      </c>
      <c r="Q271" s="9" t="s">
        <v>820</v>
      </c>
      <c r="R271" s="9" t="s">
        <v>817</v>
      </c>
      <c r="S271" s="9" t="s">
        <v>54</v>
      </c>
      <c r="T271" s="9" t="s">
        <v>54</v>
      </c>
      <c r="U271" s="9" t="s">
        <v>54</v>
      </c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9" t="s">
        <v>52</v>
      </c>
      <c r="AT271" s="1">
        <v>5</v>
      </c>
      <c r="AU271" s="9" t="s">
        <v>52</v>
      </c>
      <c r="AV271" s="9" t="s">
        <v>52</v>
      </c>
      <c r="AW271" s="9" t="s">
        <v>820</v>
      </c>
      <c r="AX271" s="1">
        <v>382</v>
      </c>
      <c r="AY271" s="1"/>
    </row>
    <row r="272" spans="1:51" ht="30" customHeight="1" x14ac:dyDescent="0.3">
      <c r="A272" s="10" t="s">
        <v>821</v>
      </c>
      <c r="B272" s="10" t="s">
        <v>822</v>
      </c>
      <c r="C272" s="10" t="s">
        <v>528</v>
      </c>
      <c r="D272" s="11"/>
      <c r="E272" s="12">
        <f>TRUNC(일위대가목록!E201,0)</f>
        <v>0</v>
      </c>
      <c r="F272" s="12">
        <f>TRUNC(E272*D272, 0)</f>
        <v>0</v>
      </c>
      <c r="G272" s="12">
        <f>TRUNC(일위대가목록!F201,0)</f>
        <v>51369</v>
      </c>
      <c r="H272" s="12">
        <f>TRUNC(G272*D272, 0)</f>
        <v>0</v>
      </c>
      <c r="I272" s="12">
        <f>TRUNC(일위대가목록!G201,0)</f>
        <v>1027</v>
      </c>
      <c r="J272" s="12">
        <f>TRUNC(I272*D272, 0)</f>
        <v>0</v>
      </c>
      <c r="K272" s="12">
        <f>TRUNC(E272+G272+I272, 0)</f>
        <v>52396</v>
      </c>
      <c r="L272" s="12">
        <f>TRUNC(F272+H272+J272, 0)</f>
        <v>0</v>
      </c>
      <c r="M272" s="10" t="s">
        <v>52</v>
      </c>
      <c r="N272" s="9" t="s">
        <v>823</v>
      </c>
      <c r="O272" s="9" t="s">
        <v>52</v>
      </c>
      <c r="P272" s="9" t="s">
        <v>52</v>
      </c>
      <c r="Q272" s="9" t="s">
        <v>820</v>
      </c>
      <c r="R272" s="9" t="s">
        <v>52</v>
      </c>
      <c r="S272" s="9" t="s">
        <v>67</v>
      </c>
      <c r="T272" s="9" t="s">
        <v>54</v>
      </c>
      <c r="U272" s="9" t="s">
        <v>54</v>
      </c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9" t="s">
        <v>52</v>
      </c>
      <c r="AT272" s="1"/>
      <c r="AU272" s="9" t="s">
        <v>52</v>
      </c>
      <c r="AV272" s="9" t="s">
        <v>52</v>
      </c>
      <c r="AW272" s="9" t="s">
        <v>824</v>
      </c>
      <c r="AX272" s="1">
        <v>361</v>
      </c>
      <c r="AY272" s="1"/>
    </row>
    <row r="273" spans="1:51" ht="30" customHeight="1" x14ac:dyDescent="0.3">
      <c r="A273" s="10" t="s">
        <v>821</v>
      </c>
      <c r="B273" s="10" t="s">
        <v>825</v>
      </c>
      <c r="C273" s="10" t="s">
        <v>528</v>
      </c>
      <c r="D273" s="11"/>
      <c r="E273" s="12">
        <f>TRUNC(일위대가목록!E202,0)</f>
        <v>0</v>
      </c>
      <c r="F273" s="12">
        <f>TRUNC(E273*D273, 0)</f>
        <v>0</v>
      </c>
      <c r="G273" s="12">
        <f>TRUNC(일위대가목록!F202,0)</f>
        <v>57625</v>
      </c>
      <c r="H273" s="12">
        <f>TRUNC(G273*D273, 0)</f>
        <v>0</v>
      </c>
      <c r="I273" s="12">
        <f>TRUNC(일위대가목록!G202,0)</f>
        <v>1152</v>
      </c>
      <c r="J273" s="12">
        <f>TRUNC(I273*D273, 0)</f>
        <v>0</v>
      </c>
      <c r="K273" s="12">
        <f>TRUNC(E273+G273+I273, 0)</f>
        <v>58777</v>
      </c>
      <c r="L273" s="12">
        <f>TRUNC(F273+H273+J273, 0)</f>
        <v>0</v>
      </c>
      <c r="M273" s="10" t="s">
        <v>52</v>
      </c>
      <c r="N273" s="9" t="s">
        <v>826</v>
      </c>
      <c r="O273" s="9" t="s">
        <v>52</v>
      </c>
      <c r="P273" s="9" t="s">
        <v>52</v>
      </c>
      <c r="Q273" s="9" t="s">
        <v>820</v>
      </c>
      <c r="R273" s="9" t="s">
        <v>52</v>
      </c>
      <c r="S273" s="9" t="s">
        <v>67</v>
      </c>
      <c r="T273" s="9" t="s">
        <v>54</v>
      </c>
      <c r="U273" s="9" t="s">
        <v>54</v>
      </c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9" t="s">
        <v>52</v>
      </c>
      <c r="AT273" s="1"/>
      <c r="AU273" s="9" t="s">
        <v>52</v>
      </c>
      <c r="AV273" s="9" t="s">
        <v>52</v>
      </c>
      <c r="AW273" s="9" t="s">
        <v>827</v>
      </c>
      <c r="AX273" s="1">
        <v>362</v>
      </c>
      <c r="AY273" s="1"/>
    </row>
    <row r="274" spans="1:51" ht="30" customHeight="1" x14ac:dyDescent="0.3">
      <c r="A274" s="10" t="s">
        <v>821</v>
      </c>
      <c r="B274" s="10" t="s">
        <v>828</v>
      </c>
      <c r="C274" s="10" t="s">
        <v>528</v>
      </c>
      <c r="D274" s="11"/>
      <c r="E274" s="12">
        <f>TRUNC(일위대가목록!E203,0)</f>
        <v>0</v>
      </c>
      <c r="F274" s="12">
        <f>TRUNC(E274*D274, 0)</f>
        <v>0</v>
      </c>
      <c r="G274" s="12">
        <f>TRUNC(일위대가목록!F203,0)</f>
        <v>102738</v>
      </c>
      <c r="H274" s="12">
        <f>TRUNC(G274*D274, 0)</f>
        <v>0</v>
      </c>
      <c r="I274" s="12">
        <f>TRUNC(일위대가목록!G203,0)</f>
        <v>2054</v>
      </c>
      <c r="J274" s="12">
        <f>TRUNC(I274*D274, 0)</f>
        <v>0</v>
      </c>
      <c r="K274" s="12">
        <f>TRUNC(E274+G274+I274, 0)</f>
        <v>104792</v>
      </c>
      <c r="L274" s="12">
        <f>TRUNC(F274+H274+J274, 0)</f>
        <v>0</v>
      </c>
      <c r="M274" s="10" t="s">
        <v>52</v>
      </c>
      <c r="N274" s="9" t="s">
        <v>829</v>
      </c>
      <c r="O274" s="9" t="s">
        <v>52</v>
      </c>
      <c r="P274" s="9" t="s">
        <v>52</v>
      </c>
      <c r="Q274" s="9" t="s">
        <v>820</v>
      </c>
      <c r="R274" s="9" t="s">
        <v>52</v>
      </c>
      <c r="S274" s="9" t="s">
        <v>67</v>
      </c>
      <c r="T274" s="9" t="s">
        <v>54</v>
      </c>
      <c r="U274" s="9" t="s">
        <v>54</v>
      </c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9" t="s">
        <v>52</v>
      </c>
      <c r="AT274" s="1"/>
      <c r="AU274" s="9" t="s">
        <v>52</v>
      </c>
      <c r="AV274" s="9" t="s">
        <v>52</v>
      </c>
      <c r="AW274" s="9" t="s">
        <v>830</v>
      </c>
      <c r="AX274" s="1">
        <v>363</v>
      </c>
      <c r="AY274" s="1"/>
    </row>
    <row r="275" spans="1:51" ht="30" customHeight="1" x14ac:dyDescent="0.3">
      <c r="A275" s="10" t="s">
        <v>818</v>
      </c>
      <c r="B275" s="10" t="s">
        <v>831</v>
      </c>
      <c r="C275" s="10" t="s">
        <v>52</v>
      </c>
      <c r="D275" s="11">
        <v>1</v>
      </c>
      <c r="E275" s="12">
        <f>SUM(F276:F280)</f>
        <v>0</v>
      </c>
      <c r="F275" s="12">
        <f>TRUNC(E275*D275, 0)</f>
        <v>0</v>
      </c>
      <c r="G275" s="12">
        <f>SUM(H276:H280)</f>
        <v>0</v>
      </c>
      <c r="H275" s="12">
        <f>TRUNC(G275*D275, 0)</f>
        <v>0</v>
      </c>
      <c r="I275" s="12">
        <f>SUM(J276:J280)</f>
        <v>0</v>
      </c>
      <c r="J275" s="12">
        <f>TRUNC(I275*D275, 0)</f>
        <v>0</v>
      </c>
      <c r="K275" s="12">
        <f>SUM(L276:L280)</f>
        <v>0</v>
      </c>
      <c r="L275" s="12">
        <f>TRUNC(F275+H275+J275, 0)</f>
        <v>0</v>
      </c>
      <c r="M275" s="10" t="s">
        <v>52</v>
      </c>
      <c r="N275" s="9" t="s">
        <v>52</v>
      </c>
      <c r="O275" s="9" t="s">
        <v>52</v>
      </c>
      <c r="P275" s="9" t="s">
        <v>52</v>
      </c>
      <c r="Q275" s="9" t="s">
        <v>832</v>
      </c>
      <c r="R275" s="9" t="s">
        <v>817</v>
      </c>
      <c r="S275" s="9" t="s">
        <v>54</v>
      </c>
      <c r="T275" s="9" t="s">
        <v>54</v>
      </c>
      <c r="U275" s="9" t="s">
        <v>54</v>
      </c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9" t="s">
        <v>52</v>
      </c>
      <c r="AT275" s="1">
        <v>5</v>
      </c>
      <c r="AU275" s="9" t="s">
        <v>52</v>
      </c>
      <c r="AV275" s="9" t="s">
        <v>52</v>
      </c>
      <c r="AW275" s="9" t="s">
        <v>832</v>
      </c>
      <c r="AX275" s="1">
        <v>383</v>
      </c>
      <c r="AY275" s="1"/>
    </row>
    <row r="276" spans="1:51" ht="30" customHeight="1" x14ac:dyDescent="0.3">
      <c r="A276" s="10" t="s">
        <v>833</v>
      </c>
      <c r="B276" s="10" t="s">
        <v>834</v>
      </c>
      <c r="C276" s="10" t="s">
        <v>528</v>
      </c>
      <c r="D276" s="11"/>
      <c r="E276" s="12">
        <f>TRUNC(일위대가목록!E204,0)</f>
        <v>1562</v>
      </c>
      <c r="F276" s="12">
        <f>TRUNC(E276*D276, 0)</f>
        <v>0</v>
      </c>
      <c r="G276" s="12">
        <f>TRUNC(일위대가목록!F204,0)</f>
        <v>21549</v>
      </c>
      <c r="H276" s="12">
        <f>TRUNC(G276*D276, 0)</f>
        <v>0</v>
      </c>
      <c r="I276" s="12">
        <f>TRUNC(일위대가목록!G204,0)</f>
        <v>2225</v>
      </c>
      <c r="J276" s="12">
        <f>TRUNC(I276*D276, 0)</f>
        <v>0</v>
      </c>
      <c r="K276" s="12">
        <f>TRUNC(E276+G276+I276, 0)</f>
        <v>25336</v>
      </c>
      <c r="L276" s="12">
        <f>TRUNC(F276+H276+J276, 0)</f>
        <v>0</v>
      </c>
      <c r="M276" s="10" t="s">
        <v>52</v>
      </c>
      <c r="N276" s="9" t="s">
        <v>835</v>
      </c>
      <c r="O276" s="9" t="s">
        <v>52</v>
      </c>
      <c r="P276" s="9" t="s">
        <v>52</v>
      </c>
      <c r="Q276" s="9" t="s">
        <v>832</v>
      </c>
      <c r="R276" s="9" t="s">
        <v>52</v>
      </c>
      <c r="S276" s="9" t="s">
        <v>67</v>
      </c>
      <c r="T276" s="9" t="s">
        <v>54</v>
      </c>
      <c r="U276" s="9" t="s">
        <v>54</v>
      </c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9" t="s">
        <v>52</v>
      </c>
      <c r="AT276" s="1"/>
      <c r="AU276" s="9" t="s">
        <v>52</v>
      </c>
      <c r="AV276" s="9" t="s">
        <v>52</v>
      </c>
      <c r="AW276" s="9" t="s">
        <v>836</v>
      </c>
      <c r="AX276" s="1">
        <v>365</v>
      </c>
      <c r="AY276" s="1"/>
    </row>
    <row r="277" spans="1:51" ht="30" customHeight="1" x14ac:dyDescent="0.3">
      <c r="A277" s="10" t="s">
        <v>833</v>
      </c>
      <c r="B277" s="10" t="s">
        <v>837</v>
      </c>
      <c r="C277" s="10" t="s">
        <v>528</v>
      </c>
      <c r="D277" s="11"/>
      <c r="E277" s="12">
        <f>TRUNC(일위대가목록!E205,0)</f>
        <v>1777</v>
      </c>
      <c r="F277" s="12">
        <f>TRUNC(E277*D277, 0)</f>
        <v>0</v>
      </c>
      <c r="G277" s="12">
        <f>TRUNC(일위대가목록!F205,0)</f>
        <v>21549</v>
      </c>
      <c r="H277" s="12">
        <f>TRUNC(G277*D277, 0)</f>
        <v>0</v>
      </c>
      <c r="I277" s="12">
        <f>TRUNC(일위대가목록!G205,0)</f>
        <v>2359</v>
      </c>
      <c r="J277" s="12">
        <f>TRUNC(I277*D277, 0)</f>
        <v>0</v>
      </c>
      <c r="K277" s="12">
        <f>TRUNC(E277+G277+I277, 0)</f>
        <v>25685</v>
      </c>
      <c r="L277" s="12">
        <f>TRUNC(F277+H277+J277, 0)</f>
        <v>0</v>
      </c>
      <c r="M277" s="10" t="s">
        <v>52</v>
      </c>
      <c r="N277" s="9" t="s">
        <v>838</v>
      </c>
      <c r="O277" s="9" t="s">
        <v>52</v>
      </c>
      <c r="P277" s="9" t="s">
        <v>52</v>
      </c>
      <c r="Q277" s="9" t="s">
        <v>832</v>
      </c>
      <c r="R277" s="9" t="s">
        <v>52</v>
      </c>
      <c r="S277" s="9" t="s">
        <v>67</v>
      </c>
      <c r="T277" s="9" t="s">
        <v>54</v>
      </c>
      <c r="U277" s="9" t="s">
        <v>54</v>
      </c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9" t="s">
        <v>52</v>
      </c>
      <c r="AT277" s="1"/>
      <c r="AU277" s="9" t="s">
        <v>52</v>
      </c>
      <c r="AV277" s="9" t="s">
        <v>52</v>
      </c>
      <c r="AW277" s="9" t="s">
        <v>839</v>
      </c>
      <c r="AX277" s="1">
        <v>366</v>
      </c>
      <c r="AY277" s="1"/>
    </row>
    <row r="278" spans="1:51" ht="30" customHeight="1" x14ac:dyDescent="0.3">
      <c r="A278" s="10" t="s">
        <v>833</v>
      </c>
      <c r="B278" s="10" t="s">
        <v>840</v>
      </c>
      <c r="C278" s="10" t="s">
        <v>528</v>
      </c>
      <c r="D278" s="11"/>
      <c r="E278" s="12">
        <f>TRUNC(일위대가목록!E206,0)</f>
        <v>2344</v>
      </c>
      <c r="F278" s="12">
        <f>TRUNC(E278*D278, 0)</f>
        <v>0</v>
      </c>
      <c r="G278" s="12">
        <f>TRUNC(일위대가목록!F206,0)</f>
        <v>21549</v>
      </c>
      <c r="H278" s="12">
        <f>TRUNC(G278*D278, 0)</f>
        <v>0</v>
      </c>
      <c r="I278" s="12">
        <f>TRUNC(일위대가목록!G206,0)</f>
        <v>2521</v>
      </c>
      <c r="J278" s="12">
        <f>TRUNC(I278*D278, 0)</f>
        <v>0</v>
      </c>
      <c r="K278" s="12">
        <f>TRUNC(E278+G278+I278, 0)</f>
        <v>26414</v>
      </c>
      <c r="L278" s="12">
        <f>TRUNC(F278+H278+J278, 0)</f>
        <v>0</v>
      </c>
      <c r="M278" s="10" t="s">
        <v>52</v>
      </c>
      <c r="N278" s="9" t="s">
        <v>841</v>
      </c>
      <c r="O278" s="9" t="s">
        <v>52</v>
      </c>
      <c r="P278" s="9" t="s">
        <v>52</v>
      </c>
      <c r="Q278" s="9" t="s">
        <v>832</v>
      </c>
      <c r="R278" s="9" t="s">
        <v>52</v>
      </c>
      <c r="S278" s="9" t="s">
        <v>67</v>
      </c>
      <c r="T278" s="9" t="s">
        <v>54</v>
      </c>
      <c r="U278" s="9" t="s">
        <v>54</v>
      </c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9" t="s">
        <v>52</v>
      </c>
      <c r="AT278" s="1"/>
      <c r="AU278" s="9" t="s">
        <v>52</v>
      </c>
      <c r="AV278" s="9" t="s">
        <v>52</v>
      </c>
      <c r="AW278" s="9" t="s">
        <v>842</v>
      </c>
      <c r="AX278" s="1">
        <v>367</v>
      </c>
      <c r="AY278" s="1"/>
    </row>
    <row r="279" spans="1:51" ht="30" customHeight="1" x14ac:dyDescent="0.3">
      <c r="A279" s="10" t="s">
        <v>833</v>
      </c>
      <c r="B279" s="10" t="s">
        <v>843</v>
      </c>
      <c r="C279" s="10" t="s">
        <v>528</v>
      </c>
      <c r="D279" s="11"/>
      <c r="E279" s="12">
        <f>TRUNC(일위대가목록!E207,0)</f>
        <v>1806</v>
      </c>
      <c r="F279" s="12">
        <f>TRUNC(E279*D279, 0)</f>
        <v>0</v>
      </c>
      <c r="G279" s="12">
        <f>TRUNC(일위대가목록!F207,0)</f>
        <v>21549</v>
      </c>
      <c r="H279" s="12">
        <f>TRUNC(G279*D279, 0)</f>
        <v>0</v>
      </c>
      <c r="I279" s="12">
        <f>TRUNC(일위대가목록!G207,0)</f>
        <v>2582</v>
      </c>
      <c r="J279" s="12">
        <f>TRUNC(I279*D279, 0)</f>
        <v>0</v>
      </c>
      <c r="K279" s="12">
        <f>TRUNC(E279+G279+I279, 0)</f>
        <v>25937</v>
      </c>
      <c r="L279" s="12">
        <f>TRUNC(F279+H279+J279, 0)</f>
        <v>0</v>
      </c>
      <c r="M279" s="10" t="s">
        <v>52</v>
      </c>
      <c r="N279" s="9" t="s">
        <v>844</v>
      </c>
      <c r="O279" s="9" t="s">
        <v>52</v>
      </c>
      <c r="P279" s="9" t="s">
        <v>52</v>
      </c>
      <c r="Q279" s="9" t="s">
        <v>832</v>
      </c>
      <c r="R279" s="9" t="s">
        <v>52</v>
      </c>
      <c r="S279" s="9" t="s">
        <v>67</v>
      </c>
      <c r="T279" s="9" t="s">
        <v>54</v>
      </c>
      <c r="U279" s="9" t="s">
        <v>54</v>
      </c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9" t="s">
        <v>52</v>
      </c>
      <c r="AT279" s="1"/>
      <c r="AU279" s="9" t="s">
        <v>52</v>
      </c>
      <c r="AV279" s="9" t="s">
        <v>52</v>
      </c>
      <c r="AW279" s="9" t="s">
        <v>845</v>
      </c>
      <c r="AX279" s="1">
        <v>368</v>
      </c>
      <c r="AY279" s="1"/>
    </row>
    <row r="280" spans="1:51" ht="30" customHeight="1" x14ac:dyDescent="0.3">
      <c r="A280" s="10" t="s">
        <v>833</v>
      </c>
      <c r="B280" s="10" t="s">
        <v>846</v>
      </c>
      <c r="C280" s="10" t="s">
        <v>528</v>
      </c>
      <c r="D280" s="11"/>
      <c r="E280" s="12">
        <f>TRUNC(일위대가목록!E208,0)</f>
        <v>2538</v>
      </c>
      <c r="F280" s="12">
        <f>TRUNC(E280*D280, 0)</f>
        <v>0</v>
      </c>
      <c r="G280" s="12">
        <f>TRUNC(일위대가목록!F208,0)</f>
        <v>21549</v>
      </c>
      <c r="H280" s="12">
        <f>TRUNC(G280*D280, 0)</f>
        <v>0</v>
      </c>
      <c r="I280" s="12">
        <f>TRUNC(일위대가목록!G208,0)</f>
        <v>2893</v>
      </c>
      <c r="J280" s="12">
        <f>TRUNC(I280*D280, 0)</f>
        <v>0</v>
      </c>
      <c r="K280" s="12">
        <f>TRUNC(E280+G280+I280, 0)</f>
        <v>26980</v>
      </c>
      <c r="L280" s="12">
        <f>TRUNC(F280+H280+J280, 0)</f>
        <v>0</v>
      </c>
      <c r="M280" s="10" t="s">
        <v>52</v>
      </c>
      <c r="N280" s="9" t="s">
        <v>847</v>
      </c>
      <c r="O280" s="9" t="s">
        <v>52</v>
      </c>
      <c r="P280" s="9" t="s">
        <v>52</v>
      </c>
      <c r="Q280" s="9" t="s">
        <v>832</v>
      </c>
      <c r="R280" s="9" t="s">
        <v>52</v>
      </c>
      <c r="S280" s="9" t="s">
        <v>67</v>
      </c>
      <c r="T280" s="9" t="s">
        <v>54</v>
      </c>
      <c r="U280" s="9" t="s">
        <v>54</v>
      </c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9" t="s">
        <v>52</v>
      </c>
      <c r="AT280" s="1"/>
      <c r="AU280" s="9" t="s">
        <v>52</v>
      </c>
      <c r="AV280" s="9" t="s">
        <v>52</v>
      </c>
      <c r="AW280" s="9" t="s">
        <v>848</v>
      </c>
      <c r="AX280" s="1">
        <v>369</v>
      </c>
      <c r="AY280" s="1"/>
    </row>
    <row r="281" spans="1:51" ht="30" customHeight="1" x14ac:dyDescent="0.3">
      <c r="A281" s="10" t="s">
        <v>818</v>
      </c>
      <c r="B281" s="10" t="s">
        <v>849</v>
      </c>
      <c r="C281" s="10" t="s">
        <v>52</v>
      </c>
      <c r="D281" s="11">
        <v>1</v>
      </c>
      <c r="E281" s="12">
        <f>SUM(F282:F286)</f>
        <v>0</v>
      </c>
      <c r="F281" s="12">
        <f>TRUNC(E281*D281, 0)</f>
        <v>0</v>
      </c>
      <c r="G281" s="12">
        <f>SUM(H282:H286)</f>
        <v>0</v>
      </c>
      <c r="H281" s="12">
        <f>TRUNC(G281*D281, 0)</f>
        <v>0</v>
      </c>
      <c r="I281" s="12">
        <f>SUM(J282:J286)</f>
        <v>0</v>
      </c>
      <c r="J281" s="12">
        <f>TRUNC(I281*D281, 0)</f>
        <v>0</v>
      </c>
      <c r="K281" s="12">
        <f>SUM(L282:L286)</f>
        <v>0</v>
      </c>
      <c r="L281" s="12">
        <f>TRUNC(F281+H281+J281, 0)</f>
        <v>0</v>
      </c>
      <c r="M281" s="10" t="s">
        <v>52</v>
      </c>
      <c r="N281" s="9" t="s">
        <v>52</v>
      </c>
      <c r="O281" s="9" t="s">
        <v>52</v>
      </c>
      <c r="P281" s="9" t="s">
        <v>52</v>
      </c>
      <c r="Q281" s="9" t="s">
        <v>850</v>
      </c>
      <c r="R281" s="9" t="s">
        <v>817</v>
      </c>
      <c r="S281" s="9" t="s">
        <v>54</v>
      </c>
      <c r="T281" s="9" t="s">
        <v>54</v>
      </c>
      <c r="U281" s="9" t="s">
        <v>54</v>
      </c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9" t="s">
        <v>52</v>
      </c>
      <c r="AT281" s="1">
        <v>5</v>
      </c>
      <c r="AU281" s="9" t="s">
        <v>52</v>
      </c>
      <c r="AV281" s="9" t="s">
        <v>52</v>
      </c>
      <c r="AW281" s="9" t="s">
        <v>850</v>
      </c>
      <c r="AX281" s="1">
        <v>384</v>
      </c>
      <c r="AY281" s="1"/>
    </row>
    <row r="282" spans="1:51" ht="30" customHeight="1" x14ac:dyDescent="0.3">
      <c r="A282" s="10" t="s">
        <v>833</v>
      </c>
      <c r="B282" s="10" t="s">
        <v>851</v>
      </c>
      <c r="C282" s="10" t="s">
        <v>528</v>
      </c>
      <c r="D282" s="11"/>
      <c r="E282" s="12">
        <f>TRUNC(일위대가목록!E209,0)</f>
        <v>1736</v>
      </c>
      <c r="F282" s="12">
        <f>TRUNC(E282*D282, 0)</f>
        <v>0</v>
      </c>
      <c r="G282" s="12">
        <f>TRUNC(일위대가목록!F209,0)</f>
        <v>24389</v>
      </c>
      <c r="H282" s="12">
        <f>TRUNC(G282*D282, 0)</f>
        <v>0</v>
      </c>
      <c r="I282" s="12">
        <f>TRUNC(일위대가목록!G209,0)</f>
        <v>2481</v>
      </c>
      <c r="J282" s="12">
        <f>TRUNC(I282*D282, 0)</f>
        <v>0</v>
      </c>
      <c r="K282" s="12">
        <f>TRUNC(E282+G282+I282, 0)</f>
        <v>28606</v>
      </c>
      <c r="L282" s="12">
        <f>TRUNC(F282+H282+J282, 0)</f>
        <v>0</v>
      </c>
      <c r="M282" s="10" t="s">
        <v>52</v>
      </c>
      <c r="N282" s="9" t="s">
        <v>852</v>
      </c>
      <c r="O282" s="9" t="s">
        <v>52</v>
      </c>
      <c r="P282" s="9" t="s">
        <v>52</v>
      </c>
      <c r="Q282" s="9" t="s">
        <v>850</v>
      </c>
      <c r="R282" s="9" t="s">
        <v>52</v>
      </c>
      <c r="S282" s="9" t="s">
        <v>67</v>
      </c>
      <c r="T282" s="9" t="s">
        <v>54</v>
      </c>
      <c r="U282" s="9" t="s">
        <v>54</v>
      </c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9" t="s">
        <v>52</v>
      </c>
      <c r="AT282" s="1"/>
      <c r="AU282" s="9" t="s">
        <v>52</v>
      </c>
      <c r="AV282" s="9" t="s">
        <v>52</v>
      </c>
      <c r="AW282" s="9" t="s">
        <v>853</v>
      </c>
      <c r="AX282" s="1">
        <v>371</v>
      </c>
      <c r="AY282" s="1"/>
    </row>
    <row r="283" spans="1:51" ht="30" customHeight="1" x14ac:dyDescent="0.3">
      <c r="A283" s="10" t="s">
        <v>833</v>
      </c>
      <c r="B283" s="10" t="s">
        <v>854</v>
      </c>
      <c r="C283" s="10" t="s">
        <v>528</v>
      </c>
      <c r="D283" s="11"/>
      <c r="E283" s="12">
        <f>TRUNC(일위대가목록!E210,0)</f>
        <v>1974</v>
      </c>
      <c r="F283" s="12">
        <f>TRUNC(E283*D283, 0)</f>
        <v>0</v>
      </c>
      <c r="G283" s="12">
        <f>TRUNC(일위대가목록!F210,0)</f>
        <v>24389</v>
      </c>
      <c r="H283" s="12">
        <f>TRUNC(G283*D283, 0)</f>
        <v>0</v>
      </c>
      <c r="I283" s="12">
        <f>TRUNC(일위대가목록!G210,0)</f>
        <v>2630</v>
      </c>
      <c r="J283" s="12">
        <f>TRUNC(I283*D283, 0)</f>
        <v>0</v>
      </c>
      <c r="K283" s="12">
        <f>TRUNC(E283+G283+I283, 0)</f>
        <v>28993</v>
      </c>
      <c r="L283" s="12">
        <f>TRUNC(F283+H283+J283, 0)</f>
        <v>0</v>
      </c>
      <c r="M283" s="10" t="s">
        <v>52</v>
      </c>
      <c r="N283" s="9" t="s">
        <v>855</v>
      </c>
      <c r="O283" s="9" t="s">
        <v>52</v>
      </c>
      <c r="P283" s="9" t="s">
        <v>52</v>
      </c>
      <c r="Q283" s="9" t="s">
        <v>850</v>
      </c>
      <c r="R283" s="9" t="s">
        <v>52</v>
      </c>
      <c r="S283" s="9" t="s">
        <v>67</v>
      </c>
      <c r="T283" s="9" t="s">
        <v>54</v>
      </c>
      <c r="U283" s="9" t="s">
        <v>54</v>
      </c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9" t="s">
        <v>52</v>
      </c>
      <c r="AT283" s="1"/>
      <c r="AU283" s="9" t="s">
        <v>52</v>
      </c>
      <c r="AV283" s="9" t="s">
        <v>52</v>
      </c>
      <c r="AW283" s="9" t="s">
        <v>856</v>
      </c>
      <c r="AX283" s="1">
        <v>372</v>
      </c>
      <c r="AY283" s="1"/>
    </row>
    <row r="284" spans="1:51" ht="30" customHeight="1" x14ac:dyDescent="0.3">
      <c r="A284" s="10" t="s">
        <v>833</v>
      </c>
      <c r="B284" s="10" t="s">
        <v>857</v>
      </c>
      <c r="C284" s="10" t="s">
        <v>528</v>
      </c>
      <c r="D284" s="11"/>
      <c r="E284" s="12">
        <f>TRUNC(일위대가목록!E211,0)</f>
        <v>2604</v>
      </c>
      <c r="F284" s="12">
        <f>TRUNC(E284*D284, 0)</f>
        <v>0</v>
      </c>
      <c r="G284" s="12">
        <f>TRUNC(일위대가목록!F211,0)</f>
        <v>24389</v>
      </c>
      <c r="H284" s="12">
        <f>TRUNC(G284*D284, 0)</f>
        <v>0</v>
      </c>
      <c r="I284" s="12">
        <f>TRUNC(일위대가목록!G211,0)</f>
        <v>2811</v>
      </c>
      <c r="J284" s="12">
        <f>TRUNC(I284*D284, 0)</f>
        <v>0</v>
      </c>
      <c r="K284" s="12">
        <f>TRUNC(E284+G284+I284, 0)</f>
        <v>29804</v>
      </c>
      <c r="L284" s="12">
        <f>TRUNC(F284+H284+J284, 0)</f>
        <v>0</v>
      </c>
      <c r="M284" s="10" t="s">
        <v>52</v>
      </c>
      <c r="N284" s="9" t="s">
        <v>858</v>
      </c>
      <c r="O284" s="9" t="s">
        <v>52</v>
      </c>
      <c r="P284" s="9" t="s">
        <v>52</v>
      </c>
      <c r="Q284" s="9" t="s">
        <v>850</v>
      </c>
      <c r="R284" s="9" t="s">
        <v>52</v>
      </c>
      <c r="S284" s="9" t="s">
        <v>67</v>
      </c>
      <c r="T284" s="9" t="s">
        <v>54</v>
      </c>
      <c r="U284" s="9" t="s">
        <v>54</v>
      </c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9" t="s">
        <v>52</v>
      </c>
      <c r="AT284" s="1"/>
      <c r="AU284" s="9" t="s">
        <v>52</v>
      </c>
      <c r="AV284" s="9" t="s">
        <v>52</v>
      </c>
      <c r="AW284" s="9" t="s">
        <v>859</v>
      </c>
      <c r="AX284" s="1">
        <v>373</v>
      </c>
      <c r="AY284" s="1"/>
    </row>
    <row r="285" spans="1:51" ht="30" customHeight="1" x14ac:dyDescent="0.3">
      <c r="A285" s="10" t="s">
        <v>833</v>
      </c>
      <c r="B285" s="10" t="s">
        <v>860</v>
      </c>
      <c r="C285" s="10" t="s">
        <v>528</v>
      </c>
      <c r="D285" s="11"/>
      <c r="E285" s="12">
        <f>TRUNC(일위대가목록!E212,0)</f>
        <v>2007</v>
      </c>
      <c r="F285" s="12">
        <f>TRUNC(E285*D285, 0)</f>
        <v>0</v>
      </c>
      <c r="G285" s="12">
        <f>TRUNC(일위대가목록!F212,0)</f>
        <v>24389</v>
      </c>
      <c r="H285" s="12">
        <f>TRUNC(G285*D285, 0)</f>
        <v>0</v>
      </c>
      <c r="I285" s="12">
        <f>TRUNC(일위대가목록!G212,0)</f>
        <v>2878</v>
      </c>
      <c r="J285" s="12">
        <f>TRUNC(I285*D285, 0)</f>
        <v>0</v>
      </c>
      <c r="K285" s="12">
        <f>TRUNC(E285+G285+I285, 0)</f>
        <v>29274</v>
      </c>
      <c r="L285" s="12">
        <f>TRUNC(F285+H285+J285, 0)</f>
        <v>0</v>
      </c>
      <c r="M285" s="10" t="s">
        <v>52</v>
      </c>
      <c r="N285" s="9" t="s">
        <v>861</v>
      </c>
      <c r="O285" s="9" t="s">
        <v>52</v>
      </c>
      <c r="P285" s="9" t="s">
        <v>52</v>
      </c>
      <c r="Q285" s="9" t="s">
        <v>850</v>
      </c>
      <c r="R285" s="9" t="s">
        <v>52</v>
      </c>
      <c r="S285" s="9" t="s">
        <v>67</v>
      </c>
      <c r="T285" s="9" t="s">
        <v>54</v>
      </c>
      <c r="U285" s="9" t="s">
        <v>54</v>
      </c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9" t="s">
        <v>52</v>
      </c>
      <c r="AT285" s="1"/>
      <c r="AU285" s="9" t="s">
        <v>52</v>
      </c>
      <c r="AV285" s="9" t="s">
        <v>52</v>
      </c>
      <c r="AW285" s="9" t="s">
        <v>862</v>
      </c>
      <c r="AX285" s="1">
        <v>374</v>
      </c>
      <c r="AY285" s="1"/>
    </row>
    <row r="286" spans="1:51" ht="30" customHeight="1" x14ac:dyDescent="0.3">
      <c r="A286" s="10" t="s">
        <v>833</v>
      </c>
      <c r="B286" s="10" t="s">
        <v>863</v>
      </c>
      <c r="C286" s="10" t="s">
        <v>528</v>
      </c>
      <c r="D286" s="11"/>
      <c r="E286" s="12">
        <f>TRUNC(일위대가목록!E213,0)</f>
        <v>2820</v>
      </c>
      <c r="F286" s="12">
        <f>TRUNC(E286*D286, 0)</f>
        <v>0</v>
      </c>
      <c r="G286" s="12">
        <f>TRUNC(일위대가목록!F213,0)</f>
        <v>24389</v>
      </c>
      <c r="H286" s="12">
        <f>TRUNC(G286*D286, 0)</f>
        <v>0</v>
      </c>
      <c r="I286" s="12">
        <f>TRUNC(일위대가목록!G213,0)</f>
        <v>3224</v>
      </c>
      <c r="J286" s="12">
        <f>TRUNC(I286*D286, 0)</f>
        <v>0</v>
      </c>
      <c r="K286" s="12">
        <f>TRUNC(E286+G286+I286, 0)</f>
        <v>30433</v>
      </c>
      <c r="L286" s="12">
        <f>TRUNC(F286+H286+J286, 0)</f>
        <v>0</v>
      </c>
      <c r="M286" s="10" t="s">
        <v>52</v>
      </c>
      <c r="N286" s="9" t="s">
        <v>864</v>
      </c>
      <c r="O286" s="9" t="s">
        <v>52</v>
      </c>
      <c r="P286" s="9" t="s">
        <v>52</v>
      </c>
      <c r="Q286" s="9" t="s">
        <v>850</v>
      </c>
      <c r="R286" s="9" t="s">
        <v>52</v>
      </c>
      <c r="S286" s="9" t="s">
        <v>67</v>
      </c>
      <c r="T286" s="9" t="s">
        <v>54</v>
      </c>
      <c r="U286" s="9" t="s">
        <v>54</v>
      </c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9" t="s">
        <v>52</v>
      </c>
      <c r="AT286" s="1"/>
      <c r="AU286" s="9" t="s">
        <v>52</v>
      </c>
      <c r="AV286" s="9" t="s">
        <v>52</v>
      </c>
      <c r="AW286" s="9" t="s">
        <v>865</v>
      </c>
      <c r="AX286" s="1">
        <v>375</v>
      </c>
      <c r="AY286" s="1"/>
    </row>
    <row r="287" spans="1:51" ht="30" customHeight="1" x14ac:dyDescent="0.3">
      <c r="A287" s="10" t="s">
        <v>818</v>
      </c>
      <c r="B287" s="10" t="s">
        <v>866</v>
      </c>
      <c r="C287" s="10" t="s">
        <v>52</v>
      </c>
      <c r="D287" s="11">
        <v>1</v>
      </c>
      <c r="E287" s="12">
        <f>SUM(F288:F292)</f>
        <v>0</v>
      </c>
      <c r="F287" s="12">
        <f>TRUNC(E287*D287, 0)</f>
        <v>0</v>
      </c>
      <c r="G287" s="12">
        <f>SUM(H288:H292)</f>
        <v>0</v>
      </c>
      <c r="H287" s="12">
        <f>TRUNC(G287*D287, 0)</f>
        <v>0</v>
      </c>
      <c r="I287" s="12">
        <f>SUM(J288:J292)</f>
        <v>0</v>
      </c>
      <c r="J287" s="12">
        <f>TRUNC(I287*D287, 0)</f>
        <v>0</v>
      </c>
      <c r="K287" s="12">
        <f>SUM(L288:L292)</f>
        <v>0</v>
      </c>
      <c r="L287" s="12">
        <f>TRUNC(F287+H287+J287, 0)</f>
        <v>0</v>
      </c>
      <c r="M287" s="10" t="s">
        <v>52</v>
      </c>
      <c r="N287" s="9" t="s">
        <v>52</v>
      </c>
      <c r="O287" s="9" t="s">
        <v>52</v>
      </c>
      <c r="P287" s="9" t="s">
        <v>52</v>
      </c>
      <c r="Q287" s="9" t="s">
        <v>867</v>
      </c>
      <c r="R287" s="9" t="s">
        <v>817</v>
      </c>
      <c r="S287" s="9" t="s">
        <v>54</v>
      </c>
      <c r="T287" s="9" t="s">
        <v>54</v>
      </c>
      <c r="U287" s="9" t="s">
        <v>54</v>
      </c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9" t="s">
        <v>52</v>
      </c>
      <c r="AT287" s="1">
        <v>5</v>
      </c>
      <c r="AU287" s="9" t="s">
        <v>52</v>
      </c>
      <c r="AV287" s="9" t="s">
        <v>52</v>
      </c>
      <c r="AW287" s="9" t="s">
        <v>867</v>
      </c>
      <c r="AX287" s="1">
        <v>385</v>
      </c>
      <c r="AY287" s="1"/>
    </row>
    <row r="288" spans="1:51" ht="30" customHeight="1" x14ac:dyDescent="0.3">
      <c r="A288" s="10" t="s">
        <v>833</v>
      </c>
      <c r="B288" s="10" t="s">
        <v>868</v>
      </c>
      <c r="C288" s="10" t="s">
        <v>528</v>
      </c>
      <c r="D288" s="11"/>
      <c r="E288" s="12">
        <f>TRUNC(일위대가목록!E214,0)</f>
        <v>5382</v>
      </c>
      <c r="F288" s="12">
        <f>TRUNC(E288*D288, 0)</f>
        <v>0</v>
      </c>
      <c r="G288" s="12">
        <f>TRUNC(일위대가목록!F214,0)</f>
        <v>39182</v>
      </c>
      <c r="H288" s="12">
        <f>TRUNC(G288*D288, 0)</f>
        <v>0</v>
      </c>
      <c r="I288" s="12">
        <f>TRUNC(일위대가목록!G214,0)</f>
        <v>6965</v>
      </c>
      <c r="J288" s="12">
        <f>TRUNC(I288*D288, 0)</f>
        <v>0</v>
      </c>
      <c r="K288" s="12">
        <f>TRUNC(E288+G288+I288, 0)</f>
        <v>51529</v>
      </c>
      <c r="L288" s="12">
        <f>TRUNC(F288+H288+J288, 0)</f>
        <v>0</v>
      </c>
      <c r="M288" s="10" t="s">
        <v>52</v>
      </c>
      <c r="N288" s="9" t="s">
        <v>869</v>
      </c>
      <c r="O288" s="9" t="s">
        <v>52</v>
      </c>
      <c r="P288" s="9" t="s">
        <v>52</v>
      </c>
      <c r="Q288" s="9" t="s">
        <v>867</v>
      </c>
      <c r="R288" s="9" t="s">
        <v>52</v>
      </c>
      <c r="S288" s="9" t="s">
        <v>67</v>
      </c>
      <c r="T288" s="9" t="s">
        <v>54</v>
      </c>
      <c r="U288" s="9" t="s">
        <v>54</v>
      </c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9" t="s">
        <v>52</v>
      </c>
      <c r="AT288" s="1"/>
      <c r="AU288" s="9" t="s">
        <v>52</v>
      </c>
      <c r="AV288" s="9" t="s">
        <v>52</v>
      </c>
      <c r="AW288" s="9" t="s">
        <v>870</v>
      </c>
      <c r="AX288" s="1">
        <v>377</v>
      </c>
      <c r="AY288" s="1"/>
    </row>
    <row r="289" spans="1:51" ht="30" customHeight="1" x14ac:dyDescent="0.3">
      <c r="A289" s="10" t="s">
        <v>833</v>
      </c>
      <c r="B289" s="10" t="s">
        <v>871</v>
      </c>
      <c r="C289" s="10" t="s">
        <v>528</v>
      </c>
      <c r="D289" s="11"/>
      <c r="E289" s="12">
        <f>TRUNC(일위대가목록!E215,0)</f>
        <v>6121</v>
      </c>
      <c r="F289" s="12">
        <f>TRUNC(E289*D289, 0)</f>
        <v>0</v>
      </c>
      <c r="G289" s="12">
        <f>TRUNC(일위대가목록!F215,0)</f>
        <v>39182</v>
      </c>
      <c r="H289" s="12">
        <f>TRUNC(G289*D289, 0)</f>
        <v>0</v>
      </c>
      <c r="I289" s="12">
        <f>TRUNC(일위대가목록!G215,0)</f>
        <v>7424</v>
      </c>
      <c r="J289" s="12">
        <f>TRUNC(I289*D289, 0)</f>
        <v>0</v>
      </c>
      <c r="K289" s="12">
        <f>TRUNC(E289+G289+I289, 0)</f>
        <v>52727</v>
      </c>
      <c r="L289" s="12">
        <f>TRUNC(F289+H289+J289, 0)</f>
        <v>0</v>
      </c>
      <c r="M289" s="10" t="s">
        <v>52</v>
      </c>
      <c r="N289" s="9" t="s">
        <v>872</v>
      </c>
      <c r="O289" s="9" t="s">
        <v>52</v>
      </c>
      <c r="P289" s="9" t="s">
        <v>52</v>
      </c>
      <c r="Q289" s="9" t="s">
        <v>867</v>
      </c>
      <c r="R289" s="9" t="s">
        <v>52</v>
      </c>
      <c r="S289" s="9" t="s">
        <v>67</v>
      </c>
      <c r="T289" s="9" t="s">
        <v>54</v>
      </c>
      <c r="U289" s="9" t="s">
        <v>54</v>
      </c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9" t="s">
        <v>52</v>
      </c>
      <c r="AT289" s="1"/>
      <c r="AU289" s="9" t="s">
        <v>52</v>
      </c>
      <c r="AV289" s="9" t="s">
        <v>52</v>
      </c>
      <c r="AW289" s="9" t="s">
        <v>873</v>
      </c>
      <c r="AX289" s="1">
        <v>378</v>
      </c>
      <c r="AY289" s="1"/>
    </row>
    <row r="290" spans="1:51" ht="30" customHeight="1" x14ac:dyDescent="0.3">
      <c r="A290" s="10" t="s">
        <v>833</v>
      </c>
      <c r="B290" s="10" t="s">
        <v>874</v>
      </c>
      <c r="C290" s="10" t="s">
        <v>528</v>
      </c>
      <c r="D290" s="11"/>
      <c r="E290" s="12">
        <f>TRUNC(일위대가목록!E216,0)</f>
        <v>8074</v>
      </c>
      <c r="F290" s="12">
        <f>TRUNC(E290*D290, 0)</f>
        <v>0</v>
      </c>
      <c r="G290" s="12">
        <f>TRUNC(일위대가목록!F216,0)</f>
        <v>39182</v>
      </c>
      <c r="H290" s="12">
        <f>TRUNC(G290*D290, 0)</f>
        <v>0</v>
      </c>
      <c r="I290" s="12">
        <f>TRUNC(일위대가목록!G216,0)</f>
        <v>7985</v>
      </c>
      <c r="J290" s="12">
        <f>TRUNC(I290*D290, 0)</f>
        <v>0</v>
      </c>
      <c r="K290" s="12">
        <f>TRUNC(E290+G290+I290, 0)</f>
        <v>55241</v>
      </c>
      <c r="L290" s="12">
        <f>TRUNC(F290+H290+J290, 0)</f>
        <v>0</v>
      </c>
      <c r="M290" s="10" t="s">
        <v>52</v>
      </c>
      <c r="N290" s="9" t="s">
        <v>875</v>
      </c>
      <c r="O290" s="9" t="s">
        <v>52</v>
      </c>
      <c r="P290" s="9" t="s">
        <v>52</v>
      </c>
      <c r="Q290" s="9" t="s">
        <v>867</v>
      </c>
      <c r="R290" s="9" t="s">
        <v>52</v>
      </c>
      <c r="S290" s="9" t="s">
        <v>67</v>
      </c>
      <c r="T290" s="9" t="s">
        <v>54</v>
      </c>
      <c r="U290" s="9" t="s">
        <v>54</v>
      </c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9" t="s">
        <v>52</v>
      </c>
      <c r="AT290" s="1"/>
      <c r="AU290" s="9" t="s">
        <v>52</v>
      </c>
      <c r="AV290" s="9" t="s">
        <v>52</v>
      </c>
      <c r="AW290" s="9" t="s">
        <v>876</v>
      </c>
      <c r="AX290" s="1">
        <v>379</v>
      </c>
      <c r="AY290" s="1"/>
    </row>
    <row r="291" spans="1:51" ht="30" customHeight="1" x14ac:dyDescent="0.3">
      <c r="A291" s="10" t="s">
        <v>833</v>
      </c>
      <c r="B291" s="10" t="s">
        <v>877</v>
      </c>
      <c r="C291" s="10" t="s">
        <v>528</v>
      </c>
      <c r="D291" s="11"/>
      <c r="E291" s="12">
        <f>TRUNC(일위대가목록!E217,0)</f>
        <v>6222</v>
      </c>
      <c r="F291" s="12">
        <f>TRUNC(E291*D291, 0)</f>
        <v>0</v>
      </c>
      <c r="G291" s="12">
        <f>TRUNC(일위대가목록!F217,0)</f>
        <v>39182</v>
      </c>
      <c r="H291" s="12">
        <f>TRUNC(G291*D291, 0)</f>
        <v>0</v>
      </c>
      <c r="I291" s="12">
        <f>TRUNC(일위대가목록!G217,0)</f>
        <v>8194</v>
      </c>
      <c r="J291" s="12">
        <f>TRUNC(I291*D291, 0)</f>
        <v>0</v>
      </c>
      <c r="K291" s="12">
        <f>TRUNC(E291+G291+I291, 0)</f>
        <v>53598</v>
      </c>
      <c r="L291" s="12">
        <f>TRUNC(F291+H291+J291, 0)</f>
        <v>0</v>
      </c>
      <c r="M291" s="10" t="s">
        <v>52</v>
      </c>
      <c r="N291" s="9" t="s">
        <v>878</v>
      </c>
      <c r="O291" s="9" t="s">
        <v>52</v>
      </c>
      <c r="P291" s="9" t="s">
        <v>52</v>
      </c>
      <c r="Q291" s="9" t="s">
        <v>867</v>
      </c>
      <c r="R291" s="9" t="s">
        <v>52</v>
      </c>
      <c r="S291" s="9" t="s">
        <v>67</v>
      </c>
      <c r="T291" s="9" t="s">
        <v>54</v>
      </c>
      <c r="U291" s="9" t="s">
        <v>54</v>
      </c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9" t="s">
        <v>52</v>
      </c>
      <c r="AT291" s="1"/>
      <c r="AU291" s="9" t="s">
        <v>52</v>
      </c>
      <c r="AV291" s="9" t="s">
        <v>52</v>
      </c>
      <c r="AW291" s="9" t="s">
        <v>879</v>
      </c>
      <c r="AX291" s="1">
        <v>380</v>
      </c>
      <c r="AY291" s="1"/>
    </row>
    <row r="292" spans="1:51" ht="30" customHeight="1" x14ac:dyDescent="0.3">
      <c r="A292" s="10" t="s">
        <v>833</v>
      </c>
      <c r="B292" s="10" t="s">
        <v>880</v>
      </c>
      <c r="C292" s="10" t="s">
        <v>528</v>
      </c>
      <c r="D292" s="11"/>
      <c r="E292" s="12">
        <f>TRUNC(일위대가목록!E218,0)</f>
        <v>8743</v>
      </c>
      <c r="F292" s="12">
        <f>TRUNC(E292*D292, 0)</f>
        <v>0</v>
      </c>
      <c r="G292" s="12">
        <f>TRUNC(일위대가목록!F218,0)</f>
        <v>39182</v>
      </c>
      <c r="H292" s="12">
        <f>TRUNC(G292*D292, 0)</f>
        <v>0</v>
      </c>
      <c r="I292" s="12">
        <f>TRUNC(일위대가목록!G218,0)</f>
        <v>9266</v>
      </c>
      <c r="J292" s="12">
        <f>TRUNC(I292*D292, 0)</f>
        <v>0</v>
      </c>
      <c r="K292" s="12">
        <f>TRUNC(E292+G292+I292, 0)</f>
        <v>57191</v>
      </c>
      <c r="L292" s="12">
        <f>TRUNC(F292+H292+J292, 0)</f>
        <v>0</v>
      </c>
      <c r="M292" s="10" t="s">
        <v>52</v>
      </c>
      <c r="N292" s="9" t="s">
        <v>881</v>
      </c>
      <c r="O292" s="9" t="s">
        <v>52</v>
      </c>
      <c r="P292" s="9" t="s">
        <v>52</v>
      </c>
      <c r="Q292" s="9" t="s">
        <v>867</v>
      </c>
      <c r="R292" s="9" t="s">
        <v>52</v>
      </c>
      <c r="S292" s="9" t="s">
        <v>67</v>
      </c>
      <c r="T292" s="9" t="s">
        <v>54</v>
      </c>
      <c r="U292" s="9" t="s">
        <v>54</v>
      </c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9" t="s">
        <v>52</v>
      </c>
      <c r="AT292" s="1"/>
      <c r="AU292" s="9" t="s">
        <v>52</v>
      </c>
      <c r="AV292" s="9" t="s">
        <v>52</v>
      </c>
      <c r="AW292" s="9" t="s">
        <v>882</v>
      </c>
      <c r="AX292" s="1">
        <v>381</v>
      </c>
      <c r="AY292" s="1"/>
    </row>
    <row r="293" spans="1:51" ht="30" customHeight="1" x14ac:dyDescent="0.3">
      <c r="A293" s="10" t="s">
        <v>883</v>
      </c>
      <c r="B293" s="10" t="s">
        <v>52</v>
      </c>
      <c r="C293" s="10" t="s">
        <v>52</v>
      </c>
      <c r="D293" s="11">
        <v>1</v>
      </c>
      <c r="E293" s="12">
        <f>SUM(F294:F299)</f>
        <v>0</v>
      </c>
      <c r="F293" s="12">
        <f>TRUNC(E293*D293, 0)</f>
        <v>0</v>
      </c>
      <c r="G293" s="12">
        <f>SUM(H294:H299)</f>
        <v>0</v>
      </c>
      <c r="H293" s="12">
        <f>TRUNC(G293*D293, 0)</f>
        <v>0</v>
      </c>
      <c r="I293" s="12">
        <f>SUM(J294:J299)</f>
        <v>0</v>
      </c>
      <c r="J293" s="12">
        <f>TRUNC(I293*D293, 0)</f>
        <v>0</v>
      </c>
      <c r="K293" s="12">
        <f>SUM(L294:L299)</f>
        <v>0</v>
      </c>
      <c r="L293" s="12">
        <f>TRUNC(F293+H293+J293, 0)</f>
        <v>0</v>
      </c>
      <c r="M293" s="10" t="s">
        <v>52</v>
      </c>
      <c r="N293" s="9" t="s">
        <v>52</v>
      </c>
      <c r="O293" s="9" t="s">
        <v>52</v>
      </c>
      <c r="P293" s="9" t="s">
        <v>52</v>
      </c>
      <c r="Q293" s="9" t="s">
        <v>884</v>
      </c>
      <c r="R293" s="9" t="s">
        <v>817</v>
      </c>
      <c r="S293" s="9" t="s">
        <v>54</v>
      </c>
      <c r="T293" s="9" t="s">
        <v>54</v>
      </c>
      <c r="U293" s="9" t="s">
        <v>54</v>
      </c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9" t="s">
        <v>52</v>
      </c>
      <c r="AT293" s="1">
        <v>5</v>
      </c>
      <c r="AU293" s="9" t="s">
        <v>52</v>
      </c>
      <c r="AV293" s="9" t="s">
        <v>52</v>
      </c>
      <c r="AW293" s="9" t="s">
        <v>884</v>
      </c>
      <c r="AX293" s="1">
        <v>412</v>
      </c>
      <c r="AY293" s="1"/>
    </row>
    <row r="294" spans="1:51" ht="30" customHeight="1" x14ac:dyDescent="0.3">
      <c r="A294" s="10" t="s">
        <v>885</v>
      </c>
      <c r="B294" s="10" t="s">
        <v>822</v>
      </c>
      <c r="C294" s="10" t="s">
        <v>528</v>
      </c>
      <c r="D294" s="11"/>
      <c r="E294" s="12">
        <f>TRUNC(일위대가목록!E219,0)</f>
        <v>0</v>
      </c>
      <c r="F294" s="12">
        <f>TRUNC(E294*D294, 0)</f>
        <v>0</v>
      </c>
      <c r="G294" s="12">
        <f>TRUNC(일위대가목록!F219,0)</f>
        <v>106086</v>
      </c>
      <c r="H294" s="12">
        <f>TRUNC(G294*D294, 0)</f>
        <v>0</v>
      </c>
      <c r="I294" s="12">
        <f>TRUNC(일위대가목록!G219,0)</f>
        <v>0</v>
      </c>
      <c r="J294" s="12">
        <f>TRUNC(I294*D294, 0)</f>
        <v>0</v>
      </c>
      <c r="K294" s="12">
        <f>TRUNC(E294+G294+I294, 0)</f>
        <v>106086</v>
      </c>
      <c r="L294" s="12">
        <f>TRUNC(F294+H294+J294, 0)</f>
        <v>0</v>
      </c>
      <c r="M294" s="10" t="s">
        <v>52</v>
      </c>
      <c r="N294" s="9" t="s">
        <v>886</v>
      </c>
      <c r="O294" s="9" t="s">
        <v>52</v>
      </c>
      <c r="P294" s="9" t="s">
        <v>52</v>
      </c>
      <c r="Q294" s="9" t="s">
        <v>884</v>
      </c>
      <c r="R294" s="9" t="s">
        <v>52</v>
      </c>
      <c r="S294" s="9" t="s">
        <v>67</v>
      </c>
      <c r="T294" s="9" t="s">
        <v>54</v>
      </c>
      <c r="U294" s="9" t="s">
        <v>54</v>
      </c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9" t="s">
        <v>52</v>
      </c>
      <c r="AT294" s="1"/>
      <c r="AU294" s="9" t="s">
        <v>52</v>
      </c>
      <c r="AV294" s="9" t="s">
        <v>52</v>
      </c>
      <c r="AW294" s="9" t="s">
        <v>887</v>
      </c>
      <c r="AX294" s="1">
        <v>387</v>
      </c>
      <c r="AY294" s="1"/>
    </row>
    <row r="295" spans="1:51" ht="30" customHeight="1" x14ac:dyDescent="0.3">
      <c r="A295" s="10" t="s">
        <v>885</v>
      </c>
      <c r="B295" s="10" t="s">
        <v>825</v>
      </c>
      <c r="C295" s="10" t="s">
        <v>528</v>
      </c>
      <c r="D295" s="11"/>
      <c r="E295" s="12">
        <f>TRUNC(일위대가목록!E220,0)</f>
        <v>0</v>
      </c>
      <c r="F295" s="12">
        <f>TRUNC(E295*D295, 0)</f>
        <v>0</v>
      </c>
      <c r="G295" s="12">
        <f>TRUNC(일위대가목록!F220,0)</f>
        <v>144614</v>
      </c>
      <c r="H295" s="12">
        <f>TRUNC(G295*D295, 0)</f>
        <v>0</v>
      </c>
      <c r="I295" s="12">
        <f>TRUNC(일위대가목록!G220,0)</f>
        <v>0</v>
      </c>
      <c r="J295" s="12">
        <f>TRUNC(I295*D295, 0)</f>
        <v>0</v>
      </c>
      <c r="K295" s="12">
        <f>TRUNC(E295+G295+I295, 0)</f>
        <v>144614</v>
      </c>
      <c r="L295" s="12">
        <f>TRUNC(F295+H295+J295, 0)</f>
        <v>0</v>
      </c>
      <c r="M295" s="10" t="s">
        <v>52</v>
      </c>
      <c r="N295" s="9" t="s">
        <v>888</v>
      </c>
      <c r="O295" s="9" t="s">
        <v>52</v>
      </c>
      <c r="P295" s="9" t="s">
        <v>52</v>
      </c>
      <c r="Q295" s="9" t="s">
        <v>884</v>
      </c>
      <c r="R295" s="9" t="s">
        <v>52</v>
      </c>
      <c r="S295" s="9" t="s">
        <v>67</v>
      </c>
      <c r="T295" s="9" t="s">
        <v>54</v>
      </c>
      <c r="U295" s="9" t="s">
        <v>54</v>
      </c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9" t="s">
        <v>52</v>
      </c>
      <c r="AT295" s="1"/>
      <c r="AU295" s="9" t="s">
        <v>52</v>
      </c>
      <c r="AV295" s="9" t="s">
        <v>52</v>
      </c>
      <c r="AW295" s="9" t="s">
        <v>889</v>
      </c>
      <c r="AX295" s="1">
        <v>388</v>
      </c>
      <c r="AY295" s="1"/>
    </row>
    <row r="296" spans="1:51" ht="30" customHeight="1" x14ac:dyDescent="0.3">
      <c r="A296" s="10" t="s">
        <v>885</v>
      </c>
      <c r="B296" s="10" t="s">
        <v>828</v>
      </c>
      <c r="C296" s="10" t="s">
        <v>528</v>
      </c>
      <c r="D296" s="11"/>
      <c r="E296" s="12">
        <f>TRUNC(일위대가목록!E221,0)</f>
        <v>0</v>
      </c>
      <c r="F296" s="12">
        <f>TRUNC(E296*D296, 0)</f>
        <v>0</v>
      </c>
      <c r="G296" s="12">
        <f>TRUNC(일위대가목록!F221,0)</f>
        <v>201087</v>
      </c>
      <c r="H296" s="12">
        <f>TRUNC(G296*D296, 0)</f>
        <v>0</v>
      </c>
      <c r="I296" s="12">
        <f>TRUNC(일위대가목록!G221,0)</f>
        <v>0</v>
      </c>
      <c r="J296" s="12">
        <f>TRUNC(I296*D296, 0)</f>
        <v>0</v>
      </c>
      <c r="K296" s="12">
        <f>TRUNC(E296+G296+I296, 0)</f>
        <v>201087</v>
      </c>
      <c r="L296" s="12">
        <f>TRUNC(F296+H296+J296, 0)</f>
        <v>0</v>
      </c>
      <c r="M296" s="10" t="s">
        <v>52</v>
      </c>
      <c r="N296" s="9" t="s">
        <v>890</v>
      </c>
      <c r="O296" s="9" t="s">
        <v>52</v>
      </c>
      <c r="P296" s="9" t="s">
        <v>52</v>
      </c>
      <c r="Q296" s="9" t="s">
        <v>884</v>
      </c>
      <c r="R296" s="9" t="s">
        <v>52</v>
      </c>
      <c r="S296" s="9" t="s">
        <v>67</v>
      </c>
      <c r="T296" s="9" t="s">
        <v>54</v>
      </c>
      <c r="U296" s="9" t="s">
        <v>54</v>
      </c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9" t="s">
        <v>52</v>
      </c>
      <c r="AT296" s="1"/>
      <c r="AU296" s="9" t="s">
        <v>52</v>
      </c>
      <c r="AV296" s="9" t="s">
        <v>52</v>
      </c>
      <c r="AW296" s="9" t="s">
        <v>891</v>
      </c>
      <c r="AX296" s="1">
        <v>389</v>
      </c>
      <c r="AY296" s="1"/>
    </row>
    <row r="297" spans="1:51" ht="30" customHeight="1" x14ac:dyDescent="0.3">
      <c r="A297" s="10" t="s">
        <v>892</v>
      </c>
      <c r="B297" s="10" t="s">
        <v>822</v>
      </c>
      <c r="C297" s="10" t="s">
        <v>528</v>
      </c>
      <c r="D297" s="11"/>
      <c r="E297" s="12">
        <f>TRUNC(일위대가목록!E222,0)</f>
        <v>0</v>
      </c>
      <c r="F297" s="12">
        <f>TRUNC(E297*D297, 0)</f>
        <v>0</v>
      </c>
      <c r="G297" s="12">
        <f>TRUNC(일위대가목록!F222,0)</f>
        <v>326600</v>
      </c>
      <c r="H297" s="12">
        <f>TRUNC(G297*D297, 0)</f>
        <v>0</v>
      </c>
      <c r="I297" s="12">
        <f>TRUNC(일위대가목록!G222,0)</f>
        <v>0</v>
      </c>
      <c r="J297" s="12">
        <f>TRUNC(I297*D297, 0)</f>
        <v>0</v>
      </c>
      <c r="K297" s="12">
        <f>TRUNC(E297+G297+I297, 0)</f>
        <v>326600</v>
      </c>
      <c r="L297" s="12">
        <f>TRUNC(F297+H297+J297, 0)</f>
        <v>0</v>
      </c>
      <c r="M297" s="10" t="s">
        <v>52</v>
      </c>
      <c r="N297" s="9" t="s">
        <v>893</v>
      </c>
      <c r="O297" s="9" t="s">
        <v>52</v>
      </c>
      <c r="P297" s="9" t="s">
        <v>52</v>
      </c>
      <c r="Q297" s="9" t="s">
        <v>884</v>
      </c>
      <c r="R297" s="9" t="s">
        <v>52</v>
      </c>
      <c r="S297" s="9" t="s">
        <v>67</v>
      </c>
      <c r="T297" s="9" t="s">
        <v>54</v>
      </c>
      <c r="U297" s="9" t="s">
        <v>54</v>
      </c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9" t="s">
        <v>52</v>
      </c>
      <c r="AT297" s="1"/>
      <c r="AU297" s="9" t="s">
        <v>52</v>
      </c>
      <c r="AV297" s="9" t="s">
        <v>52</v>
      </c>
      <c r="AW297" s="9" t="s">
        <v>894</v>
      </c>
      <c r="AX297" s="1">
        <v>390</v>
      </c>
      <c r="AY297" s="1"/>
    </row>
    <row r="298" spans="1:51" ht="30" customHeight="1" x14ac:dyDescent="0.3">
      <c r="A298" s="10" t="s">
        <v>892</v>
      </c>
      <c r="B298" s="10" t="s">
        <v>825</v>
      </c>
      <c r="C298" s="10" t="s">
        <v>528</v>
      </c>
      <c r="D298" s="11"/>
      <c r="E298" s="12">
        <f>TRUNC(일위대가목록!E223,0)</f>
        <v>0</v>
      </c>
      <c r="F298" s="12">
        <f>TRUNC(E298*D298, 0)</f>
        <v>0</v>
      </c>
      <c r="G298" s="12">
        <f>TRUNC(일위대가목록!F223,0)</f>
        <v>357443</v>
      </c>
      <c r="H298" s="12">
        <f>TRUNC(G298*D298, 0)</f>
        <v>0</v>
      </c>
      <c r="I298" s="12">
        <f>TRUNC(일위대가목록!G223,0)</f>
        <v>0</v>
      </c>
      <c r="J298" s="12">
        <f>TRUNC(I298*D298, 0)</f>
        <v>0</v>
      </c>
      <c r="K298" s="12">
        <f>TRUNC(E298+G298+I298, 0)</f>
        <v>357443</v>
      </c>
      <c r="L298" s="12">
        <f>TRUNC(F298+H298+J298, 0)</f>
        <v>0</v>
      </c>
      <c r="M298" s="10" t="s">
        <v>52</v>
      </c>
      <c r="N298" s="9" t="s">
        <v>895</v>
      </c>
      <c r="O298" s="9" t="s">
        <v>52</v>
      </c>
      <c r="P298" s="9" t="s">
        <v>52</v>
      </c>
      <c r="Q298" s="9" t="s">
        <v>884</v>
      </c>
      <c r="R298" s="9" t="s">
        <v>52</v>
      </c>
      <c r="S298" s="9" t="s">
        <v>67</v>
      </c>
      <c r="T298" s="9" t="s">
        <v>54</v>
      </c>
      <c r="U298" s="9" t="s">
        <v>54</v>
      </c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9" t="s">
        <v>52</v>
      </c>
      <c r="AT298" s="1"/>
      <c r="AU298" s="9" t="s">
        <v>52</v>
      </c>
      <c r="AV298" s="9" t="s">
        <v>52</v>
      </c>
      <c r="AW298" s="9" t="s">
        <v>896</v>
      </c>
      <c r="AX298" s="1">
        <v>391</v>
      </c>
      <c r="AY298" s="1"/>
    </row>
    <row r="299" spans="1:51" ht="30" customHeight="1" x14ac:dyDescent="0.3">
      <c r="A299" s="10" t="s">
        <v>892</v>
      </c>
      <c r="B299" s="10" t="s">
        <v>828</v>
      </c>
      <c r="C299" s="10" t="s">
        <v>528</v>
      </c>
      <c r="D299" s="11"/>
      <c r="E299" s="12">
        <f>TRUNC(일위대가목록!E224,0)</f>
        <v>0</v>
      </c>
      <c r="F299" s="12">
        <f>TRUNC(E299*D299, 0)</f>
        <v>0</v>
      </c>
      <c r="G299" s="12">
        <f>TRUNC(일위대가목록!F224,0)</f>
        <v>513417</v>
      </c>
      <c r="H299" s="12">
        <f>TRUNC(G299*D299, 0)</f>
        <v>0</v>
      </c>
      <c r="I299" s="12">
        <f>TRUNC(일위대가목록!G224,0)</f>
        <v>0</v>
      </c>
      <c r="J299" s="12">
        <f>TRUNC(I299*D299, 0)</f>
        <v>0</v>
      </c>
      <c r="K299" s="12">
        <f>TRUNC(E299+G299+I299, 0)</f>
        <v>513417</v>
      </c>
      <c r="L299" s="12">
        <f>TRUNC(F299+H299+J299, 0)</f>
        <v>0</v>
      </c>
      <c r="M299" s="10" t="s">
        <v>52</v>
      </c>
      <c r="N299" s="9" t="s">
        <v>897</v>
      </c>
      <c r="O299" s="9" t="s">
        <v>52</v>
      </c>
      <c r="P299" s="9" t="s">
        <v>52</v>
      </c>
      <c r="Q299" s="9" t="s">
        <v>884</v>
      </c>
      <c r="R299" s="9" t="s">
        <v>52</v>
      </c>
      <c r="S299" s="9" t="s">
        <v>67</v>
      </c>
      <c r="T299" s="9" t="s">
        <v>54</v>
      </c>
      <c r="U299" s="9" t="s">
        <v>54</v>
      </c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9" t="s">
        <v>52</v>
      </c>
      <c r="AT299" s="1"/>
      <c r="AU299" s="9" t="s">
        <v>52</v>
      </c>
      <c r="AV299" s="9" t="s">
        <v>52</v>
      </c>
      <c r="AW299" s="9" t="s">
        <v>898</v>
      </c>
      <c r="AX299" s="1">
        <v>392</v>
      </c>
      <c r="AY299" s="1"/>
    </row>
    <row r="300" spans="1:51" ht="30" customHeight="1" x14ac:dyDescent="0.3">
      <c r="A300" s="10" t="s">
        <v>899</v>
      </c>
      <c r="B300" s="10" t="s">
        <v>52</v>
      </c>
      <c r="C300" s="10" t="s">
        <v>52</v>
      </c>
      <c r="D300" s="11">
        <v>1</v>
      </c>
      <c r="E300" s="12">
        <f>SUM(F301:F302)</f>
        <v>0</v>
      </c>
      <c r="F300" s="12">
        <f>TRUNC(E300*D300, 0)</f>
        <v>0</v>
      </c>
      <c r="G300" s="12">
        <f>SUM(H301:H302)</f>
        <v>0</v>
      </c>
      <c r="H300" s="12">
        <f>TRUNC(G300*D300, 0)</f>
        <v>0</v>
      </c>
      <c r="I300" s="12">
        <f>SUM(J301:J302)</f>
        <v>0</v>
      </c>
      <c r="J300" s="12">
        <f>TRUNC(I300*D300, 0)</f>
        <v>0</v>
      </c>
      <c r="K300" s="12">
        <f>SUM(L301:L302)</f>
        <v>0</v>
      </c>
      <c r="L300" s="12">
        <f>TRUNC(F300+H300+J300, 0)</f>
        <v>0</v>
      </c>
      <c r="M300" s="10" t="s">
        <v>52</v>
      </c>
      <c r="N300" s="9" t="s">
        <v>52</v>
      </c>
      <c r="O300" s="9" t="s">
        <v>52</v>
      </c>
      <c r="P300" s="9" t="s">
        <v>52</v>
      </c>
      <c r="Q300" s="9" t="s">
        <v>900</v>
      </c>
      <c r="R300" s="9" t="s">
        <v>817</v>
      </c>
      <c r="S300" s="9" t="s">
        <v>54</v>
      </c>
      <c r="T300" s="9" t="s">
        <v>54</v>
      </c>
      <c r="U300" s="9" t="s">
        <v>54</v>
      </c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9" t="s">
        <v>52</v>
      </c>
      <c r="AT300" s="1">
        <v>5</v>
      </c>
      <c r="AU300" s="9" t="s">
        <v>52</v>
      </c>
      <c r="AV300" s="9" t="s">
        <v>52</v>
      </c>
      <c r="AW300" s="9" t="s">
        <v>900</v>
      </c>
      <c r="AX300" s="1">
        <v>413</v>
      </c>
      <c r="AY300" s="1"/>
    </row>
    <row r="301" spans="1:51" ht="30" customHeight="1" x14ac:dyDescent="0.3">
      <c r="A301" s="10" t="s">
        <v>901</v>
      </c>
      <c r="B301" s="10" t="s">
        <v>52</v>
      </c>
      <c r="C301" s="10" t="s">
        <v>504</v>
      </c>
      <c r="D301" s="11"/>
      <c r="E301" s="12">
        <f>TRUNC(일위대가목록!E225,0)</f>
        <v>0</v>
      </c>
      <c r="F301" s="12">
        <f>TRUNC(E301*D301, 0)</f>
        <v>0</v>
      </c>
      <c r="G301" s="12">
        <f>TRUNC(일위대가목록!F225,0)</f>
        <v>81547</v>
      </c>
      <c r="H301" s="12">
        <f>TRUNC(G301*D301, 0)</f>
        <v>0</v>
      </c>
      <c r="I301" s="12">
        <f>TRUNC(일위대가목록!G225,0)</f>
        <v>0</v>
      </c>
      <c r="J301" s="12">
        <f>TRUNC(I301*D301, 0)</f>
        <v>0</v>
      </c>
      <c r="K301" s="12">
        <f>TRUNC(E301+G301+I301, 0)</f>
        <v>81547</v>
      </c>
      <c r="L301" s="12">
        <f>TRUNC(F301+H301+J301, 0)</f>
        <v>0</v>
      </c>
      <c r="M301" s="10" t="s">
        <v>52</v>
      </c>
      <c r="N301" s="9" t="s">
        <v>902</v>
      </c>
      <c r="O301" s="9" t="s">
        <v>52</v>
      </c>
      <c r="P301" s="9" t="s">
        <v>52</v>
      </c>
      <c r="Q301" s="9" t="s">
        <v>900</v>
      </c>
      <c r="R301" s="9" t="s">
        <v>52</v>
      </c>
      <c r="S301" s="9" t="s">
        <v>67</v>
      </c>
      <c r="T301" s="9" t="s">
        <v>54</v>
      </c>
      <c r="U301" s="9" t="s">
        <v>54</v>
      </c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9" t="s">
        <v>52</v>
      </c>
      <c r="AT301" s="1"/>
      <c r="AU301" s="9" t="s">
        <v>52</v>
      </c>
      <c r="AV301" s="9" t="s">
        <v>52</v>
      </c>
      <c r="AW301" s="9" t="s">
        <v>903</v>
      </c>
      <c r="AX301" s="1">
        <v>394</v>
      </c>
      <c r="AY301" s="1"/>
    </row>
    <row r="302" spans="1:51" ht="30" customHeight="1" x14ac:dyDescent="0.3">
      <c r="A302" s="10" t="s">
        <v>901</v>
      </c>
      <c r="B302" s="10" t="s">
        <v>52</v>
      </c>
      <c r="C302" s="10" t="s">
        <v>65</v>
      </c>
      <c r="D302" s="11"/>
      <c r="E302" s="12">
        <f>TRUNC(일위대가목록!E226,0)</f>
        <v>0</v>
      </c>
      <c r="F302" s="12">
        <f>TRUNC(E302*D302, 0)</f>
        <v>0</v>
      </c>
      <c r="G302" s="12">
        <f>TRUNC(일위대가목록!F226,0)</f>
        <v>815</v>
      </c>
      <c r="H302" s="12">
        <f>TRUNC(G302*D302, 0)</f>
        <v>0</v>
      </c>
      <c r="I302" s="12">
        <f>TRUNC(일위대가목록!G226,0)</f>
        <v>0</v>
      </c>
      <c r="J302" s="12">
        <f>TRUNC(I302*D302, 0)</f>
        <v>0</v>
      </c>
      <c r="K302" s="12">
        <f>TRUNC(E302+G302+I302, 0)</f>
        <v>815</v>
      </c>
      <c r="L302" s="12">
        <f>TRUNC(F302+H302+J302, 0)</f>
        <v>0</v>
      </c>
      <c r="M302" s="10" t="s">
        <v>52</v>
      </c>
      <c r="N302" s="9" t="s">
        <v>904</v>
      </c>
      <c r="O302" s="9" t="s">
        <v>52</v>
      </c>
      <c r="P302" s="9" t="s">
        <v>52</v>
      </c>
      <c r="Q302" s="9" t="s">
        <v>900</v>
      </c>
      <c r="R302" s="9" t="s">
        <v>52</v>
      </c>
      <c r="S302" s="9" t="s">
        <v>67</v>
      </c>
      <c r="T302" s="9" t="s">
        <v>54</v>
      </c>
      <c r="U302" s="9" t="s">
        <v>54</v>
      </c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9" t="s">
        <v>52</v>
      </c>
      <c r="AT302" s="1"/>
      <c r="AU302" s="9" t="s">
        <v>52</v>
      </c>
      <c r="AV302" s="9" t="s">
        <v>52</v>
      </c>
      <c r="AW302" s="9" t="s">
        <v>905</v>
      </c>
      <c r="AX302" s="1">
        <v>395</v>
      </c>
      <c r="AY302" s="1"/>
    </row>
    <row r="303" spans="1:51" ht="30" customHeight="1" x14ac:dyDescent="0.3">
      <c r="A303" s="10" t="s">
        <v>906</v>
      </c>
      <c r="B303" s="10" t="s">
        <v>52</v>
      </c>
      <c r="C303" s="10" t="s">
        <v>52</v>
      </c>
      <c r="D303" s="11">
        <v>1</v>
      </c>
      <c r="E303" s="12">
        <f>SUM(F304:F309)</f>
        <v>0</v>
      </c>
      <c r="F303" s="12">
        <f>TRUNC(E303*D303, 0)</f>
        <v>0</v>
      </c>
      <c r="G303" s="12">
        <f>SUM(H304:H309)</f>
        <v>0</v>
      </c>
      <c r="H303" s="12">
        <f>TRUNC(G303*D303, 0)</f>
        <v>0</v>
      </c>
      <c r="I303" s="12">
        <f>SUM(J304:J309)</f>
        <v>0</v>
      </c>
      <c r="J303" s="12">
        <f>TRUNC(I303*D303, 0)</f>
        <v>0</v>
      </c>
      <c r="K303" s="12">
        <f>SUM(L304:L309)</f>
        <v>0</v>
      </c>
      <c r="L303" s="12">
        <f>TRUNC(F303+H303+J303, 0)</f>
        <v>0</v>
      </c>
      <c r="M303" s="10" t="s">
        <v>52</v>
      </c>
      <c r="N303" s="9" t="s">
        <v>52</v>
      </c>
      <c r="O303" s="9" t="s">
        <v>52</v>
      </c>
      <c r="P303" s="9" t="s">
        <v>52</v>
      </c>
      <c r="Q303" s="9" t="s">
        <v>907</v>
      </c>
      <c r="R303" s="9" t="s">
        <v>817</v>
      </c>
      <c r="S303" s="9" t="s">
        <v>54</v>
      </c>
      <c r="T303" s="9" t="s">
        <v>54</v>
      </c>
      <c r="U303" s="9" t="s">
        <v>54</v>
      </c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9" t="s">
        <v>52</v>
      </c>
      <c r="AT303" s="1">
        <v>5</v>
      </c>
      <c r="AU303" s="9" t="s">
        <v>52</v>
      </c>
      <c r="AV303" s="9" t="s">
        <v>52</v>
      </c>
      <c r="AW303" s="9" t="s">
        <v>907</v>
      </c>
      <c r="AX303" s="1">
        <v>414</v>
      </c>
      <c r="AY303" s="1"/>
    </row>
    <row r="304" spans="1:51" ht="30" customHeight="1" x14ac:dyDescent="0.3">
      <c r="A304" s="10" t="s">
        <v>908</v>
      </c>
      <c r="B304" s="10" t="s">
        <v>909</v>
      </c>
      <c r="C304" s="10" t="s">
        <v>508</v>
      </c>
      <c r="D304" s="11"/>
      <c r="E304" s="12">
        <f>TRUNC(일위대가목록!E227,0)</f>
        <v>0</v>
      </c>
      <c r="F304" s="12">
        <f>TRUNC(E304*D304, 0)</f>
        <v>0</v>
      </c>
      <c r="G304" s="12">
        <f>TRUNC(일위대가목록!F227,0)</f>
        <v>1872032</v>
      </c>
      <c r="H304" s="12">
        <f>TRUNC(G304*D304, 0)</f>
        <v>0</v>
      </c>
      <c r="I304" s="12">
        <f>TRUNC(일위대가목록!G227,0)</f>
        <v>93601</v>
      </c>
      <c r="J304" s="12">
        <f>TRUNC(I304*D304, 0)</f>
        <v>0</v>
      </c>
      <c r="K304" s="12">
        <f>TRUNC(E304+G304+I304, 0)</f>
        <v>1965633</v>
      </c>
      <c r="L304" s="12">
        <f>TRUNC(F304+H304+J304, 0)</f>
        <v>0</v>
      </c>
      <c r="M304" s="10" t="s">
        <v>52</v>
      </c>
      <c r="N304" s="9" t="s">
        <v>910</v>
      </c>
      <c r="O304" s="9" t="s">
        <v>52</v>
      </c>
      <c r="P304" s="9" t="s">
        <v>52</v>
      </c>
      <c r="Q304" s="9" t="s">
        <v>907</v>
      </c>
      <c r="R304" s="9" t="s">
        <v>52</v>
      </c>
      <c r="S304" s="9" t="s">
        <v>67</v>
      </c>
      <c r="T304" s="9" t="s">
        <v>54</v>
      </c>
      <c r="U304" s="9" t="s">
        <v>54</v>
      </c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9" t="s">
        <v>52</v>
      </c>
      <c r="AT304" s="1"/>
      <c r="AU304" s="9" t="s">
        <v>52</v>
      </c>
      <c r="AV304" s="9" t="s">
        <v>52</v>
      </c>
      <c r="AW304" s="9" t="s">
        <v>911</v>
      </c>
      <c r="AX304" s="1">
        <v>397</v>
      </c>
      <c r="AY304" s="1"/>
    </row>
    <row r="305" spans="1:51" ht="30" customHeight="1" x14ac:dyDescent="0.3">
      <c r="A305" s="10" t="s">
        <v>908</v>
      </c>
      <c r="B305" s="10" t="s">
        <v>912</v>
      </c>
      <c r="C305" s="10" t="s">
        <v>508</v>
      </c>
      <c r="D305" s="11"/>
      <c r="E305" s="12">
        <f>TRUNC(일위대가목록!E228,0)</f>
        <v>0</v>
      </c>
      <c r="F305" s="12">
        <f>TRUNC(E305*D305, 0)</f>
        <v>0</v>
      </c>
      <c r="G305" s="12">
        <f>TRUNC(일위대가목록!F228,0)</f>
        <v>1443669</v>
      </c>
      <c r="H305" s="12">
        <f>TRUNC(G305*D305, 0)</f>
        <v>0</v>
      </c>
      <c r="I305" s="12">
        <f>TRUNC(일위대가목록!G228,0)</f>
        <v>72183</v>
      </c>
      <c r="J305" s="12">
        <f>TRUNC(I305*D305, 0)</f>
        <v>0</v>
      </c>
      <c r="K305" s="12">
        <f>TRUNC(E305+G305+I305, 0)</f>
        <v>1515852</v>
      </c>
      <c r="L305" s="12">
        <f>TRUNC(F305+H305+J305, 0)</f>
        <v>0</v>
      </c>
      <c r="M305" s="10" t="s">
        <v>52</v>
      </c>
      <c r="N305" s="9" t="s">
        <v>913</v>
      </c>
      <c r="O305" s="9" t="s">
        <v>52</v>
      </c>
      <c r="P305" s="9" t="s">
        <v>52</v>
      </c>
      <c r="Q305" s="9" t="s">
        <v>907</v>
      </c>
      <c r="R305" s="9" t="s">
        <v>52</v>
      </c>
      <c r="S305" s="9" t="s">
        <v>67</v>
      </c>
      <c r="T305" s="9" t="s">
        <v>54</v>
      </c>
      <c r="U305" s="9" t="s">
        <v>54</v>
      </c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9" t="s">
        <v>52</v>
      </c>
      <c r="AT305" s="1"/>
      <c r="AU305" s="9" t="s">
        <v>52</v>
      </c>
      <c r="AV305" s="9" t="s">
        <v>52</v>
      </c>
      <c r="AW305" s="9" t="s">
        <v>914</v>
      </c>
      <c r="AX305" s="1">
        <v>398</v>
      </c>
      <c r="AY305" s="1"/>
    </row>
    <row r="306" spans="1:51" ht="30" customHeight="1" x14ac:dyDescent="0.3">
      <c r="A306" s="10" t="s">
        <v>908</v>
      </c>
      <c r="B306" s="10" t="s">
        <v>915</v>
      </c>
      <c r="C306" s="10" t="s">
        <v>508</v>
      </c>
      <c r="D306" s="11"/>
      <c r="E306" s="12">
        <f>TRUNC(일위대가목록!E229,0)</f>
        <v>0</v>
      </c>
      <c r="F306" s="12">
        <f>TRUNC(E306*D306, 0)</f>
        <v>0</v>
      </c>
      <c r="G306" s="12">
        <f>TRUNC(일위대가목록!F229,0)</f>
        <v>2108020</v>
      </c>
      <c r="H306" s="12">
        <f>TRUNC(G306*D306, 0)</f>
        <v>0</v>
      </c>
      <c r="I306" s="12">
        <f>TRUNC(일위대가목록!G229,0)</f>
        <v>84320</v>
      </c>
      <c r="J306" s="12">
        <f>TRUNC(I306*D306, 0)</f>
        <v>0</v>
      </c>
      <c r="K306" s="12">
        <f>TRUNC(E306+G306+I306, 0)</f>
        <v>2192340</v>
      </c>
      <c r="L306" s="12">
        <f>TRUNC(F306+H306+J306, 0)</f>
        <v>0</v>
      </c>
      <c r="M306" s="10" t="s">
        <v>52</v>
      </c>
      <c r="N306" s="9" t="s">
        <v>916</v>
      </c>
      <c r="O306" s="9" t="s">
        <v>52</v>
      </c>
      <c r="P306" s="9" t="s">
        <v>52</v>
      </c>
      <c r="Q306" s="9" t="s">
        <v>907</v>
      </c>
      <c r="R306" s="9" t="s">
        <v>52</v>
      </c>
      <c r="S306" s="9" t="s">
        <v>67</v>
      </c>
      <c r="T306" s="9" t="s">
        <v>54</v>
      </c>
      <c r="U306" s="9" t="s">
        <v>54</v>
      </c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9" t="s">
        <v>52</v>
      </c>
      <c r="AT306" s="1"/>
      <c r="AU306" s="9" t="s">
        <v>52</v>
      </c>
      <c r="AV306" s="9" t="s">
        <v>52</v>
      </c>
      <c r="AW306" s="9" t="s">
        <v>917</v>
      </c>
      <c r="AX306" s="1">
        <v>399</v>
      </c>
      <c r="AY306" s="1"/>
    </row>
    <row r="307" spans="1:51" ht="30" customHeight="1" x14ac:dyDescent="0.3">
      <c r="A307" s="10" t="s">
        <v>908</v>
      </c>
      <c r="B307" s="10" t="s">
        <v>918</v>
      </c>
      <c r="C307" s="10" t="s">
        <v>508</v>
      </c>
      <c r="D307" s="11"/>
      <c r="E307" s="12">
        <f>TRUNC(일위대가목록!E230,0)</f>
        <v>0</v>
      </c>
      <c r="F307" s="12">
        <f>TRUNC(E307*D307, 0)</f>
        <v>0</v>
      </c>
      <c r="G307" s="12">
        <f>TRUNC(일위대가목록!F230,0)</f>
        <v>1679657</v>
      </c>
      <c r="H307" s="12">
        <f>TRUNC(G307*D307, 0)</f>
        <v>0</v>
      </c>
      <c r="I307" s="12">
        <f>TRUNC(일위대가목록!G230,0)</f>
        <v>67186</v>
      </c>
      <c r="J307" s="12">
        <f>TRUNC(I307*D307, 0)</f>
        <v>0</v>
      </c>
      <c r="K307" s="12">
        <f>TRUNC(E307+G307+I307, 0)</f>
        <v>1746843</v>
      </c>
      <c r="L307" s="12">
        <f>TRUNC(F307+H307+J307, 0)</f>
        <v>0</v>
      </c>
      <c r="M307" s="10" t="s">
        <v>52</v>
      </c>
      <c r="N307" s="9" t="s">
        <v>919</v>
      </c>
      <c r="O307" s="9" t="s">
        <v>52</v>
      </c>
      <c r="P307" s="9" t="s">
        <v>52</v>
      </c>
      <c r="Q307" s="9" t="s">
        <v>907</v>
      </c>
      <c r="R307" s="9" t="s">
        <v>52</v>
      </c>
      <c r="S307" s="9" t="s">
        <v>67</v>
      </c>
      <c r="T307" s="9" t="s">
        <v>54</v>
      </c>
      <c r="U307" s="9" t="s">
        <v>54</v>
      </c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9" t="s">
        <v>52</v>
      </c>
      <c r="AT307" s="1"/>
      <c r="AU307" s="9" t="s">
        <v>52</v>
      </c>
      <c r="AV307" s="9" t="s">
        <v>52</v>
      </c>
      <c r="AW307" s="9" t="s">
        <v>920</v>
      </c>
      <c r="AX307" s="1">
        <v>400</v>
      </c>
      <c r="AY307" s="1"/>
    </row>
    <row r="308" spans="1:51" ht="30" customHeight="1" x14ac:dyDescent="0.3">
      <c r="A308" s="10" t="s">
        <v>908</v>
      </c>
      <c r="B308" s="10" t="s">
        <v>921</v>
      </c>
      <c r="C308" s="10" t="s">
        <v>508</v>
      </c>
      <c r="D308" s="11"/>
      <c r="E308" s="12">
        <f>TRUNC(일위대가목록!E231,0)</f>
        <v>0</v>
      </c>
      <c r="F308" s="12">
        <f>TRUNC(E308*D308, 0)</f>
        <v>0</v>
      </c>
      <c r="G308" s="12">
        <f>TRUNC(일위대가목록!F231,0)</f>
        <v>2300395</v>
      </c>
      <c r="H308" s="12">
        <f>TRUNC(G308*D308, 0)</f>
        <v>0</v>
      </c>
      <c r="I308" s="12">
        <f>TRUNC(일위대가목록!G231,0)</f>
        <v>69011</v>
      </c>
      <c r="J308" s="12">
        <f>TRUNC(I308*D308, 0)</f>
        <v>0</v>
      </c>
      <c r="K308" s="12">
        <f>TRUNC(E308+G308+I308, 0)</f>
        <v>2369406</v>
      </c>
      <c r="L308" s="12">
        <f>TRUNC(F308+H308+J308, 0)</f>
        <v>0</v>
      </c>
      <c r="M308" s="10" t="s">
        <v>52</v>
      </c>
      <c r="N308" s="9" t="s">
        <v>922</v>
      </c>
      <c r="O308" s="9" t="s">
        <v>52</v>
      </c>
      <c r="P308" s="9" t="s">
        <v>52</v>
      </c>
      <c r="Q308" s="9" t="s">
        <v>907</v>
      </c>
      <c r="R308" s="9" t="s">
        <v>52</v>
      </c>
      <c r="S308" s="9" t="s">
        <v>67</v>
      </c>
      <c r="T308" s="9" t="s">
        <v>54</v>
      </c>
      <c r="U308" s="9" t="s">
        <v>54</v>
      </c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9" t="s">
        <v>52</v>
      </c>
      <c r="AT308" s="1"/>
      <c r="AU308" s="9" t="s">
        <v>52</v>
      </c>
      <c r="AV308" s="9" t="s">
        <v>52</v>
      </c>
      <c r="AW308" s="9" t="s">
        <v>923</v>
      </c>
      <c r="AX308" s="1">
        <v>401</v>
      </c>
      <c r="AY308" s="1"/>
    </row>
    <row r="309" spans="1:51" ht="30" customHeight="1" x14ac:dyDescent="0.3">
      <c r="A309" s="10" t="s">
        <v>908</v>
      </c>
      <c r="B309" s="10" t="s">
        <v>924</v>
      </c>
      <c r="C309" s="10" t="s">
        <v>508</v>
      </c>
      <c r="D309" s="11"/>
      <c r="E309" s="12">
        <f>TRUNC(일위대가목록!E232,0)</f>
        <v>0</v>
      </c>
      <c r="F309" s="12">
        <f>TRUNC(E309*D309, 0)</f>
        <v>0</v>
      </c>
      <c r="G309" s="12">
        <f>TRUNC(일위대가목록!F232,0)</f>
        <v>1872032</v>
      </c>
      <c r="H309" s="12">
        <f>TRUNC(G309*D309, 0)</f>
        <v>0</v>
      </c>
      <c r="I309" s="12">
        <f>TRUNC(일위대가목록!G232,0)</f>
        <v>56160</v>
      </c>
      <c r="J309" s="12">
        <f>TRUNC(I309*D309, 0)</f>
        <v>0</v>
      </c>
      <c r="K309" s="12">
        <f>TRUNC(E309+G309+I309, 0)</f>
        <v>1928192</v>
      </c>
      <c r="L309" s="12">
        <f>TRUNC(F309+H309+J309, 0)</f>
        <v>0</v>
      </c>
      <c r="M309" s="10" t="s">
        <v>52</v>
      </c>
      <c r="N309" s="9" t="s">
        <v>925</v>
      </c>
      <c r="O309" s="9" t="s">
        <v>52</v>
      </c>
      <c r="P309" s="9" t="s">
        <v>52</v>
      </c>
      <c r="Q309" s="9" t="s">
        <v>907</v>
      </c>
      <c r="R309" s="9" t="s">
        <v>52</v>
      </c>
      <c r="S309" s="9" t="s">
        <v>67</v>
      </c>
      <c r="T309" s="9" t="s">
        <v>54</v>
      </c>
      <c r="U309" s="9" t="s">
        <v>54</v>
      </c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9" t="s">
        <v>52</v>
      </c>
      <c r="AT309" s="1"/>
      <c r="AU309" s="9" t="s">
        <v>52</v>
      </c>
      <c r="AV309" s="9" t="s">
        <v>52</v>
      </c>
      <c r="AW309" s="9" t="s">
        <v>926</v>
      </c>
      <c r="AX309" s="1">
        <v>402</v>
      </c>
      <c r="AY309" s="1"/>
    </row>
    <row r="310" spans="1:51" ht="30" customHeight="1" x14ac:dyDescent="0.3">
      <c r="A310" s="10" t="s">
        <v>927</v>
      </c>
      <c r="B310" s="10" t="s">
        <v>52</v>
      </c>
      <c r="C310" s="10" t="s">
        <v>52</v>
      </c>
      <c r="D310" s="11">
        <v>1</v>
      </c>
      <c r="E310" s="12">
        <f>SUM(F311:F316)</f>
        <v>0</v>
      </c>
      <c r="F310" s="12">
        <f>TRUNC(E310*D310, 0)</f>
        <v>0</v>
      </c>
      <c r="G310" s="12">
        <f>SUM(H311:H316)</f>
        <v>0</v>
      </c>
      <c r="H310" s="12">
        <f>TRUNC(G310*D310, 0)</f>
        <v>0</v>
      </c>
      <c r="I310" s="12">
        <f>SUM(J311:J316)</f>
        <v>0</v>
      </c>
      <c r="J310" s="12">
        <f>TRUNC(I310*D310, 0)</f>
        <v>0</v>
      </c>
      <c r="K310" s="12">
        <f>SUM(L311:L316)</f>
        <v>0</v>
      </c>
      <c r="L310" s="12">
        <f>TRUNC(F310+H310+J310, 0)</f>
        <v>0</v>
      </c>
      <c r="M310" s="10" t="s">
        <v>52</v>
      </c>
      <c r="N310" s="9" t="s">
        <v>52</v>
      </c>
      <c r="O310" s="9" t="s">
        <v>52</v>
      </c>
      <c r="P310" s="9" t="s">
        <v>52</v>
      </c>
      <c r="Q310" s="9" t="s">
        <v>928</v>
      </c>
      <c r="R310" s="9" t="s">
        <v>817</v>
      </c>
      <c r="S310" s="9" t="s">
        <v>54</v>
      </c>
      <c r="T310" s="9" t="s">
        <v>54</v>
      </c>
      <c r="U310" s="9" t="s">
        <v>54</v>
      </c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9" t="s">
        <v>52</v>
      </c>
      <c r="AT310" s="1">
        <v>5</v>
      </c>
      <c r="AU310" s="9" t="s">
        <v>52</v>
      </c>
      <c r="AV310" s="9" t="s">
        <v>52</v>
      </c>
      <c r="AW310" s="9" t="s">
        <v>928</v>
      </c>
      <c r="AX310" s="1">
        <v>415</v>
      </c>
      <c r="AY310" s="1"/>
    </row>
    <row r="311" spans="1:51" ht="30" customHeight="1" x14ac:dyDescent="0.3">
      <c r="A311" s="10" t="s">
        <v>929</v>
      </c>
      <c r="B311" s="10" t="s">
        <v>909</v>
      </c>
      <c r="C311" s="10" t="s">
        <v>508</v>
      </c>
      <c r="D311" s="11"/>
      <c r="E311" s="12">
        <f>TRUNC(일위대가목록!E233,0)</f>
        <v>0</v>
      </c>
      <c r="F311" s="12">
        <f>TRUNC(E311*D311, 0)</f>
        <v>0</v>
      </c>
      <c r="G311" s="12">
        <f>TRUNC(일위대가목록!F233,0)</f>
        <v>2064407</v>
      </c>
      <c r="H311" s="12">
        <f>TRUNC(G311*D311, 0)</f>
        <v>0</v>
      </c>
      <c r="I311" s="12">
        <f>TRUNC(일위대가목록!G233,0)</f>
        <v>103220</v>
      </c>
      <c r="J311" s="12">
        <f>TRUNC(I311*D311, 0)</f>
        <v>0</v>
      </c>
      <c r="K311" s="12">
        <f>TRUNC(E311+G311+I311, 0)</f>
        <v>2167627</v>
      </c>
      <c r="L311" s="12">
        <f>TRUNC(F311+H311+J311, 0)</f>
        <v>0</v>
      </c>
      <c r="M311" s="10" t="s">
        <v>52</v>
      </c>
      <c r="N311" s="9" t="s">
        <v>930</v>
      </c>
      <c r="O311" s="9" t="s">
        <v>52</v>
      </c>
      <c r="P311" s="9" t="s">
        <v>52</v>
      </c>
      <c r="Q311" s="9" t="s">
        <v>928</v>
      </c>
      <c r="R311" s="9" t="s">
        <v>52</v>
      </c>
      <c r="S311" s="9" t="s">
        <v>67</v>
      </c>
      <c r="T311" s="9" t="s">
        <v>54</v>
      </c>
      <c r="U311" s="9" t="s">
        <v>54</v>
      </c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9" t="s">
        <v>52</v>
      </c>
      <c r="AT311" s="1"/>
      <c r="AU311" s="9" t="s">
        <v>52</v>
      </c>
      <c r="AV311" s="9" t="s">
        <v>52</v>
      </c>
      <c r="AW311" s="9" t="s">
        <v>931</v>
      </c>
      <c r="AX311" s="1">
        <v>404</v>
      </c>
      <c r="AY311" s="1"/>
    </row>
    <row r="312" spans="1:51" ht="30" customHeight="1" x14ac:dyDescent="0.3">
      <c r="A312" s="10" t="s">
        <v>929</v>
      </c>
      <c r="B312" s="10" t="s">
        <v>912</v>
      </c>
      <c r="C312" s="10" t="s">
        <v>508</v>
      </c>
      <c r="D312" s="11"/>
      <c r="E312" s="12">
        <f>TRUNC(일위대가목록!E234,0)</f>
        <v>0</v>
      </c>
      <c r="F312" s="12">
        <f>TRUNC(E312*D312, 0)</f>
        <v>0</v>
      </c>
      <c r="G312" s="12">
        <f>TRUNC(일위대가목록!F234,0)</f>
        <v>1636044</v>
      </c>
      <c r="H312" s="12">
        <f>TRUNC(G312*D312, 0)</f>
        <v>0</v>
      </c>
      <c r="I312" s="12">
        <f>TRUNC(일위대가목록!G234,0)</f>
        <v>81802</v>
      </c>
      <c r="J312" s="12">
        <f>TRUNC(I312*D312, 0)</f>
        <v>0</v>
      </c>
      <c r="K312" s="12">
        <f>TRUNC(E312+G312+I312, 0)</f>
        <v>1717846</v>
      </c>
      <c r="L312" s="12">
        <f>TRUNC(F312+H312+J312, 0)</f>
        <v>0</v>
      </c>
      <c r="M312" s="10" t="s">
        <v>52</v>
      </c>
      <c r="N312" s="9" t="s">
        <v>932</v>
      </c>
      <c r="O312" s="9" t="s">
        <v>52</v>
      </c>
      <c r="P312" s="9" t="s">
        <v>52</v>
      </c>
      <c r="Q312" s="9" t="s">
        <v>928</v>
      </c>
      <c r="R312" s="9" t="s">
        <v>52</v>
      </c>
      <c r="S312" s="9" t="s">
        <v>67</v>
      </c>
      <c r="T312" s="9" t="s">
        <v>54</v>
      </c>
      <c r="U312" s="9" t="s">
        <v>54</v>
      </c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9" t="s">
        <v>52</v>
      </c>
      <c r="AT312" s="1"/>
      <c r="AU312" s="9" t="s">
        <v>52</v>
      </c>
      <c r="AV312" s="9" t="s">
        <v>52</v>
      </c>
      <c r="AW312" s="9" t="s">
        <v>933</v>
      </c>
      <c r="AX312" s="1">
        <v>405</v>
      </c>
      <c r="AY312" s="1"/>
    </row>
    <row r="313" spans="1:51" ht="30" customHeight="1" x14ac:dyDescent="0.3">
      <c r="A313" s="10" t="s">
        <v>929</v>
      </c>
      <c r="B313" s="10" t="s">
        <v>915</v>
      </c>
      <c r="C313" s="10" t="s">
        <v>508</v>
      </c>
      <c r="D313" s="11"/>
      <c r="E313" s="12">
        <f>TRUNC(일위대가목록!E235,0)</f>
        <v>0</v>
      </c>
      <c r="F313" s="12">
        <f>TRUNC(E313*D313, 0)</f>
        <v>0</v>
      </c>
      <c r="G313" s="12">
        <f>TRUNC(일위대가목록!F235,0)</f>
        <v>2300395</v>
      </c>
      <c r="H313" s="12">
        <f>TRUNC(G313*D313, 0)</f>
        <v>0</v>
      </c>
      <c r="I313" s="12">
        <f>TRUNC(일위대가목록!G235,0)</f>
        <v>92015</v>
      </c>
      <c r="J313" s="12">
        <f>TRUNC(I313*D313, 0)</f>
        <v>0</v>
      </c>
      <c r="K313" s="12">
        <f>TRUNC(E313+G313+I313, 0)</f>
        <v>2392410</v>
      </c>
      <c r="L313" s="12">
        <f>TRUNC(F313+H313+J313, 0)</f>
        <v>0</v>
      </c>
      <c r="M313" s="10" t="s">
        <v>52</v>
      </c>
      <c r="N313" s="9" t="s">
        <v>934</v>
      </c>
      <c r="O313" s="9" t="s">
        <v>52</v>
      </c>
      <c r="P313" s="9" t="s">
        <v>52</v>
      </c>
      <c r="Q313" s="9" t="s">
        <v>928</v>
      </c>
      <c r="R313" s="9" t="s">
        <v>52</v>
      </c>
      <c r="S313" s="9" t="s">
        <v>67</v>
      </c>
      <c r="T313" s="9" t="s">
        <v>54</v>
      </c>
      <c r="U313" s="9" t="s">
        <v>54</v>
      </c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9" t="s">
        <v>52</v>
      </c>
      <c r="AT313" s="1"/>
      <c r="AU313" s="9" t="s">
        <v>52</v>
      </c>
      <c r="AV313" s="9" t="s">
        <v>52</v>
      </c>
      <c r="AW313" s="9" t="s">
        <v>935</v>
      </c>
      <c r="AX313" s="1">
        <v>406</v>
      </c>
      <c r="AY313" s="1"/>
    </row>
    <row r="314" spans="1:51" ht="30" customHeight="1" x14ac:dyDescent="0.3">
      <c r="A314" s="10" t="s">
        <v>929</v>
      </c>
      <c r="B314" s="10" t="s">
        <v>918</v>
      </c>
      <c r="C314" s="10" t="s">
        <v>508</v>
      </c>
      <c r="D314" s="11"/>
      <c r="E314" s="12">
        <f>TRUNC(일위대가목록!E236,0)</f>
        <v>0</v>
      </c>
      <c r="F314" s="12">
        <f>TRUNC(E314*D314, 0)</f>
        <v>0</v>
      </c>
      <c r="G314" s="12">
        <f>TRUNC(일위대가목록!F236,0)</f>
        <v>1872032</v>
      </c>
      <c r="H314" s="12">
        <f>TRUNC(G314*D314, 0)</f>
        <v>0</v>
      </c>
      <c r="I314" s="12">
        <f>TRUNC(일위대가목록!G236,0)</f>
        <v>74881</v>
      </c>
      <c r="J314" s="12">
        <f>TRUNC(I314*D314, 0)</f>
        <v>0</v>
      </c>
      <c r="K314" s="12">
        <f>TRUNC(E314+G314+I314, 0)</f>
        <v>1946913</v>
      </c>
      <c r="L314" s="12">
        <f>TRUNC(F314+H314+J314, 0)</f>
        <v>0</v>
      </c>
      <c r="M314" s="10" t="s">
        <v>52</v>
      </c>
      <c r="N314" s="9" t="s">
        <v>936</v>
      </c>
      <c r="O314" s="9" t="s">
        <v>52</v>
      </c>
      <c r="P314" s="9" t="s">
        <v>52</v>
      </c>
      <c r="Q314" s="9" t="s">
        <v>928</v>
      </c>
      <c r="R314" s="9" t="s">
        <v>52</v>
      </c>
      <c r="S314" s="9" t="s">
        <v>67</v>
      </c>
      <c r="T314" s="9" t="s">
        <v>54</v>
      </c>
      <c r="U314" s="9" t="s">
        <v>54</v>
      </c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9" t="s">
        <v>52</v>
      </c>
      <c r="AT314" s="1"/>
      <c r="AU314" s="9" t="s">
        <v>52</v>
      </c>
      <c r="AV314" s="9" t="s">
        <v>52</v>
      </c>
      <c r="AW314" s="9" t="s">
        <v>937</v>
      </c>
      <c r="AX314" s="1">
        <v>407</v>
      </c>
      <c r="AY314" s="1"/>
    </row>
    <row r="315" spans="1:51" ht="30" customHeight="1" x14ac:dyDescent="0.3">
      <c r="A315" s="10" t="s">
        <v>929</v>
      </c>
      <c r="B315" s="10" t="s">
        <v>921</v>
      </c>
      <c r="C315" s="10" t="s">
        <v>508</v>
      </c>
      <c r="D315" s="11"/>
      <c r="E315" s="12">
        <f>TRUNC(일위대가목록!E237,0)</f>
        <v>0</v>
      </c>
      <c r="F315" s="12">
        <f>TRUNC(E315*D315, 0)</f>
        <v>0</v>
      </c>
      <c r="G315" s="12">
        <f>TRUNC(일위대가목록!F237,0)</f>
        <v>2492770</v>
      </c>
      <c r="H315" s="12">
        <f>TRUNC(G315*D315, 0)</f>
        <v>0</v>
      </c>
      <c r="I315" s="12">
        <f>TRUNC(일위대가목록!G237,0)</f>
        <v>74783</v>
      </c>
      <c r="J315" s="12">
        <f>TRUNC(I315*D315, 0)</f>
        <v>0</v>
      </c>
      <c r="K315" s="12">
        <f>TRUNC(E315+G315+I315, 0)</f>
        <v>2567553</v>
      </c>
      <c r="L315" s="12">
        <f>TRUNC(F315+H315+J315, 0)</f>
        <v>0</v>
      </c>
      <c r="M315" s="10" t="s">
        <v>52</v>
      </c>
      <c r="N315" s="9" t="s">
        <v>938</v>
      </c>
      <c r="O315" s="9" t="s">
        <v>52</v>
      </c>
      <c r="P315" s="9" t="s">
        <v>52</v>
      </c>
      <c r="Q315" s="9" t="s">
        <v>928</v>
      </c>
      <c r="R315" s="9" t="s">
        <v>52</v>
      </c>
      <c r="S315" s="9" t="s">
        <v>67</v>
      </c>
      <c r="T315" s="9" t="s">
        <v>54</v>
      </c>
      <c r="U315" s="9" t="s">
        <v>54</v>
      </c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9" t="s">
        <v>52</v>
      </c>
      <c r="AT315" s="1"/>
      <c r="AU315" s="9" t="s">
        <v>52</v>
      </c>
      <c r="AV315" s="9" t="s">
        <v>52</v>
      </c>
      <c r="AW315" s="9" t="s">
        <v>939</v>
      </c>
      <c r="AX315" s="1">
        <v>408</v>
      </c>
      <c r="AY315" s="1"/>
    </row>
    <row r="316" spans="1:51" ht="30" customHeight="1" x14ac:dyDescent="0.3">
      <c r="A316" s="10" t="s">
        <v>929</v>
      </c>
      <c r="B316" s="10" t="s">
        <v>924</v>
      </c>
      <c r="C316" s="10" t="s">
        <v>508</v>
      </c>
      <c r="D316" s="11"/>
      <c r="E316" s="12">
        <f>TRUNC(일위대가목록!E238,0)</f>
        <v>0</v>
      </c>
      <c r="F316" s="12">
        <f>TRUNC(E316*D316, 0)</f>
        <v>0</v>
      </c>
      <c r="G316" s="12">
        <f>TRUNC(일위대가목록!F238,0)</f>
        <v>2064407</v>
      </c>
      <c r="H316" s="12">
        <f>TRUNC(G316*D316, 0)</f>
        <v>0</v>
      </c>
      <c r="I316" s="12">
        <f>TRUNC(일위대가목록!G238,0)</f>
        <v>61932</v>
      </c>
      <c r="J316" s="12">
        <f>TRUNC(I316*D316, 0)</f>
        <v>0</v>
      </c>
      <c r="K316" s="12">
        <f>TRUNC(E316+G316+I316, 0)</f>
        <v>2126339</v>
      </c>
      <c r="L316" s="12">
        <f>TRUNC(F316+H316+J316, 0)</f>
        <v>0</v>
      </c>
      <c r="M316" s="10" t="s">
        <v>52</v>
      </c>
      <c r="N316" s="9" t="s">
        <v>940</v>
      </c>
      <c r="O316" s="9" t="s">
        <v>52</v>
      </c>
      <c r="P316" s="9" t="s">
        <v>52</v>
      </c>
      <c r="Q316" s="9" t="s">
        <v>928</v>
      </c>
      <c r="R316" s="9" t="s">
        <v>52</v>
      </c>
      <c r="S316" s="9" t="s">
        <v>67</v>
      </c>
      <c r="T316" s="9" t="s">
        <v>54</v>
      </c>
      <c r="U316" s="9" t="s">
        <v>54</v>
      </c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9" t="s">
        <v>52</v>
      </c>
      <c r="AT316" s="1"/>
      <c r="AU316" s="9" t="s">
        <v>52</v>
      </c>
      <c r="AV316" s="9" t="s">
        <v>52</v>
      </c>
      <c r="AW316" s="9" t="s">
        <v>941</v>
      </c>
      <c r="AX316" s="1">
        <v>409</v>
      </c>
      <c r="AY316" s="1"/>
    </row>
    <row r="317" spans="1:51" ht="30" customHeight="1" x14ac:dyDescent="0.3">
      <c r="A317" s="10" t="s">
        <v>942</v>
      </c>
      <c r="B317" s="10" t="s">
        <v>52</v>
      </c>
      <c r="C317" s="10" t="s">
        <v>52</v>
      </c>
      <c r="D317" s="11">
        <v>1</v>
      </c>
      <c r="E317" s="12">
        <f>SUM(F318:F318)</f>
        <v>0</v>
      </c>
      <c r="F317" s="12">
        <f>TRUNC(E317*D317, 0)</f>
        <v>0</v>
      </c>
      <c r="G317" s="12">
        <f>SUM(H318:H318)</f>
        <v>0</v>
      </c>
      <c r="H317" s="12">
        <f>TRUNC(G317*D317, 0)</f>
        <v>0</v>
      </c>
      <c r="I317" s="12">
        <f>SUM(J318:J318)</f>
        <v>0</v>
      </c>
      <c r="J317" s="12">
        <f>TRUNC(I317*D317, 0)</f>
        <v>0</v>
      </c>
      <c r="K317" s="12">
        <f>SUM(L318:L318)</f>
        <v>0</v>
      </c>
      <c r="L317" s="12">
        <f>TRUNC(F317+H317+J317, 0)</f>
        <v>0</v>
      </c>
      <c r="M317" s="10" t="s">
        <v>52</v>
      </c>
      <c r="N317" s="9" t="s">
        <v>52</v>
      </c>
      <c r="O317" s="9" t="s">
        <v>52</v>
      </c>
      <c r="P317" s="9" t="s">
        <v>52</v>
      </c>
      <c r="Q317" s="9" t="s">
        <v>943</v>
      </c>
      <c r="R317" s="9" t="s">
        <v>817</v>
      </c>
      <c r="S317" s="9" t="s">
        <v>54</v>
      </c>
      <c r="T317" s="9" t="s">
        <v>54</v>
      </c>
      <c r="U317" s="9" t="s">
        <v>54</v>
      </c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9" t="s">
        <v>52</v>
      </c>
      <c r="AT317" s="1">
        <v>5</v>
      </c>
      <c r="AU317" s="9" t="s">
        <v>52</v>
      </c>
      <c r="AV317" s="9" t="s">
        <v>52</v>
      </c>
      <c r="AW317" s="9" t="s">
        <v>943</v>
      </c>
      <c r="AX317" s="1">
        <v>416</v>
      </c>
      <c r="AY317" s="1"/>
    </row>
    <row r="318" spans="1:51" ht="30" customHeight="1" x14ac:dyDescent="0.3">
      <c r="A318" s="10" t="s">
        <v>944</v>
      </c>
      <c r="B318" s="10" t="s">
        <v>945</v>
      </c>
      <c r="C318" s="10" t="s">
        <v>98</v>
      </c>
      <c r="D318" s="11"/>
      <c r="E318" s="12">
        <f>TRUNC(일위대가목록!E239,0)</f>
        <v>0</v>
      </c>
      <c r="F318" s="12">
        <f>TRUNC(E318*D318, 0)</f>
        <v>0</v>
      </c>
      <c r="G318" s="12">
        <f>TRUNC(일위대가목록!F239,0)</f>
        <v>4035</v>
      </c>
      <c r="H318" s="12">
        <f>TRUNC(G318*D318, 0)</f>
        <v>0</v>
      </c>
      <c r="I318" s="12">
        <f>TRUNC(일위대가목록!G239,0)</f>
        <v>0</v>
      </c>
      <c r="J318" s="12">
        <f>TRUNC(I318*D318, 0)</f>
        <v>0</v>
      </c>
      <c r="K318" s="12">
        <f>TRUNC(E318+G318+I318, 0)</f>
        <v>4035</v>
      </c>
      <c r="L318" s="12">
        <f>TRUNC(F318+H318+J318, 0)</f>
        <v>0</v>
      </c>
      <c r="M318" s="10" t="s">
        <v>52</v>
      </c>
      <c r="N318" s="9" t="s">
        <v>946</v>
      </c>
      <c r="O318" s="9" t="s">
        <v>52</v>
      </c>
      <c r="P318" s="9" t="s">
        <v>52</v>
      </c>
      <c r="Q318" s="9" t="s">
        <v>943</v>
      </c>
      <c r="R318" s="9" t="s">
        <v>52</v>
      </c>
      <c r="S318" s="9" t="s">
        <v>67</v>
      </c>
      <c r="T318" s="9" t="s">
        <v>54</v>
      </c>
      <c r="U318" s="9" t="s">
        <v>54</v>
      </c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9" t="s">
        <v>52</v>
      </c>
      <c r="AT318" s="1"/>
      <c r="AU318" s="9" t="s">
        <v>52</v>
      </c>
      <c r="AV318" s="9" t="s">
        <v>52</v>
      </c>
      <c r="AW318" s="9" t="s">
        <v>947</v>
      </c>
      <c r="AX318" s="1">
        <v>411</v>
      </c>
      <c r="AY318" s="1"/>
    </row>
    <row r="319" spans="1:51" ht="30" customHeight="1" x14ac:dyDescent="0.3">
      <c r="A319" s="10" t="s">
        <v>948</v>
      </c>
      <c r="B319" s="10" t="s">
        <v>52</v>
      </c>
      <c r="C319" s="10" t="s">
        <v>52</v>
      </c>
      <c r="D319" s="11">
        <v>1</v>
      </c>
      <c r="E319" s="12">
        <f>SUM(F320:F321)</f>
        <v>0</v>
      </c>
      <c r="F319" s="12">
        <f>TRUNC(E319*D319, 0)</f>
        <v>0</v>
      </c>
      <c r="G319" s="12">
        <f>SUM(H320:H321)</f>
        <v>0</v>
      </c>
      <c r="H319" s="12">
        <f>TRUNC(G319*D319, 0)</f>
        <v>0</v>
      </c>
      <c r="I319" s="12">
        <f>SUM(J320:J321)</f>
        <v>0</v>
      </c>
      <c r="J319" s="12">
        <f>TRUNC(I319*D319, 0)</f>
        <v>0</v>
      </c>
      <c r="K319" s="12">
        <f>SUM(L320:L321)</f>
        <v>0</v>
      </c>
      <c r="L319" s="12">
        <f>TRUNC(F319+H319+J319, 0)</f>
        <v>0</v>
      </c>
      <c r="M319" s="10" t="s">
        <v>52</v>
      </c>
      <c r="N319" s="9" t="s">
        <v>52</v>
      </c>
      <c r="O319" s="9" t="s">
        <v>52</v>
      </c>
      <c r="P319" s="9" t="s">
        <v>52</v>
      </c>
      <c r="Q319" s="9" t="s">
        <v>949</v>
      </c>
      <c r="R319" s="9" t="s">
        <v>817</v>
      </c>
      <c r="S319" s="9" t="s">
        <v>54</v>
      </c>
      <c r="T319" s="9" t="s">
        <v>54</v>
      </c>
      <c r="U319" s="9" t="s">
        <v>54</v>
      </c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9" t="s">
        <v>52</v>
      </c>
      <c r="AT319" s="1">
        <v>5</v>
      </c>
      <c r="AU319" s="9" t="s">
        <v>52</v>
      </c>
      <c r="AV319" s="9" t="s">
        <v>52</v>
      </c>
      <c r="AW319" s="9" t="s">
        <v>949</v>
      </c>
      <c r="AX319" s="1">
        <v>422</v>
      </c>
      <c r="AY319" s="1"/>
    </row>
    <row r="320" spans="1:51" ht="30" customHeight="1" x14ac:dyDescent="0.3">
      <c r="A320" s="10" t="s">
        <v>950</v>
      </c>
      <c r="B320" s="10" t="s">
        <v>52</v>
      </c>
      <c r="C320" s="10" t="s">
        <v>528</v>
      </c>
      <c r="D320" s="11"/>
      <c r="E320" s="12">
        <f>TRUNC(일위대가목록!E240,0)</f>
        <v>5821</v>
      </c>
      <c r="F320" s="12">
        <f>TRUNC(E320*D320, 0)</f>
        <v>0</v>
      </c>
      <c r="G320" s="12">
        <f>TRUNC(일위대가목록!F240,0)</f>
        <v>6256</v>
      </c>
      <c r="H320" s="12">
        <f>TRUNC(G320*D320, 0)</f>
        <v>0</v>
      </c>
      <c r="I320" s="12">
        <f>TRUNC(일위대가목록!G240,0)</f>
        <v>5276</v>
      </c>
      <c r="J320" s="12">
        <f>TRUNC(I320*D320, 0)</f>
        <v>0</v>
      </c>
      <c r="K320" s="12">
        <f>TRUNC(E320+G320+I320, 0)</f>
        <v>17353</v>
      </c>
      <c r="L320" s="12">
        <f>TRUNC(F320+H320+J320, 0)</f>
        <v>0</v>
      </c>
      <c r="M320" s="10" t="s">
        <v>52</v>
      </c>
      <c r="N320" s="9" t="s">
        <v>951</v>
      </c>
      <c r="O320" s="9" t="s">
        <v>52</v>
      </c>
      <c r="P320" s="9" t="s">
        <v>52</v>
      </c>
      <c r="Q320" s="9" t="s">
        <v>949</v>
      </c>
      <c r="R320" s="9" t="s">
        <v>52</v>
      </c>
      <c r="S320" s="9" t="s">
        <v>67</v>
      </c>
      <c r="T320" s="9" t="s">
        <v>54</v>
      </c>
      <c r="U320" s="9" t="s">
        <v>54</v>
      </c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9" t="s">
        <v>52</v>
      </c>
      <c r="AT320" s="1"/>
      <c r="AU320" s="9" t="s">
        <v>52</v>
      </c>
      <c r="AV320" s="9" t="s">
        <v>52</v>
      </c>
      <c r="AW320" s="9" t="s">
        <v>952</v>
      </c>
      <c r="AX320" s="1">
        <v>418</v>
      </c>
      <c r="AY320" s="1"/>
    </row>
    <row r="321" spans="1:51" ht="30" customHeight="1" x14ac:dyDescent="0.3">
      <c r="A321" s="10" t="s">
        <v>953</v>
      </c>
      <c r="B321" s="10" t="s">
        <v>52</v>
      </c>
      <c r="C321" s="10" t="s">
        <v>528</v>
      </c>
      <c r="D321" s="11"/>
      <c r="E321" s="12">
        <f>TRUNC(일위대가목록!E241,0)</f>
        <v>4781</v>
      </c>
      <c r="F321" s="12">
        <f>TRUNC(E321*D321, 0)</f>
        <v>0</v>
      </c>
      <c r="G321" s="12">
        <f>TRUNC(일위대가목록!F241,0)</f>
        <v>6256</v>
      </c>
      <c r="H321" s="12">
        <f>TRUNC(G321*D321, 0)</f>
        <v>0</v>
      </c>
      <c r="I321" s="12">
        <f>TRUNC(일위대가목록!G241,0)</f>
        <v>5276</v>
      </c>
      <c r="J321" s="12">
        <f>TRUNC(I321*D321, 0)</f>
        <v>0</v>
      </c>
      <c r="K321" s="12">
        <f>TRUNC(E321+G321+I321, 0)</f>
        <v>16313</v>
      </c>
      <c r="L321" s="12">
        <f>TRUNC(F321+H321+J321, 0)</f>
        <v>0</v>
      </c>
      <c r="M321" s="10" t="s">
        <v>52</v>
      </c>
      <c r="N321" s="9" t="s">
        <v>954</v>
      </c>
      <c r="O321" s="9" t="s">
        <v>52</v>
      </c>
      <c r="P321" s="9" t="s">
        <v>52</v>
      </c>
      <c r="Q321" s="9" t="s">
        <v>949</v>
      </c>
      <c r="R321" s="9" t="s">
        <v>52</v>
      </c>
      <c r="S321" s="9" t="s">
        <v>67</v>
      </c>
      <c r="T321" s="9" t="s">
        <v>54</v>
      </c>
      <c r="U321" s="9" t="s">
        <v>54</v>
      </c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9" t="s">
        <v>52</v>
      </c>
      <c r="AT321" s="1"/>
      <c r="AU321" s="9" t="s">
        <v>52</v>
      </c>
      <c r="AV321" s="9" t="s">
        <v>52</v>
      </c>
      <c r="AW321" s="9" t="s">
        <v>955</v>
      </c>
      <c r="AX321" s="1">
        <v>419</v>
      </c>
      <c r="AY321" s="1"/>
    </row>
    <row r="322" spans="1:51" ht="30" customHeight="1" x14ac:dyDescent="0.3">
      <c r="A322" s="10" t="s">
        <v>956</v>
      </c>
      <c r="B322" s="10" t="s">
        <v>52</v>
      </c>
      <c r="C322" s="10" t="s">
        <v>52</v>
      </c>
      <c r="D322" s="11">
        <v>1</v>
      </c>
      <c r="E322" s="12">
        <f>SUM(F323:F323)</f>
        <v>0</v>
      </c>
      <c r="F322" s="12">
        <f>TRUNC(E322*D322, 0)</f>
        <v>0</v>
      </c>
      <c r="G322" s="12">
        <f>SUM(H323:H323)</f>
        <v>0</v>
      </c>
      <c r="H322" s="12">
        <f>TRUNC(G322*D322, 0)</f>
        <v>0</v>
      </c>
      <c r="I322" s="12">
        <f>SUM(J323:J323)</f>
        <v>0</v>
      </c>
      <c r="J322" s="12">
        <f>TRUNC(I322*D322, 0)</f>
        <v>0</v>
      </c>
      <c r="K322" s="12">
        <f>SUM(L323:L323)</f>
        <v>0</v>
      </c>
      <c r="L322" s="12">
        <f>TRUNC(F322+H322+J322, 0)</f>
        <v>0</v>
      </c>
      <c r="M322" s="10" t="s">
        <v>52</v>
      </c>
      <c r="N322" s="9" t="s">
        <v>52</v>
      </c>
      <c r="O322" s="9" t="s">
        <v>52</v>
      </c>
      <c r="P322" s="9" t="s">
        <v>52</v>
      </c>
      <c r="Q322" s="9" t="s">
        <v>957</v>
      </c>
      <c r="R322" s="9" t="s">
        <v>817</v>
      </c>
      <c r="S322" s="9" t="s">
        <v>54</v>
      </c>
      <c r="T322" s="9" t="s">
        <v>54</v>
      </c>
      <c r="U322" s="9" t="s">
        <v>54</v>
      </c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9" t="s">
        <v>52</v>
      </c>
      <c r="AT322" s="1">
        <v>5</v>
      </c>
      <c r="AU322" s="9" t="s">
        <v>52</v>
      </c>
      <c r="AV322" s="9" t="s">
        <v>52</v>
      </c>
      <c r="AW322" s="9" t="s">
        <v>957</v>
      </c>
      <c r="AX322" s="1">
        <v>423</v>
      </c>
      <c r="AY322" s="1"/>
    </row>
    <row r="323" spans="1:51" ht="30" customHeight="1" x14ac:dyDescent="0.3">
      <c r="A323" s="10" t="s">
        <v>958</v>
      </c>
      <c r="B323" s="10" t="s">
        <v>959</v>
      </c>
      <c r="C323" s="10" t="s">
        <v>65</v>
      </c>
      <c r="D323" s="11"/>
      <c r="E323" s="12">
        <f>TRUNC(일위대가목록!E242,0)</f>
        <v>0</v>
      </c>
      <c r="F323" s="12">
        <f>TRUNC(E323*D323, 0)</f>
        <v>0</v>
      </c>
      <c r="G323" s="12">
        <f>TRUNC(일위대가목록!F242,0)</f>
        <v>26158</v>
      </c>
      <c r="H323" s="12">
        <f>TRUNC(G323*D323, 0)</f>
        <v>0</v>
      </c>
      <c r="I323" s="12">
        <f>TRUNC(일위대가목록!G242,0)</f>
        <v>2092</v>
      </c>
      <c r="J323" s="12">
        <f>TRUNC(I323*D323, 0)</f>
        <v>0</v>
      </c>
      <c r="K323" s="12">
        <f>TRUNC(E323+G323+I323, 0)</f>
        <v>28250</v>
      </c>
      <c r="L323" s="12">
        <f>TRUNC(F323+H323+J323, 0)</f>
        <v>0</v>
      </c>
      <c r="M323" s="10" t="s">
        <v>52</v>
      </c>
      <c r="N323" s="9" t="s">
        <v>960</v>
      </c>
      <c r="O323" s="9" t="s">
        <v>52</v>
      </c>
      <c r="P323" s="9" t="s">
        <v>52</v>
      </c>
      <c r="Q323" s="9" t="s">
        <v>957</v>
      </c>
      <c r="R323" s="9" t="s">
        <v>52</v>
      </c>
      <c r="S323" s="9" t="s">
        <v>67</v>
      </c>
      <c r="T323" s="9" t="s">
        <v>54</v>
      </c>
      <c r="U323" s="9" t="s">
        <v>54</v>
      </c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9" t="s">
        <v>52</v>
      </c>
      <c r="AT323" s="1"/>
      <c r="AU323" s="9" t="s">
        <v>52</v>
      </c>
      <c r="AV323" s="9" t="s">
        <v>52</v>
      </c>
      <c r="AW323" s="9" t="s">
        <v>961</v>
      </c>
      <c r="AX323" s="1">
        <v>421</v>
      </c>
      <c r="AY323" s="1"/>
    </row>
    <row r="324" spans="1:51" ht="30" customHeight="1" x14ac:dyDescent="0.3">
      <c r="A324" s="10" t="s">
        <v>962</v>
      </c>
      <c r="B324" s="10" t="s">
        <v>52</v>
      </c>
      <c r="C324" s="10" t="s">
        <v>52</v>
      </c>
      <c r="D324" s="11">
        <v>1</v>
      </c>
      <c r="E324" s="12">
        <f>SUMIF(R325:R1699, Q324, F325:F1699)</f>
        <v>0</v>
      </c>
      <c r="F324" s="12">
        <f>TRUNC(E324*D324, 0)</f>
        <v>0</v>
      </c>
      <c r="G324" s="12">
        <f>SUMIF(R325:R1699, Q324, H325:H1699)</f>
        <v>0</v>
      </c>
      <c r="H324" s="12">
        <f>TRUNC(G324*D324, 0)</f>
        <v>0</v>
      </c>
      <c r="I324" s="12">
        <f>SUMIF(R325:R1699, Q324, J325:J1699)</f>
        <v>0</v>
      </c>
      <c r="J324" s="12">
        <f>TRUNC(I324*D324, 0)</f>
        <v>0</v>
      </c>
      <c r="K324" s="12">
        <f>SUMIF(R325:R1699, Q324, L325:L1699)</f>
        <v>0</v>
      </c>
      <c r="L324" s="12">
        <f>TRUNC(F324+H324+J324, 0)</f>
        <v>0</v>
      </c>
      <c r="M324" s="10" t="s">
        <v>52</v>
      </c>
      <c r="N324" s="9" t="s">
        <v>52</v>
      </c>
      <c r="O324" s="9" t="s">
        <v>52</v>
      </c>
      <c r="P324" s="9" t="s">
        <v>52</v>
      </c>
      <c r="Q324" s="9" t="s">
        <v>963</v>
      </c>
      <c r="R324" s="9" t="s">
        <v>815</v>
      </c>
      <c r="S324" s="9" t="s">
        <v>54</v>
      </c>
      <c r="T324" s="9" t="s">
        <v>54</v>
      </c>
      <c r="U324" s="9" t="s">
        <v>54</v>
      </c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9" t="s">
        <v>52</v>
      </c>
      <c r="AT324" s="1">
        <v>4</v>
      </c>
      <c r="AU324" s="9" t="s">
        <v>52</v>
      </c>
      <c r="AV324" s="9" t="s">
        <v>52</v>
      </c>
      <c r="AW324" s="9" t="s">
        <v>963</v>
      </c>
      <c r="AX324" s="1">
        <v>357</v>
      </c>
      <c r="AY324" s="1"/>
    </row>
    <row r="325" spans="1:51" ht="30" customHeight="1" x14ac:dyDescent="0.3">
      <c r="A325" s="10" t="s">
        <v>964</v>
      </c>
      <c r="B325" s="10" t="s">
        <v>965</v>
      </c>
      <c r="C325" s="10" t="s">
        <v>52</v>
      </c>
      <c r="D325" s="11">
        <v>1</v>
      </c>
      <c r="E325" s="12">
        <f>SUM(F326:F337)</f>
        <v>0</v>
      </c>
      <c r="F325" s="12">
        <f>TRUNC(E325*D325, 0)</f>
        <v>0</v>
      </c>
      <c r="G325" s="12">
        <f>SUM(H326:H337)</f>
        <v>0</v>
      </c>
      <c r="H325" s="12">
        <f>TRUNC(G325*D325, 0)</f>
        <v>0</v>
      </c>
      <c r="I325" s="12">
        <f>SUM(J326:J337)</f>
        <v>0</v>
      </c>
      <c r="J325" s="12">
        <f>TRUNC(I325*D325, 0)</f>
        <v>0</v>
      </c>
      <c r="K325" s="12">
        <f>SUM(L326:L337)</f>
        <v>0</v>
      </c>
      <c r="L325" s="12">
        <f>TRUNC(F325+H325+J325, 0)</f>
        <v>0</v>
      </c>
      <c r="M325" s="10" t="s">
        <v>52</v>
      </c>
      <c r="N325" s="9" t="s">
        <v>52</v>
      </c>
      <c r="O325" s="9" t="s">
        <v>52</v>
      </c>
      <c r="P325" s="9" t="s">
        <v>52</v>
      </c>
      <c r="Q325" s="9" t="s">
        <v>966</v>
      </c>
      <c r="R325" s="9" t="s">
        <v>963</v>
      </c>
      <c r="S325" s="9" t="s">
        <v>54</v>
      </c>
      <c r="T325" s="9" t="s">
        <v>54</v>
      </c>
      <c r="U325" s="9" t="s">
        <v>54</v>
      </c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9" t="s">
        <v>52</v>
      </c>
      <c r="AT325" s="1">
        <v>5</v>
      </c>
      <c r="AU325" s="9" t="s">
        <v>52</v>
      </c>
      <c r="AV325" s="9" t="s">
        <v>52</v>
      </c>
      <c r="AW325" s="9" t="s">
        <v>966</v>
      </c>
      <c r="AX325" s="1">
        <v>435</v>
      </c>
      <c r="AY325" s="1"/>
    </row>
    <row r="326" spans="1:51" ht="30" customHeight="1" x14ac:dyDescent="0.3">
      <c r="A326" s="10" t="s">
        <v>967</v>
      </c>
      <c r="B326" s="10" t="s">
        <v>968</v>
      </c>
      <c r="C326" s="10" t="s">
        <v>969</v>
      </c>
      <c r="D326" s="11"/>
      <c r="E326" s="12">
        <f>TRUNC(일위대가목록!E243,0)</f>
        <v>0</v>
      </c>
      <c r="F326" s="12">
        <f>TRUNC(E326*D326, 0)</f>
        <v>0</v>
      </c>
      <c r="G326" s="12">
        <f>TRUNC(일위대가목록!F243,0)</f>
        <v>199462</v>
      </c>
      <c r="H326" s="12">
        <f>TRUNC(G326*D326, 0)</f>
        <v>0</v>
      </c>
      <c r="I326" s="12">
        <f>TRUNC(일위대가목록!G243,0)</f>
        <v>17951</v>
      </c>
      <c r="J326" s="12">
        <f>TRUNC(I326*D326, 0)</f>
        <v>0</v>
      </c>
      <c r="K326" s="12">
        <f>TRUNC(E326+G326+I326, 0)</f>
        <v>217413</v>
      </c>
      <c r="L326" s="12">
        <f>TRUNC(F326+H326+J326, 0)</f>
        <v>0</v>
      </c>
      <c r="M326" s="10" t="s">
        <v>52</v>
      </c>
      <c r="N326" s="9" t="s">
        <v>970</v>
      </c>
      <c r="O326" s="9" t="s">
        <v>52</v>
      </c>
      <c r="P326" s="9" t="s">
        <v>52</v>
      </c>
      <c r="Q326" s="9" t="s">
        <v>966</v>
      </c>
      <c r="R326" s="9" t="s">
        <v>52</v>
      </c>
      <c r="S326" s="9" t="s">
        <v>67</v>
      </c>
      <c r="T326" s="9" t="s">
        <v>54</v>
      </c>
      <c r="U326" s="9" t="s">
        <v>54</v>
      </c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9" t="s">
        <v>52</v>
      </c>
      <c r="AT326" s="1"/>
      <c r="AU326" s="9" t="s">
        <v>52</v>
      </c>
      <c r="AV326" s="9" t="s">
        <v>52</v>
      </c>
      <c r="AW326" s="9" t="s">
        <v>971</v>
      </c>
      <c r="AX326" s="1">
        <v>425</v>
      </c>
      <c r="AY326" s="1"/>
    </row>
    <row r="327" spans="1:51" ht="30" customHeight="1" x14ac:dyDescent="0.3">
      <c r="A327" s="10" t="s">
        <v>972</v>
      </c>
      <c r="B327" s="10" t="s">
        <v>973</v>
      </c>
      <c r="C327" s="10" t="s">
        <v>969</v>
      </c>
      <c r="D327" s="11"/>
      <c r="E327" s="12">
        <f>TRUNC(일위대가목록!E244,0)</f>
        <v>0</v>
      </c>
      <c r="F327" s="12">
        <f>TRUNC(E327*D327, 0)</f>
        <v>0</v>
      </c>
      <c r="G327" s="12">
        <f>TRUNC(일위대가목록!F244,0)</f>
        <v>225680</v>
      </c>
      <c r="H327" s="12">
        <f>TRUNC(G327*D327, 0)</f>
        <v>0</v>
      </c>
      <c r="I327" s="12">
        <f>TRUNC(일위대가목록!G244,0)</f>
        <v>20311</v>
      </c>
      <c r="J327" s="12">
        <f>TRUNC(I327*D327, 0)</f>
        <v>0</v>
      </c>
      <c r="K327" s="12">
        <f>TRUNC(E327+G327+I327, 0)</f>
        <v>245991</v>
      </c>
      <c r="L327" s="12">
        <f>TRUNC(F327+H327+J327, 0)</f>
        <v>0</v>
      </c>
      <c r="M327" s="10" t="s">
        <v>52</v>
      </c>
      <c r="N327" s="9" t="s">
        <v>974</v>
      </c>
      <c r="O327" s="9" t="s">
        <v>52</v>
      </c>
      <c r="P327" s="9" t="s">
        <v>52</v>
      </c>
      <c r="Q327" s="9" t="s">
        <v>966</v>
      </c>
      <c r="R327" s="9" t="s">
        <v>52</v>
      </c>
      <c r="S327" s="9" t="s">
        <v>67</v>
      </c>
      <c r="T327" s="9" t="s">
        <v>54</v>
      </c>
      <c r="U327" s="9" t="s">
        <v>54</v>
      </c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9" t="s">
        <v>52</v>
      </c>
      <c r="AT327" s="1"/>
      <c r="AU327" s="9" t="s">
        <v>52</v>
      </c>
      <c r="AV327" s="9" t="s">
        <v>52</v>
      </c>
      <c r="AW327" s="9" t="s">
        <v>975</v>
      </c>
      <c r="AX327" s="1">
        <v>426</v>
      </c>
      <c r="AY327" s="1"/>
    </row>
    <row r="328" spans="1:51" ht="30" customHeight="1" x14ac:dyDescent="0.3">
      <c r="A328" s="10" t="s">
        <v>976</v>
      </c>
      <c r="B328" s="10" t="s">
        <v>977</v>
      </c>
      <c r="C328" s="10" t="s">
        <v>969</v>
      </c>
      <c r="D328" s="11"/>
      <c r="E328" s="12">
        <f>TRUNC(일위대가목록!E245,0)</f>
        <v>0</v>
      </c>
      <c r="F328" s="12">
        <f>TRUNC(E328*D328, 0)</f>
        <v>0</v>
      </c>
      <c r="G328" s="12">
        <f>TRUNC(일위대가목록!F245,0)</f>
        <v>247959</v>
      </c>
      <c r="H328" s="12">
        <f>TRUNC(G328*D328, 0)</f>
        <v>0</v>
      </c>
      <c r="I328" s="12">
        <f>TRUNC(일위대가목록!G245,0)</f>
        <v>22316</v>
      </c>
      <c r="J328" s="12">
        <f>TRUNC(I328*D328, 0)</f>
        <v>0</v>
      </c>
      <c r="K328" s="12">
        <f>TRUNC(E328+G328+I328, 0)</f>
        <v>270275</v>
      </c>
      <c r="L328" s="12">
        <f>TRUNC(F328+H328+J328, 0)</f>
        <v>0</v>
      </c>
      <c r="M328" s="10" t="s">
        <v>52</v>
      </c>
      <c r="N328" s="9" t="s">
        <v>978</v>
      </c>
      <c r="O328" s="9" t="s">
        <v>52</v>
      </c>
      <c r="P328" s="9" t="s">
        <v>52</v>
      </c>
      <c r="Q328" s="9" t="s">
        <v>966</v>
      </c>
      <c r="R328" s="9" t="s">
        <v>52</v>
      </c>
      <c r="S328" s="9" t="s">
        <v>67</v>
      </c>
      <c r="T328" s="9" t="s">
        <v>54</v>
      </c>
      <c r="U328" s="9" t="s">
        <v>54</v>
      </c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9" t="s">
        <v>52</v>
      </c>
      <c r="AT328" s="1"/>
      <c r="AU328" s="9" t="s">
        <v>52</v>
      </c>
      <c r="AV328" s="9" t="s">
        <v>52</v>
      </c>
      <c r="AW328" s="9" t="s">
        <v>979</v>
      </c>
      <c r="AX328" s="1">
        <v>427</v>
      </c>
      <c r="AY328" s="1"/>
    </row>
    <row r="329" spans="1:51" ht="30" customHeight="1" x14ac:dyDescent="0.3">
      <c r="A329" s="10" t="s">
        <v>980</v>
      </c>
      <c r="B329" s="10" t="s">
        <v>968</v>
      </c>
      <c r="C329" s="10" t="s">
        <v>969</v>
      </c>
      <c r="D329" s="11"/>
      <c r="E329" s="12">
        <f>TRUNC(일위대가목록!E246,0)</f>
        <v>10023</v>
      </c>
      <c r="F329" s="12">
        <f>TRUNC(E329*D329, 0)</f>
        <v>0</v>
      </c>
      <c r="G329" s="12">
        <f>TRUNC(일위대가목록!F246,0)</f>
        <v>506004</v>
      </c>
      <c r="H329" s="12">
        <f>TRUNC(G329*D329, 0)</f>
        <v>0</v>
      </c>
      <c r="I329" s="12">
        <f>TRUNC(일위대가목록!G246,0)</f>
        <v>10120</v>
      </c>
      <c r="J329" s="12">
        <f>TRUNC(I329*D329, 0)</f>
        <v>0</v>
      </c>
      <c r="K329" s="12">
        <f>TRUNC(E329+G329+I329, 0)</f>
        <v>526147</v>
      </c>
      <c r="L329" s="12">
        <f>TRUNC(F329+H329+J329, 0)</f>
        <v>0</v>
      </c>
      <c r="M329" s="10" t="s">
        <v>52</v>
      </c>
      <c r="N329" s="9" t="s">
        <v>981</v>
      </c>
      <c r="O329" s="9" t="s">
        <v>52</v>
      </c>
      <c r="P329" s="9" t="s">
        <v>52</v>
      </c>
      <c r="Q329" s="9" t="s">
        <v>966</v>
      </c>
      <c r="R329" s="9" t="s">
        <v>52</v>
      </c>
      <c r="S329" s="9" t="s">
        <v>67</v>
      </c>
      <c r="T329" s="9" t="s">
        <v>54</v>
      </c>
      <c r="U329" s="9" t="s">
        <v>54</v>
      </c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9" t="s">
        <v>52</v>
      </c>
      <c r="AT329" s="1"/>
      <c r="AU329" s="9" t="s">
        <v>52</v>
      </c>
      <c r="AV329" s="9" t="s">
        <v>52</v>
      </c>
      <c r="AW329" s="9" t="s">
        <v>982</v>
      </c>
      <c r="AX329" s="1">
        <v>428</v>
      </c>
      <c r="AY329" s="1"/>
    </row>
    <row r="330" spans="1:51" ht="30" customHeight="1" x14ac:dyDescent="0.3">
      <c r="A330" s="10" t="s">
        <v>983</v>
      </c>
      <c r="B330" s="10" t="s">
        <v>973</v>
      </c>
      <c r="C330" s="10" t="s">
        <v>969</v>
      </c>
      <c r="D330" s="11"/>
      <c r="E330" s="12">
        <f>TRUNC(일위대가목록!E247,0)</f>
        <v>12336</v>
      </c>
      <c r="F330" s="12">
        <f>TRUNC(E330*D330, 0)</f>
        <v>0</v>
      </c>
      <c r="G330" s="12">
        <f>TRUNC(일위대가목록!F247,0)</f>
        <v>573516</v>
      </c>
      <c r="H330" s="12">
        <f>TRUNC(G330*D330, 0)</f>
        <v>0</v>
      </c>
      <c r="I330" s="12">
        <f>TRUNC(일위대가목록!G247,0)</f>
        <v>11470</v>
      </c>
      <c r="J330" s="12">
        <f>TRUNC(I330*D330, 0)</f>
        <v>0</v>
      </c>
      <c r="K330" s="12">
        <f>TRUNC(E330+G330+I330, 0)</f>
        <v>597322</v>
      </c>
      <c r="L330" s="12">
        <f>TRUNC(F330+H330+J330, 0)</f>
        <v>0</v>
      </c>
      <c r="M330" s="10" t="s">
        <v>52</v>
      </c>
      <c r="N330" s="9" t="s">
        <v>984</v>
      </c>
      <c r="O330" s="9" t="s">
        <v>52</v>
      </c>
      <c r="P330" s="9" t="s">
        <v>52</v>
      </c>
      <c r="Q330" s="9" t="s">
        <v>966</v>
      </c>
      <c r="R330" s="9" t="s">
        <v>52</v>
      </c>
      <c r="S330" s="9" t="s">
        <v>67</v>
      </c>
      <c r="T330" s="9" t="s">
        <v>54</v>
      </c>
      <c r="U330" s="9" t="s">
        <v>54</v>
      </c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9" t="s">
        <v>52</v>
      </c>
      <c r="AT330" s="1"/>
      <c r="AU330" s="9" t="s">
        <v>52</v>
      </c>
      <c r="AV330" s="9" t="s">
        <v>52</v>
      </c>
      <c r="AW330" s="9" t="s">
        <v>985</v>
      </c>
      <c r="AX330" s="1">
        <v>429</v>
      </c>
      <c r="AY330" s="1"/>
    </row>
    <row r="331" spans="1:51" ht="30" customHeight="1" x14ac:dyDescent="0.3">
      <c r="A331" s="10" t="s">
        <v>986</v>
      </c>
      <c r="B331" s="10" t="s">
        <v>977</v>
      </c>
      <c r="C331" s="10" t="s">
        <v>969</v>
      </c>
      <c r="D331" s="11"/>
      <c r="E331" s="12">
        <f>TRUNC(일위대가목록!E248,0)</f>
        <v>14649</v>
      </c>
      <c r="F331" s="12">
        <f>TRUNC(E331*D331, 0)</f>
        <v>0</v>
      </c>
      <c r="G331" s="12">
        <f>TRUNC(일위대가목록!F248,0)</f>
        <v>637090</v>
      </c>
      <c r="H331" s="12">
        <f>TRUNC(G331*D331, 0)</f>
        <v>0</v>
      </c>
      <c r="I331" s="12">
        <f>TRUNC(일위대가목록!G248,0)</f>
        <v>12741</v>
      </c>
      <c r="J331" s="12">
        <f>TRUNC(I331*D331, 0)</f>
        <v>0</v>
      </c>
      <c r="K331" s="12">
        <f>TRUNC(E331+G331+I331, 0)</f>
        <v>664480</v>
      </c>
      <c r="L331" s="12">
        <f>TRUNC(F331+H331+J331, 0)</f>
        <v>0</v>
      </c>
      <c r="M331" s="10" t="s">
        <v>52</v>
      </c>
      <c r="N331" s="9" t="s">
        <v>987</v>
      </c>
      <c r="O331" s="9" t="s">
        <v>52</v>
      </c>
      <c r="P331" s="9" t="s">
        <v>52</v>
      </c>
      <c r="Q331" s="9" t="s">
        <v>966</v>
      </c>
      <c r="R331" s="9" t="s">
        <v>52</v>
      </c>
      <c r="S331" s="9" t="s">
        <v>67</v>
      </c>
      <c r="T331" s="9" t="s">
        <v>54</v>
      </c>
      <c r="U331" s="9" t="s">
        <v>54</v>
      </c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9" t="s">
        <v>52</v>
      </c>
      <c r="AT331" s="1"/>
      <c r="AU331" s="9" t="s">
        <v>52</v>
      </c>
      <c r="AV331" s="9" t="s">
        <v>52</v>
      </c>
      <c r="AW331" s="9" t="s">
        <v>988</v>
      </c>
      <c r="AX331" s="1">
        <v>430</v>
      </c>
      <c r="AY331" s="1"/>
    </row>
    <row r="332" spans="1:51" ht="30" customHeight="1" x14ac:dyDescent="0.3">
      <c r="A332" s="10" t="s">
        <v>980</v>
      </c>
      <c r="B332" s="10" t="s">
        <v>989</v>
      </c>
      <c r="C332" s="10" t="s">
        <v>969</v>
      </c>
      <c r="D332" s="11"/>
      <c r="E332" s="12">
        <f>TRUNC(일위대가목록!E249,0)</f>
        <v>10023</v>
      </c>
      <c r="F332" s="12">
        <f>TRUNC(E332*D332, 0)</f>
        <v>0</v>
      </c>
      <c r="G332" s="12">
        <f>TRUNC(일위대가목록!F249,0)</f>
        <v>757037</v>
      </c>
      <c r="H332" s="12">
        <f>TRUNC(G332*D332, 0)</f>
        <v>0</v>
      </c>
      <c r="I332" s="12">
        <f>TRUNC(일위대가목록!G249,0)</f>
        <v>15140</v>
      </c>
      <c r="J332" s="12">
        <f>TRUNC(I332*D332, 0)</f>
        <v>0</v>
      </c>
      <c r="K332" s="12">
        <f>TRUNC(E332+G332+I332, 0)</f>
        <v>782200</v>
      </c>
      <c r="L332" s="12">
        <f>TRUNC(F332+H332+J332, 0)</f>
        <v>0</v>
      </c>
      <c r="M332" s="10" t="s">
        <v>52</v>
      </c>
      <c r="N332" s="9" t="s">
        <v>990</v>
      </c>
      <c r="O332" s="9" t="s">
        <v>52</v>
      </c>
      <c r="P332" s="9" t="s">
        <v>52</v>
      </c>
      <c r="Q332" s="9" t="s">
        <v>966</v>
      </c>
      <c r="R332" s="9" t="s">
        <v>52</v>
      </c>
      <c r="S332" s="9" t="s">
        <v>67</v>
      </c>
      <c r="T332" s="9" t="s">
        <v>54</v>
      </c>
      <c r="U332" s="9" t="s">
        <v>54</v>
      </c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9" t="s">
        <v>52</v>
      </c>
      <c r="AT332" s="1"/>
      <c r="AU332" s="9" t="s">
        <v>52</v>
      </c>
      <c r="AV332" s="9" t="s">
        <v>52</v>
      </c>
      <c r="AW332" s="9" t="s">
        <v>991</v>
      </c>
      <c r="AX332" s="1">
        <v>431</v>
      </c>
      <c r="AY332" s="1"/>
    </row>
    <row r="333" spans="1:51" ht="30" customHeight="1" x14ac:dyDescent="0.3">
      <c r="A333" s="10" t="s">
        <v>983</v>
      </c>
      <c r="B333" s="10" t="s">
        <v>992</v>
      </c>
      <c r="C333" s="10" t="s">
        <v>969</v>
      </c>
      <c r="D333" s="11"/>
      <c r="E333" s="12">
        <f>TRUNC(일위대가목록!E250,0)</f>
        <v>12336</v>
      </c>
      <c r="F333" s="12">
        <f>TRUNC(E333*D333, 0)</f>
        <v>0</v>
      </c>
      <c r="G333" s="12">
        <f>TRUNC(일위대가목록!F250,0)</f>
        <v>861042</v>
      </c>
      <c r="H333" s="12">
        <f>TRUNC(G333*D333, 0)</f>
        <v>0</v>
      </c>
      <c r="I333" s="12">
        <f>TRUNC(일위대가목록!G250,0)</f>
        <v>17220</v>
      </c>
      <c r="J333" s="12">
        <f>TRUNC(I333*D333, 0)</f>
        <v>0</v>
      </c>
      <c r="K333" s="12">
        <f>TRUNC(E333+G333+I333, 0)</f>
        <v>890598</v>
      </c>
      <c r="L333" s="12">
        <f>TRUNC(F333+H333+J333, 0)</f>
        <v>0</v>
      </c>
      <c r="M333" s="10" t="s">
        <v>52</v>
      </c>
      <c r="N333" s="9" t="s">
        <v>993</v>
      </c>
      <c r="O333" s="9" t="s">
        <v>52</v>
      </c>
      <c r="P333" s="9" t="s">
        <v>52</v>
      </c>
      <c r="Q333" s="9" t="s">
        <v>966</v>
      </c>
      <c r="R333" s="9" t="s">
        <v>52</v>
      </c>
      <c r="S333" s="9" t="s">
        <v>67</v>
      </c>
      <c r="T333" s="9" t="s">
        <v>54</v>
      </c>
      <c r="U333" s="9" t="s">
        <v>54</v>
      </c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9" t="s">
        <v>52</v>
      </c>
      <c r="AT333" s="1"/>
      <c r="AU333" s="9" t="s">
        <v>52</v>
      </c>
      <c r="AV333" s="9" t="s">
        <v>52</v>
      </c>
      <c r="AW333" s="9" t="s">
        <v>994</v>
      </c>
      <c r="AX333" s="1">
        <v>432</v>
      </c>
      <c r="AY333" s="1"/>
    </row>
    <row r="334" spans="1:51" ht="30" customHeight="1" x14ac:dyDescent="0.3">
      <c r="A334" s="10" t="s">
        <v>986</v>
      </c>
      <c r="B334" s="10" t="s">
        <v>995</v>
      </c>
      <c r="C334" s="10" t="s">
        <v>969</v>
      </c>
      <c r="D334" s="11"/>
      <c r="E334" s="12">
        <f>TRUNC(일위대가목록!E251,0)</f>
        <v>14649</v>
      </c>
      <c r="F334" s="12">
        <f>TRUNC(E334*D334, 0)</f>
        <v>0</v>
      </c>
      <c r="G334" s="12">
        <f>TRUNC(일위대가목록!F251,0)</f>
        <v>955636</v>
      </c>
      <c r="H334" s="12">
        <f>TRUNC(G334*D334, 0)</f>
        <v>0</v>
      </c>
      <c r="I334" s="12">
        <f>TRUNC(일위대가목록!G251,0)</f>
        <v>19112</v>
      </c>
      <c r="J334" s="12">
        <f>TRUNC(I334*D334, 0)</f>
        <v>0</v>
      </c>
      <c r="K334" s="12">
        <f>TRUNC(E334+G334+I334, 0)</f>
        <v>989397</v>
      </c>
      <c r="L334" s="12">
        <f>TRUNC(F334+H334+J334, 0)</f>
        <v>0</v>
      </c>
      <c r="M334" s="10" t="s">
        <v>52</v>
      </c>
      <c r="N334" s="9" t="s">
        <v>996</v>
      </c>
      <c r="O334" s="9" t="s">
        <v>52</v>
      </c>
      <c r="P334" s="9" t="s">
        <v>52</v>
      </c>
      <c r="Q334" s="9" t="s">
        <v>966</v>
      </c>
      <c r="R334" s="9" t="s">
        <v>52</v>
      </c>
      <c r="S334" s="9" t="s">
        <v>67</v>
      </c>
      <c r="T334" s="9" t="s">
        <v>54</v>
      </c>
      <c r="U334" s="9" t="s">
        <v>54</v>
      </c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9" t="s">
        <v>52</v>
      </c>
      <c r="AT334" s="1"/>
      <c r="AU334" s="9" t="s">
        <v>52</v>
      </c>
      <c r="AV334" s="9" t="s">
        <v>52</v>
      </c>
      <c r="AW334" s="9" t="s">
        <v>997</v>
      </c>
      <c r="AX334" s="1">
        <v>433</v>
      </c>
      <c r="AY334" s="1"/>
    </row>
    <row r="335" spans="1:51" ht="30" customHeight="1" x14ac:dyDescent="0.3">
      <c r="A335" s="10" t="s">
        <v>998</v>
      </c>
      <c r="B335" s="10" t="s">
        <v>999</v>
      </c>
      <c r="C335" s="10" t="s">
        <v>969</v>
      </c>
      <c r="D335" s="11"/>
      <c r="E335" s="12">
        <f>TRUNC(일위대가목록!E252,0)</f>
        <v>0</v>
      </c>
      <c r="F335" s="12">
        <f>TRUNC(E335*D335, 0)</f>
        <v>0</v>
      </c>
      <c r="G335" s="12">
        <f>TRUNC(일위대가목록!F252,0)</f>
        <v>59828</v>
      </c>
      <c r="H335" s="12">
        <f>TRUNC(G335*D335, 0)</f>
        <v>0</v>
      </c>
      <c r="I335" s="12">
        <f>TRUNC(일위대가목록!G252,0)</f>
        <v>35897</v>
      </c>
      <c r="J335" s="12">
        <f>TRUNC(I335*D335, 0)</f>
        <v>0</v>
      </c>
      <c r="K335" s="12">
        <f>TRUNC(E335+G335+I335, 0)</f>
        <v>95725</v>
      </c>
      <c r="L335" s="12">
        <f>TRUNC(F335+H335+J335, 0)</f>
        <v>0</v>
      </c>
      <c r="M335" s="10" t="s">
        <v>52</v>
      </c>
      <c r="N335" s="9" t="s">
        <v>1000</v>
      </c>
      <c r="O335" s="9" t="s">
        <v>52</v>
      </c>
      <c r="P335" s="9" t="s">
        <v>52</v>
      </c>
      <c r="Q335" s="9" t="s">
        <v>966</v>
      </c>
      <c r="R335" s="9" t="s">
        <v>52</v>
      </c>
      <c r="S335" s="9" t="s">
        <v>67</v>
      </c>
      <c r="T335" s="9" t="s">
        <v>54</v>
      </c>
      <c r="U335" s="9" t="s">
        <v>54</v>
      </c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9" t="s">
        <v>52</v>
      </c>
      <c r="AT335" s="1"/>
      <c r="AU335" s="9" t="s">
        <v>52</v>
      </c>
      <c r="AV335" s="9" t="s">
        <v>52</v>
      </c>
      <c r="AW335" s="9" t="s">
        <v>1001</v>
      </c>
      <c r="AX335" s="1">
        <v>436</v>
      </c>
      <c r="AY335" s="1"/>
    </row>
    <row r="336" spans="1:51" ht="30" customHeight="1" x14ac:dyDescent="0.3">
      <c r="A336" s="10" t="s">
        <v>1002</v>
      </c>
      <c r="B336" s="10" t="s">
        <v>1003</v>
      </c>
      <c r="C336" s="10" t="s">
        <v>969</v>
      </c>
      <c r="D336" s="11"/>
      <c r="E336" s="12">
        <f>TRUNC(일위대가목록!E253,0)</f>
        <v>0</v>
      </c>
      <c r="F336" s="12">
        <f>TRUNC(E336*D336, 0)</f>
        <v>0</v>
      </c>
      <c r="G336" s="12">
        <f>TRUNC(일위대가목록!F253,0)</f>
        <v>78170</v>
      </c>
      <c r="H336" s="12">
        <f>TRUNC(G336*D336, 0)</f>
        <v>0</v>
      </c>
      <c r="I336" s="12">
        <f>TRUNC(일위대가목록!G253,0)</f>
        <v>46902</v>
      </c>
      <c r="J336" s="12">
        <f>TRUNC(I336*D336, 0)</f>
        <v>0</v>
      </c>
      <c r="K336" s="12">
        <f>TRUNC(E336+G336+I336, 0)</f>
        <v>125072</v>
      </c>
      <c r="L336" s="12">
        <f>TRUNC(F336+H336+J336, 0)</f>
        <v>0</v>
      </c>
      <c r="M336" s="10" t="s">
        <v>52</v>
      </c>
      <c r="N336" s="9" t="s">
        <v>1004</v>
      </c>
      <c r="O336" s="9" t="s">
        <v>52</v>
      </c>
      <c r="P336" s="9" t="s">
        <v>52</v>
      </c>
      <c r="Q336" s="9" t="s">
        <v>966</v>
      </c>
      <c r="R336" s="9" t="s">
        <v>52</v>
      </c>
      <c r="S336" s="9" t="s">
        <v>67</v>
      </c>
      <c r="T336" s="9" t="s">
        <v>54</v>
      </c>
      <c r="U336" s="9" t="s">
        <v>54</v>
      </c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9" t="s">
        <v>52</v>
      </c>
      <c r="AT336" s="1"/>
      <c r="AU336" s="9" t="s">
        <v>52</v>
      </c>
      <c r="AV336" s="9" t="s">
        <v>52</v>
      </c>
      <c r="AW336" s="9" t="s">
        <v>1005</v>
      </c>
      <c r="AX336" s="1">
        <v>437</v>
      </c>
      <c r="AY336" s="1"/>
    </row>
    <row r="337" spans="1:51" ht="30" customHeight="1" x14ac:dyDescent="0.3">
      <c r="A337" s="10" t="s">
        <v>1006</v>
      </c>
      <c r="B337" s="10" t="s">
        <v>1007</v>
      </c>
      <c r="C337" s="10" t="s">
        <v>969</v>
      </c>
      <c r="D337" s="11"/>
      <c r="E337" s="12">
        <f>TRUNC(일위대가목록!E254,0)</f>
        <v>0</v>
      </c>
      <c r="F337" s="12">
        <f>TRUNC(E337*D337, 0)</f>
        <v>0</v>
      </c>
      <c r="G337" s="12">
        <f>TRUNC(일위대가목록!F254,0)</f>
        <v>100450</v>
      </c>
      <c r="H337" s="12">
        <f>TRUNC(G337*D337, 0)</f>
        <v>0</v>
      </c>
      <c r="I337" s="12">
        <f>TRUNC(일위대가목록!G254,0)</f>
        <v>60270</v>
      </c>
      <c r="J337" s="12">
        <f>TRUNC(I337*D337, 0)</f>
        <v>0</v>
      </c>
      <c r="K337" s="12">
        <f>TRUNC(E337+G337+I337, 0)</f>
        <v>160720</v>
      </c>
      <c r="L337" s="12">
        <f>TRUNC(F337+H337+J337, 0)</f>
        <v>0</v>
      </c>
      <c r="M337" s="10" t="s">
        <v>52</v>
      </c>
      <c r="N337" s="9" t="s">
        <v>1008</v>
      </c>
      <c r="O337" s="9" t="s">
        <v>52</v>
      </c>
      <c r="P337" s="9" t="s">
        <v>52</v>
      </c>
      <c r="Q337" s="9" t="s">
        <v>966</v>
      </c>
      <c r="R337" s="9" t="s">
        <v>52</v>
      </c>
      <c r="S337" s="9" t="s">
        <v>67</v>
      </c>
      <c r="T337" s="9" t="s">
        <v>54</v>
      </c>
      <c r="U337" s="9" t="s">
        <v>54</v>
      </c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9" t="s">
        <v>52</v>
      </c>
      <c r="AT337" s="1"/>
      <c r="AU337" s="9" t="s">
        <v>52</v>
      </c>
      <c r="AV337" s="9" t="s">
        <v>52</v>
      </c>
      <c r="AW337" s="9" t="s">
        <v>1009</v>
      </c>
      <c r="AX337" s="1">
        <v>438</v>
      </c>
      <c r="AY337" s="1"/>
    </row>
    <row r="338" spans="1:51" ht="30" customHeight="1" x14ac:dyDescent="0.3">
      <c r="A338" s="10" t="s">
        <v>964</v>
      </c>
      <c r="B338" s="10" t="s">
        <v>965</v>
      </c>
      <c r="C338" s="10" t="s">
        <v>52</v>
      </c>
      <c r="D338" s="11">
        <v>1</v>
      </c>
      <c r="E338" s="12">
        <f>SUM(F339:F347)</f>
        <v>0</v>
      </c>
      <c r="F338" s="12">
        <f>TRUNC(E338*D338, 0)</f>
        <v>0</v>
      </c>
      <c r="G338" s="12">
        <f>SUM(H339:H347)</f>
        <v>0</v>
      </c>
      <c r="H338" s="12">
        <f>TRUNC(G338*D338, 0)</f>
        <v>0</v>
      </c>
      <c r="I338" s="12">
        <f>SUM(J339:J347)</f>
        <v>0</v>
      </c>
      <c r="J338" s="12">
        <f>TRUNC(I338*D338, 0)</f>
        <v>0</v>
      </c>
      <c r="K338" s="12">
        <f>SUM(L339:L347)</f>
        <v>0</v>
      </c>
      <c r="L338" s="12">
        <f>TRUNC(F338+H338+J338, 0)</f>
        <v>0</v>
      </c>
      <c r="M338" s="10" t="s">
        <v>52</v>
      </c>
      <c r="N338" s="9" t="s">
        <v>52</v>
      </c>
      <c r="O338" s="9" t="s">
        <v>52</v>
      </c>
      <c r="P338" s="9" t="s">
        <v>52</v>
      </c>
      <c r="Q338" s="9" t="s">
        <v>1010</v>
      </c>
      <c r="R338" s="9" t="s">
        <v>963</v>
      </c>
      <c r="S338" s="9" t="s">
        <v>54</v>
      </c>
      <c r="T338" s="9" t="s">
        <v>54</v>
      </c>
      <c r="U338" s="9" t="s">
        <v>54</v>
      </c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9" t="s">
        <v>52</v>
      </c>
      <c r="AT338" s="1">
        <v>5</v>
      </c>
      <c r="AU338" s="9" t="s">
        <v>52</v>
      </c>
      <c r="AV338" s="9" t="s">
        <v>52</v>
      </c>
      <c r="AW338" s="9" t="s">
        <v>1010</v>
      </c>
      <c r="AX338" s="1">
        <v>2015</v>
      </c>
      <c r="AY338" s="1"/>
    </row>
    <row r="339" spans="1:51" ht="30" customHeight="1" x14ac:dyDescent="0.3">
      <c r="A339" s="10" t="s">
        <v>1011</v>
      </c>
      <c r="B339" s="10" t="s">
        <v>968</v>
      </c>
      <c r="C339" s="10" t="s">
        <v>969</v>
      </c>
      <c r="D339" s="11"/>
      <c r="E339" s="12">
        <f>TRUNC(일위대가목록!E255,0)</f>
        <v>10023</v>
      </c>
      <c r="F339" s="12">
        <f>TRUNC(E339*D339, 0)</f>
        <v>0</v>
      </c>
      <c r="G339" s="12">
        <f>TRUNC(일위대가목록!F255,0)</f>
        <v>705466</v>
      </c>
      <c r="H339" s="12">
        <f>TRUNC(G339*D339, 0)</f>
        <v>0</v>
      </c>
      <c r="I339" s="12">
        <f>TRUNC(일위대가목록!G255,0)</f>
        <v>28071</v>
      </c>
      <c r="J339" s="12">
        <f>TRUNC(I339*D339, 0)</f>
        <v>0</v>
      </c>
      <c r="K339" s="12">
        <f>TRUNC(E339+G339+I339, 0)</f>
        <v>743560</v>
      </c>
      <c r="L339" s="12">
        <f>TRUNC(F339+H339+J339, 0)</f>
        <v>0</v>
      </c>
      <c r="M339" s="10" t="s">
        <v>52</v>
      </c>
      <c r="N339" s="9" t="s">
        <v>1012</v>
      </c>
      <c r="O339" s="9" t="s">
        <v>52</v>
      </c>
      <c r="P339" s="9" t="s">
        <v>52</v>
      </c>
      <c r="Q339" s="9" t="s">
        <v>1010</v>
      </c>
      <c r="R339" s="9" t="s">
        <v>52</v>
      </c>
      <c r="S339" s="9" t="s">
        <v>67</v>
      </c>
      <c r="T339" s="9" t="s">
        <v>54</v>
      </c>
      <c r="U339" s="9" t="s">
        <v>54</v>
      </c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9" t="s">
        <v>52</v>
      </c>
      <c r="AT339" s="1"/>
      <c r="AU339" s="9" t="s">
        <v>52</v>
      </c>
      <c r="AV339" s="9" t="s">
        <v>52</v>
      </c>
      <c r="AW339" s="9" t="s">
        <v>1013</v>
      </c>
      <c r="AX339" s="1">
        <v>2028</v>
      </c>
      <c r="AY339" s="1"/>
    </row>
    <row r="340" spans="1:51" ht="30" customHeight="1" x14ac:dyDescent="0.3">
      <c r="A340" s="10" t="s">
        <v>1011</v>
      </c>
      <c r="B340" s="10" t="s">
        <v>1014</v>
      </c>
      <c r="C340" s="10" t="s">
        <v>969</v>
      </c>
      <c r="D340" s="11"/>
      <c r="E340" s="12">
        <f>TRUNC(일위대가목록!E256,0)</f>
        <v>10023</v>
      </c>
      <c r="F340" s="12">
        <f>TRUNC(E340*D340, 0)</f>
        <v>0</v>
      </c>
      <c r="G340" s="12">
        <f>TRUNC(일위대가목록!F256,0)</f>
        <v>956499</v>
      </c>
      <c r="H340" s="12">
        <f>TRUNC(G340*D340, 0)</f>
        <v>0</v>
      </c>
      <c r="I340" s="12">
        <f>TRUNC(일위대가목록!G256,0)</f>
        <v>33091</v>
      </c>
      <c r="J340" s="12">
        <f>TRUNC(I340*D340, 0)</f>
        <v>0</v>
      </c>
      <c r="K340" s="12">
        <f>TRUNC(E340+G340+I340, 0)</f>
        <v>999613</v>
      </c>
      <c r="L340" s="12">
        <f>TRUNC(F340+H340+J340, 0)</f>
        <v>0</v>
      </c>
      <c r="M340" s="10" t="s">
        <v>52</v>
      </c>
      <c r="N340" s="9" t="s">
        <v>1015</v>
      </c>
      <c r="O340" s="9" t="s">
        <v>52</v>
      </c>
      <c r="P340" s="9" t="s">
        <v>52</v>
      </c>
      <c r="Q340" s="9" t="s">
        <v>1010</v>
      </c>
      <c r="R340" s="9" t="s">
        <v>52</v>
      </c>
      <c r="S340" s="9" t="s">
        <v>67</v>
      </c>
      <c r="T340" s="9" t="s">
        <v>54</v>
      </c>
      <c r="U340" s="9" t="s">
        <v>54</v>
      </c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9" t="s">
        <v>52</v>
      </c>
      <c r="AT340" s="1"/>
      <c r="AU340" s="9" t="s">
        <v>52</v>
      </c>
      <c r="AV340" s="9" t="s">
        <v>52</v>
      </c>
      <c r="AW340" s="9" t="s">
        <v>1016</v>
      </c>
      <c r="AX340" s="1">
        <v>2029</v>
      </c>
      <c r="AY340" s="1"/>
    </row>
    <row r="341" spans="1:51" ht="30" customHeight="1" x14ac:dyDescent="0.3">
      <c r="A341" s="10" t="s">
        <v>1017</v>
      </c>
      <c r="B341" s="10" t="s">
        <v>973</v>
      </c>
      <c r="C341" s="10" t="s">
        <v>969</v>
      </c>
      <c r="D341" s="11"/>
      <c r="E341" s="12">
        <f>TRUNC(일위대가목록!E257,0)</f>
        <v>12336</v>
      </c>
      <c r="F341" s="12">
        <f>TRUNC(E341*D341, 0)</f>
        <v>0</v>
      </c>
      <c r="G341" s="12">
        <f>TRUNC(일위대가목록!F257,0)</f>
        <v>799196</v>
      </c>
      <c r="H341" s="12">
        <f>TRUNC(G341*D341, 0)</f>
        <v>0</v>
      </c>
      <c r="I341" s="12">
        <f>TRUNC(일위대가목록!G257,0)</f>
        <v>31781</v>
      </c>
      <c r="J341" s="12">
        <f>TRUNC(I341*D341, 0)</f>
        <v>0</v>
      </c>
      <c r="K341" s="12">
        <f>TRUNC(E341+G341+I341, 0)</f>
        <v>843313</v>
      </c>
      <c r="L341" s="12">
        <f>TRUNC(F341+H341+J341, 0)</f>
        <v>0</v>
      </c>
      <c r="M341" s="10" t="s">
        <v>52</v>
      </c>
      <c r="N341" s="9" t="s">
        <v>1018</v>
      </c>
      <c r="O341" s="9" t="s">
        <v>52</v>
      </c>
      <c r="P341" s="9" t="s">
        <v>52</v>
      </c>
      <c r="Q341" s="9" t="s">
        <v>1010</v>
      </c>
      <c r="R341" s="9" t="s">
        <v>52</v>
      </c>
      <c r="S341" s="9" t="s">
        <v>67</v>
      </c>
      <c r="T341" s="9" t="s">
        <v>54</v>
      </c>
      <c r="U341" s="9" t="s">
        <v>54</v>
      </c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9" t="s">
        <v>52</v>
      </c>
      <c r="AT341" s="1"/>
      <c r="AU341" s="9" t="s">
        <v>52</v>
      </c>
      <c r="AV341" s="9" t="s">
        <v>52</v>
      </c>
      <c r="AW341" s="9" t="s">
        <v>1019</v>
      </c>
      <c r="AX341" s="1">
        <v>2030</v>
      </c>
      <c r="AY341" s="1"/>
    </row>
    <row r="342" spans="1:51" ht="30" customHeight="1" x14ac:dyDescent="0.3">
      <c r="A342" s="10" t="s">
        <v>1017</v>
      </c>
      <c r="B342" s="10" t="s">
        <v>1020</v>
      </c>
      <c r="C342" s="10" t="s">
        <v>969</v>
      </c>
      <c r="D342" s="11"/>
      <c r="E342" s="12">
        <f>TRUNC(일위대가목록!E258,0)</f>
        <v>12336</v>
      </c>
      <c r="F342" s="12">
        <f>TRUNC(E342*D342, 0)</f>
        <v>0</v>
      </c>
      <c r="G342" s="12">
        <f>TRUNC(일위대가목록!F258,0)</f>
        <v>1086722</v>
      </c>
      <c r="H342" s="12">
        <f>TRUNC(G342*D342, 0)</f>
        <v>0</v>
      </c>
      <c r="I342" s="12">
        <f>TRUNC(일위대가목록!G258,0)</f>
        <v>37531</v>
      </c>
      <c r="J342" s="12">
        <f>TRUNC(I342*D342, 0)</f>
        <v>0</v>
      </c>
      <c r="K342" s="12">
        <f>TRUNC(E342+G342+I342, 0)</f>
        <v>1136589</v>
      </c>
      <c r="L342" s="12">
        <f>TRUNC(F342+H342+J342, 0)</f>
        <v>0</v>
      </c>
      <c r="M342" s="10" t="s">
        <v>52</v>
      </c>
      <c r="N342" s="9" t="s">
        <v>1021</v>
      </c>
      <c r="O342" s="9" t="s">
        <v>52</v>
      </c>
      <c r="P342" s="9" t="s">
        <v>52</v>
      </c>
      <c r="Q342" s="9" t="s">
        <v>1010</v>
      </c>
      <c r="R342" s="9" t="s">
        <v>52</v>
      </c>
      <c r="S342" s="9" t="s">
        <v>67</v>
      </c>
      <c r="T342" s="9" t="s">
        <v>54</v>
      </c>
      <c r="U342" s="9" t="s">
        <v>54</v>
      </c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9" t="s">
        <v>52</v>
      </c>
      <c r="AT342" s="1"/>
      <c r="AU342" s="9" t="s">
        <v>52</v>
      </c>
      <c r="AV342" s="9" t="s">
        <v>52</v>
      </c>
      <c r="AW342" s="9" t="s">
        <v>1022</v>
      </c>
      <c r="AX342" s="1">
        <v>2031</v>
      </c>
      <c r="AY342" s="1"/>
    </row>
    <row r="343" spans="1:51" ht="30" customHeight="1" x14ac:dyDescent="0.3">
      <c r="A343" s="10" t="s">
        <v>1023</v>
      </c>
      <c r="B343" s="10" t="s">
        <v>977</v>
      </c>
      <c r="C343" s="10" t="s">
        <v>969</v>
      </c>
      <c r="D343" s="11"/>
      <c r="E343" s="12">
        <f>TRUNC(일위대가목록!E259,0)</f>
        <v>14649</v>
      </c>
      <c r="F343" s="12">
        <f>TRUNC(E343*D343, 0)</f>
        <v>0</v>
      </c>
      <c r="G343" s="12">
        <f>TRUNC(일위대가목록!F259,0)</f>
        <v>885049</v>
      </c>
      <c r="H343" s="12">
        <f>TRUNC(G343*D343, 0)</f>
        <v>0</v>
      </c>
      <c r="I343" s="12">
        <f>TRUNC(일위대가목록!G259,0)</f>
        <v>35057</v>
      </c>
      <c r="J343" s="12">
        <f>TRUNC(I343*D343, 0)</f>
        <v>0</v>
      </c>
      <c r="K343" s="12">
        <f>TRUNC(E343+G343+I343, 0)</f>
        <v>934755</v>
      </c>
      <c r="L343" s="12">
        <f>TRUNC(F343+H343+J343, 0)</f>
        <v>0</v>
      </c>
      <c r="M343" s="10" t="s">
        <v>52</v>
      </c>
      <c r="N343" s="9" t="s">
        <v>1024</v>
      </c>
      <c r="O343" s="9" t="s">
        <v>52</v>
      </c>
      <c r="P343" s="9" t="s">
        <v>52</v>
      </c>
      <c r="Q343" s="9" t="s">
        <v>1010</v>
      </c>
      <c r="R343" s="9" t="s">
        <v>52</v>
      </c>
      <c r="S343" s="9" t="s">
        <v>67</v>
      </c>
      <c r="T343" s="9" t="s">
        <v>54</v>
      </c>
      <c r="U343" s="9" t="s">
        <v>54</v>
      </c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9" t="s">
        <v>52</v>
      </c>
      <c r="AT343" s="1"/>
      <c r="AU343" s="9" t="s">
        <v>52</v>
      </c>
      <c r="AV343" s="9" t="s">
        <v>52</v>
      </c>
      <c r="AW343" s="9" t="s">
        <v>1025</v>
      </c>
      <c r="AX343" s="1">
        <v>2032</v>
      </c>
      <c r="AY343" s="1"/>
    </row>
    <row r="344" spans="1:51" ht="30" customHeight="1" x14ac:dyDescent="0.3">
      <c r="A344" s="10" t="s">
        <v>1023</v>
      </c>
      <c r="B344" s="10" t="s">
        <v>1026</v>
      </c>
      <c r="C344" s="10" t="s">
        <v>969</v>
      </c>
      <c r="D344" s="11"/>
      <c r="E344" s="12">
        <f>TRUNC(일위대가목록!E260,0)</f>
        <v>14649</v>
      </c>
      <c r="F344" s="12">
        <f>TRUNC(E344*D344, 0)</f>
        <v>0</v>
      </c>
      <c r="G344" s="12">
        <f>TRUNC(일위대가목록!F260,0)</f>
        <v>1203595</v>
      </c>
      <c r="H344" s="12">
        <f>TRUNC(G344*D344, 0)</f>
        <v>0</v>
      </c>
      <c r="I344" s="12">
        <f>TRUNC(일위대가목록!G260,0)</f>
        <v>41428</v>
      </c>
      <c r="J344" s="12">
        <f>TRUNC(I344*D344, 0)</f>
        <v>0</v>
      </c>
      <c r="K344" s="12">
        <f>TRUNC(E344+G344+I344, 0)</f>
        <v>1259672</v>
      </c>
      <c r="L344" s="12">
        <f>TRUNC(F344+H344+J344, 0)</f>
        <v>0</v>
      </c>
      <c r="M344" s="10" t="s">
        <v>52</v>
      </c>
      <c r="N344" s="9" t="s">
        <v>1027</v>
      </c>
      <c r="O344" s="9" t="s">
        <v>52</v>
      </c>
      <c r="P344" s="9" t="s">
        <v>52</v>
      </c>
      <c r="Q344" s="9" t="s">
        <v>1010</v>
      </c>
      <c r="R344" s="9" t="s">
        <v>52</v>
      </c>
      <c r="S344" s="9" t="s">
        <v>67</v>
      </c>
      <c r="T344" s="9" t="s">
        <v>54</v>
      </c>
      <c r="U344" s="9" t="s">
        <v>54</v>
      </c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9" t="s">
        <v>52</v>
      </c>
      <c r="AT344" s="1"/>
      <c r="AU344" s="9" t="s">
        <v>52</v>
      </c>
      <c r="AV344" s="9" t="s">
        <v>52</v>
      </c>
      <c r="AW344" s="9" t="s">
        <v>1028</v>
      </c>
      <c r="AX344" s="1">
        <v>2033</v>
      </c>
      <c r="AY344" s="1"/>
    </row>
    <row r="345" spans="1:51" ht="30" customHeight="1" x14ac:dyDescent="0.3">
      <c r="A345" s="10" t="s">
        <v>1029</v>
      </c>
      <c r="B345" s="10" t="s">
        <v>968</v>
      </c>
      <c r="C345" s="10" t="s">
        <v>969</v>
      </c>
      <c r="D345" s="11"/>
      <c r="E345" s="12">
        <f>TRUNC(일위대가목록!E261,0)</f>
        <v>10023</v>
      </c>
      <c r="F345" s="12">
        <f>TRUNC(E345*D345, 0)</f>
        <v>0</v>
      </c>
      <c r="G345" s="12">
        <f>TRUNC(일위대가목록!F261,0)</f>
        <v>565832</v>
      </c>
      <c r="H345" s="12">
        <f>TRUNC(G345*D345, 0)</f>
        <v>0</v>
      </c>
      <c r="I345" s="12">
        <f>TRUNC(일위대가목록!G261,0)</f>
        <v>46017</v>
      </c>
      <c r="J345" s="12">
        <f>TRUNC(I345*D345, 0)</f>
        <v>0</v>
      </c>
      <c r="K345" s="12">
        <f>TRUNC(E345+G345+I345, 0)</f>
        <v>621872</v>
      </c>
      <c r="L345" s="12">
        <f>TRUNC(F345+H345+J345, 0)</f>
        <v>0</v>
      </c>
      <c r="M345" s="10" t="s">
        <v>52</v>
      </c>
      <c r="N345" s="9" t="s">
        <v>1030</v>
      </c>
      <c r="O345" s="9" t="s">
        <v>52</v>
      </c>
      <c r="P345" s="9" t="s">
        <v>52</v>
      </c>
      <c r="Q345" s="9" t="s">
        <v>1010</v>
      </c>
      <c r="R345" s="9" t="s">
        <v>52</v>
      </c>
      <c r="S345" s="9" t="s">
        <v>67</v>
      </c>
      <c r="T345" s="9" t="s">
        <v>54</v>
      </c>
      <c r="U345" s="9" t="s">
        <v>54</v>
      </c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9" t="s">
        <v>52</v>
      </c>
      <c r="AT345" s="1"/>
      <c r="AU345" s="9" t="s">
        <v>52</v>
      </c>
      <c r="AV345" s="9" t="s">
        <v>52</v>
      </c>
      <c r="AW345" s="9" t="s">
        <v>1031</v>
      </c>
      <c r="AX345" s="1">
        <v>2034</v>
      </c>
      <c r="AY345" s="1"/>
    </row>
    <row r="346" spans="1:51" ht="30" customHeight="1" x14ac:dyDescent="0.3">
      <c r="A346" s="10" t="s">
        <v>1032</v>
      </c>
      <c r="B346" s="10" t="s">
        <v>973</v>
      </c>
      <c r="C346" s="10" t="s">
        <v>969</v>
      </c>
      <c r="D346" s="11"/>
      <c r="E346" s="12">
        <f>TRUNC(일위대가목록!E262,0)</f>
        <v>12336</v>
      </c>
      <c r="F346" s="12">
        <f>TRUNC(E346*D346, 0)</f>
        <v>0</v>
      </c>
      <c r="G346" s="12">
        <f>TRUNC(일위대가목록!F262,0)</f>
        <v>651686</v>
      </c>
      <c r="H346" s="12">
        <f>TRUNC(G346*D346, 0)</f>
        <v>0</v>
      </c>
      <c r="I346" s="12">
        <f>TRUNC(일위대가목록!G262,0)</f>
        <v>58372</v>
      </c>
      <c r="J346" s="12">
        <f>TRUNC(I346*D346, 0)</f>
        <v>0</v>
      </c>
      <c r="K346" s="12">
        <f>TRUNC(E346+G346+I346, 0)</f>
        <v>722394</v>
      </c>
      <c r="L346" s="12">
        <f>TRUNC(F346+H346+J346, 0)</f>
        <v>0</v>
      </c>
      <c r="M346" s="10" t="s">
        <v>52</v>
      </c>
      <c r="N346" s="9" t="s">
        <v>1033</v>
      </c>
      <c r="O346" s="9" t="s">
        <v>52</v>
      </c>
      <c r="P346" s="9" t="s">
        <v>52</v>
      </c>
      <c r="Q346" s="9" t="s">
        <v>1010</v>
      </c>
      <c r="R346" s="9" t="s">
        <v>52</v>
      </c>
      <c r="S346" s="9" t="s">
        <v>67</v>
      </c>
      <c r="T346" s="9" t="s">
        <v>54</v>
      </c>
      <c r="U346" s="9" t="s">
        <v>54</v>
      </c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9" t="s">
        <v>52</v>
      </c>
      <c r="AT346" s="1"/>
      <c r="AU346" s="9" t="s">
        <v>52</v>
      </c>
      <c r="AV346" s="9" t="s">
        <v>52</v>
      </c>
      <c r="AW346" s="9" t="s">
        <v>1034</v>
      </c>
      <c r="AX346" s="1">
        <v>2035</v>
      </c>
      <c r="AY346" s="1"/>
    </row>
    <row r="347" spans="1:51" ht="30" customHeight="1" x14ac:dyDescent="0.3">
      <c r="A347" s="10" t="s">
        <v>1035</v>
      </c>
      <c r="B347" s="10" t="s">
        <v>977</v>
      </c>
      <c r="C347" s="10" t="s">
        <v>969</v>
      </c>
      <c r="D347" s="11"/>
      <c r="E347" s="12">
        <f>TRUNC(일위대가목록!E263,0)</f>
        <v>14649</v>
      </c>
      <c r="F347" s="12">
        <f>TRUNC(E347*D347, 0)</f>
        <v>0</v>
      </c>
      <c r="G347" s="12">
        <f>TRUNC(일위대가목록!F263,0)</f>
        <v>737540</v>
      </c>
      <c r="H347" s="12">
        <f>TRUNC(G347*D347, 0)</f>
        <v>0</v>
      </c>
      <c r="I347" s="12">
        <f>TRUNC(일위대가목록!G263,0)</f>
        <v>73011</v>
      </c>
      <c r="J347" s="12">
        <f>TRUNC(I347*D347, 0)</f>
        <v>0</v>
      </c>
      <c r="K347" s="12">
        <f>TRUNC(E347+G347+I347, 0)</f>
        <v>825200</v>
      </c>
      <c r="L347" s="12">
        <f>TRUNC(F347+H347+J347, 0)</f>
        <v>0</v>
      </c>
      <c r="M347" s="10" t="s">
        <v>52</v>
      </c>
      <c r="N347" s="9" t="s">
        <v>1036</v>
      </c>
      <c r="O347" s="9" t="s">
        <v>52</v>
      </c>
      <c r="P347" s="9" t="s">
        <v>52</v>
      </c>
      <c r="Q347" s="9" t="s">
        <v>1010</v>
      </c>
      <c r="R347" s="9" t="s">
        <v>52</v>
      </c>
      <c r="S347" s="9" t="s">
        <v>67</v>
      </c>
      <c r="T347" s="9" t="s">
        <v>54</v>
      </c>
      <c r="U347" s="9" t="s">
        <v>54</v>
      </c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9" t="s">
        <v>52</v>
      </c>
      <c r="AT347" s="1"/>
      <c r="AU347" s="9" t="s">
        <v>52</v>
      </c>
      <c r="AV347" s="9" t="s">
        <v>52</v>
      </c>
      <c r="AW347" s="9" t="s">
        <v>1037</v>
      </c>
      <c r="AX347" s="1">
        <v>2036</v>
      </c>
      <c r="AY347" s="1"/>
    </row>
    <row r="348" spans="1:51" ht="30" customHeight="1" x14ac:dyDescent="0.3">
      <c r="A348" s="10" t="s">
        <v>1038</v>
      </c>
      <c r="B348" s="10" t="s">
        <v>52</v>
      </c>
      <c r="C348" s="10" t="s">
        <v>52</v>
      </c>
      <c r="D348" s="11">
        <v>1</v>
      </c>
      <c r="E348" s="12">
        <f>SUMIF(R349:R1699, Q348, F349:F1699)</f>
        <v>0</v>
      </c>
      <c r="F348" s="12">
        <f>TRUNC(E348*D348, 0)</f>
        <v>0</v>
      </c>
      <c r="G348" s="12">
        <f>SUMIF(R349:R1699, Q348, H349:H1699)</f>
        <v>0</v>
      </c>
      <c r="H348" s="12">
        <f>TRUNC(G348*D348, 0)</f>
        <v>0</v>
      </c>
      <c r="I348" s="12">
        <f>SUMIF(R349:R1699, Q348, J349:J1699)</f>
        <v>0</v>
      </c>
      <c r="J348" s="12">
        <f>TRUNC(I348*D348, 0)</f>
        <v>0</v>
      </c>
      <c r="K348" s="12">
        <f>SUMIF(R349:R1699, Q348, L349:L1699)</f>
        <v>0</v>
      </c>
      <c r="L348" s="12">
        <f>TRUNC(F348+H348+J348, 0)</f>
        <v>0</v>
      </c>
      <c r="M348" s="10" t="s">
        <v>52</v>
      </c>
      <c r="N348" s="9" t="s">
        <v>52</v>
      </c>
      <c r="O348" s="9" t="s">
        <v>52</v>
      </c>
      <c r="P348" s="9" t="s">
        <v>52</v>
      </c>
      <c r="Q348" s="9" t="s">
        <v>1039</v>
      </c>
      <c r="R348" s="9" t="s">
        <v>815</v>
      </c>
      <c r="S348" s="9" t="s">
        <v>54</v>
      </c>
      <c r="T348" s="9" t="s">
        <v>54</v>
      </c>
      <c r="U348" s="9" t="s">
        <v>54</v>
      </c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9" t="s">
        <v>52</v>
      </c>
      <c r="AT348" s="1">
        <v>4</v>
      </c>
      <c r="AU348" s="9" t="s">
        <v>52</v>
      </c>
      <c r="AV348" s="9" t="s">
        <v>52</v>
      </c>
      <c r="AW348" s="9" t="s">
        <v>1039</v>
      </c>
      <c r="AX348" s="1">
        <v>358</v>
      </c>
      <c r="AY348" s="1"/>
    </row>
    <row r="349" spans="1:51" ht="30" customHeight="1" x14ac:dyDescent="0.3">
      <c r="A349" s="10" t="s">
        <v>1040</v>
      </c>
      <c r="B349" s="10" t="s">
        <v>52</v>
      </c>
      <c r="C349" s="10" t="s">
        <v>52</v>
      </c>
      <c r="D349" s="11">
        <v>1</v>
      </c>
      <c r="E349" s="12">
        <f>SUM(F350:F370)</f>
        <v>0</v>
      </c>
      <c r="F349" s="12">
        <f>TRUNC(E349*D349, 0)</f>
        <v>0</v>
      </c>
      <c r="G349" s="12">
        <f>SUM(H350:H370)</f>
        <v>0</v>
      </c>
      <c r="H349" s="12">
        <f>TRUNC(G349*D349, 0)</f>
        <v>0</v>
      </c>
      <c r="I349" s="12">
        <f>SUM(J350:J370)</f>
        <v>0</v>
      </c>
      <c r="J349" s="12">
        <f>TRUNC(I349*D349, 0)</f>
        <v>0</v>
      </c>
      <c r="K349" s="12">
        <f>SUM(L350:L370)</f>
        <v>0</v>
      </c>
      <c r="L349" s="12">
        <f>TRUNC(F349+H349+J349, 0)</f>
        <v>0</v>
      </c>
      <c r="M349" s="10" t="s">
        <v>52</v>
      </c>
      <c r="N349" s="9" t="s">
        <v>52</v>
      </c>
      <c r="O349" s="9" t="s">
        <v>52</v>
      </c>
      <c r="P349" s="9" t="s">
        <v>52</v>
      </c>
      <c r="Q349" s="9" t="s">
        <v>1041</v>
      </c>
      <c r="R349" s="9" t="s">
        <v>1039</v>
      </c>
      <c r="S349" s="9" t="s">
        <v>54</v>
      </c>
      <c r="T349" s="9" t="s">
        <v>54</v>
      </c>
      <c r="U349" s="9" t="s">
        <v>54</v>
      </c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9" t="s">
        <v>52</v>
      </c>
      <c r="AT349" s="1">
        <v>5</v>
      </c>
      <c r="AU349" s="9" t="s">
        <v>52</v>
      </c>
      <c r="AV349" s="9" t="s">
        <v>52</v>
      </c>
      <c r="AW349" s="9" t="s">
        <v>1041</v>
      </c>
      <c r="AX349" s="1">
        <v>465</v>
      </c>
      <c r="AY349" s="1"/>
    </row>
    <row r="350" spans="1:51" ht="30" customHeight="1" x14ac:dyDescent="0.3">
      <c r="A350" s="10" t="s">
        <v>1042</v>
      </c>
      <c r="B350" s="10" t="s">
        <v>1043</v>
      </c>
      <c r="C350" s="10" t="s">
        <v>65</v>
      </c>
      <c r="D350" s="11"/>
      <c r="E350" s="12">
        <f>TRUNC(일위대가목록!E264,0)</f>
        <v>9814</v>
      </c>
      <c r="F350" s="12">
        <f>TRUNC(E350*D350, 0)</f>
        <v>0</v>
      </c>
      <c r="G350" s="12">
        <f>TRUNC(일위대가목록!F264,0)</f>
        <v>30174</v>
      </c>
      <c r="H350" s="12">
        <f>TRUNC(G350*D350, 0)</f>
        <v>0</v>
      </c>
      <c r="I350" s="12">
        <f>TRUNC(일위대가목록!G264,0)</f>
        <v>301</v>
      </c>
      <c r="J350" s="12">
        <f>TRUNC(I350*D350, 0)</f>
        <v>0</v>
      </c>
      <c r="K350" s="12">
        <f>TRUNC(E350+G350+I350, 0)</f>
        <v>40289</v>
      </c>
      <c r="L350" s="12">
        <f>TRUNC(F350+H350+J350, 0)</f>
        <v>0</v>
      </c>
      <c r="M350" s="10" t="s">
        <v>52</v>
      </c>
      <c r="N350" s="9" t="s">
        <v>1044</v>
      </c>
      <c r="O350" s="9" t="s">
        <v>52</v>
      </c>
      <c r="P350" s="9" t="s">
        <v>52</v>
      </c>
      <c r="Q350" s="9" t="s">
        <v>1041</v>
      </c>
      <c r="R350" s="9" t="s">
        <v>52</v>
      </c>
      <c r="S350" s="9" t="s">
        <v>67</v>
      </c>
      <c r="T350" s="9" t="s">
        <v>54</v>
      </c>
      <c r="U350" s="9" t="s">
        <v>54</v>
      </c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9" t="s">
        <v>52</v>
      </c>
      <c r="AT350" s="1"/>
      <c r="AU350" s="9" t="s">
        <v>52</v>
      </c>
      <c r="AV350" s="9" t="s">
        <v>52</v>
      </c>
      <c r="AW350" s="9" t="s">
        <v>1045</v>
      </c>
      <c r="AX350" s="1">
        <v>440</v>
      </c>
      <c r="AY350" s="1"/>
    </row>
    <row r="351" spans="1:51" ht="30" customHeight="1" x14ac:dyDescent="0.3">
      <c r="A351" s="10" t="s">
        <v>1042</v>
      </c>
      <c r="B351" s="10" t="s">
        <v>1046</v>
      </c>
      <c r="C351" s="10" t="s">
        <v>65</v>
      </c>
      <c r="D351" s="11"/>
      <c r="E351" s="12">
        <f>TRUNC(일위대가목록!E265,0)</f>
        <v>9814</v>
      </c>
      <c r="F351" s="12">
        <f>TRUNC(E351*D351, 0)</f>
        <v>0</v>
      </c>
      <c r="G351" s="12">
        <f>TRUNC(일위대가목록!F265,0)</f>
        <v>33192</v>
      </c>
      <c r="H351" s="12">
        <f>TRUNC(G351*D351, 0)</f>
        <v>0</v>
      </c>
      <c r="I351" s="12">
        <f>TRUNC(일위대가목록!G265,0)</f>
        <v>301</v>
      </c>
      <c r="J351" s="12">
        <f>TRUNC(I351*D351, 0)</f>
        <v>0</v>
      </c>
      <c r="K351" s="12">
        <f>TRUNC(E351+G351+I351, 0)</f>
        <v>43307</v>
      </c>
      <c r="L351" s="12">
        <f>TRUNC(F351+H351+J351, 0)</f>
        <v>0</v>
      </c>
      <c r="M351" s="10" t="s">
        <v>52</v>
      </c>
      <c r="N351" s="9" t="s">
        <v>1047</v>
      </c>
      <c r="O351" s="9" t="s">
        <v>52</v>
      </c>
      <c r="P351" s="9" t="s">
        <v>52</v>
      </c>
      <c r="Q351" s="9" t="s">
        <v>1041</v>
      </c>
      <c r="R351" s="9" t="s">
        <v>52</v>
      </c>
      <c r="S351" s="9" t="s">
        <v>67</v>
      </c>
      <c r="T351" s="9" t="s">
        <v>54</v>
      </c>
      <c r="U351" s="9" t="s">
        <v>54</v>
      </c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9" t="s">
        <v>52</v>
      </c>
      <c r="AT351" s="1"/>
      <c r="AU351" s="9" t="s">
        <v>52</v>
      </c>
      <c r="AV351" s="9" t="s">
        <v>52</v>
      </c>
      <c r="AW351" s="9" t="s">
        <v>1048</v>
      </c>
      <c r="AX351" s="1">
        <v>441</v>
      </c>
      <c r="AY351" s="1"/>
    </row>
    <row r="352" spans="1:51" ht="30" customHeight="1" x14ac:dyDescent="0.3">
      <c r="A352" s="10" t="s">
        <v>1042</v>
      </c>
      <c r="B352" s="10" t="s">
        <v>1049</v>
      </c>
      <c r="C352" s="10" t="s">
        <v>65</v>
      </c>
      <c r="D352" s="11"/>
      <c r="E352" s="12">
        <f>TRUNC(일위대가목록!E266,0)</f>
        <v>9814</v>
      </c>
      <c r="F352" s="12">
        <f>TRUNC(E352*D352, 0)</f>
        <v>0</v>
      </c>
      <c r="G352" s="12">
        <f>TRUNC(일위대가목록!F266,0)</f>
        <v>36209</v>
      </c>
      <c r="H352" s="12">
        <f>TRUNC(G352*D352, 0)</f>
        <v>0</v>
      </c>
      <c r="I352" s="12">
        <f>TRUNC(일위대가목록!G266,0)</f>
        <v>301</v>
      </c>
      <c r="J352" s="12">
        <f>TRUNC(I352*D352, 0)</f>
        <v>0</v>
      </c>
      <c r="K352" s="12">
        <f>TRUNC(E352+G352+I352, 0)</f>
        <v>46324</v>
      </c>
      <c r="L352" s="12">
        <f>TRUNC(F352+H352+J352, 0)</f>
        <v>0</v>
      </c>
      <c r="M352" s="10" t="s">
        <v>52</v>
      </c>
      <c r="N352" s="9" t="s">
        <v>1050</v>
      </c>
      <c r="O352" s="9" t="s">
        <v>52</v>
      </c>
      <c r="P352" s="9" t="s">
        <v>52</v>
      </c>
      <c r="Q352" s="9" t="s">
        <v>1041</v>
      </c>
      <c r="R352" s="9" t="s">
        <v>52</v>
      </c>
      <c r="S352" s="9" t="s">
        <v>67</v>
      </c>
      <c r="T352" s="9" t="s">
        <v>54</v>
      </c>
      <c r="U352" s="9" t="s">
        <v>54</v>
      </c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9" t="s">
        <v>52</v>
      </c>
      <c r="AT352" s="1"/>
      <c r="AU352" s="9" t="s">
        <v>52</v>
      </c>
      <c r="AV352" s="9" t="s">
        <v>52</v>
      </c>
      <c r="AW352" s="9" t="s">
        <v>1051</v>
      </c>
      <c r="AX352" s="1">
        <v>442</v>
      </c>
      <c r="AY352" s="1"/>
    </row>
    <row r="353" spans="1:51" ht="30" customHeight="1" x14ac:dyDescent="0.3">
      <c r="A353" s="10" t="s">
        <v>1042</v>
      </c>
      <c r="B353" s="10" t="s">
        <v>1052</v>
      </c>
      <c r="C353" s="10" t="s">
        <v>65</v>
      </c>
      <c r="D353" s="11"/>
      <c r="E353" s="12">
        <f>TRUNC(일위대가목록!E267,0)</f>
        <v>11200</v>
      </c>
      <c r="F353" s="12">
        <f>TRUNC(E353*D353, 0)</f>
        <v>0</v>
      </c>
      <c r="G353" s="12">
        <f>TRUNC(일위대가목록!F267,0)</f>
        <v>34175</v>
      </c>
      <c r="H353" s="12">
        <f>TRUNC(G353*D353, 0)</f>
        <v>0</v>
      </c>
      <c r="I353" s="12">
        <f>TRUNC(일위대가목록!G267,0)</f>
        <v>341</v>
      </c>
      <c r="J353" s="12">
        <f>TRUNC(I353*D353, 0)</f>
        <v>0</v>
      </c>
      <c r="K353" s="12">
        <f>TRUNC(E353+G353+I353, 0)</f>
        <v>45716</v>
      </c>
      <c r="L353" s="12">
        <f>TRUNC(F353+H353+J353, 0)</f>
        <v>0</v>
      </c>
      <c r="M353" s="10" t="s">
        <v>52</v>
      </c>
      <c r="N353" s="9" t="s">
        <v>1053</v>
      </c>
      <c r="O353" s="9" t="s">
        <v>52</v>
      </c>
      <c r="P353" s="9" t="s">
        <v>52</v>
      </c>
      <c r="Q353" s="9" t="s">
        <v>1041</v>
      </c>
      <c r="R353" s="9" t="s">
        <v>52</v>
      </c>
      <c r="S353" s="9" t="s">
        <v>67</v>
      </c>
      <c r="T353" s="9" t="s">
        <v>54</v>
      </c>
      <c r="U353" s="9" t="s">
        <v>54</v>
      </c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9" t="s">
        <v>52</v>
      </c>
      <c r="AT353" s="1"/>
      <c r="AU353" s="9" t="s">
        <v>52</v>
      </c>
      <c r="AV353" s="9" t="s">
        <v>52</v>
      </c>
      <c r="AW353" s="9" t="s">
        <v>1054</v>
      </c>
      <c r="AX353" s="1">
        <v>443</v>
      </c>
      <c r="AY353" s="1"/>
    </row>
    <row r="354" spans="1:51" ht="30" customHeight="1" x14ac:dyDescent="0.3">
      <c r="A354" s="10" t="s">
        <v>1042</v>
      </c>
      <c r="B354" s="10" t="s">
        <v>1055</v>
      </c>
      <c r="C354" s="10" t="s">
        <v>65</v>
      </c>
      <c r="D354" s="11"/>
      <c r="E354" s="12">
        <f>TRUNC(일위대가목록!E268,0)</f>
        <v>11200</v>
      </c>
      <c r="F354" s="12">
        <f>TRUNC(E354*D354, 0)</f>
        <v>0</v>
      </c>
      <c r="G354" s="12">
        <f>TRUNC(일위대가목록!F268,0)</f>
        <v>37592</v>
      </c>
      <c r="H354" s="12">
        <f>TRUNC(G354*D354, 0)</f>
        <v>0</v>
      </c>
      <c r="I354" s="12">
        <f>TRUNC(일위대가목록!G268,0)</f>
        <v>341</v>
      </c>
      <c r="J354" s="12">
        <f>TRUNC(I354*D354, 0)</f>
        <v>0</v>
      </c>
      <c r="K354" s="12">
        <f>TRUNC(E354+G354+I354, 0)</f>
        <v>49133</v>
      </c>
      <c r="L354" s="12">
        <f>TRUNC(F354+H354+J354, 0)</f>
        <v>0</v>
      </c>
      <c r="M354" s="10" t="s">
        <v>52</v>
      </c>
      <c r="N354" s="9" t="s">
        <v>1056</v>
      </c>
      <c r="O354" s="9" t="s">
        <v>52</v>
      </c>
      <c r="P354" s="9" t="s">
        <v>52</v>
      </c>
      <c r="Q354" s="9" t="s">
        <v>1041</v>
      </c>
      <c r="R354" s="9" t="s">
        <v>52</v>
      </c>
      <c r="S354" s="9" t="s">
        <v>67</v>
      </c>
      <c r="T354" s="9" t="s">
        <v>54</v>
      </c>
      <c r="U354" s="9" t="s">
        <v>54</v>
      </c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9" t="s">
        <v>52</v>
      </c>
      <c r="AT354" s="1"/>
      <c r="AU354" s="9" t="s">
        <v>52</v>
      </c>
      <c r="AV354" s="9" t="s">
        <v>52</v>
      </c>
      <c r="AW354" s="9" t="s">
        <v>1057</v>
      </c>
      <c r="AX354" s="1">
        <v>444</v>
      </c>
      <c r="AY354" s="1"/>
    </row>
    <row r="355" spans="1:51" ht="30" customHeight="1" x14ac:dyDescent="0.3">
      <c r="A355" s="10" t="s">
        <v>1042</v>
      </c>
      <c r="B355" s="10" t="s">
        <v>1058</v>
      </c>
      <c r="C355" s="10" t="s">
        <v>65</v>
      </c>
      <c r="D355" s="11"/>
      <c r="E355" s="12">
        <f>TRUNC(일위대가목록!E269,0)</f>
        <v>11200</v>
      </c>
      <c r="F355" s="12">
        <f>TRUNC(E355*D355, 0)</f>
        <v>0</v>
      </c>
      <c r="G355" s="12">
        <f>TRUNC(일위대가목록!F269,0)</f>
        <v>41010</v>
      </c>
      <c r="H355" s="12">
        <f>TRUNC(G355*D355, 0)</f>
        <v>0</v>
      </c>
      <c r="I355" s="12">
        <f>TRUNC(일위대가목록!G269,0)</f>
        <v>341</v>
      </c>
      <c r="J355" s="12">
        <f>TRUNC(I355*D355, 0)</f>
        <v>0</v>
      </c>
      <c r="K355" s="12">
        <f>TRUNC(E355+G355+I355, 0)</f>
        <v>52551</v>
      </c>
      <c r="L355" s="12">
        <f>TRUNC(F355+H355+J355, 0)</f>
        <v>0</v>
      </c>
      <c r="M355" s="10" t="s">
        <v>52</v>
      </c>
      <c r="N355" s="9" t="s">
        <v>1059</v>
      </c>
      <c r="O355" s="9" t="s">
        <v>52</v>
      </c>
      <c r="P355" s="9" t="s">
        <v>52</v>
      </c>
      <c r="Q355" s="9" t="s">
        <v>1041</v>
      </c>
      <c r="R355" s="9" t="s">
        <v>52</v>
      </c>
      <c r="S355" s="9" t="s">
        <v>67</v>
      </c>
      <c r="T355" s="9" t="s">
        <v>54</v>
      </c>
      <c r="U355" s="9" t="s">
        <v>54</v>
      </c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9" t="s">
        <v>52</v>
      </c>
      <c r="AT355" s="1"/>
      <c r="AU355" s="9" t="s">
        <v>52</v>
      </c>
      <c r="AV355" s="9" t="s">
        <v>52</v>
      </c>
      <c r="AW355" s="9" t="s">
        <v>1060</v>
      </c>
      <c r="AX355" s="1">
        <v>448</v>
      </c>
      <c r="AY355" s="1"/>
    </row>
    <row r="356" spans="1:51" ht="30" customHeight="1" x14ac:dyDescent="0.3">
      <c r="A356" s="10" t="s">
        <v>1042</v>
      </c>
      <c r="B356" s="10" t="s">
        <v>1061</v>
      </c>
      <c r="C356" s="10" t="s">
        <v>65</v>
      </c>
      <c r="D356" s="11"/>
      <c r="E356" s="12">
        <f>TRUNC(일위대가목록!E270,0)</f>
        <v>12937</v>
      </c>
      <c r="F356" s="12">
        <f>TRUNC(E356*D356, 0)</f>
        <v>0</v>
      </c>
      <c r="G356" s="12">
        <f>TRUNC(일위대가목록!F270,0)</f>
        <v>50494</v>
      </c>
      <c r="H356" s="12">
        <f>TRUNC(G356*D356, 0)</f>
        <v>0</v>
      </c>
      <c r="I356" s="12">
        <f>TRUNC(일위대가목록!G270,0)</f>
        <v>504</v>
      </c>
      <c r="J356" s="12">
        <f>TRUNC(I356*D356, 0)</f>
        <v>0</v>
      </c>
      <c r="K356" s="12">
        <f>TRUNC(E356+G356+I356, 0)</f>
        <v>63935</v>
      </c>
      <c r="L356" s="12">
        <f>TRUNC(F356+H356+J356, 0)</f>
        <v>0</v>
      </c>
      <c r="M356" s="10" t="s">
        <v>52</v>
      </c>
      <c r="N356" s="9" t="s">
        <v>1062</v>
      </c>
      <c r="O356" s="9" t="s">
        <v>52</v>
      </c>
      <c r="P356" s="9" t="s">
        <v>52</v>
      </c>
      <c r="Q356" s="9" t="s">
        <v>1041</v>
      </c>
      <c r="R356" s="9" t="s">
        <v>52</v>
      </c>
      <c r="S356" s="9" t="s">
        <v>67</v>
      </c>
      <c r="T356" s="9" t="s">
        <v>54</v>
      </c>
      <c r="U356" s="9" t="s">
        <v>54</v>
      </c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9" t="s">
        <v>52</v>
      </c>
      <c r="AT356" s="1"/>
      <c r="AU356" s="9" t="s">
        <v>52</v>
      </c>
      <c r="AV356" s="9" t="s">
        <v>52</v>
      </c>
      <c r="AW356" s="9" t="s">
        <v>1063</v>
      </c>
      <c r="AX356" s="1">
        <v>445</v>
      </c>
      <c r="AY356" s="1"/>
    </row>
    <row r="357" spans="1:51" ht="30" customHeight="1" x14ac:dyDescent="0.3">
      <c r="A357" s="10" t="s">
        <v>1042</v>
      </c>
      <c r="B357" s="10" t="s">
        <v>1064</v>
      </c>
      <c r="C357" s="10" t="s">
        <v>65</v>
      </c>
      <c r="D357" s="11"/>
      <c r="E357" s="12">
        <f>TRUNC(일위대가목록!E271,0)</f>
        <v>12937</v>
      </c>
      <c r="F357" s="12">
        <f>TRUNC(E357*D357, 0)</f>
        <v>0</v>
      </c>
      <c r="G357" s="12">
        <f>TRUNC(일위대가목록!F271,0)</f>
        <v>55543</v>
      </c>
      <c r="H357" s="12">
        <f>TRUNC(G357*D357, 0)</f>
        <v>0</v>
      </c>
      <c r="I357" s="12">
        <f>TRUNC(일위대가목록!G271,0)</f>
        <v>504</v>
      </c>
      <c r="J357" s="12">
        <f>TRUNC(I357*D357, 0)</f>
        <v>0</v>
      </c>
      <c r="K357" s="12">
        <f>TRUNC(E357+G357+I357, 0)</f>
        <v>68984</v>
      </c>
      <c r="L357" s="12">
        <f>TRUNC(F357+H357+J357, 0)</f>
        <v>0</v>
      </c>
      <c r="M357" s="10" t="s">
        <v>52</v>
      </c>
      <c r="N357" s="9" t="s">
        <v>1065</v>
      </c>
      <c r="O357" s="9" t="s">
        <v>52</v>
      </c>
      <c r="P357" s="9" t="s">
        <v>52</v>
      </c>
      <c r="Q357" s="9" t="s">
        <v>1041</v>
      </c>
      <c r="R357" s="9" t="s">
        <v>52</v>
      </c>
      <c r="S357" s="9" t="s">
        <v>67</v>
      </c>
      <c r="T357" s="9" t="s">
        <v>54</v>
      </c>
      <c r="U357" s="9" t="s">
        <v>54</v>
      </c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9" t="s">
        <v>52</v>
      </c>
      <c r="AT357" s="1"/>
      <c r="AU357" s="9" t="s">
        <v>52</v>
      </c>
      <c r="AV357" s="9" t="s">
        <v>52</v>
      </c>
      <c r="AW357" s="9" t="s">
        <v>1066</v>
      </c>
      <c r="AX357" s="1">
        <v>446</v>
      </c>
      <c r="AY357" s="1"/>
    </row>
    <row r="358" spans="1:51" ht="30" customHeight="1" x14ac:dyDescent="0.3">
      <c r="A358" s="10" t="s">
        <v>1042</v>
      </c>
      <c r="B358" s="10" t="s">
        <v>1067</v>
      </c>
      <c r="C358" s="10" t="s">
        <v>65</v>
      </c>
      <c r="D358" s="11"/>
      <c r="E358" s="12">
        <f>TRUNC(일위대가목록!E272,0)</f>
        <v>12937</v>
      </c>
      <c r="F358" s="12">
        <f>TRUNC(E358*D358, 0)</f>
        <v>0</v>
      </c>
      <c r="G358" s="12">
        <f>TRUNC(일위대가목록!F272,0)</f>
        <v>60593</v>
      </c>
      <c r="H358" s="12">
        <f>TRUNC(G358*D358, 0)</f>
        <v>0</v>
      </c>
      <c r="I358" s="12">
        <f>TRUNC(일위대가목록!G272,0)</f>
        <v>504</v>
      </c>
      <c r="J358" s="12">
        <f>TRUNC(I358*D358, 0)</f>
        <v>0</v>
      </c>
      <c r="K358" s="12">
        <f>TRUNC(E358+G358+I358, 0)</f>
        <v>74034</v>
      </c>
      <c r="L358" s="12">
        <f>TRUNC(F358+H358+J358, 0)</f>
        <v>0</v>
      </c>
      <c r="M358" s="10" t="s">
        <v>52</v>
      </c>
      <c r="N358" s="9" t="s">
        <v>1068</v>
      </c>
      <c r="O358" s="9" t="s">
        <v>52</v>
      </c>
      <c r="P358" s="9" t="s">
        <v>52</v>
      </c>
      <c r="Q358" s="9" t="s">
        <v>1041</v>
      </c>
      <c r="R358" s="9" t="s">
        <v>52</v>
      </c>
      <c r="S358" s="9" t="s">
        <v>67</v>
      </c>
      <c r="T358" s="9" t="s">
        <v>54</v>
      </c>
      <c r="U358" s="9" t="s">
        <v>54</v>
      </c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9" t="s">
        <v>52</v>
      </c>
      <c r="AT358" s="1"/>
      <c r="AU358" s="9" t="s">
        <v>52</v>
      </c>
      <c r="AV358" s="9" t="s">
        <v>52</v>
      </c>
      <c r="AW358" s="9" t="s">
        <v>1069</v>
      </c>
      <c r="AX358" s="1">
        <v>447</v>
      </c>
      <c r="AY358" s="1"/>
    </row>
    <row r="359" spans="1:51" ht="30" customHeight="1" x14ac:dyDescent="0.3">
      <c r="A359" s="10" t="s">
        <v>1042</v>
      </c>
      <c r="B359" s="10" t="s">
        <v>1070</v>
      </c>
      <c r="C359" s="10" t="s">
        <v>65</v>
      </c>
      <c r="D359" s="11"/>
      <c r="E359" s="12">
        <f>TRUNC(일위대가목록!E273,0)</f>
        <v>15913</v>
      </c>
      <c r="F359" s="12">
        <f>TRUNC(E359*D359, 0)</f>
        <v>0</v>
      </c>
      <c r="G359" s="12">
        <f>TRUNC(일위대가목록!F273,0)</f>
        <v>56958</v>
      </c>
      <c r="H359" s="12">
        <f>TRUNC(G359*D359, 0)</f>
        <v>0</v>
      </c>
      <c r="I359" s="12">
        <f>TRUNC(일위대가목록!G273,0)</f>
        <v>569</v>
      </c>
      <c r="J359" s="12">
        <f>TRUNC(I359*D359, 0)</f>
        <v>0</v>
      </c>
      <c r="K359" s="12">
        <f>TRUNC(E359+G359+I359, 0)</f>
        <v>73440</v>
      </c>
      <c r="L359" s="12">
        <f>TRUNC(F359+H359+J359, 0)</f>
        <v>0</v>
      </c>
      <c r="M359" s="10" t="s">
        <v>52</v>
      </c>
      <c r="N359" s="9" t="s">
        <v>1071</v>
      </c>
      <c r="O359" s="9" t="s">
        <v>52</v>
      </c>
      <c r="P359" s="9" t="s">
        <v>52</v>
      </c>
      <c r="Q359" s="9" t="s">
        <v>1041</v>
      </c>
      <c r="R359" s="9" t="s">
        <v>52</v>
      </c>
      <c r="S359" s="9" t="s">
        <v>67</v>
      </c>
      <c r="T359" s="9" t="s">
        <v>54</v>
      </c>
      <c r="U359" s="9" t="s">
        <v>54</v>
      </c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9" t="s">
        <v>52</v>
      </c>
      <c r="AT359" s="1"/>
      <c r="AU359" s="9" t="s">
        <v>52</v>
      </c>
      <c r="AV359" s="9" t="s">
        <v>52</v>
      </c>
      <c r="AW359" s="9" t="s">
        <v>1072</v>
      </c>
      <c r="AX359" s="1">
        <v>449</v>
      </c>
      <c r="AY359" s="1"/>
    </row>
    <row r="360" spans="1:51" ht="30" customHeight="1" x14ac:dyDescent="0.3">
      <c r="A360" s="10" t="s">
        <v>1042</v>
      </c>
      <c r="B360" s="10" t="s">
        <v>1073</v>
      </c>
      <c r="C360" s="10" t="s">
        <v>65</v>
      </c>
      <c r="D360" s="11"/>
      <c r="E360" s="12">
        <f>TRUNC(일위대가목록!E274,0)</f>
        <v>15913</v>
      </c>
      <c r="F360" s="12">
        <f>TRUNC(E360*D360, 0)</f>
        <v>0</v>
      </c>
      <c r="G360" s="12">
        <f>TRUNC(일위대가목록!F274,0)</f>
        <v>62654</v>
      </c>
      <c r="H360" s="12">
        <f>TRUNC(G360*D360, 0)</f>
        <v>0</v>
      </c>
      <c r="I360" s="12">
        <f>TRUNC(일위대가목록!G274,0)</f>
        <v>569</v>
      </c>
      <c r="J360" s="12">
        <f>TRUNC(I360*D360, 0)</f>
        <v>0</v>
      </c>
      <c r="K360" s="12">
        <f>TRUNC(E360+G360+I360, 0)</f>
        <v>79136</v>
      </c>
      <c r="L360" s="12">
        <f>TRUNC(F360+H360+J360, 0)</f>
        <v>0</v>
      </c>
      <c r="M360" s="10" t="s">
        <v>52</v>
      </c>
      <c r="N360" s="9" t="s">
        <v>1074</v>
      </c>
      <c r="O360" s="9" t="s">
        <v>52</v>
      </c>
      <c r="P360" s="9" t="s">
        <v>52</v>
      </c>
      <c r="Q360" s="9" t="s">
        <v>1041</v>
      </c>
      <c r="R360" s="9" t="s">
        <v>52</v>
      </c>
      <c r="S360" s="9" t="s">
        <v>67</v>
      </c>
      <c r="T360" s="9" t="s">
        <v>54</v>
      </c>
      <c r="U360" s="9" t="s">
        <v>54</v>
      </c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9" t="s">
        <v>52</v>
      </c>
      <c r="AT360" s="1"/>
      <c r="AU360" s="9" t="s">
        <v>52</v>
      </c>
      <c r="AV360" s="9" t="s">
        <v>52</v>
      </c>
      <c r="AW360" s="9" t="s">
        <v>1075</v>
      </c>
      <c r="AX360" s="1">
        <v>450</v>
      </c>
      <c r="AY360" s="1"/>
    </row>
    <row r="361" spans="1:51" ht="30" customHeight="1" x14ac:dyDescent="0.3">
      <c r="A361" s="10" t="s">
        <v>1042</v>
      </c>
      <c r="B361" s="10" t="s">
        <v>1076</v>
      </c>
      <c r="C361" s="10" t="s">
        <v>65</v>
      </c>
      <c r="D361" s="11"/>
      <c r="E361" s="12">
        <f>TRUNC(일위대가목록!E275,0)</f>
        <v>15913</v>
      </c>
      <c r="F361" s="12">
        <f>TRUNC(E361*D361, 0)</f>
        <v>0</v>
      </c>
      <c r="G361" s="12">
        <f>TRUNC(일위대가목록!F275,0)</f>
        <v>68350</v>
      </c>
      <c r="H361" s="12">
        <f>TRUNC(G361*D361, 0)</f>
        <v>0</v>
      </c>
      <c r="I361" s="12">
        <f>TRUNC(일위대가목록!G275,0)</f>
        <v>569</v>
      </c>
      <c r="J361" s="12">
        <f>TRUNC(I361*D361, 0)</f>
        <v>0</v>
      </c>
      <c r="K361" s="12">
        <f>TRUNC(E361+G361+I361, 0)</f>
        <v>84832</v>
      </c>
      <c r="L361" s="12">
        <f>TRUNC(F361+H361+J361, 0)</f>
        <v>0</v>
      </c>
      <c r="M361" s="10" t="s">
        <v>52</v>
      </c>
      <c r="N361" s="9" t="s">
        <v>1077</v>
      </c>
      <c r="O361" s="9" t="s">
        <v>52</v>
      </c>
      <c r="P361" s="9" t="s">
        <v>52</v>
      </c>
      <c r="Q361" s="9" t="s">
        <v>1041</v>
      </c>
      <c r="R361" s="9" t="s">
        <v>52</v>
      </c>
      <c r="S361" s="9" t="s">
        <v>67</v>
      </c>
      <c r="T361" s="9" t="s">
        <v>54</v>
      </c>
      <c r="U361" s="9" t="s">
        <v>54</v>
      </c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9" t="s">
        <v>52</v>
      </c>
      <c r="AT361" s="1"/>
      <c r="AU361" s="9" t="s">
        <v>52</v>
      </c>
      <c r="AV361" s="9" t="s">
        <v>52</v>
      </c>
      <c r="AW361" s="9" t="s">
        <v>1078</v>
      </c>
      <c r="AX361" s="1">
        <v>451</v>
      </c>
      <c r="AY361" s="1"/>
    </row>
    <row r="362" spans="1:51" ht="30" customHeight="1" x14ac:dyDescent="0.3">
      <c r="A362" s="10" t="s">
        <v>1042</v>
      </c>
      <c r="B362" s="10" t="s">
        <v>1079</v>
      </c>
      <c r="C362" s="10" t="s">
        <v>65</v>
      </c>
      <c r="D362" s="11"/>
      <c r="E362" s="12">
        <f>TRUNC(일위대가목록!E276,0)</f>
        <v>15913</v>
      </c>
      <c r="F362" s="12">
        <f>TRUNC(E362*D362, 0)</f>
        <v>0</v>
      </c>
      <c r="G362" s="12">
        <f>TRUNC(일위대가목록!F276,0)</f>
        <v>56958</v>
      </c>
      <c r="H362" s="12">
        <f>TRUNC(G362*D362, 0)</f>
        <v>0</v>
      </c>
      <c r="I362" s="12">
        <f>TRUNC(일위대가목록!G276,0)</f>
        <v>569</v>
      </c>
      <c r="J362" s="12">
        <f>TRUNC(I362*D362, 0)</f>
        <v>0</v>
      </c>
      <c r="K362" s="12">
        <f>TRUNC(E362+G362+I362, 0)</f>
        <v>73440</v>
      </c>
      <c r="L362" s="12">
        <f>TRUNC(F362+H362+J362, 0)</f>
        <v>0</v>
      </c>
      <c r="M362" s="10" t="s">
        <v>52</v>
      </c>
      <c r="N362" s="9" t="s">
        <v>1080</v>
      </c>
      <c r="O362" s="9" t="s">
        <v>52</v>
      </c>
      <c r="P362" s="9" t="s">
        <v>52</v>
      </c>
      <c r="Q362" s="9" t="s">
        <v>1041</v>
      </c>
      <c r="R362" s="9" t="s">
        <v>52</v>
      </c>
      <c r="S362" s="9" t="s">
        <v>67</v>
      </c>
      <c r="T362" s="9" t="s">
        <v>54</v>
      </c>
      <c r="U362" s="9" t="s">
        <v>54</v>
      </c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9" t="s">
        <v>52</v>
      </c>
      <c r="AT362" s="1"/>
      <c r="AU362" s="9" t="s">
        <v>52</v>
      </c>
      <c r="AV362" s="9" t="s">
        <v>52</v>
      </c>
      <c r="AW362" s="9" t="s">
        <v>1081</v>
      </c>
      <c r="AX362" s="1">
        <v>452</v>
      </c>
      <c r="AY362" s="1"/>
    </row>
    <row r="363" spans="1:51" ht="30" customHeight="1" x14ac:dyDescent="0.3">
      <c r="A363" s="10" t="s">
        <v>1042</v>
      </c>
      <c r="B363" s="10" t="s">
        <v>1082</v>
      </c>
      <c r="C363" s="10" t="s">
        <v>65</v>
      </c>
      <c r="D363" s="11"/>
      <c r="E363" s="12">
        <f>TRUNC(일위대가목록!E277,0)</f>
        <v>15913</v>
      </c>
      <c r="F363" s="12">
        <f>TRUNC(E363*D363, 0)</f>
        <v>0</v>
      </c>
      <c r="G363" s="12">
        <f>TRUNC(일위대가목록!F277,0)</f>
        <v>62654</v>
      </c>
      <c r="H363" s="12">
        <f>TRUNC(G363*D363, 0)</f>
        <v>0</v>
      </c>
      <c r="I363" s="12">
        <f>TRUNC(일위대가목록!G277,0)</f>
        <v>569</v>
      </c>
      <c r="J363" s="12">
        <f>TRUNC(I363*D363, 0)</f>
        <v>0</v>
      </c>
      <c r="K363" s="12">
        <f>TRUNC(E363+G363+I363, 0)</f>
        <v>79136</v>
      </c>
      <c r="L363" s="12">
        <f>TRUNC(F363+H363+J363, 0)</f>
        <v>0</v>
      </c>
      <c r="M363" s="10" t="s">
        <v>52</v>
      </c>
      <c r="N363" s="9" t="s">
        <v>1083</v>
      </c>
      <c r="O363" s="9" t="s">
        <v>52</v>
      </c>
      <c r="P363" s="9" t="s">
        <v>52</v>
      </c>
      <c r="Q363" s="9" t="s">
        <v>1041</v>
      </c>
      <c r="R363" s="9" t="s">
        <v>52</v>
      </c>
      <c r="S363" s="9" t="s">
        <v>67</v>
      </c>
      <c r="T363" s="9" t="s">
        <v>54</v>
      </c>
      <c r="U363" s="9" t="s">
        <v>54</v>
      </c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9" t="s">
        <v>52</v>
      </c>
      <c r="AT363" s="1"/>
      <c r="AU363" s="9" t="s">
        <v>52</v>
      </c>
      <c r="AV363" s="9" t="s">
        <v>52</v>
      </c>
      <c r="AW363" s="9" t="s">
        <v>1084</v>
      </c>
      <c r="AX363" s="1">
        <v>453</v>
      </c>
      <c r="AY363" s="1"/>
    </row>
    <row r="364" spans="1:51" ht="30" customHeight="1" x14ac:dyDescent="0.3">
      <c r="A364" s="10" t="s">
        <v>1042</v>
      </c>
      <c r="B364" s="10" t="s">
        <v>1085</v>
      </c>
      <c r="C364" s="10" t="s">
        <v>65</v>
      </c>
      <c r="D364" s="11"/>
      <c r="E364" s="12">
        <f>TRUNC(일위대가목록!E278,0)</f>
        <v>15913</v>
      </c>
      <c r="F364" s="12">
        <f>TRUNC(E364*D364, 0)</f>
        <v>0</v>
      </c>
      <c r="G364" s="12">
        <f>TRUNC(일위대가목록!F278,0)</f>
        <v>68350</v>
      </c>
      <c r="H364" s="12">
        <f>TRUNC(G364*D364, 0)</f>
        <v>0</v>
      </c>
      <c r="I364" s="12">
        <f>TRUNC(일위대가목록!G278,0)</f>
        <v>569</v>
      </c>
      <c r="J364" s="12">
        <f>TRUNC(I364*D364, 0)</f>
        <v>0</v>
      </c>
      <c r="K364" s="12">
        <f>TRUNC(E364+G364+I364, 0)</f>
        <v>84832</v>
      </c>
      <c r="L364" s="12">
        <f>TRUNC(F364+H364+J364, 0)</f>
        <v>0</v>
      </c>
      <c r="M364" s="10" t="s">
        <v>52</v>
      </c>
      <c r="N364" s="9" t="s">
        <v>1086</v>
      </c>
      <c r="O364" s="9" t="s">
        <v>52</v>
      </c>
      <c r="P364" s="9" t="s">
        <v>52</v>
      </c>
      <c r="Q364" s="9" t="s">
        <v>1041</v>
      </c>
      <c r="R364" s="9" t="s">
        <v>52</v>
      </c>
      <c r="S364" s="9" t="s">
        <v>67</v>
      </c>
      <c r="T364" s="9" t="s">
        <v>54</v>
      </c>
      <c r="U364" s="9" t="s">
        <v>54</v>
      </c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9" t="s">
        <v>52</v>
      </c>
      <c r="AT364" s="1"/>
      <c r="AU364" s="9" t="s">
        <v>52</v>
      </c>
      <c r="AV364" s="9" t="s">
        <v>52</v>
      </c>
      <c r="AW364" s="9" t="s">
        <v>1087</v>
      </c>
      <c r="AX364" s="1">
        <v>454</v>
      </c>
      <c r="AY364" s="1"/>
    </row>
    <row r="365" spans="1:51" ht="30" customHeight="1" x14ac:dyDescent="0.3">
      <c r="A365" s="10" t="s">
        <v>1042</v>
      </c>
      <c r="B365" s="10" t="s">
        <v>1088</v>
      </c>
      <c r="C365" s="10" t="s">
        <v>65</v>
      </c>
      <c r="D365" s="11"/>
      <c r="E365" s="12">
        <f>TRUNC(일위대가목록!E279,0)</f>
        <v>28122</v>
      </c>
      <c r="F365" s="12">
        <f>TRUNC(E365*D365, 0)</f>
        <v>0</v>
      </c>
      <c r="G365" s="12">
        <f>TRUNC(일위대가목록!F279,0)</f>
        <v>78180</v>
      </c>
      <c r="H365" s="12">
        <f>TRUNC(G365*D365, 0)</f>
        <v>0</v>
      </c>
      <c r="I365" s="12">
        <f>TRUNC(일위대가목록!G279,0)</f>
        <v>781</v>
      </c>
      <c r="J365" s="12">
        <f>TRUNC(I365*D365, 0)</f>
        <v>0</v>
      </c>
      <c r="K365" s="12">
        <f>TRUNC(E365+G365+I365, 0)</f>
        <v>107083</v>
      </c>
      <c r="L365" s="12">
        <f>TRUNC(F365+H365+J365, 0)</f>
        <v>0</v>
      </c>
      <c r="M365" s="10" t="s">
        <v>52</v>
      </c>
      <c r="N365" s="9" t="s">
        <v>1089</v>
      </c>
      <c r="O365" s="9" t="s">
        <v>52</v>
      </c>
      <c r="P365" s="9" t="s">
        <v>52</v>
      </c>
      <c r="Q365" s="9" t="s">
        <v>1041</v>
      </c>
      <c r="R365" s="9" t="s">
        <v>52</v>
      </c>
      <c r="S365" s="9" t="s">
        <v>67</v>
      </c>
      <c r="T365" s="9" t="s">
        <v>54</v>
      </c>
      <c r="U365" s="9" t="s">
        <v>54</v>
      </c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9" t="s">
        <v>52</v>
      </c>
      <c r="AT365" s="1"/>
      <c r="AU365" s="9" t="s">
        <v>52</v>
      </c>
      <c r="AV365" s="9" t="s">
        <v>52</v>
      </c>
      <c r="AW365" s="9" t="s">
        <v>1090</v>
      </c>
      <c r="AX365" s="1">
        <v>455</v>
      </c>
      <c r="AY365" s="1"/>
    </row>
    <row r="366" spans="1:51" ht="30" customHeight="1" x14ac:dyDescent="0.3">
      <c r="A366" s="10" t="s">
        <v>1042</v>
      </c>
      <c r="B366" s="10" t="s">
        <v>1091</v>
      </c>
      <c r="C366" s="10" t="s">
        <v>65</v>
      </c>
      <c r="D366" s="11"/>
      <c r="E366" s="12">
        <f>TRUNC(일위대가목록!E280,0)</f>
        <v>15913</v>
      </c>
      <c r="F366" s="12">
        <f>TRUNC(E366*D366, 0)</f>
        <v>0</v>
      </c>
      <c r="G366" s="12">
        <f>TRUNC(일위대가목록!F280,0)</f>
        <v>46908</v>
      </c>
      <c r="H366" s="12">
        <f>TRUNC(G366*D366, 0)</f>
        <v>0</v>
      </c>
      <c r="I366" s="12">
        <f>TRUNC(일위대가목록!G280,0)</f>
        <v>469</v>
      </c>
      <c r="J366" s="12">
        <f>TRUNC(I366*D366, 0)</f>
        <v>0</v>
      </c>
      <c r="K366" s="12">
        <f>TRUNC(E366+G366+I366, 0)</f>
        <v>63290</v>
      </c>
      <c r="L366" s="12">
        <f>TRUNC(F366+H366+J366, 0)</f>
        <v>0</v>
      </c>
      <c r="M366" s="10" t="s">
        <v>52</v>
      </c>
      <c r="N366" s="9" t="s">
        <v>1092</v>
      </c>
      <c r="O366" s="9" t="s">
        <v>52</v>
      </c>
      <c r="P366" s="9" t="s">
        <v>52</v>
      </c>
      <c r="Q366" s="9" t="s">
        <v>1041</v>
      </c>
      <c r="R366" s="9" t="s">
        <v>52</v>
      </c>
      <c r="S366" s="9" t="s">
        <v>67</v>
      </c>
      <c r="T366" s="9" t="s">
        <v>54</v>
      </c>
      <c r="U366" s="9" t="s">
        <v>54</v>
      </c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9" t="s">
        <v>52</v>
      </c>
      <c r="AT366" s="1"/>
      <c r="AU366" s="9" t="s">
        <v>52</v>
      </c>
      <c r="AV366" s="9" t="s">
        <v>52</v>
      </c>
      <c r="AW366" s="9" t="s">
        <v>1093</v>
      </c>
      <c r="AX366" s="1">
        <v>456</v>
      </c>
      <c r="AY366" s="1"/>
    </row>
    <row r="367" spans="1:51" ht="30" customHeight="1" x14ac:dyDescent="0.3">
      <c r="A367" s="10" t="s">
        <v>1042</v>
      </c>
      <c r="B367" s="10" t="s">
        <v>1094</v>
      </c>
      <c r="C367" s="10" t="s">
        <v>65</v>
      </c>
      <c r="D367" s="11"/>
      <c r="E367" s="12">
        <f>TRUNC(일위대가목록!E281,0)</f>
        <v>28122</v>
      </c>
      <c r="F367" s="12">
        <f>TRUNC(E367*D367, 0)</f>
        <v>0</v>
      </c>
      <c r="G367" s="12">
        <f>TRUNC(일위대가목록!F281,0)</f>
        <v>85998</v>
      </c>
      <c r="H367" s="12">
        <f>TRUNC(G367*D367, 0)</f>
        <v>0</v>
      </c>
      <c r="I367" s="12">
        <f>TRUNC(일위대가목록!G281,0)</f>
        <v>781</v>
      </c>
      <c r="J367" s="12">
        <f>TRUNC(I367*D367, 0)</f>
        <v>0</v>
      </c>
      <c r="K367" s="12">
        <f>TRUNC(E367+G367+I367, 0)</f>
        <v>114901</v>
      </c>
      <c r="L367" s="12">
        <f>TRUNC(F367+H367+J367, 0)</f>
        <v>0</v>
      </c>
      <c r="M367" s="10" t="s">
        <v>52</v>
      </c>
      <c r="N367" s="9" t="s">
        <v>1095</v>
      </c>
      <c r="O367" s="9" t="s">
        <v>52</v>
      </c>
      <c r="P367" s="9" t="s">
        <v>52</v>
      </c>
      <c r="Q367" s="9" t="s">
        <v>1041</v>
      </c>
      <c r="R367" s="9" t="s">
        <v>52</v>
      </c>
      <c r="S367" s="9" t="s">
        <v>67</v>
      </c>
      <c r="T367" s="9" t="s">
        <v>54</v>
      </c>
      <c r="U367" s="9" t="s">
        <v>54</v>
      </c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9" t="s">
        <v>52</v>
      </c>
      <c r="AT367" s="1"/>
      <c r="AU367" s="9" t="s">
        <v>52</v>
      </c>
      <c r="AV367" s="9" t="s">
        <v>52</v>
      </c>
      <c r="AW367" s="9" t="s">
        <v>1096</v>
      </c>
      <c r="AX367" s="1">
        <v>457</v>
      </c>
      <c r="AY367" s="1"/>
    </row>
    <row r="368" spans="1:51" ht="30" customHeight="1" x14ac:dyDescent="0.3">
      <c r="A368" s="10" t="s">
        <v>1042</v>
      </c>
      <c r="B368" s="10" t="s">
        <v>1097</v>
      </c>
      <c r="C368" s="10" t="s">
        <v>65</v>
      </c>
      <c r="D368" s="11"/>
      <c r="E368" s="12">
        <f>TRUNC(일위대가목록!E282,0)</f>
        <v>15913</v>
      </c>
      <c r="F368" s="12">
        <f>TRUNC(E368*D368, 0)</f>
        <v>0</v>
      </c>
      <c r="G368" s="12">
        <f>TRUNC(일위대가목록!F282,0)</f>
        <v>51598</v>
      </c>
      <c r="H368" s="12">
        <f>TRUNC(G368*D368, 0)</f>
        <v>0</v>
      </c>
      <c r="I368" s="12">
        <f>TRUNC(일위대가목록!G282,0)</f>
        <v>469</v>
      </c>
      <c r="J368" s="12">
        <f>TRUNC(I368*D368, 0)</f>
        <v>0</v>
      </c>
      <c r="K368" s="12">
        <f>TRUNC(E368+G368+I368, 0)</f>
        <v>67980</v>
      </c>
      <c r="L368" s="12">
        <f>TRUNC(F368+H368+J368, 0)</f>
        <v>0</v>
      </c>
      <c r="M368" s="10" t="s">
        <v>52</v>
      </c>
      <c r="N368" s="9" t="s">
        <v>1098</v>
      </c>
      <c r="O368" s="9" t="s">
        <v>52</v>
      </c>
      <c r="P368" s="9" t="s">
        <v>52</v>
      </c>
      <c r="Q368" s="9" t="s">
        <v>1041</v>
      </c>
      <c r="R368" s="9" t="s">
        <v>52</v>
      </c>
      <c r="S368" s="9" t="s">
        <v>67</v>
      </c>
      <c r="T368" s="9" t="s">
        <v>54</v>
      </c>
      <c r="U368" s="9" t="s">
        <v>54</v>
      </c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9" t="s">
        <v>52</v>
      </c>
      <c r="AT368" s="1"/>
      <c r="AU368" s="9" t="s">
        <v>52</v>
      </c>
      <c r="AV368" s="9" t="s">
        <v>52</v>
      </c>
      <c r="AW368" s="9" t="s">
        <v>1099</v>
      </c>
      <c r="AX368" s="1">
        <v>458</v>
      </c>
      <c r="AY368" s="1"/>
    </row>
    <row r="369" spans="1:51" ht="30" customHeight="1" x14ac:dyDescent="0.3">
      <c r="A369" s="10" t="s">
        <v>1042</v>
      </c>
      <c r="B369" s="10" t="s">
        <v>1100</v>
      </c>
      <c r="C369" s="10" t="s">
        <v>65</v>
      </c>
      <c r="D369" s="11"/>
      <c r="E369" s="12">
        <f>TRUNC(일위대가목록!E283,0)</f>
        <v>28122</v>
      </c>
      <c r="F369" s="12">
        <f>TRUNC(E369*D369, 0)</f>
        <v>0</v>
      </c>
      <c r="G369" s="12">
        <f>TRUNC(일위대가목록!F283,0)</f>
        <v>93816</v>
      </c>
      <c r="H369" s="12">
        <f>TRUNC(G369*D369, 0)</f>
        <v>0</v>
      </c>
      <c r="I369" s="12">
        <f>TRUNC(일위대가목록!G283,0)</f>
        <v>781</v>
      </c>
      <c r="J369" s="12">
        <f>TRUNC(I369*D369, 0)</f>
        <v>0</v>
      </c>
      <c r="K369" s="12">
        <f>TRUNC(E369+G369+I369, 0)</f>
        <v>122719</v>
      </c>
      <c r="L369" s="12">
        <f>TRUNC(F369+H369+J369, 0)</f>
        <v>0</v>
      </c>
      <c r="M369" s="10" t="s">
        <v>52</v>
      </c>
      <c r="N369" s="9" t="s">
        <v>1101</v>
      </c>
      <c r="O369" s="9" t="s">
        <v>52</v>
      </c>
      <c r="P369" s="9" t="s">
        <v>52</v>
      </c>
      <c r="Q369" s="9" t="s">
        <v>1041</v>
      </c>
      <c r="R369" s="9" t="s">
        <v>52</v>
      </c>
      <c r="S369" s="9" t="s">
        <v>67</v>
      </c>
      <c r="T369" s="9" t="s">
        <v>54</v>
      </c>
      <c r="U369" s="9" t="s">
        <v>54</v>
      </c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9" t="s">
        <v>52</v>
      </c>
      <c r="AT369" s="1"/>
      <c r="AU369" s="9" t="s">
        <v>52</v>
      </c>
      <c r="AV369" s="9" t="s">
        <v>52</v>
      </c>
      <c r="AW369" s="9" t="s">
        <v>1102</v>
      </c>
      <c r="AX369" s="1">
        <v>459</v>
      </c>
      <c r="AY369" s="1"/>
    </row>
    <row r="370" spans="1:51" ht="30" customHeight="1" x14ac:dyDescent="0.3">
      <c r="A370" s="10" t="s">
        <v>1042</v>
      </c>
      <c r="B370" s="10" t="s">
        <v>1103</v>
      </c>
      <c r="C370" s="10" t="s">
        <v>65</v>
      </c>
      <c r="D370" s="11"/>
      <c r="E370" s="12">
        <f>TRUNC(일위대가목록!E284,0)</f>
        <v>15913</v>
      </c>
      <c r="F370" s="12">
        <f>TRUNC(E370*D370, 0)</f>
        <v>0</v>
      </c>
      <c r="G370" s="12">
        <f>TRUNC(일위대가목록!F284,0)</f>
        <v>56289</v>
      </c>
      <c r="H370" s="12">
        <f>TRUNC(G370*D370, 0)</f>
        <v>0</v>
      </c>
      <c r="I370" s="12">
        <f>TRUNC(일위대가목록!G284,0)</f>
        <v>469</v>
      </c>
      <c r="J370" s="12">
        <f>TRUNC(I370*D370, 0)</f>
        <v>0</v>
      </c>
      <c r="K370" s="12">
        <f>TRUNC(E370+G370+I370, 0)</f>
        <v>72671</v>
      </c>
      <c r="L370" s="12">
        <f>TRUNC(F370+H370+J370, 0)</f>
        <v>0</v>
      </c>
      <c r="M370" s="10" t="s">
        <v>52</v>
      </c>
      <c r="N370" s="9" t="s">
        <v>1104</v>
      </c>
      <c r="O370" s="9" t="s">
        <v>52</v>
      </c>
      <c r="P370" s="9" t="s">
        <v>52</v>
      </c>
      <c r="Q370" s="9" t="s">
        <v>1041</v>
      </c>
      <c r="R370" s="9" t="s">
        <v>52</v>
      </c>
      <c r="S370" s="9" t="s">
        <v>67</v>
      </c>
      <c r="T370" s="9" t="s">
        <v>54</v>
      </c>
      <c r="U370" s="9" t="s">
        <v>54</v>
      </c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9" t="s">
        <v>52</v>
      </c>
      <c r="AT370" s="1"/>
      <c r="AU370" s="9" t="s">
        <v>52</v>
      </c>
      <c r="AV370" s="9" t="s">
        <v>52</v>
      </c>
      <c r="AW370" s="9" t="s">
        <v>1105</v>
      </c>
      <c r="AX370" s="1">
        <v>460</v>
      </c>
      <c r="AY370" s="1"/>
    </row>
    <row r="371" spans="1:51" ht="30" customHeight="1" x14ac:dyDescent="0.3">
      <c r="A371" s="10" t="s">
        <v>1106</v>
      </c>
      <c r="B371" s="10" t="s">
        <v>1107</v>
      </c>
      <c r="C371" s="10" t="s">
        <v>52</v>
      </c>
      <c r="D371" s="11">
        <v>1</v>
      </c>
      <c r="E371" s="12">
        <f>SUM(F372:F377)</f>
        <v>0</v>
      </c>
      <c r="F371" s="12">
        <f>TRUNC(E371*D371, 0)</f>
        <v>0</v>
      </c>
      <c r="G371" s="12">
        <f>SUM(H372:H377)</f>
        <v>0</v>
      </c>
      <c r="H371" s="12">
        <f>TRUNC(G371*D371, 0)</f>
        <v>0</v>
      </c>
      <c r="I371" s="12">
        <f>SUM(J372:J377)</f>
        <v>0</v>
      </c>
      <c r="J371" s="12">
        <f>TRUNC(I371*D371, 0)</f>
        <v>0</v>
      </c>
      <c r="K371" s="12">
        <f>SUM(L372:L377)</f>
        <v>0</v>
      </c>
      <c r="L371" s="12">
        <f>TRUNC(F371+H371+J371, 0)</f>
        <v>0</v>
      </c>
      <c r="M371" s="10" t="s">
        <v>52</v>
      </c>
      <c r="N371" s="9" t="s">
        <v>52</v>
      </c>
      <c r="O371" s="9" t="s">
        <v>52</v>
      </c>
      <c r="P371" s="9" t="s">
        <v>52</v>
      </c>
      <c r="Q371" s="9" t="s">
        <v>1108</v>
      </c>
      <c r="R371" s="9" t="s">
        <v>1039</v>
      </c>
      <c r="S371" s="9" t="s">
        <v>54</v>
      </c>
      <c r="T371" s="9" t="s">
        <v>54</v>
      </c>
      <c r="U371" s="9" t="s">
        <v>54</v>
      </c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9" t="s">
        <v>52</v>
      </c>
      <c r="AT371" s="1">
        <v>5</v>
      </c>
      <c r="AU371" s="9" t="s">
        <v>52</v>
      </c>
      <c r="AV371" s="9" t="s">
        <v>52</v>
      </c>
      <c r="AW371" s="9" t="s">
        <v>1108</v>
      </c>
      <c r="AX371" s="1">
        <v>466</v>
      </c>
      <c r="AY371" s="1"/>
    </row>
    <row r="372" spans="1:51" ht="30" customHeight="1" x14ac:dyDescent="0.3">
      <c r="A372" s="10" t="s">
        <v>1109</v>
      </c>
      <c r="B372" s="10" t="s">
        <v>1110</v>
      </c>
      <c r="C372" s="10" t="s">
        <v>65</v>
      </c>
      <c r="D372" s="11"/>
      <c r="E372" s="12">
        <f>TRUNC(일위대가목록!E285,0)</f>
        <v>3200</v>
      </c>
      <c r="F372" s="12">
        <f>TRUNC(E372*D372, 0)</f>
        <v>0</v>
      </c>
      <c r="G372" s="12">
        <f>TRUNC(일위대가목록!F285,0)</f>
        <v>27711</v>
      </c>
      <c r="H372" s="12">
        <f>TRUNC(G372*D372, 0)</f>
        <v>0</v>
      </c>
      <c r="I372" s="12">
        <f>TRUNC(일위대가목록!G285,0)</f>
        <v>831</v>
      </c>
      <c r="J372" s="12">
        <f>TRUNC(I372*D372, 0)</f>
        <v>0</v>
      </c>
      <c r="K372" s="12">
        <f>TRUNC(E372+G372+I372, 0)</f>
        <v>31742</v>
      </c>
      <c r="L372" s="12">
        <f>TRUNC(F372+H372+J372, 0)</f>
        <v>0</v>
      </c>
      <c r="M372" s="10" t="s">
        <v>52</v>
      </c>
      <c r="N372" s="9" t="s">
        <v>1111</v>
      </c>
      <c r="O372" s="9" t="s">
        <v>52</v>
      </c>
      <c r="P372" s="9" t="s">
        <v>52</v>
      </c>
      <c r="Q372" s="9" t="s">
        <v>1108</v>
      </c>
      <c r="R372" s="9" t="s">
        <v>52</v>
      </c>
      <c r="S372" s="9" t="s">
        <v>67</v>
      </c>
      <c r="T372" s="9" t="s">
        <v>54</v>
      </c>
      <c r="U372" s="9" t="s">
        <v>54</v>
      </c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9" t="s">
        <v>52</v>
      </c>
      <c r="AT372" s="1"/>
      <c r="AU372" s="9" t="s">
        <v>52</v>
      </c>
      <c r="AV372" s="9" t="s">
        <v>52</v>
      </c>
      <c r="AW372" s="9" t="s">
        <v>1112</v>
      </c>
      <c r="AX372" s="1">
        <v>464</v>
      </c>
      <c r="AY372" s="1"/>
    </row>
    <row r="373" spans="1:51" ht="30" customHeight="1" x14ac:dyDescent="0.3">
      <c r="A373" s="10" t="s">
        <v>1109</v>
      </c>
      <c r="B373" s="10" t="s">
        <v>1113</v>
      </c>
      <c r="C373" s="10" t="s">
        <v>65</v>
      </c>
      <c r="D373" s="11"/>
      <c r="E373" s="12">
        <f>TRUNC(일위대가목록!E286,0)</f>
        <v>3200</v>
      </c>
      <c r="F373" s="12">
        <f>TRUNC(E373*D373, 0)</f>
        <v>0</v>
      </c>
      <c r="G373" s="12">
        <f>TRUNC(일위대가목록!F286,0)</f>
        <v>30482</v>
      </c>
      <c r="H373" s="12">
        <f>TRUNC(G373*D373, 0)</f>
        <v>0</v>
      </c>
      <c r="I373" s="12">
        <f>TRUNC(일위대가목록!G286,0)</f>
        <v>831</v>
      </c>
      <c r="J373" s="12">
        <f>TRUNC(I373*D373, 0)</f>
        <v>0</v>
      </c>
      <c r="K373" s="12">
        <f>TRUNC(E373+G373+I373, 0)</f>
        <v>34513</v>
      </c>
      <c r="L373" s="12">
        <f>TRUNC(F373+H373+J373, 0)</f>
        <v>0</v>
      </c>
      <c r="M373" s="10" t="s">
        <v>52</v>
      </c>
      <c r="N373" s="9" t="s">
        <v>1114</v>
      </c>
      <c r="O373" s="9" t="s">
        <v>52</v>
      </c>
      <c r="P373" s="9" t="s">
        <v>52</v>
      </c>
      <c r="Q373" s="9" t="s">
        <v>1108</v>
      </c>
      <c r="R373" s="9" t="s">
        <v>52</v>
      </c>
      <c r="S373" s="9" t="s">
        <v>67</v>
      </c>
      <c r="T373" s="9" t="s">
        <v>54</v>
      </c>
      <c r="U373" s="9" t="s">
        <v>54</v>
      </c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9" t="s">
        <v>52</v>
      </c>
      <c r="AT373" s="1"/>
      <c r="AU373" s="9" t="s">
        <v>52</v>
      </c>
      <c r="AV373" s="9" t="s">
        <v>52</v>
      </c>
      <c r="AW373" s="9" t="s">
        <v>1115</v>
      </c>
      <c r="AX373" s="1">
        <v>469</v>
      </c>
      <c r="AY373" s="1"/>
    </row>
    <row r="374" spans="1:51" ht="30" customHeight="1" x14ac:dyDescent="0.3">
      <c r="A374" s="10" t="s">
        <v>1109</v>
      </c>
      <c r="B374" s="10" t="s">
        <v>1116</v>
      </c>
      <c r="C374" s="10" t="s">
        <v>65</v>
      </c>
      <c r="D374" s="11"/>
      <c r="E374" s="12">
        <f>TRUNC(일위대가목록!E287,0)</f>
        <v>3923</v>
      </c>
      <c r="F374" s="12">
        <f>TRUNC(E374*D374, 0)</f>
        <v>0</v>
      </c>
      <c r="G374" s="12">
        <f>TRUNC(일위대가목록!F287,0)</f>
        <v>31711</v>
      </c>
      <c r="H374" s="12">
        <f>TRUNC(G374*D374, 0)</f>
        <v>0</v>
      </c>
      <c r="I374" s="12">
        <f>TRUNC(일위대가목록!G287,0)</f>
        <v>951</v>
      </c>
      <c r="J374" s="12">
        <f>TRUNC(I374*D374, 0)</f>
        <v>0</v>
      </c>
      <c r="K374" s="12">
        <f>TRUNC(E374+G374+I374, 0)</f>
        <v>36585</v>
      </c>
      <c r="L374" s="12">
        <f>TRUNC(F374+H374+J374, 0)</f>
        <v>0</v>
      </c>
      <c r="M374" s="10" t="s">
        <v>52</v>
      </c>
      <c r="N374" s="9" t="s">
        <v>1117</v>
      </c>
      <c r="O374" s="9" t="s">
        <v>52</v>
      </c>
      <c r="P374" s="9" t="s">
        <v>52</v>
      </c>
      <c r="Q374" s="9" t="s">
        <v>1108</v>
      </c>
      <c r="R374" s="9" t="s">
        <v>52</v>
      </c>
      <c r="S374" s="9" t="s">
        <v>67</v>
      </c>
      <c r="T374" s="9" t="s">
        <v>54</v>
      </c>
      <c r="U374" s="9" t="s">
        <v>54</v>
      </c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9" t="s">
        <v>52</v>
      </c>
      <c r="AT374" s="1"/>
      <c r="AU374" s="9" t="s">
        <v>52</v>
      </c>
      <c r="AV374" s="9" t="s">
        <v>52</v>
      </c>
      <c r="AW374" s="9" t="s">
        <v>1118</v>
      </c>
      <c r="AX374" s="1">
        <v>463</v>
      </c>
      <c r="AY374" s="1"/>
    </row>
    <row r="375" spans="1:51" ht="30" customHeight="1" x14ac:dyDescent="0.3">
      <c r="A375" s="10" t="s">
        <v>1109</v>
      </c>
      <c r="B375" s="10" t="s">
        <v>1119</v>
      </c>
      <c r="C375" s="10" t="s">
        <v>65</v>
      </c>
      <c r="D375" s="11"/>
      <c r="E375" s="12">
        <f>TRUNC(일위대가목록!E288,0)</f>
        <v>3923</v>
      </c>
      <c r="F375" s="12">
        <f>TRUNC(E375*D375, 0)</f>
        <v>0</v>
      </c>
      <c r="G375" s="12">
        <f>TRUNC(일위대가목록!F288,0)</f>
        <v>34882</v>
      </c>
      <c r="H375" s="12">
        <f>TRUNC(G375*D375, 0)</f>
        <v>0</v>
      </c>
      <c r="I375" s="12">
        <f>TRUNC(일위대가목록!G288,0)</f>
        <v>951</v>
      </c>
      <c r="J375" s="12">
        <f>TRUNC(I375*D375, 0)</f>
        <v>0</v>
      </c>
      <c r="K375" s="12">
        <f>TRUNC(E375+G375+I375, 0)</f>
        <v>39756</v>
      </c>
      <c r="L375" s="12">
        <f>TRUNC(F375+H375+J375, 0)</f>
        <v>0</v>
      </c>
      <c r="M375" s="10" t="s">
        <v>52</v>
      </c>
      <c r="N375" s="9" t="s">
        <v>1120</v>
      </c>
      <c r="O375" s="9" t="s">
        <v>52</v>
      </c>
      <c r="P375" s="9" t="s">
        <v>52</v>
      </c>
      <c r="Q375" s="9" t="s">
        <v>1108</v>
      </c>
      <c r="R375" s="9" t="s">
        <v>52</v>
      </c>
      <c r="S375" s="9" t="s">
        <v>67</v>
      </c>
      <c r="T375" s="9" t="s">
        <v>54</v>
      </c>
      <c r="U375" s="9" t="s">
        <v>54</v>
      </c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9" t="s">
        <v>52</v>
      </c>
      <c r="AT375" s="1"/>
      <c r="AU375" s="9" t="s">
        <v>52</v>
      </c>
      <c r="AV375" s="9" t="s">
        <v>52</v>
      </c>
      <c r="AW375" s="9" t="s">
        <v>1121</v>
      </c>
      <c r="AX375" s="1">
        <v>468</v>
      </c>
      <c r="AY375" s="1"/>
    </row>
    <row r="376" spans="1:51" ht="30" customHeight="1" x14ac:dyDescent="0.3">
      <c r="A376" s="10" t="s">
        <v>1109</v>
      </c>
      <c r="B376" s="10" t="s">
        <v>1122</v>
      </c>
      <c r="C376" s="10" t="s">
        <v>65</v>
      </c>
      <c r="D376" s="11"/>
      <c r="E376" s="12">
        <f>TRUNC(일위대가목록!E289,0)</f>
        <v>4619</v>
      </c>
      <c r="F376" s="12">
        <f>TRUNC(E376*D376, 0)</f>
        <v>0</v>
      </c>
      <c r="G376" s="12">
        <f>TRUNC(일위대가목록!F289,0)</f>
        <v>44030</v>
      </c>
      <c r="H376" s="12">
        <f>TRUNC(G376*D376, 0)</f>
        <v>0</v>
      </c>
      <c r="I376" s="12">
        <f>TRUNC(일위대가목록!G289,0)</f>
        <v>1320</v>
      </c>
      <c r="J376" s="12">
        <f>TRUNC(I376*D376, 0)</f>
        <v>0</v>
      </c>
      <c r="K376" s="12">
        <f>TRUNC(E376+G376+I376, 0)</f>
        <v>49969</v>
      </c>
      <c r="L376" s="12">
        <f>TRUNC(F376+H376+J376, 0)</f>
        <v>0</v>
      </c>
      <c r="M376" s="10" t="s">
        <v>52</v>
      </c>
      <c r="N376" s="9" t="s">
        <v>1123</v>
      </c>
      <c r="O376" s="9" t="s">
        <v>52</v>
      </c>
      <c r="P376" s="9" t="s">
        <v>52</v>
      </c>
      <c r="Q376" s="9" t="s">
        <v>1108</v>
      </c>
      <c r="R376" s="9" t="s">
        <v>52</v>
      </c>
      <c r="S376" s="9" t="s">
        <v>67</v>
      </c>
      <c r="T376" s="9" t="s">
        <v>54</v>
      </c>
      <c r="U376" s="9" t="s">
        <v>54</v>
      </c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9" t="s">
        <v>52</v>
      </c>
      <c r="AT376" s="1"/>
      <c r="AU376" s="9" t="s">
        <v>52</v>
      </c>
      <c r="AV376" s="9" t="s">
        <v>52</v>
      </c>
      <c r="AW376" s="9" t="s">
        <v>1124</v>
      </c>
      <c r="AX376" s="1">
        <v>462</v>
      </c>
      <c r="AY376" s="1"/>
    </row>
    <row r="377" spans="1:51" ht="30" customHeight="1" x14ac:dyDescent="0.3">
      <c r="A377" s="10" t="s">
        <v>1109</v>
      </c>
      <c r="B377" s="10" t="s">
        <v>1125</v>
      </c>
      <c r="C377" s="10" t="s">
        <v>65</v>
      </c>
      <c r="D377" s="11"/>
      <c r="E377" s="12">
        <f>TRUNC(일위대가목록!E290,0)</f>
        <v>4619</v>
      </c>
      <c r="F377" s="12">
        <f>TRUNC(E377*D377, 0)</f>
        <v>0</v>
      </c>
      <c r="G377" s="12">
        <f>TRUNC(일위대가목록!F290,0)</f>
        <v>48433</v>
      </c>
      <c r="H377" s="12">
        <f>TRUNC(G377*D377, 0)</f>
        <v>0</v>
      </c>
      <c r="I377" s="12">
        <f>TRUNC(일위대가목록!G290,0)</f>
        <v>1320</v>
      </c>
      <c r="J377" s="12">
        <f>TRUNC(I377*D377, 0)</f>
        <v>0</v>
      </c>
      <c r="K377" s="12">
        <f>TRUNC(E377+G377+I377, 0)</f>
        <v>54372</v>
      </c>
      <c r="L377" s="12">
        <f>TRUNC(F377+H377+J377, 0)</f>
        <v>0</v>
      </c>
      <c r="M377" s="10" t="s">
        <v>52</v>
      </c>
      <c r="N377" s="9" t="s">
        <v>1126</v>
      </c>
      <c r="O377" s="9" t="s">
        <v>52</v>
      </c>
      <c r="P377" s="9" t="s">
        <v>52</v>
      </c>
      <c r="Q377" s="9" t="s">
        <v>1108</v>
      </c>
      <c r="R377" s="9" t="s">
        <v>52</v>
      </c>
      <c r="S377" s="9" t="s">
        <v>67</v>
      </c>
      <c r="T377" s="9" t="s">
        <v>54</v>
      </c>
      <c r="U377" s="9" t="s">
        <v>54</v>
      </c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9" t="s">
        <v>52</v>
      </c>
      <c r="AT377" s="1"/>
      <c r="AU377" s="9" t="s">
        <v>52</v>
      </c>
      <c r="AV377" s="9" t="s">
        <v>52</v>
      </c>
      <c r="AW377" s="9" t="s">
        <v>1127</v>
      </c>
      <c r="AX377" s="1">
        <v>467</v>
      </c>
      <c r="AY377" s="1"/>
    </row>
    <row r="378" spans="1:51" ht="30" customHeight="1" x14ac:dyDescent="0.3">
      <c r="A378" s="10" t="s">
        <v>1128</v>
      </c>
      <c r="B378" s="10" t="s">
        <v>52</v>
      </c>
      <c r="C378" s="10" t="s">
        <v>52</v>
      </c>
      <c r="D378" s="11">
        <v>1</v>
      </c>
      <c r="E378" s="12">
        <f>SUM(F379:F379)</f>
        <v>0</v>
      </c>
      <c r="F378" s="12">
        <f>TRUNC(E378*D378, 0)</f>
        <v>0</v>
      </c>
      <c r="G378" s="12">
        <f>SUM(H379:H379)</f>
        <v>0</v>
      </c>
      <c r="H378" s="12">
        <f>TRUNC(G378*D378, 0)</f>
        <v>0</v>
      </c>
      <c r="I378" s="12">
        <f>SUM(J379:J379)</f>
        <v>0</v>
      </c>
      <c r="J378" s="12">
        <f>TRUNC(I378*D378, 0)</f>
        <v>0</v>
      </c>
      <c r="K378" s="12">
        <f>SUM(L379:L379)</f>
        <v>0</v>
      </c>
      <c r="L378" s="12">
        <f>TRUNC(F378+H378+J378, 0)</f>
        <v>0</v>
      </c>
      <c r="M378" s="10" t="s">
        <v>52</v>
      </c>
      <c r="N378" s="9" t="s">
        <v>52</v>
      </c>
      <c r="O378" s="9" t="s">
        <v>52</v>
      </c>
      <c r="P378" s="9" t="s">
        <v>52</v>
      </c>
      <c r="Q378" s="9" t="s">
        <v>1129</v>
      </c>
      <c r="R378" s="9" t="s">
        <v>1039</v>
      </c>
      <c r="S378" s="9" t="s">
        <v>54</v>
      </c>
      <c r="T378" s="9" t="s">
        <v>54</v>
      </c>
      <c r="U378" s="9" t="s">
        <v>54</v>
      </c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9" t="s">
        <v>52</v>
      </c>
      <c r="AT378" s="1">
        <v>5</v>
      </c>
      <c r="AU378" s="9" t="s">
        <v>52</v>
      </c>
      <c r="AV378" s="9" t="s">
        <v>52</v>
      </c>
      <c r="AW378" s="9" t="s">
        <v>1129</v>
      </c>
      <c r="AX378" s="1">
        <v>471</v>
      </c>
      <c r="AY378" s="1"/>
    </row>
    <row r="379" spans="1:51" ht="30" customHeight="1" x14ac:dyDescent="0.3">
      <c r="A379" s="10" t="s">
        <v>1130</v>
      </c>
      <c r="B379" s="10" t="s">
        <v>52</v>
      </c>
      <c r="C379" s="10" t="s">
        <v>65</v>
      </c>
      <c r="D379" s="11"/>
      <c r="E379" s="12">
        <f>TRUNC(일위대가목록!E291,0)</f>
        <v>0</v>
      </c>
      <c r="F379" s="12">
        <f>TRUNC(E379*D379, 0)</f>
        <v>0</v>
      </c>
      <c r="G379" s="12">
        <f>TRUNC(일위대가목록!F291,0)</f>
        <v>21856</v>
      </c>
      <c r="H379" s="12">
        <f>TRUNC(G379*D379, 0)</f>
        <v>0</v>
      </c>
      <c r="I379" s="12">
        <f>TRUNC(일위대가목록!G291,0)</f>
        <v>0</v>
      </c>
      <c r="J379" s="12">
        <f>TRUNC(I379*D379, 0)</f>
        <v>0</v>
      </c>
      <c r="K379" s="12">
        <f>TRUNC(E379+G379+I379, 0)</f>
        <v>21856</v>
      </c>
      <c r="L379" s="12">
        <f>TRUNC(F379+H379+J379, 0)</f>
        <v>0</v>
      </c>
      <c r="M379" s="10" t="s">
        <v>52</v>
      </c>
      <c r="N379" s="9" t="s">
        <v>1131</v>
      </c>
      <c r="O379" s="9" t="s">
        <v>52</v>
      </c>
      <c r="P379" s="9" t="s">
        <v>52</v>
      </c>
      <c r="Q379" s="9" t="s">
        <v>1129</v>
      </c>
      <c r="R379" s="9" t="s">
        <v>52</v>
      </c>
      <c r="S379" s="9" t="s">
        <v>67</v>
      </c>
      <c r="T379" s="9" t="s">
        <v>54</v>
      </c>
      <c r="U379" s="9" t="s">
        <v>54</v>
      </c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9" t="s">
        <v>52</v>
      </c>
      <c r="AT379" s="1"/>
      <c r="AU379" s="9" t="s">
        <v>52</v>
      </c>
      <c r="AV379" s="9" t="s">
        <v>52</v>
      </c>
      <c r="AW379" s="9" t="s">
        <v>1132</v>
      </c>
      <c r="AX379" s="1">
        <v>470</v>
      </c>
      <c r="AY379" s="1"/>
    </row>
    <row r="380" spans="1:51" ht="30" customHeight="1" x14ac:dyDescent="0.3">
      <c r="A380" s="10" t="s">
        <v>1133</v>
      </c>
      <c r="B380" s="10" t="s">
        <v>52</v>
      </c>
      <c r="C380" s="10" t="s">
        <v>52</v>
      </c>
      <c r="D380" s="11">
        <v>1</v>
      </c>
      <c r="E380" s="12">
        <f>SUM(F381:F383)</f>
        <v>0</v>
      </c>
      <c r="F380" s="12">
        <f>TRUNC(E380*D380, 0)</f>
        <v>0</v>
      </c>
      <c r="G380" s="12">
        <f>SUM(H381:H383)</f>
        <v>0</v>
      </c>
      <c r="H380" s="12">
        <f>TRUNC(G380*D380, 0)</f>
        <v>0</v>
      </c>
      <c r="I380" s="12">
        <f>SUM(J381:J383)</f>
        <v>0</v>
      </c>
      <c r="J380" s="12">
        <f>TRUNC(I380*D380, 0)</f>
        <v>0</v>
      </c>
      <c r="K380" s="12">
        <f>SUM(L381:L383)</f>
        <v>0</v>
      </c>
      <c r="L380" s="12">
        <f>TRUNC(F380+H380+J380, 0)</f>
        <v>0</v>
      </c>
      <c r="M380" s="10" t="s">
        <v>52</v>
      </c>
      <c r="N380" s="9" t="s">
        <v>52</v>
      </c>
      <c r="O380" s="9" t="s">
        <v>52</v>
      </c>
      <c r="P380" s="9" t="s">
        <v>52</v>
      </c>
      <c r="Q380" s="9" t="s">
        <v>1134</v>
      </c>
      <c r="R380" s="9" t="s">
        <v>1039</v>
      </c>
      <c r="S380" s="9" t="s">
        <v>54</v>
      </c>
      <c r="T380" s="9" t="s">
        <v>54</v>
      </c>
      <c r="U380" s="9" t="s">
        <v>54</v>
      </c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9" t="s">
        <v>52</v>
      </c>
      <c r="AT380" s="1">
        <v>5</v>
      </c>
      <c r="AU380" s="9" t="s">
        <v>52</v>
      </c>
      <c r="AV380" s="9" t="s">
        <v>52</v>
      </c>
      <c r="AW380" s="9" t="s">
        <v>1134</v>
      </c>
      <c r="AX380" s="1">
        <v>476</v>
      </c>
      <c r="AY380" s="1"/>
    </row>
    <row r="381" spans="1:51" ht="30" customHeight="1" x14ac:dyDescent="0.3">
      <c r="A381" s="10" t="s">
        <v>1135</v>
      </c>
      <c r="B381" s="10" t="s">
        <v>1136</v>
      </c>
      <c r="C381" s="10" t="s">
        <v>98</v>
      </c>
      <c r="D381" s="11"/>
      <c r="E381" s="12">
        <f>TRUNC(일위대가목록!E292,0)</f>
        <v>2455</v>
      </c>
      <c r="F381" s="12">
        <f>TRUNC(E381*D381, 0)</f>
        <v>0</v>
      </c>
      <c r="G381" s="12">
        <f>TRUNC(일위대가목록!F292,0)</f>
        <v>46874</v>
      </c>
      <c r="H381" s="12">
        <f>TRUNC(G381*D381, 0)</f>
        <v>0</v>
      </c>
      <c r="I381" s="12">
        <f>TRUNC(일위대가목록!G292,0)</f>
        <v>1406</v>
      </c>
      <c r="J381" s="12">
        <f>TRUNC(I381*D381, 0)</f>
        <v>0</v>
      </c>
      <c r="K381" s="12">
        <f>TRUNC(E381+G381+I381, 0)</f>
        <v>50735</v>
      </c>
      <c r="L381" s="12">
        <f>TRUNC(F381+H381+J381, 0)</f>
        <v>0</v>
      </c>
      <c r="M381" s="10" t="s">
        <v>52</v>
      </c>
      <c r="N381" s="9" t="s">
        <v>1137</v>
      </c>
      <c r="O381" s="9" t="s">
        <v>52</v>
      </c>
      <c r="P381" s="9" t="s">
        <v>52</v>
      </c>
      <c r="Q381" s="9" t="s">
        <v>1134</v>
      </c>
      <c r="R381" s="9" t="s">
        <v>52</v>
      </c>
      <c r="S381" s="9" t="s">
        <v>67</v>
      </c>
      <c r="T381" s="9" t="s">
        <v>54</v>
      </c>
      <c r="U381" s="9" t="s">
        <v>54</v>
      </c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9" t="s">
        <v>52</v>
      </c>
      <c r="AT381" s="1"/>
      <c r="AU381" s="9" t="s">
        <v>52</v>
      </c>
      <c r="AV381" s="9" t="s">
        <v>52</v>
      </c>
      <c r="AW381" s="9" t="s">
        <v>1138</v>
      </c>
      <c r="AX381" s="1">
        <v>473</v>
      </c>
      <c r="AY381" s="1"/>
    </row>
    <row r="382" spans="1:51" ht="30" customHeight="1" x14ac:dyDescent="0.3">
      <c r="A382" s="10" t="s">
        <v>1135</v>
      </c>
      <c r="B382" s="10" t="s">
        <v>1139</v>
      </c>
      <c r="C382" s="10" t="s">
        <v>98</v>
      </c>
      <c r="D382" s="11"/>
      <c r="E382" s="12">
        <f>TRUNC(일위대가목록!E293,0)</f>
        <v>3256</v>
      </c>
      <c r="F382" s="12">
        <f>TRUNC(E382*D382, 0)</f>
        <v>0</v>
      </c>
      <c r="G382" s="12">
        <f>TRUNC(일위대가목록!F293,0)</f>
        <v>46874</v>
      </c>
      <c r="H382" s="12">
        <f>TRUNC(G382*D382, 0)</f>
        <v>0</v>
      </c>
      <c r="I382" s="12">
        <f>TRUNC(일위대가목록!G293,0)</f>
        <v>1406</v>
      </c>
      <c r="J382" s="12">
        <f>TRUNC(I382*D382, 0)</f>
        <v>0</v>
      </c>
      <c r="K382" s="12">
        <f>TRUNC(E382+G382+I382, 0)</f>
        <v>51536</v>
      </c>
      <c r="L382" s="12">
        <f>TRUNC(F382+H382+J382, 0)</f>
        <v>0</v>
      </c>
      <c r="M382" s="10" t="s">
        <v>52</v>
      </c>
      <c r="N382" s="9" t="s">
        <v>1140</v>
      </c>
      <c r="O382" s="9" t="s">
        <v>52</v>
      </c>
      <c r="P382" s="9" t="s">
        <v>52</v>
      </c>
      <c r="Q382" s="9" t="s">
        <v>1134</v>
      </c>
      <c r="R382" s="9" t="s">
        <v>52</v>
      </c>
      <c r="S382" s="9" t="s">
        <v>67</v>
      </c>
      <c r="T382" s="9" t="s">
        <v>54</v>
      </c>
      <c r="U382" s="9" t="s">
        <v>54</v>
      </c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9" t="s">
        <v>52</v>
      </c>
      <c r="AT382" s="1"/>
      <c r="AU382" s="9" t="s">
        <v>52</v>
      </c>
      <c r="AV382" s="9" t="s">
        <v>52</v>
      </c>
      <c r="AW382" s="9" t="s">
        <v>1141</v>
      </c>
      <c r="AX382" s="1">
        <v>474</v>
      </c>
      <c r="AY382" s="1"/>
    </row>
    <row r="383" spans="1:51" ht="30" customHeight="1" x14ac:dyDescent="0.3">
      <c r="A383" s="10" t="s">
        <v>1142</v>
      </c>
      <c r="B383" s="10" t="s">
        <v>52</v>
      </c>
      <c r="C383" s="10" t="s">
        <v>98</v>
      </c>
      <c r="D383" s="11"/>
      <c r="E383" s="12">
        <f>TRUNC(일위대가목록!E294,0)</f>
        <v>0</v>
      </c>
      <c r="F383" s="12">
        <f>TRUNC(E383*D383, 0)</f>
        <v>0</v>
      </c>
      <c r="G383" s="12">
        <f>TRUNC(일위대가목록!F294,0)</f>
        <v>20808</v>
      </c>
      <c r="H383" s="12">
        <f>TRUNC(G383*D383, 0)</f>
        <v>0</v>
      </c>
      <c r="I383" s="12">
        <f>TRUNC(일위대가목록!G294,0)</f>
        <v>0</v>
      </c>
      <c r="J383" s="12">
        <f>TRUNC(I383*D383, 0)</f>
        <v>0</v>
      </c>
      <c r="K383" s="12">
        <f>TRUNC(E383+G383+I383, 0)</f>
        <v>20808</v>
      </c>
      <c r="L383" s="12">
        <f>TRUNC(F383+H383+J383, 0)</f>
        <v>0</v>
      </c>
      <c r="M383" s="10" t="s">
        <v>52</v>
      </c>
      <c r="N383" s="9" t="s">
        <v>1143</v>
      </c>
      <c r="O383" s="9" t="s">
        <v>52</v>
      </c>
      <c r="P383" s="9" t="s">
        <v>52</v>
      </c>
      <c r="Q383" s="9" t="s">
        <v>1134</v>
      </c>
      <c r="R383" s="9" t="s">
        <v>52</v>
      </c>
      <c r="S383" s="9" t="s">
        <v>67</v>
      </c>
      <c r="T383" s="9" t="s">
        <v>54</v>
      </c>
      <c r="U383" s="9" t="s">
        <v>54</v>
      </c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9" t="s">
        <v>52</v>
      </c>
      <c r="AT383" s="1"/>
      <c r="AU383" s="9" t="s">
        <v>52</v>
      </c>
      <c r="AV383" s="9" t="s">
        <v>52</v>
      </c>
      <c r="AW383" s="9" t="s">
        <v>1144</v>
      </c>
      <c r="AX383" s="1">
        <v>475</v>
      </c>
      <c r="AY383" s="1"/>
    </row>
    <row r="384" spans="1:51" ht="30" customHeight="1" x14ac:dyDescent="0.3">
      <c r="A384" s="10" t="s">
        <v>1145</v>
      </c>
      <c r="B384" s="10" t="s">
        <v>52</v>
      </c>
      <c r="C384" s="10" t="s">
        <v>52</v>
      </c>
      <c r="D384" s="11">
        <v>1</v>
      </c>
      <c r="E384" s="12">
        <f>SUM(F385:F387)</f>
        <v>0</v>
      </c>
      <c r="F384" s="12">
        <f>TRUNC(E384*D384, 0)</f>
        <v>0</v>
      </c>
      <c r="G384" s="12">
        <f>SUM(H385:H387)</f>
        <v>0</v>
      </c>
      <c r="H384" s="12">
        <f>TRUNC(G384*D384, 0)</f>
        <v>0</v>
      </c>
      <c r="I384" s="12">
        <f>SUM(J385:J387)</f>
        <v>0</v>
      </c>
      <c r="J384" s="12">
        <f>TRUNC(I384*D384, 0)</f>
        <v>0</v>
      </c>
      <c r="K384" s="12">
        <f>SUM(L385:L387)</f>
        <v>0</v>
      </c>
      <c r="L384" s="12">
        <f>TRUNC(F384+H384+J384, 0)</f>
        <v>0</v>
      </c>
      <c r="M384" s="10" t="s">
        <v>52</v>
      </c>
      <c r="N384" s="9" t="s">
        <v>52</v>
      </c>
      <c r="O384" s="9" t="s">
        <v>52</v>
      </c>
      <c r="P384" s="9" t="s">
        <v>52</v>
      </c>
      <c r="Q384" s="9" t="s">
        <v>1146</v>
      </c>
      <c r="R384" s="9" t="s">
        <v>1039</v>
      </c>
      <c r="S384" s="9" t="s">
        <v>54</v>
      </c>
      <c r="T384" s="9" t="s">
        <v>54</v>
      </c>
      <c r="U384" s="9" t="s">
        <v>54</v>
      </c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9" t="s">
        <v>52</v>
      </c>
      <c r="AT384" s="1">
        <v>5</v>
      </c>
      <c r="AU384" s="9" t="s">
        <v>52</v>
      </c>
      <c r="AV384" s="9" t="s">
        <v>52</v>
      </c>
      <c r="AW384" s="9" t="s">
        <v>1146</v>
      </c>
      <c r="AX384" s="1">
        <v>481</v>
      </c>
      <c r="AY384" s="1"/>
    </row>
    <row r="385" spans="1:51" ht="30" customHeight="1" x14ac:dyDescent="0.3">
      <c r="A385" s="10" t="s">
        <v>1147</v>
      </c>
      <c r="B385" s="10" t="s">
        <v>1148</v>
      </c>
      <c r="C385" s="10" t="s">
        <v>1149</v>
      </c>
      <c r="D385" s="11"/>
      <c r="E385" s="12">
        <f>TRUNC(일위대가목록!E295,0)</f>
        <v>0</v>
      </c>
      <c r="F385" s="12">
        <f>TRUNC(E385*D385, 0)</f>
        <v>0</v>
      </c>
      <c r="G385" s="12">
        <f>TRUNC(일위대가목록!F295,0)</f>
        <v>11977</v>
      </c>
      <c r="H385" s="12">
        <f>TRUNC(G385*D385, 0)</f>
        <v>0</v>
      </c>
      <c r="I385" s="12">
        <f>TRUNC(일위대가목록!G295,0)</f>
        <v>0</v>
      </c>
      <c r="J385" s="12">
        <f>TRUNC(I385*D385, 0)</f>
        <v>0</v>
      </c>
      <c r="K385" s="12">
        <f>TRUNC(E385+G385+I385, 0)</f>
        <v>11977</v>
      </c>
      <c r="L385" s="12">
        <f>TRUNC(F385+H385+J385, 0)</f>
        <v>0</v>
      </c>
      <c r="M385" s="10" t="s">
        <v>52</v>
      </c>
      <c r="N385" s="9" t="s">
        <v>1150</v>
      </c>
      <c r="O385" s="9" t="s">
        <v>52</v>
      </c>
      <c r="P385" s="9" t="s">
        <v>52</v>
      </c>
      <c r="Q385" s="9" t="s">
        <v>1146</v>
      </c>
      <c r="R385" s="9" t="s">
        <v>52</v>
      </c>
      <c r="S385" s="9" t="s">
        <v>67</v>
      </c>
      <c r="T385" s="9" t="s">
        <v>54</v>
      </c>
      <c r="U385" s="9" t="s">
        <v>54</v>
      </c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9" t="s">
        <v>52</v>
      </c>
      <c r="AT385" s="1"/>
      <c r="AU385" s="9" t="s">
        <v>52</v>
      </c>
      <c r="AV385" s="9" t="s">
        <v>52</v>
      </c>
      <c r="AW385" s="9" t="s">
        <v>1151</v>
      </c>
      <c r="AX385" s="1">
        <v>478</v>
      </c>
      <c r="AY385" s="1"/>
    </row>
    <row r="386" spans="1:51" ht="30" customHeight="1" x14ac:dyDescent="0.3">
      <c r="A386" s="10" t="s">
        <v>1152</v>
      </c>
      <c r="B386" s="10" t="s">
        <v>1153</v>
      </c>
      <c r="C386" s="10" t="s">
        <v>65</v>
      </c>
      <c r="D386" s="11"/>
      <c r="E386" s="12">
        <f>TRUNC(일위대가목록!E296,0)</f>
        <v>0</v>
      </c>
      <c r="F386" s="12">
        <f>TRUNC(E386*D386, 0)</f>
        <v>0</v>
      </c>
      <c r="G386" s="12">
        <f>TRUNC(일위대가목록!F296,0)</f>
        <v>8066</v>
      </c>
      <c r="H386" s="12">
        <f>TRUNC(G386*D386, 0)</f>
        <v>0</v>
      </c>
      <c r="I386" s="12">
        <f>TRUNC(일위대가목록!G296,0)</f>
        <v>0</v>
      </c>
      <c r="J386" s="12">
        <f>TRUNC(I386*D386, 0)</f>
        <v>0</v>
      </c>
      <c r="K386" s="12">
        <f>TRUNC(E386+G386+I386, 0)</f>
        <v>8066</v>
      </c>
      <c r="L386" s="12">
        <f>TRUNC(F386+H386+J386, 0)</f>
        <v>0</v>
      </c>
      <c r="M386" s="10" t="s">
        <v>52</v>
      </c>
      <c r="N386" s="9" t="s">
        <v>1154</v>
      </c>
      <c r="O386" s="9" t="s">
        <v>52</v>
      </c>
      <c r="P386" s="9" t="s">
        <v>52</v>
      </c>
      <c r="Q386" s="9" t="s">
        <v>1146</v>
      </c>
      <c r="R386" s="9" t="s">
        <v>52</v>
      </c>
      <c r="S386" s="9" t="s">
        <v>67</v>
      </c>
      <c r="T386" s="9" t="s">
        <v>54</v>
      </c>
      <c r="U386" s="9" t="s">
        <v>54</v>
      </c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9" t="s">
        <v>52</v>
      </c>
      <c r="AT386" s="1"/>
      <c r="AU386" s="9" t="s">
        <v>52</v>
      </c>
      <c r="AV386" s="9" t="s">
        <v>52</v>
      </c>
      <c r="AW386" s="9" t="s">
        <v>1155</v>
      </c>
      <c r="AX386" s="1">
        <v>479</v>
      </c>
      <c r="AY386" s="1"/>
    </row>
    <row r="387" spans="1:51" ht="30" customHeight="1" x14ac:dyDescent="0.3">
      <c r="A387" s="10" t="s">
        <v>1156</v>
      </c>
      <c r="B387" s="10" t="s">
        <v>52</v>
      </c>
      <c r="C387" s="10" t="s">
        <v>98</v>
      </c>
      <c r="D387" s="11"/>
      <c r="E387" s="12">
        <f>TRUNC(일위대가목록!E297,0)</f>
        <v>0</v>
      </c>
      <c r="F387" s="12">
        <f>TRUNC(E387*D387, 0)</f>
        <v>0</v>
      </c>
      <c r="G387" s="12">
        <f>TRUNC(일위대가목록!F297,0)</f>
        <v>4638</v>
      </c>
      <c r="H387" s="12">
        <f>TRUNC(G387*D387, 0)</f>
        <v>0</v>
      </c>
      <c r="I387" s="12">
        <f>TRUNC(일위대가목록!G297,0)</f>
        <v>46</v>
      </c>
      <c r="J387" s="12">
        <f>TRUNC(I387*D387, 0)</f>
        <v>0</v>
      </c>
      <c r="K387" s="12">
        <f>TRUNC(E387+G387+I387, 0)</f>
        <v>4684</v>
      </c>
      <c r="L387" s="12">
        <f>TRUNC(F387+H387+J387, 0)</f>
        <v>0</v>
      </c>
      <c r="M387" s="10" t="s">
        <v>52</v>
      </c>
      <c r="N387" s="9" t="s">
        <v>1157</v>
      </c>
      <c r="O387" s="9" t="s">
        <v>52</v>
      </c>
      <c r="P387" s="9" t="s">
        <v>52</v>
      </c>
      <c r="Q387" s="9" t="s">
        <v>1146</v>
      </c>
      <c r="R387" s="9" t="s">
        <v>52</v>
      </c>
      <c r="S387" s="9" t="s">
        <v>67</v>
      </c>
      <c r="T387" s="9" t="s">
        <v>54</v>
      </c>
      <c r="U387" s="9" t="s">
        <v>54</v>
      </c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9" t="s">
        <v>52</v>
      </c>
      <c r="AT387" s="1"/>
      <c r="AU387" s="9" t="s">
        <v>52</v>
      </c>
      <c r="AV387" s="9" t="s">
        <v>52</v>
      </c>
      <c r="AW387" s="9" t="s">
        <v>1158</v>
      </c>
      <c r="AX387" s="1">
        <v>480</v>
      </c>
      <c r="AY387" s="1"/>
    </row>
    <row r="388" spans="1:51" ht="30" customHeight="1" x14ac:dyDescent="0.3">
      <c r="A388" s="10" t="s">
        <v>1159</v>
      </c>
      <c r="B388" s="10" t="s">
        <v>52</v>
      </c>
      <c r="C388" s="10" t="s">
        <v>52</v>
      </c>
      <c r="D388" s="11">
        <v>1</v>
      </c>
      <c r="E388" s="12">
        <f>SUM(F389:F402)</f>
        <v>0</v>
      </c>
      <c r="F388" s="12">
        <f>TRUNC(E388*D388, 0)</f>
        <v>0</v>
      </c>
      <c r="G388" s="12">
        <f>SUM(H389:H402)</f>
        <v>0</v>
      </c>
      <c r="H388" s="12">
        <f>TRUNC(G388*D388, 0)</f>
        <v>0</v>
      </c>
      <c r="I388" s="12">
        <f>SUM(J389:J402)</f>
        <v>0</v>
      </c>
      <c r="J388" s="12">
        <f>TRUNC(I388*D388, 0)</f>
        <v>0</v>
      </c>
      <c r="K388" s="12">
        <f>SUM(L389:L402)</f>
        <v>0</v>
      </c>
      <c r="L388" s="12">
        <f>TRUNC(F388+H388+J388, 0)</f>
        <v>0</v>
      </c>
      <c r="M388" s="10" t="s">
        <v>52</v>
      </c>
      <c r="N388" s="9" t="s">
        <v>52</v>
      </c>
      <c r="O388" s="9" t="s">
        <v>52</v>
      </c>
      <c r="P388" s="9" t="s">
        <v>52</v>
      </c>
      <c r="Q388" s="9" t="s">
        <v>1160</v>
      </c>
      <c r="R388" s="9" t="s">
        <v>815</v>
      </c>
      <c r="S388" s="9" t="s">
        <v>54</v>
      </c>
      <c r="T388" s="9" t="s">
        <v>54</v>
      </c>
      <c r="U388" s="9" t="s">
        <v>54</v>
      </c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9" t="s">
        <v>52</v>
      </c>
      <c r="AT388" s="1">
        <v>4</v>
      </c>
      <c r="AU388" s="9" t="s">
        <v>52</v>
      </c>
      <c r="AV388" s="9" t="s">
        <v>52</v>
      </c>
      <c r="AW388" s="9" t="s">
        <v>1160</v>
      </c>
      <c r="AX388" s="1">
        <v>359</v>
      </c>
      <c r="AY388" s="1"/>
    </row>
    <row r="389" spans="1:51" ht="30" customHeight="1" x14ac:dyDescent="0.3">
      <c r="A389" s="10" t="s">
        <v>1161</v>
      </c>
      <c r="B389" s="10" t="s">
        <v>1162</v>
      </c>
      <c r="C389" s="10" t="s">
        <v>1163</v>
      </c>
      <c r="D389" s="11"/>
      <c r="E389" s="12">
        <f>TRUNC(일위대가목록!E298,0)</f>
        <v>0</v>
      </c>
      <c r="F389" s="12">
        <f>TRUNC(E389*D389, 0)</f>
        <v>0</v>
      </c>
      <c r="G389" s="12">
        <f>TRUNC(일위대가목록!F298,0)</f>
        <v>239846</v>
      </c>
      <c r="H389" s="12">
        <f>TRUNC(G389*D389, 0)</f>
        <v>0</v>
      </c>
      <c r="I389" s="12">
        <f>TRUNC(일위대가목록!G298,0)</f>
        <v>4796</v>
      </c>
      <c r="J389" s="12">
        <f>TRUNC(I389*D389, 0)</f>
        <v>0</v>
      </c>
      <c r="K389" s="12">
        <f>TRUNC(E389+G389+I389, 0)</f>
        <v>244642</v>
      </c>
      <c r="L389" s="12">
        <f>TRUNC(F389+H389+J389, 0)</f>
        <v>0</v>
      </c>
      <c r="M389" s="10" t="s">
        <v>52</v>
      </c>
      <c r="N389" s="9" t="s">
        <v>1164</v>
      </c>
      <c r="O389" s="9" t="s">
        <v>52</v>
      </c>
      <c r="P389" s="9" t="s">
        <v>52</v>
      </c>
      <c r="Q389" s="9" t="s">
        <v>1160</v>
      </c>
      <c r="R389" s="9" t="s">
        <v>52</v>
      </c>
      <c r="S389" s="9" t="s">
        <v>67</v>
      </c>
      <c r="T389" s="9" t="s">
        <v>54</v>
      </c>
      <c r="U389" s="9" t="s">
        <v>54</v>
      </c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9" t="s">
        <v>52</v>
      </c>
      <c r="AT389" s="1"/>
      <c r="AU389" s="9" t="s">
        <v>52</v>
      </c>
      <c r="AV389" s="9" t="s">
        <v>52</v>
      </c>
      <c r="AW389" s="9" t="s">
        <v>1165</v>
      </c>
      <c r="AX389" s="1">
        <v>482</v>
      </c>
      <c r="AY389" s="1"/>
    </row>
    <row r="390" spans="1:51" ht="30" customHeight="1" x14ac:dyDescent="0.3">
      <c r="A390" s="10" t="s">
        <v>1161</v>
      </c>
      <c r="B390" s="10" t="s">
        <v>1162</v>
      </c>
      <c r="C390" s="10" t="s">
        <v>98</v>
      </c>
      <c r="D390" s="11"/>
      <c r="E390" s="12">
        <f>TRUNC(일위대가목록!E299,0)</f>
        <v>0</v>
      </c>
      <c r="F390" s="12">
        <f>TRUNC(E390*D390, 0)</f>
        <v>0</v>
      </c>
      <c r="G390" s="12">
        <f>TRUNC(일위대가목록!F299,0)</f>
        <v>2182</v>
      </c>
      <c r="H390" s="12">
        <f>TRUNC(G390*D390, 0)</f>
        <v>0</v>
      </c>
      <c r="I390" s="12">
        <f>TRUNC(일위대가목록!G299,0)</f>
        <v>43</v>
      </c>
      <c r="J390" s="12">
        <f>TRUNC(I390*D390, 0)</f>
        <v>0</v>
      </c>
      <c r="K390" s="12">
        <f>TRUNC(E390+G390+I390, 0)</f>
        <v>2225</v>
      </c>
      <c r="L390" s="12">
        <f>TRUNC(F390+H390+J390, 0)</f>
        <v>0</v>
      </c>
      <c r="M390" s="10" t="s">
        <v>52</v>
      </c>
      <c r="N390" s="9" t="s">
        <v>1166</v>
      </c>
      <c r="O390" s="9" t="s">
        <v>52</v>
      </c>
      <c r="P390" s="9" t="s">
        <v>52</v>
      </c>
      <c r="Q390" s="9" t="s">
        <v>1160</v>
      </c>
      <c r="R390" s="9" t="s">
        <v>52</v>
      </c>
      <c r="S390" s="9" t="s">
        <v>67</v>
      </c>
      <c r="T390" s="9" t="s">
        <v>54</v>
      </c>
      <c r="U390" s="9" t="s">
        <v>54</v>
      </c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9" t="s">
        <v>52</v>
      </c>
      <c r="AT390" s="1"/>
      <c r="AU390" s="9" t="s">
        <v>52</v>
      </c>
      <c r="AV390" s="9" t="s">
        <v>52</v>
      </c>
      <c r="AW390" s="9" t="s">
        <v>1167</v>
      </c>
      <c r="AX390" s="1">
        <v>483</v>
      </c>
      <c r="AY390" s="1"/>
    </row>
    <row r="391" spans="1:51" ht="30" customHeight="1" x14ac:dyDescent="0.3">
      <c r="A391" s="10" t="s">
        <v>1161</v>
      </c>
      <c r="B391" s="10" t="s">
        <v>1168</v>
      </c>
      <c r="C391" s="10" t="s">
        <v>1163</v>
      </c>
      <c r="D391" s="11"/>
      <c r="E391" s="12">
        <f>TRUNC(일위대가목록!E300,0)</f>
        <v>0</v>
      </c>
      <c r="F391" s="12">
        <f>TRUNC(E391*D391, 0)</f>
        <v>0</v>
      </c>
      <c r="G391" s="12">
        <f>TRUNC(일위대가목록!F300,0)</f>
        <v>538421</v>
      </c>
      <c r="H391" s="12">
        <f>TRUNC(G391*D391, 0)</f>
        <v>0</v>
      </c>
      <c r="I391" s="12">
        <f>TRUNC(일위대가목록!G300,0)</f>
        <v>10768</v>
      </c>
      <c r="J391" s="12">
        <f>TRUNC(I391*D391, 0)</f>
        <v>0</v>
      </c>
      <c r="K391" s="12">
        <f>TRUNC(E391+G391+I391, 0)</f>
        <v>549189</v>
      </c>
      <c r="L391" s="12">
        <f>TRUNC(F391+H391+J391, 0)</f>
        <v>0</v>
      </c>
      <c r="M391" s="10" t="s">
        <v>52</v>
      </c>
      <c r="N391" s="9" t="s">
        <v>1169</v>
      </c>
      <c r="O391" s="9" t="s">
        <v>52</v>
      </c>
      <c r="P391" s="9" t="s">
        <v>52</v>
      </c>
      <c r="Q391" s="9" t="s">
        <v>1160</v>
      </c>
      <c r="R391" s="9" t="s">
        <v>52</v>
      </c>
      <c r="S391" s="9" t="s">
        <v>67</v>
      </c>
      <c r="T391" s="9" t="s">
        <v>54</v>
      </c>
      <c r="U391" s="9" t="s">
        <v>54</v>
      </c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9" t="s">
        <v>52</v>
      </c>
      <c r="AT391" s="1"/>
      <c r="AU391" s="9" t="s">
        <v>52</v>
      </c>
      <c r="AV391" s="9" t="s">
        <v>52</v>
      </c>
      <c r="AW391" s="9" t="s">
        <v>1170</v>
      </c>
      <c r="AX391" s="1">
        <v>484</v>
      </c>
      <c r="AY391" s="1"/>
    </row>
    <row r="392" spans="1:51" ht="30" customHeight="1" x14ac:dyDescent="0.3">
      <c r="A392" s="10" t="s">
        <v>1161</v>
      </c>
      <c r="B392" s="10" t="s">
        <v>1168</v>
      </c>
      <c r="C392" s="10" t="s">
        <v>98</v>
      </c>
      <c r="D392" s="11"/>
      <c r="E392" s="12">
        <f>TRUNC(일위대가목록!E301,0)</f>
        <v>0</v>
      </c>
      <c r="F392" s="12">
        <f>TRUNC(E392*D392, 0)</f>
        <v>0</v>
      </c>
      <c r="G392" s="12">
        <f>TRUNC(일위대가목록!F301,0)</f>
        <v>19221</v>
      </c>
      <c r="H392" s="12">
        <f>TRUNC(G392*D392, 0)</f>
        <v>0</v>
      </c>
      <c r="I392" s="12">
        <f>TRUNC(일위대가목록!G301,0)</f>
        <v>384</v>
      </c>
      <c r="J392" s="12">
        <f>TRUNC(I392*D392, 0)</f>
        <v>0</v>
      </c>
      <c r="K392" s="12">
        <f>TRUNC(E392+G392+I392, 0)</f>
        <v>19605</v>
      </c>
      <c r="L392" s="12">
        <f>TRUNC(F392+H392+J392, 0)</f>
        <v>0</v>
      </c>
      <c r="M392" s="10" t="s">
        <v>52</v>
      </c>
      <c r="N392" s="9" t="s">
        <v>1171</v>
      </c>
      <c r="O392" s="9" t="s">
        <v>52</v>
      </c>
      <c r="P392" s="9" t="s">
        <v>52</v>
      </c>
      <c r="Q392" s="9" t="s">
        <v>1160</v>
      </c>
      <c r="R392" s="9" t="s">
        <v>52</v>
      </c>
      <c r="S392" s="9" t="s">
        <v>67</v>
      </c>
      <c r="T392" s="9" t="s">
        <v>54</v>
      </c>
      <c r="U392" s="9" t="s">
        <v>54</v>
      </c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9" t="s">
        <v>52</v>
      </c>
      <c r="AT392" s="1"/>
      <c r="AU392" s="9" t="s">
        <v>52</v>
      </c>
      <c r="AV392" s="9" t="s">
        <v>52</v>
      </c>
      <c r="AW392" s="9" t="s">
        <v>1172</v>
      </c>
      <c r="AX392" s="1">
        <v>485</v>
      </c>
      <c r="AY392" s="1"/>
    </row>
    <row r="393" spans="1:51" ht="30" customHeight="1" x14ac:dyDescent="0.3">
      <c r="A393" s="10" t="s">
        <v>1161</v>
      </c>
      <c r="B393" s="10" t="s">
        <v>1173</v>
      </c>
      <c r="C393" s="10" t="s">
        <v>1163</v>
      </c>
      <c r="D393" s="11"/>
      <c r="E393" s="12">
        <f>TRUNC(일위대가목록!E302,0)</f>
        <v>0</v>
      </c>
      <c r="F393" s="12">
        <f>TRUNC(E393*D393, 0)</f>
        <v>0</v>
      </c>
      <c r="G393" s="12">
        <f>TRUNC(일위대가목록!F302,0)</f>
        <v>730796</v>
      </c>
      <c r="H393" s="12">
        <f>TRUNC(G393*D393, 0)</f>
        <v>0</v>
      </c>
      <c r="I393" s="12">
        <f>TRUNC(일위대가목록!G302,0)</f>
        <v>21923</v>
      </c>
      <c r="J393" s="12">
        <f>TRUNC(I393*D393, 0)</f>
        <v>0</v>
      </c>
      <c r="K393" s="12">
        <f>TRUNC(E393+G393+I393, 0)</f>
        <v>752719</v>
      </c>
      <c r="L393" s="12">
        <f>TRUNC(F393+H393+J393, 0)</f>
        <v>0</v>
      </c>
      <c r="M393" s="10" t="s">
        <v>52</v>
      </c>
      <c r="N393" s="9" t="s">
        <v>1174</v>
      </c>
      <c r="O393" s="9" t="s">
        <v>52</v>
      </c>
      <c r="P393" s="9" t="s">
        <v>52</v>
      </c>
      <c r="Q393" s="9" t="s">
        <v>1160</v>
      </c>
      <c r="R393" s="9" t="s">
        <v>52</v>
      </c>
      <c r="S393" s="9" t="s">
        <v>67</v>
      </c>
      <c r="T393" s="9" t="s">
        <v>54</v>
      </c>
      <c r="U393" s="9" t="s">
        <v>54</v>
      </c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9" t="s">
        <v>52</v>
      </c>
      <c r="AT393" s="1"/>
      <c r="AU393" s="9" t="s">
        <v>52</v>
      </c>
      <c r="AV393" s="9" t="s">
        <v>52</v>
      </c>
      <c r="AW393" s="9" t="s">
        <v>1175</v>
      </c>
      <c r="AX393" s="1">
        <v>486</v>
      </c>
      <c r="AY393" s="1"/>
    </row>
    <row r="394" spans="1:51" ht="30" customHeight="1" x14ac:dyDescent="0.3">
      <c r="A394" s="10" t="s">
        <v>1161</v>
      </c>
      <c r="B394" s="10" t="s">
        <v>1173</v>
      </c>
      <c r="C394" s="10" t="s">
        <v>98</v>
      </c>
      <c r="D394" s="11"/>
      <c r="E394" s="12">
        <f>TRUNC(일위대가목록!E303,0)</f>
        <v>0</v>
      </c>
      <c r="F394" s="12">
        <f>TRUNC(E394*D394, 0)</f>
        <v>0</v>
      </c>
      <c r="G394" s="12">
        <f>TRUNC(일위대가목록!F303,0)</f>
        <v>30454</v>
      </c>
      <c r="H394" s="12">
        <f>TRUNC(G394*D394, 0)</f>
        <v>0</v>
      </c>
      <c r="I394" s="12">
        <f>TRUNC(일위대가목록!G303,0)</f>
        <v>913</v>
      </c>
      <c r="J394" s="12">
        <f>TRUNC(I394*D394, 0)</f>
        <v>0</v>
      </c>
      <c r="K394" s="12">
        <f>TRUNC(E394+G394+I394, 0)</f>
        <v>31367</v>
      </c>
      <c r="L394" s="12">
        <f>TRUNC(F394+H394+J394, 0)</f>
        <v>0</v>
      </c>
      <c r="M394" s="10" t="s">
        <v>52</v>
      </c>
      <c r="N394" s="9" t="s">
        <v>1176</v>
      </c>
      <c r="O394" s="9" t="s">
        <v>52</v>
      </c>
      <c r="P394" s="9" t="s">
        <v>52</v>
      </c>
      <c r="Q394" s="9" t="s">
        <v>1160</v>
      </c>
      <c r="R394" s="9" t="s">
        <v>52</v>
      </c>
      <c r="S394" s="9" t="s">
        <v>67</v>
      </c>
      <c r="T394" s="9" t="s">
        <v>54</v>
      </c>
      <c r="U394" s="9" t="s">
        <v>54</v>
      </c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9" t="s">
        <v>52</v>
      </c>
      <c r="AT394" s="1"/>
      <c r="AU394" s="9" t="s">
        <v>52</v>
      </c>
      <c r="AV394" s="9" t="s">
        <v>52</v>
      </c>
      <c r="AW394" s="9" t="s">
        <v>1177</v>
      </c>
      <c r="AX394" s="1">
        <v>487</v>
      </c>
      <c r="AY394" s="1"/>
    </row>
    <row r="395" spans="1:51" ht="30" customHeight="1" x14ac:dyDescent="0.3">
      <c r="A395" s="10" t="s">
        <v>1161</v>
      </c>
      <c r="B395" s="10" t="s">
        <v>1178</v>
      </c>
      <c r="C395" s="10" t="s">
        <v>1163</v>
      </c>
      <c r="D395" s="11"/>
      <c r="E395" s="12">
        <f>TRUNC(일위대가목록!E304,0)</f>
        <v>0</v>
      </c>
      <c r="F395" s="12">
        <f>TRUNC(E395*D395, 0)</f>
        <v>0</v>
      </c>
      <c r="G395" s="12">
        <f>TRUNC(일위대가목록!F304,0)</f>
        <v>346046</v>
      </c>
      <c r="H395" s="12">
        <f>TRUNC(G395*D395, 0)</f>
        <v>0</v>
      </c>
      <c r="I395" s="12">
        <f>TRUNC(일위대가목록!G304,0)</f>
        <v>10381</v>
      </c>
      <c r="J395" s="12">
        <f>TRUNC(I395*D395, 0)</f>
        <v>0</v>
      </c>
      <c r="K395" s="12">
        <f>TRUNC(E395+G395+I395, 0)</f>
        <v>356427</v>
      </c>
      <c r="L395" s="12">
        <f>TRUNC(F395+H395+J395, 0)</f>
        <v>0</v>
      </c>
      <c r="M395" s="10" t="s">
        <v>52</v>
      </c>
      <c r="N395" s="9" t="s">
        <v>1179</v>
      </c>
      <c r="O395" s="9" t="s">
        <v>52</v>
      </c>
      <c r="P395" s="9" t="s">
        <v>52</v>
      </c>
      <c r="Q395" s="9" t="s">
        <v>1160</v>
      </c>
      <c r="R395" s="9" t="s">
        <v>52</v>
      </c>
      <c r="S395" s="9" t="s">
        <v>67</v>
      </c>
      <c r="T395" s="9" t="s">
        <v>54</v>
      </c>
      <c r="U395" s="9" t="s">
        <v>54</v>
      </c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9" t="s">
        <v>52</v>
      </c>
      <c r="AT395" s="1"/>
      <c r="AU395" s="9" t="s">
        <v>52</v>
      </c>
      <c r="AV395" s="9" t="s">
        <v>52</v>
      </c>
      <c r="AW395" s="9" t="s">
        <v>1180</v>
      </c>
      <c r="AX395" s="1">
        <v>488</v>
      </c>
      <c r="AY395" s="1"/>
    </row>
    <row r="396" spans="1:51" ht="30" customHeight="1" x14ac:dyDescent="0.3">
      <c r="A396" s="10" t="s">
        <v>1161</v>
      </c>
      <c r="B396" s="10" t="s">
        <v>1178</v>
      </c>
      <c r="C396" s="10" t="s">
        <v>98</v>
      </c>
      <c r="D396" s="11"/>
      <c r="E396" s="12">
        <f>TRUNC(일위대가목록!E305,0)</f>
        <v>0</v>
      </c>
      <c r="F396" s="12">
        <f>TRUNC(E396*D396, 0)</f>
        <v>0</v>
      </c>
      <c r="G396" s="12">
        <f>TRUNC(일위대가목록!F305,0)</f>
        <v>15052</v>
      </c>
      <c r="H396" s="12">
        <f>TRUNC(G396*D396, 0)</f>
        <v>0</v>
      </c>
      <c r="I396" s="12">
        <f>TRUNC(일위대가목록!G305,0)</f>
        <v>451</v>
      </c>
      <c r="J396" s="12">
        <f>TRUNC(I396*D396, 0)</f>
        <v>0</v>
      </c>
      <c r="K396" s="12">
        <f>TRUNC(E396+G396+I396, 0)</f>
        <v>15503</v>
      </c>
      <c r="L396" s="12">
        <f>TRUNC(F396+H396+J396, 0)</f>
        <v>0</v>
      </c>
      <c r="M396" s="10" t="s">
        <v>52</v>
      </c>
      <c r="N396" s="9" t="s">
        <v>1181</v>
      </c>
      <c r="O396" s="9" t="s">
        <v>52</v>
      </c>
      <c r="P396" s="9" t="s">
        <v>52</v>
      </c>
      <c r="Q396" s="9" t="s">
        <v>1160</v>
      </c>
      <c r="R396" s="9" t="s">
        <v>52</v>
      </c>
      <c r="S396" s="9" t="s">
        <v>67</v>
      </c>
      <c r="T396" s="9" t="s">
        <v>54</v>
      </c>
      <c r="U396" s="9" t="s">
        <v>54</v>
      </c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9" t="s">
        <v>52</v>
      </c>
      <c r="AT396" s="1"/>
      <c r="AU396" s="9" t="s">
        <v>52</v>
      </c>
      <c r="AV396" s="9" t="s">
        <v>52</v>
      </c>
      <c r="AW396" s="9" t="s">
        <v>1182</v>
      </c>
      <c r="AX396" s="1">
        <v>489</v>
      </c>
      <c r="AY396" s="1"/>
    </row>
    <row r="397" spans="1:51" ht="30" customHeight="1" x14ac:dyDescent="0.3">
      <c r="A397" s="10" t="s">
        <v>1183</v>
      </c>
      <c r="B397" s="10" t="s">
        <v>1184</v>
      </c>
      <c r="C397" s="10" t="s">
        <v>1163</v>
      </c>
      <c r="D397" s="11"/>
      <c r="E397" s="12">
        <f>TRUNC(일위대가목록!E306,0)</f>
        <v>0</v>
      </c>
      <c r="F397" s="12">
        <f>TRUNC(E397*D397, 0)</f>
        <v>0</v>
      </c>
      <c r="G397" s="12">
        <f>TRUNC(일위대가목록!F306,0)</f>
        <v>730796</v>
      </c>
      <c r="H397" s="12">
        <f>TRUNC(G397*D397, 0)</f>
        <v>0</v>
      </c>
      <c r="I397" s="12">
        <f>TRUNC(일위대가목록!G306,0)</f>
        <v>21923</v>
      </c>
      <c r="J397" s="12">
        <f>TRUNC(I397*D397, 0)</f>
        <v>0</v>
      </c>
      <c r="K397" s="12">
        <f>TRUNC(E397+G397+I397, 0)</f>
        <v>752719</v>
      </c>
      <c r="L397" s="12">
        <f>TRUNC(F397+H397+J397, 0)</f>
        <v>0</v>
      </c>
      <c r="M397" s="10" t="s">
        <v>52</v>
      </c>
      <c r="N397" s="9" t="s">
        <v>1185</v>
      </c>
      <c r="O397" s="9" t="s">
        <v>52</v>
      </c>
      <c r="P397" s="9" t="s">
        <v>52</v>
      </c>
      <c r="Q397" s="9" t="s">
        <v>1160</v>
      </c>
      <c r="R397" s="9" t="s">
        <v>52</v>
      </c>
      <c r="S397" s="9" t="s">
        <v>67</v>
      </c>
      <c r="T397" s="9" t="s">
        <v>54</v>
      </c>
      <c r="U397" s="9" t="s">
        <v>54</v>
      </c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9" t="s">
        <v>52</v>
      </c>
      <c r="AT397" s="1"/>
      <c r="AU397" s="9" t="s">
        <v>52</v>
      </c>
      <c r="AV397" s="9" t="s">
        <v>52</v>
      </c>
      <c r="AW397" s="9" t="s">
        <v>1186</v>
      </c>
      <c r="AX397" s="1">
        <v>490</v>
      </c>
      <c r="AY397" s="1"/>
    </row>
    <row r="398" spans="1:51" ht="30" customHeight="1" x14ac:dyDescent="0.3">
      <c r="A398" s="10" t="s">
        <v>1183</v>
      </c>
      <c r="B398" s="10" t="s">
        <v>1184</v>
      </c>
      <c r="C398" s="10" t="s">
        <v>65</v>
      </c>
      <c r="D398" s="11"/>
      <c r="E398" s="12">
        <f>TRUNC(일위대가목록!E307,0)</f>
        <v>0</v>
      </c>
      <c r="F398" s="12">
        <f>TRUNC(E398*D398, 0)</f>
        <v>0</v>
      </c>
      <c r="G398" s="12">
        <f>TRUNC(일위대가목록!F307,0)</f>
        <v>9007</v>
      </c>
      <c r="H398" s="12">
        <f>TRUNC(G398*D398, 0)</f>
        <v>0</v>
      </c>
      <c r="I398" s="12">
        <f>TRUNC(일위대가목록!G307,0)</f>
        <v>270</v>
      </c>
      <c r="J398" s="12">
        <f>TRUNC(I398*D398, 0)</f>
        <v>0</v>
      </c>
      <c r="K398" s="12">
        <f>TRUNC(E398+G398+I398, 0)</f>
        <v>9277</v>
      </c>
      <c r="L398" s="12">
        <f>TRUNC(F398+H398+J398, 0)</f>
        <v>0</v>
      </c>
      <c r="M398" s="10" t="s">
        <v>52</v>
      </c>
      <c r="N398" s="9" t="s">
        <v>1187</v>
      </c>
      <c r="O398" s="9" t="s">
        <v>52</v>
      </c>
      <c r="P398" s="9" t="s">
        <v>52</v>
      </c>
      <c r="Q398" s="9" t="s">
        <v>1160</v>
      </c>
      <c r="R398" s="9" t="s">
        <v>52</v>
      </c>
      <c r="S398" s="9" t="s">
        <v>67</v>
      </c>
      <c r="T398" s="9" t="s">
        <v>54</v>
      </c>
      <c r="U398" s="9" t="s">
        <v>54</v>
      </c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9" t="s">
        <v>52</v>
      </c>
      <c r="AT398" s="1"/>
      <c r="AU398" s="9" t="s">
        <v>52</v>
      </c>
      <c r="AV398" s="9" t="s">
        <v>52</v>
      </c>
      <c r="AW398" s="9" t="s">
        <v>1188</v>
      </c>
      <c r="AX398" s="1">
        <v>491</v>
      </c>
      <c r="AY398" s="1"/>
    </row>
    <row r="399" spans="1:51" ht="30" customHeight="1" x14ac:dyDescent="0.3">
      <c r="A399" s="10" t="s">
        <v>1189</v>
      </c>
      <c r="B399" s="10" t="s">
        <v>1190</v>
      </c>
      <c r="C399" s="10" t="s">
        <v>1163</v>
      </c>
      <c r="D399" s="11"/>
      <c r="E399" s="12">
        <f>TRUNC(일위대가목록!E308,0)</f>
        <v>0</v>
      </c>
      <c r="F399" s="12">
        <f>TRUNC(E399*D399, 0)</f>
        <v>0</v>
      </c>
      <c r="G399" s="12">
        <f>TRUNC(일위대가목록!F308,0)</f>
        <v>730796</v>
      </c>
      <c r="H399" s="12">
        <f>TRUNC(G399*D399, 0)</f>
        <v>0</v>
      </c>
      <c r="I399" s="12">
        <f>TRUNC(일위대가목록!G308,0)</f>
        <v>29231</v>
      </c>
      <c r="J399" s="12">
        <f>TRUNC(I399*D399, 0)</f>
        <v>0</v>
      </c>
      <c r="K399" s="12">
        <f>TRUNC(E399+G399+I399, 0)</f>
        <v>760027</v>
      </c>
      <c r="L399" s="12">
        <f>TRUNC(F399+H399+J399, 0)</f>
        <v>0</v>
      </c>
      <c r="M399" s="10" t="s">
        <v>52</v>
      </c>
      <c r="N399" s="9" t="s">
        <v>1191</v>
      </c>
      <c r="O399" s="9" t="s">
        <v>52</v>
      </c>
      <c r="P399" s="9" t="s">
        <v>52</v>
      </c>
      <c r="Q399" s="9" t="s">
        <v>1160</v>
      </c>
      <c r="R399" s="9" t="s">
        <v>52</v>
      </c>
      <c r="S399" s="9" t="s">
        <v>67</v>
      </c>
      <c r="T399" s="9" t="s">
        <v>54</v>
      </c>
      <c r="U399" s="9" t="s">
        <v>54</v>
      </c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9" t="s">
        <v>52</v>
      </c>
      <c r="AT399" s="1"/>
      <c r="AU399" s="9" t="s">
        <v>52</v>
      </c>
      <c r="AV399" s="9" t="s">
        <v>52</v>
      </c>
      <c r="AW399" s="9" t="s">
        <v>1192</v>
      </c>
      <c r="AX399" s="1">
        <v>492</v>
      </c>
      <c r="AY399" s="1"/>
    </row>
    <row r="400" spans="1:51" ht="30" customHeight="1" x14ac:dyDescent="0.3">
      <c r="A400" s="10" t="s">
        <v>1189</v>
      </c>
      <c r="B400" s="10" t="s">
        <v>1190</v>
      </c>
      <c r="C400" s="10" t="s">
        <v>65</v>
      </c>
      <c r="D400" s="11"/>
      <c r="E400" s="12">
        <f>TRUNC(일위대가목록!E309,0)</f>
        <v>0</v>
      </c>
      <c r="F400" s="12">
        <f>TRUNC(E400*D400, 0)</f>
        <v>0</v>
      </c>
      <c r="G400" s="12">
        <f>TRUNC(일위대가목록!F309,0)</f>
        <v>81191</v>
      </c>
      <c r="H400" s="12">
        <f>TRUNC(G400*D400, 0)</f>
        <v>0</v>
      </c>
      <c r="I400" s="12">
        <f>TRUNC(일위대가목록!G309,0)</f>
        <v>3247</v>
      </c>
      <c r="J400" s="12">
        <f>TRUNC(I400*D400, 0)</f>
        <v>0</v>
      </c>
      <c r="K400" s="12">
        <f>TRUNC(E400+G400+I400, 0)</f>
        <v>84438</v>
      </c>
      <c r="L400" s="12">
        <f>TRUNC(F400+H400+J400, 0)</f>
        <v>0</v>
      </c>
      <c r="M400" s="10" t="s">
        <v>52</v>
      </c>
      <c r="N400" s="9" t="s">
        <v>1193</v>
      </c>
      <c r="O400" s="9" t="s">
        <v>52</v>
      </c>
      <c r="P400" s="9" t="s">
        <v>52</v>
      </c>
      <c r="Q400" s="9" t="s">
        <v>1160</v>
      </c>
      <c r="R400" s="9" t="s">
        <v>52</v>
      </c>
      <c r="S400" s="9" t="s">
        <v>67</v>
      </c>
      <c r="T400" s="9" t="s">
        <v>54</v>
      </c>
      <c r="U400" s="9" t="s">
        <v>54</v>
      </c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9" t="s">
        <v>52</v>
      </c>
      <c r="AT400" s="1"/>
      <c r="AU400" s="9" t="s">
        <v>52</v>
      </c>
      <c r="AV400" s="9" t="s">
        <v>52</v>
      </c>
      <c r="AW400" s="9" t="s">
        <v>1194</v>
      </c>
      <c r="AX400" s="1">
        <v>493</v>
      </c>
      <c r="AY400" s="1"/>
    </row>
    <row r="401" spans="1:51" ht="30" customHeight="1" x14ac:dyDescent="0.3">
      <c r="A401" s="10" t="s">
        <v>1195</v>
      </c>
      <c r="B401" s="10" t="s">
        <v>1196</v>
      </c>
      <c r="C401" s="10" t="s">
        <v>1163</v>
      </c>
      <c r="D401" s="11"/>
      <c r="E401" s="12">
        <f>TRUNC(일위대가목록!E310,0)</f>
        <v>685776</v>
      </c>
      <c r="F401" s="12">
        <f>TRUNC(E401*D401, 0)</f>
        <v>0</v>
      </c>
      <c r="G401" s="12">
        <f>TRUNC(일위대가목록!F310,0)</f>
        <v>2228203</v>
      </c>
      <c r="H401" s="12">
        <f>TRUNC(G401*D401, 0)</f>
        <v>0</v>
      </c>
      <c r="I401" s="12">
        <f>TRUNC(일위대가목록!G310,0)</f>
        <v>919304</v>
      </c>
      <c r="J401" s="12">
        <f>TRUNC(I401*D401, 0)</f>
        <v>0</v>
      </c>
      <c r="K401" s="12">
        <f>TRUNC(E401+G401+I401, 0)</f>
        <v>3833283</v>
      </c>
      <c r="L401" s="12">
        <f>TRUNC(F401+H401+J401, 0)</f>
        <v>0</v>
      </c>
      <c r="M401" s="10" t="s">
        <v>52</v>
      </c>
      <c r="N401" s="9" t="s">
        <v>1197</v>
      </c>
      <c r="O401" s="9" t="s">
        <v>52</v>
      </c>
      <c r="P401" s="9" t="s">
        <v>52</v>
      </c>
      <c r="Q401" s="9" t="s">
        <v>1160</v>
      </c>
      <c r="R401" s="9" t="s">
        <v>52</v>
      </c>
      <c r="S401" s="9" t="s">
        <v>67</v>
      </c>
      <c r="T401" s="9" t="s">
        <v>54</v>
      </c>
      <c r="U401" s="9" t="s">
        <v>54</v>
      </c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9" t="s">
        <v>52</v>
      </c>
      <c r="AT401" s="1"/>
      <c r="AU401" s="9" t="s">
        <v>52</v>
      </c>
      <c r="AV401" s="9" t="s">
        <v>52</v>
      </c>
      <c r="AW401" s="9" t="s">
        <v>1198</v>
      </c>
      <c r="AX401" s="1">
        <v>494</v>
      </c>
      <c r="AY401" s="1"/>
    </row>
    <row r="402" spans="1:51" ht="30" customHeight="1" x14ac:dyDescent="0.3">
      <c r="A402" s="10" t="s">
        <v>1195</v>
      </c>
      <c r="B402" s="10" t="s">
        <v>1196</v>
      </c>
      <c r="C402" s="10" t="s">
        <v>65</v>
      </c>
      <c r="D402" s="11"/>
      <c r="E402" s="12">
        <f>TRUNC(일위대가목록!E311,0)</f>
        <v>6231</v>
      </c>
      <c r="F402" s="12">
        <f>TRUNC(E402*D402, 0)</f>
        <v>0</v>
      </c>
      <c r="G402" s="12">
        <f>TRUNC(일위대가목록!F311,0)</f>
        <v>20259</v>
      </c>
      <c r="H402" s="12">
        <f>TRUNC(G402*D402, 0)</f>
        <v>0</v>
      </c>
      <c r="I402" s="12">
        <f>TRUNC(일위대가목록!G311,0)</f>
        <v>8353</v>
      </c>
      <c r="J402" s="12">
        <f>TRUNC(I402*D402, 0)</f>
        <v>0</v>
      </c>
      <c r="K402" s="12">
        <f>TRUNC(E402+G402+I402, 0)</f>
        <v>34843</v>
      </c>
      <c r="L402" s="12">
        <f>TRUNC(F402+H402+J402, 0)</f>
        <v>0</v>
      </c>
      <c r="M402" s="10" t="s">
        <v>52</v>
      </c>
      <c r="N402" s="9" t="s">
        <v>1199</v>
      </c>
      <c r="O402" s="9" t="s">
        <v>52</v>
      </c>
      <c r="P402" s="9" t="s">
        <v>52</v>
      </c>
      <c r="Q402" s="9" t="s">
        <v>1160</v>
      </c>
      <c r="R402" s="9" t="s">
        <v>52</v>
      </c>
      <c r="S402" s="9" t="s">
        <v>67</v>
      </c>
      <c r="T402" s="9" t="s">
        <v>54</v>
      </c>
      <c r="U402" s="9" t="s">
        <v>54</v>
      </c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9" t="s">
        <v>52</v>
      </c>
      <c r="AT402" s="1"/>
      <c r="AU402" s="9" t="s">
        <v>52</v>
      </c>
      <c r="AV402" s="9" t="s">
        <v>52</v>
      </c>
      <c r="AW402" s="9" t="s">
        <v>1200</v>
      </c>
      <c r="AX402" s="1">
        <v>495</v>
      </c>
      <c r="AY402" s="1"/>
    </row>
    <row r="403" spans="1:51" ht="30" customHeight="1" x14ac:dyDescent="0.3">
      <c r="A403" s="10" t="s">
        <v>1201</v>
      </c>
      <c r="B403" s="10" t="s">
        <v>52</v>
      </c>
      <c r="C403" s="10" t="s">
        <v>52</v>
      </c>
      <c r="D403" s="11">
        <v>1</v>
      </c>
      <c r="E403" s="12">
        <f>SUMIF(R404:R1699, Q403, F404:F1699)</f>
        <v>0</v>
      </c>
      <c r="F403" s="12">
        <f>TRUNC(E403*D403, 0)</f>
        <v>0</v>
      </c>
      <c r="G403" s="12">
        <f>SUMIF(R404:R1699, Q403, H404:H1699)</f>
        <v>0</v>
      </c>
      <c r="H403" s="12">
        <f>TRUNC(G403*D403, 0)</f>
        <v>0</v>
      </c>
      <c r="I403" s="12">
        <f>SUMIF(R404:R1699, Q403, J404:J1699)</f>
        <v>0</v>
      </c>
      <c r="J403" s="12">
        <f>TRUNC(I403*D403, 0)</f>
        <v>0</v>
      </c>
      <c r="K403" s="12">
        <f>SUMIF(R404:R1699, Q403, L404:L1699)</f>
        <v>0</v>
      </c>
      <c r="L403" s="12">
        <f>TRUNC(F403+H403+J403, 0)</f>
        <v>0</v>
      </c>
      <c r="M403" s="10" t="s">
        <v>52</v>
      </c>
      <c r="N403" s="9" t="s">
        <v>52</v>
      </c>
      <c r="O403" s="9" t="s">
        <v>52</v>
      </c>
      <c r="P403" s="9" t="s">
        <v>52</v>
      </c>
      <c r="Q403" s="9" t="s">
        <v>1202</v>
      </c>
      <c r="R403" s="9" t="s">
        <v>56</v>
      </c>
      <c r="S403" s="9" t="s">
        <v>54</v>
      </c>
      <c r="T403" s="9" t="s">
        <v>54</v>
      </c>
      <c r="U403" s="9" t="s">
        <v>54</v>
      </c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9" t="s">
        <v>52</v>
      </c>
      <c r="AT403" s="1">
        <v>3</v>
      </c>
      <c r="AU403" s="9" t="s">
        <v>52</v>
      </c>
      <c r="AV403" s="9" t="s">
        <v>52</v>
      </c>
      <c r="AW403" s="9" t="s">
        <v>1202</v>
      </c>
      <c r="AX403" s="1">
        <v>7</v>
      </c>
      <c r="AY403" s="1"/>
    </row>
    <row r="404" spans="1:51" ht="30" customHeight="1" x14ac:dyDescent="0.3">
      <c r="A404" s="10" t="s">
        <v>1203</v>
      </c>
      <c r="B404" s="10" t="s">
        <v>52</v>
      </c>
      <c r="C404" s="10" t="s">
        <v>52</v>
      </c>
      <c r="D404" s="11">
        <v>1</v>
      </c>
      <c r="E404" s="12">
        <f>SUM(F405:F410)</f>
        <v>0</v>
      </c>
      <c r="F404" s="12">
        <f>TRUNC(E404*D404, 0)</f>
        <v>0</v>
      </c>
      <c r="G404" s="12">
        <f>SUM(H405:H410)</f>
        <v>0</v>
      </c>
      <c r="H404" s="12">
        <f>TRUNC(G404*D404, 0)</f>
        <v>0</v>
      </c>
      <c r="I404" s="12">
        <f>SUM(J405:J410)</f>
        <v>0</v>
      </c>
      <c r="J404" s="12">
        <f>TRUNC(I404*D404, 0)</f>
        <v>0</v>
      </c>
      <c r="K404" s="12">
        <f>SUM(L405:L410)</f>
        <v>0</v>
      </c>
      <c r="L404" s="12">
        <f>TRUNC(F404+H404+J404, 0)</f>
        <v>0</v>
      </c>
      <c r="M404" s="10" t="s">
        <v>52</v>
      </c>
      <c r="N404" s="9" t="s">
        <v>52</v>
      </c>
      <c r="O404" s="9" t="s">
        <v>52</v>
      </c>
      <c r="P404" s="9" t="s">
        <v>52</v>
      </c>
      <c r="Q404" s="9" t="s">
        <v>1204</v>
      </c>
      <c r="R404" s="9" t="s">
        <v>1202</v>
      </c>
      <c r="S404" s="9" t="s">
        <v>54</v>
      </c>
      <c r="T404" s="9" t="s">
        <v>54</v>
      </c>
      <c r="U404" s="9" t="s">
        <v>54</v>
      </c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9" t="s">
        <v>52</v>
      </c>
      <c r="AT404" s="1">
        <v>4</v>
      </c>
      <c r="AU404" s="9" t="s">
        <v>52</v>
      </c>
      <c r="AV404" s="9" t="s">
        <v>52</v>
      </c>
      <c r="AW404" s="9" t="s">
        <v>1204</v>
      </c>
      <c r="AX404" s="1">
        <v>496</v>
      </c>
      <c r="AY404" s="1"/>
    </row>
    <row r="405" spans="1:51" ht="30" customHeight="1" x14ac:dyDescent="0.3">
      <c r="A405" s="10" t="s">
        <v>1205</v>
      </c>
      <c r="B405" s="10" t="s">
        <v>1206</v>
      </c>
      <c r="C405" s="10" t="s">
        <v>65</v>
      </c>
      <c r="D405" s="11"/>
      <c r="E405" s="12">
        <f>TRUNC(일위대가목록!E312,0)</f>
        <v>6771</v>
      </c>
      <c r="F405" s="12">
        <f>TRUNC(E405*D405, 0)</f>
        <v>0</v>
      </c>
      <c r="G405" s="12">
        <f>TRUNC(일위대가목록!F312,0)</f>
        <v>49995</v>
      </c>
      <c r="H405" s="12">
        <f>TRUNC(G405*D405, 0)</f>
        <v>0</v>
      </c>
      <c r="I405" s="12">
        <f>TRUNC(일위대가목록!G312,0)</f>
        <v>10194</v>
      </c>
      <c r="J405" s="12">
        <f>TRUNC(I405*D405, 0)</f>
        <v>0</v>
      </c>
      <c r="K405" s="12">
        <f>TRUNC(E405+G405+I405, 0)</f>
        <v>66960</v>
      </c>
      <c r="L405" s="12">
        <f>TRUNC(F405+H405+J405, 0)</f>
        <v>0</v>
      </c>
      <c r="M405" s="10" t="s">
        <v>52</v>
      </c>
      <c r="N405" s="9" t="s">
        <v>1207</v>
      </c>
      <c r="O405" s="9" t="s">
        <v>52</v>
      </c>
      <c r="P405" s="9" t="s">
        <v>52</v>
      </c>
      <c r="Q405" s="9" t="s">
        <v>1204</v>
      </c>
      <c r="R405" s="9" t="s">
        <v>52</v>
      </c>
      <c r="S405" s="9" t="s">
        <v>67</v>
      </c>
      <c r="T405" s="9" t="s">
        <v>54</v>
      </c>
      <c r="U405" s="9" t="s">
        <v>54</v>
      </c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9" t="s">
        <v>52</v>
      </c>
      <c r="AT405" s="1"/>
      <c r="AU405" s="9" t="s">
        <v>52</v>
      </c>
      <c r="AV405" s="9" t="s">
        <v>52</v>
      </c>
      <c r="AW405" s="9" t="s">
        <v>1208</v>
      </c>
      <c r="AX405" s="1">
        <v>500</v>
      </c>
      <c r="AY405" s="1"/>
    </row>
    <row r="406" spans="1:51" ht="30" customHeight="1" x14ac:dyDescent="0.3">
      <c r="A406" s="10" t="s">
        <v>1205</v>
      </c>
      <c r="B406" s="10" t="s">
        <v>1209</v>
      </c>
      <c r="C406" s="10" t="s">
        <v>65</v>
      </c>
      <c r="D406" s="11"/>
      <c r="E406" s="12">
        <f>TRUNC(일위대가목록!E313,0)</f>
        <v>6424</v>
      </c>
      <c r="F406" s="12">
        <f>TRUNC(E406*D406, 0)</f>
        <v>0</v>
      </c>
      <c r="G406" s="12">
        <f>TRUNC(일위대가목록!F313,0)</f>
        <v>45139</v>
      </c>
      <c r="H406" s="12">
        <f>TRUNC(G406*D406, 0)</f>
        <v>0</v>
      </c>
      <c r="I406" s="12">
        <f>TRUNC(일위대가목록!G313,0)</f>
        <v>9671</v>
      </c>
      <c r="J406" s="12">
        <f>TRUNC(I406*D406, 0)</f>
        <v>0</v>
      </c>
      <c r="K406" s="12">
        <f>TRUNC(E406+G406+I406, 0)</f>
        <v>61234</v>
      </c>
      <c r="L406" s="12">
        <f>TRUNC(F406+H406+J406, 0)</f>
        <v>0</v>
      </c>
      <c r="M406" s="10" t="s">
        <v>52</v>
      </c>
      <c r="N406" s="9" t="s">
        <v>1210</v>
      </c>
      <c r="O406" s="9" t="s">
        <v>52</v>
      </c>
      <c r="P406" s="9" t="s">
        <v>52</v>
      </c>
      <c r="Q406" s="9" t="s">
        <v>1204</v>
      </c>
      <c r="R406" s="9" t="s">
        <v>52</v>
      </c>
      <c r="S406" s="9" t="s">
        <v>67</v>
      </c>
      <c r="T406" s="9" t="s">
        <v>54</v>
      </c>
      <c r="U406" s="9" t="s">
        <v>54</v>
      </c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9" t="s">
        <v>52</v>
      </c>
      <c r="AT406" s="1"/>
      <c r="AU406" s="9" t="s">
        <v>52</v>
      </c>
      <c r="AV406" s="9" t="s">
        <v>52</v>
      </c>
      <c r="AW406" s="9" t="s">
        <v>1211</v>
      </c>
      <c r="AX406" s="1">
        <v>501</v>
      </c>
      <c r="AY406" s="1"/>
    </row>
    <row r="407" spans="1:51" ht="30" customHeight="1" x14ac:dyDescent="0.3">
      <c r="A407" s="10" t="s">
        <v>1205</v>
      </c>
      <c r="B407" s="10" t="s">
        <v>1212</v>
      </c>
      <c r="C407" s="10" t="s">
        <v>65</v>
      </c>
      <c r="D407" s="11"/>
      <c r="E407" s="12">
        <f>TRUNC(일위대가목록!E314,0)</f>
        <v>6077</v>
      </c>
      <c r="F407" s="12">
        <f>TRUNC(E407*D407, 0)</f>
        <v>0</v>
      </c>
      <c r="G407" s="12">
        <f>TRUNC(일위대가목록!F314,0)</f>
        <v>40282</v>
      </c>
      <c r="H407" s="12">
        <f>TRUNC(G407*D407, 0)</f>
        <v>0</v>
      </c>
      <c r="I407" s="12">
        <f>TRUNC(일위대가목록!G314,0)</f>
        <v>9148</v>
      </c>
      <c r="J407" s="12">
        <f>TRUNC(I407*D407, 0)</f>
        <v>0</v>
      </c>
      <c r="K407" s="12">
        <f>TRUNC(E407+G407+I407, 0)</f>
        <v>55507</v>
      </c>
      <c r="L407" s="12">
        <f>TRUNC(F407+H407+J407, 0)</f>
        <v>0</v>
      </c>
      <c r="M407" s="10" t="s">
        <v>52</v>
      </c>
      <c r="N407" s="9" t="s">
        <v>1213</v>
      </c>
      <c r="O407" s="9" t="s">
        <v>52</v>
      </c>
      <c r="P407" s="9" t="s">
        <v>52</v>
      </c>
      <c r="Q407" s="9" t="s">
        <v>1204</v>
      </c>
      <c r="R407" s="9" t="s">
        <v>52</v>
      </c>
      <c r="S407" s="9" t="s">
        <v>67</v>
      </c>
      <c r="T407" s="9" t="s">
        <v>54</v>
      </c>
      <c r="U407" s="9" t="s">
        <v>54</v>
      </c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9" t="s">
        <v>52</v>
      </c>
      <c r="AT407" s="1"/>
      <c r="AU407" s="9" t="s">
        <v>52</v>
      </c>
      <c r="AV407" s="9" t="s">
        <v>52</v>
      </c>
      <c r="AW407" s="9" t="s">
        <v>1214</v>
      </c>
      <c r="AX407" s="1">
        <v>502</v>
      </c>
      <c r="AY407" s="1"/>
    </row>
    <row r="408" spans="1:51" ht="30" customHeight="1" x14ac:dyDescent="0.3">
      <c r="A408" s="10" t="s">
        <v>1215</v>
      </c>
      <c r="B408" s="10" t="s">
        <v>1206</v>
      </c>
      <c r="C408" s="10" t="s">
        <v>65</v>
      </c>
      <c r="D408" s="11"/>
      <c r="E408" s="12">
        <f>TRUNC(일위대가목록!E315,0)</f>
        <v>5382</v>
      </c>
      <c r="F408" s="12">
        <f>TRUNC(E408*D408, 0)</f>
        <v>0</v>
      </c>
      <c r="G408" s="12">
        <f>TRUNC(일위대가목록!F315,0)</f>
        <v>43797</v>
      </c>
      <c r="H408" s="12">
        <f>TRUNC(G408*D408, 0)</f>
        <v>0</v>
      </c>
      <c r="I408" s="12">
        <f>TRUNC(일위대가목록!G315,0)</f>
        <v>8103</v>
      </c>
      <c r="J408" s="12">
        <f>TRUNC(I408*D408, 0)</f>
        <v>0</v>
      </c>
      <c r="K408" s="12">
        <f>TRUNC(E408+G408+I408, 0)</f>
        <v>57282</v>
      </c>
      <c r="L408" s="12">
        <f>TRUNC(F408+H408+J408, 0)</f>
        <v>0</v>
      </c>
      <c r="M408" s="10" t="s">
        <v>52</v>
      </c>
      <c r="N408" s="9" t="s">
        <v>1216</v>
      </c>
      <c r="O408" s="9" t="s">
        <v>52</v>
      </c>
      <c r="P408" s="9" t="s">
        <v>52</v>
      </c>
      <c r="Q408" s="9" t="s">
        <v>1204</v>
      </c>
      <c r="R408" s="9" t="s">
        <v>52</v>
      </c>
      <c r="S408" s="9" t="s">
        <v>67</v>
      </c>
      <c r="T408" s="9" t="s">
        <v>54</v>
      </c>
      <c r="U408" s="9" t="s">
        <v>54</v>
      </c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9" t="s">
        <v>52</v>
      </c>
      <c r="AT408" s="1"/>
      <c r="AU408" s="9" t="s">
        <v>52</v>
      </c>
      <c r="AV408" s="9" t="s">
        <v>52</v>
      </c>
      <c r="AW408" s="9" t="s">
        <v>1217</v>
      </c>
      <c r="AX408" s="1">
        <v>503</v>
      </c>
      <c r="AY408" s="1"/>
    </row>
    <row r="409" spans="1:51" ht="30" customHeight="1" x14ac:dyDescent="0.3">
      <c r="A409" s="10" t="s">
        <v>1215</v>
      </c>
      <c r="B409" s="10" t="s">
        <v>1209</v>
      </c>
      <c r="C409" s="10" t="s">
        <v>65</v>
      </c>
      <c r="D409" s="11"/>
      <c r="E409" s="12">
        <f>TRUNC(일위대가목록!E316,0)</f>
        <v>5209</v>
      </c>
      <c r="F409" s="12">
        <f>TRUNC(E409*D409, 0)</f>
        <v>0</v>
      </c>
      <c r="G409" s="12">
        <f>TRUNC(일위대가목록!F316,0)</f>
        <v>39420</v>
      </c>
      <c r="H409" s="12">
        <f>TRUNC(G409*D409, 0)</f>
        <v>0</v>
      </c>
      <c r="I409" s="12">
        <f>TRUNC(일위대가목록!G316,0)</f>
        <v>7841</v>
      </c>
      <c r="J409" s="12">
        <f>TRUNC(I409*D409, 0)</f>
        <v>0</v>
      </c>
      <c r="K409" s="12">
        <f>TRUNC(E409+G409+I409, 0)</f>
        <v>52470</v>
      </c>
      <c r="L409" s="12">
        <f>TRUNC(F409+H409+J409, 0)</f>
        <v>0</v>
      </c>
      <c r="M409" s="10" t="s">
        <v>52</v>
      </c>
      <c r="N409" s="9" t="s">
        <v>1218</v>
      </c>
      <c r="O409" s="9" t="s">
        <v>52</v>
      </c>
      <c r="P409" s="9" t="s">
        <v>52</v>
      </c>
      <c r="Q409" s="9" t="s">
        <v>1204</v>
      </c>
      <c r="R409" s="9" t="s">
        <v>52</v>
      </c>
      <c r="S409" s="9" t="s">
        <v>67</v>
      </c>
      <c r="T409" s="9" t="s">
        <v>54</v>
      </c>
      <c r="U409" s="9" t="s">
        <v>54</v>
      </c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9" t="s">
        <v>52</v>
      </c>
      <c r="AT409" s="1"/>
      <c r="AU409" s="9" t="s">
        <v>52</v>
      </c>
      <c r="AV409" s="9" t="s">
        <v>52</v>
      </c>
      <c r="AW409" s="9" t="s">
        <v>1219</v>
      </c>
      <c r="AX409" s="1">
        <v>504</v>
      </c>
      <c r="AY409" s="1"/>
    </row>
    <row r="410" spans="1:51" ht="30" customHeight="1" x14ac:dyDescent="0.3">
      <c r="A410" s="10" t="s">
        <v>1215</v>
      </c>
      <c r="B410" s="10" t="s">
        <v>1212</v>
      </c>
      <c r="C410" s="10" t="s">
        <v>65</v>
      </c>
      <c r="D410" s="11"/>
      <c r="E410" s="12">
        <f>TRUNC(일위대가목록!E317,0)</f>
        <v>4861</v>
      </c>
      <c r="F410" s="12">
        <f>TRUNC(E410*D410, 0)</f>
        <v>0</v>
      </c>
      <c r="G410" s="12">
        <f>TRUNC(일위대가목록!F317,0)</f>
        <v>34564</v>
      </c>
      <c r="H410" s="12">
        <f>TRUNC(G410*D410, 0)</f>
        <v>0</v>
      </c>
      <c r="I410" s="12">
        <f>TRUNC(일위대가목록!G317,0)</f>
        <v>7318</v>
      </c>
      <c r="J410" s="12">
        <f>TRUNC(I410*D410, 0)</f>
        <v>0</v>
      </c>
      <c r="K410" s="12">
        <f>TRUNC(E410+G410+I410, 0)</f>
        <v>46743</v>
      </c>
      <c r="L410" s="12">
        <f>TRUNC(F410+H410+J410, 0)</f>
        <v>0</v>
      </c>
      <c r="M410" s="10" t="s">
        <v>52</v>
      </c>
      <c r="N410" s="9" t="s">
        <v>1220</v>
      </c>
      <c r="O410" s="9" t="s">
        <v>52</v>
      </c>
      <c r="P410" s="9" t="s">
        <v>52</v>
      </c>
      <c r="Q410" s="9" t="s">
        <v>1204</v>
      </c>
      <c r="R410" s="9" t="s">
        <v>52</v>
      </c>
      <c r="S410" s="9" t="s">
        <v>67</v>
      </c>
      <c r="T410" s="9" t="s">
        <v>54</v>
      </c>
      <c r="U410" s="9" t="s">
        <v>54</v>
      </c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9" t="s">
        <v>52</v>
      </c>
      <c r="AT410" s="1"/>
      <c r="AU410" s="9" t="s">
        <v>52</v>
      </c>
      <c r="AV410" s="9" t="s">
        <v>52</v>
      </c>
      <c r="AW410" s="9" t="s">
        <v>1221</v>
      </c>
      <c r="AX410" s="1">
        <v>505</v>
      </c>
      <c r="AY410" s="1"/>
    </row>
    <row r="411" spans="1:51" ht="30" customHeight="1" x14ac:dyDescent="0.3">
      <c r="A411" s="10" t="s">
        <v>1222</v>
      </c>
      <c r="B411" s="10" t="s">
        <v>52</v>
      </c>
      <c r="C411" s="10" t="s">
        <v>52</v>
      </c>
      <c r="D411" s="11">
        <v>1</v>
      </c>
      <c r="E411" s="12">
        <f>SUM(F412:F417)</f>
        <v>0</v>
      </c>
      <c r="F411" s="12">
        <f>TRUNC(E411*D411, 0)</f>
        <v>0</v>
      </c>
      <c r="G411" s="12">
        <f>SUM(H412:H417)</f>
        <v>0</v>
      </c>
      <c r="H411" s="12">
        <f>TRUNC(G411*D411, 0)</f>
        <v>0</v>
      </c>
      <c r="I411" s="12">
        <f>SUM(J412:J417)</f>
        <v>0</v>
      </c>
      <c r="J411" s="12">
        <f>TRUNC(I411*D411, 0)</f>
        <v>0</v>
      </c>
      <c r="K411" s="12">
        <f>SUM(L412:L417)</f>
        <v>0</v>
      </c>
      <c r="L411" s="12">
        <f>TRUNC(F411+H411+J411, 0)</f>
        <v>0</v>
      </c>
      <c r="M411" s="10" t="s">
        <v>52</v>
      </c>
      <c r="N411" s="9" t="s">
        <v>52</v>
      </c>
      <c r="O411" s="9" t="s">
        <v>52</v>
      </c>
      <c r="P411" s="9" t="s">
        <v>52</v>
      </c>
      <c r="Q411" s="9" t="s">
        <v>1223</v>
      </c>
      <c r="R411" s="9" t="s">
        <v>1202</v>
      </c>
      <c r="S411" s="9" t="s">
        <v>54</v>
      </c>
      <c r="T411" s="9" t="s">
        <v>54</v>
      </c>
      <c r="U411" s="9" t="s">
        <v>54</v>
      </c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9" t="s">
        <v>52</v>
      </c>
      <c r="AT411" s="1">
        <v>4</v>
      </c>
      <c r="AU411" s="9" t="s">
        <v>52</v>
      </c>
      <c r="AV411" s="9" t="s">
        <v>52</v>
      </c>
      <c r="AW411" s="9" t="s">
        <v>1223</v>
      </c>
      <c r="AX411" s="1">
        <v>497</v>
      </c>
      <c r="AY411" s="1"/>
    </row>
    <row r="412" spans="1:51" ht="30" customHeight="1" x14ac:dyDescent="0.3">
      <c r="A412" s="10" t="s">
        <v>1224</v>
      </c>
      <c r="B412" s="10" t="s">
        <v>1225</v>
      </c>
      <c r="C412" s="10" t="s">
        <v>65</v>
      </c>
      <c r="D412" s="11"/>
      <c r="E412" s="12">
        <f>TRUNC(일위대가목록!E318,0)</f>
        <v>4341</v>
      </c>
      <c r="F412" s="12">
        <f>TRUNC(E412*D412, 0)</f>
        <v>0</v>
      </c>
      <c r="G412" s="12">
        <f>TRUNC(일위대가목록!F318,0)</f>
        <v>48825</v>
      </c>
      <c r="H412" s="12">
        <f>TRUNC(G412*D412, 0)</f>
        <v>0</v>
      </c>
      <c r="I412" s="12">
        <f>TRUNC(일위대가목록!G318,0)</f>
        <v>6534</v>
      </c>
      <c r="J412" s="12">
        <f>TRUNC(I412*D412, 0)</f>
        <v>0</v>
      </c>
      <c r="K412" s="12">
        <f>TRUNC(E412+G412+I412, 0)</f>
        <v>59700</v>
      </c>
      <c r="L412" s="12">
        <f>TRUNC(F412+H412+J412, 0)</f>
        <v>0</v>
      </c>
      <c r="M412" s="10" t="s">
        <v>52</v>
      </c>
      <c r="N412" s="9" t="s">
        <v>1226</v>
      </c>
      <c r="O412" s="9" t="s">
        <v>52</v>
      </c>
      <c r="P412" s="9" t="s">
        <v>52</v>
      </c>
      <c r="Q412" s="9" t="s">
        <v>1223</v>
      </c>
      <c r="R412" s="9" t="s">
        <v>52</v>
      </c>
      <c r="S412" s="9" t="s">
        <v>67</v>
      </c>
      <c r="T412" s="9" t="s">
        <v>54</v>
      </c>
      <c r="U412" s="9" t="s">
        <v>54</v>
      </c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9" t="s">
        <v>52</v>
      </c>
      <c r="AT412" s="1"/>
      <c r="AU412" s="9" t="s">
        <v>52</v>
      </c>
      <c r="AV412" s="9" t="s">
        <v>52</v>
      </c>
      <c r="AW412" s="9" t="s">
        <v>1227</v>
      </c>
      <c r="AX412" s="1">
        <v>506</v>
      </c>
      <c r="AY412" s="1"/>
    </row>
    <row r="413" spans="1:51" ht="30" customHeight="1" x14ac:dyDescent="0.3">
      <c r="A413" s="10" t="s">
        <v>1224</v>
      </c>
      <c r="B413" s="10" t="s">
        <v>1228</v>
      </c>
      <c r="C413" s="10" t="s">
        <v>65</v>
      </c>
      <c r="D413" s="11"/>
      <c r="E413" s="12">
        <f>TRUNC(일위대가목록!E319,0)</f>
        <v>4167</v>
      </c>
      <c r="F413" s="12">
        <f>TRUNC(E413*D413, 0)</f>
        <v>0</v>
      </c>
      <c r="G413" s="12">
        <f>TRUNC(일위대가목록!F319,0)</f>
        <v>44448</v>
      </c>
      <c r="H413" s="12">
        <f>TRUNC(G413*D413, 0)</f>
        <v>0</v>
      </c>
      <c r="I413" s="12">
        <f>TRUNC(일위대가목록!G319,0)</f>
        <v>6273</v>
      </c>
      <c r="J413" s="12">
        <f>TRUNC(I413*D413, 0)</f>
        <v>0</v>
      </c>
      <c r="K413" s="12">
        <f>TRUNC(E413+G413+I413, 0)</f>
        <v>54888</v>
      </c>
      <c r="L413" s="12">
        <f>TRUNC(F413+H413+J413, 0)</f>
        <v>0</v>
      </c>
      <c r="M413" s="10" t="s">
        <v>52</v>
      </c>
      <c r="N413" s="9" t="s">
        <v>1229</v>
      </c>
      <c r="O413" s="9" t="s">
        <v>52</v>
      </c>
      <c r="P413" s="9" t="s">
        <v>52</v>
      </c>
      <c r="Q413" s="9" t="s">
        <v>1223</v>
      </c>
      <c r="R413" s="9" t="s">
        <v>52</v>
      </c>
      <c r="S413" s="9" t="s">
        <v>67</v>
      </c>
      <c r="T413" s="9" t="s">
        <v>54</v>
      </c>
      <c r="U413" s="9" t="s">
        <v>54</v>
      </c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9" t="s">
        <v>52</v>
      </c>
      <c r="AT413" s="1"/>
      <c r="AU413" s="9" t="s">
        <v>52</v>
      </c>
      <c r="AV413" s="9" t="s">
        <v>52</v>
      </c>
      <c r="AW413" s="9" t="s">
        <v>1230</v>
      </c>
      <c r="AX413" s="1">
        <v>507</v>
      </c>
      <c r="AY413" s="1"/>
    </row>
    <row r="414" spans="1:51" ht="30" customHeight="1" x14ac:dyDescent="0.3">
      <c r="A414" s="10" t="s">
        <v>1224</v>
      </c>
      <c r="B414" s="10" t="s">
        <v>1231</v>
      </c>
      <c r="C414" s="10" t="s">
        <v>65</v>
      </c>
      <c r="D414" s="11"/>
      <c r="E414" s="12">
        <f>TRUNC(일위대가목록!E320,0)</f>
        <v>3820</v>
      </c>
      <c r="F414" s="12">
        <f>TRUNC(E414*D414, 0)</f>
        <v>0</v>
      </c>
      <c r="G414" s="12">
        <f>TRUNC(일위대가목록!F320,0)</f>
        <v>39591</v>
      </c>
      <c r="H414" s="12">
        <f>TRUNC(G414*D414, 0)</f>
        <v>0</v>
      </c>
      <c r="I414" s="12">
        <f>TRUNC(일위대가목록!G320,0)</f>
        <v>5750</v>
      </c>
      <c r="J414" s="12">
        <f>TRUNC(I414*D414, 0)</f>
        <v>0</v>
      </c>
      <c r="K414" s="12">
        <f>TRUNC(E414+G414+I414, 0)</f>
        <v>49161</v>
      </c>
      <c r="L414" s="12">
        <f>TRUNC(F414+H414+J414, 0)</f>
        <v>0</v>
      </c>
      <c r="M414" s="10" t="s">
        <v>52</v>
      </c>
      <c r="N414" s="9" t="s">
        <v>1232</v>
      </c>
      <c r="O414" s="9" t="s">
        <v>52</v>
      </c>
      <c r="P414" s="9" t="s">
        <v>52</v>
      </c>
      <c r="Q414" s="9" t="s">
        <v>1223</v>
      </c>
      <c r="R414" s="9" t="s">
        <v>52</v>
      </c>
      <c r="S414" s="9" t="s">
        <v>67</v>
      </c>
      <c r="T414" s="9" t="s">
        <v>54</v>
      </c>
      <c r="U414" s="9" t="s">
        <v>54</v>
      </c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9" t="s">
        <v>52</v>
      </c>
      <c r="AT414" s="1"/>
      <c r="AU414" s="9" t="s">
        <v>52</v>
      </c>
      <c r="AV414" s="9" t="s">
        <v>52</v>
      </c>
      <c r="AW414" s="9" t="s">
        <v>1233</v>
      </c>
      <c r="AX414" s="1">
        <v>508</v>
      </c>
      <c r="AY414" s="1"/>
    </row>
    <row r="415" spans="1:51" ht="30" customHeight="1" x14ac:dyDescent="0.3">
      <c r="A415" s="10" t="s">
        <v>1234</v>
      </c>
      <c r="B415" s="10" t="s">
        <v>1225</v>
      </c>
      <c r="C415" s="10" t="s">
        <v>65</v>
      </c>
      <c r="D415" s="11"/>
      <c r="E415" s="12">
        <f>TRUNC(일위대가목록!E321,0)</f>
        <v>3820</v>
      </c>
      <c r="F415" s="12">
        <f>TRUNC(E415*D415, 0)</f>
        <v>0</v>
      </c>
      <c r="G415" s="12">
        <f>TRUNC(일위대가목록!F321,0)</f>
        <v>42665</v>
      </c>
      <c r="H415" s="12">
        <f>TRUNC(G415*D415, 0)</f>
        <v>0</v>
      </c>
      <c r="I415" s="12">
        <f>TRUNC(일위대가목록!G321,0)</f>
        <v>5750</v>
      </c>
      <c r="J415" s="12">
        <f>TRUNC(I415*D415, 0)</f>
        <v>0</v>
      </c>
      <c r="K415" s="12">
        <f>TRUNC(E415+G415+I415, 0)</f>
        <v>52235</v>
      </c>
      <c r="L415" s="12">
        <f>TRUNC(F415+H415+J415, 0)</f>
        <v>0</v>
      </c>
      <c r="M415" s="10" t="s">
        <v>52</v>
      </c>
      <c r="N415" s="9" t="s">
        <v>1235</v>
      </c>
      <c r="O415" s="9" t="s">
        <v>52</v>
      </c>
      <c r="P415" s="9" t="s">
        <v>52</v>
      </c>
      <c r="Q415" s="9" t="s">
        <v>1223</v>
      </c>
      <c r="R415" s="9" t="s">
        <v>52</v>
      </c>
      <c r="S415" s="9" t="s">
        <v>67</v>
      </c>
      <c r="T415" s="9" t="s">
        <v>54</v>
      </c>
      <c r="U415" s="9" t="s">
        <v>54</v>
      </c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9" t="s">
        <v>52</v>
      </c>
      <c r="AT415" s="1"/>
      <c r="AU415" s="9" t="s">
        <v>52</v>
      </c>
      <c r="AV415" s="9" t="s">
        <v>52</v>
      </c>
      <c r="AW415" s="9" t="s">
        <v>1236</v>
      </c>
      <c r="AX415" s="1">
        <v>509</v>
      </c>
      <c r="AY415" s="1"/>
    </row>
    <row r="416" spans="1:51" ht="30" customHeight="1" x14ac:dyDescent="0.3">
      <c r="A416" s="10" t="s">
        <v>1234</v>
      </c>
      <c r="B416" s="10" t="s">
        <v>1228</v>
      </c>
      <c r="C416" s="10" t="s">
        <v>65</v>
      </c>
      <c r="D416" s="11"/>
      <c r="E416" s="12">
        <f>TRUNC(일위대가목록!E322,0)</f>
        <v>3646</v>
      </c>
      <c r="F416" s="12">
        <f>TRUNC(E416*D416, 0)</f>
        <v>0</v>
      </c>
      <c r="G416" s="12">
        <f>TRUNC(일위대가목록!F322,0)</f>
        <v>38288</v>
      </c>
      <c r="H416" s="12">
        <f>TRUNC(G416*D416, 0)</f>
        <v>0</v>
      </c>
      <c r="I416" s="12">
        <f>TRUNC(일위대가목록!G322,0)</f>
        <v>5489</v>
      </c>
      <c r="J416" s="12">
        <f>TRUNC(I416*D416, 0)</f>
        <v>0</v>
      </c>
      <c r="K416" s="12">
        <f>TRUNC(E416+G416+I416, 0)</f>
        <v>47423</v>
      </c>
      <c r="L416" s="12">
        <f>TRUNC(F416+H416+J416, 0)</f>
        <v>0</v>
      </c>
      <c r="M416" s="10" t="s">
        <v>52</v>
      </c>
      <c r="N416" s="9" t="s">
        <v>1237</v>
      </c>
      <c r="O416" s="9" t="s">
        <v>52</v>
      </c>
      <c r="P416" s="9" t="s">
        <v>52</v>
      </c>
      <c r="Q416" s="9" t="s">
        <v>1223</v>
      </c>
      <c r="R416" s="9" t="s">
        <v>52</v>
      </c>
      <c r="S416" s="9" t="s">
        <v>67</v>
      </c>
      <c r="T416" s="9" t="s">
        <v>54</v>
      </c>
      <c r="U416" s="9" t="s">
        <v>54</v>
      </c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9" t="s">
        <v>52</v>
      </c>
      <c r="AT416" s="1"/>
      <c r="AU416" s="9" t="s">
        <v>52</v>
      </c>
      <c r="AV416" s="9" t="s">
        <v>52</v>
      </c>
      <c r="AW416" s="9" t="s">
        <v>1238</v>
      </c>
      <c r="AX416" s="1">
        <v>510</v>
      </c>
      <c r="AY416" s="1"/>
    </row>
    <row r="417" spans="1:51" ht="30" customHeight="1" x14ac:dyDescent="0.3">
      <c r="A417" s="10" t="s">
        <v>1234</v>
      </c>
      <c r="B417" s="10" t="s">
        <v>1231</v>
      </c>
      <c r="C417" s="10" t="s">
        <v>65</v>
      </c>
      <c r="D417" s="11"/>
      <c r="E417" s="12">
        <f>TRUNC(일위대가목록!E323,0)</f>
        <v>3472</v>
      </c>
      <c r="F417" s="12">
        <f>TRUNC(E417*D417, 0)</f>
        <v>0</v>
      </c>
      <c r="G417" s="12">
        <f>TRUNC(일위대가목록!F323,0)</f>
        <v>33911</v>
      </c>
      <c r="H417" s="12">
        <f>TRUNC(G417*D417, 0)</f>
        <v>0</v>
      </c>
      <c r="I417" s="12">
        <f>TRUNC(일위대가목록!G323,0)</f>
        <v>5227</v>
      </c>
      <c r="J417" s="12">
        <f>TRUNC(I417*D417, 0)</f>
        <v>0</v>
      </c>
      <c r="K417" s="12">
        <f>TRUNC(E417+G417+I417, 0)</f>
        <v>42610</v>
      </c>
      <c r="L417" s="12">
        <f>TRUNC(F417+H417+J417, 0)</f>
        <v>0</v>
      </c>
      <c r="M417" s="10" t="s">
        <v>52</v>
      </c>
      <c r="N417" s="9" t="s">
        <v>1239</v>
      </c>
      <c r="O417" s="9" t="s">
        <v>52</v>
      </c>
      <c r="P417" s="9" t="s">
        <v>52</v>
      </c>
      <c r="Q417" s="9" t="s">
        <v>1223</v>
      </c>
      <c r="R417" s="9" t="s">
        <v>52</v>
      </c>
      <c r="S417" s="9" t="s">
        <v>67</v>
      </c>
      <c r="T417" s="9" t="s">
        <v>54</v>
      </c>
      <c r="U417" s="9" t="s">
        <v>54</v>
      </c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9" t="s">
        <v>52</v>
      </c>
      <c r="AT417" s="1"/>
      <c r="AU417" s="9" t="s">
        <v>52</v>
      </c>
      <c r="AV417" s="9" t="s">
        <v>52</v>
      </c>
      <c r="AW417" s="9" t="s">
        <v>1240</v>
      </c>
      <c r="AX417" s="1">
        <v>511</v>
      </c>
      <c r="AY417" s="1"/>
    </row>
    <row r="418" spans="1:51" ht="30" customHeight="1" x14ac:dyDescent="0.3">
      <c r="A418" s="10" t="s">
        <v>1241</v>
      </c>
      <c r="B418" s="10" t="s">
        <v>52</v>
      </c>
      <c r="C418" s="10" t="s">
        <v>52</v>
      </c>
      <c r="D418" s="11">
        <v>1</v>
      </c>
      <c r="E418" s="12">
        <f>SUM(F419:F420)</f>
        <v>0</v>
      </c>
      <c r="F418" s="12">
        <f>TRUNC(E418*D418, 0)</f>
        <v>0</v>
      </c>
      <c r="G418" s="12">
        <f>SUM(H419:H420)</f>
        <v>0</v>
      </c>
      <c r="H418" s="12">
        <f>TRUNC(G418*D418, 0)</f>
        <v>0</v>
      </c>
      <c r="I418" s="12">
        <f>SUM(J419:J420)</f>
        <v>0</v>
      </c>
      <c r="J418" s="12">
        <f>TRUNC(I418*D418, 0)</f>
        <v>0</v>
      </c>
      <c r="K418" s="12">
        <f>SUM(L419:L420)</f>
        <v>0</v>
      </c>
      <c r="L418" s="12">
        <f>TRUNC(F418+H418+J418, 0)</f>
        <v>0</v>
      </c>
      <c r="M418" s="10" t="s">
        <v>52</v>
      </c>
      <c r="N418" s="9" t="s">
        <v>52</v>
      </c>
      <c r="O418" s="9" t="s">
        <v>52</v>
      </c>
      <c r="P418" s="9" t="s">
        <v>52</v>
      </c>
      <c r="Q418" s="9" t="s">
        <v>1242</v>
      </c>
      <c r="R418" s="9" t="s">
        <v>1202</v>
      </c>
      <c r="S418" s="9" t="s">
        <v>54</v>
      </c>
      <c r="T418" s="9" t="s">
        <v>54</v>
      </c>
      <c r="U418" s="9" t="s">
        <v>54</v>
      </c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9" t="s">
        <v>52</v>
      </c>
      <c r="AT418" s="1">
        <v>4</v>
      </c>
      <c r="AU418" s="9" t="s">
        <v>52</v>
      </c>
      <c r="AV418" s="9" t="s">
        <v>52</v>
      </c>
      <c r="AW418" s="9" t="s">
        <v>1242</v>
      </c>
      <c r="AX418" s="1">
        <v>498</v>
      </c>
      <c r="AY418" s="1"/>
    </row>
    <row r="419" spans="1:51" ht="30" customHeight="1" x14ac:dyDescent="0.3">
      <c r="A419" s="10" t="s">
        <v>1243</v>
      </c>
      <c r="B419" s="10" t="s">
        <v>1244</v>
      </c>
      <c r="C419" s="10" t="s">
        <v>65</v>
      </c>
      <c r="D419" s="11"/>
      <c r="E419" s="12">
        <f>TRUNC(일위대가목록!E324,0)</f>
        <v>7466</v>
      </c>
      <c r="F419" s="12">
        <f>TRUNC(E419*D419, 0)</f>
        <v>0</v>
      </c>
      <c r="G419" s="12">
        <f>TRUNC(일위대가목록!F324,0)</f>
        <v>54385</v>
      </c>
      <c r="H419" s="12">
        <f>TRUNC(G419*D419, 0)</f>
        <v>0</v>
      </c>
      <c r="I419" s="12">
        <f>TRUNC(일위대가목록!G324,0)</f>
        <v>8987</v>
      </c>
      <c r="J419" s="12">
        <f>TRUNC(I419*D419, 0)</f>
        <v>0</v>
      </c>
      <c r="K419" s="12">
        <f>TRUNC(E419+G419+I419, 0)</f>
        <v>70838</v>
      </c>
      <c r="L419" s="12">
        <f>TRUNC(F419+H419+J419, 0)</f>
        <v>0</v>
      </c>
      <c r="M419" s="10" t="s">
        <v>52</v>
      </c>
      <c r="N419" s="9" t="s">
        <v>1245</v>
      </c>
      <c r="O419" s="9" t="s">
        <v>52</v>
      </c>
      <c r="P419" s="9" t="s">
        <v>52</v>
      </c>
      <c r="Q419" s="9" t="s">
        <v>1242</v>
      </c>
      <c r="R419" s="9" t="s">
        <v>52</v>
      </c>
      <c r="S419" s="9" t="s">
        <v>67</v>
      </c>
      <c r="T419" s="9" t="s">
        <v>54</v>
      </c>
      <c r="U419" s="9" t="s">
        <v>54</v>
      </c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9" t="s">
        <v>52</v>
      </c>
      <c r="AT419" s="1"/>
      <c r="AU419" s="9" t="s">
        <v>52</v>
      </c>
      <c r="AV419" s="9" t="s">
        <v>52</v>
      </c>
      <c r="AW419" s="9" t="s">
        <v>1246</v>
      </c>
      <c r="AX419" s="1">
        <v>512</v>
      </c>
      <c r="AY419" s="1"/>
    </row>
    <row r="420" spans="1:51" ht="30" customHeight="1" x14ac:dyDescent="0.3">
      <c r="A420" s="10" t="s">
        <v>1247</v>
      </c>
      <c r="B420" s="10" t="s">
        <v>1248</v>
      </c>
      <c r="C420" s="10" t="s">
        <v>65</v>
      </c>
      <c r="D420" s="11"/>
      <c r="E420" s="12">
        <f>TRUNC(일위대가목록!E325,0)</f>
        <v>2951</v>
      </c>
      <c r="F420" s="12">
        <f>TRUNC(E420*D420, 0)</f>
        <v>0</v>
      </c>
      <c r="G420" s="12">
        <f>TRUNC(일위대가목록!F325,0)</f>
        <v>25390</v>
      </c>
      <c r="H420" s="12">
        <f>TRUNC(G420*D420, 0)</f>
        <v>0</v>
      </c>
      <c r="I420" s="12">
        <f>TRUNC(일위대가목록!G325,0)</f>
        <v>3553</v>
      </c>
      <c r="J420" s="12">
        <f>TRUNC(I420*D420, 0)</f>
        <v>0</v>
      </c>
      <c r="K420" s="12">
        <f>TRUNC(E420+G420+I420, 0)</f>
        <v>31894</v>
      </c>
      <c r="L420" s="12">
        <f>TRUNC(F420+H420+J420, 0)</f>
        <v>0</v>
      </c>
      <c r="M420" s="10" t="s">
        <v>52</v>
      </c>
      <c r="N420" s="9" t="s">
        <v>1249</v>
      </c>
      <c r="O420" s="9" t="s">
        <v>52</v>
      </c>
      <c r="P420" s="9" t="s">
        <v>52</v>
      </c>
      <c r="Q420" s="9" t="s">
        <v>1242</v>
      </c>
      <c r="R420" s="9" t="s">
        <v>52</v>
      </c>
      <c r="S420" s="9" t="s">
        <v>67</v>
      </c>
      <c r="T420" s="9" t="s">
        <v>54</v>
      </c>
      <c r="U420" s="9" t="s">
        <v>54</v>
      </c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9" t="s">
        <v>52</v>
      </c>
      <c r="AT420" s="1"/>
      <c r="AU420" s="9" t="s">
        <v>52</v>
      </c>
      <c r="AV420" s="9" t="s">
        <v>52</v>
      </c>
      <c r="AW420" s="9" t="s">
        <v>1250</v>
      </c>
      <c r="AX420" s="1">
        <v>513</v>
      </c>
      <c r="AY420" s="1"/>
    </row>
    <row r="421" spans="1:51" ht="30" customHeight="1" x14ac:dyDescent="0.3">
      <c r="A421" s="10" t="s">
        <v>1251</v>
      </c>
      <c r="B421" s="10" t="s">
        <v>52</v>
      </c>
      <c r="C421" s="10" t="s">
        <v>52</v>
      </c>
      <c r="D421" s="11">
        <v>1</v>
      </c>
      <c r="E421" s="12">
        <f>SUM(F422:F431)</f>
        <v>0</v>
      </c>
      <c r="F421" s="12">
        <f>TRUNC(E421*D421, 0)</f>
        <v>0</v>
      </c>
      <c r="G421" s="12">
        <f>SUM(H422:H431)</f>
        <v>0</v>
      </c>
      <c r="H421" s="12">
        <f>TRUNC(G421*D421, 0)</f>
        <v>0</v>
      </c>
      <c r="I421" s="12">
        <f>SUM(J422:J431)</f>
        <v>0</v>
      </c>
      <c r="J421" s="12">
        <f>TRUNC(I421*D421, 0)</f>
        <v>0</v>
      </c>
      <c r="K421" s="12">
        <f>SUM(L422:L431)</f>
        <v>0</v>
      </c>
      <c r="L421" s="12">
        <f>TRUNC(F421+H421+J421, 0)</f>
        <v>0</v>
      </c>
      <c r="M421" s="10" t="s">
        <v>52</v>
      </c>
      <c r="N421" s="9" t="s">
        <v>52</v>
      </c>
      <c r="O421" s="9" t="s">
        <v>52</v>
      </c>
      <c r="P421" s="9" t="s">
        <v>52</v>
      </c>
      <c r="Q421" s="9" t="s">
        <v>1252</v>
      </c>
      <c r="R421" s="9" t="s">
        <v>1202</v>
      </c>
      <c r="S421" s="9" t="s">
        <v>54</v>
      </c>
      <c r="T421" s="9" t="s">
        <v>54</v>
      </c>
      <c r="U421" s="9" t="s">
        <v>54</v>
      </c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9" t="s">
        <v>52</v>
      </c>
      <c r="AT421" s="1">
        <v>4</v>
      </c>
      <c r="AU421" s="9" t="s">
        <v>52</v>
      </c>
      <c r="AV421" s="9" t="s">
        <v>52</v>
      </c>
      <c r="AW421" s="9" t="s">
        <v>1252</v>
      </c>
      <c r="AX421" s="1">
        <v>499</v>
      </c>
      <c r="AY421" s="1"/>
    </row>
    <row r="422" spans="1:51" ht="30" customHeight="1" x14ac:dyDescent="0.3">
      <c r="A422" s="10" t="s">
        <v>1253</v>
      </c>
      <c r="B422" s="10" t="s">
        <v>1254</v>
      </c>
      <c r="C422" s="10" t="s">
        <v>65</v>
      </c>
      <c r="D422" s="11"/>
      <c r="E422" s="12">
        <f>TRUNC(일위대가목록!E326,0)</f>
        <v>0</v>
      </c>
      <c r="F422" s="12">
        <f>TRUNC(E422*D422, 0)</f>
        <v>0</v>
      </c>
      <c r="G422" s="12">
        <f>TRUNC(일위대가목록!F326,0)</f>
        <v>39044</v>
      </c>
      <c r="H422" s="12">
        <f>TRUNC(G422*D422, 0)</f>
        <v>0</v>
      </c>
      <c r="I422" s="12">
        <f>TRUNC(일위대가목록!G326,0)</f>
        <v>390</v>
      </c>
      <c r="J422" s="12">
        <f>TRUNC(I422*D422, 0)</f>
        <v>0</v>
      </c>
      <c r="K422" s="12">
        <f>TRUNC(E422+G422+I422, 0)</f>
        <v>39434</v>
      </c>
      <c r="L422" s="12">
        <f>TRUNC(F422+H422+J422, 0)</f>
        <v>0</v>
      </c>
      <c r="M422" s="10" t="s">
        <v>52</v>
      </c>
      <c r="N422" s="9" t="s">
        <v>1255</v>
      </c>
      <c r="O422" s="9" t="s">
        <v>52</v>
      </c>
      <c r="P422" s="9" t="s">
        <v>52</v>
      </c>
      <c r="Q422" s="9" t="s">
        <v>1252</v>
      </c>
      <c r="R422" s="9" t="s">
        <v>52</v>
      </c>
      <c r="S422" s="9" t="s">
        <v>67</v>
      </c>
      <c r="T422" s="9" t="s">
        <v>54</v>
      </c>
      <c r="U422" s="9" t="s">
        <v>54</v>
      </c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9" t="s">
        <v>52</v>
      </c>
      <c r="AT422" s="1"/>
      <c r="AU422" s="9" t="s">
        <v>52</v>
      </c>
      <c r="AV422" s="9" t="s">
        <v>52</v>
      </c>
      <c r="AW422" s="9" t="s">
        <v>1256</v>
      </c>
      <c r="AX422" s="1">
        <v>514</v>
      </c>
      <c r="AY422" s="1"/>
    </row>
    <row r="423" spans="1:51" ht="30" customHeight="1" x14ac:dyDescent="0.3">
      <c r="A423" s="10" t="s">
        <v>1253</v>
      </c>
      <c r="B423" s="10" t="s">
        <v>1257</v>
      </c>
      <c r="C423" s="10" t="s">
        <v>65</v>
      </c>
      <c r="D423" s="11"/>
      <c r="E423" s="12">
        <f>TRUNC(일위대가목록!E327,0)</f>
        <v>0</v>
      </c>
      <c r="F423" s="12">
        <f>TRUNC(E423*D423, 0)</f>
        <v>0</v>
      </c>
      <c r="G423" s="12">
        <f>TRUNC(일위대가목록!F327,0)</f>
        <v>43331</v>
      </c>
      <c r="H423" s="12">
        <f>TRUNC(G423*D423, 0)</f>
        <v>0</v>
      </c>
      <c r="I423" s="12">
        <f>TRUNC(일위대가목록!G327,0)</f>
        <v>433</v>
      </c>
      <c r="J423" s="12">
        <f>TRUNC(I423*D423, 0)</f>
        <v>0</v>
      </c>
      <c r="K423" s="12">
        <f>TRUNC(E423+G423+I423, 0)</f>
        <v>43764</v>
      </c>
      <c r="L423" s="12">
        <f>TRUNC(F423+H423+J423, 0)</f>
        <v>0</v>
      </c>
      <c r="M423" s="10" t="s">
        <v>52</v>
      </c>
      <c r="N423" s="9" t="s">
        <v>1258</v>
      </c>
      <c r="O423" s="9" t="s">
        <v>52</v>
      </c>
      <c r="P423" s="9" t="s">
        <v>52</v>
      </c>
      <c r="Q423" s="9" t="s">
        <v>1252</v>
      </c>
      <c r="R423" s="9" t="s">
        <v>52</v>
      </c>
      <c r="S423" s="9" t="s">
        <v>67</v>
      </c>
      <c r="T423" s="9" t="s">
        <v>54</v>
      </c>
      <c r="U423" s="9" t="s">
        <v>54</v>
      </c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9" t="s">
        <v>52</v>
      </c>
      <c r="AT423" s="1"/>
      <c r="AU423" s="9" t="s">
        <v>52</v>
      </c>
      <c r="AV423" s="9" t="s">
        <v>52</v>
      </c>
      <c r="AW423" s="9" t="s">
        <v>1259</v>
      </c>
      <c r="AX423" s="1">
        <v>515</v>
      </c>
      <c r="AY423" s="1"/>
    </row>
    <row r="424" spans="1:51" ht="30" customHeight="1" x14ac:dyDescent="0.3">
      <c r="A424" s="10" t="s">
        <v>1260</v>
      </c>
      <c r="B424" s="10" t="s">
        <v>1254</v>
      </c>
      <c r="C424" s="10" t="s">
        <v>65</v>
      </c>
      <c r="D424" s="11"/>
      <c r="E424" s="12">
        <f>TRUNC(일위대가목록!E328,0)</f>
        <v>0</v>
      </c>
      <c r="F424" s="12">
        <f>TRUNC(E424*D424, 0)</f>
        <v>0</v>
      </c>
      <c r="G424" s="12">
        <f>TRUNC(일위대가목록!F328,0)</f>
        <v>46397</v>
      </c>
      <c r="H424" s="12">
        <f>TRUNC(G424*D424, 0)</f>
        <v>0</v>
      </c>
      <c r="I424" s="12">
        <f>TRUNC(일위대가목록!G328,0)</f>
        <v>463</v>
      </c>
      <c r="J424" s="12">
        <f>TRUNC(I424*D424, 0)</f>
        <v>0</v>
      </c>
      <c r="K424" s="12">
        <f>TRUNC(E424+G424+I424, 0)</f>
        <v>46860</v>
      </c>
      <c r="L424" s="12">
        <f>TRUNC(F424+H424+J424, 0)</f>
        <v>0</v>
      </c>
      <c r="M424" s="10" t="s">
        <v>52</v>
      </c>
      <c r="N424" s="9" t="s">
        <v>1261</v>
      </c>
      <c r="O424" s="9" t="s">
        <v>52</v>
      </c>
      <c r="P424" s="9" t="s">
        <v>52</v>
      </c>
      <c r="Q424" s="9" t="s">
        <v>1252</v>
      </c>
      <c r="R424" s="9" t="s">
        <v>52</v>
      </c>
      <c r="S424" s="9" t="s">
        <v>67</v>
      </c>
      <c r="T424" s="9" t="s">
        <v>54</v>
      </c>
      <c r="U424" s="9" t="s">
        <v>54</v>
      </c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9" t="s">
        <v>52</v>
      </c>
      <c r="AT424" s="1"/>
      <c r="AU424" s="9" t="s">
        <v>52</v>
      </c>
      <c r="AV424" s="9" t="s">
        <v>52</v>
      </c>
      <c r="AW424" s="9" t="s">
        <v>1262</v>
      </c>
      <c r="AX424" s="1">
        <v>516</v>
      </c>
      <c r="AY424" s="1"/>
    </row>
    <row r="425" spans="1:51" ht="30" customHeight="1" x14ac:dyDescent="0.3">
      <c r="A425" s="10" t="s">
        <v>1260</v>
      </c>
      <c r="B425" s="10" t="s">
        <v>1257</v>
      </c>
      <c r="C425" s="10" t="s">
        <v>65</v>
      </c>
      <c r="D425" s="11"/>
      <c r="E425" s="12">
        <f>TRUNC(일위대가목록!E329,0)</f>
        <v>0</v>
      </c>
      <c r="F425" s="12">
        <f>TRUNC(E425*D425, 0)</f>
        <v>0</v>
      </c>
      <c r="G425" s="12">
        <f>TRUNC(일위대가목록!F329,0)</f>
        <v>52530</v>
      </c>
      <c r="H425" s="12">
        <f>TRUNC(G425*D425, 0)</f>
        <v>0</v>
      </c>
      <c r="I425" s="12">
        <f>TRUNC(일위대가목록!G329,0)</f>
        <v>525</v>
      </c>
      <c r="J425" s="12">
        <f>TRUNC(I425*D425, 0)</f>
        <v>0</v>
      </c>
      <c r="K425" s="12">
        <f>TRUNC(E425+G425+I425, 0)</f>
        <v>53055</v>
      </c>
      <c r="L425" s="12">
        <f>TRUNC(F425+H425+J425, 0)</f>
        <v>0</v>
      </c>
      <c r="M425" s="10" t="s">
        <v>52</v>
      </c>
      <c r="N425" s="9" t="s">
        <v>1263</v>
      </c>
      <c r="O425" s="9" t="s">
        <v>52</v>
      </c>
      <c r="P425" s="9" t="s">
        <v>52</v>
      </c>
      <c r="Q425" s="9" t="s">
        <v>1252</v>
      </c>
      <c r="R425" s="9" t="s">
        <v>52</v>
      </c>
      <c r="S425" s="9" t="s">
        <v>67</v>
      </c>
      <c r="T425" s="9" t="s">
        <v>54</v>
      </c>
      <c r="U425" s="9" t="s">
        <v>54</v>
      </c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9" t="s">
        <v>52</v>
      </c>
      <c r="AT425" s="1"/>
      <c r="AU425" s="9" t="s">
        <v>52</v>
      </c>
      <c r="AV425" s="9" t="s">
        <v>52</v>
      </c>
      <c r="AW425" s="9" t="s">
        <v>1264</v>
      </c>
      <c r="AX425" s="1">
        <v>517</v>
      </c>
      <c r="AY425" s="1"/>
    </row>
    <row r="426" spans="1:51" ht="30" customHeight="1" x14ac:dyDescent="0.3">
      <c r="A426" s="10" t="s">
        <v>1265</v>
      </c>
      <c r="B426" s="10" t="s">
        <v>1266</v>
      </c>
      <c r="C426" s="10" t="s">
        <v>65</v>
      </c>
      <c r="D426" s="11"/>
      <c r="E426" s="12">
        <f>TRUNC(일위대가목록!E330,0)</f>
        <v>0</v>
      </c>
      <c r="F426" s="12">
        <f>TRUNC(E426*D426, 0)</f>
        <v>0</v>
      </c>
      <c r="G426" s="12">
        <f>TRUNC(일위대가목록!F330,0)</f>
        <v>115110</v>
      </c>
      <c r="H426" s="12">
        <f>TRUNC(G426*D426, 0)</f>
        <v>0</v>
      </c>
      <c r="I426" s="12">
        <f>TRUNC(일위대가목록!G330,0)</f>
        <v>3453</v>
      </c>
      <c r="J426" s="12">
        <f>TRUNC(I426*D426, 0)</f>
        <v>0</v>
      </c>
      <c r="K426" s="12">
        <f>TRUNC(E426+G426+I426, 0)</f>
        <v>118563</v>
      </c>
      <c r="L426" s="12">
        <f>TRUNC(F426+H426+J426, 0)</f>
        <v>0</v>
      </c>
      <c r="M426" s="10" t="s">
        <v>52</v>
      </c>
      <c r="N426" s="9" t="s">
        <v>1267</v>
      </c>
      <c r="O426" s="9" t="s">
        <v>52</v>
      </c>
      <c r="P426" s="9" t="s">
        <v>52</v>
      </c>
      <c r="Q426" s="9" t="s">
        <v>1252</v>
      </c>
      <c r="R426" s="9" t="s">
        <v>52</v>
      </c>
      <c r="S426" s="9" t="s">
        <v>67</v>
      </c>
      <c r="T426" s="9" t="s">
        <v>54</v>
      </c>
      <c r="U426" s="9" t="s">
        <v>54</v>
      </c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9" t="s">
        <v>52</v>
      </c>
      <c r="AT426" s="1"/>
      <c r="AU426" s="9" t="s">
        <v>52</v>
      </c>
      <c r="AV426" s="9" t="s">
        <v>52</v>
      </c>
      <c r="AW426" s="9" t="s">
        <v>1268</v>
      </c>
      <c r="AX426" s="1">
        <v>518</v>
      </c>
      <c r="AY426" s="1"/>
    </row>
    <row r="427" spans="1:51" ht="30" customHeight="1" x14ac:dyDescent="0.3">
      <c r="A427" s="10" t="s">
        <v>1265</v>
      </c>
      <c r="B427" s="10" t="s">
        <v>1269</v>
      </c>
      <c r="C427" s="10" t="s">
        <v>65</v>
      </c>
      <c r="D427" s="11"/>
      <c r="E427" s="12">
        <f>TRUNC(일위대가목록!E331,0)</f>
        <v>0</v>
      </c>
      <c r="F427" s="12">
        <f>TRUNC(E427*D427, 0)</f>
        <v>0</v>
      </c>
      <c r="G427" s="12">
        <f>TRUNC(일위대가목록!F331,0)</f>
        <v>108741</v>
      </c>
      <c r="H427" s="12">
        <f>TRUNC(G427*D427, 0)</f>
        <v>0</v>
      </c>
      <c r="I427" s="12">
        <f>TRUNC(일위대가목록!G331,0)</f>
        <v>3262</v>
      </c>
      <c r="J427" s="12">
        <f>TRUNC(I427*D427, 0)</f>
        <v>0</v>
      </c>
      <c r="K427" s="12">
        <f>TRUNC(E427+G427+I427, 0)</f>
        <v>112003</v>
      </c>
      <c r="L427" s="12">
        <f>TRUNC(F427+H427+J427, 0)</f>
        <v>0</v>
      </c>
      <c r="M427" s="10" t="s">
        <v>52</v>
      </c>
      <c r="N427" s="9" t="s">
        <v>1270</v>
      </c>
      <c r="O427" s="9" t="s">
        <v>52</v>
      </c>
      <c r="P427" s="9" t="s">
        <v>52</v>
      </c>
      <c r="Q427" s="9" t="s">
        <v>1252</v>
      </c>
      <c r="R427" s="9" t="s">
        <v>52</v>
      </c>
      <c r="S427" s="9" t="s">
        <v>67</v>
      </c>
      <c r="T427" s="9" t="s">
        <v>54</v>
      </c>
      <c r="U427" s="9" t="s">
        <v>54</v>
      </c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9" t="s">
        <v>52</v>
      </c>
      <c r="AT427" s="1"/>
      <c r="AU427" s="9" t="s">
        <v>52</v>
      </c>
      <c r="AV427" s="9" t="s">
        <v>52</v>
      </c>
      <c r="AW427" s="9" t="s">
        <v>1271</v>
      </c>
      <c r="AX427" s="1">
        <v>519</v>
      </c>
      <c r="AY427" s="1"/>
    </row>
    <row r="428" spans="1:51" ht="30" customHeight="1" x14ac:dyDescent="0.3">
      <c r="A428" s="10" t="s">
        <v>1272</v>
      </c>
      <c r="B428" s="10" t="s">
        <v>1266</v>
      </c>
      <c r="C428" s="10" t="s">
        <v>65</v>
      </c>
      <c r="D428" s="11"/>
      <c r="E428" s="12">
        <f>TRUNC(일위대가목록!E332,0)</f>
        <v>0</v>
      </c>
      <c r="F428" s="12">
        <f>TRUNC(E428*D428, 0)</f>
        <v>0</v>
      </c>
      <c r="G428" s="12">
        <f>TRUNC(일위대가목록!F332,0)</f>
        <v>62546</v>
      </c>
      <c r="H428" s="12">
        <f>TRUNC(G428*D428, 0)</f>
        <v>0</v>
      </c>
      <c r="I428" s="12">
        <f>TRUNC(일위대가목록!G332,0)</f>
        <v>1876</v>
      </c>
      <c r="J428" s="12">
        <f>TRUNC(I428*D428, 0)</f>
        <v>0</v>
      </c>
      <c r="K428" s="12">
        <f>TRUNC(E428+G428+I428, 0)</f>
        <v>64422</v>
      </c>
      <c r="L428" s="12">
        <f>TRUNC(F428+H428+J428, 0)</f>
        <v>0</v>
      </c>
      <c r="M428" s="10" t="s">
        <v>52</v>
      </c>
      <c r="N428" s="9" t="s">
        <v>1273</v>
      </c>
      <c r="O428" s="9" t="s">
        <v>52</v>
      </c>
      <c r="P428" s="9" t="s">
        <v>52</v>
      </c>
      <c r="Q428" s="9" t="s">
        <v>1252</v>
      </c>
      <c r="R428" s="9" t="s">
        <v>52</v>
      </c>
      <c r="S428" s="9" t="s">
        <v>67</v>
      </c>
      <c r="T428" s="9" t="s">
        <v>54</v>
      </c>
      <c r="U428" s="9" t="s">
        <v>54</v>
      </c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9" t="s">
        <v>52</v>
      </c>
      <c r="AT428" s="1"/>
      <c r="AU428" s="9" t="s">
        <v>52</v>
      </c>
      <c r="AV428" s="9" t="s">
        <v>52</v>
      </c>
      <c r="AW428" s="9" t="s">
        <v>1274</v>
      </c>
      <c r="AX428" s="1">
        <v>520</v>
      </c>
      <c r="AY428" s="1"/>
    </row>
    <row r="429" spans="1:51" ht="30" customHeight="1" x14ac:dyDescent="0.3">
      <c r="A429" s="10" t="s">
        <v>1275</v>
      </c>
      <c r="B429" s="10" t="s">
        <v>1266</v>
      </c>
      <c r="C429" s="10" t="s">
        <v>65</v>
      </c>
      <c r="D429" s="11"/>
      <c r="E429" s="12">
        <f>TRUNC(일위대가목록!E333,0)</f>
        <v>0</v>
      </c>
      <c r="F429" s="12">
        <f>TRUNC(E429*D429, 0)</f>
        <v>0</v>
      </c>
      <c r="G429" s="12">
        <f>TRUNC(일위대가목록!F333,0)</f>
        <v>83599</v>
      </c>
      <c r="H429" s="12">
        <f>TRUNC(G429*D429, 0)</f>
        <v>0</v>
      </c>
      <c r="I429" s="12">
        <f>TRUNC(일위대가목록!G333,0)</f>
        <v>2507</v>
      </c>
      <c r="J429" s="12">
        <f>TRUNC(I429*D429, 0)</f>
        <v>0</v>
      </c>
      <c r="K429" s="12">
        <f>TRUNC(E429+G429+I429, 0)</f>
        <v>86106</v>
      </c>
      <c r="L429" s="12">
        <f>TRUNC(F429+H429+J429, 0)</f>
        <v>0</v>
      </c>
      <c r="M429" s="10" t="s">
        <v>52</v>
      </c>
      <c r="N429" s="9" t="s">
        <v>1276</v>
      </c>
      <c r="O429" s="9" t="s">
        <v>52</v>
      </c>
      <c r="P429" s="9" t="s">
        <v>52</v>
      </c>
      <c r="Q429" s="9" t="s">
        <v>1252</v>
      </c>
      <c r="R429" s="9" t="s">
        <v>52</v>
      </c>
      <c r="S429" s="9" t="s">
        <v>67</v>
      </c>
      <c r="T429" s="9" t="s">
        <v>54</v>
      </c>
      <c r="U429" s="9" t="s">
        <v>54</v>
      </c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9" t="s">
        <v>52</v>
      </c>
      <c r="AT429" s="1"/>
      <c r="AU429" s="9" t="s">
        <v>52</v>
      </c>
      <c r="AV429" s="9" t="s">
        <v>52</v>
      </c>
      <c r="AW429" s="9" t="s">
        <v>1277</v>
      </c>
      <c r="AX429" s="1">
        <v>521</v>
      </c>
      <c r="AY429" s="1"/>
    </row>
    <row r="430" spans="1:51" ht="30" customHeight="1" x14ac:dyDescent="0.3">
      <c r="A430" s="10" t="s">
        <v>1272</v>
      </c>
      <c r="B430" s="10" t="s">
        <v>1269</v>
      </c>
      <c r="C430" s="10" t="s">
        <v>65</v>
      </c>
      <c r="D430" s="11"/>
      <c r="E430" s="12">
        <f>TRUNC(일위대가목록!E334,0)</f>
        <v>0</v>
      </c>
      <c r="F430" s="12">
        <f>TRUNC(E430*D430, 0)</f>
        <v>0</v>
      </c>
      <c r="G430" s="12">
        <f>TRUNC(일위대가목록!F334,0)</f>
        <v>55657</v>
      </c>
      <c r="H430" s="12">
        <f>TRUNC(G430*D430, 0)</f>
        <v>0</v>
      </c>
      <c r="I430" s="12">
        <f>TRUNC(일위대가목록!G334,0)</f>
        <v>1669</v>
      </c>
      <c r="J430" s="12">
        <f>TRUNC(I430*D430, 0)</f>
        <v>0</v>
      </c>
      <c r="K430" s="12">
        <f>TRUNC(E430+G430+I430, 0)</f>
        <v>57326</v>
      </c>
      <c r="L430" s="12">
        <f>TRUNC(F430+H430+J430, 0)</f>
        <v>0</v>
      </c>
      <c r="M430" s="10" t="s">
        <v>52</v>
      </c>
      <c r="N430" s="9" t="s">
        <v>1278</v>
      </c>
      <c r="O430" s="9" t="s">
        <v>52</v>
      </c>
      <c r="P430" s="9" t="s">
        <v>52</v>
      </c>
      <c r="Q430" s="9" t="s">
        <v>1252</v>
      </c>
      <c r="R430" s="9" t="s">
        <v>52</v>
      </c>
      <c r="S430" s="9" t="s">
        <v>67</v>
      </c>
      <c r="T430" s="9" t="s">
        <v>54</v>
      </c>
      <c r="U430" s="9" t="s">
        <v>54</v>
      </c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9" t="s">
        <v>52</v>
      </c>
      <c r="AT430" s="1"/>
      <c r="AU430" s="9" t="s">
        <v>52</v>
      </c>
      <c r="AV430" s="9" t="s">
        <v>52</v>
      </c>
      <c r="AW430" s="9" t="s">
        <v>1279</v>
      </c>
      <c r="AX430" s="1">
        <v>522</v>
      </c>
      <c r="AY430" s="1"/>
    </row>
    <row r="431" spans="1:51" ht="30" customHeight="1" x14ac:dyDescent="0.3">
      <c r="A431" s="10" t="s">
        <v>1275</v>
      </c>
      <c r="B431" s="10" t="s">
        <v>1269</v>
      </c>
      <c r="C431" s="10" t="s">
        <v>65</v>
      </c>
      <c r="D431" s="11"/>
      <c r="E431" s="12">
        <f>TRUNC(일위대가목록!E335,0)</f>
        <v>0</v>
      </c>
      <c r="F431" s="12">
        <f>TRUNC(E431*D431, 0)</f>
        <v>0</v>
      </c>
      <c r="G431" s="12">
        <f>TRUNC(일위대가목록!F335,0)</f>
        <v>77342</v>
      </c>
      <c r="H431" s="12">
        <f>TRUNC(G431*D431, 0)</f>
        <v>0</v>
      </c>
      <c r="I431" s="12">
        <f>TRUNC(일위대가목록!G335,0)</f>
        <v>2320</v>
      </c>
      <c r="J431" s="12">
        <f>TRUNC(I431*D431, 0)</f>
        <v>0</v>
      </c>
      <c r="K431" s="12">
        <f>TRUNC(E431+G431+I431, 0)</f>
        <v>79662</v>
      </c>
      <c r="L431" s="12">
        <f>TRUNC(F431+H431+J431, 0)</f>
        <v>0</v>
      </c>
      <c r="M431" s="10" t="s">
        <v>52</v>
      </c>
      <c r="N431" s="9" t="s">
        <v>1280</v>
      </c>
      <c r="O431" s="9" t="s">
        <v>52</v>
      </c>
      <c r="P431" s="9" t="s">
        <v>52</v>
      </c>
      <c r="Q431" s="9" t="s">
        <v>1252</v>
      </c>
      <c r="R431" s="9" t="s">
        <v>52</v>
      </c>
      <c r="S431" s="9" t="s">
        <v>67</v>
      </c>
      <c r="T431" s="9" t="s">
        <v>54</v>
      </c>
      <c r="U431" s="9" t="s">
        <v>54</v>
      </c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9" t="s">
        <v>52</v>
      </c>
      <c r="AT431" s="1"/>
      <c r="AU431" s="9" t="s">
        <v>52</v>
      </c>
      <c r="AV431" s="9" t="s">
        <v>52</v>
      </c>
      <c r="AW431" s="9" t="s">
        <v>1281</v>
      </c>
      <c r="AX431" s="1">
        <v>523</v>
      </c>
      <c r="AY431" s="1"/>
    </row>
    <row r="432" spans="1:51" ht="30" customHeight="1" x14ac:dyDescent="0.3">
      <c r="A432" s="10" t="s">
        <v>1282</v>
      </c>
      <c r="B432" s="10" t="s">
        <v>52</v>
      </c>
      <c r="C432" s="10" t="s">
        <v>52</v>
      </c>
      <c r="D432" s="11">
        <v>1</v>
      </c>
      <c r="E432" s="12">
        <f>SUMIF(R433:R1699, Q432, F433:F1699)</f>
        <v>0</v>
      </c>
      <c r="F432" s="12">
        <f>TRUNC(E432*D432, 0)</f>
        <v>0</v>
      </c>
      <c r="G432" s="12">
        <f>SUMIF(R433:R1699, Q432, H433:H1699)</f>
        <v>0</v>
      </c>
      <c r="H432" s="12">
        <f>TRUNC(G432*D432, 0)</f>
        <v>0</v>
      </c>
      <c r="I432" s="12">
        <f>SUMIF(R433:R1699, Q432, J433:J1699)</f>
        <v>0</v>
      </c>
      <c r="J432" s="12">
        <f>TRUNC(I432*D432, 0)</f>
        <v>0</v>
      </c>
      <c r="K432" s="12">
        <f>SUMIF(R433:R1699, Q432, L433:L1699)</f>
        <v>0</v>
      </c>
      <c r="L432" s="12">
        <f>TRUNC(F432+H432+J432, 0)</f>
        <v>0</v>
      </c>
      <c r="M432" s="10" t="s">
        <v>52</v>
      </c>
      <c r="N432" s="9" t="s">
        <v>52</v>
      </c>
      <c r="O432" s="9" t="s">
        <v>52</v>
      </c>
      <c r="P432" s="9" t="s">
        <v>52</v>
      </c>
      <c r="Q432" s="9" t="s">
        <v>1283</v>
      </c>
      <c r="R432" s="9" t="s">
        <v>53</v>
      </c>
      <c r="S432" s="9" t="s">
        <v>54</v>
      </c>
      <c r="T432" s="9" t="s">
        <v>54</v>
      </c>
      <c r="U432" s="9" t="s">
        <v>54</v>
      </c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9" t="s">
        <v>52</v>
      </c>
      <c r="AT432" s="1">
        <v>2</v>
      </c>
      <c r="AU432" s="9" t="s">
        <v>52</v>
      </c>
      <c r="AV432" s="9" t="s">
        <v>52</v>
      </c>
      <c r="AW432" s="9" t="s">
        <v>1283</v>
      </c>
      <c r="AX432" s="1">
        <v>8</v>
      </c>
      <c r="AY432" s="1"/>
    </row>
    <row r="433" spans="1:51" ht="30" customHeight="1" x14ac:dyDescent="0.3">
      <c r="A433" s="10" t="s">
        <v>1284</v>
      </c>
      <c r="B433" s="10" t="s">
        <v>52</v>
      </c>
      <c r="C433" s="10" t="s">
        <v>52</v>
      </c>
      <c r="D433" s="11">
        <v>1</v>
      </c>
      <c r="E433" s="12">
        <f>SUMIF(R434:R1699, Q433, F434:F1699)</f>
        <v>0</v>
      </c>
      <c r="F433" s="12">
        <f>TRUNC(E433*D433, 0)</f>
        <v>0</v>
      </c>
      <c r="G433" s="12">
        <f>SUMIF(R434:R1699, Q433, H434:H1699)</f>
        <v>0</v>
      </c>
      <c r="H433" s="12">
        <f>TRUNC(G433*D433, 0)</f>
        <v>0</v>
      </c>
      <c r="I433" s="12">
        <f>SUMIF(R434:R1699, Q433, J434:J1699)</f>
        <v>0</v>
      </c>
      <c r="J433" s="12">
        <f>TRUNC(I433*D433, 0)</f>
        <v>0</v>
      </c>
      <c r="K433" s="12">
        <f>SUMIF(R434:R1699, Q433, L434:L1699)</f>
        <v>0</v>
      </c>
      <c r="L433" s="12">
        <f>TRUNC(F433+H433+J433, 0)</f>
        <v>0</v>
      </c>
      <c r="M433" s="10" t="s">
        <v>52</v>
      </c>
      <c r="N433" s="9" t="s">
        <v>52</v>
      </c>
      <c r="O433" s="9" t="s">
        <v>52</v>
      </c>
      <c r="P433" s="9" t="s">
        <v>52</v>
      </c>
      <c r="Q433" s="9" t="s">
        <v>1285</v>
      </c>
      <c r="R433" s="9" t="s">
        <v>1283</v>
      </c>
      <c r="S433" s="9" t="s">
        <v>54</v>
      </c>
      <c r="T433" s="9" t="s">
        <v>54</v>
      </c>
      <c r="U433" s="9" t="s">
        <v>54</v>
      </c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9" t="s">
        <v>52</v>
      </c>
      <c r="AT433" s="1">
        <v>3</v>
      </c>
      <c r="AU433" s="9" t="s">
        <v>52</v>
      </c>
      <c r="AV433" s="9" t="s">
        <v>52</v>
      </c>
      <c r="AW433" s="9" t="s">
        <v>1285</v>
      </c>
      <c r="AX433" s="1">
        <v>9</v>
      </c>
      <c r="AY433" s="1"/>
    </row>
    <row r="434" spans="1:51" ht="30" customHeight="1" x14ac:dyDescent="0.3">
      <c r="A434" s="10" t="s">
        <v>1286</v>
      </c>
      <c r="B434" s="10" t="s">
        <v>52</v>
      </c>
      <c r="C434" s="10" t="s">
        <v>52</v>
      </c>
      <c r="D434" s="11">
        <v>1</v>
      </c>
      <c r="E434" s="12">
        <f>SUMIF(R435:R1699, Q434, F435:F1699)</f>
        <v>0</v>
      </c>
      <c r="F434" s="12">
        <f>TRUNC(E434*D434, 0)</f>
        <v>0</v>
      </c>
      <c r="G434" s="12">
        <f>SUMIF(R435:R1699, Q434, H435:H1699)</f>
        <v>0</v>
      </c>
      <c r="H434" s="12">
        <f>TRUNC(G434*D434, 0)</f>
        <v>0</v>
      </c>
      <c r="I434" s="12">
        <f>SUMIF(R435:R1699, Q434, J435:J1699)</f>
        <v>0</v>
      </c>
      <c r="J434" s="12">
        <f>TRUNC(I434*D434, 0)</f>
        <v>0</v>
      </c>
      <c r="K434" s="12">
        <f>SUMIF(R435:R1699, Q434, L435:L1699)</f>
        <v>0</v>
      </c>
      <c r="L434" s="12">
        <f>TRUNC(F434+H434+J434, 0)</f>
        <v>0</v>
      </c>
      <c r="M434" s="10" t="s">
        <v>52</v>
      </c>
      <c r="N434" s="9" t="s">
        <v>52</v>
      </c>
      <c r="O434" s="9" t="s">
        <v>52</v>
      </c>
      <c r="P434" s="9" t="s">
        <v>52</v>
      </c>
      <c r="Q434" s="9" t="s">
        <v>1287</v>
      </c>
      <c r="R434" s="9" t="s">
        <v>1285</v>
      </c>
      <c r="S434" s="9" t="s">
        <v>54</v>
      </c>
      <c r="T434" s="9" t="s">
        <v>54</v>
      </c>
      <c r="U434" s="9" t="s">
        <v>54</v>
      </c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9" t="s">
        <v>52</v>
      </c>
      <c r="AT434" s="1">
        <v>4</v>
      </c>
      <c r="AU434" s="9" t="s">
        <v>52</v>
      </c>
      <c r="AV434" s="9" t="s">
        <v>52</v>
      </c>
      <c r="AW434" s="9" t="s">
        <v>1287</v>
      </c>
      <c r="AX434" s="1">
        <v>614</v>
      </c>
      <c r="AY434" s="1"/>
    </row>
    <row r="435" spans="1:51" ht="30" customHeight="1" x14ac:dyDescent="0.3">
      <c r="A435" s="10" t="s">
        <v>1288</v>
      </c>
      <c r="B435" s="10" t="s">
        <v>1289</v>
      </c>
      <c r="C435" s="10" t="s">
        <v>52</v>
      </c>
      <c r="D435" s="11">
        <v>1</v>
      </c>
      <c r="E435" s="12">
        <f>SUM(F436:F441)</f>
        <v>0</v>
      </c>
      <c r="F435" s="12">
        <f>TRUNC(E435*D435, 0)</f>
        <v>0</v>
      </c>
      <c r="G435" s="12">
        <f>SUM(H436:H441)</f>
        <v>0</v>
      </c>
      <c r="H435" s="12">
        <f>TRUNC(G435*D435, 0)</f>
        <v>0</v>
      </c>
      <c r="I435" s="12">
        <f>SUM(J436:J441)</f>
        <v>0</v>
      </c>
      <c r="J435" s="12">
        <f>TRUNC(I435*D435, 0)</f>
        <v>0</v>
      </c>
      <c r="K435" s="12">
        <f>SUM(L436:L441)</f>
        <v>0</v>
      </c>
      <c r="L435" s="12">
        <f>TRUNC(F435+H435+J435, 0)</f>
        <v>0</v>
      </c>
      <c r="M435" s="10" t="s">
        <v>52</v>
      </c>
      <c r="N435" s="9" t="s">
        <v>52</v>
      </c>
      <c r="O435" s="9" t="s">
        <v>52</v>
      </c>
      <c r="P435" s="9" t="s">
        <v>52</v>
      </c>
      <c r="Q435" s="9" t="s">
        <v>1290</v>
      </c>
      <c r="R435" s="9" t="s">
        <v>1287</v>
      </c>
      <c r="S435" s="9" t="s">
        <v>54</v>
      </c>
      <c r="T435" s="9" t="s">
        <v>54</v>
      </c>
      <c r="U435" s="9" t="s">
        <v>54</v>
      </c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9" t="s">
        <v>52</v>
      </c>
      <c r="AT435" s="1">
        <v>5</v>
      </c>
      <c r="AU435" s="9" t="s">
        <v>52</v>
      </c>
      <c r="AV435" s="9" t="s">
        <v>52</v>
      </c>
      <c r="AW435" s="9" t="s">
        <v>1290</v>
      </c>
      <c r="AX435" s="1">
        <v>615</v>
      </c>
      <c r="AY435" s="1"/>
    </row>
    <row r="436" spans="1:51" ht="30" customHeight="1" x14ac:dyDescent="0.3">
      <c r="A436" s="10" t="s">
        <v>1291</v>
      </c>
      <c r="B436" s="10" t="s">
        <v>1292</v>
      </c>
      <c r="C436" s="10" t="s">
        <v>969</v>
      </c>
      <c r="D436" s="11"/>
      <c r="E436" s="12">
        <f>TRUNC(일위대가목록!E336,0)</f>
        <v>0</v>
      </c>
      <c r="F436" s="12">
        <f>TRUNC(E436*D436, 0)</f>
        <v>0</v>
      </c>
      <c r="G436" s="12">
        <f>TRUNC(일위대가목록!F336,0)</f>
        <v>537445</v>
      </c>
      <c r="H436" s="12">
        <f>TRUNC(G436*D436, 0)</f>
        <v>0</v>
      </c>
      <c r="I436" s="12">
        <f>TRUNC(일위대가목록!G336,0)</f>
        <v>322467</v>
      </c>
      <c r="J436" s="12">
        <f>TRUNC(I436*D436, 0)</f>
        <v>0</v>
      </c>
      <c r="K436" s="12">
        <f>TRUNC(E436+G436+I436, 0)</f>
        <v>859912</v>
      </c>
      <c r="L436" s="12">
        <f>TRUNC(F436+H436+J436, 0)</f>
        <v>0</v>
      </c>
      <c r="M436" s="10" t="s">
        <v>52</v>
      </c>
      <c r="N436" s="9" t="s">
        <v>1293</v>
      </c>
      <c r="O436" s="9" t="s">
        <v>52</v>
      </c>
      <c r="P436" s="9" t="s">
        <v>52</v>
      </c>
      <c r="Q436" s="9" t="s">
        <v>1290</v>
      </c>
      <c r="R436" s="9" t="s">
        <v>52</v>
      </c>
      <c r="S436" s="9" t="s">
        <v>67</v>
      </c>
      <c r="T436" s="9" t="s">
        <v>54</v>
      </c>
      <c r="U436" s="9" t="s">
        <v>54</v>
      </c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9" t="s">
        <v>52</v>
      </c>
      <c r="AT436" s="1"/>
      <c r="AU436" s="9" t="s">
        <v>52</v>
      </c>
      <c r="AV436" s="9" t="s">
        <v>52</v>
      </c>
      <c r="AW436" s="9" t="s">
        <v>1294</v>
      </c>
      <c r="AX436" s="1">
        <v>525</v>
      </c>
      <c r="AY436" s="1"/>
    </row>
    <row r="437" spans="1:51" ht="30" customHeight="1" x14ac:dyDescent="0.3">
      <c r="A437" s="10" t="s">
        <v>1291</v>
      </c>
      <c r="B437" s="10" t="s">
        <v>1295</v>
      </c>
      <c r="C437" s="10" t="s">
        <v>969</v>
      </c>
      <c r="D437" s="11"/>
      <c r="E437" s="12">
        <f>TRUNC(일위대가목록!E337,0)</f>
        <v>0</v>
      </c>
      <c r="F437" s="12">
        <f>TRUNC(E437*D437, 0)</f>
        <v>0</v>
      </c>
      <c r="G437" s="12">
        <f>TRUNC(일위대가목록!F337,0)</f>
        <v>500604</v>
      </c>
      <c r="H437" s="12">
        <f>TRUNC(G437*D437, 0)</f>
        <v>0</v>
      </c>
      <c r="I437" s="12">
        <f>TRUNC(일위대가목록!G337,0)</f>
        <v>300362</v>
      </c>
      <c r="J437" s="12">
        <f>TRUNC(I437*D437, 0)</f>
        <v>0</v>
      </c>
      <c r="K437" s="12">
        <f>TRUNC(E437+G437+I437, 0)</f>
        <v>800966</v>
      </c>
      <c r="L437" s="12">
        <f>TRUNC(F437+H437+J437, 0)</f>
        <v>0</v>
      </c>
      <c r="M437" s="10" t="s">
        <v>52</v>
      </c>
      <c r="N437" s="9" t="s">
        <v>1296</v>
      </c>
      <c r="O437" s="9" t="s">
        <v>52</v>
      </c>
      <c r="P437" s="9" t="s">
        <v>52</v>
      </c>
      <c r="Q437" s="9" t="s">
        <v>1290</v>
      </c>
      <c r="R437" s="9" t="s">
        <v>52</v>
      </c>
      <c r="S437" s="9" t="s">
        <v>67</v>
      </c>
      <c r="T437" s="9" t="s">
        <v>54</v>
      </c>
      <c r="U437" s="9" t="s">
        <v>54</v>
      </c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9" t="s">
        <v>52</v>
      </c>
      <c r="AT437" s="1"/>
      <c r="AU437" s="9" t="s">
        <v>52</v>
      </c>
      <c r="AV437" s="9" t="s">
        <v>52</v>
      </c>
      <c r="AW437" s="9" t="s">
        <v>1297</v>
      </c>
      <c r="AX437" s="1">
        <v>526</v>
      </c>
      <c r="AY437" s="1"/>
    </row>
    <row r="438" spans="1:51" ht="30" customHeight="1" x14ac:dyDescent="0.3">
      <c r="A438" s="10" t="s">
        <v>1291</v>
      </c>
      <c r="B438" s="10" t="s">
        <v>1298</v>
      </c>
      <c r="C438" s="10" t="s">
        <v>969</v>
      </c>
      <c r="D438" s="11"/>
      <c r="E438" s="12">
        <f>TRUNC(일위대가목록!E338,0)</f>
        <v>0</v>
      </c>
      <c r="F438" s="12">
        <f>TRUNC(E438*D438, 0)</f>
        <v>0</v>
      </c>
      <c r="G438" s="12">
        <f>TRUNC(일위대가목록!F338,0)</f>
        <v>476766</v>
      </c>
      <c r="H438" s="12">
        <f>TRUNC(G438*D438, 0)</f>
        <v>0</v>
      </c>
      <c r="I438" s="12">
        <f>TRUNC(일위대가목록!G338,0)</f>
        <v>286059</v>
      </c>
      <c r="J438" s="12">
        <f>TRUNC(I438*D438, 0)</f>
        <v>0</v>
      </c>
      <c r="K438" s="12">
        <f>TRUNC(E438+G438+I438, 0)</f>
        <v>762825</v>
      </c>
      <c r="L438" s="12">
        <f>TRUNC(F438+H438+J438, 0)</f>
        <v>0</v>
      </c>
      <c r="M438" s="10" t="s">
        <v>52</v>
      </c>
      <c r="N438" s="9" t="s">
        <v>1299</v>
      </c>
      <c r="O438" s="9" t="s">
        <v>52</v>
      </c>
      <c r="P438" s="9" t="s">
        <v>52</v>
      </c>
      <c r="Q438" s="9" t="s">
        <v>1290</v>
      </c>
      <c r="R438" s="9" t="s">
        <v>52</v>
      </c>
      <c r="S438" s="9" t="s">
        <v>67</v>
      </c>
      <c r="T438" s="9" t="s">
        <v>54</v>
      </c>
      <c r="U438" s="9" t="s">
        <v>54</v>
      </c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9" t="s">
        <v>52</v>
      </c>
      <c r="AT438" s="1"/>
      <c r="AU438" s="9" t="s">
        <v>52</v>
      </c>
      <c r="AV438" s="9" t="s">
        <v>52</v>
      </c>
      <c r="AW438" s="9" t="s">
        <v>1300</v>
      </c>
      <c r="AX438" s="1">
        <v>527</v>
      </c>
      <c r="AY438" s="1"/>
    </row>
    <row r="439" spans="1:51" ht="30" customHeight="1" x14ac:dyDescent="0.3">
      <c r="A439" s="10" t="s">
        <v>1291</v>
      </c>
      <c r="B439" s="10" t="s">
        <v>1301</v>
      </c>
      <c r="C439" s="10" t="s">
        <v>969</v>
      </c>
      <c r="D439" s="11"/>
      <c r="E439" s="12">
        <f>TRUNC(일위대가목록!E339,0)</f>
        <v>0</v>
      </c>
      <c r="F439" s="12">
        <f>TRUNC(E439*D439, 0)</f>
        <v>0</v>
      </c>
      <c r="G439" s="12">
        <f>TRUNC(일위대가목록!F339,0)</f>
        <v>426922</v>
      </c>
      <c r="H439" s="12">
        <f>TRUNC(G439*D439, 0)</f>
        <v>0</v>
      </c>
      <c r="I439" s="12">
        <f>TRUNC(일위대가목록!G339,0)</f>
        <v>256153</v>
      </c>
      <c r="J439" s="12">
        <f>TRUNC(I439*D439, 0)</f>
        <v>0</v>
      </c>
      <c r="K439" s="12">
        <f>TRUNC(E439+G439+I439, 0)</f>
        <v>683075</v>
      </c>
      <c r="L439" s="12">
        <f>TRUNC(F439+H439+J439, 0)</f>
        <v>0</v>
      </c>
      <c r="M439" s="10" t="s">
        <v>52</v>
      </c>
      <c r="N439" s="9" t="s">
        <v>1302</v>
      </c>
      <c r="O439" s="9" t="s">
        <v>52</v>
      </c>
      <c r="P439" s="9" t="s">
        <v>52</v>
      </c>
      <c r="Q439" s="9" t="s">
        <v>1290</v>
      </c>
      <c r="R439" s="9" t="s">
        <v>52</v>
      </c>
      <c r="S439" s="9" t="s">
        <v>67</v>
      </c>
      <c r="T439" s="9" t="s">
        <v>54</v>
      </c>
      <c r="U439" s="9" t="s">
        <v>54</v>
      </c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9" t="s">
        <v>52</v>
      </c>
      <c r="AT439" s="1"/>
      <c r="AU439" s="9" t="s">
        <v>52</v>
      </c>
      <c r="AV439" s="9" t="s">
        <v>52</v>
      </c>
      <c r="AW439" s="9" t="s">
        <v>1303</v>
      </c>
      <c r="AX439" s="1">
        <v>528</v>
      </c>
      <c r="AY439" s="1"/>
    </row>
    <row r="440" spans="1:51" ht="30" customHeight="1" x14ac:dyDescent="0.3">
      <c r="A440" s="10" t="s">
        <v>1291</v>
      </c>
      <c r="B440" s="10" t="s">
        <v>1304</v>
      </c>
      <c r="C440" s="10" t="s">
        <v>969</v>
      </c>
      <c r="D440" s="11"/>
      <c r="E440" s="12">
        <f>TRUNC(일위대가목록!E340,0)</f>
        <v>0</v>
      </c>
      <c r="F440" s="12">
        <f>TRUNC(E440*D440, 0)</f>
        <v>0</v>
      </c>
      <c r="G440" s="12">
        <f>TRUNC(일위대가목록!F340,0)</f>
        <v>379246</v>
      </c>
      <c r="H440" s="12">
        <f>TRUNC(G440*D440, 0)</f>
        <v>0</v>
      </c>
      <c r="I440" s="12">
        <f>TRUNC(일위대가목록!G340,0)</f>
        <v>227547</v>
      </c>
      <c r="J440" s="12">
        <f>TRUNC(I440*D440, 0)</f>
        <v>0</v>
      </c>
      <c r="K440" s="12">
        <f>TRUNC(E440+G440+I440, 0)</f>
        <v>606793</v>
      </c>
      <c r="L440" s="12">
        <f>TRUNC(F440+H440+J440, 0)</f>
        <v>0</v>
      </c>
      <c r="M440" s="10" t="s">
        <v>52</v>
      </c>
      <c r="N440" s="9" t="s">
        <v>1305</v>
      </c>
      <c r="O440" s="9" t="s">
        <v>52</v>
      </c>
      <c r="P440" s="9" t="s">
        <v>52</v>
      </c>
      <c r="Q440" s="9" t="s">
        <v>1290</v>
      </c>
      <c r="R440" s="9" t="s">
        <v>52</v>
      </c>
      <c r="S440" s="9" t="s">
        <v>67</v>
      </c>
      <c r="T440" s="9" t="s">
        <v>54</v>
      </c>
      <c r="U440" s="9" t="s">
        <v>54</v>
      </c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9" t="s">
        <v>52</v>
      </c>
      <c r="AT440" s="1"/>
      <c r="AU440" s="9" t="s">
        <v>52</v>
      </c>
      <c r="AV440" s="9" t="s">
        <v>52</v>
      </c>
      <c r="AW440" s="9" t="s">
        <v>1306</v>
      </c>
      <c r="AX440" s="1">
        <v>529</v>
      </c>
      <c r="AY440" s="1"/>
    </row>
    <row r="441" spans="1:51" ht="30" customHeight="1" x14ac:dyDescent="0.3">
      <c r="A441" s="10" t="s">
        <v>1291</v>
      </c>
      <c r="B441" s="10" t="s">
        <v>1307</v>
      </c>
      <c r="C441" s="10" t="s">
        <v>969</v>
      </c>
      <c r="D441" s="11"/>
      <c r="E441" s="12">
        <f>TRUNC(일위대가목록!E341,0)</f>
        <v>0</v>
      </c>
      <c r="F441" s="12">
        <f>TRUNC(E441*D441, 0)</f>
        <v>0</v>
      </c>
      <c r="G441" s="12">
        <f>TRUNC(일위대가목록!F341,0)</f>
        <v>353240</v>
      </c>
      <c r="H441" s="12">
        <f>TRUNC(G441*D441, 0)</f>
        <v>0</v>
      </c>
      <c r="I441" s="12">
        <f>TRUNC(일위대가목록!G341,0)</f>
        <v>211944</v>
      </c>
      <c r="J441" s="12">
        <f>TRUNC(I441*D441, 0)</f>
        <v>0</v>
      </c>
      <c r="K441" s="12">
        <f>TRUNC(E441+G441+I441, 0)</f>
        <v>565184</v>
      </c>
      <c r="L441" s="12">
        <f>TRUNC(F441+H441+J441, 0)</f>
        <v>0</v>
      </c>
      <c r="M441" s="10" t="s">
        <v>52</v>
      </c>
      <c r="N441" s="9" t="s">
        <v>1308</v>
      </c>
      <c r="O441" s="9" t="s">
        <v>52</v>
      </c>
      <c r="P441" s="9" t="s">
        <v>52</v>
      </c>
      <c r="Q441" s="9" t="s">
        <v>1290</v>
      </c>
      <c r="R441" s="9" t="s">
        <v>52</v>
      </c>
      <c r="S441" s="9" t="s">
        <v>67</v>
      </c>
      <c r="T441" s="9" t="s">
        <v>54</v>
      </c>
      <c r="U441" s="9" t="s">
        <v>54</v>
      </c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9" t="s">
        <v>52</v>
      </c>
      <c r="AT441" s="1"/>
      <c r="AU441" s="9" t="s">
        <v>52</v>
      </c>
      <c r="AV441" s="9" t="s">
        <v>52</v>
      </c>
      <c r="AW441" s="9" t="s">
        <v>1309</v>
      </c>
      <c r="AX441" s="1">
        <v>530</v>
      </c>
      <c r="AY441" s="1"/>
    </row>
    <row r="442" spans="1:51" ht="30" customHeight="1" x14ac:dyDescent="0.3">
      <c r="A442" s="10" t="s">
        <v>1288</v>
      </c>
      <c r="B442" s="10" t="s">
        <v>1310</v>
      </c>
      <c r="C442" s="10" t="s">
        <v>52</v>
      </c>
      <c r="D442" s="11">
        <v>1</v>
      </c>
      <c r="E442" s="12">
        <f>SUM(F443:F448)</f>
        <v>0</v>
      </c>
      <c r="F442" s="12">
        <f>TRUNC(E442*D442, 0)</f>
        <v>0</v>
      </c>
      <c r="G442" s="12">
        <f>SUM(H443:H448)</f>
        <v>0</v>
      </c>
      <c r="H442" s="12">
        <f>TRUNC(G442*D442, 0)</f>
        <v>0</v>
      </c>
      <c r="I442" s="12">
        <f>SUM(J443:J448)</f>
        <v>0</v>
      </c>
      <c r="J442" s="12">
        <f>TRUNC(I442*D442, 0)</f>
        <v>0</v>
      </c>
      <c r="K442" s="12">
        <f>SUM(L443:L448)</f>
        <v>0</v>
      </c>
      <c r="L442" s="12">
        <f>TRUNC(F442+H442+J442, 0)</f>
        <v>0</v>
      </c>
      <c r="M442" s="10" t="s">
        <v>52</v>
      </c>
      <c r="N442" s="9" t="s">
        <v>52</v>
      </c>
      <c r="O442" s="9" t="s">
        <v>52</v>
      </c>
      <c r="P442" s="9" t="s">
        <v>52</v>
      </c>
      <c r="Q442" s="9" t="s">
        <v>1311</v>
      </c>
      <c r="R442" s="9" t="s">
        <v>1287</v>
      </c>
      <c r="S442" s="9" t="s">
        <v>54</v>
      </c>
      <c r="T442" s="9" t="s">
        <v>54</v>
      </c>
      <c r="U442" s="9" t="s">
        <v>54</v>
      </c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9" t="s">
        <v>52</v>
      </c>
      <c r="AT442" s="1">
        <v>5</v>
      </c>
      <c r="AU442" s="9" t="s">
        <v>52</v>
      </c>
      <c r="AV442" s="9" t="s">
        <v>52</v>
      </c>
      <c r="AW442" s="9" t="s">
        <v>1311</v>
      </c>
      <c r="AX442" s="1">
        <v>616</v>
      </c>
      <c r="AY442" s="1"/>
    </row>
    <row r="443" spans="1:51" ht="30" customHeight="1" x14ac:dyDescent="0.3">
      <c r="A443" s="10" t="s">
        <v>1312</v>
      </c>
      <c r="B443" s="10" t="s">
        <v>1292</v>
      </c>
      <c r="C443" s="10" t="s">
        <v>969</v>
      </c>
      <c r="D443" s="11"/>
      <c r="E443" s="12">
        <f>TRUNC(일위대가목록!E342,0)</f>
        <v>0</v>
      </c>
      <c r="F443" s="12">
        <f>TRUNC(E443*D443, 0)</f>
        <v>0</v>
      </c>
      <c r="G443" s="12">
        <f>TRUNC(일위대가목록!F342,0)</f>
        <v>381586</v>
      </c>
      <c r="H443" s="12">
        <f>TRUNC(G443*D443, 0)</f>
        <v>0</v>
      </c>
      <c r="I443" s="12">
        <f>TRUNC(일위대가목록!G342,0)</f>
        <v>228951</v>
      </c>
      <c r="J443" s="12">
        <f>TRUNC(I443*D443, 0)</f>
        <v>0</v>
      </c>
      <c r="K443" s="12">
        <f>TRUNC(E443+G443+I443, 0)</f>
        <v>610537</v>
      </c>
      <c r="L443" s="12">
        <f>TRUNC(F443+H443+J443, 0)</f>
        <v>0</v>
      </c>
      <c r="M443" s="10" t="s">
        <v>52</v>
      </c>
      <c r="N443" s="9" t="s">
        <v>1313</v>
      </c>
      <c r="O443" s="9" t="s">
        <v>52</v>
      </c>
      <c r="P443" s="9" t="s">
        <v>52</v>
      </c>
      <c r="Q443" s="9" t="s">
        <v>1311</v>
      </c>
      <c r="R443" s="9" t="s">
        <v>52</v>
      </c>
      <c r="S443" s="9" t="s">
        <v>67</v>
      </c>
      <c r="T443" s="9" t="s">
        <v>54</v>
      </c>
      <c r="U443" s="9" t="s">
        <v>54</v>
      </c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9" t="s">
        <v>52</v>
      </c>
      <c r="AT443" s="1"/>
      <c r="AU443" s="9" t="s">
        <v>52</v>
      </c>
      <c r="AV443" s="9" t="s">
        <v>52</v>
      </c>
      <c r="AW443" s="9" t="s">
        <v>1314</v>
      </c>
      <c r="AX443" s="1">
        <v>532</v>
      </c>
      <c r="AY443" s="1"/>
    </row>
    <row r="444" spans="1:51" ht="30" customHeight="1" x14ac:dyDescent="0.3">
      <c r="A444" s="10" t="s">
        <v>1312</v>
      </c>
      <c r="B444" s="10" t="s">
        <v>1295</v>
      </c>
      <c r="C444" s="10" t="s">
        <v>969</v>
      </c>
      <c r="D444" s="11"/>
      <c r="E444" s="12">
        <f>TRUNC(일위대가목록!E343,0)</f>
        <v>0</v>
      </c>
      <c r="F444" s="12">
        <f>TRUNC(E444*D444, 0)</f>
        <v>0</v>
      </c>
      <c r="G444" s="12">
        <f>TRUNC(일위대가목록!F343,0)</f>
        <v>355429</v>
      </c>
      <c r="H444" s="12">
        <f>TRUNC(G444*D444, 0)</f>
        <v>0</v>
      </c>
      <c r="I444" s="12">
        <f>TRUNC(일위대가목록!G343,0)</f>
        <v>213257</v>
      </c>
      <c r="J444" s="12">
        <f>TRUNC(I444*D444, 0)</f>
        <v>0</v>
      </c>
      <c r="K444" s="12">
        <f>TRUNC(E444+G444+I444, 0)</f>
        <v>568686</v>
      </c>
      <c r="L444" s="12">
        <f>TRUNC(F444+H444+J444, 0)</f>
        <v>0</v>
      </c>
      <c r="M444" s="10" t="s">
        <v>52</v>
      </c>
      <c r="N444" s="9" t="s">
        <v>1315</v>
      </c>
      <c r="O444" s="9" t="s">
        <v>52</v>
      </c>
      <c r="P444" s="9" t="s">
        <v>52</v>
      </c>
      <c r="Q444" s="9" t="s">
        <v>1311</v>
      </c>
      <c r="R444" s="9" t="s">
        <v>52</v>
      </c>
      <c r="S444" s="9" t="s">
        <v>67</v>
      </c>
      <c r="T444" s="9" t="s">
        <v>54</v>
      </c>
      <c r="U444" s="9" t="s">
        <v>54</v>
      </c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9" t="s">
        <v>52</v>
      </c>
      <c r="AT444" s="1"/>
      <c r="AU444" s="9" t="s">
        <v>52</v>
      </c>
      <c r="AV444" s="9" t="s">
        <v>52</v>
      </c>
      <c r="AW444" s="9" t="s">
        <v>1316</v>
      </c>
      <c r="AX444" s="1">
        <v>533</v>
      </c>
      <c r="AY444" s="1"/>
    </row>
    <row r="445" spans="1:51" ht="30" customHeight="1" x14ac:dyDescent="0.3">
      <c r="A445" s="10" t="s">
        <v>1312</v>
      </c>
      <c r="B445" s="10" t="s">
        <v>1298</v>
      </c>
      <c r="C445" s="10" t="s">
        <v>969</v>
      </c>
      <c r="D445" s="11"/>
      <c r="E445" s="12">
        <f>TRUNC(일위대가목록!E344,0)</f>
        <v>0</v>
      </c>
      <c r="F445" s="12">
        <f>TRUNC(E445*D445, 0)</f>
        <v>0</v>
      </c>
      <c r="G445" s="12">
        <f>TRUNC(일위대가목록!F344,0)</f>
        <v>338504</v>
      </c>
      <c r="H445" s="12">
        <f>TRUNC(G445*D445, 0)</f>
        <v>0</v>
      </c>
      <c r="I445" s="12">
        <f>TRUNC(일위대가목록!G344,0)</f>
        <v>203102</v>
      </c>
      <c r="J445" s="12">
        <f>TRUNC(I445*D445, 0)</f>
        <v>0</v>
      </c>
      <c r="K445" s="12">
        <f>TRUNC(E445+G445+I445, 0)</f>
        <v>541606</v>
      </c>
      <c r="L445" s="12">
        <f>TRUNC(F445+H445+J445, 0)</f>
        <v>0</v>
      </c>
      <c r="M445" s="10" t="s">
        <v>52</v>
      </c>
      <c r="N445" s="9" t="s">
        <v>1317</v>
      </c>
      <c r="O445" s="9" t="s">
        <v>52</v>
      </c>
      <c r="P445" s="9" t="s">
        <v>52</v>
      </c>
      <c r="Q445" s="9" t="s">
        <v>1311</v>
      </c>
      <c r="R445" s="9" t="s">
        <v>52</v>
      </c>
      <c r="S445" s="9" t="s">
        <v>67</v>
      </c>
      <c r="T445" s="9" t="s">
        <v>54</v>
      </c>
      <c r="U445" s="9" t="s">
        <v>54</v>
      </c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9" t="s">
        <v>52</v>
      </c>
      <c r="AT445" s="1"/>
      <c r="AU445" s="9" t="s">
        <v>52</v>
      </c>
      <c r="AV445" s="9" t="s">
        <v>52</v>
      </c>
      <c r="AW445" s="9" t="s">
        <v>1318</v>
      </c>
      <c r="AX445" s="1">
        <v>534</v>
      </c>
      <c r="AY445" s="1"/>
    </row>
    <row r="446" spans="1:51" ht="30" customHeight="1" x14ac:dyDescent="0.3">
      <c r="A446" s="10" t="s">
        <v>1312</v>
      </c>
      <c r="B446" s="10" t="s">
        <v>1301</v>
      </c>
      <c r="C446" s="10" t="s">
        <v>969</v>
      </c>
      <c r="D446" s="11"/>
      <c r="E446" s="12">
        <f>TRUNC(일위대가목록!E345,0)</f>
        <v>0</v>
      </c>
      <c r="F446" s="12">
        <f>TRUNC(E446*D446, 0)</f>
        <v>0</v>
      </c>
      <c r="G446" s="12">
        <f>TRUNC(일위대가목록!F345,0)</f>
        <v>303115</v>
      </c>
      <c r="H446" s="12">
        <f>TRUNC(G446*D446, 0)</f>
        <v>0</v>
      </c>
      <c r="I446" s="12">
        <f>TRUNC(일위대가목록!G345,0)</f>
        <v>181869</v>
      </c>
      <c r="J446" s="12">
        <f>TRUNC(I446*D446, 0)</f>
        <v>0</v>
      </c>
      <c r="K446" s="12">
        <f>TRUNC(E446+G446+I446, 0)</f>
        <v>484984</v>
      </c>
      <c r="L446" s="12">
        <f>TRUNC(F446+H446+J446, 0)</f>
        <v>0</v>
      </c>
      <c r="M446" s="10" t="s">
        <v>52</v>
      </c>
      <c r="N446" s="9" t="s">
        <v>1319</v>
      </c>
      <c r="O446" s="9" t="s">
        <v>52</v>
      </c>
      <c r="P446" s="9" t="s">
        <v>52</v>
      </c>
      <c r="Q446" s="9" t="s">
        <v>1311</v>
      </c>
      <c r="R446" s="9" t="s">
        <v>52</v>
      </c>
      <c r="S446" s="9" t="s">
        <v>67</v>
      </c>
      <c r="T446" s="9" t="s">
        <v>54</v>
      </c>
      <c r="U446" s="9" t="s">
        <v>54</v>
      </c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9" t="s">
        <v>52</v>
      </c>
      <c r="AT446" s="1"/>
      <c r="AU446" s="9" t="s">
        <v>52</v>
      </c>
      <c r="AV446" s="9" t="s">
        <v>52</v>
      </c>
      <c r="AW446" s="9" t="s">
        <v>1320</v>
      </c>
      <c r="AX446" s="1">
        <v>535</v>
      </c>
      <c r="AY446" s="1"/>
    </row>
    <row r="447" spans="1:51" ht="30" customHeight="1" x14ac:dyDescent="0.3">
      <c r="A447" s="10" t="s">
        <v>1312</v>
      </c>
      <c r="B447" s="10" t="s">
        <v>1304</v>
      </c>
      <c r="C447" s="10" t="s">
        <v>969</v>
      </c>
      <c r="D447" s="11"/>
      <c r="E447" s="12">
        <f>TRUNC(일위대가목록!E346,0)</f>
        <v>0</v>
      </c>
      <c r="F447" s="12">
        <f>TRUNC(E447*D447, 0)</f>
        <v>0</v>
      </c>
      <c r="G447" s="12">
        <f>TRUNC(일위대가목록!F346,0)</f>
        <v>269264</v>
      </c>
      <c r="H447" s="12">
        <f>TRUNC(G447*D447, 0)</f>
        <v>0</v>
      </c>
      <c r="I447" s="12">
        <f>TRUNC(일위대가목록!G346,0)</f>
        <v>161558</v>
      </c>
      <c r="J447" s="12">
        <f>TRUNC(I447*D447, 0)</f>
        <v>0</v>
      </c>
      <c r="K447" s="12">
        <f>TRUNC(E447+G447+I447, 0)</f>
        <v>430822</v>
      </c>
      <c r="L447" s="12">
        <f>TRUNC(F447+H447+J447, 0)</f>
        <v>0</v>
      </c>
      <c r="M447" s="10" t="s">
        <v>52</v>
      </c>
      <c r="N447" s="9" t="s">
        <v>1321</v>
      </c>
      <c r="O447" s="9" t="s">
        <v>52</v>
      </c>
      <c r="P447" s="9" t="s">
        <v>52</v>
      </c>
      <c r="Q447" s="9" t="s">
        <v>1311</v>
      </c>
      <c r="R447" s="9" t="s">
        <v>52</v>
      </c>
      <c r="S447" s="9" t="s">
        <v>67</v>
      </c>
      <c r="T447" s="9" t="s">
        <v>54</v>
      </c>
      <c r="U447" s="9" t="s">
        <v>54</v>
      </c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9" t="s">
        <v>52</v>
      </c>
      <c r="AT447" s="1"/>
      <c r="AU447" s="9" t="s">
        <v>52</v>
      </c>
      <c r="AV447" s="9" t="s">
        <v>52</v>
      </c>
      <c r="AW447" s="9" t="s">
        <v>1322</v>
      </c>
      <c r="AX447" s="1">
        <v>536</v>
      </c>
      <c r="AY447" s="1"/>
    </row>
    <row r="448" spans="1:51" ht="30" customHeight="1" x14ac:dyDescent="0.3">
      <c r="A448" s="10" t="s">
        <v>1312</v>
      </c>
      <c r="B448" s="10" t="s">
        <v>1307</v>
      </c>
      <c r="C448" s="10" t="s">
        <v>969</v>
      </c>
      <c r="D448" s="11"/>
      <c r="E448" s="12">
        <f>TRUNC(일위대가목록!E347,0)</f>
        <v>0</v>
      </c>
      <c r="F448" s="12">
        <f>TRUNC(E448*D448, 0)</f>
        <v>0</v>
      </c>
      <c r="G448" s="12">
        <f>TRUNC(일위대가목록!F347,0)</f>
        <v>250800</v>
      </c>
      <c r="H448" s="12">
        <f>TRUNC(G448*D448, 0)</f>
        <v>0</v>
      </c>
      <c r="I448" s="12">
        <f>TRUNC(일위대가목록!G347,0)</f>
        <v>150480</v>
      </c>
      <c r="J448" s="12">
        <f>TRUNC(I448*D448, 0)</f>
        <v>0</v>
      </c>
      <c r="K448" s="12">
        <f>TRUNC(E448+G448+I448, 0)</f>
        <v>401280</v>
      </c>
      <c r="L448" s="12">
        <f>TRUNC(F448+H448+J448, 0)</f>
        <v>0</v>
      </c>
      <c r="M448" s="10" t="s">
        <v>52</v>
      </c>
      <c r="N448" s="9" t="s">
        <v>1323</v>
      </c>
      <c r="O448" s="9" t="s">
        <v>52</v>
      </c>
      <c r="P448" s="9" t="s">
        <v>52</v>
      </c>
      <c r="Q448" s="9" t="s">
        <v>1311</v>
      </c>
      <c r="R448" s="9" t="s">
        <v>52</v>
      </c>
      <c r="S448" s="9" t="s">
        <v>67</v>
      </c>
      <c r="T448" s="9" t="s">
        <v>54</v>
      </c>
      <c r="U448" s="9" t="s">
        <v>54</v>
      </c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9" t="s">
        <v>52</v>
      </c>
      <c r="AT448" s="1"/>
      <c r="AU448" s="9" t="s">
        <v>52</v>
      </c>
      <c r="AV448" s="9" t="s">
        <v>52</v>
      </c>
      <c r="AW448" s="9" t="s">
        <v>1324</v>
      </c>
      <c r="AX448" s="1">
        <v>537</v>
      </c>
      <c r="AY448" s="1"/>
    </row>
    <row r="449" spans="1:51" ht="30" customHeight="1" x14ac:dyDescent="0.3">
      <c r="A449" s="10" t="s">
        <v>1325</v>
      </c>
      <c r="B449" s="10" t="s">
        <v>1326</v>
      </c>
      <c r="C449" s="10" t="s">
        <v>52</v>
      </c>
      <c r="D449" s="11">
        <v>1</v>
      </c>
      <c r="E449" s="12">
        <f>SUM(F450:F456)</f>
        <v>0</v>
      </c>
      <c r="F449" s="12">
        <f>TRUNC(E449*D449, 0)</f>
        <v>0</v>
      </c>
      <c r="G449" s="12">
        <f>SUM(H450:H456)</f>
        <v>0</v>
      </c>
      <c r="H449" s="12">
        <f>TRUNC(G449*D449, 0)</f>
        <v>0</v>
      </c>
      <c r="I449" s="12">
        <f>SUM(J450:J456)</f>
        <v>0</v>
      </c>
      <c r="J449" s="12">
        <f>TRUNC(I449*D449, 0)</f>
        <v>0</v>
      </c>
      <c r="K449" s="12">
        <f>SUM(L450:L456)</f>
        <v>0</v>
      </c>
      <c r="L449" s="12">
        <f>TRUNC(F449+H449+J449, 0)</f>
        <v>0</v>
      </c>
      <c r="M449" s="10" t="s">
        <v>52</v>
      </c>
      <c r="N449" s="9" t="s">
        <v>52</v>
      </c>
      <c r="O449" s="9" t="s">
        <v>52</v>
      </c>
      <c r="P449" s="9" t="s">
        <v>52</v>
      </c>
      <c r="Q449" s="9" t="s">
        <v>1327</v>
      </c>
      <c r="R449" s="9" t="s">
        <v>1287</v>
      </c>
      <c r="S449" s="9" t="s">
        <v>54</v>
      </c>
      <c r="T449" s="9" t="s">
        <v>54</v>
      </c>
      <c r="U449" s="9" t="s">
        <v>54</v>
      </c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9" t="s">
        <v>52</v>
      </c>
      <c r="AT449" s="1">
        <v>5</v>
      </c>
      <c r="AU449" s="9" t="s">
        <v>52</v>
      </c>
      <c r="AV449" s="9" t="s">
        <v>52</v>
      </c>
      <c r="AW449" s="9" t="s">
        <v>1327</v>
      </c>
      <c r="AX449" s="1">
        <v>617</v>
      </c>
      <c r="AY449" s="1"/>
    </row>
    <row r="450" spans="1:51" ht="30" customHeight="1" x14ac:dyDescent="0.3">
      <c r="A450" s="10" t="s">
        <v>1328</v>
      </c>
      <c r="B450" s="10" t="s">
        <v>1329</v>
      </c>
      <c r="C450" s="10" t="s">
        <v>969</v>
      </c>
      <c r="D450" s="11"/>
      <c r="E450" s="12">
        <f>TRUNC(일위대가목록!E348,0)</f>
        <v>62257</v>
      </c>
      <c r="F450" s="12">
        <f>TRUNC(E450*D450, 0)</f>
        <v>0</v>
      </c>
      <c r="G450" s="12">
        <f>TRUNC(일위대가목록!F348,0)</f>
        <v>0</v>
      </c>
      <c r="H450" s="12">
        <f>TRUNC(G450*D450, 0)</f>
        <v>0</v>
      </c>
      <c r="I450" s="12">
        <f>TRUNC(일위대가목록!G348,0)</f>
        <v>0</v>
      </c>
      <c r="J450" s="12">
        <f>TRUNC(I450*D450, 0)</f>
        <v>0</v>
      </c>
      <c r="K450" s="12">
        <f>TRUNC(E450+G450+I450, 0)</f>
        <v>62257</v>
      </c>
      <c r="L450" s="12">
        <f>TRUNC(F450+H450+J450, 0)</f>
        <v>0</v>
      </c>
      <c r="M450" s="10" t="s">
        <v>52</v>
      </c>
      <c r="N450" s="9" t="s">
        <v>1330</v>
      </c>
      <c r="O450" s="9" t="s">
        <v>52</v>
      </c>
      <c r="P450" s="9" t="s">
        <v>52</v>
      </c>
      <c r="Q450" s="9" t="s">
        <v>1327</v>
      </c>
      <c r="R450" s="9" t="s">
        <v>52</v>
      </c>
      <c r="S450" s="9" t="s">
        <v>67</v>
      </c>
      <c r="T450" s="9" t="s">
        <v>54</v>
      </c>
      <c r="U450" s="9" t="s">
        <v>54</v>
      </c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9" t="s">
        <v>52</v>
      </c>
      <c r="AT450" s="1"/>
      <c r="AU450" s="9" t="s">
        <v>52</v>
      </c>
      <c r="AV450" s="9" t="s">
        <v>52</v>
      </c>
      <c r="AW450" s="9" t="s">
        <v>1331</v>
      </c>
      <c r="AX450" s="1">
        <v>539</v>
      </c>
      <c r="AY450" s="1"/>
    </row>
    <row r="451" spans="1:51" ht="30" customHeight="1" x14ac:dyDescent="0.3">
      <c r="A451" s="10" t="s">
        <v>1332</v>
      </c>
      <c r="B451" s="10" t="s">
        <v>1333</v>
      </c>
      <c r="C451" s="10" t="s">
        <v>969</v>
      </c>
      <c r="D451" s="11"/>
      <c r="E451" s="12">
        <f>TRUNC(일위대가목록!E349,0)</f>
        <v>62257</v>
      </c>
      <c r="F451" s="12">
        <f>TRUNC(E451*D451, 0)</f>
        <v>0</v>
      </c>
      <c r="G451" s="12">
        <f>TRUNC(일위대가목록!F349,0)</f>
        <v>470265</v>
      </c>
      <c r="H451" s="12">
        <f>TRUNC(G451*D451, 0)</f>
        <v>0</v>
      </c>
      <c r="I451" s="12">
        <f>TRUNC(일위대가목록!G349,0)</f>
        <v>282159</v>
      </c>
      <c r="J451" s="12">
        <f>TRUNC(I451*D451, 0)</f>
        <v>0</v>
      </c>
      <c r="K451" s="12">
        <f>TRUNC(E451+G451+I451, 0)</f>
        <v>814681</v>
      </c>
      <c r="L451" s="12">
        <f>TRUNC(F451+H451+J451, 0)</f>
        <v>0</v>
      </c>
      <c r="M451" s="10" t="s">
        <v>52</v>
      </c>
      <c r="N451" s="9" t="s">
        <v>1334</v>
      </c>
      <c r="O451" s="9" t="s">
        <v>52</v>
      </c>
      <c r="P451" s="9" t="s">
        <v>52</v>
      </c>
      <c r="Q451" s="9" t="s">
        <v>1327</v>
      </c>
      <c r="R451" s="9" t="s">
        <v>52</v>
      </c>
      <c r="S451" s="9" t="s">
        <v>67</v>
      </c>
      <c r="T451" s="9" t="s">
        <v>54</v>
      </c>
      <c r="U451" s="9" t="s">
        <v>54</v>
      </c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9" t="s">
        <v>52</v>
      </c>
      <c r="AT451" s="1"/>
      <c r="AU451" s="9" t="s">
        <v>52</v>
      </c>
      <c r="AV451" s="9" t="s">
        <v>52</v>
      </c>
      <c r="AW451" s="9" t="s">
        <v>1335</v>
      </c>
      <c r="AX451" s="1">
        <v>540</v>
      </c>
      <c r="AY451" s="1"/>
    </row>
    <row r="452" spans="1:51" ht="30" customHeight="1" x14ac:dyDescent="0.3">
      <c r="A452" s="10" t="s">
        <v>1332</v>
      </c>
      <c r="B452" s="10" t="s">
        <v>1336</v>
      </c>
      <c r="C452" s="10" t="s">
        <v>969</v>
      </c>
      <c r="D452" s="11"/>
      <c r="E452" s="12">
        <f>TRUNC(일위대가목록!E350,0)</f>
        <v>62257</v>
      </c>
      <c r="F452" s="12">
        <f>TRUNC(E452*D452, 0)</f>
        <v>0</v>
      </c>
      <c r="G452" s="12">
        <f>TRUNC(일위대가목록!F350,0)</f>
        <v>438039</v>
      </c>
      <c r="H452" s="12">
        <f>TRUNC(G452*D452, 0)</f>
        <v>0</v>
      </c>
      <c r="I452" s="12">
        <f>TRUNC(일위대가목록!G350,0)</f>
        <v>262823</v>
      </c>
      <c r="J452" s="12">
        <f>TRUNC(I452*D452, 0)</f>
        <v>0</v>
      </c>
      <c r="K452" s="12">
        <f>TRUNC(E452+G452+I452, 0)</f>
        <v>763119</v>
      </c>
      <c r="L452" s="12">
        <f>TRUNC(F452+H452+J452, 0)</f>
        <v>0</v>
      </c>
      <c r="M452" s="10" t="s">
        <v>52</v>
      </c>
      <c r="N452" s="9" t="s">
        <v>1337</v>
      </c>
      <c r="O452" s="9" t="s">
        <v>52</v>
      </c>
      <c r="P452" s="9" t="s">
        <v>52</v>
      </c>
      <c r="Q452" s="9" t="s">
        <v>1327</v>
      </c>
      <c r="R452" s="9" t="s">
        <v>52</v>
      </c>
      <c r="S452" s="9" t="s">
        <v>67</v>
      </c>
      <c r="T452" s="9" t="s">
        <v>54</v>
      </c>
      <c r="U452" s="9" t="s">
        <v>54</v>
      </c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9" t="s">
        <v>52</v>
      </c>
      <c r="AT452" s="1"/>
      <c r="AU452" s="9" t="s">
        <v>52</v>
      </c>
      <c r="AV452" s="9" t="s">
        <v>52</v>
      </c>
      <c r="AW452" s="9" t="s">
        <v>1338</v>
      </c>
      <c r="AX452" s="1">
        <v>541</v>
      </c>
      <c r="AY452" s="1"/>
    </row>
    <row r="453" spans="1:51" ht="30" customHeight="1" x14ac:dyDescent="0.3">
      <c r="A453" s="10" t="s">
        <v>1332</v>
      </c>
      <c r="B453" s="10" t="s">
        <v>1339</v>
      </c>
      <c r="C453" s="10" t="s">
        <v>969</v>
      </c>
      <c r="D453" s="11"/>
      <c r="E453" s="12">
        <f>TRUNC(일위대가목록!E351,0)</f>
        <v>62257</v>
      </c>
      <c r="F453" s="12">
        <f>TRUNC(E453*D453, 0)</f>
        <v>0</v>
      </c>
      <c r="G453" s="12">
        <f>TRUNC(일위대가목록!F351,0)</f>
        <v>417170</v>
      </c>
      <c r="H453" s="12">
        <f>TRUNC(G453*D453, 0)</f>
        <v>0</v>
      </c>
      <c r="I453" s="12">
        <f>TRUNC(일위대가목록!G351,0)</f>
        <v>250302</v>
      </c>
      <c r="J453" s="12">
        <f>TRUNC(I453*D453, 0)</f>
        <v>0</v>
      </c>
      <c r="K453" s="12">
        <f>TRUNC(E453+G453+I453, 0)</f>
        <v>729729</v>
      </c>
      <c r="L453" s="12">
        <f>TRUNC(F453+H453+J453, 0)</f>
        <v>0</v>
      </c>
      <c r="M453" s="10" t="s">
        <v>52</v>
      </c>
      <c r="N453" s="9" t="s">
        <v>1340</v>
      </c>
      <c r="O453" s="9" t="s">
        <v>52</v>
      </c>
      <c r="P453" s="9" t="s">
        <v>52</v>
      </c>
      <c r="Q453" s="9" t="s">
        <v>1327</v>
      </c>
      <c r="R453" s="9" t="s">
        <v>52</v>
      </c>
      <c r="S453" s="9" t="s">
        <v>67</v>
      </c>
      <c r="T453" s="9" t="s">
        <v>54</v>
      </c>
      <c r="U453" s="9" t="s">
        <v>54</v>
      </c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9" t="s">
        <v>52</v>
      </c>
      <c r="AT453" s="1"/>
      <c r="AU453" s="9" t="s">
        <v>52</v>
      </c>
      <c r="AV453" s="9" t="s">
        <v>52</v>
      </c>
      <c r="AW453" s="9" t="s">
        <v>1341</v>
      </c>
      <c r="AX453" s="1">
        <v>542</v>
      </c>
      <c r="AY453" s="1"/>
    </row>
    <row r="454" spans="1:51" ht="30" customHeight="1" x14ac:dyDescent="0.3">
      <c r="A454" s="10" t="s">
        <v>1332</v>
      </c>
      <c r="B454" s="10" t="s">
        <v>1342</v>
      </c>
      <c r="C454" s="10" t="s">
        <v>969</v>
      </c>
      <c r="D454" s="11"/>
      <c r="E454" s="12">
        <f>TRUNC(일위대가목록!E352,0)</f>
        <v>62257</v>
      </c>
      <c r="F454" s="12">
        <f>TRUNC(E454*D454, 0)</f>
        <v>0</v>
      </c>
      <c r="G454" s="12">
        <f>TRUNC(일위대가목록!F352,0)</f>
        <v>373568</v>
      </c>
      <c r="H454" s="12">
        <f>TRUNC(G454*D454, 0)</f>
        <v>0</v>
      </c>
      <c r="I454" s="12">
        <f>TRUNC(일위대가목록!G352,0)</f>
        <v>224140</v>
      </c>
      <c r="J454" s="12">
        <f>TRUNC(I454*D454, 0)</f>
        <v>0</v>
      </c>
      <c r="K454" s="12">
        <f>TRUNC(E454+G454+I454, 0)</f>
        <v>659965</v>
      </c>
      <c r="L454" s="12">
        <f>TRUNC(F454+H454+J454, 0)</f>
        <v>0</v>
      </c>
      <c r="M454" s="10" t="s">
        <v>52</v>
      </c>
      <c r="N454" s="9" t="s">
        <v>1343</v>
      </c>
      <c r="O454" s="9" t="s">
        <v>52</v>
      </c>
      <c r="P454" s="9" t="s">
        <v>52</v>
      </c>
      <c r="Q454" s="9" t="s">
        <v>1327</v>
      </c>
      <c r="R454" s="9" t="s">
        <v>52</v>
      </c>
      <c r="S454" s="9" t="s">
        <v>67</v>
      </c>
      <c r="T454" s="9" t="s">
        <v>54</v>
      </c>
      <c r="U454" s="9" t="s">
        <v>54</v>
      </c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9" t="s">
        <v>52</v>
      </c>
      <c r="AT454" s="1"/>
      <c r="AU454" s="9" t="s">
        <v>52</v>
      </c>
      <c r="AV454" s="9" t="s">
        <v>52</v>
      </c>
      <c r="AW454" s="9" t="s">
        <v>1344</v>
      </c>
      <c r="AX454" s="1">
        <v>543</v>
      </c>
      <c r="AY454" s="1"/>
    </row>
    <row r="455" spans="1:51" ht="30" customHeight="1" x14ac:dyDescent="0.3">
      <c r="A455" s="10" t="s">
        <v>1332</v>
      </c>
      <c r="B455" s="10" t="s">
        <v>1345</v>
      </c>
      <c r="C455" s="10" t="s">
        <v>969</v>
      </c>
      <c r="D455" s="11"/>
      <c r="E455" s="12">
        <f>TRUNC(일위대가목록!E353,0)</f>
        <v>62257</v>
      </c>
      <c r="F455" s="12">
        <f>TRUNC(E455*D455, 0)</f>
        <v>0</v>
      </c>
      <c r="G455" s="12">
        <f>TRUNC(일위대가목록!F353,0)</f>
        <v>331851</v>
      </c>
      <c r="H455" s="12">
        <f>TRUNC(G455*D455, 0)</f>
        <v>0</v>
      </c>
      <c r="I455" s="12">
        <f>TRUNC(일위대가목록!G353,0)</f>
        <v>199110</v>
      </c>
      <c r="J455" s="12">
        <f>TRUNC(I455*D455, 0)</f>
        <v>0</v>
      </c>
      <c r="K455" s="12">
        <f>TRUNC(E455+G455+I455, 0)</f>
        <v>593218</v>
      </c>
      <c r="L455" s="12">
        <f>TRUNC(F455+H455+J455, 0)</f>
        <v>0</v>
      </c>
      <c r="M455" s="10" t="s">
        <v>52</v>
      </c>
      <c r="N455" s="9" t="s">
        <v>1346</v>
      </c>
      <c r="O455" s="9" t="s">
        <v>52</v>
      </c>
      <c r="P455" s="9" t="s">
        <v>52</v>
      </c>
      <c r="Q455" s="9" t="s">
        <v>1327</v>
      </c>
      <c r="R455" s="9" t="s">
        <v>52</v>
      </c>
      <c r="S455" s="9" t="s">
        <v>67</v>
      </c>
      <c r="T455" s="9" t="s">
        <v>54</v>
      </c>
      <c r="U455" s="9" t="s">
        <v>54</v>
      </c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9" t="s">
        <v>52</v>
      </c>
      <c r="AT455" s="1"/>
      <c r="AU455" s="9" t="s">
        <v>52</v>
      </c>
      <c r="AV455" s="9" t="s">
        <v>52</v>
      </c>
      <c r="AW455" s="9" t="s">
        <v>1347</v>
      </c>
      <c r="AX455" s="1">
        <v>544</v>
      </c>
      <c r="AY455" s="1"/>
    </row>
    <row r="456" spans="1:51" ht="30" customHeight="1" x14ac:dyDescent="0.3">
      <c r="A456" s="10" t="s">
        <v>1332</v>
      </c>
      <c r="B456" s="10" t="s">
        <v>1348</v>
      </c>
      <c r="C456" s="10" t="s">
        <v>969</v>
      </c>
      <c r="D456" s="11"/>
      <c r="E456" s="12">
        <f>TRUNC(일위대가목록!E354,0)</f>
        <v>435799</v>
      </c>
      <c r="F456" s="12">
        <f>TRUNC(E456*D456, 0)</f>
        <v>0</v>
      </c>
      <c r="G456" s="12">
        <f>TRUNC(일위대가목록!F354,0)</f>
        <v>257887</v>
      </c>
      <c r="H456" s="12">
        <f>TRUNC(G456*D456, 0)</f>
        <v>0</v>
      </c>
      <c r="I456" s="12">
        <f>TRUNC(일위대가목록!G354,0)</f>
        <v>154732</v>
      </c>
      <c r="J456" s="12">
        <f>TRUNC(I456*D456, 0)</f>
        <v>0</v>
      </c>
      <c r="K456" s="12">
        <f>TRUNC(E456+G456+I456, 0)</f>
        <v>848418</v>
      </c>
      <c r="L456" s="12">
        <f>TRUNC(F456+H456+J456, 0)</f>
        <v>0</v>
      </c>
      <c r="M456" s="10" t="s">
        <v>52</v>
      </c>
      <c r="N456" s="9" t="s">
        <v>1349</v>
      </c>
      <c r="O456" s="9" t="s">
        <v>52</v>
      </c>
      <c r="P456" s="9" t="s">
        <v>52</v>
      </c>
      <c r="Q456" s="9" t="s">
        <v>1327</v>
      </c>
      <c r="R456" s="9" t="s">
        <v>52</v>
      </c>
      <c r="S456" s="9" t="s">
        <v>67</v>
      </c>
      <c r="T456" s="9" t="s">
        <v>54</v>
      </c>
      <c r="U456" s="9" t="s">
        <v>54</v>
      </c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9" t="s">
        <v>52</v>
      </c>
      <c r="AT456" s="1"/>
      <c r="AU456" s="9" t="s">
        <v>52</v>
      </c>
      <c r="AV456" s="9" t="s">
        <v>52</v>
      </c>
      <c r="AW456" s="9" t="s">
        <v>1350</v>
      </c>
      <c r="AX456" s="1">
        <v>545</v>
      </c>
      <c r="AY456" s="1"/>
    </row>
    <row r="457" spans="1:51" ht="30" customHeight="1" x14ac:dyDescent="0.3">
      <c r="A457" s="10" t="s">
        <v>1351</v>
      </c>
      <c r="B457" s="10" t="s">
        <v>52</v>
      </c>
      <c r="C457" s="10" t="s">
        <v>52</v>
      </c>
      <c r="D457" s="11">
        <v>1</v>
      </c>
      <c r="E457" s="12">
        <f>SUM(F458:F463)</f>
        <v>0</v>
      </c>
      <c r="F457" s="12">
        <f>TRUNC(E457*D457, 0)</f>
        <v>0</v>
      </c>
      <c r="G457" s="12">
        <f>SUM(H458:H463)</f>
        <v>0</v>
      </c>
      <c r="H457" s="12">
        <f>TRUNC(G457*D457, 0)</f>
        <v>0</v>
      </c>
      <c r="I457" s="12">
        <f>SUM(J458:J463)</f>
        <v>0</v>
      </c>
      <c r="J457" s="12">
        <f>TRUNC(I457*D457, 0)</f>
        <v>0</v>
      </c>
      <c r="K457" s="12">
        <f>SUM(L458:L463)</f>
        <v>0</v>
      </c>
      <c r="L457" s="12">
        <f>TRUNC(F457+H457+J457, 0)</f>
        <v>0</v>
      </c>
      <c r="M457" s="10" t="s">
        <v>52</v>
      </c>
      <c r="N457" s="9" t="s">
        <v>52</v>
      </c>
      <c r="O457" s="9" t="s">
        <v>52</v>
      </c>
      <c r="P457" s="9" t="s">
        <v>52</v>
      </c>
      <c r="Q457" s="9" t="s">
        <v>1352</v>
      </c>
      <c r="R457" s="9" t="s">
        <v>1287</v>
      </c>
      <c r="S457" s="9" t="s">
        <v>54</v>
      </c>
      <c r="T457" s="9" t="s">
        <v>54</v>
      </c>
      <c r="U457" s="9" t="s">
        <v>54</v>
      </c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9" t="s">
        <v>52</v>
      </c>
      <c r="AT457" s="1">
        <v>5</v>
      </c>
      <c r="AU457" s="9" t="s">
        <v>52</v>
      </c>
      <c r="AV457" s="9" t="s">
        <v>52</v>
      </c>
      <c r="AW457" s="9" t="s">
        <v>1352</v>
      </c>
      <c r="AX457" s="1">
        <v>618</v>
      </c>
      <c r="AY457" s="1"/>
    </row>
    <row r="458" spans="1:51" ht="30" customHeight="1" x14ac:dyDescent="0.3">
      <c r="A458" s="10" t="s">
        <v>1353</v>
      </c>
      <c r="B458" s="10" t="s">
        <v>1333</v>
      </c>
      <c r="C458" s="10" t="s">
        <v>969</v>
      </c>
      <c r="D458" s="11"/>
      <c r="E458" s="12">
        <f>TRUNC(일위대가목록!E355,0)</f>
        <v>62257</v>
      </c>
      <c r="F458" s="12">
        <f>TRUNC(E458*D458, 0)</f>
        <v>0</v>
      </c>
      <c r="G458" s="12">
        <f>TRUNC(일위대가목록!F355,0)</f>
        <v>537445</v>
      </c>
      <c r="H458" s="12">
        <f>TRUNC(G458*D458, 0)</f>
        <v>0</v>
      </c>
      <c r="I458" s="12">
        <f>TRUNC(일위대가목록!G355,0)</f>
        <v>322467</v>
      </c>
      <c r="J458" s="12">
        <f>TRUNC(I458*D458, 0)</f>
        <v>0</v>
      </c>
      <c r="K458" s="12">
        <f>TRUNC(E458+G458+I458, 0)</f>
        <v>922169</v>
      </c>
      <c r="L458" s="12">
        <f>TRUNC(F458+H458+J458, 0)</f>
        <v>0</v>
      </c>
      <c r="M458" s="10" t="s">
        <v>52</v>
      </c>
      <c r="N458" s="9" t="s">
        <v>1354</v>
      </c>
      <c r="O458" s="9" t="s">
        <v>52</v>
      </c>
      <c r="P458" s="9" t="s">
        <v>52</v>
      </c>
      <c r="Q458" s="9" t="s">
        <v>1352</v>
      </c>
      <c r="R458" s="9" t="s">
        <v>52</v>
      </c>
      <c r="S458" s="9" t="s">
        <v>67</v>
      </c>
      <c r="T458" s="9" t="s">
        <v>54</v>
      </c>
      <c r="U458" s="9" t="s">
        <v>54</v>
      </c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9" t="s">
        <v>52</v>
      </c>
      <c r="AT458" s="1"/>
      <c r="AU458" s="9" t="s">
        <v>52</v>
      </c>
      <c r="AV458" s="9" t="s">
        <v>52</v>
      </c>
      <c r="AW458" s="9" t="s">
        <v>1355</v>
      </c>
      <c r="AX458" s="1">
        <v>547</v>
      </c>
      <c r="AY458" s="1"/>
    </row>
    <row r="459" spans="1:51" ht="30" customHeight="1" x14ac:dyDescent="0.3">
      <c r="A459" s="10" t="s">
        <v>1353</v>
      </c>
      <c r="B459" s="10" t="s">
        <v>1336</v>
      </c>
      <c r="C459" s="10" t="s">
        <v>969</v>
      </c>
      <c r="D459" s="11"/>
      <c r="E459" s="12">
        <f>TRUNC(일위대가목록!E356,0)</f>
        <v>62257</v>
      </c>
      <c r="F459" s="12">
        <f>TRUNC(E459*D459, 0)</f>
        <v>0</v>
      </c>
      <c r="G459" s="12">
        <f>TRUNC(일위대가목록!F356,0)</f>
        <v>500604</v>
      </c>
      <c r="H459" s="12">
        <f>TRUNC(G459*D459, 0)</f>
        <v>0</v>
      </c>
      <c r="I459" s="12">
        <f>TRUNC(일위대가목록!G356,0)</f>
        <v>300362</v>
      </c>
      <c r="J459" s="12">
        <f>TRUNC(I459*D459, 0)</f>
        <v>0</v>
      </c>
      <c r="K459" s="12">
        <f>TRUNC(E459+G459+I459, 0)</f>
        <v>863223</v>
      </c>
      <c r="L459" s="12">
        <f>TRUNC(F459+H459+J459, 0)</f>
        <v>0</v>
      </c>
      <c r="M459" s="10" t="s">
        <v>52</v>
      </c>
      <c r="N459" s="9" t="s">
        <v>1356</v>
      </c>
      <c r="O459" s="9" t="s">
        <v>52</v>
      </c>
      <c r="P459" s="9" t="s">
        <v>52</v>
      </c>
      <c r="Q459" s="9" t="s">
        <v>1352</v>
      </c>
      <c r="R459" s="9" t="s">
        <v>52</v>
      </c>
      <c r="S459" s="9" t="s">
        <v>67</v>
      </c>
      <c r="T459" s="9" t="s">
        <v>54</v>
      </c>
      <c r="U459" s="9" t="s">
        <v>54</v>
      </c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9" t="s">
        <v>52</v>
      </c>
      <c r="AT459" s="1"/>
      <c r="AU459" s="9" t="s">
        <v>52</v>
      </c>
      <c r="AV459" s="9" t="s">
        <v>52</v>
      </c>
      <c r="AW459" s="9" t="s">
        <v>1357</v>
      </c>
      <c r="AX459" s="1">
        <v>548</v>
      </c>
      <c r="AY459" s="1"/>
    </row>
    <row r="460" spans="1:51" ht="30" customHeight="1" x14ac:dyDescent="0.3">
      <c r="A460" s="10" t="s">
        <v>1353</v>
      </c>
      <c r="B460" s="10" t="s">
        <v>1339</v>
      </c>
      <c r="C460" s="10" t="s">
        <v>969</v>
      </c>
      <c r="D460" s="11"/>
      <c r="E460" s="12">
        <f>TRUNC(일위대가목록!E357,0)</f>
        <v>62257</v>
      </c>
      <c r="F460" s="12">
        <f>TRUNC(E460*D460, 0)</f>
        <v>0</v>
      </c>
      <c r="G460" s="12">
        <f>TRUNC(일위대가목록!F357,0)</f>
        <v>476766</v>
      </c>
      <c r="H460" s="12">
        <f>TRUNC(G460*D460, 0)</f>
        <v>0</v>
      </c>
      <c r="I460" s="12">
        <f>TRUNC(일위대가목록!G357,0)</f>
        <v>286059</v>
      </c>
      <c r="J460" s="12">
        <f>TRUNC(I460*D460, 0)</f>
        <v>0</v>
      </c>
      <c r="K460" s="12">
        <f>TRUNC(E460+G460+I460, 0)</f>
        <v>825082</v>
      </c>
      <c r="L460" s="12">
        <f>TRUNC(F460+H460+J460, 0)</f>
        <v>0</v>
      </c>
      <c r="M460" s="10" t="s">
        <v>52</v>
      </c>
      <c r="N460" s="9" t="s">
        <v>1358</v>
      </c>
      <c r="O460" s="9" t="s">
        <v>52</v>
      </c>
      <c r="P460" s="9" t="s">
        <v>52</v>
      </c>
      <c r="Q460" s="9" t="s">
        <v>1352</v>
      </c>
      <c r="R460" s="9" t="s">
        <v>52</v>
      </c>
      <c r="S460" s="9" t="s">
        <v>67</v>
      </c>
      <c r="T460" s="9" t="s">
        <v>54</v>
      </c>
      <c r="U460" s="9" t="s">
        <v>54</v>
      </c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9" t="s">
        <v>52</v>
      </c>
      <c r="AT460" s="1"/>
      <c r="AU460" s="9" t="s">
        <v>52</v>
      </c>
      <c r="AV460" s="9" t="s">
        <v>52</v>
      </c>
      <c r="AW460" s="9" t="s">
        <v>1359</v>
      </c>
      <c r="AX460" s="1">
        <v>549</v>
      </c>
      <c r="AY460" s="1"/>
    </row>
    <row r="461" spans="1:51" ht="30" customHeight="1" x14ac:dyDescent="0.3">
      <c r="A461" s="10" t="s">
        <v>1353</v>
      </c>
      <c r="B461" s="10" t="s">
        <v>1342</v>
      </c>
      <c r="C461" s="10" t="s">
        <v>969</v>
      </c>
      <c r="D461" s="11"/>
      <c r="E461" s="12">
        <f>TRUNC(일위대가목록!E358,0)</f>
        <v>62257</v>
      </c>
      <c r="F461" s="12">
        <f>TRUNC(E461*D461, 0)</f>
        <v>0</v>
      </c>
      <c r="G461" s="12">
        <f>TRUNC(일위대가목록!F358,0)</f>
        <v>426922</v>
      </c>
      <c r="H461" s="12">
        <f>TRUNC(G461*D461, 0)</f>
        <v>0</v>
      </c>
      <c r="I461" s="12">
        <f>TRUNC(일위대가목록!G358,0)</f>
        <v>256153</v>
      </c>
      <c r="J461" s="12">
        <f>TRUNC(I461*D461, 0)</f>
        <v>0</v>
      </c>
      <c r="K461" s="12">
        <f>TRUNC(E461+G461+I461, 0)</f>
        <v>745332</v>
      </c>
      <c r="L461" s="12">
        <f>TRUNC(F461+H461+J461, 0)</f>
        <v>0</v>
      </c>
      <c r="M461" s="10" t="s">
        <v>52</v>
      </c>
      <c r="N461" s="9" t="s">
        <v>1360</v>
      </c>
      <c r="O461" s="9" t="s">
        <v>52</v>
      </c>
      <c r="P461" s="9" t="s">
        <v>52</v>
      </c>
      <c r="Q461" s="9" t="s">
        <v>1352</v>
      </c>
      <c r="R461" s="9" t="s">
        <v>52</v>
      </c>
      <c r="S461" s="9" t="s">
        <v>67</v>
      </c>
      <c r="T461" s="9" t="s">
        <v>54</v>
      </c>
      <c r="U461" s="9" t="s">
        <v>54</v>
      </c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9" t="s">
        <v>52</v>
      </c>
      <c r="AT461" s="1"/>
      <c r="AU461" s="9" t="s">
        <v>52</v>
      </c>
      <c r="AV461" s="9" t="s">
        <v>52</v>
      </c>
      <c r="AW461" s="9" t="s">
        <v>1361</v>
      </c>
      <c r="AX461" s="1">
        <v>550</v>
      </c>
      <c r="AY461" s="1"/>
    </row>
    <row r="462" spans="1:51" ht="30" customHeight="1" x14ac:dyDescent="0.3">
      <c r="A462" s="10" t="s">
        <v>1353</v>
      </c>
      <c r="B462" s="10" t="s">
        <v>1345</v>
      </c>
      <c r="C462" s="10" t="s">
        <v>969</v>
      </c>
      <c r="D462" s="11"/>
      <c r="E462" s="12">
        <f>TRUNC(일위대가목록!E359,0)</f>
        <v>62257</v>
      </c>
      <c r="F462" s="12">
        <f>TRUNC(E462*D462, 0)</f>
        <v>0</v>
      </c>
      <c r="G462" s="12">
        <f>TRUNC(일위대가목록!F359,0)</f>
        <v>379246</v>
      </c>
      <c r="H462" s="12">
        <f>TRUNC(G462*D462, 0)</f>
        <v>0</v>
      </c>
      <c r="I462" s="12">
        <f>TRUNC(일위대가목록!G359,0)</f>
        <v>227547</v>
      </c>
      <c r="J462" s="12">
        <f>TRUNC(I462*D462, 0)</f>
        <v>0</v>
      </c>
      <c r="K462" s="12">
        <f>TRUNC(E462+G462+I462, 0)</f>
        <v>669050</v>
      </c>
      <c r="L462" s="12">
        <f>TRUNC(F462+H462+J462, 0)</f>
        <v>0</v>
      </c>
      <c r="M462" s="10" t="s">
        <v>52</v>
      </c>
      <c r="N462" s="9" t="s">
        <v>1362</v>
      </c>
      <c r="O462" s="9" t="s">
        <v>52</v>
      </c>
      <c r="P462" s="9" t="s">
        <v>52</v>
      </c>
      <c r="Q462" s="9" t="s">
        <v>1352</v>
      </c>
      <c r="R462" s="9" t="s">
        <v>52</v>
      </c>
      <c r="S462" s="9" t="s">
        <v>67</v>
      </c>
      <c r="T462" s="9" t="s">
        <v>54</v>
      </c>
      <c r="U462" s="9" t="s">
        <v>54</v>
      </c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9" t="s">
        <v>52</v>
      </c>
      <c r="AT462" s="1"/>
      <c r="AU462" s="9" t="s">
        <v>52</v>
      </c>
      <c r="AV462" s="9" t="s">
        <v>52</v>
      </c>
      <c r="AW462" s="9" t="s">
        <v>1363</v>
      </c>
      <c r="AX462" s="1">
        <v>551</v>
      </c>
      <c r="AY462" s="1"/>
    </row>
    <row r="463" spans="1:51" ht="30" customHeight="1" x14ac:dyDescent="0.3">
      <c r="A463" s="10" t="s">
        <v>1353</v>
      </c>
      <c r="B463" s="10" t="s">
        <v>1348</v>
      </c>
      <c r="C463" s="10" t="s">
        <v>969</v>
      </c>
      <c r="D463" s="11"/>
      <c r="E463" s="12">
        <f>TRUNC(일위대가목록!E360,0)</f>
        <v>62257</v>
      </c>
      <c r="F463" s="12">
        <f>TRUNC(E463*D463, 0)</f>
        <v>0</v>
      </c>
      <c r="G463" s="12">
        <f>TRUNC(일위대가목록!F360,0)</f>
        <v>353240</v>
      </c>
      <c r="H463" s="12">
        <f>TRUNC(G463*D463, 0)</f>
        <v>0</v>
      </c>
      <c r="I463" s="12">
        <f>TRUNC(일위대가목록!G360,0)</f>
        <v>211944</v>
      </c>
      <c r="J463" s="12">
        <f>TRUNC(I463*D463, 0)</f>
        <v>0</v>
      </c>
      <c r="K463" s="12">
        <f>TRUNC(E463+G463+I463, 0)</f>
        <v>627441</v>
      </c>
      <c r="L463" s="12">
        <f>TRUNC(F463+H463+J463, 0)</f>
        <v>0</v>
      </c>
      <c r="M463" s="10" t="s">
        <v>52</v>
      </c>
      <c r="N463" s="9" t="s">
        <v>1364</v>
      </c>
      <c r="O463" s="9" t="s">
        <v>52</v>
      </c>
      <c r="P463" s="9" t="s">
        <v>52</v>
      </c>
      <c r="Q463" s="9" t="s">
        <v>1352</v>
      </c>
      <c r="R463" s="9" t="s">
        <v>52</v>
      </c>
      <c r="S463" s="9" t="s">
        <v>67</v>
      </c>
      <c r="T463" s="9" t="s">
        <v>54</v>
      </c>
      <c r="U463" s="9" t="s">
        <v>54</v>
      </c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9" t="s">
        <v>52</v>
      </c>
      <c r="AT463" s="1"/>
      <c r="AU463" s="9" t="s">
        <v>52</v>
      </c>
      <c r="AV463" s="9" t="s">
        <v>52</v>
      </c>
      <c r="AW463" s="9" t="s">
        <v>1365</v>
      </c>
      <c r="AX463" s="1">
        <v>552</v>
      </c>
      <c r="AY463" s="1"/>
    </row>
    <row r="464" spans="1:51" ht="30" customHeight="1" x14ac:dyDescent="0.3">
      <c r="A464" s="10" t="s">
        <v>1366</v>
      </c>
      <c r="B464" s="10" t="s">
        <v>52</v>
      </c>
      <c r="C464" s="10" t="s">
        <v>52</v>
      </c>
      <c r="D464" s="11">
        <v>1</v>
      </c>
      <c r="E464" s="12">
        <f>SUM(F465:F470)</f>
        <v>0</v>
      </c>
      <c r="F464" s="12">
        <f>TRUNC(E464*D464, 0)</f>
        <v>0</v>
      </c>
      <c r="G464" s="12">
        <f>SUM(H465:H470)</f>
        <v>0</v>
      </c>
      <c r="H464" s="12">
        <f>TRUNC(G464*D464, 0)</f>
        <v>0</v>
      </c>
      <c r="I464" s="12">
        <f>SUM(J465:J470)</f>
        <v>0</v>
      </c>
      <c r="J464" s="12">
        <f>TRUNC(I464*D464, 0)</f>
        <v>0</v>
      </c>
      <c r="K464" s="12">
        <f>SUM(L465:L470)</f>
        <v>0</v>
      </c>
      <c r="L464" s="12">
        <f>TRUNC(F464+H464+J464, 0)</f>
        <v>0</v>
      </c>
      <c r="M464" s="10" t="s">
        <v>52</v>
      </c>
      <c r="N464" s="9" t="s">
        <v>52</v>
      </c>
      <c r="O464" s="9" t="s">
        <v>52</v>
      </c>
      <c r="P464" s="9" t="s">
        <v>52</v>
      </c>
      <c r="Q464" s="9" t="s">
        <v>1367</v>
      </c>
      <c r="R464" s="9" t="s">
        <v>1287</v>
      </c>
      <c r="S464" s="9" t="s">
        <v>54</v>
      </c>
      <c r="T464" s="9" t="s">
        <v>54</v>
      </c>
      <c r="U464" s="9" t="s">
        <v>54</v>
      </c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9" t="s">
        <v>52</v>
      </c>
      <c r="AT464" s="1">
        <v>5</v>
      </c>
      <c r="AU464" s="9" t="s">
        <v>52</v>
      </c>
      <c r="AV464" s="9" t="s">
        <v>52</v>
      </c>
      <c r="AW464" s="9" t="s">
        <v>1367</v>
      </c>
      <c r="AX464" s="1">
        <v>619</v>
      </c>
      <c r="AY464" s="1"/>
    </row>
    <row r="465" spans="1:51" ht="30" customHeight="1" x14ac:dyDescent="0.3">
      <c r="A465" s="10" t="s">
        <v>1368</v>
      </c>
      <c r="B465" s="10" t="s">
        <v>1333</v>
      </c>
      <c r="C465" s="10" t="s">
        <v>969</v>
      </c>
      <c r="D465" s="11"/>
      <c r="E465" s="12">
        <f>TRUNC(일위대가목록!E361,0)</f>
        <v>62257</v>
      </c>
      <c r="F465" s="12">
        <f>TRUNC(E465*D465, 0)</f>
        <v>0</v>
      </c>
      <c r="G465" s="12">
        <f>TRUNC(일위대가목록!F361,0)</f>
        <v>604626</v>
      </c>
      <c r="H465" s="12">
        <f>TRUNC(G465*D465, 0)</f>
        <v>0</v>
      </c>
      <c r="I465" s="12">
        <f>TRUNC(일위대가목록!G361,0)</f>
        <v>362775</v>
      </c>
      <c r="J465" s="12">
        <f>TRUNC(I465*D465, 0)</f>
        <v>0</v>
      </c>
      <c r="K465" s="12">
        <f>TRUNC(E465+G465+I465, 0)</f>
        <v>1029658</v>
      </c>
      <c r="L465" s="12">
        <f>TRUNC(F465+H465+J465, 0)</f>
        <v>0</v>
      </c>
      <c r="M465" s="10" t="s">
        <v>52</v>
      </c>
      <c r="N465" s="9" t="s">
        <v>1369</v>
      </c>
      <c r="O465" s="9" t="s">
        <v>52</v>
      </c>
      <c r="P465" s="9" t="s">
        <v>52</v>
      </c>
      <c r="Q465" s="9" t="s">
        <v>1367</v>
      </c>
      <c r="R465" s="9" t="s">
        <v>52</v>
      </c>
      <c r="S465" s="9" t="s">
        <v>67</v>
      </c>
      <c r="T465" s="9" t="s">
        <v>54</v>
      </c>
      <c r="U465" s="9" t="s">
        <v>54</v>
      </c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9" t="s">
        <v>52</v>
      </c>
      <c r="AT465" s="1"/>
      <c r="AU465" s="9" t="s">
        <v>52</v>
      </c>
      <c r="AV465" s="9" t="s">
        <v>52</v>
      </c>
      <c r="AW465" s="9" t="s">
        <v>1370</v>
      </c>
      <c r="AX465" s="1">
        <v>554</v>
      </c>
      <c r="AY465" s="1"/>
    </row>
    <row r="466" spans="1:51" ht="30" customHeight="1" x14ac:dyDescent="0.3">
      <c r="A466" s="10" t="s">
        <v>1368</v>
      </c>
      <c r="B466" s="10" t="s">
        <v>1336</v>
      </c>
      <c r="C466" s="10" t="s">
        <v>969</v>
      </c>
      <c r="D466" s="11"/>
      <c r="E466" s="12">
        <f>TRUNC(일위대가목록!E362,0)</f>
        <v>62257</v>
      </c>
      <c r="F466" s="12">
        <f>TRUNC(E466*D466, 0)</f>
        <v>0</v>
      </c>
      <c r="G466" s="12">
        <f>TRUNC(일위대가목록!F362,0)</f>
        <v>563191</v>
      </c>
      <c r="H466" s="12">
        <f>TRUNC(G466*D466, 0)</f>
        <v>0</v>
      </c>
      <c r="I466" s="12">
        <f>TRUNC(일위대가목록!G362,0)</f>
        <v>337914</v>
      </c>
      <c r="J466" s="12">
        <f>TRUNC(I466*D466, 0)</f>
        <v>0</v>
      </c>
      <c r="K466" s="12">
        <f>TRUNC(E466+G466+I466, 0)</f>
        <v>963362</v>
      </c>
      <c r="L466" s="12">
        <f>TRUNC(F466+H466+J466, 0)</f>
        <v>0</v>
      </c>
      <c r="M466" s="10" t="s">
        <v>52</v>
      </c>
      <c r="N466" s="9" t="s">
        <v>1371</v>
      </c>
      <c r="O466" s="9" t="s">
        <v>52</v>
      </c>
      <c r="P466" s="9" t="s">
        <v>52</v>
      </c>
      <c r="Q466" s="9" t="s">
        <v>1367</v>
      </c>
      <c r="R466" s="9" t="s">
        <v>52</v>
      </c>
      <c r="S466" s="9" t="s">
        <v>67</v>
      </c>
      <c r="T466" s="9" t="s">
        <v>54</v>
      </c>
      <c r="U466" s="9" t="s">
        <v>54</v>
      </c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9" t="s">
        <v>52</v>
      </c>
      <c r="AT466" s="1"/>
      <c r="AU466" s="9" t="s">
        <v>52</v>
      </c>
      <c r="AV466" s="9" t="s">
        <v>52</v>
      </c>
      <c r="AW466" s="9" t="s">
        <v>1372</v>
      </c>
      <c r="AX466" s="1">
        <v>555</v>
      </c>
      <c r="AY466" s="1"/>
    </row>
    <row r="467" spans="1:51" ht="30" customHeight="1" x14ac:dyDescent="0.3">
      <c r="A467" s="10" t="s">
        <v>1368</v>
      </c>
      <c r="B467" s="10" t="s">
        <v>1339</v>
      </c>
      <c r="C467" s="10" t="s">
        <v>969</v>
      </c>
      <c r="D467" s="11"/>
      <c r="E467" s="12">
        <f>TRUNC(일위대가목록!E363,0)</f>
        <v>62257</v>
      </c>
      <c r="F467" s="12">
        <f>TRUNC(E467*D467, 0)</f>
        <v>0</v>
      </c>
      <c r="G467" s="12">
        <f>TRUNC(일위대가목록!F363,0)</f>
        <v>536362</v>
      </c>
      <c r="H467" s="12">
        <f>TRUNC(G467*D467, 0)</f>
        <v>0</v>
      </c>
      <c r="I467" s="12">
        <f>TRUNC(일위대가목록!G363,0)</f>
        <v>321817</v>
      </c>
      <c r="J467" s="12">
        <f>TRUNC(I467*D467, 0)</f>
        <v>0</v>
      </c>
      <c r="K467" s="12">
        <f>TRUNC(E467+G467+I467, 0)</f>
        <v>920436</v>
      </c>
      <c r="L467" s="12">
        <f>TRUNC(F467+H467+J467, 0)</f>
        <v>0</v>
      </c>
      <c r="M467" s="10" t="s">
        <v>52</v>
      </c>
      <c r="N467" s="9" t="s">
        <v>1373</v>
      </c>
      <c r="O467" s="9" t="s">
        <v>52</v>
      </c>
      <c r="P467" s="9" t="s">
        <v>52</v>
      </c>
      <c r="Q467" s="9" t="s">
        <v>1367</v>
      </c>
      <c r="R467" s="9" t="s">
        <v>52</v>
      </c>
      <c r="S467" s="9" t="s">
        <v>67</v>
      </c>
      <c r="T467" s="9" t="s">
        <v>54</v>
      </c>
      <c r="U467" s="9" t="s">
        <v>54</v>
      </c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9" t="s">
        <v>52</v>
      </c>
      <c r="AT467" s="1"/>
      <c r="AU467" s="9" t="s">
        <v>52</v>
      </c>
      <c r="AV467" s="9" t="s">
        <v>52</v>
      </c>
      <c r="AW467" s="9" t="s">
        <v>1374</v>
      </c>
      <c r="AX467" s="1">
        <v>556</v>
      </c>
      <c r="AY467" s="1"/>
    </row>
    <row r="468" spans="1:51" ht="30" customHeight="1" x14ac:dyDescent="0.3">
      <c r="A468" s="10" t="s">
        <v>1368</v>
      </c>
      <c r="B468" s="10" t="s">
        <v>1342</v>
      </c>
      <c r="C468" s="10" t="s">
        <v>969</v>
      </c>
      <c r="D468" s="11"/>
      <c r="E468" s="12">
        <f>TRUNC(일위대가목록!E364,0)</f>
        <v>62257</v>
      </c>
      <c r="F468" s="12">
        <f>TRUNC(E468*D468, 0)</f>
        <v>0</v>
      </c>
      <c r="G468" s="12">
        <f>TRUNC(일위대가목록!F364,0)</f>
        <v>480298</v>
      </c>
      <c r="H468" s="12">
        <f>TRUNC(G468*D468, 0)</f>
        <v>0</v>
      </c>
      <c r="I468" s="12">
        <f>TRUNC(일위대가목록!G364,0)</f>
        <v>288179</v>
      </c>
      <c r="J468" s="12">
        <f>TRUNC(I468*D468, 0)</f>
        <v>0</v>
      </c>
      <c r="K468" s="12">
        <f>TRUNC(E468+G468+I468, 0)</f>
        <v>830734</v>
      </c>
      <c r="L468" s="12">
        <f>TRUNC(F468+H468+J468, 0)</f>
        <v>0</v>
      </c>
      <c r="M468" s="10" t="s">
        <v>52</v>
      </c>
      <c r="N468" s="9" t="s">
        <v>1375</v>
      </c>
      <c r="O468" s="9" t="s">
        <v>52</v>
      </c>
      <c r="P468" s="9" t="s">
        <v>52</v>
      </c>
      <c r="Q468" s="9" t="s">
        <v>1367</v>
      </c>
      <c r="R468" s="9" t="s">
        <v>52</v>
      </c>
      <c r="S468" s="9" t="s">
        <v>67</v>
      </c>
      <c r="T468" s="9" t="s">
        <v>54</v>
      </c>
      <c r="U468" s="9" t="s">
        <v>54</v>
      </c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9" t="s">
        <v>52</v>
      </c>
      <c r="AT468" s="1"/>
      <c r="AU468" s="9" t="s">
        <v>52</v>
      </c>
      <c r="AV468" s="9" t="s">
        <v>52</v>
      </c>
      <c r="AW468" s="9" t="s">
        <v>1376</v>
      </c>
      <c r="AX468" s="1">
        <v>557</v>
      </c>
      <c r="AY468" s="1"/>
    </row>
    <row r="469" spans="1:51" ht="30" customHeight="1" x14ac:dyDescent="0.3">
      <c r="A469" s="10" t="s">
        <v>1368</v>
      </c>
      <c r="B469" s="10" t="s">
        <v>1345</v>
      </c>
      <c r="C469" s="10" t="s">
        <v>969</v>
      </c>
      <c r="D469" s="11"/>
      <c r="E469" s="12">
        <f>TRUNC(일위대가목록!E365,0)</f>
        <v>62257</v>
      </c>
      <c r="F469" s="12">
        <f>TRUNC(E469*D469, 0)</f>
        <v>0</v>
      </c>
      <c r="G469" s="12">
        <f>TRUNC(일위대가목록!F365,0)</f>
        <v>426662</v>
      </c>
      <c r="H469" s="12">
        <f>TRUNC(G469*D469, 0)</f>
        <v>0</v>
      </c>
      <c r="I469" s="12">
        <f>TRUNC(일위대가목록!G365,0)</f>
        <v>255997</v>
      </c>
      <c r="J469" s="12">
        <f>TRUNC(I469*D469, 0)</f>
        <v>0</v>
      </c>
      <c r="K469" s="12">
        <f>TRUNC(E469+G469+I469, 0)</f>
        <v>744916</v>
      </c>
      <c r="L469" s="12">
        <f>TRUNC(F469+H469+J469, 0)</f>
        <v>0</v>
      </c>
      <c r="M469" s="10" t="s">
        <v>52</v>
      </c>
      <c r="N469" s="9" t="s">
        <v>1377</v>
      </c>
      <c r="O469" s="9" t="s">
        <v>52</v>
      </c>
      <c r="P469" s="9" t="s">
        <v>52</v>
      </c>
      <c r="Q469" s="9" t="s">
        <v>1367</v>
      </c>
      <c r="R469" s="9" t="s">
        <v>52</v>
      </c>
      <c r="S469" s="9" t="s">
        <v>67</v>
      </c>
      <c r="T469" s="9" t="s">
        <v>54</v>
      </c>
      <c r="U469" s="9" t="s">
        <v>54</v>
      </c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9" t="s">
        <v>52</v>
      </c>
      <c r="AT469" s="1"/>
      <c r="AU469" s="9" t="s">
        <v>52</v>
      </c>
      <c r="AV469" s="9" t="s">
        <v>52</v>
      </c>
      <c r="AW469" s="9" t="s">
        <v>1378</v>
      </c>
      <c r="AX469" s="1">
        <v>558</v>
      </c>
      <c r="AY469" s="1"/>
    </row>
    <row r="470" spans="1:51" ht="30" customHeight="1" x14ac:dyDescent="0.3">
      <c r="A470" s="10" t="s">
        <v>1368</v>
      </c>
      <c r="B470" s="10" t="s">
        <v>1348</v>
      </c>
      <c r="C470" s="10" t="s">
        <v>969</v>
      </c>
      <c r="D470" s="11"/>
      <c r="E470" s="12">
        <f>TRUNC(일위대가목록!E366,0)</f>
        <v>62257</v>
      </c>
      <c r="F470" s="12">
        <f>TRUNC(E470*D470, 0)</f>
        <v>0</v>
      </c>
      <c r="G470" s="12">
        <f>TRUNC(일위대가목록!F366,0)</f>
        <v>396582</v>
      </c>
      <c r="H470" s="12">
        <f>TRUNC(G470*D470, 0)</f>
        <v>0</v>
      </c>
      <c r="I470" s="12">
        <f>TRUNC(일위대가목록!G366,0)</f>
        <v>237949</v>
      </c>
      <c r="J470" s="12">
        <f>TRUNC(I470*D470, 0)</f>
        <v>0</v>
      </c>
      <c r="K470" s="12">
        <f>TRUNC(E470+G470+I470, 0)</f>
        <v>696788</v>
      </c>
      <c r="L470" s="12">
        <f>TRUNC(F470+H470+J470, 0)</f>
        <v>0</v>
      </c>
      <c r="M470" s="10" t="s">
        <v>52</v>
      </c>
      <c r="N470" s="9" t="s">
        <v>1379</v>
      </c>
      <c r="O470" s="9" t="s">
        <v>52</v>
      </c>
      <c r="P470" s="9" t="s">
        <v>52</v>
      </c>
      <c r="Q470" s="9" t="s">
        <v>1367</v>
      </c>
      <c r="R470" s="9" t="s">
        <v>52</v>
      </c>
      <c r="S470" s="9" t="s">
        <v>67</v>
      </c>
      <c r="T470" s="9" t="s">
        <v>54</v>
      </c>
      <c r="U470" s="9" t="s">
        <v>54</v>
      </c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9" t="s">
        <v>52</v>
      </c>
      <c r="AT470" s="1"/>
      <c r="AU470" s="9" t="s">
        <v>52</v>
      </c>
      <c r="AV470" s="9" t="s">
        <v>52</v>
      </c>
      <c r="AW470" s="9" t="s">
        <v>1380</v>
      </c>
      <c r="AX470" s="1">
        <v>559</v>
      </c>
      <c r="AY470" s="1"/>
    </row>
    <row r="471" spans="1:51" ht="30" customHeight="1" x14ac:dyDescent="0.3">
      <c r="A471" s="10" t="s">
        <v>1381</v>
      </c>
      <c r="B471" s="10" t="s">
        <v>52</v>
      </c>
      <c r="C471" s="10" t="s">
        <v>52</v>
      </c>
      <c r="D471" s="11">
        <v>1</v>
      </c>
      <c r="E471" s="12">
        <f>SUM(F472:F478)</f>
        <v>0</v>
      </c>
      <c r="F471" s="12">
        <f>TRUNC(E471*D471, 0)</f>
        <v>0</v>
      </c>
      <c r="G471" s="12">
        <f>SUM(H472:H478)</f>
        <v>0</v>
      </c>
      <c r="H471" s="12">
        <f>TRUNC(G471*D471, 0)</f>
        <v>0</v>
      </c>
      <c r="I471" s="12">
        <f>SUM(J472:J478)</f>
        <v>0</v>
      </c>
      <c r="J471" s="12">
        <f>TRUNC(I471*D471, 0)</f>
        <v>0</v>
      </c>
      <c r="K471" s="12">
        <f>SUM(L472:L478)</f>
        <v>0</v>
      </c>
      <c r="L471" s="12">
        <f>TRUNC(F471+H471+J471, 0)</f>
        <v>0</v>
      </c>
      <c r="M471" s="10" t="s">
        <v>52</v>
      </c>
      <c r="N471" s="9" t="s">
        <v>52</v>
      </c>
      <c r="O471" s="9" t="s">
        <v>52</v>
      </c>
      <c r="P471" s="9" t="s">
        <v>52</v>
      </c>
      <c r="Q471" s="9" t="s">
        <v>1382</v>
      </c>
      <c r="R471" s="9" t="s">
        <v>1287</v>
      </c>
      <c r="S471" s="9" t="s">
        <v>54</v>
      </c>
      <c r="T471" s="9" t="s">
        <v>54</v>
      </c>
      <c r="U471" s="9" t="s">
        <v>54</v>
      </c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9" t="s">
        <v>52</v>
      </c>
      <c r="AT471" s="1">
        <v>5</v>
      </c>
      <c r="AU471" s="9" t="s">
        <v>52</v>
      </c>
      <c r="AV471" s="9" t="s">
        <v>52</v>
      </c>
      <c r="AW471" s="9" t="s">
        <v>1382</v>
      </c>
      <c r="AX471" s="1">
        <v>620</v>
      </c>
      <c r="AY471" s="1"/>
    </row>
    <row r="472" spans="1:51" ht="30" customHeight="1" x14ac:dyDescent="0.3">
      <c r="A472" s="10" t="s">
        <v>1328</v>
      </c>
      <c r="B472" s="10" t="s">
        <v>1383</v>
      </c>
      <c r="C472" s="10" t="s">
        <v>969</v>
      </c>
      <c r="D472" s="11"/>
      <c r="E472" s="12">
        <f>TRUNC(일위대가목록!E367,0)</f>
        <v>29200</v>
      </c>
      <c r="F472" s="12">
        <f>TRUNC(E472*D472, 0)</f>
        <v>0</v>
      </c>
      <c r="G472" s="12">
        <f>TRUNC(일위대가목록!F367,0)</f>
        <v>0</v>
      </c>
      <c r="H472" s="12">
        <f>TRUNC(G472*D472, 0)</f>
        <v>0</v>
      </c>
      <c r="I472" s="12">
        <f>TRUNC(일위대가목록!G367,0)</f>
        <v>0</v>
      </c>
      <c r="J472" s="12">
        <f>TRUNC(I472*D472, 0)</f>
        <v>0</v>
      </c>
      <c r="K472" s="12">
        <f>TRUNC(E472+G472+I472, 0)</f>
        <v>29200</v>
      </c>
      <c r="L472" s="12">
        <f>TRUNC(F472+H472+J472, 0)</f>
        <v>0</v>
      </c>
      <c r="M472" s="10" t="s">
        <v>52</v>
      </c>
      <c r="N472" s="9" t="s">
        <v>1384</v>
      </c>
      <c r="O472" s="9" t="s">
        <v>52</v>
      </c>
      <c r="P472" s="9" t="s">
        <v>52</v>
      </c>
      <c r="Q472" s="9" t="s">
        <v>1382</v>
      </c>
      <c r="R472" s="9" t="s">
        <v>52</v>
      </c>
      <c r="S472" s="9" t="s">
        <v>67</v>
      </c>
      <c r="T472" s="9" t="s">
        <v>54</v>
      </c>
      <c r="U472" s="9" t="s">
        <v>54</v>
      </c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9" t="s">
        <v>52</v>
      </c>
      <c r="AT472" s="1"/>
      <c r="AU472" s="9" t="s">
        <v>52</v>
      </c>
      <c r="AV472" s="9" t="s">
        <v>52</v>
      </c>
      <c r="AW472" s="9" t="s">
        <v>1385</v>
      </c>
      <c r="AX472" s="1">
        <v>561</v>
      </c>
      <c r="AY472" s="1"/>
    </row>
    <row r="473" spans="1:51" ht="30" customHeight="1" x14ac:dyDescent="0.3">
      <c r="A473" s="10" t="s">
        <v>1386</v>
      </c>
      <c r="B473" s="10" t="s">
        <v>1387</v>
      </c>
      <c r="C473" s="10" t="s">
        <v>969</v>
      </c>
      <c r="D473" s="11"/>
      <c r="E473" s="12">
        <f>TRUNC(일위대가목록!E368,0)</f>
        <v>29200</v>
      </c>
      <c r="F473" s="12">
        <f>TRUNC(E473*D473, 0)</f>
        <v>0</v>
      </c>
      <c r="G473" s="12">
        <f>TRUNC(일위대가목록!F368,0)</f>
        <v>333888</v>
      </c>
      <c r="H473" s="12">
        <f>TRUNC(G473*D473, 0)</f>
        <v>0</v>
      </c>
      <c r="I473" s="12">
        <f>TRUNC(일위대가목록!G368,0)</f>
        <v>200332</v>
      </c>
      <c r="J473" s="12">
        <f>TRUNC(I473*D473, 0)</f>
        <v>0</v>
      </c>
      <c r="K473" s="12">
        <f>TRUNC(E473+G473+I473, 0)</f>
        <v>563420</v>
      </c>
      <c r="L473" s="12">
        <f>TRUNC(F473+H473+J473, 0)</f>
        <v>0</v>
      </c>
      <c r="M473" s="10" t="s">
        <v>52</v>
      </c>
      <c r="N473" s="9" t="s">
        <v>1388</v>
      </c>
      <c r="O473" s="9" t="s">
        <v>52</v>
      </c>
      <c r="P473" s="9" t="s">
        <v>52</v>
      </c>
      <c r="Q473" s="9" t="s">
        <v>1382</v>
      </c>
      <c r="R473" s="9" t="s">
        <v>52</v>
      </c>
      <c r="S473" s="9" t="s">
        <v>67</v>
      </c>
      <c r="T473" s="9" t="s">
        <v>54</v>
      </c>
      <c r="U473" s="9" t="s">
        <v>54</v>
      </c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9" t="s">
        <v>52</v>
      </c>
      <c r="AT473" s="1"/>
      <c r="AU473" s="9" t="s">
        <v>52</v>
      </c>
      <c r="AV473" s="9" t="s">
        <v>52</v>
      </c>
      <c r="AW473" s="9" t="s">
        <v>1389</v>
      </c>
      <c r="AX473" s="1">
        <v>562</v>
      </c>
      <c r="AY473" s="1"/>
    </row>
    <row r="474" spans="1:51" ht="30" customHeight="1" x14ac:dyDescent="0.3">
      <c r="A474" s="10" t="s">
        <v>1386</v>
      </c>
      <c r="B474" s="10" t="s">
        <v>1390</v>
      </c>
      <c r="C474" s="10" t="s">
        <v>969</v>
      </c>
      <c r="D474" s="11"/>
      <c r="E474" s="12">
        <f>TRUNC(일위대가목록!E369,0)</f>
        <v>29200</v>
      </c>
      <c r="F474" s="12">
        <f>TRUNC(E474*D474, 0)</f>
        <v>0</v>
      </c>
      <c r="G474" s="12">
        <f>TRUNC(일위대가목록!F369,0)</f>
        <v>310981</v>
      </c>
      <c r="H474" s="12">
        <f>TRUNC(G474*D474, 0)</f>
        <v>0</v>
      </c>
      <c r="I474" s="12">
        <f>TRUNC(일위대가목록!G369,0)</f>
        <v>186589</v>
      </c>
      <c r="J474" s="12">
        <f>TRUNC(I474*D474, 0)</f>
        <v>0</v>
      </c>
      <c r="K474" s="12">
        <f>TRUNC(E474+G474+I474, 0)</f>
        <v>526770</v>
      </c>
      <c r="L474" s="12">
        <f>TRUNC(F474+H474+J474, 0)</f>
        <v>0</v>
      </c>
      <c r="M474" s="10" t="s">
        <v>52</v>
      </c>
      <c r="N474" s="9" t="s">
        <v>1391</v>
      </c>
      <c r="O474" s="9" t="s">
        <v>52</v>
      </c>
      <c r="P474" s="9" t="s">
        <v>52</v>
      </c>
      <c r="Q474" s="9" t="s">
        <v>1382</v>
      </c>
      <c r="R474" s="9" t="s">
        <v>52</v>
      </c>
      <c r="S474" s="9" t="s">
        <v>67</v>
      </c>
      <c r="T474" s="9" t="s">
        <v>54</v>
      </c>
      <c r="U474" s="9" t="s">
        <v>54</v>
      </c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9" t="s">
        <v>52</v>
      </c>
      <c r="AT474" s="1"/>
      <c r="AU474" s="9" t="s">
        <v>52</v>
      </c>
      <c r="AV474" s="9" t="s">
        <v>52</v>
      </c>
      <c r="AW474" s="9" t="s">
        <v>1392</v>
      </c>
      <c r="AX474" s="1">
        <v>563</v>
      </c>
      <c r="AY474" s="1"/>
    </row>
    <row r="475" spans="1:51" ht="30" customHeight="1" x14ac:dyDescent="0.3">
      <c r="A475" s="10" t="s">
        <v>1386</v>
      </c>
      <c r="B475" s="10" t="s">
        <v>1393</v>
      </c>
      <c r="C475" s="10" t="s">
        <v>969</v>
      </c>
      <c r="D475" s="11"/>
      <c r="E475" s="12">
        <f>TRUNC(일위대가목록!E370,0)</f>
        <v>29200</v>
      </c>
      <c r="F475" s="12">
        <f>TRUNC(E475*D475, 0)</f>
        <v>0</v>
      </c>
      <c r="G475" s="12">
        <f>TRUNC(일위대가목록!F370,0)</f>
        <v>296201</v>
      </c>
      <c r="H475" s="12">
        <f>TRUNC(G475*D475, 0)</f>
        <v>0</v>
      </c>
      <c r="I475" s="12">
        <f>TRUNC(일위대가목록!G370,0)</f>
        <v>177721</v>
      </c>
      <c r="J475" s="12">
        <f>TRUNC(I475*D475, 0)</f>
        <v>0</v>
      </c>
      <c r="K475" s="12">
        <f>TRUNC(E475+G475+I475, 0)</f>
        <v>503122</v>
      </c>
      <c r="L475" s="12">
        <f>TRUNC(F475+H475+J475, 0)</f>
        <v>0</v>
      </c>
      <c r="M475" s="10" t="s">
        <v>52</v>
      </c>
      <c r="N475" s="9" t="s">
        <v>1394</v>
      </c>
      <c r="O475" s="9" t="s">
        <v>52</v>
      </c>
      <c r="P475" s="9" t="s">
        <v>52</v>
      </c>
      <c r="Q475" s="9" t="s">
        <v>1382</v>
      </c>
      <c r="R475" s="9" t="s">
        <v>52</v>
      </c>
      <c r="S475" s="9" t="s">
        <v>67</v>
      </c>
      <c r="T475" s="9" t="s">
        <v>54</v>
      </c>
      <c r="U475" s="9" t="s">
        <v>54</v>
      </c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9" t="s">
        <v>52</v>
      </c>
      <c r="AT475" s="1"/>
      <c r="AU475" s="9" t="s">
        <v>52</v>
      </c>
      <c r="AV475" s="9" t="s">
        <v>52</v>
      </c>
      <c r="AW475" s="9" t="s">
        <v>1395</v>
      </c>
      <c r="AX475" s="1">
        <v>564</v>
      </c>
      <c r="AY475" s="1"/>
    </row>
    <row r="476" spans="1:51" ht="30" customHeight="1" x14ac:dyDescent="0.3">
      <c r="A476" s="10" t="s">
        <v>1386</v>
      </c>
      <c r="B476" s="10" t="s">
        <v>1396</v>
      </c>
      <c r="C476" s="10" t="s">
        <v>969</v>
      </c>
      <c r="D476" s="11"/>
      <c r="E476" s="12">
        <f>TRUNC(일위대가목록!E371,0)</f>
        <v>29200</v>
      </c>
      <c r="F476" s="12">
        <f>TRUNC(E476*D476, 0)</f>
        <v>0</v>
      </c>
      <c r="G476" s="12">
        <f>TRUNC(일위대가목록!F371,0)</f>
        <v>265233</v>
      </c>
      <c r="H476" s="12">
        <f>TRUNC(G476*D476, 0)</f>
        <v>0</v>
      </c>
      <c r="I476" s="12">
        <f>TRUNC(일위대가목록!G371,0)</f>
        <v>159140</v>
      </c>
      <c r="J476" s="12">
        <f>TRUNC(I476*D476, 0)</f>
        <v>0</v>
      </c>
      <c r="K476" s="12">
        <f>TRUNC(E476+G476+I476, 0)</f>
        <v>453573</v>
      </c>
      <c r="L476" s="12">
        <f>TRUNC(F476+H476+J476, 0)</f>
        <v>0</v>
      </c>
      <c r="M476" s="10" t="s">
        <v>52</v>
      </c>
      <c r="N476" s="9" t="s">
        <v>1397</v>
      </c>
      <c r="O476" s="9" t="s">
        <v>52</v>
      </c>
      <c r="P476" s="9" t="s">
        <v>52</v>
      </c>
      <c r="Q476" s="9" t="s">
        <v>1382</v>
      </c>
      <c r="R476" s="9" t="s">
        <v>52</v>
      </c>
      <c r="S476" s="9" t="s">
        <v>67</v>
      </c>
      <c r="T476" s="9" t="s">
        <v>54</v>
      </c>
      <c r="U476" s="9" t="s">
        <v>54</v>
      </c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9" t="s">
        <v>52</v>
      </c>
      <c r="AT476" s="1"/>
      <c r="AU476" s="9" t="s">
        <v>52</v>
      </c>
      <c r="AV476" s="9" t="s">
        <v>52</v>
      </c>
      <c r="AW476" s="9" t="s">
        <v>1398</v>
      </c>
      <c r="AX476" s="1">
        <v>565</v>
      </c>
      <c r="AY476" s="1"/>
    </row>
    <row r="477" spans="1:51" ht="30" customHeight="1" x14ac:dyDescent="0.3">
      <c r="A477" s="10" t="s">
        <v>1386</v>
      </c>
      <c r="B477" s="10" t="s">
        <v>1399</v>
      </c>
      <c r="C477" s="10" t="s">
        <v>969</v>
      </c>
      <c r="D477" s="11"/>
      <c r="E477" s="12">
        <f>TRUNC(일위대가목록!E372,0)</f>
        <v>29200</v>
      </c>
      <c r="F477" s="12">
        <f>TRUNC(E477*D477, 0)</f>
        <v>0</v>
      </c>
      <c r="G477" s="12">
        <f>TRUNC(일위대가목록!F372,0)</f>
        <v>235609</v>
      </c>
      <c r="H477" s="12">
        <f>TRUNC(G477*D477, 0)</f>
        <v>0</v>
      </c>
      <c r="I477" s="12">
        <f>TRUNC(일위대가목록!G372,0)</f>
        <v>141365</v>
      </c>
      <c r="J477" s="12">
        <f>TRUNC(I477*D477, 0)</f>
        <v>0</v>
      </c>
      <c r="K477" s="12">
        <f>TRUNC(E477+G477+I477, 0)</f>
        <v>406174</v>
      </c>
      <c r="L477" s="12">
        <f>TRUNC(F477+H477+J477, 0)</f>
        <v>0</v>
      </c>
      <c r="M477" s="10" t="s">
        <v>52</v>
      </c>
      <c r="N477" s="9" t="s">
        <v>1400</v>
      </c>
      <c r="O477" s="9" t="s">
        <v>52</v>
      </c>
      <c r="P477" s="9" t="s">
        <v>52</v>
      </c>
      <c r="Q477" s="9" t="s">
        <v>1382</v>
      </c>
      <c r="R477" s="9" t="s">
        <v>52</v>
      </c>
      <c r="S477" s="9" t="s">
        <v>67</v>
      </c>
      <c r="T477" s="9" t="s">
        <v>54</v>
      </c>
      <c r="U477" s="9" t="s">
        <v>54</v>
      </c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9" t="s">
        <v>52</v>
      </c>
      <c r="AT477" s="1"/>
      <c r="AU477" s="9" t="s">
        <v>52</v>
      </c>
      <c r="AV477" s="9" t="s">
        <v>52</v>
      </c>
      <c r="AW477" s="9" t="s">
        <v>1401</v>
      </c>
      <c r="AX477" s="1">
        <v>566</v>
      </c>
      <c r="AY477" s="1"/>
    </row>
    <row r="478" spans="1:51" ht="30" customHeight="1" x14ac:dyDescent="0.3">
      <c r="A478" s="10" t="s">
        <v>1386</v>
      </c>
      <c r="B478" s="10" t="s">
        <v>1402</v>
      </c>
      <c r="C478" s="10" t="s">
        <v>969</v>
      </c>
      <c r="D478" s="11"/>
      <c r="E478" s="12">
        <f>TRUNC(일위대가목록!E373,0)</f>
        <v>29200</v>
      </c>
      <c r="F478" s="12">
        <f>TRUNC(E478*D478, 0)</f>
        <v>0</v>
      </c>
      <c r="G478" s="12">
        <f>TRUNC(일위대가목록!F373,0)</f>
        <v>183099</v>
      </c>
      <c r="H478" s="12">
        <f>TRUNC(G478*D478, 0)</f>
        <v>0</v>
      </c>
      <c r="I478" s="12">
        <f>TRUNC(일위대가목록!G373,0)</f>
        <v>109859</v>
      </c>
      <c r="J478" s="12">
        <f>TRUNC(I478*D478, 0)</f>
        <v>0</v>
      </c>
      <c r="K478" s="12">
        <f>TRUNC(E478+G478+I478, 0)</f>
        <v>322158</v>
      </c>
      <c r="L478" s="12">
        <f>TRUNC(F478+H478+J478, 0)</f>
        <v>0</v>
      </c>
      <c r="M478" s="10" t="s">
        <v>52</v>
      </c>
      <c r="N478" s="9" t="s">
        <v>1403</v>
      </c>
      <c r="O478" s="9" t="s">
        <v>52</v>
      </c>
      <c r="P478" s="9" t="s">
        <v>52</v>
      </c>
      <c r="Q478" s="9" t="s">
        <v>1382</v>
      </c>
      <c r="R478" s="9" t="s">
        <v>52</v>
      </c>
      <c r="S478" s="9" t="s">
        <v>67</v>
      </c>
      <c r="T478" s="9" t="s">
        <v>54</v>
      </c>
      <c r="U478" s="9" t="s">
        <v>54</v>
      </c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9" t="s">
        <v>52</v>
      </c>
      <c r="AT478" s="1"/>
      <c r="AU478" s="9" t="s">
        <v>52</v>
      </c>
      <c r="AV478" s="9" t="s">
        <v>52</v>
      </c>
      <c r="AW478" s="9" t="s">
        <v>1404</v>
      </c>
      <c r="AX478" s="1">
        <v>567</v>
      </c>
      <c r="AY478" s="1"/>
    </row>
    <row r="479" spans="1:51" ht="30" customHeight="1" x14ac:dyDescent="0.3">
      <c r="A479" s="10" t="s">
        <v>1405</v>
      </c>
      <c r="B479" s="10" t="s">
        <v>52</v>
      </c>
      <c r="C479" s="10" t="s">
        <v>52</v>
      </c>
      <c r="D479" s="11">
        <v>1</v>
      </c>
      <c r="E479" s="12">
        <f>SUM(F480:F485)</f>
        <v>0</v>
      </c>
      <c r="F479" s="12">
        <f>TRUNC(E479*D479, 0)</f>
        <v>0</v>
      </c>
      <c r="G479" s="12">
        <f>SUM(H480:H485)</f>
        <v>0</v>
      </c>
      <c r="H479" s="12">
        <f>TRUNC(G479*D479, 0)</f>
        <v>0</v>
      </c>
      <c r="I479" s="12">
        <f>SUM(J480:J485)</f>
        <v>0</v>
      </c>
      <c r="J479" s="12">
        <f>TRUNC(I479*D479, 0)</f>
        <v>0</v>
      </c>
      <c r="K479" s="12">
        <f>SUM(L480:L485)</f>
        <v>0</v>
      </c>
      <c r="L479" s="12">
        <f>TRUNC(F479+H479+J479, 0)</f>
        <v>0</v>
      </c>
      <c r="M479" s="10" t="s">
        <v>52</v>
      </c>
      <c r="N479" s="9" t="s">
        <v>52</v>
      </c>
      <c r="O479" s="9" t="s">
        <v>52</v>
      </c>
      <c r="P479" s="9" t="s">
        <v>52</v>
      </c>
      <c r="Q479" s="9" t="s">
        <v>1406</v>
      </c>
      <c r="R479" s="9" t="s">
        <v>1287</v>
      </c>
      <c r="S479" s="9" t="s">
        <v>54</v>
      </c>
      <c r="T479" s="9" t="s">
        <v>54</v>
      </c>
      <c r="U479" s="9" t="s">
        <v>54</v>
      </c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9" t="s">
        <v>52</v>
      </c>
      <c r="AT479" s="1">
        <v>5</v>
      </c>
      <c r="AU479" s="9" t="s">
        <v>52</v>
      </c>
      <c r="AV479" s="9" t="s">
        <v>52</v>
      </c>
      <c r="AW479" s="9" t="s">
        <v>1406</v>
      </c>
      <c r="AX479" s="1">
        <v>621</v>
      </c>
      <c r="AY479" s="1"/>
    </row>
    <row r="480" spans="1:51" ht="30" customHeight="1" x14ac:dyDescent="0.3">
      <c r="A480" s="10" t="s">
        <v>1353</v>
      </c>
      <c r="B480" s="10" t="s">
        <v>1387</v>
      </c>
      <c r="C480" s="10" t="s">
        <v>969</v>
      </c>
      <c r="D480" s="11"/>
      <c r="E480" s="12">
        <f>TRUNC(일위대가목록!E374,0)</f>
        <v>29200</v>
      </c>
      <c r="F480" s="12">
        <f>TRUNC(E480*D480, 0)</f>
        <v>0</v>
      </c>
      <c r="G480" s="12">
        <f>TRUNC(일위대가목록!F374,0)</f>
        <v>381586</v>
      </c>
      <c r="H480" s="12">
        <f>TRUNC(G480*D480, 0)</f>
        <v>0</v>
      </c>
      <c r="I480" s="12">
        <f>TRUNC(일위대가목록!G374,0)</f>
        <v>228951</v>
      </c>
      <c r="J480" s="12">
        <f>TRUNC(I480*D480, 0)</f>
        <v>0</v>
      </c>
      <c r="K480" s="12">
        <f>TRUNC(E480+G480+I480, 0)</f>
        <v>639737</v>
      </c>
      <c r="L480" s="12">
        <f>TRUNC(F480+H480+J480, 0)</f>
        <v>0</v>
      </c>
      <c r="M480" s="10" t="s">
        <v>52</v>
      </c>
      <c r="N480" s="9" t="s">
        <v>1407</v>
      </c>
      <c r="O480" s="9" t="s">
        <v>52</v>
      </c>
      <c r="P480" s="9" t="s">
        <v>52</v>
      </c>
      <c r="Q480" s="9" t="s">
        <v>1406</v>
      </c>
      <c r="R480" s="9" t="s">
        <v>52</v>
      </c>
      <c r="S480" s="9" t="s">
        <v>67</v>
      </c>
      <c r="T480" s="9" t="s">
        <v>54</v>
      </c>
      <c r="U480" s="9" t="s">
        <v>54</v>
      </c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9" t="s">
        <v>52</v>
      </c>
      <c r="AT480" s="1"/>
      <c r="AU480" s="9" t="s">
        <v>52</v>
      </c>
      <c r="AV480" s="9" t="s">
        <v>52</v>
      </c>
      <c r="AW480" s="9" t="s">
        <v>1408</v>
      </c>
      <c r="AX480" s="1">
        <v>569</v>
      </c>
      <c r="AY480" s="1"/>
    </row>
    <row r="481" spans="1:51" ht="30" customHeight="1" x14ac:dyDescent="0.3">
      <c r="A481" s="10" t="s">
        <v>1353</v>
      </c>
      <c r="B481" s="10" t="s">
        <v>1390</v>
      </c>
      <c r="C481" s="10" t="s">
        <v>969</v>
      </c>
      <c r="D481" s="11"/>
      <c r="E481" s="12">
        <f>TRUNC(일위대가목록!E375,0)</f>
        <v>29200</v>
      </c>
      <c r="F481" s="12">
        <f>TRUNC(E481*D481, 0)</f>
        <v>0</v>
      </c>
      <c r="G481" s="12">
        <f>TRUNC(일위대가목록!F375,0)</f>
        <v>355429</v>
      </c>
      <c r="H481" s="12">
        <f>TRUNC(G481*D481, 0)</f>
        <v>0</v>
      </c>
      <c r="I481" s="12">
        <f>TRUNC(일위대가목록!G375,0)</f>
        <v>213257</v>
      </c>
      <c r="J481" s="12">
        <f>TRUNC(I481*D481, 0)</f>
        <v>0</v>
      </c>
      <c r="K481" s="12">
        <f>TRUNC(E481+G481+I481, 0)</f>
        <v>597886</v>
      </c>
      <c r="L481" s="12">
        <f>TRUNC(F481+H481+J481, 0)</f>
        <v>0</v>
      </c>
      <c r="M481" s="10" t="s">
        <v>52</v>
      </c>
      <c r="N481" s="9" t="s">
        <v>1409</v>
      </c>
      <c r="O481" s="9" t="s">
        <v>52</v>
      </c>
      <c r="P481" s="9" t="s">
        <v>52</v>
      </c>
      <c r="Q481" s="9" t="s">
        <v>1406</v>
      </c>
      <c r="R481" s="9" t="s">
        <v>52</v>
      </c>
      <c r="S481" s="9" t="s">
        <v>67</v>
      </c>
      <c r="T481" s="9" t="s">
        <v>54</v>
      </c>
      <c r="U481" s="9" t="s">
        <v>54</v>
      </c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9" t="s">
        <v>52</v>
      </c>
      <c r="AT481" s="1"/>
      <c r="AU481" s="9" t="s">
        <v>52</v>
      </c>
      <c r="AV481" s="9" t="s">
        <v>52</v>
      </c>
      <c r="AW481" s="9" t="s">
        <v>1410</v>
      </c>
      <c r="AX481" s="1">
        <v>570</v>
      </c>
      <c r="AY481" s="1"/>
    </row>
    <row r="482" spans="1:51" ht="30" customHeight="1" x14ac:dyDescent="0.3">
      <c r="A482" s="10" t="s">
        <v>1353</v>
      </c>
      <c r="B482" s="10" t="s">
        <v>1393</v>
      </c>
      <c r="C482" s="10" t="s">
        <v>969</v>
      </c>
      <c r="D482" s="11"/>
      <c r="E482" s="12">
        <f>TRUNC(일위대가목록!E376,0)</f>
        <v>29200</v>
      </c>
      <c r="F482" s="12">
        <f>TRUNC(E482*D482, 0)</f>
        <v>0</v>
      </c>
      <c r="G482" s="12">
        <f>TRUNC(일위대가목록!F376,0)</f>
        <v>338504</v>
      </c>
      <c r="H482" s="12">
        <f>TRUNC(G482*D482, 0)</f>
        <v>0</v>
      </c>
      <c r="I482" s="12">
        <f>TRUNC(일위대가목록!G376,0)</f>
        <v>203102</v>
      </c>
      <c r="J482" s="12">
        <f>TRUNC(I482*D482, 0)</f>
        <v>0</v>
      </c>
      <c r="K482" s="12">
        <f>TRUNC(E482+G482+I482, 0)</f>
        <v>570806</v>
      </c>
      <c r="L482" s="12">
        <f>TRUNC(F482+H482+J482, 0)</f>
        <v>0</v>
      </c>
      <c r="M482" s="10" t="s">
        <v>52</v>
      </c>
      <c r="N482" s="9" t="s">
        <v>1411</v>
      </c>
      <c r="O482" s="9" t="s">
        <v>52</v>
      </c>
      <c r="P482" s="9" t="s">
        <v>52</v>
      </c>
      <c r="Q482" s="9" t="s">
        <v>1406</v>
      </c>
      <c r="R482" s="9" t="s">
        <v>52</v>
      </c>
      <c r="S482" s="9" t="s">
        <v>67</v>
      </c>
      <c r="T482" s="9" t="s">
        <v>54</v>
      </c>
      <c r="U482" s="9" t="s">
        <v>54</v>
      </c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9" t="s">
        <v>52</v>
      </c>
      <c r="AT482" s="1"/>
      <c r="AU482" s="9" t="s">
        <v>52</v>
      </c>
      <c r="AV482" s="9" t="s">
        <v>52</v>
      </c>
      <c r="AW482" s="9" t="s">
        <v>1412</v>
      </c>
      <c r="AX482" s="1">
        <v>571</v>
      </c>
      <c r="AY482" s="1"/>
    </row>
    <row r="483" spans="1:51" ht="30" customHeight="1" x14ac:dyDescent="0.3">
      <c r="A483" s="10" t="s">
        <v>1353</v>
      </c>
      <c r="B483" s="10" t="s">
        <v>1396</v>
      </c>
      <c r="C483" s="10" t="s">
        <v>969</v>
      </c>
      <c r="D483" s="11"/>
      <c r="E483" s="12">
        <f>TRUNC(일위대가목록!E377,0)</f>
        <v>29200</v>
      </c>
      <c r="F483" s="12">
        <f>TRUNC(E483*D483, 0)</f>
        <v>0</v>
      </c>
      <c r="G483" s="12">
        <f>TRUNC(일위대가목록!F377,0)</f>
        <v>303115</v>
      </c>
      <c r="H483" s="12">
        <f>TRUNC(G483*D483, 0)</f>
        <v>0</v>
      </c>
      <c r="I483" s="12">
        <f>TRUNC(일위대가목록!G377,0)</f>
        <v>181869</v>
      </c>
      <c r="J483" s="12">
        <f>TRUNC(I483*D483, 0)</f>
        <v>0</v>
      </c>
      <c r="K483" s="12">
        <f>TRUNC(E483+G483+I483, 0)</f>
        <v>514184</v>
      </c>
      <c r="L483" s="12">
        <f>TRUNC(F483+H483+J483, 0)</f>
        <v>0</v>
      </c>
      <c r="M483" s="10" t="s">
        <v>52</v>
      </c>
      <c r="N483" s="9" t="s">
        <v>1413</v>
      </c>
      <c r="O483" s="9" t="s">
        <v>52</v>
      </c>
      <c r="P483" s="9" t="s">
        <v>52</v>
      </c>
      <c r="Q483" s="9" t="s">
        <v>1406</v>
      </c>
      <c r="R483" s="9" t="s">
        <v>52</v>
      </c>
      <c r="S483" s="9" t="s">
        <v>67</v>
      </c>
      <c r="T483" s="9" t="s">
        <v>54</v>
      </c>
      <c r="U483" s="9" t="s">
        <v>54</v>
      </c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9" t="s">
        <v>52</v>
      </c>
      <c r="AT483" s="1"/>
      <c r="AU483" s="9" t="s">
        <v>52</v>
      </c>
      <c r="AV483" s="9" t="s">
        <v>52</v>
      </c>
      <c r="AW483" s="9" t="s">
        <v>1414</v>
      </c>
      <c r="AX483" s="1">
        <v>572</v>
      </c>
      <c r="AY483" s="1"/>
    </row>
    <row r="484" spans="1:51" ht="30" customHeight="1" x14ac:dyDescent="0.3">
      <c r="A484" s="10" t="s">
        <v>1353</v>
      </c>
      <c r="B484" s="10" t="s">
        <v>1399</v>
      </c>
      <c r="C484" s="10" t="s">
        <v>969</v>
      </c>
      <c r="D484" s="11"/>
      <c r="E484" s="12">
        <f>TRUNC(일위대가목록!E378,0)</f>
        <v>29200</v>
      </c>
      <c r="F484" s="12">
        <f>TRUNC(E484*D484, 0)</f>
        <v>0</v>
      </c>
      <c r="G484" s="12">
        <f>TRUNC(일위대가목록!F378,0)</f>
        <v>269264</v>
      </c>
      <c r="H484" s="12">
        <f>TRUNC(G484*D484, 0)</f>
        <v>0</v>
      </c>
      <c r="I484" s="12">
        <f>TRUNC(일위대가목록!G378,0)</f>
        <v>161558</v>
      </c>
      <c r="J484" s="12">
        <f>TRUNC(I484*D484, 0)</f>
        <v>0</v>
      </c>
      <c r="K484" s="12">
        <f>TRUNC(E484+G484+I484, 0)</f>
        <v>460022</v>
      </c>
      <c r="L484" s="12">
        <f>TRUNC(F484+H484+J484, 0)</f>
        <v>0</v>
      </c>
      <c r="M484" s="10" t="s">
        <v>52</v>
      </c>
      <c r="N484" s="9" t="s">
        <v>1415</v>
      </c>
      <c r="O484" s="9" t="s">
        <v>52</v>
      </c>
      <c r="P484" s="9" t="s">
        <v>52</v>
      </c>
      <c r="Q484" s="9" t="s">
        <v>1406</v>
      </c>
      <c r="R484" s="9" t="s">
        <v>52</v>
      </c>
      <c r="S484" s="9" t="s">
        <v>67</v>
      </c>
      <c r="T484" s="9" t="s">
        <v>54</v>
      </c>
      <c r="U484" s="9" t="s">
        <v>54</v>
      </c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9" t="s">
        <v>52</v>
      </c>
      <c r="AT484" s="1"/>
      <c r="AU484" s="9" t="s">
        <v>52</v>
      </c>
      <c r="AV484" s="9" t="s">
        <v>52</v>
      </c>
      <c r="AW484" s="9" t="s">
        <v>1416</v>
      </c>
      <c r="AX484" s="1">
        <v>573</v>
      </c>
      <c r="AY484" s="1"/>
    </row>
    <row r="485" spans="1:51" ht="30" customHeight="1" x14ac:dyDescent="0.3">
      <c r="A485" s="10" t="s">
        <v>1353</v>
      </c>
      <c r="B485" s="10" t="s">
        <v>1402</v>
      </c>
      <c r="C485" s="10" t="s">
        <v>969</v>
      </c>
      <c r="D485" s="11"/>
      <c r="E485" s="12">
        <f>TRUNC(일위대가목록!E379,0)</f>
        <v>29200</v>
      </c>
      <c r="F485" s="12">
        <f>TRUNC(E485*D485, 0)</f>
        <v>0</v>
      </c>
      <c r="G485" s="12">
        <f>TRUNC(일위대가목록!F379,0)</f>
        <v>209257</v>
      </c>
      <c r="H485" s="12">
        <f>TRUNC(G485*D485, 0)</f>
        <v>0</v>
      </c>
      <c r="I485" s="12">
        <f>TRUNC(일위대가목록!G379,0)</f>
        <v>125554</v>
      </c>
      <c r="J485" s="12">
        <f>TRUNC(I485*D485, 0)</f>
        <v>0</v>
      </c>
      <c r="K485" s="12">
        <f>TRUNC(E485+G485+I485, 0)</f>
        <v>364011</v>
      </c>
      <c r="L485" s="12">
        <f>TRUNC(F485+H485+J485, 0)</f>
        <v>0</v>
      </c>
      <c r="M485" s="10" t="s">
        <v>52</v>
      </c>
      <c r="N485" s="9" t="s">
        <v>1417</v>
      </c>
      <c r="O485" s="9" t="s">
        <v>52</v>
      </c>
      <c r="P485" s="9" t="s">
        <v>52</v>
      </c>
      <c r="Q485" s="9" t="s">
        <v>1406</v>
      </c>
      <c r="R485" s="9" t="s">
        <v>52</v>
      </c>
      <c r="S485" s="9" t="s">
        <v>67</v>
      </c>
      <c r="T485" s="9" t="s">
        <v>54</v>
      </c>
      <c r="U485" s="9" t="s">
        <v>54</v>
      </c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9" t="s">
        <v>52</v>
      </c>
      <c r="AT485" s="1"/>
      <c r="AU485" s="9" t="s">
        <v>52</v>
      </c>
      <c r="AV485" s="9" t="s">
        <v>52</v>
      </c>
      <c r="AW485" s="9" t="s">
        <v>1418</v>
      </c>
      <c r="AX485" s="1">
        <v>574</v>
      </c>
      <c r="AY485" s="1"/>
    </row>
    <row r="486" spans="1:51" ht="30" customHeight="1" x14ac:dyDescent="0.3">
      <c r="A486" s="10" t="s">
        <v>1419</v>
      </c>
      <c r="B486" s="10" t="s">
        <v>52</v>
      </c>
      <c r="C486" s="10" t="s">
        <v>52</v>
      </c>
      <c r="D486" s="11">
        <v>1</v>
      </c>
      <c r="E486" s="12">
        <f>SUM(F487:F492)</f>
        <v>0</v>
      </c>
      <c r="F486" s="12">
        <f>TRUNC(E486*D486, 0)</f>
        <v>0</v>
      </c>
      <c r="G486" s="12">
        <f>SUM(H487:H492)</f>
        <v>0</v>
      </c>
      <c r="H486" s="12">
        <f>TRUNC(G486*D486, 0)</f>
        <v>0</v>
      </c>
      <c r="I486" s="12">
        <f>SUM(J487:J492)</f>
        <v>0</v>
      </c>
      <c r="J486" s="12">
        <f>TRUNC(I486*D486, 0)</f>
        <v>0</v>
      </c>
      <c r="K486" s="12">
        <f>SUM(L487:L492)</f>
        <v>0</v>
      </c>
      <c r="L486" s="12">
        <f>TRUNC(F486+H486+J486, 0)</f>
        <v>0</v>
      </c>
      <c r="M486" s="10" t="s">
        <v>52</v>
      </c>
      <c r="N486" s="9" t="s">
        <v>52</v>
      </c>
      <c r="O486" s="9" t="s">
        <v>52</v>
      </c>
      <c r="P486" s="9" t="s">
        <v>52</v>
      </c>
      <c r="Q486" s="9" t="s">
        <v>1420</v>
      </c>
      <c r="R486" s="9" t="s">
        <v>1287</v>
      </c>
      <c r="S486" s="9" t="s">
        <v>54</v>
      </c>
      <c r="T486" s="9" t="s">
        <v>54</v>
      </c>
      <c r="U486" s="9" t="s">
        <v>54</v>
      </c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9" t="s">
        <v>52</v>
      </c>
      <c r="AT486" s="1">
        <v>5</v>
      </c>
      <c r="AU486" s="9" t="s">
        <v>52</v>
      </c>
      <c r="AV486" s="9" t="s">
        <v>52</v>
      </c>
      <c r="AW486" s="9" t="s">
        <v>1420</v>
      </c>
      <c r="AX486" s="1">
        <v>622</v>
      </c>
      <c r="AY486" s="1"/>
    </row>
    <row r="487" spans="1:51" ht="30" customHeight="1" x14ac:dyDescent="0.3">
      <c r="A487" s="10" t="s">
        <v>1368</v>
      </c>
      <c r="B487" s="10" t="s">
        <v>1387</v>
      </c>
      <c r="C487" s="10" t="s">
        <v>969</v>
      </c>
      <c r="D487" s="11"/>
      <c r="E487" s="12">
        <f>TRUNC(일위대가목록!E380,0)</f>
        <v>29200</v>
      </c>
      <c r="F487" s="12">
        <f>TRUNC(E487*D487, 0)</f>
        <v>0</v>
      </c>
      <c r="G487" s="12">
        <f>TRUNC(일위대가목록!F380,0)</f>
        <v>429284</v>
      </c>
      <c r="H487" s="12">
        <f>TRUNC(G487*D487, 0)</f>
        <v>0</v>
      </c>
      <c r="I487" s="12">
        <f>TRUNC(일위대가목록!G380,0)</f>
        <v>257570</v>
      </c>
      <c r="J487" s="12">
        <f>TRUNC(I487*D487, 0)</f>
        <v>0</v>
      </c>
      <c r="K487" s="12">
        <f>TRUNC(E487+G487+I487, 0)</f>
        <v>716054</v>
      </c>
      <c r="L487" s="12">
        <f>TRUNC(F487+H487+J487, 0)</f>
        <v>0</v>
      </c>
      <c r="M487" s="10" t="s">
        <v>52</v>
      </c>
      <c r="N487" s="9" t="s">
        <v>1421</v>
      </c>
      <c r="O487" s="9" t="s">
        <v>52</v>
      </c>
      <c r="P487" s="9" t="s">
        <v>52</v>
      </c>
      <c r="Q487" s="9" t="s">
        <v>1420</v>
      </c>
      <c r="R487" s="9" t="s">
        <v>52</v>
      </c>
      <c r="S487" s="9" t="s">
        <v>67</v>
      </c>
      <c r="T487" s="9" t="s">
        <v>54</v>
      </c>
      <c r="U487" s="9" t="s">
        <v>54</v>
      </c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9" t="s">
        <v>52</v>
      </c>
      <c r="AT487" s="1"/>
      <c r="AU487" s="9" t="s">
        <v>52</v>
      </c>
      <c r="AV487" s="9" t="s">
        <v>52</v>
      </c>
      <c r="AW487" s="9" t="s">
        <v>1422</v>
      </c>
      <c r="AX487" s="1">
        <v>576</v>
      </c>
      <c r="AY487" s="1"/>
    </row>
    <row r="488" spans="1:51" ht="30" customHeight="1" x14ac:dyDescent="0.3">
      <c r="A488" s="10" t="s">
        <v>1368</v>
      </c>
      <c r="B488" s="10" t="s">
        <v>1390</v>
      </c>
      <c r="C488" s="10" t="s">
        <v>969</v>
      </c>
      <c r="D488" s="11"/>
      <c r="E488" s="12">
        <f>TRUNC(일위대가목록!E381,0)</f>
        <v>29200</v>
      </c>
      <c r="F488" s="12">
        <f>TRUNC(E488*D488, 0)</f>
        <v>0</v>
      </c>
      <c r="G488" s="12">
        <f>TRUNC(일위대가목록!F381,0)</f>
        <v>399855</v>
      </c>
      <c r="H488" s="12">
        <f>TRUNC(G488*D488, 0)</f>
        <v>0</v>
      </c>
      <c r="I488" s="12">
        <f>TRUNC(일위대가목록!G381,0)</f>
        <v>239913</v>
      </c>
      <c r="J488" s="12">
        <f>TRUNC(I488*D488, 0)</f>
        <v>0</v>
      </c>
      <c r="K488" s="12">
        <f>TRUNC(E488+G488+I488, 0)</f>
        <v>668968</v>
      </c>
      <c r="L488" s="12">
        <f>TRUNC(F488+H488+J488, 0)</f>
        <v>0</v>
      </c>
      <c r="M488" s="10" t="s">
        <v>52</v>
      </c>
      <c r="N488" s="9" t="s">
        <v>1423</v>
      </c>
      <c r="O488" s="9" t="s">
        <v>52</v>
      </c>
      <c r="P488" s="9" t="s">
        <v>52</v>
      </c>
      <c r="Q488" s="9" t="s">
        <v>1420</v>
      </c>
      <c r="R488" s="9" t="s">
        <v>52</v>
      </c>
      <c r="S488" s="9" t="s">
        <v>67</v>
      </c>
      <c r="T488" s="9" t="s">
        <v>54</v>
      </c>
      <c r="U488" s="9" t="s">
        <v>54</v>
      </c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9" t="s">
        <v>52</v>
      </c>
      <c r="AT488" s="1"/>
      <c r="AU488" s="9" t="s">
        <v>52</v>
      </c>
      <c r="AV488" s="9" t="s">
        <v>52</v>
      </c>
      <c r="AW488" s="9" t="s">
        <v>1424</v>
      </c>
      <c r="AX488" s="1">
        <v>577</v>
      </c>
      <c r="AY488" s="1"/>
    </row>
    <row r="489" spans="1:51" ht="30" customHeight="1" x14ac:dyDescent="0.3">
      <c r="A489" s="10" t="s">
        <v>1368</v>
      </c>
      <c r="B489" s="10" t="s">
        <v>1393</v>
      </c>
      <c r="C489" s="10" t="s">
        <v>969</v>
      </c>
      <c r="D489" s="11"/>
      <c r="E489" s="12">
        <f>TRUNC(일위대가목록!E382,0)</f>
        <v>29200</v>
      </c>
      <c r="F489" s="12">
        <f>TRUNC(E489*D489, 0)</f>
        <v>0</v>
      </c>
      <c r="G489" s="12">
        <f>TRUNC(일위대가목록!F382,0)</f>
        <v>380827</v>
      </c>
      <c r="H489" s="12">
        <f>TRUNC(G489*D489, 0)</f>
        <v>0</v>
      </c>
      <c r="I489" s="12">
        <f>TRUNC(일위대가목록!G382,0)</f>
        <v>228496</v>
      </c>
      <c r="J489" s="12">
        <f>TRUNC(I489*D489, 0)</f>
        <v>0</v>
      </c>
      <c r="K489" s="12">
        <f>TRUNC(E489+G489+I489, 0)</f>
        <v>638523</v>
      </c>
      <c r="L489" s="12">
        <f>TRUNC(F489+H489+J489, 0)</f>
        <v>0</v>
      </c>
      <c r="M489" s="10" t="s">
        <v>52</v>
      </c>
      <c r="N489" s="9" t="s">
        <v>1425</v>
      </c>
      <c r="O489" s="9" t="s">
        <v>52</v>
      </c>
      <c r="P489" s="9" t="s">
        <v>52</v>
      </c>
      <c r="Q489" s="9" t="s">
        <v>1420</v>
      </c>
      <c r="R489" s="9" t="s">
        <v>52</v>
      </c>
      <c r="S489" s="9" t="s">
        <v>67</v>
      </c>
      <c r="T489" s="9" t="s">
        <v>54</v>
      </c>
      <c r="U489" s="9" t="s">
        <v>54</v>
      </c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9" t="s">
        <v>52</v>
      </c>
      <c r="AT489" s="1"/>
      <c r="AU489" s="9" t="s">
        <v>52</v>
      </c>
      <c r="AV489" s="9" t="s">
        <v>52</v>
      </c>
      <c r="AW489" s="9" t="s">
        <v>1426</v>
      </c>
      <c r="AX489" s="1">
        <v>578</v>
      </c>
      <c r="AY489" s="1"/>
    </row>
    <row r="490" spans="1:51" ht="30" customHeight="1" x14ac:dyDescent="0.3">
      <c r="A490" s="10" t="s">
        <v>1368</v>
      </c>
      <c r="B490" s="10" t="s">
        <v>1396</v>
      </c>
      <c r="C490" s="10" t="s">
        <v>969</v>
      </c>
      <c r="D490" s="11"/>
      <c r="E490" s="12">
        <f>TRUNC(일위대가목록!E383,0)</f>
        <v>29200</v>
      </c>
      <c r="F490" s="12">
        <f>TRUNC(E490*D490, 0)</f>
        <v>0</v>
      </c>
      <c r="G490" s="12">
        <f>TRUNC(일위대가목록!F383,0)</f>
        <v>340996</v>
      </c>
      <c r="H490" s="12">
        <f>TRUNC(G490*D490, 0)</f>
        <v>0</v>
      </c>
      <c r="I490" s="12">
        <f>TRUNC(일위대가목록!G383,0)</f>
        <v>204597</v>
      </c>
      <c r="J490" s="12">
        <f>TRUNC(I490*D490, 0)</f>
        <v>0</v>
      </c>
      <c r="K490" s="12">
        <f>TRUNC(E490+G490+I490, 0)</f>
        <v>574793</v>
      </c>
      <c r="L490" s="12">
        <f>TRUNC(F490+H490+J490, 0)</f>
        <v>0</v>
      </c>
      <c r="M490" s="10" t="s">
        <v>52</v>
      </c>
      <c r="N490" s="9" t="s">
        <v>1427</v>
      </c>
      <c r="O490" s="9" t="s">
        <v>52</v>
      </c>
      <c r="P490" s="9" t="s">
        <v>52</v>
      </c>
      <c r="Q490" s="9" t="s">
        <v>1420</v>
      </c>
      <c r="R490" s="9" t="s">
        <v>52</v>
      </c>
      <c r="S490" s="9" t="s">
        <v>67</v>
      </c>
      <c r="T490" s="9" t="s">
        <v>54</v>
      </c>
      <c r="U490" s="9" t="s">
        <v>54</v>
      </c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9" t="s">
        <v>52</v>
      </c>
      <c r="AT490" s="1"/>
      <c r="AU490" s="9" t="s">
        <v>52</v>
      </c>
      <c r="AV490" s="9" t="s">
        <v>52</v>
      </c>
      <c r="AW490" s="9" t="s">
        <v>1428</v>
      </c>
      <c r="AX490" s="1">
        <v>579</v>
      </c>
      <c r="AY490" s="1"/>
    </row>
    <row r="491" spans="1:51" ht="30" customHeight="1" x14ac:dyDescent="0.3">
      <c r="A491" s="10" t="s">
        <v>1368</v>
      </c>
      <c r="B491" s="10" t="s">
        <v>1399</v>
      </c>
      <c r="C491" s="10" t="s">
        <v>969</v>
      </c>
      <c r="D491" s="11"/>
      <c r="E491" s="12">
        <f>TRUNC(일위대가목록!E384,0)</f>
        <v>29200</v>
      </c>
      <c r="F491" s="12">
        <f>TRUNC(E491*D491, 0)</f>
        <v>0</v>
      </c>
      <c r="G491" s="12">
        <f>TRUNC(일위대가목록!F384,0)</f>
        <v>302920</v>
      </c>
      <c r="H491" s="12">
        <f>TRUNC(G491*D491, 0)</f>
        <v>0</v>
      </c>
      <c r="I491" s="12">
        <f>TRUNC(일위대가목록!G384,0)</f>
        <v>181752</v>
      </c>
      <c r="J491" s="12">
        <f>TRUNC(I491*D491, 0)</f>
        <v>0</v>
      </c>
      <c r="K491" s="12">
        <f>TRUNC(E491+G491+I491, 0)</f>
        <v>513872</v>
      </c>
      <c r="L491" s="12">
        <f>TRUNC(F491+H491+J491, 0)</f>
        <v>0</v>
      </c>
      <c r="M491" s="10" t="s">
        <v>52</v>
      </c>
      <c r="N491" s="9" t="s">
        <v>1429</v>
      </c>
      <c r="O491" s="9" t="s">
        <v>52</v>
      </c>
      <c r="P491" s="9" t="s">
        <v>52</v>
      </c>
      <c r="Q491" s="9" t="s">
        <v>1420</v>
      </c>
      <c r="R491" s="9" t="s">
        <v>52</v>
      </c>
      <c r="S491" s="9" t="s">
        <v>67</v>
      </c>
      <c r="T491" s="9" t="s">
        <v>54</v>
      </c>
      <c r="U491" s="9" t="s">
        <v>54</v>
      </c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9" t="s">
        <v>52</v>
      </c>
      <c r="AT491" s="1"/>
      <c r="AU491" s="9" t="s">
        <v>52</v>
      </c>
      <c r="AV491" s="9" t="s">
        <v>52</v>
      </c>
      <c r="AW491" s="9" t="s">
        <v>1430</v>
      </c>
      <c r="AX491" s="1">
        <v>580</v>
      </c>
      <c r="AY491" s="1"/>
    </row>
    <row r="492" spans="1:51" ht="30" customHeight="1" x14ac:dyDescent="0.3">
      <c r="A492" s="10" t="s">
        <v>1368</v>
      </c>
      <c r="B492" s="10" t="s">
        <v>1402</v>
      </c>
      <c r="C492" s="10" t="s">
        <v>969</v>
      </c>
      <c r="D492" s="11"/>
      <c r="E492" s="12">
        <f>TRUNC(일위대가목록!E385,0)</f>
        <v>29200</v>
      </c>
      <c r="F492" s="12">
        <f>TRUNC(E492*D492, 0)</f>
        <v>0</v>
      </c>
      <c r="G492" s="12">
        <f>TRUNC(일위대가목록!F385,0)</f>
        <v>282159</v>
      </c>
      <c r="H492" s="12">
        <f>TRUNC(G492*D492, 0)</f>
        <v>0</v>
      </c>
      <c r="I492" s="12">
        <f>TRUNC(일위대가목록!G385,0)</f>
        <v>169295</v>
      </c>
      <c r="J492" s="12">
        <f>TRUNC(I492*D492, 0)</f>
        <v>0</v>
      </c>
      <c r="K492" s="12">
        <f>TRUNC(E492+G492+I492, 0)</f>
        <v>480654</v>
      </c>
      <c r="L492" s="12">
        <f>TRUNC(F492+H492+J492, 0)</f>
        <v>0</v>
      </c>
      <c r="M492" s="10" t="s">
        <v>52</v>
      </c>
      <c r="N492" s="9" t="s">
        <v>1431</v>
      </c>
      <c r="O492" s="9" t="s">
        <v>52</v>
      </c>
      <c r="P492" s="9" t="s">
        <v>52</v>
      </c>
      <c r="Q492" s="9" t="s">
        <v>1420</v>
      </c>
      <c r="R492" s="9" t="s">
        <v>52</v>
      </c>
      <c r="S492" s="9" t="s">
        <v>67</v>
      </c>
      <c r="T492" s="9" t="s">
        <v>54</v>
      </c>
      <c r="U492" s="9" t="s">
        <v>54</v>
      </c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9" t="s">
        <v>52</v>
      </c>
      <c r="AT492" s="1"/>
      <c r="AU492" s="9" t="s">
        <v>52</v>
      </c>
      <c r="AV492" s="9" t="s">
        <v>52</v>
      </c>
      <c r="AW492" s="9" t="s">
        <v>1432</v>
      </c>
      <c r="AX492" s="1">
        <v>581</v>
      </c>
      <c r="AY492" s="1"/>
    </row>
    <row r="493" spans="1:51" ht="30" customHeight="1" x14ac:dyDescent="0.3">
      <c r="A493" s="10" t="s">
        <v>1433</v>
      </c>
      <c r="B493" s="10" t="s">
        <v>1434</v>
      </c>
      <c r="C493" s="10" t="s">
        <v>52</v>
      </c>
      <c r="D493" s="11">
        <v>1</v>
      </c>
      <c r="E493" s="12">
        <f>SUM(F494:F508)</f>
        <v>0</v>
      </c>
      <c r="F493" s="12">
        <f>TRUNC(E493*D493, 0)</f>
        <v>0</v>
      </c>
      <c r="G493" s="12">
        <f>SUM(H494:H508)</f>
        <v>0</v>
      </c>
      <c r="H493" s="12">
        <f>TRUNC(G493*D493, 0)</f>
        <v>0</v>
      </c>
      <c r="I493" s="12">
        <f>SUM(J494:J508)</f>
        <v>0</v>
      </c>
      <c r="J493" s="12">
        <f>TRUNC(I493*D493, 0)</f>
        <v>0</v>
      </c>
      <c r="K493" s="12">
        <f>SUM(L494:L508)</f>
        <v>0</v>
      </c>
      <c r="L493" s="12">
        <f>TRUNC(F493+H493+J493, 0)</f>
        <v>0</v>
      </c>
      <c r="M493" s="10" t="s">
        <v>52</v>
      </c>
      <c r="N493" s="9" t="s">
        <v>52</v>
      </c>
      <c r="O493" s="9" t="s">
        <v>52</v>
      </c>
      <c r="P493" s="9" t="s">
        <v>52</v>
      </c>
      <c r="Q493" s="9" t="s">
        <v>1435</v>
      </c>
      <c r="R493" s="9" t="s">
        <v>1287</v>
      </c>
      <c r="S493" s="9" t="s">
        <v>54</v>
      </c>
      <c r="T493" s="9" t="s">
        <v>54</v>
      </c>
      <c r="U493" s="9" t="s">
        <v>54</v>
      </c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9" t="s">
        <v>52</v>
      </c>
      <c r="AT493" s="1">
        <v>5</v>
      </c>
      <c r="AU493" s="9" t="s">
        <v>52</v>
      </c>
      <c r="AV493" s="9" t="s">
        <v>52</v>
      </c>
      <c r="AW493" s="9" t="s">
        <v>1435</v>
      </c>
      <c r="AX493" s="1">
        <v>623</v>
      </c>
      <c r="AY493" s="1"/>
    </row>
    <row r="494" spans="1:51" ht="30" customHeight="1" x14ac:dyDescent="0.3">
      <c r="A494" s="10" t="s">
        <v>1436</v>
      </c>
      <c r="B494" s="10" t="s">
        <v>1437</v>
      </c>
      <c r="C494" s="10" t="s">
        <v>969</v>
      </c>
      <c r="D494" s="11"/>
      <c r="E494" s="12">
        <f>TRUNC(일위대가목록!E386,0)</f>
        <v>19236</v>
      </c>
      <c r="F494" s="12">
        <f>TRUNC(E494*D494, 0)</f>
        <v>0</v>
      </c>
      <c r="G494" s="12">
        <f>TRUNC(일위대가목록!F386,0)</f>
        <v>71430</v>
      </c>
      <c r="H494" s="12">
        <f>TRUNC(G494*D494, 0)</f>
        <v>0</v>
      </c>
      <c r="I494" s="12">
        <f>TRUNC(일위대가목록!G386,0)</f>
        <v>42858</v>
      </c>
      <c r="J494" s="12">
        <f>TRUNC(I494*D494, 0)</f>
        <v>0</v>
      </c>
      <c r="K494" s="12">
        <f>TRUNC(E494+G494+I494, 0)</f>
        <v>133524</v>
      </c>
      <c r="L494" s="12">
        <f>TRUNC(F494+H494+J494, 0)</f>
        <v>0</v>
      </c>
      <c r="M494" s="10" t="s">
        <v>52</v>
      </c>
      <c r="N494" s="9" t="s">
        <v>1438</v>
      </c>
      <c r="O494" s="9" t="s">
        <v>52</v>
      </c>
      <c r="P494" s="9" t="s">
        <v>52</v>
      </c>
      <c r="Q494" s="9" t="s">
        <v>1435</v>
      </c>
      <c r="R494" s="9" t="s">
        <v>52</v>
      </c>
      <c r="S494" s="9" t="s">
        <v>67</v>
      </c>
      <c r="T494" s="9" t="s">
        <v>54</v>
      </c>
      <c r="U494" s="9" t="s">
        <v>54</v>
      </c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9" t="s">
        <v>52</v>
      </c>
      <c r="AT494" s="1"/>
      <c r="AU494" s="9" t="s">
        <v>52</v>
      </c>
      <c r="AV494" s="9" t="s">
        <v>52</v>
      </c>
      <c r="AW494" s="9" t="s">
        <v>1439</v>
      </c>
      <c r="AX494" s="1">
        <v>583</v>
      </c>
      <c r="AY494" s="1"/>
    </row>
    <row r="495" spans="1:51" ht="30" customHeight="1" x14ac:dyDescent="0.3">
      <c r="A495" s="10" t="s">
        <v>1436</v>
      </c>
      <c r="B495" s="10" t="s">
        <v>1440</v>
      </c>
      <c r="C495" s="10" t="s">
        <v>969</v>
      </c>
      <c r="D495" s="11"/>
      <c r="E495" s="12">
        <f>TRUNC(일위대가목록!E387,0)</f>
        <v>19236</v>
      </c>
      <c r="F495" s="12">
        <f>TRUNC(E495*D495, 0)</f>
        <v>0</v>
      </c>
      <c r="G495" s="12">
        <f>TRUNC(일위대가목록!F387,0)</f>
        <v>68804</v>
      </c>
      <c r="H495" s="12">
        <f>TRUNC(G495*D495, 0)</f>
        <v>0</v>
      </c>
      <c r="I495" s="12">
        <f>TRUNC(일위대가목록!G387,0)</f>
        <v>41282</v>
      </c>
      <c r="J495" s="12">
        <f>TRUNC(I495*D495, 0)</f>
        <v>0</v>
      </c>
      <c r="K495" s="12">
        <f>TRUNC(E495+G495+I495, 0)</f>
        <v>129322</v>
      </c>
      <c r="L495" s="12">
        <f>TRUNC(F495+H495+J495, 0)</f>
        <v>0</v>
      </c>
      <c r="M495" s="10" t="s">
        <v>52</v>
      </c>
      <c r="N495" s="9" t="s">
        <v>1441</v>
      </c>
      <c r="O495" s="9" t="s">
        <v>52</v>
      </c>
      <c r="P495" s="9" t="s">
        <v>52</v>
      </c>
      <c r="Q495" s="9" t="s">
        <v>1435</v>
      </c>
      <c r="R495" s="9" t="s">
        <v>52</v>
      </c>
      <c r="S495" s="9" t="s">
        <v>67</v>
      </c>
      <c r="T495" s="9" t="s">
        <v>54</v>
      </c>
      <c r="U495" s="9" t="s">
        <v>54</v>
      </c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9" t="s">
        <v>52</v>
      </c>
      <c r="AT495" s="1"/>
      <c r="AU495" s="9" t="s">
        <v>52</v>
      </c>
      <c r="AV495" s="9" t="s">
        <v>52</v>
      </c>
      <c r="AW495" s="9" t="s">
        <v>1442</v>
      </c>
      <c r="AX495" s="1">
        <v>584</v>
      </c>
      <c r="AY495" s="1"/>
    </row>
    <row r="496" spans="1:51" ht="30" customHeight="1" x14ac:dyDescent="0.3">
      <c r="A496" s="10" t="s">
        <v>1436</v>
      </c>
      <c r="B496" s="10" t="s">
        <v>1443</v>
      </c>
      <c r="C496" s="10" t="s">
        <v>969</v>
      </c>
      <c r="D496" s="11"/>
      <c r="E496" s="12">
        <f>TRUNC(일위대가목록!E388,0)</f>
        <v>19236</v>
      </c>
      <c r="F496" s="12">
        <f>TRUNC(E496*D496, 0)</f>
        <v>0</v>
      </c>
      <c r="G496" s="12">
        <f>TRUNC(일위대가목록!F388,0)</f>
        <v>64077</v>
      </c>
      <c r="H496" s="12">
        <f>TRUNC(G496*D496, 0)</f>
        <v>0</v>
      </c>
      <c r="I496" s="12">
        <f>TRUNC(일위대가목록!G388,0)</f>
        <v>38446</v>
      </c>
      <c r="J496" s="12">
        <f>TRUNC(I496*D496, 0)</f>
        <v>0</v>
      </c>
      <c r="K496" s="12">
        <f>TRUNC(E496+G496+I496, 0)</f>
        <v>121759</v>
      </c>
      <c r="L496" s="12">
        <f>TRUNC(F496+H496+J496, 0)</f>
        <v>0</v>
      </c>
      <c r="M496" s="10" t="s">
        <v>52</v>
      </c>
      <c r="N496" s="9" t="s">
        <v>1444</v>
      </c>
      <c r="O496" s="9" t="s">
        <v>52</v>
      </c>
      <c r="P496" s="9" t="s">
        <v>52</v>
      </c>
      <c r="Q496" s="9" t="s">
        <v>1435</v>
      </c>
      <c r="R496" s="9" t="s">
        <v>52</v>
      </c>
      <c r="S496" s="9" t="s">
        <v>67</v>
      </c>
      <c r="T496" s="9" t="s">
        <v>54</v>
      </c>
      <c r="U496" s="9" t="s">
        <v>54</v>
      </c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9" t="s">
        <v>52</v>
      </c>
      <c r="AT496" s="1"/>
      <c r="AU496" s="9" t="s">
        <v>52</v>
      </c>
      <c r="AV496" s="9" t="s">
        <v>52</v>
      </c>
      <c r="AW496" s="9" t="s">
        <v>1445</v>
      </c>
      <c r="AX496" s="1">
        <v>585</v>
      </c>
      <c r="AY496" s="1"/>
    </row>
    <row r="497" spans="1:51" ht="30" customHeight="1" x14ac:dyDescent="0.3">
      <c r="A497" s="10" t="s">
        <v>1436</v>
      </c>
      <c r="B497" s="10" t="s">
        <v>1446</v>
      </c>
      <c r="C497" s="10" t="s">
        <v>969</v>
      </c>
      <c r="D497" s="11"/>
      <c r="E497" s="12">
        <f>TRUNC(일위대가목록!E389,0)</f>
        <v>19236</v>
      </c>
      <c r="F497" s="12">
        <f>TRUNC(E497*D497, 0)</f>
        <v>0</v>
      </c>
      <c r="G497" s="12">
        <f>TRUNC(일위대가목록!F389,0)</f>
        <v>60926</v>
      </c>
      <c r="H497" s="12">
        <f>TRUNC(G497*D497, 0)</f>
        <v>0</v>
      </c>
      <c r="I497" s="12">
        <f>TRUNC(일위대가목록!G389,0)</f>
        <v>36555</v>
      </c>
      <c r="J497" s="12">
        <f>TRUNC(I497*D497, 0)</f>
        <v>0</v>
      </c>
      <c r="K497" s="12">
        <f>TRUNC(E497+G497+I497, 0)</f>
        <v>116717</v>
      </c>
      <c r="L497" s="12">
        <f>TRUNC(F497+H497+J497, 0)</f>
        <v>0</v>
      </c>
      <c r="M497" s="10" t="s">
        <v>52</v>
      </c>
      <c r="N497" s="9" t="s">
        <v>1447</v>
      </c>
      <c r="O497" s="9" t="s">
        <v>52</v>
      </c>
      <c r="P497" s="9" t="s">
        <v>52</v>
      </c>
      <c r="Q497" s="9" t="s">
        <v>1435</v>
      </c>
      <c r="R497" s="9" t="s">
        <v>52</v>
      </c>
      <c r="S497" s="9" t="s">
        <v>67</v>
      </c>
      <c r="T497" s="9" t="s">
        <v>54</v>
      </c>
      <c r="U497" s="9" t="s">
        <v>54</v>
      </c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9" t="s">
        <v>52</v>
      </c>
      <c r="AT497" s="1"/>
      <c r="AU497" s="9" t="s">
        <v>52</v>
      </c>
      <c r="AV497" s="9" t="s">
        <v>52</v>
      </c>
      <c r="AW497" s="9" t="s">
        <v>1448</v>
      </c>
      <c r="AX497" s="1">
        <v>586</v>
      </c>
      <c r="AY497" s="1"/>
    </row>
    <row r="498" spans="1:51" ht="30" customHeight="1" x14ac:dyDescent="0.3">
      <c r="A498" s="10" t="s">
        <v>1436</v>
      </c>
      <c r="B498" s="10" t="s">
        <v>1449</v>
      </c>
      <c r="C498" s="10" t="s">
        <v>969</v>
      </c>
      <c r="D498" s="11"/>
      <c r="E498" s="12">
        <f>TRUNC(일위대가목록!E390,0)</f>
        <v>19236</v>
      </c>
      <c r="F498" s="12">
        <f>TRUNC(E498*D498, 0)</f>
        <v>0</v>
      </c>
      <c r="G498" s="12">
        <f>TRUNC(일위대가목록!F390,0)</f>
        <v>56724</v>
      </c>
      <c r="H498" s="12">
        <f>TRUNC(G498*D498, 0)</f>
        <v>0</v>
      </c>
      <c r="I498" s="12">
        <f>TRUNC(일위대가목록!G390,0)</f>
        <v>34034</v>
      </c>
      <c r="J498" s="12">
        <f>TRUNC(I498*D498, 0)</f>
        <v>0</v>
      </c>
      <c r="K498" s="12">
        <f>TRUNC(E498+G498+I498, 0)</f>
        <v>109994</v>
      </c>
      <c r="L498" s="12">
        <f>TRUNC(F498+H498+J498, 0)</f>
        <v>0</v>
      </c>
      <c r="M498" s="10" t="s">
        <v>52</v>
      </c>
      <c r="N498" s="9" t="s">
        <v>1450</v>
      </c>
      <c r="O498" s="9" t="s">
        <v>52</v>
      </c>
      <c r="P498" s="9" t="s">
        <v>52</v>
      </c>
      <c r="Q498" s="9" t="s">
        <v>1435</v>
      </c>
      <c r="R498" s="9" t="s">
        <v>52</v>
      </c>
      <c r="S498" s="9" t="s">
        <v>67</v>
      </c>
      <c r="T498" s="9" t="s">
        <v>54</v>
      </c>
      <c r="U498" s="9" t="s">
        <v>54</v>
      </c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9" t="s">
        <v>52</v>
      </c>
      <c r="AT498" s="1"/>
      <c r="AU498" s="9" t="s">
        <v>52</v>
      </c>
      <c r="AV498" s="9" t="s">
        <v>52</v>
      </c>
      <c r="AW498" s="9" t="s">
        <v>1451</v>
      </c>
      <c r="AX498" s="1">
        <v>587</v>
      </c>
      <c r="AY498" s="1"/>
    </row>
    <row r="499" spans="1:51" ht="30" customHeight="1" x14ac:dyDescent="0.3">
      <c r="A499" s="10" t="s">
        <v>1436</v>
      </c>
      <c r="B499" s="10" t="s">
        <v>1452</v>
      </c>
      <c r="C499" s="10" t="s">
        <v>969</v>
      </c>
      <c r="D499" s="11"/>
      <c r="E499" s="12">
        <f>TRUNC(일위대가목록!E391,0)</f>
        <v>19236</v>
      </c>
      <c r="F499" s="12">
        <f>TRUNC(E499*D499, 0)</f>
        <v>0</v>
      </c>
      <c r="G499" s="12">
        <f>TRUNC(일위대가목록!F391,0)</f>
        <v>54623</v>
      </c>
      <c r="H499" s="12">
        <f>TRUNC(G499*D499, 0)</f>
        <v>0</v>
      </c>
      <c r="I499" s="12">
        <f>TRUNC(일위대가목록!G391,0)</f>
        <v>32774</v>
      </c>
      <c r="J499" s="12">
        <f>TRUNC(I499*D499, 0)</f>
        <v>0</v>
      </c>
      <c r="K499" s="12">
        <f>TRUNC(E499+G499+I499, 0)</f>
        <v>106633</v>
      </c>
      <c r="L499" s="12">
        <f>TRUNC(F499+H499+J499, 0)</f>
        <v>0</v>
      </c>
      <c r="M499" s="10" t="s">
        <v>52</v>
      </c>
      <c r="N499" s="9" t="s">
        <v>1453</v>
      </c>
      <c r="O499" s="9" t="s">
        <v>52</v>
      </c>
      <c r="P499" s="9" t="s">
        <v>52</v>
      </c>
      <c r="Q499" s="9" t="s">
        <v>1435</v>
      </c>
      <c r="R499" s="9" t="s">
        <v>52</v>
      </c>
      <c r="S499" s="9" t="s">
        <v>67</v>
      </c>
      <c r="T499" s="9" t="s">
        <v>54</v>
      </c>
      <c r="U499" s="9" t="s">
        <v>54</v>
      </c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9" t="s">
        <v>52</v>
      </c>
      <c r="AT499" s="1"/>
      <c r="AU499" s="9" t="s">
        <v>52</v>
      </c>
      <c r="AV499" s="9" t="s">
        <v>52</v>
      </c>
      <c r="AW499" s="9" t="s">
        <v>1454</v>
      </c>
      <c r="AX499" s="1">
        <v>588</v>
      </c>
      <c r="AY499" s="1"/>
    </row>
    <row r="500" spans="1:51" ht="30" customHeight="1" x14ac:dyDescent="0.3">
      <c r="A500" s="10" t="s">
        <v>1436</v>
      </c>
      <c r="B500" s="10" t="s">
        <v>1455</v>
      </c>
      <c r="C500" s="10" t="s">
        <v>969</v>
      </c>
      <c r="D500" s="11"/>
      <c r="E500" s="12">
        <f>TRUNC(일위대가목록!E392,0)</f>
        <v>19236</v>
      </c>
      <c r="F500" s="12">
        <f>TRUNC(E500*D500, 0)</f>
        <v>0</v>
      </c>
      <c r="G500" s="12">
        <f>TRUNC(일위대가목록!F392,0)</f>
        <v>53047</v>
      </c>
      <c r="H500" s="12">
        <f>TRUNC(G500*D500, 0)</f>
        <v>0</v>
      </c>
      <c r="I500" s="12">
        <f>TRUNC(일위대가목록!G392,0)</f>
        <v>31828</v>
      </c>
      <c r="J500" s="12">
        <f>TRUNC(I500*D500, 0)</f>
        <v>0</v>
      </c>
      <c r="K500" s="12">
        <f>TRUNC(E500+G500+I500, 0)</f>
        <v>104111</v>
      </c>
      <c r="L500" s="12">
        <f>TRUNC(F500+H500+J500, 0)</f>
        <v>0</v>
      </c>
      <c r="M500" s="10" t="s">
        <v>52</v>
      </c>
      <c r="N500" s="9" t="s">
        <v>1456</v>
      </c>
      <c r="O500" s="9" t="s">
        <v>52</v>
      </c>
      <c r="P500" s="9" t="s">
        <v>52</v>
      </c>
      <c r="Q500" s="9" t="s">
        <v>1435</v>
      </c>
      <c r="R500" s="9" t="s">
        <v>52</v>
      </c>
      <c r="S500" s="9" t="s">
        <v>67</v>
      </c>
      <c r="T500" s="9" t="s">
        <v>54</v>
      </c>
      <c r="U500" s="9" t="s">
        <v>54</v>
      </c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9" t="s">
        <v>52</v>
      </c>
      <c r="AT500" s="1"/>
      <c r="AU500" s="9" t="s">
        <v>52</v>
      </c>
      <c r="AV500" s="9" t="s">
        <v>52</v>
      </c>
      <c r="AW500" s="9" t="s">
        <v>1457</v>
      </c>
      <c r="AX500" s="1">
        <v>589</v>
      </c>
      <c r="AY500" s="1"/>
    </row>
    <row r="501" spans="1:51" ht="30" customHeight="1" x14ac:dyDescent="0.3">
      <c r="A501" s="10" t="s">
        <v>1436</v>
      </c>
      <c r="B501" s="10" t="s">
        <v>1458</v>
      </c>
      <c r="C501" s="10" t="s">
        <v>969</v>
      </c>
      <c r="D501" s="11"/>
      <c r="E501" s="12">
        <f>TRUNC(일위대가목록!E393,0)</f>
        <v>19236</v>
      </c>
      <c r="F501" s="12">
        <f>TRUNC(E501*D501, 0)</f>
        <v>0</v>
      </c>
      <c r="G501" s="12">
        <f>TRUNC(일위대가목록!F393,0)</f>
        <v>51997</v>
      </c>
      <c r="H501" s="12">
        <f>TRUNC(G501*D501, 0)</f>
        <v>0</v>
      </c>
      <c r="I501" s="12">
        <f>TRUNC(일위대가목록!G393,0)</f>
        <v>31198</v>
      </c>
      <c r="J501" s="12">
        <f>TRUNC(I501*D501, 0)</f>
        <v>0</v>
      </c>
      <c r="K501" s="12">
        <f>TRUNC(E501+G501+I501, 0)</f>
        <v>102431</v>
      </c>
      <c r="L501" s="12">
        <f>TRUNC(F501+H501+J501, 0)</f>
        <v>0</v>
      </c>
      <c r="M501" s="10" t="s">
        <v>52</v>
      </c>
      <c r="N501" s="9" t="s">
        <v>1459</v>
      </c>
      <c r="O501" s="9" t="s">
        <v>52</v>
      </c>
      <c r="P501" s="9" t="s">
        <v>52</v>
      </c>
      <c r="Q501" s="9" t="s">
        <v>1435</v>
      </c>
      <c r="R501" s="9" t="s">
        <v>52</v>
      </c>
      <c r="S501" s="9" t="s">
        <v>67</v>
      </c>
      <c r="T501" s="9" t="s">
        <v>54</v>
      </c>
      <c r="U501" s="9" t="s">
        <v>54</v>
      </c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9" t="s">
        <v>52</v>
      </c>
      <c r="AT501" s="1"/>
      <c r="AU501" s="9" t="s">
        <v>52</v>
      </c>
      <c r="AV501" s="9" t="s">
        <v>52</v>
      </c>
      <c r="AW501" s="9" t="s">
        <v>1460</v>
      </c>
      <c r="AX501" s="1">
        <v>590</v>
      </c>
      <c r="AY501" s="1"/>
    </row>
    <row r="502" spans="1:51" ht="30" customHeight="1" x14ac:dyDescent="0.3">
      <c r="A502" s="10" t="s">
        <v>1436</v>
      </c>
      <c r="B502" s="10" t="s">
        <v>1461</v>
      </c>
      <c r="C502" s="10" t="s">
        <v>969</v>
      </c>
      <c r="D502" s="11"/>
      <c r="E502" s="12">
        <f>TRUNC(일위대가목록!E394,0)</f>
        <v>19236</v>
      </c>
      <c r="F502" s="12">
        <f>TRUNC(E502*D502, 0)</f>
        <v>0</v>
      </c>
      <c r="G502" s="12">
        <f>TRUNC(일위대가목록!F394,0)</f>
        <v>50946</v>
      </c>
      <c r="H502" s="12">
        <f>TRUNC(G502*D502, 0)</f>
        <v>0</v>
      </c>
      <c r="I502" s="12">
        <f>TRUNC(일위대가목록!G394,0)</f>
        <v>30568</v>
      </c>
      <c r="J502" s="12">
        <f>TRUNC(I502*D502, 0)</f>
        <v>0</v>
      </c>
      <c r="K502" s="12">
        <f>TRUNC(E502+G502+I502, 0)</f>
        <v>100750</v>
      </c>
      <c r="L502" s="12">
        <f>TRUNC(F502+H502+J502, 0)</f>
        <v>0</v>
      </c>
      <c r="M502" s="10" t="s">
        <v>52</v>
      </c>
      <c r="N502" s="9" t="s">
        <v>1462</v>
      </c>
      <c r="O502" s="9" t="s">
        <v>52</v>
      </c>
      <c r="P502" s="9" t="s">
        <v>52</v>
      </c>
      <c r="Q502" s="9" t="s">
        <v>1435</v>
      </c>
      <c r="R502" s="9" t="s">
        <v>52</v>
      </c>
      <c r="S502" s="9" t="s">
        <v>67</v>
      </c>
      <c r="T502" s="9" t="s">
        <v>54</v>
      </c>
      <c r="U502" s="9" t="s">
        <v>54</v>
      </c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9" t="s">
        <v>52</v>
      </c>
      <c r="AT502" s="1"/>
      <c r="AU502" s="9" t="s">
        <v>52</v>
      </c>
      <c r="AV502" s="9" t="s">
        <v>52</v>
      </c>
      <c r="AW502" s="9" t="s">
        <v>1463</v>
      </c>
      <c r="AX502" s="1">
        <v>591</v>
      </c>
      <c r="AY502" s="1"/>
    </row>
    <row r="503" spans="1:51" ht="30" customHeight="1" x14ac:dyDescent="0.3">
      <c r="A503" s="10" t="s">
        <v>1436</v>
      </c>
      <c r="B503" s="10" t="s">
        <v>1464</v>
      </c>
      <c r="C503" s="10" t="s">
        <v>969</v>
      </c>
      <c r="D503" s="11"/>
      <c r="E503" s="12">
        <f>TRUNC(일위대가목록!E395,0)</f>
        <v>19236</v>
      </c>
      <c r="F503" s="12">
        <f>TRUNC(E503*D503, 0)</f>
        <v>0</v>
      </c>
      <c r="G503" s="12">
        <f>TRUNC(일위대가목록!F395,0)</f>
        <v>50421</v>
      </c>
      <c r="H503" s="12">
        <f>TRUNC(G503*D503, 0)</f>
        <v>0</v>
      </c>
      <c r="I503" s="12">
        <f>TRUNC(일위대가목록!G395,0)</f>
        <v>30252</v>
      </c>
      <c r="J503" s="12">
        <f>TRUNC(I503*D503, 0)</f>
        <v>0</v>
      </c>
      <c r="K503" s="12">
        <f>TRUNC(E503+G503+I503, 0)</f>
        <v>99909</v>
      </c>
      <c r="L503" s="12">
        <f>TRUNC(F503+H503+J503, 0)</f>
        <v>0</v>
      </c>
      <c r="M503" s="10" t="s">
        <v>52</v>
      </c>
      <c r="N503" s="9" t="s">
        <v>1465</v>
      </c>
      <c r="O503" s="9" t="s">
        <v>52</v>
      </c>
      <c r="P503" s="9" t="s">
        <v>52</v>
      </c>
      <c r="Q503" s="9" t="s">
        <v>1435</v>
      </c>
      <c r="R503" s="9" t="s">
        <v>52</v>
      </c>
      <c r="S503" s="9" t="s">
        <v>67</v>
      </c>
      <c r="T503" s="9" t="s">
        <v>54</v>
      </c>
      <c r="U503" s="9" t="s">
        <v>54</v>
      </c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9" t="s">
        <v>52</v>
      </c>
      <c r="AT503" s="1"/>
      <c r="AU503" s="9" t="s">
        <v>52</v>
      </c>
      <c r="AV503" s="9" t="s">
        <v>52</v>
      </c>
      <c r="AW503" s="9" t="s">
        <v>1466</v>
      </c>
      <c r="AX503" s="1">
        <v>592</v>
      </c>
      <c r="AY503" s="1"/>
    </row>
    <row r="504" spans="1:51" ht="30" customHeight="1" x14ac:dyDescent="0.3">
      <c r="A504" s="10" t="s">
        <v>1436</v>
      </c>
      <c r="B504" s="10" t="s">
        <v>1467</v>
      </c>
      <c r="C504" s="10" t="s">
        <v>969</v>
      </c>
      <c r="D504" s="11"/>
      <c r="E504" s="12">
        <f>TRUNC(일위대가목록!E396,0)</f>
        <v>19236</v>
      </c>
      <c r="F504" s="12">
        <f>TRUNC(E504*D504, 0)</f>
        <v>0</v>
      </c>
      <c r="G504" s="12">
        <f>TRUNC(일위대가목록!F396,0)</f>
        <v>49371</v>
      </c>
      <c r="H504" s="12">
        <f>TRUNC(G504*D504, 0)</f>
        <v>0</v>
      </c>
      <c r="I504" s="12">
        <f>TRUNC(일위대가목록!G396,0)</f>
        <v>29622</v>
      </c>
      <c r="J504" s="12">
        <f>TRUNC(I504*D504, 0)</f>
        <v>0</v>
      </c>
      <c r="K504" s="12">
        <f>TRUNC(E504+G504+I504, 0)</f>
        <v>98229</v>
      </c>
      <c r="L504" s="12">
        <f>TRUNC(F504+H504+J504, 0)</f>
        <v>0</v>
      </c>
      <c r="M504" s="10" t="s">
        <v>52</v>
      </c>
      <c r="N504" s="9" t="s">
        <v>1468</v>
      </c>
      <c r="O504" s="9" t="s">
        <v>52</v>
      </c>
      <c r="P504" s="9" t="s">
        <v>52</v>
      </c>
      <c r="Q504" s="9" t="s">
        <v>1435</v>
      </c>
      <c r="R504" s="9" t="s">
        <v>52</v>
      </c>
      <c r="S504" s="9" t="s">
        <v>67</v>
      </c>
      <c r="T504" s="9" t="s">
        <v>54</v>
      </c>
      <c r="U504" s="9" t="s">
        <v>54</v>
      </c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9" t="s">
        <v>52</v>
      </c>
      <c r="AT504" s="1"/>
      <c r="AU504" s="9" t="s">
        <v>52</v>
      </c>
      <c r="AV504" s="9" t="s">
        <v>52</v>
      </c>
      <c r="AW504" s="9" t="s">
        <v>1469</v>
      </c>
      <c r="AX504" s="1">
        <v>593</v>
      </c>
      <c r="AY504" s="1"/>
    </row>
    <row r="505" spans="1:51" ht="30" customHeight="1" x14ac:dyDescent="0.3">
      <c r="A505" s="10" t="s">
        <v>1436</v>
      </c>
      <c r="B505" s="10" t="s">
        <v>1470</v>
      </c>
      <c r="C505" s="10" t="s">
        <v>969</v>
      </c>
      <c r="D505" s="11"/>
      <c r="E505" s="12">
        <f>TRUNC(일위대가목록!E397,0)</f>
        <v>19236</v>
      </c>
      <c r="F505" s="12">
        <f>TRUNC(E505*D505, 0)</f>
        <v>0</v>
      </c>
      <c r="G505" s="12">
        <f>TRUNC(일위대가목록!F397,0)</f>
        <v>48845</v>
      </c>
      <c r="H505" s="12">
        <f>TRUNC(G505*D505, 0)</f>
        <v>0</v>
      </c>
      <c r="I505" s="12">
        <f>TRUNC(일위대가목록!G397,0)</f>
        <v>29307</v>
      </c>
      <c r="J505" s="12">
        <f>TRUNC(I505*D505, 0)</f>
        <v>0</v>
      </c>
      <c r="K505" s="12">
        <f>TRUNC(E505+G505+I505, 0)</f>
        <v>97388</v>
      </c>
      <c r="L505" s="12">
        <f>TRUNC(F505+H505+J505, 0)</f>
        <v>0</v>
      </c>
      <c r="M505" s="10" t="s">
        <v>52</v>
      </c>
      <c r="N505" s="9" t="s">
        <v>1471</v>
      </c>
      <c r="O505" s="9" t="s">
        <v>52</v>
      </c>
      <c r="P505" s="9" t="s">
        <v>52</v>
      </c>
      <c r="Q505" s="9" t="s">
        <v>1435</v>
      </c>
      <c r="R505" s="9" t="s">
        <v>52</v>
      </c>
      <c r="S505" s="9" t="s">
        <v>67</v>
      </c>
      <c r="T505" s="9" t="s">
        <v>54</v>
      </c>
      <c r="U505" s="9" t="s">
        <v>54</v>
      </c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9" t="s">
        <v>52</v>
      </c>
      <c r="AT505" s="1"/>
      <c r="AU505" s="9" t="s">
        <v>52</v>
      </c>
      <c r="AV505" s="9" t="s">
        <v>52</v>
      </c>
      <c r="AW505" s="9" t="s">
        <v>1472</v>
      </c>
      <c r="AX505" s="1">
        <v>594</v>
      </c>
      <c r="AY505" s="1"/>
    </row>
    <row r="506" spans="1:51" ht="30" customHeight="1" x14ac:dyDescent="0.3">
      <c r="A506" s="10" t="s">
        <v>1436</v>
      </c>
      <c r="B506" s="10" t="s">
        <v>1473</v>
      </c>
      <c r="C506" s="10" t="s">
        <v>969</v>
      </c>
      <c r="D506" s="11"/>
      <c r="E506" s="12">
        <f>TRUNC(일위대가목록!E398,0)</f>
        <v>19236</v>
      </c>
      <c r="F506" s="12">
        <f>TRUNC(E506*D506, 0)</f>
        <v>0</v>
      </c>
      <c r="G506" s="12">
        <f>TRUNC(일위대가목록!F398,0)</f>
        <v>48320</v>
      </c>
      <c r="H506" s="12">
        <f>TRUNC(G506*D506, 0)</f>
        <v>0</v>
      </c>
      <c r="I506" s="12">
        <f>TRUNC(일위대가목록!G398,0)</f>
        <v>28992</v>
      </c>
      <c r="J506" s="12">
        <f>TRUNC(I506*D506, 0)</f>
        <v>0</v>
      </c>
      <c r="K506" s="12">
        <f>TRUNC(E506+G506+I506, 0)</f>
        <v>96548</v>
      </c>
      <c r="L506" s="12">
        <f>TRUNC(F506+H506+J506, 0)</f>
        <v>0</v>
      </c>
      <c r="M506" s="10" t="s">
        <v>52</v>
      </c>
      <c r="N506" s="9" t="s">
        <v>1474</v>
      </c>
      <c r="O506" s="9" t="s">
        <v>52</v>
      </c>
      <c r="P506" s="9" t="s">
        <v>52</v>
      </c>
      <c r="Q506" s="9" t="s">
        <v>1435</v>
      </c>
      <c r="R506" s="9" t="s">
        <v>52</v>
      </c>
      <c r="S506" s="9" t="s">
        <v>67</v>
      </c>
      <c r="T506" s="9" t="s">
        <v>54</v>
      </c>
      <c r="U506" s="9" t="s">
        <v>54</v>
      </c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9" t="s">
        <v>52</v>
      </c>
      <c r="AT506" s="1"/>
      <c r="AU506" s="9" t="s">
        <v>52</v>
      </c>
      <c r="AV506" s="9" t="s">
        <v>52</v>
      </c>
      <c r="AW506" s="9" t="s">
        <v>1475</v>
      </c>
      <c r="AX506" s="1">
        <v>595</v>
      </c>
      <c r="AY506" s="1"/>
    </row>
    <row r="507" spans="1:51" ht="30" customHeight="1" x14ac:dyDescent="0.3">
      <c r="A507" s="10" t="s">
        <v>1436</v>
      </c>
      <c r="B507" s="10" t="s">
        <v>1476</v>
      </c>
      <c r="C507" s="10" t="s">
        <v>969</v>
      </c>
      <c r="D507" s="11"/>
      <c r="E507" s="12">
        <f>TRUNC(일위대가목록!E399,0)</f>
        <v>19236</v>
      </c>
      <c r="F507" s="12">
        <f>TRUNC(E507*D507, 0)</f>
        <v>0</v>
      </c>
      <c r="G507" s="12">
        <f>TRUNC(일위대가목록!F399,0)</f>
        <v>46745</v>
      </c>
      <c r="H507" s="12">
        <f>TRUNC(G507*D507, 0)</f>
        <v>0</v>
      </c>
      <c r="I507" s="12">
        <f>TRUNC(일위대가목록!G399,0)</f>
        <v>28047</v>
      </c>
      <c r="J507" s="12">
        <f>TRUNC(I507*D507, 0)</f>
        <v>0</v>
      </c>
      <c r="K507" s="12">
        <f>TRUNC(E507+G507+I507, 0)</f>
        <v>94028</v>
      </c>
      <c r="L507" s="12">
        <f>TRUNC(F507+H507+J507, 0)</f>
        <v>0</v>
      </c>
      <c r="M507" s="10" t="s">
        <v>52</v>
      </c>
      <c r="N507" s="9" t="s">
        <v>1477</v>
      </c>
      <c r="O507" s="9" t="s">
        <v>52</v>
      </c>
      <c r="P507" s="9" t="s">
        <v>52</v>
      </c>
      <c r="Q507" s="9" t="s">
        <v>1435</v>
      </c>
      <c r="R507" s="9" t="s">
        <v>52</v>
      </c>
      <c r="S507" s="9" t="s">
        <v>67</v>
      </c>
      <c r="T507" s="9" t="s">
        <v>54</v>
      </c>
      <c r="U507" s="9" t="s">
        <v>54</v>
      </c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9" t="s">
        <v>52</v>
      </c>
      <c r="AT507" s="1"/>
      <c r="AU507" s="9" t="s">
        <v>52</v>
      </c>
      <c r="AV507" s="9" t="s">
        <v>52</v>
      </c>
      <c r="AW507" s="9" t="s">
        <v>1478</v>
      </c>
      <c r="AX507" s="1">
        <v>596</v>
      </c>
      <c r="AY507" s="1"/>
    </row>
    <row r="508" spans="1:51" ht="30" customHeight="1" x14ac:dyDescent="0.3">
      <c r="A508" s="10" t="s">
        <v>1436</v>
      </c>
      <c r="B508" s="10" t="s">
        <v>1479</v>
      </c>
      <c r="C508" s="10" t="s">
        <v>969</v>
      </c>
      <c r="D508" s="11"/>
      <c r="E508" s="12">
        <f>TRUNC(일위대가목록!E400,0)</f>
        <v>19236</v>
      </c>
      <c r="F508" s="12">
        <f>TRUNC(E508*D508, 0)</f>
        <v>0</v>
      </c>
      <c r="G508" s="12">
        <f>TRUNC(일위대가목록!F400,0)</f>
        <v>45169</v>
      </c>
      <c r="H508" s="12">
        <f>TRUNC(G508*D508, 0)</f>
        <v>0</v>
      </c>
      <c r="I508" s="12">
        <f>TRUNC(일위대가목록!G400,0)</f>
        <v>27101</v>
      </c>
      <c r="J508" s="12">
        <f>TRUNC(I508*D508, 0)</f>
        <v>0</v>
      </c>
      <c r="K508" s="12">
        <f>TRUNC(E508+G508+I508, 0)</f>
        <v>91506</v>
      </c>
      <c r="L508" s="12">
        <f>TRUNC(F508+H508+J508, 0)</f>
        <v>0</v>
      </c>
      <c r="M508" s="10" t="s">
        <v>52</v>
      </c>
      <c r="N508" s="9" t="s">
        <v>1480</v>
      </c>
      <c r="O508" s="9" t="s">
        <v>52</v>
      </c>
      <c r="P508" s="9" t="s">
        <v>52</v>
      </c>
      <c r="Q508" s="9" t="s">
        <v>1435</v>
      </c>
      <c r="R508" s="9" t="s">
        <v>52</v>
      </c>
      <c r="S508" s="9" t="s">
        <v>67</v>
      </c>
      <c r="T508" s="9" t="s">
        <v>54</v>
      </c>
      <c r="U508" s="9" t="s">
        <v>54</v>
      </c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9" t="s">
        <v>52</v>
      </c>
      <c r="AT508" s="1"/>
      <c r="AU508" s="9" t="s">
        <v>52</v>
      </c>
      <c r="AV508" s="9" t="s">
        <v>52</v>
      </c>
      <c r="AW508" s="9" t="s">
        <v>1481</v>
      </c>
      <c r="AX508" s="1">
        <v>597</v>
      </c>
      <c r="AY508" s="1"/>
    </row>
    <row r="509" spans="1:51" ht="30" customHeight="1" x14ac:dyDescent="0.3">
      <c r="A509" s="10" t="s">
        <v>1433</v>
      </c>
      <c r="B509" s="10" t="s">
        <v>1482</v>
      </c>
      <c r="C509" s="10" t="s">
        <v>52</v>
      </c>
      <c r="D509" s="11">
        <v>1</v>
      </c>
      <c r="E509" s="12">
        <f>SUM(F510:F524)</f>
        <v>0</v>
      </c>
      <c r="F509" s="12">
        <f>TRUNC(E509*D509, 0)</f>
        <v>0</v>
      </c>
      <c r="G509" s="12">
        <f>SUM(H510:H524)</f>
        <v>0</v>
      </c>
      <c r="H509" s="12">
        <f>TRUNC(G509*D509, 0)</f>
        <v>0</v>
      </c>
      <c r="I509" s="12">
        <f>SUM(J510:J524)</f>
        <v>0</v>
      </c>
      <c r="J509" s="12">
        <f>TRUNC(I509*D509, 0)</f>
        <v>0</v>
      </c>
      <c r="K509" s="12">
        <f>SUM(L510:L524)</f>
        <v>0</v>
      </c>
      <c r="L509" s="12">
        <f>TRUNC(F509+H509+J509, 0)</f>
        <v>0</v>
      </c>
      <c r="M509" s="10" t="s">
        <v>52</v>
      </c>
      <c r="N509" s="9" t="s">
        <v>52</v>
      </c>
      <c r="O509" s="9" t="s">
        <v>52</v>
      </c>
      <c r="P509" s="9" t="s">
        <v>52</v>
      </c>
      <c r="Q509" s="9" t="s">
        <v>1483</v>
      </c>
      <c r="R509" s="9" t="s">
        <v>1287</v>
      </c>
      <c r="S509" s="9" t="s">
        <v>54</v>
      </c>
      <c r="T509" s="9" t="s">
        <v>54</v>
      </c>
      <c r="U509" s="9" t="s">
        <v>54</v>
      </c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9" t="s">
        <v>52</v>
      </c>
      <c r="AT509" s="1">
        <v>5</v>
      </c>
      <c r="AU509" s="9" t="s">
        <v>52</v>
      </c>
      <c r="AV509" s="9" t="s">
        <v>52</v>
      </c>
      <c r="AW509" s="9" t="s">
        <v>1483</v>
      </c>
      <c r="AX509" s="1">
        <v>624</v>
      </c>
      <c r="AY509" s="1"/>
    </row>
    <row r="510" spans="1:51" ht="30" customHeight="1" x14ac:dyDescent="0.3">
      <c r="A510" s="10" t="s">
        <v>1484</v>
      </c>
      <c r="B510" s="10" t="s">
        <v>1437</v>
      </c>
      <c r="C510" s="10" t="s">
        <v>969</v>
      </c>
      <c r="D510" s="11"/>
      <c r="E510" s="12">
        <f>TRUNC(일위대가목록!E401,0)</f>
        <v>19236</v>
      </c>
      <c r="F510" s="12">
        <f>TRUNC(E510*D510, 0)</f>
        <v>0</v>
      </c>
      <c r="G510" s="12">
        <f>TRUNC(일위대가목록!F401,0)</f>
        <v>52140</v>
      </c>
      <c r="H510" s="12">
        <f>TRUNC(G510*D510, 0)</f>
        <v>0</v>
      </c>
      <c r="I510" s="12">
        <f>TRUNC(일위대가목록!G401,0)</f>
        <v>31284</v>
      </c>
      <c r="J510" s="12">
        <f>TRUNC(I510*D510, 0)</f>
        <v>0</v>
      </c>
      <c r="K510" s="12">
        <f>TRUNC(E510+G510+I510, 0)</f>
        <v>102660</v>
      </c>
      <c r="L510" s="12">
        <f>TRUNC(F510+H510+J510, 0)</f>
        <v>0</v>
      </c>
      <c r="M510" s="10" t="s">
        <v>52</v>
      </c>
      <c r="N510" s="9" t="s">
        <v>1485</v>
      </c>
      <c r="O510" s="9" t="s">
        <v>52</v>
      </c>
      <c r="P510" s="9" t="s">
        <v>52</v>
      </c>
      <c r="Q510" s="9" t="s">
        <v>1483</v>
      </c>
      <c r="R510" s="9" t="s">
        <v>52</v>
      </c>
      <c r="S510" s="9" t="s">
        <v>67</v>
      </c>
      <c r="T510" s="9" t="s">
        <v>54</v>
      </c>
      <c r="U510" s="9" t="s">
        <v>54</v>
      </c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9" t="s">
        <v>52</v>
      </c>
      <c r="AT510" s="1"/>
      <c r="AU510" s="9" t="s">
        <v>52</v>
      </c>
      <c r="AV510" s="9" t="s">
        <v>52</v>
      </c>
      <c r="AW510" s="9" t="s">
        <v>1486</v>
      </c>
      <c r="AX510" s="1">
        <v>599</v>
      </c>
      <c r="AY510" s="1"/>
    </row>
    <row r="511" spans="1:51" ht="30" customHeight="1" x14ac:dyDescent="0.3">
      <c r="A511" s="10" t="s">
        <v>1484</v>
      </c>
      <c r="B511" s="10" t="s">
        <v>1440</v>
      </c>
      <c r="C511" s="10" t="s">
        <v>969</v>
      </c>
      <c r="D511" s="11"/>
      <c r="E511" s="12">
        <f>TRUNC(일위대가목록!E402,0)</f>
        <v>19236</v>
      </c>
      <c r="F511" s="12">
        <f>TRUNC(E511*D511, 0)</f>
        <v>0</v>
      </c>
      <c r="G511" s="12">
        <f>TRUNC(일위대가목록!F402,0)</f>
        <v>50230</v>
      </c>
      <c r="H511" s="12">
        <f>TRUNC(G511*D511, 0)</f>
        <v>0</v>
      </c>
      <c r="I511" s="12">
        <f>TRUNC(일위대가목록!G402,0)</f>
        <v>30138</v>
      </c>
      <c r="J511" s="12">
        <f>TRUNC(I511*D511, 0)</f>
        <v>0</v>
      </c>
      <c r="K511" s="12">
        <f>TRUNC(E511+G511+I511, 0)</f>
        <v>99604</v>
      </c>
      <c r="L511" s="12">
        <f>TRUNC(F511+H511+J511, 0)</f>
        <v>0</v>
      </c>
      <c r="M511" s="10" t="s">
        <v>52</v>
      </c>
      <c r="N511" s="9" t="s">
        <v>1487</v>
      </c>
      <c r="O511" s="9" t="s">
        <v>52</v>
      </c>
      <c r="P511" s="9" t="s">
        <v>52</v>
      </c>
      <c r="Q511" s="9" t="s">
        <v>1483</v>
      </c>
      <c r="R511" s="9" t="s">
        <v>52</v>
      </c>
      <c r="S511" s="9" t="s">
        <v>67</v>
      </c>
      <c r="T511" s="9" t="s">
        <v>54</v>
      </c>
      <c r="U511" s="9" t="s">
        <v>54</v>
      </c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9" t="s">
        <v>52</v>
      </c>
      <c r="AT511" s="1"/>
      <c r="AU511" s="9" t="s">
        <v>52</v>
      </c>
      <c r="AV511" s="9" t="s">
        <v>52</v>
      </c>
      <c r="AW511" s="9" t="s">
        <v>1488</v>
      </c>
      <c r="AX511" s="1">
        <v>600</v>
      </c>
      <c r="AY511" s="1"/>
    </row>
    <row r="512" spans="1:51" ht="30" customHeight="1" x14ac:dyDescent="0.3">
      <c r="A512" s="10" t="s">
        <v>1484</v>
      </c>
      <c r="B512" s="10" t="s">
        <v>1443</v>
      </c>
      <c r="C512" s="10" t="s">
        <v>969</v>
      </c>
      <c r="D512" s="11"/>
      <c r="E512" s="12">
        <f>TRUNC(일위대가목록!E403,0)</f>
        <v>19236</v>
      </c>
      <c r="F512" s="12">
        <f>TRUNC(E512*D512, 0)</f>
        <v>0</v>
      </c>
      <c r="G512" s="12">
        <f>TRUNC(일위대가목록!F403,0)</f>
        <v>46768</v>
      </c>
      <c r="H512" s="12">
        <f>TRUNC(G512*D512, 0)</f>
        <v>0</v>
      </c>
      <c r="I512" s="12">
        <f>TRUNC(일위대가목록!G403,0)</f>
        <v>28061</v>
      </c>
      <c r="J512" s="12">
        <f>TRUNC(I512*D512, 0)</f>
        <v>0</v>
      </c>
      <c r="K512" s="12">
        <f>TRUNC(E512+G512+I512, 0)</f>
        <v>94065</v>
      </c>
      <c r="L512" s="12">
        <f>TRUNC(F512+H512+J512, 0)</f>
        <v>0</v>
      </c>
      <c r="M512" s="10" t="s">
        <v>52</v>
      </c>
      <c r="N512" s="9" t="s">
        <v>1489</v>
      </c>
      <c r="O512" s="9" t="s">
        <v>52</v>
      </c>
      <c r="P512" s="9" t="s">
        <v>52</v>
      </c>
      <c r="Q512" s="9" t="s">
        <v>1483</v>
      </c>
      <c r="R512" s="9" t="s">
        <v>52</v>
      </c>
      <c r="S512" s="9" t="s">
        <v>67</v>
      </c>
      <c r="T512" s="9" t="s">
        <v>54</v>
      </c>
      <c r="U512" s="9" t="s">
        <v>54</v>
      </c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9" t="s">
        <v>52</v>
      </c>
      <c r="AT512" s="1"/>
      <c r="AU512" s="9" t="s">
        <v>52</v>
      </c>
      <c r="AV512" s="9" t="s">
        <v>52</v>
      </c>
      <c r="AW512" s="9" t="s">
        <v>1490</v>
      </c>
      <c r="AX512" s="1">
        <v>601</v>
      </c>
      <c r="AY512" s="1"/>
    </row>
    <row r="513" spans="1:51" ht="30" customHeight="1" x14ac:dyDescent="0.3">
      <c r="A513" s="10" t="s">
        <v>1484</v>
      </c>
      <c r="B513" s="10" t="s">
        <v>1446</v>
      </c>
      <c r="C513" s="10" t="s">
        <v>969</v>
      </c>
      <c r="D513" s="11"/>
      <c r="E513" s="12">
        <f>TRUNC(일위대가목록!E404,0)</f>
        <v>19236</v>
      </c>
      <c r="F513" s="12">
        <f>TRUNC(E513*D513, 0)</f>
        <v>0</v>
      </c>
      <c r="G513" s="12">
        <f>TRUNC(일위대가목록!F404,0)</f>
        <v>44477</v>
      </c>
      <c r="H513" s="12">
        <f>TRUNC(G513*D513, 0)</f>
        <v>0</v>
      </c>
      <c r="I513" s="12">
        <f>TRUNC(일위대가목록!G404,0)</f>
        <v>26686</v>
      </c>
      <c r="J513" s="12">
        <f>TRUNC(I513*D513, 0)</f>
        <v>0</v>
      </c>
      <c r="K513" s="12">
        <f>TRUNC(E513+G513+I513, 0)</f>
        <v>90399</v>
      </c>
      <c r="L513" s="12">
        <f>TRUNC(F513+H513+J513, 0)</f>
        <v>0</v>
      </c>
      <c r="M513" s="10" t="s">
        <v>52</v>
      </c>
      <c r="N513" s="9" t="s">
        <v>1491</v>
      </c>
      <c r="O513" s="9" t="s">
        <v>52</v>
      </c>
      <c r="P513" s="9" t="s">
        <v>52</v>
      </c>
      <c r="Q513" s="9" t="s">
        <v>1483</v>
      </c>
      <c r="R513" s="9" t="s">
        <v>52</v>
      </c>
      <c r="S513" s="9" t="s">
        <v>67</v>
      </c>
      <c r="T513" s="9" t="s">
        <v>54</v>
      </c>
      <c r="U513" s="9" t="s">
        <v>54</v>
      </c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9" t="s">
        <v>52</v>
      </c>
      <c r="AT513" s="1"/>
      <c r="AU513" s="9" t="s">
        <v>52</v>
      </c>
      <c r="AV513" s="9" t="s">
        <v>52</v>
      </c>
      <c r="AW513" s="9" t="s">
        <v>1492</v>
      </c>
      <c r="AX513" s="1">
        <v>602</v>
      </c>
      <c r="AY513" s="1"/>
    </row>
    <row r="514" spans="1:51" ht="30" customHeight="1" x14ac:dyDescent="0.3">
      <c r="A514" s="10" t="s">
        <v>1484</v>
      </c>
      <c r="B514" s="10" t="s">
        <v>1449</v>
      </c>
      <c r="C514" s="10" t="s">
        <v>969</v>
      </c>
      <c r="D514" s="11"/>
      <c r="E514" s="12">
        <f>TRUNC(일위대가목록!E405,0)</f>
        <v>19236</v>
      </c>
      <c r="F514" s="12">
        <f>TRUNC(E514*D514, 0)</f>
        <v>0</v>
      </c>
      <c r="G514" s="12">
        <f>TRUNC(일위대가목록!F405,0)</f>
        <v>41397</v>
      </c>
      <c r="H514" s="12">
        <f>TRUNC(G514*D514, 0)</f>
        <v>0</v>
      </c>
      <c r="I514" s="12">
        <f>TRUNC(일위대가목록!G405,0)</f>
        <v>24838</v>
      </c>
      <c r="J514" s="12">
        <f>TRUNC(I514*D514, 0)</f>
        <v>0</v>
      </c>
      <c r="K514" s="12">
        <f>TRUNC(E514+G514+I514, 0)</f>
        <v>85471</v>
      </c>
      <c r="L514" s="12">
        <f>TRUNC(F514+H514+J514, 0)</f>
        <v>0</v>
      </c>
      <c r="M514" s="10" t="s">
        <v>52</v>
      </c>
      <c r="N514" s="9" t="s">
        <v>1493</v>
      </c>
      <c r="O514" s="9" t="s">
        <v>52</v>
      </c>
      <c r="P514" s="9" t="s">
        <v>52</v>
      </c>
      <c r="Q514" s="9" t="s">
        <v>1483</v>
      </c>
      <c r="R514" s="9" t="s">
        <v>52</v>
      </c>
      <c r="S514" s="9" t="s">
        <v>67</v>
      </c>
      <c r="T514" s="9" t="s">
        <v>54</v>
      </c>
      <c r="U514" s="9" t="s">
        <v>54</v>
      </c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9" t="s">
        <v>52</v>
      </c>
      <c r="AT514" s="1"/>
      <c r="AU514" s="9" t="s">
        <v>52</v>
      </c>
      <c r="AV514" s="9" t="s">
        <v>52</v>
      </c>
      <c r="AW514" s="9" t="s">
        <v>1494</v>
      </c>
      <c r="AX514" s="1">
        <v>603</v>
      </c>
      <c r="AY514" s="1"/>
    </row>
    <row r="515" spans="1:51" ht="30" customHeight="1" x14ac:dyDescent="0.3">
      <c r="A515" s="10" t="s">
        <v>1484</v>
      </c>
      <c r="B515" s="10" t="s">
        <v>1452</v>
      </c>
      <c r="C515" s="10" t="s">
        <v>969</v>
      </c>
      <c r="D515" s="11"/>
      <c r="E515" s="12">
        <f>TRUNC(일위대가목록!E406,0)</f>
        <v>19236</v>
      </c>
      <c r="F515" s="12">
        <f>TRUNC(E515*D515, 0)</f>
        <v>0</v>
      </c>
      <c r="G515" s="12">
        <f>TRUNC(일위대가목록!F406,0)</f>
        <v>39869</v>
      </c>
      <c r="H515" s="12">
        <f>TRUNC(G515*D515, 0)</f>
        <v>0</v>
      </c>
      <c r="I515" s="12">
        <f>TRUNC(일위대가목록!G406,0)</f>
        <v>23921</v>
      </c>
      <c r="J515" s="12">
        <f>TRUNC(I515*D515, 0)</f>
        <v>0</v>
      </c>
      <c r="K515" s="12">
        <f>TRUNC(E515+G515+I515, 0)</f>
        <v>83026</v>
      </c>
      <c r="L515" s="12">
        <f>TRUNC(F515+H515+J515, 0)</f>
        <v>0</v>
      </c>
      <c r="M515" s="10" t="s">
        <v>52</v>
      </c>
      <c r="N515" s="9" t="s">
        <v>1495</v>
      </c>
      <c r="O515" s="9" t="s">
        <v>52</v>
      </c>
      <c r="P515" s="9" t="s">
        <v>52</v>
      </c>
      <c r="Q515" s="9" t="s">
        <v>1483</v>
      </c>
      <c r="R515" s="9" t="s">
        <v>52</v>
      </c>
      <c r="S515" s="9" t="s">
        <v>67</v>
      </c>
      <c r="T515" s="9" t="s">
        <v>54</v>
      </c>
      <c r="U515" s="9" t="s">
        <v>54</v>
      </c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9" t="s">
        <v>52</v>
      </c>
      <c r="AT515" s="1"/>
      <c r="AU515" s="9" t="s">
        <v>52</v>
      </c>
      <c r="AV515" s="9" t="s">
        <v>52</v>
      </c>
      <c r="AW515" s="9" t="s">
        <v>1496</v>
      </c>
      <c r="AX515" s="1">
        <v>604</v>
      </c>
      <c r="AY515" s="1"/>
    </row>
    <row r="516" spans="1:51" ht="30" customHeight="1" x14ac:dyDescent="0.3">
      <c r="A516" s="10" t="s">
        <v>1484</v>
      </c>
      <c r="B516" s="10" t="s">
        <v>1455</v>
      </c>
      <c r="C516" s="10" t="s">
        <v>969</v>
      </c>
      <c r="D516" s="11"/>
      <c r="E516" s="12">
        <f>TRUNC(일위대가목록!E407,0)</f>
        <v>19236</v>
      </c>
      <c r="F516" s="12">
        <f>TRUNC(E516*D516, 0)</f>
        <v>0</v>
      </c>
      <c r="G516" s="12">
        <f>TRUNC(일위대가목록!F407,0)</f>
        <v>38723</v>
      </c>
      <c r="H516" s="12">
        <f>TRUNC(G516*D516, 0)</f>
        <v>0</v>
      </c>
      <c r="I516" s="12">
        <f>TRUNC(일위대가목록!G407,0)</f>
        <v>23234</v>
      </c>
      <c r="J516" s="12">
        <f>TRUNC(I516*D516, 0)</f>
        <v>0</v>
      </c>
      <c r="K516" s="12">
        <f>TRUNC(E516+G516+I516, 0)</f>
        <v>81193</v>
      </c>
      <c r="L516" s="12">
        <f>TRUNC(F516+H516+J516, 0)</f>
        <v>0</v>
      </c>
      <c r="M516" s="10" t="s">
        <v>52</v>
      </c>
      <c r="N516" s="9" t="s">
        <v>1497</v>
      </c>
      <c r="O516" s="9" t="s">
        <v>52</v>
      </c>
      <c r="P516" s="9" t="s">
        <v>52</v>
      </c>
      <c r="Q516" s="9" t="s">
        <v>1483</v>
      </c>
      <c r="R516" s="9" t="s">
        <v>52</v>
      </c>
      <c r="S516" s="9" t="s">
        <v>67</v>
      </c>
      <c r="T516" s="9" t="s">
        <v>54</v>
      </c>
      <c r="U516" s="9" t="s">
        <v>54</v>
      </c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9" t="s">
        <v>52</v>
      </c>
      <c r="AT516" s="1"/>
      <c r="AU516" s="9" t="s">
        <v>52</v>
      </c>
      <c r="AV516" s="9" t="s">
        <v>52</v>
      </c>
      <c r="AW516" s="9" t="s">
        <v>1498</v>
      </c>
      <c r="AX516" s="1">
        <v>605</v>
      </c>
      <c r="AY516" s="1"/>
    </row>
    <row r="517" spans="1:51" ht="30" customHeight="1" x14ac:dyDescent="0.3">
      <c r="A517" s="10" t="s">
        <v>1484</v>
      </c>
      <c r="B517" s="10" t="s">
        <v>1458</v>
      </c>
      <c r="C517" s="10" t="s">
        <v>969</v>
      </c>
      <c r="D517" s="11"/>
      <c r="E517" s="12">
        <f>TRUNC(일위대가목록!E408,0)</f>
        <v>19236</v>
      </c>
      <c r="F517" s="12">
        <f>TRUNC(E517*D517, 0)</f>
        <v>0</v>
      </c>
      <c r="G517" s="12">
        <f>TRUNC(일위대가목록!F408,0)</f>
        <v>37959</v>
      </c>
      <c r="H517" s="12">
        <f>TRUNC(G517*D517, 0)</f>
        <v>0</v>
      </c>
      <c r="I517" s="12">
        <f>TRUNC(일위대가목록!G408,0)</f>
        <v>22775</v>
      </c>
      <c r="J517" s="12">
        <f>TRUNC(I517*D517, 0)</f>
        <v>0</v>
      </c>
      <c r="K517" s="12">
        <f>TRUNC(E517+G517+I517, 0)</f>
        <v>79970</v>
      </c>
      <c r="L517" s="12">
        <f>TRUNC(F517+H517+J517, 0)</f>
        <v>0</v>
      </c>
      <c r="M517" s="10" t="s">
        <v>52</v>
      </c>
      <c r="N517" s="9" t="s">
        <v>1499</v>
      </c>
      <c r="O517" s="9" t="s">
        <v>52</v>
      </c>
      <c r="P517" s="9" t="s">
        <v>52</v>
      </c>
      <c r="Q517" s="9" t="s">
        <v>1483</v>
      </c>
      <c r="R517" s="9" t="s">
        <v>52</v>
      </c>
      <c r="S517" s="9" t="s">
        <v>67</v>
      </c>
      <c r="T517" s="9" t="s">
        <v>54</v>
      </c>
      <c r="U517" s="9" t="s">
        <v>54</v>
      </c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9" t="s">
        <v>52</v>
      </c>
      <c r="AT517" s="1"/>
      <c r="AU517" s="9" t="s">
        <v>52</v>
      </c>
      <c r="AV517" s="9" t="s">
        <v>52</v>
      </c>
      <c r="AW517" s="9" t="s">
        <v>1500</v>
      </c>
      <c r="AX517" s="1">
        <v>606</v>
      </c>
      <c r="AY517" s="1"/>
    </row>
    <row r="518" spans="1:51" ht="30" customHeight="1" x14ac:dyDescent="0.3">
      <c r="A518" s="10" t="s">
        <v>1484</v>
      </c>
      <c r="B518" s="10" t="s">
        <v>1461</v>
      </c>
      <c r="C518" s="10" t="s">
        <v>969</v>
      </c>
      <c r="D518" s="11"/>
      <c r="E518" s="12">
        <f>TRUNC(일위대가목록!E409,0)</f>
        <v>19236</v>
      </c>
      <c r="F518" s="12">
        <f>TRUNC(E518*D518, 0)</f>
        <v>0</v>
      </c>
      <c r="G518" s="12">
        <f>TRUNC(일위대가목록!F409,0)</f>
        <v>37195</v>
      </c>
      <c r="H518" s="12">
        <f>TRUNC(G518*D518, 0)</f>
        <v>0</v>
      </c>
      <c r="I518" s="12">
        <f>TRUNC(일위대가목록!G409,0)</f>
        <v>22317</v>
      </c>
      <c r="J518" s="12">
        <f>TRUNC(I518*D518, 0)</f>
        <v>0</v>
      </c>
      <c r="K518" s="12">
        <f>TRUNC(E518+G518+I518, 0)</f>
        <v>78748</v>
      </c>
      <c r="L518" s="12">
        <f>TRUNC(F518+H518+J518, 0)</f>
        <v>0</v>
      </c>
      <c r="M518" s="10" t="s">
        <v>52</v>
      </c>
      <c r="N518" s="9" t="s">
        <v>1501</v>
      </c>
      <c r="O518" s="9" t="s">
        <v>52</v>
      </c>
      <c r="P518" s="9" t="s">
        <v>52</v>
      </c>
      <c r="Q518" s="9" t="s">
        <v>1483</v>
      </c>
      <c r="R518" s="9" t="s">
        <v>52</v>
      </c>
      <c r="S518" s="9" t="s">
        <v>67</v>
      </c>
      <c r="T518" s="9" t="s">
        <v>54</v>
      </c>
      <c r="U518" s="9" t="s">
        <v>54</v>
      </c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9" t="s">
        <v>52</v>
      </c>
      <c r="AT518" s="1"/>
      <c r="AU518" s="9" t="s">
        <v>52</v>
      </c>
      <c r="AV518" s="9" t="s">
        <v>52</v>
      </c>
      <c r="AW518" s="9" t="s">
        <v>1502</v>
      </c>
      <c r="AX518" s="1">
        <v>607</v>
      </c>
      <c r="AY518" s="1"/>
    </row>
    <row r="519" spans="1:51" ht="30" customHeight="1" x14ac:dyDescent="0.3">
      <c r="A519" s="10" t="s">
        <v>1484</v>
      </c>
      <c r="B519" s="10" t="s">
        <v>1464</v>
      </c>
      <c r="C519" s="10" t="s">
        <v>969</v>
      </c>
      <c r="D519" s="11"/>
      <c r="E519" s="12">
        <f>TRUNC(일위대가목록!E410,0)</f>
        <v>19236</v>
      </c>
      <c r="F519" s="12">
        <f>TRUNC(E519*D519, 0)</f>
        <v>0</v>
      </c>
      <c r="G519" s="12">
        <f>TRUNC(일위대가목록!F410,0)</f>
        <v>36813</v>
      </c>
      <c r="H519" s="12">
        <f>TRUNC(G519*D519, 0)</f>
        <v>0</v>
      </c>
      <c r="I519" s="12">
        <f>TRUNC(일위대가목록!G410,0)</f>
        <v>22088</v>
      </c>
      <c r="J519" s="12">
        <f>TRUNC(I519*D519, 0)</f>
        <v>0</v>
      </c>
      <c r="K519" s="12">
        <f>TRUNC(E519+G519+I519, 0)</f>
        <v>78137</v>
      </c>
      <c r="L519" s="12">
        <f>TRUNC(F519+H519+J519, 0)</f>
        <v>0</v>
      </c>
      <c r="M519" s="10" t="s">
        <v>52</v>
      </c>
      <c r="N519" s="9" t="s">
        <v>1503</v>
      </c>
      <c r="O519" s="9" t="s">
        <v>52</v>
      </c>
      <c r="P519" s="9" t="s">
        <v>52</v>
      </c>
      <c r="Q519" s="9" t="s">
        <v>1483</v>
      </c>
      <c r="R519" s="9" t="s">
        <v>52</v>
      </c>
      <c r="S519" s="9" t="s">
        <v>67</v>
      </c>
      <c r="T519" s="9" t="s">
        <v>54</v>
      </c>
      <c r="U519" s="9" t="s">
        <v>54</v>
      </c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9" t="s">
        <v>52</v>
      </c>
      <c r="AT519" s="1"/>
      <c r="AU519" s="9" t="s">
        <v>52</v>
      </c>
      <c r="AV519" s="9" t="s">
        <v>52</v>
      </c>
      <c r="AW519" s="9" t="s">
        <v>1504</v>
      </c>
      <c r="AX519" s="1">
        <v>608</v>
      </c>
      <c r="AY519" s="1"/>
    </row>
    <row r="520" spans="1:51" ht="30" customHeight="1" x14ac:dyDescent="0.3">
      <c r="A520" s="10" t="s">
        <v>1484</v>
      </c>
      <c r="B520" s="10" t="s">
        <v>1467</v>
      </c>
      <c r="C520" s="10" t="s">
        <v>969</v>
      </c>
      <c r="D520" s="11"/>
      <c r="E520" s="12">
        <f>TRUNC(일위대가목록!E411,0)</f>
        <v>19236</v>
      </c>
      <c r="F520" s="12">
        <f>TRUNC(E520*D520, 0)</f>
        <v>0</v>
      </c>
      <c r="G520" s="12">
        <f>TRUNC(일위대가목록!F411,0)</f>
        <v>36049</v>
      </c>
      <c r="H520" s="12">
        <f>TRUNC(G520*D520, 0)</f>
        <v>0</v>
      </c>
      <c r="I520" s="12">
        <f>TRUNC(일위대가목록!G411,0)</f>
        <v>21629</v>
      </c>
      <c r="J520" s="12">
        <f>TRUNC(I520*D520, 0)</f>
        <v>0</v>
      </c>
      <c r="K520" s="12">
        <f>TRUNC(E520+G520+I520, 0)</f>
        <v>76914</v>
      </c>
      <c r="L520" s="12">
        <f>TRUNC(F520+H520+J520, 0)</f>
        <v>0</v>
      </c>
      <c r="M520" s="10" t="s">
        <v>52</v>
      </c>
      <c r="N520" s="9" t="s">
        <v>1505</v>
      </c>
      <c r="O520" s="9" t="s">
        <v>52</v>
      </c>
      <c r="P520" s="9" t="s">
        <v>52</v>
      </c>
      <c r="Q520" s="9" t="s">
        <v>1483</v>
      </c>
      <c r="R520" s="9" t="s">
        <v>52</v>
      </c>
      <c r="S520" s="9" t="s">
        <v>67</v>
      </c>
      <c r="T520" s="9" t="s">
        <v>54</v>
      </c>
      <c r="U520" s="9" t="s">
        <v>54</v>
      </c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9" t="s">
        <v>52</v>
      </c>
      <c r="AT520" s="1"/>
      <c r="AU520" s="9" t="s">
        <v>52</v>
      </c>
      <c r="AV520" s="9" t="s">
        <v>52</v>
      </c>
      <c r="AW520" s="9" t="s">
        <v>1506</v>
      </c>
      <c r="AX520" s="1">
        <v>609</v>
      </c>
      <c r="AY520" s="1"/>
    </row>
    <row r="521" spans="1:51" ht="30" customHeight="1" x14ac:dyDescent="0.3">
      <c r="A521" s="10" t="s">
        <v>1484</v>
      </c>
      <c r="B521" s="10" t="s">
        <v>1470</v>
      </c>
      <c r="C521" s="10" t="s">
        <v>969</v>
      </c>
      <c r="D521" s="11"/>
      <c r="E521" s="12">
        <f>TRUNC(일위대가목록!E412,0)</f>
        <v>19236</v>
      </c>
      <c r="F521" s="12">
        <f>TRUNC(E521*D521, 0)</f>
        <v>0</v>
      </c>
      <c r="G521" s="12">
        <f>TRUNC(일위대가목록!F412,0)</f>
        <v>35667</v>
      </c>
      <c r="H521" s="12">
        <f>TRUNC(G521*D521, 0)</f>
        <v>0</v>
      </c>
      <c r="I521" s="12">
        <f>TRUNC(일위대가목록!G412,0)</f>
        <v>21400</v>
      </c>
      <c r="J521" s="12">
        <f>TRUNC(I521*D521, 0)</f>
        <v>0</v>
      </c>
      <c r="K521" s="12">
        <f>TRUNC(E521+G521+I521, 0)</f>
        <v>76303</v>
      </c>
      <c r="L521" s="12">
        <f>TRUNC(F521+H521+J521, 0)</f>
        <v>0</v>
      </c>
      <c r="M521" s="10" t="s">
        <v>52</v>
      </c>
      <c r="N521" s="9" t="s">
        <v>1507</v>
      </c>
      <c r="O521" s="9" t="s">
        <v>52</v>
      </c>
      <c r="P521" s="9" t="s">
        <v>52</v>
      </c>
      <c r="Q521" s="9" t="s">
        <v>1483</v>
      </c>
      <c r="R521" s="9" t="s">
        <v>52</v>
      </c>
      <c r="S521" s="9" t="s">
        <v>67</v>
      </c>
      <c r="T521" s="9" t="s">
        <v>54</v>
      </c>
      <c r="U521" s="9" t="s">
        <v>54</v>
      </c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9" t="s">
        <v>52</v>
      </c>
      <c r="AT521" s="1"/>
      <c r="AU521" s="9" t="s">
        <v>52</v>
      </c>
      <c r="AV521" s="9" t="s">
        <v>52</v>
      </c>
      <c r="AW521" s="9" t="s">
        <v>1508</v>
      </c>
      <c r="AX521" s="1">
        <v>610</v>
      </c>
      <c r="AY521" s="1"/>
    </row>
    <row r="522" spans="1:51" ht="30" customHeight="1" x14ac:dyDescent="0.3">
      <c r="A522" s="10" t="s">
        <v>1484</v>
      </c>
      <c r="B522" s="10" t="s">
        <v>1473</v>
      </c>
      <c r="C522" s="10" t="s">
        <v>969</v>
      </c>
      <c r="D522" s="11"/>
      <c r="E522" s="12">
        <f>TRUNC(일위대가목록!E413,0)</f>
        <v>19236</v>
      </c>
      <c r="F522" s="12">
        <f>TRUNC(E522*D522, 0)</f>
        <v>0</v>
      </c>
      <c r="G522" s="12">
        <f>TRUNC(일위대가목록!F413,0)</f>
        <v>35285</v>
      </c>
      <c r="H522" s="12">
        <f>TRUNC(G522*D522, 0)</f>
        <v>0</v>
      </c>
      <c r="I522" s="12">
        <f>TRUNC(일위대가목록!G413,0)</f>
        <v>21171</v>
      </c>
      <c r="J522" s="12">
        <f>TRUNC(I522*D522, 0)</f>
        <v>0</v>
      </c>
      <c r="K522" s="12">
        <f>TRUNC(E522+G522+I522, 0)</f>
        <v>75692</v>
      </c>
      <c r="L522" s="12">
        <f>TRUNC(F522+H522+J522, 0)</f>
        <v>0</v>
      </c>
      <c r="M522" s="10" t="s">
        <v>52</v>
      </c>
      <c r="N522" s="9" t="s">
        <v>1509</v>
      </c>
      <c r="O522" s="9" t="s">
        <v>52</v>
      </c>
      <c r="P522" s="9" t="s">
        <v>52</v>
      </c>
      <c r="Q522" s="9" t="s">
        <v>1483</v>
      </c>
      <c r="R522" s="9" t="s">
        <v>52</v>
      </c>
      <c r="S522" s="9" t="s">
        <v>67</v>
      </c>
      <c r="T522" s="9" t="s">
        <v>54</v>
      </c>
      <c r="U522" s="9" t="s">
        <v>54</v>
      </c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9" t="s">
        <v>52</v>
      </c>
      <c r="AT522" s="1"/>
      <c r="AU522" s="9" t="s">
        <v>52</v>
      </c>
      <c r="AV522" s="9" t="s">
        <v>52</v>
      </c>
      <c r="AW522" s="9" t="s">
        <v>1510</v>
      </c>
      <c r="AX522" s="1">
        <v>611</v>
      </c>
      <c r="AY522" s="1"/>
    </row>
    <row r="523" spans="1:51" ht="30" customHeight="1" x14ac:dyDescent="0.3">
      <c r="A523" s="10" t="s">
        <v>1484</v>
      </c>
      <c r="B523" s="10" t="s">
        <v>1476</v>
      </c>
      <c r="C523" s="10" t="s">
        <v>969</v>
      </c>
      <c r="D523" s="11"/>
      <c r="E523" s="12">
        <f>TRUNC(일위대가목록!E414,0)</f>
        <v>19236</v>
      </c>
      <c r="F523" s="12">
        <f>TRUNC(E523*D523, 0)</f>
        <v>0</v>
      </c>
      <c r="G523" s="12">
        <f>TRUNC(일위대가목록!F414,0)</f>
        <v>34115</v>
      </c>
      <c r="H523" s="12">
        <f>TRUNC(G523*D523, 0)</f>
        <v>0</v>
      </c>
      <c r="I523" s="12">
        <f>TRUNC(일위대가목록!G414,0)</f>
        <v>20469</v>
      </c>
      <c r="J523" s="12">
        <f>TRUNC(I523*D523, 0)</f>
        <v>0</v>
      </c>
      <c r="K523" s="12">
        <f>TRUNC(E523+G523+I523, 0)</f>
        <v>73820</v>
      </c>
      <c r="L523" s="12">
        <f>TRUNC(F523+H523+J523, 0)</f>
        <v>0</v>
      </c>
      <c r="M523" s="10" t="s">
        <v>52</v>
      </c>
      <c r="N523" s="9" t="s">
        <v>1511</v>
      </c>
      <c r="O523" s="9" t="s">
        <v>52</v>
      </c>
      <c r="P523" s="9" t="s">
        <v>52</v>
      </c>
      <c r="Q523" s="9" t="s">
        <v>1483</v>
      </c>
      <c r="R523" s="9" t="s">
        <v>52</v>
      </c>
      <c r="S523" s="9" t="s">
        <v>67</v>
      </c>
      <c r="T523" s="9" t="s">
        <v>54</v>
      </c>
      <c r="U523" s="9" t="s">
        <v>54</v>
      </c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9" t="s">
        <v>52</v>
      </c>
      <c r="AT523" s="1"/>
      <c r="AU523" s="9" t="s">
        <v>52</v>
      </c>
      <c r="AV523" s="9" t="s">
        <v>52</v>
      </c>
      <c r="AW523" s="9" t="s">
        <v>1512</v>
      </c>
      <c r="AX523" s="1">
        <v>612</v>
      </c>
      <c r="AY523" s="1"/>
    </row>
    <row r="524" spans="1:51" ht="30" customHeight="1" x14ac:dyDescent="0.3">
      <c r="A524" s="10" t="s">
        <v>1484</v>
      </c>
      <c r="B524" s="10" t="s">
        <v>1479</v>
      </c>
      <c r="C524" s="10" t="s">
        <v>969</v>
      </c>
      <c r="D524" s="11"/>
      <c r="E524" s="12">
        <f>TRUNC(일위대가목록!E415,0)</f>
        <v>19236</v>
      </c>
      <c r="F524" s="12">
        <f>TRUNC(E524*D524, 0)</f>
        <v>0</v>
      </c>
      <c r="G524" s="12">
        <f>TRUNC(일위대가목록!F415,0)</f>
        <v>32969</v>
      </c>
      <c r="H524" s="12">
        <f>TRUNC(G524*D524, 0)</f>
        <v>0</v>
      </c>
      <c r="I524" s="12">
        <f>TRUNC(일위대가목록!G415,0)</f>
        <v>19781</v>
      </c>
      <c r="J524" s="12">
        <f>TRUNC(I524*D524, 0)</f>
        <v>0</v>
      </c>
      <c r="K524" s="12">
        <f>TRUNC(E524+G524+I524, 0)</f>
        <v>71986</v>
      </c>
      <c r="L524" s="12">
        <f>TRUNC(F524+H524+J524, 0)</f>
        <v>0</v>
      </c>
      <c r="M524" s="10" t="s">
        <v>52</v>
      </c>
      <c r="N524" s="9" t="s">
        <v>1513</v>
      </c>
      <c r="O524" s="9" t="s">
        <v>52</v>
      </c>
      <c r="P524" s="9" t="s">
        <v>52</v>
      </c>
      <c r="Q524" s="9" t="s">
        <v>1483</v>
      </c>
      <c r="R524" s="9" t="s">
        <v>52</v>
      </c>
      <c r="S524" s="9" t="s">
        <v>67</v>
      </c>
      <c r="T524" s="9" t="s">
        <v>54</v>
      </c>
      <c r="U524" s="9" t="s">
        <v>54</v>
      </c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9" t="s">
        <v>52</v>
      </c>
      <c r="AT524" s="1"/>
      <c r="AU524" s="9" t="s">
        <v>52</v>
      </c>
      <c r="AV524" s="9" t="s">
        <v>52</v>
      </c>
      <c r="AW524" s="9" t="s">
        <v>1514</v>
      </c>
      <c r="AX524" s="1">
        <v>613</v>
      </c>
      <c r="AY524" s="1"/>
    </row>
    <row r="525" spans="1:51" ht="30" customHeight="1" x14ac:dyDescent="0.3">
      <c r="A525" s="10" t="s">
        <v>1515</v>
      </c>
      <c r="B525" s="10" t="s">
        <v>52</v>
      </c>
      <c r="C525" s="10" t="s">
        <v>52</v>
      </c>
      <c r="D525" s="11">
        <v>1</v>
      </c>
      <c r="E525" s="12">
        <f>SUMIF(R526:R1699, Q525, F526:F1699)</f>
        <v>0</v>
      </c>
      <c r="F525" s="12">
        <f>TRUNC(E525*D525, 0)</f>
        <v>0</v>
      </c>
      <c r="G525" s="12">
        <f>SUMIF(R526:R1699, Q525, H526:H1699)</f>
        <v>0</v>
      </c>
      <c r="H525" s="12">
        <f>TRUNC(G525*D525, 0)</f>
        <v>0</v>
      </c>
      <c r="I525" s="12">
        <f>SUMIF(R526:R1699, Q525, J526:J1699)</f>
        <v>0</v>
      </c>
      <c r="J525" s="12">
        <f>TRUNC(I525*D525, 0)</f>
        <v>0</v>
      </c>
      <c r="K525" s="12">
        <f>SUMIF(R526:R1699, Q525, L526:L1699)</f>
        <v>0</v>
      </c>
      <c r="L525" s="12">
        <f>TRUNC(F525+H525+J525, 0)</f>
        <v>0</v>
      </c>
      <c r="M525" s="10" t="s">
        <v>52</v>
      </c>
      <c r="N525" s="9" t="s">
        <v>52</v>
      </c>
      <c r="O525" s="9" t="s">
        <v>52</v>
      </c>
      <c r="P525" s="9" t="s">
        <v>52</v>
      </c>
      <c r="Q525" s="9" t="s">
        <v>1516</v>
      </c>
      <c r="R525" s="9" t="s">
        <v>1285</v>
      </c>
      <c r="S525" s="9" t="s">
        <v>54</v>
      </c>
      <c r="T525" s="9" t="s">
        <v>54</v>
      </c>
      <c r="U525" s="9" t="s">
        <v>54</v>
      </c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9" t="s">
        <v>52</v>
      </c>
      <c r="AT525" s="1">
        <v>4</v>
      </c>
      <c r="AU525" s="9" t="s">
        <v>52</v>
      </c>
      <c r="AV525" s="9" t="s">
        <v>52</v>
      </c>
      <c r="AW525" s="9" t="s">
        <v>1516</v>
      </c>
      <c r="AX525" s="1">
        <v>760</v>
      </c>
      <c r="AY525" s="1"/>
    </row>
    <row r="526" spans="1:51" ht="30" customHeight="1" x14ac:dyDescent="0.3">
      <c r="A526" s="10" t="s">
        <v>1517</v>
      </c>
      <c r="B526" s="10" t="s">
        <v>1518</v>
      </c>
      <c r="C526" s="10" t="s">
        <v>52</v>
      </c>
      <c r="D526" s="11">
        <v>1</v>
      </c>
      <c r="E526" s="12">
        <f>SUM(F527:F542)</f>
        <v>0</v>
      </c>
      <c r="F526" s="12">
        <f>TRUNC(E526*D526, 0)</f>
        <v>0</v>
      </c>
      <c r="G526" s="12">
        <f>SUM(H527:H542)</f>
        <v>0</v>
      </c>
      <c r="H526" s="12">
        <f>TRUNC(G526*D526, 0)</f>
        <v>0</v>
      </c>
      <c r="I526" s="12">
        <f>SUM(J527:J542)</f>
        <v>0</v>
      </c>
      <c r="J526" s="12">
        <f>TRUNC(I526*D526, 0)</f>
        <v>0</v>
      </c>
      <c r="K526" s="12">
        <f>SUM(L527:L542)</f>
        <v>0</v>
      </c>
      <c r="L526" s="12">
        <f>TRUNC(F526+H526+J526, 0)</f>
        <v>0</v>
      </c>
      <c r="M526" s="10" t="s">
        <v>52</v>
      </c>
      <c r="N526" s="9" t="s">
        <v>52</v>
      </c>
      <c r="O526" s="9" t="s">
        <v>52</v>
      </c>
      <c r="P526" s="9" t="s">
        <v>52</v>
      </c>
      <c r="Q526" s="9" t="s">
        <v>1519</v>
      </c>
      <c r="R526" s="9" t="s">
        <v>1516</v>
      </c>
      <c r="S526" s="9" t="s">
        <v>54</v>
      </c>
      <c r="T526" s="9" t="s">
        <v>54</v>
      </c>
      <c r="U526" s="9" t="s">
        <v>54</v>
      </c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9" t="s">
        <v>52</v>
      </c>
      <c r="AT526" s="1">
        <v>5</v>
      </c>
      <c r="AU526" s="9" t="s">
        <v>52</v>
      </c>
      <c r="AV526" s="9" t="s">
        <v>52</v>
      </c>
      <c r="AW526" s="9" t="s">
        <v>1519</v>
      </c>
      <c r="AX526" s="1">
        <v>761</v>
      </c>
      <c r="AY526" s="1"/>
    </row>
    <row r="527" spans="1:51" ht="30" customHeight="1" x14ac:dyDescent="0.3">
      <c r="A527" s="10" t="s">
        <v>1520</v>
      </c>
      <c r="B527" s="10" t="s">
        <v>1521</v>
      </c>
      <c r="C527" s="10" t="s">
        <v>969</v>
      </c>
      <c r="D527" s="11"/>
      <c r="E527" s="12">
        <f>TRUNC(일위대가목록!E416,0)</f>
        <v>0</v>
      </c>
      <c r="F527" s="12">
        <f>TRUNC(E527*D527, 0)</f>
        <v>0</v>
      </c>
      <c r="G527" s="12">
        <f>TRUNC(일위대가목록!F416,0)</f>
        <v>122646</v>
      </c>
      <c r="H527" s="12">
        <f>TRUNC(G527*D527, 0)</f>
        <v>0</v>
      </c>
      <c r="I527" s="12">
        <f>TRUNC(일위대가목록!G416,0)</f>
        <v>0</v>
      </c>
      <c r="J527" s="12">
        <f>TRUNC(I527*D527, 0)</f>
        <v>0</v>
      </c>
      <c r="K527" s="12">
        <f>TRUNC(E527+G527+I527, 0)</f>
        <v>122646</v>
      </c>
      <c r="L527" s="12">
        <f>TRUNC(F527+H527+J527, 0)</f>
        <v>0</v>
      </c>
      <c r="M527" s="10" t="s">
        <v>52</v>
      </c>
      <c r="N527" s="9" t="s">
        <v>1522</v>
      </c>
      <c r="O527" s="9" t="s">
        <v>52</v>
      </c>
      <c r="P527" s="9" t="s">
        <v>52</v>
      </c>
      <c r="Q527" s="9" t="s">
        <v>1519</v>
      </c>
      <c r="R527" s="9" t="s">
        <v>52</v>
      </c>
      <c r="S527" s="9" t="s">
        <v>67</v>
      </c>
      <c r="T527" s="9" t="s">
        <v>54</v>
      </c>
      <c r="U527" s="9" t="s">
        <v>54</v>
      </c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9" t="s">
        <v>52</v>
      </c>
      <c r="AT527" s="1"/>
      <c r="AU527" s="9" t="s">
        <v>52</v>
      </c>
      <c r="AV527" s="9" t="s">
        <v>52</v>
      </c>
      <c r="AW527" s="9" t="s">
        <v>1523</v>
      </c>
      <c r="AX527" s="1">
        <v>626</v>
      </c>
      <c r="AY527" s="1"/>
    </row>
    <row r="528" spans="1:51" ht="30" customHeight="1" x14ac:dyDescent="0.3">
      <c r="A528" s="10" t="s">
        <v>1524</v>
      </c>
      <c r="B528" s="10" t="s">
        <v>1525</v>
      </c>
      <c r="C528" s="10" t="s">
        <v>969</v>
      </c>
      <c r="D528" s="11"/>
      <c r="E528" s="12">
        <f>TRUNC(일위대가목록!E417,0)</f>
        <v>492</v>
      </c>
      <c r="F528" s="12">
        <f>TRUNC(E528*D528, 0)</f>
        <v>0</v>
      </c>
      <c r="G528" s="12">
        <f>TRUNC(일위대가목록!F417,0)</f>
        <v>207271</v>
      </c>
      <c r="H528" s="12">
        <f>TRUNC(G528*D528, 0)</f>
        <v>0</v>
      </c>
      <c r="I528" s="12">
        <f>TRUNC(일위대가목록!G417,0)</f>
        <v>0</v>
      </c>
      <c r="J528" s="12">
        <f>TRUNC(I528*D528, 0)</f>
        <v>0</v>
      </c>
      <c r="K528" s="12">
        <f>TRUNC(E528+G528+I528, 0)</f>
        <v>207763</v>
      </c>
      <c r="L528" s="12">
        <f>TRUNC(F528+H528+J528, 0)</f>
        <v>0</v>
      </c>
      <c r="M528" s="10" t="s">
        <v>52</v>
      </c>
      <c r="N528" s="9" t="s">
        <v>1526</v>
      </c>
      <c r="O528" s="9" t="s">
        <v>52</v>
      </c>
      <c r="P528" s="9" t="s">
        <v>52</v>
      </c>
      <c r="Q528" s="9" t="s">
        <v>1519</v>
      </c>
      <c r="R528" s="9" t="s">
        <v>52</v>
      </c>
      <c r="S528" s="9" t="s">
        <v>67</v>
      </c>
      <c r="T528" s="9" t="s">
        <v>54</v>
      </c>
      <c r="U528" s="9" t="s">
        <v>54</v>
      </c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9" t="s">
        <v>52</v>
      </c>
      <c r="AT528" s="1"/>
      <c r="AU528" s="9" t="s">
        <v>52</v>
      </c>
      <c r="AV528" s="9" t="s">
        <v>52</v>
      </c>
      <c r="AW528" s="9" t="s">
        <v>1527</v>
      </c>
      <c r="AX528" s="1">
        <v>627</v>
      </c>
      <c r="AY528" s="1"/>
    </row>
    <row r="529" spans="1:51" ht="30" customHeight="1" x14ac:dyDescent="0.3">
      <c r="A529" s="10" t="s">
        <v>1524</v>
      </c>
      <c r="B529" s="10" t="s">
        <v>1528</v>
      </c>
      <c r="C529" s="10" t="s">
        <v>969</v>
      </c>
      <c r="D529" s="11"/>
      <c r="E529" s="12">
        <f>TRUNC(일위대가목록!E418,0)</f>
        <v>492</v>
      </c>
      <c r="F529" s="12">
        <f>TRUNC(E529*D529, 0)</f>
        <v>0</v>
      </c>
      <c r="G529" s="12">
        <f>TRUNC(일위대가목록!F418,0)</f>
        <v>182374</v>
      </c>
      <c r="H529" s="12">
        <f>TRUNC(G529*D529, 0)</f>
        <v>0</v>
      </c>
      <c r="I529" s="12">
        <f>TRUNC(일위대가목록!G418,0)</f>
        <v>0</v>
      </c>
      <c r="J529" s="12">
        <f>TRUNC(I529*D529, 0)</f>
        <v>0</v>
      </c>
      <c r="K529" s="12">
        <f>TRUNC(E529+G529+I529, 0)</f>
        <v>182866</v>
      </c>
      <c r="L529" s="12">
        <f>TRUNC(F529+H529+J529, 0)</f>
        <v>0</v>
      </c>
      <c r="M529" s="10" t="s">
        <v>52</v>
      </c>
      <c r="N529" s="9" t="s">
        <v>1529</v>
      </c>
      <c r="O529" s="9" t="s">
        <v>52</v>
      </c>
      <c r="P529" s="9" t="s">
        <v>52</v>
      </c>
      <c r="Q529" s="9" t="s">
        <v>1519</v>
      </c>
      <c r="R529" s="9" t="s">
        <v>52</v>
      </c>
      <c r="S529" s="9" t="s">
        <v>67</v>
      </c>
      <c r="T529" s="9" t="s">
        <v>54</v>
      </c>
      <c r="U529" s="9" t="s">
        <v>54</v>
      </c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9" t="s">
        <v>52</v>
      </c>
      <c r="AT529" s="1"/>
      <c r="AU529" s="9" t="s">
        <v>52</v>
      </c>
      <c r="AV529" s="9" t="s">
        <v>52</v>
      </c>
      <c r="AW529" s="9" t="s">
        <v>1530</v>
      </c>
      <c r="AX529" s="1">
        <v>628</v>
      </c>
      <c r="AY529" s="1"/>
    </row>
    <row r="530" spans="1:51" ht="30" customHeight="1" x14ac:dyDescent="0.3">
      <c r="A530" s="10" t="s">
        <v>1524</v>
      </c>
      <c r="B530" s="10" t="s">
        <v>1531</v>
      </c>
      <c r="C530" s="10" t="s">
        <v>969</v>
      </c>
      <c r="D530" s="11"/>
      <c r="E530" s="12">
        <f>TRUNC(일위대가목록!E419,0)</f>
        <v>492</v>
      </c>
      <c r="F530" s="12">
        <f>TRUNC(E530*D530, 0)</f>
        <v>0</v>
      </c>
      <c r="G530" s="12">
        <f>TRUNC(일위대가목록!F419,0)</f>
        <v>122646</v>
      </c>
      <c r="H530" s="12">
        <f>TRUNC(G530*D530, 0)</f>
        <v>0</v>
      </c>
      <c r="I530" s="12">
        <f>TRUNC(일위대가목록!G419,0)</f>
        <v>0</v>
      </c>
      <c r="J530" s="12">
        <f>TRUNC(I530*D530, 0)</f>
        <v>0</v>
      </c>
      <c r="K530" s="12">
        <f>TRUNC(E530+G530+I530, 0)</f>
        <v>123138</v>
      </c>
      <c r="L530" s="12">
        <f>TRUNC(F530+H530+J530, 0)</f>
        <v>0</v>
      </c>
      <c r="M530" s="10" t="s">
        <v>52</v>
      </c>
      <c r="N530" s="9" t="s">
        <v>1532</v>
      </c>
      <c r="O530" s="9" t="s">
        <v>52</v>
      </c>
      <c r="P530" s="9" t="s">
        <v>52</v>
      </c>
      <c r="Q530" s="9" t="s">
        <v>1519</v>
      </c>
      <c r="R530" s="9" t="s">
        <v>52</v>
      </c>
      <c r="S530" s="9" t="s">
        <v>67</v>
      </c>
      <c r="T530" s="9" t="s">
        <v>54</v>
      </c>
      <c r="U530" s="9" t="s">
        <v>54</v>
      </c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9" t="s">
        <v>52</v>
      </c>
      <c r="AT530" s="1"/>
      <c r="AU530" s="9" t="s">
        <v>52</v>
      </c>
      <c r="AV530" s="9" t="s">
        <v>52</v>
      </c>
      <c r="AW530" s="9" t="s">
        <v>1533</v>
      </c>
      <c r="AX530" s="1">
        <v>629</v>
      </c>
      <c r="AY530" s="1"/>
    </row>
    <row r="531" spans="1:51" ht="30" customHeight="1" x14ac:dyDescent="0.3">
      <c r="A531" s="10" t="s">
        <v>1524</v>
      </c>
      <c r="B531" s="10" t="s">
        <v>1534</v>
      </c>
      <c r="C531" s="10" t="s">
        <v>969</v>
      </c>
      <c r="D531" s="11"/>
      <c r="E531" s="12">
        <f>TRUNC(일위대가목록!E420,0)</f>
        <v>492</v>
      </c>
      <c r="F531" s="12">
        <f>TRUNC(E531*D531, 0)</f>
        <v>0</v>
      </c>
      <c r="G531" s="12">
        <f>TRUNC(일위대가목록!F420,0)</f>
        <v>89776</v>
      </c>
      <c r="H531" s="12">
        <f>TRUNC(G531*D531, 0)</f>
        <v>0</v>
      </c>
      <c r="I531" s="12">
        <f>TRUNC(일위대가목록!G420,0)</f>
        <v>0</v>
      </c>
      <c r="J531" s="12">
        <f>TRUNC(I531*D531, 0)</f>
        <v>0</v>
      </c>
      <c r="K531" s="12">
        <f>TRUNC(E531+G531+I531, 0)</f>
        <v>90268</v>
      </c>
      <c r="L531" s="12">
        <f>TRUNC(F531+H531+J531, 0)</f>
        <v>0</v>
      </c>
      <c r="M531" s="10" t="s">
        <v>52</v>
      </c>
      <c r="N531" s="9" t="s">
        <v>1535</v>
      </c>
      <c r="O531" s="9" t="s">
        <v>52</v>
      </c>
      <c r="P531" s="9" t="s">
        <v>52</v>
      </c>
      <c r="Q531" s="9" t="s">
        <v>1519</v>
      </c>
      <c r="R531" s="9" t="s">
        <v>52</v>
      </c>
      <c r="S531" s="9" t="s">
        <v>67</v>
      </c>
      <c r="T531" s="9" t="s">
        <v>54</v>
      </c>
      <c r="U531" s="9" t="s">
        <v>54</v>
      </c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9" t="s">
        <v>52</v>
      </c>
      <c r="AT531" s="1"/>
      <c r="AU531" s="9" t="s">
        <v>52</v>
      </c>
      <c r="AV531" s="9" t="s">
        <v>52</v>
      </c>
      <c r="AW531" s="9" t="s">
        <v>1536</v>
      </c>
      <c r="AX531" s="1">
        <v>630</v>
      </c>
      <c r="AY531" s="1"/>
    </row>
    <row r="532" spans="1:51" ht="30" customHeight="1" x14ac:dyDescent="0.3">
      <c r="A532" s="10" t="s">
        <v>1520</v>
      </c>
      <c r="B532" s="10" t="s">
        <v>1537</v>
      </c>
      <c r="C532" s="10" t="s">
        <v>969</v>
      </c>
      <c r="D532" s="11"/>
      <c r="E532" s="12">
        <f>TRUNC(일위대가목록!E421,0)</f>
        <v>0</v>
      </c>
      <c r="F532" s="12">
        <f>TRUNC(E532*D532, 0)</f>
        <v>0</v>
      </c>
      <c r="G532" s="12">
        <f>TRUNC(일위대가목록!F421,0)</f>
        <v>161093</v>
      </c>
      <c r="H532" s="12">
        <f>TRUNC(G532*D532, 0)</f>
        <v>0</v>
      </c>
      <c r="I532" s="12">
        <f>TRUNC(일위대가목록!G421,0)</f>
        <v>0</v>
      </c>
      <c r="J532" s="12">
        <f>TRUNC(I532*D532, 0)</f>
        <v>0</v>
      </c>
      <c r="K532" s="12">
        <f>TRUNC(E532+G532+I532, 0)</f>
        <v>161093</v>
      </c>
      <c r="L532" s="12">
        <f>TRUNC(F532+H532+J532, 0)</f>
        <v>0</v>
      </c>
      <c r="M532" s="10" t="s">
        <v>52</v>
      </c>
      <c r="N532" s="9" t="s">
        <v>1538</v>
      </c>
      <c r="O532" s="9" t="s">
        <v>52</v>
      </c>
      <c r="P532" s="9" t="s">
        <v>52</v>
      </c>
      <c r="Q532" s="9" t="s">
        <v>1519</v>
      </c>
      <c r="R532" s="9" t="s">
        <v>52</v>
      </c>
      <c r="S532" s="9" t="s">
        <v>67</v>
      </c>
      <c r="T532" s="9" t="s">
        <v>54</v>
      </c>
      <c r="U532" s="9" t="s">
        <v>54</v>
      </c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9" t="s">
        <v>52</v>
      </c>
      <c r="AT532" s="1"/>
      <c r="AU532" s="9" t="s">
        <v>52</v>
      </c>
      <c r="AV532" s="9" t="s">
        <v>52</v>
      </c>
      <c r="AW532" s="9" t="s">
        <v>1539</v>
      </c>
      <c r="AX532" s="1">
        <v>631</v>
      </c>
      <c r="AY532" s="1"/>
    </row>
    <row r="533" spans="1:51" ht="30" customHeight="1" x14ac:dyDescent="0.3">
      <c r="A533" s="10" t="s">
        <v>1540</v>
      </c>
      <c r="B533" s="10" t="s">
        <v>1541</v>
      </c>
      <c r="C533" s="10" t="s">
        <v>969</v>
      </c>
      <c r="D533" s="11"/>
      <c r="E533" s="12">
        <f>TRUNC(일위대가목록!E422,0)</f>
        <v>492</v>
      </c>
      <c r="F533" s="12">
        <f>TRUNC(E533*D533, 0)</f>
        <v>0</v>
      </c>
      <c r="G533" s="12">
        <f>TRUNC(일위대가목록!F422,0)</f>
        <v>201205</v>
      </c>
      <c r="H533" s="12">
        <f>TRUNC(G533*D533, 0)</f>
        <v>0</v>
      </c>
      <c r="I533" s="12">
        <f>TRUNC(일위대가목록!G422,0)</f>
        <v>0</v>
      </c>
      <c r="J533" s="12">
        <f>TRUNC(I533*D533, 0)</f>
        <v>0</v>
      </c>
      <c r="K533" s="12">
        <f>TRUNC(E533+G533+I533, 0)</f>
        <v>201697</v>
      </c>
      <c r="L533" s="12">
        <f>TRUNC(F533+H533+J533, 0)</f>
        <v>0</v>
      </c>
      <c r="M533" s="10" t="s">
        <v>52</v>
      </c>
      <c r="N533" s="9" t="s">
        <v>1542</v>
      </c>
      <c r="O533" s="9" t="s">
        <v>52</v>
      </c>
      <c r="P533" s="9" t="s">
        <v>52</v>
      </c>
      <c r="Q533" s="9" t="s">
        <v>1519</v>
      </c>
      <c r="R533" s="9" t="s">
        <v>52</v>
      </c>
      <c r="S533" s="9" t="s">
        <v>67</v>
      </c>
      <c r="T533" s="9" t="s">
        <v>54</v>
      </c>
      <c r="U533" s="9" t="s">
        <v>54</v>
      </c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9" t="s">
        <v>52</v>
      </c>
      <c r="AT533" s="1"/>
      <c r="AU533" s="9" t="s">
        <v>52</v>
      </c>
      <c r="AV533" s="9" t="s">
        <v>52</v>
      </c>
      <c r="AW533" s="9" t="s">
        <v>1543</v>
      </c>
      <c r="AX533" s="1">
        <v>632</v>
      </c>
      <c r="AY533" s="1"/>
    </row>
    <row r="534" spans="1:51" ht="30" customHeight="1" x14ac:dyDescent="0.3">
      <c r="A534" s="10" t="s">
        <v>1540</v>
      </c>
      <c r="B534" s="10" t="s">
        <v>1544</v>
      </c>
      <c r="C534" s="10" t="s">
        <v>969</v>
      </c>
      <c r="D534" s="11"/>
      <c r="E534" s="12">
        <f>TRUNC(일위대가목록!E423,0)</f>
        <v>492</v>
      </c>
      <c r="F534" s="12">
        <f>TRUNC(E534*D534, 0)</f>
        <v>0</v>
      </c>
      <c r="G534" s="12">
        <f>TRUNC(일위대가목록!F423,0)</f>
        <v>191378</v>
      </c>
      <c r="H534" s="12">
        <f>TRUNC(G534*D534, 0)</f>
        <v>0</v>
      </c>
      <c r="I534" s="12">
        <f>TRUNC(일위대가목록!G423,0)</f>
        <v>0</v>
      </c>
      <c r="J534" s="12">
        <f>TRUNC(I534*D534, 0)</f>
        <v>0</v>
      </c>
      <c r="K534" s="12">
        <f>TRUNC(E534+G534+I534, 0)</f>
        <v>191870</v>
      </c>
      <c r="L534" s="12">
        <f>TRUNC(F534+H534+J534, 0)</f>
        <v>0</v>
      </c>
      <c r="M534" s="10" t="s">
        <v>52</v>
      </c>
      <c r="N534" s="9" t="s">
        <v>1545</v>
      </c>
      <c r="O534" s="9" t="s">
        <v>52</v>
      </c>
      <c r="P534" s="9" t="s">
        <v>52</v>
      </c>
      <c r="Q534" s="9" t="s">
        <v>1519</v>
      </c>
      <c r="R534" s="9" t="s">
        <v>52</v>
      </c>
      <c r="S534" s="9" t="s">
        <v>67</v>
      </c>
      <c r="T534" s="9" t="s">
        <v>54</v>
      </c>
      <c r="U534" s="9" t="s">
        <v>54</v>
      </c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9" t="s">
        <v>52</v>
      </c>
      <c r="AT534" s="1"/>
      <c r="AU534" s="9" t="s">
        <v>52</v>
      </c>
      <c r="AV534" s="9" t="s">
        <v>52</v>
      </c>
      <c r="AW534" s="9" t="s">
        <v>1546</v>
      </c>
      <c r="AX534" s="1">
        <v>633</v>
      </c>
      <c r="AY534" s="1"/>
    </row>
    <row r="535" spans="1:51" ht="30" customHeight="1" x14ac:dyDescent="0.3">
      <c r="A535" s="10" t="s">
        <v>1540</v>
      </c>
      <c r="B535" s="10" t="s">
        <v>1547</v>
      </c>
      <c r="C535" s="10" t="s">
        <v>969</v>
      </c>
      <c r="D535" s="11"/>
      <c r="E535" s="12">
        <f>TRUNC(일위대가목록!E424,0)</f>
        <v>492</v>
      </c>
      <c r="F535" s="12">
        <f>TRUNC(E535*D535, 0)</f>
        <v>0</v>
      </c>
      <c r="G535" s="12">
        <f>TRUNC(일위대가목록!F424,0)</f>
        <v>312842</v>
      </c>
      <c r="H535" s="12">
        <f>TRUNC(G535*D535, 0)</f>
        <v>0</v>
      </c>
      <c r="I535" s="12">
        <f>TRUNC(일위대가목록!G424,0)</f>
        <v>0</v>
      </c>
      <c r="J535" s="12">
        <f>TRUNC(I535*D535, 0)</f>
        <v>0</v>
      </c>
      <c r="K535" s="12">
        <f>TRUNC(E535+G535+I535, 0)</f>
        <v>313334</v>
      </c>
      <c r="L535" s="12">
        <f>TRUNC(F535+H535+J535, 0)</f>
        <v>0</v>
      </c>
      <c r="M535" s="10" t="s">
        <v>52</v>
      </c>
      <c r="N535" s="9" t="s">
        <v>1548</v>
      </c>
      <c r="O535" s="9" t="s">
        <v>52</v>
      </c>
      <c r="P535" s="9" t="s">
        <v>52</v>
      </c>
      <c r="Q535" s="9" t="s">
        <v>1519</v>
      </c>
      <c r="R535" s="9" t="s">
        <v>52</v>
      </c>
      <c r="S535" s="9" t="s">
        <v>67</v>
      </c>
      <c r="T535" s="9" t="s">
        <v>54</v>
      </c>
      <c r="U535" s="9" t="s">
        <v>54</v>
      </c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9" t="s">
        <v>52</v>
      </c>
      <c r="AT535" s="1"/>
      <c r="AU535" s="9" t="s">
        <v>52</v>
      </c>
      <c r="AV535" s="9" t="s">
        <v>52</v>
      </c>
      <c r="AW535" s="9" t="s">
        <v>1549</v>
      </c>
      <c r="AX535" s="1">
        <v>634</v>
      </c>
      <c r="AY535" s="1"/>
    </row>
    <row r="536" spans="1:51" ht="30" customHeight="1" x14ac:dyDescent="0.3">
      <c r="A536" s="10" t="s">
        <v>1540</v>
      </c>
      <c r="B536" s="10" t="s">
        <v>1550</v>
      </c>
      <c r="C536" s="10" t="s">
        <v>969</v>
      </c>
      <c r="D536" s="11"/>
      <c r="E536" s="12">
        <f>TRUNC(일위대가목록!E425,0)</f>
        <v>492</v>
      </c>
      <c r="F536" s="12">
        <f>TRUNC(E536*D536, 0)</f>
        <v>0</v>
      </c>
      <c r="G536" s="12">
        <f>TRUNC(일위대가목록!F425,0)</f>
        <v>109704</v>
      </c>
      <c r="H536" s="12">
        <f>TRUNC(G536*D536, 0)</f>
        <v>0</v>
      </c>
      <c r="I536" s="12">
        <f>TRUNC(일위대가목록!G425,0)</f>
        <v>0</v>
      </c>
      <c r="J536" s="12">
        <f>TRUNC(I536*D536, 0)</f>
        <v>0</v>
      </c>
      <c r="K536" s="12">
        <f>TRUNC(E536+G536+I536, 0)</f>
        <v>110196</v>
      </c>
      <c r="L536" s="12">
        <f>TRUNC(F536+H536+J536, 0)</f>
        <v>0</v>
      </c>
      <c r="M536" s="10" t="s">
        <v>52</v>
      </c>
      <c r="N536" s="9" t="s">
        <v>1551</v>
      </c>
      <c r="O536" s="9" t="s">
        <v>52</v>
      </c>
      <c r="P536" s="9" t="s">
        <v>52</v>
      </c>
      <c r="Q536" s="9" t="s">
        <v>1519</v>
      </c>
      <c r="R536" s="9" t="s">
        <v>52</v>
      </c>
      <c r="S536" s="9" t="s">
        <v>67</v>
      </c>
      <c r="T536" s="9" t="s">
        <v>54</v>
      </c>
      <c r="U536" s="9" t="s">
        <v>54</v>
      </c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9" t="s">
        <v>52</v>
      </c>
      <c r="AT536" s="1"/>
      <c r="AU536" s="9" t="s">
        <v>52</v>
      </c>
      <c r="AV536" s="9" t="s">
        <v>52</v>
      </c>
      <c r="AW536" s="9" t="s">
        <v>1552</v>
      </c>
      <c r="AX536" s="1">
        <v>635</v>
      </c>
      <c r="AY536" s="1"/>
    </row>
    <row r="537" spans="1:51" ht="30" customHeight="1" x14ac:dyDescent="0.3">
      <c r="A537" s="10" t="s">
        <v>1520</v>
      </c>
      <c r="B537" s="10" t="s">
        <v>1553</v>
      </c>
      <c r="C537" s="10" t="s">
        <v>969</v>
      </c>
      <c r="D537" s="11"/>
      <c r="E537" s="12">
        <f>TRUNC(일위대가목록!E426,0)</f>
        <v>0</v>
      </c>
      <c r="F537" s="12">
        <f>TRUNC(E537*D537, 0)</f>
        <v>0</v>
      </c>
      <c r="G537" s="12">
        <f>TRUNC(일위대가목록!F426,0)</f>
        <v>193039</v>
      </c>
      <c r="H537" s="12">
        <f>TRUNC(G537*D537, 0)</f>
        <v>0</v>
      </c>
      <c r="I537" s="12">
        <f>TRUNC(일위대가목록!G426,0)</f>
        <v>0</v>
      </c>
      <c r="J537" s="12">
        <f>TRUNC(I537*D537, 0)</f>
        <v>0</v>
      </c>
      <c r="K537" s="12">
        <f>TRUNC(E537+G537+I537, 0)</f>
        <v>193039</v>
      </c>
      <c r="L537" s="12">
        <f>TRUNC(F537+H537+J537, 0)</f>
        <v>0</v>
      </c>
      <c r="M537" s="10" t="s">
        <v>52</v>
      </c>
      <c r="N537" s="9" t="s">
        <v>1554</v>
      </c>
      <c r="O537" s="9" t="s">
        <v>52</v>
      </c>
      <c r="P537" s="9" t="s">
        <v>52</v>
      </c>
      <c r="Q537" s="9" t="s">
        <v>1519</v>
      </c>
      <c r="R537" s="9" t="s">
        <v>52</v>
      </c>
      <c r="S537" s="9" t="s">
        <v>67</v>
      </c>
      <c r="T537" s="9" t="s">
        <v>54</v>
      </c>
      <c r="U537" s="9" t="s">
        <v>54</v>
      </c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9" t="s">
        <v>52</v>
      </c>
      <c r="AT537" s="1"/>
      <c r="AU537" s="9" t="s">
        <v>52</v>
      </c>
      <c r="AV537" s="9" t="s">
        <v>52</v>
      </c>
      <c r="AW537" s="9" t="s">
        <v>1555</v>
      </c>
      <c r="AX537" s="1">
        <v>636</v>
      </c>
      <c r="AY537" s="1"/>
    </row>
    <row r="538" spans="1:51" ht="30" customHeight="1" x14ac:dyDescent="0.3">
      <c r="A538" s="10" t="s">
        <v>1556</v>
      </c>
      <c r="B538" s="10" t="s">
        <v>1557</v>
      </c>
      <c r="C538" s="10" t="s">
        <v>969</v>
      </c>
      <c r="D538" s="11"/>
      <c r="E538" s="12">
        <f>TRUNC(일위대가목록!E427,0)</f>
        <v>492</v>
      </c>
      <c r="F538" s="12">
        <f>TRUNC(E538*D538, 0)</f>
        <v>0</v>
      </c>
      <c r="G538" s="12">
        <f>TRUNC(일위대가목록!F427,0)</f>
        <v>184159</v>
      </c>
      <c r="H538" s="12">
        <f>TRUNC(G538*D538, 0)</f>
        <v>0</v>
      </c>
      <c r="I538" s="12">
        <f>TRUNC(일위대가목록!G427,0)</f>
        <v>0</v>
      </c>
      <c r="J538" s="12">
        <f>TRUNC(I538*D538, 0)</f>
        <v>0</v>
      </c>
      <c r="K538" s="12">
        <f>TRUNC(E538+G538+I538, 0)</f>
        <v>184651</v>
      </c>
      <c r="L538" s="12">
        <f>TRUNC(F538+H538+J538, 0)</f>
        <v>0</v>
      </c>
      <c r="M538" s="10" t="s">
        <v>52</v>
      </c>
      <c r="N538" s="9" t="s">
        <v>1558</v>
      </c>
      <c r="O538" s="9" t="s">
        <v>52</v>
      </c>
      <c r="P538" s="9" t="s">
        <v>52</v>
      </c>
      <c r="Q538" s="9" t="s">
        <v>1519</v>
      </c>
      <c r="R538" s="9" t="s">
        <v>52</v>
      </c>
      <c r="S538" s="9" t="s">
        <v>67</v>
      </c>
      <c r="T538" s="9" t="s">
        <v>54</v>
      </c>
      <c r="U538" s="9" t="s">
        <v>54</v>
      </c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9" t="s">
        <v>52</v>
      </c>
      <c r="AT538" s="1"/>
      <c r="AU538" s="9" t="s">
        <v>52</v>
      </c>
      <c r="AV538" s="9" t="s">
        <v>52</v>
      </c>
      <c r="AW538" s="9" t="s">
        <v>1559</v>
      </c>
      <c r="AX538" s="1">
        <v>637</v>
      </c>
      <c r="AY538" s="1"/>
    </row>
    <row r="539" spans="1:51" ht="30" customHeight="1" x14ac:dyDescent="0.3">
      <c r="A539" s="10" t="s">
        <v>1520</v>
      </c>
      <c r="B539" s="10" t="s">
        <v>1560</v>
      </c>
      <c r="C539" s="10" t="s">
        <v>969</v>
      </c>
      <c r="D539" s="11"/>
      <c r="E539" s="12">
        <f>TRUNC(일위대가목록!E428,0)</f>
        <v>0</v>
      </c>
      <c r="F539" s="12">
        <f>TRUNC(E539*D539, 0)</f>
        <v>0</v>
      </c>
      <c r="G539" s="12">
        <f>TRUNC(일위대가목록!F428,0)</f>
        <v>215514</v>
      </c>
      <c r="H539" s="12">
        <f>TRUNC(G539*D539, 0)</f>
        <v>0</v>
      </c>
      <c r="I539" s="12">
        <f>TRUNC(일위대가목록!G428,0)</f>
        <v>0</v>
      </c>
      <c r="J539" s="12">
        <f>TRUNC(I539*D539, 0)</f>
        <v>0</v>
      </c>
      <c r="K539" s="12">
        <f>TRUNC(E539+G539+I539, 0)</f>
        <v>215514</v>
      </c>
      <c r="L539" s="12">
        <f>TRUNC(F539+H539+J539, 0)</f>
        <v>0</v>
      </c>
      <c r="M539" s="10" t="s">
        <v>52</v>
      </c>
      <c r="N539" s="9" t="s">
        <v>1561</v>
      </c>
      <c r="O539" s="9" t="s">
        <v>52</v>
      </c>
      <c r="P539" s="9" t="s">
        <v>52</v>
      </c>
      <c r="Q539" s="9" t="s">
        <v>1519</v>
      </c>
      <c r="R539" s="9" t="s">
        <v>52</v>
      </c>
      <c r="S539" s="9" t="s">
        <v>67</v>
      </c>
      <c r="T539" s="9" t="s">
        <v>54</v>
      </c>
      <c r="U539" s="9" t="s">
        <v>54</v>
      </c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9" t="s">
        <v>52</v>
      </c>
      <c r="AT539" s="1"/>
      <c r="AU539" s="9" t="s">
        <v>52</v>
      </c>
      <c r="AV539" s="9" t="s">
        <v>52</v>
      </c>
      <c r="AW539" s="9" t="s">
        <v>1562</v>
      </c>
      <c r="AX539" s="1">
        <v>638</v>
      </c>
      <c r="AY539" s="1"/>
    </row>
    <row r="540" spans="1:51" ht="30" customHeight="1" x14ac:dyDescent="0.3">
      <c r="A540" s="10" t="s">
        <v>1563</v>
      </c>
      <c r="B540" s="10" t="s">
        <v>1564</v>
      </c>
      <c r="C540" s="10" t="s">
        <v>969</v>
      </c>
      <c r="D540" s="11"/>
      <c r="E540" s="12">
        <f>TRUNC(일위대가목록!E429,0)</f>
        <v>492</v>
      </c>
      <c r="F540" s="12">
        <f>TRUNC(E540*D540, 0)</f>
        <v>0</v>
      </c>
      <c r="G540" s="12">
        <f>TRUNC(일위대가목록!F429,0)</f>
        <v>212712</v>
      </c>
      <c r="H540" s="12">
        <f>TRUNC(G540*D540, 0)</f>
        <v>0</v>
      </c>
      <c r="I540" s="12">
        <f>TRUNC(일위대가목록!G429,0)</f>
        <v>0</v>
      </c>
      <c r="J540" s="12">
        <f>TRUNC(I540*D540, 0)</f>
        <v>0</v>
      </c>
      <c r="K540" s="12">
        <f>TRUNC(E540+G540+I540, 0)</f>
        <v>213204</v>
      </c>
      <c r="L540" s="12">
        <f>TRUNC(F540+H540+J540, 0)</f>
        <v>0</v>
      </c>
      <c r="M540" s="10" t="s">
        <v>52</v>
      </c>
      <c r="N540" s="9" t="s">
        <v>1565</v>
      </c>
      <c r="O540" s="9" t="s">
        <v>52</v>
      </c>
      <c r="P540" s="9" t="s">
        <v>52</v>
      </c>
      <c r="Q540" s="9" t="s">
        <v>1519</v>
      </c>
      <c r="R540" s="9" t="s">
        <v>52</v>
      </c>
      <c r="S540" s="9" t="s">
        <v>67</v>
      </c>
      <c r="T540" s="9" t="s">
        <v>54</v>
      </c>
      <c r="U540" s="9" t="s">
        <v>54</v>
      </c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9" t="s">
        <v>52</v>
      </c>
      <c r="AT540" s="1"/>
      <c r="AU540" s="9" t="s">
        <v>52</v>
      </c>
      <c r="AV540" s="9" t="s">
        <v>52</v>
      </c>
      <c r="AW540" s="9" t="s">
        <v>1566</v>
      </c>
      <c r="AX540" s="1">
        <v>639</v>
      </c>
      <c r="AY540" s="1"/>
    </row>
    <row r="541" spans="1:51" ht="30" customHeight="1" x14ac:dyDescent="0.3">
      <c r="A541" s="10" t="s">
        <v>1520</v>
      </c>
      <c r="B541" s="10" t="s">
        <v>1567</v>
      </c>
      <c r="C541" s="10" t="s">
        <v>969</v>
      </c>
      <c r="D541" s="11"/>
      <c r="E541" s="12">
        <f>TRUNC(일위대가목록!E430,0)</f>
        <v>0</v>
      </c>
      <c r="F541" s="12">
        <f>TRUNC(E541*D541, 0)</f>
        <v>0</v>
      </c>
      <c r="G541" s="12">
        <f>TRUNC(일위대가목록!F430,0)</f>
        <v>240435</v>
      </c>
      <c r="H541" s="12">
        <f>TRUNC(G541*D541, 0)</f>
        <v>0</v>
      </c>
      <c r="I541" s="12">
        <f>TRUNC(일위대가목록!G430,0)</f>
        <v>0</v>
      </c>
      <c r="J541" s="12">
        <f>TRUNC(I541*D541, 0)</f>
        <v>0</v>
      </c>
      <c r="K541" s="12">
        <f>TRUNC(E541+G541+I541, 0)</f>
        <v>240435</v>
      </c>
      <c r="L541" s="12">
        <f>TRUNC(F541+H541+J541, 0)</f>
        <v>0</v>
      </c>
      <c r="M541" s="10" t="s">
        <v>52</v>
      </c>
      <c r="N541" s="9" t="s">
        <v>1568</v>
      </c>
      <c r="O541" s="9" t="s">
        <v>52</v>
      </c>
      <c r="P541" s="9" t="s">
        <v>52</v>
      </c>
      <c r="Q541" s="9" t="s">
        <v>1519</v>
      </c>
      <c r="R541" s="9" t="s">
        <v>52</v>
      </c>
      <c r="S541" s="9" t="s">
        <v>67</v>
      </c>
      <c r="T541" s="9" t="s">
        <v>54</v>
      </c>
      <c r="U541" s="9" t="s">
        <v>54</v>
      </c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9" t="s">
        <v>52</v>
      </c>
      <c r="AT541" s="1"/>
      <c r="AU541" s="9" t="s">
        <v>52</v>
      </c>
      <c r="AV541" s="9" t="s">
        <v>52</v>
      </c>
      <c r="AW541" s="9" t="s">
        <v>1569</v>
      </c>
      <c r="AX541" s="1">
        <v>640</v>
      </c>
      <c r="AY541" s="1"/>
    </row>
    <row r="542" spans="1:51" ht="30" customHeight="1" x14ac:dyDescent="0.3">
      <c r="A542" s="10" t="s">
        <v>1570</v>
      </c>
      <c r="B542" s="10" t="s">
        <v>1571</v>
      </c>
      <c r="C542" s="10" t="s">
        <v>969</v>
      </c>
      <c r="D542" s="11"/>
      <c r="E542" s="12">
        <f>TRUNC(일위대가목록!E431,0)</f>
        <v>492</v>
      </c>
      <c r="F542" s="12">
        <f>TRUNC(E542*D542, 0)</f>
        <v>0</v>
      </c>
      <c r="G542" s="12">
        <f>TRUNC(일위대가목록!F431,0)</f>
        <v>245484</v>
      </c>
      <c r="H542" s="12">
        <f>TRUNC(G542*D542, 0)</f>
        <v>0</v>
      </c>
      <c r="I542" s="12">
        <f>TRUNC(일위대가목록!G431,0)</f>
        <v>0</v>
      </c>
      <c r="J542" s="12">
        <f>TRUNC(I542*D542, 0)</f>
        <v>0</v>
      </c>
      <c r="K542" s="12">
        <f>TRUNC(E542+G542+I542, 0)</f>
        <v>245976</v>
      </c>
      <c r="L542" s="12">
        <f>TRUNC(F542+H542+J542, 0)</f>
        <v>0</v>
      </c>
      <c r="M542" s="10" t="s">
        <v>52</v>
      </c>
      <c r="N542" s="9" t="s">
        <v>1572</v>
      </c>
      <c r="O542" s="9" t="s">
        <v>52</v>
      </c>
      <c r="P542" s="9" t="s">
        <v>52</v>
      </c>
      <c r="Q542" s="9" t="s">
        <v>1519</v>
      </c>
      <c r="R542" s="9" t="s">
        <v>52</v>
      </c>
      <c r="S542" s="9" t="s">
        <v>67</v>
      </c>
      <c r="T542" s="9" t="s">
        <v>54</v>
      </c>
      <c r="U542" s="9" t="s">
        <v>54</v>
      </c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9" t="s">
        <v>52</v>
      </c>
      <c r="AT542" s="1"/>
      <c r="AU542" s="9" t="s">
        <v>52</v>
      </c>
      <c r="AV542" s="9" t="s">
        <v>52</v>
      </c>
      <c r="AW542" s="9" t="s">
        <v>1573</v>
      </c>
      <c r="AX542" s="1">
        <v>641</v>
      </c>
      <c r="AY542" s="1"/>
    </row>
    <row r="543" spans="1:51" ht="30" customHeight="1" x14ac:dyDescent="0.3">
      <c r="A543" s="10" t="s">
        <v>1574</v>
      </c>
      <c r="B543" s="10" t="s">
        <v>1575</v>
      </c>
      <c r="C543" s="10" t="s">
        <v>52</v>
      </c>
      <c r="D543" s="11">
        <v>1</v>
      </c>
      <c r="E543" s="12">
        <f>SUM(F544:F561)</f>
        <v>0</v>
      </c>
      <c r="F543" s="12">
        <f>TRUNC(E543*D543, 0)</f>
        <v>0</v>
      </c>
      <c r="G543" s="12">
        <f>SUM(H544:H561)</f>
        <v>0</v>
      </c>
      <c r="H543" s="12">
        <f>TRUNC(G543*D543, 0)</f>
        <v>0</v>
      </c>
      <c r="I543" s="12">
        <f>SUM(J544:J561)</f>
        <v>0</v>
      </c>
      <c r="J543" s="12">
        <f>TRUNC(I543*D543, 0)</f>
        <v>0</v>
      </c>
      <c r="K543" s="12">
        <f>SUM(L544:L561)</f>
        <v>0</v>
      </c>
      <c r="L543" s="12">
        <f>TRUNC(F543+H543+J543, 0)</f>
        <v>0</v>
      </c>
      <c r="M543" s="10" t="s">
        <v>52</v>
      </c>
      <c r="N543" s="9" t="s">
        <v>52</v>
      </c>
      <c r="O543" s="9" t="s">
        <v>52</v>
      </c>
      <c r="P543" s="9" t="s">
        <v>52</v>
      </c>
      <c r="Q543" s="9" t="s">
        <v>1576</v>
      </c>
      <c r="R543" s="9" t="s">
        <v>1516</v>
      </c>
      <c r="S543" s="9" t="s">
        <v>54</v>
      </c>
      <c r="T543" s="9" t="s">
        <v>54</v>
      </c>
      <c r="U543" s="9" t="s">
        <v>54</v>
      </c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9" t="s">
        <v>52</v>
      </c>
      <c r="AT543" s="1">
        <v>5</v>
      </c>
      <c r="AU543" s="9" t="s">
        <v>52</v>
      </c>
      <c r="AV543" s="9" t="s">
        <v>52</v>
      </c>
      <c r="AW543" s="9" t="s">
        <v>1576</v>
      </c>
      <c r="AX543" s="1">
        <v>762</v>
      </c>
      <c r="AY543" s="1"/>
    </row>
    <row r="544" spans="1:51" ht="30" customHeight="1" x14ac:dyDescent="0.3">
      <c r="A544" s="10" t="s">
        <v>1577</v>
      </c>
      <c r="B544" s="10" t="s">
        <v>1578</v>
      </c>
      <c r="C544" s="10" t="s">
        <v>969</v>
      </c>
      <c r="D544" s="11"/>
      <c r="E544" s="12">
        <f>TRUNC(일위대가목록!E432,0)</f>
        <v>3928</v>
      </c>
      <c r="F544" s="12">
        <f>TRUNC(E544*D544, 0)</f>
        <v>0</v>
      </c>
      <c r="G544" s="12">
        <f>TRUNC(일위대가목록!F432,0)</f>
        <v>25566</v>
      </c>
      <c r="H544" s="12">
        <f>TRUNC(G544*D544, 0)</f>
        <v>0</v>
      </c>
      <c r="I544" s="12">
        <f>TRUNC(일위대가목록!G432,0)</f>
        <v>15187</v>
      </c>
      <c r="J544" s="12">
        <f>TRUNC(I544*D544, 0)</f>
        <v>0</v>
      </c>
      <c r="K544" s="12">
        <f>TRUNC(E544+G544+I544, 0)</f>
        <v>44681</v>
      </c>
      <c r="L544" s="12">
        <f>TRUNC(F544+H544+J544, 0)</f>
        <v>0</v>
      </c>
      <c r="M544" s="10" t="s">
        <v>52</v>
      </c>
      <c r="N544" s="9" t="s">
        <v>1579</v>
      </c>
      <c r="O544" s="9" t="s">
        <v>52</v>
      </c>
      <c r="P544" s="9" t="s">
        <v>52</v>
      </c>
      <c r="Q544" s="9" t="s">
        <v>1576</v>
      </c>
      <c r="R544" s="9" t="s">
        <v>52</v>
      </c>
      <c r="S544" s="9" t="s">
        <v>67</v>
      </c>
      <c r="T544" s="9" t="s">
        <v>54</v>
      </c>
      <c r="U544" s="9" t="s">
        <v>54</v>
      </c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9" t="s">
        <v>52</v>
      </c>
      <c r="AT544" s="1"/>
      <c r="AU544" s="9" t="s">
        <v>52</v>
      </c>
      <c r="AV544" s="9" t="s">
        <v>52</v>
      </c>
      <c r="AW544" s="9" t="s">
        <v>1580</v>
      </c>
      <c r="AX544" s="1">
        <v>643</v>
      </c>
      <c r="AY544" s="1"/>
    </row>
    <row r="545" spans="1:51" ht="30" customHeight="1" x14ac:dyDescent="0.3">
      <c r="A545" s="10" t="s">
        <v>1581</v>
      </c>
      <c r="B545" s="10" t="s">
        <v>1578</v>
      </c>
      <c r="C545" s="10" t="s">
        <v>969</v>
      </c>
      <c r="D545" s="11"/>
      <c r="E545" s="12">
        <f>TRUNC(일위대가목록!E433,0)</f>
        <v>4858</v>
      </c>
      <c r="F545" s="12">
        <f>TRUNC(E545*D545, 0)</f>
        <v>0</v>
      </c>
      <c r="G545" s="12">
        <f>TRUNC(일위대가목록!F433,0)</f>
        <v>25566</v>
      </c>
      <c r="H545" s="12">
        <f>TRUNC(G545*D545, 0)</f>
        <v>0</v>
      </c>
      <c r="I545" s="12">
        <f>TRUNC(일위대가목록!G433,0)</f>
        <v>20783</v>
      </c>
      <c r="J545" s="12">
        <f>TRUNC(I545*D545, 0)</f>
        <v>0</v>
      </c>
      <c r="K545" s="12">
        <f>TRUNC(E545+G545+I545, 0)</f>
        <v>51207</v>
      </c>
      <c r="L545" s="12">
        <f>TRUNC(F545+H545+J545, 0)</f>
        <v>0</v>
      </c>
      <c r="M545" s="10" t="s">
        <v>52</v>
      </c>
      <c r="N545" s="9" t="s">
        <v>1582</v>
      </c>
      <c r="O545" s="9" t="s">
        <v>52</v>
      </c>
      <c r="P545" s="9" t="s">
        <v>52</v>
      </c>
      <c r="Q545" s="9" t="s">
        <v>1576</v>
      </c>
      <c r="R545" s="9" t="s">
        <v>52</v>
      </c>
      <c r="S545" s="9" t="s">
        <v>67</v>
      </c>
      <c r="T545" s="9" t="s">
        <v>54</v>
      </c>
      <c r="U545" s="9" t="s">
        <v>54</v>
      </c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9" t="s">
        <v>52</v>
      </c>
      <c r="AT545" s="1"/>
      <c r="AU545" s="9" t="s">
        <v>52</v>
      </c>
      <c r="AV545" s="9" t="s">
        <v>52</v>
      </c>
      <c r="AW545" s="9" t="s">
        <v>1583</v>
      </c>
      <c r="AX545" s="1">
        <v>644</v>
      </c>
      <c r="AY545" s="1"/>
    </row>
    <row r="546" spans="1:51" ht="30" customHeight="1" x14ac:dyDescent="0.3">
      <c r="A546" s="10" t="s">
        <v>1584</v>
      </c>
      <c r="B546" s="10" t="s">
        <v>1578</v>
      </c>
      <c r="C546" s="10" t="s">
        <v>969</v>
      </c>
      <c r="D546" s="11"/>
      <c r="E546" s="12">
        <f>TRUNC(일위대가목록!E434,0)</f>
        <v>5582</v>
      </c>
      <c r="F546" s="12">
        <f>TRUNC(E546*D546, 0)</f>
        <v>0</v>
      </c>
      <c r="G546" s="12">
        <f>TRUNC(일위대가목록!F434,0)</f>
        <v>25566</v>
      </c>
      <c r="H546" s="12">
        <f>TRUNC(G546*D546, 0)</f>
        <v>0</v>
      </c>
      <c r="I546" s="12">
        <f>TRUNC(일위대가목록!G434,0)</f>
        <v>26309</v>
      </c>
      <c r="J546" s="12">
        <f>TRUNC(I546*D546, 0)</f>
        <v>0</v>
      </c>
      <c r="K546" s="12">
        <f>TRUNC(E546+G546+I546, 0)</f>
        <v>57457</v>
      </c>
      <c r="L546" s="12">
        <f>TRUNC(F546+H546+J546, 0)</f>
        <v>0</v>
      </c>
      <c r="M546" s="10" t="s">
        <v>52</v>
      </c>
      <c r="N546" s="9" t="s">
        <v>1585</v>
      </c>
      <c r="O546" s="9" t="s">
        <v>52</v>
      </c>
      <c r="P546" s="9" t="s">
        <v>52</v>
      </c>
      <c r="Q546" s="9" t="s">
        <v>1576</v>
      </c>
      <c r="R546" s="9" t="s">
        <v>52</v>
      </c>
      <c r="S546" s="9" t="s">
        <v>67</v>
      </c>
      <c r="T546" s="9" t="s">
        <v>54</v>
      </c>
      <c r="U546" s="9" t="s">
        <v>54</v>
      </c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9" t="s">
        <v>52</v>
      </c>
      <c r="AT546" s="1"/>
      <c r="AU546" s="9" t="s">
        <v>52</v>
      </c>
      <c r="AV546" s="9" t="s">
        <v>52</v>
      </c>
      <c r="AW546" s="9" t="s">
        <v>1586</v>
      </c>
      <c r="AX546" s="1">
        <v>645</v>
      </c>
      <c r="AY546" s="1"/>
    </row>
    <row r="547" spans="1:51" ht="30" customHeight="1" x14ac:dyDescent="0.3">
      <c r="A547" s="10" t="s">
        <v>1587</v>
      </c>
      <c r="B547" s="10" t="s">
        <v>1578</v>
      </c>
      <c r="C547" s="10" t="s">
        <v>969</v>
      </c>
      <c r="D547" s="11"/>
      <c r="E547" s="12">
        <f>TRUNC(일위대가목록!E435,0)</f>
        <v>6305</v>
      </c>
      <c r="F547" s="12">
        <f>TRUNC(E547*D547, 0)</f>
        <v>0</v>
      </c>
      <c r="G547" s="12">
        <f>TRUNC(일위대가목록!F435,0)</f>
        <v>25566</v>
      </c>
      <c r="H547" s="12">
        <f>TRUNC(G547*D547, 0)</f>
        <v>0</v>
      </c>
      <c r="I547" s="12">
        <f>TRUNC(일위대가목록!G435,0)</f>
        <v>29230</v>
      </c>
      <c r="J547" s="12">
        <f>TRUNC(I547*D547, 0)</f>
        <v>0</v>
      </c>
      <c r="K547" s="12">
        <f>TRUNC(E547+G547+I547, 0)</f>
        <v>61101</v>
      </c>
      <c r="L547" s="12">
        <f>TRUNC(F547+H547+J547, 0)</f>
        <v>0</v>
      </c>
      <c r="M547" s="10" t="s">
        <v>52</v>
      </c>
      <c r="N547" s="9" t="s">
        <v>1588</v>
      </c>
      <c r="O547" s="9" t="s">
        <v>52</v>
      </c>
      <c r="P547" s="9" t="s">
        <v>52</v>
      </c>
      <c r="Q547" s="9" t="s">
        <v>1576</v>
      </c>
      <c r="R547" s="9" t="s">
        <v>52</v>
      </c>
      <c r="S547" s="9" t="s">
        <v>67</v>
      </c>
      <c r="T547" s="9" t="s">
        <v>54</v>
      </c>
      <c r="U547" s="9" t="s">
        <v>54</v>
      </c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9" t="s">
        <v>52</v>
      </c>
      <c r="AT547" s="1"/>
      <c r="AU547" s="9" t="s">
        <v>52</v>
      </c>
      <c r="AV547" s="9" t="s">
        <v>52</v>
      </c>
      <c r="AW547" s="9" t="s">
        <v>1589</v>
      </c>
      <c r="AX547" s="1">
        <v>646</v>
      </c>
      <c r="AY547" s="1"/>
    </row>
    <row r="548" spans="1:51" ht="30" customHeight="1" x14ac:dyDescent="0.3">
      <c r="A548" s="10" t="s">
        <v>1590</v>
      </c>
      <c r="B548" s="10" t="s">
        <v>1578</v>
      </c>
      <c r="C548" s="10" t="s">
        <v>969</v>
      </c>
      <c r="D548" s="11"/>
      <c r="E548" s="12">
        <f>TRUNC(일위대가목록!E436,0)</f>
        <v>7960</v>
      </c>
      <c r="F548" s="12">
        <f>TRUNC(E548*D548, 0)</f>
        <v>0</v>
      </c>
      <c r="G548" s="12">
        <f>TRUNC(일위대가목록!F436,0)</f>
        <v>25566</v>
      </c>
      <c r="H548" s="12">
        <f>TRUNC(G548*D548, 0)</f>
        <v>0</v>
      </c>
      <c r="I548" s="12">
        <f>TRUNC(일위대가목록!G436,0)</f>
        <v>27872</v>
      </c>
      <c r="J548" s="12">
        <f>TRUNC(I548*D548, 0)</f>
        <v>0</v>
      </c>
      <c r="K548" s="12">
        <f>TRUNC(E548+G548+I548, 0)</f>
        <v>61398</v>
      </c>
      <c r="L548" s="12">
        <f>TRUNC(F548+H548+J548, 0)</f>
        <v>0</v>
      </c>
      <c r="M548" s="10" t="s">
        <v>52</v>
      </c>
      <c r="N548" s="9" t="s">
        <v>1591</v>
      </c>
      <c r="O548" s="9" t="s">
        <v>52</v>
      </c>
      <c r="P548" s="9" t="s">
        <v>52</v>
      </c>
      <c r="Q548" s="9" t="s">
        <v>1576</v>
      </c>
      <c r="R548" s="9" t="s">
        <v>52</v>
      </c>
      <c r="S548" s="9" t="s">
        <v>67</v>
      </c>
      <c r="T548" s="9" t="s">
        <v>54</v>
      </c>
      <c r="U548" s="9" t="s">
        <v>54</v>
      </c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9" t="s">
        <v>52</v>
      </c>
      <c r="AT548" s="1"/>
      <c r="AU548" s="9" t="s">
        <v>52</v>
      </c>
      <c r="AV548" s="9" t="s">
        <v>52</v>
      </c>
      <c r="AW548" s="9" t="s">
        <v>1592</v>
      </c>
      <c r="AX548" s="1">
        <v>647</v>
      </c>
      <c r="AY548" s="1"/>
    </row>
    <row r="549" spans="1:51" ht="30" customHeight="1" x14ac:dyDescent="0.3">
      <c r="A549" s="10" t="s">
        <v>1593</v>
      </c>
      <c r="B549" s="10" t="s">
        <v>1578</v>
      </c>
      <c r="C549" s="10" t="s">
        <v>969</v>
      </c>
      <c r="D549" s="11"/>
      <c r="E549" s="12">
        <f>TRUNC(일위대가목록!E437,0)</f>
        <v>7960</v>
      </c>
      <c r="F549" s="12">
        <f>TRUNC(E549*D549, 0)</f>
        <v>0</v>
      </c>
      <c r="G549" s="12">
        <f>TRUNC(일위대가목록!F437,0)</f>
        <v>25566</v>
      </c>
      <c r="H549" s="12">
        <f>TRUNC(G549*D549, 0)</f>
        <v>0</v>
      </c>
      <c r="I549" s="12">
        <f>TRUNC(일위대가목록!G437,0)</f>
        <v>28875</v>
      </c>
      <c r="J549" s="12">
        <f>TRUNC(I549*D549, 0)</f>
        <v>0</v>
      </c>
      <c r="K549" s="12">
        <f>TRUNC(E549+G549+I549, 0)</f>
        <v>62401</v>
      </c>
      <c r="L549" s="12">
        <f>TRUNC(F549+H549+J549, 0)</f>
        <v>0</v>
      </c>
      <c r="M549" s="10" t="s">
        <v>52</v>
      </c>
      <c r="N549" s="9" t="s">
        <v>1594</v>
      </c>
      <c r="O549" s="9" t="s">
        <v>52</v>
      </c>
      <c r="P549" s="9" t="s">
        <v>52</v>
      </c>
      <c r="Q549" s="9" t="s">
        <v>1576</v>
      </c>
      <c r="R549" s="9" t="s">
        <v>52</v>
      </c>
      <c r="S549" s="9" t="s">
        <v>67</v>
      </c>
      <c r="T549" s="9" t="s">
        <v>54</v>
      </c>
      <c r="U549" s="9" t="s">
        <v>54</v>
      </c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9" t="s">
        <v>52</v>
      </c>
      <c r="AT549" s="1"/>
      <c r="AU549" s="9" t="s">
        <v>52</v>
      </c>
      <c r="AV549" s="9" t="s">
        <v>52</v>
      </c>
      <c r="AW549" s="9" t="s">
        <v>1595</v>
      </c>
      <c r="AX549" s="1">
        <v>648</v>
      </c>
      <c r="AY549" s="1"/>
    </row>
    <row r="550" spans="1:51" ht="30" customHeight="1" x14ac:dyDescent="0.3">
      <c r="A550" s="10" t="s">
        <v>1596</v>
      </c>
      <c r="B550" s="10" t="s">
        <v>1578</v>
      </c>
      <c r="C550" s="10" t="s">
        <v>969</v>
      </c>
      <c r="D550" s="11"/>
      <c r="E550" s="12">
        <f>TRUNC(일위대가목록!E438,0)</f>
        <v>9925</v>
      </c>
      <c r="F550" s="12">
        <f>TRUNC(E550*D550, 0)</f>
        <v>0</v>
      </c>
      <c r="G550" s="12">
        <f>TRUNC(일위대가목록!F438,0)</f>
        <v>25566</v>
      </c>
      <c r="H550" s="12">
        <f>TRUNC(G550*D550, 0)</f>
        <v>0</v>
      </c>
      <c r="I550" s="12">
        <f>TRUNC(일위대가목록!G438,0)</f>
        <v>33297</v>
      </c>
      <c r="J550" s="12">
        <f>TRUNC(I550*D550, 0)</f>
        <v>0</v>
      </c>
      <c r="K550" s="12">
        <f>TRUNC(E550+G550+I550, 0)</f>
        <v>68788</v>
      </c>
      <c r="L550" s="12">
        <f>TRUNC(F550+H550+J550, 0)</f>
        <v>0</v>
      </c>
      <c r="M550" s="10" t="s">
        <v>52</v>
      </c>
      <c r="N550" s="9" t="s">
        <v>1597</v>
      </c>
      <c r="O550" s="9" t="s">
        <v>52</v>
      </c>
      <c r="P550" s="9" t="s">
        <v>52</v>
      </c>
      <c r="Q550" s="9" t="s">
        <v>1576</v>
      </c>
      <c r="R550" s="9" t="s">
        <v>52</v>
      </c>
      <c r="S550" s="9" t="s">
        <v>67</v>
      </c>
      <c r="T550" s="9" t="s">
        <v>54</v>
      </c>
      <c r="U550" s="9" t="s">
        <v>54</v>
      </c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9" t="s">
        <v>52</v>
      </c>
      <c r="AT550" s="1"/>
      <c r="AU550" s="9" t="s">
        <v>52</v>
      </c>
      <c r="AV550" s="9" t="s">
        <v>52</v>
      </c>
      <c r="AW550" s="9" t="s">
        <v>1598</v>
      </c>
      <c r="AX550" s="1">
        <v>649</v>
      </c>
      <c r="AY550" s="1"/>
    </row>
    <row r="551" spans="1:51" ht="30" customHeight="1" x14ac:dyDescent="0.3">
      <c r="A551" s="10" t="s">
        <v>1599</v>
      </c>
      <c r="B551" s="10" t="s">
        <v>1578</v>
      </c>
      <c r="C551" s="10" t="s">
        <v>969</v>
      </c>
      <c r="D551" s="11"/>
      <c r="E551" s="12">
        <f>TRUNC(일위대가목록!E439,0)</f>
        <v>11676</v>
      </c>
      <c r="F551" s="12">
        <f>TRUNC(E551*D551, 0)</f>
        <v>0</v>
      </c>
      <c r="G551" s="12">
        <f>TRUNC(일위대가목록!F439,0)</f>
        <v>25566</v>
      </c>
      <c r="H551" s="12">
        <f>TRUNC(G551*D551, 0)</f>
        <v>0</v>
      </c>
      <c r="I551" s="12">
        <f>TRUNC(일위대가목록!G439,0)</f>
        <v>36664</v>
      </c>
      <c r="J551" s="12">
        <f>TRUNC(I551*D551, 0)</f>
        <v>0</v>
      </c>
      <c r="K551" s="12">
        <f>TRUNC(E551+G551+I551, 0)</f>
        <v>73906</v>
      </c>
      <c r="L551" s="12">
        <f>TRUNC(F551+H551+J551, 0)</f>
        <v>0</v>
      </c>
      <c r="M551" s="10" t="s">
        <v>52</v>
      </c>
      <c r="N551" s="9" t="s">
        <v>1600</v>
      </c>
      <c r="O551" s="9" t="s">
        <v>52</v>
      </c>
      <c r="P551" s="9" t="s">
        <v>52</v>
      </c>
      <c r="Q551" s="9" t="s">
        <v>1576</v>
      </c>
      <c r="R551" s="9" t="s">
        <v>52</v>
      </c>
      <c r="S551" s="9" t="s">
        <v>67</v>
      </c>
      <c r="T551" s="9" t="s">
        <v>54</v>
      </c>
      <c r="U551" s="9" t="s">
        <v>54</v>
      </c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9" t="s">
        <v>52</v>
      </c>
      <c r="AT551" s="1"/>
      <c r="AU551" s="9" t="s">
        <v>52</v>
      </c>
      <c r="AV551" s="9" t="s">
        <v>52</v>
      </c>
      <c r="AW551" s="9" t="s">
        <v>1601</v>
      </c>
      <c r="AX551" s="1">
        <v>650</v>
      </c>
      <c r="AY551" s="1"/>
    </row>
    <row r="552" spans="1:51" ht="30" customHeight="1" x14ac:dyDescent="0.3">
      <c r="A552" s="10" t="s">
        <v>1602</v>
      </c>
      <c r="B552" s="10" t="s">
        <v>1578</v>
      </c>
      <c r="C552" s="10" t="s">
        <v>969</v>
      </c>
      <c r="D552" s="11"/>
      <c r="E552" s="12">
        <f>TRUNC(일위대가목록!E440,0)</f>
        <v>11676</v>
      </c>
      <c r="F552" s="12">
        <f>TRUNC(E552*D552, 0)</f>
        <v>0</v>
      </c>
      <c r="G552" s="12">
        <f>TRUNC(일위대가목록!F440,0)</f>
        <v>25566</v>
      </c>
      <c r="H552" s="12">
        <f>TRUNC(G552*D552, 0)</f>
        <v>0</v>
      </c>
      <c r="I552" s="12">
        <f>TRUNC(일위대가목록!G440,0)</f>
        <v>44945</v>
      </c>
      <c r="J552" s="12">
        <f>TRUNC(I552*D552, 0)</f>
        <v>0</v>
      </c>
      <c r="K552" s="12">
        <f>TRUNC(E552+G552+I552, 0)</f>
        <v>82187</v>
      </c>
      <c r="L552" s="12">
        <f>TRUNC(F552+H552+J552, 0)</f>
        <v>0</v>
      </c>
      <c r="M552" s="10" t="s">
        <v>52</v>
      </c>
      <c r="N552" s="9" t="s">
        <v>1603</v>
      </c>
      <c r="O552" s="9" t="s">
        <v>52</v>
      </c>
      <c r="P552" s="9" t="s">
        <v>52</v>
      </c>
      <c r="Q552" s="9" t="s">
        <v>1576</v>
      </c>
      <c r="R552" s="9" t="s">
        <v>52</v>
      </c>
      <c r="S552" s="9" t="s">
        <v>67</v>
      </c>
      <c r="T552" s="9" t="s">
        <v>54</v>
      </c>
      <c r="U552" s="9" t="s">
        <v>54</v>
      </c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9" t="s">
        <v>52</v>
      </c>
      <c r="AT552" s="1"/>
      <c r="AU552" s="9" t="s">
        <v>52</v>
      </c>
      <c r="AV552" s="9" t="s">
        <v>52</v>
      </c>
      <c r="AW552" s="9" t="s">
        <v>1604</v>
      </c>
      <c r="AX552" s="1">
        <v>651</v>
      </c>
      <c r="AY552" s="1"/>
    </row>
    <row r="553" spans="1:51" ht="30" customHeight="1" x14ac:dyDescent="0.3">
      <c r="A553" s="10" t="s">
        <v>1605</v>
      </c>
      <c r="B553" s="10" t="s">
        <v>1578</v>
      </c>
      <c r="C553" s="10" t="s">
        <v>969</v>
      </c>
      <c r="D553" s="11"/>
      <c r="E553" s="12">
        <f>TRUNC(일위대가목록!E441,0)</f>
        <v>12377</v>
      </c>
      <c r="F553" s="12">
        <f>TRUNC(E553*D553, 0)</f>
        <v>0</v>
      </c>
      <c r="G553" s="12">
        <f>TRUNC(일위대가목록!F441,0)</f>
        <v>25566</v>
      </c>
      <c r="H553" s="12">
        <f>TRUNC(G553*D553, 0)</f>
        <v>0</v>
      </c>
      <c r="I553" s="12">
        <f>TRUNC(일위대가목록!G441,0)</f>
        <v>45105</v>
      </c>
      <c r="J553" s="12">
        <f>TRUNC(I553*D553, 0)</f>
        <v>0</v>
      </c>
      <c r="K553" s="12">
        <f>TRUNC(E553+G553+I553, 0)</f>
        <v>83048</v>
      </c>
      <c r="L553" s="12">
        <f>TRUNC(F553+H553+J553, 0)</f>
        <v>0</v>
      </c>
      <c r="M553" s="10" t="s">
        <v>52</v>
      </c>
      <c r="N553" s="9" t="s">
        <v>1606</v>
      </c>
      <c r="O553" s="9" t="s">
        <v>52</v>
      </c>
      <c r="P553" s="9" t="s">
        <v>52</v>
      </c>
      <c r="Q553" s="9" t="s">
        <v>1576</v>
      </c>
      <c r="R553" s="9" t="s">
        <v>52</v>
      </c>
      <c r="S553" s="9" t="s">
        <v>67</v>
      </c>
      <c r="T553" s="9" t="s">
        <v>54</v>
      </c>
      <c r="U553" s="9" t="s">
        <v>54</v>
      </c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9" t="s">
        <v>52</v>
      </c>
      <c r="AT553" s="1"/>
      <c r="AU553" s="9" t="s">
        <v>52</v>
      </c>
      <c r="AV553" s="9" t="s">
        <v>52</v>
      </c>
      <c r="AW553" s="9" t="s">
        <v>1607</v>
      </c>
      <c r="AX553" s="1">
        <v>652</v>
      </c>
      <c r="AY553" s="1"/>
    </row>
    <row r="554" spans="1:51" ht="30" customHeight="1" x14ac:dyDescent="0.3">
      <c r="A554" s="10" t="s">
        <v>1608</v>
      </c>
      <c r="B554" s="10" t="s">
        <v>1578</v>
      </c>
      <c r="C554" s="10" t="s">
        <v>969</v>
      </c>
      <c r="D554" s="11"/>
      <c r="E554" s="12">
        <f>TRUNC(일위대가목록!E442,0)</f>
        <v>14362</v>
      </c>
      <c r="F554" s="12">
        <f>TRUNC(E554*D554, 0)</f>
        <v>0</v>
      </c>
      <c r="G554" s="12">
        <f>TRUNC(일위대가목록!F442,0)</f>
        <v>25566</v>
      </c>
      <c r="H554" s="12">
        <f>TRUNC(G554*D554, 0)</f>
        <v>0</v>
      </c>
      <c r="I554" s="12">
        <f>TRUNC(일위대가목록!G442,0)</f>
        <v>52991</v>
      </c>
      <c r="J554" s="12">
        <f>TRUNC(I554*D554, 0)</f>
        <v>0</v>
      </c>
      <c r="K554" s="12">
        <f>TRUNC(E554+G554+I554, 0)</f>
        <v>92919</v>
      </c>
      <c r="L554" s="12">
        <f>TRUNC(F554+H554+J554, 0)</f>
        <v>0</v>
      </c>
      <c r="M554" s="10" t="s">
        <v>52</v>
      </c>
      <c r="N554" s="9" t="s">
        <v>1609</v>
      </c>
      <c r="O554" s="9" t="s">
        <v>52</v>
      </c>
      <c r="P554" s="9" t="s">
        <v>52</v>
      </c>
      <c r="Q554" s="9" t="s">
        <v>1576</v>
      </c>
      <c r="R554" s="9" t="s">
        <v>52</v>
      </c>
      <c r="S554" s="9" t="s">
        <v>67</v>
      </c>
      <c r="T554" s="9" t="s">
        <v>54</v>
      </c>
      <c r="U554" s="9" t="s">
        <v>54</v>
      </c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9" t="s">
        <v>52</v>
      </c>
      <c r="AT554" s="1"/>
      <c r="AU554" s="9" t="s">
        <v>52</v>
      </c>
      <c r="AV554" s="9" t="s">
        <v>52</v>
      </c>
      <c r="AW554" s="9" t="s">
        <v>1610</v>
      </c>
      <c r="AX554" s="1">
        <v>653</v>
      </c>
      <c r="AY554" s="1"/>
    </row>
    <row r="555" spans="1:51" ht="30" customHeight="1" x14ac:dyDescent="0.3">
      <c r="A555" s="10" t="s">
        <v>1611</v>
      </c>
      <c r="B555" s="10" t="s">
        <v>1578</v>
      </c>
      <c r="C555" s="10" t="s">
        <v>969</v>
      </c>
      <c r="D555" s="11"/>
      <c r="E555" s="12">
        <f>TRUNC(일위대가목록!E443,0)</f>
        <v>14362</v>
      </c>
      <c r="F555" s="12">
        <f>TRUNC(E555*D555, 0)</f>
        <v>0</v>
      </c>
      <c r="G555" s="12">
        <f>TRUNC(일위대가목록!F443,0)</f>
        <v>25566</v>
      </c>
      <c r="H555" s="12">
        <f>TRUNC(G555*D555, 0)</f>
        <v>0</v>
      </c>
      <c r="I555" s="12">
        <f>TRUNC(일위대가목록!G443,0)</f>
        <v>66372</v>
      </c>
      <c r="J555" s="12">
        <f>TRUNC(I555*D555, 0)</f>
        <v>0</v>
      </c>
      <c r="K555" s="12">
        <f>TRUNC(E555+G555+I555, 0)</f>
        <v>106300</v>
      </c>
      <c r="L555" s="12">
        <f>TRUNC(F555+H555+J555, 0)</f>
        <v>0</v>
      </c>
      <c r="M555" s="10" t="s">
        <v>52</v>
      </c>
      <c r="N555" s="9" t="s">
        <v>1612</v>
      </c>
      <c r="O555" s="9" t="s">
        <v>52</v>
      </c>
      <c r="P555" s="9" t="s">
        <v>52</v>
      </c>
      <c r="Q555" s="9" t="s">
        <v>1576</v>
      </c>
      <c r="R555" s="9" t="s">
        <v>52</v>
      </c>
      <c r="S555" s="9" t="s">
        <v>67</v>
      </c>
      <c r="T555" s="9" t="s">
        <v>54</v>
      </c>
      <c r="U555" s="9" t="s">
        <v>54</v>
      </c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9" t="s">
        <v>52</v>
      </c>
      <c r="AT555" s="1"/>
      <c r="AU555" s="9" t="s">
        <v>52</v>
      </c>
      <c r="AV555" s="9" t="s">
        <v>52</v>
      </c>
      <c r="AW555" s="9" t="s">
        <v>1613</v>
      </c>
      <c r="AX555" s="1">
        <v>654</v>
      </c>
      <c r="AY555" s="1"/>
    </row>
    <row r="556" spans="1:51" ht="30" customHeight="1" x14ac:dyDescent="0.3">
      <c r="A556" s="10" t="s">
        <v>1614</v>
      </c>
      <c r="B556" s="10" t="s">
        <v>1578</v>
      </c>
      <c r="C556" s="10" t="s">
        <v>969</v>
      </c>
      <c r="D556" s="11"/>
      <c r="E556" s="12">
        <f>TRUNC(일위대가목록!E444,0)</f>
        <v>18566</v>
      </c>
      <c r="F556" s="12">
        <f>TRUNC(E556*D556, 0)</f>
        <v>0</v>
      </c>
      <c r="G556" s="12">
        <f>TRUNC(일위대가목록!F444,0)</f>
        <v>25566</v>
      </c>
      <c r="H556" s="12">
        <f>TRUNC(G556*D556, 0)</f>
        <v>0</v>
      </c>
      <c r="I556" s="12">
        <f>TRUNC(일위대가목록!G444,0)</f>
        <v>79232</v>
      </c>
      <c r="J556" s="12">
        <f>TRUNC(I556*D556, 0)</f>
        <v>0</v>
      </c>
      <c r="K556" s="12">
        <f>TRUNC(E556+G556+I556, 0)</f>
        <v>123364</v>
      </c>
      <c r="L556" s="12">
        <f>TRUNC(F556+H556+J556, 0)</f>
        <v>0</v>
      </c>
      <c r="M556" s="10" t="s">
        <v>52</v>
      </c>
      <c r="N556" s="9" t="s">
        <v>1615</v>
      </c>
      <c r="O556" s="9" t="s">
        <v>52</v>
      </c>
      <c r="P556" s="9" t="s">
        <v>52</v>
      </c>
      <c r="Q556" s="9" t="s">
        <v>1576</v>
      </c>
      <c r="R556" s="9" t="s">
        <v>52</v>
      </c>
      <c r="S556" s="9" t="s">
        <v>67</v>
      </c>
      <c r="T556" s="9" t="s">
        <v>54</v>
      </c>
      <c r="U556" s="9" t="s">
        <v>54</v>
      </c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9" t="s">
        <v>52</v>
      </c>
      <c r="AT556" s="1"/>
      <c r="AU556" s="9" t="s">
        <v>52</v>
      </c>
      <c r="AV556" s="9" t="s">
        <v>52</v>
      </c>
      <c r="AW556" s="9" t="s">
        <v>1616</v>
      </c>
      <c r="AX556" s="1">
        <v>655</v>
      </c>
      <c r="AY556" s="1"/>
    </row>
    <row r="557" spans="1:51" ht="30" customHeight="1" x14ac:dyDescent="0.3">
      <c r="A557" s="10" t="s">
        <v>1617</v>
      </c>
      <c r="B557" s="10" t="s">
        <v>1578</v>
      </c>
      <c r="C557" s="10" t="s">
        <v>969</v>
      </c>
      <c r="D557" s="11"/>
      <c r="E557" s="12">
        <f>TRUNC(일위대가목록!E445,0)</f>
        <v>21458</v>
      </c>
      <c r="F557" s="12">
        <f>TRUNC(E557*D557, 0)</f>
        <v>0</v>
      </c>
      <c r="G557" s="12">
        <f>TRUNC(일위대가목록!F445,0)</f>
        <v>25566</v>
      </c>
      <c r="H557" s="12">
        <f>TRUNC(G557*D557, 0)</f>
        <v>0</v>
      </c>
      <c r="I557" s="12">
        <f>TRUNC(일위대가목록!G445,0)</f>
        <v>108811</v>
      </c>
      <c r="J557" s="12">
        <f>TRUNC(I557*D557, 0)</f>
        <v>0</v>
      </c>
      <c r="K557" s="12">
        <f>TRUNC(E557+G557+I557, 0)</f>
        <v>155835</v>
      </c>
      <c r="L557" s="12">
        <f>TRUNC(F557+H557+J557, 0)</f>
        <v>0</v>
      </c>
      <c r="M557" s="10" t="s">
        <v>52</v>
      </c>
      <c r="N557" s="9" t="s">
        <v>1618</v>
      </c>
      <c r="O557" s="9" t="s">
        <v>52</v>
      </c>
      <c r="P557" s="9" t="s">
        <v>52</v>
      </c>
      <c r="Q557" s="9" t="s">
        <v>1576</v>
      </c>
      <c r="R557" s="9" t="s">
        <v>52</v>
      </c>
      <c r="S557" s="9" t="s">
        <v>67</v>
      </c>
      <c r="T557" s="9" t="s">
        <v>54</v>
      </c>
      <c r="U557" s="9" t="s">
        <v>54</v>
      </c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9" t="s">
        <v>52</v>
      </c>
      <c r="AT557" s="1"/>
      <c r="AU557" s="9" t="s">
        <v>52</v>
      </c>
      <c r="AV557" s="9" t="s">
        <v>52</v>
      </c>
      <c r="AW557" s="9" t="s">
        <v>1619</v>
      </c>
      <c r="AX557" s="1">
        <v>656</v>
      </c>
      <c r="AY557" s="1"/>
    </row>
    <row r="558" spans="1:51" ht="30" customHeight="1" x14ac:dyDescent="0.3">
      <c r="A558" s="10" t="s">
        <v>1620</v>
      </c>
      <c r="B558" s="10" t="s">
        <v>1578</v>
      </c>
      <c r="C558" s="10" t="s">
        <v>969</v>
      </c>
      <c r="D558" s="11"/>
      <c r="E558" s="12">
        <f>TRUNC(일위대가목록!E446,0)</f>
        <v>23761</v>
      </c>
      <c r="F558" s="12">
        <f>TRUNC(E558*D558, 0)</f>
        <v>0</v>
      </c>
      <c r="G558" s="12">
        <f>TRUNC(일위대가목록!F446,0)</f>
        <v>25566</v>
      </c>
      <c r="H558" s="12">
        <f>TRUNC(G558*D558, 0)</f>
        <v>0</v>
      </c>
      <c r="I558" s="12">
        <f>TRUNC(일위대가목록!G446,0)</f>
        <v>145640</v>
      </c>
      <c r="J558" s="12">
        <f>TRUNC(I558*D558, 0)</f>
        <v>0</v>
      </c>
      <c r="K558" s="12">
        <f>TRUNC(E558+G558+I558, 0)</f>
        <v>194967</v>
      </c>
      <c r="L558" s="12">
        <f>TRUNC(F558+H558+J558, 0)</f>
        <v>0</v>
      </c>
      <c r="M558" s="10" t="s">
        <v>52</v>
      </c>
      <c r="N558" s="9" t="s">
        <v>1621</v>
      </c>
      <c r="O558" s="9" t="s">
        <v>52</v>
      </c>
      <c r="P558" s="9" t="s">
        <v>52</v>
      </c>
      <c r="Q558" s="9" t="s">
        <v>1576</v>
      </c>
      <c r="R558" s="9" t="s">
        <v>52</v>
      </c>
      <c r="S558" s="9" t="s">
        <v>67</v>
      </c>
      <c r="T558" s="9" t="s">
        <v>54</v>
      </c>
      <c r="U558" s="9" t="s">
        <v>54</v>
      </c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9" t="s">
        <v>52</v>
      </c>
      <c r="AT558" s="1"/>
      <c r="AU558" s="9" t="s">
        <v>52</v>
      </c>
      <c r="AV558" s="9" t="s">
        <v>52</v>
      </c>
      <c r="AW558" s="9" t="s">
        <v>1622</v>
      </c>
      <c r="AX558" s="1">
        <v>657</v>
      </c>
      <c r="AY558" s="1"/>
    </row>
    <row r="559" spans="1:51" ht="30" customHeight="1" x14ac:dyDescent="0.3">
      <c r="A559" s="10" t="s">
        <v>1623</v>
      </c>
      <c r="B559" s="10" t="s">
        <v>1578</v>
      </c>
      <c r="C559" s="10" t="s">
        <v>969</v>
      </c>
      <c r="D559" s="11"/>
      <c r="E559" s="12">
        <f>TRUNC(일위대가목록!E447,0)</f>
        <v>26671</v>
      </c>
      <c r="F559" s="12">
        <f>TRUNC(E559*D559, 0)</f>
        <v>0</v>
      </c>
      <c r="G559" s="12">
        <f>TRUNC(일위대가목록!F447,0)</f>
        <v>25566</v>
      </c>
      <c r="H559" s="12">
        <f>TRUNC(G559*D559, 0)</f>
        <v>0</v>
      </c>
      <c r="I559" s="12">
        <f>TRUNC(일위대가목록!G447,0)</f>
        <v>155066</v>
      </c>
      <c r="J559" s="12">
        <f>TRUNC(I559*D559, 0)</f>
        <v>0</v>
      </c>
      <c r="K559" s="12">
        <f>TRUNC(E559+G559+I559, 0)</f>
        <v>207303</v>
      </c>
      <c r="L559" s="12">
        <f>TRUNC(F559+H559+J559, 0)</f>
        <v>0</v>
      </c>
      <c r="M559" s="10" t="s">
        <v>52</v>
      </c>
      <c r="N559" s="9" t="s">
        <v>1624</v>
      </c>
      <c r="O559" s="9" t="s">
        <v>52</v>
      </c>
      <c r="P559" s="9" t="s">
        <v>52</v>
      </c>
      <c r="Q559" s="9" t="s">
        <v>1576</v>
      </c>
      <c r="R559" s="9" t="s">
        <v>52</v>
      </c>
      <c r="S559" s="9" t="s">
        <v>67</v>
      </c>
      <c r="T559" s="9" t="s">
        <v>54</v>
      </c>
      <c r="U559" s="9" t="s">
        <v>54</v>
      </c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9" t="s">
        <v>52</v>
      </c>
      <c r="AT559" s="1"/>
      <c r="AU559" s="9" t="s">
        <v>52</v>
      </c>
      <c r="AV559" s="9" t="s">
        <v>52</v>
      </c>
      <c r="AW559" s="9" t="s">
        <v>1625</v>
      </c>
      <c r="AX559" s="1">
        <v>658</v>
      </c>
      <c r="AY559" s="1"/>
    </row>
    <row r="560" spans="1:51" ht="30" customHeight="1" x14ac:dyDescent="0.3">
      <c r="A560" s="10" t="s">
        <v>1626</v>
      </c>
      <c r="B560" s="10" t="s">
        <v>1578</v>
      </c>
      <c r="C560" s="10" t="s">
        <v>969</v>
      </c>
      <c r="D560" s="11"/>
      <c r="E560" s="12">
        <f>TRUNC(일위대가목록!E448,0)</f>
        <v>26671</v>
      </c>
      <c r="F560" s="12">
        <f>TRUNC(E560*D560, 0)</f>
        <v>0</v>
      </c>
      <c r="G560" s="12">
        <f>TRUNC(일위대가목록!F448,0)</f>
        <v>25566</v>
      </c>
      <c r="H560" s="12">
        <f>TRUNC(G560*D560, 0)</f>
        <v>0</v>
      </c>
      <c r="I560" s="12">
        <f>TRUNC(일위대가목록!G448,0)</f>
        <v>188328</v>
      </c>
      <c r="J560" s="12">
        <f>TRUNC(I560*D560, 0)</f>
        <v>0</v>
      </c>
      <c r="K560" s="12">
        <f>TRUNC(E560+G560+I560, 0)</f>
        <v>240565</v>
      </c>
      <c r="L560" s="12">
        <f>TRUNC(F560+H560+J560, 0)</f>
        <v>0</v>
      </c>
      <c r="M560" s="10" t="s">
        <v>52</v>
      </c>
      <c r="N560" s="9" t="s">
        <v>1627</v>
      </c>
      <c r="O560" s="9" t="s">
        <v>52</v>
      </c>
      <c r="P560" s="9" t="s">
        <v>52</v>
      </c>
      <c r="Q560" s="9" t="s">
        <v>1576</v>
      </c>
      <c r="R560" s="9" t="s">
        <v>52</v>
      </c>
      <c r="S560" s="9" t="s">
        <v>67</v>
      </c>
      <c r="T560" s="9" t="s">
        <v>54</v>
      </c>
      <c r="U560" s="9" t="s">
        <v>54</v>
      </c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9" t="s">
        <v>52</v>
      </c>
      <c r="AT560" s="1"/>
      <c r="AU560" s="9" t="s">
        <v>52</v>
      </c>
      <c r="AV560" s="9" t="s">
        <v>52</v>
      </c>
      <c r="AW560" s="9" t="s">
        <v>1628</v>
      </c>
      <c r="AX560" s="1">
        <v>659</v>
      </c>
      <c r="AY560" s="1"/>
    </row>
    <row r="561" spans="1:51" ht="30" customHeight="1" x14ac:dyDescent="0.3">
      <c r="A561" s="10" t="s">
        <v>1629</v>
      </c>
      <c r="B561" s="10" t="s">
        <v>1578</v>
      </c>
      <c r="C561" s="10" t="s">
        <v>969</v>
      </c>
      <c r="D561" s="11"/>
      <c r="E561" s="12">
        <f>TRUNC(일위대가목록!E449,0)</f>
        <v>29096</v>
      </c>
      <c r="F561" s="12">
        <f>TRUNC(E561*D561, 0)</f>
        <v>0</v>
      </c>
      <c r="G561" s="12">
        <f>TRUNC(일위대가목록!F449,0)</f>
        <v>25566</v>
      </c>
      <c r="H561" s="12">
        <f>TRUNC(G561*D561, 0)</f>
        <v>0</v>
      </c>
      <c r="I561" s="12">
        <f>TRUNC(일위대가목록!G449,0)</f>
        <v>219716</v>
      </c>
      <c r="J561" s="12">
        <f>TRUNC(I561*D561, 0)</f>
        <v>0</v>
      </c>
      <c r="K561" s="12">
        <f>TRUNC(E561+G561+I561, 0)</f>
        <v>274378</v>
      </c>
      <c r="L561" s="12">
        <f>TRUNC(F561+H561+J561, 0)</f>
        <v>0</v>
      </c>
      <c r="M561" s="10" t="s">
        <v>52</v>
      </c>
      <c r="N561" s="9" t="s">
        <v>1630</v>
      </c>
      <c r="O561" s="9" t="s">
        <v>52</v>
      </c>
      <c r="P561" s="9" t="s">
        <v>52</v>
      </c>
      <c r="Q561" s="9" t="s">
        <v>1576</v>
      </c>
      <c r="R561" s="9" t="s">
        <v>52</v>
      </c>
      <c r="S561" s="9" t="s">
        <v>67</v>
      </c>
      <c r="T561" s="9" t="s">
        <v>54</v>
      </c>
      <c r="U561" s="9" t="s">
        <v>54</v>
      </c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9" t="s">
        <v>52</v>
      </c>
      <c r="AT561" s="1"/>
      <c r="AU561" s="9" t="s">
        <v>52</v>
      </c>
      <c r="AV561" s="9" t="s">
        <v>52</v>
      </c>
      <c r="AW561" s="9" t="s">
        <v>1631</v>
      </c>
      <c r="AX561" s="1">
        <v>660</v>
      </c>
      <c r="AY561" s="1"/>
    </row>
    <row r="562" spans="1:51" ht="30" customHeight="1" x14ac:dyDescent="0.3">
      <c r="A562" s="10" t="s">
        <v>1574</v>
      </c>
      <c r="B562" s="10" t="s">
        <v>1632</v>
      </c>
      <c r="C562" s="10" t="s">
        <v>52</v>
      </c>
      <c r="D562" s="11">
        <v>1</v>
      </c>
      <c r="E562" s="12">
        <f>SUM(F563:F581)</f>
        <v>0</v>
      </c>
      <c r="F562" s="12">
        <f>TRUNC(E562*D562, 0)</f>
        <v>0</v>
      </c>
      <c r="G562" s="12">
        <f>SUM(H563:H581)</f>
        <v>0</v>
      </c>
      <c r="H562" s="12">
        <f>TRUNC(G562*D562, 0)</f>
        <v>0</v>
      </c>
      <c r="I562" s="12">
        <f>SUM(J563:J581)</f>
        <v>0</v>
      </c>
      <c r="J562" s="12">
        <f>TRUNC(I562*D562, 0)</f>
        <v>0</v>
      </c>
      <c r="K562" s="12">
        <f>SUM(L563:L581)</f>
        <v>0</v>
      </c>
      <c r="L562" s="12">
        <f>TRUNC(F562+H562+J562, 0)</f>
        <v>0</v>
      </c>
      <c r="M562" s="10" t="s">
        <v>52</v>
      </c>
      <c r="N562" s="9" t="s">
        <v>52</v>
      </c>
      <c r="O562" s="9" t="s">
        <v>52</v>
      </c>
      <c r="P562" s="9" t="s">
        <v>52</v>
      </c>
      <c r="Q562" s="9" t="s">
        <v>1633</v>
      </c>
      <c r="R562" s="9" t="s">
        <v>1516</v>
      </c>
      <c r="S562" s="9" t="s">
        <v>54</v>
      </c>
      <c r="T562" s="9" t="s">
        <v>54</v>
      </c>
      <c r="U562" s="9" t="s">
        <v>54</v>
      </c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9" t="s">
        <v>52</v>
      </c>
      <c r="AT562" s="1">
        <v>5</v>
      </c>
      <c r="AU562" s="9" t="s">
        <v>52</v>
      </c>
      <c r="AV562" s="9" t="s">
        <v>52</v>
      </c>
      <c r="AW562" s="9" t="s">
        <v>1633</v>
      </c>
      <c r="AX562" s="1">
        <v>763</v>
      </c>
      <c r="AY562" s="1"/>
    </row>
    <row r="563" spans="1:51" ht="30" customHeight="1" x14ac:dyDescent="0.3">
      <c r="A563" s="10" t="s">
        <v>1577</v>
      </c>
      <c r="B563" s="10" t="s">
        <v>1634</v>
      </c>
      <c r="C563" s="10" t="s">
        <v>969</v>
      </c>
      <c r="D563" s="11"/>
      <c r="E563" s="12">
        <f>TRUNC(일위대가목록!E450,0)</f>
        <v>2358</v>
      </c>
      <c r="F563" s="12">
        <f>TRUNC(E563*D563, 0)</f>
        <v>0</v>
      </c>
      <c r="G563" s="12">
        <f>TRUNC(일위대가목록!F450,0)</f>
        <v>15349</v>
      </c>
      <c r="H563" s="12">
        <f>TRUNC(G563*D563, 0)</f>
        <v>0</v>
      </c>
      <c r="I563" s="12">
        <f>TRUNC(일위대가목록!G450,0)</f>
        <v>9118</v>
      </c>
      <c r="J563" s="12">
        <f>TRUNC(I563*D563, 0)</f>
        <v>0</v>
      </c>
      <c r="K563" s="12">
        <f>TRUNC(E563+G563+I563, 0)</f>
        <v>26825</v>
      </c>
      <c r="L563" s="12">
        <f>TRUNC(F563+H563+J563, 0)</f>
        <v>0</v>
      </c>
      <c r="M563" s="10" t="s">
        <v>52</v>
      </c>
      <c r="N563" s="9" t="s">
        <v>1635</v>
      </c>
      <c r="O563" s="9" t="s">
        <v>52</v>
      </c>
      <c r="P563" s="9" t="s">
        <v>52</v>
      </c>
      <c r="Q563" s="9" t="s">
        <v>1633</v>
      </c>
      <c r="R563" s="9" t="s">
        <v>52</v>
      </c>
      <c r="S563" s="9" t="s">
        <v>67</v>
      </c>
      <c r="T563" s="9" t="s">
        <v>54</v>
      </c>
      <c r="U563" s="9" t="s">
        <v>54</v>
      </c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9" t="s">
        <v>52</v>
      </c>
      <c r="AT563" s="1"/>
      <c r="AU563" s="9" t="s">
        <v>52</v>
      </c>
      <c r="AV563" s="9" t="s">
        <v>52</v>
      </c>
      <c r="AW563" s="9" t="s">
        <v>1636</v>
      </c>
      <c r="AX563" s="1">
        <v>662</v>
      </c>
      <c r="AY563" s="1"/>
    </row>
    <row r="564" spans="1:51" ht="30" customHeight="1" x14ac:dyDescent="0.3">
      <c r="A564" s="10" t="s">
        <v>1581</v>
      </c>
      <c r="B564" s="10" t="s">
        <v>1634</v>
      </c>
      <c r="C564" s="10" t="s">
        <v>969</v>
      </c>
      <c r="D564" s="11"/>
      <c r="E564" s="12">
        <f>TRUNC(일위대가목록!E451,0)</f>
        <v>2917</v>
      </c>
      <c r="F564" s="12">
        <f>TRUNC(E564*D564, 0)</f>
        <v>0</v>
      </c>
      <c r="G564" s="12">
        <f>TRUNC(일위대가목록!F451,0)</f>
        <v>15349</v>
      </c>
      <c r="H564" s="12">
        <f>TRUNC(G564*D564, 0)</f>
        <v>0</v>
      </c>
      <c r="I564" s="12">
        <f>TRUNC(일위대가목록!G451,0)</f>
        <v>12477</v>
      </c>
      <c r="J564" s="12">
        <f>TRUNC(I564*D564, 0)</f>
        <v>0</v>
      </c>
      <c r="K564" s="12">
        <f>TRUNC(E564+G564+I564, 0)</f>
        <v>30743</v>
      </c>
      <c r="L564" s="12">
        <f>TRUNC(F564+H564+J564, 0)</f>
        <v>0</v>
      </c>
      <c r="M564" s="10" t="s">
        <v>52</v>
      </c>
      <c r="N564" s="9" t="s">
        <v>1637</v>
      </c>
      <c r="O564" s="9" t="s">
        <v>52</v>
      </c>
      <c r="P564" s="9" t="s">
        <v>52</v>
      </c>
      <c r="Q564" s="9" t="s">
        <v>1633</v>
      </c>
      <c r="R564" s="9" t="s">
        <v>52</v>
      </c>
      <c r="S564" s="9" t="s">
        <v>67</v>
      </c>
      <c r="T564" s="9" t="s">
        <v>54</v>
      </c>
      <c r="U564" s="9" t="s">
        <v>54</v>
      </c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9" t="s">
        <v>52</v>
      </c>
      <c r="AT564" s="1"/>
      <c r="AU564" s="9" t="s">
        <v>52</v>
      </c>
      <c r="AV564" s="9" t="s">
        <v>52</v>
      </c>
      <c r="AW564" s="9" t="s">
        <v>1638</v>
      </c>
      <c r="AX564" s="1">
        <v>663</v>
      </c>
      <c r="AY564" s="1"/>
    </row>
    <row r="565" spans="1:51" ht="30" customHeight="1" x14ac:dyDescent="0.3">
      <c r="A565" s="10" t="s">
        <v>1584</v>
      </c>
      <c r="B565" s="10" t="s">
        <v>1634</v>
      </c>
      <c r="C565" s="10" t="s">
        <v>969</v>
      </c>
      <c r="D565" s="11"/>
      <c r="E565" s="12">
        <f>TRUNC(일위대가목록!E452,0)</f>
        <v>3351</v>
      </c>
      <c r="F565" s="12">
        <f>TRUNC(E565*D565, 0)</f>
        <v>0</v>
      </c>
      <c r="G565" s="12">
        <f>TRUNC(일위대가목록!F452,0)</f>
        <v>15349</v>
      </c>
      <c r="H565" s="12">
        <f>TRUNC(G565*D565, 0)</f>
        <v>0</v>
      </c>
      <c r="I565" s="12">
        <f>TRUNC(일위대가목록!G452,0)</f>
        <v>15795</v>
      </c>
      <c r="J565" s="12">
        <f>TRUNC(I565*D565, 0)</f>
        <v>0</v>
      </c>
      <c r="K565" s="12">
        <f>TRUNC(E565+G565+I565, 0)</f>
        <v>34495</v>
      </c>
      <c r="L565" s="12">
        <f>TRUNC(F565+H565+J565, 0)</f>
        <v>0</v>
      </c>
      <c r="M565" s="10" t="s">
        <v>52</v>
      </c>
      <c r="N565" s="9" t="s">
        <v>1639</v>
      </c>
      <c r="O565" s="9" t="s">
        <v>52</v>
      </c>
      <c r="P565" s="9" t="s">
        <v>52</v>
      </c>
      <c r="Q565" s="9" t="s">
        <v>1633</v>
      </c>
      <c r="R565" s="9" t="s">
        <v>52</v>
      </c>
      <c r="S565" s="9" t="s">
        <v>67</v>
      </c>
      <c r="T565" s="9" t="s">
        <v>54</v>
      </c>
      <c r="U565" s="9" t="s">
        <v>54</v>
      </c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9" t="s">
        <v>52</v>
      </c>
      <c r="AT565" s="1"/>
      <c r="AU565" s="9" t="s">
        <v>52</v>
      </c>
      <c r="AV565" s="9" t="s">
        <v>52</v>
      </c>
      <c r="AW565" s="9" t="s">
        <v>1640</v>
      </c>
      <c r="AX565" s="1">
        <v>664</v>
      </c>
      <c r="AY565" s="1"/>
    </row>
    <row r="566" spans="1:51" ht="30" customHeight="1" x14ac:dyDescent="0.3">
      <c r="A566" s="10" t="s">
        <v>1587</v>
      </c>
      <c r="B566" s="10" t="s">
        <v>1634</v>
      </c>
      <c r="C566" s="10" t="s">
        <v>969</v>
      </c>
      <c r="D566" s="11"/>
      <c r="E566" s="12">
        <f>TRUNC(일위대가목록!E453,0)</f>
        <v>3785</v>
      </c>
      <c r="F566" s="12">
        <f>TRUNC(E566*D566, 0)</f>
        <v>0</v>
      </c>
      <c r="G566" s="12">
        <f>TRUNC(일위대가목록!F453,0)</f>
        <v>15349</v>
      </c>
      <c r="H566" s="12">
        <f>TRUNC(G566*D566, 0)</f>
        <v>0</v>
      </c>
      <c r="I566" s="12">
        <f>TRUNC(일위대가목록!G453,0)</f>
        <v>17549</v>
      </c>
      <c r="J566" s="12">
        <f>TRUNC(I566*D566, 0)</f>
        <v>0</v>
      </c>
      <c r="K566" s="12">
        <f>TRUNC(E566+G566+I566, 0)</f>
        <v>36683</v>
      </c>
      <c r="L566" s="12">
        <f>TRUNC(F566+H566+J566, 0)</f>
        <v>0</v>
      </c>
      <c r="M566" s="10" t="s">
        <v>52</v>
      </c>
      <c r="N566" s="9" t="s">
        <v>1641</v>
      </c>
      <c r="O566" s="9" t="s">
        <v>52</v>
      </c>
      <c r="P566" s="9" t="s">
        <v>52</v>
      </c>
      <c r="Q566" s="9" t="s">
        <v>1633</v>
      </c>
      <c r="R566" s="9" t="s">
        <v>52</v>
      </c>
      <c r="S566" s="9" t="s">
        <v>67</v>
      </c>
      <c r="T566" s="9" t="s">
        <v>54</v>
      </c>
      <c r="U566" s="9" t="s">
        <v>54</v>
      </c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9" t="s">
        <v>52</v>
      </c>
      <c r="AT566" s="1"/>
      <c r="AU566" s="9" t="s">
        <v>52</v>
      </c>
      <c r="AV566" s="9" t="s">
        <v>52</v>
      </c>
      <c r="AW566" s="9" t="s">
        <v>1642</v>
      </c>
      <c r="AX566" s="1">
        <v>665</v>
      </c>
      <c r="AY566" s="1"/>
    </row>
    <row r="567" spans="1:51" ht="30" customHeight="1" x14ac:dyDescent="0.3">
      <c r="A567" s="10" t="s">
        <v>1590</v>
      </c>
      <c r="B567" s="10" t="s">
        <v>1634</v>
      </c>
      <c r="C567" s="10" t="s">
        <v>969</v>
      </c>
      <c r="D567" s="11"/>
      <c r="E567" s="12">
        <f>TRUNC(일위대가목록!E454,0)</f>
        <v>4779</v>
      </c>
      <c r="F567" s="12">
        <f>TRUNC(E567*D567, 0)</f>
        <v>0</v>
      </c>
      <c r="G567" s="12">
        <f>TRUNC(일위대가목록!F454,0)</f>
        <v>15349</v>
      </c>
      <c r="H567" s="12">
        <f>TRUNC(G567*D567, 0)</f>
        <v>0</v>
      </c>
      <c r="I567" s="12">
        <f>TRUNC(일위대가목록!G454,0)</f>
        <v>16733</v>
      </c>
      <c r="J567" s="12">
        <f>TRUNC(I567*D567, 0)</f>
        <v>0</v>
      </c>
      <c r="K567" s="12">
        <f>TRUNC(E567+G567+I567, 0)</f>
        <v>36861</v>
      </c>
      <c r="L567" s="12">
        <f>TRUNC(F567+H567+J567, 0)</f>
        <v>0</v>
      </c>
      <c r="M567" s="10" t="s">
        <v>52</v>
      </c>
      <c r="N567" s="9" t="s">
        <v>1643</v>
      </c>
      <c r="O567" s="9" t="s">
        <v>52</v>
      </c>
      <c r="P567" s="9" t="s">
        <v>52</v>
      </c>
      <c r="Q567" s="9" t="s">
        <v>1633</v>
      </c>
      <c r="R567" s="9" t="s">
        <v>52</v>
      </c>
      <c r="S567" s="9" t="s">
        <v>67</v>
      </c>
      <c r="T567" s="9" t="s">
        <v>54</v>
      </c>
      <c r="U567" s="9" t="s">
        <v>54</v>
      </c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9" t="s">
        <v>52</v>
      </c>
      <c r="AT567" s="1"/>
      <c r="AU567" s="9" t="s">
        <v>52</v>
      </c>
      <c r="AV567" s="9" t="s">
        <v>52</v>
      </c>
      <c r="AW567" s="9" t="s">
        <v>1644</v>
      </c>
      <c r="AX567" s="1">
        <v>666</v>
      </c>
      <c r="AY567" s="1"/>
    </row>
    <row r="568" spans="1:51" ht="30" customHeight="1" x14ac:dyDescent="0.3">
      <c r="A568" s="10" t="s">
        <v>1593</v>
      </c>
      <c r="B568" s="10" t="s">
        <v>1634</v>
      </c>
      <c r="C568" s="10" t="s">
        <v>969</v>
      </c>
      <c r="D568" s="11"/>
      <c r="E568" s="12">
        <f>TRUNC(일위대가목록!E455,0)</f>
        <v>4779</v>
      </c>
      <c r="F568" s="12">
        <f>TRUNC(E568*D568, 0)</f>
        <v>0</v>
      </c>
      <c r="G568" s="12">
        <f>TRUNC(일위대가목록!F455,0)</f>
        <v>15349</v>
      </c>
      <c r="H568" s="12">
        <f>TRUNC(G568*D568, 0)</f>
        <v>0</v>
      </c>
      <c r="I568" s="12">
        <f>TRUNC(일위대가목록!G455,0)</f>
        <v>17336</v>
      </c>
      <c r="J568" s="12">
        <f>TRUNC(I568*D568, 0)</f>
        <v>0</v>
      </c>
      <c r="K568" s="12">
        <f>TRUNC(E568+G568+I568, 0)</f>
        <v>37464</v>
      </c>
      <c r="L568" s="12">
        <f>TRUNC(F568+H568+J568, 0)</f>
        <v>0</v>
      </c>
      <c r="M568" s="10" t="s">
        <v>52</v>
      </c>
      <c r="N568" s="9" t="s">
        <v>1645</v>
      </c>
      <c r="O568" s="9" t="s">
        <v>52</v>
      </c>
      <c r="P568" s="9" t="s">
        <v>52</v>
      </c>
      <c r="Q568" s="9" t="s">
        <v>1633</v>
      </c>
      <c r="R568" s="9" t="s">
        <v>52</v>
      </c>
      <c r="S568" s="9" t="s">
        <v>67</v>
      </c>
      <c r="T568" s="9" t="s">
        <v>54</v>
      </c>
      <c r="U568" s="9" t="s">
        <v>54</v>
      </c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9" t="s">
        <v>52</v>
      </c>
      <c r="AT568" s="1"/>
      <c r="AU568" s="9" t="s">
        <v>52</v>
      </c>
      <c r="AV568" s="9" t="s">
        <v>52</v>
      </c>
      <c r="AW568" s="9" t="s">
        <v>1646</v>
      </c>
      <c r="AX568" s="1">
        <v>667</v>
      </c>
      <c r="AY568" s="1"/>
    </row>
    <row r="569" spans="1:51" ht="30" customHeight="1" x14ac:dyDescent="0.3">
      <c r="A569" s="10" t="s">
        <v>1596</v>
      </c>
      <c r="B569" s="10" t="s">
        <v>1634</v>
      </c>
      <c r="C569" s="10" t="s">
        <v>969</v>
      </c>
      <c r="D569" s="11"/>
      <c r="E569" s="12">
        <f>TRUNC(일위대가목록!E456,0)</f>
        <v>5959</v>
      </c>
      <c r="F569" s="12">
        <f>TRUNC(E569*D569, 0)</f>
        <v>0</v>
      </c>
      <c r="G569" s="12">
        <f>TRUNC(일위대가목록!F456,0)</f>
        <v>15349</v>
      </c>
      <c r="H569" s="12">
        <f>TRUNC(G569*D569, 0)</f>
        <v>0</v>
      </c>
      <c r="I569" s="12">
        <f>TRUNC(일위대가목록!G456,0)</f>
        <v>19990</v>
      </c>
      <c r="J569" s="12">
        <f>TRUNC(I569*D569, 0)</f>
        <v>0</v>
      </c>
      <c r="K569" s="12">
        <f>TRUNC(E569+G569+I569, 0)</f>
        <v>41298</v>
      </c>
      <c r="L569" s="12">
        <f>TRUNC(F569+H569+J569, 0)</f>
        <v>0</v>
      </c>
      <c r="M569" s="10" t="s">
        <v>52</v>
      </c>
      <c r="N569" s="9" t="s">
        <v>1647</v>
      </c>
      <c r="O569" s="9" t="s">
        <v>52</v>
      </c>
      <c r="P569" s="9" t="s">
        <v>52</v>
      </c>
      <c r="Q569" s="9" t="s">
        <v>1633</v>
      </c>
      <c r="R569" s="9" t="s">
        <v>52</v>
      </c>
      <c r="S569" s="9" t="s">
        <v>67</v>
      </c>
      <c r="T569" s="9" t="s">
        <v>54</v>
      </c>
      <c r="U569" s="9" t="s">
        <v>54</v>
      </c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9" t="s">
        <v>52</v>
      </c>
      <c r="AT569" s="1"/>
      <c r="AU569" s="9" t="s">
        <v>52</v>
      </c>
      <c r="AV569" s="9" t="s">
        <v>52</v>
      </c>
      <c r="AW569" s="9" t="s">
        <v>1648</v>
      </c>
      <c r="AX569" s="1">
        <v>668</v>
      </c>
      <c r="AY569" s="1"/>
    </row>
    <row r="570" spans="1:51" ht="30" customHeight="1" x14ac:dyDescent="0.3">
      <c r="A570" s="10" t="s">
        <v>1599</v>
      </c>
      <c r="B570" s="10" t="s">
        <v>1634</v>
      </c>
      <c r="C570" s="10" t="s">
        <v>969</v>
      </c>
      <c r="D570" s="11"/>
      <c r="E570" s="12">
        <f>TRUNC(일위대가목록!E457,0)</f>
        <v>7010</v>
      </c>
      <c r="F570" s="12">
        <f>TRUNC(E570*D570, 0)</f>
        <v>0</v>
      </c>
      <c r="G570" s="12">
        <f>TRUNC(일위대가목록!F457,0)</f>
        <v>15349</v>
      </c>
      <c r="H570" s="12">
        <f>TRUNC(G570*D570, 0)</f>
        <v>0</v>
      </c>
      <c r="I570" s="12">
        <f>TRUNC(일위대가목록!G457,0)</f>
        <v>22012</v>
      </c>
      <c r="J570" s="12">
        <f>TRUNC(I570*D570, 0)</f>
        <v>0</v>
      </c>
      <c r="K570" s="12">
        <f>TRUNC(E570+G570+I570, 0)</f>
        <v>44371</v>
      </c>
      <c r="L570" s="12">
        <f>TRUNC(F570+H570+J570, 0)</f>
        <v>0</v>
      </c>
      <c r="M570" s="10" t="s">
        <v>52</v>
      </c>
      <c r="N570" s="9" t="s">
        <v>1649</v>
      </c>
      <c r="O570" s="9" t="s">
        <v>52</v>
      </c>
      <c r="P570" s="9" t="s">
        <v>52</v>
      </c>
      <c r="Q570" s="9" t="s">
        <v>1633</v>
      </c>
      <c r="R570" s="9" t="s">
        <v>52</v>
      </c>
      <c r="S570" s="9" t="s">
        <v>67</v>
      </c>
      <c r="T570" s="9" t="s">
        <v>54</v>
      </c>
      <c r="U570" s="9" t="s">
        <v>54</v>
      </c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9" t="s">
        <v>52</v>
      </c>
      <c r="AT570" s="1"/>
      <c r="AU570" s="9" t="s">
        <v>52</v>
      </c>
      <c r="AV570" s="9" t="s">
        <v>52</v>
      </c>
      <c r="AW570" s="9" t="s">
        <v>1650</v>
      </c>
      <c r="AX570" s="1">
        <v>669</v>
      </c>
      <c r="AY570" s="1"/>
    </row>
    <row r="571" spans="1:51" ht="30" customHeight="1" x14ac:dyDescent="0.3">
      <c r="A571" s="10" t="s">
        <v>1602</v>
      </c>
      <c r="B571" s="10" t="s">
        <v>1634</v>
      </c>
      <c r="C571" s="10" t="s">
        <v>969</v>
      </c>
      <c r="D571" s="11"/>
      <c r="E571" s="12">
        <f>TRUNC(일위대가목록!E458,0)</f>
        <v>7010</v>
      </c>
      <c r="F571" s="12">
        <f>TRUNC(E571*D571, 0)</f>
        <v>0</v>
      </c>
      <c r="G571" s="12">
        <f>TRUNC(일위대가목록!F458,0)</f>
        <v>15349</v>
      </c>
      <c r="H571" s="12">
        <f>TRUNC(G571*D571, 0)</f>
        <v>0</v>
      </c>
      <c r="I571" s="12">
        <f>TRUNC(일위대가목록!G458,0)</f>
        <v>26984</v>
      </c>
      <c r="J571" s="12">
        <f>TRUNC(I571*D571, 0)</f>
        <v>0</v>
      </c>
      <c r="K571" s="12">
        <f>TRUNC(E571+G571+I571, 0)</f>
        <v>49343</v>
      </c>
      <c r="L571" s="12">
        <f>TRUNC(F571+H571+J571, 0)</f>
        <v>0</v>
      </c>
      <c r="M571" s="10" t="s">
        <v>52</v>
      </c>
      <c r="N571" s="9" t="s">
        <v>1651</v>
      </c>
      <c r="O571" s="9" t="s">
        <v>52</v>
      </c>
      <c r="P571" s="9" t="s">
        <v>52</v>
      </c>
      <c r="Q571" s="9" t="s">
        <v>1633</v>
      </c>
      <c r="R571" s="9" t="s">
        <v>52</v>
      </c>
      <c r="S571" s="9" t="s">
        <v>67</v>
      </c>
      <c r="T571" s="9" t="s">
        <v>54</v>
      </c>
      <c r="U571" s="9" t="s">
        <v>54</v>
      </c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9" t="s">
        <v>52</v>
      </c>
      <c r="AT571" s="1"/>
      <c r="AU571" s="9" t="s">
        <v>52</v>
      </c>
      <c r="AV571" s="9" t="s">
        <v>52</v>
      </c>
      <c r="AW571" s="9" t="s">
        <v>1652</v>
      </c>
      <c r="AX571" s="1">
        <v>670</v>
      </c>
      <c r="AY571" s="1"/>
    </row>
    <row r="572" spans="1:51" ht="30" customHeight="1" x14ac:dyDescent="0.3">
      <c r="A572" s="10" t="s">
        <v>1605</v>
      </c>
      <c r="B572" s="10" t="s">
        <v>1634</v>
      </c>
      <c r="C572" s="10" t="s">
        <v>969</v>
      </c>
      <c r="D572" s="11"/>
      <c r="E572" s="12">
        <f>TRUNC(일위대가목록!E459,0)</f>
        <v>7431</v>
      </c>
      <c r="F572" s="12">
        <f>TRUNC(E572*D572, 0)</f>
        <v>0</v>
      </c>
      <c r="G572" s="12">
        <f>TRUNC(일위대가목록!F459,0)</f>
        <v>15349</v>
      </c>
      <c r="H572" s="12">
        <f>TRUNC(G572*D572, 0)</f>
        <v>0</v>
      </c>
      <c r="I572" s="12">
        <f>TRUNC(일위대가목록!G459,0)</f>
        <v>27080</v>
      </c>
      <c r="J572" s="12">
        <f>TRUNC(I572*D572, 0)</f>
        <v>0</v>
      </c>
      <c r="K572" s="12">
        <f>TRUNC(E572+G572+I572, 0)</f>
        <v>49860</v>
      </c>
      <c r="L572" s="12">
        <f>TRUNC(F572+H572+J572, 0)</f>
        <v>0</v>
      </c>
      <c r="M572" s="10" t="s">
        <v>52</v>
      </c>
      <c r="N572" s="9" t="s">
        <v>1653</v>
      </c>
      <c r="O572" s="9" t="s">
        <v>52</v>
      </c>
      <c r="P572" s="9" t="s">
        <v>52</v>
      </c>
      <c r="Q572" s="9" t="s">
        <v>1633</v>
      </c>
      <c r="R572" s="9" t="s">
        <v>52</v>
      </c>
      <c r="S572" s="9" t="s">
        <v>67</v>
      </c>
      <c r="T572" s="9" t="s">
        <v>54</v>
      </c>
      <c r="U572" s="9" t="s">
        <v>54</v>
      </c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9" t="s">
        <v>52</v>
      </c>
      <c r="AT572" s="1"/>
      <c r="AU572" s="9" t="s">
        <v>52</v>
      </c>
      <c r="AV572" s="9" t="s">
        <v>52</v>
      </c>
      <c r="AW572" s="9" t="s">
        <v>1654</v>
      </c>
      <c r="AX572" s="1">
        <v>671</v>
      </c>
      <c r="AY572" s="1"/>
    </row>
    <row r="573" spans="1:51" ht="30" customHeight="1" x14ac:dyDescent="0.3">
      <c r="A573" s="10" t="s">
        <v>1608</v>
      </c>
      <c r="B573" s="10" t="s">
        <v>1634</v>
      </c>
      <c r="C573" s="10" t="s">
        <v>969</v>
      </c>
      <c r="D573" s="11"/>
      <c r="E573" s="12">
        <f>TRUNC(일위대가목록!E460,0)</f>
        <v>8623</v>
      </c>
      <c r="F573" s="12">
        <f>TRUNC(E573*D573, 0)</f>
        <v>0</v>
      </c>
      <c r="G573" s="12">
        <f>TRUNC(일위대가목록!F460,0)</f>
        <v>15349</v>
      </c>
      <c r="H573" s="12">
        <f>TRUNC(G573*D573, 0)</f>
        <v>0</v>
      </c>
      <c r="I573" s="12">
        <f>TRUNC(일위대가목록!G460,0)</f>
        <v>31815</v>
      </c>
      <c r="J573" s="12">
        <f>TRUNC(I573*D573, 0)</f>
        <v>0</v>
      </c>
      <c r="K573" s="12">
        <f>TRUNC(E573+G573+I573, 0)</f>
        <v>55787</v>
      </c>
      <c r="L573" s="12">
        <f>TRUNC(F573+H573+J573, 0)</f>
        <v>0</v>
      </c>
      <c r="M573" s="10" t="s">
        <v>52</v>
      </c>
      <c r="N573" s="9" t="s">
        <v>1655</v>
      </c>
      <c r="O573" s="9" t="s">
        <v>52</v>
      </c>
      <c r="P573" s="9" t="s">
        <v>52</v>
      </c>
      <c r="Q573" s="9" t="s">
        <v>1633</v>
      </c>
      <c r="R573" s="9" t="s">
        <v>52</v>
      </c>
      <c r="S573" s="9" t="s">
        <v>67</v>
      </c>
      <c r="T573" s="9" t="s">
        <v>54</v>
      </c>
      <c r="U573" s="9" t="s">
        <v>54</v>
      </c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9" t="s">
        <v>52</v>
      </c>
      <c r="AT573" s="1"/>
      <c r="AU573" s="9" t="s">
        <v>52</v>
      </c>
      <c r="AV573" s="9" t="s">
        <v>52</v>
      </c>
      <c r="AW573" s="9" t="s">
        <v>1656</v>
      </c>
      <c r="AX573" s="1">
        <v>672</v>
      </c>
      <c r="AY573" s="1"/>
    </row>
    <row r="574" spans="1:51" ht="30" customHeight="1" x14ac:dyDescent="0.3">
      <c r="A574" s="10" t="s">
        <v>1611</v>
      </c>
      <c r="B574" s="10" t="s">
        <v>1634</v>
      </c>
      <c r="C574" s="10" t="s">
        <v>969</v>
      </c>
      <c r="D574" s="11"/>
      <c r="E574" s="12">
        <f>TRUNC(일위대가목록!E461,0)</f>
        <v>8623</v>
      </c>
      <c r="F574" s="12">
        <f>TRUNC(E574*D574, 0)</f>
        <v>0</v>
      </c>
      <c r="G574" s="12">
        <f>TRUNC(일위대가목록!F461,0)</f>
        <v>15349</v>
      </c>
      <c r="H574" s="12">
        <f>TRUNC(G574*D574, 0)</f>
        <v>0</v>
      </c>
      <c r="I574" s="12">
        <f>TRUNC(일위대가목록!G461,0)</f>
        <v>39848</v>
      </c>
      <c r="J574" s="12">
        <f>TRUNC(I574*D574, 0)</f>
        <v>0</v>
      </c>
      <c r="K574" s="12">
        <f>TRUNC(E574+G574+I574, 0)</f>
        <v>63820</v>
      </c>
      <c r="L574" s="12">
        <f>TRUNC(F574+H574+J574, 0)</f>
        <v>0</v>
      </c>
      <c r="M574" s="10" t="s">
        <v>52</v>
      </c>
      <c r="N574" s="9" t="s">
        <v>1657</v>
      </c>
      <c r="O574" s="9" t="s">
        <v>52</v>
      </c>
      <c r="P574" s="9" t="s">
        <v>52</v>
      </c>
      <c r="Q574" s="9" t="s">
        <v>1633</v>
      </c>
      <c r="R574" s="9" t="s">
        <v>52</v>
      </c>
      <c r="S574" s="9" t="s">
        <v>67</v>
      </c>
      <c r="T574" s="9" t="s">
        <v>54</v>
      </c>
      <c r="U574" s="9" t="s">
        <v>54</v>
      </c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9" t="s">
        <v>52</v>
      </c>
      <c r="AT574" s="1"/>
      <c r="AU574" s="9" t="s">
        <v>52</v>
      </c>
      <c r="AV574" s="9" t="s">
        <v>52</v>
      </c>
      <c r="AW574" s="9" t="s">
        <v>1658</v>
      </c>
      <c r="AX574" s="1">
        <v>673</v>
      </c>
      <c r="AY574" s="1"/>
    </row>
    <row r="575" spans="1:51" ht="30" customHeight="1" x14ac:dyDescent="0.3">
      <c r="A575" s="10" t="s">
        <v>1614</v>
      </c>
      <c r="B575" s="10" t="s">
        <v>1634</v>
      </c>
      <c r="C575" s="10" t="s">
        <v>969</v>
      </c>
      <c r="D575" s="11"/>
      <c r="E575" s="12">
        <f>TRUNC(일위대가목록!E462,0)</f>
        <v>11146</v>
      </c>
      <c r="F575" s="12">
        <f>TRUNC(E575*D575, 0)</f>
        <v>0</v>
      </c>
      <c r="G575" s="12">
        <f>TRUNC(일위대가목록!F462,0)</f>
        <v>15349</v>
      </c>
      <c r="H575" s="12">
        <f>TRUNC(G575*D575, 0)</f>
        <v>0</v>
      </c>
      <c r="I575" s="12">
        <f>TRUNC(일위대가목록!G462,0)</f>
        <v>47569</v>
      </c>
      <c r="J575" s="12">
        <f>TRUNC(I575*D575, 0)</f>
        <v>0</v>
      </c>
      <c r="K575" s="12">
        <f>TRUNC(E575+G575+I575, 0)</f>
        <v>74064</v>
      </c>
      <c r="L575" s="12">
        <f>TRUNC(F575+H575+J575, 0)</f>
        <v>0</v>
      </c>
      <c r="M575" s="10" t="s">
        <v>52</v>
      </c>
      <c r="N575" s="9" t="s">
        <v>1659</v>
      </c>
      <c r="O575" s="9" t="s">
        <v>52</v>
      </c>
      <c r="P575" s="9" t="s">
        <v>52</v>
      </c>
      <c r="Q575" s="9" t="s">
        <v>1633</v>
      </c>
      <c r="R575" s="9" t="s">
        <v>52</v>
      </c>
      <c r="S575" s="9" t="s">
        <v>67</v>
      </c>
      <c r="T575" s="9" t="s">
        <v>54</v>
      </c>
      <c r="U575" s="9" t="s">
        <v>54</v>
      </c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9" t="s">
        <v>52</v>
      </c>
      <c r="AT575" s="1"/>
      <c r="AU575" s="9" t="s">
        <v>52</v>
      </c>
      <c r="AV575" s="9" t="s">
        <v>52</v>
      </c>
      <c r="AW575" s="9" t="s">
        <v>1660</v>
      </c>
      <c r="AX575" s="1">
        <v>674</v>
      </c>
      <c r="AY575" s="1"/>
    </row>
    <row r="576" spans="1:51" ht="30" customHeight="1" x14ac:dyDescent="0.3">
      <c r="A576" s="10" t="s">
        <v>1617</v>
      </c>
      <c r="B576" s="10" t="s">
        <v>1634</v>
      </c>
      <c r="C576" s="10" t="s">
        <v>969</v>
      </c>
      <c r="D576" s="11"/>
      <c r="E576" s="12">
        <f>TRUNC(일위대가목록!E463,0)</f>
        <v>12883</v>
      </c>
      <c r="F576" s="12">
        <f>TRUNC(E576*D576, 0)</f>
        <v>0</v>
      </c>
      <c r="G576" s="12">
        <f>TRUNC(일위대가목록!F463,0)</f>
        <v>15349</v>
      </c>
      <c r="H576" s="12">
        <f>TRUNC(G576*D576, 0)</f>
        <v>0</v>
      </c>
      <c r="I576" s="12">
        <f>TRUNC(일위대가목록!G463,0)</f>
        <v>65328</v>
      </c>
      <c r="J576" s="12">
        <f>TRUNC(I576*D576, 0)</f>
        <v>0</v>
      </c>
      <c r="K576" s="12">
        <f>TRUNC(E576+G576+I576, 0)</f>
        <v>93560</v>
      </c>
      <c r="L576" s="12">
        <f>TRUNC(F576+H576+J576, 0)</f>
        <v>0</v>
      </c>
      <c r="M576" s="10" t="s">
        <v>52</v>
      </c>
      <c r="N576" s="9" t="s">
        <v>1661</v>
      </c>
      <c r="O576" s="9" t="s">
        <v>52</v>
      </c>
      <c r="P576" s="9" t="s">
        <v>52</v>
      </c>
      <c r="Q576" s="9" t="s">
        <v>1633</v>
      </c>
      <c r="R576" s="9" t="s">
        <v>52</v>
      </c>
      <c r="S576" s="9" t="s">
        <v>67</v>
      </c>
      <c r="T576" s="9" t="s">
        <v>54</v>
      </c>
      <c r="U576" s="9" t="s">
        <v>54</v>
      </c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9" t="s">
        <v>52</v>
      </c>
      <c r="AT576" s="1"/>
      <c r="AU576" s="9" t="s">
        <v>52</v>
      </c>
      <c r="AV576" s="9" t="s">
        <v>52</v>
      </c>
      <c r="AW576" s="9" t="s">
        <v>1662</v>
      </c>
      <c r="AX576" s="1">
        <v>675</v>
      </c>
      <c r="AY576" s="1"/>
    </row>
    <row r="577" spans="1:51" ht="30" customHeight="1" x14ac:dyDescent="0.3">
      <c r="A577" s="10" t="s">
        <v>1620</v>
      </c>
      <c r="B577" s="10" t="s">
        <v>1634</v>
      </c>
      <c r="C577" s="10" t="s">
        <v>969</v>
      </c>
      <c r="D577" s="11"/>
      <c r="E577" s="12">
        <f>TRUNC(일위대가목록!E464,0)</f>
        <v>14265</v>
      </c>
      <c r="F577" s="12">
        <f>TRUNC(E577*D577, 0)</f>
        <v>0</v>
      </c>
      <c r="G577" s="12">
        <f>TRUNC(일위대가목록!F464,0)</f>
        <v>15349</v>
      </c>
      <c r="H577" s="12">
        <f>TRUNC(G577*D577, 0)</f>
        <v>0</v>
      </c>
      <c r="I577" s="12">
        <f>TRUNC(일위대가목록!G464,0)</f>
        <v>87439</v>
      </c>
      <c r="J577" s="12">
        <f>TRUNC(I577*D577, 0)</f>
        <v>0</v>
      </c>
      <c r="K577" s="12">
        <f>TRUNC(E577+G577+I577, 0)</f>
        <v>117053</v>
      </c>
      <c r="L577" s="12">
        <f>TRUNC(F577+H577+J577, 0)</f>
        <v>0</v>
      </c>
      <c r="M577" s="10" t="s">
        <v>52</v>
      </c>
      <c r="N577" s="9" t="s">
        <v>1663</v>
      </c>
      <c r="O577" s="9" t="s">
        <v>52</v>
      </c>
      <c r="P577" s="9" t="s">
        <v>52</v>
      </c>
      <c r="Q577" s="9" t="s">
        <v>1633</v>
      </c>
      <c r="R577" s="9" t="s">
        <v>52</v>
      </c>
      <c r="S577" s="9" t="s">
        <v>67</v>
      </c>
      <c r="T577" s="9" t="s">
        <v>54</v>
      </c>
      <c r="U577" s="9" t="s">
        <v>54</v>
      </c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9" t="s">
        <v>52</v>
      </c>
      <c r="AT577" s="1"/>
      <c r="AU577" s="9" t="s">
        <v>52</v>
      </c>
      <c r="AV577" s="9" t="s">
        <v>52</v>
      </c>
      <c r="AW577" s="9" t="s">
        <v>1664</v>
      </c>
      <c r="AX577" s="1">
        <v>676</v>
      </c>
      <c r="AY577" s="1"/>
    </row>
    <row r="578" spans="1:51" ht="30" customHeight="1" x14ac:dyDescent="0.3">
      <c r="A578" s="10" t="s">
        <v>1623</v>
      </c>
      <c r="B578" s="10" t="s">
        <v>1634</v>
      </c>
      <c r="C578" s="10" t="s">
        <v>969</v>
      </c>
      <c r="D578" s="11"/>
      <c r="E578" s="12">
        <f>TRUNC(일위대가목록!E465,0)</f>
        <v>16012</v>
      </c>
      <c r="F578" s="12">
        <f>TRUNC(E578*D578, 0)</f>
        <v>0</v>
      </c>
      <c r="G578" s="12">
        <f>TRUNC(일위대가목록!F465,0)</f>
        <v>15349</v>
      </c>
      <c r="H578" s="12">
        <f>TRUNC(G578*D578, 0)</f>
        <v>0</v>
      </c>
      <c r="I578" s="12">
        <f>TRUNC(일위대가목록!G465,0)</f>
        <v>93098</v>
      </c>
      <c r="J578" s="12">
        <f>TRUNC(I578*D578, 0)</f>
        <v>0</v>
      </c>
      <c r="K578" s="12">
        <f>TRUNC(E578+G578+I578, 0)</f>
        <v>124459</v>
      </c>
      <c r="L578" s="12">
        <f>TRUNC(F578+H578+J578, 0)</f>
        <v>0</v>
      </c>
      <c r="M578" s="10" t="s">
        <v>52</v>
      </c>
      <c r="N578" s="9" t="s">
        <v>1665</v>
      </c>
      <c r="O578" s="9" t="s">
        <v>52</v>
      </c>
      <c r="P578" s="9" t="s">
        <v>52</v>
      </c>
      <c r="Q578" s="9" t="s">
        <v>1633</v>
      </c>
      <c r="R578" s="9" t="s">
        <v>52</v>
      </c>
      <c r="S578" s="9" t="s">
        <v>67</v>
      </c>
      <c r="T578" s="9" t="s">
        <v>54</v>
      </c>
      <c r="U578" s="9" t="s">
        <v>54</v>
      </c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9" t="s">
        <v>52</v>
      </c>
      <c r="AT578" s="1"/>
      <c r="AU578" s="9" t="s">
        <v>52</v>
      </c>
      <c r="AV578" s="9" t="s">
        <v>52</v>
      </c>
      <c r="AW578" s="9" t="s">
        <v>1666</v>
      </c>
      <c r="AX578" s="1">
        <v>677</v>
      </c>
      <c r="AY578" s="1"/>
    </row>
    <row r="579" spans="1:51" ht="30" customHeight="1" x14ac:dyDescent="0.3">
      <c r="A579" s="10" t="s">
        <v>1626</v>
      </c>
      <c r="B579" s="10" t="s">
        <v>1634</v>
      </c>
      <c r="C579" s="10" t="s">
        <v>969</v>
      </c>
      <c r="D579" s="11"/>
      <c r="E579" s="12">
        <f>TRUNC(일위대가목록!E466,0)</f>
        <v>16012</v>
      </c>
      <c r="F579" s="12">
        <f>TRUNC(E579*D579, 0)</f>
        <v>0</v>
      </c>
      <c r="G579" s="12">
        <f>TRUNC(일위대가목록!F466,0)</f>
        <v>15349</v>
      </c>
      <c r="H579" s="12">
        <f>TRUNC(G579*D579, 0)</f>
        <v>0</v>
      </c>
      <c r="I579" s="12">
        <f>TRUNC(일위대가목록!G466,0)</f>
        <v>113067</v>
      </c>
      <c r="J579" s="12">
        <f>TRUNC(I579*D579, 0)</f>
        <v>0</v>
      </c>
      <c r="K579" s="12">
        <f>TRUNC(E579+G579+I579, 0)</f>
        <v>144428</v>
      </c>
      <c r="L579" s="12">
        <f>TRUNC(F579+H579+J579, 0)</f>
        <v>0</v>
      </c>
      <c r="M579" s="10" t="s">
        <v>52</v>
      </c>
      <c r="N579" s="9" t="s">
        <v>1667</v>
      </c>
      <c r="O579" s="9" t="s">
        <v>52</v>
      </c>
      <c r="P579" s="9" t="s">
        <v>52</v>
      </c>
      <c r="Q579" s="9" t="s">
        <v>1633</v>
      </c>
      <c r="R579" s="9" t="s">
        <v>52</v>
      </c>
      <c r="S579" s="9" t="s">
        <v>67</v>
      </c>
      <c r="T579" s="9" t="s">
        <v>54</v>
      </c>
      <c r="U579" s="9" t="s">
        <v>54</v>
      </c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9" t="s">
        <v>52</v>
      </c>
      <c r="AT579" s="1"/>
      <c r="AU579" s="9" t="s">
        <v>52</v>
      </c>
      <c r="AV579" s="9" t="s">
        <v>52</v>
      </c>
      <c r="AW579" s="9" t="s">
        <v>1668</v>
      </c>
      <c r="AX579" s="1">
        <v>678</v>
      </c>
      <c r="AY579" s="1"/>
    </row>
    <row r="580" spans="1:51" ht="30" customHeight="1" x14ac:dyDescent="0.3">
      <c r="A580" s="10" t="s">
        <v>1629</v>
      </c>
      <c r="B580" s="10" t="s">
        <v>1634</v>
      </c>
      <c r="C580" s="10" t="s">
        <v>969</v>
      </c>
      <c r="D580" s="11"/>
      <c r="E580" s="12">
        <f>TRUNC(일위대가목록!E467,0)</f>
        <v>17468</v>
      </c>
      <c r="F580" s="12">
        <f>TRUNC(E580*D580, 0)</f>
        <v>0</v>
      </c>
      <c r="G580" s="12">
        <f>TRUNC(일위대가목록!F467,0)</f>
        <v>15349</v>
      </c>
      <c r="H580" s="12">
        <f>TRUNC(G580*D580, 0)</f>
        <v>0</v>
      </c>
      <c r="I580" s="12">
        <f>TRUNC(일위대가목록!G467,0)</f>
        <v>131912</v>
      </c>
      <c r="J580" s="12">
        <f>TRUNC(I580*D580, 0)</f>
        <v>0</v>
      </c>
      <c r="K580" s="12">
        <f>TRUNC(E580+G580+I580, 0)</f>
        <v>164729</v>
      </c>
      <c r="L580" s="12">
        <f>TRUNC(F580+H580+J580, 0)</f>
        <v>0</v>
      </c>
      <c r="M580" s="10" t="s">
        <v>52</v>
      </c>
      <c r="N580" s="9" t="s">
        <v>1669</v>
      </c>
      <c r="O580" s="9" t="s">
        <v>52</v>
      </c>
      <c r="P580" s="9" t="s">
        <v>52</v>
      </c>
      <c r="Q580" s="9" t="s">
        <v>1633</v>
      </c>
      <c r="R580" s="9" t="s">
        <v>52</v>
      </c>
      <c r="S580" s="9" t="s">
        <v>67</v>
      </c>
      <c r="T580" s="9" t="s">
        <v>54</v>
      </c>
      <c r="U580" s="9" t="s">
        <v>54</v>
      </c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9" t="s">
        <v>52</v>
      </c>
      <c r="AT580" s="1"/>
      <c r="AU580" s="9" t="s">
        <v>52</v>
      </c>
      <c r="AV580" s="9" t="s">
        <v>52</v>
      </c>
      <c r="AW580" s="9" t="s">
        <v>1670</v>
      </c>
      <c r="AX580" s="1">
        <v>679</v>
      </c>
      <c r="AY580" s="1"/>
    </row>
    <row r="581" spans="1:51" ht="30" customHeight="1" x14ac:dyDescent="0.3">
      <c r="A581" s="10" t="s">
        <v>1577</v>
      </c>
      <c r="B581" s="10" t="s">
        <v>1671</v>
      </c>
      <c r="C581" s="10" t="s">
        <v>969</v>
      </c>
      <c r="D581" s="11"/>
      <c r="E581" s="12">
        <f>TRUNC(일위대가목록!E468,0)</f>
        <v>7370</v>
      </c>
      <c r="F581" s="12">
        <f>TRUNC(E581*D581, 0)</f>
        <v>0</v>
      </c>
      <c r="G581" s="12">
        <f>TRUNC(일위대가목록!F468,0)</f>
        <v>47967</v>
      </c>
      <c r="H581" s="12">
        <f>TRUNC(G581*D581, 0)</f>
        <v>0</v>
      </c>
      <c r="I581" s="12">
        <f>TRUNC(일위대가목록!G468,0)</f>
        <v>28495</v>
      </c>
      <c r="J581" s="12">
        <f>TRUNC(I581*D581, 0)</f>
        <v>0</v>
      </c>
      <c r="K581" s="12">
        <f>TRUNC(E581+G581+I581, 0)</f>
        <v>83832</v>
      </c>
      <c r="L581" s="12">
        <f>TRUNC(F581+H581+J581, 0)</f>
        <v>0</v>
      </c>
      <c r="M581" s="10" t="s">
        <v>52</v>
      </c>
      <c r="N581" s="9" t="s">
        <v>1672</v>
      </c>
      <c r="O581" s="9" t="s">
        <v>52</v>
      </c>
      <c r="P581" s="9" t="s">
        <v>52</v>
      </c>
      <c r="Q581" s="9" t="s">
        <v>1633</v>
      </c>
      <c r="R581" s="9" t="s">
        <v>52</v>
      </c>
      <c r="S581" s="9" t="s">
        <v>67</v>
      </c>
      <c r="T581" s="9" t="s">
        <v>54</v>
      </c>
      <c r="U581" s="9" t="s">
        <v>54</v>
      </c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9" t="s">
        <v>52</v>
      </c>
      <c r="AT581" s="1"/>
      <c r="AU581" s="9" t="s">
        <v>52</v>
      </c>
      <c r="AV581" s="9" t="s">
        <v>52</v>
      </c>
      <c r="AW581" s="9" t="s">
        <v>1673</v>
      </c>
      <c r="AX581" s="1">
        <v>681</v>
      </c>
      <c r="AY581" s="1"/>
    </row>
    <row r="582" spans="1:51" ht="30" customHeight="1" x14ac:dyDescent="0.3">
      <c r="A582" s="10" t="s">
        <v>1574</v>
      </c>
      <c r="B582" s="10" t="s">
        <v>1674</v>
      </c>
      <c r="C582" s="10" t="s">
        <v>52</v>
      </c>
      <c r="D582" s="11">
        <v>1</v>
      </c>
      <c r="E582" s="12">
        <f>SUM(F583:F599)</f>
        <v>0</v>
      </c>
      <c r="F582" s="12">
        <f>TRUNC(E582*D582, 0)</f>
        <v>0</v>
      </c>
      <c r="G582" s="12">
        <f>SUM(H583:H599)</f>
        <v>0</v>
      </c>
      <c r="H582" s="12">
        <f>TRUNC(G582*D582, 0)</f>
        <v>0</v>
      </c>
      <c r="I582" s="12">
        <f>SUM(J583:J599)</f>
        <v>0</v>
      </c>
      <c r="J582" s="12">
        <f>TRUNC(I582*D582, 0)</f>
        <v>0</v>
      </c>
      <c r="K582" s="12">
        <f>SUM(L583:L599)</f>
        <v>0</v>
      </c>
      <c r="L582" s="12">
        <f>TRUNC(F582+H582+J582, 0)</f>
        <v>0</v>
      </c>
      <c r="M582" s="10" t="s">
        <v>52</v>
      </c>
      <c r="N582" s="9" t="s">
        <v>52</v>
      </c>
      <c r="O582" s="9" t="s">
        <v>52</v>
      </c>
      <c r="P582" s="9" t="s">
        <v>52</v>
      </c>
      <c r="Q582" s="9" t="s">
        <v>1675</v>
      </c>
      <c r="R582" s="9" t="s">
        <v>1516</v>
      </c>
      <c r="S582" s="9" t="s">
        <v>54</v>
      </c>
      <c r="T582" s="9" t="s">
        <v>54</v>
      </c>
      <c r="U582" s="9" t="s">
        <v>54</v>
      </c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9" t="s">
        <v>52</v>
      </c>
      <c r="AT582" s="1">
        <v>5</v>
      </c>
      <c r="AU582" s="9" t="s">
        <v>52</v>
      </c>
      <c r="AV582" s="9" t="s">
        <v>52</v>
      </c>
      <c r="AW582" s="9" t="s">
        <v>1675</v>
      </c>
      <c r="AX582" s="1">
        <v>764</v>
      </c>
      <c r="AY582" s="1"/>
    </row>
    <row r="583" spans="1:51" ht="30" customHeight="1" x14ac:dyDescent="0.3">
      <c r="A583" s="10" t="s">
        <v>1581</v>
      </c>
      <c r="B583" s="10" t="s">
        <v>1671</v>
      </c>
      <c r="C583" s="10" t="s">
        <v>969</v>
      </c>
      <c r="D583" s="11"/>
      <c r="E583" s="12">
        <f>TRUNC(일위대가목록!E469,0)</f>
        <v>9116</v>
      </c>
      <c r="F583" s="12">
        <f>TRUNC(E583*D583, 0)</f>
        <v>0</v>
      </c>
      <c r="G583" s="12">
        <f>TRUNC(일위대가목록!F469,0)</f>
        <v>47967</v>
      </c>
      <c r="H583" s="12">
        <f>TRUNC(G583*D583, 0)</f>
        <v>0</v>
      </c>
      <c r="I583" s="12">
        <f>TRUNC(일위대가목록!G469,0)</f>
        <v>38993</v>
      </c>
      <c r="J583" s="12">
        <f>TRUNC(I583*D583, 0)</f>
        <v>0</v>
      </c>
      <c r="K583" s="12">
        <f>TRUNC(E583+G583+I583, 0)</f>
        <v>96076</v>
      </c>
      <c r="L583" s="12">
        <f>TRUNC(F583+H583+J583, 0)</f>
        <v>0</v>
      </c>
      <c r="M583" s="10" t="s">
        <v>52</v>
      </c>
      <c r="N583" s="9" t="s">
        <v>1676</v>
      </c>
      <c r="O583" s="9" t="s">
        <v>52</v>
      </c>
      <c r="P583" s="9" t="s">
        <v>52</v>
      </c>
      <c r="Q583" s="9" t="s">
        <v>1675</v>
      </c>
      <c r="R583" s="9" t="s">
        <v>52</v>
      </c>
      <c r="S583" s="9" t="s">
        <v>67</v>
      </c>
      <c r="T583" s="9" t="s">
        <v>54</v>
      </c>
      <c r="U583" s="9" t="s">
        <v>54</v>
      </c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9" t="s">
        <v>52</v>
      </c>
      <c r="AT583" s="1"/>
      <c r="AU583" s="9" t="s">
        <v>52</v>
      </c>
      <c r="AV583" s="9" t="s">
        <v>52</v>
      </c>
      <c r="AW583" s="9" t="s">
        <v>1677</v>
      </c>
      <c r="AX583" s="1">
        <v>682</v>
      </c>
      <c r="AY583" s="1"/>
    </row>
    <row r="584" spans="1:51" ht="30" customHeight="1" x14ac:dyDescent="0.3">
      <c r="A584" s="10" t="s">
        <v>1584</v>
      </c>
      <c r="B584" s="10" t="s">
        <v>1671</v>
      </c>
      <c r="C584" s="10" t="s">
        <v>969</v>
      </c>
      <c r="D584" s="11"/>
      <c r="E584" s="12">
        <f>TRUNC(일위대가목록!E470,0)</f>
        <v>10474</v>
      </c>
      <c r="F584" s="12">
        <f>TRUNC(E584*D584, 0)</f>
        <v>0</v>
      </c>
      <c r="G584" s="12">
        <f>TRUNC(일위대가목록!F470,0)</f>
        <v>47967</v>
      </c>
      <c r="H584" s="12">
        <f>TRUNC(G584*D584, 0)</f>
        <v>0</v>
      </c>
      <c r="I584" s="12">
        <f>TRUNC(일위대가목록!G470,0)</f>
        <v>49362</v>
      </c>
      <c r="J584" s="12">
        <f>TRUNC(I584*D584, 0)</f>
        <v>0</v>
      </c>
      <c r="K584" s="12">
        <f>TRUNC(E584+G584+I584, 0)</f>
        <v>107803</v>
      </c>
      <c r="L584" s="12">
        <f>TRUNC(F584+H584+J584, 0)</f>
        <v>0</v>
      </c>
      <c r="M584" s="10" t="s">
        <v>52</v>
      </c>
      <c r="N584" s="9" t="s">
        <v>1678</v>
      </c>
      <c r="O584" s="9" t="s">
        <v>52</v>
      </c>
      <c r="P584" s="9" t="s">
        <v>52</v>
      </c>
      <c r="Q584" s="9" t="s">
        <v>1675</v>
      </c>
      <c r="R584" s="9" t="s">
        <v>52</v>
      </c>
      <c r="S584" s="9" t="s">
        <v>67</v>
      </c>
      <c r="T584" s="9" t="s">
        <v>54</v>
      </c>
      <c r="U584" s="9" t="s">
        <v>54</v>
      </c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9" t="s">
        <v>52</v>
      </c>
      <c r="AT584" s="1"/>
      <c r="AU584" s="9" t="s">
        <v>52</v>
      </c>
      <c r="AV584" s="9" t="s">
        <v>52</v>
      </c>
      <c r="AW584" s="9" t="s">
        <v>1679</v>
      </c>
      <c r="AX584" s="1">
        <v>683</v>
      </c>
      <c r="AY584" s="1"/>
    </row>
    <row r="585" spans="1:51" ht="30" customHeight="1" x14ac:dyDescent="0.3">
      <c r="A585" s="10" t="s">
        <v>1587</v>
      </c>
      <c r="B585" s="10" t="s">
        <v>1671</v>
      </c>
      <c r="C585" s="10" t="s">
        <v>969</v>
      </c>
      <c r="D585" s="11"/>
      <c r="E585" s="12">
        <f>TRUNC(일위대가목록!E471,0)</f>
        <v>11831</v>
      </c>
      <c r="F585" s="12">
        <f>TRUNC(E585*D585, 0)</f>
        <v>0</v>
      </c>
      <c r="G585" s="12">
        <f>TRUNC(일위대가목록!F471,0)</f>
        <v>47967</v>
      </c>
      <c r="H585" s="12">
        <f>TRUNC(G585*D585, 0)</f>
        <v>0</v>
      </c>
      <c r="I585" s="12">
        <f>TRUNC(일위대가목록!G471,0)</f>
        <v>54842</v>
      </c>
      <c r="J585" s="12">
        <f>TRUNC(I585*D585, 0)</f>
        <v>0</v>
      </c>
      <c r="K585" s="12">
        <f>TRUNC(E585+G585+I585, 0)</f>
        <v>114640</v>
      </c>
      <c r="L585" s="12">
        <f>TRUNC(F585+H585+J585, 0)</f>
        <v>0</v>
      </c>
      <c r="M585" s="10" t="s">
        <v>52</v>
      </c>
      <c r="N585" s="9" t="s">
        <v>1680</v>
      </c>
      <c r="O585" s="9" t="s">
        <v>52</v>
      </c>
      <c r="P585" s="9" t="s">
        <v>52</v>
      </c>
      <c r="Q585" s="9" t="s">
        <v>1675</v>
      </c>
      <c r="R585" s="9" t="s">
        <v>52</v>
      </c>
      <c r="S585" s="9" t="s">
        <v>67</v>
      </c>
      <c r="T585" s="9" t="s">
        <v>54</v>
      </c>
      <c r="U585" s="9" t="s">
        <v>54</v>
      </c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9" t="s">
        <v>52</v>
      </c>
      <c r="AT585" s="1"/>
      <c r="AU585" s="9" t="s">
        <v>52</v>
      </c>
      <c r="AV585" s="9" t="s">
        <v>52</v>
      </c>
      <c r="AW585" s="9" t="s">
        <v>1681</v>
      </c>
      <c r="AX585" s="1">
        <v>684</v>
      </c>
      <c r="AY585" s="1"/>
    </row>
    <row r="586" spans="1:51" ht="30" customHeight="1" x14ac:dyDescent="0.3">
      <c r="A586" s="10" t="s">
        <v>1590</v>
      </c>
      <c r="B586" s="10" t="s">
        <v>1671</v>
      </c>
      <c r="C586" s="10" t="s">
        <v>969</v>
      </c>
      <c r="D586" s="11"/>
      <c r="E586" s="12">
        <f>TRUNC(일위대가목록!E472,0)</f>
        <v>14935</v>
      </c>
      <c r="F586" s="12">
        <f>TRUNC(E586*D586, 0)</f>
        <v>0</v>
      </c>
      <c r="G586" s="12">
        <f>TRUNC(일위대가목록!F472,0)</f>
        <v>47967</v>
      </c>
      <c r="H586" s="12">
        <f>TRUNC(G586*D586, 0)</f>
        <v>0</v>
      </c>
      <c r="I586" s="12">
        <f>TRUNC(일위대가목록!G472,0)</f>
        <v>52293</v>
      </c>
      <c r="J586" s="12">
        <f>TRUNC(I586*D586, 0)</f>
        <v>0</v>
      </c>
      <c r="K586" s="12">
        <f>TRUNC(E586+G586+I586, 0)</f>
        <v>115195</v>
      </c>
      <c r="L586" s="12">
        <f>TRUNC(F586+H586+J586, 0)</f>
        <v>0</v>
      </c>
      <c r="M586" s="10" t="s">
        <v>52</v>
      </c>
      <c r="N586" s="9" t="s">
        <v>1682</v>
      </c>
      <c r="O586" s="9" t="s">
        <v>52</v>
      </c>
      <c r="P586" s="9" t="s">
        <v>52</v>
      </c>
      <c r="Q586" s="9" t="s">
        <v>1675</v>
      </c>
      <c r="R586" s="9" t="s">
        <v>52</v>
      </c>
      <c r="S586" s="9" t="s">
        <v>67</v>
      </c>
      <c r="T586" s="9" t="s">
        <v>54</v>
      </c>
      <c r="U586" s="9" t="s">
        <v>54</v>
      </c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9" t="s">
        <v>52</v>
      </c>
      <c r="AT586" s="1"/>
      <c r="AU586" s="9" t="s">
        <v>52</v>
      </c>
      <c r="AV586" s="9" t="s">
        <v>52</v>
      </c>
      <c r="AW586" s="9" t="s">
        <v>1683</v>
      </c>
      <c r="AX586" s="1">
        <v>685</v>
      </c>
      <c r="AY586" s="1"/>
    </row>
    <row r="587" spans="1:51" ht="30" customHeight="1" x14ac:dyDescent="0.3">
      <c r="A587" s="10" t="s">
        <v>1593</v>
      </c>
      <c r="B587" s="10" t="s">
        <v>1671</v>
      </c>
      <c r="C587" s="10" t="s">
        <v>969</v>
      </c>
      <c r="D587" s="11"/>
      <c r="E587" s="12">
        <f>TRUNC(일위대가목록!E473,0)</f>
        <v>14935</v>
      </c>
      <c r="F587" s="12">
        <f>TRUNC(E587*D587, 0)</f>
        <v>0</v>
      </c>
      <c r="G587" s="12">
        <f>TRUNC(일위대가목록!F473,0)</f>
        <v>47967</v>
      </c>
      <c r="H587" s="12">
        <f>TRUNC(G587*D587, 0)</f>
        <v>0</v>
      </c>
      <c r="I587" s="12">
        <f>TRUNC(일위대가목록!G473,0)</f>
        <v>54175</v>
      </c>
      <c r="J587" s="12">
        <f>TRUNC(I587*D587, 0)</f>
        <v>0</v>
      </c>
      <c r="K587" s="12">
        <f>TRUNC(E587+G587+I587, 0)</f>
        <v>117077</v>
      </c>
      <c r="L587" s="12">
        <f>TRUNC(F587+H587+J587, 0)</f>
        <v>0</v>
      </c>
      <c r="M587" s="10" t="s">
        <v>52</v>
      </c>
      <c r="N587" s="9" t="s">
        <v>1684</v>
      </c>
      <c r="O587" s="9" t="s">
        <v>52</v>
      </c>
      <c r="P587" s="9" t="s">
        <v>52</v>
      </c>
      <c r="Q587" s="9" t="s">
        <v>1675</v>
      </c>
      <c r="R587" s="9" t="s">
        <v>52</v>
      </c>
      <c r="S587" s="9" t="s">
        <v>67</v>
      </c>
      <c r="T587" s="9" t="s">
        <v>54</v>
      </c>
      <c r="U587" s="9" t="s">
        <v>54</v>
      </c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9" t="s">
        <v>52</v>
      </c>
      <c r="AT587" s="1"/>
      <c r="AU587" s="9" t="s">
        <v>52</v>
      </c>
      <c r="AV587" s="9" t="s">
        <v>52</v>
      </c>
      <c r="AW587" s="9" t="s">
        <v>1685</v>
      </c>
      <c r="AX587" s="1">
        <v>686</v>
      </c>
      <c r="AY587" s="1"/>
    </row>
    <row r="588" spans="1:51" ht="30" customHeight="1" x14ac:dyDescent="0.3">
      <c r="A588" s="10" t="s">
        <v>1596</v>
      </c>
      <c r="B588" s="10" t="s">
        <v>1671</v>
      </c>
      <c r="C588" s="10" t="s">
        <v>969</v>
      </c>
      <c r="D588" s="11"/>
      <c r="E588" s="12">
        <f>TRUNC(일위대가목록!E474,0)</f>
        <v>18622</v>
      </c>
      <c r="F588" s="12">
        <f>TRUNC(E588*D588, 0)</f>
        <v>0</v>
      </c>
      <c r="G588" s="12">
        <f>TRUNC(일위대가목록!F474,0)</f>
        <v>47967</v>
      </c>
      <c r="H588" s="12">
        <f>TRUNC(G588*D588, 0)</f>
        <v>0</v>
      </c>
      <c r="I588" s="12">
        <f>TRUNC(일위대가목록!G474,0)</f>
        <v>62471</v>
      </c>
      <c r="J588" s="12">
        <f>TRUNC(I588*D588, 0)</f>
        <v>0</v>
      </c>
      <c r="K588" s="12">
        <f>TRUNC(E588+G588+I588, 0)</f>
        <v>129060</v>
      </c>
      <c r="L588" s="12">
        <f>TRUNC(F588+H588+J588, 0)</f>
        <v>0</v>
      </c>
      <c r="M588" s="10" t="s">
        <v>52</v>
      </c>
      <c r="N588" s="9" t="s">
        <v>1686</v>
      </c>
      <c r="O588" s="9" t="s">
        <v>52</v>
      </c>
      <c r="P588" s="9" t="s">
        <v>52</v>
      </c>
      <c r="Q588" s="9" t="s">
        <v>1675</v>
      </c>
      <c r="R588" s="9" t="s">
        <v>52</v>
      </c>
      <c r="S588" s="9" t="s">
        <v>67</v>
      </c>
      <c r="T588" s="9" t="s">
        <v>54</v>
      </c>
      <c r="U588" s="9" t="s">
        <v>54</v>
      </c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9" t="s">
        <v>52</v>
      </c>
      <c r="AT588" s="1"/>
      <c r="AU588" s="9" t="s">
        <v>52</v>
      </c>
      <c r="AV588" s="9" t="s">
        <v>52</v>
      </c>
      <c r="AW588" s="9" t="s">
        <v>1687</v>
      </c>
      <c r="AX588" s="1">
        <v>687</v>
      </c>
      <c r="AY588" s="1"/>
    </row>
    <row r="589" spans="1:51" ht="30" customHeight="1" x14ac:dyDescent="0.3">
      <c r="A589" s="10" t="s">
        <v>1599</v>
      </c>
      <c r="B589" s="10" t="s">
        <v>1671</v>
      </c>
      <c r="C589" s="10" t="s">
        <v>969</v>
      </c>
      <c r="D589" s="11"/>
      <c r="E589" s="12">
        <f>TRUNC(일위대가목록!E475,0)</f>
        <v>21908</v>
      </c>
      <c r="F589" s="12">
        <f>TRUNC(E589*D589, 0)</f>
        <v>0</v>
      </c>
      <c r="G589" s="12">
        <f>TRUNC(일위대가목록!F475,0)</f>
        <v>47967</v>
      </c>
      <c r="H589" s="12">
        <f>TRUNC(G589*D589, 0)</f>
        <v>0</v>
      </c>
      <c r="I589" s="12">
        <f>TRUNC(일위대가목록!G475,0)</f>
        <v>68789</v>
      </c>
      <c r="J589" s="12">
        <f>TRUNC(I589*D589, 0)</f>
        <v>0</v>
      </c>
      <c r="K589" s="12">
        <f>TRUNC(E589+G589+I589, 0)</f>
        <v>138664</v>
      </c>
      <c r="L589" s="12">
        <f>TRUNC(F589+H589+J589, 0)</f>
        <v>0</v>
      </c>
      <c r="M589" s="10" t="s">
        <v>52</v>
      </c>
      <c r="N589" s="9" t="s">
        <v>1688</v>
      </c>
      <c r="O589" s="9" t="s">
        <v>52</v>
      </c>
      <c r="P589" s="9" t="s">
        <v>52</v>
      </c>
      <c r="Q589" s="9" t="s">
        <v>1675</v>
      </c>
      <c r="R589" s="9" t="s">
        <v>52</v>
      </c>
      <c r="S589" s="9" t="s">
        <v>67</v>
      </c>
      <c r="T589" s="9" t="s">
        <v>54</v>
      </c>
      <c r="U589" s="9" t="s">
        <v>54</v>
      </c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9" t="s">
        <v>52</v>
      </c>
      <c r="AT589" s="1"/>
      <c r="AU589" s="9" t="s">
        <v>52</v>
      </c>
      <c r="AV589" s="9" t="s">
        <v>52</v>
      </c>
      <c r="AW589" s="9" t="s">
        <v>1689</v>
      </c>
      <c r="AX589" s="1">
        <v>688</v>
      </c>
      <c r="AY589" s="1"/>
    </row>
    <row r="590" spans="1:51" ht="30" customHeight="1" x14ac:dyDescent="0.3">
      <c r="A590" s="10" t="s">
        <v>1602</v>
      </c>
      <c r="B590" s="10" t="s">
        <v>1671</v>
      </c>
      <c r="C590" s="10" t="s">
        <v>969</v>
      </c>
      <c r="D590" s="11"/>
      <c r="E590" s="12">
        <f>TRUNC(일위대가목록!E476,0)</f>
        <v>21908</v>
      </c>
      <c r="F590" s="12">
        <f>TRUNC(E590*D590, 0)</f>
        <v>0</v>
      </c>
      <c r="G590" s="12">
        <f>TRUNC(일위대가목록!F476,0)</f>
        <v>47967</v>
      </c>
      <c r="H590" s="12">
        <f>TRUNC(G590*D590, 0)</f>
        <v>0</v>
      </c>
      <c r="I590" s="12">
        <f>TRUNC(일위대가목록!G476,0)</f>
        <v>84325</v>
      </c>
      <c r="J590" s="12">
        <f>TRUNC(I590*D590, 0)</f>
        <v>0</v>
      </c>
      <c r="K590" s="12">
        <f>TRUNC(E590+G590+I590, 0)</f>
        <v>154200</v>
      </c>
      <c r="L590" s="12">
        <f>TRUNC(F590+H590+J590, 0)</f>
        <v>0</v>
      </c>
      <c r="M590" s="10" t="s">
        <v>52</v>
      </c>
      <c r="N590" s="9" t="s">
        <v>1690</v>
      </c>
      <c r="O590" s="9" t="s">
        <v>52</v>
      </c>
      <c r="P590" s="9" t="s">
        <v>52</v>
      </c>
      <c r="Q590" s="9" t="s">
        <v>1675</v>
      </c>
      <c r="R590" s="9" t="s">
        <v>52</v>
      </c>
      <c r="S590" s="9" t="s">
        <v>67</v>
      </c>
      <c r="T590" s="9" t="s">
        <v>54</v>
      </c>
      <c r="U590" s="9" t="s">
        <v>54</v>
      </c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9" t="s">
        <v>52</v>
      </c>
      <c r="AT590" s="1"/>
      <c r="AU590" s="9" t="s">
        <v>52</v>
      </c>
      <c r="AV590" s="9" t="s">
        <v>52</v>
      </c>
      <c r="AW590" s="9" t="s">
        <v>1691</v>
      </c>
      <c r="AX590" s="1">
        <v>689</v>
      </c>
      <c r="AY590" s="1"/>
    </row>
    <row r="591" spans="1:51" ht="30" customHeight="1" x14ac:dyDescent="0.3">
      <c r="A591" s="10" t="s">
        <v>1605</v>
      </c>
      <c r="B591" s="10" t="s">
        <v>1671</v>
      </c>
      <c r="C591" s="10" t="s">
        <v>969</v>
      </c>
      <c r="D591" s="11"/>
      <c r="E591" s="12">
        <f>TRUNC(일위대가목록!E477,0)</f>
        <v>23222</v>
      </c>
      <c r="F591" s="12">
        <f>TRUNC(E591*D591, 0)</f>
        <v>0</v>
      </c>
      <c r="G591" s="12">
        <f>TRUNC(일위대가목록!F477,0)</f>
        <v>47967</v>
      </c>
      <c r="H591" s="12">
        <f>TRUNC(G591*D591, 0)</f>
        <v>0</v>
      </c>
      <c r="I591" s="12">
        <f>TRUNC(일위대가목록!G477,0)</f>
        <v>84625</v>
      </c>
      <c r="J591" s="12">
        <f>TRUNC(I591*D591, 0)</f>
        <v>0</v>
      </c>
      <c r="K591" s="12">
        <f>TRUNC(E591+G591+I591, 0)</f>
        <v>155814</v>
      </c>
      <c r="L591" s="12">
        <f>TRUNC(F591+H591+J591, 0)</f>
        <v>0</v>
      </c>
      <c r="M591" s="10" t="s">
        <v>52</v>
      </c>
      <c r="N591" s="9" t="s">
        <v>1692</v>
      </c>
      <c r="O591" s="9" t="s">
        <v>52</v>
      </c>
      <c r="P591" s="9" t="s">
        <v>52</v>
      </c>
      <c r="Q591" s="9" t="s">
        <v>1675</v>
      </c>
      <c r="R591" s="9" t="s">
        <v>52</v>
      </c>
      <c r="S591" s="9" t="s">
        <v>67</v>
      </c>
      <c r="T591" s="9" t="s">
        <v>54</v>
      </c>
      <c r="U591" s="9" t="s">
        <v>54</v>
      </c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9" t="s">
        <v>52</v>
      </c>
      <c r="AT591" s="1"/>
      <c r="AU591" s="9" t="s">
        <v>52</v>
      </c>
      <c r="AV591" s="9" t="s">
        <v>52</v>
      </c>
      <c r="AW591" s="9" t="s">
        <v>1693</v>
      </c>
      <c r="AX591" s="1">
        <v>690</v>
      </c>
      <c r="AY591" s="1"/>
    </row>
    <row r="592" spans="1:51" ht="30" customHeight="1" x14ac:dyDescent="0.3">
      <c r="A592" s="10" t="s">
        <v>1608</v>
      </c>
      <c r="B592" s="10" t="s">
        <v>1671</v>
      </c>
      <c r="C592" s="10" t="s">
        <v>969</v>
      </c>
      <c r="D592" s="11"/>
      <c r="E592" s="12">
        <f>TRUNC(일위대가목록!E478,0)</f>
        <v>26947</v>
      </c>
      <c r="F592" s="12">
        <f>TRUNC(E592*D592, 0)</f>
        <v>0</v>
      </c>
      <c r="G592" s="12">
        <f>TRUNC(일위대가목록!F478,0)</f>
        <v>47967</v>
      </c>
      <c r="H592" s="12">
        <f>TRUNC(G592*D592, 0)</f>
        <v>0</v>
      </c>
      <c r="I592" s="12">
        <f>TRUNC(일위대가목록!G478,0)</f>
        <v>99422</v>
      </c>
      <c r="J592" s="12">
        <f>TRUNC(I592*D592, 0)</f>
        <v>0</v>
      </c>
      <c r="K592" s="12">
        <f>TRUNC(E592+G592+I592, 0)</f>
        <v>174336</v>
      </c>
      <c r="L592" s="12">
        <f>TRUNC(F592+H592+J592, 0)</f>
        <v>0</v>
      </c>
      <c r="M592" s="10" t="s">
        <v>52</v>
      </c>
      <c r="N592" s="9" t="s">
        <v>1694</v>
      </c>
      <c r="O592" s="9" t="s">
        <v>52</v>
      </c>
      <c r="P592" s="9" t="s">
        <v>52</v>
      </c>
      <c r="Q592" s="9" t="s">
        <v>1675</v>
      </c>
      <c r="R592" s="9" t="s">
        <v>52</v>
      </c>
      <c r="S592" s="9" t="s">
        <v>67</v>
      </c>
      <c r="T592" s="9" t="s">
        <v>54</v>
      </c>
      <c r="U592" s="9" t="s">
        <v>54</v>
      </c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9" t="s">
        <v>52</v>
      </c>
      <c r="AT592" s="1"/>
      <c r="AU592" s="9" t="s">
        <v>52</v>
      </c>
      <c r="AV592" s="9" t="s">
        <v>52</v>
      </c>
      <c r="AW592" s="9" t="s">
        <v>1695</v>
      </c>
      <c r="AX592" s="1">
        <v>691</v>
      </c>
      <c r="AY592" s="1"/>
    </row>
    <row r="593" spans="1:51" ht="30" customHeight="1" x14ac:dyDescent="0.3">
      <c r="A593" s="10" t="s">
        <v>1611</v>
      </c>
      <c r="B593" s="10" t="s">
        <v>1671</v>
      </c>
      <c r="C593" s="10" t="s">
        <v>969</v>
      </c>
      <c r="D593" s="11"/>
      <c r="E593" s="12">
        <f>TRUNC(일위대가목록!E479,0)</f>
        <v>26947</v>
      </c>
      <c r="F593" s="12">
        <f>TRUNC(E593*D593, 0)</f>
        <v>0</v>
      </c>
      <c r="G593" s="12">
        <f>TRUNC(일위대가목록!F479,0)</f>
        <v>47967</v>
      </c>
      <c r="H593" s="12">
        <f>TRUNC(G593*D593, 0)</f>
        <v>0</v>
      </c>
      <c r="I593" s="12">
        <f>TRUNC(일위대가목록!G479,0)</f>
        <v>124526</v>
      </c>
      <c r="J593" s="12">
        <f>TRUNC(I593*D593, 0)</f>
        <v>0</v>
      </c>
      <c r="K593" s="12">
        <f>TRUNC(E593+G593+I593, 0)</f>
        <v>199440</v>
      </c>
      <c r="L593" s="12">
        <f>TRUNC(F593+H593+J593, 0)</f>
        <v>0</v>
      </c>
      <c r="M593" s="10" t="s">
        <v>52</v>
      </c>
      <c r="N593" s="9" t="s">
        <v>1696</v>
      </c>
      <c r="O593" s="9" t="s">
        <v>52</v>
      </c>
      <c r="P593" s="9" t="s">
        <v>52</v>
      </c>
      <c r="Q593" s="9" t="s">
        <v>1675</v>
      </c>
      <c r="R593" s="9" t="s">
        <v>52</v>
      </c>
      <c r="S593" s="9" t="s">
        <v>67</v>
      </c>
      <c r="T593" s="9" t="s">
        <v>54</v>
      </c>
      <c r="U593" s="9" t="s">
        <v>54</v>
      </c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9" t="s">
        <v>52</v>
      </c>
      <c r="AT593" s="1"/>
      <c r="AU593" s="9" t="s">
        <v>52</v>
      </c>
      <c r="AV593" s="9" t="s">
        <v>52</v>
      </c>
      <c r="AW593" s="9" t="s">
        <v>1697</v>
      </c>
      <c r="AX593" s="1">
        <v>692</v>
      </c>
      <c r="AY593" s="1"/>
    </row>
    <row r="594" spans="1:51" ht="30" customHeight="1" x14ac:dyDescent="0.3">
      <c r="A594" s="10" t="s">
        <v>1614</v>
      </c>
      <c r="B594" s="10" t="s">
        <v>1671</v>
      </c>
      <c r="C594" s="10" t="s">
        <v>969</v>
      </c>
      <c r="D594" s="11"/>
      <c r="E594" s="12">
        <f>TRUNC(일위대가목록!E480,0)</f>
        <v>34834</v>
      </c>
      <c r="F594" s="12">
        <f>TRUNC(E594*D594, 0)</f>
        <v>0</v>
      </c>
      <c r="G594" s="12">
        <f>TRUNC(일위대가목록!F480,0)</f>
        <v>47967</v>
      </c>
      <c r="H594" s="12">
        <f>TRUNC(G594*D594, 0)</f>
        <v>0</v>
      </c>
      <c r="I594" s="12">
        <f>TRUNC(일위대가목록!G480,0)</f>
        <v>148654</v>
      </c>
      <c r="J594" s="12">
        <f>TRUNC(I594*D594, 0)</f>
        <v>0</v>
      </c>
      <c r="K594" s="12">
        <f>TRUNC(E594+G594+I594, 0)</f>
        <v>231455</v>
      </c>
      <c r="L594" s="12">
        <f>TRUNC(F594+H594+J594, 0)</f>
        <v>0</v>
      </c>
      <c r="M594" s="10" t="s">
        <v>52</v>
      </c>
      <c r="N594" s="9" t="s">
        <v>1698</v>
      </c>
      <c r="O594" s="9" t="s">
        <v>52</v>
      </c>
      <c r="P594" s="9" t="s">
        <v>52</v>
      </c>
      <c r="Q594" s="9" t="s">
        <v>1675</v>
      </c>
      <c r="R594" s="9" t="s">
        <v>52</v>
      </c>
      <c r="S594" s="9" t="s">
        <v>67</v>
      </c>
      <c r="T594" s="9" t="s">
        <v>54</v>
      </c>
      <c r="U594" s="9" t="s">
        <v>54</v>
      </c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9" t="s">
        <v>52</v>
      </c>
      <c r="AT594" s="1"/>
      <c r="AU594" s="9" t="s">
        <v>52</v>
      </c>
      <c r="AV594" s="9" t="s">
        <v>52</v>
      </c>
      <c r="AW594" s="9" t="s">
        <v>1699</v>
      </c>
      <c r="AX594" s="1">
        <v>693</v>
      </c>
      <c r="AY594" s="1"/>
    </row>
    <row r="595" spans="1:51" ht="30" customHeight="1" x14ac:dyDescent="0.3">
      <c r="A595" s="10" t="s">
        <v>1617</v>
      </c>
      <c r="B595" s="10" t="s">
        <v>1671</v>
      </c>
      <c r="C595" s="10" t="s">
        <v>969</v>
      </c>
      <c r="D595" s="11"/>
      <c r="E595" s="12">
        <f>TRUNC(일위대가목록!E481,0)</f>
        <v>40260</v>
      </c>
      <c r="F595" s="12">
        <f>TRUNC(E595*D595, 0)</f>
        <v>0</v>
      </c>
      <c r="G595" s="12">
        <f>TRUNC(일위대가목록!F481,0)</f>
        <v>47967</v>
      </c>
      <c r="H595" s="12">
        <f>TRUNC(G595*D595, 0)</f>
        <v>0</v>
      </c>
      <c r="I595" s="12">
        <f>TRUNC(일위대가목록!G481,0)</f>
        <v>204150</v>
      </c>
      <c r="J595" s="12">
        <f>TRUNC(I595*D595, 0)</f>
        <v>0</v>
      </c>
      <c r="K595" s="12">
        <f>TRUNC(E595+G595+I595, 0)</f>
        <v>292377</v>
      </c>
      <c r="L595" s="12">
        <f>TRUNC(F595+H595+J595, 0)</f>
        <v>0</v>
      </c>
      <c r="M595" s="10" t="s">
        <v>52</v>
      </c>
      <c r="N595" s="9" t="s">
        <v>1700</v>
      </c>
      <c r="O595" s="9" t="s">
        <v>52</v>
      </c>
      <c r="P595" s="9" t="s">
        <v>52</v>
      </c>
      <c r="Q595" s="9" t="s">
        <v>1675</v>
      </c>
      <c r="R595" s="9" t="s">
        <v>52</v>
      </c>
      <c r="S595" s="9" t="s">
        <v>67</v>
      </c>
      <c r="T595" s="9" t="s">
        <v>54</v>
      </c>
      <c r="U595" s="9" t="s">
        <v>54</v>
      </c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9" t="s">
        <v>52</v>
      </c>
      <c r="AT595" s="1"/>
      <c r="AU595" s="9" t="s">
        <v>52</v>
      </c>
      <c r="AV595" s="9" t="s">
        <v>52</v>
      </c>
      <c r="AW595" s="9" t="s">
        <v>1701</v>
      </c>
      <c r="AX595" s="1">
        <v>694</v>
      </c>
      <c r="AY595" s="1"/>
    </row>
    <row r="596" spans="1:51" ht="30" customHeight="1" x14ac:dyDescent="0.3">
      <c r="A596" s="10" t="s">
        <v>1620</v>
      </c>
      <c r="B596" s="10" t="s">
        <v>1671</v>
      </c>
      <c r="C596" s="10" t="s">
        <v>969</v>
      </c>
      <c r="D596" s="11"/>
      <c r="E596" s="12">
        <f>TRUNC(일위대가목록!E482,0)</f>
        <v>44581</v>
      </c>
      <c r="F596" s="12">
        <f>TRUNC(E596*D596, 0)</f>
        <v>0</v>
      </c>
      <c r="G596" s="12">
        <f>TRUNC(일위대가목록!F482,0)</f>
        <v>47967</v>
      </c>
      <c r="H596" s="12">
        <f>TRUNC(G596*D596, 0)</f>
        <v>0</v>
      </c>
      <c r="I596" s="12">
        <f>TRUNC(일위대가목록!G482,0)</f>
        <v>273247</v>
      </c>
      <c r="J596" s="12">
        <f>TRUNC(I596*D596, 0)</f>
        <v>0</v>
      </c>
      <c r="K596" s="12">
        <f>TRUNC(E596+G596+I596, 0)</f>
        <v>365795</v>
      </c>
      <c r="L596" s="12">
        <f>TRUNC(F596+H596+J596, 0)</f>
        <v>0</v>
      </c>
      <c r="M596" s="10" t="s">
        <v>52</v>
      </c>
      <c r="N596" s="9" t="s">
        <v>1702</v>
      </c>
      <c r="O596" s="9" t="s">
        <v>52</v>
      </c>
      <c r="P596" s="9" t="s">
        <v>52</v>
      </c>
      <c r="Q596" s="9" t="s">
        <v>1675</v>
      </c>
      <c r="R596" s="9" t="s">
        <v>52</v>
      </c>
      <c r="S596" s="9" t="s">
        <v>67</v>
      </c>
      <c r="T596" s="9" t="s">
        <v>54</v>
      </c>
      <c r="U596" s="9" t="s">
        <v>54</v>
      </c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9" t="s">
        <v>52</v>
      </c>
      <c r="AT596" s="1"/>
      <c r="AU596" s="9" t="s">
        <v>52</v>
      </c>
      <c r="AV596" s="9" t="s">
        <v>52</v>
      </c>
      <c r="AW596" s="9" t="s">
        <v>1703</v>
      </c>
      <c r="AX596" s="1">
        <v>695</v>
      </c>
      <c r="AY596" s="1"/>
    </row>
    <row r="597" spans="1:51" ht="30" customHeight="1" x14ac:dyDescent="0.3">
      <c r="A597" s="10" t="s">
        <v>1623</v>
      </c>
      <c r="B597" s="10" t="s">
        <v>1671</v>
      </c>
      <c r="C597" s="10" t="s">
        <v>969</v>
      </c>
      <c r="D597" s="11"/>
      <c r="E597" s="12">
        <f>TRUNC(일위대가목록!E483,0)</f>
        <v>50040</v>
      </c>
      <c r="F597" s="12">
        <f>TRUNC(E597*D597, 0)</f>
        <v>0</v>
      </c>
      <c r="G597" s="12">
        <f>TRUNC(일위대가목록!F483,0)</f>
        <v>47967</v>
      </c>
      <c r="H597" s="12">
        <f>TRUNC(G597*D597, 0)</f>
        <v>0</v>
      </c>
      <c r="I597" s="12">
        <f>TRUNC(일위대가목록!G483,0)</f>
        <v>290932</v>
      </c>
      <c r="J597" s="12">
        <f>TRUNC(I597*D597, 0)</f>
        <v>0</v>
      </c>
      <c r="K597" s="12">
        <f>TRUNC(E597+G597+I597, 0)</f>
        <v>388939</v>
      </c>
      <c r="L597" s="12">
        <f>TRUNC(F597+H597+J597, 0)</f>
        <v>0</v>
      </c>
      <c r="M597" s="10" t="s">
        <v>52</v>
      </c>
      <c r="N597" s="9" t="s">
        <v>1704</v>
      </c>
      <c r="O597" s="9" t="s">
        <v>52</v>
      </c>
      <c r="P597" s="9" t="s">
        <v>52</v>
      </c>
      <c r="Q597" s="9" t="s">
        <v>1675</v>
      </c>
      <c r="R597" s="9" t="s">
        <v>52</v>
      </c>
      <c r="S597" s="9" t="s">
        <v>67</v>
      </c>
      <c r="T597" s="9" t="s">
        <v>54</v>
      </c>
      <c r="U597" s="9" t="s">
        <v>54</v>
      </c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9" t="s">
        <v>52</v>
      </c>
      <c r="AT597" s="1"/>
      <c r="AU597" s="9" t="s">
        <v>52</v>
      </c>
      <c r="AV597" s="9" t="s">
        <v>52</v>
      </c>
      <c r="AW597" s="9" t="s">
        <v>1705</v>
      </c>
      <c r="AX597" s="1">
        <v>696</v>
      </c>
      <c r="AY597" s="1"/>
    </row>
    <row r="598" spans="1:51" ht="30" customHeight="1" x14ac:dyDescent="0.3">
      <c r="A598" s="10" t="s">
        <v>1626</v>
      </c>
      <c r="B598" s="10" t="s">
        <v>1671</v>
      </c>
      <c r="C598" s="10" t="s">
        <v>969</v>
      </c>
      <c r="D598" s="11"/>
      <c r="E598" s="12">
        <f>TRUNC(일위대가목록!E484,0)</f>
        <v>50040</v>
      </c>
      <c r="F598" s="12">
        <f>TRUNC(E598*D598, 0)</f>
        <v>0</v>
      </c>
      <c r="G598" s="12">
        <f>TRUNC(일위대가목록!F484,0)</f>
        <v>47967</v>
      </c>
      <c r="H598" s="12">
        <f>TRUNC(G598*D598, 0)</f>
        <v>0</v>
      </c>
      <c r="I598" s="12">
        <f>TRUNC(일위대가목록!G484,0)</f>
        <v>353337</v>
      </c>
      <c r="J598" s="12">
        <f>TRUNC(I598*D598, 0)</f>
        <v>0</v>
      </c>
      <c r="K598" s="12">
        <f>TRUNC(E598+G598+I598, 0)</f>
        <v>451344</v>
      </c>
      <c r="L598" s="12">
        <f>TRUNC(F598+H598+J598, 0)</f>
        <v>0</v>
      </c>
      <c r="M598" s="10" t="s">
        <v>52</v>
      </c>
      <c r="N598" s="9" t="s">
        <v>1706</v>
      </c>
      <c r="O598" s="9" t="s">
        <v>52</v>
      </c>
      <c r="P598" s="9" t="s">
        <v>52</v>
      </c>
      <c r="Q598" s="9" t="s">
        <v>1675</v>
      </c>
      <c r="R598" s="9" t="s">
        <v>52</v>
      </c>
      <c r="S598" s="9" t="s">
        <v>67</v>
      </c>
      <c r="T598" s="9" t="s">
        <v>54</v>
      </c>
      <c r="U598" s="9" t="s">
        <v>54</v>
      </c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9" t="s">
        <v>52</v>
      </c>
      <c r="AT598" s="1"/>
      <c r="AU598" s="9" t="s">
        <v>52</v>
      </c>
      <c r="AV598" s="9" t="s">
        <v>52</v>
      </c>
      <c r="AW598" s="9" t="s">
        <v>1707</v>
      </c>
      <c r="AX598" s="1">
        <v>697</v>
      </c>
      <c r="AY598" s="1"/>
    </row>
    <row r="599" spans="1:51" ht="30" customHeight="1" x14ac:dyDescent="0.3">
      <c r="A599" s="10" t="s">
        <v>1629</v>
      </c>
      <c r="B599" s="10" t="s">
        <v>1671</v>
      </c>
      <c r="C599" s="10" t="s">
        <v>969</v>
      </c>
      <c r="D599" s="11"/>
      <c r="E599" s="12">
        <f>TRUNC(일위대가목록!E485,0)</f>
        <v>54590</v>
      </c>
      <c r="F599" s="12">
        <f>TRUNC(E599*D599, 0)</f>
        <v>0</v>
      </c>
      <c r="G599" s="12">
        <f>TRUNC(일위대가목록!F485,0)</f>
        <v>47967</v>
      </c>
      <c r="H599" s="12">
        <f>TRUNC(G599*D599, 0)</f>
        <v>0</v>
      </c>
      <c r="I599" s="12">
        <f>TRUNC(일위대가목록!G485,0)</f>
        <v>412226</v>
      </c>
      <c r="J599" s="12">
        <f>TRUNC(I599*D599, 0)</f>
        <v>0</v>
      </c>
      <c r="K599" s="12">
        <f>TRUNC(E599+G599+I599, 0)</f>
        <v>514783</v>
      </c>
      <c r="L599" s="12">
        <f>TRUNC(F599+H599+J599, 0)</f>
        <v>0</v>
      </c>
      <c r="M599" s="10" t="s">
        <v>52</v>
      </c>
      <c r="N599" s="9" t="s">
        <v>1708</v>
      </c>
      <c r="O599" s="9" t="s">
        <v>52</v>
      </c>
      <c r="P599" s="9" t="s">
        <v>52</v>
      </c>
      <c r="Q599" s="9" t="s">
        <v>1675</v>
      </c>
      <c r="R599" s="9" t="s">
        <v>52</v>
      </c>
      <c r="S599" s="9" t="s">
        <v>67</v>
      </c>
      <c r="T599" s="9" t="s">
        <v>54</v>
      </c>
      <c r="U599" s="9" t="s">
        <v>54</v>
      </c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9" t="s">
        <v>52</v>
      </c>
      <c r="AT599" s="1"/>
      <c r="AU599" s="9" t="s">
        <v>52</v>
      </c>
      <c r="AV599" s="9" t="s">
        <v>52</v>
      </c>
      <c r="AW599" s="9" t="s">
        <v>1709</v>
      </c>
      <c r="AX599" s="1">
        <v>698</v>
      </c>
      <c r="AY599" s="1"/>
    </row>
    <row r="600" spans="1:51" ht="30" customHeight="1" x14ac:dyDescent="0.3">
      <c r="A600" s="10" t="s">
        <v>1574</v>
      </c>
      <c r="B600" s="10" t="s">
        <v>1710</v>
      </c>
      <c r="C600" s="10" t="s">
        <v>52</v>
      </c>
      <c r="D600" s="11">
        <v>1</v>
      </c>
      <c r="E600" s="12">
        <f>SUM(F601:F605)</f>
        <v>0</v>
      </c>
      <c r="F600" s="12">
        <f>TRUNC(E600*D600, 0)</f>
        <v>0</v>
      </c>
      <c r="G600" s="12">
        <f>SUM(H601:H605)</f>
        <v>0</v>
      </c>
      <c r="H600" s="12">
        <f>TRUNC(G600*D600, 0)</f>
        <v>0</v>
      </c>
      <c r="I600" s="12">
        <f>SUM(J601:J605)</f>
        <v>0</v>
      </c>
      <c r="J600" s="12">
        <f>TRUNC(I600*D600, 0)</f>
        <v>0</v>
      </c>
      <c r="K600" s="12">
        <f>SUM(L601:L605)</f>
        <v>0</v>
      </c>
      <c r="L600" s="12">
        <f>TRUNC(F600+H600+J600, 0)</f>
        <v>0</v>
      </c>
      <c r="M600" s="10" t="s">
        <v>52</v>
      </c>
      <c r="N600" s="9" t="s">
        <v>52</v>
      </c>
      <c r="O600" s="9" t="s">
        <v>52</v>
      </c>
      <c r="P600" s="9" t="s">
        <v>52</v>
      </c>
      <c r="Q600" s="9" t="s">
        <v>1711</v>
      </c>
      <c r="R600" s="9" t="s">
        <v>1516</v>
      </c>
      <c r="S600" s="9" t="s">
        <v>54</v>
      </c>
      <c r="T600" s="9" t="s">
        <v>54</v>
      </c>
      <c r="U600" s="9" t="s">
        <v>54</v>
      </c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9" t="s">
        <v>52</v>
      </c>
      <c r="AT600" s="1">
        <v>5</v>
      </c>
      <c r="AU600" s="9" t="s">
        <v>52</v>
      </c>
      <c r="AV600" s="9" t="s">
        <v>52</v>
      </c>
      <c r="AW600" s="9" t="s">
        <v>1711</v>
      </c>
      <c r="AX600" s="1">
        <v>765</v>
      </c>
      <c r="AY600" s="1"/>
    </row>
    <row r="601" spans="1:51" ht="30" customHeight="1" x14ac:dyDescent="0.3">
      <c r="A601" s="10" t="s">
        <v>1712</v>
      </c>
      <c r="B601" s="10" t="s">
        <v>1713</v>
      </c>
      <c r="C601" s="10" t="s">
        <v>969</v>
      </c>
      <c r="D601" s="11"/>
      <c r="E601" s="12">
        <f>TRUNC(일위대가목록!E486,0)</f>
        <v>0</v>
      </c>
      <c r="F601" s="12">
        <f>TRUNC(E601*D601, 0)</f>
        <v>0</v>
      </c>
      <c r="G601" s="12">
        <f>TRUNC(일위대가목록!F486,0)</f>
        <v>25566</v>
      </c>
      <c r="H601" s="12">
        <f>TRUNC(G601*D601, 0)</f>
        <v>0</v>
      </c>
      <c r="I601" s="12">
        <f>TRUNC(일위대가목록!G486,0)</f>
        <v>18636</v>
      </c>
      <c r="J601" s="12">
        <f>TRUNC(I601*D601, 0)</f>
        <v>0</v>
      </c>
      <c r="K601" s="12">
        <f>TRUNC(E601+G601+I601, 0)</f>
        <v>44202</v>
      </c>
      <c r="L601" s="12">
        <f>TRUNC(F601+H601+J601, 0)</f>
        <v>0</v>
      </c>
      <c r="M601" s="10" t="s">
        <v>52</v>
      </c>
      <c r="N601" s="9" t="s">
        <v>1714</v>
      </c>
      <c r="O601" s="9" t="s">
        <v>52</v>
      </c>
      <c r="P601" s="9" t="s">
        <v>52</v>
      </c>
      <c r="Q601" s="9" t="s">
        <v>1711</v>
      </c>
      <c r="R601" s="9" t="s">
        <v>52</v>
      </c>
      <c r="S601" s="9" t="s">
        <v>67</v>
      </c>
      <c r="T601" s="9" t="s">
        <v>54</v>
      </c>
      <c r="U601" s="9" t="s">
        <v>54</v>
      </c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9" t="s">
        <v>52</v>
      </c>
      <c r="AT601" s="1"/>
      <c r="AU601" s="9" t="s">
        <v>52</v>
      </c>
      <c r="AV601" s="9" t="s">
        <v>52</v>
      </c>
      <c r="AW601" s="9" t="s">
        <v>1715</v>
      </c>
      <c r="AX601" s="1">
        <v>700</v>
      </c>
      <c r="AY601" s="1"/>
    </row>
    <row r="602" spans="1:51" ht="30" customHeight="1" x14ac:dyDescent="0.3">
      <c r="A602" s="10" t="s">
        <v>1716</v>
      </c>
      <c r="B602" s="10" t="s">
        <v>1713</v>
      </c>
      <c r="C602" s="10" t="s">
        <v>969</v>
      </c>
      <c r="D602" s="11"/>
      <c r="E602" s="12">
        <f>TRUNC(일위대가목록!E487,0)</f>
        <v>0</v>
      </c>
      <c r="F602" s="12">
        <f>TRUNC(E602*D602, 0)</f>
        <v>0</v>
      </c>
      <c r="G602" s="12">
        <f>TRUNC(일위대가목록!F487,0)</f>
        <v>25566</v>
      </c>
      <c r="H602" s="12">
        <f>TRUNC(G602*D602, 0)</f>
        <v>0</v>
      </c>
      <c r="I602" s="12">
        <f>TRUNC(일위대가목록!G487,0)</f>
        <v>22623</v>
      </c>
      <c r="J602" s="12">
        <f>TRUNC(I602*D602, 0)</f>
        <v>0</v>
      </c>
      <c r="K602" s="12">
        <f>TRUNC(E602+G602+I602, 0)</f>
        <v>48189</v>
      </c>
      <c r="L602" s="12">
        <f>TRUNC(F602+H602+J602, 0)</f>
        <v>0</v>
      </c>
      <c r="M602" s="10" t="s">
        <v>52</v>
      </c>
      <c r="N602" s="9" t="s">
        <v>1717</v>
      </c>
      <c r="O602" s="9" t="s">
        <v>52</v>
      </c>
      <c r="P602" s="9" t="s">
        <v>52</v>
      </c>
      <c r="Q602" s="9" t="s">
        <v>1711</v>
      </c>
      <c r="R602" s="9" t="s">
        <v>52</v>
      </c>
      <c r="S602" s="9" t="s">
        <v>67</v>
      </c>
      <c r="T602" s="9" t="s">
        <v>54</v>
      </c>
      <c r="U602" s="9" t="s">
        <v>54</v>
      </c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9" t="s">
        <v>52</v>
      </c>
      <c r="AT602" s="1"/>
      <c r="AU602" s="9" t="s">
        <v>52</v>
      </c>
      <c r="AV602" s="9" t="s">
        <v>52</v>
      </c>
      <c r="AW602" s="9" t="s">
        <v>1718</v>
      </c>
      <c r="AX602" s="1">
        <v>701</v>
      </c>
      <c r="AY602" s="1"/>
    </row>
    <row r="603" spans="1:51" ht="30" customHeight="1" x14ac:dyDescent="0.3">
      <c r="A603" s="10" t="s">
        <v>1719</v>
      </c>
      <c r="B603" s="10" t="s">
        <v>1713</v>
      </c>
      <c r="C603" s="10" t="s">
        <v>969</v>
      </c>
      <c r="D603" s="11"/>
      <c r="E603" s="12">
        <f>TRUNC(일위대가목록!E488,0)</f>
        <v>0</v>
      </c>
      <c r="F603" s="12">
        <f>TRUNC(E603*D603, 0)</f>
        <v>0</v>
      </c>
      <c r="G603" s="12">
        <f>TRUNC(일위대가목록!F488,0)</f>
        <v>25566</v>
      </c>
      <c r="H603" s="12">
        <f>TRUNC(G603*D603, 0)</f>
        <v>0</v>
      </c>
      <c r="I603" s="12">
        <f>TRUNC(일위대가목록!G488,0)</f>
        <v>26818</v>
      </c>
      <c r="J603" s="12">
        <f>TRUNC(I603*D603, 0)</f>
        <v>0</v>
      </c>
      <c r="K603" s="12">
        <f>TRUNC(E603+G603+I603, 0)</f>
        <v>52384</v>
      </c>
      <c r="L603" s="12">
        <f>TRUNC(F603+H603+J603, 0)</f>
        <v>0</v>
      </c>
      <c r="M603" s="10" t="s">
        <v>52</v>
      </c>
      <c r="N603" s="9" t="s">
        <v>1720</v>
      </c>
      <c r="O603" s="9" t="s">
        <v>52</v>
      </c>
      <c r="P603" s="9" t="s">
        <v>52</v>
      </c>
      <c r="Q603" s="9" t="s">
        <v>1711</v>
      </c>
      <c r="R603" s="9" t="s">
        <v>52</v>
      </c>
      <c r="S603" s="9" t="s">
        <v>67</v>
      </c>
      <c r="T603" s="9" t="s">
        <v>54</v>
      </c>
      <c r="U603" s="9" t="s">
        <v>54</v>
      </c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9" t="s">
        <v>52</v>
      </c>
      <c r="AT603" s="1"/>
      <c r="AU603" s="9" t="s">
        <v>52</v>
      </c>
      <c r="AV603" s="9" t="s">
        <v>52</v>
      </c>
      <c r="AW603" s="9" t="s">
        <v>1721</v>
      </c>
      <c r="AX603" s="1">
        <v>702</v>
      </c>
      <c r="AY603" s="1"/>
    </row>
    <row r="604" spans="1:51" ht="30" customHeight="1" x14ac:dyDescent="0.3">
      <c r="A604" s="10" t="s">
        <v>1722</v>
      </c>
      <c r="B604" s="10" t="s">
        <v>1713</v>
      </c>
      <c r="C604" s="10" t="s">
        <v>969</v>
      </c>
      <c r="D604" s="11"/>
      <c r="E604" s="12">
        <f>TRUNC(일위대가목록!E489,0)</f>
        <v>0</v>
      </c>
      <c r="F604" s="12">
        <f>TRUNC(E604*D604, 0)</f>
        <v>0</v>
      </c>
      <c r="G604" s="12">
        <f>TRUNC(일위대가목록!F489,0)</f>
        <v>25566</v>
      </c>
      <c r="H604" s="12">
        <f>TRUNC(G604*D604, 0)</f>
        <v>0</v>
      </c>
      <c r="I604" s="12">
        <f>TRUNC(일위대가목록!G489,0)</f>
        <v>32748</v>
      </c>
      <c r="J604" s="12">
        <f>TRUNC(I604*D604, 0)</f>
        <v>0</v>
      </c>
      <c r="K604" s="12">
        <f>TRUNC(E604+G604+I604, 0)</f>
        <v>58314</v>
      </c>
      <c r="L604" s="12">
        <f>TRUNC(F604+H604+J604, 0)</f>
        <v>0</v>
      </c>
      <c r="M604" s="10" t="s">
        <v>52</v>
      </c>
      <c r="N604" s="9" t="s">
        <v>1723</v>
      </c>
      <c r="O604" s="9" t="s">
        <v>52</v>
      </c>
      <c r="P604" s="9" t="s">
        <v>52</v>
      </c>
      <c r="Q604" s="9" t="s">
        <v>1711</v>
      </c>
      <c r="R604" s="9" t="s">
        <v>52</v>
      </c>
      <c r="S604" s="9" t="s">
        <v>67</v>
      </c>
      <c r="T604" s="9" t="s">
        <v>54</v>
      </c>
      <c r="U604" s="9" t="s">
        <v>54</v>
      </c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9" t="s">
        <v>52</v>
      </c>
      <c r="AT604" s="1"/>
      <c r="AU604" s="9" t="s">
        <v>52</v>
      </c>
      <c r="AV604" s="9" t="s">
        <v>52</v>
      </c>
      <c r="AW604" s="9" t="s">
        <v>1724</v>
      </c>
      <c r="AX604" s="1">
        <v>703</v>
      </c>
      <c r="AY604" s="1"/>
    </row>
    <row r="605" spans="1:51" ht="30" customHeight="1" x14ac:dyDescent="0.3">
      <c r="A605" s="10" t="s">
        <v>1725</v>
      </c>
      <c r="B605" s="10" t="s">
        <v>1713</v>
      </c>
      <c r="C605" s="10" t="s">
        <v>969</v>
      </c>
      <c r="D605" s="11"/>
      <c r="E605" s="12">
        <f>TRUNC(일위대가목록!E490,0)</f>
        <v>0</v>
      </c>
      <c r="F605" s="12">
        <f>TRUNC(E605*D605, 0)</f>
        <v>0</v>
      </c>
      <c r="G605" s="12">
        <f>TRUNC(일위대가목록!F490,0)</f>
        <v>25566</v>
      </c>
      <c r="H605" s="12">
        <f>TRUNC(G605*D605, 0)</f>
        <v>0</v>
      </c>
      <c r="I605" s="12">
        <f>TRUNC(일위대가목록!G490,0)</f>
        <v>44767</v>
      </c>
      <c r="J605" s="12">
        <f>TRUNC(I605*D605, 0)</f>
        <v>0</v>
      </c>
      <c r="K605" s="12">
        <f>TRUNC(E605+G605+I605, 0)</f>
        <v>70333</v>
      </c>
      <c r="L605" s="12">
        <f>TRUNC(F605+H605+J605, 0)</f>
        <v>0</v>
      </c>
      <c r="M605" s="10" t="s">
        <v>52</v>
      </c>
      <c r="N605" s="9" t="s">
        <v>1726</v>
      </c>
      <c r="O605" s="9" t="s">
        <v>52</v>
      </c>
      <c r="P605" s="9" t="s">
        <v>52</v>
      </c>
      <c r="Q605" s="9" t="s">
        <v>1711</v>
      </c>
      <c r="R605" s="9" t="s">
        <v>52</v>
      </c>
      <c r="S605" s="9" t="s">
        <v>67</v>
      </c>
      <c r="T605" s="9" t="s">
        <v>54</v>
      </c>
      <c r="U605" s="9" t="s">
        <v>54</v>
      </c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9" t="s">
        <v>52</v>
      </c>
      <c r="AT605" s="1"/>
      <c r="AU605" s="9" t="s">
        <v>52</v>
      </c>
      <c r="AV605" s="9" t="s">
        <v>52</v>
      </c>
      <c r="AW605" s="9" t="s">
        <v>1727</v>
      </c>
      <c r="AX605" s="1">
        <v>704</v>
      </c>
      <c r="AY605" s="1"/>
    </row>
    <row r="606" spans="1:51" ht="30" customHeight="1" x14ac:dyDescent="0.3">
      <c r="A606" s="10" t="s">
        <v>1574</v>
      </c>
      <c r="B606" s="10" t="s">
        <v>1728</v>
      </c>
      <c r="C606" s="10" t="s">
        <v>52</v>
      </c>
      <c r="D606" s="11">
        <v>1</v>
      </c>
      <c r="E606" s="12">
        <f>SUM(F607:F612)</f>
        <v>0</v>
      </c>
      <c r="F606" s="12">
        <f>TRUNC(E606*D606, 0)</f>
        <v>0</v>
      </c>
      <c r="G606" s="12">
        <f>SUM(H607:H612)</f>
        <v>0</v>
      </c>
      <c r="H606" s="12">
        <f>TRUNC(G606*D606, 0)</f>
        <v>0</v>
      </c>
      <c r="I606" s="12">
        <f>SUM(J607:J612)</f>
        <v>0</v>
      </c>
      <c r="J606" s="12">
        <f>TRUNC(I606*D606, 0)</f>
        <v>0</v>
      </c>
      <c r="K606" s="12">
        <f>SUM(L607:L612)</f>
        <v>0</v>
      </c>
      <c r="L606" s="12">
        <f>TRUNC(F606+H606+J606, 0)</f>
        <v>0</v>
      </c>
      <c r="M606" s="10" t="s">
        <v>52</v>
      </c>
      <c r="N606" s="9" t="s">
        <v>52</v>
      </c>
      <c r="O606" s="9" t="s">
        <v>52</v>
      </c>
      <c r="P606" s="9" t="s">
        <v>52</v>
      </c>
      <c r="Q606" s="9" t="s">
        <v>1729</v>
      </c>
      <c r="R606" s="9" t="s">
        <v>1516</v>
      </c>
      <c r="S606" s="9" t="s">
        <v>54</v>
      </c>
      <c r="T606" s="9" t="s">
        <v>54</v>
      </c>
      <c r="U606" s="9" t="s">
        <v>54</v>
      </c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9" t="s">
        <v>52</v>
      </c>
      <c r="AT606" s="1">
        <v>5</v>
      </c>
      <c r="AU606" s="9" t="s">
        <v>52</v>
      </c>
      <c r="AV606" s="9" t="s">
        <v>52</v>
      </c>
      <c r="AW606" s="9" t="s">
        <v>1729</v>
      </c>
      <c r="AX606" s="1">
        <v>766</v>
      </c>
      <c r="AY606" s="1"/>
    </row>
    <row r="607" spans="1:51" ht="30" customHeight="1" x14ac:dyDescent="0.3">
      <c r="A607" s="10" t="s">
        <v>1730</v>
      </c>
      <c r="B607" s="10" t="s">
        <v>1731</v>
      </c>
      <c r="C607" s="10" t="s">
        <v>969</v>
      </c>
      <c r="D607" s="11"/>
      <c r="E607" s="12">
        <f>TRUNC(일위대가목록!E491,0)</f>
        <v>3884</v>
      </c>
      <c r="F607" s="12">
        <f>TRUNC(E607*D607, 0)</f>
        <v>0</v>
      </c>
      <c r="G607" s="12">
        <f>TRUNC(일위대가목록!F491,0)</f>
        <v>32000</v>
      </c>
      <c r="H607" s="12">
        <f>TRUNC(G607*D607, 0)</f>
        <v>0</v>
      </c>
      <c r="I607" s="12">
        <f>TRUNC(일위대가목록!G491,0)</f>
        <v>6380</v>
      </c>
      <c r="J607" s="12">
        <f>TRUNC(I607*D607, 0)</f>
        <v>0</v>
      </c>
      <c r="K607" s="12">
        <f>TRUNC(E607+G607+I607, 0)</f>
        <v>42264</v>
      </c>
      <c r="L607" s="12">
        <f>TRUNC(F607+H607+J607, 0)</f>
        <v>0</v>
      </c>
      <c r="M607" s="10" t="s">
        <v>52</v>
      </c>
      <c r="N607" s="9" t="s">
        <v>1732</v>
      </c>
      <c r="O607" s="9" t="s">
        <v>52</v>
      </c>
      <c r="P607" s="9" t="s">
        <v>52</v>
      </c>
      <c r="Q607" s="9" t="s">
        <v>1729</v>
      </c>
      <c r="R607" s="9" t="s">
        <v>52</v>
      </c>
      <c r="S607" s="9" t="s">
        <v>67</v>
      </c>
      <c r="T607" s="9" t="s">
        <v>54</v>
      </c>
      <c r="U607" s="9" t="s">
        <v>54</v>
      </c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9" t="s">
        <v>52</v>
      </c>
      <c r="AT607" s="1"/>
      <c r="AU607" s="9" t="s">
        <v>52</v>
      </c>
      <c r="AV607" s="9" t="s">
        <v>52</v>
      </c>
      <c r="AW607" s="9" t="s">
        <v>1733</v>
      </c>
      <c r="AX607" s="1">
        <v>706</v>
      </c>
      <c r="AY607" s="1"/>
    </row>
    <row r="608" spans="1:51" ht="30" customHeight="1" x14ac:dyDescent="0.3">
      <c r="A608" s="10" t="s">
        <v>1734</v>
      </c>
      <c r="B608" s="10" t="s">
        <v>1731</v>
      </c>
      <c r="C608" s="10" t="s">
        <v>969</v>
      </c>
      <c r="D608" s="11"/>
      <c r="E608" s="12">
        <f>TRUNC(일위대가목록!E492,0)</f>
        <v>4152</v>
      </c>
      <c r="F608" s="12">
        <f>TRUNC(E608*D608, 0)</f>
        <v>0</v>
      </c>
      <c r="G608" s="12">
        <f>TRUNC(일위대가목록!F492,0)</f>
        <v>32000</v>
      </c>
      <c r="H608" s="12">
        <f>TRUNC(G608*D608, 0)</f>
        <v>0</v>
      </c>
      <c r="I608" s="12">
        <f>TRUNC(일위대가목록!G492,0)</f>
        <v>7032</v>
      </c>
      <c r="J608" s="12">
        <f>TRUNC(I608*D608, 0)</f>
        <v>0</v>
      </c>
      <c r="K608" s="12">
        <f>TRUNC(E608+G608+I608, 0)</f>
        <v>43184</v>
      </c>
      <c r="L608" s="12">
        <f>TRUNC(F608+H608+J608, 0)</f>
        <v>0</v>
      </c>
      <c r="M608" s="10" t="s">
        <v>52</v>
      </c>
      <c r="N608" s="9" t="s">
        <v>1735</v>
      </c>
      <c r="O608" s="9" t="s">
        <v>52</v>
      </c>
      <c r="P608" s="9" t="s">
        <v>52</v>
      </c>
      <c r="Q608" s="9" t="s">
        <v>1729</v>
      </c>
      <c r="R608" s="9" t="s">
        <v>52</v>
      </c>
      <c r="S608" s="9" t="s">
        <v>67</v>
      </c>
      <c r="T608" s="9" t="s">
        <v>54</v>
      </c>
      <c r="U608" s="9" t="s">
        <v>54</v>
      </c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9" t="s">
        <v>52</v>
      </c>
      <c r="AT608" s="1"/>
      <c r="AU608" s="9" t="s">
        <v>52</v>
      </c>
      <c r="AV608" s="9" t="s">
        <v>52</v>
      </c>
      <c r="AW608" s="9" t="s">
        <v>1736</v>
      </c>
      <c r="AX608" s="1">
        <v>707</v>
      </c>
      <c r="AY608" s="1"/>
    </row>
    <row r="609" spans="1:51" ht="30" customHeight="1" x14ac:dyDescent="0.3">
      <c r="A609" s="10" t="s">
        <v>1737</v>
      </c>
      <c r="B609" s="10" t="s">
        <v>1731</v>
      </c>
      <c r="C609" s="10" t="s">
        <v>969</v>
      </c>
      <c r="D609" s="11"/>
      <c r="E609" s="12">
        <f>TRUNC(일위대가목록!E493,0)</f>
        <v>6832</v>
      </c>
      <c r="F609" s="12">
        <f>TRUNC(E609*D609, 0)</f>
        <v>0</v>
      </c>
      <c r="G609" s="12">
        <f>TRUNC(일위대가목록!F493,0)</f>
        <v>32000</v>
      </c>
      <c r="H609" s="12">
        <f>TRUNC(G609*D609, 0)</f>
        <v>0</v>
      </c>
      <c r="I609" s="12">
        <f>TRUNC(일위대가목록!G493,0)</f>
        <v>7676</v>
      </c>
      <c r="J609" s="12">
        <f>TRUNC(I609*D609, 0)</f>
        <v>0</v>
      </c>
      <c r="K609" s="12">
        <f>TRUNC(E609+G609+I609, 0)</f>
        <v>46508</v>
      </c>
      <c r="L609" s="12">
        <f>TRUNC(F609+H609+J609, 0)</f>
        <v>0</v>
      </c>
      <c r="M609" s="10" t="s">
        <v>52</v>
      </c>
      <c r="N609" s="9" t="s">
        <v>1738</v>
      </c>
      <c r="O609" s="9" t="s">
        <v>52</v>
      </c>
      <c r="P609" s="9" t="s">
        <v>52</v>
      </c>
      <c r="Q609" s="9" t="s">
        <v>1729</v>
      </c>
      <c r="R609" s="9" t="s">
        <v>52</v>
      </c>
      <c r="S609" s="9" t="s">
        <v>67</v>
      </c>
      <c r="T609" s="9" t="s">
        <v>54</v>
      </c>
      <c r="U609" s="9" t="s">
        <v>54</v>
      </c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9" t="s">
        <v>52</v>
      </c>
      <c r="AT609" s="1"/>
      <c r="AU609" s="9" t="s">
        <v>52</v>
      </c>
      <c r="AV609" s="9" t="s">
        <v>52</v>
      </c>
      <c r="AW609" s="9" t="s">
        <v>1739</v>
      </c>
      <c r="AX609" s="1">
        <v>708</v>
      </c>
      <c r="AY609" s="1"/>
    </row>
    <row r="610" spans="1:51" ht="30" customHeight="1" x14ac:dyDescent="0.3">
      <c r="A610" s="10" t="s">
        <v>1740</v>
      </c>
      <c r="B610" s="10" t="s">
        <v>1731</v>
      </c>
      <c r="C610" s="10" t="s">
        <v>969</v>
      </c>
      <c r="D610" s="11"/>
      <c r="E610" s="12">
        <f>TRUNC(일위대가목록!E494,0)</f>
        <v>13797</v>
      </c>
      <c r="F610" s="12">
        <f>TRUNC(E610*D610, 0)</f>
        <v>0</v>
      </c>
      <c r="G610" s="12">
        <f>TRUNC(일위대가목록!F494,0)</f>
        <v>32000</v>
      </c>
      <c r="H610" s="12">
        <f>TRUNC(G610*D610, 0)</f>
        <v>0</v>
      </c>
      <c r="I610" s="12">
        <f>TRUNC(일위대가목록!G494,0)</f>
        <v>16606</v>
      </c>
      <c r="J610" s="12">
        <f>TRUNC(I610*D610, 0)</f>
        <v>0</v>
      </c>
      <c r="K610" s="12">
        <f>TRUNC(E610+G610+I610, 0)</f>
        <v>62403</v>
      </c>
      <c r="L610" s="12">
        <f>TRUNC(F610+H610+J610, 0)</f>
        <v>0</v>
      </c>
      <c r="M610" s="10" t="s">
        <v>52</v>
      </c>
      <c r="N610" s="9" t="s">
        <v>1741</v>
      </c>
      <c r="O610" s="9" t="s">
        <v>52</v>
      </c>
      <c r="P610" s="9" t="s">
        <v>52</v>
      </c>
      <c r="Q610" s="9" t="s">
        <v>1729</v>
      </c>
      <c r="R610" s="9" t="s">
        <v>52</v>
      </c>
      <c r="S610" s="9" t="s">
        <v>67</v>
      </c>
      <c r="T610" s="9" t="s">
        <v>54</v>
      </c>
      <c r="U610" s="9" t="s">
        <v>54</v>
      </c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9" t="s">
        <v>52</v>
      </c>
      <c r="AT610" s="1"/>
      <c r="AU610" s="9" t="s">
        <v>52</v>
      </c>
      <c r="AV610" s="9" t="s">
        <v>52</v>
      </c>
      <c r="AW610" s="9" t="s">
        <v>1742</v>
      </c>
      <c r="AX610" s="1">
        <v>709</v>
      </c>
      <c r="AY610" s="1"/>
    </row>
    <row r="611" spans="1:51" ht="30" customHeight="1" x14ac:dyDescent="0.3">
      <c r="A611" s="10" t="s">
        <v>1743</v>
      </c>
      <c r="B611" s="10" t="s">
        <v>1731</v>
      </c>
      <c r="C611" s="10" t="s">
        <v>969</v>
      </c>
      <c r="D611" s="11"/>
      <c r="E611" s="12">
        <f>TRUNC(일위대가목록!E495,0)</f>
        <v>14735</v>
      </c>
      <c r="F611" s="12">
        <f>TRUNC(E611*D611, 0)</f>
        <v>0</v>
      </c>
      <c r="G611" s="12">
        <f>TRUNC(일위대가목록!F495,0)</f>
        <v>32000</v>
      </c>
      <c r="H611" s="12">
        <f>TRUNC(G611*D611, 0)</f>
        <v>0</v>
      </c>
      <c r="I611" s="12">
        <f>TRUNC(일위대가목록!G495,0)</f>
        <v>21706</v>
      </c>
      <c r="J611" s="12">
        <f>TRUNC(I611*D611, 0)</f>
        <v>0</v>
      </c>
      <c r="K611" s="12">
        <f>TRUNC(E611+G611+I611, 0)</f>
        <v>68441</v>
      </c>
      <c r="L611" s="12">
        <f>TRUNC(F611+H611+J611, 0)</f>
        <v>0</v>
      </c>
      <c r="M611" s="10" t="s">
        <v>52</v>
      </c>
      <c r="N611" s="9" t="s">
        <v>1744</v>
      </c>
      <c r="O611" s="9" t="s">
        <v>52</v>
      </c>
      <c r="P611" s="9" t="s">
        <v>52</v>
      </c>
      <c r="Q611" s="9" t="s">
        <v>1729</v>
      </c>
      <c r="R611" s="9" t="s">
        <v>52</v>
      </c>
      <c r="S611" s="9" t="s">
        <v>67</v>
      </c>
      <c r="T611" s="9" t="s">
        <v>54</v>
      </c>
      <c r="U611" s="9" t="s">
        <v>54</v>
      </c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9" t="s">
        <v>52</v>
      </c>
      <c r="AT611" s="1"/>
      <c r="AU611" s="9" t="s">
        <v>52</v>
      </c>
      <c r="AV611" s="9" t="s">
        <v>52</v>
      </c>
      <c r="AW611" s="9" t="s">
        <v>1745</v>
      </c>
      <c r="AX611" s="1">
        <v>710</v>
      </c>
      <c r="AY611" s="1"/>
    </row>
    <row r="612" spans="1:51" ht="30" customHeight="1" x14ac:dyDescent="0.3">
      <c r="A612" s="10" t="s">
        <v>1746</v>
      </c>
      <c r="B612" s="10" t="s">
        <v>1731</v>
      </c>
      <c r="C612" s="10" t="s">
        <v>969</v>
      </c>
      <c r="D612" s="11"/>
      <c r="E612" s="12">
        <f>TRUNC(일위대가목록!E496,0)</f>
        <v>15137</v>
      </c>
      <c r="F612" s="12">
        <f>TRUNC(E612*D612, 0)</f>
        <v>0</v>
      </c>
      <c r="G612" s="12">
        <f>TRUNC(일위대가목록!F496,0)</f>
        <v>32000</v>
      </c>
      <c r="H612" s="12">
        <f>TRUNC(G612*D612, 0)</f>
        <v>0</v>
      </c>
      <c r="I612" s="12">
        <f>TRUNC(일위대가목록!G496,0)</f>
        <v>22921</v>
      </c>
      <c r="J612" s="12">
        <f>TRUNC(I612*D612, 0)</f>
        <v>0</v>
      </c>
      <c r="K612" s="12">
        <f>TRUNC(E612+G612+I612, 0)</f>
        <v>70058</v>
      </c>
      <c r="L612" s="12">
        <f>TRUNC(F612+H612+J612, 0)</f>
        <v>0</v>
      </c>
      <c r="M612" s="10" t="s">
        <v>52</v>
      </c>
      <c r="N612" s="9" t="s">
        <v>1747</v>
      </c>
      <c r="O612" s="9" t="s">
        <v>52</v>
      </c>
      <c r="P612" s="9" t="s">
        <v>52</v>
      </c>
      <c r="Q612" s="9" t="s">
        <v>1729</v>
      </c>
      <c r="R612" s="9" t="s">
        <v>52</v>
      </c>
      <c r="S612" s="9" t="s">
        <v>67</v>
      </c>
      <c r="T612" s="9" t="s">
        <v>54</v>
      </c>
      <c r="U612" s="9" t="s">
        <v>54</v>
      </c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9" t="s">
        <v>52</v>
      </c>
      <c r="AT612" s="1"/>
      <c r="AU612" s="9" t="s">
        <v>52</v>
      </c>
      <c r="AV612" s="9" t="s">
        <v>52</v>
      </c>
      <c r="AW612" s="9" t="s">
        <v>1748</v>
      </c>
      <c r="AX612" s="1">
        <v>711</v>
      </c>
      <c r="AY612" s="1"/>
    </row>
    <row r="613" spans="1:51" ht="30" customHeight="1" x14ac:dyDescent="0.3">
      <c r="A613" s="10" t="s">
        <v>1574</v>
      </c>
      <c r="B613" s="10" t="s">
        <v>1575</v>
      </c>
      <c r="C613" s="10" t="s">
        <v>52</v>
      </c>
      <c r="D613" s="11">
        <v>1</v>
      </c>
      <c r="E613" s="12">
        <f>SUM(F614:F628)</f>
        <v>0</v>
      </c>
      <c r="F613" s="12">
        <f>TRUNC(E613*D613, 0)</f>
        <v>0</v>
      </c>
      <c r="G613" s="12">
        <f>SUM(H614:H628)</f>
        <v>0</v>
      </c>
      <c r="H613" s="12">
        <f>TRUNC(G613*D613, 0)</f>
        <v>0</v>
      </c>
      <c r="I613" s="12">
        <f>SUM(J614:J628)</f>
        <v>0</v>
      </c>
      <c r="J613" s="12">
        <f>TRUNC(I613*D613, 0)</f>
        <v>0</v>
      </c>
      <c r="K613" s="12">
        <f>SUM(L614:L628)</f>
        <v>0</v>
      </c>
      <c r="L613" s="12">
        <f>TRUNC(F613+H613+J613, 0)</f>
        <v>0</v>
      </c>
      <c r="M613" s="10" t="s">
        <v>52</v>
      </c>
      <c r="N613" s="9" t="s">
        <v>52</v>
      </c>
      <c r="O613" s="9" t="s">
        <v>52</v>
      </c>
      <c r="P613" s="9" t="s">
        <v>52</v>
      </c>
      <c r="Q613" s="9" t="s">
        <v>1749</v>
      </c>
      <c r="R613" s="9" t="s">
        <v>1516</v>
      </c>
      <c r="S613" s="9" t="s">
        <v>54</v>
      </c>
      <c r="T613" s="9" t="s">
        <v>54</v>
      </c>
      <c r="U613" s="9" t="s">
        <v>54</v>
      </c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9" t="s">
        <v>52</v>
      </c>
      <c r="AT613" s="1">
        <v>5</v>
      </c>
      <c r="AU613" s="9" t="s">
        <v>52</v>
      </c>
      <c r="AV613" s="9" t="s">
        <v>52</v>
      </c>
      <c r="AW613" s="9" t="s">
        <v>1749</v>
      </c>
      <c r="AX613" s="1">
        <v>767</v>
      </c>
      <c r="AY613" s="1"/>
    </row>
    <row r="614" spans="1:51" ht="30" customHeight="1" x14ac:dyDescent="0.3">
      <c r="A614" s="10" t="s">
        <v>1750</v>
      </c>
      <c r="B614" s="10" t="s">
        <v>1578</v>
      </c>
      <c r="C614" s="10" t="s">
        <v>969</v>
      </c>
      <c r="D614" s="11"/>
      <c r="E614" s="12">
        <f>TRUNC(일위대가목록!E497,0)</f>
        <v>5176</v>
      </c>
      <c r="F614" s="12">
        <f>TRUNC(E614*D614, 0)</f>
        <v>0</v>
      </c>
      <c r="G614" s="12">
        <f>TRUNC(일위대가목록!F497,0)</f>
        <v>25566</v>
      </c>
      <c r="H614" s="12">
        <f>TRUNC(G614*D614, 0)</f>
        <v>0</v>
      </c>
      <c r="I614" s="12">
        <f>TRUNC(일위대가목록!G497,0)</f>
        <v>6871</v>
      </c>
      <c r="J614" s="12">
        <f>TRUNC(I614*D614, 0)</f>
        <v>0</v>
      </c>
      <c r="K614" s="12">
        <f>TRUNC(E614+G614+I614, 0)</f>
        <v>37613</v>
      </c>
      <c r="L614" s="12">
        <f>TRUNC(F614+H614+J614, 0)</f>
        <v>0</v>
      </c>
      <c r="M614" s="10" t="s">
        <v>52</v>
      </c>
      <c r="N614" s="9" t="s">
        <v>1751</v>
      </c>
      <c r="O614" s="9" t="s">
        <v>52</v>
      </c>
      <c r="P614" s="9" t="s">
        <v>52</v>
      </c>
      <c r="Q614" s="9" t="s">
        <v>1749</v>
      </c>
      <c r="R614" s="9" t="s">
        <v>52</v>
      </c>
      <c r="S614" s="9" t="s">
        <v>67</v>
      </c>
      <c r="T614" s="9" t="s">
        <v>54</v>
      </c>
      <c r="U614" s="9" t="s">
        <v>54</v>
      </c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9" t="s">
        <v>52</v>
      </c>
      <c r="AT614" s="1"/>
      <c r="AU614" s="9" t="s">
        <v>52</v>
      </c>
      <c r="AV614" s="9" t="s">
        <v>52</v>
      </c>
      <c r="AW614" s="9" t="s">
        <v>1752</v>
      </c>
      <c r="AX614" s="1">
        <v>713</v>
      </c>
      <c r="AY614" s="1"/>
    </row>
    <row r="615" spans="1:51" ht="30" customHeight="1" x14ac:dyDescent="0.3">
      <c r="A615" s="10" t="s">
        <v>1753</v>
      </c>
      <c r="B615" s="10" t="s">
        <v>1578</v>
      </c>
      <c r="C615" s="10" t="s">
        <v>969</v>
      </c>
      <c r="D615" s="11"/>
      <c r="E615" s="12">
        <f>TRUNC(일위대가목록!E498,0)</f>
        <v>6425</v>
      </c>
      <c r="F615" s="12">
        <f>TRUNC(E615*D615, 0)</f>
        <v>0</v>
      </c>
      <c r="G615" s="12">
        <f>TRUNC(일위대가목록!F498,0)</f>
        <v>25566</v>
      </c>
      <c r="H615" s="12">
        <f>TRUNC(G615*D615, 0)</f>
        <v>0</v>
      </c>
      <c r="I615" s="12">
        <f>TRUNC(일위대가목록!G498,0)</f>
        <v>10210</v>
      </c>
      <c r="J615" s="12">
        <f>TRUNC(I615*D615, 0)</f>
        <v>0</v>
      </c>
      <c r="K615" s="12">
        <f>TRUNC(E615+G615+I615, 0)</f>
        <v>42201</v>
      </c>
      <c r="L615" s="12">
        <f>TRUNC(F615+H615+J615, 0)</f>
        <v>0</v>
      </c>
      <c r="M615" s="10" t="s">
        <v>52</v>
      </c>
      <c r="N615" s="9" t="s">
        <v>1754</v>
      </c>
      <c r="O615" s="9" t="s">
        <v>52</v>
      </c>
      <c r="P615" s="9" t="s">
        <v>52</v>
      </c>
      <c r="Q615" s="9" t="s">
        <v>1749</v>
      </c>
      <c r="R615" s="9" t="s">
        <v>52</v>
      </c>
      <c r="S615" s="9" t="s">
        <v>67</v>
      </c>
      <c r="T615" s="9" t="s">
        <v>54</v>
      </c>
      <c r="U615" s="9" t="s">
        <v>54</v>
      </c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9" t="s">
        <v>52</v>
      </c>
      <c r="AT615" s="1"/>
      <c r="AU615" s="9" t="s">
        <v>52</v>
      </c>
      <c r="AV615" s="9" t="s">
        <v>52</v>
      </c>
      <c r="AW615" s="9" t="s">
        <v>1755</v>
      </c>
      <c r="AX615" s="1">
        <v>714</v>
      </c>
      <c r="AY615" s="1"/>
    </row>
    <row r="616" spans="1:51" ht="30" customHeight="1" x14ac:dyDescent="0.3">
      <c r="A616" s="10" t="s">
        <v>1756</v>
      </c>
      <c r="B616" s="10" t="s">
        <v>1578</v>
      </c>
      <c r="C616" s="10" t="s">
        <v>969</v>
      </c>
      <c r="D616" s="11"/>
      <c r="E616" s="12">
        <f>TRUNC(일위대가목록!E499,0)</f>
        <v>7675</v>
      </c>
      <c r="F616" s="12">
        <f>TRUNC(E616*D616, 0)</f>
        <v>0</v>
      </c>
      <c r="G616" s="12">
        <f>TRUNC(일위대가목록!F499,0)</f>
        <v>25566</v>
      </c>
      <c r="H616" s="12">
        <f>TRUNC(G616*D616, 0)</f>
        <v>0</v>
      </c>
      <c r="I616" s="12">
        <f>TRUNC(일위대가목록!G499,0)</f>
        <v>13030</v>
      </c>
      <c r="J616" s="12">
        <f>TRUNC(I616*D616, 0)</f>
        <v>0</v>
      </c>
      <c r="K616" s="12">
        <f>TRUNC(E616+G616+I616, 0)</f>
        <v>46271</v>
      </c>
      <c r="L616" s="12">
        <f>TRUNC(F616+H616+J616, 0)</f>
        <v>0</v>
      </c>
      <c r="M616" s="10" t="s">
        <v>52</v>
      </c>
      <c r="N616" s="9" t="s">
        <v>1757</v>
      </c>
      <c r="O616" s="9" t="s">
        <v>52</v>
      </c>
      <c r="P616" s="9" t="s">
        <v>52</v>
      </c>
      <c r="Q616" s="9" t="s">
        <v>1749</v>
      </c>
      <c r="R616" s="9" t="s">
        <v>52</v>
      </c>
      <c r="S616" s="9" t="s">
        <v>67</v>
      </c>
      <c r="T616" s="9" t="s">
        <v>54</v>
      </c>
      <c r="U616" s="9" t="s">
        <v>54</v>
      </c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9" t="s">
        <v>52</v>
      </c>
      <c r="AT616" s="1"/>
      <c r="AU616" s="9" t="s">
        <v>52</v>
      </c>
      <c r="AV616" s="9" t="s">
        <v>52</v>
      </c>
      <c r="AW616" s="9" t="s">
        <v>1758</v>
      </c>
      <c r="AX616" s="1">
        <v>715</v>
      </c>
      <c r="AY616" s="1"/>
    </row>
    <row r="617" spans="1:51" ht="30" customHeight="1" x14ac:dyDescent="0.3">
      <c r="A617" s="10" t="s">
        <v>1759</v>
      </c>
      <c r="B617" s="10" t="s">
        <v>1578</v>
      </c>
      <c r="C617" s="10" t="s">
        <v>969</v>
      </c>
      <c r="D617" s="11"/>
      <c r="E617" s="12">
        <f>TRUNC(일위대가목록!E500,0)</f>
        <v>8567</v>
      </c>
      <c r="F617" s="12">
        <f>TRUNC(E617*D617, 0)</f>
        <v>0</v>
      </c>
      <c r="G617" s="12">
        <f>TRUNC(일위대가목록!F500,0)</f>
        <v>25566</v>
      </c>
      <c r="H617" s="12">
        <f>TRUNC(G617*D617, 0)</f>
        <v>0</v>
      </c>
      <c r="I617" s="12">
        <f>TRUNC(일위대가목록!G500,0)</f>
        <v>15072</v>
      </c>
      <c r="J617" s="12">
        <f>TRUNC(I617*D617, 0)</f>
        <v>0</v>
      </c>
      <c r="K617" s="12">
        <f>TRUNC(E617+G617+I617, 0)</f>
        <v>49205</v>
      </c>
      <c r="L617" s="12">
        <f>TRUNC(F617+H617+J617, 0)</f>
        <v>0</v>
      </c>
      <c r="M617" s="10" t="s">
        <v>52</v>
      </c>
      <c r="N617" s="9" t="s">
        <v>1760</v>
      </c>
      <c r="O617" s="9" t="s">
        <v>52</v>
      </c>
      <c r="P617" s="9" t="s">
        <v>52</v>
      </c>
      <c r="Q617" s="9" t="s">
        <v>1749</v>
      </c>
      <c r="R617" s="9" t="s">
        <v>52</v>
      </c>
      <c r="S617" s="9" t="s">
        <v>67</v>
      </c>
      <c r="T617" s="9" t="s">
        <v>54</v>
      </c>
      <c r="U617" s="9" t="s">
        <v>54</v>
      </c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9" t="s">
        <v>52</v>
      </c>
      <c r="AT617" s="1"/>
      <c r="AU617" s="9" t="s">
        <v>52</v>
      </c>
      <c r="AV617" s="9" t="s">
        <v>52</v>
      </c>
      <c r="AW617" s="9" t="s">
        <v>1761</v>
      </c>
      <c r="AX617" s="1">
        <v>716</v>
      </c>
      <c r="AY617" s="1"/>
    </row>
    <row r="618" spans="1:51" ht="30" customHeight="1" x14ac:dyDescent="0.3">
      <c r="A618" s="10" t="s">
        <v>1762</v>
      </c>
      <c r="B618" s="10" t="s">
        <v>1578</v>
      </c>
      <c r="C618" s="10" t="s">
        <v>969</v>
      </c>
      <c r="D618" s="11"/>
      <c r="E618" s="12">
        <f>TRUNC(일위대가목록!E501,0)</f>
        <v>9371</v>
      </c>
      <c r="F618" s="12">
        <f>TRUNC(E618*D618, 0)</f>
        <v>0</v>
      </c>
      <c r="G618" s="12">
        <f>TRUNC(일위대가목록!F501,0)</f>
        <v>25566</v>
      </c>
      <c r="H618" s="12">
        <f>TRUNC(G618*D618, 0)</f>
        <v>0</v>
      </c>
      <c r="I618" s="12">
        <f>TRUNC(일위대가목록!G501,0)</f>
        <v>19545</v>
      </c>
      <c r="J618" s="12">
        <f>TRUNC(I618*D618, 0)</f>
        <v>0</v>
      </c>
      <c r="K618" s="12">
        <f>TRUNC(E618+G618+I618, 0)</f>
        <v>54482</v>
      </c>
      <c r="L618" s="12">
        <f>TRUNC(F618+H618+J618, 0)</f>
        <v>0</v>
      </c>
      <c r="M618" s="10" t="s">
        <v>52</v>
      </c>
      <c r="N618" s="9" t="s">
        <v>1763</v>
      </c>
      <c r="O618" s="9" t="s">
        <v>52</v>
      </c>
      <c r="P618" s="9" t="s">
        <v>52</v>
      </c>
      <c r="Q618" s="9" t="s">
        <v>1749</v>
      </c>
      <c r="R618" s="9" t="s">
        <v>52</v>
      </c>
      <c r="S618" s="9" t="s">
        <v>67</v>
      </c>
      <c r="T618" s="9" t="s">
        <v>54</v>
      </c>
      <c r="U618" s="9" t="s">
        <v>54</v>
      </c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9" t="s">
        <v>52</v>
      </c>
      <c r="AT618" s="1"/>
      <c r="AU618" s="9" t="s">
        <v>52</v>
      </c>
      <c r="AV618" s="9" t="s">
        <v>52</v>
      </c>
      <c r="AW618" s="9" t="s">
        <v>1764</v>
      </c>
      <c r="AX618" s="1">
        <v>717</v>
      </c>
      <c r="AY618" s="1"/>
    </row>
    <row r="619" spans="1:51" ht="30" customHeight="1" x14ac:dyDescent="0.3">
      <c r="A619" s="10" t="s">
        <v>1765</v>
      </c>
      <c r="B619" s="10" t="s">
        <v>1578</v>
      </c>
      <c r="C619" s="10" t="s">
        <v>969</v>
      </c>
      <c r="D619" s="11"/>
      <c r="E619" s="12">
        <f>TRUNC(일위대가목록!E502,0)</f>
        <v>9995</v>
      </c>
      <c r="F619" s="12">
        <f>TRUNC(E619*D619, 0)</f>
        <v>0</v>
      </c>
      <c r="G619" s="12">
        <f>TRUNC(일위대가목록!F502,0)</f>
        <v>25566</v>
      </c>
      <c r="H619" s="12">
        <f>TRUNC(G619*D619, 0)</f>
        <v>0</v>
      </c>
      <c r="I619" s="12">
        <f>TRUNC(일위대가목록!G502,0)</f>
        <v>25735</v>
      </c>
      <c r="J619" s="12">
        <f>TRUNC(I619*D619, 0)</f>
        <v>0</v>
      </c>
      <c r="K619" s="12">
        <f>TRUNC(E619+G619+I619, 0)</f>
        <v>61296</v>
      </c>
      <c r="L619" s="12">
        <f>TRUNC(F619+H619+J619, 0)</f>
        <v>0</v>
      </c>
      <c r="M619" s="10" t="s">
        <v>52</v>
      </c>
      <c r="N619" s="9" t="s">
        <v>1766</v>
      </c>
      <c r="O619" s="9" t="s">
        <v>52</v>
      </c>
      <c r="P619" s="9" t="s">
        <v>52</v>
      </c>
      <c r="Q619" s="9" t="s">
        <v>1749</v>
      </c>
      <c r="R619" s="9" t="s">
        <v>52</v>
      </c>
      <c r="S619" s="9" t="s">
        <v>67</v>
      </c>
      <c r="T619" s="9" t="s">
        <v>54</v>
      </c>
      <c r="U619" s="9" t="s">
        <v>54</v>
      </c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9" t="s">
        <v>52</v>
      </c>
      <c r="AT619" s="1"/>
      <c r="AU619" s="9" t="s">
        <v>52</v>
      </c>
      <c r="AV619" s="9" t="s">
        <v>52</v>
      </c>
      <c r="AW619" s="9" t="s">
        <v>1767</v>
      </c>
      <c r="AX619" s="1">
        <v>718</v>
      </c>
      <c r="AY619" s="1"/>
    </row>
    <row r="620" spans="1:51" ht="30" customHeight="1" x14ac:dyDescent="0.3">
      <c r="A620" s="10" t="s">
        <v>1768</v>
      </c>
      <c r="B620" s="10" t="s">
        <v>1578</v>
      </c>
      <c r="C620" s="10" t="s">
        <v>969</v>
      </c>
      <c r="D620" s="11"/>
      <c r="E620" s="12">
        <f>TRUNC(일위대가목록!E503,0)</f>
        <v>10263</v>
      </c>
      <c r="F620" s="12">
        <f>TRUNC(E620*D620, 0)</f>
        <v>0</v>
      </c>
      <c r="G620" s="12">
        <f>TRUNC(일위대가목록!F503,0)</f>
        <v>25566</v>
      </c>
      <c r="H620" s="12">
        <f>TRUNC(G620*D620, 0)</f>
        <v>0</v>
      </c>
      <c r="I620" s="12">
        <f>TRUNC(일위대가목록!G503,0)</f>
        <v>26234</v>
      </c>
      <c r="J620" s="12">
        <f>TRUNC(I620*D620, 0)</f>
        <v>0</v>
      </c>
      <c r="K620" s="12">
        <f>TRUNC(E620+G620+I620, 0)</f>
        <v>62063</v>
      </c>
      <c r="L620" s="12">
        <f>TRUNC(F620+H620+J620, 0)</f>
        <v>0</v>
      </c>
      <c r="M620" s="10" t="s">
        <v>52</v>
      </c>
      <c r="N620" s="9" t="s">
        <v>1769</v>
      </c>
      <c r="O620" s="9" t="s">
        <v>52</v>
      </c>
      <c r="P620" s="9" t="s">
        <v>52</v>
      </c>
      <c r="Q620" s="9" t="s">
        <v>1749</v>
      </c>
      <c r="R620" s="9" t="s">
        <v>52</v>
      </c>
      <c r="S620" s="9" t="s">
        <v>67</v>
      </c>
      <c r="T620" s="9" t="s">
        <v>54</v>
      </c>
      <c r="U620" s="9" t="s">
        <v>54</v>
      </c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9" t="s">
        <v>52</v>
      </c>
      <c r="AT620" s="1"/>
      <c r="AU620" s="9" t="s">
        <v>52</v>
      </c>
      <c r="AV620" s="9" t="s">
        <v>52</v>
      </c>
      <c r="AW620" s="9" t="s">
        <v>1770</v>
      </c>
      <c r="AX620" s="1">
        <v>719</v>
      </c>
      <c r="AY620" s="1"/>
    </row>
    <row r="621" spans="1:51" ht="30" customHeight="1" x14ac:dyDescent="0.3">
      <c r="A621" s="10" t="s">
        <v>1771</v>
      </c>
      <c r="B621" s="10" t="s">
        <v>1578</v>
      </c>
      <c r="C621" s="10" t="s">
        <v>969</v>
      </c>
      <c r="D621" s="11"/>
      <c r="E621" s="12">
        <f>TRUNC(일위대가목록!E504,0)</f>
        <v>10710</v>
      </c>
      <c r="F621" s="12">
        <f>TRUNC(E621*D621, 0)</f>
        <v>0</v>
      </c>
      <c r="G621" s="12">
        <f>TRUNC(일위대가목록!F504,0)</f>
        <v>25566</v>
      </c>
      <c r="H621" s="12">
        <f>TRUNC(G621*D621, 0)</f>
        <v>0</v>
      </c>
      <c r="I621" s="12">
        <f>TRUNC(일위대가목록!G504,0)</f>
        <v>35534</v>
      </c>
      <c r="J621" s="12">
        <f>TRUNC(I621*D621, 0)</f>
        <v>0</v>
      </c>
      <c r="K621" s="12">
        <f>TRUNC(E621+G621+I621, 0)</f>
        <v>71810</v>
      </c>
      <c r="L621" s="12">
        <f>TRUNC(F621+H621+J621, 0)</f>
        <v>0</v>
      </c>
      <c r="M621" s="10" t="s">
        <v>52</v>
      </c>
      <c r="N621" s="9" t="s">
        <v>1772</v>
      </c>
      <c r="O621" s="9" t="s">
        <v>52</v>
      </c>
      <c r="P621" s="9" t="s">
        <v>52</v>
      </c>
      <c r="Q621" s="9" t="s">
        <v>1749</v>
      </c>
      <c r="R621" s="9" t="s">
        <v>52</v>
      </c>
      <c r="S621" s="9" t="s">
        <v>67</v>
      </c>
      <c r="T621" s="9" t="s">
        <v>54</v>
      </c>
      <c r="U621" s="9" t="s">
        <v>54</v>
      </c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9" t="s">
        <v>52</v>
      </c>
      <c r="AT621" s="1"/>
      <c r="AU621" s="9" t="s">
        <v>52</v>
      </c>
      <c r="AV621" s="9" t="s">
        <v>52</v>
      </c>
      <c r="AW621" s="9" t="s">
        <v>1773</v>
      </c>
      <c r="AX621" s="1">
        <v>720</v>
      </c>
      <c r="AY621" s="1"/>
    </row>
    <row r="622" spans="1:51" ht="30" customHeight="1" x14ac:dyDescent="0.3">
      <c r="A622" s="10" t="s">
        <v>1774</v>
      </c>
      <c r="B622" s="10" t="s">
        <v>1578</v>
      </c>
      <c r="C622" s="10" t="s">
        <v>969</v>
      </c>
      <c r="D622" s="11"/>
      <c r="E622" s="12">
        <f>TRUNC(일위대가목록!E505,0)</f>
        <v>15351</v>
      </c>
      <c r="F622" s="12">
        <f>TRUNC(E622*D622, 0)</f>
        <v>0</v>
      </c>
      <c r="G622" s="12">
        <f>TRUNC(일위대가목록!F505,0)</f>
        <v>25566</v>
      </c>
      <c r="H622" s="12">
        <f>TRUNC(G622*D622, 0)</f>
        <v>0</v>
      </c>
      <c r="I622" s="12">
        <f>TRUNC(일위대가목록!G505,0)</f>
        <v>36955</v>
      </c>
      <c r="J622" s="12">
        <f>TRUNC(I622*D622, 0)</f>
        <v>0</v>
      </c>
      <c r="K622" s="12">
        <f>TRUNC(E622+G622+I622, 0)</f>
        <v>77872</v>
      </c>
      <c r="L622" s="12">
        <f>TRUNC(F622+H622+J622, 0)</f>
        <v>0</v>
      </c>
      <c r="M622" s="10" t="s">
        <v>52</v>
      </c>
      <c r="N622" s="9" t="s">
        <v>1775</v>
      </c>
      <c r="O622" s="9" t="s">
        <v>52</v>
      </c>
      <c r="P622" s="9" t="s">
        <v>52</v>
      </c>
      <c r="Q622" s="9" t="s">
        <v>1749</v>
      </c>
      <c r="R622" s="9" t="s">
        <v>52</v>
      </c>
      <c r="S622" s="9" t="s">
        <v>67</v>
      </c>
      <c r="T622" s="9" t="s">
        <v>54</v>
      </c>
      <c r="U622" s="9" t="s">
        <v>54</v>
      </c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9" t="s">
        <v>52</v>
      </c>
      <c r="AT622" s="1"/>
      <c r="AU622" s="9" t="s">
        <v>52</v>
      </c>
      <c r="AV622" s="9" t="s">
        <v>52</v>
      </c>
      <c r="AW622" s="9" t="s">
        <v>1776</v>
      </c>
      <c r="AX622" s="1">
        <v>721</v>
      </c>
      <c r="AY622" s="1"/>
    </row>
    <row r="623" spans="1:51" ht="30" customHeight="1" x14ac:dyDescent="0.3">
      <c r="A623" s="10" t="s">
        <v>1777</v>
      </c>
      <c r="B623" s="10" t="s">
        <v>1578</v>
      </c>
      <c r="C623" s="10" t="s">
        <v>969</v>
      </c>
      <c r="D623" s="11"/>
      <c r="E623" s="12">
        <f>TRUNC(일위대가목록!E506,0)</f>
        <v>17046</v>
      </c>
      <c r="F623" s="12">
        <f>TRUNC(E623*D623, 0)</f>
        <v>0</v>
      </c>
      <c r="G623" s="12">
        <f>TRUNC(일위대가목록!F506,0)</f>
        <v>25566</v>
      </c>
      <c r="H623" s="12">
        <f>TRUNC(G623*D623, 0)</f>
        <v>0</v>
      </c>
      <c r="I623" s="12">
        <f>TRUNC(일위대가목록!G506,0)</f>
        <v>51162</v>
      </c>
      <c r="J623" s="12">
        <f>TRUNC(I623*D623, 0)</f>
        <v>0</v>
      </c>
      <c r="K623" s="12">
        <f>TRUNC(E623+G623+I623, 0)</f>
        <v>93774</v>
      </c>
      <c r="L623" s="12">
        <f>TRUNC(F623+H623+J623, 0)</f>
        <v>0</v>
      </c>
      <c r="M623" s="10" t="s">
        <v>52</v>
      </c>
      <c r="N623" s="9" t="s">
        <v>1778</v>
      </c>
      <c r="O623" s="9" t="s">
        <v>52</v>
      </c>
      <c r="P623" s="9" t="s">
        <v>52</v>
      </c>
      <c r="Q623" s="9" t="s">
        <v>1749</v>
      </c>
      <c r="R623" s="9" t="s">
        <v>52</v>
      </c>
      <c r="S623" s="9" t="s">
        <v>67</v>
      </c>
      <c r="T623" s="9" t="s">
        <v>54</v>
      </c>
      <c r="U623" s="9" t="s">
        <v>54</v>
      </c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9" t="s">
        <v>52</v>
      </c>
      <c r="AT623" s="1"/>
      <c r="AU623" s="9" t="s">
        <v>52</v>
      </c>
      <c r="AV623" s="9" t="s">
        <v>52</v>
      </c>
      <c r="AW623" s="9" t="s">
        <v>1779</v>
      </c>
      <c r="AX623" s="1">
        <v>722</v>
      </c>
      <c r="AY623" s="1"/>
    </row>
    <row r="624" spans="1:51" ht="30" customHeight="1" x14ac:dyDescent="0.3">
      <c r="A624" s="10" t="s">
        <v>1780</v>
      </c>
      <c r="B624" s="10" t="s">
        <v>1578</v>
      </c>
      <c r="C624" s="10" t="s">
        <v>969</v>
      </c>
      <c r="D624" s="11"/>
      <c r="E624" s="12">
        <f>TRUNC(일위대가목록!E507,0)</f>
        <v>21331</v>
      </c>
      <c r="F624" s="12">
        <f>TRUNC(E624*D624, 0)</f>
        <v>0</v>
      </c>
      <c r="G624" s="12">
        <f>TRUNC(일위대가목록!F507,0)</f>
        <v>25566</v>
      </c>
      <c r="H624" s="12">
        <f>TRUNC(G624*D624, 0)</f>
        <v>0</v>
      </c>
      <c r="I624" s="12">
        <f>TRUNC(일위대가목록!G507,0)</f>
        <v>56236</v>
      </c>
      <c r="J624" s="12">
        <f>TRUNC(I624*D624, 0)</f>
        <v>0</v>
      </c>
      <c r="K624" s="12">
        <f>TRUNC(E624+G624+I624, 0)</f>
        <v>103133</v>
      </c>
      <c r="L624" s="12">
        <f>TRUNC(F624+H624+J624, 0)</f>
        <v>0</v>
      </c>
      <c r="M624" s="10" t="s">
        <v>52</v>
      </c>
      <c r="N624" s="9" t="s">
        <v>1781</v>
      </c>
      <c r="O624" s="9" t="s">
        <v>52</v>
      </c>
      <c r="P624" s="9" t="s">
        <v>52</v>
      </c>
      <c r="Q624" s="9" t="s">
        <v>1749</v>
      </c>
      <c r="R624" s="9" t="s">
        <v>52</v>
      </c>
      <c r="S624" s="9" t="s">
        <v>67</v>
      </c>
      <c r="T624" s="9" t="s">
        <v>54</v>
      </c>
      <c r="U624" s="9" t="s">
        <v>54</v>
      </c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9" t="s">
        <v>52</v>
      </c>
      <c r="AT624" s="1"/>
      <c r="AU624" s="9" t="s">
        <v>52</v>
      </c>
      <c r="AV624" s="9" t="s">
        <v>52</v>
      </c>
      <c r="AW624" s="9" t="s">
        <v>1782</v>
      </c>
      <c r="AX624" s="1">
        <v>723</v>
      </c>
      <c r="AY624" s="1"/>
    </row>
    <row r="625" spans="1:51" ht="30" customHeight="1" x14ac:dyDescent="0.3">
      <c r="A625" s="10" t="s">
        <v>1783</v>
      </c>
      <c r="B625" s="10" t="s">
        <v>1578</v>
      </c>
      <c r="C625" s="10" t="s">
        <v>969</v>
      </c>
      <c r="D625" s="11"/>
      <c r="E625" s="12">
        <f>TRUNC(일위대가목록!E508,0)</f>
        <v>21777</v>
      </c>
      <c r="F625" s="12">
        <f>TRUNC(E625*D625, 0)</f>
        <v>0</v>
      </c>
      <c r="G625" s="12">
        <f>TRUNC(일위대가목록!F508,0)</f>
        <v>25566</v>
      </c>
      <c r="H625" s="12">
        <f>TRUNC(G625*D625, 0)</f>
        <v>0</v>
      </c>
      <c r="I625" s="12">
        <f>TRUNC(일위대가목록!G508,0)</f>
        <v>78192</v>
      </c>
      <c r="J625" s="12">
        <f>TRUNC(I625*D625, 0)</f>
        <v>0</v>
      </c>
      <c r="K625" s="12">
        <f>TRUNC(E625+G625+I625, 0)</f>
        <v>125535</v>
      </c>
      <c r="L625" s="12">
        <f>TRUNC(F625+H625+J625, 0)</f>
        <v>0</v>
      </c>
      <c r="M625" s="10" t="s">
        <v>52</v>
      </c>
      <c r="N625" s="9" t="s">
        <v>1784</v>
      </c>
      <c r="O625" s="9" t="s">
        <v>52</v>
      </c>
      <c r="P625" s="9" t="s">
        <v>52</v>
      </c>
      <c r="Q625" s="9" t="s">
        <v>1749</v>
      </c>
      <c r="R625" s="9" t="s">
        <v>52</v>
      </c>
      <c r="S625" s="9" t="s">
        <v>67</v>
      </c>
      <c r="T625" s="9" t="s">
        <v>54</v>
      </c>
      <c r="U625" s="9" t="s">
        <v>54</v>
      </c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9" t="s">
        <v>52</v>
      </c>
      <c r="AT625" s="1"/>
      <c r="AU625" s="9" t="s">
        <v>52</v>
      </c>
      <c r="AV625" s="9" t="s">
        <v>52</v>
      </c>
      <c r="AW625" s="9" t="s">
        <v>1785</v>
      </c>
      <c r="AX625" s="1">
        <v>724</v>
      </c>
      <c r="AY625" s="1"/>
    </row>
    <row r="626" spans="1:51" ht="30" customHeight="1" x14ac:dyDescent="0.3">
      <c r="A626" s="10" t="s">
        <v>1786</v>
      </c>
      <c r="B626" s="10" t="s">
        <v>1578</v>
      </c>
      <c r="C626" s="10" t="s">
        <v>969</v>
      </c>
      <c r="D626" s="11"/>
      <c r="E626" s="12">
        <f>TRUNC(일위대가목록!E509,0)</f>
        <v>22312</v>
      </c>
      <c r="F626" s="12">
        <f>TRUNC(E626*D626, 0)</f>
        <v>0</v>
      </c>
      <c r="G626" s="12">
        <f>TRUNC(일위대가목록!F509,0)</f>
        <v>25566</v>
      </c>
      <c r="H626" s="12">
        <f>TRUNC(G626*D626, 0)</f>
        <v>0</v>
      </c>
      <c r="I626" s="12">
        <f>TRUNC(일위대가목록!G509,0)</f>
        <v>107215</v>
      </c>
      <c r="J626" s="12">
        <f>TRUNC(I626*D626, 0)</f>
        <v>0</v>
      </c>
      <c r="K626" s="12">
        <f>TRUNC(E626+G626+I626, 0)</f>
        <v>155093</v>
      </c>
      <c r="L626" s="12">
        <f>TRUNC(F626+H626+J626, 0)</f>
        <v>0</v>
      </c>
      <c r="M626" s="10" t="s">
        <v>52</v>
      </c>
      <c r="N626" s="9" t="s">
        <v>1787</v>
      </c>
      <c r="O626" s="9" t="s">
        <v>52</v>
      </c>
      <c r="P626" s="9" t="s">
        <v>52</v>
      </c>
      <c r="Q626" s="9" t="s">
        <v>1749</v>
      </c>
      <c r="R626" s="9" t="s">
        <v>52</v>
      </c>
      <c r="S626" s="9" t="s">
        <v>67</v>
      </c>
      <c r="T626" s="9" t="s">
        <v>54</v>
      </c>
      <c r="U626" s="9" t="s">
        <v>54</v>
      </c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9" t="s">
        <v>52</v>
      </c>
      <c r="AT626" s="1"/>
      <c r="AU626" s="9" t="s">
        <v>52</v>
      </c>
      <c r="AV626" s="9" t="s">
        <v>52</v>
      </c>
      <c r="AW626" s="9" t="s">
        <v>1788</v>
      </c>
      <c r="AX626" s="1">
        <v>725</v>
      </c>
      <c r="AY626" s="1"/>
    </row>
    <row r="627" spans="1:51" ht="30" customHeight="1" x14ac:dyDescent="0.3">
      <c r="A627" s="10" t="s">
        <v>1789</v>
      </c>
      <c r="B627" s="10" t="s">
        <v>1578</v>
      </c>
      <c r="C627" s="10" t="s">
        <v>969</v>
      </c>
      <c r="D627" s="11"/>
      <c r="E627" s="12">
        <f>TRUNC(일위대가목록!E510,0)</f>
        <v>24990</v>
      </c>
      <c r="F627" s="12">
        <f>TRUNC(E627*D627, 0)</f>
        <v>0</v>
      </c>
      <c r="G627" s="12">
        <f>TRUNC(일위대가목록!F510,0)</f>
        <v>25566</v>
      </c>
      <c r="H627" s="12">
        <f>TRUNC(G627*D627, 0)</f>
        <v>0</v>
      </c>
      <c r="I627" s="12">
        <f>TRUNC(일위대가목록!G510,0)</f>
        <v>199062</v>
      </c>
      <c r="J627" s="12">
        <f>TRUNC(I627*D627, 0)</f>
        <v>0</v>
      </c>
      <c r="K627" s="12">
        <f>TRUNC(E627+G627+I627, 0)</f>
        <v>249618</v>
      </c>
      <c r="L627" s="12">
        <f>TRUNC(F627+H627+J627, 0)</f>
        <v>0</v>
      </c>
      <c r="M627" s="10" t="s">
        <v>52</v>
      </c>
      <c r="N627" s="9" t="s">
        <v>1790</v>
      </c>
      <c r="O627" s="9" t="s">
        <v>52</v>
      </c>
      <c r="P627" s="9" t="s">
        <v>52</v>
      </c>
      <c r="Q627" s="9" t="s">
        <v>1749</v>
      </c>
      <c r="R627" s="9" t="s">
        <v>52</v>
      </c>
      <c r="S627" s="9" t="s">
        <v>67</v>
      </c>
      <c r="T627" s="9" t="s">
        <v>54</v>
      </c>
      <c r="U627" s="9" t="s">
        <v>54</v>
      </c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9" t="s">
        <v>52</v>
      </c>
      <c r="AT627" s="1"/>
      <c r="AU627" s="9" t="s">
        <v>52</v>
      </c>
      <c r="AV627" s="9" t="s">
        <v>52</v>
      </c>
      <c r="AW627" s="9" t="s">
        <v>1791</v>
      </c>
      <c r="AX627" s="1">
        <v>726</v>
      </c>
      <c r="AY627" s="1"/>
    </row>
    <row r="628" spans="1:51" ht="30" customHeight="1" x14ac:dyDescent="0.3">
      <c r="A628" s="10" t="s">
        <v>1792</v>
      </c>
      <c r="B628" s="10" t="s">
        <v>1578</v>
      </c>
      <c r="C628" s="10" t="s">
        <v>969</v>
      </c>
      <c r="D628" s="11"/>
      <c r="E628" s="12">
        <f>TRUNC(일위대가목록!E511,0)</f>
        <v>24990</v>
      </c>
      <c r="F628" s="12">
        <f>TRUNC(E628*D628, 0)</f>
        <v>0</v>
      </c>
      <c r="G628" s="12">
        <f>TRUNC(일위대가목록!F511,0)</f>
        <v>25566</v>
      </c>
      <c r="H628" s="12">
        <f>TRUNC(G628*D628, 0)</f>
        <v>0</v>
      </c>
      <c r="I628" s="12">
        <f>TRUNC(일위대가목록!G511,0)</f>
        <v>244544</v>
      </c>
      <c r="J628" s="12">
        <f>TRUNC(I628*D628, 0)</f>
        <v>0</v>
      </c>
      <c r="K628" s="12">
        <f>TRUNC(E628+G628+I628, 0)</f>
        <v>295100</v>
      </c>
      <c r="L628" s="12">
        <f>TRUNC(F628+H628+J628, 0)</f>
        <v>0</v>
      </c>
      <c r="M628" s="10" t="s">
        <v>52</v>
      </c>
      <c r="N628" s="9" t="s">
        <v>1793</v>
      </c>
      <c r="O628" s="9" t="s">
        <v>52</v>
      </c>
      <c r="P628" s="9" t="s">
        <v>52</v>
      </c>
      <c r="Q628" s="9" t="s">
        <v>1749</v>
      </c>
      <c r="R628" s="9" t="s">
        <v>52</v>
      </c>
      <c r="S628" s="9" t="s">
        <v>67</v>
      </c>
      <c r="T628" s="9" t="s">
        <v>54</v>
      </c>
      <c r="U628" s="9" t="s">
        <v>54</v>
      </c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9" t="s">
        <v>52</v>
      </c>
      <c r="AT628" s="1"/>
      <c r="AU628" s="9" t="s">
        <v>52</v>
      </c>
      <c r="AV628" s="9" t="s">
        <v>52</v>
      </c>
      <c r="AW628" s="9" t="s">
        <v>1794</v>
      </c>
      <c r="AX628" s="1">
        <v>727</v>
      </c>
      <c r="AY628" s="1"/>
    </row>
    <row r="629" spans="1:51" ht="30" customHeight="1" x14ac:dyDescent="0.3">
      <c r="A629" s="10" t="s">
        <v>1574</v>
      </c>
      <c r="B629" s="10" t="s">
        <v>1632</v>
      </c>
      <c r="C629" s="10" t="s">
        <v>52</v>
      </c>
      <c r="D629" s="11">
        <v>1</v>
      </c>
      <c r="E629" s="12">
        <f>SUM(F630:F644)</f>
        <v>0</v>
      </c>
      <c r="F629" s="12">
        <f>TRUNC(E629*D629, 0)</f>
        <v>0</v>
      </c>
      <c r="G629" s="12">
        <f>SUM(H630:H644)</f>
        <v>0</v>
      </c>
      <c r="H629" s="12">
        <f>TRUNC(G629*D629, 0)</f>
        <v>0</v>
      </c>
      <c r="I629" s="12">
        <f>SUM(J630:J644)</f>
        <v>0</v>
      </c>
      <c r="J629" s="12">
        <f>TRUNC(I629*D629, 0)</f>
        <v>0</v>
      </c>
      <c r="K629" s="12">
        <f>SUM(L630:L644)</f>
        <v>0</v>
      </c>
      <c r="L629" s="12">
        <f>TRUNC(F629+H629+J629, 0)</f>
        <v>0</v>
      </c>
      <c r="M629" s="10" t="s">
        <v>52</v>
      </c>
      <c r="N629" s="9" t="s">
        <v>52</v>
      </c>
      <c r="O629" s="9" t="s">
        <v>52</v>
      </c>
      <c r="P629" s="9" t="s">
        <v>52</v>
      </c>
      <c r="Q629" s="9" t="s">
        <v>1795</v>
      </c>
      <c r="R629" s="9" t="s">
        <v>1516</v>
      </c>
      <c r="S629" s="9" t="s">
        <v>54</v>
      </c>
      <c r="T629" s="9" t="s">
        <v>54</v>
      </c>
      <c r="U629" s="9" t="s">
        <v>54</v>
      </c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9" t="s">
        <v>52</v>
      </c>
      <c r="AT629" s="1">
        <v>5</v>
      </c>
      <c r="AU629" s="9" t="s">
        <v>52</v>
      </c>
      <c r="AV629" s="9" t="s">
        <v>52</v>
      </c>
      <c r="AW629" s="9" t="s">
        <v>1795</v>
      </c>
      <c r="AX629" s="1">
        <v>768</v>
      </c>
      <c r="AY629" s="1"/>
    </row>
    <row r="630" spans="1:51" ht="30" customHeight="1" x14ac:dyDescent="0.3">
      <c r="A630" s="10" t="s">
        <v>1750</v>
      </c>
      <c r="B630" s="10" t="s">
        <v>1634</v>
      </c>
      <c r="C630" s="10" t="s">
        <v>969</v>
      </c>
      <c r="D630" s="11"/>
      <c r="E630" s="12">
        <f>TRUNC(일위대가목록!E512,0)</f>
        <v>3107</v>
      </c>
      <c r="F630" s="12">
        <f>TRUNC(E630*D630, 0)</f>
        <v>0</v>
      </c>
      <c r="G630" s="12">
        <f>TRUNC(일위대가목록!F512,0)</f>
        <v>15349</v>
      </c>
      <c r="H630" s="12">
        <f>TRUNC(G630*D630, 0)</f>
        <v>0</v>
      </c>
      <c r="I630" s="12">
        <f>TRUNC(일위대가목록!G512,0)</f>
        <v>4125</v>
      </c>
      <c r="J630" s="12">
        <f>TRUNC(I630*D630, 0)</f>
        <v>0</v>
      </c>
      <c r="K630" s="12">
        <f>TRUNC(E630+G630+I630, 0)</f>
        <v>22581</v>
      </c>
      <c r="L630" s="12">
        <f>TRUNC(F630+H630+J630, 0)</f>
        <v>0</v>
      </c>
      <c r="M630" s="10" t="s">
        <v>52</v>
      </c>
      <c r="N630" s="9" t="s">
        <v>1796</v>
      </c>
      <c r="O630" s="9" t="s">
        <v>52</v>
      </c>
      <c r="P630" s="9" t="s">
        <v>52</v>
      </c>
      <c r="Q630" s="9" t="s">
        <v>1795</v>
      </c>
      <c r="R630" s="9" t="s">
        <v>52</v>
      </c>
      <c r="S630" s="9" t="s">
        <v>67</v>
      </c>
      <c r="T630" s="9" t="s">
        <v>54</v>
      </c>
      <c r="U630" s="9" t="s">
        <v>54</v>
      </c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9" t="s">
        <v>52</v>
      </c>
      <c r="AT630" s="1"/>
      <c r="AU630" s="9" t="s">
        <v>52</v>
      </c>
      <c r="AV630" s="9" t="s">
        <v>52</v>
      </c>
      <c r="AW630" s="9" t="s">
        <v>1797</v>
      </c>
      <c r="AX630" s="1">
        <v>729</v>
      </c>
      <c r="AY630" s="1"/>
    </row>
    <row r="631" spans="1:51" ht="30" customHeight="1" x14ac:dyDescent="0.3">
      <c r="A631" s="10" t="s">
        <v>1753</v>
      </c>
      <c r="B631" s="10" t="s">
        <v>1634</v>
      </c>
      <c r="C631" s="10" t="s">
        <v>969</v>
      </c>
      <c r="D631" s="11"/>
      <c r="E631" s="12">
        <f>TRUNC(일위대가목록!E513,0)</f>
        <v>3857</v>
      </c>
      <c r="F631" s="12">
        <f>TRUNC(E631*D631, 0)</f>
        <v>0</v>
      </c>
      <c r="G631" s="12">
        <f>TRUNC(일위대가목록!F513,0)</f>
        <v>15349</v>
      </c>
      <c r="H631" s="12">
        <f>TRUNC(G631*D631, 0)</f>
        <v>0</v>
      </c>
      <c r="I631" s="12">
        <f>TRUNC(일위대가목록!G513,0)</f>
        <v>6129</v>
      </c>
      <c r="J631" s="12">
        <f>TRUNC(I631*D631, 0)</f>
        <v>0</v>
      </c>
      <c r="K631" s="12">
        <f>TRUNC(E631+G631+I631, 0)</f>
        <v>25335</v>
      </c>
      <c r="L631" s="12">
        <f>TRUNC(F631+H631+J631, 0)</f>
        <v>0</v>
      </c>
      <c r="M631" s="10" t="s">
        <v>52</v>
      </c>
      <c r="N631" s="9" t="s">
        <v>1798</v>
      </c>
      <c r="O631" s="9" t="s">
        <v>52</v>
      </c>
      <c r="P631" s="9" t="s">
        <v>52</v>
      </c>
      <c r="Q631" s="9" t="s">
        <v>1795</v>
      </c>
      <c r="R631" s="9" t="s">
        <v>52</v>
      </c>
      <c r="S631" s="9" t="s">
        <v>67</v>
      </c>
      <c r="T631" s="9" t="s">
        <v>54</v>
      </c>
      <c r="U631" s="9" t="s">
        <v>54</v>
      </c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9" t="s">
        <v>52</v>
      </c>
      <c r="AT631" s="1"/>
      <c r="AU631" s="9" t="s">
        <v>52</v>
      </c>
      <c r="AV631" s="9" t="s">
        <v>52</v>
      </c>
      <c r="AW631" s="9" t="s">
        <v>1799</v>
      </c>
      <c r="AX631" s="1">
        <v>730</v>
      </c>
      <c r="AY631" s="1"/>
    </row>
    <row r="632" spans="1:51" ht="30" customHeight="1" x14ac:dyDescent="0.3">
      <c r="A632" s="10" t="s">
        <v>1756</v>
      </c>
      <c r="B632" s="10" t="s">
        <v>1634</v>
      </c>
      <c r="C632" s="10" t="s">
        <v>969</v>
      </c>
      <c r="D632" s="11"/>
      <c r="E632" s="12">
        <f>TRUNC(일위대가목록!E514,0)</f>
        <v>4608</v>
      </c>
      <c r="F632" s="12">
        <f>TRUNC(E632*D632, 0)</f>
        <v>0</v>
      </c>
      <c r="G632" s="12">
        <f>TRUNC(일위대가목록!F514,0)</f>
        <v>15349</v>
      </c>
      <c r="H632" s="12">
        <f>TRUNC(G632*D632, 0)</f>
        <v>0</v>
      </c>
      <c r="I632" s="12">
        <f>TRUNC(일위대가목록!G514,0)</f>
        <v>7823</v>
      </c>
      <c r="J632" s="12">
        <f>TRUNC(I632*D632, 0)</f>
        <v>0</v>
      </c>
      <c r="K632" s="12">
        <f>TRUNC(E632+G632+I632, 0)</f>
        <v>27780</v>
      </c>
      <c r="L632" s="12">
        <f>TRUNC(F632+H632+J632, 0)</f>
        <v>0</v>
      </c>
      <c r="M632" s="10" t="s">
        <v>52</v>
      </c>
      <c r="N632" s="9" t="s">
        <v>1800</v>
      </c>
      <c r="O632" s="9" t="s">
        <v>52</v>
      </c>
      <c r="P632" s="9" t="s">
        <v>52</v>
      </c>
      <c r="Q632" s="9" t="s">
        <v>1795</v>
      </c>
      <c r="R632" s="9" t="s">
        <v>52</v>
      </c>
      <c r="S632" s="9" t="s">
        <v>67</v>
      </c>
      <c r="T632" s="9" t="s">
        <v>54</v>
      </c>
      <c r="U632" s="9" t="s">
        <v>54</v>
      </c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9" t="s">
        <v>52</v>
      </c>
      <c r="AT632" s="1"/>
      <c r="AU632" s="9" t="s">
        <v>52</v>
      </c>
      <c r="AV632" s="9" t="s">
        <v>52</v>
      </c>
      <c r="AW632" s="9" t="s">
        <v>1801</v>
      </c>
      <c r="AX632" s="1">
        <v>731</v>
      </c>
      <c r="AY632" s="1"/>
    </row>
    <row r="633" spans="1:51" ht="30" customHeight="1" x14ac:dyDescent="0.3">
      <c r="A633" s="10" t="s">
        <v>1759</v>
      </c>
      <c r="B633" s="10" t="s">
        <v>1634</v>
      </c>
      <c r="C633" s="10" t="s">
        <v>969</v>
      </c>
      <c r="D633" s="11"/>
      <c r="E633" s="12">
        <f>TRUNC(일위대가목록!E515,0)</f>
        <v>5144</v>
      </c>
      <c r="F633" s="12">
        <f>TRUNC(E633*D633, 0)</f>
        <v>0</v>
      </c>
      <c r="G633" s="12">
        <f>TRUNC(일위대가목록!F515,0)</f>
        <v>15349</v>
      </c>
      <c r="H633" s="12">
        <f>TRUNC(G633*D633, 0)</f>
        <v>0</v>
      </c>
      <c r="I633" s="12">
        <f>TRUNC(일위대가목록!G515,0)</f>
        <v>9049</v>
      </c>
      <c r="J633" s="12">
        <f>TRUNC(I633*D633, 0)</f>
        <v>0</v>
      </c>
      <c r="K633" s="12">
        <f>TRUNC(E633+G633+I633, 0)</f>
        <v>29542</v>
      </c>
      <c r="L633" s="12">
        <f>TRUNC(F633+H633+J633, 0)</f>
        <v>0</v>
      </c>
      <c r="M633" s="10" t="s">
        <v>52</v>
      </c>
      <c r="N633" s="9" t="s">
        <v>1802</v>
      </c>
      <c r="O633" s="9" t="s">
        <v>52</v>
      </c>
      <c r="P633" s="9" t="s">
        <v>52</v>
      </c>
      <c r="Q633" s="9" t="s">
        <v>1795</v>
      </c>
      <c r="R633" s="9" t="s">
        <v>52</v>
      </c>
      <c r="S633" s="9" t="s">
        <v>67</v>
      </c>
      <c r="T633" s="9" t="s">
        <v>54</v>
      </c>
      <c r="U633" s="9" t="s">
        <v>54</v>
      </c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9" t="s">
        <v>52</v>
      </c>
      <c r="AT633" s="1"/>
      <c r="AU633" s="9" t="s">
        <v>52</v>
      </c>
      <c r="AV633" s="9" t="s">
        <v>52</v>
      </c>
      <c r="AW633" s="9" t="s">
        <v>1803</v>
      </c>
      <c r="AX633" s="1">
        <v>732</v>
      </c>
      <c r="AY633" s="1"/>
    </row>
    <row r="634" spans="1:51" ht="30" customHeight="1" x14ac:dyDescent="0.3">
      <c r="A634" s="10" t="s">
        <v>1762</v>
      </c>
      <c r="B634" s="10" t="s">
        <v>1634</v>
      </c>
      <c r="C634" s="10" t="s">
        <v>969</v>
      </c>
      <c r="D634" s="11"/>
      <c r="E634" s="12">
        <f>TRUNC(일위대가목록!E516,0)</f>
        <v>5626</v>
      </c>
      <c r="F634" s="12">
        <f>TRUNC(E634*D634, 0)</f>
        <v>0</v>
      </c>
      <c r="G634" s="12">
        <f>TRUNC(일위대가목록!F516,0)</f>
        <v>15349</v>
      </c>
      <c r="H634" s="12">
        <f>TRUNC(G634*D634, 0)</f>
        <v>0</v>
      </c>
      <c r="I634" s="12">
        <f>TRUNC(일위대가목록!G516,0)</f>
        <v>11734</v>
      </c>
      <c r="J634" s="12">
        <f>TRUNC(I634*D634, 0)</f>
        <v>0</v>
      </c>
      <c r="K634" s="12">
        <f>TRUNC(E634+G634+I634, 0)</f>
        <v>32709</v>
      </c>
      <c r="L634" s="12">
        <f>TRUNC(F634+H634+J634, 0)</f>
        <v>0</v>
      </c>
      <c r="M634" s="10" t="s">
        <v>52</v>
      </c>
      <c r="N634" s="9" t="s">
        <v>1804</v>
      </c>
      <c r="O634" s="9" t="s">
        <v>52</v>
      </c>
      <c r="P634" s="9" t="s">
        <v>52</v>
      </c>
      <c r="Q634" s="9" t="s">
        <v>1795</v>
      </c>
      <c r="R634" s="9" t="s">
        <v>52</v>
      </c>
      <c r="S634" s="9" t="s">
        <v>67</v>
      </c>
      <c r="T634" s="9" t="s">
        <v>54</v>
      </c>
      <c r="U634" s="9" t="s">
        <v>54</v>
      </c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9" t="s">
        <v>52</v>
      </c>
      <c r="AT634" s="1"/>
      <c r="AU634" s="9" t="s">
        <v>52</v>
      </c>
      <c r="AV634" s="9" t="s">
        <v>52</v>
      </c>
      <c r="AW634" s="9" t="s">
        <v>1805</v>
      </c>
      <c r="AX634" s="1">
        <v>733</v>
      </c>
      <c r="AY634" s="1"/>
    </row>
    <row r="635" spans="1:51" ht="30" customHeight="1" x14ac:dyDescent="0.3">
      <c r="A635" s="10" t="s">
        <v>1765</v>
      </c>
      <c r="B635" s="10" t="s">
        <v>1634</v>
      </c>
      <c r="C635" s="10" t="s">
        <v>969</v>
      </c>
      <c r="D635" s="11"/>
      <c r="E635" s="12">
        <f>TRUNC(일위대가목록!E517,0)</f>
        <v>6001</v>
      </c>
      <c r="F635" s="12">
        <f>TRUNC(E635*D635, 0)</f>
        <v>0</v>
      </c>
      <c r="G635" s="12">
        <f>TRUNC(일위대가목록!F517,0)</f>
        <v>15349</v>
      </c>
      <c r="H635" s="12">
        <f>TRUNC(G635*D635, 0)</f>
        <v>0</v>
      </c>
      <c r="I635" s="12">
        <f>TRUNC(일위대가목록!G517,0)</f>
        <v>15451</v>
      </c>
      <c r="J635" s="12">
        <f>TRUNC(I635*D635, 0)</f>
        <v>0</v>
      </c>
      <c r="K635" s="12">
        <f>TRUNC(E635+G635+I635, 0)</f>
        <v>36801</v>
      </c>
      <c r="L635" s="12">
        <f>TRUNC(F635+H635+J635, 0)</f>
        <v>0</v>
      </c>
      <c r="M635" s="10" t="s">
        <v>52</v>
      </c>
      <c r="N635" s="9" t="s">
        <v>1806</v>
      </c>
      <c r="O635" s="9" t="s">
        <v>52</v>
      </c>
      <c r="P635" s="9" t="s">
        <v>52</v>
      </c>
      <c r="Q635" s="9" t="s">
        <v>1795</v>
      </c>
      <c r="R635" s="9" t="s">
        <v>52</v>
      </c>
      <c r="S635" s="9" t="s">
        <v>67</v>
      </c>
      <c r="T635" s="9" t="s">
        <v>54</v>
      </c>
      <c r="U635" s="9" t="s">
        <v>54</v>
      </c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9" t="s">
        <v>52</v>
      </c>
      <c r="AT635" s="1"/>
      <c r="AU635" s="9" t="s">
        <v>52</v>
      </c>
      <c r="AV635" s="9" t="s">
        <v>52</v>
      </c>
      <c r="AW635" s="9" t="s">
        <v>1807</v>
      </c>
      <c r="AX635" s="1">
        <v>734</v>
      </c>
      <c r="AY635" s="1"/>
    </row>
    <row r="636" spans="1:51" ht="30" customHeight="1" x14ac:dyDescent="0.3">
      <c r="A636" s="10" t="s">
        <v>1768</v>
      </c>
      <c r="B636" s="10" t="s">
        <v>1634</v>
      </c>
      <c r="C636" s="10" t="s">
        <v>969</v>
      </c>
      <c r="D636" s="11"/>
      <c r="E636" s="12">
        <f>TRUNC(일위대가목록!E518,0)</f>
        <v>6162</v>
      </c>
      <c r="F636" s="12">
        <f>TRUNC(E636*D636, 0)</f>
        <v>0</v>
      </c>
      <c r="G636" s="12">
        <f>TRUNC(일위대가목록!F518,0)</f>
        <v>15349</v>
      </c>
      <c r="H636" s="12">
        <f>TRUNC(G636*D636, 0)</f>
        <v>0</v>
      </c>
      <c r="I636" s="12">
        <f>TRUNC(일위대가목록!G518,0)</f>
        <v>15750</v>
      </c>
      <c r="J636" s="12">
        <f>TRUNC(I636*D636, 0)</f>
        <v>0</v>
      </c>
      <c r="K636" s="12">
        <f>TRUNC(E636+G636+I636, 0)</f>
        <v>37261</v>
      </c>
      <c r="L636" s="12">
        <f>TRUNC(F636+H636+J636, 0)</f>
        <v>0</v>
      </c>
      <c r="M636" s="10" t="s">
        <v>52</v>
      </c>
      <c r="N636" s="9" t="s">
        <v>1808</v>
      </c>
      <c r="O636" s="9" t="s">
        <v>52</v>
      </c>
      <c r="P636" s="9" t="s">
        <v>52</v>
      </c>
      <c r="Q636" s="9" t="s">
        <v>1795</v>
      </c>
      <c r="R636" s="9" t="s">
        <v>52</v>
      </c>
      <c r="S636" s="9" t="s">
        <v>67</v>
      </c>
      <c r="T636" s="9" t="s">
        <v>54</v>
      </c>
      <c r="U636" s="9" t="s">
        <v>54</v>
      </c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9" t="s">
        <v>52</v>
      </c>
      <c r="AT636" s="1"/>
      <c r="AU636" s="9" t="s">
        <v>52</v>
      </c>
      <c r="AV636" s="9" t="s">
        <v>52</v>
      </c>
      <c r="AW636" s="9" t="s">
        <v>1809</v>
      </c>
      <c r="AX636" s="1">
        <v>735</v>
      </c>
      <c r="AY636" s="1"/>
    </row>
    <row r="637" spans="1:51" ht="30" customHeight="1" x14ac:dyDescent="0.3">
      <c r="A637" s="10" t="s">
        <v>1771</v>
      </c>
      <c r="B637" s="10" t="s">
        <v>1634</v>
      </c>
      <c r="C637" s="10" t="s">
        <v>969</v>
      </c>
      <c r="D637" s="11"/>
      <c r="E637" s="12">
        <f>TRUNC(일위대가목록!E519,0)</f>
        <v>6430</v>
      </c>
      <c r="F637" s="12">
        <f>TRUNC(E637*D637, 0)</f>
        <v>0</v>
      </c>
      <c r="G637" s="12">
        <f>TRUNC(일위대가목록!F519,0)</f>
        <v>15349</v>
      </c>
      <c r="H637" s="12">
        <f>TRUNC(G637*D637, 0)</f>
        <v>0</v>
      </c>
      <c r="I637" s="12">
        <f>TRUNC(일위대가목록!G519,0)</f>
        <v>21333</v>
      </c>
      <c r="J637" s="12">
        <f>TRUNC(I637*D637, 0)</f>
        <v>0</v>
      </c>
      <c r="K637" s="12">
        <f>TRUNC(E637+G637+I637, 0)</f>
        <v>43112</v>
      </c>
      <c r="L637" s="12">
        <f>TRUNC(F637+H637+J637, 0)</f>
        <v>0</v>
      </c>
      <c r="M637" s="10" t="s">
        <v>52</v>
      </c>
      <c r="N637" s="9" t="s">
        <v>1810</v>
      </c>
      <c r="O637" s="9" t="s">
        <v>52</v>
      </c>
      <c r="P637" s="9" t="s">
        <v>52</v>
      </c>
      <c r="Q637" s="9" t="s">
        <v>1795</v>
      </c>
      <c r="R637" s="9" t="s">
        <v>52</v>
      </c>
      <c r="S637" s="9" t="s">
        <v>67</v>
      </c>
      <c r="T637" s="9" t="s">
        <v>54</v>
      </c>
      <c r="U637" s="9" t="s">
        <v>54</v>
      </c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9" t="s">
        <v>52</v>
      </c>
      <c r="AT637" s="1"/>
      <c r="AU637" s="9" t="s">
        <v>52</v>
      </c>
      <c r="AV637" s="9" t="s">
        <v>52</v>
      </c>
      <c r="AW637" s="9" t="s">
        <v>1811</v>
      </c>
      <c r="AX637" s="1">
        <v>736</v>
      </c>
      <c r="AY637" s="1"/>
    </row>
    <row r="638" spans="1:51" ht="30" customHeight="1" x14ac:dyDescent="0.3">
      <c r="A638" s="10" t="s">
        <v>1774</v>
      </c>
      <c r="B638" s="10" t="s">
        <v>1634</v>
      </c>
      <c r="C638" s="10" t="s">
        <v>969</v>
      </c>
      <c r="D638" s="11"/>
      <c r="E638" s="12">
        <f>TRUNC(일위대가목록!E520,0)</f>
        <v>9216</v>
      </c>
      <c r="F638" s="12">
        <f>TRUNC(E638*D638, 0)</f>
        <v>0</v>
      </c>
      <c r="G638" s="12">
        <f>TRUNC(일위대가목록!F520,0)</f>
        <v>15349</v>
      </c>
      <c r="H638" s="12">
        <f>TRUNC(G638*D638, 0)</f>
        <v>0</v>
      </c>
      <c r="I638" s="12">
        <f>TRUNC(일위대가목록!G520,0)</f>
        <v>22187</v>
      </c>
      <c r="J638" s="12">
        <f>TRUNC(I638*D638, 0)</f>
        <v>0</v>
      </c>
      <c r="K638" s="12">
        <f>TRUNC(E638+G638+I638, 0)</f>
        <v>46752</v>
      </c>
      <c r="L638" s="12">
        <f>TRUNC(F638+H638+J638, 0)</f>
        <v>0</v>
      </c>
      <c r="M638" s="10" t="s">
        <v>52</v>
      </c>
      <c r="N638" s="9" t="s">
        <v>1812</v>
      </c>
      <c r="O638" s="9" t="s">
        <v>52</v>
      </c>
      <c r="P638" s="9" t="s">
        <v>52</v>
      </c>
      <c r="Q638" s="9" t="s">
        <v>1795</v>
      </c>
      <c r="R638" s="9" t="s">
        <v>52</v>
      </c>
      <c r="S638" s="9" t="s">
        <v>67</v>
      </c>
      <c r="T638" s="9" t="s">
        <v>54</v>
      </c>
      <c r="U638" s="9" t="s">
        <v>54</v>
      </c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9" t="s">
        <v>52</v>
      </c>
      <c r="AT638" s="1"/>
      <c r="AU638" s="9" t="s">
        <v>52</v>
      </c>
      <c r="AV638" s="9" t="s">
        <v>52</v>
      </c>
      <c r="AW638" s="9" t="s">
        <v>1813</v>
      </c>
      <c r="AX638" s="1">
        <v>737</v>
      </c>
      <c r="AY638" s="1"/>
    </row>
    <row r="639" spans="1:51" ht="30" customHeight="1" x14ac:dyDescent="0.3">
      <c r="A639" s="10" t="s">
        <v>1777</v>
      </c>
      <c r="B639" s="10" t="s">
        <v>1634</v>
      </c>
      <c r="C639" s="10" t="s">
        <v>969</v>
      </c>
      <c r="D639" s="11"/>
      <c r="E639" s="12">
        <f>TRUNC(일위대가목록!E521,0)</f>
        <v>10234</v>
      </c>
      <c r="F639" s="12">
        <f>TRUNC(E639*D639, 0)</f>
        <v>0</v>
      </c>
      <c r="G639" s="12">
        <f>TRUNC(일위대가목록!F521,0)</f>
        <v>15349</v>
      </c>
      <c r="H639" s="12">
        <f>TRUNC(G639*D639, 0)</f>
        <v>0</v>
      </c>
      <c r="I639" s="12">
        <f>TRUNC(일위대가목록!G521,0)</f>
        <v>30716</v>
      </c>
      <c r="J639" s="12">
        <f>TRUNC(I639*D639, 0)</f>
        <v>0</v>
      </c>
      <c r="K639" s="12">
        <f>TRUNC(E639+G639+I639, 0)</f>
        <v>56299</v>
      </c>
      <c r="L639" s="12">
        <f>TRUNC(F639+H639+J639, 0)</f>
        <v>0</v>
      </c>
      <c r="M639" s="10" t="s">
        <v>52</v>
      </c>
      <c r="N639" s="9" t="s">
        <v>1814</v>
      </c>
      <c r="O639" s="9" t="s">
        <v>52</v>
      </c>
      <c r="P639" s="9" t="s">
        <v>52</v>
      </c>
      <c r="Q639" s="9" t="s">
        <v>1795</v>
      </c>
      <c r="R639" s="9" t="s">
        <v>52</v>
      </c>
      <c r="S639" s="9" t="s">
        <v>67</v>
      </c>
      <c r="T639" s="9" t="s">
        <v>54</v>
      </c>
      <c r="U639" s="9" t="s">
        <v>54</v>
      </c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9" t="s">
        <v>52</v>
      </c>
      <c r="AT639" s="1"/>
      <c r="AU639" s="9" t="s">
        <v>52</v>
      </c>
      <c r="AV639" s="9" t="s">
        <v>52</v>
      </c>
      <c r="AW639" s="9" t="s">
        <v>1815</v>
      </c>
      <c r="AX639" s="1">
        <v>738</v>
      </c>
      <c r="AY639" s="1"/>
    </row>
    <row r="640" spans="1:51" ht="30" customHeight="1" x14ac:dyDescent="0.3">
      <c r="A640" s="10" t="s">
        <v>1780</v>
      </c>
      <c r="B640" s="10" t="s">
        <v>1634</v>
      </c>
      <c r="C640" s="10" t="s">
        <v>969</v>
      </c>
      <c r="D640" s="11"/>
      <c r="E640" s="12">
        <f>TRUNC(일위대가목록!E522,0)</f>
        <v>12806</v>
      </c>
      <c r="F640" s="12">
        <f>TRUNC(E640*D640, 0)</f>
        <v>0</v>
      </c>
      <c r="G640" s="12">
        <f>TRUNC(일위대가목록!F522,0)</f>
        <v>15349</v>
      </c>
      <c r="H640" s="12">
        <f>TRUNC(G640*D640, 0)</f>
        <v>0</v>
      </c>
      <c r="I640" s="12">
        <f>TRUNC(일위대가목록!G522,0)</f>
        <v>33763</v>
      </c>
      <c r="J640" s="12">
        <f>TRUNC(I640*D640, 0)</f>
        <v>0</v>
      </c>
      <c r="K640" s="12">
        <f>TRUNC(E640+G640+I640, 0)</f>
        <v>61918</v>
      </c>
      <c r="L640" s="12">
        <f>TRUNC(F640+H640+J640, 0)</f>
        <v>0</v>
      </c>
      <c r="M640" s="10" t="s">
        <v>52</v>
      </c>
      <c r="N640" s="9" t="s">
        <v>1816</v>
      </c>
      <c r="O640" s="9" t="s">
        <v>52</v>
      </c>
      <c r="P640" s="9" t="s">
        <v>52</v>
      </c>
      <c r="Q640" s="9" t="s">
        <v>1795</v>
      </c>
      <c r="R640" s="9" t="s">
        <v>52</v>
      </c>
      <c r="S640" s="9" t="s">
        <v>67</v>
      </c>
      <c r="T640" s="9" t="s">
        <v>54</v>
      </c>
      <c r="U640" s="9" t="s">
        <v>54</v>
      </c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9" t="s">
        <v>52</v>
      </c>
      <c r="AT640" s="1"/>
      <c r="AU640" s="9" t="s">
        <v>52</v>
      </c>
      <c r="AV640" s="9" t="s">
        <v>52</v>
      </c>
      <c r="AW640" s="9" t="s">
        <v>1817</v>
      </c>
      <c r="AX640" s="1">
        <v>739</v>
      </c>
      <c r="AY640" s="1"/>
    </row>
    <row r="641" spans="1:51" ht="30" customHeight="1" x14ac:dyDescent="0.3">
      <c r="A641" s="10" t="s">
        <v>1783</v>
      </c>
      <c r="B641" s="10" t="s">
        <v>1634</v>
      </c>
      <c r="C641" s="10" t="s">
        <v>969</v>
      </c>
      <c r="D641" s="11"/>
      <c r="E641" s="12">
        <f>TRUNC(일위대가목록!E523,0)</f>
        <v>13074</v>
      </c>
      <c r="F641" s="12">
        <f>TRUNC(E641*D641, 0)</f>
        <v>0</v>
      </c>
      <c r="G641" s="12">
        <f>TRUNC(일위대가목록!F523,0)</f>
        <v>15349</v>
      </c>
      <c r="H641" s="12">
        <f>TRUNC(G641*D641, 0)</f>
        <v>0</v>
      </c>
      <c r="I641" s="12">
        <f>TRUNC(일위대가목록!G523,0)</f>
        <v>46944</v>
      </c>
      <c r="J641" s="12">
        <f>TRUNC(I641*D641, 0)</f>
        <v>0</v>
      </c>
      <c r="K641" s="12">
        <f>TRUNC(E641+G641+I641, 0)</f>
        <v>75367</v>
      </c>
      <c r="L641" s="12">
        <f>TRUNC(F641+H641+J641, 0)</f>
        <v>0</v>
      </c>
      <c r="M641" s="10" t="s">
        <v>52</v>
      </c>
      <c r="N641" s="9" t="s">
        <v>1818</v>
      </c>
      <c r="O641" s="9" t="s">
        <v>52</v>
      </c>
      <c r="P641" s="9" t="s">
        <v>52</v>
      </c>
      <c r="Q641" s="9" t="s">
        <v>1795</v>
      </c>
      <c r="R641" s="9" t="s">
        <v>52</v>
      </c>
      <c r="S641" s="9" t="s">
        <v>67</v>
      </c>
      <c r="T641" s="9" t="s">
        <v>54</v>
      </c>
      <c r="U641" s="9" t="s">
        <v>54</v>
      </c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9" t="s">
        <v>52</v>
      </c>
      <c r="AT641" s="1"/>
      <c r="AU641" s="9" t="s">
        <v>52</v>
      </c>
      <c r="AV641" s="9" t="s">
        <v>52</v>
      </c>
      <c r="AW641" s="9" t="s">
        <v>1819</v>
      </c>
      <c r="AX641" s="1">
        <v>740</v>
      </c>
      <c r="AY641" s="1"/>
    </row>
    <row r="642" spans="1:51" ht="30" customHeight="1" x14ac:dyDescent="0.3">
      <c r="A642" s="10" t="s">
        <v>1786</v>
      </c>
      <c r="B642" s="10" t="s">
        <v>1634</v>
      </c>
      <c r="C642" s="10" t="s">
        <v>969</v>
      </c>
      <c r="D642" s="11"/>
      <c r="E642" s="12">
        <f>TRUNC(일위대가목록!E524,0)</f>
        <v>13396</v>
      </c>
      <c r="F642" s="12">
        <f>TRUNC(E642*D642, 0)</f>
        <v>0</v>
      </c>
      <c r="G642" s="12">
        <f>TRUNC(일위대가목록!F524,0)</f>
        <v>15349</v>
      </c>
      <c r="H642" s="12">
        <f>TRUNC(G642*D642, 0)</f>
        <v>0</v>
      </c>
      <c r="I642" s="12">
        <f>TRUNC(일위대가목록!G524,0)</f>
        <v>64369</v>
      </c>
      <c r="J642" s="12">
        <f>TRUNC(I642*D642, 0)</f>
        <v>0</v>
      </c>
      <c r="K642" s="12">
        <f>TRUNC(E642+G642+I642, 0)</f>
        <v>93114</v>
      </c>
      <c r="L642" s="12">
        <f>TRUNC(F642+H642+J642, 0)</f>
        <v>0</v>
      </c>
      <c r="M642" s="10" t="s">
        <v>52</v>
      </c>
      <c r="N642" s="9" t="s">
        <v>1820</v>
      </c>
      <c r="O642" s="9" t="s">
        <v>52</v>
      </c>
      <c r="P642" s="9" t="s">
        <v>52</v>
      </c>
      <c r="Q642" s="9" t="s">
        <v>1795</v>
      </c>
      <c r="R642" s="9" t="s">
        <v>52</v>
      </c>
      <c r="S642" s="9" t="s">
        <v>67</v>
      </c>
      <c r="T642" s="9" t="s">
        <v>54</v>
      </c>
      <c r="U642" s="9" t="s">
        <v>54</v>
      </c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9" t="s">
        <v>52</v>
      </c>
      <c r="AT642" s="1"/>
      <c r="AU642" s="9" t="s">
        <v>52</v>
      </c>
      <c r="AV642" s="9" t="s">
        <v>52</v>
      </c>
      <c r="AW642" s="9" t="s">
        <v>1821</v>
      </c>
      <c r="AX642" s="1">
        <v>741</v>
      </c>
      <c r="AY642" s="1"/>
    </row>
    <row r="643" spans="1:51" ht="30" customHeight="1" x14ac:dyDescent="0.3">
      <c r="A643" s="10" t="s">
        <v>1789</v>
      </c>
      <c r="B643" s="10" t="s">
        <v>1634</v>
      </c>
      <c r="C643" s="10" t="s">
        <v>969</v>
      </c>
      <c r="D643" s="11"/>
      <c r="E643" s="12">
        <f>TRUNC(일위대가목록!E525,0)</f>
        <v>15003</v>
      </c>
      <c r="F643" s="12">
        <f>TRUNC(E643*D643, 0)</f>
        <v>0</v>
      </c>
      <c r="G643" s="12">
        <f>TRUNC(일위대가목록!F525,0)</f>
        <v>15349</v>
      </c>
      <c r="H643" s="12">
        <f>TRUNC(G643*D643, 0)</f>
        <v>0</v>
      </c>
      <c r="I643" s="12">
        <f>TRUNC(일위대가목록!G525,0)</f>
        <v>119512</v>
      </c>
      <c r="J643" s="12">
        <f>TRUNC(I643*D643, 0)</f>
        <v>0</v>
      </c>
      <c r="K643" s="12">
        <f>TRUNC(E643+G643+I643, 0)</f>
        <v>149864</v>
      </c>
      <c r="L643" s="12">
        <f>TRUNC(F643+H643+J643, 0)</f>
        <v>0</v>
      </c>
      <c r="M643" s="10" t="s">
        <v>52</v>
      </c>
      <c r="N643" s="9" t="s">
        <v>1822</v>
      </c>
      <c r="O643" s="9" t="s">
        <v>52</v>
      </c>
      <c r="P643" s="9" t="s">
        <v>52</v>
      </c>
      <c r="Q643" s="9" t="s">
        <v>1795</v>
      </c>
      <c r="R643" s="9" t="s">
        <v>52</v>
      </c>
      <c r="S643" s="9" t="s">
        <v>67</v>
      </c>
      <c r="T643" s="9" t="s">
        <v>54</v>
      </c>
      <c r="U643" s="9" t="s">
        <v>54</v>
      </c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9" t="s">
        <v>52</v>
      </c>
      <c r="AT643" s="1"/>
      <c r="AU643" s="9" t="s">
        <v>52</v>
      </c>
      <c r="AV643" s="9" t="s">
        <v>52</v>
      </c>
      <c r="AW643" s="9" t="s">
        <v>1823</v>
      </c>
      <c r="AX643" s="1">
        <v>742</v>
      </c>
      <c r="AY643" s="1"/>
    </row>
    <row r="644" spans="1:51" ht="30" customHeight="1" x14ac:dyDescent="0.3">
      <c r="A644" s="10" t="s">
        <v>1792</v>
      </c>
      <c r="B644" s="10" t="s">
        <v>1634</v>
      </c>
      <c r="C644" s="10" t="s">
        <v>969</v>
      </c>
      <c r="D644" s="11"/>
      <c r="E644" s="12">
        <f>TRUNC(일위대가목록!E526,0)</f>
        <v>15003</v>
      </c>
      <c r="F644" s="12">
        <f>TRUNC(E644*D644, 0)</f>
        <v>0</v>
      </c>
      <c r="G644" s="12">
        <f>TRUNC(일위대가목록!F526,0)</f>
        <v>15349</v>
      </c>
      <c r="H644" s="12">
        <f>TRUNC(G644*D644, 0)</f>
        <v>0</v>
      </c>
      <c r="I644" s="12">
        <f>TRUNC(일위대가목록!G526,0)</f>
        <v>146818</v>
      </c>
      <c r="J644" s="12">
        <f>TRUNC(I644*D644, 0)</f>
        <v>0</v>
      </c>
      <c r="K644" s="12">
        <f>TRUNC(E644+G644+I644, 0)</f>
        <v>177170</v>
      </c>
      <c r="L644" s="12">
        <f>TRUNC(F644+H644+J644, 0)</f>
        <v>0</v>
      </c>
      <c r="M644" s="10" t="s">
        <v>52</v>
      </c>
      <c r="N644" s="9" t="s">
        <v>1824</v>
      </c>
      <c r="O644" s="9" t="s">
        <v>52</v>
      </c>
      <c r="P644" s="9" t="s">
        <v>52</v>
      </c>
      <c r="Q644" s="9" t="s">
        <v>1795</v>
      </c>
      <c r="R644" s="9" t="s">
        <v>52</v>
      </c>
      <c r="S644" s="9" t="s">
        <v>67</v>
      </c>
      <c r="T644" s="9" t="s">
        <v>54</v>
      </c>
      <c r="U644" s="9" t="s">
        <v>54</v>
      </c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9" t="s">
        <v>52</v>
      </c>
      <c r="AT644" s="1"/>
      <c r="AU644" s="9" t="s">
        <v>52</v>
      </c>
      <c r="AV644" s="9" t="s">
        <v>52</v>
      </c>
      <c r="AW644" s="9" t="s">
        <v>1825</v>
      </c>
      <c r="AX644" s="1">
        <v>743</v>
      </c>
      <c r="AY644" s="1"/>
    </row>
    <row r="645" spans="1:51" ht="30" customHeight="1" x14ac:dyDescent="0.3">
      <c r="A645" s="10" t="s">
        <v>1574</v>
      </c>
      <c r="B645" s="10" t="s">
        <v>1674</v>
      </c>
      <c r="C645" s="10" t="s">
        <v>52</v>
      </c>
      <c r="D645" s="11">
        <v>1</v>
      </c>
      <c r="E645" s="12">
        <f>SUM(F646:F660)</f>
        <v>0</v>
      </c>
      <c r="F645" s="12">
        <f>TRUNC(E645*D645, 0)</f>
        <v>0</v>
      </c>
      <c r="G645" s="12">
        <f>SUM(H646:H660)</f>
        <v>0</v>
      </c>
      <c r="H645" s="12">
        <f>TRUNC(G645*D645, 0)</f>
        <v>0</v>
      </c>
      <c r="I645" s="12">
        <f>SUM(J646:J660)</f>
        <v>0</v>
      </c>
      <c r="J645" s="12">
        <f>TRUNC(I645*D645, 0)</f>
        <v>0</v>
      </c>
      <c r="K645" s="12">
        <f>SUM(L646:L660)</f>
        <v>0</v>
      </c>
      <c r="L645" s="12">
        <f>TRUNC(F645+H645+J645, 0)</f>
        <v>0</v>
      </c>
      <c r="M645" s="10" t="s">
        <v>52</v>
      </c>
      <c r="N645" s="9" t="s">
        <v>52</v>
      </c>
      <c r="O645" s="9" t="s">
        <v>52</v>
      </c>
      <c r="P645" s="9" t="s">
        <v>52</v>
      </c>
      <c r="Q645" s="9" t="s">
        <v>1826</v>
      </c>
      <c r="R645" s="9" t="s">
        <v>1516</v>
      </c>
      <c r="S645" s="9" t="s">
        <v>54</v>
      </c>
      <c r="T645" s="9" t="s">
        <v>54</v>
      </c>
      <c r="U645" s="9" t="s">
        <v>54</v>
      </c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9" t="s">
        <v>52</v>
      </c>
      <c r="AT645" s="1">
        <v>5</v>
      </c>
      <c r="AU645" s="9" t="s">
        <v>52</v>
      </c>
      <c r="AV645" s="9" t="s">
        <v>52</v>
      </c>
      <c r="AW645" s="9" t="s">
        <v>1826</v>
      </c>
      <c r="AX645" s="1">
        <v>769</v>
      </c>
      <c r="AY645" s="1"/>
    </row>
    <row r="646" spans="1:51" ht="30" customHeight="1" x14ac:dyDescent="0.3">
      <c r="A646" s="10" t="s">
        <v>1750</v>
      </c>
      <c r="B646" s="10" t="s">
        <v>1671</v>
      </c>
      <c r="C646" s="10" t="s">
        <v>969</v>
      </c>
      <c r="D646" s="11"/>
      <c r="E646" s="12">
        <f>TRUNC(일위대가목록!E527,0)</f>
        <v>9712</v>
      </c>
      <c r="F646" s="12">
        <f>TRUNC(E646*D646, 0)</f>
        <v>0</v>
      </c>
      <c r="G646" s="12">
        <f>TRUNC(일위대가목록!F527,0)</f>
        <v>47967</v>
      </c>
      <c r="H646" s="12">
        <f>TRUNC(G646*D646, 0)</f>
        <v>0</v>
      </c>
      <c r="I646" s="12">
        <f>TRUNC(일위대가목록!G527,0)</f>
        <v>12892</v>
      </c>
      <c r="J646" s="12">
        <f>TRUNC(I646*D646, 0)</f>
        <v>0</v>
      </c>
      <c r="K646" s="12">
        <f>TRUNC(E646+G646+I646, 0)</f>
        <v>70571</v>
      </c>
      <c r="L646" s="12">
        <f>TRUNC(F646+H646+J646, 0)</f>
        <v>0</v>
      </c>
      <c r="M646" s="10" t="s">
        <v>52</v>
      </c>
      <c r="N646" s="9" t="s">
        <v>1827</v>
      </c>
      <c r="O646" s="9" t="s">
        <v>52</v>
      </c>
      <c r="P646" s="9" t="s">
        <v>52</v>
      </c>
      <c r="Q646" s="9" t="s">
        <v>1826</v>
      </c>
      <c r="R646" s="9" t="s">
        <v>52</v>
      </c>
      <c r="S646" s="9" t="s">
        <v>67</v>
      </c>
      <c r="T646" s="9" t="s">
        <v>54</v>
      </c>
      <c r="U646" s="9" t="s">
        <v>54</v>
      </c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9" t="s">
        <v>52</v>
      </c>
      <c r="AT646" s="1"/>
      <c r="AU646" s="9" t="s">
        <v>52</v>
      </c>
      <c r="AV646" s="9" t="s">
        <v>52</v>
      </c>
      <c r="AW646" s="9" t="s">
        <v>1828</v>
      </c>
      <c r="AX646" s="1">
        <v>745</v>
      </c>
      <c r="AY646" s="1"/>
    </row>
    <row r="647" spans="1:51" ht="30" customHeight="1" x14ac:dyDescent="0.3">
      <c r="A647" s="10" t="s">
        <v>1753</v>
      </c>
      <c r="B647" s="10" t="s">
        <v>1671</v>
      </c>
      <c r="C647" s="10" t="s">
        <v>969</v>
      </c>
      <c r="D647" s="11"/>
      <c r="E647" s="12">
        <f>TRUNC(일위대가목록!E528,0)</f>
        <v>12056</v>
      </c>
      <c r="F647" s="12">
        <f>TRUNC(E647*D647, 0)</f>
        <v>0</v>
      </c>
      <c r="G647" s="12">
        <f>TRUNC(일위대가목록!F528,0)</f>
        <v>47967</v>
      </c>
      <c r="H647" s="12">
        <f>TRUNC(G647*D647, 0)</f>
        <v>0</v>
      </c>
      <c r="I647" s="12">
        <f>TRUNC(일위대가목록!G528,0)</f>
        <v>19156</v>
      </c>
      <c r="J647" s="12">
        <f>TRUNC(I647*D647, 0)</f>
        <v>0</v>
      </c>
      <c r="K647" s="12">
        <f>TRUNC(E647+G647+I647, 0)</f>
        <v>79179</v>
      </c>
      <c r="L647" s="12">
        <f>TRUNC(F647+H647+J647, 0)</f>
        <v>0</v>
      </c>
      <c r="M647" s="10" t="s">
        <v>52</v>
      </c>
      <c r="N647" s="9" t="s">
        <v>1829</v>
      </c>
      <c r="O647" s="9" t="s">
        <v>52</v>
      </c>
      <c r="P647" s="9" t="s">
        <v>52</v>
      </c>
      <c r="Q647" s="9" t="s">
        <v>1826</v>
      </c>
      <c r="R647" s="9" t="s">
        <v>52</v>
      </c>
      <c r="S647" s="9" t="s">
        <v>67</v>
      </c>
      <c r="T647" s="9" t="s">
        <v>54</v>
      </c>
      <c r="U647" s="9" t="s">
        <v>54</v>
      </c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9" t="s">
        <v>52</v>
      </c>
      <c r="AT647" s="1"/>
      <c r="AU647" s="9" t="s">
        <v>52</v>
      </c>
      <c r="AV647" s="9" t="s">
        <v>52</v>
      </c>
      <c r="AW647" s="9" t="s">
        <v>1830</v>
      </c>
      <c r="AX647" s="1">
        <v>746</v>
      </c>
      <c r="AY647" s="1"/>
    </row>
    <row r="648" spans="1:51" ht="30" customHeight="1" x14ac:dyDescent="0.3">
      <c r="A648" s="10" t="s">
        <v>1756</v>
      </c>
      <c r="B648" s="10" t="s">
        <v>1671</v>
      </c>
      <c r="C648" s="10" t="s">
        <v>969</v>
      </c>
      <c r="D648" s="11"/>
      <c r="E648" s="12">
        <f>TRUNC(일위대가목록!E529,0)</f>
        <v>14400</v>
      </c>
      <c r="F648" s="12">
        <f>TRUNC(E648*D648, 0)</f>
        <v>0</v>
      </c>
      <c r="G648" s="12">
        <f>TRUNC(일위대가목록!F529,0)</f>
        <v>47967</v>
      </c>
      <c r="H648" s="12">
        <f>TRUNC(G648*D648, 0)</f>
        <v>0</v>
      </c>
      <c r="I648" s="12">
        <f>TRUNC(일위대가목록!G529,0)</f>
        <v>24447</v>
      </c>
      <c r="J648" s="12">
        <f>TRUNC(I648*D648, 0)</f>
        <v>0</v>
      </c>
      <c r="K648" s="12">
        <f>TRUNC(E648+G648+I648, 0)</f>
        <v>86814</v>
      </c>
      <c r="L648" s="12">
        <f>TRUNC(F648+H648+J648, 0)</f>
        <v>0</v>
      </c>
      <c r="M648" s="10" t="s">
        <v>52</v>
      </c>
      <c r="N648" s="9" t="s">
        <v>1831</v>
      </c>
      <c r="O648" s="9" t="s">
        <v>52</v>
      </c>
      <c r="P648" s="9" t="s">
        <v>52</v>
      </c>
      <c r="Q648" s="9" t="s">
        <v>1826</v>
      </c>
      <c r="R648" s="9" t="s">
        <v>52</v>
      </c>
      <c r="S648" s="9" t="s">
        <v>67</v>
      </c>
      <c r="T648" s="9" t="s">
        <v>54</v>
      </c>
      <c r="U648" s="9" t="s">
        <v>54</v>
      </c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9" t="s">
        <v>52</v>
      </c>
      <c r="AT648" s="1"/>
      <c r="AU648" s="9" t="s">
        <v>52</v>
      </c>
      <c r="AV648" s="9" t="s">
        <v>52</v>
      </c>
      <c r="AW648" s="9" t="s">
        <v>1832</v>
      </c>
      <c r="AX648" s="1">
        <v>747</v>
      </c>
      <c r="AY648" s="1"/>
    </row>
    <row r="649" spans="1:51" ht="30" customHeight="1" x14ac:dyDescent="0.3">
      <c r="A649" s="10" t="s">
        <v>1759</v>
      </c>
      <c r="B649" s="10" t="s">
        <v>1671</v>
      </c>
      <c r="C649" s="10" t="s">
        <v>969</v>
      </c>
      <c r="D649" s="11"/>
      <c r="E649" s="12">
        <f>TRUNC(일위대가목록!E530,0)</f>
        <v>16075</v>
      </c>
      <c r="F649" s="12">
        <f>TRUNC(E649*D649, 0)</f>
        <v>0</v>
      </c>
      <c r="G649" s="12">
        <f>TRUNC(일위대가목록!F530,0)</f>
        <v>47967</v>
      </c>
      <c r="H649" s="12">
        <f>TRUNC(G649*D649, 0)</f>
        <v>0</v>
      </c>
      <c r="I649" s="12">
        <f>TRUNC(일위대가목록!G530,0)</f>
        <v>28279</v>
      </c>
      <c r="J649" s="12">
        <f>TRUNC(I649*D649, 0)</f>
        <v>0</v>
      </c>
      <c r="K649" s="12">
        <f>TRUNC(E649+G649+I649, 0)</f>
        <v>92321</v>
      </c>
      <c r="L649" s="12">
        <f>TRUNC(F649+H649+J649, 0)</f>
        <v>0</v>
      </c>
      <c r="M649" s="10" t="s">
        <v>52</v>
      </c>
      <c r="N649" s="9" t="s">
        <v>1833</v>
      </c>
      <c r="O649" s="9" t="s">
        <v>52</v>
      </c>
      <c r="P649" s="9" t="s">
        <v>52</v>
      </c>
      <c r="Q649" s="9" t="s">
        <v>1826</v>
      </c>
      <c r="R649" s="9" t="s">
        <v>52</v>
      </c>
      <c r="S649" s="9" t="s">
        <v>67</v>
      </c>
      <c r="T649" s="9" t="s">
        <v>54</v>
      </c>
      <c r="U649" s="9" t="s">
        <v>54</v>
      </c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9" t="s">
        <v>52</v>
      </c>
      <c r="AT649" s="1"/>
      <c r="AU649" s="9" t="s">
        <v>52</v>
      </c>
      <c r="AV649" s="9" t="s">
        <v>52</v>
      </c>
      <c r="AW649" s="9" t="s">
        <v>1834</v>
      </c>
      <c r="AX649" s="1">
        <v>748</v>
      </c>
      <c r="AY649" s="1"/>
    </row>
    <row r="650" spans="1:51" ht="30" customHeight="1" x14ac:dyDescent="0.3">
      <c r="A650" s="10" t="s">
        <v>1762</v>
      </c>
      <c r="B650" s="10" t="s">
        <v>1671</v>
      </c>
      <c r="C650" s="10" t="s">
        <v>969</v>
      </c>
      <c r="D650" s="11"/>
      <c r="E650" s="12">
        <f>TRUNC(일위대가목록!E531,0)</f>
        <v>17582</v>
      </c>
      <c r="F650" s="12">
        <f>TRUNC(E650*D650, 0)</f>
        <v>0</v>
      </c>
      <c r="G650" s="12">
        <f>TRUNC(일위대가목록!F531,0)</f>
        <v>47967</v>
      </c>
      <c r="H650" s="12">
        <f>TRUNC(G650*D650, 0)</f>
        <v>0</v>
      </c>
      <c r="I650" s="12">
        <f>TRUNC(일위대가목록!G531,0)</f>
        <v>36671</v>
      </c>
      <c r="J650" s="12">
        <f>TRUNC(I650*D650, 0)</f>
        <v>0</v>
      </c>
      <c r="K650" s="12">
        <f>TRUNC(E650+G650+I650, 0)</f>
        <v>102220</v>
      </c>
      <c r="L650" s="12">
        <f>TRUNC(F650+H650+J650, 0)</f>
        <v>0</v>
      </c>
      <c r="M650" s="10" t="s">
        <v>52</v>
      </c>
      <c r="N650" s="9" t="s">
        <v>1835</v>
      </c>
      <c r="O650" s="9" t="s">
        <v>52</v>
      </c>
      <c r="P650" s="9" t="s">
        <v>52</v>
      </c>
      <c r="Q650" s="9" t="s">
        <v>1826</v>
      </c>
      <c r="R650" s="9" t="s">
        <v>52</v>
      </c>
      <c r="S650" s="9" t="s">
        <v>67</v>
      </c>
      <c r="T650" s="9" t="s">
        <v>54</v>
      </c>
      <c r="U650" s="9" t="s">
        <v>54</v>
      </c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9" t="s">
        <v>52</v>
      </c>
      <c r="AT650" s="1"/>
      <c r="AU650" s="9" t="s">
        <v>52</v>
      </c>
      <c r="AV650" s="9" t="s">
        <v>52</v>
      </c>
      <c r="AW650" s="9" t="s">
        <v>1836</v>
      </c>
      <c r="AX650" s="1">
        <v>749</v>
      </c>
      <c r="AY650" s="1"/>
    </row>
    <row r="651" spans="1:51" ht="30" customHeight="1" x14ac:dyDescent="0.3">
      <c r="A651" s="10" t="s">
        <v>1765</v>
      </c>
      <c r="B651" s="10" t="s">
        <v>1671</v>
      </c>
      <c r="C651" s="10" t="s">
        <v>969</v>
      </c>
      <c r="D651" s="11"/>
      <c r="E651" s="12">
        <f>TRUNC(일위대가목록!E532,0)</f>
        <v>18754</v>
      </c>
      <c r="F651" s="12">
        <f>TRUNC(E651*D651, 0)</f>
        <v>0</v>
      </c>
      <c r="G651" s="12">
        <f>TRUNC(일위대가목록!F532,0)</f>
        <v>47967</v>
      </c>
      <c r="H651" s="12">
        <f>TRUNC(G651*D651, 0)</f>
        <v>0</v>
      </c>
      <c r="I651" s="12">
        <f>TRUNC(일위대가목록!G532,0)</f>
        <v>48285</v>
      </c>
      <c r="J651" s="12">
        <f>TRUNC(I651*D651, 0)</f>
        <v>0</v>
      </c>
      <c r="K651" s="12">
        <f>TRUNC(E651+G651+I651, 0)</f>
        <v>115006</v>
      </c>
      <c r="L651" s="12">
        <f>TRUNC(F651+H651+J651, 0)</f>
        <v>0</v>
      </c>
      <c r="M651" s="10" t="s">
        <v>52</v>
      </c>
      <c r="N651" s="9" t="s">
        <v>1837</v>
      </c>
      <c r="O651" s="9" t="s">
        <v>52</v>
      </c>
      <c r="P651" s="9" t="s">
        <v>52</v>
      </c>
      <c r="Q651" s="9" t="s">
        <v>1826</v>
      </c>
      <c r="R651" s="9" t="s">
        <v>52</v>
      </c>
      <c r="S651" s="9" t="s">
        <v>67</v>
      </c>
      <c r="T651" s="9" t="s">
        <v>54</v>
      </c>
      <c r="U651" s="9" t="s">
        <v>54</v>
      </c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9" t="s">
        <v>52</v>
      </c>
      <c r="AT651" s="1"/>
      <c r="AU651" s="9" t="s">
        <v>52</v>
      </c>
      <c r="AV651" s="9" t="s">
        <v>52</v>
      </c>
      <c r="AW651" s="9" t="s">
        <v>1838</v>
      </c>
      <c r="AX651" s="1">
        <v>750</v>
      </c>
      <c r="AY651" s="1"/>
    </row>
    <row r="652" spans="1:51" ht="30" customHeight="1" x14ac:dyDescent="0.3">
      <c r="A652" s="10" t="s">
        <v>1768</v>
      </c>
      <c r="B652" s="10" t="s">
        <v>1671</v>
      </c>
      <c r="C652" s="10" t="s">
        <v>969</v>
      </c>
      <c r="D652" s="11"/>
      <c r="E652" s="12">
        <f>TRUNC(일위대가목록!E533,0)</f>
        <v>19257</v>
      </c>
      <c r="F652" s="12">
        <f>TRUNC(E652*D652, 0)</f>
        <v>0</v>
      </c>
      <c r="G652" s="12">
        <f>TRUNC(일위대가목록!F533,0)</f>
        <v>47967</v>
      </c>
      <c r="H652" s="12">
        <f>TRUNC(G652*D652, 0)</f>
        <v>0</v>
      </c>
      <c r="I652" s="12">
        <f>TRUNC(일위대가목록!G533,0)</f>
        <v>49221</v>
      </c>
      <c r="J652" s="12">
        <f>TRUNC(I652*D652, 0)</f>
        <v>0</v>
      </c>
      <c r="K652" s="12">
        <f>TRUNC(E652+G652+I652, 0)</f>
        <v>116445</v>
      </c>
      <c r="L652" s="12">
        <f>TRUNC(F652+H652+J652, 0)</f>
        <v>0</v>
      </c>
      <c r="M652" s="10" t="s">
        <v>52</v>
      </c>
      <c r="N652" s="9" t="s">
        <v>1839</v>
      </c>
      <c r="O652" s="9" t="s">
        <v>52</v>
      </c>
      <c r="P652" s="9" t="s">
        <v>52</v>
      </c>
      <c r="Q652" s="9" t="s">
        <v>1826</v>
      </c>
      <c r="R652" s="9" t="s">
        <v>52</v>
      </c>
      <c r="S652" s="9" t="s">
        <v>67</v>
      </c>
      <c r="T652" s="9" t="s">
        <v>54</v>
      </c>
      <c r="U652" s="9" t="s">
        <v>54</v>
      </c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9" t="s">
        <v>52</v>
      </c>
      <c r="AT652" s="1"/>
      <c r="AU652" s="9" t="s">
        <v>52</v>
      </c>
      <c r="AV652" s="9" t="s">
        <v>52</v>
      </c>
      <c r="AW652" s="9" t="s">
        <v>1840</v>
      </c>
      <c r="AX652" s="1">
        <v>751</v>
      </c>
      <c r="AY652" s="1"/>
    </row>
    <row r="653" spans="1:51" ht="30" customHeight="1" x14ac:dyDescent="0.3">
      <c r="A653" s="10" t="s">
        <v>1771</v>
      </c>
      <c r="B653" s="10" t="s">
        <v>1671</v>
      </c>
      <c r="C653" s="10" t="s">
        <v>969</v>
      </c>
      <c r="D653" s="11"/>
      <c r="E653" s="12">
        <f>TRUNC(일위대가목록!E534,0)</f>
        <v>20094</v>
      </c>
      <c r="F653" s="12">
        <f>TRUNC(E653*D653, 0)</f>
        <v>0</v>
      </c>
      <c r="G653" s="12">
        <f>TRUNC(일위대가목록!F534,0)</f>
        <v>47967</v>
      </c>
      <c r="H653" s="12">
        <f>TRUNC(G653*D653, 0)</f>
        <v>0</v>
      </c>
      <c r="I653" s="12">
        <f>TRUNC(일위대가목록!G534,0)</f>
        <v>66668</v>
      </c>
      <c r="J653" s="12">
        <f>TRUNC(I653*D653, 0)</f>
        <v>0</v>
      </c>
      <c r="K653" s="12">
        <f>TRUNC(E653+G653+I653, 0)</f>
        <v>134729</v>
      </c>
      <c r="L653" s="12">
        <f>TRUNC(F653+H653+J653, 0)</f>
        <v>0</v>
      </c>
      <c r="M653" s="10" t="s">
        <v>52</v>
      </c>
      <c r="N653" s="9" t="s">
        <v>1841</v>
      </c>
      <c r="O653" s="9" t="s">
        <v>52</v>
      </c>
      <c r="P653" s="9" t="s">
        <v>52</v>
      </c>
      <c r="Q653" s="9" t="s">
        <v>1826</v>
      </c>
      <c r="R653" s="9" t="s">
        <v>52</v>
      </c>
      <c r="S653" s="9" t="s">
        <v>67</v>
      </c>
      <c r="T653" s="9" t="s">
        <v>54</v>
      </c>
      <c r="U653" s="9" t="s">
        <v>54</v>
      </c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9" t="s">
        <v>52</v>
      </c>
      <c r="AT653" s="1"/>
      <c r="AU653" s="9" t="s">
        <v>52</v>
      </c>
      <c r="AV653" s="9" t="s">
        <v>52</v>
      </c>
      <c r="AW653" s="9" t="s">
        <v>1842</v>
      </c>
      <c r="AX653" s="1">
        <v>752</v>
      </c>
      <c r="AY653" s="1"/>
    </row>
    <row r="654" spans="1:51" ht="30" customHeight="1" x14ac:dyDescent="0.3">
      <c r="A654" s="10" t="s">
        <v>1774</v>
      </c>
      <c r="B654" s="10" t="s">
        <v>1671</v>
      </c>
      <c r="C654" s="10" t="s">
        <v>969</v>
      </c>
      <c r="D654" s="11"/>
      <c r="E654" s="12">
        <f>TRUNC(일위대가목록!E535,0)</f>
        <v>28802</v>
      </c>
      <c r="F654" s="12">
        <f>TRUNC(E654*D654, 0)</f>
        <v>0</v>
      </c>
      <c r="G654" s="12">
        <f>TRUNC(일위대가목록!F535,0)</f>
        <v>47967</v>
      </c>
      <c r="H654" s="12">
        <f>TRUNC(G654*D654, 0)</f>
        <v>0</v>
      </c>
      <c r="I654" s="12">
        <f>TRUNC(일위대가목록!G535,0)</f>
        <v>69335</v>
      </c>
      <c r="J654" s="12">
        <f>TRUNC(I654*D654, 0)</f>
        <v>0</v>
      </c>
      <c r="K654" s="12">
        <f>TRUNC(E654+G654+I654, 0)</f>
        <v>146104</v>
      </c>
      <c r="L654" s="12">
        <f>TRUNC(F654+H654+J654, 0)</f>
        <v>0</v>
      </c>
      <c r="M654" s="10" t="s">
        <v>52</v>
      </c>
      <c r="N654" s="9" t="s">
        <v>1843</v>
      </c>
      <c r="O654" s="9" t="s">
        <v>52</v>
      </c>
      <c r="P654" s="9" t="s">
        <v>52</v>
      </c>
      <c r="Q654" s="9" t="s">
        <v>1826</v>
      </c>
      <c r="R654" s="9" t="s">
        <v>52</v>
      </c>
      <c r="S654" s="9" t="s">
        <v>67</v>
      </c>
      <c r="T654" s="9" t="s">
        <v>54</v>
      </c>
      <c r="U654" s="9" t="s">
        <v>54</v>
      </c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9" t="s">
        <v>52</v>
      </c>
      <c r="AT654" s="1"/>
      <c r="AU654" s="9" t="s">
        <v>52</v>
      </c>
      <c r="AV654" s="9" t="s">
        <v>52</v>
      </c>
      <c r="AW654" s="9" t="s">
        <v>1844</v>
      </c>
      <c r="AX654" s="1">
        <v>753</v>
      </c>
      <c r="AY654" s="1"/>
    </row>
    <row r="655" spans="1:51" ht="30" customHeight="1" x14ac:dyDescent="0.3">
      <c r="A655" s="10" t="s">
        <v>1777</v>
      </c>
      <c r="B655" s="10" t="s">
        <v>1671</v>
      </c>
      <c r="C655" s="10" t="s">
        <v>969</v>
      </c>
      <c r="D655" s="11"/>
      <c r="E655" s="12">
        <f>TRUNC(일위대가목록!E536,0)</f>
        <v>31983</v>
      </c>
      <c r="F655" s="12">
        <f>TRUNC(E655*D655, 0)</f>
        <v>0</v>
      </c>
      <c r="G655" s="12">
        <f>TRUNC(일위대가목록!F536,0)</f>
        <v>47967</v>
      </c>
      <c r="H655" s="12">
        <f>TRUNC(G655*D655, 0)</f>
        <v>0</v>
      </c>
      <c r="I655" s="12">
        <f>TRUNC(일위대가목록!G536,0)</f>
        <v>95990</v>
      </c>
      <c r="J655" s="12">
        <f>TRUNC(I655*D655, 0)</f>
        <v>0</v>
      </c>
      <c r="K655" s="12">
        <f>TRUNC(E655+G655+I655, 0)</f>
        <v>175940</v>
      </c>
      <c r="L655" s="12">
        <f>TRUNC(F655+H655+J655, 0)</f>
        <v>0</v>
      </c>
      <c r="M655" s="10" t="s">
        <v>52</v>
      </c>
      <c r="N655" s="9" t="s">
        <v>1845</v>
      </c>
      <c r="O655" s="9" t="s">
        <v>52</v>
      </c>
      <c r="P655" s="9" t="s">
        <v>52</v>
      </c>
      <c r="Q655" s="9" t="s">
        <v>1826</v>
      </c>
      <c r="R655" s="9" t="s">
        <v>52</v>
      </c>
      <c r="S655" s="9" t="s">
        <v>67</v>
      </c>
      <c r="T655" s="9" t="s">
        <v>54</v>
      </c>
      <c r="U655" s="9" t="s">
        <v>54</v>
      </c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9" t="s">
        <v>52</v>
      </c>
      <c r="AT655" s="1"/>
      <c r="AU655" s="9" t="s">
        <v>52</v>
      </c>
      <c r="AV655" s="9" t="s">
        <v>52</v>
      </c>
      <c r="AW655" s="9" t="s">
        <v>1846</v>
      </c>
      <c r="AX655" s="1">
        <v>754</v>
      </c>
      <c r="AY655" s="1"/>
    </row>
    <row r="656" spans="1:51" ht="30" customHeight="1" x14ac:dyDescent="0.3">
      <c r="A656" s="10" t="s">
        <v>1780</v>
      </c>
      <c r="B656" s="10" t="s">
        <v>1671</v>
      </c>
      <c r="C656" s="10" t="s">
        <v>969</v>
      </c>
      <c r="D656" s="11"/>
      <c r="E656" s="12">
        <f>TRUNC(일위대가목록!E537,0)</f>
        <v>40021</v>
      </c>
      <c r="F656" s="12">
        <f>TRUNC(E656*D656, 0)</f>
        <v>0</v>
      </c>
      <c r="G656" s="12">
        <f>TRUNC(일위대가목록!F537,0)</f>
        <v>47967</v>
      </c>
      <c r="H656" s="12">
        <f>TRUNC(G656*D656, 0)</f>
        <v>0</v>
      </c>
      <c r="I656" s="12">
        <f>TRUNC(일위대가목록!G537,0)</f>
        <v>105510</v>
      </c>
      <c r="J656" s="12">
        <f>TRUNC(I656*D656, 0)</f>
        <v>0</v>
      </c>
      <c r="K656" s="12">
        <f>TRUNC(E656+G656+I656, 0)</f>
        <v>193498</v>
      </c>
      <c r="L656" s="12">
        <f>TRUNC(F656+H656+J656, 0)</f>
        <v>0</v>
      </c>
      <c r="M656" s="10" t="s">
        <v>52</v>
      </c>
      <c r="N656" s="9" t="s">
        <v>1847</v>
      </c>
      <c r="O656" s="9" t="s">
        <v>52</v>
      </c>
      <c r="P656" s="9" t="s">
        <v>52</v>
      </c>
      <c r="Q656" s="9" t="s">
        <v>1826</v>
      </c>
      <c r="R656" s="9" t="s">
        <v>52</v>
      </c>
      <c r="S656" s="9" t="s">
        <v>67</v>
      </c>
      <c r="T656" s="9" t="s">
        <v>54</v>
      </c>
      <c r="U656" s="9" t="s">
        <v>54</v>
      </c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9" t="s">
        <v>52</v>
      </c>
      <c r="AT656" s="1"/>
      <c r="AU656" s="9" t="s">
        <v>52</v>
      </c>
      <c r="AV656" s="9" t="s">
        <v>52</v>
      </c>
      <c r="AW656" s="9" t="s">
        <v>1848</v>
      </c>
      <c r="AX656" s="1">
        <v>755</v>
      </c>
      <c r="AY656" s="1"/>
    </row>
    <row r="657" spans="1:51" ht="30" customHeight="1" x14ac:dyDescent="0.3">
      <c r="A657" s="10" t="s">
        <v>1783</v>
      </c>
      <c r="B657" s="10" t="s">
        <v>1671</v>
      </c>
      <c r="C657" s="10" t="s">
        <v>969</v>
      </c>
      <c r="D657" s="11"/>
      <c r="E657" s="12">
        <f>TRUNC(일위대가목록!E538,0)</f>
        <v>40858</v>
      </c>
      <c r="F657" s="12">
        <f>TRUNC(E657*D657, 0)</f>
        <v>0</v>
      </c>
      <c r="G657" s="12">
        <f>TRUNC(일위대가목록!F538,0)</f>
        <v>47967</v>
      </c>
      <c r="H657" s="12">
        <f>TRUNC(G657*D657, 0)</f>
        <v>0</v>
      </c>
      <c r="I657" s="12">
        <f>TRUNC(일위대가목록!G538,0)</f>
        <v>146703</v>
      </c>
      <c r="J657" s="12">
        <f>TRUNC(I657*D657, 0)</f>
        <v>0</v>
      </c>
      <c r="K657" s="12">
        <f>TRUNC(E657+G657+I657, 0)</f>
        <v>235528</v>
      </c>
      <c r="L657" s="12">
        <f>TRUNC(F657+H657+J657, 0)</f>
        <v>0</v>
      </c>
      <c r="M657" s="10" t="s">
        <v>52</v>
      </c>
      <c r="N657" s="9" t="s">
        <v>1849</v>
      </c>
      <c r="O657" s="9" t="s">
        <v>52</v>
      </c>
      <c r="P657" s="9" t="s">
        <v>52</v>
      </c>
      <c r="Q657" s="9" t="s">
        <v>1826</v>
      </c>
      <c r="R657" s="9" t="s">
        <v>52</v>
      </c>
      <c r="S657" s="9" t="s">
        <v>67</v>
      </c>
      <c r="T657" s="9" t="s">
        <v>54</v>
      </c>
      <c r="U657" s="9" t="s">
        <v>54</v>
      </c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9" t="s">
        <v>52</v>
      </c>
      <c r="AT657" s="1"/>
      <c r="AU657" s="9" t="s">
        <v>52</v>
      </c>
      <c r="AV657" s="9" t="s">
        <v>52</v>
      </c>
      <c r="AW657" s="9" t="s">
        <v>1850</v>
      </c>
      <c r="AX657" s="1">
        <v>756</v>
      </c>
      <c r="AY657" s="1"/>
    </row>
    <row r="658" spans="1:51" ht="30" customHeight="1" x14ac:dyDescent="0.3">
      <c r="A658" s="10" t="s">
        <v>1786</v>
      </c>
      <c r="B658" s="10" t="s">
        <v>1671</v>
      </c>
      <c r="C658" s="10" t="s">
        <v>969</v>
      </c>
      <c r="D658" s="11"/>
      <c r="E658" s="12">
        <f>TRUNC(일위대가목록!E539,0)</f>
        <v>41863</v>
      </c>
      <c r="F658" s="12">
        <f>TRUNC(E658*D658, 0)</f>
        <v>0</v>
      </c>
      <c r="G658" s="12">
        <f>TRUNC(일위대가목록!F539,0)</f>
        <v>47967</v>
      </c>
      <c r="H658" s="12">
        <f>TRUNC(G658*D658, 0)</f>
        <v>0</v>
      </c>
      <c r="I658" s="12">
        <f>TRUNC(일위대가목록!G539,0)</f>
        <v>201154</v>
      </c>
      <c r="J658" s="12">
        <f>TRUNC(I658*D658, 0)</f>
        <v>0</v>
      </c>
      <c r="K658" s="12">
        <f>TRUNC(E658+G658+I658, 0)</f>
        <v>290984</v>
      </c>
      <c r="L658" s="12">
        <f>TRUNC(F658+H658+J658, 0)</f>
        <v>0</v>
      </c>
      <c r="M658" s="10" t="s">
        <v>52</v>
      </c>
      <c r="N658" s="9" t="s">
        <v>1851</v>
      </c>
      <c r="O658" s="9" t="s">
        <v>52</v>
      </c>
      <c r="P658" s="9" t="s">
        <v>52</v>
      </c>
      <c r="Q658" s="9" t="s">
        <v>1826</v>
      </c>
      <c r="R658" s="9" t="s">
        <v>52</v>
      </c>
      <c r="S658" s="9" t="s">
        <v>67</v>
      </c>
      <c r="T658" s="9" t="s">
        <v>54</v>
      </c>
      <c r="U658" s="9" t="s">
        <v>54</v>
      </c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9" t="s">
        <v>52</v>
      </c>
      <c r="AT658" s="1"/>
      <c r="AU658" s="9" t="s">
        <v>52</v>
      </c>
      <c r="AV658" s="9" t="s">
        <v>52</v>
      </c>
      <c r="AW658" s="9" t="s">
        <v>1852</v>
      </c>
      <c r="AX658" s="1">
        <v>757</v>
      </c>
      <c r="AY658" s="1"/>
    </row>
    <row r="659" spans="1:51" ht="30" customHeight="1" x14ac:dyDescent="0.3">
      <c r="A659" s="10" t="s">
        <v>1789</v>
      </c>
      <c r="B659" s="10" t="s">
        <v>1671</v>
      </c>
      <c r="C659" s="10" t="s">
        <v>969</v>
      </c>
      <c r="D659" s="11"/>
      <c r="E659" s="12">
        <f>TRUNC(일위대가목록!E540,0)</f>
        <v>46887</v>
      </c>
      <c r="F659" s="12">
        <f>TRUNC(E659*D659, 0)</f>
        <v>0</v>
      </c>
      <c r="G659" s="12">
        <f>TRUNC(일위대가목록!F540,0)</f>
        <v>47967</v>
      </c>
      <c r="H659" s="12">
        <f>TRUNC(G659*D659, 0)</f>
        <v>0</v>
      </c>
      <c r="I659" s="12">
        <f>TRUNC(일위대가목록!G540,0)</f>
        <v>373476</v>
      </c>
      <c r="J659" s="12">
        <f>TRUNC(I659*D659, 0)</f>
        <v>0</v>
      </c>
      <c r="K659" s="12">
        <f>TRUNC(E659+G659+I659, 0)</f>
        <v>468330</v>
      </c>
      <c r="L659" s="12">
        <f>TRUNC(F659+H659+J659, 0)</f>
        <v>0</v>
      </c>
      <c r="M659" s="10" t="s">
        <v>52</v>
      </c>
      <c r="N659" s="9" t="s">
        <v>1853</v>
      </c>
      <c r="O659" s="9" t="s">
        <v>52</v>
      </c>
      <c r="P659" s="9" t="s">
        <v>52</v>
      </c>
      <c r="Q659" s="9" t="s">
        <v>1826</v>
      </c>
      <c r="R659" s="9" t="s">
        <v>52</v>
      </c>
      <c r="S659" s="9" t="s">
        <v>67</v>
      </c>
      <c r="T659" s="9" t="s">
        <v>54</v>
      </c>
      <c r="U659" s="9" t="s">
        <v>54</v>
      </c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9" t="s">
        <v>52</v>
      </c>
      <c r="AT659" s="1"/>
      <c r="AU659" s="9" t="s">
        <v>52</v>
      </c>
      <c r="AV659" s="9" t="s">
        <v>52</v>
      </c>
      <c r="AW659" s="9" t="s">
        <v>1854</v>
      </c>
      <c r="AX659" s="1">
        <v>758</v>
      </c>
      <c r="AY659" s="1"/>
    </row>
    <row r="660" spans="1:51" ht="30" customHeight="1" x14ac:dyDescent="0.3">
      <c r="A660" s="10" t="s">
        <v>1792</v>
      </c>
      <c r="B660" s="10" t="s">
        <v>1671</v>
      </c>
      <c r="C660" s="10" t="s">
        <v>969</v>
      </c>
      <c r="D660" s="11"/>
      <c r="E660" s="12">
        <f>TRUNC(일위대가목록!E541,0)</f>
        <v>46887</v>
      </c>
      <c r="F660" s="12">
        <f>TRUNC(E660*D660, 0)</f>
        <v>0</v>
      </c>
      <c r="G660" s="12">
        <f>TRUNC(일위대가목록!F541,0)</f>
        <v>47967</v>
      </c>
      <c r="H660" s="12">
        <f>TRUNC(G660*D660, 0)</f>
        <v>0</v>
      </c>
      <c r="I660" s="12">
        <f>TRUNC(일위대가목록!G541,0)</f>
        <v>458807</v>
      </c>
      <c r="J660" s="12">
        <f>TRUNC(I660*D660, 0)</f>
        <v>0</v>
      </c>
      <c r="K660" s="12">
        <f>TRUNC(E660+G660+I660, 0)</f>
        <v>553661</v>
      </c>
      <c r="L660" s="12">
        <f>TRUNC(F660+H660+J660, 0)</f>
        <v>0</v>
      </c>
      <c r="M660" s="10" t="s">
        <v>52</v>
      </c>
      <c r="N660" s="9" t="s">
        <v>1855</v>
      </c>
      <c r="O660" s="9" t="s">
        <v>52</v>
      </c>
      <c r="P660" s="9" t="s">
        <v>52</v>
      </c>
      <c r="Q660" s="9" t="s">
        <v>1826</v>
      </c>
      <c r="R660" s="9" t="s">
        <v>52</v>
      </c>
      <c r="S660" s="9" t="s">
        <v>67</v>
      </c>
      <c r="T660" s="9" t="s">
        <v>54</v>
      </c>
      <c r="U660" s="9" t="s">
        <v>54</v>
      </c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9" t="s">
        <v>52</v>
      </c>
      <c r="AT660" s="1"/>
      <c r="AU660" s="9" t="s">
        <v>52</v>
      </c>
      <c r="AV660" s="9" t="s">
        <v>52</v>
      </c>
      <c r="AW660" s="9" t="s">
        <v>1856</v>
      </c>
      <c r="AX660" s="1">
        <v>759</v>
      </c>
      <c r="AY660" s="1"/>
    </row>
    <row r="661" spans="1:51" ht="30" customHeight="1" x14ac:dyDescent="0.3">
      <c r="A661" s="10" t="s">
        <v>1857</v>
      </c>
      <c r="B661" s="10" t="s">
        <v>52</v>
      </c>
      <c r="C661" s="10" t="s">
        <v>52</v>
      </c>
      <c r="D661" s="11">
        <v>1</v>
      </c>
      <c r="E661" s="12">
        <f>SUM(F662:F685)</f>
        <v>0</v>
      </c>
      <c r="F661" s="12">
        <f>TRUNC(E661*D661, 0)</f>
        <v>0</v>
      </c>
      <c r="G661" s="12">
        <f>SUM(H662:H685)</f>
        <v>0</v>
      </c>
      <c r="H661" s="12">
        <f>TRUNC(G661*D661, 0)</f>
        <v>0</v>
      </c>
      <c r="I661" s="12">
        <f>SUM(J662:J685)</f>
        <v>0</v>
      </c>
      <c r="J661" s="12">
        <f>TRUNC(I661*D661, 0)</f>
        <v>0</v>
      </c>
      <c r="K661" s="12">
        <f>SUM(L662:L685)</f>
        <v>0</v>
      </c>
      <c r="L661" s="12">
        <f>TRUNC(F661+H661+J661, 0)</f>
        <v>0</v>
      </c>
      <c r="M661" s="10" t="s">
        <v>52</v>
      </c>
      <c r="N661" s="9" t="s">
        <v>52</v>
      </c>
      <c r="O661" s="9" t="s">
        <v>52</v>
      </c>
      <c r="P661" s="9" t="s">
        <v>52</v>
      </c>
      <c r="Q661" s="9" t="s">
        <v>1858</v>
      </c>
      <c r="R661" s="9" t="s">
        <v>1516</v>
      </c>
      <c r="S661" s="9" t="s">
        <v>54</v>
      </c>
      <c r="T661" s="9" t="s">
        <v>54</v>
      </c>
      <c r="U661" s="9" t="s">
        <v>54</v>
      </c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9" t="s">
        <v>52</v>
      </c>
      <c r="AT661" s="1">
        <v>5</v>
      </c>
      <c r="AU661" s="9" t="s">
        <v>52</v>
      </c>
      <c r="AV661" s="9" t="s">
        <v>52</v>
      </c>
      <c r="AW661" s="9" t="s">
        <v>1858</v>
      </c>
      <c r="AX661" s="1">
        <v>795</v>
      </c>
      <c r="AY661" s="1"/>
    </row>
    <row r="662" spans="1:51" ht="30" customHeight="1" x14ac:dyDescent="0.3">
      <c r="A662" s="10" t="s">
        <v>1859</v>
      </c>
      <c r="B662" s="10" t="s">
        <v>1860</v>
      </c>
      <c r="C662" s="10" t="s">
        <v>969</v>
      </c>
      <c r="D662" s="11"/>
      <c r="E662" s="12">
        <f>TRUNC(일위대가목록!E542,0)</f>
        <v>0</v>
      </c>
      <c r="F662" s="12">
        <f>TRUNC(E662*D662, 0)</f>
        <v>0</v>
      </c>
      <c r="G662" s="12">
        <f>TRUNC(일위대가목록!F542,0)</f>
        <v>116271</v>
      </c>
      <c r="H662" s="12">
        <f>TRUNC(G662*D662, 0)</f>
        <v>0</v>
      </c>
      <c r="I662" s="12">
        <f>TRUNC(일위대가목록!G542,0)</f>
        <v>3488</v>
      </c>
      <c r="J662" s="12">
        <f>TRUNC(I662*D662, 0)</f>
        <v>0</v>
      </c>
      <c r="K662" s="12">
        <f>TRUNC(E662+G662+I662, 0)</f>
        <v>119759</v>
      </c>
      <c r="L662" s="12">
        <f>TRUNC(F662+H662+J662, 0)</f>
        <v>0</v>
      </c>
      <c r="M662" s="10" t="s">
        <v>52</v>
      </c>
      <c r="N662" s="9" t="s">
        <v>1861</v>
      </c>
      <c r="O662" s="9" t="s">
        <v>52</v>
      </c>
      <c r="P662" s="9" t="s">
        <v>52</v>
      </c>
      <c r="Q662" s="9" t="s">
        <v>1858</v>
      </c>
      <c r="R662" s="9" t="s">
        <v>52</v>
      </c>
      <c r="S662" s="9" t="s">
        <v>67</v>
      </c>
      <c r="T662" s="9" t="s">
        <v>54</v>
      </c>
      <c r="U662" s="9" t="s">
        <v>54</v>
      </c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9" t="s">
        <v>52</v>
      </c>
      <c r="AT662" s="1"/>
      <c r="AU662" s="9" t="s">
        <v>52</v>
      </c>
      <c r="AV662" s="9" t="s">
        <v>52</v>
      </c>
      <c r="AW662" s="9" t="s">
        <v>1862</v>
      </c>
      <c r="AX662" s="1">
        <v>771</v>
      </c>
      <c r="AY662" s="1"/>
    </row>
    <row r="663" spans="1:51" ht="30" customHeight="1" x14ac:dyDescent="0.3">
      <c r="A663" s="10" t="s">
        <v>1859</v>
      </c>
      <c r="B663" s="10" t="s">
        <v>1863</v>
      </c>
      <c r="C663" s="10" t="s">
        <v>969</v>
      </c>
      <c r="D663" s="11"/>
      <c r="E663" s="12">
        <f>TRUNC(일위대가목록!E543,0)</f>
        <v>0</v>
      </c>
      <c r="F663" s="12">
        <f>TRUNC(E663*D663, 0)</f>
        <v>0</v>
      </c>
      <c r="G663" s="12">
        <f>TRUNC(일위대가목록!F543,0)</f>
        <v>139622</v>
      </c>
      <c r="H663" s="12">
        <f>TRUNC(G663*D663, 0)</f>
        <v>0</v>
      </c>
      <c r="I663" s="12">
        <f>TRUNC(일위대가목록!G543,0)</f>
        <v>4188</v>
      </c>
      <c r="J663" s="12">
        <f>TRUNC(I663*D663, 0)</f>
        <v>0</v>
      </c>
      <c r="K663" s="12">
        <f>TRUNC(E663+G663+I663, 0)</f>
        <v>143810</v>
      </c>
      <c r="L663" s="12">
        <f>TRUNC(F663+H663+J663, 0)</f>
        <v>0</v>
      </c>
      <c r="M663" s="10" t="s">
        <v>52</v>
      </c>
      <c r="N663" s="9" t="s">
        <v>1864</v>
      </c>
      <c r="O663" s="9" t="s">
        <v>52</v>
      </c>
      <c r="P663" s="9" t="s">
        <v>52</v>
      </c>
      <c r="Q663" s="9" t="s">
        <v>1858</v>
      </c>
      <c r="R663" s="9" t="s">
        <v>52</v>
      </c>
      <c r="S663" s="9" t="s">
        <v>67</v>
      </c>
      <c r="T663" s="9" t="s">
        <v>54</v>
      </c>
      <c r="U663" s="9" t="s">
        <v>54</v>
      </c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9" t="s">
        <v>52</v>
      </c>
      <c r="AT663" s="1"/>
      <c r="AU663" s="9" t="s">
        <v>52</v>
      </c>
      <c r="AV663" s="9" t="s">
        <v>52</v>
      </c>
      <c r="AW663" s="9" t="s">
        <v>1865</v>
      </c>
      <c r="AX663" s="1">
        <v>772</v>
      </c>
      <c r="AY663" s="1"/>
    </row>
    <row r="664" spans="1:51" ht="30" customHeight="1" x14ac:dyDescent="0.3">
      <c r="A664" s="10" t="s">
        <v>1859</v>
      </c>
      <c r="B664" s="10" t="s">
        <v>1866</v>
      </c>
      <c r="C664" s="10" t="s">
        <v>969</v>
      </c>
      <c r="D664" s="11"/>
      <c r="E664" s="12">
        <f>TRUNC(일위대가목록!E544,0)</f>
        <v>0</v>
      </c>
      <c r="F664" s="12">
        <f>TRUNC(E664*D664, 0)</f>
        <v>0</v>
      </c>
      <c r="G664" s="12">
        <f>TRUNC(일위대가목록!F544,0)</f>
        <v>158640</v>
      </c>
      <c r="H664" s="12">
        <f>TRUNC(G664*D664, 0)</f>
        <v>0</v>
      </c>
      <c r="I664" s="12">
        <f>TRUNC(일위대가목록!G544,0)</f>
        <v>4759</v>
      </c>
      <c r="J664" s="12">
        <f>TRUNC(I664*D664, 0)</f>
        <v>0</v>
      </c>
      <c r="K664" s="12">
        <f>TRUNC(E664+G664+I664, 0)</f>
        <v>163399</v>
      </c>
      <c r="L664" s="12">
        <f>TRUNC(F664+H664+J664, 0)</f>
        <v>0</v>
      </c>
      <c r="M664" s="10" t="s">
        <v>52</v>
      </c>
      <c r="N664" s="9" t="s">
        <v>1867</v>
      </c>
      <c r="O664" s="9" t="s">
        <v>52</v>
      </c>
      <c r="P664" s="9" t="s">
        <v>52</v>
      </c>
      <c r="Q664" s="9" t="s">
        <v>1858</v>
      </c>
      <c r="R664" s="9" t="s">
        <v>52</v>
      </c>
      <c r="S664" s="9" t="s">
        <v>67</v>
      </c>
      <c r="T664" s="9" t="s">
        <v>54</v>
      </c>
      <c r="U664" s="9" t="s">
        <v>54</v>
      </c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9" t="s">
        <v>52</v>
      </c>
      <c r="AT664" s="1"/>
      <c r="AU664" s="9" t="s">
        <v>52</v>
      </c>
      <c r="AV664" s="9" t="s">
        <v>52</v>
      </c>
      <c r="AW664" s="9" t="s">
        <v>1868</v>
      </c>
      <c r="AX664" s="1">
        <v>773</v>
      </c>
      <c r="AY664" s="1"/>
    </row>
    <row r="665" spans="1:51" ht="30" customHeight="1" x14ac:dyDescent="0.3">
      <c r="A665" s="10" t="s">
        <v>1859</v>
      </c>
      <c r="B665" s="10" t="s">
        <v>1869</v>
      </c>
      <c r="C665" s="10" t="s">
        <v>969</v>
      </c>
      <c r="D665" s="11"/>
      <c r="E665" s="12">
        <f>TRUNC(일위대가목록!E545,0)</f>
        <v>0</v>
      </c>
      <c r="F665" s="12">
        <f>TRUNC(E665*D665, 0)</f>
        <v>0</v>
      </c>
      <c r="G665" s="12">
        <f>TRUNC(일위대가목록!F545,0)</f>
        <v>177657</v>
      </c>
      <c r="H665" s="12">
        <f>TRUNC(G665*D665, 0)</f>
        <v>0</v>
      </c>
      <c r="I665" s="12">
        <f>TRUNC(일위대가목록!G545,0)</f>
        <v>5329</v>
      </c>
      <c r="J665" s="12">
        <f>TRUNC(I665*D665, 0)</f>
        <v>0</v>
      </c>
      <c r="K665" s="12">
        <f>TRUNC(E665+G665+I665, 0)</f>
        <v>182986</v>
      </c>
      <c r="L665" s="12">
        <f>TRUNC(F665+H665+J665, 0)</f>
        <v>0</v>
      </c>
      <c r="M665" s="10" t="s">
        <v>52</v>
      </c>
      <c r="N665" s="9" t="s">
        <v>1870</v>
      </c>
      <c r="O665" s="9" t="s">
        <v>52</v>
      </c>
      <c r="P665" s="9" t="s">
        <v>52</v>
      </c>
      <c r="Q665" s="9" t="s">
        <v>1858</v>
      </c>
      <c r="R665" s="9" t="s">
        <v>52</v>
      </c>
      <c r="S665" s="9" t="s">
        <v>67</v>
      </c>
      <c r="T665" s="9" t="s">
        <v>54</v>
      </c>
      <c r="U665" s="9" t="s">
        <v>54</v>
      </c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9" t="s">
        <v>52</v>
      </c>
      <c r="AT665" s="1"/>
      <c r="AU665" s="9" t="s">
        <v>52</v>
      </c>
      <c r="AV665" s="9" t="s">
        <v>52</v>
      </c>
      <c r="AW665" s="9" t="s">
        <v>1871</v>
      </c>
      <c r="AX665" s="1">
        <v>774</v>
      </c>
      <c r="AY665" s="1"/>
    </row>
    <row r="666" spans="1:51" ht="30" customHeight="1" x14ac:dyDescent="0.3">
      <c r="A666" s="10" t="s">
        <v>1859</v>
      </c>
      <c r="B666" s="10" t="s">
        <v>1872</v>
      </c>
      <c r="C666" s="10" t="s">
        <v>969</v>
      </c>
      <c r="D666" s="11"/>
      <c r="E666" s="12">
        <f>TRUNC(일위대가목록!E546,0)</f>
        <v>0</v>
      </c>
      <c r="F666" s="12">
        <f>TRUNC(E666*D666, 0)</f>
        <v>0</v>
      </c>
      <c r="G666" s="12">
        <f>TRUNC(일위대가목록!F546,0)</f>
        <v>194507</v>
      </c>
      <c r="H666" s="12">
        <f>TRUNC(G666*D666, 0)</f>
        <v>0</v>
      </c>
      <c r="I666" s="12">
        <f>TRUNC(일위대가목록!G546,0)</f>
        <v>5835</v>
      </c>
      <c r="J666" s="12">
        <f>TRUNC(I666*D666, 0)</f>
        <v>0</v>
      </c>
      <c r="K666" s="12">
        <f>TRUNC(E666+G666+I666, 0)</f>
        <v>200342</v>
      </c>
      <c r="L666" s="12">
        <f>TRUNC(F666+H666+J666, 0)</f>
        <v>0</v>
      </c>
      <c r="M666" s="10" t="s">
        <v>52</v>
      </c>
      <c r="N666" s="9" t="s">
        <v>1873</v>
      </c>
      <c r="O666" s="9" t="s">
        <v>52</v>
      </c>
      <c r="P666" s="9" t="s">
        <v>52</v>
      </c>
      <c r="Q666" s="9" t="s">
        <v>1858</v>
      </c>
      <c r="R666" s="9" t="s">
        <v>52</v>
      </c>
      <c r="S666" s="9" t="s">
        <v>67</v>
      </c>
      <c r="T666" s="9" t="s">
        <v>54</v>
      </c>
      <c r="U666" s="9" t="s">
        <v>54</v>
      </c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9" t="s">
        <v>52</v>
      </c>
      <c r="AT666" s="1"/>
      <c r="AU666" s="9" t="s">
        <v>52</v>
      </c>
      <c r="AV666" s="9" t="s">
        <v>52</v>
      </c>
      <c r="AW666" s="9" t="s">
        <v>1874</v>
      </c>
      <c r="AX666" s="1">
        <v>775</v>
      </c>
      <c r="AY666" s="1"/>
    </row>
    <row r="667" spans="1:51" ht="30" customHeight="1" x14ac:dyDescent="0.3">
      <c r="A667" s="10" t="s">
        <v>1859</v>
      </c>
      <c r="B667" s="10" t="s">
        <v>1875</v>
      </c>
      <c r="C667" s="10" t="s">
        <v>969</v>
      </c>
      <c r="D667" s="11"/>
      <c r="E667" s="12">
        <f>TRUNC(일위대가목록!E547,0)</f>
        <v>0</v>
      </c>
      <c r="F667" s="12">
        <f>TRUNC(E667*D667, 0)</f>
        <v>0</v>
      </c>
      <c r="G667" s="12">
        <f>TRUNC(일위대가목록!F547,0)</f>
        <v>198841</v>
      </c>
      <c r="H667" s="12">
        <f>TRUNC(G667*D667, 0)</f>
        <v>0</v>
      </c>
      <c r="I667" s="12">
        <f>TRUNC(일위대가목록!G547,0)</f>
        <v>5965</v>
      </c>
      <c r="J667" s="12">
        <f>TRUNC(I667*D667, 0)</f>
        <v>0</v>
      </c>
      <c r="K667" s="12">
        <f>TRUNC(E667+G667+I667, 0)</f>
        <v>204806</v>
      </c>
      <c r="L667" s="12">
        <f>TRUNC(F667+H667+J667, 0)</f>
        <v>0</v>
      </c>
      <c r="M667" s="10" t="s">
        <v>52</v>
      </c>
      <c r="N667" s="9" t="s">
        <v>1876</v>
      </c>
      <c r="O667" s="9" t="s">
        <v>52</v>
      </c>
      <c r="P667" s="9" t="s">
        <v>52</v>
      </c>
      <c r="Q667" s="9" t="s">
        <v>1858</v>
      </c>
      <c r="R667" s="9" t="s">
        <v>52</v>
      </c>
      <c r="S667" s="9" t="s">
        <v>67</v>
      </c>
      <c r="T667" s="9" t="s">
        <v>54</v>
      </c>
      <c r="U667" s="9" t="s">
        <v>54</v>
      </c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9" t="s">
        <v>52</v>
      </c>
      <c r="AT667" s="1"/>
      <c r="AU667" s="9" t="s">
        <v>52</v>
      </c>
      <c r="AV667" s="9" t="s">
        <v>52</v>
      </c>
      <c r="AW667" s="9" t="s">
        <v>1877</v>
      </c>
      <c r="AX667" s="1">
        <v>776</v>
      </c>
      <c r="AY667" s="1"/>
    </row>
    <row r="668" spans="1:51" ht="30" customHeight="1" x14ac:dyDescent="0.3">
      <c r="A668" s="10" t="s">
        <v>1878</v>
      </c>
      <c r="B668" s="10" t="s">
        <v>1879</v>
      </c>
      <c r="C668" s="10" t="s">
        <v>969</v>
      </c>
      <c r="D668" s="11"/>
      <c r="E668" s="12">
        <f>TRUNC(일위대가목록!E548,0)</f>
        <v>0</v>
      </c>
      <c r="F668" s="12">
        <f>TRUNC(E668*D668, 0)</f>
        <v>0</v>
      </c>
      <c r="G668" s="12">
        <f>TRUNC(일위대가목록!F548,0)</f>
        <v>105806</v>
      </c>
      <c r="H668" s="12">
        <f>TRUNC(G668*D668, 0)</f>
        <v>0</v>
      </c>
      <c r="I668" s="12">
        <f>TRUNC(일위대가목록!G548,0)</f>
        <v>3174</v>
      </c>
      <c r="J668" s="12">
        <f>TRUNC(I668*D668, 0)</f>
        <v>0</v>
      </c>
      <c r="K668" s="12">
        <f>TRUNC(E668+G668+I668, 0)</f>
        <v>108980</v>
      </c>
      <c r="L668" s="12">
        <f>TRUNC(F668+H668+J668, 0)</f>
        <v>0</v>
      </c>
      <c r="M668" s="10" t="s">
        <v>52</v>
      </c>
      <c r="N668" s="9" t="s">
        <v>1880</v>
      </c>
      <c r="O668" s="9" t="s">
        <v>52</v>
      </c>
      <c r="P668" s="9" t="s">
        <v>52</v>
      </c>
      <c r="Q668" s="9" t="s">
        <v>1858</v>
      </c>
      <c r="R668" s="9" t="s">
        <v>52</v>
      </c>
      <c r="S668" s="9" t="s">
        <v>67</v>
      </c>
      <c r="T668" s="9" t="s">
        <v>54</v>
      </c>
      <c r="U668" s="9" t="s">
        <v>54</v>
      </c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9" t="s">
        <v>52</v>
      </c>
      <c r="AT668" s="1"/>
      <c r="AU668" s="9" t="s">
        <v>52</v>
      </c>
      <c r="AV668" s="9" t="s">
        <v>52</v>
      </c>
      <c r="AW668" s="9" t="s">
        <v>1881</v>
      </c>
      <c r="AX668" s="1">
        <v>777</v>
      </c>
      <c r="AY668" s="1"/>
    </row>
    <row r="669" spans="1:51" ht="30" customHeight="1" x14ac:dyDescent="0.3">
      <c r="A669" s="10" t="s">
        <v>1878</v>
      </c>
      <c r="B669" s="10" t="s">
        <v>1882</v>
      </c>
      <c r="C669" s="10" t="s">
        <v>969</v>
      </c>
      <c r="D669" s="11"/>
      <c r="E669" s="12">
        <f>TRUNC(일위대가목록!E549,0)</f>
        <v>0</v>
      </c>
      <c r="F669" s="12">
        <f>TRUNC(E669*D669, 0)</f>
        <v>0</v>
      </c>
      <c r="G669" s="12">
        <f>TRUNC(일위대가목록!F549,0)</f>
        <v>101155</v>
      </c>
      <c r="H669" s="12">
        <f>TRUNC(G669*D669, 0)</f>
        <v>0</v>
      </c>
      <c r="I669" s="12">
        <f>TRUNC(일위대가목록!G549,0)</f>
        <v>3034</v>
      </c>
      <c r="J669" s="12">
        <f>TRUNC(I669*D669, 0)</f>
        <v>0</v>
      </c>
      <c r="K669" s="12">
        <f>TRUNC(E669+G669+I669, 0)</f>
        <v>104189</v>
      </c>
      <c r="L669" s="12">
        <f>TRUNC(F669+H669+J669, 0)</f>
        <v>0</v>
      </c>
      <c r="M669" s="10" t="s">
        <v>52</v>
      </c>
      <c r="N669" s="9" t="s">
        <v>1883</v>
      </c>
      <c r="O669" s="9" t="s">
        <v>52</v>
      </c>
      <c r="P669" s="9" t="s">
        <v>52</v>
      </c>
      <c r="Q669" s="9" t="s">
        <v>1858</v>
      </c>
      <c r="R669" s="9" t="s">
        <v>52</v>
      </c>
      <c r="S669" s="9" t="s">
        <v>67</v>
      </c>
      <c r="T669" s="9" t="s">
        <v>54</v>
      </c>
      <c r="U669" s="9" t="s">
        <v>54</v>
      </c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9" t="s">
        <v>52</v>
      </c>
      <c r="AT669" s="1"/>
      <c r="AU669" s="9" t="s">
        <v>52</v>
      </c>
      <c r="AV669" s="9" t="s">
        <v>52</v>
      </c>
      <c r="AW669" s="9" t="s">
        <v>1884</v>
      </c>
      <c r="AX669" s="1">
        <v>778</v>
      </c>
      <c r="AY669" s="1"/>
    </row>
    <row r="670" spans="1:51" ht="30" customHeight="1" x14ac:dyDescent="0.3">
      <c r="A670" s="10" t="s">
        <v>1878</v>
      </c>
      <c r="B670" s="10" t="s">
        <v>1885</v>
      </c>
      <c r="C670" s="10" t="s">
        <v>969</v>
      </c>
      <c r="D670" s="11"/>
      <c r="E670" s="12">
        <f>TRUNC(일위대가목록!E550,0)</f>
        <v>0</v>
      </c>
      <c r="F670" s="12">
        <f>TRUNC(E670*D670, 0)</f>
        <v>0</v>
      </c>
      <c r="G670" s="12">
        <f>TRUNC(일위대가목록!F550,0)</f>
        <v>97667</v>
      </c>
      <c r="H670" s="12">
        <f>TRUNC(G670*D670, 0)</f>
        <v>0</v>
      </c>
      <c r="I670" s="12">
        <f>TRUNC(일위대가목록!G550,0)</f>
        <v>2929</v>
      </c>
      <c r="J670" s="12">
        <f>TRUNC(I670*D670, 0)</f>
        <v>0</v>
      </c>
      <c r="K670" s="12">
        <f>TRUNC(E670+G670+I670, 0)</f>
        <v>100596</v>
      </c>
      <c r="L670" s="12">
        <f>TRUNC(F670+H670+J670, 0)</f>
        <v>0</v>
      </c>
      <c r="M670" s="10" t="s">
        <v>52</v>
      </c>
      <c r="N670" s="9" t="s">
        <v>1886</v>
      </c>
      <c r="O670" s="9" t="s">
        <v>52</v>
      </c>
      <c r="P670" s="9" t="s">
        <v>52</v>
      </c>
      <c r="Q670" s="9" t="s">
        <v>1858</v>
      </c>
      <c r="R670" s="9" t="s">
        <v>52</v>
      </c>
      <c r="S670" s="9" t="s">
        <v>67</v>
      </c>
      <c r="T670" s="9" t="s">
        <v>54</v>
      </c>
      <c r="U670" s="9" t="s">
        <v>54</v>
      </c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9" t="s">
        <v>52</v>
      </c>
      <c r="AT670" s="1"/>
      <c r="AU670" s="9" t="s">
        <v>52</v>
      </c>
      <c r="AV670" s="9" t="s">
        <v>52</v>
      </c>
      <c r="AW670" s="9" t="s">
        <v>1887</v>
      </c>
      <c r="AX670" s="1">
        <v>779</v>
      </c>
      <c r="AY670" s="1"/>
    </row>
    <row r="671" spans="1:51" ht="30" customHeight="1" x14ac:dyDescent="0.3">
      <c r="A671" s="10" t="s">
        <v>1878</v>
      </c>
      <c r="B671" s="10" t="s">
        <v>1888</v>
      </c>
      <c r="C671" s="10" t="s">
        <v>969</v>
      </c>
      <c r="D671" s="11"/>
      <c r="E671" s="12">
        <f>TRUNC(일위대가목록!E551,0)</f>
        <v>0</v>
      </c>
      <c r="F671" s="12">
        <f>TRUNC(E671*D671, 0)</f>
        <v>0</v>
      </c>
      <c r="G671" s="12">
        <f>TRUNC(일위대가목록!F551,0)</f>
        <v>127056</v>
      </c>
      <c r="H671" s="12">
        <f>TRUNC(G671*D671, 0)</f>
        <v>0</v>
      </c>
      <c r="I671" s="12">
        <f>TRUNC(일위대가목록!G551,0)</f>
        <v>3811</v>
      </c>
      <c r="J671" s="12">
        <f>TRUNC(I671*D671, 0)</f>
        <v>0</v>
      </c>
      <c r="K671" s="12">
        <f>TRUNC(E671+G671+I671, 0)</f>
        <v>130867</v>
      </c>
      <c r="L671" s="12">
        <f>TRUNC(F671+H671+J671, 0)</f>
        <v>0</v>
      </c>
      <c r="M671" s="10" t="s">
        <v>52</v>
      </c>
      <c r="N671" s="9" t="s">
        <v>1889</v>
      </c>
      <c r="O671" s="9" t="s">
        <v>52</v>
      </c>
      <c r="P671" s="9" t="s">
        <v>52</v>
      </c>
      <c r="Q671" s="9" t="s">
        <v>1858</v>
      </c>
      <c r="R671" s="9" t="s">
        <v>52</v>
      </c>
      <c r="S671" s="9" t="s">
        <v>67</v>
      </c>
      <c r="T671" s="9" t="s">
        <v>54</v>
      </c>
      <c r="U671" s="9" t="s">
        <v>54</v>
      </c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9" t="s">
        <v>52</v>
      </c>
      <c r="AT671" s="1"/>
      <c r="AU671" s="9" t="s">
        <v>52</v>
      </c>
      <c r="AV671" s="9" t="s">
        <v>52</v>
      </c>
      <c r="AW671" s="9" t="s">
        <v>1890</v>
      </c>
      <c r="AX671" s="1">
        <v>780</v>
      </c>
      <c r="AY671" s="1"/>
    </row>
    <row r="672" spans="1:51" ht="30" customHeight="1" x14ac:dyDescent="0.3">
      <c r="A672" s="10" t="s">
        <v>1878</v>
      </c>
      <c r="B672" s="10" t="s">
        <v>1891</v>
      </c>
      <c r="C672" s="10" t="s">
        <v>969</v>
      </c>
      <c r="D672" s="11"/>
      <c r="E672" s="12">
        <f>TRUNC(일위대가목록!E552,0)</f>
        <v>0</v>
      </c>
      <c r="F672" s="12">
        <f>TRUNC(E672*D672, 0)</f>
        <v>0</v>
      </c>
      <c r="G672" s="12">
        <f>TRUNC(일위대가목록!F552,0)</f>
        <v>121471</v>
      </c>
      <c r="H672" s="12">
        <f>TRUNC(G672*D672, 0)</f>
        <v>0</v>
      </c>
      <c r="I672" s="12">
        <f>TRUNC(일위대가목록!G552,0)</f>
        <v>3643</v>
      </c>
      <c r="J672" s="12">
        <f>TRUNC(I672*D672, 0)</f>
        <v>0</v>
      </c>
      <c r="K672" s="12">
        <f>TRUNC(E672+G672+I672, 0)</f>
        <v>125114</v>
      </c>
      <c r="L672" s="12">
        <f>TRUNC(F672+H672+J672, 0)</f>
        <v>0</v>
      </c>
      <c r="M672" s="10" t="s">
        <v>52</v>
      </c>
      <c r="N672" s="9" t="s">
        <v>1892</v>
      </c>
      <c r="O672" s="9" t="s">
        <v>52</v>
      </c>
      <c r="P672" s="9" t="s">
        <v>52</v>
      </c>
      <c r="Q672" s="9" t="s">
        <v>1858</v>
      </c>
      <c r="R672" s="9" t="s">
        <v>52</v>
      </c>
      <c r="S672" s="9" t="s">
        <v>67</v>
      </c>
      <c r="T672" s="9" t="s">
        <v>54</v>
      </c>
      <c r="U672" s="9" t="s">
        <v>54</v>
      </c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9" t="s">
        <v>52</v>
      </c>
      <c r="AT672" s="1"/>
      <c r="AU672" s="9" t="s">
        <v>52</v>
      </c>
      <c r="AV672" s="9" t="s">
        <v>52</v>
      </c>
      <c r="AW672" s="9" t="s">
        <v>1893</v>
      </c>
      <c r="AX672" s="1">
        <v>781</v>
      </c>
      <c r="AY672" s="1"/>
    </row>
    <row r="673" spans="1:51" ht="30" customHeight="1" x14ac:dyDescent="0.3">
      <c r="A673" s="10" t="s">
        <v>1878</v>
      </c>
      <c r="B673" s="10" t="s">
        <v>1894</v>
      </c>
      <c r="C673" s="10" t="s">
        <v>969</v>
      </c>
      <c r="D673" s="11"/>
      <c r="E673" s="12">
        <f>TRUNC(일위대가목록!E553,0)</f>
        <v>0</v>
      </c>
      <c r="F673" s="12">
        <f>TRUNC(E673*D673, 0)</f>
        <v>0</v>
      </c>
      <c r="G673" s="12">
        <f>TRUNC(일위대가목록!F553,0)</f>
        <v>117282</v>
      </c>
      <c r="H673" s="12">
        <f>TRUNC(G673*D673, 0)</f>
        <v>0</v>
      </c>
      <c r="I673" s="12">
        <f>TRUNC(일위대가목록!G553,0)</f>
        <v>3517</v>
      </c>
      <c r="J673" s="12">
        <f>TRUNC(I673*D673, 0)</f>
        <v>0</v>
      </c>
      <c r="K673" s="12">
        <f>TRUNC(E673+G673+I673, 0)</f>
        <v>120799</v>
      </c>
      <c r="L673" s="12">
        <f>TRUNC(F673+H673+J673, 0)</f>
        <v>0</v>
      </c>
      <c r="M673" s="10" t="s">
        <v>52</v>
      </c>
      <c r="N673" s="9" t="s">
        <v>1895</v>
      </c>
      <c r="O673" s="9" t="s">
        <v>52</v>
      </c>
      <c r="P673" s="9" t="s">
        <v>52</v>
      </c>
      <c r="Q673" s="9" t="s">
        <v>1858</v>
      </c>
      <c r="R673" s="9" t="s">
        <v>52</v>
      </c>
      <c r="S673" s="9" t="s">
        <v>67</v>
      </c>
      <c r="T673" s="9" t="s">
        <v>54</v>
      </c>
      <c r="U673" s="9" t="s">
        <v>54</v>
      </c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9" t="s">
        <v>52</v>
      </c>
      <c r="AT673" s="1"/>
      <c r="AU673" s="9" t="s">
        <v>52</v>
      </c>
      <c r="AV673" s="9" t="s">
        <v>52</v>
      </c>
      <c r="AW673" s="9" t="s">
        <v>1896</v>
      </c>
      <c r="AX673" s="1">
        <v>782</v>
      </c>
      <c r="AY673" s="1"/>
    </row>
    <row r="674" spans="1:51" ht="30" customHeight="1" x14ac:dyDescent="0.3">
      <c r="A674" s="10" t="s">
        <v>1878</v>
      </c>
      <c r="B674" s="10" t="s">
        <v>1897</v>
      </c>
      <c r="C674" s="10" t="s">
        <v>969</v>
      </c>
      <c r="D674" s="11"/>
      <c r="E674" s="12">
        <f>TRUNC(일위대가목록!E554,0)</f>
        <v>0</v>
      </c>
      <c r="F674" s="12">
        <f>TRUNC(E674*D674, 0)</f>
        <v>0</v>
      </c>
      <c r="G674" s="12">
        <f>TRUNC(일위대가목록!F554,0)</f>
        <v>145948</v>
      </c>
      <c r="H674" s="12">
        <f>TRUNC(G674*D674, 0)</f>
        <v>0</v>
      </c>
      <c r="I674" s="12">
        <f>TRUNC(일위대가목록!G554,0)</f>
        <v>4378</v>
      </c>
      <c r="J674" s="12">
        <f>TRUNC(I674*D674, 0)</f>
        <v>0</v>
      </c>
      <c r="K674" s="12">
        <f>TRUNC(E674+G674+I674, 0)</f>
        <v>150326</v>
      </c>
      <c r="L674" s="12">
        <f>TRUNC(F674+H674+J674, 0)</f>
        <v>0</v>
      </c>
      <c r="M674" s="10" t="s">
        <v>52</v>
      </c>
      <c r="N674" s="9" t="s">
        <v>1898</v>
      </c>
      <c r="O674" s="9" t="s">
        <v>52</v>
      </c>
      <c r="P674" s="9" t="s">
        <v>52</v>
      </c>
      <c r="Q674" s="9" t="s">
        <v>1858</v>
      </c>
      <c r="R674" s="9" t="s">
        <v>52</v>
      </c>
      <c r="S674" s="9" t="s">
        <v>67</v>
      </c>
      <c r="T674" s="9" t="s">
        <v>54</v>
      </c>
      <c r="U674" s="9" t="s">
        <v>54</v>
      </c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9" t="s">
        <v>52</v>
      </c>
      <c r="AT674" s="1"/>
      <c r="AU674" s="9" t="s">
        <v>52</v>
      </c>
      <c r="AV674" s="9" t="s">
        <v>52</v>
      </c>
      <c r="AW674" s="9" t="s">
        <v>1899</v>
      </c>
      <c r="AX674" s="1">
        <v>783</v>
      </c>
      <c r="AY674" s="1"/>
    </row>
    <row r="675" spans="1:51" ht="30" customHeight="1" x14ac:dyDescent="0.3">
      <c r="A675" s="10" t="s">
        <v>1878</v>
      </c>
      <c r="B675" s="10" t="s">
        <v>1900</v>
      </c>
      <c r="C675" s="10" t="s">
        <v>969</v>
      </c>
      <c r="D675" s="11"/>
      <c r="E675" s="12">
        <f>TRUNC(일위대가목록!E555,0)</f>
        <v>0</v>
      </c>
      <c r="F675" s="12">
        <f>TRUNC(E675*D675, 0)</f>
        <v>0</v>
      </c>
      <c r="G675" s="12">
        <f>TRUNC(일위대가목록!F555,0)</f>
        <v>139603</v>
      </c>
      <c r="H675" s="12">
        <f>TRUNC(G675*D675, 0)</f>
        <v>0</v>
      </c>
      <c r="I675" s="12">
        <f>TRUNC(일위대가목록!G555,0)</f>
        <v>4187</v>
      </c>
      <c r="J675" s="12">
        <f>TRUNC(I675*D675, 0)</f>
        <v>0</v>
      </c>
      <c r="K675" s="12">
        <f>TRUNC(E675+G675+I675, 0)</f>
        <v>143790</v>
      </c>
      <c r="L675" s="12">
        <f>TRUNC(F675+H675+J675, 0)</f>
        <v>0</v>
      </c>
      <c r="M675" s="10" t="s">
        <v>52</v>
      </c>
      <c r="N675" s="9" t="s">
        <v>1901</v>
      </c>
      <c r="O675" s="9" t="s">
        <v>52</v>
      </c>
      <c r="P675" s="9" t="s">
        <v>52</v>
      </c>
      <c r="Q675" s="9" t="s">
        <v>1858</v>
      </c>
      <c r="R675" s="9" t="s">
        <v>52</v>
      </c>
      <c r="S675" s="9" t="s">
        <v>67</v>
      </c>
      <c r="T675" s="9" t="s">
        <v>54</v>
      </c>
      <c r="U675" s="9" t="s">
        <v>54</v>
      </c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9" t="s">
        <v>52</v>
      </c>
      <c r="AT675" s="1"/>
      <c r="AU675" s="9" t="s">
        <v>52</v>
      </c>
      <c r="AV675" s="9" t="s">
        <v>52</v>
      </c>
      <c r="AW675" s="9" t="s">
        <v>1902</v>
      </c>
      <c r="AX675" s="1">
        <v>784</v>
      </c>
      <c r="AY675" s="1"/>
    </row>
    <row r="676" spans="1:51" ht="30" customHeight="1" x14ac:dyDescent="0.3">
      <c r="A676" s="10" t="s">
        <v>1878</v>
      </c>
      <c r="B676" s="10" t="s">
        <v>1903</v>
      </c>
      <c r="C676" s="10" t="s">
        <v>969</v>
      </c>
      <c r="D676" s="11"/>
      <c r="E676" s="12">
        <f>TRUNC(일위대가목록!E556,0)</f>
        <v>0</v>
      </c>
      <c r="F676" s="12">
        <f>TRUNC(E676*D676, 0)</f>
        <v>0</v>
      </c>
      <c r="G676" s="12">
        <f>TRUNC(일위대가목록!F556,0)</f>
        <v>134844</v>
      </c>
      <c r="H676" s="12">
        <f>TRUNC(G676*D676, 0)</f>
        <v>0</v>
      </c>
      <c r="I676" s="12">
        <f>TRUNC(일위대가목록!G556,0)</f>
        <v>4045</v>
      </c>
      <c r="J676" s="12">
        <f>TRUNC(I676*D676, 0)</f>
        <v>0</v>
      </c>
      <c r="K676" s="12">
        <f>TRUNC(E676+G676+I676, 0)</f>
        <v>138889</v>
      </c>
      <c r="L676" s="12">
        <f>TRUNC(F676+H676+J676, 0)</f>
        <v>0</v>
      </c>
      <c r="M676" s="10" t="s">
        <v>52</v>
      </c>
      <c r="N676" s="9" t="s">
        <v>1904</v>
      </c>
      <c r="O676" s="9" t="s">
        <v>52</v>
      </c>
      <c r="P676" s="9" t="s">
        <v>52</v>
      </c>
      <c r="Q676" s="9" t="s">
        <v>1858</v>
      </c>
      <c r="R676" s="9" t="s">
        <v>52</v>
      </c>
      <c r="S676" s="9" t="s">
        <v>67</v>
      </c>
      <c r="T676" s="9" t="s">
        <v>54</v>
      </c>
      <c r="U676" s="9" t="s">
        <v>54</v>
      </c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9" t="s">
        <v>52</v>
      </c>
      <c r="AT676" s="1"/>
      <c r="AU676" s="9" t="s">
        <v>52</v>
      </c>
      <c r="AV676" s="9" t="s">
        <v>52</v>
      </c>
      <c r="AW676" s="9" t="s">
        <v>1905</v>
      </c>
      <c r="AX676" s="1">
        <v>785</v>
      </c>
      <c r="AY676" s="1"/>
    </row>
    <row r="677" spans="1:51" ht="30" customHeight="1" x14ac:dyDescent="0.3">
      <c r="A677" s="10" t="s">
        <v>1878</v>
      </c>
      <c r="B677" s="10" t="s">
        <v>1906</v>
      </c>
      <c r="C677" s="10" t="s">
        <v>969</v>
      </c>
      <c r="D677" s="11"/>
      <c r="E677" s="12">
        <f>TRUNC(일위대가목록!E557,0)</f>
        <v>0</v>
      </c>
      <c r="F677" s="12">
        <f>TRUNC(E677*D677, 0)</f>
        <v>0</v>
      </c>
      <c r="G677" s="12">
        <f>TRUNC(일위대가목록!F557,0)</f>
        <v>163444</v>
      </c>
      <c r="H677" s="12">
        <f>TRUNC(G677*D677, 0)</f>
        <v>0</v>
      </c>
      <c r="I677" s="12">
        <f>TRUNC(일위대가목록!G557,0)</f>
        <v>4902</v>
      </c>
      <c r="J677" s="12">
        <f>TRUNC(I677*D677, 0)</f>
        <v>0</v>
      </c>
      <c r="K677" s="12">
        <f>TRUNC(E677+G677+I677, 0)</f>
        <v>168346</v>
      </c>
      <c r="L677" s="12">
        <f>TRUNC(F677+H677+J677, 0)</f>
        <v>0</v>
      </c>
      <c r="M677" s="10" t="s">
        <v>52</v>
      </c>
      <c r="N677" s="9" t="s">
        <v>1907</v>
      </c>
      <c r="O677" s="9" t="s">
        <v>52</v>
      </c>
      <c r="P677" s="9" t="s">
        <v>52</v>
      </c>
      <c r="Q677" s="9" t="s">
        <v>1858</v>
      </c>
      <c r="R677" s="9" t="s">
        <v>52</v>
      </c>
      <c r="S677" s="9" t="s">
        <v>67</v>
      </c>
      <c r="T677" s="9" t="s">
        <v>54</v>
      </c>
      <c r="U677" s="9" t="s">
        <v>54</v>
      </c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9" t="s">
        <v>52</v>
      </c>
      <c r="AT677" s="1"/>
      <c r="AU677" s="9" t="s">
        <v>52</v>
      </c>
      <c r="AV677" s="9" t="s">
        <v>52</v>
      </c>
      <c r="AW677" s="9" t="s">
        <v>1908</v>
      </c>
      <c r="AX677" s="1">
        <v>786</v>
      </c>
      <c r="AY677" s="1"/>
    </row>
    <row r="678" spans="1:51" ht="30" customHeight="1" x14ac:dyDescent="0.3">
      <c r="A678" s="10" t="s">
        <v>1878</v>
      </c>
      <c r="B678" s="10" t="s">
        <v>1909</v>
      </c>
      <c r="C678" s="10" t="s">
        <v>969</v>
      </c>
      <c r="D678" s="11"/>
      <c r="E678" s="12">
        <f>TRUNC(일위대가목록!E558,0)</f>
        <v>0</v>
      </c>
      <c r="F678" s="12">
        <f>TRUNC(E678*D678, 0)</f>
        <v>0</v>
      </c>
      <c r="G678" s="12">
        <f>TRUNC(일위대가목록!F558,0)</f>
        <v>156338</v>
      </c>
      <c r="H678" s="12">
        <f>TRUNC(G678*D678, 0)</f>
        <v>0</v>
      </c>
      <c r="I678" s="12">
        <f>TRUNC(일위대가목록!G558,0)</f>
        <v>4689</v>
      </c>
      <c r="J678" s="12">
        <f>TRUNC(I678*D678, 0)</f>
        <v>0</v>
      </c>
      <c r="K678" s="12">
        <f>TRUNC(E678+G678+I678, 0)</f>
        <v>161027</v>
      </c>
      <c r="L678" s="12">
        <f>TRUNC(F678+H678+J678, 0)</f>
        <v>0</v>
      </c>
      <c r="M678" s="10" t="s">
        <v>52</v>
      </c>
      <c r="N678" s="9" t="s">
        <v>1910</v>
      </c>
      <c r="O678" s="9" t="s">
        <v>52</v>
      </c>
      <c r="P678" s="9" t="s">
        <v>52</v>
      </c>
      <c r="Q678" s="9" t="s">
        <v>1858</v>
      </c>
      <c r="R678" s="9" t="s">
        <v>52</v>
      </c>
      <c r="S678" s="9" t="s">
        <v>67</v>
      </c>
      <c r="T678" s="9" t="s">
        <v>54</v>
      </c>
      <c r="U678" s="9" t="s">
        <v>54</v>
      </c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9" t="s">
        <v>52</v>
      </c>
      <c r="AT678" s="1"/>
      <c r="AU678" s="9" t="s">
        <v>52</v>
      </c>
      <c r="AV678" s="9" t="s">
        <v>52</v>
      </c>
      <c r="AW678" s="9" t="s">
        <v>1911</v>
      </c>
      <c r="AX678" s="1">
        <v>787</v>
      </c>
      <c r="AY678" s="1"/>
    </row>
    <row r="679" spans="1:51" ht="30" customHeight="1" x14ac:dyDescent="0.3">
      <c r="A679" s="10" t="s">
        <v>1878</v>
      </c>
      <c r="B679" s="10" t="s">
        <v>1912</v>
      </c>
      <c r="C679" s="10" t="s">
        <v>969</v>
      </c>
      <c r="D679" s="11"/>
      <c r="E679" s="12">
        <f>TRUNC(일위대가목록!E559,0)</f>
        <v>0</v>
      </c>
      <c r="F679" s="12">
        <f>TRUNC(E679*D679, 0)</f>
        <v>0</v>
      </c>
      <c r="G679" s="12">
        <f>TRUNC(일위대가목록!F559,0)</f>
        <v>151008</v>
      </c>
      <c r="H679" s="12">
        <f>TRUNC(G679*D679, 0)</f>
        <v>0</v>
      </c>
      <c r="I679" s="12">
        <f>TRUNC(일위대가목록!G559,0)</f>
        <v>4529</v>
      </c>
      <c r="J679" s="12">
        <f>TRUNC(I679*D679, 0)</f>
        <v>0</v>
      </c>
      <c r="K679" s="12">
        <f>TRUNC(E679+G679+I679, 0)</f>
        <v>155537</v>
      </c>
      <c r="L679" s="12">
        <f>TRUNC(F679+H679+J679, 0)</f>
        <v>0</v>
      </c>
      <c r="M679" s="10" t="s">
        <v>52</v>
      </c>
      <c r="N679" s="9" t="s">
        <v>1913</v>
      </c>
      <c r="O679" s="9" t="s">
        <v>52</v>
      </c>
      <c r="P679" s="9" t="s">
        <v>52</v>
      </c>
      <c r="Q679" s="9" t="s">
        <v>1858</v>
      </c>
      <c r="R679" s="9" t="s">
        <v>52</v>
      </c>
      <c r="S679" s="9" t="s">
        <v>67</v>
      </c>
      <c r="T679" s="9" t="s">
        <v>54</v>
      </c>
      <c r="U679" s="9" t="s">
        <v>54</v>
      </c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9" t="s">
        <v>52</v>
      </c>
      <c r="AT679" s="1"/>
      <c r="AU679" s="9" t="s">
        <v>52</v>
      </c>
      <c r="AV679" s="9" t="s">
        <v>52</v>
      </c>
      <c r="AW679" s="9" t="s">
        <v>1914</v>
      </c>
      <c r="AX679" s="1">
        <v>788</v>
      </c>
      <c r="AY679" s="1"/>
    </row>
    <row r="680" spans="1:51" ht="30" customHeight="1" x14ac:dyDescent="0.3">
      <c r="A680" s="10" t="s">
        <v>1878</v>
      </c>
      <c r="B680" s="10" t="s">
        <v>1915</v>
      </c>
      <c r="C680" s="10" t="s">
        <v>969</v>
      </c>
      <c r="D680" s="11"/>
      <c r="E680" s="12">
        <f>TRUNC(일위대가목록!E560,0)</f>
        <v>0</v>
      </c>
      <c r="F680" s="12">
        <f>TRUNC(E680*D680, 0)</f>
        <v>0</v>
      </c>
      <c r="G680" s="12">
        <f>TRUNC(일위대가목록!F560,0)</f>
        <v>180891</v>
      </c>
      <c r="H680" s="12">
        <f>TRUNC(G680*D680, 0)</f>
        <v>0</v>
      </c>
      <c r="I680" s="12">
        <f>TRUNC(일위대가목록!G560,0)</f>
        <v>5426</v>
      </c>
      <c r="J680" s="12">
        <f>TRUNC(I680*D680, 0)</f>
        <v>0</v>
      </c>
      <c r="K680" s="12">
        <f>TRUNC(E680+G680+I680, 0)</f>
        <v>186317</v>
      </c>
      <c r="L680" s="12">
        <f>TRUNC(F680+H680+J680, 0)</f>
        <v>0</v>
      </c>
      <c r="M680" s="10" t="s">
        <v>52</v>
      </c>
      <c r="N680" s="9" t="s">
        <v>1916</v>
      </c>
      <c r="O680" s="9" t="s">
        <v>52</v>
      </c>
      <c r="P680" s="9" t="s">
        <v>52</v>
      </c>
      <c r="Q680" s="9" t="s">
        <v>1858</v>
      </c>
      <c r="R680" s="9" t="s">
        <v>52</v>
      </c>
      <c r="S680" s="9" t="s">
        <v>67</v>
      </c>
      <c r="T680" s="9" t="s">
        <v>54</v>
      </c>
      <c r="U680" s="9" t="s">
        <v>54</v>
      </c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9" t="s">
        <v>52</v>
      </c>
      <c r="AT680" s="1"/>
      <c r="AU680" s="9" t="s">
        <v>52</v>
      </c>
      <c r="AV680" s="9" t="s">
        <v>52</v>
      </c>
      <c r="AW680" s="9" t="s">
        <v>1917</v>
      </c>
      <c r="AX680" s="1">
        <v>789</v>
      </c>
      <c r="AY680" s="1"/>
    </row>
    <row r="681" spans="1:51" ht="30" customHeight="1" x14ac:dyDescent="0.3">
      <c r="A681" s="10" t="s">
        <v>1878</v>
      </c>
      <c r="B681" s="10" t="s">
        <v>1918</v>
      </c>
      <c r="C681" s="10" t="s">
        <v>969</v>
      </c>
      <c r="D681" s="11"/>
      <c r="E681" s="12">
        <f>TRUNC(일위대가목록!E561,0)</f>
        <v>0</v>
      </c>
      <c r="F681" s="12">
        <f>TRUNC(E681*D681, 0)</f>
        <v>0</v>
      </c>
      <c r="G681" s="12">
        <f>TRUNC(일위대가목록!F561,0)</f>
        <v>173111</v>
      </c>
      <c r="H681" s="12">
        <f>TRUNC(G681*D681, 0)</f>
        <v>0</v>
      </c>
      <c r="I681" s="12">
        <f>TRUNC(일위대가목록!G561,0)</f>
        <v>5193</v>
      </c>
      <c r="J681" s="12">
        <f>TRUNC(I681*D681, 0)</f>
        <v>0</v>
      </c>
      <c r="K681" s="12">
        <f>TRUNC(E681+G681+I681, 0)</f>
        <v>178304</v>
      </c>
      <c r="L681" s="12">
        <f>TRUNC(F681+H681+J681, 0)</f>
        <v>0</v>
      </c>
      <c r="M681" s="10" t="s">
        <v>52</v>
      </c>
      <c r="N681" s="9" t="s">
        <v>1919</v>
      </c>
      <c r="O681" s="9" t="s">
        <v>52</v>
      </c>
      <c r="P681" s="9" t="s">
        <v>52</v>
      </c>
      <c r="Q681" s="9" t="s">
        <v>1858</v>
      </c>
      <c r="R681" s="9" t="s">
        <v>52</v>
      </c>
      <c r="S681" s="9" t="s">
        <v>67</v>
      </c>
      <c r="T681" s="9" t="s">
        <v>54</v>
      </c>
      <c r="U681" s="9" t="s">
        <v>54</v>
      </c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9" t="s">
        <v>52</v>
      </c>
      <c r="AT681" s="1"/>
      <c r="AU681" s="9" t="s">
        <v>52</v>
      </c>
      <c r="AV681" s="9" t="s">
        <v>52</v>
      </c>
      <c r="AW681" s="9" t="s">
        <v>1920</v>
      </c>
      <c r="AX681" s="1">
        <v>790</v>
      </c>
      <c r="AY681" s="1"/>
    </row>
    <row r="682" spans="1:51" ht="30" customHeight="1" x14ac:dyDescent="0.3">
      <c r="A682" s="10" t="s">
        <v>1878</v>
      </c>
      <c r="B682" s="10" t="s">
        <v>1921</v>
      </c>
      <c r="C682" s="10" t="s">
        <v>969</v>
      </c>
      <c r="D682" s="11"/>
      <c r="E682" s="12">
        <f>TRUNC(일위대가목록!E562,0)</f>
        <v>0</v>
      </c>
      <c r="F682" s="12">
        <f>TRUNC(E682*D682, 0)</f>
        <v>0</v>
      </c>
      <c r="G682" s="12">
        <f>TRUNC(일위대가목록!F562,0)</f>
        <v>167276</v>
      </c>
      <c r="H682" s="12">
        <f>TRUNC(G682*D682, 0)</f>
        <v>0</v>
      </c>
      <c r="I682" s="12">
        <f>TRUNC(일위대가목록!G562,0)</f>
        <v>5018</v>
      </c>
      <c r="J682" s="12">
        <f>TRUNC(I682*D682, 0)</f>
        <v>0</v>
      </c>
      <c r="K682" s="12">
        <f>TRUNC(E682+G682+I682, 0)</f>
        <v>172294</v>
      </c>
      <c r="L682" s="12">
        <f>TRUNC(F682+H682+J682, 0)</f>
        <v>0</v>
      </c>
      <c r="M682" s="10" t="s">
        <v>52</v>
      </c>
      <c r="N682" s="9" t="s">
        <v>1922</v>
      </c>
      <c r="O682" s="9" t="s">
        <v>52</v>
      </c>
      <c r="P682" s="9" t="s">
        <v>52</v>
      </c>
      <c r="Q682" s="9" t="s">
        <v>1858</v>
      </c>
      <c r="R682" s="9" t="s">
        <v>52</v>
      </c>
      <c r="S682" s="9" t="s">
        <v>67</v>
      </c>
      <c r="T682" s="9" t="s">
        <v>54</v>
      </c>
      <c r="U682" s="9" t="s">
        <v>54</v>
      </c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9" t="s">
        <v>52</v>
      </c>
      <c r="AT682" s="1"/>
      <c r="AU682" s="9" t="s">
        <v>52</v>
      </c>
      <c r="AV682" s="9" t="s">
        <v>52</v>
      </c>
      <c r="AW682" s="9" t="s">
        <v>1923</v>
      </c>
      <c r="AX682" s="1">
        <v>791</v>
      </c>
      <c r="AY682" s="1"/>
    </row>
    <row r="683" spans="1:51" ht="30" customHeight="1" x14ac:dyDescent="0.3">
      <c r="A683" s="10" t="s">
        <v>1878</v>
      </c>
      <c r="B683" s="10" t="s">
        <v>1924</v>
      </c>
      <c r="C683" s="10" t="s">
        <v>969</v>
      </c>
      <c r="D683" s="11"/>
      <c r="E683" s="12">
        <f>TRUNC(일위대가목록!E563,0)</f>
        <v>0</v>
      </c>
      <c r="F683" s="12">
        <f>TRUNC(E683*D683, 0)</f>
        <v>0</v>
      </c>
      <c r="G683" s="12">
        <f>TRUNC(일위대가목록!F563,0)</f>
        <v>184922</v>
      </c>
      <c r="H683" s="12">
        <f>TRUNC(G683*D683, 0)</f>
        <v>0</v>
      </c>
      <c r="I683" s="12">
        <f>TRUNC(일위대가목록!G563,0)</f>
        <v>5547</v>
      </c>
      <c r="J683" s="12">
        <f>TRUNC(I683*D683, 0)</f>
        <v>0</v>
      </c>
      <c r="K683" s="12">
        <f>TRUNC(E683+G683+I683, 0)</f>
        <v>190469</v>
      </c>
      <c r="L683" s="12">
        <f>TRUNC(F683+H683+J683, 0)</f>
        <v>0</v>
      </c>
      <c r="M683" s="10" t="s">
        <v>52</v>
      </c>
      <c r="N683" s="9" t="s">
        <v>1925</v>
      </c>
      <c r="O683" s="9" t="s">
        <v>52</v>
      </c>
      <c r="P683" s="9" t="s">
        <v>52</v>
      </c>
      <c r="Q683" s="9" t="s">
        <v>1858</v>
      </c>
      <c r="R683" s="9" t="s">
        <v>52</v>
      </c>
      <c r="S683" s="9" t="s">
        <v>67</v>
      </c>
      <c r="T683" s="9" t="s">
        <v>54</v>
      </c>
      <c r="U683" s="9" t="s">
        <v>54</v>
      </c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9" t="s">
        <v>52</v>
      </c>
      <c r="AT683" s="1"/>
      <c r="AU683" s="9" t="s">
        <v>52</v>
      </c>
      <c r="AV683" s="9" t="s">
        <v>52</v>
      </c>
      <c r="AW683" s="9" t="s">
        <v>1926</v>
      </c>
      <c r="AX683" s="1">
        <v>792</v>
      </c>
      <c r="AY683" s="1"/>
    </row>
    <row r="684" spans="1:51" ht="30" customHeight="1" x14ac:dyDescent="0.3">
      <c r="A684" s="10" t="s">
        <v>1878</v>
      </c>
      <c r="B684" s="10" t="s">
        <v>1927</v>
      </c>
      <c r="C684" s="10" t="s">
        <v>969</v>
      </c>
      <c r="D684" s="11"/>
      <c r="E684" s="12">
        <f>TRUNC(일위대가목록!E564,0)</f>
        <v>0</v>
      </c>
      <c r="F684" s="12">
        <f>TRUNC(E684*D684, 0)</f>
        <v>0</v>
      </c>
      <c r="G684" s="12">
        <f>TRUNC(일위대가목록!F564,0)</f>
        <v>176968</v>
      </c>
      <c r="H684" s="12">
        <f>TRUNC(G684*D684, 0)</f>
        <v>0</v>
      </c>
      <c r="I684" s="12">
        <f>TRUNC(일위대가목록!G564,0)</f>
        <v>5308</v>
      </c>
      <c r="J684" s="12">
        <f>TRUNC(I684*D684, 0)</f>
        <v>0</v>
      </c>
      <c r="K684" s="12">
        <f>TRUNC(E684+G684+I684, 0)</f>
        <v>182276</v>
      </c>
      <c r="L684" s="12">
        <f>TRUNC(F684+H684+J684, 0)</f>
        <v>0</v>
      </c>
      <c r="M684" s="10" t="s">
        <v>52</v>
      </c>
      <c r="N684" s="9" t="s">
        <v>1928</v>
      </c>
      <c r="O684" s="9" t="s">
        <v>52</v>
      </c>
      <c r="P684" s="9" t="s">
        <v>52</v>
      </c>
      <c r="Q684" s="9" t="s">
        <v>1858</v>
      </c>
      <c r="R684" s="9" t="s">
        <v>52</v>
      </c>
      <c r="S684" s="9" t="s">
        <v>67</v>
      </c>
      <c r="T684" s="9" t="s">
        <v>54</v>
      </c>
      <c r="U684" s="9" t="s">
        <v>54</v>
      </c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9" t="s">
        <v>52</v>
      </c>
      <c r="AT684" s="1"/>
      <c r="AU684" s="9" t="s">
        <v>52</v>
      </c>
      <c r="AV684" s="9" t="s">
        <v>52</v>
      </c>
      <c r="AW684" s="9" t="s">
        <v>1929</v>
      </c>
      <c r="AX684" s="1">
        <v>793</v>
      </c>
      <c r="AY684" s="1"/>
    </row>
    <row r="685" spans="1:51" ht="30" customHeight="1" x14ac:dyDescent="0.3">
      <c r="A685" s="10" t="s">
        <v>1878</v>
      </c>
      <c r="B685" s="10" t="s">
        <v>1930</v>
      </c>
      <c r="C685" s="10" t="s">
        <v>969</v>
      </c>
      <c r="D685" s="11"/>
      <c r="E685" s="12">
        <f>TRUNC(일위대가목록!E565,0)</f>
        <v>0</v>
      </c>
      <c r="F685" s="12">
        <f>TRUNC(E685*D685, 0)</f>
        <v>0</v>
      </c>
      <c r="G685" s="12">
        <f>TRUNC(일위대가목록!F565,0)</f>
        <v>171003</v>
      </c>
      <c r="H685" s="12">
        <f>TRUNC(G685*D685, 0)</f>
        <v>0</v>
      </c>
      <c r="I685" s="12">
        <f>TRUNC(일위대가목록!G565,0)</f>
        <v>5129</v>
      </c>
      <c r="J685" s="12">
        <f>TRUNC(I685*D685, 0)</f>
        <v>0</v>
      </c>
      <c r="K685" s="12">
        <f>TRUNC(E685+G685+I685, 0)</f>
        <v>176132</v>
      </c>
      <c r="L685" s="12">
        <f>TRUNC(F685+H685+J685, 0)</f>
        <v>0</v>
      </c>
      <c r="M685" s="10" t="s">
        <v>52</v>
      </c>
      <c r="N685" s="9" t="s">
        <v>1931</v>
      </c>
      <c r="O685" s="9" t="s">
        <v>52</v>
      </c>
      <c r="P685" s="9" t="s">
        <v>52</v>
      </c>
      <c r="Q685" s="9" t="s">
        <v>1858</v>
      </c>
      <c r="R685" s="9" t="s">
        <v>52</v>
      </c>
      <c r="S685" s="9" t="s">
        <v>67</v>
      </c>
      <c r="T685" s="9" t="s">
        <v>54</v>
      </c>
      <c r="U685" s="9" t="s">
        <v>54</v>
      </c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9" t="s">
        <v>52</v>
      </c>
      <c r="AT685" s="1"/>
      <c r="AU685" s="9" t="s">
        <v>52</v>
      </c>
      <c r="AV685" s="9" t="s">
        <v>52</v>
      </c>
      <c r="AW685" s="9" t="s">
        <v>1932</v>
      </c>
      <c r="AX685" s="1">
        <v>794</v>
      </c>
      <c r="AY685" s="1"/>
    </row>
    <row r="686" spans="1:51" ht="30" customHeight="1" x14ac:dyDescent="0.3">
      <c r="A686" s="10" t="s">
        <v>1933</v>
      </c>
      <c r="B686" s="10" t="s">
        <v>52</v>
      </c>
      <c r="C686" s="10" t="s">
        <v>52</v>
      </c>
      <c r="D686" s="11">
        <v>1</v>
      </c>
      <c r="E686" s="12">
        <f>SUM(F687:F687)</f>
        <v>0</v>
      </c>
      <c r="F686" s="12">
        <f>TRUNC(E686*D686, 0)</f>
        <v>0</v>
      </c>
      <c r="G686" s="12">
        <f>SUM(H687:H687)</f>
        <v>0</v>
      </c>
      <c r="H686" s="12">
        <f>TRUNC(G686*D686, 0)</f>
        <v>0</v>
      </c>
      <c r="I686" s="12">
        <f>SUM(J687:J687)</f>
        <v>0</v>
      </c>
      <c r="J686" s="12">
        <f>TRUNC(I686*D686, 0)</f>
        <v>0</v>
      </c>
      <c r="K686" s="12">
        <f>SUM(L687:L687)</f>
        <v>0</v>
      </c>
      <c r="L686" s="12">
        <f>TRUNC(F686+H686+J686, 0)</f>
        <v>0</v>
      </c>
      <c r="M686" s="10" t="s">
        <v>52</v>
      </c>
      <c r="N686" s="9" t="s">
        <v>52</v>
      </c>
      <c r="O686" s="9" t="s">
        <v>52</v>
      </c>
      <c r="P686" s="9" t="s">
        <v>52</v>
      </c>
      <c r="Q686" s="9" t="s">
        <v>1934</v>
      </c>
      <c r="R686" s="9" t="s">
        <v>1516</v>
      </c>
      <c r="S686" s="9" t="s">
        <v>54</v>
      </c>
      <c r="T686" s="9" t="s">
        <v>54</v>
      </c>
      <c r="U686" s="9" t="s">
        <v>54</v>
      </c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9" t="s">
        <v>52</v>
      </c>
      <c r="AT686" s="1">
        <v>5</v>
      </c>
      <c r="AU686" s="9" t="s">
        <v>52</v>
      </c>
      <c r="AV686" s="9" t="s">
        <v>52</v>
      </c>
      <c r="AW686" s="9" t="s">
        <v>1934</v>
      </c>
      <c r="AX686" s="1">
        <v>812</v>
      </c>
      <c r="AY686" s="1"/>
    </row>
    <row r="687" spans="1:51" ht="30" customHeight="1" x14ac:dyDescent="0.3">
      <c r="A687" s="10" t="s">
        <v>1935</v>
      </c>
      <c r="B687" s="10" t="s">
        <v>1936</v>
      </c>
      <c r="C687" s="10" t="s">
        <v>98</v>
      </c>
      <c r="D687" s="11"/>
      <c r="E687" s="12">
        <f>TRUNC(일위대가목록!E566,0)</f>
        <v>1456</v>
      </c>
      <c r="F687" s="12">
        <f>TRUNC(E687*D687, 0)</f>
        <v>0</v>
      </c>
      <c r="G687" s="12">
        <f>TRUNC(일위대가목록!F566,0)</f>
        <v>9549</v>
      </c>
      <c r="H687" s="12">
        <f>TRUNC(G687*D687, 0)</f>
        <v>0</v>
      </c>
      <c r="I687" s="12">
        <f>TRUNC(일위대가목록!G566,0)</f>
        <v>381</v>
      </c>
      <c r="J687" s="12">
        <f>TRUNC(I687*D687, 0)</f>
        <v>0</v>
      </c>
      <c r="K687" s="12">
        <f>TRUNC(E687+G687+I687, 0)</f>
        <v>11386</v>
      </c>
      <c r="L687" s="12">
        <f>TRUNC(F687+H687+J687, 0)</f>
        <v>0</v>
      </c>
      <c r="M687" s="10" t="s">
        <v>52</v>
      </c>
      <c r="N687" s="9" t="s">
        <v>1937</v>
      </c>
      <c r="O687" s="9" t="s">
        <v>52</v>
      </c>
      <c r="P687" s="9" t="s">
        <v>52</v>
      </c>
      <c r="Q687" s="9" t="s">
        <v>1934</v>
      </c>
      <c r="R687" s="9" t="s">
        <v>52</v>
      </c>
      <c r="S687" s="9" t="s">
        <v>67</v>
      </c>
      <c r="T687" s="9" t="s">
        <v>54</v>
      </c>
      <c r="U687" s="9" t="s">
        <v>54</v>
      </c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9" t="s">
        <v>52</v>
      </c>
      <c r="AT687" s="1"/>
      <c r="AU687" s="9" t="s">
        <v>52</v>
      </c>
      <c r="AV687" s="9" t="s">
        <v>52</v>
      </c>
      <c r="AW687" s="9" t="s">
        <v>1938</v>
      </c>
      <c r="AX687" s="1">
        <v>797</v>
      </c>
      <c r="AY687" s="1"/>
    </row>
    <row r="688" spans="1:51" ht="30" customHeight="1" x14ac:dyDescent="0.3">
      <c r="A688" s="10" t="s">
        <v>1939</v>
      </c>
      <c r="B688" s="10" t="s">
        <v>52</v>
      </c>
      <c r="C688" s="10" t="s">
        <v>52</v>
      </c>
      <c r="D688" s="11">
        <v>1</v>
      </c>
      <c r="E688" s="12">
        <f>SUM(F689:F694)</f>
        <v>0</v>
      </c>
      <c r="F688" s="12">
        <f>TRUNC(E688*D688, 0)</f>
        <v>0</v>
      </c>
      <c r="G688" s="12">
        <f>SUM(H689:H694)</f>
        <v>0</v>
      </c>
      <c r="H688" s="12">
        <f>TRUNC(G688*D688, 0)</f>
        <v>0</v>
      </c>
      <c r="I688" s="12">
        <f>SUM(J689:J694)</f>
        <v>0</v>
      </c>
      <c r="J688" s="12">
        <f>TRUNC(I688*D688, 0)</f>
        <v>0</v>
      </c>
      <c r="K688" s="12">
        <f>SUM(L689:L694)</f>
        <v>0</v>
      </c>
      <c r="L688" s="12">
        <f>TRUNC(F688+H688+J688, 0)</f>
        <v>0</v>
      </c>
      <c r="M688" s="10" t="s">
        <v>52</v>
      </c>
      <c r="N688" s="9" t="s">
        <v>52</v>
      </c>
      <c r="O688" s="9" t="s">
        <v>52</v>
      </c>
      <c r="P688" s="9" t="s">
        <v>52</v>
      </c>
      <c r="Q688" s="9" t="s">
        <v>1940</v>
      </c>
      <c r="R688" s="9" t="s">
        <v>1516</v>
      </c>
      <c r="S688" s="9" t="s">
        <v>54</v>
      </c>
      <c r="T688" s="9" t="s">
        <v>54</v>
      </c>
      <c r="U688" s="9" t="s">
        <v>54</v>
      </c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9" t="s">
        <v>52</v>
      </c>
      <c r="AT688" s="1">
        <v>5</v>
      </c>
      <c r="AU688" s="9" t="s">
        <v>52</v>
      </c>
      <c r="AV688" s="9" t="s">
        <v>52</v>
      </c>
      <c r="AW688" s="9" t="s">
        <v>1940</v>
      </c>
      <c r="AX688" s="1">
        <v>813</v>
      </c>
      <c r="AY688" s="1"/>
    </row>
    <row r="689" spans="1:51" ht="30" customHeight="1" x14ac:dyDescent="0.3">
      <c r="A689" s="10" t="s">
        <v>1941</v>
      </c>
      <c r="B689" s="10" t="s">
        <v>1942</v>
      </c>
      <c r="C689" s="10" t="s">
        <v>453</v>
      </c>
      <c r="D689" s="11"/>
      <c r="E689" s="12">
        <f>TRUNC(일위대가목록!E567,0)</f>
        <v>0</v>
      </c>
      <c r="F689" s="12">
        <f>TRUNC(E689*D689, 0)</f>
        <v>0</v>
      </c>
      <c r="G689" s="12">
        <f>TRUNC(일위대가목록!F567,0)</f>
        <v>14683</v>
      </c>
      <c r="H689" s="12">
        <f>TRUNC(G689*D689, 0)</f>
        <v>0</v>
      </c>
      <c r="I689" s="12">
        <f>TRUNC(일위대가목록!G567,0)</f>
        <v>293</v>
      </c>
      <c r="J689" s="12">
        <f>TRUNC(I689*D689, 0)</f>
        <v>0</v>
      </c>
      <c r="K689" s="12">
        <f>TRUNC(E689+G689+I689, 0)</f>
        <v>14976</v>
      </c>
      <c r="L689" s="12">
        <f>TRUNC(F689+H689+J689, 0)</f>
        <v>0</v>
      </c>
      <c r="M689" s="10" t="s">
        <v>52</v>
      </c>
      <c r="N689" s="9" t="s">
        <v>1943</v>
      </c>
      <c r="O689" s="9" t="s">
        <v>52</v>
      </c>
      <c r="P689" s="9" t="s">
        <v>52</v>
      </c>
      <c r="Q689" s="9" t="s">
        <v>1940</v>
      </c>
      <c r="R689" s="9" t="s">
        <v>52</v>
      </c>
      <c r="S689" s="9" t="s">
        <v>67</v>
      </c>
      <c r="T689" s="9" t="s">
        <v>54</v>
      </c>
      <c r="U689" s="9" t="s">
        <v>54</v>
      </c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9" t="s">
        <v>52</v>
      </c>
      <c r="AT689" s="1"/>
      <c r="AU689" s="9" t="s">
        <v>52</v>
      </c>
      <c r="AV689" s="9" t="s">
        <v>52</v>
      </c>
      <c r="AW689" s="9" t="s">
        <v>1944</v>
      </c>
      <c r="AX689" s="1">
        <v>799</v>
      </c>
      <c r="AY689" s="1"/>
    </row>
    <row r="690" spans="1:51" ht="30" customHeight="1" x14ac:dyDescent="0.3">
      <c r="A690" s="10" t="s">
        <v>1941</v>
      </c>
      <c r="B690" s="10" t="s">
        <v>1945</v>
      </c>
      <c r="C690" s="10" t="s">
        <v>453</v>
      </c>
      <c r="D690" s="11"/>
      <c r="E690" s="12">
        <f>TRUNC(일위대가목록!E568,0)</f>
        <v>0</v>
      </c>
      <c r="F690" s="12">
        <f>TRUNC(E690*D690, 0)</f>
        <v>0</v>
      </c>
      <c r="G690" s="12">
        <f>TRUNC(일위대가목록!F568,0)</f>
        <v>23108</v>
      </c>
      <c r="H690" s="12">
        <f>TRUNC(G690*D690, 0)</f>
        <v>0</v>
      </c>
      <c r="I690" s="12">
        <f>TRUNC(일위대가목록!G568,0)</f>
        <v>462</v>
      </c>
      <c r="J690" s="12">
        <f>TRUNC(I690*D690, 0)</f>
        <v>0</v>
      </c>
      <c r="K690" s="12">
        <f>TRUNC(E690+G690+I690, 0)</f>
        <v>23570</v>
      </c>
      <c r="L690" s="12">
        <f>TRUNC(F690+H690+J690, 0)</f>
        <v>0</v>
      </c>
      <c r="M690" s="10" t="s">
        <v>52</v>
      </c>
      <c r="N690" s="9" t="s">
        <v>1946</v>
      </c>
      <c r="O690" s="9" t="s">
        <v>52</v>
      </c>
      <c r="P690" s="9" t="s">
        <v>52</v>
      </c>
      <c r="Q690" s="9" t="s">
        <v>1940</v>
      </c>
      <c r="R690" s="9" t="s">
        <v>52</v>
      </c>
      <c r="S690" s="9" t="s">
        <v>67</v>
      </c>
      <c r="T690" s="9" t="s">
        <v>54</v>
      </c>
      <c r="U690" s="9" t="s">
        <v>54</v>
      </c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9" t="s">
        <v>52</v>
      </c>
      <c r="AT690" s="1"/>
      <c r="AU690" s="9" t="s">
        <v>52</v>
      </c>
      <c r="AV690" s="9" t="s">
        <v>52</v>
      </c>
      <c r="AW690" s="9" t="s">
        <v>1947</v>
      </c>
      <c r="AX690" s="1">
        <v>800</v>
      </c>
      <c r="AY690" s="1"/>
    </row>
    <row r="691" spans="1:51" ht="30" customHeight="1" x14ac:dyDescent="0.3">
      <c r="A691" s="10" t="s">
        <v>1941</v>
      </c>
      <c r="B691" s="10" t="s">
        <v>1948</v>
      </c>
      <c r="C691" s="10" t="s">
        <v>453</v>
      </c>
      <c r="D691" s="11"/>
      <c r="E691" s="12">
        <f>TRUNC(일위대가목록!E569,0)</f>
        <v>0</v>
      </c>
      <c r="F691" s="12">
        <f>TRUNC(E691*D691, 0)</f>
        <v>0</v>
      </c>
      <c r="G691" s="12">
        <f>TRUNC(일위대가목록!F569,0)</f>
        <v>35624</v>
      </c>
      <c r="H691" s="12">
        <f>TRUNC(G691*D691, 0)</f>
        <v>0</v>
      </c>
      <c r="I691" s="12">
        <f>TRUNC(일위대가목록!G569,0)</f>
        <v>712</v>
      </c>
      <c r="J691" s="12">
        <f>TRUNC(I691*D691, 0)</f>
        <v>0</v>
      </c>
      <c r="K691" s="12">
        <f>TRUNC(E691+G691+I691, 0)</f>
        <v>36336</v>
      </c>
      <c r="L691" s="12">
        <f>TRUNC(F691+H691+J691, 0)</f>
        <v>0</v>
      </c>
      <c r="M691" s="10" t="s">
        <v>52</v>
      </c>
      <c r="N691" s="9" t="s">
        <v>1949</v>
      </c>
      <c r="O691" s="9" t="s">
        <v>52</v>
      </c>
      <c r="P691" s="9" t="s">
        <v>52</v>
      </c>
      <c r="Q691" s="9" t="s">
        <v>1940</v>
      </c>
      <c r="R691" s="9" t="s">
        <v>52</v>
      </c>
      <c r="S691" s="9" t="s">
        <v>67</v>
      </c>
      <c r="T691" s="9" t="s">
        <v>54</v>
      </c>
      <c r="U691" s="9" t="s">
        <v>54</v>
      </c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9" t="s">
        <v>52</v>
      </c>
      <c r="AT691" s="1"/>
      <c r="AU691" s="9" t="s">
        <v>52</v>
      </c>
      <c r="AV691" s="9" t="s">
        <v>52</v>
      </c>
      <c r="AW691" s="9" t="s">
        <v>1950</v>
      </c>
      <c r="AX691" s="1">
        <v>801</v>
      </c>
      <c r="AY691" s="1"/>
    </row>
    <row r="692" spans="1:51" ht="30" customHeight="1" x14ac:dyDescent="0.3">
      <c r="A692" s="10" t="s">
        <v>1941</v>
      </c>
      <c r="B692" s="10" t="s">
        <v>1951</v>
      </c>
      <c r="C692" s="10" t="s">
        <v>453</v>
      </c>
      <c r="D692" s="11"/>
      <c r="E692" s="12">
        <f>TRUNC(일위대가목록!E570,0)</f>
        <v>0</v>
      </c>
      <c r="F692" s="12">
        <f>TRUNC(E692*D692, 0)</f>
        <v>0</v>
      </c>
      <c r="G692" s="12">
        <f>TRUNC(일위대가목록!F570,0)</f>
        <v>46216</v>
      </c>
      <c r="H692" s="12">
        <f>TRUNC(G692*D692, 0)</f>
        <v>0</v>
      </c>
      <c r="I692" s="12">
        <f>TRUNC(일위대가목록!G570,0)</f>
        <v>924</v>
      </c>
      <c r="J692" s="12">
        <f>TRUNC(I692*D692, 0)</f>
        <v>0</v>
      </c>
      <c r="K692" s="12">
        <f>TRUNC(E692+G692+I692, 0)</f>
        <v>47140</v>
      </c>
      <c r="L692" s="12">
        <f>TRUNC(F692+H692+J692, 0)</f>
        <v>0</v>
      </c>
      <c r="M692" s="10" t="s">
        <v>52</v>
      </c>
      <c r="N692" s="9" t="s">
        <v>1952</v>
      </c>
      <c r="O692" s="9" t="s">
        <v>52</v>
      </c>
      <c r="P692" s="9" t="s">
        <v>52</v>
      </c>
      <c r="Q692" s="9" t="s">
        <v>1940</v>
      </c>
      <c r="R692" s="9" t="s">
        <v>52</v>
      </c>
      <c r="S692" s="9" t="s">
        <v>67</v>
      </c>
      <c r="T692" s="9" t="s">
        <v>54</v>
      </c>
      <c r="U692" s="9" t="s">
        <v>54</v>
      </c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9" t="s">
        <v>52</v>
      </c>
      <c r="AT692" s="1"/>
      <c r="AU692" s="9" t="s">
        <v>52</v>
      </c>
      <c r="AV692" s="9" t="s">
        <v>52</v>
      </c>
      <c r="AW692" s="9" t="s">
        <v>1953</v>
      </c>
      <c r="AX692" s="1">
        <v>802</v>
      </c>
      <c r="AY692" s="1"/>
    </row>
    <row r="693" spans="1:51" ht="30" customHeight="1" x14ac:dyDescent="0.3">
      <c r="A693" s="10" t="s">
        <v>1941</v>
      </c>
      <c r="B693" s="10" t="s">
        <v>1954</v>
      </c>
      <c r="C693" s="10" t="s">
        <v>453</v>
      </c>
      <c r="D693" s="11"/>
      <c r="E693" s="12">
        <f>TRUNC(일위대가목록!E571,0)</f>
        <v>0</v>
      </c>
      <c r="F693" s="12">
        <f>TRUNC(E693*D693, 0)</f>
        <v>0</v>
      </c>
      <c r="G693" s="12">
        <f>TRUNC(일위대가목록!F571,0)</f>
        <v>56808</v>
      </c>
      <c r="H693" s="12">
        <f>TRUNC(G693*D693, 0)</f>
        <v>0</v>
      </c>
      <c r="I693" s="12">
        <f>TRUNC(일위대가목록!G571,0)</f>
        <v>1136</v>
      </c>
      <c r="J693" s="12">
        <f>TRUNC(I693*D693, 0)</f>
        <v>0</v>
      </c>
      <c r="K693" s="12">
        <f>TRUNC(E693+G693+I693, 0)</f>
        <v>57944</v>
      </c>
      <c r="L693" s="12">
        <f>TRUNC(F693+H693+J693, 0)</f>
        <v>0</v>
      </c>
      <c r="M693" s="10" t="s">
        <v>52</v>
      </c>
      <c r="N693" s="9" t="s">
        <v>1955</v>
      </c>
      <c r="O693" s="9" t="s">
        <v>52</v>
      </c>
      <c r="P693" s="9" t="s">
        <v>52</v>
      </c>
      <c r="Q693" s="9" t="s">
        <v>1940</v>
      </c>
      <c r="R693" s="9" t="s">
        <v>52</v>
      </c>
      <c r="S693" s="9" t="s">
        <v>67</v>
      </c>
      <c r="T693" s="9" t="s">
        <v>54</v>
      </c>
      <c r="U693" s="9" t="s">
        <v>54</v>
      </c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9" t="s">
        <v>52</v>
      </c>
      <c r="AT693" s="1"/>
      <c r="AU693" s="9" t="s">
        <v>52</v>
      </c>
      <c r="AV693" s="9" t="s">
        <v>52</v>
      </c>
      <c r="AW693" s="9" t="s">
        <v>1956</v>
      </c>
      <c r="AX693" s="1">
        <v>803</v>
      </c>
      <c r="AY693" s="1"/>
    </row>
    <row r="694" spans="1:51" ht="30" customHeight="1" x14ac:dyDescent="0.3">
      <c r="A694" s="10" t="s">
        <v>1941</v>
      </c>
      <c r="B694" s="10" t="s">
        <v>1957</v>
      </c>
      <c r="C694" s="10" t="s">
        <v>453</v>
      </c>
      <c r="D694" s="11"/>
      <c r="E694" s="12">
        <f>TRUNC(일위대가목록!E572,0)</f>
        <v>0</v>
      </c>
      <c r="F694" s="12">
        <f>TRUNC(E694*D694, 0)</f>
        <v>0</v>
      </c>
      <c r="G694" s="12">
        <f>TRUNC(일위대가목록!F572,0)</f>
        <v>67157</v>
      </c>
      <c r="H694" s="12">
        <f>TRUNC(G694*D694, 0)</f>
        <v>0</v>
      </c>
      <c r="I694" s="12">
        <f>TRUNC(일위대가목록!G572,0)</f>
        <v>1343</v>
      </c>
      <c r="J694" s="12">
        <f>TRUNC(I694*D694, 0)</f>
        <v>0</v>
      </c>
      <c r="K694" s="12">
        <f>TRUNC(E694+G694+I694, 0)</f>
        <v>68500</v>
      </c>
      <c r="L694" s="12">
        <f>TRUNC(F694+H694+J694, 0)</f>
        <v>0</v>
      </c>
      <c r="M694" s="10" t="s">
        <v>52</v>
      </c>
      <c r="N694" s="9" t="s">
        <v>1958</v>
      </c>
      <c r="O694" s="9" t="s">
        <v>52</v>
      </c>
      <c r="P694" s="9" t="s">
        <v>52</v>
      </c>
      <c r="Q694" s="9" t="s">
        <v>1940</v>
      </c>
      <c r="R694" s="9" t="s">
        <v>52</v>
      </c>
      <c r="S694" s="9" t="s">
        <v>67</v>
      </c>
      <c r="T694" s="9" t="s">
        <v>54</v>
      </c>
      <c r="U694" s="9" t="s">
        <v>54</v>
      </c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9" t="s">
        <v>52</v>
      </c>
      <c r="AT694" s="1"/>
      <c r="AU694" s="9" t="s">
        <v>52</v>
      </c>
      <c r="AV694" s="9" t="s">
        <v>52</v>
      </c>
      <c r="AW694" s="9" t="s">
        <v>1959</v>
      </c>
      <c r="AX694" s="1">
        <v>804</v>
      </c>
      <c r="AY694" s="1"/>
    </row>
    <row r="695" spans="1:51" ht="30" customHeight="1" x14ac:dyDescent="0.3">
      <c r="A695" s="10" t="s">
        <v>1939</v>
      </c>
      <c r="B695" s="10" t="s">
        <v>1960</v>
      </c>
      <c r="C695" s="10" t="s">
        <v>52</v>
      </c>
      <c r="D695" s="11">
        <v>1</v>
      </c>
      <c r="E695" s="12">
        <f>SUM(F696:F701)</f>
        <v>0</v>
      </c>
      <c r="F695" s="12">
        <f>TRUNC(E695*D695, 0)</f>
        <v>0</v>
      </c>
      <c r="G695" s="12">
        <f>SUM(H696:H701)</f>
        <v>0</v>
      </c>
      <c r="H695" s="12">
        <f>TRUNC(G695*D695, 0)</f>
        <v>0</v>
      </c>
      <c r="I695" s="12">
        <f>SUM(J696:J701)</f>
        <v>0</v>
      </c>
      <c r="J695" s="12">
        <f>TRUNC(I695*D695, 0)</f>
        <v>0</v>
      </c>
      <c r="K695" s="12">
        <f>SUM(L696:L701)</f>
        <v>0</v>
      </c>
      <c r="L695" s="12">
        <f>TRUNC(F695+H695+J695, 0)</f>
        <v>0</v>
      </c>
      <c r="M695" s="10" t="s">
        <v>52</v>
      </c>
      <c r="N695" s="9" t="s">
        <v>52</v>
      </c>
      <c r="O695" s="9" t="s">
        <v>52</v>
      </c>
      <c r="P695" s="9" t="s">
        <v>52</v>
      </c>
      <c r="Q695" s="9" t="s">
        <v>1961</v>
      </c>
      <c r="R695" s="9" t="s">
        <v>1516</v>
      </c>
      <c r="S695" s="9" t="s">
        <v>54</v>
      </c>
      <c r="T695" s="9" t="s">
        <v>54</v>
      </c>
      <c r="U695" s="9" t="s">
        <v>54</v>
      </c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9" t="s">
        <v>52</v>
      </c>
      <c r="AT695" s="1">
        <v>5</v>
      </c>
      <c r="AU695" s="9" t="s">
        <v>52</v>
      </c>
      <c r="AV695" s="9" t="s">
        <v>52</v>
      </c>
      <c r="AW695" s="9" t="s">
        <v>1961</v>
      </c>
      <c r="AX695" s="1">
        <v>814</v>
      </c>
      <c r="AY695" s="1"/>
    </row>
    <row r="696" spans="1:51" ht="30" customHeight="1" x14ac:dyDescent="0.3">
      <c r="A696" s="10" t="s">
        <v>1941</v>
      </c>
      <c r="B696" s="10" t="s">
        <v>1962</v>
      </c>
      <c r="C696" s="10" t="s">
        <v>453</v>
      </c>
      <c r="D696" s="11"/>
      <c r="E696" s="12">
        <f>TRUNC(일위대가목록!E573,0)</f>
        <v>0</v>
      </c>
      <c r="F696" s="12">
        <f>TRUNC(E696*D696, 0)</f>
        <v>0</v>
      </c>
      <c r="G696" s="12">
        <f>TRUNC(일위대가목록!F573,0)</f>
        <v>17619</v>
      </c>
      <c r="H696" s="12">
        <f>TRUNC(G696*D696, 0)</f>
        <v>0</v>
      </c>
      <c r="I696" s="12">
        <f>TRUNC(일위대가목록!G573,0)</f>
        <v>293</v>
      </c>
      <c r="J696" s="12">
        <f>TRUNC(I696*D696, 0)</f>
        <v>0</v>
      </c>
      <c r="K696" s="12">
        <f>TRUNC(E696+G696+I696, 0)</f>
        <v>17912</v>
      </c>
      <c r="L696" s="12">
        <f>TRUNC(F696+H696+J696, 0)</f>
        <v>0</v>
      </c>
      <c r="M696" s="10" t="s">
        <v>52</v>
      </c>
      <c r="N696" s="9" t="s">
        <v>1963</v>
      </c>
      <c r="O696" s="9" t="s">
        <v>52</v>
      </c>
      <c r="P696" s="9" t="s">
        <v>52</v>
      </c>
      <c r="Q696" s="9" t="s">
        <v>1961</v>
      </c>
      <c r="R696" s="9" t="s">
        <v>52</v>
      </c>
      <c r="S696" s="9" t="s">
        <v>67</v>
      </c>
      <c r="T696" s="9" t="s">
        <v>54</v>
      </c>
      <c r="U696" s="9" t="s">
        <v>54</v>
      </c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9" t="s">
        <v>52</v>
      </c>
      <c r="AT696" s="1"/>
      <c r="AU696" s="9" t="s">
        <v>52</v>
      </c>
      <c r="AV696" s="9" t="s">
        <v>52</v>
      </c>
      <c r="AW696" s="9" t="s">
        <v>1964</v>
      </c>
      <c r="AX696" s="1">
        <v>806</v>
      </c>
      <c r="AY696" s="1"/>
    </row>
    <row r="697" spans="1:51" ht="30" customHeight="1" x14ac:dyDescent="0.3">
      <c r="A697" s="10" t="s">
        <v>1941</v>
      </c>
      <c r="B697" s="10" t="s">
        <v>1965</v>
      </c>
      <c r="C697" s="10" t="s">
        <v>453</v>
      </c>
      <c r="D697" s="11"/>
      <c r="E697" s="12">
        <f>TRUNC(일위대가목록!E574,0)</f>
        <v>0</v>
      </c>
      <c r="F697" s="12">
        <f>TRUNC(E697*D697, 0)</f>
        <v>0</v>
      </c>
      <c r="G697" s="12">
        <f>TRUNC(일위대가목록!F574,0)</f>
        <v>27729</v>
      </c>
      <c r="H697" s="12">
        <f>TRUNC(G697*D697, 0)</f>
        <v>0</v>
      </c>
      <c r="I697" s="12">
        <f>TRUNC(일위대가목록!G574,0)</f>
        <v>462</v>
      </c>
      <c r="J697" s="12">
        <f>TRUNC(I697*D697, 0)</f>
        <v>0</v>
      </c>
      <c r="K697" s="12">
        <f>TRUNC(E697+G697+I697, 0)</f>
        <v>28191</v>
      </c>
      <c r="L697" s="12">
        <f>TRUNC(F697+H697+J697, 0)</f>
        <v>0</v>
      </c>
      <c r="M697" s="10" t="s">
        <v>52</v>
      </c>
      <c r="N697" s="9" t="s">
        <v>1966</v>
      </c>
      <c r="O697" s="9" t="s">
        <v>52</v>
      </c>
      <c r="P697" s="9" t="s">
        <v>52</v>
      </c>
      <c r="Q697" s="9" t="s">
        <v>1961</v>
      </c>
      <c r="R697" s="9" t="s">
        <v>52</v>
      </c>
      <c r="S697" s="9" t="s">
        <v>67</v>
      </c>
      <c r="T697" s="9" t="s">
        <v>54</v>
      </c>
      <c r="U697" s="9" t="s">
        <v>54</v>
      </c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9" t="s">
        <v>52</v>
      </c>
      <c r="AT697" s="1"/>
      <c r="AU697" s="9" t="s">
        <v>52</v>
      </c>
      <c r="AV697" s="9" t="s">
        <v>52</v>
      </c>
      <c r="AW697" s="9" t="s">
        <v>1967</v>
      </c>
      <c r="AX697" s="1">
        <v>807</v>
      </c>
      <c r="AY697" s="1"/>
    </row>
    <row r="698" spans="1:51" ht="30" customHeight="1" x14ac:dyDescent="0.3">
      <c r="A698" s="10" t="s">
        <v>1941</v>
      </c>
      <c r="B698" s="10" t="s">
        <v>1968</v>
      </c>
      <c r="C698" s="10" t="s">
        <v>453</v>
      </c>
      <c r="D698" s="11"/>
      <c r="E698" s="12">
        <f>TRUNC(일위대가목록!E575,0)</f>
        <v>0</v>
      </c>
      <c r="F698" s="12">
        <f>TRUNC(E698*D698, 0)</f>
        <v>0</v>
      </c>
      <c r="G698" s="12">
        <f>TRUNC(일위대가목록!F575,0)</f>
        <v>42748</v>
      </c>
      <c r="H698" s="12">
        <f>TRUNC(G698*D698, 0)</f>
        <v>0</v>
      </c>
      <c r="I698" s="12">
        <f>TRUNC(일위대가목록!G575,0)</f>
        <v>712</v>
      </c>
      <c r="J698" s="12">
        <f>TRUNC(I698*D698, 0)</f>
        <v>0</v>
      </c>
      <c r="K698" s="12">
        <f>TRUNC(E698+G698+I698, 0)</f>
        <v>43460</v>
      </c>
      <c r="L698" s="12">
        <f>TRUNC(F698+H698+J698, 0)</f>
        <v>0</v>
      </c>
      <c r="M698" s="10" t="s">
        <v>52</v>
      </c>
      <c r="N698" s="9" t="s">
        <v>1969</v>
      </c>
      <c r="O698" s="9" t="s">
        <v>52</v>
      </c>
      <c r="P698" s="9" t="s">
        <v>52</v>
      </c>
      <c r="Q698" s="9" t="s">
        <v>1961</v>
      </c>
      <c r="R698" s="9" t="s">
        <v>52</v>
      </c>
      <c r="S698" s="9" t="s">
        <v>67</v>
      </c>
      <c r="T698" s="9" t="s">
        <v>54</v>
      </c>
      <c r="U698" s="9" t="s">
        <v>54</v>
      </c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9" t="s">
        <v>52</v>
      </c>
      <c r="AT698" s="1"/>
      <c r="AU698" s="9" t="s">
        <v>52</v>
      </c>
      <c r="AV698" s="9" t="s">
        <v>52</v>
      </c>
      <c r="AW698" s="9" t="s">
        <v>1970</v>
      </c>
      <c r="AX698" s="1">
        <v>808</v>
      </c>
      <c r="AY698" s="1"/>
    </row>
    <row r="699" spans="1:51" ht="30" customHeight="1" x14ac:dyDescent="0.3">
      <c r="A699" s="10" t="s">
        <v>1941</v>
      </c>
      <c r="B699" s="10" t="s">
        <v>1971</v>
      </c>
      <c r="C699" s="10" t="s">
        <v>453</v>
      </c>
      <c r="D699" s="11"/>
      <c r="E699" s="12">
        <f>TRUNC(일위대가목록!E576,0)</f>
        <v>0</v>
      </c>
      <c r="F699" s="12">
        <f>TRUNC(E699*D699, 0)</f>
        <v>0</v>
      </c>
      <c r="G699" s="12">
        <f>TRUNC(일위대가목록!F576,0)</f>
        <v>55459</v>
      </c>
      <c r="H699" s="12">
        <f>TRUNC(G699*D699, 0)</f>
        <v>0</v>
      </c>
      <c r="I699" s="12">
        <f>TRUNC(일위대가목록!G576,0)</f>
        <v>924</v>
      </c>
      <c r="J699" s="12">
        <f>TRUNC(I699*D699, 0)</f>
        <v>0</v>
      </c>
      <c r="K699" s="12">
        <f>TRUNC(E699+G699+I699, 0)</f>
        <v>56383</v>
      </c>
      <c r="L699" s="12">
        <f>TRUNC(F699+H699+J699, 0)</f>
        <v>0</v>
      </c>
      <c r="M699" s="10" t="s">
        <v>52</v>
      </c>
      <c r="N699" s="9" t="s">
        <v>1972</v>
      </c>
      <c r="O699" s="9" t="s">
        <v>52</v>
      </c>
      <c r="P699" s="9" t="s">
        <v>52</v>
      </c>
      <c r="Q699" s="9" t="s">
        <v>1961</v>
      </c>
      <c r="R699" s="9" t="s">
        <v>52</v>
      </c>
      <c r="S699" s="9" t="s">
        <v>67</v>
      </c>
      <c r="T699" s="9" t="s">
        <v>54</v>
      </c>
      <c r="U699" s="9" t="s">
        <v>54</v>
      </c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9" t="s">
        <v>52</v>
      </c>
      <c r="AT699" s="1"/>
      <c r="AU699" s="9" t="s">
        <v>52</v>
      </c>
      <c r="AV699" s="9" t="s">
        <v>52</v>
      </c>
      <c r="AW699" s="9" t="s">
        <v>1973</v>
      </c>
      <c r="AX699" s="1">
        <v>809</v>
      </c>
      <c r="AY699" s="1"/>
    </row>
    <row r="700" spans="1:51" ht="30" customHeight="1" x14ac:dyDescent="0.3">
      <c r="A700" s="10" t="s">
        <v>1941</v>
      </c>
      <c r="B700" s="10" t="s">
        <v>1974</v>
      </c>
      <c r="C700" s="10" t="s">
        <v>453</v>
      </c>
      <c r="D700" s="11"/>
      <c r="E700" s="12">
        <f>TRUNC(일위대가목록!E577,0)</f>
        <v>0</v>
      </c>
      <c r="F700" s="12">
        <f>TRUNC(E700*D700, 0)</f>
        <v>0</v>
      </c>
      <c r="G700" s="12">
        <f>TRUNC(일위대가목록!F577,0)</f>
        <v>68170</v>
      </c>
      <c r="H700" s="12">
        <f>TRUNC(G700*D700, 0)</f>
        <v>0</v>
      </c>
      <c r="I700" s="12">
        <f>TRUNC(일위대가목록!G577,0)</f>
        <v>1136</v>
      </c>
      <c r="J700" s="12">
        <f>TRUNC(I700*D700, 0)</f>
        <v>0</v>
      </c>
      <c r="K700" s="12">
        <f>TRUNC(E700+G700+I700, 0)</f>
        <v>69306</v>
      </c>
      <c r="L700" s="12">
        <f>TRUNC(F700+H700+J700, 0)</f>
        <v>0</v>
      </c>
      <c r="M700" s="10" t="s">
        <v>52</v>
      </c>
      <c r="N700" s="9" t="s">
        <v>1975</v>
      </c>
      <c r="O700" s="9" t="s">
        <v>52</v>
      </c>
      <c r="P700" s="9" t="s">
        <v>52</v>
      </c>
      <c r="Q700" s="9" t="s">
        <v>1961</v>
      </c>
      <c r="R700" s="9" t="s">
        <v>52</v>
      </c>
      <c r="S700" s="9" t="s">
        <v>67</v>
      </c>
      <c r="T700" s="9" t="s">
        <v>54</v>
      </c>
      <c r="U700" s="9" t="s">
        <v>54</v>
      </c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9" t="s">
        <v>52</v>
      </c>
      <c r="AT700" s="1"/>
      <c r="AU700" s="9" t="s">
        <v>52</v>
      </c>
      <c r="AV700" s="9" t="s">
        <v>52</v>
      </c>
      <c r="AW700" s="9" t="s">
        <v>1976</v>
      </c>
      <c r="AX700" s="1">
        <v>810</v>
      </c>
      <c r="AY700" s="1"/>
    </row>
    <row r="701" spans="1:51" ht="30" customHeight="1" x14ac:dyDescent="0.3">
      <c r="A701" s="10" t="s">
        <v>1941</v>
      </c>
      <c r="B701" s="10" t="s">
        <v>1977</v>
      </c>
      <c r="C701" s="10" t="s">
        <v>453</v>
      </c>
      <c r="D701" s="11"/>
      <c r="E701" s="12">
        <f>TRUNC(일위대가목록!E578,0)</f>
        <v>0</v>
      </c>
      <c r="F701" s="12">
        <f>TRUNC(E701*D701, 0)</f>
        <v>0</v>
      </c>
      <c r="G701" s="12">
        <f>TRUNC(일위대가목록!F578,0)</f>
        <v>80588</v>
      </c>
      <c r="H701" s="12">
        <f>TRUNC(G701*D701, 0)</f>
        <v>0</v>
      </c>
      <c r="I701" s="12">
        <f>TRUNC(일위대가목록!G578,0)</f>
        <v>1343</v>
      </c>
      <c r="J701" s="12">
        <f>TRUNC(I701*D701, 0)</f>
        <v>0</v>
      </c>
      <c r="K701" s="12">
        <f>TRUNC(E701+G701+I701, 0)</f>
        <v>81931</v>
      </c>
      <c r="L701" s="12">
        <f>TRUNC(F701+H701+J701, 0)</f>
        <v>0</v>
      </c>
      <c r="M701" s="10" t="s">
        <v>52</v>
      </c>
      <c r="N701" s="9" t="s">
        <v>1978</v>
      </c>
      <c r="O701" s="9" t="s">
        <v>52</v>
      </c>
      <c r="P701" s="9" t="s">
        <v>52</v>
      </c>
      <c r="Q701" s="9" t="s">
        <v>1961</v>
      </c>
      <c r="R701" s="9" t="s">
        <v>52</v>
      </c>
      <c r="S701" s="9" t="s">
        <v>67</v>
      </c>
      <c r="T701" s="9" t="s">
        <v>54</v>
      </c>
      <c r="U701" s="9" t="s">
        <v>54</v>
      </c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9" t="s">
        <v>52</v>
      </c>
      <c r="AT701" s="1"/>
      <c r="AU701" s="9" t="s">
        <v>52</v>
      </c>
      <c r="AV701" s="9" t="s">
        <v>52</v>
      </c>
      <c r="AW701" s="9" t="s">
        <v>1979</v>
      </c>
      <c r="AX701" s="1">
        <v>811</v>
      </c>
      <c r="AY701" s="1"/>
    </row>
    <row r="702" spans="1:51" ht="30" customHeight="1" x14ac:dyDescent="0.3">
      <c r="A702" s="10" t="s">
        <v>1980</v>
      </c>
      <c r="B702" s="10" t="s">
        <v>52</v>
      </c>
      <c r="C702" s="10" t="s">
        <v>52</v>
      </c>
      <c r="D702" s="11">
        <v>1</v>
      </c>
      <c r="E702" s="12">
        <f>SUM(F703:F716)</f>
        <v>0</v>
      </c>
      <c r="F702" s="12">
        <f>TRUNC(E702*D702, 0)</f>
        <v>0</v>
      </c>
      <c r="G702" s="12">
        <f>SUM(H703:H716)</f>
        <v>0</v>
      </c>
      <c r="H702" s="12">
        <f>TRUNC(G702*D702, 0)</f>
        <v>0</v>
      </c>
      <c r="I702" s="12">
        <f>SUM(J703:J716)</f>
        <v>0</v>
      </c>
      <c r="J702" s="12">
        <f>TRUNC(I702*D702, 0)</f>
        <v>0</v>
      </c>
      <c r="K702" s="12">
        <f>SUM(L703:L716)</f>
        <v>0</v>
      </c>
      <c r="L702" s="12">
        <f>TRUNC(F702+H702+J702, 0)</f>
        <v>0</v>
      </c>
      <c r="M702" s="10" t="s">
        <v>52</v>
      </c>
      <c r="N702" s="9" t="s">
        <v>52</v>
      </c>
      <c r="O702" s="9" t="s">
        <v>52</v>
      </c>
      <c r="P702" s="9" t="s">
        <v>52</v>
      </c>
      <c r="Q702" s="9" t="s">
        <v>1981</v>
      </c>
      <c r="R702" s="9" t="s">
        <v>1516</v>
      </c>
      <c r="S702" s="9" t="s">
        <v>54</v>
      </c>
      <c r="T702" s="9" t="s">
        <v>54</v>
      </c>
      <c r="U702" s="9" t="s">
        <v>54</v>
      </c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9" t="s">
        <v>52</v>
      </c>
      <c r="AT702" s="1">
        <v>5</v>
      </c>
      <c r="AU702" s="9" t="s">
        <v>52</v>
      </c>
      <c r="AV702" s="9" t="s">
        <v>52</v>
      </c>
      <c r="AW702" s="9" t="s">
        <v>1981</v>
      </c>
      <c r="AX702" s="1">
        <v>842</v>
      </c>
      <c r="AY702" s="1"/>
    </row>
    <row r="703" spans="1:51" ht="30" customHeight="1" x14ac:dyDescent="0.3">
      <c r="A703" s="10" t="s">
        <v>1982</v>
      </c>
      <c r="B703" s="10" t="s">
        <v>1983</v>
      </c>
      <c r="C703" s="10" t="s">
        <v>288</v>
      </c>
      <c r="D703" s="11"/>
      <c r="E703" s="12">
        <f>TRUNC(일위대가목록!E579,0)</f>
        <v>0</v>
      </c>
      <c r="F703" s="12">
        <f>TRUNC(E703*D703, 0)</f>
        <v>0</v>
      </c>
      <c r="G703" s="12">
        <f>TRUNC(일위대가목록!F579,0)</f>
        <v>22599276</v>
      </c>
      <c r="H703" s="12">
        <f>TRUNC(G703*D703, 0)</f>
        <v>0</v>
      </c>
      <c r="I703" s="12">
        <f>TRUNC(일위대가목록!G579,0)</f>
        <v>677978</v>
      </c>
      <c r="J703" s="12">
        <f>TRUNC(I703*D703, 0)</f>
        <v>0</v>
      </c>
      <c r="K703" s="12">
        <f>TRUNC(E703+G703+I703, 0)</f>
        <v>23277254</v>
      </c>
      <c r="L703" s="12">
        <f>TRUNC(F703+H703+J703, 0)</f>
        <v>0</v>
      </c>
      <c r="M703" s="10" t="s">
        <v>52</v>
      </c>
      <c r="N703" s="9" t="s">
        <v>1984</v>
      </c>
      <c r="O703" s="9" t="s">
        <v>52</v>
      </c>
      <c r="P703" s="9" t="s">
        <v>52</v>
      </c>
      <c r="Q703" s="9" t="s">
        <v>1981</v>
      </c>
      <c r="R703" s="9" t="s">
        <v>52</v>
      </c>
      <c r="S703" s="9" t="s">
        <v>67</v>
      </c>
      <c r="T703" s="9" t="s">
        <v>54</v>
      </c>
      <c r="U703" s="9" t="s">
        <v>54</v>
      </c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9" t="s">
        <v>52</v>
      </c>
      <c r="AT703" s="1"/>
      <c r="AU703" s="9" t="s">
        <v>52</v>
      </c>
      <c r="AV703" s="9" t="s">
        <v>52</v>
      </c>
      <c r="AW703" s="9" t="s">
        <v>1985</v>
      </c>
      <c r="AX703" s="1">
        <v>816</v>
      </c>
      <c r="AY703" s="1"/>
    </row>
    <row r="704" spans="1:51" ht="30" customHeight="1" x14ac:dyDescent="0.3">
      <c r="A704" s="10" t="s">
        <v>1982</v>
      </c>
      <c r="B704" s="10" t="s">
        <v>1986</v>
      </c>
      <c r="C704" s="10" t="s">
        <v>508</v>
      </c>
      <c r="D704" s="11"/>
      <c r="E704" s="12">
        <f>TRUNC(일위대가목록!E580,0)</f>
        <v>0</v>
      </c>
      <c r="F704" s="12">
        <f>TRUNC(E704*D704, 0)</f>
        <v>0</v>
      </c>
      <c r="G704" s="12">
        <f>TRUNC(일위대가목록!F580,0)</f>
        <v>1614234</v>
      </c>
      <c r="H704" s="12">
        <f>TRUNC(G704*D704, 0)</f>
        <v>0</v>
      </c>
      <c r="I704" s="12">
        <f>TRUNC(일위대가목록!G580,0)</f>
        <v>48427</v>
      </c>
      <c r="J704" s="12">
        <f>TRUNC(I704*D704, 0)</f>
        <v>0</v>
      </c>
      <c r="K704" s="12">
        <f>TRUNC(E704+G704+I704, 0)</f>
        <v>1662661</v>
      </c>
      <c r="L704" s="12">
        <f>TRUNC(F704+H704+J704, 0)</f>
        <v>0</v>
      </c>
      <c r="M704" s="10" t="s">
        <v>52</v>
      </c>
      <c r="N704" s="9" t="s">
        <v>1987</v>
      </c>
      <c r="O704" s="9" t="s">
        <v>52</v>
      </c>
      <c r="P704" s="9" t="s">
        <v>52</v>
      </c>
      <c r="Q704" s="9" t="s">
        <v>1981</v>
      </c>
      <c r="R704" s="9" t="s">
        <v>52</v>
      </c>
      <c r="S704" s="9" t="s">
        <v>67</v>
      </c>
      <c r="T704" s="9" t="s">
        <v>54</v>
      </c>
      <c r="U704" s="9" t="s">
        <v>54</v>
      </c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9" t="s">
        <v>52</v>
      </c>
      <c r="AT704" s="1"/>
      <c r="AU704" s="9" t="s">
        <v>52</v>
      </c>
      <c r="AV704" s="9" t="s">
        <v>52</v>
      </c>
      <c r="AW704" s="9" t="s">
        <v>1988</v>
      </c>
      <c r="AX704" s="1">
        <v>817</v>
      </c>
      <c r="AY704" s="1"/>
    </row>
    <row r="705" spans="1:51" ht="30" customHeight="1" x14ac:dyDescent="0.3">
      <c r="A705" s="10" t="s">
        <v>1989</v>
      </c>
      <c r="B705" s="10" t="s">
        <v>1990</v>
      </c>
      <c r="C705" s="10" t="s">
        <v>288</v>
      </c>
      <c r="D705" s="11"/>
      <c r="E705" s="12">
        <f>TRUNC(일위대가목록!E581,0)</f>
        <v>0</v>
      </c>
      <c r="F705" s="12">
        <f>TRUNC(E705*D705, 0)</f>
        <v>0</v>
      </c>
      <c r="G705" s="12">
        <f>TRUNC(일위대가목록!F581,0)</f>
        <v>24213510</v>
      </c>
      <c r="H705" s="12">
        <f>TRUNC(G705*D705, 0)</f>
        <v>0</v>
      </c>
      <c r="I705" s="12">
        <f>TRUNC(일위대가목록!G581,0)</f>
        <v>726405</v>
      </c>
      <c r="J705" s="12">
        <f>TRUNC(I705*D705, 0)</f>
        <v>0</v>
      </c>
      <c r="K705" s="12">
        <f>TRUNC(E705+G705+I705, 0)</f>
        <v>24939915</v>
      </c>
      <c r="L705" s="12">
        <f>TRUNC(F705+H705+J705, 0)</f>
        <v>0</v>
      </c>
      <c r="M705" s="10" t="s">
        <v>52</v>
      </c>
      <c r="N705" s="9" t="s">
        <v>1991</v>
      </c>
      <c r="O705" s="9" t="s">
        <v>52</v>
      </c>
      <c r="P705" s="9" t="s">
        <v>52</v>
      </c>
      <c r="Q705" s="9" t="s">
        <v>1981</v>
      </c>
      <c r="R705" s="9" t="s">
        <v>52</v>
      </c>
      <c r="S705" s="9" t="s">
        <v>67</v>
      </c>
      <c r="T705" s="9" t="s">
        <v>54</v>
      </c>
      <c r="U705" s="9" t="s">
        <v>54</v>
      </c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9" t="s">
        <v>52</v>
      </c>
      <c r="AT705" s="1"/>
      <c r="AU705" s="9" t="s">
        <v>52</v>
      </c>
      <c r="AV705" s="9" t="s">
        <v>52</v>
      </c>
      <c r="AW705" s="9" t="s">
        <v>1992</v>
      </c>
      <c r="AX705" s="1">
        <v>818</v>
      </c>
      <c r="AY705" s="1"/>
    </row>
    <row r="706" spans="1:51" ht="30" customHeight="1" x14ac:dyDescent="0.3">
      <c r="A706" s="10" t="s">
        <v>1989</v>
      </c>
      <c r="B706" s="10" t="s">
        <v>1993</v>
      </c>
      <c r="C706" s="10" t="s">
        <v>288</v>
      </c>
      <c r="D706" s="11"/>
      <c r="E706" s="12">
        <f>TRUNC(일위대가목록!E582,0)</f>
        <v>0</v>
      </c>
      <c r="F706" s="12">
        <f>TRUNC(E706*D706, 0)</f>
        <v>0</v>
      </c>
      <c r="G706" s="12">
        <f>TRUNC(일위대가목록!F582,0)</f>
        <v>25827744</v>
      </c>
      <c r="H706" s="12">
        <f>TRUNC(G706*D706, 0)</f>
        <v>0</v>
      </c>
      <c r="I706" s="12">
        <f>TRUNC(일위대가목록!G582,0)</f>
        <v>774832</v>
      </c>
      <c r="J706" s="12">
        <f>TRUNC(I706*D706, 0)</f>
        <v>0</v>
      </c>
      <c r="K706" s="12">
        <f>TRUNC(E706+G706+I706, 0)</f>
        <v>26602576</v>
      </c>
      <c r="L706" s="12">
        <f>TRUNC(F706+H706+J706, 0)</f>
        <v>0</v>
      </c>
      <c r="M706" s="10" t="s">
        <v>52</v>
      </c>
      <c r="N706" s="9" t="s">
        <v>1994</v>
      </c>
      <c r="O706" s="9" t="s">
        <v>52</v>
      </c>
      <c r="P706" s="9" t="s">
        <v>52</v>
      </c>
      <c r="Q706" s="9" t="s">
        <v>1981</v>
      </c>
      <c r="R706" s="9" t="s">
        <v>52</v>
      </c>
      <c r="S706" s="9" t="s">
        <v>67</v>
      </c>
      <c r="T706" s="9" t="s">
        <v>54</v>
      </c>
      <c r="U706" s="9" t="s">
        <v>54</v>
      </c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9" t="s">
        <v>52</v>
      </c>
      <c r="AT706" s="1"/>
      <c r="AU706" s="9" t="s">
        <v>52</v>
      </c>
      <c r="AV706" s="9" t="s">
        <v>52</v>
      </c>
      <c r="AW706" s="9" t="s">
        <v>1995</v>
      </c>
      <c r="AX706" s="1">
        <v>819</v>
      </c>
      <c r="AY706" s="1"/>
    </row>
    <row r="707" spans="1:51" ht="30" customHeight="1" x14ac:dyDescent="0.3">
      <c r="A707" s="10" t="s">
        <v>1989</v>
      </c>
      <c r="B707" s="10" t="s">
        <v>1996</v>
      </c>
      <c r="C707" s="10" t="s">
        <v>288</v>
      </c>
      <c r="D707" s="11"/>
      <c r="E707" s="12">
        <f>TRUNC(일위대가목록!E583,0)</f>
        <v>0</v>
      </c>
      <c r="F707" s="12">
        <f>TRUNC(E707*D707, 0)</f>
        <v>0</v>
      </c>
      <c r="G707" s="12">
        <f>TRUNC(일위대가목록!F583,0)</f>
        <v>27441978</v>
      </c>
      <c r="H707" s="12">
        <f>TRUNC(G707*D707, 0)</f>
        <v>0</v>
      </c>
      <c r="I707" s="12">
        <f>TRUNC(일위대가목록!G583,0)</f>
        <v>823259</v>
      </c>
      <c r="J707" s="12">
        <f>TRUNC(I707*D707, 0)</f>
        <v>0</v>
      </c>
      <c r="K707" s="12">
        <f>TRUNC(E707+G707+I707, 0)</f>
        <v>28265237</v>
      </c>
      <c r="L707" s="12">
        <f>TRUNC(F707+H707+J707, 0)</f>
        <v>0</v>
      </c>
      <c r="M707" s="10" t="s">
        <v>52</v>
      </c>
      <c r="N707" s="9" t="s">
        <v>1997</v>
      </c>
      <c r="O707" s="9" t="s">
        <v>52</v>
      </c>
      <c r="P707" s="9" t="s">
        <v>52</v>
      </c>
      <c r="Q707" s="9" t="s">
        <v>1981</v>
      </c>
      <c r="R707" s="9" t="s">
        <v>52</v>
      </c>
      <c r="S707" s="9" t="s">
        <v>67</v>
      </c>
      <c r="T707" s="9" t="s">
        <v>54</v>
      </c>
      <c r="U707" s="9" t="s">
        <v>54</v>
      </c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9" t="s">
        <v>52</v>
      </c>
      <c r="AT707" s="1"/>
      <c r="AU707" s="9" t="s">
        <v>52</v>
      </c>
      <c r="AV707" s="9" t="s">
        <v>52</v>
      </c>
      <c r="AW707" s="9" t="s">
        <v>1998</v>
      </c>
      <c r="AX707" s="1">
        <v>820</v>
      </c>
      <c r="AY707" s="1"/>
    </row>
    <row r="708" spans="1:51" ht="30" customHeight="1" x14ac:dyDescent="0.3">
      <c r="A708" s="10" t="s">
        <v>1989</v>
      </c>
      <c r="B708" s="10" t="s">
        <v>1999</v>
      </c>
      <c r="C708" s="10" t="s">
        <v>288</v>
      </c>
      <c r="D708" s="11"/>
      <c r="E708" s="12">
        <f>TRUNC(일위대가목록!E584,0)</f>
        <v>0</v>
      </c>
      <c r="F708" s="12">
        <f>TRUNC(E708*D708, 0)</f>
        <v>0</v>
      </c>
      <c r="G708" s="12">
        <f>TRUNC(일위대가목록!F584,0)</f>
        <v>29056212</v>
      </c>
      <c r="H708" s="12">
        <f>TRUNC(G708*D708, 0)</f>
        <v>0</v>
      </c>
      <c r="I708" s="12">
        <f>TRUNC(일위대가목록!G584,0)</f>
        <v>871686</v>
      </c>
      <c r="J708" s="12">
        <f>TRUNC(I708*D708, 0)</f>
        <v>0</v>
      </c>
      <c r="K708" s="12">
        <f>TRUNC(E708+G708+I708, 0)</f>
        <v>29927898</v>
      </c>
      <c r="L708" s="12">
        <f>TRUNC(F708+H708+J708, 0)</f>
        <v>0</v>
      </c>
      <c r="M708" s="10" t="s">
        <v>52</v>
      </c>
      <c r="N708" s="9" t="s">
        <v>2000</v>
      </c>
      <c r="O708" s="9" t="s">
        <v>52</v>
      </c>
      <c r="P708" s="9" t="s">
        <v>52</v>
      </c>
      <c r="Q708" s="9" t="s">
        <v>1981</v>
      </c>
      <c r="R708" s="9" t="s">
        <v>52</v>
      </c>
      <c r="S708" s="9" t="s">
        <v>67</v>
      </c>
      <c r="T708" s="9" t="s">
        <v>54</v>
      </c>
      <c r="U708" s="9" t="s">
        <v>54</v>
      </c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9" t="s">
        <v>52</v>
      </c>
      <c r="AT708" s="1"/>
      <c r="AU708" s="9" t="s">
        <v>52</v>
      </c>
      <c r="AV708" s="9" t="s">
        <v>52</v>
      </c>
      <c r="AW708" s="9" t="s">
        <v>2001</v>
      </c>
      <c r="AX708" s="1">
        <v>821</v>
      </c>
      <c r="AY708" s="1"/>
    </row>
    <row r="709" spans="1:51" ht="30" customHeight="1" x14ac:dyDescent="0.3">
      <c r="A709" s="10" t="s">
        <v>2002</v>
      </c>
      <c r="B709" s="10" t="s">
        <v>2003</v>
      </c>
      <c r="C709" s="10" t="s">
        <v>2004</v>
      </c>
      <c r="D709" s="11"/>
      <c r="E709" s="12">
        <f>TRUNC(일위대가목록!E585,0)</f>
        <v>211050</v>
      </c>
      <c r="F709" s="12">
        <f>TRUNC(E709*D709, 0)</f>
        <v>0</v>
      </c>
      <c r="G709" s="12">
        <f>TRUNC(일위대가목록!F585,0)</f>
        <v>7195050</v>
      </c>
      <c r="H709" s="12">
        <f>TRUNC(G709*D709, 0)</f>
        <v>0</v>
      </c>
      <c r="I709" s="12">
        <f>TRUNC(일위대가목록!G585,0)</f>
        <v>5244750</v>
      </c>
      <c r="J709" s="12">
        <f>TRUNC(I709*D709, 0)</f>
        <v>0</v>
      </c>
      <c r="K709" s="12">
        <f>TRUNC(E709+G709+I709, 0)</f>
        <v>12650850</v>
      </c>
      <c r="L709" s="12">
        <f>TRUNC(F709+H709+J709, 0)</f>
        <v>0</v>
      </c>
      <c r="M709" s="10" t="s">
        <v>52</v>
      </c>
      <c r="N709" s="9" t="s">
        <v>2005</v>
      </c>
      <c r="O709" s="9" t="s">
        <v>52</v>
      </c>
      <c r="P709" s="9" t="s">
        <v>52</v>
      </c>
      <c r="Q709" s="9" t="s">
        <v>1981</v>
      </c>
      <c r="R709" s="9" t="s">
        <v>52</v>
      </c>
      <c r="S709" s="9" t="s">
        <v>67</v>
      </c>
      <c r="T709" s="9" t="s">
        <v>54</v>
      </c>
      <c r="U709" s="9" t="s">
        <v>54</v>
      </c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9" t="s">
        <v>52</v>
      </c>
      <c r="AT709" s="1"/>
      <c r="AU709" s="9" t="s">
        <v>52</v>
      </c>
      <c r="AV709" s="9" t="s">
        <v>52</v>
      </c>
      <c r="AW709" s="9" t="s">
        <v>2006</v>
      </c>
      <c r="AX709" s="1">
        <v>822</v>
      </c>
      <c r="AY709" s="1"/>
    </row>
    <row r="710" spans="1:51" ht="30" customHeight="1" x14ac:dyDescent="0.3">
      <c r="A710" s="10" t="s">
        <v>2007</v>
      </c>
      <c r="B710" s="10" t="s">
        <v>2003</v>
      </c>
      <c r="C710" s="10" t="s">
        <v>2008</v>
      </c>
      <c r="D710" s="11"/>
      <c r="E710" s="12">
        <f>TRUNC(일위대가목록!E586,0)</f>
        <v>1407</v>
      </c>
      <c r="F710" s="12">
        <f>TRUNC(E710*D710, 0)</f>
        <v>0</v>
      </c>
      <c r="G710" s="12">
        <f>TRUNC(일위대가목록!F586,0)</f>
        <v>47967</v>
      </c>
      <c r="H710" s="12">
        <f>TRUNC(G710*D710, 0)</f>
        <v>0</v>
      </c>
      <c r="I710" s="12">
        <f>TRUNC(일위대가목록!G586,0)</f>
        <v>34965</v>
      </c>
      <c r="J710" s="12">
        <f>TRUNC(I710*D710, 0)</f>
        <v>0</v>
      </c>
      <c r="K710" s="12">
        <f>TRUNC(E710+G710+I710, 0)</f>
        <v>84339</v>
      </c>
      <c r="L710" s="12">
        <f>TRUNC(F710+H710+J710, 0)</f>
        <v>0</v>
      </c>
      <c r="M710" s="10" t="s">
        <v>52</v>
      </c>
      <c r="N710" s="9" t="s">
        <v>2009</v>
      </c>
      <c r="O710" s="9" t="s">
        <v>52</v>
      </c>
      <c r="P710" s="9" t="s">
        <v>52</v>
      </c>
      <c r="Q710" s="9" t="s">
        <v>1981</v>
      </c>
      <c r="R710" s="9" t="s">
        <v>52</v>
      </c>
      <c r="S710" s="9" t="s">
        <v>67</v>
      </c>
      <c r="T710" s="9" t="s">
        <v>54</v>
      </c>
      <c r="U710" s="9" t="s">
        <v>54</v>
      </c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9" t="s">
        <v>52</v>
      </c>
      <c r="AT710" s="1"/>
      <c r="AU710" s="9" t="s">
        <v>52</v>
      </c>
      <c r="AV710" s="9" t="s">
        <v>52</v>
      </c>
      <c r="AW710" s="9" t="s">
        <v>2010</v>
      </c>
      <c r="AX710" s="1">
        <v>823</v>
      </c>
      <c r="AY710" s="1"/>
    </row>
    <row r="711" spans="1:51" ht="30" customHeight="1" x14ac:dyDescent="0.3">
      <c r="A711" s="10" t="s">
        <v>2002</v>
      </c>
      <c r="B711" s="10" t="s">
        <v>2011</v>
      </c>
      <c r="C711" s="10" t="s">
        <v>2004</v>
      </c>
      <c r="D711" s="11"/>
      <c r="E711" s="12">
        <f>TRUNC(일위대가목록!E587,0)</f>
        <v>211050</v>
      </c>
      <c r="F711" s="12">
        <f>TRUNC(E711*D711, 0)</f>
        <v>0</v>
      </c>
      <c r="G711" s="12">
        <f>TRUNC(일위대가목록!F587,0)</f>
        <v>7195050</v>
      </c>
      <c r="H711" s="12">
        <f>TRUNC(G711*D711, 0)</f>
        <v>0</v>
      </c>
      <c r="I711" s="12">
        <f>TRUNC(일위대가목록!G587,0)</f>
        <v>7547550</v>
      </c>
      <c r="J711" s="12">
        <f>TRUNC(I711*D711, 0)</f>
        <v>0</v>
      </c>
      <c r="K711" s="12">
        <f>TRUNC(E711+G711+I711, 0)</f>
        <v>14953650</v>
      </c>
      <c r="L711" s="12">
        <f>TRUNC(F711+H711+J711, 0)</f>
        <v>0</v>
      </c>
      <c r="M711" s="10" t="s">
        <v>52</v>
      </c>
      <c r="N711" s="9" t="s">
        <v>2012</v>
      </c>
      <c r="O711" s="9" t="s">
        <v>52</v>
      </c>
      <c r="P711" s="9" t="s">
        <v>52</v>
      </c>
      <c r="Q711" s="9" t="s">
        <v>1981</v>
      </c>
      <c r="R711" s="9" t="s">
        <v>52</v>
      </c>
      <c r="S711" s="9" t="s">
        <v>67</v>
      </c>
      <c r="T711" s="9" t="s">
        <v>54</v>
      </c>
      <c r="U711" s="9" t="s">
        <v>54</v>
      </c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9" t="s">
        <v>52</v>
      </c>
      <c r="AT711" s="1"/>
      <c r="AU711" s="9" t="s">
        <v>52</v>
      </c>
      <c r="AV711" s="9" t="s">
        <v>52</v>
      </c>
      <c r="AW711" s="9" t="s">
        <v>2013</v>
      </c>
      <c r="AX711" s="1">
        <v>824</v>
      </c>
      <c r="AY711" s="1"/>
    </row>
    <row r="712" spans="1:51" ht="30" customHeight="1" x14ac:dyDescent="0.3">
      <c r="A712" s="10" t="s">
        <v>2007</v>
      </c>
      <c r="B712" s="10" t="s">
        <v>2011</v>
      </c>
      <c r="C712" s="10" t="s">
        <v>2008</v>
      </c>
      <c r="D712" s="11"/>
      <c r="E712" s="12">
        <f>TRUNC(일위대가목록!E588,0)</f>
        <v>1407</v>
      </c>
      <c r="F712" s="12">
        <f>TRUNC(E712*D712, 0)</f>
        <v>0</v>
      </c>
      <c r="G712" s="12">
        <f>TRUNC(일위대가목록!F588,0)</f>
        <v>47967</v>
      </c>
      <c r="H712" s="12">
        <f>TRUNC(G712*D712, 0)</f>
        <v>0</v>
      </c>
      <c r="I712" s="12">
        <f>TRUNC(일위대가목록!G588,0)</f>
        <v>50317</v>
      </c>
      <c r="J712" s="12">
        <f>TRUNC(I712*D712, 0)</f>
        <v>0</v>
      </c>
      <c r="K712" s="12">
        <f>TRUNC(E712+G712+I712, 0)</f>
        <v>99691</v>
      </c>
      <c r="L712" s="12">
        <f>TRUNC(F712+H712+J712, 0)</f>
        <v>0</v>
      </c>
      <c r="M712" s="10" t="s">
        <v>52</v>
      </c>
      <c r="N712" s="9" t="s">
        <v>2014</v>
      </c>
      <c r="O712" s="9" t="s">
        <v>52</v>
      </c>
      <c r="P712" s="9" t="s">
        <v>52</v>
      </c>
      <c r="Q712" s="9" t="s">
        <v>1981</v>
      </c>
      <c r="R712" s="9" t="s">
        <v>52</v>
      </c>
      <c r="S712" s="9" t="s">
        <v>67</v>
      </c>
      <c r="T712" s="9" t="s">
        <v>54</v>
      </c>
      <c r="U712" s="9" t="s">
        <v>54</v>
      </c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9" t="s">
        <v>52</v>
      </c>
      <c r="AT712" s="1"/>
      <c r="AU712" s="9" t="s">
        <v>52</v>
      </c>
      <c r="AV712" s="9" t="s">
        <v>52</v>
      </c>
      <c r="AW712" s="9" t="s">
        <v>2015</v>
      </c>
      <c r="AX712" s="1">
        <v>825</v>
      </c>
      <c r="AY712" s="1"/>
    </row>
    <row r="713" spans="1:51" ht="30" customHeight="1" x14ac:dyDescent="0.3">
      <c r="A713" s="10" t="s">
        <v>2002</v>
      </c>
      <c r="B713" s="10" t="s">
        <v>2016</v>
      </c>
      <c r="C713" s="10" t="s">
        <v>2004</v>
      </c>
      <c r="D713" s="11"/>
      <c r="E713" s="12">
        <f>TRUNC(일위대가목록!E589,0)</f>
        <v>211050</v>
      </c>
      <c r="F713" s="12">
        <f>TRUNC(E713*D713, 0)</f>
        <v>0</v>
      </c>
      <c r="G713" s="12">
        <f>TRUNC(일위대가목록!F589,0)</f>
        <v>7195050</v>
      </c>
      <c r="H713" s="12">
        <f>TRUNC(G713*D713, 0)</f>
        <v>0</v>
      </c>
      <c r="I713" s="12">
        <f>TRUNC(일위대가목록!G589,0)</f>
        <v>9216300</v>
      </c>
      <c r="J713" s="12">
        <f>TRUNC(I713*D713, 0)</f>
        <v>0</v>
      </c>
      <c r="K713" s="12">
        <f>TRUNC(E713+G713+I713, 0)</f>
        <v>16622400</v>
      </c>
      <c r="L713" s="12">
        <f>TRUNC(F713+H713+J713, 0)</f>
        <v>0</v>
      </c>
      <c r="M713" s="10" t="s">
        <v>52</v>
      </c>
      <c r="N713" s="9" t="s">
        <v>2017</v>
      </c>
      <c r="O713" s="9" t="s">
        <v>52</v>
      </c>
      <c r="P713" s="9" t="s">
        <v>52</v>
      </c>
      <c r="Q713" s="9" t="s">
        <v>1981</v>
      </c>
      <c r="R713" s="9" t="s">
        <v>52</v>
      </c>
      <c r="S713" s="9" t="s">
        <v>67</v>
      </c>
      <c r="T713" s="9" t="s">
        <v>54</v>
      </c>
      <c r="U713" s="9" t="s">
        <v>54</v>
      </c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9" t="s">
        <v>52</v>
      </c>
      <c r="AT713" s="1"/>
      <c r="AU713" s="9" t="s">
        <v>52</v>
      </c>
      <c r="AV713" s="9" t="s">
        <v>52</v>
      </c>
      <c r="AW713" s="9" t="s">
        <v>2018</v>
      </c>
      <c r="AX713" s="1">
        <v>826</v>
      </c>
      <c r="AY713" s="1"/>
    </row>
    <row r="714" spans="1:51" ht="30" customHeight="1" x14ac:dyDescent="0.3">
      <c r="A714" s="10" t="s">
        <v>2007</v>
      </c>
      <c r="B714" s="10" t="s">
        <v>2016</v>
      </c>
      <c r="C714" s="10" t="s">
        <v>2008</v>
      </c>
      <c r="D714" s="11"/>
      <c r="E714" s="12">
        <f>TRUNC(일위대가목록!E590,0)</f>
        <v>1407</v>
      </c>
      <c r="F714" s="12">
        <f>TRUNC(E714*D714, 0)</f>
        <v>0</v>
      </c>
      <c r="G714" s="12">
        <f>TRUNC(일위대가목록!F590,0)</f>
        <v>47967</v>
      </c>
      <c r="H714" s="12">
        <f>TRUNC(G714*D714, 0)</f>
        <v>0</v>
      </c>
      <c r="I714" s="12">
        <f>TRUNC(일위대가목록!G590,0)</f>
        <v>61442</v>
      </c>
      <c r="J714" s="12">
        <f>TRUNC(I714*D714, 0)</f>
        <v>0</v>
      </c>
      <c r="K714" s="12">
        <f>TRUNC(E714+G714+I714, 0)</f>
        <v>110816</v>
      </c>
      <c r="L714" s="12">
        <f>TRUNC(F714+H714+J714, 0)</f>
        <v>0</v>
      </c>
      <c r="M714" s="10" t="s">
        <v>52</v>
      </c>
      <c r="N714" s="9" t="s">
        <v>2019</v>
      </c>
      <c r="O714" s="9" t="s">
        <v>52</v>
      </c>
      <c r="P714" s="9" t="s">
        <v>52</v>
      </c>
      <c r="Q714" s="9" t="s">
        <v>1981</v>
      </c>
      <c r="R714" s="9" t="s">
        <v>52</v>
      </c>
      <c r="S714" s="9" t="s">
        <v>67</v>
      </c>
      <c r="T714" s="9" t="s">
        <v>54</v>
      </c>
      <c r="U714" s="9" t="s">
        <v>54</v>
      </c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9" t="s">
        <v>52</v>
      </c>
      <c r="AT714" s="1"/>
      <c r="AU714" s="9" t="s">
        <v>52</v>
      </c>
      <c r="AV714" s="9" t="s">
        <v>52</v>
      </c>
      <c r="AW714" s="9" t="s">
        <v>2020</v>
      </c>
      <c r="AX714" s="1">
        <v>827</v>
      </c>
      <c r="AY714" s="1"/>
    </row>
    <row r="715" spans="1:51" ht="30" customHeight="1" x14ac:dyDescent="0.3">
      <c r="A715" s="10" t="s">
        <v>2002</v>
      </c>
      <c r="B715" s="10" t="s">
        <v>2021</v>
      </c>
      <c r="C715" s="10" t="s">
        <v>2004</v>
      </c>
      <c r="D715" s="11"/>
      <c r="E715" s="12">
        <f>TRUNC(일위대가목록!E591,0)</f>
        <v>211050</v>
      </c>
      <c r="F715" s="12">
        <f>TRUNC(E715*D715, 0)</f>
        <v>0</v>
      </c>
      <c r="G715" s="12">
        <f>TRUNC(일위대가목록!F591,0)</f>
        <v>7195050</v>
      </c>
      <c r="H715" s="12">
        <f>TRUNC(G715*D715, 0)</f>
        <v>0</v>
      </c>
      <c r="I715" s="12">
        <f>TRUNC(일위대가목록!G591,0)</f>
        <v>12598800</v>
      </c>
      <c r="J715" s="12">
        <f>TRUNC(I715*D715, 0)</f>
        <v>0</v>
      </c>
      <c r="K715" s="12">
        <f>TRUNC(E715+G715+I715, 0)</f>
        <v>20004900</v>
      </c>
      <c r="L715" s="12">
        <f>TRUNC(F715+H715+J715, 0)</f>
        <v>0</v>
      </c>
      <c r="M715" s="10" t="s">
        <v>52</v>
      </c>
      <c r="N715" s="9" t="s">
        <v>2022</v>
      </c>
      <c r="O715" s="9" t="s">
        <v>52</v>
      </c>
      <c r="P715" s="9" t="s">
        <v>52</v>
      </c>
      <c r="Q715" s="9" t="s">
        <v>1981</v>
      </c>
      <c r="R715" s="9" t="s">
        <v>52</v>
      </c>
      <c r="S715" s="9" t="s">
        <v>67</v>
      </c>
      <c r="T715" s="9" t="s">
        <v>54</v>
      </c>
      <c r="U715" s="9" t="s">
        <v>54</v>
      </c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9" t="s">
        <v>52</v>
      </c>
      <c r="AT715" s="1"/>
      <c r="AU715" s="9" t="s">
        <v>52</v>
      </c>
      <c r="AV715" s="9" t="s">
        <v>52</v>
      </c>
      <c r="AW715" s="9" t="s">
        <v>2023</v>
      </c>
      <c r="AX715" s="1">
        <v>828</v>
      </c>
      <c r="AY715" s="1"/>
    </row>
    <row r="716" spans="1:51" ht="30" customHeight="1" x14ac:dyDescent="0.3">
      <c r="A716" s="10" t="s">
        <v>2007</v>
      </c>
      <c r="B716" s="10" t="s">
        <v>2021</v>
      </c>
      <c r="C716" s="10" t="s">
        <v>2008</v>
      </c>
      <c r="D716" s="11"/>
      <c r="E716" s="12">
        <f>TRUNC(일위대가목록!E592,0)</f>
        <v>1407</v>
      </c>
      <c r="F716" s="12">
        <f>TRUNC(E716*D716, 0)</f>
        <v>0</v>
      </c>
      <c r="G716" s="12">
        <f>TRUNC(일위대가목록!F592,0)</f>
        <v>47967</v>
      </c>
      <c r="H716" s="12">
        <f>TRUNC(G716*D716, 0)</f>
        <v>0</v>
      </c>
      <c r="I716" s="12">
        <f>TRUNC(일위대가목록!G592,0)</f>
        <v>83992</v>
      </c>
      <c r="J716" s="12">
        <f>TRUNC(I716*D716, 0)</f>
        <v>0</v>
      </c>
      <c r="K716" s="12">
        <f>TRUNC(E716+G716+I716, 0)</f>
        <v>133366</v>
      </c>
      <c r="L716" s="12">
        <f>TRUNC(F716+H716+J716, 0)</f>
        <v>0</v>
      </c>
      <c r="M716" s="10" t="s">
        <v>52</v>
      </c>
      <c r="N716" s="9" t="s">
        <v>2024</v>
      </c>
      <c r="O716" s="9" t="s">
        <v>52</v>
      </c>
      <c r="P716" s="9" t="s">
        <v>52</v>
      </c>
      <c r="Q716" s="9" t="s">
        <v>1981</v>
      </c>
      <c r="R716" s="9" t="s">
        <v>52</v>
      </c>
      <c r="S716" s="9" t="s">
        <v>67</v>
      </c>
      <c r="T716" s="9" t="s">
        <v>54</v>
      </c>
      <c r="U716" s="9" t="s">
        <v>54</v>
      </c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9" t="s">
        <v>52</v>
      </c>
      <c r="AT716" s="1"/>
      <c r="AU716" s="9" t="s">
        <v>52</v>
      </c>
      <c r="AV716" s="9" t="s">
        <v>52</v>
      </c>
      <c r="AW716" s="9" t="s">
        <v>2025</v>
      </c>
      <c r="AX716" s="1">
        <v>829</v>
      </c>
      <c r="AY716" s="1"/>
    </row>
    <row r="717" spans="1:51" ht="30" customHeight="1" x14ac:dyDescent="0.3">
      <c r="A717" s="10" t="s">
        <v>2026</v>
      </c>
      <c r="B717" s="10" t="s">
        <v>52</v>
      </c>
      <c r="C717" s="10" t="s">
        <v>52</v>
      </c>
      <c r="D717" s="11">
        <v>1</v>
      </c>
      <c r="E717" s="12">
        <f>SUM(F718:F721)</f>
        <v>0</v>
      </c>
      <c r="F717" s="12">
        <f>TRUNC(E717*D717, 0)</f>
        <v>0</v>
      </c>
      <c r="G717" s="12">
        <f>SUM(H718:H721)</f>
        <v>0</v>
      </c>
      <c r="H717" s="12">
        <f>TRUNC(G717*D717, 0)</f>
        <v>0</v>
      </c>
      <c r="I717" s="12">
        <f>SUM(J718:J721)</f>
        <v>0</v>
      </c>
      <c r="J717" s="12">
        <f>TRUNC(I717*D717, 0)</f>
        <v>0</v>
      </c>
      <c r="K717" s="12">
        <f>SUM(L718:L721)</f>
        <v>0</v>
      </c>
      <c r="L717" s="12">
        <f>TRUNC(F717+H717+J717, 0)</f>
        <v>0</v>
      </c>
      <c r="M717" s="10" t="s">
        <v>52</v>
      </c>
      <c r="N717" s="9" t="s">
        <v>52</v>
      </c>
      <c r="O717" s="9" t="s">
        <v>52</v>
      </c>
      <c r="P717" s="9" t="s">
        <v>52</v>
      </c>
      <c r="Q717" s="9" t="s">
        <v>2027</v>
      </c>
      <c r="R717" s="9" t="s">
        <v>1516</v>
      </c>
      <c r="S717" s="9" t="s">
        <v>54</v>
      </c>
      <c r="T717" s="9" t="s">
        <v>54</v>
      </c>
      <c r="U717" s="9" t="s">
        <v>54</v>
      </c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9" t="s">
        <v>52</v>
      </c>
      <c r="AT717" s="1">
        <v>5</v>
      </c>
      <c r="AU717" s="9" t="s">
        <v>52</v>
      </c>
      <c r="AV717" s="9" t="s">
        <v>52</v>
      </c>
      <c r="AW717" s="9" t="s">
        <v>2027</v>
      </c>
      <c r="AX717" s="1">
        <v>843</v>
      </c>
      <c r="AY717" s="1"/>
    </row>
    <row r="718" spans="1:51" ht="30" customHeight="1" x14ac:dyDescent="0.3">
      <c r="A718" s="10" t="s">
        <v>2028</v>
      </c>
      <c r="B718" s="10" t="s">
        <v>2029</v>
      </c>
      <c r="C718" s="10" t="s">
        <v>98</v>
      </c>
      <c r="D718" s="11"/>
      <c r="E718" s="12">
        <f>TRUNC(일위대가목록!E593,0)</f>
        <v>17</v>
      </c>
      <c r="F718" s="12">
        <f>TRUNC(E718*D718, 0)</f>
        <v>0</v>
      </c>
      <c r="G718" s="12">
        <f>TRUNC(일위대가목록!F593,0)</f>
        <v>4058</v>
      </c>
      <c r="H718" s="12">
        <f>TRUNC(G718*D718, 0)</f>
        <v>0</v>
      </c>
      <c r="I718" s="12">
        <f>TRUNC(일위대가목록!G593,0)</f>
        <v>0</v>
      </c>
      <c r="J718" s="12">
        <f>TRUNC(I718*D718, 0)</f>
        <v>0</v>
      </c>
      <c r="K718" s="12">
        <f>TRUNC(E718+G718+I718, 0)</f>
        <v>4075</v>
      </c>
      <c r="L718" s="12">
        <f>TRUNC(F718+H718+J718, 0)</f>
        <v>0</v>
      </c>
      <c r="M718" s="10" t="s">
        <v>52</v>
      </c>
      <c r="N718" s="9" t="s">
        <v>2030</v>
      </c>
      <c r="O718" s="9" t="s">
        <v>52</v>
      </c>
      <c r="P718" s="9" t="s">
        <v>52</v>
      </c>
      <c r="Q718" s="9" t="s">
        <v>2027</v>
      </c>
      <c r="R718" s="9" t="s">
        <v>52</v>
      </c>
      <c r="S718" s="9" t="s">
        <v>67</v>
      </c>
      <c r="T718" s="9" t="s">
        <v>54</v>
      </c>
      <c r="U718" s="9" t="s">
        <v>54</v>
      </c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9" t="s">
        <v>52</v>
      </c>
      <c r="AT718" s="1"/>
      <c r="AU718" s="9" t="s">
        <v>52</v>
      </c>
      <c r="AV718" s="9" t="s">
        <v>52</v>
      </c>
      <c r="AW718" s="9" t="s">
        <v>2031</v>
      </c>
      <c r="AX718" s="1">
        <v>831</v>
      </c>
      <c r="AY718" s="1"/>
    </row>
    <row r="719" spans="1:51" ht="30" customHeight="1" x14ac:dyDescent="0.3">
      <c r="A719" s="10" t="s">
        <v>2028</v>
      </c>
      <c r="B719" s="10" t="s">
        <v>2032</v>
      </c>
      <c r="C719" s="10" t="s">
        <v>98</v>
      </c>
      <c r="D719" s="11"/>
      <c r="E719" s="12">
        <f>TRUNC(일위대가목록!E594,0)</f>
        <v>236</v>
      </c>
      <c r="F719" s="12">
        <f>TRUNC(E719*D719, 0)</f>
        <v>0</v>
      </c>
      <c r="G719" s="12">
        <f>TRUNC(일위대가목록!F594,0)</f>
        <v>4058</v>
      </c>
      <c r="H719" s="12">
        <f>TRUNC(G719*D719, 0)</f>
        <v>0</v>
      </c>
      <c r="I719" s="12">
        <f>TRUNC(일위대가목록!G594,0)</f>
        <v>0</v>
      </c>
      <c r="J719" s="12">
        <f>TRUNC(I719*D719, 0)</f>
        <v>0</v>
      </c>
      <c r="K719" s="12">
        <f>TRUNC(E719+G719+I719, 0)</f>
        <v>4294</v>
      </c>
      <c r="L719" s="12">
        <f>TRUNC(F719+H719+J719, 0)</f>
        <v>0</v>
      </c>
      <c r="M719" s="10" t="s">
        <v>52</v>
      </c>
      <c r="N719" s="9" t="s">
        <v>2033</v>
      </c>
      <c r="O719" s="9" t="s">
        <v>52</v>
      </c>
      <c r="P719" s="9" t="s">
        <v>52</v>
      </c>
      <c r="Q719" s="9" t="s">
        <v>2027</v>
      </c>
      <c r="R719" s="9" t="s">
        <v>52</v>
      </c>
      <c r="S719" s="9" t="s">
        <v>67</v>
      </c>
      <c r="T719" s="9" t="s">
        <v>54</v>
      </c>
      <c r="U719" s="9" t="s">
        <v>54</v>
      </c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9" t="s">
        <v>52</v>
      </c>
      <c r="AT719" s="1"/>
      <c r="AU719" s="9" t="s">
        <v>52</v>
      </c>
      <c r="AV719" s="9" t="s">
        <v>52</v>
      </c>
      <c r="AW719" s="9" t="s">
        <v>2034</v>
      </c>
      <c r="AX719" s="1">
        <v>832</v>
      </c>
      <c r="AY719" s="1"/>
    </row>
    <row r="720" spans="1:51" ht="30" customHeight="1" x14ac:dyDescent="0.3">
      <c r="A720" s="10" t="s">
        <v>2028</v>
      </c>
      <c r="B720" s="10" t="s">
        <v>2035</v>
      </c>
      <c r="C720" s="10" t="s">
        <v>98</v>
      </c>
      <c r="D720" s="11"/>
      <c r="E720" s="12">
        <f>TRUNC(일위대가목록!E595,0)</f>
        <v>20</v>
      </c>
      <c r="F720" s="12">
        <f>TRUNC(E720*D720, 0)</f>
        <v>0</v>
      </c>
      <c r="G720" s="12">
        <f>TRUNC(일위대가목록!F595,0)</f>
        <v>5490</v>
      </c>
      <c r="H720" s="12">
        <f>TRUNC(G720*D720, 0)</f>
        <v>0</v>
      </c>
      <c r="I720" s="12">
        <f>TRUNC(일위대가목록!G595,0)</f>
        <v>0</v>
      </c>
      <c r="J720" s="12">
        <f>TRUNC(I720*D720, 0)</f>
        <v>0</v>
      </c>
      <c r="K720" s="12">
        <f>TRUNC(E720+G720+I720, 0)</f>
        <v>5510</v>
      </c>
      <c r="L720" s="12">
        <f>TRUNC(F720+H720+J720, 0)</f>
        <v>0</v>
      </c>
      <c r="M720" s="10" t="s">
        <v>52</v>
      </c>
      <c r="N720" s="9" t="s">
        <v>2036</v>
      </c>
      <c r="O720" s="9" t="s">
        <v>52</v>
      </c>
      <c r="P720" s="9" t="s">
        <v>52</v>
      </c>
      <c r="Q720" s="9" t="s">
        <v>2027</v>
      </c>
      <c r="R720" s="9" t="s">
        <v>52</v>
      </c>
      <c r="S720" s="9" t="s">
        <v>67</v>
      </c>
      <c r="T720" s="9" t="s">
        <v>54</v>
      </c>
      <c r="U720" s="9" t="s">
        <v>54</v>
      </c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9" t="s">
        <v>52</v>
      </c>
      <c r="AT720" s="1"/>
      <c r="AU720" s="9" t="s">
        <v>52</v>
      </c>
      <c r="AV720" s="9" t="s">
        <v>52</v>
      </c>
      <c r="AW720" s="9" t="s">
        <v>2037</v>
      </c>
      <c r="AX720" s="1">
        <v>833</v>
      </c>
      <c r="AY720" s="1"/>
    </row>
    <row r="721" spans="1:51" ht="30" customHeight="1" x14ac:dyDescent="0.3">
      <c r="A721" s="10" t="s">
        <v>2028</v>
      </c>
      <c r="B721" s="10" t="s">
        <v>2038</v>
      </c>
      <c r="C721" s="10" t="s">
        <v>98</v>
      </c>
      <c r="D721" s="11"/>
      <c r="E721" s="12">
        <f>TRUNC(일위대가목록!E596,0)</f>
        <v>254</v>
      </c>
      <c r="F721" s="12">
        <f>TRUNC(E721*D721, 0)</f>
        <v>0</v>
      </c>
      <c r="G721" s="12">
        <f>TRUNC(일위대가목록!F596,0)</f>
        <v>5490</v>
      </c>
      <c r="H721" s="12">
        <f>TRUNC(G721*D721, 0)</f>
        <v>0</v>
      </c>
      <c r="I721" s="12">
        <f>TRUNC(일위대가목록!G596,0)</f>
        <v>0</v>
      </c>
      <c r="J721" s="12">
        <f>TRUNC(I721*D721, 0)</f>
        <v>0</v>
      </c>
      <c r="K721" s="12">
        <f>TRUNC(E721+G721+I721, 0)</f>
        <v>5744</v>
      </c>
      <c r="L721" s="12">
        <f>TRUNC(F721+H721+J721, 0)</f>
        <v>0</v>
      </c>
      <c r="M721" s="10" t="s">
        <v>52</v>
      </c>
      <c r="N721" s="9" t="s">
        <v>2039</v>
      </c>
      <c r="O721" s="9" t="s">
        <v>52</v>
      </c>
      <c r="P721" s="9" t="s">
        <v>52</v>
      </c>
      <c r="Q721" s="9" t="s">
        <v>2027</v>
      </c>
      <c r="R721" s="9" t="s">
        <v>52</v>
      </c>
      <c r="S721" s="9" t="s">
        <v>67</v>
      </c>
      <c r="T721" s="9" t="s">
        <v>54</v>
      </c>
      <c r="U721" s="9" t="s">
        <v>54</v>
      </c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9" t="s">
        <v>52</v>
      </c>
      <c r="AT721" s="1"/>
      <c r="AU721" s="9" t="s">
        <v>52</v>
      </c>
      <c r="AV721" s="9" t="s">
        <v>52</v>
      </c>
      <c r="AW721" s="9" t="s">
        <v>2040</v>
      </c>
      <c r="AX721" s="1">
        <v>834</v>
      </c>
      <c r="AY721" s="1"/>
    </row>
    <row r="722" spans="1:51" ht="30" customHeight="1" x14ac:dyDescent="0.3">
      <c r="A722" s="10" t="s">
        <v>2041</v>
      </c>
      <c r="B722" s="10" t="s">
        <v>52</v>
      </c>
      <c r="C722" s="10" t="s">
        <v>52</v>
      </c>
      <c r="D722" s="11">
        <v>1</v>
      </c>
      <c r="E722" s="12">
        <f>SUM(F723:F723)</f>
        <v>0</v>
      </c>
      <c r="F722" s="12">
        <f>TRUNC(E722*D722, 0)</f>
        <v>0</v>
      </c>
      <c r="G722" s="12">
        <f>SUM(H723:H723)</f>
        <v>0</v>
      </c>
      <c r="H722" s="12">
        <f>TRUNC(G722*D722, 0)</f>
        <v>0</v>
      </c>
      <c r="I722" s="12">
        <f>SUM(J723:J723)</f>
        <v>0</v>
      </c>
      <c r="J722" s="12">
        <f>TRUNC(I722*D722, 0)</f>
        <v>0</v>
      </c>
      <c r="K722" s="12">
        <f>SUM(L723:L723)</f>
        <v>0</v>
      </c>
      <c r="L722" s="12">
        <f>TRUNC(F722+H722+J722, 0)</f>
        <v>0</v>
      </c>
      <c r="M722" s="10" t="s">
        <v>52</v>
      </c>
      <c r="N722" s="9" t="s">
        <v>52</v>
      </c>
      <c r="O722" s="9" t="s">
        <v>52</v>
      </c>
      <c r="P722" s="9" t="s">
        <v>52</v>
      </c>
      <c r="Q722" s="9" t="s">
        <v>2042</v>
      </c>
      <c r="R722" s="9" t="s">
        <v>1516</v>
      </c>
      <c r="S722" s="9" t="s">
        <v>54</v>
      </c>
      <c r="T722" s="9" t="s">
        <v>54</v>
      </c>
      <c r="U722" s="9" t="s">
        <v>54</v>
      </c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9" t="s">
        <v>52</v>
      </c>
      <c r="AT722" s="1">
        <v>5</v>
      </c>
      <c r="AU722" s="9" t="s">
        <v>52</v>
      </c>
      <c r="AV722" s="9" t="s">
        <v>52</v>
      </c>
      <c r="AW722" s="9" t="s">
        <v>2042</v>
      </c>
      <c r="AX722" s="1">
        <v>844</v>
      </c>
      <c r="AY722" s="1"/>
    </row>
    <row r="723" spans="1:51" ht="30" customHeight="1" x14ac:dyDescent="0.3">
      <c r="A723" s="10" t="s">
        <v>2043</v>
      </c>
      <c r="B723" s="10" t="s">
        <v>52</v>
      </c>
      <c r="C723" s="10" t="s">
        <v>98</v>
      </c>
      <c r="D723" s="11"/>
      <c r="E723" s="12">
        <f>TRUNC(일위대가목록!E597,0)</f>
        <v>0</v>
      </c>
      <c r="F723" s="12">
        <f>TRUNC(E723*D723, 0)</f>
        <v>0</v>
      </c>
      <c r="G723" s="12">
        <f>TRUNC(일위대가목록!F597,0)</f>
        <v>1468</v>
      </c>
      <c r="H723" s="12">
        <f>TRUNC(G723*D723, 0)</f>
        <v>0</v>
      </c>
      <c r="I723" s="12">
        <f>TRUNC(일위대가목록!G597,0)</f>
        <v>146</v>
      </c>
      <c r="J723" s="12">
        <f>TRUNC(I723*D723, 0)</f>
        <v>0</v>
      </c>
      <c r="K723" s="12">
        <f>TRUNC(E723+G723+I723, 0)</f>
        <v>1614</v>
      </c>
      <c r="L723" s="12">
        <f>TRUNC(F723+H723+J723, 0)</f>
        <v>0</v>
      </c>
      <c r="M723" s="10" t="s">
        <v>52</v>
      </c>
      <c r="N723" s="9" t="s">
        <v>2044</v>
      </c>
      <c r="O723" s="9" t="s">
        <v>52</v>
      </c>
      <c r="P723" s="9" t="s">
        <v>52</v>
      </c>
      <c r="Q723" s="9" t="s">
        <v>2042</v>
      </c>
      <c r="R723" s="9" t="s">
        <v>52</v>
      </c>
      <c r="S723" s="9" t="s">
        <v>67</v>
      </c>
      <c r="T723" s="9" t="s">
        <v>54</v>
      </c>
      <c r="U723" s="9" t="s">
        <v>54</v>
      </c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9" t="s">
        <v>52</v>
      </c>
      <c r="AT723" s="1"/>
      <c r="AU723" s="9" t="s">
        <v>52</v>
      </c>
      <c r="AV723" s="9" t="s">
        <v>52</v>
      </c>
      <c r="AW723" s="9" t="s">
        <v>2045</v>
      </c>
      <c r="AX723" s="1">
        <v>836</v>
      </c>
      <c r="AY723" s="1"/>
    </row>
    <row r="724" spans="1:51" ht="30" customHeight="1" x14ac:dyDescent="0.3">
      <c r="A724" s="10" t="s">
        <v>2046</v>
      </c>
      <c r="B724" s="10" t="s">
        <v>52</v>
      </c>
      <c r="C724" s="10" t="s">
        <v>52</v>
      </c>
      <c r="D724" s="11">
        <v>1</v>
      </c>
      <c r="E724" s="12">
        <f>SUM(F725:F728)</f>
        <v>0</v>
      </c>
      <c r="F724" s="12">
        <f>TRUNC(E724*D724, 0)</f>
        <v>0</v>
      </c>
      <c r="G724" s="12">
        <f>SUM(H725:H728)</f>
        <v>0</v>
      </c>
      <c r="H724" s="12">
        <f>TRUNC(G724*D724, 0)</f>
        <v>0</v>
      </c>
      <c r="I724" s="12">
        <f>SUM(J725:J728)</f>
        <v>0</v>
      </c>
      <c r="J724" s="12">
        <f>TRUNC(I724*D724, 0)</f>
        <v>0</v>
      </c>
      <c r="K724" s="12">
        <f>SUM(L725:L728)</f>
        <v>0</v>
      </c>
      <c r="L724" s="12">
        <f>TRUNC(F724+H724+J724, 0)</f>
        <v>0</v>
      </c>
      <c r="M724" s="10" t="s">
        <v>52</v>
      </c>
      <c r="N724" s="9" t="s">
        <v>52</v>
      </c>
      <c r="O724" s="9" t="s">
        <v>52</v>
      </c>
      <c r="P724" s="9" t="s">
        <v>52</v>
      </c>
      <c r="Q724" s="9" t="s">
        <v>2047</v>
      </c>
      <c r="R724" s="9" t="s">
        <v>1516</v>
      </c>
      <c r="S724" s="9" t="s">
        <v>54</v>
      </c>
      <c r="T724" s="9" t="s">
        <v>54</v>
      </c>
      <c r="U724" s="9" t="s">
        <v>54</v>
      </c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9" t="s">
        <v>52</v>
      </c>
      <c r="AT724" s="1">
        <v>5</v>
      </c>
      <c r="AU724" s="9" t="s">
        <v>52</v>
      </c>
      <c r="AV724" s="9" t="s">
        <v>52</v>
      </c>
      <c r="AW724" s="9" t="s">
        <v>2047</v>
      </c>
      <c r="AX724" s="1">
        <v>845</v>
      </c>
      <c r="AY724" s="1"/>
    </row>
    <row r="725" spans="1:51" ht="30" customHeight="1" x14ac:dyDescent="0.3">
      <c r="A725" s="10" t="s">
        <v>2048</v>
      </c>
      <c r="B725" s="10" t="s">
        <v>2049</v>
      </c>
      <c r="C725" s="10" t="s">
        <v>65</v>
      </c>
      <c r="D725" s="11"/>
      <c r="E725" s="12">
        <f>TRUNC(일위대가목록!E598,0)</f>
        <v>0</v>
      </c>
      <c r="F725" s="12">
        <f>TRUNC(E725*D725, 0)</f>
        <v>0</v>
      </c>
      <c r="G725" s="12">
        <f>TRUNC(일위대가목록!F598,0)</f>
        <v>10812</v>
      </c>
      <c r="H725" s="12">
        <f>TRUNC(G725*D725, 0)</f>
        <v>0</v>
      </c>
      <c r="I725" s="12">
        <f>TRUNC(일위대가목록!G598,0)</f>
        <v>540</v>
      </c>
      <c r="J725" s="12">
        <f>TRUNC(I725*D725, 0)</f>
        <v>0</v>
      </c>
      <c r="K725" s="12">
        <f>TRUNC(E725+G725+I725, 0)</f>
        <v>11352</v>
      </c>
      <c r="L725" s="12">
        <f>TRUNC(F725+H725+J725, 0)</f>
        <v>0</v>
      </c>
      <c r="M725" s="10" t="s">
        <v>52</v>
      </c>
      <c r="N725" s="9" t="s">
        <v>2050</v>
      </c>
      <c r="O725" s="9" t="s">
        <v>52</v>
      </c>
      <c r="P725" s="9" t="s">
        <v>52</v>
      </c>
      <c r="Q725" s="9" t="s">
        <v>2047</v>
      </c>
      <c r="R725" s="9" t="s">
        <v>52</v>
      </c>
      <c r="S725" s="9" t="s">
        <v>67</v>
      </c>
      <c r="T725" s="9" t="s">
        <v>54</v>
      </c>
      <c r="U725" s="9" t="s">
        <v>54</v>
      </c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9" t="s">
        <v>52</v>
      </c>
      <c r="AT725" s="1"/>
      <c r="AU725" s="9" t="s">
        <v>52</v>
      </c>
      <c r="AV725" s="9" t="s">
        <v>52</v>
      </c>
      <c r="AW725" s="9" t="s">
        <v>2051</v>
      </c>
      <c r="AX725" s="1">
        <v>838</v>
      </c>
      <c r="AY725" s="1"/>
    </row>
    <row r="726" spans="1:51" ht="30" customHeight="1" x14ac:dyDescent="0.3">
      <c r="A726" s="10" t="s">
        <v>2048</v>
      </c>
      <c r="B726" s="10" t="s">
        <v>2052</v>
      </c>
      <c r="C726" s="10" t="s">
        <v>65</v>
      </c>
      <c r="D726" s="11"/>
      <c r="E726" s="12">
        <f>TRUNC(일위대가목록!E599,0)</f>
        <v>0</v>
      </c>
      <c r="F726" s="12">
        <f>TRUNC(E726*D726, 0)</f>
        <v>0</v>
      </c>
      <c r="G726" s="12">
        <f>TRUNC(일위대가목록!F599,0)</f>
        <v>11244</v>
      </c>
      <c r="H726" s="12">
        <f>TRUNC(G726*D726, 0)</f>
        <v>0</v>
      </c>
      <c r="I726" s="12">
        <f>TRUNC(일위대가목록!G599,0)</f>
        <v>540</v>
      </c>
      <c r="J726" s="12">
        <f>TRUNC(I726*D726, 0)</f>
        <v>0</v>
      </c>
      <c r="K726" s="12">
        <f>TRUNC(E726+G726+I726, 0)</f>
        <v>11784</v>
      </c>
      <c r="L726" s="12">
        <f>TRUNC(F726+H726+J726, 0)</f>
        <v>0</v>
      </c>
      <c r="M726" s="10" t="s">
        <v>52</v>
      </c>
      <c r="N726" s="9" t="s">
        <v>2053</v>
      </c>
      <c r="O726" s="9" t="s">
        <v>52</v>
      </c>
      <c r="P726" s="9" t="s">
        <v>52</v>
      </c>
      <c r="Q726" s="9" t="s">
        <v>2047</v>
      </c>
      <c r="R726" s="9" t="s">
        <v>52</v>
      </c>
      <c r="S726" s="9" t="s">
        <v>67</v>
      </c>
      <c r="T726" s="9" t="s">
        <v>54</v>
      </c>
      <c r="U726" s="9" t="s">
        <v>54</v>
      </c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9" t="s">
        <v>52</v>
      </c>
      <c r="AT726" s="1"/>
      <c r="AU726" s="9" t="s">
        <v>52</v>
      </c>
      <c r="AV726" s="9" t="s">
        <v>52</v>
      </c>
      <c r="AW726" s="9" t="s">
        <v>2054</v>
      </c>
      <c r="AX726" s="1">
        <v>839</v>
      </c>
      <c r="AY726" s="1"/>
    </row>
    <row r="727" spans="1:51" ht="30" customHeight="1" x14ac:dyDescent="0.3">
      <c r="A727" s="10" t="s">
        <v>2048</v>
      </c>
      <c r="B727" s="10" t="s">
        <v>2055</v>
      </c>
      <c r="C727" s="10" t="s">
        <v>65</v>
      </c>
      <c r="D727" s="11"/>
      <c r="E727" s="12">
        <f>TRUNC(일위대가목록!E600,0)</f>
        <v>0</v>
      </c>
      <c r="F727" s="12">
        <f>TRUNC(E727*D727, 0)</f>
        <v>0</v>
      </c>
      <c r="G727" s="12">
        <f>TRUNC(일위대가목록!F600,0)</f>
        <v>11352</v>
      </c>
      <c r="H727" s="12">
        <f>TRUNC(G727*D727, 0)</f>
        <v>0</v>
      </c>
      <c r="I727" s="12">
        <f>TRUNC(일위대가목록!G600,0)</f>
        <v>540</v>
      </c>
      <c r="J727" s="12">
        <f>TRUNC(I727*D727, 0)</f>
        <v>0</v>
      </c>
      <c r="K727" s="12">
        <f>TRUNC(E727+G727+I727, 0)</f>
        <v>11892</v>
      </c>
      <c r="L727" s="12">
        <f>TRUNC(F727+H727+J727, 0)</f>
        <v>0</v>
      </c>
      <c r="M727" s="10" t="s">
        <v>52</v>
      </c>
      <c r="N727" s="9" t="s">
        <v>2056</v>
      </c>
      <c r="O727" s="9" t="s">
        <v>52</v>
      </c>
      <c r="P727" s="9" t="s">
        <v>52</v>
      </c>
      <c r="Q727" s="9" t="s">
        <v>2047</v>
      </c>
      <c r="R727" s="9" t="s">
        <v>52</v>
      </c>
      <c r="S727" s="9" t="s">
        <v>67</v>
      </c>
      <c r="T727" s="9" t="s">
        <v>54</v>
      </c>
      <c r="U727" s="9" t="s">
        <v>54</v>
      </c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9" t="s">
        <v>52</v>
      </c>
      <c r="AT727" s="1"/>
      <c r="AU727" s="9" t="s">
        <v>52</v>
      </c>
      <c r="AV727" s="9" t="s">
        <v>52</v>
      </c>
      <c r="AW727" s="9" t="s">
        <v>2057</v>
      </c>
      <c r="AX727" s="1">
        <v>840</v>
      </c>
      <c r="AY727" s="1"/>
    </row>
    <row r="728" spans="1:51" ht="30" customHeight="1" x14ac:dyDescent="0.3">
      <c r="A728" s="10" t="s">
        <v>2048</v>
      </c>
      <c r="B728" s="10" t="s">
        <v>2058</v>
      </c>
      <c r="C728" s="10" t="s">
        <v>65</v>
      </c>
      <c r="D728" s="11"/>
      <c r="E728" s="12">
        <f>TRUNC(일위대가목록!E601,0)</f>
        <v>0</v>
      </c>
      <c r="F728" s="12">
        <f>TRUNC(E728*D728, 0)</f>
        <v>0</v>
      </c>
      <c r="G728" s="12">
        <f>TRUNC(일위대가목록!F601,0)</f>
        <v>11460</v>
      </c>
      <c r="H728" s="12">
        <f>TRUNC(G728*D728, 0)</f>
        <v>0</v>
      </c>
      <c r="I728" s="12">
        <f>TRUNC(일위대가목록!G601,0)</f>
        <v>540</v>
      </c>
      <c r="J728" s="12">
        <f>TRUNC(I728*D728, 0)</f>
        <v>0</v>
      </c>
      <c r="K728" s="12">
        <f>TRUNC(E728+G728+I728, 0)</f>
        <v>12000</v>
      </c>
      <c r="L728" s="12">
        <f>TRUNC(F728+H728+J728, 0)</f>
        <v>0</v>
      </c>
      <c r="M728" s="10" t="s">
        <v>52</v>
      </c>
      <c r="N728" s="9" t="s">
        <v>2059</v>
      </c>
      <c r="O728" s="9" t="s">
        <v>52</v>
      </c>
      <c r="P728" s="9" t="s">
        <v>52</v>
      </c>
      <c r="Q728" s="9" t="s">
        <v>2047</v>
      </c>
      <c r="R728" s="9" t="s">
        <v>52</v>
      </c>
      <c r="S728" s="9" t="s">
        <v>67</v>
      </c>
      <c r="T728" s="9" t="s">
        <v>54</v>
      </c>
      <c r="U728" s="9" t="s">
        <v>54</v>
      </c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9" t="s">
        <v>52</v>
      </c>
      <c r="AT728" s="1"/>
      <c r="AU728" s="9" t="s">
        <v>52</v>
      </c>
      <c r="AV728" s="9" t="s">
        <v>52</v>
      </c>
      <c r="AW728" s="9" t="s">
        <v>2060</v>
      </c>
      <c r="AX728" s="1">
        <v>841</v>
      </c>
      <c r="AY728" s="1"/>
    </row>
    <row r="729" spans="1:51" ht="30" customHeight="1" x14ac:dyDescent="0.3">
      <c r="A729" s="10" t="s">
        <v>2061</v>
      </c>
      <c r="B729" s="10" t="s">
        <v>52</v>
      </c>
      <c r="C729" s="10" t="s">
        <v>52</v>
      </c>
      <c r="D729" s="11">
        <v>1</v>
      </c>
      <c r="E729" s="12">
        <f>SUMIF(R730:R1699, Q729, F730:F1699)</f>
        <v>0</v>
      </c>
      <c r="F729" s="12">
        <f>TRUNC(E729*D729, 0)</f>
        <v>0</v>
      </c>
      <c r="G729" s="12">
        <f>SUMIF(R730:R1699, Q729, H730:H1699)</f>
        <v>0</v>
      </c>
      <c r="H729" s="12">
        <f>TRUNC(G729*D729, 0)</f>
        <v>0</v>
      </c>
      <c r="I729" s="12">
        <f>SUMIF(R730:R1699, Q729, J730:J1699)</f>
        <v>0</v>
      </c>
      <c r="J729" s="12">
        <f>TRUNC(I729*D729, 0)</f>
        <v>0</v>
      </c>
      <c r="K729" s="12">
        <f>SUMIF(R730:R1699, Q729, L730:L1699)</f>
        <v>0</v>
      </c>
      <c r="L729" s="12">
        <f>TRUNC(F729+H729+J729, 0)</f>
        <v>0</v>
      </c>
      <c r="M729" s="10" t="s">
        <v>52</v>
      </c>
      <c r="N729" s="9" t="s">
        <v>52</v>
      </c>
      <c r="O729" s="9" t="s">
        <v>52</v>
      </c>
      <c r="P729" s="9" t="s">
        <v>52</v>
      </c>
      <c r="Q729" s="9" t="s">
        <v>2062</v>
      </c>
      <c r="R729" s="9" t="s">
        <v>1285</v>
      </c>
      <c r="S729" s="9" t="s">
        <v>54</v>
      </c>
      <c r="T729" s="9" t="s">
        <v>54</v>
      </c>
      <c r="U729" s="9" t="s">
        <v>54</v>
      </c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9" t="s">
        <v>52</v>
      </c>
      <c r="AT729" s="1">
        <v>4</v>
      </c>
      <c r="AU729" s="9" t="s">
        <v>52</v>
      </c>
      <c r="AV729" s="9" t="s">
        <v>52</v>
      </c>
      <c r="AW729" s="9" t="s">
        <v>2062</v>
      </c>
      <c r="AX729" s="1">
        <v>846</v>
      </c>
      <c r="AY729" s="1"/>
    </row>
    <row r="730" spans="1:51" ht="30" customHeight="1" x14ac:dyDescent="0.3">
      <c r="A730" s="10" t="s">
        <v>2063</v>
      </c>
      <c r="B730" s="10" t="s">
        <v>52</v>
      </c>
      <c r="C730" s="10" t="s">
        <v>52</v>
      </c>
      <c r="D730" s="11">
        <v>1</v>
      </c>
      <c r="E730" s="12">
        <f>SUM(F731:F731)</f>
        <v>0</v>
      </c>
      <c r="F730" s="12">
        <f>TRUNC(E730*D730, 0)</f>
        <v>0</v>
      </c>
      <c r="G730" s="12">
        <f>SUM(H731:H731)</f>
        <v>0</v>
      </c>
      <c r="H730" s="12">
        <f>TRUNC(G730*D730, 0)</f>
        <v>0</v>
      </c>
      <c r="I730" s="12">
        <f>SUM(J731:J731)</f>
        <v>0</v>
      </c>
      <c r="J730" s="12">
        <f>TRUNC(I730*D730, 0)</f>
        <v>0</v>
      </c>
      <c r="K730" s="12">
        <f>SUM(L731:L731)</f>
        <v>0</v>
      </c>
      <c r="L730" s="12">
        <f>TRUNC(F730+H730+J730, 0)</f>
        <v>0</v>
      </c>
      <c r="M730" s="10" t="s">
        <v>52</v>
      </c>
      <c r="N730" s="9" t="s">
        <v>52</v>
      </c>
      <c r="O730" s="9" t="s">
        <v>52</v>
      </c>
      <c r="P730" s="9" t="s">
        <v>52</v>
      </c>
      <c r="Q730" s="9" t="s">
        <v>2064</v>
      </c>
      <c r="R730" s="9" t="s">
        <v>2062</v>
      </c>
      <c r="S730" s="9" t="s">
        <v>54</v>
      </c>
      <c r="T730" s="9" t="s">
        <v>54</v>
      </c>
      <c r="U730" s="9" t="s">
        <v>54</v>
      </c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9" t="s">
        <v>52</v>
      </c>
      <c r="AT730" s="1">
        <v>5</v>
      </c>
      <c r="AU730" s="9" t="s">
        <v>52</v>
      </c>
      <c r="AV730" s="9" t="s">
        <v>52</v>
      </c>
      <c r="AW730" s="9" t="s">
        <v>2064</v>
      </c>
      <c r="AX730" s="1">
        <v>867</v>
      </c>
      <c r="AY730" s="1"/>
    </row>
    <row r="731" spans="1:51" ht="30" customHeight="1" x14ac:dyDescent="0.3">
      <c r="A731" s="10" t="s">
        <v>2065</v>
      </c>
      <c r="B731" s="10" t="s">
        <v>52</v>
      </c>
      <c r="C731" s="10" t="s">
        <v>969</v>
      </c>
      <c r="D731" s="11"/>
      <c r="E731" s="12">
        <f>TRUNC(일위대가목록!E602,0)</f>
        <v>54770</v>
      </c>
      <c r="F731" s="12">
        <f>TRUNC(E731*D731, 0)</f>
        <v>0</v>
      </c>
      <c r="G731" s="12">
        <f>TRUNC(일위대가목록!F602,0)</f>
        <v>562624</v>
      </c>
      <c r="H731" s="12">
        <f>TRUNC(G731*D731, 0)</f>
        <v>0</v>
      </c>
      <c r="I731" s="12">
        <f>TRUNC(일위대가목록!G602,0)</f>
        <v>210812</v>
      </c>
      <c r="J731" s="12">
        <f>TRUNC(I731*D731, 0)</f>
        <v>0</v>
      </c>
      <c r="K731" s="12">
        <f>TRUNC(E731+G731+I731, 0)</f>
        <v>828206</v>
      </c>
      <c r="L731" s="12">
        <f>TRUNC(F731+H731+J731, 0)</f>
        <v>0</v>
      </c>
      <c r="M731" s="10" t="s">
        <v>52</v>
      </c>
      <c r="N731" s="9" t="s">
        <v>2066</v>
      </c>
      <c r="O731" s="9" t="s">
        <v>52</v>
      </c>
      <c r="P731" s="9" t="s">
        <v>52</v>
      </c>
      <c r="Q731" s="9" t="s">
        <v>2064</v>
      </c>
      <c r="R731" s="9" t="s">
        <v>52</v>
      </c>
      <c r="S731" s="9" t="s">
        <v>67</v>
      </c>
      <c r="T731" s="9" t="s">
        <v>54</v>
      </c>
      <c r="U731" s="9" t="s">
        <v>54</v>
      </c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9" t="s">
        <v>52</v>
      </c>
      <c r="AT731" s="1"/>
      <c r="AU731" s="9" t="s">
        <v>52</v>
      </c>
      <c r="AV731" s="9" t="s">
        <v>52</v>
      </c>
      <c r="AW731" s="9" t="s">
        <v>2067</v>
      </c>
      <c r="AX731" s="1">
        <v>848</v>
      </c>
      <c r="AY731" s="1"/>
    </row>
    <row r="732" spans="1:51" ht="30" customHeight="1" x14ac:dyDescent="0.3">
      <c r="A732" s="10" t="s">
        <v>2068</v>
      </c>
      <c r="B732" s="10" t="s">
        <v>52</v>
      </c>
      <c r="C732" s="10" t="s">
        <v>52</v>
      </c>
      <c r="D732" s="11">
        <v>1</v>
      </c>
      <c r="E732" s="12">
        <f>SUM(F733:F739)</f>
        <v>0</v>
      </c>
      <c r="F732" s="12">
        <f>TRUNC(E732*D732, 0)</f>
        <v>0</v>
      </c>
      <c r="G732" s="12">
        <f>SUM(H733:H739)</f>
        <v>0</v>
      </c>
      <c r="H732" s="12">
        <f>TRUNC(G732*D732, 0)</f>
        <v>0</v>
      </c>
      <c r="I732" s="12">
        <f>SUM(J733:J739)</f>
        <v>0</v>
      </c>
      <c r="J732" s="12">
        <f>TRUNC(I732*D732, 0)</f>
        <v>0</v>
      </c>
      <c r="K732" s="12">
        <f>SUM(L733:L739)</f>
        <v>0</v>
      </c>
      <c r="L732" s="12">
        <f>TRUNC(F732+H732+J732, 0)</f>
        <v>0</v>
      </c>
      <c r="M732" s="10" t="s">
        <v>52</v>
      </c>
      <c r="N732" s="9" t="s">
        <v>52</v>
      </c>
      <c r="O732" s="9" t="s">
        <v>52</v>
      </c>
      <c r="P732" s="9" t="s">
        <v>52</v>
      </c>
      <c r="Q732" s="9" t="s">
        <v>2069</v>
      </c>
      <c r="R732" s="9" t="s">
        <v>2062</v>
      </c>
      <c r="S732" s="9" t="s">
        <v>54</v>
      </c>
      <c r="T732" s="9" t="s">
        <v>54</v>
      </c>
      <c r="U732" s="9" t="s">
        <v>54</v>
      </c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9" t="s">
        <v>52</v>
      </c>
      <c r="AT732" s="1">
        <v>5</v>
      </c>
      <c r="AU732" s="9" t="s">
        <v>52</v>
      </c>
      <c r="AV732" s="9" t="s">
        <v>52</v>
      </c>
      <c r="AW732" s="9" t="s">
        <v>2069</v>
      </c>
      <c r="AX732" s="1">
        <v>869</v>
      </c>
      <c r="AY732" s="1"/>
    </row>
    <row r="733" spans="1:51" ht="30" customHeight="1" x14ac:dyDescent="0.3">
      <c r="A733" s="10" t="s">
        <v>2070</v>
      </c>
      <c r="B733" s="10" t="s">
        <v>2071</v>
      </c>
      <c r="C733" s="10" t="s">
        <v>76</v>
      </c>
      <c r="D733" s="11"/>
      <c r="E733" s="12">
        <f>TRUNC(일위대가목록!E603,0)</f>
        <v>0</v>
      </c>
      <c r="F733" s="12">
        <f>TRUNC(E733*D733, 0)</f>
        <v>0</v>
      </c>
      <c r="G733" s="12">
        <f>TRUNC(일위대가목록!F603,0)</f>
        <v>535</v>
      </c>
      <c r="H733" s="12">
        <f>TRUNC(G733*D733, 0)</f>
        <v>0</v>
      </c>
      <c r="I733" s="12">
        <f>TRUNC(일위대가목록!G603,0)</f>
        <v>117</v>
      </c>
      <c r="J733" s="12">
        <f>TRUNC(I733*D733, 0)</f>
        <v>0</v>
      </c>
      <c r="K733" s="12">
        <f>TRUNC(E733+G733+I733, 0)</f>
        <v>652</v>
      </c>
      <c r="L733" s="12">
        <f>TRUNC(F733+H733+J733, 0)</f>
        <v>0</v>
      </c>
      <c r="M733" s="10" t="s">
        <v>52</v>
      </c>
      <c r="N733" s="9" t="s">
        <v>2072</v>
      </c>
      <c r="O733" s="9" t="s">
        <v>52</v>
      </c>
      <c r="P733" s="9" t="s">
        <v>52</v>
      </c>
      <c r="Q733" s="9" t="s">
        <v>2069</v>
      </c>
      <c r="R733" s="9" t="s">
        <v>52</v>
      </c>
      <c r="S733" s="9" t="s">
        <v>67</v>
      </c>
      <c r="T733" s="9" t="s">
        <v>54</v>
      </c>
      <c r="U733" s="9" t="s">
        <v>54</v>
      </c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9" t="s">
        <v>52</v>
      </c>
      <c r="AT733" s="1"/>
      <c r="AU733" s="9" t="s">
        <v>52</v>
      </c>
      <c r="AV733" s="9" t="s">
        <v>52</v>
      </c>
      <c r="AW733" s="9" t="s">
        <v>2073</v>
      </c>
      <c r="AX733" s="1">
        <v>850</v>
      </c>
      <c r="AY733" s="1"/>
    </row>
    <row r="734" spans="1:51" ht="30" customHeight="1" x14ac:dyDescent="0.3">
      <c r="A734" s="10" t="s">
        <v>2070</v>
      </c>
      <c r="B734" s="10" t="s">
        <v>2074</v>
      </c>
      <c r="C734" s="10" t="s">
        <v>76</v>
      </c>
      <c r="D734" s="11"/>
      <c r="E734" s="12">
        <f>TRUNC(일위대가목록!E604,0)</f>
        <v>421</v>
      </c>
      <c r="F734" s="12">
        <f>TRUNC(E734*D734, 0)</f>
        <v>0</v>
      </c>
      <c r="G734" s="12">
        <f>TRUNC(일위대가목록!F604,0)</f>
        <v>535</v>
      </c>
      <c r="H734" s="12">
        <f>TRUNC(G734*D734, 0)</f>
        <v>0</v>
      </c>
      <c r="I734" s="12">
        <f>TRUNC(일위대가목록!G604,0)</f>
        <v>117</v>
      </c>
      <c r="J734" s="12">
        <f>TRUNC(I734*D734, 0)</f>
        <v>0</v>
      </c>
      <c r="K734" s="12">
        <f>TRUNC(E734+G734+I734, 0)</f>
        <v>1073</v>
      </c>
      <c r="L734" s="12">
        <f>TRUNC(F734+H734+J734, 0)</f>
        <v>0</v>
      </c>
      <c r="M734" s="10" t="s">
        <v>52</v>
      </c>
      <c r="N734" s="9" t="s">
        <v>2075</v>
      </c>
      <c r="O734" s="9" t="s">
        <v>52</v>
      </c>
      <c r="P734" s="9" t="s">
        <v>52</v>
      </c>
      <c r="Q734" s="9" t="s">
        <v>2069</v>
      </c>
      <c r="R734" s="9" t="s">
        <v>52</v>
      </c>
      <c r="S734" s="9" t="s">
        <v>67</v>
      </c>
      <c r="T734" s="9" t="s">
        <v>54</v>
      </c>
      <c r="U734" s="9" t="s">
        <v>54</v>
      </c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9" t="s">
        <v>52</v>
      </c>
      <c r="AT734" s="1"/>
      <c r="AU734" s="9" t="s">
        <v>52</v>
      </c>
      <c r="AV734" s="9" t="s">
        <v>52</v>
      </c>
      <c r="AW734" s="9" t="s">
        <v>2076</v>
      </c>
      <c r="AX734" s="1">
        <v>851</v>
      </c>
      <c r="AY734" s="1"/>
    </row>
    <row r="735" spans="1:51" ht="30" customHeight="1" x14ac:dyDescent="0.3">
      <c r="A735" s="10" t="s">
        <v>2070</v>
      </c>
      <c r="B735" s="10" t="s">
        <v>2077</v>
      </c>
      <c r="C735" s="10" t="s">
        <v>76</v>
      </c>
      <c r="D735" s="11"/>
      <c r="E735" s="12">
        <f>TRUNC(일위대가목록!E605,0)</f>
        <v>453</v>
      </c>
      <c r="F735" s="12">
        <f>TRUNC(E735*D735, 0)</f>
        <v>0</v>
      </c>
      <c r="G735" s="12">
        <f>TRUNC(일위대가목록!F605,0)</f>
        <v>535</v>
      </c>
      <c r="H735" s="12">
        <f>TRUNC(G735*D735, 0)</f>
        <v>0</v>
      </c>
      <c r="I735" s="12">
        <f>TRUNC(일위대가목록!G605,0)</f>
        <v>117</v>
      </c>
      <c r="J735" s="12">
        <f>TRUNC(I735*D735, 0)</f>
        <v>0</v>
      </c>
      <c r="K735" s="12">
        <f>TRUNC(E735+G735+I735, 0)</f>
        <v>1105</v>
      </c>
      <c r="L735" s="12">
        <f>TRUNC(F735+H735+J735, 0)</f>
        <v>0</v>
      </c>
      <c r="M735" s="10" t="s">
        <v>52</v>
      </c>
      <c r="N735" s="9" t="s">
        <v>2078</v>
      </c>
      <c r="O735" s="9" t="s">
        <v>52</v>
      </c>
      <c r="P735" s="9" t="s">
        <v>52</v>
      </c>
      <c r="Q735" s="9" t="s">
        <v>2069</v>
      </c>
      <c r="R735" s="9" t="s">
        <v>52</v>
      </c>
      <c r="S735" s="9" t="s">
        <v>67</v>
      </c>
      <c r="T735" s="9" t="s">
        <v>54</v>
      </c>
      <c r="U735" s="9" t="s">
        <v>54</v>
      </c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9" t="s">
        <v>52</v>
      </c>
      <c r="AT735" s="1"/>
      <c r="AU735" s="9" t="s">
        <v>52</v>
      </c>
      <c r="AV735" s="9" t="s">
        <v>52</v>
      </c>
      <c r="AW735" s="9" t="s">
        <v>2079</v>
      </c>
      <c r="AX735" s="1">
        <v>852</v>
      </c>
      <c r="AY735" s="1"/>
    </row>
    <row r="736" spans="1:51" ht="30" customHeight="1" x14ac:dyDescent="0.3">
      <c r="A736" s="10" t="s">
        <v>2070</v>
      </c>
      <c r="B736" s="10" t="s">
        <v>2080</v>
      </c>
      <c r="C736" s="10" t="s">
        <v>76</v>
      </c>
      <c r="D736" s="11"/>
      <c r="E736" s="12">
        <f>TRUNC(일위대가목록!E606,0)</f>
        <v>486</v>
      </c>
      <c r="F736" s="12">
        <f>TRUNC(E736*D736, 0)</f>
        <v>0</v>
      </c>
      <c r="G736" s="12">
        <f>TRUNC(일위대가목록!F606,0)</f>
        <v>535</v>
      </c>
      <c r="H736" s="12">
        <f>TRUNC(G736*D736, 0)</f>
        <v>0</v>
      </c>
      <c r="I736" s="12">
        <f>TRUNC(일위대가목록!G606,0)</f>
        <v>117</v>
      </c>
      <c r="J736" s="12">
        <f>TRUNC(I736*D736, 0)</f>
        <v>0</v>
      </c>
      <c r="K736" s="12">
        <f>TRUNC(E736+G736+I736, 0)</f>
        <v>1138</v>
      </c>
      <c r="L736" s="12">
        <f>TRUNC(F736+H736+J736, 0)</f>
        <v>0</v>
      </c>
      <c r="M736" s="10" t="s">
        <v>52</v>
      </c>
      <c r="N736" s="9" t="s">
        <v>2081</v>
      </c>
      <c r="O736" s="9" t="s">
        <v>52</v>
      </c>
      <c r="P736" s="9" t="s">
        <v>52</v>
      </c>
      <c r="Q736" s="9" t="s">
        <v>2069</v>
      </c>
      <c r="R736" s="9" t="s">
        <v>52</v>
      </c>
      <c r="S736" s="9" t="s">
        <v>67</v>
      </c>
      <c r="T736" s="9" t="s">
        <v>54</v>
      </c>
      <c r="U736" s="9" t="s">
        <v>54</v>
      </c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9" t="s">
        <v>52</v>
      </c>
      <c r="AT736" s="1"/>
      <c r="AU736" s="9" t="s">
        <v>52</v>
      </c>
      <c r="AV736" s="9" t="s">
        <v>52</v>
      </c>
      <c r="AW736" s="9" t="s">
        <v>2082</v>
      </c>
      <c r="AX736" s="1">
        <v>853</v>
      </c>
      <c r="AY736" s="1"/>
    </row>
    <row r="737" spans="1:51" ht="30" customHeight="1" x14ac:dyDescent="0.3">
      <c r="A737" s="10" t="s">
        <v>2070</v>
      </c>
      <c r="B737" s="10" t="s">
        <v>2083</v>
      </c>
      <c r="C737" s="10" t="s">
        <v>76</v>
      </c>
      <c r="D737" s="11"/>
      <c r="E737" s="12">
        <f>TRUNC(일위대가목록!E607,0)</f>
        <v>519</v>
      </c>
      <c r="F737" s="12">
        <f>TRUNC(E737*D737, 0)</f>
        <v>0</v>
      </c>
      <c r="G737" s="12">
        <f>TRUNC(일위대가목록!F607,0)</f>
        <v>535</v>
      </c>
      <c r="H737" s="12">
        <f>TRUNC(G737*D737, 0)</f>
        <v>0</v>
      </c>
      <c r="I737" s="12">
        <f>TRUNC(일위대가목록!G607,0)</f>
        <v>117</v>
      </c>
      <c r="J737" s="12">
        <f>TRUNC(I737*D737, 0)</f>
        <v>0</v>
      </c>
      <c r="K737" s="12">
        <f>TRUNC(E737+G737+I737, 0)</f>
        <v>1171</v>
      </c>
      <c r="L737" s="12">
        <f>TRUNC(F737+H737+J737, 0)</f>
        <v>0</v>
      </c>
      <c r="M737" s="10" t="s">
        <v>52</v>
      </c>
      <c r="N737" s="9" t="s">
        <v>2084</v>
      </c>
      <c r="O737" s="9" t="s">
        <v>52</v>
      </c>
      <c r="P737" s="9" t="s">
        <v>52</v>
      </c>
      <c r="Q737" s="9" t="s">
        <v>2069</v>
      </c>
      <c r="R737" s="9" t="s">
        <v>52</v>
      </c>
      <c r="S737" s="9" t="s">
        <v>67</v>
      </c>
      <c r="T737" s="9" t="s">
        <v>54</v>
      </c>
      <c r="U737" s="9" t="s">
        <v>54</v>
      </c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9" t="s">
        <v>52</v>
      </c>
      <c r="AT737" s="1"/>
      <c r="AU737" s="9" t="s">
        <v>52</v>
      </c>
      <c r="AV737" s="9" t="s">
        <v>52</v>
      </c>
      <c r="AW737" s="9" t="s">
        <v>2085</v>
      </c>
      <c r="AX737" s="1">
        <v>854</v>
      </c>
      <c r="AY737" s="1"/>
    </row>
    <row r="738" spans="1:51" ht="30" customHeight="1" x14ac:dyDescent="0.3">
      <c r="A738" s="10" t="s">
        <v>2070</v>
      </c>
      <c r="B738" s="10" t="s">
        <v>2086</v>
      </c>
      <c r="C738" s="10" t="s">
        <v>76</v>
      </c>
      <c r="D738" s="11"/>
      <c r="E738" s="12">
        <f>TRUNC(일위대가목록!E608,0)</f>
        <v>554</v>
      </c>
      <c r="F738" s="12">
        <f>TRUNC(E738*D738, 0)</f>
        <v>0</v>
      </c>
      <c r="G738" s="12">
        <f>TRUNC(일위대가목록!F608,0)</f>
        <v>535</v>
      </c>
      <c r="H738" s="12">
        <f>TRUNC(G738*D738, 0)</f>
        <v>0</v>
      </c>
      <c r="I738" s="12">
        <f>TRUNC(일위대가목록!G608,0)</f>
        <v>117</v>
      </c>
      <c r="J738" s="12">
        <f>TRUNC(I738*D738, 0)</f>
        <v>0</v>
      </c>
      <c r="K738" s="12">
        <f>TRUNC(E738+G738+I738, 0)</f>
        <v>1206</v>
      </c>
      <c r="L738" s="12">
        <f>TRUNC(F738+H738+J738, 0)</f>
        <v>0</v>
      </c>
      <c r="M738" s="10" t="s">
        <v>52</v>
      </c>
      <c r="N738" s="9" t="s">
        <v>2087</v>
      </c>
      <c r="O738" s="9" t="s">
        <v>52</v>
      </c>
      <c r="P738" s="9" t="s">
        <v>52</v>
      </c>
      <c r="Q738" s="9" t="s">
        <v>2069</v>
      </c>
      <c r="R738" s="9" t="s">
        <v>52</v>
      </c>
      <c r="S738" s="9" t="s">
        <v>67</v>
      </c>
      <c r="T738" s="9" t="s">
        <v>54</v>
      </c>
      <c r="U738" s="9" t="s">
        <v>54</v>
      </c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9" t="s">
        <v>52</v>
      </c>
      <c r="AT738" s="1"/>
      <c r="AU738" s="9" t="s">
        <v>52</v>
      </c>
      <c r="AV738" s="9" t="s">
        <v>52</v>
      </c>
      <c r="AW738" s="9" t="s">
        <v>2088</v>
      </c>
      <c r="AX738" s="1">
        <v>855</v>
      </c>
      <c r="AY738" s="1"/>
    </row>
    <row r="739" spans="1:51" ht="30" customHeight="1" x14ac:dyDescent="0.3">
      <c r="A739" s="10" t="s">
        <v>2070</v>
      </c>
      <c r="B739" s="10" t="s">
        <v>2089</v>
      </c>
      <c r="C739" s="10" t="s">
        <v>76</v>
      </c>
      <c r="D739" s="11"/>
      <c r="E739" s="12">
        <f>TRUNC(일위대가목록!E609,0)</f>
        <v>743</v>
      </c>
      <c r="F739" s="12">
        <f>TRUNC(E739*D739, 0)</f>
        <v>0</v>
      </c>
      <c r="G739" s="12">
        <f>TRUNC(일위대가목록!F609,0)</f>
        <v>535</v>
      </c>
      <c r="H739" s="12">
        <f>TRUNC(G739*D739, 0)</f>
        <v>0</v>
      </c>
      <c r="I739" s="12">
        <f>TRUNC(일위대가목록!G609,0)</f>
        <v>117</v>
      </c>
      <c r="J739" s="12">
        <f>TRUNC(I739*D739, 0)</f>
        <v>0</v>
      </c>
      <c r="K739" s="12">
        <f>TRUNC(E739+G739+I739, 0)</f>
        <v>1395</v>
      </c>
      <c r="L739" s="12">
        <f>TRUNC(F739+H739+J739, 0)</f>
        <v>0</v>
      </c>
      <c r="M739" s="10" t="s">
        <v>52</v>
      </c>
      <c r="N739" s="9" t="s">
        <v>2090</v>
      </c>
      <c r="O739" s="9" t="s">
        <v>52</v>
      </c>
      <c r="P739" s="9" t="s">
        <v>52</v>
      </c>
      <c r="Q739" s="9" t="s">
        <v>2069</v>
      </c>
      <c r="R739" s="9" t="s">
        <v>52</v>
      </c>
      <c r="S739" s="9" t="s">
        <v>67</v>
      </c>
      <c r="T739" s="9" t="s">
        <v>54</v>
      </c>
      <c r="U739" s="9" t="s">
        <v>54</v>
      </c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9" t="s">
        <v>52</v>
      </c>
      <c r="AT739" s="1"/>
      <c r="AU739" s="9" t="s">
        <v>52</v>
      </c>
      <c r="AV739" s="9" t="s">
        <v>52</v>
      </c>
      <c r="AW739" s="9" t="s">
        <v>2091</v>
      </c>
      <c r="AX739" s="1">
        <v>856</v>
      </c>
      <c r="AY739" s="1"/>
    </row>
    <row r="740" spans="1:51" ht="30" customHeight="1" x14ac:dyDescent="0.3">
      <c r="A740" s="10" t="s">
        <v>2068</v>
      </c>
      <c r="B740" s="10" t="s">
        <v>52</v>
      </c>
      <c r="C740" s="10" t="s">
        <v>52</v>
      </c>
      <c r="D740" s="11">
        <v>1</v>
      </c>
      <c r="E740" s="12">
        <f>SUM(F741:F744)</f>
        <v>0</v>
      </c>
      <c r="F740" s="12">
        <f>TRUNC(E740*D740, 0)</f>
        <v>0</v>
      </c>
      <c r="G740" s="12">
        <f>SUM(H741:H744)</f>
        <v>0</v>
      </c>
      <c r="H740" s="12">
        <f>TRUNC(G740*D740, 0)</f>
        <v>0</v>
      </c>
      <c r="I740" s="12">
        <f>SUM(J741:J744)</f>
        <v>0</v>
      </c>
      <c r="J740" s="12">
        <f>TRUNC(I740*D740, 0)</f>
        <v>0</v>
      </c>
      <c r="K740" s="12">
        <f>SUM(L741:L744)</f>
        <v>0</v>
      </c>
      <c r="L740" s="12">
        <f>TRUNC(F740+H740+J740, 0)</f>
        <v>0</v>
      </c>
      <c r="M740" s="10" t="s">
        <v>52</v>
      </c>
      <c r="N740" s="9" t="s">
        <v>52</v>
      </c>
      <c r="O740" s="9" t="s">
        <v>52</v>
      </c>
      <c r="P740" s="9" t="s">
        <v>52</v>
      </c>
      <c r="Q740" s="9" t="s">
        <v>2092</v>
      </c>
      <c r="R740" s="9" t="s">
        <v>2062</v>
      </c>
      <c r="S740" s="9" t="s">
        <v>54</v>
      </c>
      <c r="T740" s="9" t="s">
        <v>54</v>
      </c>
      <c r="U740" s="9" t="s">
        <v>54</v>
      </c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9" t="s">
        <v>52</v>
      </c>
      <c r="AT740" s="1">
        <v>5</v>
      </c>
      <c r="AU740" s="9" t="s">
        <v>52</v>
      </c>
      <c r="AV740" s="9" t="s">
        <v>52</v>
      </c>
      <c r="AW740" s="9" t="s">
        <v>2092</v>
      </c>
      <c r="AX740" s="1">
        <v>868</v>
      </c>
      <c r="AY740" s="1"/>
    </row>
    <row r="741" spans="1:51" ht="30" customHeight="1" x14ac:dyDescent="0.3">
      <c r="A741" s="10" t="s">
        <v>2093</v>
      </c>
      <c r="B741" s="10" t="s">
        <v>2071</v>
      </c>
      <c r="C741" s="10" t="s">
        <v>76</v>
      </c>
      <c r="D741" s="11"/>
      <c r="E741" s="12">
        <f>TRUNC(일위대가목록!E610,0)</f>
        <v>0</v>
      </c>
      <c r="F741" s="12">
        <f>TRUNC(E741*D741, 0)</f>
        <v>0</v>
      </c>
      <c r="G741" s="12">
        <f>TRUNC(일위대가목록!F610,0)</f>
        <v>941</v>
      </c>
      <c r="H741" s="12">
        <f>TRUNC(G741*D741, 0)</f>
        <v>0</v>
      </c>
      <c r="I741" s="12">
        <f>TRUNC(일위대가목록!G610,0)</f>
        <v>169</v>
      </c>
      <c r="J741" s="12">
        <f>TRUNC(I741*D741, 0)</f>
        <v>0</v>
      </c>
      <c r="K741" s="12">
        <f>TRUNC(E741+G741+I741, 0)</f>
        <v>1110</v>
      </c>
      <c r="L741" s="12">
        <f>TRUNC(F741+H741+J741, 0)</f>
        <v>0</v>
      </c>
      <c r="M741" s="10" t="s">
        <v>52</v>
      </c>
      <c r="N741" s="9" t="s">
        <v>2094</v>
      </c>
      <c r="O741" s="9" t="s">
        <v>52</v>
      </c>
      <c r="P741" s="9" t="s">
        <v>52</v>
      </c>
      <c r="Q741" s="9" t="s">
        <v>2092</v>
      </c>
      <c r="R741" s="9" t="s">
        <v>52</v>
      </c>
      <c r="S741" s="9" t="s">
        <v>67</v>
      </c>
      <c r="T741" s="9" t="s">
        <v>54</v>
      </c>
      <c r="U741" s="9" t="s">
        <v>54</v>
      </c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9" t="s">
        <v>52</v>
      </c>
      <c r="AT741" s="1"/>
      <c r="AU741" s="9" t="s">
        <v>52</v>
      </c>
      <c r="AV741" s="9" t="s">
        <v>52</v>
      </c>
      <c r="AW741" s="9" t="s">
        <v>2095</v>
      </c>
      <c r="AX741" s="1">
        <v>858</v>
      </c>
      <c r="AY741" s="1"/>
    </row>
    <row r="742" spans="1:51" ht="30" customHeight="1" x14ac:dyDescent="0.3">
      <c r="A742" s="10" t="s">
        <v>2093</v>
      </c>
      <c r="B742" s="10" t="s">
        <v>2080</v>
      </c>
      <c r="C742" s="10" t="s">
        <v>76</v>
      </c>
      <c r="D742" s="11"/>
      <c r="E742" s="12">
        <f>TRUNC(일위대가목록!E611,0)</f>
        <v>424</v>
      </c>
      <c r="F742" s="12">
        <f>TRUNC(E742*D742, 0)</f>
        <v>0</v>
      </c>
      <c r="G742" s="12">
        <f>TRUNC(일위대가목록!F611,0)</f>
        <v>941</v>
      </c>
      <c r="H742" s="12">
        <f>TRUNC(G742*D742, 0)</f>
        <v>0</v>
      </c>
      <c r="I742" s="12">
        <f>TRUNC(일위대가목록!G611,0)</f>
        <v>169</v>
      </c>
      <c r="J742" s="12">
        <f>TRUNC(I742*D742, 0)</f>
        <v>0</v>
      </c>
      <c r="K742" s="12">
        <f>TRUNC(E742+G742+I742, 0)</f>
        <v>1534</v>
      </c>
      <c r="L742" s="12">
        <f>TRUNC(F742+H742+J742, 0)</f>
        <v>0</v>
      </c>
      <c r="M742" s="10" t="s">
        <v>52</v>
      </c>
      <c r="N742" s="9" t="s">
        <v>2096</v>
      </c>
      <c r="O742" s="9" t="s">
        <v>52</v>
      </c>
      <c r="P742" s="9" t="s">
        <v>52</v>
      </c>
      <c r="Q742" s="9" t="s">
        <v>2092</v>
      </c>
      <c r="R742" s="9" t="s">
        <v>52</v>
      </c>
      <c r="S742" s="9" t="s">
        <v>67</v>
      </c>
      <c r="T742" s="9" t="s">
        <v>54</v>
      </c>
      <c r="U742" s="9" t="s">
        <v>54</v>
      </c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9" t="s">
        <v>52</v>
      </c>
      <c r="AT742" s="1"/>
      <c r="AU742" s="9" t="s">
        <v>52</v>
      </c>
      <c r="AV742" s="9" t="s">
        <v>52</v>
      </c>
      <c r="AW742" s="9" t="s">
        <v>2097</v>
      </c>
      <c r="AX742" s="1">
        <v>859</v>
      </c>
      <c r="AY742" s="1"/>
    </row>
    <row r="743" spans="1:51" ht="30" customHeight="1" x14ac:dyDescent="0.3">
      <c r="A743" s="10" t="s">
        <v>2093</v>
      </c>
      <c r="B743" s="10" t="s">
        <v>2098</v>
      </c>
      <c r="C743" s="10" t="s">
        <v>76</v>
      </c>
      <c r="D743" s="11"/>
      <c r="E743" s="12">
        <f>TRUNC(일위대가목록!E612,0)</f>
        <v>606</v>
      </c>
      <c r="F743" s="12">
        <f>TRUNC(E743*D743, 0)</f>
        <v>0</v>
      </c>
      <c r="G743" s="12">
        <f>TRUNC(일위대가목록!F612,0)</f>
        <v>941</v>
      </c>
      <c r="H743" s="12">
        <f>TRUNC(G743*D743, 0)</f>
        <v>0</v>
      </c>
      <c r="I743" s="12">
        <f>TRUNC(일위대가목록!G612,0)</f>
        <v>169</v>
      </c>
      <c r="J743" s="12">
        <f>TRUNC(I743*D743, 0)</f>
        <v>0</v>
      </c>
      <c r="K743" s="12">
        <f>TRUNC(E743+G743+I743, 0)</f>
        <v>1716</v>
      </c>
      <c r="L743" s="12">
        <f>TRUNC(F743+H743+J743, 0)</f>
        <v>0</v>
      </c>
      <c r="M743" s="10" t="s">
        <v>52</v>
      </c>
      <c r="N743" s="9" t="s">
        <v>2099</v>
      </c>
      <c r="O743" s="9" t="s">
        <v>52</v>
      </c>
      <c r="P743" s="9" t="s">
        <v>52</v>
      </c>
      <c r="Q743" s="9" t="s">
        <v>2092</v>
      </c>
      <c r="R743" s="9" t="s">
        <v>52</v>
      </c>
      <c r="S743" s="9" t="s">
        <v>67</v>
      </c>
      <c r="T743" s="9" t="s">
        <v>54</v>
      </c>
      <c r="U743" s="9" t="s">
        <v>54</v>
      </c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9" t="s">
        <v>52</v>
      </c>
      <c r="AT743" s="1"/>
      <c r="AU743" s="9" t="s">
        <v>52</v>
      </c>
      <c r="AV743" s="9" t="s">
        <v>52</v>
      </c>
      <c r="AW743" s="9" t="s">
        <v>2100</v>
      </c>
      <c r="AX743" s="1">
        <v>860</v>
      </c>
      <c r="AY743" s="1"/>
    </row>
    <row r="744" spans="1:51" ht="30" customHeight="1" x14ac:dyDescent="0.3">
      <c r="A744" s="10" t="s">
        <v>2093</v>
      </c>
      <c r="B744" s="10" t="s">
        <v>2089</v>
      </c>
      <c r="C744" s="10" t="s">
        <v>76</v>
      </c>
      <c r="D744" s="11"/>
      <c r="E744" s="12">
        <f>TRUNC(일위대가목록!E613,0)</f>
        <v>676</v>
      </c>
      <c r="F744" s="12">
        <f>TRUNC(E744*D744, 0)</f>
        <v>0</v>
      </c>
      <c r="G744" s="12">
        <f>TRUNC(일위대가목록!F613,0)</f>
        <v>941</v>
      </c>
      <c r="H744" s="12">
        <f>TRUNC(G744*D744, 0)</f>
        <v>0</v>
      </c>
      <c r="I744" s="12">
        <f>TRUNC(일위대가목록!G613,0)</f>
        <v>169</v>
      </c>
      <c r="J744" s="12">
        <f>TRUNC(I744*D744, 0)</f>
        <v>0</v>
      </c>
      <c r="K744" s="12">
        <f>TRUNC(E744+G744+I744, 0)</f>
        <v>1786</v>
      </c>
      <c r="L744" s="12">
        <f>TRUNC(F744+H744+J744, 0)</f>
        <v>0</v>
      </c>
      <c r="M744" s="10" t="s">
        <v>52</v>
      </c>
      <c r="N744" s="9" t="s">
        <v>2101</v>
      </c>
      <c r="O744" s="9" t="s">
        <v>52</v>
      </c>
      <c r="P744" s="9" t="s">
        <v>52</v>
      </c>
      <c r="Q744" s="9" t="s">
        <v>2092</v>
      </c>
      <c r="R744" s="9" t="s">
        <v>52</v>
      </c>
      <c r="S744" s="9" t="s">
        <v>67</v>
      </c>
      <c r="T744" s="9" t="s">
        <v>54</v>
      </c>
      <c r="U744" s="9" t="s">
        <v>54</v>
      </c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9" t="s">
        <v>52</v>
      </c>
      <c r="AT744" s="1"/>
      <c r="AU744" s="9" t="s">
        <v>52</v>
      </c>
      <c r="AV744" s="9" t="s">
        <v>52</v>
      </c>
      <c r="AW744" s="9" t="s">
        <v>2102</v>
      </c>
      <c r="AX744" s="1">
        <v>861</v>
      </c>
      <c r="AY744" s="1"/>
    </row>
    <row r="745" spans="1:51" ht="30" customHeight="1" x14ac:dyDescent="0.3">
      <c r="A745" s="10" t="s">
        <v>2103</v>
      </c>
      <c r="B745" s="10" t="s">
        <v>52</v>
      </c>
      <c r="C745" s="10" t="s">
        <v>52</v>
      </c>
      <c r="D745" s="11">
        <v>1</v>
      </c>
      <c r="E745" s="12">
        <f>SUM(F746:F746)</f>
        <v>0</v>
      </c>
      <c r="F745" s="12">
        <f>TRUNC(E745*D745, 0)</f>
        <v>0</v>
      </c>
      <c r="G745" s="12">
        <f>SUM(H746:H746)</f>
        <v>0</v>
      </c>
      <c r="H745" s="12">
        <f>TRUNC(G745*D745, 0)</f>
        <v>0</v>
      </c>
      <c r="I745" s="12">
        <f>SUM(J746:J746)</f>
        <v>0</v>
      </c>
      <c r="J745" s="12">
        <f>TRUNC(I745*D745, 0)</f>
        <v>0</v>
      </c>
      <c r="K745" s="12">
        <f>SUM(L746:L746)</f>
        <v>0</v>
      </c>
      <c r="L745" s="12">
        <f>TRUNC(F745+H745+J745, 0)</f>
        <v>0</v>
      </c>
      <c r="M745" s="10" t="s">
        <v>52</v>
      </c>
      <c r="N745" s="9" t="s">
        <v>52</v>
      </c>
      <c r="O745" s="9" t="s">
        <v>52</v>
      </c>
      <c r="P745" s="9" t="s">
        <v>52</v>
      </c>
      <c r="Q745" s="9" t="s">
        <v>2104</v>
      </c>
      <c r="R745" s="9" t="s">
        <v>2062</v>
      </c>
      <c r="S745" s="9" t="s">
        <v>54</v>
      </c>
      <c r="T745" s="9" t="s">
        <v>54</v>
      </c>
      <c r="U745" s="9" t="s">
        <v>54</v>
      </c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9" t="s">
        <v>52</v>
      </c>
      <c r="AT745" s="1">
        <v>5</v>
      </c>
      <c r="AU745" s="9" t="s">
        <v>52</v>
      </c>
      <c r="AV745" s="9" t="s">
        <v>52</v>
      </c>
      <c r="AW745" s="9" t="s">
        <v>2104</v>
      </c>
      <c r="AX745" s="1">
        <v>870</v>
      </c>
      <c r="AY745" s="1"/>
    </row>
    <row r="746" spans="1:51" ht="30" customHeight="1" x14ac:dyDescent="0.3">
      <c r="A746" s="10" t="s">
        <v>2105</v>
      </c>
      <c r="B746" s="10" t="s">
        <v>2106</v>
      </c>
      <c r="C746" s="10" t="s">
        <v>504</v>
      </c>
      <c r="D746" s="11"/>
      <c r="E746" s="12">
        <f>TRUNC(일위대가목록!E614,0)</f>
        <v>19400</v>
      </c>
      <c r="F746" s="12">
        <f>TRUNC(E746*D746, 0)</f>
        <v>0</v>
      </c>
      <c r="G746" s="12">
        <f>TRUNC(일위대가목록!F614,0)</f>
        <v>34920</v>
      </c>
      <c r="H746" s="12">
        <f>TRUNC(G746*D746, 0)</f>
        <v>0</v>
      </c>
      <c r="I746" s="12">
        <f>TRUNC(일위대가목록!G614,0)</f>
        <v>2590</v>
      </c>
      <c r="J746" s="12">
        <f>TRUNC(I746*D746, 0)</f>
        <v>0</v>
      </c>
      <c r="K746" s="12">
        <f>TRUNC(E746+G746+I746, 0)</f>
        <v>56910</v>
      </c>
      <c r="L746" s="12">
        <f>TRUNC(F746+H746+J746, 0)</f>
        <v>0</v>
      </c>
      <c r="M746" s="10" t="s">
        <v>52</v>
      </c>
      <c r="N746" s="9" t="s">
        <v>2107</v>
      </c>
      <c r="O746" s="9" t="s">
        <v>52</v>
      </c>
      <c r="P746" s="9" t="s">
        <v>52</v>
      </c>
      <c r="Q746" s="9" t="s">
        <v>2104</v>
      </c>
      <c r="R746" s="9" t="s">
        <v>52</v>
      </c>
      <c r="S746" s="9" t="s">
        <v>67</v>
      </c>
      <c r="T746" s="9" t="s">
        <v>54</v>
      </c>
      <c r="U746" s="9" t="s">
        <v>54</v>
      </c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9" t="s">
        <v>52</v>
      </c>
      <c r="AT746" s="1"/>
      <c r="AU746" s="9" t="s">
        <v>52</v>
      </c>
      <c r="AV746" s="9" t="s">
        <v>52</v>
      </c>
      <c r="AW746" s="9" t="s">
        <v>2108</v>
      </c>
      <c r="AX746" s="1">
        <v>863</v>
      </c>
      <c r="AY746" s="1"/>
    </row>
    <row r="747" spans="1:51" ht="30" customHeight="1" x14ac:dyDescent="0.3">
      <c r="A747" s="10" t="s">
        <v>2109</v>
      </c>
      <c r="B747" s="10" t="s">
        <v>52</v>
      </c>
      <c r="C747" s="10" t="s">
        <v>52</v>
      </c>
      <c r="D747" s="11">
        <v>1</v>
      </c>
      <c r="E747" s="12">
        <f>SUM(F748:F749)</f>
        <v>0</v>
      </c>
      <c r="F747" s="12">
        <f>TRUNC(E747*D747, 0)</f>
        <v>0</v>
      </c>
      <c r="G747" s="12">
        <f>SUM(H748:H749)</f>
        <v>0</v>
      </c>
      <c r="H747" s="12">
        <f>TRUNC(G747*D747, 0)</f>
        <v>0</v>
      </c>
      <c r="I747" s="12">
        <f>SUM(J748:J749)</f>
        <v>0</v>
      </c>
      <c r="J747" s="12">
        <f>TRUNC(I747*D747, 0)</f>
        <v>0</v>
      </c>
      <c r="K747" s="12">
        <f>SUM(L748:L749)</f>
        <v>0</v>
      </c>
      <c r="L747" s="12">
        <f>TRUNC(F747+H747+J747, 0)</f>
        <v>0</v>
      </c>
      <c r="M747" s="10" t="s">
        <v>52</v>
      </c>
      <c r="N747" s="9" t="s">
        <v>52</v>
      </c>
      <c r="O747" s="9" t="s">
        <v>52</v>
      </c>
      <c r="P747" s="9" t="s">
        <v>52</v>
      </c>
      <c r="Q747" s="9" t="s">
        <v>2110</v>
      </c>
      <c r="R747" s="9" t="s">
        <v>2062</v>
      </c>
      <c r="S747" s="9" t="s">
        <v>54</v>
      </c>
      <c r="T747" s="9" t="s">
        <v>54</v>
      </c>
      <c r="U747" s="9" t="s">
        <v>54</v>
      </c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9" t="s">
        <v>52</v>
      </c>
      <c r="AT747" s="1">
        <v>5</v>
      </c>
      <c r="AU747" s="9" t="s">
        <v>52</v>
      </c>
      <c r="AV747" s="9" t="s">
        <v>52</v>
      </c>
      <c r="AW747" s="9" t="s">
        <v>2110</v>
      </c>
      <c r="AX747" s="1">
        <v>871</v>
      </c>
      <c r="AY747" s="1"/>
    </row>
    <row r="748" spans="1:51" ht="30" customHeight="1" x14ac:dyDescent="0.3">
      <c r="A748" s="10" t="s">
        <v>2111</v>
      </c>
      <c r="B748" s="10" t="s">
        <v>2112</v>
      </c>
      <c r="C748" s="10" t="s">
        <v>969</v>
      </c>
      <c r="D748" s="11"/>
      <c r="E748" s="12">
        <f>TRUNC(일위대가목록!E615,0)</f>
        <v>0</v>
      </c>
      <c r="F748" s="12">
        <f>TRUNC(E748*D748, 0)</f>
        <v>0</v>
      </c>
      <c r="G748" s="12">
        <f>TRUNC(일위대가목록!F615,0)</f>
        <v>3367840</v>
      </c>
      <c r="H748" s="12">
        <f>TRUNC(G748*D748, 0)</f>
        <v>0</v>
      </c>
      <c r="I748" s="12">
        <f>TRUNC(일위대가목록!G615,0)</f>
        <v>101035</v>
      </c>
      <c r="J748" s="12">
        <f>TRUNC(I748*D748, 0)</f>
        <v>0</v>
      </c>
      <c r="K748" s="12">
        <f>TRUNC(E748+G748+I748, 0)</f>
        <v>3468875</v>
      </c>
      <c r="L748" s="12">
        <f>TRUNC(F748+H748+J748, 0)</f>
        <v>0</v>
      </c>
      <c r="M748" s="10" t="s">
        <v>52</v>
      </c>
      <c r="N748" s="9" t="s">
        <v>2113</v>
      </c>
      <c r="O748" s="9" t="s">
        <v>52</v>
      </c>
      <c r="P748" s="9" t="s">
        <v>52</v>
      </c>
      <c r="Q748" s="9" t="s">
        <v>2110</v>
      </c>
      <c r="R748" s="9" t="s">
        <v>52</v>
      </c>
      <c r="S748" s="9" t="s">
        <v>67</v>
      </c>
      <c r="T748" s="9" t="s">
        <v>54</v>
      </c>
      <c r="U748" s="9" t="s">
        <v>54</v>
      </c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9" t="s">
        <v>52</v>
      </c>
      <c r="AT748" s="1"/>
      <c r="AU748" s="9" t="s">
        <v>52</v>
      </c>
      <c r="AV748" s="9" t="s">
        <v>52</v>
      </c>
      <c r="AW748" s="9" t="s">
        <v>2114</v>
      </c>
      <c r="AX748" s="1">
        <v>865</v>
      </c>
      <c r="AY748" s="1"/>
    </row>
    <row r="749" spans="1:51" ht="30" customHeight="1" x14ac:dyDescent="0.3">
      <c r="A749" s="10" t="s">
        <v>2111</v>
      </c>
      <c r="B749" s="10" t="s">
        <v>2115</v>
      </c>
      <c r="C749" s="10" t="s">
        <v>969</v>
      </c>
      <c r="D749" s="11"/>
      <c r="E749" s="12">
        <f>TRUNC(일위대가목록!E616,0)</f>
        <v>0</v>
      </c>
      <c r="F749" s="12">
        <f>TRUNC(E749*D749, 0)</f>
        <v>0</v>
      </c>
      <c r="G749" s="12">
        <f>TRUNC(일위대가목록!F616,0)</f>
        <v>2651144</v>
      </c>
      <c r="H749" s="12">
        <f>TRUNC(G749*D749, 0)</f>
        <v>0</v>
      </c>
      <c r="I749" s="12">
        <f>TRUNC(일위대가목록!G616,0)</f>
        <v>79534</v>
      </c>
      <c r="J749" s="12">
        <f>TRUNC(I749*D749, 0)</f>
        <v>0</v>
      </c>
      <c r="K749" s="12">
        <f>TRUNC(E749+G749+I749, 0)</f>
        <v>2730678</v>
      </c>
      <c r="L749" s="12">
        <f>TRUNC(F749+H749+J749, 0)</f>
        <v>0</v>
      </c>
      <c r="M749" s="10" t="s">
        <v>52</v>
      </c>
      <c r="N749" s="9" t="s">
        <v>2116</v>
      </c>
      <c r="O749" s="9" t="s">
        <v>52</v>
      </c>
      <c r="P749" s="9" t="s">
        <v>52</v>
      </c>
      <c r="Q749" s="9" t="s">
        <v>2110</v>
      </c>
      <c r="R749" s="9" t="s">
        <v>52</v>
      </c>
      <c r="S749" s="9" t="s">
        <v>67</v>
      </c>
      <c r="T749" s="9" t="s">
        <v>54</v>
      </c>
      <c r="U749" s="9" t="s">
        <v>54</v>
      </c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9" t="s">
        <v>52</v>
      </c>
      <c r="AT749" s="1"/>
      <c r="AU749" s="9" t="s">
        <v>52</v>
      </c>
      <c r="AV749" s="9" t="s">
        <v>52</v>
      </c>
      <c r="AW749" s="9" t="s">
        <v>2117</v>
      </c>
      <c r="AX749" s="1">
        <v>866</v>
      </c>
      <c r="AY749" s="1"/>
    </row>
    <row r="750" spans="1:51" ht="30" customHeight="1" x14ac:dyDescent="0.3">
      <c r="A750" s="10" t="s">
        <v>2118</v>
      </c>
      <c r="B750" s="10" t="s">
        <v>52</v>
      </c>
      <c r="C750" s="10" t="s">
        <v>52</v>
      </c>
      <c r="D750" s="11">
        <v>1</v>
      </c>
      <c r="E750" s="12">
        <f>SUMIF(R751:R1699, Q750, F751:F1699)</f>
        <v>0</v>
      </c>
      <c r="F750" s="12">
        <f>TRUNC(E750*D750, 0)</f>
        <v>0</v>
      </c>
      <c r="G750" s="12">
        <f>SUMIF(R751:R1699, Q750, H751:H1699)</f>
        <v>0</v>
      </c>
      <c r="H750" s="12">
        <f>TRUNC(G750*D750, 0)</f>
        <v>0</v>
      </c>
      <c r="I750" s="12">
        <f>SUMIF(R751:R1699, Q750, J751:J1699)</f>
        <v>0</v>
      </c>
      <c r="J750" s="12">
        <f>TRUNC(I750*D750, 0)</f>
        <v>0</v>
      </c>
      <c r="K750" s="12">
        <f>SUMIF(R751:R1699, Q750, L751:L1699)</f>
        <v>0</v>
      </c>
      <c r="L750" s="12">
        <f>TRUNC(F750+H750+J750, 0)</f>
        <v>0</v>
      </c>
      <c r="M750" s="10" t="s">
        <v>52</v>
      </c>
      <c r="N750" s="9" t="s">
        <v>52</v>
      </c>
      <c r="O750" s="9" t="s">
        <v>52</v>
      </c>
      <c r="P750" s="9" t="s">
        <v>52</v>
      </c>
      <c r="Q750" s="9" t="s">
        <v>2119</v>
      </c>
      <c r="R750" s="9" t="s">
        <v>1283</v>
      </c>
      <c r="S750" s="9" t="s">
        <v>54</v>
      </c>
      <c r="T750" s="9" t="s">
        <v>54</v>
      </c>
      <c r="U750" s="9" t="s">
        <v>54</v>
      </c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9" t="s">
        <v>52</v>
      </c>
      <c r="AT750" s="1">
        <v>3</v>
      </c>
      <c r="AU750" s="9" t="s">
        <v>52</v>
      </c>
      <c r="AV750" s="9" t="s">
        <v>52</v>
      </c>
      <c r="AW750" s="9" t="s">
        <v>2119</v>
      </c>
      <c r="AX750" s="1">
        <v>10</v>
      </c>
      <c r="AY750" s="1"/>
    </row>
    <row r="751" spans="1:51" ht="30" customHeight="1" x14ac:dyDescent="0.3">
      <c r="A751" s="10" t="s">
        <v>2120</v>
      </c>
      <c r="B751" s="10" t="s">
        <v>52</v>
      </c>
      <c r="C751" s="10" t="s">
        <v>52</v>
      </c>
      <c r="D751" s="11">
        <v>1</v>
      </c>
      <c r="E751" s="12">
        <f>SUMIF(R752:R1699, Q751, F752:F1699)</f>
        <v>0</v>
      </c>
      <c r="F751" s="12">
        <f>TRUNC(E751*D751, 0)</f>
        <v>0</v>
      </c>
      <c r="G751" s="12">
        <f>SUMIF(R752:R1699, Q751, H752:H1699)</f>
        <v>0</v>
      </c>
      <c r="H751" s="12">
        <f>TRUNC(G751*D751, 0)</f>
        <v>0</v>
      </c>
      <c r="I751" s="12">
        <f>SUMIF(R752:R1699, Q751, J752:J1699)</f>
        <v>0</v>
      </c>
      <c r="J751" s="12">
        <f>TRUNC(I751*D751, 0)</f>
        <v>0</v>
      </c>
      <c r="K751" s="12">
        <f>SUMIF(R752:R1699, Q751, L752:L1699)</f>
        <v>0</v>
      </c>
      <c r="L751" s="12">
        <f>TRUNC(F751+H751+J751, 0)</f>
        <v>0</v>
      </c>
      <c r="M751" s="10" t="s">
        <v>52</v>
      </c>
      <c r="N751" s="9" t="s">
        <v>52</v>
      </c>
      <c r="O751" s="9" t="s">
        <v>52</v>
      </c>
      <c r="P751" s="9" t="s">
        <v>52</v>
      </c>
      <c r="Q751" s="9" t="s">
        <v>2121</v>
      </c>
      <c r="R751" s="9" t="s">
        <v>2119</v>
      </c>
      <c r="S751" s="9" t="s">
        <v>54</v>
      </c>
      <c r="T751" s="9" t="s">
        <v>54</v>
      </c>
      <c r="U751" s="9" t="s">
        <v>54</v>
      </c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9" t="s">
        <v>52</v>
      </c>
      <c r="AT751" s="1">
        <v>4</v>
      </c>
      <c r="AU751" s="9" t="s">
        <v>52</v>
      </c>
      <c r="AV751" s="9" t="s">
        <v>52</v>
      </c>
      <c r="AW751" s="9" t="s">
        <v>2121</v>
      </c>
      <c r="AX751" s="1">
        <v>1044</v>
      </c>
      <c r="AY751" s="1"/>
    </row>
    <row r="752" spans="1:51" ht="30" customHeight="1" x14ac:dyDescent="0.3">
      <c r="A752" s="10" t="s">
        <v>2122</v>
      </c>
      <c r="B752" s="10" t="s">
        <v>52</v>
      </c>
      <c r="C752" s="10" t="s">
        <v>52</v>
      </c>
      <c r="D752" s="11">
        <v>1</v>
      </c>
      <c r="E752" s="12">
        <f>SUM(F753:F758)</f>
        <v>0</v>
      </c>
      <c r="F752" s="12">
        <f>TRUNC(E752*D752, 0)</f>
        <v>0</v>
      </c>
      <c r="G752" s="12">
        <f>SUM(H753:H758)</f>
        <v>0</v>
      </c>
      <c r="H752" s="12">
        <f>TRUNC(G752*D752, 0)</f>
        <v>0</v>
      </c>
      <c r="I752" s="12">
        <f>SUM(J753:J758)</f>
        <v>0</v>
      </c>
      <c r="J752" s="12">
        <f>TRUNC(I752*D752, 0)</f>
        <v>0</v>
      </c>
      <c r="K752" s="12">
        <f>SUM(L753:L758)</f>
        <v>0</v>
      </c>
      <c r="L752" s="12">
        <f>TRUNC(F752+H752+J752, 0)</f>
        <v>0</v>
      </c>
      <c r="M752" s="10" t="s">
        <v>52</v>
      </c>
      <c r="N752" s="9" t="s">
        <v>52</v>
      </c>
      <c r="O752" s="9" t="s">
        <v>52</v>
      </c>
      <c r="P752" s="9" t="s">
        <v>52</v>
      </c>
      <c r="Q752" s="9" t="s">
        <v>2123</v>
      </c>
      <c r="R752" s="9" t="s">
        <v>2121</v>
      </c>
      <c r="S752" s="9" t="s">
        <v>54</v>
      </c>
      <c r="T752" s="9" t="s">
        <v>54</v>
      </c>
      <c r="U752" s="9" t="s">
        <v>54</v>
      </c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9" t="s">
        <v>52</v>
      </c>
      <c r="AT752" s="1">
        <v>5</v>
      </c>
      <c r="AU752" s="9" t="s">
        <v>52</v>
      </c>
      <c r="AV752" s="9" t="s">
        <v>52</v>
      </c>
      <c r="AW752" s="9" t="s">
        <v>2123</v>
      </c>
      <c r="AX752" s="1">
        <v>1045</v>
      </c>
      <c r="AY752" s="1"/>
    </row>
    <row r="753" spans="1:51" ht="30" customHeight="1" x14ac:dyDescent="0.3">
      <c r="A753" s="10" t="s">
        <v>2124</v>
      </c>
      <c r="B753" s="10" t="s">
        <v>2125</v>
      </c>
      <c r="C753" s="10" t="s">
        <v>65</v>
      </c>
      <c r="D753" s="11"/>
      <c r="E753" s="12">
        <f>TRUNC(일위대가목록!E617,0)</f>
        <v>0</v>
      </c>
      <c r="F753" s="12">
        <f>TRUNC(E753*D753, 0)</f>
        <v>0</v>
      </c>
      <c r="G753" s="12">
        <f>TRUNC(일위대가목록!F617,0)</f>
        <v>32253</v>
      </c>
      <c r="H753" s="12">
        <f>TRUNC(G753*D753, 0)</f>
        <v>0</v>
      </c>
      <c r="I753" s="12">
        <f>TRUNC(일위대가목록!G617,0)</f>
        <v>606</v>
      </c>
      <c r="J753" s="12">
        <f>TRUNC(I753*D753, 0)</f>
        <v>0</v>
      </c>
      <c r="K753" s="12">
        <f>TRUNC(E753+G753+I753, 0)</f>
        <v>32859</v>
      </c>
      <c r="L753" s="12">
        <f>TRUNC(F753+H753+J753, 0)</f>
        <v>0</v>
      </c>
      <c r="M753" s="10" t="s">
        <v>52</v>
      </c>
      <c r="N753" s="9" t="s">
        <v>2126</v>
      </c>
      <c r="O753" s="9" t="s">
        <v>52</v>
      </c>
      <c r="P753" s="9" t="s">
        <v>52</v>
      </c>
      <c r="Q753" s="9" t="s">
        <v>2123</v>
      </c>
      <c r="R753" s="9" t="s">
        <v>52</v>
      </c>
      <c r="S753" s="9" t="s">
        <v>67</v>
      </c>
      <c r="T753" s="9" t="s">
        <v>54</v>
      </c>
      <c r="U753" s="9" t="s">
        <v>54</v>
      </c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9" t="s">
        <v>52</v>
      </c>
      <c r="AT753" s="1"/>
      <c r="AU753" s="9" t="s">
        <v>52</v>
      </c>
      <c r="AV753" s="9" t="s">
        <v>52</v>
      </c>
      <c r="AW753" s="9" t="s">
        <v>2127</v>
      </c>
      <c r="AX753" s="1">
        <v>874</v>
      </c>
      <c r="AY753" s="1"/>
    </row>
    <row r="754" spans="1:51" ht="30" customHeight="1" x14ac:dyDescent="0.3">
      <c r="A754" s="10" t="s">
        <v>2124</v>
      </c>
      <c r="B754" s="10" t="s">
        <v>2128</v>
      </c>
      <c r="C754" s="10" t="s">
        <v>65</v>
      </c>
      <c r="D754" s="11"/>
      <c r="E754" s="12">
        <f>TRUNC(일위대가목록!E618,0)</f>
        <v>0</v>
      </c>
      <c r="F754" s="12">
        <f>TRUNC(E754*D754, 0)</f>
        <v>0</v>
      </c>
      <c r="G754" s="12">
        <f>TRUNC(일위대가목록!F618,0)</f>
        <v>42339</v>
      </c>
      <c r="H754" s="12">
        <f>TRUNC(G754*D754, 0)</f>
        <v>0</v>
      </c>
      <c r="I754" s="12">
        <f>TRUNC(일위대가목록!G618,0)</f>
        <v>808</v>
      </c>
      <c r="J754" s="12">
        <f>TRUNC(I754*D754, 0)</f>
        <v>0</v>
      </c>
      <c r="K754" s="12">
        <f>TRUNC(E754+G754+I754, 0)</f>
        <v>43147</v>
      </c>
      <c r="L754" s="12">
        <f>TRUNC(F754+H754+J754, 0)</f>
        <v>0</v>
      </c>
      <c r="M754" s="10" t="s">
        <v>52</v>
      </c>
      <c r="N754" s="9" t="s">
        <v>2129</v>
      </c>
      <c r="O754" s="9" t="s">
        <v>52</v>
      </c>
      <c r="P754" s="9" t="s">
        <v>52</v>
      </c>
      <c r="Q754" s="9" t="s">
        <v>2123</v>
      </c>
      <c r="R754" s="9" t="s">
        <v>52</v>
      </c>
      <c r="S754" s="9" t="s">
        <v>67</v>
      </c>
      <c r="T754" s="9" t="s">
        <v>54</v>
      </c>
      <c r="U754" s="9" t="s">
        <v>54</v>
      </c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9" t="s">
        <v>52</v>
      </c>
      <c r="AT754" s="1"/>
      <c r="AU754" s="9" t="s">
        <v>52</v>
      </c>
      <c r="AV754" s="9" t="s">
        <v>52</v>
      </c>
      <c r="AW754" s="9" t="s">
        <v>2130</v>
      </c>
      <c r="AX754" s="1">
        <v>875</v>
      </c>
      <c r="AY754" s="1"/>
    </row>
    <row r="755" spans="1:51" ht="30" customHeight="1" x14ac:dyDescent="0.3">
      <c r="A755" s="10" t="s">
        <v>2131</v>
      </c>
      <c r="B755" s="10" t="s">
        <v>2125</v>
      </c>
      <c r="C755" s="10" t="s">
        <v>65</v>
      </c>
      <c r="D755" s="11"/>
      <c r="E755" s="12">
        <f>TRUNC(일위대가목록!E619,0)</f>
        <v>0</v>
      </c>
      <c r="F755" s="12">
        <f>TRUNC(E755*D755, 0)</f>
        <v>0</v>
      </c>
      <c r="G755" s="12">
        <f>TRUNC(일위대가목록!F619,0)</f>
        <v>35285</v>
      </c>
      <c r="H755" s="12">
        <f>TRUNC(G755*D755, 0)</f>
        <v>0</v>
      </c>
      <c r="I755" s="12">
        <f>TRUNC(일위대가목록!G619,0)</f>
        <v>606</v>
      </c>
      <c r="J755" s="12">
        <f>TRUNC(I755*D755, 0)</f>
        <v>0</v>
      </c>
      <c r="K755" s="12">
        <f>TRUNC(E755+G755+I755, 0)</f>
        <v>35891</v>
      </c>
      <c r="L755" s="12">
        <f>TRUNC(F755+H755+J755, 0)</f>
        <v>0</v>
      </c>
      <c r="M755" s="10" t="s">
        <v>52</v>
      </c>
      <c r="N755" s="9" t="s">
        <v>2132</v>
      </c>
      <c r="O755" s="9" t="s">
        <v>52</v>
      </c>
      <c r="P755" s="9" t="s">
        <v>52</v>
      </c>
      <c r="Q755" s="9" t="s">
        <v>2123</v>
      </c>
      <c r="R755" s="9" t="s">
        <v>52</v>
      </c>
      <c r="S755" s="9" t="s">
        <v>67</v>
      </c>
      <c r="T755" s="9" t="s">
        <v>54</v>
      </c>
      <c r="U755" s="9" t="s">
        <v>54</v>
      </c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9" t="s">
        <v>52</v>
      </c>
      <c r="AT755" s="1"/>
      <c r="AU755" s="9" t="s">
        <v>52</v>
      </c>
      <c r="AV755" s="9" t="s">
        <v>52</v>
      </c>
      <c r="AW755" s="9" t="s">
        <v>2133</v>
      </c>
      <c r="AX755" s="1">
        <v>876</v>
      </c>
      <c r="AY755" s="1"/>
    </row>
    <row r="756" spans="1:51" ht="30" customHeight="1" x14ac:dyDescent="0.3">
      <c r="A756" s="10" t="s">
        <v>2131</v>
      </c>
      <c r="B756" s="10" t="s">
        <v>2128</v>
      </c>
      <c r="C756" s="10" t="s">
        <v>65</v>
      </c>
      <c r="D756" s="11"/>
      <c r="E756" s="12">
        <f>TRUNC(일위대가목록!E620,0)</f>
        <v>0</v>
      </c>
      <c r="F756" s="12">
        <f>TRUNC(E756*D756, 0)</f>
        <v>0</v>
      </c>
      <c r="G756" s="12">
        <f>TRUNC(일위대가목록!F620,0)</f>
        <v>46381</v>
      </c>
      <c r="H756" s="12">
        <f>TRUNC(G756*D756, 0)</f>
        <v>0</v>
      </c>
      <c r="I756" s="12">
        <f>TRUNC(일위대가목록!G620,0)</f>
        <v>808</v>
      </c>
      <c r="J756" s="12">
        <f>TRUNC(I756*D756, 0)</f>
        <v>0</v>
      </c>
      <c r="K756" s="12">
        <f>TRUNC(E756+G756+I756, 0)</f>
        <v>47189</v>
      </c>
      <c r="L756" s="12">
        <f>TRUNC(F756+H756+J756, 0)</f>
        <v>0</v>
      </c>
      <c r="M756" s="10" t="s">
        <v>52</v>
      </c>
      <c r="N756" s="9" t="s">
        <v>2134</v>
      </c>
      <c r="O756" s="9" t="s">
        <v>52</v>
      </c>
      <c r="P756" s="9" t="s">
        <v>52</v>
      </c>
      <c r="Q756" s="9" t="s">
        <v>2123</v>
      </c>
      <c r="R756" s="9" t="s">
        <v>52</v>
      </c>
      <c r="S756" s="9" t="s">
        <v>67</v>
      </c>
      <c r="T756" s="9" t="s">
        <v>54</v>
      </c>
      <c r="U756" s="9" t="s">
        <v>54</v>
      </c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9" t="s">
        <v>52</v>
      </c>
      <c r="AT756" s="1"/>
      <c r="AU756" s="9" t="s">
        <v>52</v>
      </c>
      <c r="AV756" s="9" t="s">
        <v>52</v>
      </c>
      <c r="AW756" s="9" t="s">
        <v>2135</v>
      </c>
      <c r="AX756" s="1">
        <v>877</v>
      </c>
      <c r="AY756" s="1"/>
    </row>
    <row r="757" spans="1:51" ht="30" customHeight="1" x14ac:dyDescent="0.3">
      <c r="A757" s="10" t="s">
        <v>2136</v>
      </c>
      <c r="B757" s="10" t="s">
        <v>2125</v>
      </c>
      <c r="C757" s="10" t="s">
        <v>65</v>
      </c>
      <c r="D757" s="11"/>
      <c r="E757" s="12">
        <f>TRUNC(일위대가목록!E621,0)</f>
        <v>0</v>
      </c>
      <c r="F757" s="12">
        <f>TRUNC(E757*D757, 0)</f>
        <v>0</v>
      </c>
      <c r="G757" s="12">
        <f>TRUNC(일위대가목록!F621,0)</f>
        <v>38318</v>
      </c>
      <c r="H757" s="12">
        <f>TRUNC(G757*D757, 0)</f>
        <v>0</v>
      </c>
      <c r="I757" s="12">
        <f>TRUNC(일위대가목록!G621,0)</f>
        <v>606</v>
      </c>
      <c r="J757" s="12">
        <f>TRUNC(I757*D757, 0)</f>
        <v>0</v>
      </c>
      <c r="K757" s="12">
        <f>TRUNC(E757+G757+I757, 0)</f>
        <v>38924</v>
      </c>
      <c r="L757" s="12">
        <f>TRUNC(F757+H757+J757, 0)</f>
        <v>0</v>
      </c>
      <c r="M757" s="10" t="s">
        <v>52</v>
      </c>
      <c r="N757" s="9" t="s">
        <v>2137</v>
      </c>
      <c r="O757" s="9" t="s">
        <v>52</v>
      </c>
      <c r="P757" s="9" t="s">
        <v>52</v>
      </c>
      <c r="Q757" s="9" t="s">
        <v>2123</v>
      </c>
      <c r="R757" s="9" t="s">
        <v>52</v>
      </c>
      <c r="S757" s="9" t="s">
        <v>67</v>
      </c>
      <c r="T757" s="9" t="s">
        <v>54</v>
      </c>
      <c r="U757" s="9" t="s">
        <v>54</v>
      </c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9" t="s">
        <v>52</v>
      </c>
      <c r="AT757" s="1"/>
      <c r="AU757" s="9" t="s">
        <v>52</v>
      </c>
      <c r="AV757" s="9" t="s">
        <v>52</v>
      </c>
      <c r="AW757" s="9" t="s">
        <v>2138</v>
      </c>
      <c r="AX757" s="1">
        <v>878</v>
      </c>
      <c r="AY757" s="1"/>
    </row>
    <row r="758" spans="1:51" ht="30" customHeight="1" x14ac:dyDescent="0.3">
      <c r="A758" s="10" t="s">
        <v>2136</v>
      </c>
      <c r="B758" s="10" t="s">
        <v>2128</v>
      </c>
      <c r="C758" s="10" t="s">
        <v>65</v>
      </c>
      <c r="D758" s="11"/>
      <c r="E758" s="12">
        <f>TRUNC(일위대가목록!E622,0)</f>
        <v>0</v>
      </c>
      <c r="F758" s="12">
        <f>TRUNC(E758*D758, 0)</f>
        <v>0</v>
      </c>
      <c r="G758" s="12">
        <f>TRUNC(일위대가목록!F622,0)</f>
        <v>50422</v>
      </c>
      <c r="H758" s="12">
        <f>TRUNC(G758*D758, 0)</f>
        <v>0</v>
      </c>
      <c r="I758" s="12">
        <f>TRUNC(일위대가목록!G622,0)</f>
        <v>808</v>
      </c>
      <c r="J758" s="12">
        <f>TRUNC(I758*D758, 0)</f>
        <v>0</v>
      </c>
      <c r="K758" s="12">
        <f>TRUNC(E758+G758+I758, 0)</f>
        <v>51230</v>
      </c>
      <c r="L758" s="12">
        <f>TRUNC(F758+H758+J758, 0)</f>
        <v>0</v>
      </c>
      <c r="M758" s="10" t="s">
        <v>52</v>
      </c>
      <c r="N758" s="9" t="s">
        <v>2139</v>
      </c>
      <c r="O758" s="9" t="s">
        <v>52</v>
      </c>
      <c r="P758" s="9" t="s">
        <v>52</v>
      </c>
      <c r="Q758" s="9" t="s">
        <v>2123</v>
      </c>
      <c r="R758" s="9" t="s">
        <v>52</v>
      </c>
      <c r="S758" s="9" t="s">
        <v>67</v>
      </c>
      <c r="T758" s="9" t="s">
        <v>54</v>
      </c>
      <c r="U758" s="9" t="s">
        <v>54</v>
      </c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9" t="s">
        <v>52</v>
      </c>
      <c r="AT758" s="1"/>
      <c r="AU758" s="9" t="s">
        <v>52</v>
      </c>
      <c r="AV758" s="9" t="s">
        <v>52</v>
      </c>
      <c r="AW758" s="9" t="s">
        <v>2140</v>
      </c>
      <c r="AX758" s="1">
        <v>879</v>
      </c>
      <c r="AY758" s="1"/>
    </row>
    <row r="759" spans="1:51" ht="30" customHeight="1" x14ac:dyDescent="0.3">
      <c r="A759" s="10" t="s">
        <v>2141</v>
      </c>
      <c r="B759" s="10" t="s">
        <v>52</v>
      </c>
      <c r="C759" s="10" t="s">
        <v>52</v>
      </c>
      <c r="D759" s="11">
        <v>1</v>
      </c>
      <c r="E759" s="12">
        <f>SUM(F760:F765)</f>
        <v>0</v>
      </c>
      <c r="F759" s="12">
        <f>TRUNC(E759*D759, 0)</f>
        <v>0</v>
      </c>
      <c r="G759" s="12">
        <f>SUM(H760:H765)</f>
        <v>0</v>
      </c>
      <c r="H759" s="12">
        <f>TRUNC(G759*D759, 0)</f>
        <v>0</v>
      </c>
      <c r="I759" s="12">
        <f>SUM(J760:J765)</f>
        <v>0</v>
      </c>
      <c r="J759" s="12">
        <f>TRUNC(I759*D759, 0)</f>
        <v>0</v>
      </c>
      <c r="K759" s="12">
        <f>SUM(L760:L765)</f>
        <v>0</v>
      </c>
      <c r="L759" s="12">
        <f>TRUNC(F759+H759+J759, 0)</f>
        <v>0</v>
      </c>
      <c r="M759" s="10" t="s">
        <v>52</v>
      </c>
      <c r="N759" s="9" t="s">
        <v>52</v>
      </c>
      <c r="O759" s="9" t="s">
        <v>52</v>
      </c>
      <c r="P759" s="9" t="s">
        <v>52</v>
      </c>
      <c r="Q759" s="9" t="s">
        <v>2142</v>
      </c>
      <c r="R759" s="9" t="s">
        <v>2121</v>
      </c>
      <c r="S759" s="9" t="s">
        <v>54</v>
      </c>
      <c r="T759" s="9" t="s">
        <v>54</v>
      </c>
      <c r="U759" s="9" t="s">
        <v>54</v>
      </c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9" t="s">
        <v>52</v>
      </c>
      <c r="AT759" s="1">
        <v>5</v>
      </c>
      <c r="AU759" s="9" t="s">
        <v>52</v>
      </c>
      <c r="AV759" s="9" t="s">
        <v>52</v>
      </c>
      <c r="AW759" s="9" t="s">
        <v>2142</v>
      </c>
      <c r="AX759" s="1">
        <v>1046</v>
      </c>
      <c r="AY759" s="1"/>
    </row>
    <row r="760" spans="1:51" ht="30" customHeight="1" x14ac:dyDescent="0.3">
      <c r="A760" s="10" t="s">
        <v>2143</v>
      </c>
      <c r="B760" s="10" t="s">
        <v>2125</v>
      </c>
      <c r="C760" s="10" t="s">
        <v>65</v>
      </c>
      <c r="D760" s="11"/>
      <c r="E760" s="12">
        <f>TRUNC(일위대가목록!E623,0)</f>
        <v>0</v>
      </c>
      <c r="F760" s="12">
        <f>TRUNC(E760*D760, 0)</f>
        <v>0</v>
      </c>
      <c r="G760" s="12">
        <f>TRUNC(일위대가목록!F623,0)</f>
        <v>58608</v>
      </c>
      <c r="H760" s="12">
        <f>TRUNC(G760*D760, 0)</f>
        <v>0</v>
      </c>
      <c r="I760" s="12">
        <f>TRUNC(일위대가목록!G623,0)</f>
        <v>1072</v>
      </c>
      <c r="J760" s="12">
        <f>TRUNC(I760*D760, 0)</f>
        <v>0</v>
      </c>
      <c r="K760" s="12">
        <f>TRUNC(E760+G760+I760, 0)</f>
        <v>59680</v>
      </c>
      <c r="L760" s="12">
        <f>TRUNC(F760+H760+J760, 0)</f>
        <v>0</v>
      </c>
      <c r="M760" s="10" t="s">
        <v>52</v>
      </c>
      <c r="N760" s="9" t="s">
        <v>2144</v>
      </c>
      <c r="O760" s="9" t="s">
        <v>52</v>
      </c>
      <c r="P760" s="9" t="s">
        <v>52</v>
      </c>
      <c r="Q760" s="9" t="s">
        <v>2142</v>
      </c>
      <c r="R760" s="9" t="s">
        <v>52</v>
      </c>
      <c r="S760" s="9" t="s">
        <v>67</v>
      </c>
      <c r="T760" s="9" t="s">
        <v>54</v>
      </c>
      <c r="U760" s="9" t="s">
        <v>54</v>
      </c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9" t="s">
        <v>52</v>
      </c>
      <c r="AT760" s="1"/>
      <c r="AU760" s="9" t="s">
        <v>52</v>
      </c>
      <c r="AV760" s="9" t="s">
        <v>52</v>
      </c>
      <c r="AW760" s="9" t="s">
        <v>2145</v>
      </c>
      <c r="AX760" s="1">
        <v>881</v>
      </c>
      <c r="AY760" s="1"/>
    </row>
    <row r="761" spans="1:51" ht="30" customHeight="1" x14ac:dyDescent="0.3">
      <c r="A761" s="10" t="s">
        <v>2143</v>
      </c>
      <c r="B761" s="10" t="s">
        <v>2128</v>
      </c>
      <c r="C761" s="10" t="s">
        <v>65</v>
      </c>
      <c r="D761" s="11"/>
      <c r="E761" s="12">
        <f>TRUNC(일위대가목록!E624,0)</f>
        <v>0</v>
      </c>
      <c r="F761" s="12">
        <f>TRUNC(E761*D761, 0)</f>
        <v>0</v>
      </c>
      <c r="G761" s="12">
        <f>TRUNC(일위대가목록!F624,0)</f>
        <v>78046</v>
      </c>
      <c r="H761" s="12">
        <f>TRUNC(G761*D761, 0)</f>
        <v>0</v>
      </c>
      <c r="I761" s="12">
        <f>TRUNC(일위대가목록!G624,0)</f>
        <v>1461</v>
      </c>
      <c r="J761" s="12">
        <f>TRUNC(I761*D761, 0)</f>
        <v>0</v>
      </c>
      <c r="K761" s="12">
        <f>TRUNC(E761+G761+I761, 0)</f>
        <v>79507</v>
      </c>
      <c r="L761" s="12">
        <f>TRUNC(F761+H761+J761, 0)</f>
        <v>0</v>
      </c>
      <c r="M761" s="10" t="s">
        <v>52</v>
      </c>
      <c r="N761" s="9" t="s">
        <v>2146</v>
      </c>
      <c r="O761" s="9" t="s">
        <v>52</v>
      </c>
      <c r="P761" s="9" t="s">
        <v>52</v>
      </c>
      <c r="Q761" s="9" t="s">
        <v>2142</v>
      </c>
      <c r="R761" s="9" t="s">
        <v>52</v>
      </c>
      <c r="S761" s="9" t="s">
        <v>67</v>
      </c>
      <c r="T761" s="9" t="s">
        <v>54</v>
      </c>
      <c r="U761" s="9" t="s">
        <v>54</v>
      </c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9" t="s">
        <v>52</v>
      </c>
      <c r="AT761" s="1"/>
      <c r="AU761" s="9" t="s">
        <v>52</v>
      </c>
      <c r="AV761" s="9" t="s">
        <v>52</v>
      </c>
      <c r="AW761" s="9" t="s">
        <v>2147</v>
      </c>
      <c r="AX761" s="1">
        <v>882</v>
      </c>
      <c r="AY761" s="1"/>
    </row>
    <row r="762" spans="1:51" ht="30" customHeight="1" x14ac:dyDescent="0.3">
      <c r="A762" s="10" t="s">
        <v>2148</v>
      </c>
      <c r="B762" s="10" t="s">
        <v>2125</v>
      </c>
      <c r="C762" s="10" t="s">
        <v>65</v>
      </c>
      <c r="D762" s="11"/>
      <c r="E762" s="12">
        <f>TRUNC(일위대가목록!E625,0)</f>
        <v>0</v>
      </c>
      <c r="F762" s="12">
        <f>TRUNC(E762*D762, 0)</f>
        <v>0</v>
      </c>
      <c r="G762" s="12">
        <f>TRUNC(일위대가목록!F625,0)</f>
        <v>63971</v>
      </c>
      <c r="H762" s="12">
        <f>TRUNC(G762*D762, 0)</f>
        <v>0</v>
      </c>
      <c r="I762" s="12">
        <f>TRUNC(일위대가목록!G625,0)</f>
        <v>1072</v>
      </c>
      <c r="J762" s="12">
        <f>TRUNC(I762*D762, 0)</f>
        <v>0</v>
      </c>
      <c r="K762" s="12">
        <f>TRUNC(E762+G762+I762, 0)</f>
        <v>65043</v>
      </c>
      <c r="L762" s="12">
        <f>TRUNC(F762+H762+J762, 0)</f>
        <v>0</v>
      </c>
      <c r="M762" s="10" t="s">
        <v>52</v>
      </c>
      <c r="N762" s="9" t="s">
        <v>2149</v>
      </c>
      <c r="O762" s="9" t="s">
        <v>52</v>
      </c>
      <c r="P762" s="9" t="s">
        <v>52</v>
      </c>
      <c r="Q762" s="9" t="s">
        <v>2142</v>
      </c>
      <c r="R762" s="9" t="s">
        <v>52</v>
      </c>
      <c r="S762" s="9" t="s">
        <v>67</v>
      </c>
      <c r="T762" s="9" t="s">
        <v>54</v>
      </c>
      <c r="U762" s="9" t="s">
        <v>54</v>
      </c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9" t="s">
        <v>52</v>
      </c>
      <c r="AT762" s="1"/>
      <c r="AU762" s="9" t="s">
        <v>52</v>
      </c>
      <c r="AV762" s="9" t="s">
        <v>52</v>
      </c>
      <c r="AW762" s="9" t="s">
        <v>2150</v>
      </c>
      <c r="AX762" s="1">
        <v>883</v>
      </c>
      <c r="AY762" s="1"/>
    </row>
    <row r="763" spans="1:51" ht="30" customHeight="1" x14ac:dyDescent="0.3">
      <c r="A763" s="10" t="s">
        <v>2148</v>
      </c>
      <c r="B763" s="10" t="s">
        <v>2128</v>
      </c>
      <c r="C763" s="10" t="s">
        <v>65</v>
      </c>
      <c r="D763" s="11"/>
      <c r="E763" s="12">
        <f>TRUNC(일위대가목록!E626,0)</f>
        <v>0</v>
      </c>
      <c r="F763" s="12">
        <f>TRUNC(E763*D763, 0)</f>
        <v>0</v>
      </c>
      <c r="G763" s="12">
        <f>TRUNC(일위대가목록!F626,0)</f>
        <v>85353</v>
      </c>
      <c r="H763" s="12">
        <f>TRUNC(G763*D763, 0)</f>
        <v>0</v>
      </c>
      <c r="I763" s="12">
        <f>TRUNC(일위대가목록!G626,0)</f>
        <v>1461</v>
      </c>
      <c r="J763" s="12">
        <f>TRUNC(I763*D763, 0)</f>
        <v>0</v>
      </c>
      <c r="K763" s="12">
        <f>TRUNC(E763+G763+I763, 0)</f>
        <v>86814</v>
      </c>
      <c r="L763" s="12">
        <f>TRUNC(F763+H763+J763, 0)</f>
        <v>0</v>
      </c>
      <c r="M763" s="10" t="s">
        <v>52</v>
      </c>
      <c r="N763" s="9" t="s">
        <v>2151</v>
      </c>
      <c r="O763" s="9" t="s">
        <v>52</v>
      </c>
      <c r="P763" s="9" t="s">
        <v>52</v>
      </c>
      <c r="Q763" s="9" t="s">
        <v>2142</v>
      </c>
      <c r="R763" s="9" t="s">
        <v>52</v>
      </c>
      <c r="S763" s="9" t="s">
        <v>67</v>
      </c>
      <c r="T763" s="9" t="s">
        <v>54</v>
      </c>
      <c r="U763" s="9" t="s">
        <v>54</v>
      </c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9" t="s">
        <v>52</v>
      </c>
      <c r="AT763" s="1"/>
      <c r="AU763" s="9" t="s">
        <v>52</v>
      </c>
      <c r="AV763" s="9" t="s">
        <v>52</v>
      </c>
      <c r="AW763" s="9" t="s">
        <v>2152</v>
      </c>
      <c r="AX763" s="1">
        <v>884</v>
      </c>
      <c r="AY763" s="1"/>
    </row>
    <row r="764" spans="1:51" ht="30" customHeight="1" x14ac:dyDescent="0.3">
      <c r="A764" s="10" t="s">
        <v>2153</v>
      </c>
      <c r="B764" s="10" t="s">
        <v>2125</v>
      </c>
      <c r="C764" s="10" t="s">
        <v>65</v>
      </c>
      <c r="D764" s="11"/>
      <c r="E764" s="12">
        <f>TRUNC(일위대가목록!E627,0)</f>
        <v>0</v>
      </c>
      <c r="F764" s="12">
        <f>TRUNC(E764*D764, 0)</f>
        <v>0</v>
      </c>
      <c r="G764" s="12">
        <f>TRUNC(일위대가목록!F627,0)</f>
        <v>69335</v>
      </c>
      <c r="H764" s="12">
        <f>TRUNC(G764*D764, 0)</f>
        <v>0</v>
      </c>
      <c r="I764" s="12">
        <f>TRUNC(일위대가목록!G627,0)</f>
        <v>1072</v>
      </c>
      <c r="J764" s="12">
        <f>TRUNC(I764*D764, 0)</f>
        <v>0</v>
      </c>
      <c r="K764" s="12">
        <f>TRUNC(E764+G764+I764, 0)</f>
        <v>70407</v>
      </c>
      <c r="L764" s="12">
        <f>TRUNC(F764+H764+J764, 0)</f>
        <v>0</v>
      </c>
      <c r="M764" s="10" t="s">
        <v>52</v>
      </c>
      <c r="N764" s="9" t="s">
        <v>2154</v>
      </c>
      <c r="O764" s="9" t="s">
        <v>52</v>
      </c>
      <c r="P764" s="9" t="s">
        <v>52</v>
      </c>
      <c r="Q764" s="9" t="s">
        <v>2142</v>
      </c>
      <c r="R764" s="9" t="s">
        <v>52</v>
      </c>
      <c r="S764" s="9" t="s">
        <v>67</v>
      </c>
      <c r="T764" s="9" t="s">
        <v>54</v>
      </c>
      <c r="U764" s="9" t="s">
        <v>54</v>
      </c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9" t="s">
        <v>52</v>
      </c>
      <c r="AT764" s="1"/>
      <c r="AU764" s="9" t="s">
        <v>52</v>
      </c>
      <c r="AV764" s="9" t="s">
        <v>52</v>
      </c>
      <c r="AW764" s="9" t="s">
        <v>2155</v>
      </c>
      <c r="AX764" s="1">
        <v>885</v>
      </c>
      <c r="AY764" s="1"/>
    </row>
    <row r="765" spans="1:51" ht="30" customHeight="1" x14ac:dyDescent="0.3">
      <c r="A765" s="10" t="s">
        <v>2153</v>
      </c>
      <c r="B765" s="10" t="s">
        <v>2128</v>
      </c>
      <c r="C765" s="10" t="s">
        <v>65</v>
      </c>
      <c r="D765" s="11"/>
      <c r="E765" s="12">
        <f>TRUNC(일위대가목록!E628,0)</f>
        <v>0</v>
      </c>
      <c r="F765" s="12">
        <f>TRUNC(E765*D765, 0)</f>
        <v>0</v>
      </c>
      <c r="G765" s="12">
        <f>TRUNC(일위대가목록!F628,0)</f>
        <v>92661</v>
      </c>
      <c r="H765" s="12">
        <f>TRUNC(G765*D765, 0)</f>
        <v>0</v>
      </c>
      <c r="I765" s="12">
        <f>TRUNC(일위대가목록!G628,0)</f>
        <v>1461</v>
      </c>
      <c r="J765" s="12">
        <f>TRUNC(I765*D765, 0)</f>
        <v>0</v>
      </c>
      <c r="K765" s="12">
        <f>TRUNC(E765+G765+I765, 0)</f>
        <v>94122</v>
      </c>
      <c r="L765" s="12">
        <f>TRUNC(F765+H765+J765, 0)</f>
        <v>0</v>
      </c>
      <c r="M765" s="10" t="s">
        <v>52</v>
      </c>
      <c r="N765" s="9" t="s">
        <v>2156</v>
      </c>
      <c r="O765" s="9" t="s">
        <v>52</v>
      </c>
      <c r="P765" s="9" t="s">
        <v>52</v>
      </c>
      <c r="Q765" s="9" t="s">
        <v>2142</v>
      </c>
      <c r="R765" s="9" t="s">
        <v>52</v>
      </c>
      <c r="S765" s="9" t="s">
        <v>67</v>
      </c>
      <c r="T765" s="9" t="s">
        <v>54</v>
      </c>
      <c r="U765" s="9" t="s">
        <v>54</v>
      </c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9" t="s">
        <v>52</v>
      </c>
      <c r="AT765" s="1"/>
      <c r="AU765" s="9" t="s">
        <v>52</v>
      </c>
      <c r="AV765" s="9" t="s">
        <v>52</v>
      </c>
      <c r="AW765" s="9" t="s">
        <v>2157</v>
      </c>
      <c r="AX765" s="1">
        <v>886</v>
      </c>
      <c r="AY765" s="1"/>
    </row>
    <row r="766" spans="1:51" ht="30" customHeight="1" x14ac:dyDescent="0.3">
      <c r="A766" s="10" t="s">
        <v>2158</v>
      </c>
      <c r="B766" s="10" t="s">
        <v>52</v>
      </c>
      <c r="C766" s="10" t="s">
        <v>52</v>
      </c>
      <c r="D766" s="11">
        <v>1</v>
      </c>
      <c r="E766" s="12">
        <f>SUM(F767:F772)</f>
        <v>0</v>
      </c>
      <c r="F766" s="12">
        <f>TRUNC(E766*D766, 0)</f>
        <v>0</v>
      </c>
      <c r="G766" s="12">
        <f>SUM(H767:H772)</f>
        <v>0</v>
      </c>
      <c r="H766" s="12">
        <f>TRUNC(G766*D766, 0)</f>
        <v>0</v>
      </c>
      <c r="I766" s="12">
        <f>SUM(J767:J772)</f>
        <v>0</v>
      </c>
      <c r="J766" s="12">
        <f>TRUNC(I766*D766, 0)</f>
        <v>0</v>
      </c>
      <c r="K766" s="12">
        <f>SUM(L767:L772)</f>
        <v>0</v>
      </c>
      <c r="L766" s="12">
        <f>TRUNC(F766+H766+J766, 0)</f>
        <v>0</v>
      </c>
      <c r="M766" s="10" t="s">
        <v>52</v>
      </c>
      <c r="N766" s="9" t="s">
        <v>52</v>
      </c>
      <c r="O766" s="9" t="s">
        <v>52</v>
      </c>
      <c r="P766" s="9" t="s">
        <v>52</v>
      </c>
      <c r="Q766" s="9" t="s">
        <v>2159</v>
      </c>
      <c r="R766" s="9" t="s">
        <v>2121</v>
      </c>
      <c r="S766" s="9" t="s">
        <v>54</v>
      </c>
      <c r="T766" s="9" t="s">
        <v>54</v>
      </c>
      <c r="U766" s="9" t="s">
        <v>54</v>
      </c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9" t="s">
        <v>52</v>
      </c>
      <c r="AT766" s="1">
        <v>5</v>
      </c>
      <c r="AU766" s="9" t="s">
        <v>52</v>
      </c>
      <c r="AV766" s="9" t="s">
        <v>52</v>
      </c>
      <c r="AW766" s="9" t="s">
        <v>2159</v>
      </c>
      <c r="AX766" s="1">
        <v>1047</v>
      </c>
      <c r="AY766" s="1"/>
    </row>
    <row r="767" spans="1:51" ht="30" customHeight="1" x14ac:dyDescent="0.3">
      <c r="A767" s="10" t="s">
        <v>2160</v>
      </c>
      <c r="B767" s="10" t="s">
        <v>2125</v>
      </c>
      <c r="C767" s="10" t="s">
        <v>65</v>
      </c>
      <c r="D767" s="11"/>
      <c r="E767" s="12">
        <f>TRUNC(일위대가목록!E629,0)</f>
        <v>0</v>
      </c>
      <c r="F767" s="12">
        <f>TRUNC(E767*D767, 0)</f>
        <v>0</v>
      </c>
      <c r="G767" s="12">
        <f>TRUNC(일위대가목록!F629,0)</f>
        <v>83325</v>
      </c>
      <c r="H767" s="12">
        <f>TRUNC(G767*D767, 0)</f>
        <v>0</v>
      </c>
      <c r="I767" s="12">
        <f>TRUNC(일위대가목록!G629,0)</f>
        <v>1508</v>
      </c>
      <c r="J767" s="12">
        <f>TRUNC(I767*D767, 0)</f>
        <v>0</v>
      </c>
      <c r="K767" s="12">
        <f>TRUNC(E767+G767+I767, 0)</f>
        <v>84833</v>
      </c>
      <c r="L767" s="12">
        <f>TRUNC(F767+H767+J767, 0)</f>
        <v>0</v>
      </c>
      <c r="M767" s="10" t="s">
        <v>52</v>
      </c>
      <c r="N767" s="9" t="s">
        <v>2161</v>
      </c>
      <c r="O767" s="9" t="s">
        <v>52</v>
      </c>
      <c r="P767" s="9" t="s">
        <v>52</v>
      </c>
      <c r="Q767" s="9" t="s">
        <v>2159</v>
      </c>
      <c r="R767" s="9" t="s">
        <v>52</v>
      </c>
      <c r="S767" s="9" t="s">
        <v>67</v>
      </c>
      <c r="T767" s="9" t="s">
        <v>54</v>
      </c>
      <c r="U767" s="9" t="s">
        <v>54</v>
      </c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9" t="s">
        <v>52</v>
      </c>
      <c r="AT767" s="1"/>
      <c r="AU767" s="9" t="s">
        <v>52</v>
      </c>
      <c r="AV767" s="9" t="s">
        <v>52</v>
      </c>
      <c r="AW767" s="9" t="s">
        <v>2162</v>
      </c>
      <c r="AX767" s="1">
        <v>888</v>
      </c>
      <c r="AY767" s="1"/>
    </row>
    <row r="768" spans="1:51" ht="30" customHeight="1" x14ac:dyDescent="0.3">
      <c r="A768" s="10" t="s">
        <v>2160</v>
      </c>
      <c r="B768" s="10" t="s">
        <v>2128</v>
      </c>
      <c r="C768" s="10" t="s">
        <v>65</v>
      </c>
      <c r="D768" s="11"/>
      <c r="E768" s="12">
        <f>TRUNC(일위대가목록!E630,0)</f>
        <v>0</v>
      </c>
      <c r="F768" s="12">
        <f>TRUNC(E768*D768, 0)</f>
        <v>0</v>
      </c>
      <c r="G768" s="12">
        <f>TRUNC(일위대가목록!F630,0)</f>
        <v>106638</v>
      </c>
      <c r="H768" s="12">
        <f>TRUNC(G768*D768, 0)</f>
        <v>0</v>
      </c>
      <c r="I768" s="12">
        <f>TRUNC(일위대가목록!G630,0)</f>
        <v>1974</v>
      </c>
      <c r="J768" s="12">
        <f>TRUNC(I768*D768, 0)</f>
        <v>0</v>
      </c>
      <c r="K768" s="12">
        <f>TRUNC(E768+G768+I768, 0)</f>
        <v>108612</v>
      </c>
      <c r="L768" s="12">
        <f>TRUNC(F768+H768+J768, 0)</f>
        <v>0</v>
      </c>
      <c r="M768" s="10" t="s">
        <v>52</v>
      </c>
      <c r="N768" s="9" t="s">
        <v>2163</v>
      </c>
      <c r="O768" s="9" t="s">
        <v>52</v>
      </c>
      <c r="P768" s="9" t="s">
        <v>52</v>
      </c>
      <c r="Q768" s="9" t="s">
        <v>2159</v>
      </c>
      <c r="R768" s="9" t="s">
        <v>52</v>
      </c>
      <c r="S768" s="9" t="s">
        <v>67</v>
      </c>
      <c r="T768" s="9" t="s">
        <v>54</v>
      </c>
      <c r="U768" s="9" t="s">
        <v>54</v>
      </c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9" t="s">
        <v>52</v>
      </c>
      <c r="AT768" s="1"/>
      <c r="AU768" s="9" t="s">
        <v>52</v>
      </c>
      <c r="AV768" s="9" t="s">
        <v>52</v>
      </c>
      <c r="AW768" s="9" t="s">
        <v>2164</v>
      </c>
      <c r="AX768" s="1">
        <v>889</v>
      </c>
      <c r="AY768" s="1"/>
    </row>
    <row r="769" spans="1:51" ht="30" customHeight="1" x14ac:dyDescent="0.3">
      <c r="A769" s="10" t="s">
        <v>2165</v>
      </c>
      <c r="B769" s="10" t="s">
        <v>2125</v>
      </c>
      <c r="C769" s="10" t="s">
        <v>65</v>
      </c>
      <c r="D769" s="11"/>
      <c r="E769" s="12">
        <f>TRUNC(일위대가목록!E631,0)</f>
        <v>0</v>
      </c>
      <c r="F769" s="12">
        <f>TRUNC(E769*D769, 0)</f>
        <v>0</v>
      </c>
      <c r="G769" s="12">
        <f>TRUNC(일위대가목록!F631,0)</f>
        <v>90866</v>
      </c>
      <c r="H769" s="12">
        <f>TRUNC(G769*D769, 0)</f>
        <v>0</v>
      </c>
      <c r="I769" s="12">
        <f>TRUNC(일위대가목록!G631,0)</f>
        <v>1508</v>
      </c>
      <c r="J769" s="12">
        <f>TRUNC(I769*D769, 0)</f>
        <v>0</v>
      </c>
      <c r="K769" s="12">
        <f>TRUNC(E769+G769+I769, 0)</f>
        <v>92374</v>
      </c>
      <c r="L769" s="12">
        <f>TRUNC(F769+H769+J769, 0)</f>
        <v>0</v>
      </c>
      <c r="M769" s="10" t="s">
        <v>52</v>
      </c>
      <c r="N769" s="9" t="s">
        <v>2166</v>
      </c>
      <c r="O769" s="9" t="s">
        <v>52</v>
      </c>
      <c r="P769" s="9" t="s">
        <v>52</v>
      </c>
      <c r="Q769" s="9" t="s">
        <v>2159</v>
      </c>
      <c r="R769" s="9" t="s">
        <v>52</v>
      </c>
      <c r="S769" s="9" t="s">
        <v>67</v>
      </c>
      <c r="T769" s="9" t="s">
        <v>54</v>
      </c>
      <c r="U769" s="9" t="s">
        <v>54</v>
      </c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9" t="s">
        <v>52</v>
      </c>
      <c r="AT769" s="1"/>
      <c r="AU769" s="9" t="s">
        <v>52</v>
      </c>
      <c r="AV769" s="9" t="s">
        <v>52</v>
      </c>
      <c r="AW769" s="9" t="s">
        <v>2167</v>
      </c>
      <c r="AX769" s="1">
        <v>890</v>
      </c>
      <c r="AY769" s="1"/>
    </row>
    <row r="770" spans="1:51" ht="30" customHeight="1" x14ac:dyDescent="0.3">
      <c r="A770" s="10" t="s">
        <v>2165</v>
      </c>
      <c r="B770" s="10" t="s">
        <v>2128</v>
      </c>
      <c r="C770" s="10" t="s">
        <v>65</v>
      </c>
      <c r="D770" s="11"/>
      <c r="E770" s="12">
        <f>TRUNC(일위대가목록!E632,0)</f>
        <v>0</v>
      </c>
      <c r="F770" s="12">
        <f>TRUNC(E770*D770, 0)</f>
        <v>0</v>
      </c>
      <c r="G770" s="12">
        <f>TRUNC(일위대가목록!F632,0)</f>
        <v>116510</v>
      </c>
      <c r="H770" s="12">
        <f>TRUNC(G770*D770, 0)</f>
        <v>0</v>
      </c>
      <c r="I770" s="12">
        <f>TRUNC(일위대가목록!G632,0)</f>
        <v>1974</v>
      </c>
      <c r="J770" s="12">
        <f>TRUNC(I770*D770, 0)</f>
        <v>0</v>
      </c>
      <c r="K770" s="12">
        <f>TRUNC(E770+G770+I770, 0)</f>
        <v>118484</v>
      </c>
      <c r="L770" s="12">
        <f>TRUNC(F770+H770+J770, 0)</f>
        <v>0</v>
      </c>
      <c r="M770" s="10" t="s">
        <v>52</v>
      </c>
      <c r="N770" s="9" t="s">
        <v>2168</v>
      </c>
      <c r="O770" s="9" t="s">
        <v>52</v>
      </c>
      <c r="P770" s="9" t="s">
        <v>52</v>
      </c>
      <c r="Q770" s="9" t="s">
        <v>2159</v>
      </c>
      <c r="R770" s="9" t="s">
        <v>52</v>
      </c>
      <c r="S770" s="9" t="s">
        <v>67</v>
      </c>
      <c r="T770" s="9" t="s">
        <v>54</v>
      </c>
      <c r="U770" s="9" t="s">
        <v>54</v>
      </c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9" t="s">
        <v>52</v>
      </c>
      <c r="AT770" s="1"/>
      <c r="AU770" s="9" t="s">
        <v>52</v>
      </c>
      <c r="AV770" s="9" t="s">
        <v>52</v>
      </c>
      <c r="AW770" s="9" t="s">
        <v>2169</v>
      </c>
      <c r="AX770" s="1">
        <v>891</v>
      </c>
      <c r="AY770" s="1"/>
    </row>
    <row r="771" spans="1:51" ht="30" customHeight="1" x14ac:dyDescent="0.3">
      <c r="A771" s="10" t="s">
        <v>2170</v>
      </c>
      <c r="B771" s="10" t="s">
        <v>2125</v>
      </c>
      <c r="C771" s="10" t="s">
        <v>65</v>
      </c>
      <c r="D771" s="11"/>
      <c r="E771" s="12">
        <f>TRUNC(일위대가목록!E633,0)</f>
        <v>0</v>
      </c>
      <c r="F771" s="12">
        <f>TRUNC(E771*D771, 0)</f>
        <v>0</v>
      </c>
      <c r="G771" s="12">
        <f>TRUNC(일위대가목록!F633,0)</f>
        <v>98408</v>
      </c>
      <c r="H771" s="12">
        <f>TRUNC(G771*D771, 0)</f>
        <v>0</v>
      </c>
      <c r="I771" s="12">
        <f>TRUNC(일위대가목록!G633,0)</f>
        <v>1508</v>
      </c>
      <c r="J771" s="12">
        <f>TRUNC(I771*D771, 0)</f>
        <v>0</v>
      </c>
      <c r="K771" s="12">
        <f>TRUNC(E771+G771+I771, 0)</f>
        <v>99916</v>
      </c>
      <c r="L771" s="12">
        <f>TRUNC(F771+H771+J771, 0)</f>
        <v>0</v>
      </c>
      <c r="M771" s="10" t="s">
        <v>52</v>
      </c>
      <c r="N771" s="9" t="s">
        <v>2171</v>
      </c>
      <c r="O771" s="9" t="s">
        <v>52</v>
      </c>
      <c r="P771" s="9" t="s">
        <v>52</v>
      </c>
      <c r="Q771" s="9" t="s">
        <v>2159</v>
      </c>
      <c r="R771" s="9" t="s">
        <v>52</v>
      </c>
      <c r="S771" s="9" t="s">
        <v>67</v>
      </c>
      <c r="T771" s="9" t="s">
        <v>54</v>
      </c>
      <c r="U771" s="9" t="s">
        <v>54</v>
      </c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9" t="s">
        <v>52</v>
      </c>
      <c r="AT771" s="1"/>
      <c r="AU771" s="9" t="s">
        <v>52</v>
      </c>
      <c r="AV771" s="9" t="s">
        <v>52</v>
      </c>
      <c r="AW771" s="9" t="s">
        <v>2172</v>
      </c>
      <c r="AX771" s="1">
        <v>892</v>
      </c>
      <c r="AY771" s="1"/>
    </row>
    <row r="772" spans="1:51" ht="30" customHeight="1" x14ac:dyDescent="0.3">
      <c r="A772" s="10" t="s">
        <v>2170</v>
      </c>
      <c r="B772" s="10" t="s">
        <v>2128</v>
      </c>
      <c r="C772" s="10" t="s">
        <v>65</v>
      </c>
      <c r="D772" s="11"/>
      <c r="E772" s="12">
        <f>TRUNC(일위대가목록!E634,0)</f>
        <v>0</v>
      </c>
      <c r="F772" s="12">
        <f>TRUNC(E772*D772, 0)</f>
        <v>0</v>
      </c>
      <c r="G772" s="12">
        <f>TRUNC(일위대가목록!F634,0)</f>
        <v>126383</v>
      </c>
      <c r="H772" s="12">
        <f>TRUNC(G772*D772, 0)</f>
        <v>0</v>
      </c>
      <c r="I772" s="12">
        <f>TRUNC(일위대가목록!G634,0)</f>
        <v>1974</v>
      </c>
      <c r="J772" s="12">
        <f>TRUNC(I772*D772, 0)</f>
        <v>0</v>
      </c>
      <c r="K772" s="12">
        <f>TRUNC(E772+G772+I772, 0)</f>
        <v>128357</v>
      </c>
      <c r="L772" s="12">
        <f>TRUNC(F772+H772+J772, 0)</f>
        <v>0</v>
      </c>
      <c r="M772" s="10" t="s">
        <v>52</v>
      </c>
      <c r="N772" s="9" t="s">
        <v>2173</v>
      </c>
      <c r="O772" s="9" t="s">
        <v>52</v>
      </c>
      <c r="P772" s="9" t="s">
        <v>52</v>
      </c>
      <c r="Q772" s="9" t="s">
        <v>2159</v>
      </c>
      <c r="R772" s="9" t="s">
        <v>52</v>
      </c>
      <c r="S772" s="9" t="s">
        <v>67</v>
      </c>
      <c r="T772" s="9" t="s">
        <v>54</v>
      </c>
      <c r="U772" s="9" t="s">
        <v>54</v>
      </c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9" t="s">
        <v>52</v>
      </c>
      <c r="AT772" s="1"/>
      <c r="AU772" s="9" t="s">
        <v>52</v>
      </c>
      <c r="AV772" s="9" t="s">
        <v>52</v>
      </c>
      <c r="AW772" s="9" t="s">
        <v>2174</v>
      </c>
      <c r="AX772" s="1">
        <v>893</v>
      </c>
      <c r="AY772" s="1"/>
    </row>
    <row r="773" spans="1:51" ht="30" customHeight="1" x14ac:dyDescent="0.3">
      <c r="A773" s="10" t="s">
        <v>2175</v>
      </c>
      <c r="B773" s="10" t="s">
        <v>52</v>
      </c>
      <c r="C773" s="10" t="s">
        <v>52</v>
      </c>
      <c r="D773" s="11">
        <v>1</v>
      </c>
      <c r="E773" s="12">
        <f>SUM(F774:F779)</f>
        <v>0</v>
      </c>
      <c r="F773" s="12">
        <f>TRUNC(E773*D773, 0)</f>
        <v>0</v>
      </c>
      <c r="G773" s="12">
        <f>SUM(H774:H779)</f>
        <v>0</v>
      </c>
      <c r="H773" s="12">
        <f>TRUNC(G773*D773, 0)</f>
        <v>0</v>
      </c>
      <c r="I773" s="12">
        <f>SUM(J774:J779)</f>
        <v>0</v>
      </c>
      <c r="J773" s="12">
        <f>TRUNC(I773*D773, 0)</f>
        <v>0</v>
      </c>
      <c r="K773" s="12">
        <f>SUM(L774:L779)</f>
        <v>0</v>
      </c>
      <c r="L773" s="12">
        <f>TRUNC(F773+H773+J773, 0)</f>
        <v>0</v>
      </c>
      <c r="M773" s="10" t="s">
        <v>52</v>
      </c>
      <c r="N773" s="9" t="s">
        <v>52</v>
      </c>
      <c r="O773" s="9" t="s">
        <v>52</v>
      </c>
      <c r="P773" s="9" t="s">
        <v>52</v>
      </c>
      <c r="Q773" s="9" t="s">
        <v>2176</v>
      </c>
      <c r="R773" s="9" t="s">
        <v>2121</v>
      </c>
      <c r="S773" s="9" t="s">
        <v>54</v>
      </c>
      <c r="T773" s="9" t="s">
        <v>54</v>
      </c>
      <c r="U773" s="9" t="s">
        <v>54</v>
      </c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9" t="s">
        <v>52</v>
      </c>
      <c r="AT773" s="1">
        <v>5</v>
      </c>
      <c r="AU773" s="9" t="s">
        <v>52</v>
      </c>
      <c r="AV773" s="9" t="s">
        <v>52</v>
      </c>
      <c r="AW773" s="9" t="s">
        <v>2176</v>
      </c>
      <c r="AX773" s="1">
        <v>1048</v>
      </c>
      <c r="AY773" s="1"/>
    </row>
    <row r="774" spans="1:51" ht="30" customHeight="1" x14ac:dyDescent="0.3">
      <c r="A774" s="10" t="s">
        <v>2177</v>
      </c>
      <c r="B774" s="10" t="s">
        <v>2178</v>
      </c>
      <c r="C774" s="10" t="s">
        <v>65</v>
      </c>
      <c r="D774" s="11"/>
      <c r="E774" s="12">
        <f>TRUNC(일위대가목록!E635,0)</f>
        <v>0</v>
      </c>
      <c r="F774" s="12">
        <f>TRUNC(E774*D774, 0)</f>
        <v>0</v>
      </c>
      <c r="G774" s="12">
        <f>TRUNC(일위대가목록!F635,0)</f>
        <v>57940</v>
      </c>
      <c r="H774" s="12">
        <f>TRUNC(G774*D774, 0)</f>
        <v>0</v>
      </c>
      <c r="I774" s="12">
        <f>TRUNC(일위대가목록!G635,0)</f>
        <v>1114</v>
      </c>
      <c r="J774" s="12">
        <f>TRUNC(I774*D774, 0)</f>
        <v>0</v>
      </c>
      <c r="K774" s="12">
        <f>TRUNC(E774+G774+I774, 0)</f>
        <v>59054</v>
      </c>
      <c r="L774" s="12">
        <f>TRUNC(F774+H774+J774, 0)</f>
        <v>0</v>
      </c>
      <c r="M774" s="10" t="s">
        <v>52</v>
      </c>
      <c r="N774" s="9" t="s">
        <v>2179</v>
      </c>
      <c r="O774" s="9" t="s">
        <v>52</v>
      </c>
      <c r="P774" s="9" t="s">
        <v>52</v>
      </c>
      <c r="Q774" s="9" t="s">
        <v>2176</v>
      </c>
      <c r="R774" s="9" t="s">
        <v>52</v>
      </c>
      <c r="S774" s="9" t="s">
        <v>67</v>
      </c>
      <c r="T774" s="9" t="s">
        <v>54</v>
      </c>
      <c r="U774" s="9" t="s">
        <v>54</v>
      </c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9" t="s">
        <v>52</v>
      </c>
      <c r="AT774" s="1"/>
      <c r="AU774" s="9" t="s">
        <v>52</v>
      </c>
      <c r="AV774" s="9" t="s">
        <v>52</v>
      </c>
      <c r="AW774" s="9" t="s">
        <v>2180</v>
      </c>
      <c r="AX774" s="1">
        <v>895</v>
      </c>
      <c r="AY774" s="1"/>
    </row>
    <row r="775" spans="1:51" ht="30" customHeight="1" x14ac:dyDescent="0.3">
      <c r="A775" s="10" t="s">
        <v>2177</v>
      </c>
      <c r="B775" s="10" t="s">
        <v>2181</v>
      </c>
      <c r="C775" s="10" t="s">
        <v>65</v>
      </c>
      <c r="D775" s="11"/>
      <c r="E775" s="12">
        <f>TRUNC(일위대가목록!E636,0)</f>
        <v>0</v>
      </c>
      <c r="F775" s="12">
        <f>TRUNC(E775*D775, 0)</f>
        <v>0</v>
      </c>
      <c r="G775" s="12">
        <f>TRUNC(일위대가목록!F636,0)</f>
        <v>92845</v>
      </c>
      <c r="H775" s="12">
        <f>TRUNC(G775*D775, 0)</f>
        <v>0</v>
      </c>
      <c r="I775" s="12">
        <f>TRUNC(일위대가목록!G636,0)</f>
        <v>1751</v>
      </c>
      <c r="J775" s="12">
        <f>TRUNC(I775*D775, 0)</f>
        <v>0</v>
      </c>
      <c r="K775" s="12">
        <f>TRUNC(E775+G775+I775, 0)</f>
        <v>94596</v>
      </c>
      <c r="L775" s="12">
        <f>TRUNC(F775+H775+J775, 0)</f>
        <v>0</v>
      </c>
      <c r="M775" s="10" t="s">
        <v>52</v>
      </c>
      <c r="N775" s="9" t="s">
        <v>2182</v>
      </c>
      <c r="O775" s="9" t="s">
        <v>52</v>
      </c>
      <c r="P775" s="9" t="s">
        <v>52</v>
      </c>
      <c r="Q775" s="9" t="s">
        <v>2176</v>
      </c>
      <c r="R775" s="9" t="s">
        <v>52</v>
      </c>
      <c r="S775" s="9" t="s">
        <v>67</v>
      </c>
      <c r="T775" s="9" t="s">
        <v>54</v>
      </c>
      <c r="U775" s="9" t="s">
        <v>54</v>
      </c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9" t="s">
        <v>52</v>
      </c>
      <c r="AT775" s="1"/>
      <c r="AU775" s="9" t="s">
        <v>52</v>
      </c>
      <c r="AV775" s="9" t="s">
        <v>52</v>
      </c>
      <c r="AW775" s="9" t="s">
        <v>2183</v>
      </c>
      <c r="AX775" s="1">
        <v>896</v>
      </c>
      <c r="AY775" s="1"/>
    </row>
    <row r="776" spans="1:51" ht="30" customHeight="1" x14ac:dyDescent="0.3">
      <c r="A776" s="10" t="s">
        <v>2177</v>
      </c>
      <c r="B776" s="10" t="s">
        <v>2184</v>
      </c>
      <c r="C776" s="10" t="s">
        <v>65</v>
      </c>
      <c r="D776" s="11"/>
      <c r="E776" s="12">
        <f>TRUNC(일위대가목록!E637,0)</f>
        <v>0</v>
      </c>
      <c r="F776" s="12">
        <f>TRUNC(E776*D776, 0)</f>
        <v>0</v>
      </c>
      <c r="G776" s="12">
        <f>TRUNC(일위대가목록!F637,0)</f>
        <v>123775</v>
      </c>
      <c r="H776" s="12">
        <f>TRUNC(G776*D776, 0)</f>
        <v>0</v>
      </c>
      <c r="I776" s="12">
        <f>TRUNC(일위대가목록!G637,0)</f>
        <v>2311</v>
      </c>
      <c r="J776" s="12">
        <f>TRUNC(I776*D776, 0)</f>
        <v>0</v>
      </c>
      <c r="K776" s="12">
        <f>TRUNC(E776+G776+I776, 0)</f>
        <v>126086</v>
      </c>
      <c r="L776" s="12">
        <f>TRUNC(F776+H776+J776, 0)</f>
        <v>0</v>
      </c>
      <c r="M776" s="10" t="s">
        <v>52</v>
      </c>
      <c r="N776" s="9" t="s">
        <v>2185</v>
      </c>
      <c r="O776" s="9" t="s">
        <v>52</v>
      </c>
      <c r="P776" s="9" t="s">
        <v>52</v>
      </c>
      <c r="Q776" s="9" t="s">
        <v>2176</v>
      </c>
      <c r="R776" s="9" t="s">
        <v>52</v>
      </c>
      <c r="S776" s="9" t="s">
        <v>67</v>
      </c>
      <c r="T776" s="9" t="s">
        <v>54</v>
      </c>
      <c r="U776" s="9" t="s">
        <v>54</v>
      </c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9" t="s">
        <v>52</v>
      </c>
      <c r="AT776" s="1"/>
      <c r="AU776" s="9" t="s">
        <v>52</v>
      </c>
      <c r="AV776" s="9" t="s">
        <v>52</v>
      </c>
      <c r="AW776" s="9" t="s">
        <v>2186</v>
      </c>
      <c r="AX776" s="1">
        <v>897</v>
      </c>
      <c r="AY776" s="1"/>
    </row>
    <row r="777" spans="1:51" ht="30" customHeight="1" x14ac:dyDescent="0.3">
      <c r="A777" s="10" t="s">
        <v>2177</v>
      </c>
      <c r="B777" s="10" t="s">
        <v>2187</v>
      </c>
      <c r="C777" s="10" t="s">
        <v>65</v>
      </c>
      <c r="D777" s="11"/>
      <c r="E777" s="12">
        <f>TRUNC(일위대가목록!E638,0)</f>
        <v>0</v>
      </c>
      <c r="F777" s="12">
        <f>TRUNC(E777*D777, 0)</f>
        <v>0</v>
      </c>
      <c r="G777" s="12">
        <f>TRUNC(일위대가목록!F638,0)</f>
        <v>72462</v>
      </c>
      <c r="H777" s="12">
        <f>TRUNC(G777*D777, 0)</f>
        <v>0</v>
      </c>
      <c r="I777" s="12">
        <f>TRUNC(일위대가목록!G638,0)</f>
        <v>1404</v>
      </c>
      <c r="J777" s="12">
        <f>TRUNC(I777*D777, 0)</f>
        <v>0</v>
      </c>
      <c r="K777" s="12">
        <f>TRUNC(E777+G777+I777, 0)</f>
        <v>73866</v>
      </c>
      <c r="L777" s="12">
        <f>TRUNC(F777+H777+J777, 0)</f>
        <v>0</v>
      </c>
      <c r="M777" s="10" t="s">
        <v>52</v>
      </c>
      <c r="N777" s="9" t="s">
        <v>2188</v>
      </c>
      <c r="O777" s="9" t="s">
        <v>52</v>
      </c>
      <c r="P777" s="9" t="s">
        <v>52</v>
      </c>
      <c r="Q777" s="9" t="s">
        <v>2176</v>
      </c>
      <c r="R777" s="9" t="s">
        <v>52</v>
      </c>
      <c r="S777" s="9" t="s">
        <v>67</v>
      </c>
      <c r="T777" s="9" t="s">
        <v>54</v>
      </c>
      <c r="U777" s="9" t="s">
        <v>54</v>
      </c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9" t="s">
        <v>52</v>
      </c>
      <c r="AT777" s="1"/>
      <c r="AU777" s="9" t="s">
        <v>52</v>
      </c>
      <c r="AV777" s="9" t="s">
        <v>52</v>
      </c>
      <c r="AW777" s="9" t="s">
        <v>2189</v>
      </c>
      <c r="AX777" s="1">
        <v>898</v>
      </c>
      <c r="AY777" s="1"/>
    </row>
    <row r="778" spans="1:51" ht="30" customHeight="1" x14ac:dyDescent="0.3">
      <c r="A778" s="10" t="s">
        <v>2177</v>
      </c>
      <c r="B778" s="10" t="s">
        <v>2190</v>
      </c>
      <c r="C778" s="10" t="s">
        <v>65</v>
      </c>
      <c r="D778" s="11"/>
      <c r="E778" s="12">
        <f>TRUNC(일위대가목록!E639,0)</f>
        <v>0</v>
      </c>
      <c r="F778" s="12">
        <f>TRUNC(E778*D778, 0)</f>
        <v>0</v>
      </c>
      <c r="G778" s="12">
        <f>TRUNC(일위대가목록!F639,0)</f>
        <v>119792</v>
      </c>
      <c r="H778" s="12">
        <f>TRUNC(G778*D778, 0)</f>
        <v>0</v>
      </c>
      <c r="I778" s="12">
        <f>TRUNC(일위대가목록!G639,0)</f>
        <v>2290</v>
      </c>
      <c r="J778" s="12">
        <f>TRUNC(I778*D778, 0)</f>
        <v>0</v>
      </c>
      <c r="K778" s="12">
        <f>TRUNC(E778+G778+I778, 0)</f>
        <v>122082</v>
      </c>
      <c r="L778" s="12">
        <f>TRUNC(F778+H778+J778, 0)</f>
        <v>0</v>
      </c>
      <c r="M778" s="10" t="s">
        <v>52</v>
      </c>
      <c r="N778" s="9" t="s">
        <v>2191</v>
      </c>
      <c r="O778" s="9" t="s">
        <v>52</v>
      </c>
      <c r="P778" s="9" t="s">
        <v>52</v>
      </c>
      <c r="Q778" s="9" t="s">
        <v>2176</v>
      </c>
      <c r="R778" s="9" t="s">
        <v>52</v>
      </c>
      <c r="S778" s="9" t="s">
        <v>67</v>
      </c>
      <c r="T778" s="9" t="s">
        <v>54</v>
      </c>
      <c r="U778" s="9" t="s">
        <v>54</v>
      </c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9" t="s">
        <v>52</v>
      </c>
      <c r="AT778" s="1"/>
      <c r="AU778" s="9" t="s">
        <v>52</v>
      </c>
      <c r="AV778" s="9" t="s">
        <v>52</v>
      </c>
      <c r="AW778" s="9" t="s">
        <v>2192</v>
      </c>
      <c r="AX778" s="1">
        <v>899</v>
      </c>
      <c r="AY778" s="1"/>
    </row>
    <row r="779" spans="1:51" ht="30" customHeight="1" x14ac:dyDescent="0.3">
      <c r="A779" s="10" t="s">
        <v>2177</v>
      </c>
      <c r="B779" s="10" t="s">
        <v>2193</v>
      </c>
      <c r="C779" s="10" t="s">
        <v>65</v>
      </c>
      <c r="D779" s="11"/>
      <c r="E779" s="12">
        <f>TRUNC(일위대가목록!E640,0)</f>
        <v>0</v>
      </c>
      <c r="F779" s="12">
        <f>TRUNC(E779*D779, 0)</f>
        <v>0</v>
      </c>
      <c r="G779" s="12">
        <f>TRUNC(일위대가목록!F640,0)</f>
        <v>159271</v>
      </c>
      <c r="H779" s="12">
        <f>TRUNC(G779*D779, 0)</f>
        <v>0</v>
      </c>
      <c r="I779" s="12">
        <f>TRUNC(일위대가목록!G640,0)</f>
        <v>3021</v>
      </c>
      <c r="J779" s="12">
        <f>TRUNC(I779*D779, 0)</f>
        <v>0</v>
      </c>
      <c r="K779" s="12">
        <f>TRUNC(E779+G779+I779, 0)</f>
        <v>162292</v>
      </c>
      <c r="L779" s="12">
        <f>TRUNC(F779+H779+J779, 0)</f>
        <v>0</v>
      </c>
      <c r="M779" s="10" t="s">
        <v>52</v>
      </c>
      <c r="N779" s="9" t="s">
        <v>2194</v>
      </c>
      <c r="O779" s="9" t="s">
        <v>52</v>
      </c>
      <c r="P779" s="9" t="s">
        <v>52</v>
      </c>
      <c r="Q779" s="9" t="s">
        <v>2176</v>
      </c>
      <c r="R779" s="9" t="s">
        <v>52</v>
      </c>
      <c r="S779" s="9" t="s">
        <v>67</v>
      </c>
      <c r="T779" s="9" t="s">
        <v>54</v>
      </c>
      <c r="U779" s="9" t="s">
        <v>54</v>
      </c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9" t="s">
        <v>52</v>
      </c>
      <c r="AT779" s="1"/>
      <c r="AU779" s="9" t="s">
        <v>52</v>
      </c>
      <c r="AV779" s="9" t="s">
        <v>52</v>
      </c>
      <c r="AW779" s="9" t="s">
        <v>2195</v>
      </c>
      <c r="AX779" s="1">
        <v>900</v>
      </c>
      <c r="AY779" s="1"/>
    </row>
    <row r="780" spans="1:51" ht="30" customHeight="1" x14ac:dyDescent="0.3">
      <c r="A780" s="10" t="s">
        <v>2196</v>
      </c>
      <c r="B780" s="10" t="s">
        <v>52</v>
      </c>
      <c r="C780" s="10" t="s">
        <v>52</v>
      </c>
      <c r="D780" s="11">
        <v>1</v>
      </c>
      <c r="E780" s="12">
        <f>SUM(F781:F782)</f>
        <v>0</v>
      </c>
      <c r="F780" s="12">
        <f>TRUNC(E780*D780, 0)</f>
        <v>0</v>
      </c>
      <c r="G780" s="12">
        <f>SUM(H781:H782)</f>
        <v>0</v>
      </c>
      <c r="H780" s="12">
        <f>TRUNC(G780*D780, 0)</f>
        <v>0</v>
      </c>
      <c r="I780" s="12">
        <f>SUM(J781:J782)</f>
        <v>0</v>
      </c>
      <c r="J780" s="12">
        <f>TRUNC(I780*D780, 0)</f>
        <v>0</v>
      </c>
      <c r="K780" s="12">
        <f>SUM(L781:L782)</f>
        <v>0</v>
      </c>
      <c r="L780" s="12">
        <f>TRUNC(F780+H780+J780, 0)</f>
        <v>0</v>
      </c>
      <c r="M780" s="10" t="s">
        <v>52</v>
      </c>
      <c r="N780" s="9" t="s">
        <v>52</v>
      </c>
      <c r="O780" s="9" t="s">
        <v>52</v>
      </c>
      <c r="P780" s="9" t="s">
        <v>52</v>
      </c>
      <c r="Q780" s="9" t="s">
        <v>2197</v>
      </c>
      <c r="R780" s="9" t="s">
        <v>2121</v>
      </c>
      <c r="S780" s="9" t="s">
        <v>54</v>
      </c>
      <c r="T780" s="9" t="s">
        <v>54</v>
      </c>
      <c r="U780" s="9" t="s">
        <v>54</v>
      </c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9" t="s">
        <v>52</v>
      </c>
      <c r="AT780" s="1">
        <v>5</v>
      </c>
      <c r="AU780" s="9" t="s">
        <v>52</v>
      </c>
      <c r="AV780" s="9" t="s">
        <v>52</v>
      </c>
      <c r="AW780" s="9" t="s">
        <v>2197</v>
      </c>
      <c r="AX780" s="1">
        <v>1049</v>
      </c>
      <c r="AY780" s="1"/>
    </row>
    <row r="781" spans="1:51" ht="30" customHeight="1" x14ac:dyDescent="0.3">
      <c r="A781" s="10" t="s">
        <v>2198</v>
      </c>
      <c r="B781" s="10" t="s">
        <v>2199</v>
      </c>
      <c r="C781" s="10" t="s">
        <v>2200</v>
      </c>
      <c r="D781" s="11"/>
      <c r="E781" s="12">
        <f>TRUNC(일위대가목록!E641,0)</f>
        <v>0</v>
      </c>
      <c r="F781" s="12">
        <f>TRUNC(E781*D781, 0)</f>
        <v>0</v>
      </c>
      <c r="G781" s="12">
        <f>TRUNC(일위대가목록!F641,0)</f>
        <v>1390090</v>
      </c>
      <c r="H781" s="12">
        <f>TRUNC(G781*D781, 0)</f>
        <v>0</v>
      </c>
      <c r="I781" s="12">
        <f>TRUNC(일위대가목록!G641,0)</f>
        <v>27801</v>
      </c>
      <c r="J781" s="12">
        <f>TRUNC(I781*D781, 0)</f>
        <v>0</v>
      </c>
      <c r="K781" s="12">
        <f>TRUNC(E781+G781+I781, 0)</f>
        <v>1417891</v>
      </c>
      <c r="L781" s="12">
        <f>TRUNC(F781+H781+J781, 0)</f>
        <v>0</v>
      </c>
      <c r="M781" s="10" t="s">
        <v>52</v>
      </c>
      <c r="N781" s="9" t="s">
        <v>2201</v>
      </c>
      <c r="O781" s="9" t="s">
        <v>52</v>
      </c>
      <c r="P781" s="9" t="s">
        <v>52</v>
      </c>
      <c r="Q781" s="9" t="s">
        <v>2197</v>
      </c>
      <c r="R781" s="9" t="s">
        <v>52</v>
      </c>
      <c r="S781" s="9" t="s">
        <v>67</v>
      </c>
      <c r="T781" s="9" t="s">
        <v>54</v>
      </c>
      <c r="U781" s="9" t="s">
        <v>54</v>
      </c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9" t="s">
        <v>52</v>
      </c>
      <c r="AT781" s="1"/>
      <c r="AU781" s="9" t="s">
        <v>52</v>
      </c>
      <c r="AV781" s="9" t="s">
        <v>52</v>
      </c>
      <c r="AW781" s="9" t="s">
        <v>2202</v>
      </c>
      <c r="AX781" s="1">
        <v>902</v>
      </c>
      <c r="AY781" s="1"/>
    </row>
    <row r="782" spans="1:51" ht="30" customHeight="1" x14ac:dyDescent="0.3">
      <c r="A782" s="10" t="s">
        <v>2198</v>
      </c>
      <c r="B782" s="10" t="s">
        <v>2203</v>
      </c>
      <c r="C782" s="10" t="s">
        <v>2200</v>
      </c>
      <c r="D782" s="11"/>
      <c r="E782" s="12">
        <f>TRUNC(일위대가목록!E642,0)</f>
        <v>0</v>
      </c>
      <c r="F782" s="12">
        <f>TRUNC(E782*D782, 0)</f>
        <v>0</v>
      </c>
      <c r="G782" s="12">
        <f>TRUNC(일위대가목록!F642,0)</f>
        <v>1148953</v>
      </c>
      <c r="H782" s="12">
        <f>TRUNC(G782*D782, 0)</f>
        <v>0</v>
      </c>
      <c r="I782" s="12">
        <f>TRUNC(일위대가목록!G642,0)</f>
        <v>22979</v>
      </c>
      <c r="J782" s="12">
        <f>TRUNC(I782*D782, 0)</f>
        <v>0</v>
      </c>
      <c r="K782" s="12">
        <f>TRUNC(E782+G782+I782, 0)</f>
        <v>1171932</v>
      </c>
      <c r="L782" s="12">
        <f>TRUNC(F782+H782+J782, 0)</f>
        <v>0</v>
      </c>
      <c r="M782" s="10" t="s">
        <v>52</v>
      </c>
      <c r="N782" s="9" t="s">
        <v>2204</v>
      </c>
      <c r="O782" s="9" t="s">
        <v>52</v>
      </c>
      <c r="P782" s="9" t="s">
        <v>52</v>
      </c>
      <c r="Q782" s="9" t="s">
        <v>2197</v>
      </c>
      <c r="R782" s="9" t="s">
        <v>52</v>
      </c>
      <c r="S782" s="9" t="s">
        <v>67</v>
      </c>
      <c r="T782" s="9" t="s">
        <v>54</v>
      </c>
      <c r="U782" s="9" t="s">
        <v>54</v>
      </c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9" t="s">
        <v>52</v>
      </c>
      <c r="AT782" s="1"/>
      <c r="AU782" s="9" t="s">
        <v>52</v>
      </c>
      <c r="AV782" s="9" t="s">
        <v>52</v>
      </c>
      <c r="AW782" s="9" t="s">
        <v>2205</v>
      </c>
      <c r="AX782" s="1">
        <v>903</v>
      </c>
      <c r="AY782" s="1"/>
    </row>
    <row r="783" spans="1:51" ht="30" customHeight="1" x14ac:dyDescent="0.3">
      <c r="A783" s="10" t="s">
        <v>2206</v>
      </c>
      <c r="B783" s="10" t="s">
        <v>52</v>
      </c>
      <c r="C783" s="10" t="s">
        <v>52</v>
      </c>
      <c r="D783" s="11">
        <v>1</v>
      </c>
      <c r="E783" s="12">
        <f>SUM(F784:F787)</f>
        <v>0</v>
      </c>
      <c r="F783" s="12">
        <f>TRUNC(E783*D783, 0)</f>
        <v>0</v>
      </c>
      <c r="G783" s="12">
        <f>SUM(H784:H787)</f>
        <v>0</v>
      </c>
      <c r="H783" s="12">
        <f>TRUNC(G783*D783, 0)</f>
        <v>0</v>
      </c>
      <c r="I783" s="12">
        <f>SUM(J784:J787)</f>
        <v>0</v>
      </c>
      <c r="J783" s="12">
        <f>TRUNC(I783*D783, 0)</f>
        <v>0</v>
      </c>
      <c r="K783" s="12">
        <f>SUM(L784:L787)</f>
        <v>0</v>
      </c>
      <c r="L783" s="12">
        <f>TRUNC(F783+H783+J783, 0)</f>
        <v>0</v>
      </c>
      <c r="M783" s="10" t="s">
        <v>52</v>
      </c>
      <c r="N783" s="9" t="s">
        <v>52</v>
      </c>
      <c r="O783" s="9" t="s">
        <v>52</v>
      </c>
      <c r="P783" s="9" t="s">
        <v>52</v>
      </c>
      <c r="Q783" s="9" t="s">
        <v>2207</v>
      </c>
      <c r="R783" s="9" t="s">
        <v>2121</v>
      </c>
      <c r="S783" s="9" t="s">
        <v>54</v>
      </c>
      <c r="T783" s="9" t="s">
        <v>54</v>
      </c>
      <c r="U783" s="9" t="s">
        <v>54</v>
      </c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9" t="s">
        <v>52</v>
      </c>
      <c r="AT783" s="1">
        <v>5</v>
      </c>
      <c r="AU783" s="9" t="s">
        <v>52</v>
      </c>
      <c r="AV783" s="9" t="s">
        <v>52</v>
      </c>
      <c r="AW783" s="9" t="s">
        <v>2207</v>
      </c>
      <c r="AX783" s="1">
        <v>1050</v>
      </c>
      <c r="AY783" s="1"/>
    </row>
    <row r="784" spans="1:51" ht="30" customHeight="1" x14ac:dyDescent="0.3">
      <c r="A784" s="10" t="s">
        <v>2208</v>
      </c>
      <c r="B784" s="10" t="s">
        <v>52</v>
      </c>
      <c r="C784" s="10" t="s">
        <v>2200</v>
      </c>
      <c r="D784" s="11"/>
      <c r="E784" s="12">
        <f>TRUNC(일위대가목록!E643,0)</f>
        <v>0</v>
      </c>
      <c r="F784" s="12">
        <f>TRUNC(E784*D784, 0)</f>
        <v>0</v>
      </c>
      <c r="G784" s="12">
        <f>TRUNC(일위대가목록!F643,0)</f>
        <v>1462762</v>
      </c>
      <c r="H784" s="12">
        <f>TRUNC(G784*D784, 0)</f>
        <v>0</v>
      </c>
      <c r="I784" s="12">
        <f>TRUNC(일위대가목록!G643,0)</f>
        <v>27801</v>
      </c>
      <c r="J784" s="12">
        <f>TRUNC(I784*D784, 0)</f>
        <v>0</v>
      </c>
      <c r="K784" s="12">
        <f>TRUNC(E784+G784+I784, 0)</f>
        <v>1490563</v>
      </c>
      <c r="L784" s="12">
        <f>TRUNC(F784+H784+J784, 0)</f>
        <v>0</v>
      </c>
      <c r="M784" s="10" t="s">
        <v>52</v>
      </c>
      <c r="N784" s="9" t="s">
        <v>2209</v>
      </c>
      <c r="O784" s="9" t="s">
        <v>52</v>
      </c>
      <c r="P784" s="9" t="s">
        <v>52</v>
      </c>
      <c r="Q784" s="9" t="s">
        <v>2207</v>
      </c>
      <c r="R784" s="9" t="s">
        <v>52</v>
      </c>
      <c r="S784" s="9" t="s">
        <v>67</v>
      </c>
      <c r="T784" s="9" t="s">
        <v>54</v>
      </c>
      <c r="U784" s="9" t="s">
        <v>54</v>
      </c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9" t="s">
        <v>52</v>
      </c>
      <c r="AT784" s="1"/>
      <c r="AU784" s="9" t="s">
        <v>52</v>
      </c>
      <c r="AV784" s="9" t="s">
        <v>52</v>
      </c>
      <c r="AW784" s="9" t="s">
        <v>2210</v>
      </c>
      <c r="AX784" s="1">
        <v>905</v>
      </c>
      <c r="AY784" s="1"/>
    </row>
    <row r="785" spans="1:51" ht="30" customHeight="1" x14ac:dyDescent="0.3">
      <c r="A785" s="10" t="s">
        <v>2211</v>
      </c>
      <c r="B785" s="10" t="s">
        <v>52</v>
      </c>
      <c r="C785" s="10" t="s">
        <v>2200</v>
      </c>
      <c r="D785" s="11"/>
      <c r="E785" s="12">
        <f>TRUNC(일위대가목록!E644,0)</f>
        <v>0</v>
      </c>
      <c r="F785" s="12">
        <f>TRUNC(E785*D785, 0)</f>
        <v>0</v>
      </c>
      <c r="G785" s="12">
        <f>TRUNC(일위대가목록!F644,0)</f>
        <v>1535434</v>
      </c>
      <c r="H785" s="12">
        <f>TRUNC(G785*D785, 0)</f>
        <v>0</v>
      </c>
      <c r="I785" s="12">
        <f>TRUNC(일위대가목록!G644,0)</f>
        <v>27801</v>
      </c>
      <c r="J785" s="12">
        <f>TRUNC(I785*D785, 0)</f>
        <v>0</v>
      </c>
      <c r="K785" s="12">
        <f>TRUNC(E785+G785+I785, 0)</f>
        <v>1563235</v>
      </c>
      <c r="L785" s="12">
        <f>TRUNC(F785+H785+J785, 0)</f>
        <v>0</v>
      </c>
      <c r="M785" s="10" t="s">
        <v>52</v>
      </c>
      <c r="N785" s="9" t="s">
        <v>2212</v>
      </c>
      <c r="O785" s="9" t="s">
        <v>52</v>
      </c>
      <c r="P785" s="9" t="s">
        <v>52</v>
      </c>
      <c r="Q785" s="9" t="s">
        <v>2207</v>
      </c>
      <c r="R785" s="9" t="s">
        <v>52</v>
      </c>
      <c r="S785" s="9" t="s">
        <v>67</v>
      </c>
      <c r="T785" s="9" t="s">
        <v>54</v>
      </c>
      <c r="U785" s="9" t="s">
        <v>54</v>
      </c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9" t="s">
        <v>52</v>
      </c>
      <c r="AT785" s="1"/>
      <c r="AU785" s="9" t="s">
        <v>52</v>
      </c>
      <c r="AV785" s="9" t="s">
        <v>52</v>
      </c>
      <c r="AW785" s="9" t="s">
        <v>2213</v>
      </c>
      <c r="AX785" s="1">
        <v>906</v>
      </c>
      <c r="AY785" s="1"/>
    </row>
    <row r="786" spans="1:51" ht="30" customHeight="1" x14ac:dyDescent="0.3">
      <c r="A786" s="10" t="s">
        <v>2214</v>
      </c>
      <c r="B786" s="10" t="s">
        <v>52</v>
      </c>
      <c r="C786" s="10" t="s">
        <v>2200</v>
      </c>
      <c r="D786" s="11"/>
      <c r="E786" s="12">
        <f>TRUNC(일위대가목록!E645,0)</f>
        <v>0</v>
      </c>
      <c r="F786" s="12">
        <f>TRUNC(E786*D786, 0)</f>
        <v>0</v>
      </c>
      <c r="G786" s="12">
        <f>TRUNC(일위대가목록!F645,0)</f>
        <v>1203457</v>
      </c>
      <c r="H786" s="12">
        <f>TRUNC(G786*D786, 0)</f>
        <v>0</v>
      </c>
      <c r="I786" s="12">
        <f>TRUNC(일위대가목록!G645,0)</f>
        <v>22979</v>
      </c>
      <c r="J786" s="12">
        <f>TRUNC(I786*D786, 0)</f>
        <v>0</v>
      </c>
      <c r="K786" s="12">
        <f>TRUNC(E786+G786+I786, 0)</f>
        <v>1226436</v>
      </c>
      <c r="L786" s="12">
        <f>TRUNC(F786+H786+J786, 0)</f>
        <v>0</v>
      </c>
      <c r="M786" s="10" t="s">
        <v>52</v>
      </c>
      <c r="N786" s="9" t="s">
        <v>2215</v>
      </c>
      <c r="O786" s="9" t="s">
        <v>52</v>
      </c>
      <c r="P786" s="9" t="s">
        <v>52</v>
      </c>
      <c r="Q786" s="9" t="s">
        <v>2207</v>
      </c>
      <c r="R786" s="9" t="s">
        <v>52</v>
      </c>
      <c r="S786" s="9" t="s">
        <v>67</v>
      </c>
      <c r="T786" s="9" t="s">
        <v>54</v>
      </c>
      <c r="U786" s="9" t="s">
        <v>54</v>
      </c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9" t="s">
        <v>52</v>
      </c>
      <c r="AT786" s="1"/>
      <c r="AU786" s="9" t="s">
        <v>52</v>
      </c>
      <c r="AV786" s="9" t="s">
        <v>52</v>
      </c>
      <c r="AW786" s="9" t="s">
        <v>2216</v>
      </c>
      <c r="AX786" s="1">
        <v>907</v>
      </c>
      <c r="AY786" s="1"/>
    </row>
    <row r="787" spans="1:51" ht="30" customHeight="1" x14ac:dyDescent="0.3">
      <c r="A787" s="10" t="s">
        <v>2217</v>
      </c>
      <c r="B787" s="10" t="s">
        <v>52</v>
      </c>
      <c r="C787" s="10" t="s">
        <v>2200</v>
      </c>
      <c r="D787" s="11"/>
      <c r="E787" s="12">
        <f>TRUNC(일위대가목록!E646,0)</f>
        <v>0</v>
      </c>
      <c r="F787" s="12">
        <f>TRUNC(E787*D787, 0)</f>
        <v>0</v>
      </c>
      <c r="G787" s="12">
        <f>TRUNC(일위대가목록!F646,0)</f>
        <v>1257961</v>
      </c>
      <c r="H787" s="12">
        <f>TRUNC(G787*D787, 0)</f>
        <v>0</v>
      </c>
      <c r="I787" s="12">
        <f>TRUNC(일위대가목록!G646,0)</f>
        <v>22979</v>
      </c>
      <c r="J787" s="12">
        <f>TRUNC(I787*D787, 0)</f>
        <v>0</v>
      </c>
      <c r="K787" s="12">
        <f>TRUNC(E787+G787+I787, 0)</f>
        <v>1280940</v>
      </c>
      <c r="L787" s="12">
        <f>TRUNC(F787+H787+J787, 0)</f>
        <v>0</v>
      </c>
      <c r="M787" s="10" t="s">
        <v>52</v>
      </c>
      <c r="N787" s="9" t="s">
        <v>2218</v>
      </c>
      <c r="O787" s="9" t="s">
        <v>52</v>
      </c>
      <c r="P787" s="9" t="s">
        <v>52</v>
      </c>
      <c r="Q787" s="9" t="s">
        <v>2207</v>
      </c>
      <c r="R787" s="9" t="s">
        <v>52</v>
      </c>
      <c r="S787" s="9" t="s">
        <v>67</v>
      </c>
      <c r="T787" s="9" t="s">
        <v>54</v>
      </c>
      <c r="U787" s="9" t="s">
        <v>54</v>
      </c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9" t="s">
        <v>52</v>
      </c>
      <c r="AT787" s="1"/>
      <c r="AU787" s="9" t="s">
        <v>52</v>
      </c>
      <c r="AV787" s="9" t="s">
        <v>52</v>
      </c>
      <c r="AW787" s="9" t="s">
        <v>2219</v>
      </c>
      <c r="AX787" s="1">
        <v>908</v>
      </c>
      <c r="AY787" s="1"/>
    </row>
    <row r="788" spans="1:51" ht="30" customHeight="1" x14ac:dyDescent="0.3">
      <c r="A788" s="10" t="s">
        <v>2220</v>
      </c>
      <c r="B788" s="10" t="s">
        <v>52</v>
      </c>
      <c r="C788" s="10" t="s">
        <v>52</v>
      </c>
      <c r="D788" s="11">
        <v>1</v>
      </c>
      <c r="E788" s="12">
        <f>SUM(F789:F790)</f>
        <v>0</v>
      </c>
      <c r="F788" s="12">
        <f>TRUNC(E788*D788, 0)</f>
        <v>0</v>
      </c>
      <c r="G788" s="12">
        <f>SUM(H789:H790)</f>
        <v>0</v>
      </c>
      <c r="H788" s="12">
        <f>TRUNC(G788*D788, 0)</f>
        <v>0</v>
      </c>
      <c r="I788" s="12">
        <f>SUM(J789:J790)</f>
        <v>0</v>
      </c>
      <c r="J788" s="12">
        <f>TRUNC(I788*D788, 0)</f>
        <v>0</v>
      </c>
      <c r="K788" s="12">
        <f>SUM(L789:L790)</f>
        <v>0</v>
      </c>
      <c r="L788" s="12">
        <f>TRUNC(F788+H788+J788, 0)</f>
        <v>0</v>
      </c>
      <c r="M788" s="10" t="s">
        <v>52</v>
      </c>
      <c r="N788" s="9" t="s">
        <v>52</v>
      </c>
      <c r="O788" s="9" t="s">
        <v>52</v>
      </c>
      <c r="P788" s="9" t="s">
        <v>52</v>
      </c>
      <c r="Q788" s="9" t="s">
        <v>2221</v>
      </c>
      <c r="R788" s="9" t="s">
        <v>2121</v>
      </c>
      <c r="S788" s="9" t="s">
        <v>54</v>
      </c>
      <c r="T788" s="9" t="s">
        <v>54</v>
      </c>
      <c r="U788" s="9" t="s">
        <v>54</v>
      </c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9" t="s">
        <v>52</v>
      </c>
      <c r="AT788" s="1">
        <v>5</v>
      </c>
      <c r="AU788" s="9" t="s">
        <v>52</v>
      </c>
      <c r="AV788" s="9" t="s">
        <v>52</v>
      </c>
      <c r="AW788" s="9" t="s">
        <v>2221</v>
      </c>
      <c r="AX788" s="1">
        <v>1051</v>
      </c>
      <c r="AY788" s="1"/>
    </row>
    <row r="789" spans="1:51" ht="30" customHeight="1" x14ac:dyDescent="0.3">
      <c r="A789" s="10" t="s">
        <v>2222</v>
      </c>
      <c r="B789" s="10" t="s">
        <v>2199</v>
      </c>
      <c r="C789" s="10" t="s">
        <v>2200</v>
      </c>
      <c r="D789" s="11"/>
      <c r="E789" s="12">
        <f>TRUNC(일위대가목록!E647,0)</f>
        <v>0</v>
      </c>
      <c r="F789" s="12">
        <f>TRUNC(E789*D789, 0)</f>
        <v>0</v>
      </c>
      <c r="G789" s="12">
        <f>TRUNC(일위대가목록!F647,0)</f>
        <v>72672</v>
      </c>
      <c r="H789" s="12">
        <f>TRUNC(G789*D789, 0)</f>
        <v>0</v>
      </c>
      <c r="I789" s="12">
        <f>TRUNC(일위대가목록!G647,0)</f>
        <v>0</v>
      </c>
      <c r="J789" s="12">
        <f>TRUNC(I789*D789, 0)</f>
        <v>0</v>
      </c>
      <c r="K789" s="12">
        <f>TRUNC(E789+G789+I789, 0)</f>
        <v>72672</v>
      </c>
      <c r="L789" s="12">
        <f>TRUNC(F789+H789+J789, 0)</f>
        <v>0</v>
      </c>
      <c r="M789" s="10" t="s">
        <v>52</v>
      </c>
      <c r="N789" s="9" t="s">
        <v>2223</v>
      </c>
      <c r="O789" s="9" t="s">
        <v>52</v>
      </c>
      <c r="P789" s="9" t="s">
        <v>52</v>
      </c>
      <c r="Q789" s="9" t="s">
        <v>2221</v>
      </c>
      <c r="R789" s="9" t="s">
        <v>52</v>
      </c>
      <c r="S789" s="9" t="s">
        <v>67</v>
      </c>
      <c r="T789" s="9" t="s">
        <v>54</v>
      </c>
      <c r="U789" s="9" t="s">
        <v>54</v>
      </c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9" t="s">
        <v>52</v>
      </c>
      <c r="AT789" s="1"/>
      <c r="AU789" s="9" t="s">
        <v>52</v>
      </c>
      <c r="AV789" s="9" t="s">
        <v>52</v>
      </c>
      <c r="AW789" s="9" t="s">
        <v>2224</v>
      </c>
      <c r="AX789" s="1">
        <v>910</v>
      </c>
      <c r="AY789" s="1"/>
    </row>
    <row r="790" spans="1:51" ht="30" customHeight="1" x14ac:dyDescent="0.3">
      <c r="A790" s="10" t="s">
        <v>2222</v>
      </c>
      <c r="B790" s="10" t="s">
        <v>2203</v>
      </c>
      <c r="C790" s="10" t="s">
        <v>2200</v>
      </c>
      <c r="D790" s="11"/>
      <c r="E790" s="12">
        <f>TRUNC(일위대가목록!E648,0)</f>
        <v>0</v>
      </c>
      <c r="F790" s="12">
        <f>TRUNC(E790*D790, 0)</f>
        <v>0</v>
      </c>
      <c r="G790" s="12">
        <f>TRUNC(일위대가목록!F648,0)</f>
        <v>54504</v>
      </c>
      <c r="H790" s="12">
        <f>TRUNC(G790*D790, 0)</f>
        <v>0</v>
      </c>
      <c r="I790" s="12">
        <f>TRUNC(일위대가목록!G648,0)</f>
        <v>0</v>
      </c>
      <c r="J790" s="12">
        <f>TRUNC(I790*D790, 0)</f>
        <v>0</v>
      </c>
      <c r="K790" s="12">
        <f>TRUNC(E790+G790+I790, 0)</f>
        <v>54504</v>
      </c>
      <c r="L790" s="12">
        <f>TRUNC(F790+H790+J790, 0)</f>
        <v>0</v>
      </c>
      <c r="M790" s="10" t="s">
        <v>52</v>
      </c>
      <c r="N790" s="9" t="s">
        <v>2225</v>
      </c>
      <c r="O790" s="9" t="s">
        <v>52</v>
      </c>
      <c r="P790" s="9" t="s">
        <v>52</v>
      </c>
      <c r="Q790" s="9" t="s">
        <v>2221</v>
      </c>
      <c r="R790" s="9" t="s">
        <v>52</v>
      </c>
      <c r="S790" s="9" t="s">
        <v>67</v>
      </c>
      <c r="T790" s="9" t="s">
        <v>54</v>
      </c>
      <c r="U790" s="9" t="s">
        <v>54</v>
      </c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9" t="s">
        <v>52</v>
      </c>
      <c r="AT790" s="1"/>
      <c r="AU790" s="9" t="s">
        <v>52</v>
      </c>
      <c r="AV790" s="9" t="s">
        <v>52</v>
      </c>
      <c r="AW790" s="9" t="s">
        <v>2226</v>
      </c>
      <c r="AX790" s="1">
        <v>911</v>
      </c>
      <c r="AY790" s="1"/>
    </row>
    <row r="791" spans="1:51" ht="30" customHeight="1" x14ac:dyDescent="0.3">
      <c r="A791" s="10" t="s">
        <v>2227</v>
      </c>
      <c r="B791" s="10" t="s">
        <v>52</v>
      </c>
      <c r="C791" s="10" t="s">
        <v>52</v>
      </c>
      <c r="D791" s="11">
        <v>1</v>
      </c>
      <c r="E791" s="12">
        <f>SUMIF(R792:R1699, Q791, F792:F1699)</f>
        <v>0</v>
      </c>
      <c r="F791" s="12">
        <f>TRUNC(E791*D791, 0)</f>
        <v>0</v>
      </c>
      <c r="G791" s="12">
        <f>SUMIF(R792:R1699, Q791, H792:H1699)</f>
        <v>0</v>
      </c>
      <c r="H791" s="12">
        <f>TRUNC(G791*D791, 0)</f>
        <v>0</v>
      </c>
      <c r="I791" s="12">
        <f>SUMIF(R792:R1699, Q791, J792:J1699)</f>
        <v>0</v>
      </c>
      <c r="J791" s="12">
        <f>TRUNC(I791*D791, 0)</f>
        <v>0</v>
      </c>
      <c r="K791" s="12">
        <f>SUMIF(R792:R1699, Q791, L792:L1699)</f>
        <v>0</v>
      </c>
      <c r="L791" s="12">
        <f>TRUNC(F791+H791+J791, 0)</f>
        <v>0</v>
      </c>
      <c r="M791" s="10" t="s">
        <v>52</v>
      </c>
      <c r="N791" s="9" t="s">
        <v>52</v>
      </c>
      <c r="O791" s="9" t="s">
        <v>52</v>
      </c>
      <c r="P791" s="9" t="s">
        <v>52</v>
      </c>
      <c r="Q791" s="9" t="s">
        <v>2228</v>
      </c>
      <c r="R791" s="9" t="s">
        <v>2119</v>
      </c>
      <c r="S791" s="9" t="s">
        <v>54</v>
      </c>
      <c r="T791" s="9" t="s">
        <v>54</v>
      </c>
      <c r="U791" s="9" t="s">
        <v>54</v>
      </c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9" t="s">
        <v>52</v>
      </c>
      <c r="AT791" s="1">
        <v>4</v>
      </c>
      <c r="AU791" s="9" t="s">
        <v>52</v>
      </c>
      <c r="AV791" s="9" t="s">
        <v>52</v>
      </c>
      <c r="AW791" s="9" t="s">
        <v>2228</v>
      </c>
      <c r="AX791" s="1">
        <v>1053</v>
      </c>
      <c r="AY791" s="1"/>
    </row>
    <row r="792" spans="1:51" ht="30" customHeight="1" x14ac:dyDescent="0.3">
      <c r="A792" s="10" t="s">
        <v>2229</v>
      </c>
      <c r="B792" s="10" t="s">
        <v>52</v>
      </c>
      <c r="C792" s="10" t="s">
        <v>52</v>
      </c>
      <c r="D792" s="11">
        <v>1</v>
      </c>
      <c r="E792" s="12">
        <f>SUM(F793:F804)</f>
        <v>0</v>
      </c>
      <c r="F792" s="12">
        <f>TRUNC(E792*D792, 0)</f>
        <v>0</v>
      </c>
      <c r="G792" s="12">
        <f>SUM(H793:H804)</f>
        <v>0</v>
      </c>
      <c r="H792" s="12">
        <f>TRUNC(G792*D792, 0)</f>
        <v>0</v>
      </c>
      <c r="I792" s="12">
        <f>SUM(J793:J804)</f>
        <v>0</v>
      </c>
      <c r="J792" s="12">
        <f>TRUNC(I792*D792, 0)</f>
        <v>0</v>
      </c>
      <c r="K792" s="12">
        <f>SUM(L793:L804)</f>
        <v>0</v>
      </c>
      <c r="L792" s="12">
        <f>TRUNC(F792+H792+J792, 0)</f>
        <v>0</v>
      </c>
      <c r="M792" s="10" t="s">
        <v>52</v>
      </c>
      <c r="N792" s="9" t="s">
        <v>52</v>
      </c>
      <c r="O792" s="9" t="s">
        <v>52</v>
      </c>
      <c r="P792" s="9" t="s">
        <v>52</v>
      </c>
      <c r="Q792" s="9" t="s">
        <v>2230</v>
      </c>
      <c r="R792" s="9" t="s">
        <v>2228</v>
      </c>
      <c r="S792" s="9" t="s">
        <v>54</v>
      </c>
      <c r="T792" s="9" t="s">
        <v>54</v>
      </c>
      <c r="U792" s="9" t="s">
        <v>54</v>
      </c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9" t="s">
        <v>52</v>
      </c>
      <c r="AT792" s="1">
        <v>5</v>
      </c>
      <c r="AU792" s="9" t="s">
        <v>52</v>
      </c>
      <c r="AV792" s="9" t="s">
        <v>52</v>
      </c>
      <c r="AW792" s="9" t="s">
        <v>2230</v>
      </c>
      <c r="AX792" s="1">
        <v>1052</v>
      </c>
      <c r="AY792" s="1"/>
    </row>
    <row r="793" spans="1:51" ht="30" customHeight="1" x14ac:dyDescent="0.3">
      <c r="A793" s="10" t="s">
        <v>2231</v>
      </c>
      <c r="B793" s="10" t="s">
        <v>2232</v>
      </c>
      <c r="C793" s="10" t="s">
        <v>65</v>
      </c>
      <c r="D793" s="11"/>
      <c r="E793" s="12">
        <f>TRUNC(일위대가목록!E649,0)</f>
        <v>0</v>
      </c>
      <c r="F793" s="12">
        <f>TRUNC(E793*D793, 0)</f>
        <v>0</v>
      </c>
      <c r="G793" s="12">
        <f>TRUNC(일위대가목록!F649,0)</f>
        <v>42162</v>
      </c>
      <c r="H793" s="12">
        <f>TRUNC(G793*D793, 0)</f>
        <v>0</v>
      </c>
      <c r="I793" s="12">
        <f>TRUNC(일위대가목록!G649,0)</f>
        <v>822</v>
      </c>
      <c r="J793" s="12">
        <f>TRUNC(I793*D793, 0)</f>
        <v>0</v>
      </c>
      <c r="K793" s="12">
        <f>TRUNC(E793+G793+I793, 0)</f>
        <v>42984</v>
      </c>
      <c r="L793" s="12">
        <f>TRUNC(F793+H793+J793, 0)</f>
        <v>0</v>
      </c>
      <c r="M793" s="10" t="s">
        <v>52</v>
      </c>
      <c r="N793" s="9" t="s">
        <v>2233</v>
      </c>
      <c r="O793" s="9" t="s">
        <v>52</v>
      </c>
      <c r="P793" s="9" t="s">
        <v>52</v>
      </c>
      <c r="Q793" s="9" t="s">
        <v>2230</v>
      </c>
      <c r="R793" s="9" t="s">
        <v>52</v>
      </c>
      <c r="S793" s="9" t="s">
        <v>67</v>
      </c>
      <c r="T793" s="9" t="s">
        <v>54</v>
      </c>
      <c r="U793" s="9" t="s">
        <v>54</v>
      </c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9" t="s">
        <v>52</v>
      </c>
      <c r="AT793" s="1"/>
      <c r="AU793" s="9" t="s">
        <v>52</v>
      </c>
      <c r="AV793" s="9" t="s">
        <v>52</v>
      </c>
      <c r="AW793" s="9" t="s">
        <v>2234</v>
      </c>
      <c r="AX793" s="1">
        <v>913</v>
      </c>
      <c r="AY793" s="1"/>
    </row>
    <row r="794" spans="1:51" ht="30" customHeight="1" x14ac:dyDescent="0.3">
      <c r="A794" s="10" t="s">
        <v>2231</v>
      </c>
      <c r="B794" s="10" t="s">
        <v>2235</v>
      </c>
      <c r="C794" s="10" t="s">
        <v>65</v>
      </c>
      <c r="D794" s="11"/>
      <c r="E794" s="12">
        <f>TRUNC(일위대가목록!E650,0)</f>
        <v>0</v>
      </c>
      <c r="F794" s="12">
        <f>TRUNC(E794*D794, 0)</f>
        <v>0</v>
      </c>
      <c r="G794" s="12">
        <f>TRUNC(일위대가목록!F650,0)</f>
        <v>42963</v>
      </c>
      <c r="H794" s="12">
        <f>TRUNC(G794*D794, 0)</f>
        <v>0</v>
      </c>
      <c r="I794" s="12">
        <f>TRUNC(일위대가목록!G650,0)</f>
        <v>838</v>
      </c>
      <c r="J794" s="12">
        <f>TRUNC(I794*D794, 0)</f>
        <v>0</v>
      </c>
      <c r="K794" s="12">
        <f>TRUNC(E794+G794+I794, 0)</f>
        <v>43801</v>
      </c>
      <c r="L794" s="12">
        <f>TRUNC(F794+H794+J794, 0)</f>
        <v>0</v>
      </c>
      <c r="M794" s="10" t="s">
        <v>52</v>
      </c>
      <c r="N794" s="9" t="s">
        <v>2236</v>
      </c>
      <c r="O794" s="9" t="s">
        <v>52</v>
      </c>
      <c r="P794" s="9" t="s">
        <v>52</v>
      </c>
      <c r="Q794" s="9" t="s">
        <v>2230</v>
      </c>
      <c r="R794" s="9" t="s">
        <v>52</v>
      </c>
      <c r="S794" s="9" t="s">
        <v>67</v>
      </c>
      <c r="T794" s="9" t="s">
        <v>54</v>
      </c>
      <c r="U794" s="9" t="s">
        <v>54</v>
      </c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9" t="s">
        <v>52</v>
      </c>
      <c r="AT794" s="1"/>
      <c r="AU794" s="9" t="s">
        <v>52</v>
      </c>
      <c r="AV794" s="9" t="s">
        <v>52</v>
      </c>
      <c r="AW794" s="9" t="s">
        <v>2237</v>
      </c>
      <c r="AX794" s="1">
        <v>914</v>
      </c>
      <c r="AY794" s="1"/>
    </row>
    <row r="795" spans="1:51" ht="30" customHeight="1" x14ac:dyDescent="0.3">
      <c r="A795" s="10" t="s">
        <v>2231</v>
      </c>
      <c r="B795" s="10" t="s">
        <v>2238</v>
      </c>
      <c r="C795" s="10" t="s">
        <v>65</v>
      </c>
      <c r="D795" s="11"/>
      <c r="E795" s="12">
        <f>TRUNC(일위대가목록!E651,0)</f>
        <v>0</v>
      </c>
      <c r="F795" s="12">
        <f>TRUNC(E795*D795, 0)</f>
        <v>0</v>
      </c>
      <c r="G795" s="12">
        <f>TRUNC(일위대가목록!F651,0)</f>
        <v>52249</v>
      </c>
      <c r="H795" s="12">
        <f>TRUNC(G795*D795, 0)</f>
        <v>0</v>
      </c>
      <c r="I795" s="12">
        <f>TRUNC(일위대가목록!G651,0)</f>
        <v>1024</v>
      </c>
      <c r="J795" s="12">
        <f>TRUNC(I795*D795, 0)</f>
        <v>0</v>
      </c>
      <c r="K795" s="12">
        <f>TRUNC(E795+G795+I795, 0)</f>
        <v>53273</v>
      </c>
      <c r="L795" s="12">
        <f>TRUNC(F795+H795+J795, 0)</f>
        <v>0</v>
      </c>
      <c r="M795" s="10" t="s">
        <v>52</v>
      </c>
      <c r="N795" s="9" t="s">
        <v>2239</v>
      </c>
      <c r="O795" s="9" t="s">
        <v>52</v>
      </c>
      <c r="P795" s="9" t="s">
        <v>52</v>
      </c>
      <c r="Q795" s="9" t="s">
        <v>2230</v>
      </c>
      <c r="R795" s="9" t="s">
        <v>52</v>
      </c>
      <c r="S795" s="9" t="s">
        <v>67</v>
      </c>
      <c r="T795" s="9" t="s">
        <v>54</v>
      </c>
      <c r="U795" s="9" t="s">
        <v>54</v>
      </c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9" t="s">
        <v>52</v>
      </c>
      <c r="AT795" s="1"/>
      <c r="AU795" s="9" t="s">
        <v>52</v>
      </c>
      <c r="AV795" s="9" t="s">
        <v>52</v>
      </c>
      <c r="AW795" s="9" t="s">
        <v>2240</v>
      </c>
      <c r="AX795" s="1">
        <v>915</v>
      </c>
      <c r="AY795" s="1"/>
    </row>
    <row r="796" spans="1:51" ht="30" customHeight="1" x14ac:dyDescent="0.3">
      <c r="A796" s="10" t="s">
        <v>2231</v>
      </c>
      <c r="B796" s="10" t="s">
        <v>2241</v>
      </c>
      <c r="C796" s="10" t="s">
        <v>65</v>
      </c>
      <c r="D796" s="11"/>
      <c r="E796" s="12">
        <f>TRUNC(일위대가목록!E652,0)</f>
        <v>0</v>
      </c>
      <c r="F796" s="12">
        <f>TRUNC(E796*D796, 0)</f>
        <v>0</v>
      </c>
      <c r="G796" s="12">
        <f>TRUNC(일위대가목록!F652,0)</f>
        <v>53050</v>
      </c>
      <c r="H796" s="12">
        <f>TRUNC(G796*D796, 0)</f>
        <v>0</v>
      </c>
      <c r="I796" s="12">
        <f>TRUNC(일위대가목록!G652,0)</f>
        <v>1040</v>
      </c>
      <c r="J796" s="12">
        <f>TRUNC(I796*D796, 0)</f>
        <v>0</v>
      </c>
      <c r="K796" s="12">
        <f>TRUNC(E796+G796+I796, 0)</f>
        <v>54090</v>
      </c>
      <c r="L796" s="12">
        <f>TRUNC(F796+H796+J796, 0)</f>
        <v>0</v>
      </c>
      <c r="M796" s="10" t="s">
        <v>52</v>
      </c>
      <c r="N796" s="9" t="s">
        <v>2242</v>
      </c>
      <c r="O796" s="9" t="s">
        <v>52</v>
      </c>
      <c r="P796" s="9" t="s">
        <v>52</v>
      </c>
      <c r="Q796" s="9" t="s">
        <v>2230</v>
      </c>
      <c r="R796" s="9" t="s">
        <v>52</v>
      </c>
      <c r="S796" s="9" t="s">
        <v>67</v>
      </c>
      <c r="T796" s="9" t="s">
        <v>54</v>
      </c>
      <c r="U796" s="9" t="s">
        <v>54</v>
      </c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9" t="s">
        <v>52</v>
      </c>
      <c r="AT796" s="1"/>
      <c r="AU796" s="9" t="s">
        <v>52</v>
      </c>
      <c r="AV796" s="9" t="s">
        <v>52</v>
      </c>
      <c r="AW796" s="9" t="s">
        <v>2243</v>
      </c>
      <c r="AX796" s="1">
        <v>916</v>
      </c>
      <c r="AY796" s="1"/>
    </row>
    <row r="797" spans="1:51" ht="30" customHeight="1" x14ac:dyDescent="0.3">
      <c r="A797" s="10" t="s">
        <v>2244</v>
      </c>
      <c r="B797" s="10" t="s">
        <v>2232</v>
      </c>
      <c r="C797" s="10" t="s">
        <v>65</v>
      </c>
      <c r="D797" s="11"/>
      <c r="E797" s="12">
        <f>TRUNC(일위대가목록!E653,0)</f>
        <v>0</v>
      </c>
      <c r="F797" s="12">
        <f>TRUNC(E797*D797, 0)</f>
        <v>0</v>
      </c>
      <c r="G797" s="12">
        <f>TRUNC(일위대가목록!F653,0)</f>
        <v>35848</v>
      </c>
      <c r="H797" s="12">
        <f>TRUNC(G797*D797, 0)</f>
        <v>0</v>
      </c>
      <c r="I797" s="12">
        <f>TRUNC(일위대가목록!G653,0)</f>
        <v>698</v>
      </c>
      <c r="J797" s="12">
        <f>TRUNC(I797*D797, 0)</f>
        <v>0</v>
      </c>
      <c r="K797" s="12">
        <f>TRUNC(E797+G797+I797, 0)</f>
        <v>36546</v>
      </c>
      <c r="L797" s="12">
        <f>TRUNC(F797+H797+J797, 0)</f>
        <v>0</v>
      </c>
      <c r="M797" s="10" t="s">
        <v>52</v>
      </c>
      <c r="N797" s="9" t="s">
        <v>2245</v>
      </c>
      <c r="O797" s="9" t="s">
        <v>52</v>
      </c>
      <c r="P797" s="9" t="s">
        <v>52</v>
      </c>
      <c r="Q797" s="9" t="s">
        <v>2230</v>
      </c>
      <c r="R797" s="9" t="s">
        <v>52</v>
      </c>
      <c r="S797" s="9" t="s">
        <v>67</v>
      </c>
      <c r="T797" s="9" t="s">
        <v>54</v>
      </c>
      <c r="U797" s="9" t="s">
        <v>54</v>
      </c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9" t="s">
        <v>52</v>
      </c>
      <c r="AT797" s="1"/>
      <c r="AU797" s="9" t="s">
        <v>52</v>
      </c>
      <c r="AV797" s="9" t="s">
        <v>52</v>
      </c>
      <c r="AW797" s="9" t="s">
        <v>2246</v>
      </c>
      <c r="AX797" s="1">
        <v>917</v>
      </c>
      <c r="AY797" s="1"/>
    </row>
    <row r="798" spans="1:51" ht="30" customHeight="1" x14ac:dyDescent="0.3">
      <c r="A798" s="10" t="s">
        <v>2244</v>
      </c>
      <c r="B798" s="10" t="s">
        <v>2235</v>
      </c>
      <c r="C798" s="10" t="s">
        <v>65</v>
      </c>
      <c r="D798" s="11"/>
      <c r="E798" s="12">
        <f>TRUNC(일위대가목록!E654,0)</f>
        <v>0</v>
      </c>
      <c r="F798" s="12">
        <f>TRUNC(E798*D798, 0)</f>
        <v>0</v>
      </c>
      <c r="G798" s="12">
        <f>TRUNC(일위대가목록!F654,0)</f>
        <v>36649</v>
      </c>
      <c r="H798" s="12">
        <f>TRUNC(G798*D798, 0)</f>
        <v>0</v>
      </c>
      <c r="I798" s="12">
        <f>TRUNC(일위대가목록!G654,0)</f>
        <v>714</v>
      </c>
      <c r="J798" s="12">
        <f>TRUNC(I798*D798, 0)</f>
        <v>0</v>
      </c>
      <c r="K798" s="12">
        <f>TRUNC(E798+G798+I798, 0)</f>
        <v>37363</v>
      </c>
      <c r="L798" s="12">
        <f>TRUNC(F798+H798+J798, 0)</f>
        <v>0</v>
      </c>
      <c r="M798" s="10" t="s">
        <v>52</v>
      </c>
      <c r="N798" s="9" t="s">
        <v>2247</v>
      </c>
      <c r="O798" s="9" t="s">
        <v>52</v>
      </c>
      <c r="P798" s="9" t="s">
        <v>52</v>
      </c>
      <c r="Q798" s="9" t="s">
        <v>2230</v>
      </c>
      <c r="R798" s="9" t="s">
        <v>52</v>
      </c>
      <c r="S798" s="9" t="s">
        <v>67</v>
      </c>
      <c r="T798" s="9" t="s">
        <v>54</v>
      </c>
      <c r="U798" s="9" t="s">
        <v>54</v>
      </c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9" t="s">
        <v>52</v>
      </c>
      <c r="AT798" s="1"/>
      <c r="AU798" s="9" t="s">
        <v>52</v>
      </c>
      <c r="AV798" s="9" t="s">
        <v>52</v>
      </c>
      <c r="AW798" s="9" t="s">
        <v>2248</v>
      </c>
      <c r="AX798" s="1">
        <v>918</v>
      </c>
      <c r="AY798" s="1"/>
    </row>
    <row r="799" spans="1:51" ht="30" customHeight="1" x14ac:dyDescent="0.3">
      <c r="A799" s="10" t="s">
        <v>2244</v>
      </c>
      <c r="B799" s="10" t="s">
        <v>2238</v>
      </c>
      <c r="C799" s="10" t="s">
        <v>65</v>
      </c>
      <c r="D799" s="11"/>
      <c r="E799" s="12">
        <f>TRUNC(일위대가목록!E655,0)</f>
        <v>0</v>
      </c>
      <c r="F799" s="12">
        <f>TRUNC(E799*D799, 0)</f>
        <v>0</v>
      </c>
      <c r="G799" s="12">
        <f>TRUNC(일위대가목록!F655,0)</f>
        <v>44398</v>
      </c>
      <c r="H799" s="12">
        <f>TRUNC(G799*D799, 0)</f>
        <v>0</v>
      </c>
      <c r="I799" s="12">
        <f>TRUNC(일위대가목록!G655,0)</f>
        <v>869</v>
      </c>
      <c r="J799" s="12">
        <f>TRUNC(I799*D799, 0)</f>
        <v>0</v>
      </c>
      <c r="K799" s="12">
        <f>TRUNC(E799+G799+I799, 0)</f>
        <v>45267</v>
      </c>
      <c r="L799" s="12">
        <f>TRUNC(F799+H799+J799, 0)</f>
        <v>0</v>
      </c>
      <c r="M799" s="10" t="s">
        <v>52</v>
      </c>
      <c r="N799" s="9" t="s">
        <v>2249</v>
      </c>
      <c r="O799" s="9" t="s">
        <v>52</v>
      </c>
      <c r="P799" s="9" t="s">
        <v>52</v>
      </c>
      <c r="Q799" s="9" t="s">
        <v>2230</v>
      </c>
      <c r="R799" s="9" t="s">
        <v>52</v>
      </c>
      <c r="S799" s="9" t="s">
        <v>67</v>
      </c>
      <c r="T799" s="9" t="s">
        <v>54</v>
      </c>
      <c r="U799" s="9" t="s">
        <v>54</v>
      </c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9" t="s">
        <v>52</v>
      </c>
      <c r="AT799" s="1"/>
      <c r="AU799" s="9" t="s">
        <v>52</v>
      </c>
      <c r="AV799" s="9" t="s">
        <v>52</v>
      </c>
      <c r="AW799" s="9" t="s">
        <v>2250</v>
      </c>
      <c r="AX799" s="1">
        <v>919</v>
      </c>
      <c r="AY799" s="1"/>
    </row>
    <row r="800" spans="1:51" ht="30" customHeight="1" x14ac:dyDescent="0.3">
      <c r="A800" s="10" t="s">
        <v>2244</v>
      </c>
      <c r="B800" s="10" t="s">
        <v>2241</v>
      </c>
      <c r="C800" s="10" t="s">
        <v>65</v>
      </c>
      <c r="D800" s="11"/>
      <c r="E800" s="12">
        <f>TRUNC(일위대가목록!E656,0)</f>
        <v>0</v>
      </c>
      <c r="F800" s="12">
        <f>TRUNC(E800*D800, 0)</f>
        <v>0</v>
      </c>
      <c r="G800" s="12">
        <f>TRUNC(일위대가목록!F656,0)</f>
        <v>46736</v>
      </c>
      <c r="H800" s="12">
        <f>TRUNC(G800*D800, 0)</f>
        <v>0</v>
      </c>
      <c r="I800" s="12">
        <f>TRUNC(일위대가목록!G656,0)</f>
        <v>916</v>
      </c>
      <c r="J800" s="12">
        <f>TRUNC(I800*D800, 0)</f>
        <v>0</v>
      </c>
      <c r="K800" s="12">
        <f>TRUNC(E800+G800+I800, 0)</f>
        <v>47652</v>
      </c>
      <c r="L800" s="12">
        <f>TRUNC(F800+H800+J800, 0)</f>
        <v>0</v>
      </c>
      <c r="M800" s="10" t="s">
        <v>52</v>
      </c>
      <c r="N800" s="9" t="s">
        <v>2251</v>
      </c>
      <c r="O800" s="9" t="s">
        <v>52</v>
      </c>
      <c r="P800" s="9" t="s">
        <v>52</v>
      </c>
      <c r="Q800" s="9" t="s">
        <v>2230</v>
      </c>
      <c r="R800" s="9" t="s">
        <v>52</v>
      </c>
      <c r="S800" s="9" t="s">
        <v>67</v>
      </c>
      <c r="T800" s="9" t="s">
        <v>54</v>
      </c>
      <c r="U800" s="9" t="s">
        <v>54</v>
      </c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9" t="s">
        <v>52</v>
      </c>
      <c r="AT800" s="1"/>
      <c r="AU800" s="9" t="s">
        <v>52</v>
      </c>
      <c r="AV800" s="9" t="s">
        <v>52</v>
      </c>
      <c r="AW800" s="9" t="s">
        <v>2252</v>
      </c>
      <c r="AX800" s="1">
        <v>920</v>
      </c>
      <c r="AY800" s="1"/>
    </row>
    <row r="801" spans="1:51" ht="30" customHeight="1" x14ac:dyDescent="0.3">
      <c r="A801" s="10" t="s">
        <v>2253</v>
      </c>
      <c r="B801" s="10" t="s">
        <v>2232</v>
      </c>
      <c r="C801" s="10" t="s">
        <v>65</v>
      </c>
      <c r="D801" s="11"/>
      <c r="E801" s="12">
        <f>TRUNC(일위대가목록!E657,0)</f>
        <v>0</v>
      </c>
      <c r="F801" s="12">
        <f>TRUNC(E801*D801, 0)</f>
        <v>0</v>
      </c>
      <c r="G801" s="12">
        <f>TRUNC(일위대가목록!F657,0)</f>
        <v>29332</v>
      </c>
      <c r="H801" s="12">
        <f>TRUNC(G801*D801, 0)</f>
        <v>0</v>
      </c>
      <c r="I801" s="12">
        <f>TRUNC(일위대가목록!G657,0)</f>
        <v>574</v>
      </c>
      <c r="J801" s="12">
        <f>TRUNC(I801*D801, 0)</f>
        <v>0</v>
      </c>
      <c r="K801" s="12">
        <f>TRUNC(E801+G801+I801, 0)</f>
        <v>29906</v>
      </c>
      <c r="L801" s="12">
        <f>TRUNC(F801+H801+J801, 0)</f>
        <v>0</v>
      </c>
      <c r="M801" s="10" t="s">
        <v>52</v>
      </c>
      <c r="N801" s="9" t="s">
        <v>2254</v>
      </c>
      <c r="O801" s="9" t="s">
        <v>52</v>
      </c>
      <c r="P801" s="9" t="s">
        <v>52</v>
      </c>
      <c r="Q801" s="9" t="s">
        <v>2230</v>
      </c>
      <c r="R801" s="9" t="s">
        <v>52</v>
      </c>
      <c r="S801" s="9" t="s">
        <v>67</v>
      </c>
      <c r="T801" s="9" t="s">
        <v>54</v>
      </c>
      <c r="U801" s="9" t="s">
        <v>54</v>
      </c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9" t="s">
        <v>52</v>
      </c>
      <c r="AT801" s="1"/>
      <c r="AU801" s="9" t="s">
        <v>52</v>
      </c>
      <c r="AV801" s="9" t="s">
        <v>52</v>
      </c>
      <c r="AW801" s="9" t="s">
        <v>2255</v>
      </c>
      <c r="AX801" s="1">
        <v>921</v>
      </c>
      <c r="AY801" s="1"/>
    </row>
    <row r="802" spans="1:51" ht="30" customHeight="1" x14ac:dyDescent="0.3">
      <c r="A802" s="10" t="s">
        <v>2253</v>
      </c>
      <c r="B802" s="10" t="s">
        <v>2235</v>
      </c>
      <c r="C802" s="10" t="s">
        <v>65</v>
      </c>
      <c r="D802" s="11"/>
      <c r="E802" s="12">
        <f>TRUNC(일위대가목록!E658,0)</f>
        <v>0</v>
      </c>
      <c r="F802" s="12">
        <f>TRUNC(E802*D802, 0)</f>
        <v>0</v>
      </c>
      <c r="G802" s="12">
        <f>TRUNC(일위대가목록!F658,0)</f>
        <v>31670</v>
      </c>
      <c r="H802" s="12">
        <f>TRUNC(G802*D802, 0)</f>
        <v>0</v>
      </c>
      <c r="I802" s="12">
        <f>TRUNC(일위대가목록!G658,0)</f>
        <v>621</v>
      </c>
      <c r="J802" s="12">
        <f>TRUNC(I802*D802, 0)</f>
        <v>0</v>
      </c>
      <c r="K802" s="12">
        <f>TRUNC(E802+G802+I802, 0)</f>
        <v>32291</v>
      </c>
      <c r="L802" s="12">
        <f>TRUNC(F802+H802+J802, 0)</f>
        <v>0</v>
      </c>
      <c r="M802" s="10" t="s">
        <v>52</v>
      </c>
      <c r="N802" s="9" t="s">
        <v>2256</v>
      </c>
      <c r="O802" s="9" t="s">
        <v>52</v>
      </c>
      <c r="P802" s="9" t="s">
        <v>52</v>
      </c>
      <c r="Q802" s="9" t="s">
        <v>2230</v>
      </c>
      <c r="R802" s="9" t="s">
        <v>52</v>
      </c>
      <c r="S802" s="9" t="s">
        <v>67</v>
      </c>
      <c r="T802" s="9" t="s">
        <v>54</v>
      </c>
      <c r="U802" s="9" t="s">
        <v>54</v>
      </c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9" t="s">
        <v>52</v>
      </c>
      <c r="AT802" s="1"/>
      <c r="AU802" s="9" t="s">
        <v>52</v>
      </c>
      <c r="AV802" s="9" t="s">
        <v>52</v>
      </c>
      <c r="AW802" s="9" t="s">
        <v>2257</v>
      </c>
      <c r="AX802" s="1">
        <v>922</v>
      </c>
      <c r="AY802" s="1"/>
    </row>
    <row r="803" spans="1:51" ht="30" customHeight="1" x14ac:dyDescent="0.3">
      <c r="A803" s="10" t="s">
        <v>2253</v>
      </c>
      <c r="B803" s="10" t="s">
        <v>2238</v>
      </c>
      <c r="C803" s="10" t="s">
        <v>65</v>
      </c>
      <c r="D803" s="11"/>
      <c r="E803" s="12">
        <f>TRUNC(일위대가목록!E659,0)</f>
        <v>0</v>
      </c>
      <c r="F803" s="12">
        <f>TRUNC(E803*D803, 0)</f>
        <v>0</v>
      </c>
      <c r="G803" s="12">
        <f>TRUNC(일위대가목록!F659,0)</f>
        <v>37882</v>
      </c>
      <c r="H803" s="12">
        <f>TRUNC(G803*D803, 0)</f>
        <v>0</v>
      </c>
      <c r="I803" s="12">
        <f>TRUNC(일위대가목록!G659,0)</f>
        <v>745</v>
      </c>
      <c r="J803" s="12">
        <f>TRUNC(I803*D803, 0)</f>
        <v>0</v>
      </c>
      <c r="K803" s="12">
        <f>TRUNC(E803+G803+I803, 0)</f>
        <v>38627</v>
      </c>
      <c r="L803" s="12">
        <f>TRUNC(F803+H803+J803, 0)</f>
        <v>0</v>
      </c>
      <c r="M803" s="10" t="s">
        <v>52</v>
      </c>
      <c r="N803" s="9" t="s">
        <v>2258</v>
      </c>
      <c r="O803" s="9" t="s">
        <v>52</v>
      </c>
      <c r="P803" s="9" t="s">
        <v>52</v>
      </c>
      <c r="Q803" s="9" t="s">
        <v>2230</v>
      </c>
      <c r="R803" s="9" t="s">
        <v>52</v>
      </c>
      <c r="S803" s="9" t="s">
        <v>67</v>
      </c>
      <c r="T803" s="9" t="s">
        <v>54</v>
      </c>
      <c r="U803" s="9" t="s">
        <v>54</v>
      </c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9" t="s">
        <v>52</v>
      </c>
      <c r="AT803" s="1"/>
      <c r="AU803" s="9" t="s">
        <v>52</v>
      </c>
      <c r="AV803" s="9" t="s">
        <v>52</v>
      </c>
      <c r="AW803" s="9" t="s">
        <v>2259</v>
      </c>
      <c r="AX803" s="1">
        <v>923</v>
      </c>
      <c r="AY803" s="1"/>
    </row>
    <row r="804" spans="1:51" ht="30" customHeight="1" x14ac:dyDescent="0.3">
      <c r="A804" s="10" t="s">
        <v>2253</v>
      </c>
      <c r="B804" s="10" t="s">
        <v>2241</v>
      </c>
      <c r="C804" s="10" t="s">
        <v>65</v>
      </c>
      <c r="D804" s="11"/>
      <c r="E804" s="12">
        <f>TRUNC(일위대가목록!E660,0)</f>
        <v>0</v>
      </c>
      <c r="F804" s="12">
        <f>TRUNC(E804*D804, 0)</f>
        <v>0</v>
      </c>
      <c r="G804" s="12">
        <f>TRUNC(일위대가목록!F660,0)</f>
        <v>40220</v>
      </c>
      <c r="H804" s="12">
        <f>TRUNC(G804*D804, 0)</f>
        <v>0</v>
      </c>
      <c r="I804" s="12">
        <f>TRUNC(일위대가목록!G660,0)</f>
        <v>792</v>
      </c>
      <c r="J804" s="12">
        <f>TRUNC(I804*D804, 0)</f>
        <v>0</v>
      </c>
      <c r="K804" s="12">
        <f>TRUNC(E804+G804+I804, 0)</f>
        <v>41012</v>
      </c>
      <c r="L804" s="12">
        <f>TRUNC(F804+H804+J804, 0)</f>
        <v>0</v>
      </c>
      <c r="M804" s="10" t="s">
        <v>52</v>
      </c>
      <c r="N804" s="9" t="s">
        <v>2260</v>
      </c>
      <c r="O804" s="9" t="s">
        <v>52</v>
      </c>
      <c r="P804" s="9" t="s">
        <v>52</v>
      </c>
      <c r="Q804" s="9" t="s">
        <v>2230</v>
      </c>
      <c r="R804" s="9" t="s">
        <v>52</v>
      </c>
      <c r="S804" s="9" t="s">
        <v>67</v>
      </c>
      <c r="T804" s="9" t="s">
        <v>54</v>
      </c>
      <c r="U804" s="9" t="s">
        <v>54</v>
      </c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9" t="s">
        <v>52</v>
      </c>
      <c r="AT804" s="1"/>
      <c r="AU804" s="9" t="s">
        <v>52</v>
      </c>
      <c r="AV804" s="9" t="s">
        <v>52</v>
      </c>
      <c r="AW804" s="9" t="s">
        <v>2261</v>
      </c>
      <c r="AX804" s="1">
        <v>924</v>
      </c>
      <c r="AY804" s="1"/>
    </row>
    <row r="805" spans="1:51" ht="30" customHeight="1" x14ac:dyDescent="0.3">
      <c r="A805" s="10" t="s">
        <v>2262</v>
      </c>
      <c r="B805" s="10" t="s">
        <v>2263</v>
      </c>
      <c r="C805" s="10" t="s">
        <v>52</v>
      </c>
      <c r="D805" s="11">
        <v>1</v>
      </c>
      <c r="E805" s="12">
        <f>SUM(F806:F817)</f>
        <v>0</v>
      </c>
      <c r="F805" s="12">
        <f>TRUNC(E805*D805, 0)</f>
        <v>0</v>
      </c>
      <c r="G805" s="12">
        <f>SUM(H806:H817)</f>
        <v>0</v>
      </c>
      <c r="H805" s="12">
        <f>TRUNC(G805*D805, 0)</f>
        <v>0</v>
      </c>
      <c r="I805" s="12">
        <f>SUM(J806:J817)</f>
        <v>0</v>
      </c>
      <c r="J805" s="12">
        <f>TRUNC(I805*D805, 0)</f>
        <v>0</v>
      </c>
      <c r="K805" s="12">
        <f>SUM(L806:L817)</f>
        <v>0</v>
      </c>
      <c r="L805" s="12">
        <f>TRUNC(F805+H805+J805, 0)</f>
        <v>0</v>
      </c>
      <c r="M805" s="10" t="s">
        <v>52</v>
      </c>
      <c r="N805" s="9" t="s">
        <v>52</v>
      </c>
      <c r="O805" s="9" t="s">
        <v>52</v>
      </c>
      <c r="P805" s="9" t="s">
        <v>52</v>
      </c>
      <c r="Q805" s="9" t="s">
        <v>2264</v>
      </c>
      <c r="R805" s="9" t="s">
        <v>2228</v>
      </c>
      <c r="S805" s="9" t="s">
        <v>54</v>
      </c>
      <c r="T805" s="9" t="s">
        <v>54</v>
      </c>
      <c r="U805" s="9" t="s">
        <v>54</v>
      </c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9" t="s">
        <v>52</v>
      </c>
      <c r="AT805" s="1">
        <v>5</v>
      </c>
      <c r="AU805" s="9" t="s">
        <v>52</v>
      </c>
      <c r="AV805" s="9" t="s">
        <v>52</v>
      </c>
      <c r="AW805" s="9" t="s">
        <v>2264</v>
      </c>
      <c r="AX805" s="1">
        <v>1054</v>
      </c>
      <c r="AY805" s="1"/>
    </row>
    <row r="806" spans="1:51" ht="30" customHeight="1" x14ac:dyDescent="0.3">
      <c r="A806" s="10" t="s">
        <v>2265</v>
      </c>
      <c r="B806" s="10" t="s">
        <v>2266</v>
      </c>
      <c r="C806" s="10" t="s">
        <v>65</v>
      </c>
      <c r="D806" s="11"/>
      <c r="E806" s="12">
        <f>TRUNC(일위대가목록!E661,0)</f>
        <v>0</v>
      </c>
      <c r="F806" s="12">
        <f>TRUNC(E806*D806, 0)</f>
        <v>0</v>
      </c>
      <c r="G806" s="12">
        <f>TRUNC(일위대가목록!F661,0)</f>
        <v>44687</v>
      </c>
      <c r="H806" s="12">
        <f>TRUNC(G806*D806, 0)</f>
        <v>0</v>
      </c>
      <c r="I806" s="12">
        <f>TRUNC(일위대가목록!G661,0)</f>
        <v>1258</v>
      </c>
      <c r="J806" s="12">
        <f>TRUNC(I806*D806, 0)</f>
        <v>0</v>
      </c>
      <c r="K806" s="12">
        <f>TRUNC(E806+G806+I806, 0)</f>
        <v>45945</v>
      </c>
      <c r="L806" s="12">
        <f>TRUNC(F806+H806+J806, 0)</f>
        <v>0</v>
      </c>
      <c r="M806" s="10" t="s">
        <v>52</v>
      </c>
      <c r="N806" s="9" t="s">
        <v>2267</v>
      </c>
      <c r="O806" s="9" t="s">
        <v>52</v>
      </c>
      <c r="P806" s="9" t="s">
        <v>52</v>
      </c>
      <c r="Q806" s="9" t="s">
        <v>2264</v>
      </c>
      <c r="R806" s="9" t="s">
        <v>52</v>
      </c>
      <c r="S806" s="9" t="s">
        <v>67</v>
      </c>
      <c r="T806" s="9" t="s">
        <v>54</v>
      </c>
      <c r="U806" s="9" t="s">
        <v>54</v>
      </c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9" t="s">
        <v>52</v>
      </c>
      <c r="AT806" s="1"/>
      <c r="AU806" s="9" t="s">
        <v>52</v>
      </c>
      <c r="AV806" s="9" t="s">
        <v>52</v>
      </c>
      <c r="AW806" s="9" t="s">
        <v>2268</v>
      </c>
      <c r="AX806" s="1">
        <v>926</v>
      </c>
      <c r="AY806" s="1"/>
    </row>
    <row r="807" spans="1:51" ht="30" customHeight="1" x14ac:dyDescent="0.3">
      <c r="A807" s="10" t="s">
        <v>2265</v>
      </c>
      <c r="B807" s="10" t="s">
        <v>2269</v>
      </c>
      <c r="C807" s="10" t="s">
        <v>65</v>
      </c>
      <c r="D807" s="11"/>
      <c r="E807" s="12">
        <f>TRUNC(일위대가목록!E662,0)</f>
        <v>0</v>
      </c>
      <c r="F807" s="12">
        <f>TRUNC(E807*D807, 0)</f>
        <v>0</v>
      </c>
      <c r="G807" s="12">
        <f>TRUNC(일위대가목록!F662,0)</f>
        <v>48562</v>
      </c>
      <c r="H807" s="12">
        <f>TRUNC(G807*D807, 0)</f>
        <v>0</v>
      </c>
      <c r="I807" s="12">
        <f>TRUNC(일위대가목록!G662,0)</f>
        <v>1374</v>
      </c>
      <c r="J807" s="12">
        <f>TRUNC(I807*D807, 0)</f>
        <v>0</v>
      </c>
      <c r="K807" s="12">
        <f>TRUNC(E807+G807+I807, 0)</f>
        <v>49936</v>
      </c>
      <c r="L807" s="12">
        <f>TRUNC(F807+H807+J807, 0)</f>
        <v>0</v>
      </c>
      <c r="M807" s="10" t="s">
        <v>52</v>
      </c>
      <c r="N807" s="9" t="s">
        <v>2270</v>
      </c>
      <c r="O807" s="9" t="s">
        <v>52</v>
      </c>
      <c r="P807" s="9" t="s">
        <v>52</v>
      </c>
      <c r="Q807" s="9" t="s">
        <v>2264</v>
      </c>
      <c r="R807" s="9" t="s">
        <v>52</v>
      </c>
      <c r="S807" s="9" t="s">
        <v>67</v>
      </c>
      <c r="T807" s="9" t="s">
        <v>54</v>
      </c>
      <c r="U807" s="9" t="s">
        <v>54</v>
      </c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9" t="s">
        <v>52</v>
      </c>
      <c r="AT807" s="1"/>
      <c r="AU807" s="9" t="s">
        <v>52</v>
      </c>
      <c r="AV807" s="9" t="s">
        <v>52</v>
      </c>
      <c r="AW807" s="9" t="s">
        <v>2271</v>
      </c>
      <c r="AX807" s="1">
        <v>927</v>
      </c>
      <c r="AY807" s="1"/>
    </row>
    <row r="808" spans="1:51" ht="30" customHeight="1" x14ac:dyDescent="0.3">
      <c r="A808" s="10" t="s">
        <v>2265</v>
      </c>
      <c r="B808" s="10" t="s">
        <v>2272</v>
      </c>
      <c r="C808" s="10" t="s">
        <v>65</v>
      </c>
      <c r="D808" s="11"/>
      <c r="E808" s="12">
        <f>TRUNC(일위대가목록!E663,0)</f>
        <v>0</v>
      </c>
      <c r="F808" s="12">
        <f>TRUNC(E808*D808, 0)</f>
        <v>0</v>
      </c>
      <c r="G808" s="12">
        <f>TRUNC(일위대가목록!F663,0)</f>
        <v>57112</v>
      </c>
      <c r="H808" s="12">
        <f>TRUNC(G808*D808, 0)</f>
        <v>0</v>
      </c>
      <c r="I808" s="12">
        <f>TRUNC(일위대가목록!G663,0)</f>
        <v>1631</v>
      </c>
      <c r="J808" s="12">
        <f>TRUNC(I808*D808, 0)</f>
        <v>0</v>
      </c>
      <c r="K808" s="12">
        <f>TRUNC(E808+G808+I808, 0)</f>
        <v>58743</v>
      </c>
      <c r="L808" s="12">
        <f>TRUNC(F808+H808+J808, 0)</f>
        <v>0</v>
      </c>
      <c r="M808" s="10" t="s">
        <v>52</v>
      </c>
      <c r="N808" s="9" t="s">
        <v>2273</v>
      </c>
      <c r="O808" s="9" t="s">
        <v>52</v>
      </c>
      <c r="P808" s="9" t="s">
        <v>52</v>
      </c>
      <c r="Q808" s="9" t="s">
        <v>2264</v>
      </c>
      <c r="R808" s="9" t="s">
        <v>52</v>
      </c>
      <c r="S808" s="9" t="s">
        <v>67</v>
      </c>
      <c r="T808" s="9" t="s">
        <v>54</v>
      </c>
      <c r="U808" s="9" t="s">
        <v>54</v>
      </c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9" t="s">
        <v>52</v>
      </c>
      <c r="AT808" s="1"/>
      <c r="AU808" s="9" t="s">
        <v>52</v>
      </c>
      <c r="AV808" s="9" t="s">
        <v>52</v>
      </c>
      <c r="AW808" s="9" t="s">
        <v>2274</v>
      </c>
      <c r="AX808" s="1">
        <v>928</v>
      </c>
      <c r="AY808" s="1"/>
    </row>
    <row r="809" spans="1:51" ht="30" customHeight="1" x14ac:dyDescent="0.3">
      <c r="A809" s="10" t="s">
        <v>2265</v>
      </c>
      <c r="B809" s="10" t="s">
        <v>2275</v>
      </c>
      <c r="C809" s="10" t="s">
        <v>65</v>
      </c>
      <c r="D809" s="11"/>
      <c r="E809" s="12">
        <f>TRUNC(일위대가목록!E664,0)</f>
        <v>0</v>
      </c>
      <c r="F809" s="12">
        <f>TRUNC(E809*D809, 0)</f>
        <v>0</v>
      </c>
      <c r="G809" s="12">
        <f>TRUNC(일위대가목록!F664,0)</f>
        <v>60986</v>
      </c>
      <c r="H809" s="12">
        <f>TRUNC(G809*D809, 0)</f>
        <v>0</v>
      </c>
      <c r="I809" s="12">
        <f>TRUNC(일위대가목록!G664,0)</f>
        <v>1747</v>
      </c>
      <c r="J809" s="12">
        <f>TRUNC(I809*D809, 0)</f>
        <v>0</v>
      </c>
      <c r="K809" s="12">
        <f>TRUNC(E809+G809+I809, 0)</f>
        <v>62733</v>
      </c>
      <c r="L809" s="12">
        <f>TRUNC(F809+H809+J809, 0)</f>
        <v>0</v>
      </c>
      <c r="M809" s="10" t="s">
        <v>52</v>
      </c>
      <c r="N809" s="9" t="s">
        <v>2276</v>
      </c>
      <c r="O809" s="9" t="s">
        <v>52</v>
      </c>
      <c r="P809" s="9" t="s">
        <v>52</v>
      </c>
      <c r="Q809" s="9" t="s">
        <v>2264</v>
      </c>
      <c r="R809" s="9" t="s">
        <v>52</v>
      </c>
      <c r="S809" s="9" t="s">
        <v>67</v>
      </c>
      <c r="T809" s="9" t="s">
        <v>54</v>
      </c>
      <c r="U809" s="9" t="s">
        <v>54</v>
      </c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9" t="s">
        <v>52</v>
      </c>
      <c r="AT809" s="1"/>
      <c r="AU809" s="9" t="s">
        <v>52</v>
      </c>
      <c r="AV809" s="9" t="s">
        <v>52</v>
      </c>
      <c r="AW809" s="9" t="s">
        <v>2277</v>
      </c>
      <c r="AX809" s="1">
        <v>929</v>
      </c>
      <c r="AY809" s="1"/>
    </row>
    <row r="810" spans="1:51" ht="30" customHeight="1" x14ac:dyDescent="0.3">
      <c r="A810" s="10" t="s">
        <v>2278</v>
      </c>
      <c r="B810" s="10" t="s">
        <v>2266</v>
      </c>
      <c r="C810" s="10" t="s">
        <v>65</v>
      </c>
      <c r="D810" s="11"/>
      <c r="E810" s="12">
        <f>TRUNC(일위대가목록!E665,0)</f>
        <v>0</v>
      </c>
      <c r="F810" s="12">
        <f>TRUNC(E810*D810, 0)</f>
        <v>0</v>
      </c>
      <c r="G810" s="12">
        <f>TRUNC(일위대가목록!F665,0)</f>
        <v>37664</v>
      </c>
      <c r="H810" s="12">
        <f>TRUNC(G810*D810, 0)</f>
        <v>0</v>
      </c>
      <c r="I810" s="12">
        <f>TRUNC(일위대가목록!G665,0)</f>
        <v>1072</v>
      </c>
      <c r="J810" s="12">
        <f>TRUNC(I810*D810, 0)</f>
        <v>0</v>
      </c>
      <c r="K810" s="12">
        <f>TRUNC(E810+G810+I810, 0)</f>
        <v>38736</v>
      </c>
      <c r="L810" s="12">
        <f>TRUNC(F810+H810+J810, 0)</f>
        <v>0</v>
      </c>
      <c r="M810" s="10" t="s">
        <v>52</v>
      </c>
      <c r="N810" s="9" t="s">
        <v>2279</v>
      </c>
      <c r="O810" s="9" t="s">
        <v>52</v>
      </c>
      <c r="P810" s="9" t="s">
        <v>52</v>
      </c>
      <c r="Q810" s="9" t="s">
        <v>2264</v>
      </c>
      <c r="R810" s="9" t="s">
        <v>52</v>
      </c>
      <c r="S810" s="9" t="s">
        <v>67</v>
      </c>
      <c r="T810" s="9" t="s">
        <v>54</v>
      </c>
      <c r="U810" s="9" t="s">
        <v>54</v>
      </c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9" t="s">
        <v>52</v>
      </c>
      <c r="AT810" s="1"/>
      <c r="AU810" s="9" t="s">
        <v>52</v>
      </c>
      <c r="AV810" s="9" t="s">
        <v>52</v>
      </c>
      <c r="AW810" s="9" t="s">
        <v>2280</v>
      </c>
      <c r="AX810" s="1">
        <v>930</v>
      </c>
      <c r="AY810" s="1"/>
    </row>
    <row r="811" spans="1:51" ht="30" customHeight="1" x14ac:dyDescent="0.3">
      <c r="A811" s="10" t="s">
        <v>2278</v>
      </c>
      <c r="B811" s="10" t="s">
        <v>2269</v>
      </c>
      <c r="C811" s="10" t="s">
        <v>65</v>
      </c>
      <c r="D811" s="11"/>
      <c r="E811" s="12">
        <f>TRUNC(일위대가목록!E666,0)</f>
        <v>0</v>
      </c>
      <c r="F811" s="12">
        <f>TRUNC(E811*D811, 0)</f>
        <v>0</v>
      </c>
      <c r="G811" s="12">
        <f>TRUNC(일위대가목록!F666,0)</f>
        <v>41538</v>
      </c>
      <c r="H811" s="12">
        <f>TRUNC(G811*D811, 0)</f>
        <v>0</v>
      </c>
      <c r="I811" s="12">
        <f>TRUNC(일위대가목록!G666,0)</f>
        <v>1188</v>
      </c>
      <c r="J811" s="12">
        <f>TRUNC(I811*D811, 0)</f>
        <v>0</v>
      </c>
      <c r="K811" s="12">
        <f>TRUNC(E811+G811+I811, 0)</f>
        <v>42726</v>
      </c>
      <c r="L811" s="12">
        <f>TRUNC(F811+H811+J811, 0)</f>
        <v>0</v>
      </c>
      <c r="M811" s="10" t="s">
        <v>52</v>
      </c>
      <c r="N811" s="9" t="s">
        <v>2281</v>
      </c>
      <c r="O811" s="9" t="s">
        <v>52</v>
      </c>
      <c r="P811" s="9" t="s">
        <v>52</v>
      </c>
      <c r="Q811" s="9" t="s">
        <v>2264</v>
      </c>
      <c r="R811" s="9" t="s">
        <v>52</v>
      </c>
      <c r="S811" s="9" t="s">
        <v>67</v>
      </c>
      <c r="T811" s="9" t="s">
        <v>54</v>
      </c>
      <c r="U811" s="9" t="s">
        <v>54</v>
      </c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9" t="s">
        <v>52</v>
      </c>
      <c r="AT811" s="1"/>
      <c r="AU811" s="9" t="s">
        <v>52</v>
      </c>
      <c r="AV811" s="9" t="s">
        <v>52</v>
      </c>
      <c r="AW811" s="9" t="s">
        <v>2282</v>
      </c>
      <c r="AX811" s="1">
        <v>931</v>
      </c>
      <c r="AY811" s="1"/>
    </row>
    <row r="812" spans="1:51" ht="30" customHeight="1" x14ac:dyDescent="0.3">
      <c r="A812" s="10" t="s">
        <v>2278</v>
      </c>
      <c r="B812" s="10" t="s">
        <v>2272</v>
      </c>
      <c r="C812" s="10" t="s">
        <v>65</v>
      </c>
      <c r="D812" s="11"/>
      <c r="E812" s="12">
        <f>TRUNC(일위대가목록!E667,0)</f>
        <v>0</v>
      </c>
      <c r="F812" s="12">
        <f>TRUNC(E812*D812, 0)</f>
        <v>0</v>
      </c>
      <c r="G812" s="12">
        <f>TRUNC(일위대가목록!F667,0)</f>
        <v>50088</v>
      </c>
      <c r="H812" s="12">
        <f>TRUNC(G812*D812, 0)</f>
        <v>0</v>
      </c>
      <c r="I812" s="12">
        <f>TRUNC(일위대가목록!G667,0)</f>
        <v>1444</v>
      </c>
      <c r="J812" s="12">
        <f>TRUNC(I812*D812, 0)</f>
        <v>0</v>
      </c>
      <c r="K812" s="12">
        <f>TRUNC(E812+G812+I812, 0)</f>
        <v>51532</v>
      </c>
      <c r="L812" s="12">
        <f>TRUNC(F812+H812+J812, 0)</f>
        <v>0</v>
      </c>
      <c r="M812" s="10" t="s">
        <v>52</v>
      </c>
      <c r="N812" s="9" t="s">
        <v>2283</v>
      </c>
      <c r="O812" s="9" t="s">
        <v>52</v>
      </c>
      <c r="P812" s="9" t="s">
        <v>52</v>
      </c>
      <c r="Q812" s="9" t="s">
        <v>2264</v>
      </c>
      <c r="R812" s="9" t="s">
        <v>52</v>
      </c>
      <c r="S812" s="9" t="s">
        <v>67</v>
      </c>
      <c r="T812" s="9" t="s">
        <v>54</v>
      </c>
      <c r="U812" s="9" t="s">
        <v>54</v>
      </c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9" t="s">
        <v>52</v>
      </c>
      <c r="AT812" s="1"/>
      <c r="AU812" s="9" t="s">
        <v>52</v>
      </c>
      <c r="AV812" s="9" t="s">
        <v>52</v>
      </c>
      <c r="AW812" s="9" t="s">
        <v>2284</v>
      </c>
      <c r="AX812" s="1">
        <v>932</v>
      </c>
      <c r="AY812" s="1"/>
    </row>
    <row r="813" spans="1:51" ht="30" customHeight="1" x14ac:dyDescent="0.3">
      <c r="A813" s="10" t="s">
        <v>2278</v>
      </c>
      <c r="B813" s="10" t="s">
        <v>2275</v>
      </c>
      <c r="C813" s="10" t="s">
        <v>65</v>
      </c>
      <c r="D813" s="11"/>
      <c r="E813" s="12">
        <f>TRUNC(일위대가목록!E668,0)</f>
        <v>0</v>
      </c>
      <c r="F813" s="12">
        <f>TRUNC(E813*D813, 0)</f>
        <v>0</v>
      </c>
      <c r="G813" s="12">
        <f>TRUNC(일위대가목록!F668,0)</f>
        <v>53963</v>
      </c>
      <c r="H813" s="12">
        <f>TRUNC(G813*D813, 0)</f>
        <v>0</v>
      </c>
      <c r="I813" s="12">
        <f>TRUNC(일위대가목록!G668,0)</f>
        <v>1561</v>
      </c>
      <c r="J813" s="12">
        <f>TRUNC(I813*D813, 0)</f>
        <v>0</v>
      </c>
      <c r="K813" s="12">
        <f>TRUNC(E813+G813+I813, 0)</f>
        <v>55524</v>
      </c>
      <c r="L813" s="12">
        <f>TRUNC(F813+H813+J813, 0)</f>
        <v>0</v>
      </c>
      <c r="M813" s="10" t="s">
        <v>52</v>
      </c>
      <c r="N813" s="9" t="s">
        <v>2285</v>
      </c>
      <c r="O813" s="9" t="s">
        <v>52</v>
      </c>
      <c r="P813" s="9" t="s">
        <v>52</v>
      </c>
      <c r="Q813" s="9" t="s">
        <v>2264</v>
      </c>
      <c r="R813" s="9" t="s">
        <v>52</v>
      </c>
      <c r="S813" s="9" t="s">
        <v>67</v>
      </c>
      <c r="T813" s="9" t="s">
        <v>54</v>
      </c>
      <c r="U813" s="9" t="s">
        <v>54</v>
      </c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9" t="s">
        <v>52</v>
      </c>
      <c r="AT813" s="1"/>
      <c r="AU813" s="9" t="s">
        <v>52</v>
      </c>
      <c r="AV813" s="9" t="s">
        <v>52</v>
      </c>
      <c r="AW813" s="9" t="s">
        <v>2286</v>
      </c>
      <c r="AX813" s="1">
        <v>933</v>
      </c>
      <c r="AY813" s="1"/>
    </row>
    <row r="814" spans="1:51" ht="30" customHeight="1" x14ac:dyDescent="0.3">
      <c r="A814" s="10" t="s">
        <v>2287</v>
      </c>
      <c r="B814" s="10" t="s">
        <v>2266</v>
      </c>
      <c r="C814" s="10" t="s">
        <v>65</v>
      </c>
      <c r="D814" s="11"/>
      <c r="E814" s="12">
        <f>TRUNC(일위대가목록!E669,0)</f>
        <v>0</v>
      </c>
      <c r="F814" s="12">
        <f>TRUNC(E814*D814, 0)</f>
        <v>0</v>
      </c>
      <c r="G814" s="12">
        <f>TRUNC(일위대가목록!F669,0)</f>
        <v>30741</v>
      </c>
      <c r="H814" s="12">
        <f>TRUNC(G814*D814, 0)</f>
        <v>0</v>
      </c>
      <c r="I814" s="12">
        <f>TRUNC(일위대가목록!G669,0)</f>
        <v>885</v>
      </c>
      <c r="J814" s="12">
        <f>TRUNC(I814*D814, 0)</f>
        <v>0</v>
      </c>
      <c r="K814" s="12">
        <f>TRUNC(E814+G814+I814, 0)</f>
        <v>31626</v>
      </c>
      <c r="L814" s="12">
        <f>TRUNC(F814+H814+J814, 0)</f>
        <v>0</v>
      </c>
      <c r="M814" s="10" t="s">
        <v>52</v>
      </c>
      <c r="N814" s="9" t="s">
        <v>2288</v>
      </c>
      <c r="O814" s="9" t="s">
        <v>52</v>
      </c>
      <c r="P814" s="9" t="s">
        <v>52</v>
      </c>
      <c r="Q814" s="9" t="s">
        <v>2264</v>
      </c>
      <c r="R814" s="9" t="s">
        <v>52</v>
      </c>
      <c r="S814" s="9" t="s">
        <v>67</v>
      </c>
      <c r="T814" s="9" t="s">
        <v>54</v>
      </c>
      <c r="U814" s="9" t="s">
        <v>54</v>
      </c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9" t="s">
        <v>52</v>
      </c>
      <c r="AT814" s="1"/>
      <c r="AU814" s="9" t="s">
        <v>52</v>
      </c>
      <c r="AV814" s="9" t="s">
        <v>52</v>
      </c>
      <c r="AW814" s="9" t="s">
        <v>2289</v>
      </c>
      <c r="AX814" s="1">
        <v>934</v>
      </c>
      <c r="AY814" s="1"/>
    </row>
    <row r="815" spans="1:51" ht="30" customHeight="1" x14ac:dyDescent="0.3">
      <c r="A815" s="10" t="s">
        <v>2287</v>
      </c>
      <c r="B815" s="10" t="s">
        <v>2269</v>
      </c>
      <c r="C815" s="10" t="s">
        <v>65</v>
      </c>
      <c r="D815" s="11"/>
      <c r="E815" s="12">
        <f>TRUNC(일위대가목록!E670,0)</f>
        <v>0</v>
      </c>
      <c r="F815" s="12">
        <f>TRUNC(E815*D815, 0)</f>
        <v>0</v>
      </c>
      <c r="G815" s="12">
        <f>TRUNC(일위대가목록!F670,0)</f>
        <v>34616</v>
      </c>
      <c r="H815" s="12">
        <f>TRUNC(G815*D815, 0)</f>
        <v>0</v>
      </c>
      <c r="I815" s="12">
        <f>TRUNC(일위대가목록!G670,0)</f>
        <v>1001</v>
      </c>
      <c r="J815" s="12">
        <f>TRUNC(I815*D815, 0)</f>
        <v>0</v>
      </c>
      <c r="K815" s="12">
        <f>TRUNC(E815+G815+I815, 0)</f>
        <v>35617</v>
      </c>
      <c r="L815" s="12">
        <f>TRUNC(F815+H815+J815, 0)</f>
        <v>0</v>
      </c>
      <c r="M815" s="10" t="s">
        <v>52</v>
      </c>
      <c r="N815" s="9" t="s">
        <v>2290</v>
      </c>
      <c r="O815" s="9" t="s">
        <v>52</v>
      </c>
      <c r="P815" s="9" t="s">
        <v>52</v>
      </c>
      <c r="Q815" s="9" t="s">
        <v>2264</v>
      </c>
      <c r="R815" s="9" t="s">
        <v>52</v>
      </c>
      <c r="S815" s="9" t="s">
        <v>67</v>
      </c>
      <c r="T815" s="9" t="s">
        <v>54</v>
      </c>
      <c r="U815" s="9" t="s">
        <v>54</v>
      </c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9" t="s">
        <v>52</v>
      </c>
      <c r="AT815" s="1"/>
      <c r="AU815" s="9" t="s">
        <v>52</v>
      </c>
      <c r="AV815" s="9" t="s">
        <v>52</v>
      </c>
      <c r="AW815" s="9" t="s">
        <v>2291</v>
      </c>
      <c r="AX815" s="1">
        <v>935</v>
      </c>
      <c r="AY815" s="1"/>
    </row>
    <row r="816" spans="1:51" ht="30" customHeight="1" x14ac:dyDescent="0.3">
      <c r="A816" s="10" t="s">
        <v>2287</v>
      </c>
      <c r="B816" s="10" t="s">
        <v>2272</v>
      </c>
      <c r="C816" s="10" t="s">
        <v>65</v>
      </c>
      <c r="D816" s="11"/>
      <c r="E816" s="12">
        <f>TRUNC(일위대가목록!E671,0)</f>
        <v>0</v>
      </c>
      <c r="F816" s="12">
        <f>TRUNC(E816*D816, 0)</f>
        <v>0</v>
      </c>
      <c r="G816" s="12">
        <f>TRUNC(일위대가목록!F671,0)</f>
        <v>40828</v>
      </c>
      <c r="H816" s="12">
        <f>TRUNC(G816*D816, 0)</f>
        <v>0</v>
      </c>
      <c r="I816" s="12">
        <f>TRUNC(일위대가목록!G671,0)</f>
        <v>1188</v>
      </c>
      <c r="J816" s="12">
        <f>TRUNC(I816*D816, 0)</f>
        <v>0</v>
      </c>
      <c r="K816" s="12">
        <f>TRUNC(E816+G816+I816, 0)</f>
        <v>42016</v>
      </c>
      <c r="L816" s="12">
        <f>TRUNC(F816+H816+J816, 0)</f>
        <v>0</v>
      </c>
      <c r="M816" s="10" t="s">
        <v>52</v>
      </c>
      <c r="N816" s="9" t="s">
        <v>2292</v>
      </c>
      <c r="O816" s="9" t="s">
        <v>52</v>
      </c>
      <c r="P816" s="9" t="s">
        <v>52</v>
      </c>
      <c r="Q816" s="9" t="s">
        <v>2264</v>
      </c>
      <c r="R816" s="9" t="s">
        <v>52</v>
      </c>
      <c r="S816" s="9" t="s">
        <v>67</v>
      </c>
      <c r="T816" s="9" t="s">
        <v>54</v>
      </c>
      <c r="U816" s="9" t="s">
        <v>54</v>
      </c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9" t="s">
        <v>52</v>
      </c>
      <c r="AT816" s="1"/>
      <c r="AU816" s="9" t="s">
        <v>52</v>
      </c>
      <c r="AV816" s="9" t="s">
        <v>52</v>
      </c>
      <c r="AW816" s="9" t="s">
        <v>2293</v>
      </c>
      <c r="AX816" s="1">
        <v>936</v>
      </c>
      <c r="AY816" s="1"/>
    </row>
    <row r="817" spans="1:51" ht="30" customHeight="1" x14ac:dyDescent="0.3">
      <c r="A817" s="10" t="s">
        <v>2287</v>
      </c>
      <c r="B817" s="10" t="s">
        <v>2275</v>
      </c>
      <c r="C817" s="10" t="s">
        <v>65</v>
      </c>
      <c r="D817" s="11"/>
      <c r="E817" s="12">
        <f>TRUNC(일위대가목록!E672,0)</f>
        <v>0</v>
      </c>
      <c r="F817" s="12">
        <f>TRUNC(E817*D817, 0)</f>
        <v>0</v>
      </c>
      <c r="G817" s="12">
        <f>TRUNC(일위대가목록!F672,0)</f>
        <v>43166</v>
      </c>
      <c r="H817" s="12">
        <f>TRUNC(G817*D817, 0)</f>
        <v>0</v>
      </c>
      <c r="I817" s="12">
        <f>TRUNC(일위대가목록!G672,0)</f>
        <v>1258</v>
      </c>
      <c r="J817" s="12">
        <f>TRUNC(I817*D817, 0)</f>
        <v>0</v>
      </c>
      <c r="K817" s="12">
        <f>TRUNC(E817+G817+I817, 0)</f>
        <v>44424</v>
      </c>
      <c r="L817" s="12">
        <f>TRUNC(F817+H817+J817, 0)</f>
        <v>0</v>
      </c>
      <c r="M817" s="10" t="s">
        <v>52</v>
      </c>
      <c r="N817" s="9" t="s">
        <v>2294</v>
      </c>
      <c r="O817" s="9" t="s">
        <v>52</v>
      </c>
      <c r="P817" s="9" t="s">
        <v>52</v>
      </c>
      <c r="Q817" s="9" t="s">
        <v>2264</v>
      </c>
      <c r="R817" s="9" t="s">
        <v>52</v>
      </c>
      <c r="S817" s="9" t="s">
        <v>67</v>
      </c>
      <c r="T817" s="9" t="s">
        <v>54</v>
      </c>
      <c r="U817" s="9" t="s">
        <v>54</v>
      </c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9" t="s">
        <v>52</v>
      </c>
      <c r="AT817" s="1"/>
      <c r="AU817" s="9" t="s">
        <v>52</v>
      </c>
      <c r="AV817" s="9" t="s">
        <v>52</v>
      </c>
      <c r="AW817" s="9" t="s">
        <v>2295</v>
      </c>
      <c r="AX817" s="1">
        <v>937</v>
      </c>
      <c r="AY817" s="1"/>
    </row>
    <row r="818" spans="1:51" ht="30" customHeight="1" x14ac:dyDescent="0.3">
      <c r="A818" s="10" t="s">
        <v>2262</v>
      </c>
      <c r="B818" s="10" t="s">
        <v>2296</v>
      </c>
      <c r="C818" s="10" t="s">
        <v>52</v>
      </c>
      <c r="D818" s="11">
        <v>1</v>
      </c>
      <c r="E818" s="12">
        <f>SUM(F819:F830)</f>
        <v>0</v>
      </c>
      <c r="F818" s="12">
        <f>TRUNC(E818*D818, 0)</f>
        <v>0</v>
      </c>
      <c r="G818" s="12">
        <f>SUM(H819:H830)</f>
        <v>0</v>
      </c>
      <c r="H818" s="12">
        <f>TRUNC(G818*D818, 0)</f>
        <v>0</v>
      </c>
      <c r="I818" s="12">
        <f>SUM(J819:J830)</f>
        <v>0</v>
      </c>
      <c r="J818" s="12">
        <f>TRUNC(I818*D818, 0)</f>
        <v>0</v>
      </c>
      <c r="K818" s="12">
        <f>SUM(L819:L830)</f>
        <v>0</v>
      </c>
      <c r="L818" s="12">
        <f>TRUNC(F818+H818+J818, 0)</f>
        <v>0</v>
      </c>
      <c r="M818" s="10" t="s">
        <v>52</v>
      </c>
      <c r="N818" s="9" t="s">
        <v>52</v>
      </c>
      <c r="O818" s="9" t="s">
        <v>52</v>
      </c>
      <c r="P818" s="9" t="s">
        <v>52</v>
      </c>
      <c r="Q818" s="9" t="s">
        <v>2297</v>
      </c>
      <c r="R818" s="9" t="s">
        <v>2228</v>
      </c>
      <c r="S818" s="9" t="s">
        <v>54</v>
      </c>
      <c r="T818" s="9" t="s">
        <v>54</v>
      </c>
      <c r="U818" s="9" t="s">
        <v>54</v>
      </c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9" t="s">
        <v>52</v>
      </c>
      <c r="AT818" s="1">
        <v>5</v>
      </c>
      <c r="AU818" s="9" t="s">
        <v>52</v>
      </c>
      <c r="AV818" s="9" t="s">
        <v>52</v>
      </c>
      <c r="AW818" s="9" t="s">
        <v>2297</v>
      </c>
      <c r="AX818" s="1">
        <v>1055</v>
      </c>
      <c r="AY818" s="1"/>
    </row>
    <row r="819" spans="1:51" ht="30" customHeight="1" x14ac:dyDescent="0.3">
      <c r="A819" s="10" t="s">
        <v>2265</v>
      </c>
      <c r="B819" s="10" t="s">
        <v>2298</v>
      </c>
      <c r="C819" s="10" t="s">
        <v>65</v>
      </c>
      <c r="D819" s="11"/>
      <c r="E819" s="12">
        <f>TRUNC(일위대가목록!E673,0)</f>
        <v>0</v>
      </c>
      <c r="F819" s="12">
        <f>TRUNC(E819*D819, 0)</f>
        <v>0</v>
      </c>
      <c r="G819" s="12">
        <f>TRUNC(일위대가목록!F673,0)</f>
        <v>48509</v>
      </c>
      <c r="H819" s="12">
        <f>TRUNC(G819*D819, 0)</f>
        <v>0</v>
      </c>
      <c r="I819" s="12">
        <f>TRUNC(일위대가목록!G673,0)</f>
        <v>1258</v>
      </c>
      <c r="J819" s="12">
        <f>TRUNC(I819*D819, 0)</f>
        <v>0</v>
      </c>
      <c r="K819" s="12">
        <f>TRUNC(E819+G819+I819, 0)</f>
        <v>49767</v>
      </c>
      <c r="L819" s="12">
        <f>TRUNC(F819+H819+J819, 0)</f>
        <v>0</v>
      </c>
      <c r="M819" s="10" t="s">
        <v>52</v>
      </c>
      <c r="N819" s="9" t="s">
        <v>2299</v>
      </c>
      <c r="O819" s="9" t="s">
        <v>52</v>
      </c>
      <c r="P819" s="9" t="s">
        <v>52</v>
      </c>
      <c r="Q819" s="9" t="s">
        <v>2297</v>
      </c>
      <c r="R819" s="9" t="s">
        <v>52</v>
      </c>
      <c r="S819" s="9" t="s">
        <v>67</v>
      </c>
      <c r="T819" s="9" t="s">
        <v>54</v>
      </c>
      <c r="U819" s="9" t="s">
        <v>54</v>
      </c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9" t="s">
        <v>52</v>
      </c>
      <c r="AT819" s="1"/>
      <c r="AU819" s="9" t="s">
        <v>52</v>
      </c>
      <c r="AV819" s="9" t="s">
        <v>52</v>
      </c>
      <c r="AW819" s="9" t="s">
        <v>2300</v>
      </c>
      <c r="AX819" s="1">
        <v>939</v>
      </c>
      <c r="AY819" s="1"/>
    </row>
    <row r="820" spans="1:51" ht="30" customHeight="1" x14ac:dyDescent="0.3">
      <c r="A820" s="10" t="s">
        <v>2265</v>
      </c>
      <c r="B820" s="10" t="s">
        <v>2301</v>
      </c>
      <c r="C820" s="10" t="s">
        <v>65</v>
      </c>
      <c r="D820" s="11"/>
      <c r="E820" s="12">
        <f>TRUNC(일위대가목록!E674,0)</f>
        <v>0</v>
      </c>
      <c r="F820" s="12">
        <f>TRUNC(E820*D820, 0)</f>
        <v>0</v>
      </c>
      <c r="G820" s="12">
        <f>TRUNC(일위대가목록!F674,0)</f>
        <v>52577</v>
      </c>
      <c r="H820" s="12">
        <f>TRUNC(G820*D820, 0)</f>
        <v>0</v>
      </c>
      <c r="I820" s="12">
        <f>TRUNC(일위대가목록!G674,0)</f>
        <v>1374</v>
      </c>
      <c r="J820" s="12">
        <f>TRUNC(I820*D820, 0)</f>
        <v>0</v>
      </c>
      <c r="K820" s="12">
        <f>TRUNC(E820+G820+I820, 0)</f>
        <v>53951</v>
      </c>
      <c r="L820" s="12">
        <f>TRUNC(F820+H820+J820, 0)</f>
        <v>0</v>
      </c>
      <c r="M820" s="10" t="s">
        <v>52</v>
      </c>
      <c r="N820" s="9" t="s">
        <v>2302</v>
      </c>
      <c r="O820" s="9" t="s">
        <v>52</v>
      </c>
      <c r="P820" s="9" t="s">
        <v>52</v>
      </c>
      <c r="Q820" s="9" t="s">
        <v>2297</v>
      </c>
      <c r="R820" s="9" t="s">
        <v>52</v>
      </c>
      <c r="S820" s="9" t="s">
        <v>67</v>
      </c>
      <c r="T820" s="9" t="s">
        <v>54</v>
      </c>
      <c r="U820" s="9" t="s">
        <v>54</v>
      </c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9" t="s">
        <v>52</v>
      </c>
      <c r="AT820" s="1"/>
      <c r="AU820" s="9" t="s">
        <v>52</v>
      </c>
      <c r="AV820" s="9" t="s">
        <v>52</v>
      </c>
      <c r="AW820" s="9" t="s">
        <v>2303</v>
      </c>
      <c r="AX820" s="1">
        <v>940</v>
      </c>
      <c r="AY820" s="1"/>
    </row>
    <row r="821" spans="1:51" ht="30" customHeight="1" x14ac:dyDescent="0.3">
      <c r="A821" s="10" t="s">
        <v>2265</v>
      </c>
      <c r="B821" s="10" t="s">
        <v>2304</v>
      </c>
      <c r="C821" s="10" t="s">
        <v>65</v>
      </c>
      <c r="D821" s="11"/>
      <c r="E821" s="12">
        <f>TRUNC(일위대가목록!E675,0)</f>
        <v>0</v>
      </c>
      <c r="F821" s="12">
        <f>TRUNC(E821*D821, 0)</f>
        <v>0</v>
      </c>
      <c r="G821" s="12">
        <f>TRUNC(일위대가목록!F675,0)</f>
        <v>61555</v>
      </c>
      <c r="H821" s="12">
        <f>TRUNC(G821*D821, 0)</f>
        <v>0</v>
      </c>
      <c r="I821" s="12">
        <f>TRUNC(일위대가목록!G675,0)</f>
        <v>1631</v>
      </c>
      <c r="J821" s="12">
        <f>TRUNC(I821*D821, 0)</f>
        <v>0</v>
      </c>
      <c r="K821" s="12">
        <f>TRUNC(E821+G821+I821, 0)</f>
        <v>63186</v>
      </c>
      <c r="L821" s="12">
        <f>TRUNC(F821+H821+J821, 0)</f>
        <v>0</v>
      </c>
      <c r="M821" s="10" t="s">
        <v>52</v>
      </c>
      <c r="N821" s="9" t="s">
        <v>2305</v>
      </c>
      <c r="O821" s="9" t="s">
        <v>52</v>
      </c>
      <c r="P821" s="9" t="s">
        <v>52</v>
      </c>
      <c r="Q821" s="9" t="s">
        <v>2297</v>
      </c>
      <c r="R821" s="9" t="s">
        <v>52</v>
      </c>
      <c r="S821" s="9" t="s">
        <v>67</v>
      </c>
      <c r="T821" s="9" t="s">
        <v>54</v>
      </c>
      <c r="U821" s="9" t="s">
        <v>54</v>
      </c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9" t="s">
        <v>52</v>
      </c>
      <c r="AT821" s="1"/>
      <c r="AU821" s="9" t="s">
        <v>52</v>
      </c>
      <c r="AV821" s="9" t="s">
        <v>52</v>
      </c>
      <c r="AW821" s="9" t="s">
        <v>2306</v>
      </c>
      <c r="AX821" s="1">
        <v>941</v>
      </c>
      <c r="AY821" s="1"/>
    </row>
    <row r="822" spans="1:51" ht="30" customHeight="1" x14ac:dyDescent="0.3">
      <c r="A822" s="10" t="s">
        <v>2265</v>
      </c>
      <c r="B822" s="10" t="s">
        <v>2307</v>
      </c>
      <c r="C822" s="10" t="s">
        <v>65</v>
      </c>
      <c r="D822" s="11"/>
      <c r="E822" s="12">
        <f>TRUNC(일위대가목록!E676,0)</f>
        <v>0</v>
      </c>
      <c r="F822" s="12">
        <f>TRUNC(E822*D822, 0)</f>
        <v>0</v>
      </c>
      <c r="G822" s="12">
        <f>TRUNC(일위대가목록!F676,0)</f>
        <v>65623</v>
      </c>
      <c r="H822" s="12">
        <f>TRUNC(G822*D822, 0)</f>
        <v>0</v>
      </c>
      <c r="I822" s="12">
        <f>TRUNC(일위대가목록!G676,0)</f>
        <v>1747</v>
      </c>
      <c r="J822" s="12">
        <f>TRUNC(I822*D822, 0)</f>
        <v>0</v>
      </c>
      <c r="K822" s="12">
        <f>TRUNC(E822+G822+I822, 0)</f>
        <v>67370</v>
      </c>
      <c r="L822" s="12">
        <f>TRUNC(F822+H822+J822, 0)</f>
        <v>0</v>
      </c>
      <c r="M822" s="10" t="s">
        <v>52</v>
      </c>
      <c r="N822" s="9" t="s">
        <v>2308</v>
      </c>
      <c r="O822" s="9" t="s">
        <v>52</v>
      </c>
      <c r="P822" s="9" t="s">
        <v>52</v>
      </c>
      <c r="Q822" s="9" t="s">
        <v>2297</v>
      </c>
      <c r="R822" s="9" t="s">
        <v>52</v>
      </c>
      <c r="S822" s="9" t="s">
        <v>67</v>
      </c>
      <c r="T822" s="9" t="s">
        <v>54</v>
      </c>
      <c r="U822" s="9" t="s">
        <v>54</v>
      </c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9" t="s">
        <v>52</v>
      </c>
      <c r="AT822" s="1"/>
      <c r="AU822" s="9" t="s">
        <v>52</v>
      </c>
      <c r="AV822" s="9" t="s">
        <v>52</v>
      </c>
      <c r="AW822" s="9" t="s">
        <v>2309</v>
      </c>
      <c r="AX822" s="1">
        <v>942</v>
      </c>
      <c r="AY822" s="1"/>
    </row>
    <row r="823" spans="1:51" ht="30" customHeight="1" x14ac:dyDescent="0.3">
      <c r="A823" s="10" t="s">
        <v>2278</v>
      </c>
      <c r="B823" s="10" t="s">
        <v>2298</v>
      </c>
      <c r="C823" s="10" t="s">
        <v>65</v>
      </c>
      <c r="D823" s="11"/>
      <c r="E823" s="12">
        <f>TRUNC(일위대가목록!E677,0)</f>
        <v>0</v>
      </c>
      <c r="F823" s="12">
        <f>TRUNC(E823*D823, 0)</f>
        <v>0</v>
      </c>
      <c r="G823" s="12">
        <f>TRUNC(일위대가목록!F677,0)</f>
        <v>40465</v>
      </c>
      <c r="H823" s="12">
        <f>TRUNC(G823*D823, 0)</f>
        <v>0</v>
      </c>
      <c r="I823" s="12">
        <f>TRUNC(일위대가목록!G677,0)</f>
        <v>1072</v>
      </c>
      <c r="J823" s="12">
        <f>TRUNC(I823*D823, 0)</f>
        <v>0</v>
      </c>
      <c r="K823" s="12">
        <f>TRUNC(E823+G823+I823, 0)</f>
        <v>41537</v>
      </c>
      <c r="L823" s="12">
        <f>TRUNC(F823+H823+J823, 0)</f>
        <v>0</v>
      </c>
      <c r="M823" s="10" t="s">
        <v>52</v>
      </c>
      <c r="N823" s="9" t="s">
        <v>2310</v>
      </c>
      <c r="O823" s="9" t="s">
        <v>52</v>
      </c>
      <c r="P823" s="9" t="s">
        <v>52</v>
      </c>
      <c r="Q823" s="9" t="s">
        <v>2297</v>
      </c>
      <c r="R823" s="9" t="s">
        <v>52</v>
      </c>
      <c r="S823" s="9" t="s">
        <v>67</v>
      </c>
      <c r="T823" s="9" t="s">
        <v>54</v>
      </c>
      <c r="U823" s="9" t="s">
        <v>54</v>
      </c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9" t="s">
        <v>52</v>
      </c>
      <c r="AT823" s="1"/>
      <c r="AU823" s="9" t="s">
        <v>52</v>
      </c>
      <c r="AV823" s="9" t="s">
        <v>52</v>
      </c>
      <c r="AW823" s="9" t="s">
        <v>2311</v>
      </c>
      <c r="AX823" s="1">
        <v>943</v>
      </c>
      <c r="AY823" s="1"/>
    </row>
    <row r="824" spans="1:51" ht="30" customHeight="1" x14ac:dyDescent="0.3">
      <c r="A824" s="10" t="s">
        <v>2278</v>
      </c>
      <c r="B824" s="10" t="s">
        <v>2301</v>
      </c>
      <c r="C824" s="10" t="s">
        <v>65</v>
      </c>
      <c r="D824" s="11"/>
      <c r="E824" s="12">
        <f>TRUNC(일위대가목록!E678,0)</f>
        <v>0</v>
      </c>
      <c r="F824" s="12">
        <f>TRUNC(E824*D824, 0)</f>
        <v>0</v>
      </c>
      <c r="G824" s="12">
        <f>TRUNC(일위대가목록!F678,0)</f>
        <v>44533</v>
      </c>
      <c r="H824" s="12">
        <f>TRUNC(G824*D824, 0)</f>
        <v>0</v>
      </c>
      <c r="I824" s="12">
        <f>TRUNC(일위대가목록!G678,0)</f>
        <v>1188</v>
      </c>
      <c r="J824" s="12">
        <f>TRUNC(I824*D824, 0)</f>
        <v>0</v>
      </c>
      <c r="K824" s="12">
        <f>TRUNC(E824+G824+I824, 0)</f>
        <v>45721</v>
      </c>
      <c r="L824" s="12">
        <f>TRUNC(F824+H824+J824, 0)</f>
        <v>0</v>
      </c>
      <c r="M824" s="10" t="s">
        <v>52</v>
      </c>
      <c r="N824" s="9" t="s">
        <v>2312</v>
      </c>
      <c r="O824" s="9" t="s">
        <v>52</v>
      </c>
      <c r="P824" s="9" t="s">
        <v>52</v>
      </c>
      <c r="Q824" s="9" t="s">
        <v>2297</v>
      </c>
      <c r="R824" s="9" t="s">
        <v>52</v>
      </c>
      <c r="S824" s="9" t="s">
        <v>67</v>
      </c>
      <c r="T824" s="9" t="s">
        <v>54</v>
      </c>
      <c r="U824" s="9" t="s">
        <v>54</v>
      </c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9" t="s">
        <v>52</v>
      </c>
      <c r="AT824" s="1"/>
      <c r="AU824" s="9" t="s">
        <v>52</v>
      </c>
      <c r="AV824" s="9" t="s">
        <v>52</v>
      </c>
      <c r="AW824" s="9" t="s">
        <v>2313</v>
      </c>
      <c r="AX824" s="1">
        <v>944</v>
      </c>
      <c r="AY824" s="1"/>
    </row>
    <row r="825" spans="1:51" ht="30" customHeight="1" x14ac:dyDescent="0.3">
      <c r="A825" s="10" t="s">
        <v>2278</v>
      </c>
      <c r="B825" s="10" t="s">
        <v>2304</v>
      </c>
      <c r="C825" s="10" t="s">
        <v>65</v>
      </c>
      <c r="D825" s="11"/>
      <c r="E825" s="12">
        <f>TRUNC(일위대가목록!E679,0)</f>
        <v>0</v>
      </c>
      <c r="F825" s="12">
        <f>TRUNC(E825*D825, 0)</f>
        <v>0</v>
      </c>
      <c r="G825" s="12">
        <f>TRUNC(일위대가목록!F679,0)</f>
        <v>53511</v>
      </c>
      <c r="H825" s="12">
        <f>TRUNC(G825*D825, 0)</f>
        <v>0</v>
      </c>
      <c r="I825" s="12">
        <f>TRUNC(일위대가목록!G679,0)</f>
        <v>1444</v>
      </c>
      <c r="J825" s="12">
        <f>TRUNC(I825*D825, 0)</f>
        <v>0</v>
      </c>
      <c r="K825" s="12">
        <f>TRUNC(E825+G825+I825, 0)</f>
        <v>54955</v>
      </c>
      <c r="L825" s="12">
        <f>TRUNC(F825+H825+J825, 0)</f>
        <v>0</v>
      </c>
      <c r="M825" s="10" t="s">
        <v>52</v>
      </c>
      <c r="N825" s="9" t="s">
        <v>2314</v>
      </c>
      <c r="O825" s="9" t="s">
        <v>52</v>
      </c>
      <c r="P825" s="9" t="s">
        <v>52</v>
      </c>
      <c r="Q825" s="9" t="s">
        <v>2297</v>
      </c>
      <c r="R825" s="9" t="s">
        <v>52</v>
      </c>
      <c r="S825" s="9" t="s">
        <v>67</v>
      </c>
      <c r="T825" s="9" t="s">
        <v>54</v>
      </c>
      <c r="U825" s="9" t="s">
        <v>54</v>
      </c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9" t="s">
        <v>52</v>
      </c>
      <c r="AT825" s="1"/>
      <c r="AU825" s="9" t="s">
        <v>52</v>
      </c>
      <c r="AV825" s="9" t="s">
        <v>52</v>
      </c>
      <c r="AW825" s="9" t="s">
        <v>2315</v>
      </c>
      <c r="AX825" s="1">
        <v>945</v>
      </c>
      <c r="AY825" s="1"/>
    </row>
    <row r="826" spans="1:51" ht="30" customHeight="1" x14ac:dyDescent="0.3">
      <c r="A826" s="10" t="s">
        <v>2278</v>
      </c>
      <c r="B826" s="10" t="s">
        <v>2307</v>
      </c>
      <c r="C826" s="10" t="s">
        <v>65</v>
      </c>
      <c r="D826" s="11"/>
      <c r="E826" s="12">
        <f>TRUNC(일위대가목록!E680,0)</f>
        <v>0</v>
      </c>
      <c r="F826" s="12">
        <f>TRUNC(E826*D826, 0)</f>
        <v>0</v>
      </c>
      <c r="G826" s="12">
        <f>TRUNC(일위대가목록!F680,0)</f>
        <v>57579</v>
      </c>
      <c r="H826" s="12">
        <f>TRUNC(G826*D826, 0)</f>
        <v>0</v>
      </c>
      <c r="I826" s="12">
        <f>TRUNC(일위대가목록!G680,0)</f>
        <v>1561</v>
      </c>
      <c r="J826" s="12">
        <f>TRUNC(I826*D826, 0)</f>
        <v>0</v>
      </c>
      <c r="K826" s="12">
        <f>TRUNC(E826+G826+I826, 0)</f>
        <v>59140</v>
      </c>
      <c r="L826" s="12">
        <f>TRUNC(F826+H826+J826, 0)</f>
        <v>0</v>
      </c>
      <c r="M826" s="10" t="s">
        <v>52</v>
      </c>
      <c r="N826" s="9" t="s">
        <v>2316</v>
      </c>
      <c r="O826" s="9" t="s">
        <v>52</v>
      </c>
      <c r="P826" s="9" t="s">
        <v>52</v>
      </c>
      <c r="Q826" s="9" t="s">
        <v>2297</v>
      </c>
      <c r="R826" s="9" t="s">
        <v>52</v>
      </c>
      <c r="S826" s="9" t="s">
        <v>67</v>
      </c>
      <c r="T826" s="9" t="s">
        <v>54</v>
      </c>
      <c r="U826" s="9" t="s">
        <v>54</v>
      </c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9" t="s">
        <v>52</v>
      </c>
      <c r="AT826" s="1"/>
      <c r="AU826" s="9" t="s">
        <v>52</v>
      </c>
      <c r="AV826" s="9" t="s">
        <v>52</v>
      </c>
      <c r="AW826" s="9" t="s">
        <v>2317</v>
      </c>
      <c r="AX826" s="1">
        <v>946</v>
      </c>
      <c r="AY826" s="1"/>
    </row>
    <row r="827" spans="1:51" ht="30" customHeight="1" x14ac:dyDescent="0.3">
      <c r="A827" s="10" t="s">
        <v>2287</v>
      </c>
      <c r="B827" s="10" t="s">
        <v>2298</v>
      </c>
      <c r="C827" s="10" t="s">
        <v>65</v>
      </c>
      <c r="D827" s="11"/>
      <c r="E827" s="12">
        <f>TRUNC(일위대가목록!E681,0)</f>
        <v>0</v>
      </c>
      <c r="F827" s="12">
        <f>TRUNC(E827*D827, 0)</f>
        <v>0</v>
      </c>
      <c r="G827" s="12">
        <f>TRUNC(일위대가목록!F681,0)</f>
        <v>32826</v>
      </c>
      <c r="H827" s="12">
        <f>TRUNC(G827*D827, 0)</f>
        <v>0</v>
      </c>
      <c r="I827" s="12">
        <f>TRUNC(일위대가목록!G681,0)</f>
        <v>885</v>
      </c>
      <c r="J827" s="12">
        <f>TRUNC(I827*D827, 0)</f>
        <v>0</v>
      </c>
      <c r="K827" s="12">
        <f>TRUNC(E827+G827+I827, 0)</f>
        <v>33711</v>
      </c>
      <c r="L827" s="12">
        <f>TRUNC(F827+H827+J827, 0)</f>
        <v>0</v>
      </c>
      <c r="M827" s="10" t="s">
        <v>52</v>
      </c>
      <c r="N827" s="9" t="s">
        <v>2318</v>
      </c>
      <c r="O827" s="9" t="s">
        <v>52</v>
      </c>
      <c r="P827" s="9" t="s">
        <v>52</v>
      </c>
      <c r="Q827" s="9" t="s">
        <v>2297</v>
      </c>
      <c r="R827" s="9" t="s">
        <v>52</v>
      </c>
      <c r="S827" s="9" t="s">
        <v>67</v>
      </c>
      <c r="T827" s="9" t="s">
        <v>54</v>
      </c>
      <c r="U827" s="9" t="s">
        <v>54</v>
      </c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9" t="s">
        <v>52</v>
      </c>
      <c r="AT827" s="1"/>
      <c r="AU827" s="9" t="s">
        <v>52</v>
      </c>
      <c r="AV827" s="9" t="s">
        <v>52</v>
      </c>
      <c r="AW827" s="9" t="s">
        <v>2319</v>
      </c>
      <c r="AX827" s="1">
        <v>947</v>
      </c>
      <c r="AY827" s="1"/>
    </row>
    <row r="828" spans="1:51" ht="30" customHeight="1" x14ac:dyDescent="0.3">
      <c r="A828" s="10" t="s">
        <v>2287</v>
      </c>
      <c r="B828" s="10" t="s">
        <v>2301</v>
      </c>
      <c r="C828" s="10" t="s">
        <v>65</v>
      </c>
      <c r="D828" s="11"/>
      <c r="E828" s="12">
        <f>TRUNC(일위대가목록!E682,0)</f>
        <v>0</v>
      </c>
      <c r="F828" s="12">
        <f>TRUNC(E828*D828, 0)</f>
        <v>0</v>
      </c>
      <c r="G828" s="12">
        <f>TRUNC(일위대가목록!F682,0)</f>
        <v>36894</v>
      </c>
      <c r="H828" s="12">
        <f>TRUNC(G828*D828, 0)</f>
        <v>0</v>
      </c>
      <c r="I828" s="12">
        <f>TRUNC(일위대가목록!G682,0)</f>
        <v>1001</v>
      </c>
      <c r="J828" s="12">
        <f>TRUNC(I828*D828, 0)</f>
        <v>0</v>
      </c>
      <c r="K828" s="12">
        <f>TRUNC(E828+G828+I828, 0)</f>
        <v>37895</v>
      </c>
      <c r="L828" s="12">
        <f>TRUNC(F828+H828+J828, 0)</f>
        <v>0</v>
      </c>
      <c r="M828" s="10" t="s">
        <v>52</v>
      </c>
      <c r="N828" s="9" t="s">
        <v>2320</v>
      </c>
      <c r="O828" s="9" t="s">
        <v>52</v>
      </c>
      <c r="P828" s="9" t="s">
        <v>52</v>
      </c>
      <c r="Q828" s="9" t="s">
        <v>2297</v>
      </c>
      <c r="R828" s="9" t="s">
        <v>52</v>
      </c>
      <c r="S828" s="9" t="s">
        <v>67</v>
      </c>
      <c r="T828" s="9" t="s">
        <v>54</v>
      </c>
      <c r="U828" s="9" t="s">
        <v>54</v>
      </c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9" t="s">
        <v>52</v>
      </c>
      <c r="AT828" s="1"/>
      <c r="AU828" s="9" t="s">
        <v>52</v>
      </c>
      <c r="AV828" s="9" t="s">
        <v>52</v>
      </c>
      <c r="AW828" s="9" t="s">
        <v>2321</v>
      </c>
      <c r="AX828" s="1">
        <v>948</v>
      </c>
      <c r="AY828" s="1"/>
    </row>
    <row r="829" spans="1:51" ht="30" customHeight="1" x14ac:dyDescent="0.3">
      <c r="A829" s="10" t="s">
        <v>2287</v>
      </c>
      <c r="B829" s="10" t="s">
        <v>2304</v>
      </c>
      <c r="C829" s="10" t="s">
        <v>65</v>
      </c>
      <c r="D829" s="11"/>
      <c r="E829" s="12">
        <f>TRUNC(일위대가목록!E683,0)</f>
        <v>0</v>
      </c>
      <c r="F829" s="12">
        <f>TRUNC(E829*D829, 0)</f>
        <v>0</v>
      </c>
      <c r="G829" s="12">
        <f>TRUNC(일위대가목록!F683,0)</f>
        <v>43417</v>
      </c>
      <c r="H829" s="12">
        <f>TRUNC(G829*D829, 0)</f>
        <v>0</v>
      </c>
      <c r="I829" s="12">
        <f>TRUNC(일위대가목록!G683,0)</f>
        <v>1188</v>
      </c>
      <c r="J829" s="12">
        <f>TRUNC(I829*D829, 0)</f>
        <v>0</v>
      </c>
      <c r="K829" s="12">
        <f>TRUNC(E829+G829+I829, 0)</f>
        <v>44605</v>
      </c>
      <c r="L829" s="12">
        <f>TRUNC(F829+H829+J829, 0)</f>
        <v>0</v>
      </c>
      <c r="M829" s="10" t="s">
        <v>52</v>
      </c>
      <c r="N829" s="9" t="s">
        <v>2322</v>
      </c>
      <c r="O829" s="9" t="s">
        <v>52</v>
      </c>
      <c r="P829" s="9" t="s">
        <v>52</v>
      </c>
      <c r="Q829" s="9" t="s">
        <v>2297</v>
      </c>
      <c r="R829" s="9" t="s">
        <v>52</v>
      </c>
      <c r="S829" s="9" t="s">
        <v>67</v>
      </c>
      <c r="T829" s="9" t="s">
        <v>54</v>
      </c>
      <c r="U829" s="9" t="s">
        <v>54</v>
      </c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9" t="s">
        <v>52</v>
      </c>
      <c r="AT829" s="1"/>
      <c r="AU829" s="9" t="s">
        <v>52</v>
      </c>
      <c r="AV829" s="9" t="s">
        <v>52</v>
      </c>
      <c r="AW829" s="9" t="s">
        <v>2323</v>
      </c>
      <c r="AX829" s="1">
        <v>949</v>
      </c>
      <c r="AY829" s="1"/>
    </row>
    <row r="830" spans="1:51" ht="30" customHeight="1" x14ac:dyDescent="0.3">
      <c r="A830" s="10" t="s">
        <v>2287</v>
      </c>
      <c r="B830" s="10" t="s">
        <v>2307</v>
      </c>
      <c r="C830" s="10" t="s">
        <v>65</v>
      </c>
      <c r="D830" s="11"/>
      <c r="E830" s="12">
        <f>TRUNC(일위대가목록!E684,0)</f>
        <v>0</v>
      </c>
      <c r="F830" s="12">
        <f>TRUNC(E830*D830, 0)</f>
        <v>0</v>
      </c>
      <c r="G830" s="12">
        <f>TRUNC(일위대가목록!F684,0)</f>
        <v>45872</v>
      </c>
      <c r="H830" s="12">
        <f>TRUNC(G830*D830, 0)</f>
        <v>0</v>
      </c>
      <c r="I830" s="12">
        <f>TRUNC(일위대가목록!G684,0)</f>
        <v>1258</v>
      </c>
      <c r="J830" s="12">
        <f>TRUNC(I830*D830, 0)</f>
        <v>0</v>
      </c>
      <c r="K830" s="12">
        <f>TRUNC(E830+G830+I830, 0)</f>
        <v>47130</v>
      </c>
      <c r="L830" s="12">
        <f>TRUNC(F830+H830+J830, 0)</f>
        <v>0</v>
      </c>
      <c r="M830" s="10" t="s">
        <v>52</v>
      </c>
      <c r="N830" s="9" t="s">
        <v>2324</v>
      </c>
      <c r="O830" s="9" t="s">
        <v>52</v>
      </c>
      <c r="P830" s="9" t="s">
        <v>52</v>
      </c>
      <c r="Q830" s="9" t="s">
        <v>2297</v>
      </c>
      <c r="R830" s="9" t="s">
        <v>52</v>
      </c>
      <c r="S830" s="9" t="s">
        <v>67</v>
      </c>
      <c r="T830" s="9" t="s">
        <v>54</v>
      </c>
      <c r="U830" s="9" t="s">
        <v>54</v>
      </c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9" t="s">
        <v>52</v>
      </c>
      <c r="AT830" s="1"/>
      <c r="AU830" s="9" t="s">
        <v>52</v>
      </c>
      <c r="AV830" s="9" t="s">
        <v>52</v>
      </c>
      <c r="AW830" s="9" t="s">
        <v>2325</v>
      </c>
      <c r="AX830" s="1">
        <v>950</v>
      </c>
      <c r="AY830" s="1"/>
    </row>
    <row r="831" spans="1:51" ht="30" customHeight="1" x14ac:dyDescent="0.3">
      <c r="A831" s="10" t="s">
        <v>2326</v>
      </c>
      <c r="B831" s="10" t="s">
        <v>52</v>
      </c>
      <c r="C831" s="10" t="s">
        <v>52</v>
      </c>
      <c r="D831" s="11">
        <v>1</v>
      </c>
      <c r="E831" s="12">
        <f>SUMIF(R832:R1699, Q831, F832:F1699)</f>
        <v>0</v>
      </c>
      <c r="F831" s="12">
        <f>TRUNC(E831*D831, 0)</f>
        <v>0</v>
      </c>
      <c r="G831" s="12">
        <f>SUMIF(R832:R1699, Q831, H832:H1699)</f>
        <v>0</v>
      </c>
      <c r="H831" s="12">
        <f>TRUNC(G831*D831, 0)</f>
        <v>0</v>
      </c>
      <c r="I831" s="12">
        <f>SUMIF(R832:R1699, Q831, J832:J1699)</f>
        <v>0</v>
      </c>
      <c r="J831" s="12">
        <f>TRUNC(I831*D831, 0)</f>
        <v>0</v>
      </c>
      <c r="K831" s="12">
        <f>SUMIF(R832:R1699, Q831, L832:L1699)</f>
        <v>0</v>
      </c>
      <c r="L831" s="12">
        <f>TRUNC(F831+H831+J831, 0)</f>
        <v>0</v>
      </c>
      <c r="M831" s="10" t="s">
        <v>52</v>
      </c>
      <c r="N831" s="9" t="s">
        <v>52</v>
      </c>
      <c r="O831" s="9" t="s">
        <v>52</v>
      </c>
      <c r="P831" s="9" t="s">
        <v>52</v>
      </c>
      <c r="Q831" s="9" t="s">
        <v>2327</v>
      </c>
      <c r="R831" s="9" t="s">
        <v>2119</v>
      </c>
      <c r="S831" s="9" t="s">
        <v>54</v>
      </c>
      <c r="T831" s="9" t="s">
        <v>54</v>
      </c>
      <c r="U831" s="9" t="s">
        <v>54</v>
      </c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9" t="s">
        <v>52</v>
      </c>
      <c r="AT831" s="1">
        <v>4</v>
      </c>
      <c r="AU831" s="9" t="s">
        <v>52</v>
      </c>
      <c r="AV831" s="9" t="s">
        <v>52</v>
      </c>
      <c r="AW831" s="9" t="s">
        <v>2327</v>
      </c>
      <c r="AX831" s="1">
        <v>1056</v>
      </c>
      <c r="AY831" s="1"/>
    </row>
    <row r="832" spans="1:51" ht="30" customHeight="1" x14ac:dyDescent="0.3">
      <c r="A832" s="10" t="s">
        <v>2328</v>
      </c>
      <c r="B832" s="10" t="s">
        <v>52</v>
      </c>
      <c r="C832" s="10" t="s">
        <v>52</v>
      </c>
      <c r="D832" s="11">
        <v>1</v>
      </c>
      <c r="E832" s="12">
        <f>SUM(F833:F840)</f>
        <v>0</v>
      </c>
      <c r="F832" s="12">
        <f>TRUNC(E832*D832, 0)</f>
        <v>0</v>
      </c>
      <c r="G832" s="12">
        <f>SUM(H833:H840)</f>
        <v>0</v>
      </c>
      <c r="H832" s="12">
        <f>TRUNC(G832*D832, 0)</f>
        <v>0</v>
      </c>
      <c r="I832" s="12">
        <f>SUM(J833:J840)</f>
        <v>0</v>
      </c>
      <c r="J832" s="12">
        <f>TRUNC(I832*D832, 0)</f>
        <v>0</v>
      </c>
      <c r="K832" s="12">
        <f>SUM(L833:L840)</f>
        <v>0</v>
      </c>
      <c r="L832" s="12">
        <f>TRUNC(F832+H832+J832, 0)</f>
        <v>0</v>
      </c>
      <c r="M832" s="10" t="s">
        <v>52</v>
      </c>
      <c r="N832" s="9" t="s">
        <v>52</v>
      </c>
      <c r="O832" s="9" t="s">
        <v>52</v>
      </c>
      <c r="P832" s="9" t="s">
        <v>52</v>
      </c>
      <c r="Q832" s="9" t="s">
        <v>2329</v>
      </c>
      <c r="R832" s="9" t="s">
        <v>2327</v>
      </c>
      <c r="S832" s="9" t="s">
        <v>54</v>
      </c>
      <c r="T832" s="9" t="s">
        <v>54</v>
      </c>
      <c r="U832" s="9" t="s">
        <v>54</v>
      </c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9" t="s">
        <v>52</v>
      </c>
      <c r="AT832" s="1">
        <v>5</v>
      </c>
      <c r="AU832" s="9" t="s">
        <v>52</v>
      </c>
      <c r="AV832" s="9" t="s">
        <v>52</v>
      </c>
      <c r="AW832" s="9" t="s">
        <v>2329</v>
      </c>
      <c r="AX832" s="1">
        <v>1057</v>
      </c>
      <c r="AY832" s="1"/>
    </row>
    <row r="833" spans="1:51" ht="30" customHeight="1" x14ac:dyDescent="0.3">
      <c r="A833" s="10" t="s">
        <v>2330</v>
      </c>
      <c r="B833" s="10" t="s">
        <v>2125</v>
      </c>
      <c r="C833" s="10" t="s">
        <v>65</v>
      </c>
      <c r="D833" s="11"/>
      <c r="E833" s="12">
        <f>TRUNC(일위대가목록!E685,0)</f>
        <v>1182</v>
      </c>
      <c r="F833" s="12">
        <f>TRUNC(E833*D833, 0)</f>
        <v>0</v>
      </c>
      <c r="G833" s="12">
        <f>TRUNC(일위대가목록!F685,0)</f>
        <v>36860</v>
      </c>
      <c r="H833" s="12">
        <f>TRUNC(G833*D833, 0)</f>
        <v>0</v>
      </c>
      <c r="I833" s="12">
        <f>TRUNC(일위대가목록!G685,0)</f>
        <v>1105</v>
      </c>
      <c r="J833" s="12">
        <f>TRUNC(I833*D833, 0)</f>
        <v>0</v>
      </c>
      <c r="K833" s="12">
        <f>TRUNC(E833+G833+I833, 0)</f>
        <v>39147</v>
      </c>
      <c r="L833" s="12">
        <f>TRUNC(F833+H833+J833, 0)</f>
        <v>0</v>
      </c>
      <c r="M833" s="10" t="s">
        <v>52</v>
      </c>
      <c r="N833" s="9" t="s">
        <v>2331</v>
      </c>
      <c r="O833" s="9" t="s">
        <v>52</v>
      </c>
      <c r="P833" s="9" t="s">
        <v>52</v>
      </c>
      <c r="Q833" s="9" t="s">
        <v>2329</v>
      </c>
      <c r="R833" s="9" t="s">
        <v>52</v>
      </c>
      <c r="S833" s="9" t="s">
        <v>67</v>
      </c>
      <c r="T833" s="9" t="s">
        <v>54</v>
      </c>
      <c r="U833" s="9" t="s">
        <v>54</v>
      </c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9" t="s">
        <v>52</v>
      </c>
      <c r="AT833" s="1"/>
      <c r="AU833" s="9" t="s">
        <v>52</v>
      </c>
      <c r="AV833" s="9" t="s">
        <v>52</v>
      </c>
      <c r="AW833" s="9" t="s">
        <v>2332</v>
      </c>
      <c r="AX833" s="1">
        <v>952</v>
      </c>
      <c r="AY833" s="1"/>
    </row>
    <row r="834" spans="1:51" ht="30" customHeight="1" x14ac:dyDescent="0.3">
      <c r="A834" s="10" t="s">
        <v>2330</v>
      </c>
      <c r="B834" s="10" t="s">
        <v>2128</v>
      </c>
      <c r="C834" s="10" t="s">
        <v>65</v>
      </c>
      <c r="D834" s="11"/>
      <c r="E834" s="12">
        <f>TRUNC(일위대가목록!E686,0)</f>
        <v>1182</v>
      </c>
      <c r="F834" s="12">
        <f>TRUNC(E834*D834, 0)</f>
        <v>0</v>
      </c>
      <c r="G834" s="12">
        <f>TRUNC(일위대가목록!F686,0)</f>
        <v>44689</v>
      </c>
      <c r="H834" s="12">
        <f>TRUNC(G834*D834, 0)</f>
        <v>0</v>
      </c>
      <c r="I834" s="12">
        <f>TRUNC(일위대가목록!G686,0)</f>
        <v>1340</v>
      </c>
      <c r="J834" s="12">
        <f>TRUNC(I834*D834, 0)</f>
        <v>0</v>
      </c>
      <c r="K834" s="12">
        <f>TRUNC(E834+G834+I834, 0)</f>
        <v>47211</v>
      </c>
      <c r="L834" s="12">
        <f>TRUNC(F834+H834+J834, 0)</f>
        <v>0</v>
      </c>
      <c r="M834" s="10" t="s">
        <v>52</v>
      </c>
      <c r="N834" s="9" t="s">
        <v>2333</v>
      </c>
      <c r="O834" s="9" t="s">
        <v>52</v>
      </c>
      <c r="P834" s="9" t="s">
        <v>52</v>
      </c>
      <c r="Q834" s="9" t="s">
        <v>2329</v>
      </c>
      <c r="R834" s="9" t="s">
        <v>52</v>
      </c>
      <c r="S834" s="9" t="s">
        <v>67</v>
      </c>
      <c r="T834" s="9" t="s">
        <v>54</v>
      </c>
      <c r="U834" s="9" t="s">
        <v>54</v>
      </c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9" t="s">
        <v>52</v>
      </c>
      <c r="AT834" s="1"/>
      <c r="AU834" s="9" t="s">
        <v>52</v>
      </c>
      <c r="AV834" s="9" t="s">
        <v>52</v>
      </c>
      <c r="AW834" s="9" t="s">
        <v>2334</v>
      </c>
      <c r="AX834" s="1">
        <v>953</v>
      </c>
      <c r="AY834" s="1"/>
    </row>
    <row r="835" spans="1:51" ht="30" customHeight="1" x14ac:dyDescent="0.3">
      <c r="A835" s="10" t="s">
        <v>2335</v>
      </c>
      <c r="B835" s="10" t="s">
        <v>2125</v>
      </c>
      <c r="C835" s="10" t="s">
        <v>65</v>
      </c>
      <c r="D835" s="11"/>
      <c r="E835" s="12">
        <f>TRUNC(일위대가목록!E687,0)</f>
        <v>1379</v>
      </c>
      <c r="F835" s="12">
        <f>TRUNC(E835*D835, 0)</f>
        <v>0</v>
      </c>
      <c r="G835" s="12">
        <f>TRUNC(일위대가목록!F687,0)</f>
        <v>43687</v>
      </c>
      <c r="H835" s="12">
        <f>TRUNC(G835*D835, 0)</f>
        <v>0</v>
      </c>
      <c r="I835" s="12">
        <f>TRUNC(일위대가목록!G687,0)</f>
        <v>1310</v>
      </c>
      <c r="J835" s="12">
        <f>TRUNC(I835*D835, 0)</f>
        <v>0</v>
      </c>
      <c r="K835" s="12">
        <f>TRUNC(E835+G835+I835, 0)</f>
        <v>46376</v>
      </c>
      <c r="L835" s="12">
        <f>TRUNC(F835+H835+J835, 0)</f>
        <v>0</v>
      </c>
      <c r="M835" s="10" t="s">
        <v>52</v>
      </c>
      <c r="N835" s="9" t="s">
        <v>2336</v>
      </c>
      <c r="O835" s="9" t="s">
        <v>52</v>
      </c>
      <c r="P835" s="9" t="s">
        <v>52</v>
      </c>
      <c r="Q835" s="9" t="s">
        <v>2329</v>
      </c>
      <c r="R835" s="9" t="s">
        <v>52</v>
      </c>
      <c r="S835" s="9" t="s">
        <v>67</v>
      </c>
      <c r="T835" s="9" t="s">
        <v>54</v>
      </c>
      <c r="U835" s="9" t="s">
        <v>54</v>
      </c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9" t="s">
        <v>52</v>
      </c>
      <c r="AT835" s="1"/>
      <c r="AU835" s="9" t="s">
        <v>52</v>
      </c>
      <c r="AV835" s="9" t="s">
        <v>52</v>
      </c>
      <c r="AW835" s="9" t="s">
        <v>2337</v>
      </c>
      <c r="AX835" s="1">
        <v>954</v>
      </c>
      <c r="AY835" s="1"/>
    </row>
    <row r="836" spans="1:51" ht="30" customHeight="1" x14ac:dyDescent="0.3">
      <c r="A836" s="10" t="s">
        <v>2335</v>
      </c>
      <c r="B836" s="10" t="s">
        <v>2128</v>
      </c>
      <c r="C836" s="10" t="s">
        <v>65</v>
      </c>
      <c r="D836" s="11"/>
      <c r="E836" s="12">
        <f>TRUNC(일위대가목록!E688,0)</f>
        <v>1379</v>
      </c>
      <c r="F836" s="12">
        <f>TRUNC(E836*D836, 0)</f>
        <v>0</v>
      </c>
      <c r="G836" s="12">
        <f>TRUNC(일위대가목록!F688,0)</f>
        <v>52992</v>
      </c>
      <c r="H836" s="12">
        <f>TRUNC(G836*D836, 0)</f>
        <v>0</v>
      </c>
      <c r="I836" s="12">
        <f>TRUNC(일위대가목록!G688,0)</f>
        <v>1589</v>
      </c>
      <c r="J836" s="12">
        <f>TRUNC(I836*D836, 0)</f>
        <v>0</v>
      </c>
      <c r="K836" s="12">
        <f>TRUNC(E836+G836+I836, 0)</f>
        <v>55960</v>
      </c>
      <c r="L836" s="12">
        <f>TRUNC(F836+H836+J836, 0)</f>
        <v>0</v>
      </c>
      <c r="M836" s="10" t="s">
        <v>52</v>
      </c>
      <c r="N836" s="9" t="s">
        <v>2338</v>
      </c>
      <c r="O836" s="9" t="s">
        <v>52</v>
      </c>
      <c r="P836" s="9" t="s">
        <v>52</v>
      </c>
      <c r="Q836" s="9" t="s">
        <v>2329</v>
      </c>
      <c r="R836" s="9" t="s">
        <v>52</v>
      </c>
      <c r="S836" s="9" t="s">
        <v>67</v>
      </c>
      <c r="T836" s="9" t="s">
        <v>54</v>
      </c>
      <c r="U836" s="9" t="s">
        <v>54</v>
      </c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9" t="s">
        <v>52</v>
      </c>
      <c r="AT836" s="1"/>
      <c r="AU836" s="9" t="s">
        <v>52</v>
      </c>
      <c r="AV836" s="9" t="s">
        <v>52</v>
      </c>
      <c r="AW836" s="9" t="s">
        <v>2339</v>
      </c>
      <c r="AX836" s="1">
        <v>955</v>
      </c>
      <c r="AY836" s="1"/>
    </row>
    <row r="837" spans="1:51" ht="30" customHeight="1" x14ac:dyDescent="0.3">
      <c r="A837" s="10" t="s">
        <v>2340</v>
      </c>
      <c r="B837" s="10" t="s">
        <v>2125</v>
      </c>
      <c r="C837" s="10" t="s">
        <v>65</v>
      </c>
      <c r="D837" s="11"/>
      <c r="E837" s="12">
        <f>TRUNC(일위대가목록!E689,0)</f>
        <v>1871</v>
      </c>
      <c r="F837" s="12">
        <f>TRUNC(E837*D837, 0)</f>
        <v>0</v>
      </c>
      <c r="G837" s="12">
        <f>TRUNC(일위대가목록!F689,0)</f>
        <v>46165</v>
      </c>
      <c r="H837" s="12">
        <f>TRUNC(G837*D837, 0)</f>
        <v>0</v>
      </c>
      <c r="I837" s="12">
        <f>TRUNC(일위대가목록!G689,0)</f>
        <v>1384</v>
      </c>
      <c r="J837" s="12">
        <f>TRUNC(I837*D837, 0)</f>
        <v>0</v>
      </c>
      <c r="K837" s="12">
        <f>TRUNC(E837+G837+I837, 0)</f>
        <v>49420</v>
      </c>
      <c r="L837" s="12">
        <f>TRUNC(F837+H837+J837, 0)</f>
        <v>0</v>
      </c>
      <c r="M837" s="10" t="s">
        <v>52</v>
      </c>
      <c r="N837" s="9" t="s">
        <v>2341</v>
      </c>
      <c r="O837" s="9" t="s">
        <v>52</v>
      </c>
      <c r="P837" s="9" t="s">
        <v>52</v>
      </c>
      <c r="Q837" s="9" t="s">
        <v>2329</v>
      </c>
      <c r="R837" s="9" t="s">
        <v>52</v>
      </c>
      <c r="S837" s="9" t="s">
        <v>67</v>
      </c>
      <c r="T837" s="9" t="s">
        <v>54</v>
      </c>
      <c r="U837" s="9" t="s">
        <v>54</v>
      </c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9" t="s">
        <v>52</v>
      </c>
      <c r="AT837" s="1"/>
      <c r="AU837" s="9" t="s">
        <v>52</v>
      </c>
      <c r="AV837" s="9" t="s">
        <v>52</v>
      </c>
      <c r="AW837" s="9" t="s">
        <v>2342</v>
      </c>
      <c r="AX837" s="1">
        <v>956</v>
      </c>
      <c r="AY837" s="1"/>
    </row>
    <row r="838" spans="1:51" ht="30" customHeight="1" x14ac:dyDescent="0.3">
      <c r="A838" s="10" t="s">
        <v>2340</v>
      </c>
      <c r="B838" s="10" t="s">
        <v>2128</v>
      </c>
      <c r="C838" s="10" t="s">
        <v>65</v>
      </c>
      <c r="D838" s="11"/>
      <c r="E838" s="12">
        <f>TRUNC(일위대가목록!E690,0)</f>
        <v>1871</v>
      </c>
      <c r="F838" s="12">
        <f>TRUNC(E838*D838, 0)</f>
        <v>0</v>
      </c>
      <c r="G838" s="12">
        <f>TRUNC(일위대가목록!F690,0)</f>
        <v>56406</v>
      </c>
      <c r="H838" s="12">
        <f>TRUNC(G838*D838, 0)</f>
        <v>0</v>
      </c>
      <c r="I838" s="12">
        <f>TRUNC(일위대가목록!G690,0)</f>
        <v>1692</v>
      </c>
      <c r="J838" s="12">
        <f>TRUNC(I838*D838, 0)</f>
        <v>0</v>
      </c>
      <c r="K838" s="12">
        <f>TRUNC(E838+G838+I838, 0)</f>
        <v>59969</v>
      </c>
      <c r="L838" s="12">
        <f>TRUNC(F838+H838+J838, 0)</f>
        <v>0</v>
      </c>
      <c r="M838" s="10" t="s">
        <v>52</v>
      </c>
      <c r="N838" s="9" t="s">
        <v>2343</v>
      </c>
      <c r="O838" s="9" t="s">
        <v>52</v>
      </c>
      <c r="P838" s="9" t="s">
        <v>52</v>
      </c>
      <c r="Q838" s="9" t="s">
        <v>2329</v>
      </c>
      <c r="R838" s="9" t="s">
        <v>52</v>
      </c>
      <c r="S838" s="9" t="s">
        <v>67</v>
      </c>
      <c r="T838" s="9" t="s">
        <v>54</v>
      </c>
      <c r="U838" s="9" t="s">
        <v>54</v>
      </c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9" t="s">
        <v>52</v>
      </c>
      <c r="AT838" s="1"/>
      <c r="AU838" s="9" t="s">
        <v>52</v>
      </c>
      <c r="AV838" s="9" t="s">
        <v>52</v>
      </c>
      <c r="AW838" s="9" t="s">
        <v>2344</v>
      </c>
      <c r="AX838" s="1">
        <v>957</v>
      </c>
      <c r="AY838" s="1"/>
    </row>
    <row r="839" spans="1:51" ht="30" customHeight="1" x14ac:dyDescent="0.3">
      <c r="A839" s="10" t="s">
        <v>2345</v>
      </c>
      <c r="B839" s="10" t="s">
        <v>2125</v>
      </c>
      <c r="C839" s="10" t="s">
        <v>65</v>
      </c>
      <c r="D839" s="11"/>
      <c r="E839" s="12">
        <f>TRUNC(일위대가목록!E691,0)</f>
        <v>2364</v>
      </c>
      <c r="F839" s="12">
        <f>TRUNC(E839*D839, 0)</f>
        <v>0</v>
      </c>
      <c r="G839" s="12">
        <f>TRUNC(일위대가목록!F691,0)</f>
        <v>49719</v>
      </c>
      <c r="H839" s="12">
        <f>TRUNC(G839*D839, 0)</f>
        <v>0</v>
      </c>
      <c r="I839" s="12">
        <f>TRUNC(일위대가목록!G691,0)</f>
        <v>1491</v>
      </c>
      <c r="J839" s="12">
        <f>TRUNC(I839*D839, 0)</f>
        <v>0</v>
      </c>
      <c r="K839" s="12">
        <f>TRUNC(E839+G839+I839, 0)</f>
        <v>53574</v>
      </c>
      <c r="L839" s="12">
        <f>TRUNC(F839+H839+J839, 0)</f>
        <v>0</v>
      </c>
      <c r="M839" s="10" t="s">
        <v>52</v>
      </c>
      <c r="N839" s="9" t="s">
        <v>2346</v>
      </c>
      <c r="O839" s="9" t="s">
        <v>52</v>
      </c>
      <c r="P839" s="9" t="s">
        <v>52</v>
      </c>
      <c r="Q839" s="9" t="s">
        <v>2329</v>
      </c>
      <c r="R839" s="9" t="s">
        <v>52</v>
      </c>
      <c r="S839" s="9" t="s">
        <v>67</v>
      </c>
      <c r="T839" s="9" t="s">
        <v>54</v>
      </c>
      <c r="U839" s="9" t="s">
        <v>54</v>
      </c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9" t="s">
        <v>52</v>
      </c>
      <c r="AT839" s="1"/>
      <c r="AU839" s="9" t="s">
        <v>52</v>
      </c>
      <c r="AV839" s="9" t="s">
        <v>52</v>
      </c>
      <c r="AW839" s="9" t="s">
        <v>2347</v>
      </c>
      <c r="AX839" s="1">
        <v>958</v>
      </c>
      <c r="AY839" s="1"/>
    </row>
    <row r="840" spans="1:51" ht="30" customHeight="1" x14ac:dyDescent="0.3">
      <c r="A840" s="10" t="s">
        <v>2345</v>
      </c>
      <c r="B840" s="10" t="s">
        <v>2128</v>
      </c>
      <c r="C840" s="10" t="s">
        <v>65</v>
      </c>
      <c r="D840" s="11"/>
      <c r="E840" s="12">
        <f>TRUNC(일위대가목록!E692,0)</f>
        <v>2364</v>
      </c>
      <c r="F840" s="12">
        <f>TRUNC(E840*D840, 0)</f>
        <v>0</v>
      </c>
      <c r="G840" s="12">
        <f>TRUNC(일위대가목록!F692,0)</f>
        <v>60440</v>
      </c>
      <c r="H840" s="12">
        <f>TRUNC(G840*D840, 0)</f>
        <v>0</v>
      </c>
      <c r="I840" s="12">
        <f>TRUNC(일위대가목록!G692,0)</f>
        <v>1813</v>
      </c>
      <c r="J840" s="12">
        <f>TRUNC(I840*D840, 0)</f>
        <v>0</v>
      </c>
      <c r="K840" s="12">
        <f>TRUNC(E840+G840+I840, 0)</f>
        <v>64617</v>
      </c>
      <c r="L840" s="12">
        <f>TRUNC(F840+H840+J840, 0)</f>
        <v>0</v>
      </c>
      <c r="M840" s="10" t="s">
        <v>52</v>
      </c>
      <c r="N840" s="9" t="s">
        <v>2348</v>
      </c>
      <c r="O840" s="9" t="s">
        <v>52</v>
      </c>
      <c r="P840" s="9" t="s">
        <v>52</v>
      </c>
      <c r="Q840" s="9" t="s">
        <v>2329</v>
      </c>
      <c r="R840" s="9" t="s">
        <v>52</v>
      </c>
      <c r="S840" s="9" t="s">
        <v>67</v>
      </c>
      <c r="T840" s="9" t="s">
        <v>54</v>
      </c>
      <c r="U840" s="9" t="s">
        <v>54</v>
      </c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9" t="s">
        <v>52</v>
      </c>
      <c r="AT840" s="1"/>
      <c r="AU840" s="9" t="s">
        <v>52</v>
      </c>
      <c r="AV840" s="9" t="s">
        <v>52</v>
      </c>
      <c r="AW840" s="9" t="s">
        <v>2349</v>
      </c>
      <c r="AX840" s="1">
        <v>959</v>
      </c>
      <c r="AY840" s="1"/>
    </row>
    <row r="841" spans="1:51" ht="30" customHeight="1" x14ac:dyDescent="0.3">
      <c r="A841" s="10" t="s">
        <v>2350</v>
      </c>
      <c r="B841" s="10" t="s">
        <v>52</v>
      </c>
      <c r="C841" s="10" t="s">
        <v>52</v>
      </c>
      <c r="D841" s="11">
        <v>1</v>
      </c>
      <c r="E841" s="12">
        <f>SUM(F842:F847)</f>
        <v>0</v>
      </c>
      <c r="F841" s="12">
        <f>TRUNC(E841*D841, 0)</f>
        <v>0</v>
      </c>
      <c r="G841" s="12">
        <f>SUM(H842:H847)</f>
        <v>0</v>
      </c>
      <c r="H841" s="12">
        <f>TRUNC(G841*D841, 0)</f>
        <v>0</v>
      </c>
      <c r="I841" s="12">
        <f>SUM(J842:J847)</f>
        <v>0</v>
      </c>
      <c r="J841" s="12">
        <f>TRUNC(I841*D841, 0)</f>
        <v>0</v>
      </c>
      <c r="K841" s="12">
        <f>SUM(L842:L847)</f>
        <v>0</v>
      </c>
      <c r="L841" s="12">
        <f>TRUNC(F841+H841+J841, 0)</f>
        <v>0</v>
      </c>
      <c r="M841" s="10" t="s">
        <v>52</v>
      </c>
      <c r="N841" s="9" t="s">
        <v>52</v>
      </c>
      <c r="O841" s="9" t="s">
        <v>52</v>
      </c>
      <c r="P841" s="9" t="s">
        <v>52</v>
      </c>
      <c r="Q841" s="9" t="s">
        <v>2351</v>
      </c>
      <c r="R841" s="9" t="s">
        <v>2327</v>
      </c>
      <c r="S841" s="9" t="s">
        <v>54</v>
      </c>
      <c r="T841" s="9" t="s">
        <v>54</v>
      </c>
      <c r="U841" s="9" t="s">
        <v>54</v>
      </c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9" t="s">
        <v>52</v>
      </c>
      <c r="AT841" s="1">
        <v>5</v>
      </c>
      <c r="AU841" s="9" t="s">
        <v>52</v>
      </c>
      <c r="AV841" s="9" t="s">
        <v>52</v>
      </c>
      <c r="AW841" s="9" t="s">
        <v>2351</v>
      </c>
      <c r="AX841" s="1">
        <v>1058</v>
      </c>
      <c r="AY841" s="1"/>
    </row>
    <row r="842" spans="1:51" ht="30" customHeight="1" x14ac:dyDescent="0.3">
      <c r="A842" s="10" t="s">
        <v>2352</v>
      </c>
      <c r="B842" s="10" t="s">
        <v>2353</v>
      </c>
      <c r="C842" s="10" t="s">
        <v>65</v>
      </c>
      <c r="D842" s="11"/>
      <c r="E842" s="12">
        <f>TRUNC(일위대가목록!E693,0)</f>
        <v>0</v>
      </c>
      <c r="F842" s="12">
        <f>TRUNC(E842*D842, 0)</f>
        <v>0</v>
      </c>
      <c r="G842" s="12">
        <f>TRUNC(일위대가목록!F693,0)</f>
        <v>38876</v>
      </c>
      <c r="H842" s="12">
        <f>TRUNC(G842*D842, 0)</f>
        <v>0</v>
      </c>
      <c r="I842" s="12">
        <f>TRUNC(일위대가목록!G693,0)</f>
        <v>1166</v>
      </c>
      <c r="J842" s="12">
        <f>TRUNC(I842*D842, 0)</f>
        <v>0</v>
      </c>
      <c r="K842" s="12">
        <f>TRUNC(E842+G842+I842, 0)</f>
        <v>40042</v>
      </c>
      <c r="L842" s="12">
        <f>TRUNC(F842+H842+J842, 0)</f>
        <v>0</v>
      </c>
      <c r="M842" s="10" t="s">
        <v>52</v>
      </c>
      <c r="N842" s="9" t="s">
        <v>2354</v>
      </c>
      <c r="O842" s="9" t="s">
        <v>52</v>
      </c>
      <c r="P842" s="9" t="s">
        <v>52</v>
      </c>
      <c r="Q842" s="9" t="s">
        <v>2351</v>
      </c>
      <c r="R842" s="9" t="s">
        <v>52</v>
      </c>
      <c r="S842" s="9" t="s">
        <v>67</v>
      </c>
      <c r="T842" s="9" t="s">
        <v>54</v>
      </c>
      <c r="U842" s="9" t="s">
        <v>54</v>
      </c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9" t="s">
        <v>52</v>
      </c>
      <c r="AT842" s="1"/>
      <c r="AU842" s="9" t="s">
        <v>52</v>
      </c>
      <c r="AV842" s="9" t="s">
        <v>52</v>
      </c>
      <c r="AW842" s="9" t="s">
        <v>2355</v>
      </c>
      <c r="AX842" s="1">
        <v>961</v>
      </c>
      <c r="AY842" s="1"/>
    </row>
    <row r="843" spans="1:51" ht="30" customHeight="1" x14ac:dyDescent="0.3">
      <c r="A843" s="10" t="s">
        <v>2352</v>
      </c>
      <c r="B843" s="10" t="s">
        <v>2356</v>
      </c>
      <c r="C843" s="10" t="s">
        <v>65</v>
      </c>
      <c r="D843" s="11"/>
      <c r="E843" s="12">
        <f>TRUNC(일위대가목록!E694,0)</f>
        <v>0</v>
      </c>
      <c r="F843" s="12">
        <f>TRUNC(E843*D843, 0)</f>
        <v>0</v>
      </c>
      <c r="G843" s="12">
        <f>TRUNC(일위대가목록!F694,0)</f>
        <v>45088</v>
      </c>
      <c r="H843" s="12">
        <f>TRUNC(G843*D843, 0)</f>
        <v>0</v>
      </c>
      <c r="I843" s="12">
        <f>TRUNC(일위대가목록!G694,0)</f>
        <v>1352</v>
      </c>
      <c r="J843" s="12">
        <f>TRUNC(I843*D843, 0)</f>
        <v>0</v>
      </c>
      <c r="K843" s="12">
        <f>TRUNC(E843+G843+I843, 0)</f>
        <v>46440</v>
      </c>
      <c r="L843" s="12">
        <f>TRUNC(F843+H843+J843, 0)</f>
        <v>0</v>
      </c>
      <c r="M843" s="10" t="s">
        <v>52</v>
      </c>
      <c r="N843" s="9" t="s">
        <v>2357</v>
      </c>
      <c r="O843" s="9" t="s">
        <v>52</v>
      </c>
      <c r="P843" s="9" t="s">
        <v>52</v>
      </c>
      <c r="Q843" s="9" t="s">
        <v>2351</v>
      </c>
      <c r="R843" s="9" t="s">
        <v>52</v>
      </c>
      <c r="S843" s="9" t="s">
        <v>67</v>
      </c>
      <c r="T843" s="9" t="s">
        <v>54</v>
      </c>
      <c r="U843" s="9" t="s">
        <v>54</v>
      </c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9" t="s">
        <v>52</v>
      </c>
      <c r="AT843" s="1"/>
      <c r="AU843" s="9" t="s">
        <v>52</v>
      </c>
      <c r="AV843" s="9" t="s">
        <v>52</v>
      </c>
      <c r="AW843" s="9" t="s">
        <v>2358</v>
      </c>
      <c r="AX843" s="1">
        <v>962</v>
      </c>
      <c r="AY843" s="1"/>
    </row>
    <row r="844" spans="1:51" ht="30" customHeight="1" x14ac:dyDescent="0.3">
      <c r="A844" s="10" t="s">
        <v>2352</v>
      </c>
      <c r="B844" s="10" t="s">
        <v>2359</v>
      </c>
      <c r="C844" s="10" t="s">
        <v>65</v>
      </c>
      <c r="D844" s="11"/>
      <c r="E844" s="12">
        <f>TRUNC(일위대가목록!E695,0)</f>
        <v>0</v>
      </c>
      <c r="F844" s="12">
        <f>TRUNC(E844*D844, 0)</f>
        <v>0</v>
      </c>
      <c r="G844" s="12">
        <f>TRUNC(일위대가목록!F695,0)</f>
        <v>52837</v>
      </c>
      <c r="H844" s="12">
        <f>TRUNC(G844*D844, 0)</f>
        <v>0</v>
      </c>
      <c r="I844" s="12">
        <f>TRUNC(일위대가목록!G695,0)</f>
        <v>1585</v>
      </c>
      <c r="J844" s="12">
        <f>TRUNC(I844*D844, 0)</f>
        <v>0</v>
      </c>
      <c r="K844" s="12">
        <f>TRUNC(E844+G844+I844, 0)</f>
        <v>54422</v>
      </c>
      <c r="L844" s="12">
        <f>TRUNC(F844+H844+J844, 0)</f>
        <v>0</v>
      </c>
      <c r="M844" s="10" t="s">
        <v>52</v>
      </c>
      <c r="N844" s="9" t="s">
        <v>2360</v>
      </c>
      <c r="O844" s="9" t="s">
        <v>52</v>
      </c>
      <c r="P844" s="9" t="s">
        <v>52</v>
      </c>
      <c r="Q844" s="9" t="s">
        <v>2351</v>
      </c>
      <c r="R844" s="9" t="s">
        <v>52</v>
      </c>
      <c r="S844" s="9" t="s">
        <v>67</v>
      </c>
      <c r="T844" s="9" t="s">
        <v>54</v>
      </c>
      <c r="U844" s="9" t="s">
        <v>54</v>
      </c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9" t="s">
        <v>52</v>
      </c>
      <c r="AT844" s="1"/>
      <c r="AU844" s="9" t="s">
        <v>52</v>
      </c>
      <c r="AV844" s="9" t="s">
        <v>52</v>
      </c>
      <c r="AW844" s="9" t="s">
        <v>2361</v>
      </c>
      <c r="AX844" s="1">
        <v>963</v>
      </c>
      <c r="AY844" s="1"/>
    </row>
    <row r="845" spans="1:51" ht="30" customHeight="1" x14ac:dyDescent="0.3">
      <c r="A845" s="10" t="s">
        <v>2352</v>
      </c>
      <c r="B845" s="10" t="s">
        <v>2362</v>
      </c>
      <c r="C845" s="10" t="s">
        <v>65</v>
      </c>
      <c r="D845" s="11"/>
      <c r="E845" s="12">
        <f>TRUNC(일위대가목록!E696,0)</f>
        <v>0</v>
      </c>
      <c r="F845" s="12">
        <f>TRUNC(E845*D845, 0)</f>
        <v>0</v>
      </c>
      <c r="G845" s="12">
        <f>TRUNC(일위대가목록!F696,0)</f>
        <v>59049</v>
      </c>
      <c r="H845" s="12">
        <f>TRUNC(G845*D845, 0)</f>
        <v>0</v>
      </c>
      <c r="I845" s="12">
        <f>TRUNC(일위대가목록!G696,0)</f>
        <v>1771</v>
      </c>
      <c r="J845" s="12">
        <f>TRUNC(I845*D845, 0)</f>
        <v>0</v>
      </c>
      <c r="K845" s="12">
        <f>TRUNC(E845+G845+I845, 0)</f>
        <v>60820</v>
      </c>
      <c r="L845" s="12">
        <f>TRUNC(F845+H845+J845, 0)</f>
        <v>0</v>
      </c>
      <c r="M845" s="10" t="s">
        <v>52</v>
      </c>
      <c r="N845" s="9" t="s">
        <v>2363</v>
      </c>
      <c r="O845" s="9" t="s">
        <v>52</v>
      </c>
      <c r="P845" s="9" t="s">
        <v>52</v>
      </c>
      <c r="Q845" s="9" t="s">
        <v>2351</v>
      </c>
      <c r="R845" s="9" t="s">
        <v>52</v>
      </c>
      <c r="S845" s="9" t="s">
        <v>67</v>
      </c>
      <c r="T845" s="9" t="s">
        <v>54</v>
      </c>
      <c r="U845" s="9" t="s">
        <v>54</v>
      </c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9" t="s">
        <v>52</v>
      </c>
      <c r="AT845" s="1"/>
      <c r="AU845" s="9" t="s">
        <v>52</v>
      </c>
      <c r="AV845" s="9" t="s">
        <v>52</v>
      </c>
      <c r="AW845" s="9" t="s">
        <v>2364</v>
      </c>
      <c r="AX845" s="1">
        <v>964</v>
      </c>
      <c r="AY845" s="1"/>
    </row>
    <row r="846" spans="1:51" ht="30" customHeight="1" x14ac:dyDescent="0.3">
      <c r="A846" s="10" t="s">
        <v>2352</v>
      </c>
      <c r="B846" s="10" t="s">
        <v>2365</v>
      </c>
      <c r="C846" s="10" t="s">
        <v>65</v>
      </c>
      <c r="D846" s="11"/>
      <c r="E846" s="12">
        <f>TRUNC(일위대가목록!E697,0)</f>
        <v>0</v>
      </c>
      <c r="F846" s="12">
        <f>TRUNC(E846*D846, 0)</f>
        <v>0</v>
      </c>
      <c r="G846" s="12">
        <f>TRUNC(일위대가목록!F697,0)</f>
        <v>67599</v>
      </c>
      <c r="H846" s="12">
        <f>TRUNC(G846*D846, 0)</f>
        <v>0</v>
      </c>
      <c r="I846" s="12">
        <f>TRUNC(일위대가목록!G697,0)</f>
        <v>2027</v>
      </c>
      <c r="J846" s="12">
        <f>TRUNC(I846*D846, 0)</f>
        <v>0</v>
      </c>
      <c r="K846" s="12">
        <f>TRUNC(E846+G846+I846, 0)</f>
        <v>69626</v>
      </c>
      <c r="L846" s="12">
        <f>TRUNC(F846+H846+J846, 0)</f>
        <v>0</v>
      </c>
      <c r="M846" s="10" t="s">
        <v>52</v>
      </c>
      <c r="N846" s="9" t="s">
        <v>2366</v>
      </c>
      <c r="O846" s="9" t="s">
        <v>52</v>
      </c>
      <c r="P846" s="9" t="s">
        <v>52</v>
      </c>
      <c r="Q846" s="9" t="s">
        <v>2351</v>
      </c>
      <c r="R846" s="9" t="s">
        <v>52</v>
      </c>
      <c r="S846" s="9" t="s">
        <v>67</v>
      </c>
      <c r="T846" s="9" t="s">
        <v>54</v>
      </c>
      <c r="U846" s="9" t="s">
        <v>54</v>
      </c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9" t="s">
        <v>52</v>
      </c>
      <c r="AT846" s="1"/>
      <c r="AU846" s="9" t="s">
        <v>52</v>
      </c>
      <c r="AV846" s="9" t="s">
        <v>52</v>
      </c>
      <c r="AW846" s="9" t="s">
        <v>2367</v>
      </c>
      <c r="AX846" s="1">
        <v>965</v>
      </c>
      <c r="AY846" s="1"/>
    </row>
    <row r="847" spans="1:51" ht="30" customHeight="1" x14ac:dyDescent="0.3">
      <c r="A847" s="10" t="s">
        <v>2352</v>
      </c>
      <c r="B847" s="10" t="s">
        <v>2368</v>
      </c>
      <c r="C847" s="10" t="s">
        <v>65</v>
      </c>
      <c r="D847" s="11"/>
      <c r="E847" s="12">
        <f>TRUNC(일위대가목록!E698,0)</f>
        <v>0</v>
      </c>
      <c r="F847" s="12">
        <f>TRUNC(E847*D847, 0)</f>
        <v>0</v>
      </c>
      <c r="G847" s="12">
        <f>TRUNC(일위대가목록!F698,0)</f>
        <v>75349</v>
      </c>
      <c r="H847" s="12">
        <f>TRUNC(G847*D847, 0)</f>
        <v>0</v>
      </c>
      <c r="I847" s="12">
        <f>TRUNC(일위대가목록!G698,0)</f>
        <v>2260</v>
      </c>
      <c r="J847" s="12">
        <f>TRUNC(I847*D847, 0)</f>
        <v>0</v>
      </c>
      <c r="K847" s="12">
        <f>TRUNC(E847+G847+I847, 0)</f>
        <v>77609</v>
      </c>
      <c r="L847" s="12">
        <f>TRUNC(F847+H847+J847, 0)</f>
        <v>0</v>
      </c>
      <c r="M847" s="10" t="s">
        <v>52</v>
      </c>
      <c r="N847" s="9" t="s">
        <v>2369</v>
      </c>
      <c r="O847" s="9" t="s">
        <v>52</v>
      </c>
      <c r="P847" s="9" t="s">
        <v>52</v>
      </c>
      <c r="Q847" s="9" t="s">
        <v>2351</v>
      </c>
      <c r="R847" s="9" t="s">
        <v>52</v>
      </c>
      <c r="S847" s="9" t="s">
        <v>67</v>
      </c>
      <c r="T847" s="9" t="s">
        <v>54</v>
      </c>
      <c r="U847" s="9" t="s">
        <v>54</v>
      </c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9" t="s">
        <v>52</v>
      </c>
      <c r="AT847" s="1"/>
      <c r="AU847" s="9" t="s">
        <v>52</v>
      </c>
      <c r="AV847" s="9" t="s">
        <v>52</v>
      </c>
      <c r="AW847" s="9" t="s">
        <v>2370</v>
      </c>
      <c r="AX847" s="1">
        <v>966</v>
      </c>
      <c r="AY847" s="1"/>
    </row>
    <row r="848" spans="1:51" ht="30" customHeight="1" x14ac:dyDescent="0.3">
      <c r="A848" s="10" t="s">
        <v>2371</v>
      </c>
      <c r="B848" s="10" t="s">
        <v>52</v>
      </c>
      <c r="C848" s="10" t="s">
        <v>52</v>
      </c>
      <c r="D848" s="11">
        <v>1</v>
      </c>
      <c r="E848" s="12">
        <f>SUMIF(R849:R1699, Q848, F849:F1699)</f>
        <v>0</v>
      </c>
      <c r="F848" s="12">
        <f>TRUNC(E848*D848, 0)</f>
        <v>0</v>
      </c>
      <c r="G848" s="12">
        <f>SUMIF(R849:R1699, Q848, H849:H1699)</f>
        <v>0</v>
      </c>
      <c r="H848" s="12">
        <f>TRUNC(G848*D848, 0)</f>
        <v>0</v>
      </c>
      <c r="I848" s="12">
        <f>SUMIF(R849:R1699, Q848, J849:J1699)</f>
        <v>0</v>
      </c>
      <c r="J848" s="12">
        <f>TRUNC(I848*D848, 0)</f>
        <v>0</v>
      </c>
      <c r="K848" s="12">
        <f>SUMIF(R849:R1699, Q848, L849:L1699)</f>
        <v>0</v>
      </c>
      <c r="L848" s="12">
        <f>TRUNC(F848+H848+J848, 0)</f>
        <v>0</v>
      </c>
      <c r="M848" s="10" t="s">
        <v>52</v>
      </c>
      <c r="N848" s="9" t="s">
        <v>52</v>
      </c>
      <c r="O848" s="9" t="s">
        <v>52</v>
      </c>
      <c r="P848" s="9" t="s">
        <v>52</v>
      </c>
      <c r="Q848" s="9" t="s">
        <v>2372</v>
      </c>
      <c r="R848" s="9" t="s">
        <v>1283</v>
      </c>
      <c r="S848" s="9" t="s">
        <v>54</v>
      </c>
      <c r="T848" s="9" t="s">
        <v>54</v>
      </c>
      <c r="U848" s="9" t="s">
        <v>54</v>
      </c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9" t="s">
        <v>52</v>
      </c>
      <c r="AT848" s="1">
        <v>3</v>
      </c>
      <c r="AU848" s="9" t="s">
        <v>52</v>
      </c>
      <c r="AV848" s="9" t="s">
        <v>52</v>
      </c>
      <c r="AW848" s="9" t="s">
        <v>2372</v>
      </c>
      <c r="AX848" s="1">
        <v>11</v>
      </c>
      <c r="AY848" s="1"/>
    </row>
    <row r="849" spans="1:51" ht="30" customHeight="1" x14ac:dyDescent="0.3">
      <c r="A849" s="10" t="s">
        <v>55</v>
      </c>
      <c r="B849" s="10" t="s">
        <v>52</v>
      </c>
      <c r="C849" s="10" t="s">
        <v>52</v>
      </c>
      <c r="D849" s="11">
        <v>1</v>
      </c>
      <c r="E849" s="12">
        <f>SUMIF(R850:R1699, Q849, F850:F1699)</f>
        <v>0</v>
      </c>
      <c r="F849" s="12">
        <f>TRUNC(E849*D849, 0)</f>
        <v>0</v>
      </c>
      <c r="G849" s="12">
        <f>SUMIF(R850:R1699, Q849, H850:H1699)</f>
        <v>0</v>
      </c>
      <c r="H849" s="12">
        <f>TRUNC(G849*D849, 0)</f>
        <v>0</v>
      </c>
      <c r="I849" s="12">
        <f>SUMIF(R850:R1699, Q849, J850:J1699)</f>
        <v>0</v>
      </c>
      <c r="J849" s="12">
        <f>TRUNC(I849*D849, 0)</f>
        <v>0</v>
      </c>
      <c r="K849" s="12">
        <f>SUMIF(R850:R1699, Q849, L850:L1699)</f>
        <v>0</v>
      </c>
      <c r="L849" s="12">
        <f>TRUNC(F849+H849+J849, 0)</f>
        <v>0</v>
      </c>
      <c r="M849" s="10" t="s">
        <v>52</v>
      </c>
      <c r="N849" s="9" t="s">
        <v>52</v>
      </c>
      <c r="O849" s="9" t="s">
        <v>52</v>
      </c>
      <c r="P849" s="9" t="s">
        <v>52</v>
      </c>
      <c r="Q849" s="9" t="s">
        <v>2373</v>
      </c>
      <c r="R849" s="9" t="s">
        <v>2372</v>
      </c>
      <c r="S849" s="9" t="s">
        <v>54</v>
      </c>
      <c r="T849" s="9" t="s">
        <v>54</v>
      </c>
      <c r="U849" s="9" t="s">
        <v>54</v>
      </c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9" t="s">
        <v>52</v>
      </c>
      <c r="AT849" s="1">
        <v>4</v>
      </c>
      <c r="AU849" s="9" t="s">
        <v>52</v>
      </c>
      <c r="AV849" s="9" t="s">
        <v>52</v>
      </c>
      <c r="AW849" s="9" t="s">
        <v>2373</v>
      </c>
      <c r="AX849" s="1">
        <v>1113</v>
      </c>
      <c r="AY849" s="1"/>
    </row>
    <row r="850" spans="1:51" ht="30" customHeight="1" x14ac:dyDescent="0.3">
      <c r="A850" s="10" t="s">
        <v>2374</v>
      </c>
      <c r="B850" s="10" t="s">
        <v>52</v>
      </c>
      <c r="C850" s="10" t="s">
        <v>52</v>
      </c>
      <c r="D850" s="11">
        <v>1</v>
      </c>
      <c r="E850" s="12">
        <f>SUM(F851:F854)</f>
        <v>0</v>
      </c>
      <c r="F850" s="12">
        <f>TRUNC(E850*D850, 0)</f>
        <v>0</v>
      </c>
      <c r="G850" s="12">
        <f>SUM(H851:H854)</f>
        <v>0</v>
      </c>
      <c r="H850" s="12">
        <f>TRUNC(G850*D850, 0)</f>
        <v>0</v>
      </c>
      <c r="I850" s="12">
        <f>SUM(J851:J854)</f>
        <v>0</v>
      </c>
      <c r="J850" s="12">
        <f>TRUNC(I850*D850, 0)</f>
        <v>0</v>
      </c>
      <c r="K850" s="12">
        <f>SUM(L851:L854)</f>
        <v>0</v>
      </c>
      <c r="L850" s="12">
        <f>TRUNC(F850+H850+J850, 0)</f>
        <v>0</v>
      </c>
      <c r="M850" s="10" t="s">
        <v>52</v>
      </c>
      <c r="N850" s="9" t="s">
        <v>52</v>
      </c>
      <c r="O850" s="9" t="s">
        <v>52</v>
      </c>
      <c r="P850" s="9" t="s">
        <v>52</v>
      </c>
      <c r="Q850" s="9" t="s">
        <v>2375</v>
      </c>
      <c r="R850" s="9" t="s">
        <v>2373</v>
      </c>
      <c r="S850" s="9" t="s">
        <v>54</v>
      </c>
      <c r="T850" s="9" t="s">
        <v>54</v>
      </c>
      <c r="U850" s="9" t="s">
        <v>54</v>
      </c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9" t="s">
        <v>52</v>
      </c>
      <c r="AT850" s="1">
        <v>5</v>
      </c>
      <c r="AU850" s="9" t="s">
        <v>52</v>
      </c>
      <c r="AV850" s="9" t="s">
        <v>52</v>
      </c>
      <c r="AW850" s="9" t="s">
        <v>2375</v>
      </c>
      <c r="AX850" s="1">
        <v>1114</v>
      </c>
      <c r="AY850" s="1"/>
    </row>
    <row r="851" spans="1:51" ht="30" customHeight="1" x14ac:dyDescent="0.3">
      <c r="A851" s="10" t="s">
        <v>2376</v>
      </c>
      <c r="B851" s="10" t="s">
        <v>2377</v>
      </c>
      <c r="C851" s="10" t="s">
        <v>344</v>
      </c>
      <c r="D851" s="11"/>
      <c r="E851" s="12">
        <f>TRUNC(일위대가목록!E699,0)</f>
        <v>0</v>
      </c>
      <c r="F851" s="12">
        <f>TRUNC(E851*D851, 0)</f>
        <v>0</v>
      </c>
      <c r="G851" s="12">
        <f>TRUNC(일위대가목록!F699,0)</f>
        <v>137314</v>
      </c>
      <c r="H851" s="12">
        <f>TRUNC(G851*D851, 0)</f>
        <v>0</v>
      </c>
      <c r="I851" s="12">
        <f>TRUNC(일위대가목록!G699,0)</f>
        <v>2746</v>
      </c>
      <c r="J851" s="12">
        <f>TRUNC(I851*D851, 0)</f>
        <v>0</v>
      </c>
      <c r="K851" s="12">
        <f>TRUNC(E851+G851+I851, 0)</f>
        <v>140060</v>
      </c>
      <c r="L851" s="12">
        <f>TRUNC(F851+H851+J851, 0)</f>
        <v>0</v>
      </c>
      <c r="M851" s="10" t="s">
        <v>52</v>
      </c>
      <c r="N851" s="9" t="s">
        <v>2378</v>
      </c>
      <c r="O851" s="9" t="s">
        <v>52</v>
      </c>
      <c r="P851" s="9" t="s">
        <v>52</v>
      </c>
      <c r="Q851" s="9" t="s">
        <v>2375</v>
      </c>
      <c r="R851" s="9" t="s">
        <v>52</v>
      </c>
      <c r="S851" s="9" t="s">
        <v>67</v>
      </c>
      <c r="T851" s="9" t="s">
        <v>54</v>
      </c>
      <c r="U851" s="9" t="s">
        <v>54</v>
      </c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9" t="s">
        <v>52</v>
      </c>
      <c r="AT851" s="1"/>
      <c r="AU851" s="9" t="s">
        <v>52</v>
      </c>
      <c r="AV851" s="9" t="s">
        <v>52</v>
      </c>
      <c r="AW851" s="9" t="s">
        <v>2379</v>
      </c>
      <c r="AX851" s="1">
        <v>1060</v>
      </c>
      <c r="AY851" s="1"/>
    </row>
    <row r="852" spans="1:51" ht="30" customHeight="1" x14ac:dyDescent="0.3">
      <c r="A852" s="10" t="s">
        <v>2376</v>
      </c>
      <c r="B852" s="10" t="s">
        <v>2377</v>
      </c>
      <c r="C852" s="10" t="s">
        <v>65</v>
      </c>
      <c r="D852" s="11"/>
      <c r="E852" s="12">
        <f>TRUNC(일위대가목록!E700,0)</f>
        <v>0</v>
      </c>
      <c r="F852" s="12">
        <f>TRUNC(E852*D852, 0)</f>
        <v>0</v>
      </c>
      <c r="G852" s="12">
        <f>TRUNC(일위대가목록!F700,0)</f>
        <v>13731</v>
      </c>
      <c r="H852" s="12">
        <f>TRUNC(G852*D852, 0)</f>
        <v>0</v>
      </c>
      <c r="I852" s="12">
        <f>TRUNC(일위대가목록!G700,0)</f>
        <v>274</v>
      </c>
      <c r="J852" s="12">
        <f>TRUNC(I852*D852, 0)</f>
        <v>0</v>
      </c>
      <c r="K852" s="12">
        <f>TRUNC(E852+G852+I852, 0)</f>
        <v>14005</v>
      </c>
      <c r="L852" s="12">
        <f>TRUNC(F852+H852+J852, 0)</f>
        <v>0</v>
      </c>
      <c r="M852" s="10" t="s">
        <v>52</v>
      </c>
      <c r="N852" s="9" t="s">
        <v>2380</v>
      </c>
      <c r="O852" s="9" t="s">
        <v>52</v>
      </c>
      <c r="P852" s="9" t="s">
        <v>52</v>
      </c>
      <c r="Q852" s="9" t="s">
        <v>2375</v>
      </c>
      <c r="R852" s="9" t="s">
        <v>52</v>
      </c>
      <c r="S852" s="9" t="s">
        <v>67</v>
      </c>
      <c r="T852" s="9" t="s">
        <v>54</v>
      </c>
      <c r="U852" s="9" t="s">
        <v>54</v>
      </c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9" t="s">
        <v>52</v>
      </c>
      <c r="AT852" s="1"/>
      <c r="AU852" s="9" t="s">
        <v>52</v>
      </c>
      <c r="AV852" s="9" t="s">
        <v>52</v>
      </c>
      <c r="AW852" s="9" t="s">
        <v>2381</v>
      </c>
      <c r="AX852" s="1">
        <v>1061</v>
      </c>
      <c r="AY852" s="1"/>
    </row>
    <row r="853" spans="1:51" ht="30" customHeight="1" x14ac:dyDescent="0.3">
      <c r="A853" s="10" t="s">
        <v>2376</v>
      </c>
      <c r="B853" s="10" t="s">
        <v>2382</v>
      </c>
      <c r="C853" s="10" t="s">
        <v>344</v>
      </c>
      <c r="D853" s="11"/>
      <c r="E853" s="12">
        <f>TRUNC(일위대가목록!E701,0)</f>
        <v>0</v>
      </c>
      <c r="F853" s="12">
        <f>TRUNC(E853*D853, 0)</f>
        <v>0</v>
      </c>
      <c r="G853" s="12">
        <f>TRUNC(일위대가목록!F701,0)</f>
        <v>102386</v>
      </c>
      <c r="H853" s="12">
        <f>TRUNC(G853*D853, 0)</f>
        <v>0</v>
      </c>
      <c r="I853" s="12">
        <f>TRUNC(일위대가목록!G701,0)</f>
        <v>2047</v>
      </c>
      <c r="J853" s="12">
        <f>TRUNC(I853*D853, 0)</f>
        <v>0</v>
      </c>
      <c r="K853" s="12">
        <f>TRUNC(E853+G853+I853, 0)</f>
        <v>104433</v>
      </c>
      <c r="L853" s="12">
        <f>TRUNC(F853+H853+J853, 0)</f>
        <v>0</v>
      </c>
      <c r="M853" s="10" t="s">
        <v>52</v>
      </c>
      <c r="N853" s="9" t="s">
        <v>2383</v>
      </c>
      <c r="O853" s="9" t="s">
        <v>52</v>
      </c>
      <c r="P853" s="9" t="s">
        <v>52</v>
      </c>
      <c r="Q853" s="9" t="s">
        <v>2375</v>
      </c>
      <c r="R853" s="9" t="s">
        <v>52</v>
      </c>
      <c r="S853" s="9" t="s">
        <v>67</v>
      </c>
      <c r="T853" s="9" t="s">
        <v>54</v>
      </c>
      <c r="U853" s="9" t="s">
        <v>54</v>
      </c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9" t="s">
        <v>52</v>
      </c>
      <c r="AT853" s="1"/>
      <c r="AU853" s="9" t="s">
        <v>52</v>
      </c>
      <c r="AV853" s="9" t="s">
        <v>52</v>
      </c>
      <c r="AW853" s="9" t="s">
        <v>2384</v>
      </c>
      <c r="AX853" s="1">
        <v>1062</v>
      </c>
      <c r="AY853" s="1"/>
    </row>
    <row r="854" spans="1:51" ht="30" customHeight="1" x14ac:dyDescent="0.3">
      <c r="A854" s="10" t="s">
        <v>2376</v>
      </c>
      <c r="B854" s="10" t="s">
        <v>2382</v>
      </c>
      <c r="C854" s="10" t="s">
        <v>65</v>
      </c>
      <c r="D854" s="11"/>
      <c r="E854" s="12">
        <f>TRUNC(일위대가목록!E702,0)</f>
        <v>0</v>
      </c>
      <c r="F854" s="12">
        <f>TRUNC(E854*D854, 0)</f>
        <v>0</v>
      </c>
      <c r="G854" s="12">
        <f>TRUNC(일위대가목록!F702,0)</f>
        <v>10238</v>
      </c>
      <c r="H854" s="12">
        <f>TRUNC(G854*D854, 0)</f>
        <v>0</v>
      </c>
      <c r="I854" s="12">
        <f>TRUNC(일위대가목록!G702,0)</f>
        <v>204</v>
      </c>
      <c r="J854" s="12">
        <f>TRUNC(I854*D854, 0)</f>
        <v>0</v>
      </c>
      <c r="K854" s="12">
        <f>TRUNC(E854+G854+I854, 0)</f>
        <v>10442</v>
      </c>
      <c r="L854" s="12">
        <f>TRUNC(F854+H854+J854, 0)</f>
        <v>0</v>
      </c>
      <c r="M854" s="10" t="s">
        <v>52</v>
      </c>
      <c r="N854" s="9" t="s">
        <v>2385</v>
      </c>
      <c r="O854" s="9" t="s">
        <v>52</v>
      </c>
      <c r="P854" s="9" t="s">
        <v>52</v>
      </c>
      <c r="Q854" s="9" t="s">
        <v>2375</v>
      </c>
      <c r="R854" s="9" t="s">
        <v>52</v>
      </c>
      <c r="S854" s="9" t="s">
        <v>67</v>
      </c>
      <c r="T854" s="9" t="s">
        <v>54</v>
      </c>
      <c r="U854" s="9" t="s">
        <v>54</v>
      </c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9" t="s">
        <v>52</v>
      </c>
      <c r="AT854" s="1"/>
      <c r="AU854" s="9" t="s">
        <v>52</v>
      </c>
      <c r="AV854" s="9" t="s">
        <v>52</v>
      </c>
      <c r="AW854" s="9" t="s">
        <v>2386</v>
      </c>
      <c r="AX854" s="1">
        <v>1063</v>
      </c>
      <c r="AY854" s="1"/>
    </row>
    <row r="855" spans="1:51" ht="30" customHeight="1" x14ac:dyDescent="0.3">
      <c r="A855" s="10" t="s">
        <v>2387</v>
      </c>
      <c r="B855" s="10" t="s">
        <v>2388</v>
      </c>
      <c r="C855" s="10" t="s">
        <v>52</v>
      </c>
      <c r="D855" s="11">
        <v>1</v>
      </c>
      <c r="E855" s="12">
        <f>SUM(F856:F858)</f>
        <v>0</v>
      </c>
      <c r="F855" s="12">
        <f>TRUNC(E855*D855, 0)</f>
        <v>0</v>
      </c>
      <c r="G855" s="12">
        <f>SUM(H856:H858)</f>
        <v>0</v>
      </c>
      <c r="H855" s="12">
        <f>TRUNC(G855*D855, 0)</f>
        <v>0</v>
      </c>
      <c r="I855" s="12">
        <f>SUM(J856:J858)</f>
        <v>0</v>
      </c>
      <c r="J855" s="12">
        <f>TRUNC(I855*D855, 0)</f>
        <v>0</v>
      </c>
      <c r="K855" s="12">
        <f>SUM(L856:L858)</f>
        <v>0</v>
      </c>
      <c r="L855" s="12">
        <f>TRUNC(F855+H855+J855, 0)</f>
        <v>0</v>
      </c>
      <c r="M855" s="10" t="s">
        <v>52</v>
      </c>
      <c r="N855" s="9" t="s">
        <v>52</v>
      </c>
      <c r="O855" s="9" t="s">
        <v>52</v>
      </c>
      <c r="P855" s="9" t="s">
        <v>52</v>
      </c>
      <c r="Q855" s="9" t="s">
        <v>2389</v>
      </c>
      <c r="R855" s="9" t="s">
        <v>2373</v>
      </c>
      <c r="S855" s="9" t="s">
        <v>54</v>
      </c>
      <c r="T855" s="9" t="s">
        <v>54</v>
      </c>
      <c r="U855" s="9" t="s">
        <v>54</v>
      </c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9" t="s">
        <v>52</v>
      </c>
      <c r="AT855" s="1">
        <v>5</v>
      </c>
      <c r="AU855" s="9" t="s">
        <v>52</v>
      </c>
      <c r="AV855" s="9" t="s">
        <v>52</v>
      </c>
      <c r="AW855" s="9" t="s">
        <v>2389</v>
      </c>
      <c r="AX855" s="1">
        <v>1115</v>
      </c>
      <c r="AY855" s="1"/>
    </row>
    <row r="856" spans="1:51" ht="30" customHeight="1" x14ac:dyDescent="0.3">
      <c r="A856" s="10" t="s">
        <v>2390</v>
      </c>
      <c r="B856" s="10" t="s">
        <v>2391</v>
      </c>
      <c r="C856" s="10" t="s">
        <v>65</v>
      </c>
      <c r="D856" s="11"/>
      <c r="E856" s="12">
        <f>TRUNC(일위대가목록!E703,0)</f>
        <v>0</v>
      </c>
      <c r="F856" s="12">
        <f>TRUNC(E856*D856, 0)</f>
        <v>0</v>
      </c>
      <c r="G856" s="12">
        <f>TRUNC(일위대가목록!F703,0)</f>
        <v>3633</v>
      </c>
      <c r="H856" s="12">
        <f>TRUNC(G856*D856, 0)</f>
        <v>0</v>
      </c>
      <c r="I856" s="12">
        <f>TRUNC(일위대가목록!G703,0)</f>
        <v>0</v>
      </c>
      <c r="J856" s="12">
        <f>TRUNC(I856*D856, 0)</f>
        <v>0</v>
      </c>
      <c r="K856" s="12">
        <f>TRUNC(E856+G856+I856, 0)</f>
        <v>3633</v>
      </c>
      <c r="L856" s="12">
        <f>TRUNC(F856+H856+J856, 0)</f>
        <v>0</v>
      </c>
      <c r="M856" s="10" t="s">
        <v>52</v>
      </c>
      <c r="N856" s="9" t="s">
        <v>2392</v>
      </c>
      <c r="O856" s="9" t="s">
        <v>52</v>
      </c>
      <c r="P856" s="9" t="s">
        <v>52</v>
      </c>
      <c r="Q856" s="9" t="s">
        <v>2389</v>
      </c>
      <c r="R856" s="9" t="s">
        <v>52</v>
      </c>
      <c r="S856" s="9" t="s">
        <v>67</v>
      </c>
      <c r="T856" s="9" t="s">
        <v>54</v>
      </c>
      <c r="U856" s="9" t="s">
        <v>54</v>
      </c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9" t="s">
        <v>52</v>
      </c>
      <c r="AT856" s="1"/>
      <c r="AU856" s="9" t="s">
        <v>52</v>
      </c>
      <c r="AV856" s="9" t="s">
        <v>52</v>
      </c>
      <c r="AW856" s="9" t="s">
        <v>2393</v>
      </c>
      <c r="AX856" s="1">
        <v>1075</v>
      </c>
      <c r="AY856" s="1"/>
    </row>
    <row r="857" spans="1:51" ht="30" customHeight="1" x14ac:dyDescent="0.3">
      <c r="A857" s="10" t="s">
        <v>2390</v>
      </c>
      <c r="B857" s="10" t="s">
        <v>2394</v>
      </c>
      <c r="C857" s="10" t="s">
        <v>65</v>
      </c>
      <c r="D857" s="11"/>
      <c r="E857" s="12">
        <f>TRUNC(일위대가목록!E704,0)</f>
        <v>0</v>
      </c>
      <c r="F857" s="12">
        <f>TRUNC(E857*D857, 0)</f>
        <v>0</v>
      </c>
      <c r="G857" s="12">
        <f>TRUNC(일위대가목록!F704,0)</f>
        <v>3088</v>
      </c>
      <c r="H857" s="12">
        <f>TRUNC(G857*D857, 0)</f>
        <v>0</v>
      </c>
      <c r="I857" s="12">
        <f>TRUNC(일위대가목록!G704,0)</f>
        <v>0</v>
      </c>
      <c r="J857" s="12">
        <f>TRUNC(I857*D857, 0)</f>
        <v>0</v>
      </c>
      <c r="K857" s="12">
        <f>TRUNC(E857+G857+I857, 0)</f>
        <v>3088</v>
      </c>
      <c r="L857" s="12">
        <f>TRUNC(F857+H857+J857, 0)</f>
        <v>0</v>
      </c>
      <c r="M857" s="10" t="s">
        <v>52</v>
      </c>
      <c r="N857" s="9" t="s">
        <v>2395</v>
      </c>
      <c r="O857" s="9" t="s">
        <v>52</v>
      </c>
      <c r="P857" s="9" t="s">
        <v>52</v>
      </c>
      <c r="Q857" s="9" t="s">
        <v>2389</v>
      </c>
      <c r="R857" s="9" t="s">
        <v>52</v>
      </c>
      <c r="S857" s="9" t="s">
        <v>67</v>
      </c>
      <c r="T857" s="9" t="s">
        <v>54</v>
      </c>
      <c r="U857" s="9" t="s">
        <v>54</v>
      </c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9" t="s">
        <v>52</v>
      </c>
      <c r="AT857" s="1"/>
      <c r="AU857" s="9" t="s">
        <v>52</v>
      </c>
      <c r="AV857" s="9" t="s">
        <v>52</v>
      </c>
      <c r="AW857" s="9" t="s">
        <v>2396</v>
      </c>
      <c r="AX857" s="1">
        <v>1076</v>
      </c>
      <c r="AY857" s="1"/>
    </row>
    <row r="858" spans="1:51" ht="30" customHeight="1" x14ac:dyDescent="0.3">
      <c r="A858" s="10" t="s">
        <v>2390</v>
      </c>
      <c r="B858" s="10" t="s">
        <v>2397</v>
      </c>
      <c r="C858" s="10" t="s">
        <v>65</v>
      </c>
      <c r="D858" s="11"/>
      <c r="E858" s="12">
        <f>TRUNC(일위대가목록!E705,0)</f>
        <v>0</v>
      </c>
      <c r="F858" s="12">
        <f>TRUNC(E858*D858, 0)</f>
        <v>0</v>
      </c>
      <c r="G858" s="12">
        <f>TRUNC(일위대가목록!F705,0)</f>
        <v>2725</v>
      </c>
      <c r="H858" s="12">
        <f>TRUNC(G858*D858, 0)</f>
        <v>0</v>
      </c>
      <c r="I858" s="12">
        <f>TRUNC(일위대가목록!G705,0)</f>
        <v>0</v>
      </c>
      <c r="J858" s="12">
        <f>TRUNC(I858*D858, 0)</f>
        <v>0</v>
      </c>
      <c r="K858" s="12">
        <f>TRUNC(E858+G858+I858, 0)</f>
        <v>2725</v>
      </c>
      <c r="L858" s="12">
        <f>TRUNC(F858+H858+J858, 0)</f>
        <v>0</v>
      </c>
      <c r="M858" s="10" t="s">
        <v>52</v>
      </c>
      <c r="N858" s="9" t="s">
        <v>2398</v>
      </c>
      <c r="O858" s="9" t="s">
        <v>52</v>
      </c>
      <c r="P858" s="9" t="s">
        <v>52</v>
      </c>
      <c r="Q858" s="9" t="s">
        <v>2389</v>
      </c>
      <c r="R858" s="9" t="s">
        <v>52</v>
      </c>
      <c r="S858" s="9" t="s">
        <v>67</v>
      </c>
      <c r="T858" s="9" t="s">
        <v>54</v>
      </c>
      <c r="U858" s="9" t="s">
        <v>54</v>
      </c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9" t="s">
        <v>52</v>
      </c>
      <c r="AT858" s="1"/>
      <c r="AU858" s="9" t="s">
        <v>52</v>
      </c>
      <c r="AV858" s="9" t="s">
        <v>52</v>
      </c>
      <c r="AW858" s="9" t="s">
        <v>2399</v>
      </c>
      <c r="AX858" s="1">
        <v>1077</v>
      </c>
      <c r="AY858" s="1"/>
    </row>
    <row r="859" spans="1:51" ht="30" customHeight="1" x14ac:dyDescent="0.3">
      <c r="A859" s="10" t="s">
        <v>2400</v>
      </c>
      <c r="B859" s="10" t="s">
        <v>52</v>
      </c>
      <c r="C859" s="10" t="s">
        <v>52</v>
      </c>
      <c r="D859" s="11">
        <v>1</v>
      </c>
      <c r="E859" s="12">
        <f>SUMIF(R860:R1699, Q859, F860:F1699)</f>
        <v>0</v>
      </c>
      <c r="F859" s="12">
        <f>TRUNC(E859*D859, 0)</f>
        <v>0</v>
      </c>
      <c r="G859" s="12">
        <f>SUMIF(R860:R1699, Q859, H860:H1699)</f>
        <v>0</v>
      </c>
      <c r="H859" s="12">
        <f>TRUNC(G859*D859, 0)</f>
        <v>0</v>
      </c>
      <c r="I859" s="12">
        <f>SUMIF(R860:R1699, Q859, J860:J1699)</f>
        <v>0</v>
      </c>
      <c r="J859" s="12">
        <f>TRUNC(I859*D859, 0)</f>
        <v>0</v>
      </c>
      <c r="K859" s="12">
        <f>SUMIF(R860:R1699, Q859, L860:L1699)</f>
        <v>0</v>
      </c>
      <c r="L859" s="12">
        <f>TRUNC(F859+H859+J859, 0)</f>
        <v>0</v>
      </c>
      <c r="M859" s="10" t="s">
        <v>52</v>
      </c>
      <c r="N859" s="9" t="s">
        <v>52</v>
      </c>
      <c r="O859" s="9" t="s">
        <v>52</v>
      </c>
      <c r="P859" s="9" t="s">
        <v>52</v>
      </c>
      <c r="Q859" s="9" t="s">
        <v>2401</v>
      </c>
      <c r="R859" s="9" t="s">
        <v>2372</v>
      </c>
      <c r="S859" s="9" t="s">
        <v>54</v>
      </c>
      <c r="T859" s="9" t="s">
        <v>54</v>
      </c>
      <c r="U859" s="9" t="s">
        <v>54</v>
      </c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9" t="s">
        <v>52</v>
      </c>
      <c r="AT859" s="1">
        <v>4</v>
      </c>
      <c r="AU859" s="9" t="s">
        <v>52</v>
      </c>
      <c r="AV859" s="9" t="s">
        <v>52</v>
      </c>
      <c r="AW859" s="9" t="s">
        <v>2401</v>
      </c>
      <c r="AX859" s="1">
        <v>1117</v>
      </c>
      <c r="AY859" s="1"/>
    </row>
    <row r="860" spans="1:51" ht="30" customHeight="1" x14ac:dyDescent="0.3">
      <c r="A860" s="10" t="s">
        <v>2402</v>
      </c>
      <c r="B860" s="10" t="s">
        <v>52</v>
      </c>
      <c r="C860" s="10" t="s">
        <v>52</v>
      </c>
      <c r="D860" s="11">
        <v>1</v>
      </c>
      <c r="E860" s="12">
        <f>SUM(F861:F869)</f>
        <v>0</v>
      </c>
      <c r="F860" s="12">
        <f>TRUNC(E860*D860, 0)</f>
        <v>0</v>
      </c>
      <c r="G860" s="12">
        <f>SUM(H861:H869)</f>
        <v>0</v>
      </c>
      <c r="H860" s="12">
        <f>TRUNC(G860*D860, 0)</f>
        <v>0</v>
      </c>
      <c r="I860" s="12">
        <f>SUM(J861:J869)</f>
        <v>0</v>
      </c>
      <c r="J860" s="12">
        <f>TRUNC(I860*D860, 0)</f>
        <v>0</v>
      </c>
      <c r="K860" s="12">
        <f>SUM(L861:L869)</f>
        <v>0</v>
      </c>
      <c r="L860" s="12">
        <f>TRUNC(F860+H860+J860, 0)</f>
        <v>0</v>
      </c>
      <c r="M860" s="10" t="s">
        <v>52</v>
      </c>
      <c r="N860" s="9" t="s">
        <v>52</v>
      </c>
      <c r="O860" s="9" t="s">
        <v>52</v>
      </c>
      <c r="P860" s="9" t="s">
        <v>52</v>
      </c>
      <c r="Q860" s="9" t="s">
        <v>2403</v>
      </c>
      <c r="R860" s="9" t="s">
        <v>2401</v>
      </c>
      <c r="S860" s="9" t="s">
        <v>54</v>
      </c>
      <c r="T860" s="9" t="s">
        <v>54</v>
      </c>
      <c r="U860" s="9" t="s">
        <v>54</v>
      </c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9" t="s">
        <v>52</v>
      </c>
      <c r="AT860" s="1">
        <v>5</v>
      </c>
      <c r="AU860" s="9" t="s">
        <v>52</v>
      </c>
      <c r="AV860" s="9" t="s">
        <v>52</v>
      </c>
      <c r="AW860" s="9" t="s">
        <v>2403</v>
      </c>
      <c r="AX860" s="1">
        <v>1116</v>
      </c>
      <c r="AY860" s="1"/>
    </row>
    <row r="861" spans="1:51" ht="30" customHeight="1" x14ac:dyDescent="0.3">
      <c r="A861" s="10" t="s">
        <v>2404</v>
      </c>
      <c r="B861" s="10" t="s">
        <v>2391</v>
      </c>
      <c r="C861" s="10" t="s">
        <v>65</v>
      </c>
      <c r="D861" s="11"/>
      <c r="E861" s="12">
        <f>TRUNC(일위대가목록!E706,0)</f>
        <v>0</v>
      </c>
      <c r="F861" s="12">
        <f>TRUNC(E861*D861, 0)</f>
        <v>0</v>
      </c>
      <c r="G861" s="12">
        <f>TRUNC(일위대가목록!F706,0)</f>
        <v>48808</v>
      </c>
      <c r="H861" s="12">
        <f>TRUNC(G861*D861, 0)</f>
        <v>0</v>
      </c>
      <c r="I861" s="12">
        <f>TRUNC(일위대가목록!G706,0)</f>
        <v>1464</v>
      </c>
      <c r="J861" s="12">
        <f>TRUNC(I861*D861, 0)</f>
        <v>0</v>
      </c>
      <c r="K861" s="12">
        <f>TRUNC(E861+G861+I861, 0)</f>
        <v>50272</v>
      </c>
      <c r="L861" s="12">
        <f>TRUNC(F861+H861+J861, 0)</f>
        <v>0</v>
      </c>
      <c r="M861" s="10" t="s">
        <v>52</v>
      </c>
      <c r="N861" s="9" t="s">
        <v>2405</v>
      </c>
      <c r="O861" s="9" t="s">
        <v>52</v>
      </c>
      <c r="P861" s="9" t="s">
        <v>52</v>
      </c>
      <c r="Q861" s="9" t="s">
        <v>2403</v>
      </c>
      <c r="R861" s="9" t="s">
        <v>52</v>
      </c>
      <c r="S861" s="9" t="s">
        <v>67</v>
      </c>
      <c r="T861" s="9" t="s">
        <v>54</v>
      </c>
      <c r="U861" s="9" t="s">
        <v>54</v>
      </c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9" t="s">
        <v>52</v>
      </c>
      <c r="AT861" s="1"/>
      <c r="AU861" s="9" t="s">
        <v>52</v>
      </c>
      <c r="AV861" s="9" t="s">
        <v>52</v>
      </c>
      <c r="AW861" s="9" t="s">
        <v>2406</v>
      </c>
      <c r="AX861" s="1">
        <v>1083</v>
      </c>
      <c r="AY861" s="1"/>
    </row>
    <row r="862" spans="1:51" ht="30" customHeight="1" x14ac:dyDescent="0.3">
      <c r="A862" s="10" t="s">
        <v>2407</v>
      </c>
      <c r="B862" s="10" t="s">
        <v>2391</v>
      </c>
      <c r="C862" s="10" t="s">
        <v>65</v>
      </c>
      <c r="D862" s="11"/>
      <c r="E862" s="12">
        <f>TRUNC(일위대가목록!E707,0)</f>
        <v>0</v>
      </c>
      <c r="F862" s="12">
        <f>TRUNC(E862*D862, 0)</f>
        <v>0</v>
      </c>
      <c r="G862" s="12">
        <f>TRUNC(일위대가목록!F707,0)</f>
        <v>61010</v>
      </c>
      <c r="H862" s="12">
        <f>TRUNC(G862*D862, 0)</f>
        <v>0</v>
      </c>
      <c r="I862" s="12">
        <f>TRUNC(일위대가목록!G707,0)</f>
        <v>1464</v>
      </c>
      <c r="J862" s="12">
        <f>TRUNC(I862*D862, 0)</f>
        <v>0</v>
      </c>
      <c r="K862" s="12">
        <f>TRUNC(E862+G862+I862, 0)</f>
        <v>62474</v>
      </c>
      <c r="L862" s="12">
        <f>TRUNC(F862+H862+J862, 0)</f>
        <v>0</v>
      </c>
      <c r="M862" s="10" t="s">
        <v>52</v>
      </c>
      <c r="N862" s="9" t="s">
        <v>2408</v>
      </c>
      <c r="O862" s="9" t="s">
        <v>52</v>
      </c>
      <c r="P862" s="9" t="s">
        <v>52</v>
      </c>
      <c r="Q862" s="9" t="s">
        <v>2403</v>
      </c>
      <c r="R862" s="9" t="s">
        <v>52</v>
      </c>
      <c r="S862" s="9" t="s">
        <v>67</v>
      </c>
      <c r="T862" s="9" t="s">
        <v>54</v>
      </c>
      <c r="U862" s="9" t="s">
        <v>54</v>
      </c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9" t="s">
        <v>52</v>
      </c>
      <c r="AT862" s="1"/>
      <c r="AU862" s="9" t="s">
        <v>52</v>
      </c>
      <c r="AV862" s="9" t="s">
        <v>52</v>
      </c>
      <c r="AW862" s="9" t="s">
        <v>2409</v>
      </c>
      <c r="AX862" s="1">
        <v>1084</v>
      </c>
      <c r="AY862" s="1"/>
    </row>
    <row r="863" spans="1:51" ht="30" customHeight="1" x14ac:dyDescent="0.3">
      <c r="A863" s="10" t="s">
        <v>2404</v>
      </c>
      <c r="B863" s="10" t="s">
        <v>2410</v>
      </c>
      <c r="C863" s="10" t="s">
        <v>65</v>
      </c>
      <c r="D863" s="11"/>
      <c r="E863" s="12">
        <f>TRUNC(일위대가목록!E708,0)</f>
        <v>0</v>
      </c>
      <c r="F863" s="12">
        <f>TRUNC(E863*D863, 0)</f>
        <v>0</v>
      </c>
      <c r="G863" s="12">
        <f>TRUNC(일위대가목록!F708,0)</f>
        <v>70772</v>
      </c>
      <c r="H863" s="12">
        <f>TRUNC(G863*D863, 0)</f>
        <v>0</v>
      </c>
      <c r="I863" s="12">
        <f>TRUNC(일위대가목록!G708,0)</f>
        <v>1464</v>
      </c>
      <c r="J863" s="12">
        <f>TRUNC(I863*D863, 0)</f>
        <v>0</v>
      </c>
      <c r="K863" s="12">
        <f>TRUNC(E863+G863+I863, 0)</f>
        <v>72236</v>
      </c>
      <c r="L863" s="12">
        <f>TRUNC(F863+H863+J863, 0)</f>
        <v>0</v>
      </c>
      <c r="M863" s="10" t="s">
        <v>52</v>
      </c>
      <c r="N863" s="9" t="s">
        <v>2411</v>
      </c>
      <c r="O863" s="9" t="s">
        <v>52</v>
      </c>
      <c r="P863" s="9" t="s">
        <v>52</v>
      </c>
      <c r="Q863" s="9" t="s">
        <v>2403</v>
      </c>
      <c r="R863" s="9" t="s">
        <v>52</v>
      </c>
      <c r="S863" s="9" t="s">
        <v>67</v>
      </c>
      <c r="T863" s="9" t="s">
        <v>54</v>
      </c>
      <c r="U863" s="9" t="s">
        <v>54</v>
      </c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9" t="s">
        <v>52</v>
      </c>
      <c r="AT863" s="1"/>
      <c r="AU863" s="9" t="s">
        <v>52</v>
      </c>
      <c r="AV863" s="9" t="s">
        <v>52</v>
      </c>
      <c r="AW863" s="9" t="s">
        <v>2412</v>
      </c>
      <c r="AX863" s="1">
        <v>1085</v>
      </c>
      <c r="AY863" s="1"/>
    </row>
    <row r="864" spans="1:51" ht="30" customHeight="1" x14ac:dyDescent="0.3">
      <c r="A864" s="10" t="s">
        <v>2404</v>
      </c>
      <c r="B864" s="10" t="s">
        <v>2394</v>
      </c>
      <c r="C864" s="10" t="s">
        <v>65</v>
      </c>
      <c r="D864" s="11"/>
      <c r="E864" s="12">
        <f>TRUNC(일위대가목록!E709,0)</f>
        <v>0</v>
      </c>
      <c r="F864" s="12">
        <f>TRUNC(E864*D864, 0)</f>
        <v>0</v>
      </c>
      <c r="G864" s="12">
        <f>TRUNC(일위대가목록!F709,0)</f>
        <v>43732</v>
      </c>
      <c r="H864" s="12">
        <f>TRUNC(G864*D864, 0)</f>
        <v>0</v>
      </c>
      <c r="I864" s="12">
        <f>TRUNC(일위대가목록!G709,0)</f>
        <v>1311</v>
      </c>
      <c r="J864" s="12">
        <f>TRUNC(I864*D864, 0)</f>
        <v>0</v>
      </c>
      <c r="K864" s="12">
        <f>TRUNC(E864+G864+I864, 0)</f>
        <v>45043</v>
      </c>
      <c r="L864" s="12">
        <f>TRUNC(F864+H864+J864, 0)</f>
        <v>0</v>
      </c>
      <c r="M864" s="10" t="s">
        <v>52</v>
      </c>
      <c r="N864" s="9" t="s">
        <v>2413</v>
      </c>
      <c r="O864" s="9" t="s">
        <v>52</v>
      </c>
      <c r="P864" s="9" t="s">
        <v>52</v>
      </c>
      <c r="Q864" s="9" t="s">
        <v>2403</v>
      </c>
      <c r="R864" s="9" t="s">
        <v>52</v>
      </c>
      <c r="S864" s="9" t="s">
        <v>67</v>
      </c>
      <c r="T864" s="9" t="s">
        <v>54</v>
      </c>
      <c r="U864" s="9" t="s">
        <v>54</v>
      </c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9" t="s">
        <v>52</v>
      </c>
      <c r="AT864" s="1"/>
      <c r="AU864" s="9" t="s">
        <v>52</v>
      </c>
      <c r="AV864" s="9" t="s">
        <v>52</v>
      </c>
      <c r="AW864" s="9" t="s">
        <v>2414</v>
      </c>
      <c r="AX864" s="1">
        <v>1086</v>
      </c>
      <c r="AY864" s="1"/>
    </row>
    <row r="865" spans="1:51" ht="30" customHeight="1" x14ac:dyDescent="0.3">
      <c r="A865" s="10" t="s">
        <v>2404</v>
      </c>
      <c r="B865" s="10" t="s">
        <v>2415</v>
      </c>
      <c r="C865" s="10" t="s">
        <v>65</v>
      </c>
      <c r="D865" s="11"/>
      <c r="E865" s="12">
        <f>TRUNC(일위대가목록!E710,0)</f>
        <v>0</v>
      </c>
      <c r="F865" s="12">
        <f>TRUNC(E865*D865, 0)</f>
        <v>0</v>
      </c>
      <c r="G865" s="12">
        <f>TRUNC(일위대가목록!F710,0)</f>
        <v>63411</v>
      </c>
      <c r="H865" s="12">
        <f>TRUNC(G865*D865, 0)</f>
        <v>0</v>
      </c>
      <c r="I865" s="12">
        <f>TRUNC(일위대가목록!G710,0)</f>
        <v>1311</v>
      </c>
      <c r="J865" s="12">
        <f>TRUNC(I865*D865, 0)</f>
        <v>0</v>
      </c>
      <c r="K865" s="12">
        <f>TRUNC(E865+G865+I865, 0)</f>
        <v>64722</v>
      </c>
      <c r="L865" s="12">
        <f>TRUNC(F865+H865+J865, 0)</f>
        <v>0</v>
      </c>
      <c r="M865" s="10" t="s">
        <v>52</v>
      </c>
      <c r="N865" s="9" t="s">
        <v>2416</v>
      </c>
      <c r="O865" s="9" t="s">
        <v>52</v>
      </c>
      <c r="P865" s="9" t="s">
        <v>52</v>
      </c>
      <c r="Q865" s="9" t="s">
        <v>2403</v>
      </c>
      <c r="R865" s="9" t="s">
        <v>52</v>
      </c>
      <c r="S865" s="9" t="s">
        <v>67</v>
      </c>
      <c r="T865" s="9" t="s">
        <v>54</v>
      </c>
      <c r="U865" s="9" t="s">
        <v>54</v>
      </c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9" t="s">
        <v>52</v>
      </c>
      <c r="AT865" s="1"/>
      <c r="AU865" s="9" t="s">
        <v>52</v>
      </c>
      <c r="AV865" s="9" t="s">
        <v>52</v>
      </c>
      <c r="AW865" s="9" t="s">
        <v>2417</v>
      </c>
      <c r="AX865" s="1">
        <v>1087</v>
      </c>
      <c r="AY865" s="1"/>
    </row>
    <row r="866" spans="1:51" ht="30" customHeight="1" x14ac:dyDescent="0.3">
      <c r="A866" s="10" t="s">
        <v>2407</v>
      </c>
      <c r="B866" s="10" t="s">
        <v>2394</v>
      </c>
      <c r="C866" s="10" t="s">
        <v>65</v>
      </c>
      <c r="D866" s="11"/>
      <c r="E866" s="12">
        <f>TRUNC(일위대가목록!E711,0)</f>
        <v>0</v>
      </c>
      <c r="F866" s="12">
        <f>TRUNC(E866*D866, 0)</f>
        <v>0</v>
      </c>
      <c r="G866" s="12">
        <f>TRUNC(일위대가목록!F711,0)</f>
        <v>54665</v>
      </c>
      <c r="H866" s="12">
        <f>TRUNC(G866*D866, 0)</f>
        <v>0</v>
      </c>
      <c r="I866" s="12">
        <f>TRUNC(일위대가목록!G711,0)</f>
        <v>1311</v>
      </c>
      <c r="J866" s="12">
        <f>TRUNC(I866*D866, 0)</f>
        <v>0</v>
      </c>
      <c r="K866" s="12">
        <f>TRUNC(E866+G866+I866, 0)</f>
        <v>55976</v>
      </c>
      <c r="L866" s="12">
        <f>TRUNC(F866+H866+J866, 0)</f>
        <v>0</v>
      </c>
      <c r="M866" s="10" t="s">
        <v>52</v>
      </c>
      <c r="N866" s="9" t="s">
        <v>2418</v>
      </c>
      <c r="O866" s="9" t="s">
        <v>52</v>
      </c>
      <c r="P866" s="9" t="s">
        <v>52</v>
      </c>
      <c r="Q866" s="9" t="s">
        <v>2403</v>
      </c>
      <c r="R866" s="9" t="s">
        <v>52</v>
      </c>
      <c r="S866" s="9" t="s">
        <v>67</v>
      </c>
      <c r="T866" s="9" t="s">
        <v>54</v>
      </c>
      <c r="U866" s="9" t="s">
        <v>54</v>
      </c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9" t="s">
        <v>52</v>
      </c>
      <c r="AT866" s="1"/>
      <c r="AU866" s="9" t="s">
        <v>52</v>
      </c>
      <c r="AV866" s="9" t="s">
        <v>52</v>
      </c>
      <c r="AW866" s="9" t="s">
        <v>2419</v>
      </c>
      <c r="AX866" s="1">
        <v>1088</v>
      </c>
      <c r="AY866" s="1"/>
    </row>
    <row r="867" spans="1:51" ht="30" customHeight="1" x14ac:dyDescent="0.3">
      <c r="A867" s="10" t="s">
        <v>2404</v>
      </c>
      <c r="B867" s="10" t="s">
        <v>2397</v>
      </c>
      <c r="C867" s="10" t="s">
        <v>65</v>
      </c>
      <c r="D867" s="11"/>
      <c r="E867" s="12">
        <f>TRUNC(일위대가목록!E712,0)</f>
        <v>0</v>
      </c>
      <c r="F867" s="12">
        <f>TRUNC(E867*D867, 0)</f>
        <v>0</v>
      </c>
      <c r="G867" s="12">
        <f>TRUNC(일위대가목록!F712,0)</f>
        <v>40383</v>
      </c>
      <c r="H867" s="12">
        <f>TRUNC(G867*D867, 0)</f>
        <v>0</v>
      </c>
      <c r="I867" s="12">
        <f>TRUNC(일위대가목록!G712,0)</f>
        <v>1211</v>
      </c>
      <c r="J867" s="12">
        <f>TRUNC(I867*D867, 0)</f>
        <v>0</v>
      </c>
      <c r="K867" s="12">
        <f>TRUNC(E867+G867+I867, 0)</f>
        <v>41594</v>
      </c>
      <c r="L867" s="12">
        <f>TRUNC(F867+H867+J867, 0)</f>
        <v>0</v>
      </c>
      <c r="M867" s="10" t="s">
        <v>52</v>
      </c>
      <c r="N867" s="9" t="s">
        <v>2420</v>
      </c>
      <c r="O867" s="9" t="s">
        <v>52</v>
      </c>
      <c r="P867" s="9" t="s">
        <v>52</v>
      </c>
      <c r="Q867" s="9" t="s">
        <v>2403</v>
      </c>
      <c r="R867" s="9" t="s">
        <v>52</v>
      </c>
      <c r="S867" s="9" t="s">
        <v>67</v>
      </c>
      <c r="T867" s="9" t="s">
        <v>54</v>
      </c>
      <c r="U867" s="9" t="s">
        <v>54</v>
      </c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9" t="s">
        <v>52</v>
      </c>
      <c r="AT867" s="1"/>
      <c r="AU867" s="9" t="s">
        <v>52</v>
      </c>
      <c r="AV867" s="9" t="s">
        <v>52</v>
      </c>
      <c r="AW867" s="9" t="s">
        <v>2421</v>
      </c>
      <c r="AX867" s="1">
        <v>1089</v>
      </c>
      <c r="AY867" s="1"/>
    </row>
    <row r="868" spans="1:51" ht="30" customHeight="1" x14ac:dyDescent="0.3">
      <c r="A868" s="10" t="s">
        <v>2407</v>
      </c>
      <c r="B868" s="10" t="s">
        <v>2397</v>
      </c>
      <c r="C868" s="10" t="s">
        <v>65</v>
      </c>
      <c r="D868" s="11"/>
      <c r="E868" s="12">
        <f>TRUNC(일위대가목록!E713,0)</f>
        <v>0</v>
      </c>
      <c r="F868" s="12">
        <f>TRUNC(E868*D868, 0)</f>
        <v>0</v>
      </c>
      <c r="G868" s="12">
        <f>TRUNC(일위대가목록!F713,0)</f>
        <v>50479</v>
      </c>
      <c r="H868" s="12">
        <f>TRUNC(G868*D868, 0)</f>
        <v>0</v>
      </c>
      <c r="I868" s="12">
        <f>TRUNC(일위대가목록!G713,0)</f>
        <v>1211</v>
      </c>
      <c r="J868" s="12">
        <f>TRUNC(I868*D868, 0)</f>
        <v>0</v>
      </c>
      <c r="K868" s="12">
        <f>TRUNC(E868+G868+I868, 0)</f>
        <v>51690</v>
      </c>
      <c r="L868" s="12">
        <f>TRUNC(F868+H868+J868, 0)</f>
        <v>0</v>
      </c>
      <c r="M868" s="10" t="s">
        <v>52</v>
      </c>
      <c r="N868" s="9" t="s">
        <v>2422</v>
      </c>
      <c r="O868" s="9" t="s">
        <v>52</v>
      </c>
      <c r="P868" s="9" t="s">
        <v>52</v>
      </c>
      <c r="Q868" s="9" t="s">
        <v>2403</v>
      </c>
      <c r="R868" s="9" t="s">
        <v>52</v>
      </c>
      <c r="S868" s="9" t="s">
        <v>67</v>
      </c>
      <c r="T868" s="9" t="s">
        <v>54</v>
      </c>
      <c r="U868" s="9" t="s">
        <v>54</v>
      </c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9" t="s">
        <v>52</v>
      </c>
      <c r="AT868" s="1"/>
      <c r="AU868" s="9" t="s">
        <v>52</v>
      </c>
      <c r="AV868" s="9" t="s">
        <v>52</v>
      </c>
      <c r="AW868" s="9" t="s">
        <v>2423</v>
      </c>
      <c r="AX868" s="1">
        <v>1090</v>
      </c>
      <c r="AY868" s="1"/>
    </row>
    <row r="869" spans="1:51" ht="30" customHeight="1" x14ac:dyDescent="0.3">
      <c r="A869" s="10" t="s">
        <v>2404</v>
      </c>
      <c r="B869" s="10" t="s">
        <v>2424</v>
      </c>
      <c r="C869" s="10" t="s">
        <v>65</v>
      </c>
      <c r="D869" s="11"/>
      <c r="E869" s="12">
        <f>TRUNC(일위대가목록!E714,0)</f>
        <v>0</v>
      </c>
      <c r="F869" s="12">
        <f>TRUNC(E869*D869, 0)</f>
        <v>0</v>
      </c>
      <c r="G869" s="12">
        <f>TRUNC(일위대가목록!F714,0)</f>
        <v>58556</v>
      </c>
      <c r="H869" s="12">
        <f>TRUNC(G869*D869, 0)</f>
        <v>0</v>
      </c>
      <c r="I869" s="12">
        <f>TRUNC(일위대가목록!G714,0)</f>
        <v>1211</v>
      </c>
      <c r="J869" s="12">
        <f>TRUNC(I869*D869, 0)</f>
        <v>0</v>
      </c>
      <c r="K869" s="12">
        <f>TRUNC(E869+G869+I869, 0)</f>
        <v>59767</v>
      </c>
      <c r="L869" s="12">
        <f>TRUNC(F869+H869+J869, 0)</f>
        <v>0</v>
      </c>
      <c r="M869" s="10" t="s">
        <v>52</v>
      </c>
      <c r="N869" s="9" t="s">
        <v>2425</v>
      </c>
      <c r="O869" s="9" t="s">
        <v>52</v>
      </c>
      <c r="P869" s="9" t="s">
        <v>52</v>
      </c>
      <c r="Q869" s="9" t="s">
        <v>2403</v>
      </c>
      <c r="R869" s="9" t="s">
        <v>52</v>
      </c>
      <c r="S869" s="9" t="s">
        <v>67</v>
      </c>
      <c r="T869" s="9" t="s">
        <v>54</v>
      </c>
      <c r="U869" s="9" t="s">
        <v>54</v>
      </c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9" t="s">
        <v>52</v>
      </c>
      <c r="AT869" s="1"/>
      <c r="AU869" s="9" t="s">
        <v>52</v>
      </c>
      <c r="AV869" s="9" t="s">
        <v>52</v>
      </c>
      <c r="AW869" s="9" t="s">
        <v>2426</v>
      </c>
      <c r="AX869" s="1">
        <v>1091</v>
      </c>
      <c r="AY869" s="1"/>
    </row>
    <row r="870" spans="1:51" ht="30" customHeight="1" x14ac:dyDescent="0.3">
      <c r="A870" s="10" t="s">
        <v>2427</v>
      </c>
      <c r="B870" s="10" t="s">
        <v>2388</v>
      </c>
      <c r="C870" s="10" t="s">
        <v>52</v>
      </c>
      <c r="D870" s="11">
        <v>1</v>
      </c>
      <c r="E870" s="12">
        <f>SUM(F871:F876)</f>
        <v>0</v>
      </c>
      <c r="F870" s="12">
        <f>TRUNC(E870*D870, 0)</f>
        <v>0</v>
      </c>
      <c r="G870" s="12">
        <f>SUM(H871:H876)</f>
        <v>0</v>
      </c>
      <c r="H870" s="12">
        <f>TRUNC(G870*D870, 0)</f>
        <v>0</v>
      </c>
      <c r="I870" s="12">
        <f>SUM(J871:J876)</f>
        <v>0</v>
      </c>
      <c r="J870" s="12">
        <f>TRUNC(I870*D870, 0)</f>
        <v>0</v>
      </c>
      <c r="K870" s="12">
        <f>SUM(L871:L876)</f>
        <v>0</v>
      </c>
      <c r="L870" s="12">
        <f>TRUNC(F870+H870+J870, 0)</f>
        <v>0</v>
      </c>
      <c r="M870" s="10" t="s">
        <v>52</v>
      </c>
      <c r="N870" s="9" t="s">
        <v>52</v>
      </c>
      <c r="O870" s="9" t="s">
        <v>52</v>
      </c>
      <c r="P870" s="9" t="s">
        <v>52</v>
      </c>
      <c r="Q870" s="9" t="s">
        <v>2428</v>
      </c>
      <c r="R870" s="9" t="s">
        <v>2401</v>
      </c>
      <c r="S870" s="9" t="s">
        <v>54</v>
      </c>
      <c r="T870" s="9" t="s">
        <v>54</v>
      </c>
      <c r="U870" s="9" t="s">
        <v>54</v>
      </c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9" t="s">
        <v>52</v>
      </c>
      <c r="AT870" s="1">
        <v>5</v>
      </c>
      <c r="AU870" s="9" t="s">
        <v>52</v>
      </c>
      <c r="AV870" s="9" t="s">
        <v>52</v>
      </c>
      <c r="AW870" s="9" t="s">
        <v>2428</v>
      </c>
      <c r="AX870" s="1">
        <v>1118</v>
      </c>
      <c r="AY870" s="1"/>
    </row>
    <row r="871" spans="1:51" ht="30" customHeight="1" x14ac:dyDescent="0.3">
      <c r="A871" s="10" t="s">
        <v>2429</v>
      </c>
      <c r="B871" s="10" t="s">
        <v>2430</v>
      </c>
      <c r="C871" s="10" t="s">
        <v>65</v>
      </c>
      <c r="D871" s="11"/>
      <c r="E871" s="12">
        <f>TRUNC(일위대가목록!E715,0)</f>
        <v>0</v>
      </c>
      <c r="F871" s="12">
        <f>TRUNC(E871*D871, 0)</f>
        <v>0</v>
      </c>
      <c r="G871" s="12">
        <f>TRUNC(일위대가목록!F715,0)</f>
        <v>44667</v>
      </c>
      <c r="H871" s="12">
        <f>TRUNC(G871*D871, 0)</f>
        <v>0</v>
      </c>
      <c r="I871" s="12">
        <f>TRUNC(일위대가목록!G715,0)</f>
        <v>1340</v>
      </c>
      <c r="J871" s="12">
        <f>TRUNC(I871*D871, 0)</f>
        <v>0</v>
      </c>
      <c r="K871" s="12">
        <f>TRUNC(E871+G871+I871, 0)</f>
        <v>46007</v>
      </c>
      <c r="L871" s="12">
        <f>TRUNC(F871+H871+J871, 0)</f>
        <v>0</v>
      </c>
      <c r="M871" s="10" t="s">
        <v>52</v>
      </c>
      <c r="N871" s="9" t="s">
        <v>2431</v>
      </c>
      <c r="O871" s="9" t="s">
        <v>52</v>
      </c>
      <c r="P871" s="9" t="s">
        <v>52</v>
      </c>
      <c r="Q871" s="9" t="s">
        <v>2428</v>
      </c>
      <c r="R871" s="9" t="s">
        <v>52</v>
      </c>
      <c r="S871" s="9" t="s">
        <v>67</v>
      </c>
      <c r="T871" s="9" t="s">
        <v>54</v>
      </c>
      <c r="U871" s="9" t="s">
        <v>54</v>
      </c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9" t="s">
        <v>52</v>
      </c>
      <c r="AT871" s="1"/>
      <c r="AU871" s="9" t="s">
        <v>52</v>
      </c>
      <c r="AV871" s="9" t="s">
        <v>52</v>
      </c>
      <c r="AW871" s="9" t="s">
        <v>2432</v>
      </c>
      <c r="AX871" s="1">
        <v>1093</v>
      </c>
      <c r="AY871" s="1"/>
    </row>
    <row r="872" spans="1:51" ht="30" customHeight="1" x14ac:dyDescent="0.3">
      <c r="A872" s="10" t="s">
        <v>2433</v>
      </c>
      <c r="B872" s="10" t="s">
        <v>2430</v>
      </c>
      <c r="C872" s="10" t="s">
        <v>65</v>
      </c>
      <c r="D872" s="11"/>
      <c r="E872" s="12">
        <f>TRUNC(일위대가목록!E716,0)</f>
        <v>0</v>
      </c>
      <c r="F872" s="12">
        <f>TRUNC(E872*D872, 0)</f>
        <v>0</v>
      </c>
      <c r="G872" s="12">
        <f>TRUNC(일위대가목록!F716,0)</f>
        <v>55834</v>
      </c>
      <c r="H872" s="12">
        <f>TRUNC(G872*D872, 0)</f>
        <v>0</v>
      </c>
      <c r="I872" s="12">
        <f>TRUNC(일위대가목록!G716,0)</f>
        <v>1340</v>
      </c>
      <c r="J872" s="12">
        <f>TRUNC(I872*D872, 0)</f>
        <v>0</v>
      </c>
      <c r="K872" s="12">
        <f>TRUNC(E872+G872+I872, 0)</f>
        <v>57174</v>
      </c>
      <c r="L872" s="12">
        <f>TRUNC(F872+H872+J872, 0)</f>
        <v>0</v>
      </c>
      <c r="M872" s="10" t="s">
        <v>52</v>
      </c>
      <c r="N872" s="9" t="s">
        <v>2434</v>
      </c>
      <c r="O872" s="9" t="s">
        <v>52</v>
      </c>
      <c r="P872" s="9" t="s">
        <v>52</v>
      </c>
      <c r="Q872" s="9" t="s">
        <v>2428</v>
      </c>
      <c r="R872" s="9" t="s">
        <v>52</v>
      </c>
      <c r="S872" s="9" t="s">
        <v>67</v>
      </c>
      <c r="T872" s="9" t="s">
        <v>54</v>
      </c>
      <c r="U872" s="9" t="s">
        <v>54</v>
      </c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9" t="s">
        <v>52</v>
      </c>
      <c r="AT872" s="1"/>
      <c r="AU872" s="9" t="s">
        <v>52</v>
      </c>
      <c r="AV872" s="9" t="s">
        <v>52</v>
      </c>
      <c r="AW872" s="9" t="s">
        <v>2435</v>
      </c>
      <c r="AX872" s="1">
        <v>1094</v>
      </c>
      <c r="AY872" s="1"/>
    </row>
    <row r="873" spans="1:51" ht="30" customHeight="1" x14ac:dyDescent="0.3">
      <c r="A873" s="10" t="s">
        <v>2429</v>
      </c>
      <c r="B873" s="10" t="s">
        <v>2436</v>
      </c>
      <c r="C873" s="10" t="s">
        <v>65</v>
      </c>
      <c r="D873" s="11"/>
      <c r="E873" s="12">
        <f>TRUNC(일위대가목록!E717,0)</f>
        <v>0</v>
      </c>
      <c r="F873" s="12">
        <f>TRUNC(E873*D873, 0)</f>
        <v>0</v>
      </c>
      <c r="G873" s="12">
        <f>TRUNC(일위대가목록!F717,0)</f>
        <v>39898</v>
      </c>
      <c r="H873" s="12">
        <f>TRUNC(G873*D873, 0)</f>
        <v>0</v>
      </c>
      <c r="I873" s="12">
        <f>TRUNC(일위대가목록!G717,0)</f>
        <v>1196</v>
      </c>
      <c r="J873" s="12">
        <f>TRUNC(I873*D873, 0)</f>
        <v>0</v>
      </c>
      <c r="K873" s="12">
        <f>TRUNC(E873+G873+I873, 0)</f>
        <v>41094</v>
      </c>
      <c r="L873" s="12">
        <f>TRUNC(F873+H873+J873, 0)</f>
        <v>0</v>
      </c>
      <c r="M873" s="10" t="s">
        <v>52</v>
      </c>
      <c r="N873" s="9" t="s">
        <v>2437</v>
      </c>
      <c r="O873" s="9" t="s">
        <v>52</v>
      </c>
      <c r="P873" s="9" t="s">
        <v>52</v>
      </c>
      <c r="Q873" s="9" t="s">
        <v>2428</v>
      </c>
      <c r="R873" s="9" t="s">
        <v>52</v>
      </c>
      <c r="S873" s="9" t="s">
        <v>67</v>
      </c>
      <c r="T873" s="9" t="s">
        <v>54</v>
      </c>
      <c r="U873" s="9" t="s">
        <v>54</v>
      </c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9" t="s">
        <v>52</v>
      </c>
      <c r="AT873" s="1"/>
      <c r="AU873" s="9" t="s">
        <v>52</v>
      </c>
      <c r="AV873" s="9" t="s">
        <v>52</v>
      </c>
      <c r="AW873" s="9" t="s">
        <v>2438</v>
      </c>
      <c r="AX873" s="1">
        <v>1095</v>
      </c>
      <c r="AY873" s="1"/>
    </row>
    <row r="874" spans="1:51" ht="30" customHeight="1" x14ac:dyDescent="0.3">
      <c r="A874" s="10" t="s">
        <v>2433</v>
      </c>
      <c r="B874" s="10" t="s">
        <v>2436</v>
      </c>
      <c r="C874" s="10" t="s">
        <v>65</v>
      </c>
      <c r="D874" s="11"/>
      <c r="E874" s="12">
        <f>TRUNC(일위대가목록!E718,0)</f>
        <v>0</v>
      </c>
      <c r="F874" s="12">
        <f>TRUNC(E874*D874, 0)</f>
        <v>0</v>
      </c>
      <c r="G874" s="12">
        <f>TRUNC(일위대가목록!F718,0)</f>
        <v>49873</v>
      </c>
      <c r="H874" s="12">
        <f>TRUNC(G874*D874, 0)</f>
        <v>0</v>
      </c>
      <c r="I874" s="12">
        <f>TRUNC(일위대가목록!G718,0)</f>
        <v>1196</v>
      </c>
      <c r="J874" s="12">
        <f>TRUNC(I874*D874, 0)</f>
        <v>0</v>
      </c>
      <c r="K874" s="12">
        <f>TRUNC(E874+G874+I874, 0)</f>
        <v>51069</v>
      </c>
      <c r="L874" s="12">
        <f>TRUNC(F874+H874+J874, 0)</f>
        <v>0</v>
      </c>
      <c r="M874" s="10" t="s">
        <v>52</v>
      </c>
      <c r="N874" s="9" t="s">
        <v>2439</v>
      </c>
      <c r="O874" s="9" t="s">
        <v>52</v>
      </c>
      <c r="P874" s="9" t="s">
        <v>52</v>
      </c>
      <c r="Q874" s="9" t="s">
        <v>2428</v>
      </c>
      <c r="R874" s="9" t="s">
        <v>52</v>
      </c>
      <c r="S874" s="9" t="s">
        <v>67</v>
      </c>
      <c r="T874" s="9" t="s">
        <v>54</v>
      </c>
      <c r="U874" s="9" t="s">
        <v>54</v>
      </c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9" t="s">
        <v>52</v>
      </c>
      <c r="AT874" s="1"/>
      <c r="AU874" s="9" t="s">
        <v>52</v>
      </c>
      <c r="AV874" s="9" t="s">
        <v>52</v>
      </c>
      <c r="AW874" s="9" t="s">
        <v>2440</v>
      </c>
      <c r="AX874" s="1">
        <v>1096</v>
      </c>
      <c r="AY874" s="1"/>
    </row>
    <row r="875" spans="1:51" ht="30" customHeight="1" x14ac:dyDescent="0.3">
      <c r="A875" s="10" t="s">
        <v>2429</v>
      </c>
      <c r="B875" s="10" t="s">
        <v>2441</v>
      </c>
      <c r="C875" s="10" t="s">
        <v>65</v>
      </c>
      <c r="D875" s="11"/>
      <c r="E875" s="12">
        <f>TRUNC(일위대가목록!E719,0)</f>
        <v>0</v>
      </c>
      <c r="F875" s="12">
        <f>TRUNC(E875*D875, 0)</f>
        <v>0</v>
      </c>
      <c r="G875" s="12">
        <f>TRUNC(일위대가목록!F719,0)</f>
        <v>36703</v>
      </c>
      <c r="H875" s="12">
        <f>TRUNC(G875*D875, 0)</f>
        <v>0</v>
      </c>
      <c r="I875" s="12">
        <f>TRUNC(일위대가목록!G719,0)</f>
        <v>1101</v>
      </c>
      <c r="J875" s="12">
        <f>TRUNC(I875*D875, 0)</f>
        <v>0</v>
      </c>
      <c r="K875" s="12">
        <f>TRUNC(E875+G875+I875, 0)</f>
        <v>37804</v>
      </c>
      <c r="L875" s="12">
        <f>TRUNC(F875+H875+J875, 0)</f>
        <v>0</v>
      </c>
      <c r="M875" s="10" t="s">
        <v>52</v>
      </c>
      <c r="N875" s="9" t="s">
        <v>2442</v>
      </c>
      <c r="O875" s="9" t="s">
        <v>52</v>
      </c>
      <c r="P875" s="9" t="s">
        <v>52</v>
      </c>
      <c r="Q875" s="9" t="s">
        <v>2428</v>
      </c>
      <c r="R875" s="9" t="s">
        <v>52</v>
      </c>
      <c r="S875" s="9" t="s">
        <v>67</v>
      </c>
      <c r="T875" s="9" t="s">
        <v>54</v>
      </c>
      <c r="U875" s="9" t="s">
        <v>54</v>
      </c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9" t="s">
        <v>52</v>
      </c>
      <c r="AT875" s="1"/>
      <c r="AU875" s="9" t="s">
        <v>52</v>
      </c>
      <c r="AV875" s="9" t="s">
        <v>52</v>
      </c>
      <c r="AW875" s="9" t="s">
        <v>2443</v>
      </c>
      <c r="AX875" s="1">
        <v>1097</v>
      </c>
      <c r="AY875" s="1"/>
    </row>
    <row r="876" spans="1:51" ht="30" customHeight="1" x14ac:dyDescent="0.3">
      <c r="A876" s="10" t="s">
        <v>2433</v>
      </c>
      <c r="B876" s="10" t="s">
        <v>2441</v>
      </c>
      <c r="C876" s="10" t="s">
        <v>65</v>
      </c>
      <c r="D876" s="11"/>
      <c r="E876" s="12">
        <f>TRUNC(일위대가목록!E720,0)</f>
        <v>0</v>
      </c>
      <c r="F876" s="12">
        <f>TRUNC(E876*D876, 0)</f>
        <v>0</v>
      </c>
      <c r="G876" s="12">
        <f>TRUNC(일위대가목록!F720,0)</f>
        <v>45879</v>
      </c>
      <c r="H876" s="12">
        <f>TRUNC(G876*D876, 0)</f>
        <v>0</v>
      </c>
      <c r="I876" s="12">
        <f>TRUNC(일위대가목록!G720,0)</f>
        <v>1101</v>
      </c>
      <c r="J876" s="12">
        <f>TRUNC(I876*D876, 0)</f>
        <v>0</v>
      </c>
      <c r="K876" s="12">
        <f>TRUNC(E876+G876+I876, 0)</f>
        <v>46980</v>
      </c>
      <c r="L876" s="12">
        <f>TRUNC(F876+H876+J876, 0)</f>
        <v>0</v>
      </c>
      <c r="M876" s="10" t="s">
        <v>52</v>
      </c>
      <c r="N876" s="9" t="s">
        <v>2444</v>
      </c>
      <c r="O876" s="9" t="s">
        <v>52</v>
      </c>
      <c r="P876" s="9" t="s">
        <v>52</v>
      </c>
      <c r="Q876" s="9" t="s">
        <v>2428</v>
      </c>
      <c r="R876" s="9" t="s">
        <v>52</v>
      </c>
      <c r="S876" s="9" t="s">
        <v>67</v>
      </c>
      <c r="T876" s="9" t="s">
        <v>54</v>
      </c>
      <c r="U876" s="9" t="s">
        <v>54</v>
      </c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9" t="s">
        <v>52</v>
      </c>
      <c r="AT876" s="1"/>
      <c r="AU876" s="9" t="s">
        <v>52</v>
      </c>
      <c r="AV876" s="9" t="s">
        <v>52</v>
      </c>
      <c r="AW876" s="9" t="s">
        <v>2445</v>
      </c>
      <c r="AX876" s="1">
        <v>1098</v>
      </c>
      <c r="AY876" s="1"/>
    </row>
    <row r="877" spans="1:51" ht="30" customHeight="1" x14ac:dyDescent="0.3">
      <c r="A877" s="10" t="s">
        <v>2427</v>
      </c>
      <c r="B877" s="10" t="s">
        <v>2446</v>
      </c>
      <c r="C877" s="10" t="s">
        <v>52</v>
      </c>
      <c r="D877" s="11">
        <v>1</v>
      </c>
      <c r="E877" s="12">
        <f>SUM(F878:F883)</f>
        <v>0</v>
      </c>
      <c r="F877" s="12">
        <f>TRUNC(E877*D877, 0)</f>
        <v>0</v>
      </c>
      <c r="G877" s="12">
        <f>SUM(H878:H883)</f>
        <v>0</v>
      </c>
      <c r="H877" s="12">
        <f>TRUNC(G877*D877, 0)</f>
        <v>0</v>
      </c>
      <c r="I877" s="12">
        <f>SUM(J878:J883)</f>
        <v>0</v>
      </c>
      <c r="J877" s="12">
        <f>TRUNC(I877*D877, 0)</f>
        <v>0</v>
      </c>
      <c r="K877" s="12">
        <f>SUM(L878:L883)</f>
        <v>0</v>
      </c>
      <c r="L877" s="12">
        <f>TRUNC(F877+H877+J877, 0)</f>
        <v>0</v>
      </c>
      <c r="M877" s="10" t="s">
        <v>52</v>
      </c>
      <c r="N877" s="9" t="s">
        <v>52</v>
      </c>
      <c r="O877" s="9" t="s">
        <v>52</v>
      </c>
      <c r="P877" s="9" t="s">
        <v>52</v>
      </c>
      <c r="Q877" s="9" t="s">
        <v>2447</v>
      </c>
      <c r="R877" s="9" t="s">
        <v>2401</v>
      </c>
      <c r="S877" s="9" t="s">
        <v>54</v>
      </c>
      <c r="T877" s="9" t="s">
        <v>54</v>
      </c>
      <c r="U877" s="9" t="s">
        <v>54</v>
      </c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9" t="s">
        <v>52</v>
      </c>
      <c r="AT877" s="1">
        <v>5</v>
      </c>
      <c r="AU877" s="9" t="s">
        <v>52</v>
      </c>
      <c r="AV877" s="9" t="s">
        <v>52</v>
      </c>
      <c r="AW877" s="9" t="s">
        <v>2447</v>
      </c>
      <c r="AX877" s="1">
        <v>1119</v>
      </c>
      <c r="AY877" s="1"/>
    </row>
    <row r="878" spans="1:51" ht="30" customHeight="1" x14ac:dyDescent="0.3">
      <c r="A878" s="10" t="s">
        <v>2429</v>
      </c>
      <c r="B878" s="10" t="s">
        <v>2448</v>
      </c>
      <c r="C878" s="10" t="s">
        <v>65</v>
      </c>
      <c r="D878" s="11"/>
      <c r="E878" s="12">
        <f>TRUNC(일위대가목록!E721,0)</f>
        <v>0</v>
      </c>
      <c r="F878" s="12">
        <f>TRUNC(E878*D878, 0)</f>
        <v>0</v>
      </c>
      <c r="G878" s="12">
        <f>TRUNC(일위대가목록!F721,0)</f>
        <v>35835</v>
      </c>
      <c r="H878" s="12">
        <f>TRUNC(G878*D878, 0)</f>
        <v>0</v>
      </c>
      <c r="I878" s="12">
        <f>TRUNC(일위대가목록!G721,0)</f>
        <v>1075</v>
      </c>
      <c r="J878" s="12">
        <f>TRUNC(I878*D878, 0)</f>
        <v>0</v>
      </c>
      <c r="K878" s="12">
        <f>TRUNC(E878+G878+I878, 0)</f>
        <v>36910</v>
      </c>
      <c r="L878" s="12">
        <f>TRUNC(F878+H878+J878, 0)</f>
        <v>0</v>
      </c>
      <c r="M878" s="10" t="s">
        <v>52</v>
      </c>
      <c r="N878" s="9" t="s">
        <v>2449</v>
      </c>
      <c r="O878" s="9" t="s">
        <v>52</v>
      </c>
      <c r="P878" s="9" t="s">
        <v>52</v>
      </c>
      <c r="Q878" s="9" t="s">
        <v>2447</v>
      </c>
      <c r="R878" s="9" t="s">
        <v>52</v>
      </c>
      <c r="S878" s="9" t="s">
        <v>67</v>
      </c>
      <c r="T878" s="9" t="s">
        <v>54</v>
      </c>
      <c r="U878" s="9" t="s">
        <v>54</v>
      </c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9" t="s">
        <v>52</v>
      </c>
      <c r="AT878" s="1"/>
      <c r="AU878" s="9" t="s">
        <v>52</v>
      </c>
      <c r="AV878" s="9" t="s">
        <v>52</v>
      </c>
      <c r="AW878" s="9" t="s">
        <v>2450</v>
      </c>
      <c r="AX878" s="1">
        <v>1100</v>
      </c>
      <c r="AY878" s="1"/>
    </row>
    <row r="879" spans="1:51" ht="30" customHeight="1" x14ac:dyDescent="0.3">
      <c r="A879" s="10" t="s">
        <v>2433</v>
      </c>
      <c r="B879" s="10" t="s">
        <v>2448</v>
      </c>
      <c r="C879" s="10" t="s">
        <v>65</v>
      </c>
      <c r="D879" s="11"/>
      <c r="E879" s="12">
        <f>TRUNC(일위대가목록!E722,0)</f>
        <v>0</v>
      </c>
      <c r="F879" s="12">
        <f>TRUNC(E879*D879, 0)</f>
        <v>0</v>
      </c>
      <c r="G879" s="12">
        <f>TRUNC(일위대가목록!F722,0)</f>
        <v>44794</v>
      </c>
      <c r="H879" s="12">
        <f>TRUNC(G879*D879, 0)</f>
        <v>0</v>
      </c>
      <c r="I879" s="12">
        <f>TRUNC(일위대가목록!G722,0)</f>
        <v>1075</v>
      </c>
      <c r="J879" s="12">
        <f>TRUNC(I879*D879, 0)</f>
        <v>0</v>
      </c>
      <c r="K879" s="12">
        <f>TRUNC(E879+G879+I879, 0)</f>
        <v>45869</v>
      </c>
      <c r="L879" s="12">
        <f>TRUNC(F879+H879+J879, 0)</f>
        <v>0</v>
      </c>
      <c r="M879" s="10" t="s">
        <v>52</v>
      </c>
      <c r="N879" s="9" t="s">
        <v>2451</v>
      </c>
      <c r="O879" s="9" t="s">
        <v>52</v>
      </c>
      <c r="P879" s="9" t="s">
        <v>52</v>
      </c>
      <c r="Q879" s="9" t="s">
        <v>2447</v>
      </c>
      <c r="R879" s="9" t="s">
        <v>52</v>
      </c>
      <c r="S879" s="9" t="s">
        <v>67</v>
      </c>
      <c r="T879" s="9" t="s">
        <v>54</v>
      </c>
      <c r="U879" s="9" t="s">
        <v>54</v>
      </c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9" t="s">
        <v>52</v>
      </c>
      <c r="AT879" s="1"/>
      <c r="AU879" s="9" t="s">
        <v>52</v>
      </c>
      <c r="AV879" s="9" t="s">
        <v>52</v>
      </c>
      <c r="AW879" s="9" t="s">
        <v>2452</v>
      </c>
      <c r="AX879" s="1">
        <v>1101</v>
      </c>
      <c r="AY879" s="1"/>
    </row>
    <row r="880" spans="1:51" ht="30" customHeight="1" x14ac:dyDescent="0.3">
      <c r="A880" s="10" t="s">
        <v>2429</v>
      </c>
      <c r="B880" s="10" t="s">
        <v>2453</v>
      </c>
      <c r="C880" s="10" t="s">
        <v>65</v>
      </c>
      <c r="D880" s="11"/>
      <c r="E880" s="12">
        <f>TRUNC(일위대가목록!E723,0)</f>
        <v>0</v>
      </c>
      <c r="F880" s="12">
        <f>TRUNC(E880*D880, 0)</f>
        <v>0</v>
      </c>
      <c r="G880" s="12">
        <f>TRUNC(일위대가목록!F723,0)</f>
        <v>31826</v>
      </c>
      <c r="H880" s="12">
        <f>TRUNC(G880*D880, 0)</f>
        <v>0</v>
      </c>
      <c r="I880" s="12">
        <f>TRUNC(일위대가목록!G723,0)</f>
        <v>954</v>
      </c>
      <c r="J880" s="12">
        <f>TRUNC(I880*D880, 0)</f>
        <v>0</v>
      </c>
      <c r="K880" s="12">
        <f>TRUNC(E880+G880+I880, 0)</f>
        <v>32780</v>
      </c>
      <c r="L880" s="12">
        <f>TRUNC(F880+H880+J880, 0)</f>
        <v>0</v>
      </c>
      <c r="M880" s="10" t="s">
        <v>52</v>
      </c>
      <c r="N880" s="9" t="s">
        <v>2454</v>
      </c>
      <c r="O880" s="9" t="s">
        <v>52</v>
      </c>
      <c r="P880" s="9" t="s">
        <v>52</v>
      </c>
      <c r="Q880" s="9" t="s">
        <v>2447</v>
      </c>
      <c r="R880" s="9" t="s">
        <v>52</v>
      </c>
      <c r="S880" s="9" t="s">
        <v>67</v>
      </c>
      <c r="T880" s="9" t="s">
        <v>54</v>
      </c>
      <c r="U880" s="9" t="s">
        <v>54</v>
      </c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9" t="s">
        <v>52</v>
      </c>
      <c r="AT880" s="1"/>
      <c r="AU880" s="9" t="s">
        <v>52</v>
      </c>
      <c r="AV880" s="9" t="s">
        <v>52</v>
      </c>
      <c r="AW880" s="9" t="s">
        <v>2455</v>
      </c>
      <c r="AX880" s="1">
        <v>1102</v>
      </c>
      <c r="AY880" s="1"/>
    </row>
    <row r="881" spans="1:51" ht="30" customHeight="1" x14ac:dyDescent="0.3">
      <c r="A881" s="10" t="s">
        <v>2433</v>
      </c>
      <c r="B881" s="10" t="s">
        <v>2453</v>
      </c>
      <c r="C881" s="10" t="s">
        <v>65</v>
      </c>
      <c r="D881" s="11"/>
      <c r="E881" s="12">
        <f>TRUNC(일위대가목록!E724,0)</f>
        <v>0</v>
      </c>
      <c r="F881" s="12">
        <f>TRUNC(E881*D881, 0)</f>
        <v>0</v>
      </c>
      <c r="G881" s="12">
        <f>TRUNC(일위대가목록!F724,0)</f>
        <v>39783</v>
      </c>
      <c r="H881" s="12">
        <f>TRUNC(G881*D881, 0)</f>
        <v>0</v>
      </c>
      <c r="I881" s="12">
        <f>TRUNC(일위대가목록!G724,0)</f>
        <v>954</v>
      </c>
      <c r="J881" s="12">
        <f>TRUNC(I881*D881, 0)</f>
        <v>0</v>
      </c>
      <c r="K881" s="12">
        <f>TRUNC(E881+G881+I881, 0)</f>
        <v>40737</v>
      </c>
      <c r="L881" s="12">
        <f>TRUNC(F881+H881+J881, 0)</f>
        <v>0</v>
      </c>
      <c r="M881" s="10" t="s">
        <v>52</v>
      </c>
      <c r="N881" s="9" t="s">
        <v>2456</v>
      </c>
      <c r="O881" s="9" t="s">
        <v>52</v>
      </c>
      <c r="P881" s="9" t="s">
        <v>52</v>
      </c>
      <c r="Q881" s="9" t="s">
        <v>2447</v>
      </c>
      <c r="R881" s="9" t="s">
        <v>52</v>
      </c>
      <c r="S881" s="9" t="s">
        <v>67</v>
      </c>
      <c r="T881" s="9" t="s">
        <v>54</v>
      </c>
      <c r="U881" s="9" t="s">
        <v>54</v>
      </c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9" t="s">
        <v>52</v>
      </c>
      <c r="AT881" s="1"/>
      <c r="AU881" s="9" t="s">
        <v>52</v>
      </c>
      <c r="AV881" s="9" t="s">
        <v>52</v>
      </c>
      <c r="AW881" s="9" t="s">
        <v>2457</v>
      </c>
      <c r="AX881" s="1">
        <v>1103</v>
      </c>
      <c r="AY881" s="1"/>
    </row>
    <row r="882" spans="1:51" ht="30" customHeight="1" x14ac:dyDescent="0.3">
      <c r="A882" s="10" t="s">
        <v>2429</v>
      </c>
      <c r="B882" s="10" t="s">
        <v>2458</v>
      </c>
      <c r="C882" s="10" t="s">
        <v>65</v>
      </c>
      <c r="D882" s="11"/>
      <c r="E882" s="12">
        <f>TRUNC(일위대가목록!E725,0)</f>
        <v>0</v>
      </c>
      <c r="F882" s="12">
        <f>TRUNC(E882*D882, 0)</f>
        <v>0</v>
      </c>
      <c r="G882" s="12">
        <f>TRUNC(일위대가목록!F725,0)</f>
        <v>29138</v>
      </c>
      <c r="H882" s="12">
        <f>TRUNC(G882*D882, 0)</f>
        <v>0</v>
      </c>
      <c r="I882" s="12">
        <f>TRUNC(일위대가목록!G725,0)</f>
        <v>874</v>
      </c>
      <c r="J882" s="12">
        <f>TRUNC(I882*D882, 0)</f>
        <v>0</v>
      </c>
      <c r="K882" s="12">
        <f>TRUNC(E882+G882+I882, 0)</f>
        <v>30012</v>
      </c>
      <c r="L882" s="12">
        <f>TRUNC(F882+H882+J882, 0)</f>
        <v>0</v>
      </c>
      <c r="M882" s="10" t="s">
        <v>52</v>
      </c>
      <c r="N882" s="9" t="s">
        <v>2459</v>
      </c>
      <c r="O882" s="9" t="s">
        <v>52</v>
      </c>
      <c r="P882" s="9" t="s">
        <v>52</v>
      </c>
      <c r="Q882" s="9" t="s">
        <v>2447</v>
      </c>
      <c r="R882" s="9" t="s">
        <v>52</v>
      </c>
      <c r="S882" s="9" t="s">
        <v>67</v>
      </c>
      <c r="T882" s="9" t="s">
        <v>54</v>
      </c>
      <c r="U882" s="9" t="s">
        <v>54</v>
      </c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9" t="s">
        <v>52</v>
      </c>
      <c r="AT882" s="1"/>
      <c r="AU882" s="9" t="s">
        <v>52</v>
      </c>
      <c r="AV882" s="9" t="s">
        <v>52</v>
      </c>
      <c r="AW882" s="9" t="s">
        <v>2460</v>
      </c>
      <c r="AX882" s="1">
        <v>1104</v>
      </c>
      <c r="AY882" s="1"/>
    </row>
    <row r="883" spans="1:51" ht="30" customHeight="1" x14ac:dyDescent="0.3">
      <c r="A883" s="10" t="s">
        <v>2433</v>
      </c>
      <c r="B883" s="10" t="s">
        <v>2458</v>
      </c>
      <c r="C883" s="10" t="s">
        <v>65</v>
      </c>
      <c r="D883" s="11"/>
      <c r="E883" s="12">
        <f>TRUNC(일위대가목록!E726,0)</f>
        <v>0</v>
      </c>
      <c r="F883" s="12">
        <f>TRUNC(E883*D883, 0)</f>
        <v>0</v>
      </c>
      <c r="G883" s="12">
        <f>TRUNC(일위대가목록!F726,0)</f>
        <v>36423</v>
      </c>
      <c r="H883" s="12">
        <f>TRUNC(G883*D883, 0)</f>
        <v>0</v>
      </c>
      <c r="I883" s="12">
        <f>TRUNC(일위대가목록!G726,0)</f>
        <v>874</v>
      </c>
      <c r="J883" s="12">
        <f>TRUNC(I883*D883, 0)</f>
        <v>0</v>
      </c>
      <c r="K883" s="12">
        <f>TRUNC(E883+G883+I883, 0)</f>
        <v>37297</v>
      </c>
      <c r="L883" s="12">
        <f>TRUNC(F883+H883+J883, 0)</f>
        <v>0</v>
      </c>
      <c r="M883" s="10" t="s">
        <v>52</v>
      </c>
      <c r="N883" s="9" t="s">
        <v>2461</v>
      </c>
      <c r="O883" s="9" t="s">
        <v>52</v>
      </c>
      <c r="P883" s="9" t="s">
        <v>52</v>
      </c>
      <c r="Q883" s="9" t="s">
        <v>2447</v>
      </c>
      <c r="R883" s="9" t="s">
        <v>52</v>
      </c>
      <c r="S883" s="9" t="s">
        <v>67</v>
      </c>
      <c r="T883" s="9" t="s">
        <v>54</v>
      </c>
      <c r="U883" s="9" t="s">
        <v>54</v>
      </c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9" t="s">
        <v>52</v>
      </c>
      <c r="AT883" s="1"/>
      <c r="AU883" s="9" t="s">
        <v>52</v>
      </c>
      <c r="AV883" s="9" t="s">
        <v>52</v>
      </c>
      <c r="AW883" s="9" t="s">
        <v>2462</v>
      </c>
      <c r="AX883" s="1">
        <v>1105</v>
      </c>
      <c r="AY883" s="1"/>
    </row>
    <row r="884" spans="1:51" ht="30" customHeight="1" x14ac:dyDescent="0.3">
      <c r="A884" s="10" t="s">
        <v>2463</v>
      </c>
      <c r="B884" s="10" t="s">
        <v>52</v>
      </c>
      <c r="C884" s="10" t="s">
        <v>52</v>
      </c>
      <c r="D884" s="11">
        <v>1</v>
      </c>
      <c r="E884" s="12">
        <f>SUM(F885:F890)</f>
        <v>0</v>
      </c>
      <c r="F884" s="12">
        <f>TRUNC(E884*D884, 0)</f>
        <v>0</v>
      </c>
      <c r="G884" s="12">
        <f>SUM(H885:H890)</f>
        <v>0</v>
      </c>
      <c r="H884" s="12">
        <f>TRUNC(G884*D884, 0)</f>
        <v>0</v>
      </c>
      <c r="I884" s="12">
        <f>SUM(J885:J890)</f>
        <v>0</v>
      </c>
      <c r="J884" s="12">
        <f>TRUNC(I884*D884, 0)</f>
        <v>0</v>
      </c>
      <c r="K884" s="12">
        <f>SUM(L885:L890)</f>
        <v>0</v>
      </c>
      <c r="L884" s="12">
        <f>TRUNC(F884+H884+J884, 0)</f>
        <v>0</v>
      </c>
      <c r="M884" s="10" t="s">
        <v>52</v>
      </c>
      <c r="N884" s="9" t="s">
        <v>52</v>
      </c>
      <c r="O884" s="9" t="s">
        <v>52</v>
      </c>
      <c r="P884" s="9" t="s">
        <v>52</v>
      </c>
      <c r="Q884" s="9" t="s">
        <v>2464</v>
      </c>
      <c r="R884" s="9" t="s">
        <v>2401</v>
      </c>
      <c r="S884" s="9" t="s">
        <v>54</v>
      </c>
      <c r="T884" s="9" t="s">
        <v>54</v>
      </c>
      <c r="U884" s="9" t="s">
        <v>54</v>
      </c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9" t="s">
        <v>52</v>
      </c>
      <c r="AT884" s="1">
        <v>5</v>
      </c>
      <c r="AU884" s="9" t="s">
        <v>52</v>
      </c>
      <c r="AV884" s="9" t="s">
        <v>52</v>
      </c>
      <c r="AW884" s="9" t="s">
        <v>2464</v>
      </c>
      <c r="AX884" s="1">
        <v>1120</v>
      </c>
      <c r="AY884" s="1"/>
    </row>
    <row r="885" spans="1:51" ht="30" customHeight="1" x14ac:dyDescent="0.3">
      <c r="A885" s="10" t="s">
        <v>2465</v>
      </c>
      <c r="B885" s="10" t="s">
        <v>2466</v>
      </c>
      <c r="C885" s="10" t="s">
        <v>65</v>
      </c>
      <c r="D885" s="11"/>
      <c r="E885" s="12">
        <f>TRUNC(일위대가목록!E727,0)</f>
        <v>0</v>
      </c>
      <c r="F885" s="12">
        <f>TRUNC(E885*D885, 0)</f>
        <v>0</v>
      </c>
      <c r="G885" s="12">
        <f>TRUNC(일위대가목록!F727,0)</f>
        <v>26159</v>
      </c>
      <c r="H885" s="12">
        <f>TRUNC(G885*D885, 0)</f>
        <v>0</v>
      </c>
      <c r="I885" s="12">
        <f>TRUNC(일위대가목록!G727,0)</f>
        <v>784</v>
      </c>
      <c r="J885" s="12">
        <f>TRUNC(I885*D885, 0)</f>
        <v>0</v>
      </c>
      <c r="K885" s="12">
        <f>TRUNC(E885+G885+I885, 0)</f>
        <v>26943</v>
      </c>
      <c r="L885" s="12">
        <f>TRUNC(F885+H885+J885, 0)</f>
        <v>0</v>
      </c>
      <c r="M885" s="10" t="s">
        <v>52</v>
      </c>
      <c r="N885" s="9" t="s">
        <v>2467</v>
      </c>
      <c r="O885" s="9" t="s">
        <v>52</v>
      </c>
      <c r="P885" s="9" t="s">
        <v>52</v>
      </c>
      <c r="Q885" s="9" t="s">
        <v>2464</v>
      </c>
      <c r="R885" s="9" t="s">
        <v>52</v>
      </c>
      <c r="S885" s="9" t="s">
        <v>67</v>
      </c>
      <c r="T885" s="9" t="s">
        <v>54</v>
      </c>
      <c r="U885" s="9" t="s">
        <v>54</v>
      </c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9" t="s">
        <v>52</v>
      </c>
      <c r="AT885" s="1"/>
      <c r="AU885" s="9" t="s">
        <v>52</v>
      </c>
      <c r="AV885" s="9" t="s">
        <v>52</v>
      </c>
      <c r="AW885" s="9" t="s">
        <v>2468</v>
      </c>
      <c r="AX885" s="1">
        <v>1107</v>
      </c>
      <c r="AY885" s="1"/>
    </row>
    <row r="886" spans="1:51" ht="30" customHeight="1" x14ac:dyDescent="0.3">
      <c r="A886" s="10" t="s">
        <v>2465</v>
      </c>
      <c r="B886" s="10" t="s">
        <v>2469</v>
      </c>
      <c r="C886" s="10" t="s">
        <v>65</v>
      </c>
      <c r="D886" s="11"/>
      <c r="E886" s="12">
        <f>TRUNC(일위대가목록!E728,0)</f>
        <v>0</v>
      </c>
      <c r="F886" s="12">
        <f>TRUNC(E886*D886, 0)</f>
        <v>0</v>
      </c>
      <c r="G886" s="12">
        <f>TRUNC(일위대가목록!F728,0)</f>
        <v>24485</v>
      </c>
      <c r="H886" s="12">
        <f>TRUNC(G886*D886, 0)</f>
        <v>0</v>
      </c>
      <c r="I886" s="12">
        <f>TRUNC(일위대가목록!G728,0)</f>
        <v>734</v>
      </c>
      <c r="J886" s="12">
        <f>TRUNC(I886*D886, 0)</f>
        <v>0</v>
      </c>
      <c r="K886" s="12">
        <f>TRUNC(E886+G886+I886, 0)</f>
        <v>25219</v>
      </c>
      <c r="L886" s="12">
        <f>TRUNC(F886+H886+J886, 0)</f>
        <v>0</v>
      </c>
      <c r="M886" s="10" t="s">
        <v>52</v>
      </c>
      <c r="N886" s="9" t="s">
        <v>2470</v>
      </c>
      <c r="O886" s="9" t="s">
        <v>52</v>
      </c>
      <c r="P886" s="9" t="s">
        <v>52</v>
      </c>
      <c r="Q886" s="9" t="s">
        <v>2464</v>
      </c>
      <c r="R886" s="9" t="s">
        <v>52</v>
      </c>
      <c r="S886" s="9" t="s">
        <v>67</v>
      </c>
      <c r="T886" s="9" t="s">
        <v>54</v>
      </c>
      <c r="U886" s="9" t="s">
        <v>54</v>
      </c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9" t="s">
        <v>52</v>
      </c>
      <c r="AT886" s="1"/>
      <c r="AU886" s="9" t="s">
        <v>52</v>
      </c>
      <c r="AV886" s="9" t="s">
        <v>52</v>
      </c>
      <c r="AW886" s="9" t="s">
        <v>2471</v>
      </c>
      <c r="AX886" s="1">
        <v>1108</v>
      </c>
      <c r="AY886" s="1"/>
    </row>
    <row r="887" spans="1:51" ht="30" customHeight="1" x14ac:dyDescent="0.3">
      <c r="A887" s="10" t="s">
        <v>2465</v>
      </c>
      <c r="B887" s="10" t="s">
        <v>2472</v>
      </c>
      <c r="C887" s="10" t="s">
        <v>65</v>
      </c>
      <c r="D887" s="11"/>
      <c r="E887" s="12">
        <f>TRUNC(일위대가목록!E729,0)</f>
        <v>0</v>
      </c>
      <c r="F887" s="12">
        <f>TRUNC(E887*D887, 0)</f>
        <v>0</v>
      </c>
      <c r="G887" s="12">
        <f>TRUNC(일위대가목록!F729,0)</f>
        <v>23317</v>
      </c>
      <c r="H887" s="12">
        <f>TRUNC(G887*D887, 0)</f>
        <v>0</v>
      </c>
      <c r="I887" s="12">
        <f>TRUNC(일위대가목록!G729,0)</f>
        <v>699</v>
      </c>
      <c r="J887" s="12">
        <f>TRUNC(I887*D887, 0)</f>
        <v>0</v>
      </c>
      <c r="K887" s="12">
        <f>TRUNC(E887+G887+I887, 0)</f>
        <v>24016</v>
      </c>
      <c r="L887" s="12">
        <f>TRUNC(F887+H887+J887, 0)</f>
        <v>0</v>
      </c>
      <c r="M887" s="10" t="s">
        <v>52</v>
      </c>
      <c r="N887" s="9" t="s">
        <v>2473</v>
      </c>
      <c r="O887" s="9" t="s">
        <v>52</v>
      </c>
      <c r="P887" s="9" t="s">
        <v>52</v>
      </c>
      <c r="Q887" s="9" t="s">
        <v>2464</v>
      </c>
      <c r="R887" s="9" t="s">
        <v>52</v>
      </c>
      <c r="S887" s="9" t="s">
        <v>67</v>
      </c>
      <c r="T887" s="9" t="s">
        <v>54</v>
      </c>
      <c r="U887" s="9" t="s">
        <v>54</v>
      </c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9" t="s">
        <v>52</v>
      </c>
      <c r="AT887" s="1"/>
      <c r="AU887" s="9" t="s">
        <v>52</v>
      </c>
      <c r="AV887" s="9" t="s">
        <v>52</v>
      </c>
      <c r="AW887" s="9" t="s">
        <v>2474</v>
      </c>
      <c r="AX887" s="1">
        <v>1109</v>
      </c>
      <c r="AY887" s="1"/>
    </row>
    <row r="888" spans="1:51" ht="30" customHeight="1" x14ac:dyDescent="0.3">
      <c r="A888" s="10" t="s">
        <v>2475</v>
      </c>
      <c r="B888" s="10" t="s">
        <v>2466</v>
      </c>
      <c r="C888" s="10" t="s">
        <v>65</v>
      </c>
      <c r="D888" s="11"/>
      <c r="E888" s="12">
        <f>TRUNC(일위대가목록!E730,0)</f>
        <v>0</v>
      </c>
      <c r="F888" s="12">
        <f>TRUNC(E888*D888, 0)</f>
        <v>0</v>
      </c>
      <c r="G888" s="12">
        <f>TRUNC(일위대가목록!F730,0)</f>
        <v>32699</v>
      </c>
      <c r="H888" s="12">
        <f>TRUNC(G888*D888, 0)</f>
        <v>0</v>
      </c>
      <c r="I888" s="12">
        <f>TRUNC(일위대가목록!G730,0)</f>
        <v>784</v>
      </c>
      <c r="J888" s="12">
        <f>TRUNC(I888*D888, 0)</f>
        <v>0</v>
      </c>
      <c r="K888" s="12">
        <f>TRUNC(E888+G888+I888, 0)</f>
        <v>33483</v>
      </c>
      <c r="L888" s="12">
        <f>TRUNC(F888+H888+J888, 0)</f>
        <v>0</v>
      </c>
      <c r="M888" s="10" t="s">
        <v>52</v>
      </c>
      <c r="N888" s="9" t="s">
        <v>2476</v>
      </c>
      <c r="O888" s="9" t="s">
        <v>52</v>
      </c>
      <c r="P888" s="9" t="s">
        <v>52</v>
      </c>
      <c r="Q888" s="9" t="s">
        <v>2464</v>
      </c>
      <c r="R888" s="9" t="s">
        <v>52</v>
      </c>
      <c r="S888" s="9" t="s">
        <v>67</v>
      </c>
      <c r="T888" s="9" t="s">
        <v>54</v>
      </c>
      <c r="U888" s="9" t="s">
        <v>54</v>
      </c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9" t="s">
        <v>52</v>
      </c>
      <c r="AT888" s="1"/>
      <c r="AU888" s="9" t="s">
        <v>52</v>
      </c>
      <c r="AV888" s="9" t="s">
        <v>52</v>
      </c>
      <c r="AW888" s="9" t="s">
        <v>2477</v>
      </c>
      <c r="AX888" s="1">
        <v>1110</v>
      </c>
      <c r="AY888" s="1"/>
    </row>
    <row r="889" spans="1:51" ht="30" customHeight="1" x14ac:dyDescent="0.3">
      <c r="A889" s="10" t="s">
        <v>2475</v>
      </c>
      <c r="B889" s="10" t="s">
        <v>2469</v>
      </c>
      <c r="C889" s="10" t="s">
        <v>65</v>
      </c>
      <c r="D889" s="11"/>
      <c r="E889" s="12">
        <f>TRUNC(일위대가목록!E731,0)</f>
        <v>0</v>
      </c>
      <c r="F889" s="12">
        <f>TRUNC(E889*D889, 0)</f>
        <v>0</v>
      </c>
      <c r="G889" s="12">
        <f>TRUNC(일위대가목록!F731,0)</f>
        <v>30606</v>
      </c>
      <c r="H889" s="12">
        <f>TRUNC(G889*D889, 0)</f>
        <v>0</v>
      </c>
      <c r="I889" s="12">
        <f>TRUNC(일위대가목록!G731,0)</f>
        <v>734</v>
      </c>
      <c r="J889" s="12">
        <f>TRUNC(I889*D889, 0)</f>
        <v>0</v>
      </c>
      <c r="K889" s="12">
        <f>TRUNC(E889+G889+I889, 0)</f>
        <v>31340</v>
      </c>
      <c r="L889" s="12">
        <f>TRUNC(F889+H889+J889, 0)</f>
        <v>0</v>
      </c>
      <c r="M889" s="10" t="s">
        <v>52</v>
      </c>
      <c r="N889" s="9" t="s">
        <v>2478</v>
      </c>
      <c r="O889" s="9" t="s">
        <v>52</v>
      </c>
      <c r="P889" s="9" t="s">
        <v>52</v>
      </c>
      <c r="Q889" s="9" t="s">
        <v>2464</v>
      </c>
      <c r="R889" s="9" t="s">
        <v>52</v>
      </c>
      <c r="S889" s="9" t="s">
        <v>67</v>
      </c>
      <c r="T889" s="9" t="s">
        <v>54</v>
      </c>
      <c r="U889" s="9" t="s">
        <v>54</v>
      </c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9" t="s">
        <v>52</v>
      </c>
      <c r="AT889" s="1"/>
      <c r="AU889" s="9" t="s">
        <v>52</v>
      </c>
      <c r="AV889" s="9" t="s">
        <v>52</v>
      </c>
      <c r="AW889" s="9" t="s">
        <v>2479</v>
      </c>
      <c r="AX889" s="1">
        <v>1111</v>
      </c>
      <c r="AY889" s="1"/>
    </row>
    <row r="890" spans="1:51" ht="30" customHeight="1" x14ac:dyDescent="0.3">
      <c r="A890" s="10" t="s">
        <v>2475</v>
      </c>
      <c r="B890" s="10" t="s">
        <v>2472</v>
      </c>
      <c r="C890" s="10" t="s">
        <v>65</v>
      </c>
      <c r="D890" s="11"/>
      <c r="E890" s="12">
        <f>TRUNC(일위대가목록!E732,0)</f>
        <v>0</v>
      </c>
      <c r="F890" s="12">
        <f>TRUNC(E890*D890, 0)</f>
        <v>0</v>
      </c>
      <c r="G890" s="12">
        <f>TRUNC(일위대가목록!F732,0)</f>
        <v>29147</v>
      </c>
      <c r="H890" s="12">
        <f>TRUNC(G890*D890, 0)</f>
        <v>0</v>
      </c>
      <c r="I890" s="12">
        <f>TRUNC(일위대가목록!G732,0)</f>
        <v>699</v>
      </c>
      <c r="J890" s="12">
        <f>TRUNC(I890*D890, 0)</f>
        <v>0</v>
      </c>
      <c r="K890" s="12">
        <f>TRUNC(E890+G890+I890, 0)</f>
        <v>29846</v>
      </c>
      <c r="L890" s="12">
        <f>TRUNC(F890+H890+J890, 0)</f>
        <v>0</v>
      </c>
      <c r="M890" s="10" t="s">
        <v>52</v>
      </c>
      <c r="N890" s="9" t="s">
        <v>2480</v>
      </c>
      <c r="O890" s="9" t="s">
        <v>52</v>
      </c>
      <c r="P890" s="9" t="s">
        <v>52</v>
      </c>
      <c r="Q890" s="9" t="s">
        <v>2464</v>
      </c>
      <c r="R890" s="9" t="s">
        <v>52</v>
      </c>
      <c r="S890" s="9" t="s">
        <v>67</v>
      </c>
      <c r="T890" s="9" t="s">
        <v>54</v>
      </c>
      <c r="U890" s="9" t="s">
        <v>54</v>
      </c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9" t="s">
        <v>52</v>
      </c>
      <c r="AT890" s="1"/>
      <c r="AU890" s="9" t="s">
        <v>52</v>
      </c>
      <c r="AV890" s="9" t="s">
        <v>52</v>
      </c>
      <c r="AW890" s="9" t="s">
        <v>2481</v>
      </c>
      <c r="AX890" s="1">
        <v>1112</v>
      </c>
      <c r="AY890" s="1"/>
    </row>
    <row r="891" spans="1:51" ht="30" customHeight="1" x14ac:dyDescent="0.3">
      <c r="A891" s="10" t="s">
        <v>2482</v>
      </c>
      <c r="B891" s="10" t="s">
        <v>52</v>
      </c>
      <c r="C891" s="10" t="s">
        <v>52</v>
      </c>
      <c r="D891" s="11">
        <v>1</v>
      </c>
      <c r="E891" s="12">
        <f>SUMIF(R892:R1699, Q891, F892:F1699)</f>
        <v>0</v>
      </c>
      <c r="F891" s="12">
        <f>TRUNC(E891*D891, 0)</f>
        <v>0</v>
      </c>
      <c r="G891" s="12">
        <f>SUMIF(R892:R1699, Q891, H892:H1699)</f>
        <v>0</v>
      </c>
      <c r="H891" s="12">
        <f>TRUNC(G891*D891, 0)</f>
        <v>0</v>
      </c>
      <c r="I891" s="12">
        <f>SUMIF(R892:R1699, Q891, J892:J1699)</f>
        <v>0</v>
      </c>
      <c r="J891" s="12">
        <f>TRUNC(I891*D891, 0)</f>
        <v>0</v>
      </c>
      <c r="K891" s="12">
        <f>SUMIF(R892:R1699, Q891, L892:L1699)</f>
        <v>0</v>
      </c>
      <c r="L891" s="12">
        <f>TRUNC(F891+H891+J891, 0)</f>
        <v>0</v>
      </c>
      <c r="M891" s="10" t="s">
        <v>52</v>
      </c>
      <c r="N891" s="9" t="s">
        <v>52</v>
      </c>
      <c r="O891" s="9" t="s">
        <v>52</v>
      </c>
      <c r="P891" s="9" t="s">
        <v>52</v>
      </c>
      <c r="Q891" s="9" t="s">
        <v>2483</v>
      </c>
      <c r="R891" s="9" t="s">
        <v>1283</v>
      </c>
      <c r="S891" s="9" t="s">
        <v>54</v>
      </c>
      <c r="T891" s="9" t="s">
        <v>54</v>
      </c>
      <c r="U891" s="9" t="s">
        <v>54</v>
      </c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9" t="s">
        <v>52</v>
      </c>
      <c r="AT891" s="1">
        <v>3</v>
      </c>
      <c r="AU891" s="9" t="s">
        <v>52</v>
      </c>
      <c r="AV891" s="9" t="s">
        <v>52</v>
      </c>
      <c r="AW891" s="9" t="s">
        <v>2483</v>
      </c>
      <c r="AX891" s="1">
        <v>12</v>
      </c>
      <c r="AY891" s="1"/>
    </row>
    <row r="892" spans="1:51" ht="30" customHeight="1" x14ac:dyDescent="0.3">
      <c r="A892" s="10" t="s">
        <v>2484</v>
      </c>
      <c r="B892" s="10" t="s">
        <v>52</v>
      </c>
      <c r="C892" s="10" t="s">
        <v>52</v>
      </c>
      <c r="D892" s="11">
        <v>1</v>
      </c>
      <c r="E892" s="12">
        <f>SUMIF(R893:R1699, Q892, F893:F1699)</f>
        <v>0</v>
      </c>
      <c r="F892" s="12">
        <f>TRUNC(E892*D892, 0)</f>
        <v>0</v>
      </c>
      <c r="G892" s="12">
        <f>SUMIF(R893:R1699, Q892, H893:H1699)</f>
        <v>0</v>
      </c>
      <c r="H892" s="12">
        <f>TRUNC(G892*D892, 0)</f>
        <v>0</v>
      </c>
      <c r="I892" s="12">
        <f>SUMIF(R893:R1699, Q892, J893:J1699)</f>
        <v>0</v>
      </c>
      <c r="J892" s="12">
        <f>TRUNC(I892*D892, 0)</f>
        <v>0</v>
      </c>
      <c r="K892" s="12">
        <f>SUMIF(R893:R1699, Q892, L893:L1699)</f>
        <v>0</v>
      </c>
      <c r="L892" s="12">
        <f>TRUNC(F892+H892+J892, 0)</f>
        <v>0</v>
      </c>
      <c r="M892" s="10" t="s">
        <v>52</v>
      </c>
      <c r="N892" s="9" t="s">
        <v>52</v>
      </c>
      <c r="O892" s="9" t="s">
        <v>52</v>
      </c>
      <c r="P892" s="9" t="s">
        <v>52</v>
      </c>
      <c r="Q892" s="9" t="s">
        <v>2485</v>
      </c>
      <c r="R892" s="9" t="s">
        <v>2483</v>
      </c>
      <c r="S892" s="9" t="s">
        <v>54</v>
      </c>
      <c r="T892" s="9" t="s">
        <v>54</v>
      </c>
      <c r="U892" s="9" t="s">
        <v>54</v>
      </c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9" t="s">
        <v>52</v>
      </c>
      <c r="AT892" s="1">
        <v>4</v>
      </c>
      <c r="AU892" s="9" t="s">
        <v>52</v>
      </c>
      <c r="AV892" s="9" t="s">
        <v>52</v>
      </c>
      <c r="AW892" s="9" t="s">
        <v>2485</v>
      </c>
      <c r="AX892" s="1">
        <v>1149</v>
      </c>
      <c r="AY892" s="1"/>
    </row>
    <row r="893" spans="1:51" ht="30" customHeight="1" x14ac:dyDescent="0.3">
      <c r="A893" s="10" t="s">
        <v>2486</v>
      </c>
      <c r="B893" s="10" t="s">
        <v>52</v>
      </c>
      <c r="C893" s="10" t="s">
        <v>52</v>
      </c>
      <c r="D893" s="11">
        <v>1</v>
      </c>
      <c r="E893" s="12">
        <f>SUM(F894:F897)</f>
        <v>0</v>
      </c>
      <c r="F893" s="12">
        <f>TRUNC(E893*D893, 0)</f>
        <v>0</v>
      </c>
      <c r="G893" s="12">
        <f>SUM(H894:H897)</f>
        <v>0</v>
      </c>
      <c r="H893" s="12">
        <f>TRUNC(G893*D893, 0)</f>
        <v>0</v>
      </c>
      <c r="I893" s="12">
        <f>SUM(J894:J897)</f>
        <v>0</v>
      </c>
      <c r="J893" s="12">
        <f>TRUNC(I893*D893, 0)</f>
        <v>0</v>
      </c>
      <c r="K893" s="12">
        <f>SUM(L894:L897)</f>
        <v>0</v>
      </c>
      <c r="L893" s="12">
        <f>TRUNC(F893+H893+J893, 0)</f>
        <v>0</v>
      </c>
      <c r="M893" s="10" t="s">
        <v>52</v>
      </c>
      <c r="N893" s="9" t="s">
        <v>52</v>
      </c>
      <c r="O893" s="9" t="s">
        <v>52</v>
      </c>
      <c r="P893" s="9" t="s">
        <v>52</v>
      </c>
      <c r="Q893" s="9" t="s">
        <v>2487</v>
      </c>
      <c r="R893" s="9" t="s">
        <v>2485</v>
      </c>
      <c r="S893" s="9" t="s">
        <v>54</v>
      </c>
      <c r="T893" s="9" t="s">
        <v>54</v>
      </c>
      <c r="U893" s="9" t="s">
        <v>54</v>
      </c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9" t="s">
        <v>52</v>
      </c>
      <c r="AT893" s="1">
        <v>5</v>
      </c>
      <c r="AU893" s="9" t="s">
        <v>52</v>
      </c>
      <c r="AV893" s="9" t="s">
        <v>52</v>
      </c>
      <c r="AW893" s="9" t="s">
        <v>2487</v>
      </c>
      <c r="AX893" s="1">
        <v>1150</v>
      </c>
      <c r="AY893" s="1"/>
    </row>
    <row r="894" spans="1:51" ht="30" customHeight="1" x14ac:dyDescent="0.3">
      <c r="A894" s="10" t="s">
        <v>2488</v>
      </c>
      <c r="B894" s="10" t="s">
        <v>2489</v>
      </c>
      <c r="C894" s="10" t="s">
        <v>65</v>
      </c>
      <c r="D894" s="11"/>
      <c r="E894" s="12">
        <f>TRUNC(일위대가목록!E733,0)</f>
        <v>0</v>
      </c>
      <c r="F894" s="12">
        <f>TRUNC(E894*D894, 0)</f>
        <v>0</v>
      </c>
      <c r="G894" s="12">
        <f>TRUNC(일위대가목록!F733,0)</f>
        <v>1213</v>
      </c>
      <c r="H894" s="12">
        <f>TRUNC(G894*D894, 0)</f>
        <v>0</v>
      </c>
      <c r="I894" s="12">
        <f>TRUNC(일위대가목록!G733,0)</f>
        <v>0</v>
      </c>
      <c r="J894" s="12">
        <f>TRUNC(I894*D894, 0)</f>
        <v>0</v>
      </c>
      <c r="K894" s="12">
        <f>TRUNC(E894+G894+I894, 0)</f>
        <v>1213</v>
      </c>
      <c r="L894" s="12">
        <f>TRUNC(F894+H894+J894, 0)</f>
        <v>0</v>
      </c>
      <c r="M894" s="10" t="s">
        <v>52</v>
      </c>
      <c r="N894" s="9" t="s">
        <v>2490</v>
      </c>
      <c r="O894" s="9" t="s">
        <v>52</v>
      </c>
      <c r="P894" s="9" t="s">
        <v>52</v>
      </c>
      <c r="Q894" s="9" t="s">
        <v>2487</v>
      </c>
      <c r="R894" s="9" t="s">
        <v>52</v>
      </c>
      <c r="S894" s="9" t="s">
        <v>67</v>
      </c>
      <c r="T894" s="9" t="s">
        <v>54</v>
      </c>
      <c r="U894" s="9" t="s">
        <v>54</v>
      </c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9" t="s">
        <v>52</v>
      </c>
      <c r="AT894" s="1"/>
      <c r="AU894" s="9" t="s">
        <v>52</v>
      </c>
      <c r="AV894" s="9" t="s">
        <v>52</v>
      </c>
      <c r="AW894" s="9" t="s">
        <v>2491</v>
      </c>
      <c r="AX894" s="1">
        <v>1122</v>
      </c>
      <c r="AY894" s="1"/>
    </row>
    <row r="895" spans="1:51" ht="30" customHeight="1" x14ac:dyDescent="0.3">
      <c r="A895" s="10" t="s">
        <v>2488</v>
      </c>
      <c r="B895" s="10" t="s">
        <v>2492</v>
      </c>
      <c r="C895" s="10" t="s">
        <v>65</v>
      </c>
      <c r="D895" s="11"/>
      <c r="E895" s="12">
        <f>TRUNC(일위대가목록!E734,0)</f>
        <v>0</v>
      </c>
      <c r="F895" s="12">
        <f>TRUNC(E895*D895, 0)</f>
        <v>0</v>
      </c>
      <c r="G895" s="12">
        <f>TRUNC(일위대가목록!F734,0)</f>
        <v>2183</v>
      </c>
      <c r="H895" s="12">
        <f>TRUNC(G895*D895, 0)</f>
        <v>0</v>
      </c>
      <c r="I895" s="12">
        <f>TRUNC(일위대가목록!G734,0)</f>
        <v>0</v>
      </c>
      <c r="J895" s="12">
        <f>TRUNC(I895*D895, 0)</f>
        <v>0</v>
      </c>
      <c r="K895" s="12">
        <f>TRUNC(E895+G895+I895, 0)</f>
        <v>2183</v>
      </c>
      <c r="L895" s="12">
        <f>TRUNC(F895+H895+J895, 0)</f>
        <v>0</v>
      </c>
      <c r="M895" s="10" t="s">
        <v>52</v>
      </c>
      <c r="N895" s="9" t="s">
        <v>2493</v>
      </c>
      <c r="O895" s="9" t="s">
        <v>52</v>
      </c>
      <c r="P895" s="9" t="s">
        <v>52</v>
      </c>
      <c r="Q895" s="9" t="s">
        <v>2487</v>
      </c>
      <c r="R895" s="9" t="s">
        <v>52</v>
      </c>
      <c r="S895" s="9" t="s">
        <v>67</v>
      </c>
      <c r="T895" s="9" t="s">
        <v>54</v>
      </c>
      <c r="U895" s="9" t="s">
        <v>54</v>
      </c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9" t="s">
        <v>52</v>
      </c>
      <c r="AT895" s="1"/>
      <c r="AU895" s="9" t="s">
        <v>52</v>
      </c>
      <c r="AV895" s="9" t="s">
        <v>52</v>
      </c>
      <c r="AW895" s="9" t="s">
        <v>2494</v>
      </c>
      <c r="AX895" s="1">
        <v>1123</v>
      </c>
      <c r="AY895" s="1"/>
    </row>
    <row r="896" spans="1:51" ht="30" customHeight="1" x14ac:dyDescent="0.3">
      <c r="A896" s="10" t="s">
        <v>2495</v>
      </c>
      <c r="B896" s="10" t="s">
        <v>2489</v>
      </c>
      <c r="C896" s="10" t="s">
        <v>65</v>
      </c>
      <c r="D896" s="11"/>
      <c r="E896" s="12">
        <f>TRUNC(일위대가목록!E735,0)</f>
        <v>0</v>
      </c>
      <c r="F896" s="12">
        <f>TRUNC(E896*D896, 0)</f>
        <v>0</v>
      </c>
      <c r="G896" s="12">
        <f>TRUNC(일위대가목록!F735,0)</f>
        <v>2911</v>
      </c>
      <c r="H896" s="12">
        <f>TRUNC(G896*D896, 0)</f>
        <v>0</v>
      </c>
      <c r="I896" s="12">
        <f>TRUNC(일위대가목록!G735,0)</f>
        <v>0</v>
      </c>
      <c r="J896" s="12">
        <f>TRUNC(I896*D896, 0)</f>
        <v>0</v>
      </c>
      <c r="K896" s="12">
        <f>TRUNC(E896+G896+I896, 0)</f>
        <v>2911</v>
      </c>
      <c r="L896" s="12">
        <f>TRUNC(F896+H896+J896, 0)</f>
        <v>0</v>
      </c>
      <c r="M896" s="10" t="s">
        <v>52</v>
      </c>
      <c r="N896" s="9" t="s">
        <v>2496</v>
      </c>
      <c r="O896" s="9" t="s">
        <v>52</v>
      </c>
      <c r="P896" s="9" t="s">
        <v>52</v>
      </c>
      <c r="Q896" s="9" t="s">
        <v>2487</v>
      </c>
      <c r="R896" s="9" t="s">
        <v>52</v>
      </c>
      <c r="S896" s="9" t="s">
        <v>67</v>
      </c>
      <c r="T896" s="9" t="s">
        <v>54</v>
      </c>
      <c r="U896" s="9" t="s">
        <v>54</v>
      </c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9" t="s">
        <v>52</v>
      </c>
      <c r="AT896" s="1"/>
      <c r="AU896" s="9" t="s">
        <v>52</v>
      </c>
      <c r="AV896" s="9" t="s">
        <v>52</v>
      </c>
      <c r="AW896" s="9" t="s">
        <v>2497</v>
      </c>
      <c r="AX896" s="1">
        <v>1124</v>
      </c>
      <c r="AY896" s="1"/>
    </row>
    <row r="897" spans="1:51" ht="30" customHeight="1" x14ac:dyDescent="0.3">
      <c r="A897" s="10" t="s">
        <v>2495</v>
      </c>
      <c r="B897" s="10" t="s">
        <v>2492</v>
      </c>
      <c r="C897" s="10" t="s">
        <v>65</v>
      </c>
      <c r="D897" s="11"/>
      <c r="E897" s="12">
        <f>TRUNC(일위대가목록!E736,0)</f>
        <v>0</v>
      </c>
      <c r="F897" s="12">
        <f>TRUNC(E897*D897, 0)</f>
        <v>0</v>
      </c>
      <c r="G897" s="12">
        <f>TRUNC(일위대가목록!F736,0)</f>
        <v>5095</v>
      </c>
      <c r="H897" s="12">
        <f>TRUNC(G897*D897, 0)</f>
        <v>0</v>
      </c>
      <c r="I897" s="12">
        <f>TRUNC(일위대가목록!G736,0)</f>
        <v>0</v>
      </c>
      <c r="J897" s="12">
        <f>TRUNC(I897*D897, 0)</f>
        <v>0</v>
      </c>
      <c r="K897" s="12">
        <f>TRUNC(E897+G897+I897, 0)</f>
        <v>5095</v>
      </c>
      <c r="L897" s="12">
        <f>TRUNC(F897+H897+J897, 0)</f>
        <v>0</v>
      </c>
      <c r="M897" s="10" t="s">
        <v>52</v>
      </c>
      <c r="N897" s="9" t="s">
        <v>2498</v>
      </c>
      <c r="O897" s="9" t="s">
        <v>52</v>
      </c>
      <c r="P897" s="9" t="s">
        <v>52</v>
      </c>
      <c r="Q897" s="9" t="s">
        <v>2487</v>
      </c>
      <c r="R897" s="9" t="s">
        <v>52</v>
      </c>
      <c r="S897" s="9" t="s">
        <v>67</v>
      </c>
      <c r="T897" s="9" t="s">
        <v>54</v>
      </c>
      <c r="U897" s="9" t="s">
        <v>54</v>
      </c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9" t="s">
        <v>52</v>
      </c>
      <c r="AT897" s="1"/>
      <c r="AU897" s="9" t="s">
        <v>52</v>
      </c>
      <c r="AV897" s="9" t="s">
        <v>52</v>
      </c>
      <c r="AW897" s="9" t="s">
        <v>2499</v>
      </c>
      <c r="AX897" s="1">
        <v>1125</v>
      </c>
      <c r="AY897" s="1"/>
    </row>
    <row r="898" spans="1:51" ht="30" customHeight="1" x14ac:dyDescent="0.3">
      <c r="A898" s="10" t="s">
        <v>2500</v>
      </c>
      <c r="B898" s="10" t="s">
        <v>52</v>
      </c>
      <c r="C898" s="10" t="s">
        <v>52</v>
      </c>
      <c r="D898" s="11">
        <v>1</v>
      </c>
      <c r="E898" s="12">
        <f>SUM(F899:F915)</f>
        <v>0</v>
      </c>
      <c r="F898" s="12">
        <f>TRUNC(E898*D898, 0)</f>
        <v>0</v>
      </c>
      <c r="G898" s="12">
        <f>SUM(H899:H915)</f>
        <v>0</v>
      </c>
      <c r="H898" s="12">
        <f>TRUNC(G898*D898, 0)</f>
        <v>0</v>
      </c>
      <c r="I898" s="12">
        <f>SUM(J899:J915)</f>
        <v>0</v>
      </c>
      <c r="J898" s="12">
        <f>TRUNC(I898*D898, 0)</f>
        <v>0</v>
      </c>
      <c r="K898" s="12">
        <f>SUM(L899:L915)</f>
        <v>0</v>
      </c>
      <c r="L898" s="12">
        <f>TRUNC(F898+H898+J898, 0)</f>
        <v>0</v>
      </c>
      <c r="M898" s="10" t="s">
        <v>52</v>
      </c>
      <c r="N898" s="9" t="s">
        <v>52</v>
      </c>
      <c r="O898" s="9" t="s">
        <v>52</v>
      </c>
      <c r="P898" s="9" t="s">
        <v>52</v>
      </c>
      <c r="Q898" s="9" t="s">
        <v>2501</v>
      </c>
      <c r="R898" s="9" t="s">
        <v>2485</v>
      </c>
      <c r="S898" s="9" t="s">
        <v>54</v>
      </c>
      <c r="T898" s="9" t="s">
        <v>54</v>
      </c>
      <c r="U898" s="9" t="s">
        <v>54</v>
      </c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9" t="s">
        <v>52</v>
      </c>
      <c r="AT898" s="1">
        <v>5</v>
      </c>
      <c r="AU898" s="9" t="s">
        <v>52</v>
      </c>
      <c r="AV898" s="9" t="s">
        <v>52</v>
      </c>
      <c r="AW898" s="9" t="s">
        <v>2501</v>
      </c>
      <c r="AX898" s="1">
        <v>1151</v>
      </c>
      <c r="AY898" s="1"/>
    </row>
    <row r="899" spans="1:51" ht="30" customHeight="1" x14ac:dyDescent="0.3">
      <c r="A899" s="10" t="s">
        <v>2502</v>
      </c>
      <c r="B899" s="10" t="s">
        <v>2503</v>
      </c>
      <c r="C899" s="10" t="s">
        <v>65</v>
      </c>
      <c r="D899" s="11"/>
      <c r="E899" s="12">
        <f>TRUNC(일위대가목록!E737,0)</f>
        <v>0</v>
      </c>
      <c r="F899" s="12">
        <f>TRUNC(E899*D899, 0)</f>
        <v>0</v>
      </c>
      <c r="G899" s="12">
        <f>TRUNC(일위대가목록!F737,0)</f>
        <v>15051</v>
      </c>
      <c r="H899" s="12">
        <f>TRUNC(G899*D899, 0)</f>
        <v>0</v>
      </c>
      <c r="I899" s="12">
        <f>TRUNC(일위대가목록!G737,0)</f>
        <v>602</v>
      </c>
      <c r="J899" s="12">
        <f>TRUNC(I899*D899, 0)</f>
        <v>0</v>
      </c>
      <c r="K899" s="12">
        <f>TRUNC(E899+G899+I899, 0)</f>
        <v>15653</v>
      </c>
      <c r="L899" s="12">
        <f>TRUNC(F899+H899+J899, 0)</f>
        <v>0</v>
      </c>
      <c r="M899" s="10" t="s">
        <v>52</v>
      </c>
      <c r="N899" s="9" t="s">
        <v>2504</v>
      </c>
      <c r="O899" s="9" t="s">
        <v>52</v>
      </c>
      <c r="P899" s="9" t="s">
        <v>52</v>
      </c>
      <c r="Q899" s="9" t="s">
        <v>2501</v>
      </c>
      <c r="R899" s="9" t="s">
        <v>52</v>
      </c>
      <c r="S899" s="9" t="s">
        <v>67</v>
      </c>
      <c r="T899" s="9" t="s">
        <v>54</v>
      </c>
      <c r="U899" s="9" t="s">
        <v>54</v>
      </c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9" t="s">
        <v>52</v>
      </c>
      <c r="AT899" s="1"/>
      <c r="AU899" s="9" t="s">
        <v>52</v>
      </c>
      <c r="AV899" s="9" t="s">
        <v>52</v>
      </c>
      <c r="AW899" s="9" t="s">
        <v>2505</v>
      </c>
      <c r="AX899" s="1">
        <v>1127</v>
      </c>
      <c r="AY899" s="1"/>
    </row>
    <row r="900" spans="1:51" ht="30" customHeight="1" x14ac:dyDescent="0.3">
      <c r="A900" s="10" t="s">
        <v>2502</v>
      </c>
      <c r="B900" s="10" t="s">
        <v>2506</v>
      </c>
      <c r="C900" s="10" t="s">
        <v>65</v>
      </c>
      <c r="D900" s="11"/>
      <c r="E900" s="12">
        <f>TRUNC(일위대가목록!E738,0)</f>
        <v>1424</v>
      </c>
      <c r="F900" s="12">
        <f>TRUNC(E900*D900, 0)</f>
        <v>0</v>
      </c>
      <c r="G900" s="12">
        <f>TRUNC(일위대가목록!F738,0)</f>
        <v>15051</v>
      </c>
      <c r="H900" s="12">
        <f>TRUNC(G900*D900, 0)</f>
        <v>0</v>
      </c>
      <c r="I900" s="12">
        <f>TRUNC(일위대가목록!G738,0)</f>
        <v>602</v>
      </c>
      <c r="J900" s="12">
        <f>TRUNC(I900*D900, 0)</f>
        <v>0</v>
      </c>
      <c r="K900" s="12">
        <f>TRUNC(E900+G900+I900, 0)</f>
        <v>17077</v>
      </c>
      <c r="L900" s="12">
        <f>TRUNC(F900+H900+J900, 0)</f>
        <v>0</v>
      </c>
      <c r="M900" s="10" t="s">
        <v>52</v>
      </c>
      <c r="N900" s="9" t="s">
        <v>2507</v>
      </c>
      <c r="O900" s="9" t="s">
        <v>52</v>
      </c>
      <c r="P900" s="9" t="s">
        <v>52</v>
      </c>
      <c r="Q900" s="9" t="s">
        <v>2501</v>
      </c>
      <c r="R900" s="9" t="s">
        <v>52</v>
      </c>
      <c r="S900" s="9" t="s">
        <v>67</v>
      </c>
      <c r="T900" s="9" t="s">
        <v>54</v>
      </c>
      <c r="U900" s="9" t="s">
        <v>54</v>
      </c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9" t="s">
        <v>52</v>
      </c>
      <c r="AT900" s="1"/>
      <c r="AU900" s="9" t="s">
        <v>52</v>
      </c>
      <c r="AV900" s="9" t="s">
        <v>52</v>
      </c>
      <c r="AW900" s="9" t="s">
        <v>2508</v>
      </c>
      <c r="AX900" s="1">
        <v>1128</v>
      </c>
      <c r="AY900" s="1"/>
    </row>
    <row r="901" spans="1:51" ht="30" customHeight="1" x14ac:dyDescent="0.3">
      <c r="A901" s="10" t="s">
        <v>2502</v>
      </c>
      <c r="B901" s="10" t="s">
        <v>2509</v>
      </c>
      <c r="C901" s="10" t="s">
        <v>65</v>
      </c>
      <c r="D901" s="11"/>
      <c r="E901" s="12">
        <f>TRUNC(일위대가목록!E739,0)</f>
        <v>949</v>
      </c>
      <c r="F901" s="12">
        <f>TRUNC(E901*D901, 0)</f>
        <v>0</v>
      </c>
      <c r="G901" s="12">
        <f>TRUNC(일위대가목록!F739,0)</f>
        <v>15051</v>
      </c>
      <c r="H901" s="12">
        <f>TRUNC(G901*D901, 0)</f>
        <v>0</v>
      </c>
      <c r="I901" s="12">
        <f>TRUNC(일위대가목록!G739,0)</f>
        <v>602</v>
      </c>
      <c r="J901" s="12">
        <f>TRUNC(I901*D901, 0)</f>
        <v>0</v>
      </c>
      <c r="K901" s="12">
        <f>TRUNC(E901+G901+I901, 0)</f>
        <v>16602</v>
      </c>
      <c r="L901" s="12">
        <f>TRUNC(F901+H901+J901, 0)</f>
        <v>0</v>
      </c>
      <c r="M901" s="10" t="s">
        <v>52</v>
      </c>
      <c r="N901" s="9" t="s">
        <v>2510</v>
      </c>
      <c r="O901" s="9" t="s">
        <v>52</v>
      </c>
      <c r="P901" s="9" t="s">
        <v>52</v>
      </c>
      <c r="Q901" s="9" t="s">
        <v>2501</v>
      </c>
      <c r="R901" s="9" t="s">
        <v>52</v>
      </c>
      <c r="S901" s="9" t="s">
        <v>67</v>
      </c>
      <c r="T901" s="9" t="s">
        <v>54</v>
      </c>
      <c r="U901" s="9" t="s">
        <v>54</v>
      </c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9" t="s">
        <v>52</v>
      </c>
      <c r="AT901" s="1"/>
      <c r="AU901" s="9" t="s">
        <v>52</v>
      </c>
      <c r="AV901" s="9" t="s">
        <v>52</v>
      </c>
      <c r="AW901" s="9" t="s">
        <v>2511</v>
      </c>
      <c r="AX901" s="1">
        <v>1129</v>
      </c>
      <c r="AY901" s="1"/>
    </row>
    <row r="902" spans="1:51" ht="30" customHeight="1" x14ac:dyDescent="0.3">
      <c r="A902" s="10" t="s">
        <v>2502</v>
      </c>
      <c r="B902" s="10" t="s">
        <v>2512</v>
      </c>
      <c r="C902" s="10" t="s">
        <v>65</v>
      </c>
      <c r="D902" s="11"/>
      <c r="E902" s="12">
        <f>TRUNC(일위대가목록!E740,0)</f>
        <v>709</v>
      </c>
      <c r="F902" s="12">
        <f>TRUNC(E902*D902, 0)</f>
        <v>0</v>
      </c>
      <c r="G902" s="12">
        <f>TRUNC(일위대가목록!F740,0)</f>
        <v>15051</v>
      </c>
      <c r="H902" s="12">
        <f>TRUNC(G902*D902, 0)</f>
        <v>0</v>
      </c>
      <c r="I902" s="12">
        <f>TRUNC(일위대가목록!G740,0)</f>
        <v>602</v>
      </c>
      <c r="J902" s="12">
        <f>TRUNC(I902*D902, 0)</f>
        <v>0</v>
      </c>
      <c r="K902" s="12">
        <f>TRUNC(E902+G902+I902, 0)</f>
        <v>16362</v>
      </c>
      <c r="L902" s="12">
        <f>TRUNC(F902+H902+J902, 0)</f>
        <v>0</v>
      </c>
      <c r="M902" s="10" t="s">
        <v>52</v>
      </c>
      <c r="N902" s="9" t="s">
        <v>2513</v>
      </c>
      <c r="O902" s="9" t="s">
        <v>52</v>
      </c>
      <c r="P902" s="9" t="s">
        <v>52</v>
      </c>
      <c r="Q902" s="9" t="s">
        <v>2501</v>
      </c>
      <c r="R902" s="9" t="s">
        <v>52</v>
      </c>
      <c r="S902" s="9" t="s">
        <v>67</v>
      </c>
      <c r="T902" s="9" t="s">
        <v>54</v>
      </c>
      <c r="U902" s="9" t="s">
        <v>54</v>
      </c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9" t="s">
        <v>52</v>
      </c>
      <c r="AT902" s="1"/>
      <c r="AU902" s="9" t="s">
        <v>52</v>
      </c>
      <c r="AV902" s="9" t="s">
        <v>52</v>
      </c>
      <c r="AW902" s="9" t="s">
        <v>2514</v>
      </c>
      <c r="AX902" s="1">
        <v>1130</v>
      </c>
      <c r="AY902" s="1"/>
    </row>
    <row r="903" spans="1:51" ht="30" customHeight="1" x14ac:dyDescent="0.3">
      <c r="A903" s="10" t="s">
        <v>2502</v>
      </c>
      <c r="B903" s="10" t="s">
        <v>2515</v>
      </c>
      <c r="C903" s="10" t="s">
        <v>65</v>
      </c>
      <c r="D903" s="11"/>
      <c r="E903" s="12">
        <f>TRUNC(일위대가목록!E741,0)</f>
        <v>474</v>
      </c>
      <c r="F903" s="12">
        <f>TRUNC(E903*D903, 0)</f>
        <v>0</v>
      </c>
      <c r="G903" s="12">
        <f>TRUNC(일위대가목록!F741,0)</f>
        <v>15051</v>
      </c>
      <c r="H903" s="12">
        <f>TRUNC(G903*D903, 0)</f>
        <v>0</v>
      </c>
      <c r="I903" s="12">
        <f>TRUNC(일위대가목록!G741,0)</f>
        <v>602</v>
      </c>
      <c r="J903" s="12">
        <f>TRUNC(I903*D903, 0)</f>
        <v>0</v>
      </c>
      <c r="K903" s="12">
        <f>TRUNC(E903+G903+I903, 0)</f>
        <v>16127</v>
      </c>
      <c r="L903" s="12">
        <f>TRUNC(F903+H903+J903, 0)</f>
        <v>0</v>
      </c>
      <c r="M903" s="10" t="s">
        <v>52</v>
      </c>
      <c r="N903" s="9" t="s">
        <v>2516</v>
      </c>
      <c r="O903" s="9" t="s">
        <v>52</v>
      </c>
      <c r="P903" s="9" t="s">
        <v>52</v>
      </c>
      <c r="Q903" s="9" t="s">
        <v>2501</v>
      </c>
      <c r="R903" s="9" t="s">
        <v>52</v>
      </c>
      <c r="S903" s="9" t="s">
        <v>67</v>
      </c>
      <c r="T903" s="9" t="s">
        <v>54</v>
      </c>
      <c r="U903" s="9" t="s">
        <v>54</v>
      </c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9" t="s">
        <v>52</v>
      </c>
      <c r="AT903" s="1"/>
      <c r="AU903" s="9" t="s">
        <v>52</v>
      </c>
      <c r="AV903" s="9" t="s">
        <v>52</v>
      </c>
      <c r="AW903" s="9" t="s">
        <v>2517</v>
      </c>
      <c r="AX903" s="1">
        <v>1131</v>
      </c>
      <c r="AY903" s="1"/>
    </row>
    <row r="904" spans="1:51" ht="30" customHeight="1" x14ac:dyDescent="0.3">
      <c r="A904" s="10" t="s">
        <v>2502</v>
      </c>
      <c r="B904" s="10" t="s">
        <v>2518</v>
      </c>
      <c r="C904" s="10" t="s">
        <v>65</v>
      </c>
      <c r="D904" s="11"/>
      <c r="E904" s="12">
        <f>TRUNC(일위대가목록!E742,0)</f>
        <v>3200</v>
      </c>
      <c r="F904" s="12">
        <f>TRUNC(E904*D904, 0)</f>
        <v>0</v>
      </c>
      <c r="G904" s="12">
        <f>TRUNC(일위대가목록!F742,0)</f>
        <v>15051</v>
      </c>
      <c r="H904" s="12">
        <f>TRUNC(G904*D904, 0)</f>
        <v>0</v>
      </c>
      <c r="I904" s="12">
        <f>TRUNC(일위대가목록!G742,0)</f>
        <v>602</v>
      </c>
      <c r="J904" s="12">
        <f>TRUNC(I904*D904, 0)</f>
        <v>0</v>
      </c>
      <c r="K904" s="12">
        <f>TRUNC(E904+G904+I904, 0)</f>
        <v>18853</v>
      </c>
      <c r="L904" s="12">
        <f>TRUNC(F904+H904+J904, 0)</f>
        <v>0</v>
      </c>
      <c r="M904" s="10" t="s">
        <v>52</v>
      </c>
      <c r="N904" s="9" t="s">
        <v>2519</v>
      </c>
      <c r="O904" s="9" t="s">
        <v>52</v>
      </c>
      <c r="P904" s="9" t="s">
        <v>52</v>
      </c>
      <c r="Q904" s="9" t="s">
        <v>2501</v>
      </c>
      <c r="R904" s="9" t="s">
        <v>52</v>
      </c>
      <c r="S904" s="9" t="s">
        <v>67</v>
      </c>
      <c r="T904" s="9" t="s">
        <v>54</v>
      </c>
      <c r="U904" s="9" t="s">
        <v>54</v>
      </c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9" t="s">
        <v>52</v>
      </c>
      <c r="AT904" s="1"/>
      <c r="AU904" s="9" t="s">
        <v>52</v>
      </c>
      <c r="AV904" s="9" t="s">
        <v>52</v>
      </c>
      <c r="AW904" s="9" t="s">
        <v>2520</v>
      </c>
      <c r="AX904" s="1">
        <v>1132</v>
      </c>
      <c r="AY904" s="1"/>
    </row>
    <row r="905" spans="1:51" ht="30" customHeight="1" x14ac:dyDescent="0.3">
      <c r="A905" s="10" t="s">
        <v>2502</v>
      </c>
      <c r="B905" s="10" t="s">
        <v>2521</v>
      </c>
      <c r="C905" s="10" t="s">
        <v>65</v>
      </c>
      <c r="D905" s="11"/>
      <c r="E905" s="12">
        <f>TRUNC(일위대가목록!E743,0)</f>
        <v>2133</v>
      </c>
      <c r="F905" s="12">
        <f>TRUNC(E905*D905, 0)</f>
        <v>0</v>
      </c>
      <c r="G905" s="12">
        <f>TRUNC(일위대가목록!F743,0)</f>
        <v>15051</v>
      </c>
      <c r="H905" s="12">
        <f>TRUNC(G905*D905, 0)</f>
        <v>0</v>
      </c>
      <c r="I905" s="12">
        <f>TRUNC(일위대가목록!G743,0)</f>
        <v>602</v>
      </c>
      <c r="J905" s="12">
        <f>TRUNC(I905*D905, 0)</f>
        <v>0</v>
      </c>
      <c r="K905" s="12">
        <f>TRUNC(E905+G905+I905, 0)</f>
        <v>17786</v>
      </c>
      <c r="L905" s="12">
        <f>TRUNC(F905+H905+J905, 0)</f>
        <v>0</v>
      </c>
      <c r="M905" s="10" t="s">
        <v>52</v>
      </c>
      <c r="N905" s="9" t="s">
        <v>2522</v>
      </c>
      <c r="O905" s="9" t="s">
        <v>52</v>
      </c>
      <c r="P905" s="9" t="s">
        <v>52</v>
      </c>
      <c r="Q905" s="9" t="s">
        <v>2501</v>
      </c>
      <c r="R905" s="9" t="s">
        <v>52</v>
      </c>
      <c r="S905" s="9" t="s">
        <v>67</v>
      </c>
      <c r="T905" s="9" t="s">
        <v>54</v>
      </c>
      <c r="U905" s="9" t="s">
        <v>54</v>
      </c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9" t="s">
        <v>52</v>
      </c>
      <c r="AT905" s="1"/>
      <c r="AU905" s="9" t="s">
        <v>52</v>
      </c>
      <c r="AV905" s="9" t="s">
        <v>52</v>
      </c>
      <c r="AW905" s="9" t="s">
        <v>2523</v>
      </c>
      <c r="AX905" s="1">
        <v>1133</v>
      </c>
      <c r="AY905" s="1"/>
    </row>
    <row r="906" spans="1:51" ht="30" customHeight="1" x14ac:dyDescent="0.3">
      <c r="A906" s="10" t="s">
        <v>2502</v>
      </c>
      <c r="B906" s="10" t="s">
        <v>2524</v>
      </c>
      <c r="C906" s="10" t="s">
        <v>65</v>
      </c>
      <c r="D906" s="11"/>
      <c r="E906" s="12">
        <f>TRUNC(일위대가목록!E744,0)</f>
        <v>1595</v>
      </c>
      <c r="F906" s="12">
        <f>TRUNC(E906*D906, 0)</f>
        <v>0</v>
      </c>
      <c r="G906" s="12">
        <f>TRUNC(일위대가목록!F744,0)</f>
        <v>15051</v>
      </c>
      <c r="H906" s="12">
        <f>TRUNC(G906*D906, 0)</f>
        <v>0</v>
      </c>
      <c r="I906" s="12">
        <f>TRUNC(일위대가목록!G744,0)</f>
        <v>602</v>
      </c>
      <c r="J906" s="12">
        <f>TRUNC(I906*D906, 0)</f>
        <v>0</v>
      </c>
      <c r="K906" s="12">
        <f>TRUNC(E906+G906+I906, 0)</f>
        <v>17248</v>
      </c>
      <c r="L906" s="12">
        <f>TRUNC(F906+H906+J906, 0)</f>
        <v>0</v>
      </c>
      <c r="M906" s="10" t="s">
        <v>52</v>
      </c>
      <c r="N906" s="9" t="s">
        <v>2525</v>
      </c>
      <c r="O906" s="9" t="s">
        <v>52</v>
      </c>
      <c r="P906" s="9" t="s">
        <v>52</v>
      </c>
      <c r="Q906" s="9" t="s">
        <v>2501</v>
      </c>
      <c r="R906" s="9" t="s">
        <v>52</v>
      </c>
      <c r="S906" s="9" t="s">
        <v>67</v>
      </c>
      <c r="T906" s="9" t="s">
        <v>54</v>
      </c>
      <c r="U906" s="9" t="s">
        <v>54</v>
      </c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9" t="s">
        <v>52</v>
      </c>
      <c r="AT906" s="1"/>
      <c r="AU906" s="9" t="s">
        <v>52</v>
      </c>
      <c r="AV906" s="9" t="s">
        <v>52</v>
      </c>
      <c r="AW906" s="9" t="s">
        <v>2526</v>
      </c>
      <c r="AX906" s="1">
        <v>1134</v>
      </c>
      <c r="AY906" s="1"/>
    </row>
    <row r="907" spans="1:51" ht="30" customHeight="1" x14ac:dyDescent="0.3">
      <c r="A907" s="10" t="s">
        <v>2502</v>
      </c>
      <c r="B907" s="10" t="s">
        <v>2527</v>
      </c>
      <c r="C907" s="10" t="s">
        <v>65</v>
      </c>
      <c r="D907" s="11"/>
      <c r="E907" s="12">
        <f>TRUNC(일위대가목록!E745,0)</f>
        <v>1066</v>
      </c>
      <c r="F907" s="12">
        <f>TRUNC(E907*D907, 0)</f>
        <v>0</v>
      </c>
      <c r="G907" s="12">
        <f>TRUNC(일위대가목록!F745,0)</f>
        <v>15051</v>
      </c>
      <c r="H907" s="12">
        <f>TRUNC(G907*D907, 0)</f>
        <v>0</v>
      </c>
      <c r="I907" s="12">
        <f>TRUNC(일위대가목록!G745,0)</f>
        <v>602</v>
      </c>
      <c r="J907" s="12">
        <f>TRUNC(I907*D907, 0)</f>
        <v>0</v>
      </c>
      <c r="K907" s="12">
        <f>TRUNC(E907+G907+I907, 0)</f>
        <v>16719</v>
      </c>
      <c r="L907" s="12">
        <f>TRUNC(F907+H907+J907, 0)</f>
        <v>0</v>
      </c>
      <c r="M907" s="10" t="s">
        <v>52</v>
      </c>
      <c r="N907" s="9" t="s">
        <v>2528</v>
      </c>
      <c r="O907" s="9" t="s">
        <v>52</v>
      </c>
      <c r="P907" s="9" t="s">
        <v>52</v>
      </c>
      <c r="Q907" s="9" t="s">
        <v>2501</v>
      </c>
      <c r="R907" s="9" t="s">
        <v>52</v>
      </c>
      <c r="S907" s="9" t="s">
        <v>67</v>
      </c>
      <c r="T907" s="9" t="s">
        <v>54</v>
      </c>
      <c r="U907" s="9" t="s">
        <v>54</v>
      </c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9" t="s">
        <v>52</v>
      </c>
      <c r="AT907" s="1"/>
      <c r="AU907" s="9" t="s">
        <v>52</v>
      </c>
      <c r="AV907" s="9" t="s">
        <v>52</v>
      </c>
      <c r="AW907" s="9" t="s">
        <v>2529</v>
      </c>
      <c r="AX907" s="1">
        <v>1135</v>
      </c>
      <c r="AY907" s="1"/>
    </row>
    <row r="908" spans="1:51" ht="30" customHeight="1" x14ac:dyDescent="0.3">
      <c r="A908" s="10" t="s">
        <v>2502</v>
      </c>
      <c r="B908" s="10" t="s">
        <v>2530</v>
      </c>
      <c r="C908" s="10" t="s">
        <v>65</v>
      </c>
      <c r="D908" s="11"/>
      <c r="E908" s="12">
        <f>TRUNC(일위대가목록!E746,0)</f>
        <v>8535</v>
      </c>
      <c r="F908" s="12">
        <f>TRUNC(E908*D908, 0)</f>
        <v>0</v>
      </c>
      <c r="G908" s="12">
        <f>TRUNC(일위대가목록!F746,0)</f>
        <v>15051</v>
      </c>
      <c r="H908" s="12">
        <f>TRUNC(G908*D908, 0)</f>
        <v>0</v>
      </c>
      <c r="I908" s="12">
        <f>TRUNC(일위대가목록!G746,0)</f>
        <v>602</v>
      </c>
      <c r="J908" s="12">
        <f>TRUNC(I908*D908, 0)</f>
        <v>0</v>
      </c>
      <c r="K908" s="12">
        <f>TRUNC(E908+G908+I908, 0)</f>
        <v>24188</v>
      </c>
      <c r="L908" s="12">
        <f>TRUNC(F908+H908+J908, 0)</f>
        <v>0</v>
      </c>
      <c r="M908" s="10" t="s">
        <v>52</v>
      </c>
      <c r="N908" s="9" t="s">
        <v>2531</v>
      </c>
      <c r="O908" s="9" t="s">
        <v>52</v>
      </c>
      <c r="P908" s="9" t="s">
        <v>52</v>
      </c>
      <c r="Q908" s="9" t="s">
        <v>2501</v>
      </c>
      <c r="R908" s="9" t="s">
        <v>52</v>
      </c>
      <c r="S908" s="9" t="s">
        <v>67</v>
      </c>
      <c r="T908" s="9" t="s">
        <v>54</v>
      </c>
      <c r="U908" s="9" t="s">
        <v>54</v>
      </c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9" t="s">
        <v>52</v>
      </c>
      <c r="AT908" s="1"/>
      <c r="AU908" s="9" t="s">
        <v>52</v>
      </c>
      <c r="AV908" s="9" t="s">
        <v>52</v>
      </c>
      <c r="AW908" s="9" t="s">
        <v>2532</v>
      </c>
      <c r="AX908" s="1">
        <v>1136</v>
      </c>
      <c r="AY908" s="1"/>
    </row>
    <row r="909" spans="1:51" ht="30" customHeight="1" x14ac:dyDescent="0.3">
      <c r="A909" s="10" t="s">
        <v>2502</v>
      </c>
      <c r="B909" s="10" t="s">
        <v>2533</v>
      </c>
      <c r="C909" s="10" t="s">
        <v>65</v>
      </c>
      <c r="D909" s="11"/>
      <c r="E909" s="12">
        <f>TRUNC(일위대가목록!E747,0)</f>
        <v>5691</v>
      </c>
      <c r="F909" s="12">
        <f>TRUNC(E909*D909, 0)</f>
        <v>0</v>
      </c>
      <c r="G909" s="12">
        <f>TRUNC(일위대가목록!F747,0)</f>
        <v>15051</v>
      </c>
      <c r="H909" s="12">
        <f>TRUNC(G909*D909, 0)</f>
        <v>0</v>
      </c>
      <c r="I909" s="12">
        <f>TRUNC(일위대가목록!G747,0)</f>
        <v>602</v>
      </c>
      <c r="J909" s="12">
        <f>TRUNC(I909*D909, 0)</f>
        <v>0</v>
      </c>
      <c r="K909" s="12">
        <f>TRUNC(E909+G909+I909, 0)</f>
        <v>21344</v>
      </c>
      <c r="L909" s="12">
        <f>TRUNC(F909+H909+J909, 0)</f>
        <v>0</v>
      </c>
      <c r="M909" s="10" t="s">
        <v>52</v>
      </c>
      <c r="N909" s="9" t="s">
        <v>2534</v>
      </c>
      <c r="O909" s="9" t="s">
        <v>52</v>
      </c>
      <c r="P909" s="9" t="s">
        <v>52</v>
      </c>
      <c r="Q909" s="9" t="s">
        <v>2501</v>
      </c>
      <c r="R909" s="9" t="s">
        <v>52</v>
      </c>
      <c r="S909" s="9" t="s">
        <v>67</v>
      </c>
      <c r="T909" s="9" t="s">
        <v>54</v>
      </c>
      <c r="U909" s="9" t="s">
        <v>54</v>
      </c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9" t="s">
        <v>52</v>
      </c>
      <c r="AT909" s="1"/>
      <c r="AU909" s="9" t="s">
        <v>52</v>
      </c>
      <c r="AV909" s="9" t="s">
        <v>52</v>
      </c>
      <c r="AW909" s="9" t="s">
        <v>2535</v>
      </c>
      <c r="AX909" s="1">
        <v>1137</v>
      </c>
      <c r="AY909" s="1"/>
    </row>
    <row r="910" spans="1:51" ht="30" customHeight="1" x14ac:dyDescent="0.3">
      <c r="A910" s="10" t="s">
        <v>2502</v>
      </c>
      <c r="B910" s="10" t="s">
        <v>2536</v>
      </c>
      <c r="C910" s="10" t="s">
        <v>65</v>
      </c>
      <c r="D910" s="11"/>
      <c r="E910" s="12">
        <f>TRUNC(일위대가목록!E748,0)</f>
        <v>4254</v>
      </c>
      <c r="F910" s="12">
        <f>TRUNC(E910*D910, 0)</f>
        <v>0</v>
      </c>
      <c r="G910" s="12">
        <f>TRUNC(일위대가목록!F748,0)</f>
        <v>15051</v>
      </c>
      <c r="H910" s="12">
        <f>TRUNC(G910*D910, 0)</f>
        <v>0</v>
      </c>
      <c r="I910" s="12">
        <f>TRUNC(일위대가목록!G748,0)</f>
        <v>602</v>
      </c>
      <c r="J910" s="12">
        <f>TRUNC(I910*D910, 0)</f>
        <v>0</v>
      </c>
      <c r="K910" s="12">
        <f>TRUNC(E910+G910+I910, 0)</f>
        <v>19907</v>
      </c>
      <c r="L910" s="12">
        <f>TRUNC(F910+H910+J910, 0)</f>
        <v>0</v>
      </c>
      <c r="M910" s="10" t="s">
        <v>52</v>
      </c>
      <c r="N910" s="9" t="s">
        <v>2537</v>
      </c>
      <c r="O910" s="9" t="s">
        <v>52</v>
      </c>
      <c r="P910" s="9" t="s">
        <v>52</v>
      </c>
      <c r="Q910" s="9" t="s">
        <v>2501</v>
      </c>
      <c r="R910" s="9" t="s">
        <v>52</v>
      </c>
      <c r="S910" s="9" t="s">
        <v>67</v>
      </c>
      <c r="T910" s="9" t="s">
        <v>54</v>
      </c>
      <c r="U910" s="9" t="s">
        <v>54</v>
      </c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9" t="s">
        <v>52</v>
      </c>
      <c r="AT910" s="1"/>
      <c r="AU910" s="9" t="s">
        <v>52</v>
      </c>
      <c r="AV910" s="9" t="s">
        <v>52</v>
      </c>
      <c r="AW910" s="9" t="s">
        <v>2538</v>
      </c>
      <c r="AX910" s="1">
        <v>1138</v>
      </c>
      <c r="AY910" s="1"/>
    </row>
    <row r="911" spans="1:51" ht="30" customHeight="1" x14ac:dyDescent="0.3">
      <c r="A911" s="10" t="s">
        <v>2502</v>
      </c>
      <c r="B911" s="10" t="s">
        <v>2539</v>
      </c>
      <c r="C911" s="10" t="s">
        <v>65</v>
      </c>
      <c r="D911" s="11"/>
      <c r="E911" s="12">
        <f>TRUNC(일위대가목록!E749,0)</f>
        <v>2843</v>
      </c>
      <c r="F911" s="12">
        <f>TRUNC(E911*D911, 0)</f>
        <v>0</v>
      </c>
      <c r="G911" s="12">
        <f>TRUNC(일위대가목록!F749,0)</f>
        <v>15051</v>
      </c>
      <c r="H911" s="12">
        <f>TRUNC(G911*D911, 0)</f>
        <v>0</v>
      </c>
      <c r="I911" s="12">
        <f>TRUNC(일위대가목록!G749,0)</f>
        <v>602</v>
      </c>
      <c r="J911" s="12">
        <f>TRUNC(I911*D911, 0)</f>
        <v>0</v>
      </c>
      <c r="K911" s="12">
        <f>TRUNC(E911+G911+I911, 0)</f>
        <v>18496</v>
      </c>
      <c r="L911" s="12">
        <f>TRUNC(F911+H911+J911, 0)</f>
        <v>0</v>
      </c>
      <c r="M911" s="10" t="s">
        <v>52</v>
      </c>
      <c r="N911" s="9" t="s">
        <v>2540</v>
      </c>
      <c r="O911" s="9" t="s">
        <v>52</v>
      </c>
      <c r="P911" s="9" t="s">
        <v>52</v>
      </c>
      <c r="Q911" s="9" t="s">
        <v>2501</v>
      </c>
      <c r="R911" s="9" t="s">
        <v>52</v>
      </c>
      <c r="S911" s="9" t="s">
        <v>67</v>
      </c>
      <c r="T911" s="9" t="s">
        <v>54</v>
      </c>
      <c r="U911" s="9" t="s">
        <v>54</v>
      </c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9" t="s">
        <v>52</v>
      </c>
      <c r="AT911" s="1"/>
      <c r="AU911" s="9" t="s">
        <v>52</v>
      </c>
      <c r="AV911" s="9" t="s">
        <v>52</v>
      </c>
      <c r="AW911" s="9" t="s">
        <v>2541</v>
      </c>
      <c r="AX911" s="1">
        <v>1139</v>
      </c>
      <c r="AY911" s="1"/>
    </row>
    <row r="912" spans="1:51" ht="30" customHeight="1" x14ac:dyDescent="0.3">
      <c r="A912" s="10" t="s">
        <v>2502</v>
      </c>
      <c r="B912" s="10" t="s">
        <v>2542</v>
      </c>
      <c r="C912" s="10" t="s">
        <v>65</v>
      </c>
      <c r="D912" s="11"/>
      <c r="E912" s="12">
        <f>TRUNC(일위대가목록!E750,0)</f>
        <v>12803</v>
      </c>
      <c r="F912" s="12">
        <f>TRUNC(E912*D912, 0)</f>
        <v>0</v>
      </c>
      <c r="G912" s="12">
        <f>TRUNC(일위대가목록!F750,0)</f>
        <v>15051</v>
      </c>
      <c r="H912" s="12">
        <f>TRUNC(G912*D912, 0)</f>
        <v>0</v>
      </c>
      <c r="I912" s="12">
        <f>TRUNC(일위대가목록!G750,0)</f>
        <v>602</v>
      </c>
      <c r="J912" s="12">
        <f>TRUNC(I912*D912, 0)</f>
        <v>0</v>
      </c>
      <c r="K912" s="12">
        <f>TRUNC(E912+G912+I912, 0)</f>
        <v>28456</v>
      </c>
      <c r="L912" s="12">
        <f>TRUNC(F912+H912+J912, 0)</f>
        <v>0</v>
      </c>
      <c r="M912" s="10" t="s">
        <v>52</v>
      </c>
      <c r="N912" s="9" t="s">
        <v>2543</v>
      </c>
      <c r="O912" s="9" t="s">
        <v>52</v>
      </c>
      <c r="P912" s="9" t="s">
        <v>52</v>
      </c>
      <c r="Q912" s="9" t="s">
        <v>2501</v>
      </c>
      <c r="R912" s="9" t="s">
        <v>52</v>
      </c>
      <c r="S912" s="9" t="s">
        <v>67</v>
      </c>
      <c r="T912" s="9" t="s">
        <v>54</v>
      </c>
      <c r="U912" s="9" t="s">
        <v>54</v>
      </c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9" t="s">
        <v>52</v>
      </c>
      <c r="AT912" s="1"/>
      <c r="AU912" s="9" t="s">
        <v>52</v>
      </c>
      <c r="AV912" s="9" t="s">
        <v>52</v>
      </c>
      <c r="AW912" s="9" t="s">
        <v>2544</v>
      </c>
      <c r="AX912" s="1">
        <v>1140</v>
      </c>
      <c r="AY912" s="1"/>
    </row>
    <row r="913" spans="1:51" ht="30" customHeight="1" x14ac:dyDescent="0.3">
      <c r="A913" s="10" t="s">
        <v>2502</v>
      </c>
      <c r="B913" s="10" t="s">
        <v>2545</v>
      </c>
      <c r="C913" s="10" t="s">
        <v>65</v>
      </c>
      <c r="D913" s="11"/>
      <c r="E913" s="12">
        <f>TRUNC(일위대가목록!E751,0)</f>
        <v>8535</v>
      </c>
      <c r="F913" s="12">
        <f>TRUNC(E913*D913, 0)</f>
        <v>0</v>
      </c>
      <c r="G913" s="12">
        <f>TRUNC(일위대가목록!F751,0)</f>
        <v>15051</v>
      </c>
      <c r="H913" s="12">
        <f>TRUNC(G913*D913, 0)</f>
        <v>0</v>
      </c>
      <c r="I913" s="12">
        <f>TRUNC(일위대가목록!G751,0)</f>
        <v>602</v>
      </c>
      <c r="J913" s="12">
        <f>TRUNC(I913*D913, 0)</f>
        <v>0</v>
      </c>
      <c r="K913" s="12">
        <f>TRUNC(E913+G913+I913, 0)</f>
        <v>24188</v>
      </c>
      <c r="L913" s="12">
        <f>TRUNC(F913+H913+J913, 0)</f>
        <v>0</v>
      </c>
      <c r="M913" s="10" t="s">
        <v>52</v>
      </c>
      <c r="N913" s="9" t="s">
        <v>2546</v>
      </c>
      <c r="O913" s="9" t="s">
        <v>52</v>
      </c>
      <c r="P913" s="9" t="s">
        <v>52</v>
      </c>
      <c r="Q913" s="9" t="s">
        <v>2501</v>
      </c>
      <c r="R913" s="9" t="s">
        <v>52</v>
      </c>
      <c r="S913" s="9" t="s">
        <v>67</v>
      </c>
      <c r="T913" s="9" t="s">
        <v>54</v>
      </c>
      <c r="U913" s="9" t="s">
        <v>54</v>
      </c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9" t="s">
        <v>52</v>
      </c>
      <c r="AT913" s="1"/>
      <c r="AU913" s="9" t="s">
        <v>52</v>
      </c>
      <c r="AV913" s="9" t="s">
        <v>52</v>
      </c>
      <c r="AW913" s="9" t="s">
        <v>2547</v>
      </c>
      <c r="AX913" s="1">
        <v>1141</v>
      </c>
      <c r="AY913" s="1"/>
    </row>
    <row r="914" spans="1:51" ht="30" customHeight="1" x14ac:dyDescent="0.3">
      <c r="A914" s="10" t="s">
        <v>2502</v>
      </c>
      <c r="B914" s="10" t="s">
        <v>2548</v>
      </c>
      <c r="C914" s="10" t="s">
        <v>65</v>
      </c>
      <c r="D914" s="11"/>
      <c r="E914" s="12">
        <f>TRUNC(일위대가목록!E752,0)</f>
        <v>6383</v>
      </c>
      <c r="F914" s="12">
        <f>TRUNC(E914*D914, 0)</f>
        <v>0</v>
      </c>
      <c r="G914" s="12">
        <f>TRUNC(일위대가목록!F752,0)</f>
        <v>15051</v>
      </c>
      <c r="H914" s="12">
        <f>TRUNC(G914*D914, 0)</f>
        <v>0</v>
      </c>
      <c r="I914" s="12">
        <f>TRUNC(일위대가목록!G752,0)</f>
        <v>602</v>
      </c>
      <c r="J914" s="12">
        <f>TRUNC(I914*D914, 0)</f>
        <v>0</v>
      </c>
      <c r="K914" s="12">
        <f>TRUNC(E914+G914+I914, 0)</f>
        <v>22036</v>
      </c>
      <c r="L914" s="12">
        <f>TRUNC(F914+H914+J914, 0)</f>
        <v>0</v>
      </c>
      <c r="M914" s="10" t="s">
        <v>52</v>
      </c>
      <c r="N914" s="9" t="s">
        <v>2549</v>
      </c>
      <c r="O914" s="9" t="s">
        <v>52</v>
      </c>
      <c r="P914" s="9" t="s">
        <v>52</v>
      </c>
      <c r="Q914" s="9" t="s">
        <v>2501</v>
      </c>
      <c r="R914" s="9" t="s">
        <v>52</v>
      </c>
      <c r="S914" s="9" t="s">
        <v>67</v>
      </c>
      <c r="T914" s="9" t="s">
        <v>54</v>
      </c>
      <c r="U914" s="9" t="s">
        <v>54</v>
      </c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9" t="s">
        <v>52</v>
      </c>
      <c r="AT914" s="1"/>
      <c r="AU914" s="9" t="s">
        <v>52</v>
      </c>
      <c r="AV914" s="9" t="s">
        <v>52</v>
      </c>
      <c r="AW914" s="9" t="s">
        <v>2550</v>
      </c>
      <c r="AX914" s="1">
        <v>1142</v>
      </c>
      <c r="AY914" s="1"/>
    </row>
    <row r="915" spans="1:51" ht="30" customHeight="1" x14ac:dyDescent="0.3">
      <c r="A915" s="10" t="s">
        <v>2502</v>
      </c>
      <c r="B915" s="10" t="s">
        <v>2551</v>
      </c>
      <c r="C915" s="10" t="s">
        <v>65</v>
      </c>
      <c r="D915" s="11"/>
      <c r="E915" s="12">
        <f>TRUNC(일위대가목록!E753,0)</f>
        <v>4267</v>
      </c>
      <c r="F915" s="12">
        <f>TRUNC(E915*D915, 0)</f>
        <v>0</v>
      </c>
      <c r="G915" s="12">
        <f>TRUNC(일위대가목록!F753,0)</f>
        <v>15051</v>
      </c>
      <c r="H915" s="12">
        <f>TRUNC(G915*D915, 0)</f>
        <v>0</v>
      </c>
      <c r="I915" s="12">
        <f>TRUNC(일위대가목록!G753,0)</f>
        <v>602</v>
      </c>
      <c r="J915" s="12">
        <f>TRUNC(I915*D915, 0)</f>
        <v>0</v>
      </c>
      <c r="K915" s="12">
        <f>TRUNC(E915+G915+I915, 0)</f>
        <v>19920</v>
      </c>
      <c r="L915" s="12">
        <f>TRUNC(F915+H915+J915, 0)</f>
        <v>0</v>
      </c>
      <c r="M915" s="10" t="s">
        <v>52</v>
      </c>
      <c r="N915" s="9" t="s">
        <v>2552</v>
      </c>
      <c r="O915" s="9" t="s">
        <v>52</v>
      </c>
      <c r="P915" s="9" t="s">
        <v>52</v>
      </c>
      <c r="Q915" s="9" t="s">
        <v>2501</v>
      </c>
      <c r="R915" s="9" t="s">
        <v>52</v>
      </c>
      <c r="S915" s="9" t="s">
        <v>67</v>
      </c>
      <c r="T915" s="9" t="s">
        <v>54</v>
      </c>
      <c r="U915" s="9" t="s">
        <v>54</v>
      </c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9" t="s">
        <v>52</v>
      </c>
      <c r="AT915" s="1"/>
      <c r="AU915" s="9" t="s">
        <v>52</v>
      </c>
      <c r="AV915" s="9" t="s">
        <v>52</v>
      </c>
      <c r="AW915" s="9" t="s">
        <v>2553</v>
      </c>
      <c r="AX915" s="1">
        <v>1143</v>
      </c>
      <c r="AY915" s="1"/>
    </row>
    <row r="916" spans="1:51" ht="30" customHeight="1" x14ac:dyDescent="0.3">
      <c r="A916" s="10" t="s">
        <v>2554</v>
      </c>
      <c r="B916" s="10" t="s">
        <v>52</v>
      </c>
      <c r="C916" s="10" t="s">
        <v>52</v>
      </c>
      <c r="D916" s="11">
        <v>1</v>
      </c>
      <c r="E916" s="12">
        <f>SUM(F917:F917)</f>
        <v>0</v>
      </c>
      <c r="F916" s="12">
        <f>TRUNC(E916*D916, 0)</f>
        <v>0</v>
      </c>
      <c r="G916" s="12">
        <f>SUM(H917:H917)</f>
        <v>0</v>
      </c>
      <c r="H916" s="12">
        <f>TRUNC(G916*D916, 0)</f>
        <v>0</v>
      </c>
      <c r="I916" s="12">
        <f>SUM(J917:J917)</f>
        <v>0</v>
      </c>
      <c r="J916" s="12">
        <f>TRUNC(I916*D916, 0)</f>
        <v>0</v>
      </c>
      <c r="K916" s="12">
        <f>SUM(L917:L917)</f>
        <v>0</v>
      </c>
      <c r="L916" s="12">
        <f>TRUNC(F916+H916+J916, 0)</f>
        <v>0</v>
      </c>
      <c r="M916" s="10" t="s">
        <v>52</v>
      </c>
      <c r="N916" s="9" t="s">
        <v>52</v>
      </c>
      <c r="O916" s="9" t="s">
        <v>52</v>
      </c>
      <c r="P916" s="9" t="s">
        <v>52</v>
      </c>
      <c r="Q916" s="9" t="s">
        <v>2555</v>
      </c>
      <c r="R916" s="9" t="s">
        <v>2485</v>
      </c>
      <c r="S916" s="9" t="s">
        <v>54</v>
      </c>
      <c r="T916" s="9" t="s">
        <v>54</v>
      </c>
      <c r="U916" s="9" t="s">
        <v>54</v>
      </c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9" t="s">
        <v>52</v>
      </c>
      <c r="AT916" s="1">
        <v>5</v>
      </c>
      <c r="AU916" s="9" t="s">
        <v>52</v>
      </c>
      <c r="AV916" s="9" t="s">
        <v>52</v>
      </c>
      <c r="AW916" s="9" t="s">
        <v>2555</v>
      </c>
      <c r="AX916" s="1">
        <v>1152</v>
      </c>
      <c r="AY916" s="1"/>
    </row>
    <row r="917" spans="1:51" ht="30" customHeight="1" x14ac:dyDescent="0.3">
      <c r="A917" s="10" t="s">
        <v>2556</v>
      </c>
      <c r="B917" s="10" t="s">
        <v>2557</v>
      </c>
      <c r="C917" s="10" t="s">
        <v>65</v>
      </c>
      <c r="D917" s="11"/>
      <c r="E917" s="12">
        <f>TRUNC(일위대가목록!E754,0)</f>
        <v>0</v>
      </c>
      <c r="F917" s="12">
        <f>TRUNC(E917*D917, 0)</f>
        <v>0</v>
      </c>
      <c r="G917" s="12">
        <f>TRUNC(일위대가목록!F754,0)</f>
        <v>7206</v>
      </c>
      <c r="H917" s="12">
        <f>TRUNC(G917*D917, 0)</f>
        <v>0</v>
      </c>
      <c r="I917" s="12">
        <f>TRUNC(일위대가목록!G754,0)</f>
        <v>288</v>
      </c>
      <c r="J917" s="12">
        <f>TRUNC(I917*D917, 0)</f>
        <v>0</v>
      </c>
      <c r="K917" s="12">
        <f>TRUNC(E917+G917+I917, 0)</f>
        <v>7494</v>
      </c>
      <c r="L917" s="12">
        <f>TRUNC(F917+H917+J917, 0)</f>
        <v>0</v>
      </c>
      <c r="M917" s="10" t="s">
        <v>52</v>
      </c>
      <c r="N917" s="9" t="s">
        <v>2558</v>
      </c>
      <c r="O917" s="9" t="s">
        <v>52</v>
      </c>
      <c r="P917" s="9" t="s">
        <v>52</v>
      </c>
      <c r="Q917" s="9" t="s">
        <v>2555</v>
      </c>
      <c r="R917" s="9" t="s">
        <v>52</v>
      </c>
      <c r="S917" s="9" t="s">
        <v>67</v>
      </c>
      <c r="T917" s="9" t="s">
        <v>54</v>
      </c>
      <c r="U917" s="9" t="s">
        <v>54</v>
      </c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9" t="s">
        <v>52</v>
      </c>
      <c r="AT917" s="1"/>
      <c r="AU917" s="9" t="s">
        <v>52</v>
      </c>
      <c r="AV917" s="9" t="s">
        <v>52</v>
      </c>
      <c r="AW917" s="9" t="s">
        <v>2559</v>
      </c>
      <c r="AX917" s="1">
        <v>1145</v>
      </c>
      <c r="AY917" s="1"/>
    </row>
    <row r="918" spans="1:51" ht="30" customHeight="1" x14ac:dyDescent="0.3">
      <c r="A918" s="10" t="s">
        <v>2560</v>
      </c>
      <c r="B918" s="10" t="s">
        <v>52</v>
      </c>
      <c r="C918" s="10" t="s">
        <v>52</v>
      </c>
      <c r="D918" s="11">
        <v>1</v>
      </c>
      <c r="E918" s="12">
        <f>SUM(F919:F920)</f>
        <v>0</v>
      </c>
      <c r="F918" s="12">
        <f>TRUNC(E918*D918, 0)</f>
        <v>0</v>
      </c>
      <c r="G918" s="12">
        <f>SUM(H919:H920)</f>
        <v>0</v>
      </c>
      <c r="H918" s="12">
        <f>TRUNC(G918*D918, 0)</f>
        <v>0</v>
      </c>
      <c r="I918" s="12">
        <f>SUM(J919:J920)</f>
        <v>0</v>
      </c>
      <c r="J918" s="12">
        <f>TRUNC(I918*D918, 0)</f>
        <v>0</v>
      </c>
      <c r="K918" s="12">
        <f>SUM(L919:L920)</f>
        <v>0</v>
      </c>
      <c r="L918" s="12">
        <f>TRUNC(F918+H918+J918, 0)</f>
        <v>0</v>
      </c>
      <c r="M918" s="10" t="s">
        <v>52</v>
      </c>
      <c r="N918" s="9" t="s">
        <v>52</v>
      </c>
      <c r="O918" s="9" t="s">
        <v>52</v>
      </c>
      <c r="P918" s="9" t="s">
        <v>52</v>
      </c>
      <c r="Q918" s="9" t="s">
        <v>2561</v>
      </c>
      <c r="R918" s="9" t="s">
        <v>2485</v>
      </c>
      <c r="S918" s="9" t="s">
        <v>54</v>
      </c>
      <c r="T918" s="9" t="s">
        <v>54</v>
      </c>
      <c r="U918" s="9" t="s">
        <v>54</v>
      </c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9" t="s">
        <v>52</v>
      </c>
      <c r="AT918" s="1">
        <v>5</v>
      </c>
      <c r="AU918" s="9" t="s">
        <v>52</v>
      </c>
      <c r="AV918" s="9" t="s">
        <v>52</v>
      </c>
      <c r="AW918" s="9" t="s">
        <v>2561</v>
      </c>
      <c r="AX918" s="1">
        <v>1153</v>
      </c>
      <c r="AY918" s="1"/>
    </row>
    <row r="919" spans="1:51" ht="30" customHeight="1" x14ac:dyDescent="0.3">
      <c r="A919" s="10" t="s">
        <v>2562</v>
      </c>
      <c r="B919" s="10" t="s">
        <v>2563</v>
      </c>
      <c r="C919" s="10" t="s">
        <v>65</v>
      </c>
      <c r="D919" s="11"/>
      <c r="E919" s="12">
        <f>TRUNC(일위대가목록!E755,0)</f>
        <v>0</v>
      </c>
      <c r="F919" s="12">
        <f>TRUNC(E919*D919, 0)</f>
        <v>0</v>
      </c>
      <c r="G919" s="12">
        <f>TRUNC(일위대가목록!F755,0)</f>
        <v>16329</v>
      </c>
      <c r="H919" s="12">
        <f>TRUNC(G919*D919, 0)</f>
        <v>0</v>
      </c>
      <c r="I919" s="12">
        <f>TRUNC(일위대가목록!G755,0)</f>
        <v>653</v>
      </c>
      <c r="J919" s="12">
        <f>TRUNC(I919*D919, 0)</f>
        <v>0</v>
      </c>
      <c r="K919" s="12">
        <f>TRUNC(E919+G919+I919, 0)</f>
        <v>16982</v>
      </c>
      <c r="L919" s="12">
        <f>TRUNC(F919+H919+J919, 0)</f>
        <v>0</v>
      </c>
      <c r="M919" s="10" t="s">
        <v>52</v>
      </c>
      <c r="N919" s="9" t="s">
        <v>2564</v>
      </c>
      <c r="O919" s="9" t="s">
        <v>52</v>
      </c>
      <c r="P919" s="9" t="s">
        <v>52</v>
      </c>
      <c r="Q919" s="9" t="s">
        <v>2561</v>
      </c>
      <c r="R919" s="9" t="s">
        <v>52</v>
      </c>
      <c r="S919" s="9" t="s">
        <v>67</v>
      </c>
      <c r="T919" s="9" t="s">
        <v>54</v>
      </c>
      <c r="U919" s="9" t="s">
        <v>54</v>
      </c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9" t="s">
        <v>52</v>
      </c>
      <c r="AT919" s="1"/>
      <c r="AU919" s="9" t="s">
        <v>52</v>
      </c>
      <c r="AV919" s="9" t="s">
        <v>52</v>
      </c>
      <c r="AW919" s="9" t="s">
        <v>2565</v>
      </c>
      <c r="AX919" s="1">
        <v>1147</v>
      </c>
      <c r="AY919" s="1"/>
    </row>
    <row r="920" spans="1:51" ht="30" customHeight="1" x14ac:dyDescent="0.3">
      <c r="A920" s="10" t="s">
        <v>2562</v>
      </c>
      <c r="B920" s="10" t="s">
        <v>2566</v>
      </c>
      <c r="C920" s="10" t="s">
        <v>65</v>
      </c>
      <c r="D920" s="11"/>
      <c r="E920" s="12">
        <f>TRUNC(일위대가목록!E756,0)</f>
        <v>0</v>
      </c>
      <c r="F920" s="12">
        <f>TRUNC(E920*D920, 0)</f>
        <v>0</v>
      </c>
      <c r="G920" s="12">
        <f>TRUNC(일위대가목록!F756,0)</f>
        <v>23535</v>
      </c>
      <c r="H920" s="12">
        <f>TRUNC(G920*D920, 0)</f>
        <v>0</v>
      </c>
      <c r="I920" s="12">
        <f>TRUNC(일위대가목록!G756,0)</f>
        <v>941</v>
      </c>
      <c r="J920" s="12">
        <f>TRUNC(I920*D920, 0)</f>
        <v>0</v>
      </c>
      <c r="K920" s="12">
        <f>TRUNC(E920+G920+I920, 0)</f>
        <v>24476</v>
      </c>
      <c r="L920" s="12">
        <f>TRUNC(F920+H920+J920, 0)</f>
        <v>0</v>
      </c>
      <c r="M920" s="10" t="s">
        <v>52</v>
      </c>
      <c r="N920" s="9" t="s">
        <v>2567</v>
      </c>
      <c r="O920" s="9" t="s">
        <v>52</v>
      </c>
      <c r="P920" s="9" t="s">
        <v>52</v>
      </c>
      <c r="Q920" s="9" t="s">
        <v>2561</v>
      </c>
      <c r="R920" s="9" t="s">
        <v>52</v>
      </c>
      <c r="S920" s="9" t="s">
        <v>67</v>
      </c>
      <c r="T920" s="9" t="s">
        <v>54</v>
      </c>
      <c r="U920" s="9" t="s">
        <v>54</v>
      </c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9" t="s">
        <v>52</v>
      </c>
      <c r="AT920" s="1"/>
      <c r="AU920" s="9" t="s">
        <v>52</v>
      </c>
      <c r="AV920" s="9" t="s">
        <v>52</v>
      </c>
      <c r="AW920" s="9" t="s">
        <v>2568</v>
      </c>
      <c r="AX920" s="1">
        <v>1148</v>
      </c>
      <c r="AY920" s="1"/>
    </row>
    <row r="921" spans="1:51" ht="30" customHeight="1" x14ac:dyDescent="0.3">
      <c r="A921" s="10" t="s">
        <v>2569</v>
      </c>
      <c r="B921" s="10" t="s">
        <v>52</v>
      </c>
      <c r="C921" s="10" t="s">
        <v>52</v>
      </c>
      <c r="D921" s="11">
        <v>1</v>
      </c>
      <c r="E921" s="12">
        <f>SUM(F922:F926)</f>
        <v>0</v>
      </c>
      <c r="F921" s="12">
        <f>TRUNC(E921*D921, 0)</f>
        <v>0</v>
      </c>
      <c r="G921" s="12">
        <f>SUM(H922:H926)</f>
        <v>0</v>
      </c>
      <c r="H921" s="12">
        <f>TRUNC(G921*D921, 0)</f>
        <v>0</v>
      </c>
      <c r="I921" s="12">
        <f>SUM(J922:J926)</f>
        <v>0</v>
      </c>
      <c r="J921" s="12">
        <f>TRUNC(I921*D921, 0)</f>
        <v>0</v>
      </c>
      <c r="K921" s="12">
        <f>SUM(L922:L926)</f>
        <v>0</v>
      </c>
      <c r="L921" s="12">
        <f>TRUNC(F921+H921+J921, 0)</f>
        <v>0</v>
      </c>
      <c r="M921" s="10" t="s">
        <v>52</v>
      </c>
      <c r="N921" s="9" t="s">
        <v>52</v>
      </c>
      <c r="O921" s="9" t="s">
        <v>52</v>
      </c>
      <c r="P921" s="9" t="s">
        <v>52</v>
      </c>
      <c r="Q921" s="9" t="s">
        <v>2570</v>
      </c>
      <c r="R921" s="9" t="s">
        <v>2483</v>
      </c>
      <c r="S921" s="9" t="s">
        <v>54</v>
      </c>
      <c r="T921" s="9" t="s">
        <v>54</v>
      </c>
      <c r="U921" s="9" t="s">
        <v>54</v>
      </c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9" t="s">
        <v>52</v>
      </c>
      <c r="AT921" s="1">
        <v>4</v>
      </c>
      <c r="AU921" s="9" t="s">
        <v>52</v>
      </c>
      <c r="AV921" s="9" t="s">
        <v>52</v>
      </c>
      <c r="AW921" s="9" t="s">
        <v>2570</v>
      </c>
      <c r="AX921" s="1">
        <v>1154</v>
      </c>
      <c r="AY921" s="1"/>
    </row>
    <row r="922" spans="1:51" ht="30" customHeight="1" x14ac:dyDescent="0.3">
      <c r="A922" s="10" t="s">
        <v>2571</v>
      </c>
      <c r="B922" s="10" t="s">
        <v>2572</v>
      </c>
      <c r="C922" s="10" t="s">
        <v>65</v>
      </c>
      <c r="D922" s="11"/>
      <c r="E922" s="12">
        <f>TRUNC(일위대가목록!E757,0)</f>
        <v>0</v>
      </c>
      <c r="F922" s="12">
        <f>TRUNC(E922*D922, 0)</f>
        <v>0</v>
      </c>
      <c r="G922" s="12">
        <f>TRUNC(일위대가목록!F757,0)</f>
        <v>8467</v>
      </c>
      <c r="H922" s="12">
        <f>TRUNC(G922*D922, 0)</f>
        <v>0</v>
      </c>
      <c r="I922" s="12">
        <f>TRUNC(일위대가목록!G757,0)</f>
        <v>169</v>
      </c>
      <c r="J922" s="12">
        <f>TRUNC(I922*D922, 0)</f>
        <v>0</v>
      </c>
      <c r="K922" s="12">
        <f>TRUNC(E922+G922+I922, 0)</f>
        <v>8636</v>
      </c>
      <c r="L922" s="12">
        <f>TRUNC(F922+H922+J922, 0)</f>
        <v>0</v>
      </c>
      <c r="M922" s="10" t="s">
        <v>52</v>
      </c>
      <c r="N922" s="9" t="s">
        <v>2573</v>
      </c>
      <c r="O922" s="9" t="s">
        <v>52</v>
      </c>
      <c r="P922" s="9" t="s">
        <v>52</v>
      </c>
      <c r="Q922" s="9" t="s">
        <v>2570</v>
      </c>
      <c r="R922" s="9" t="s">
        <v>52</v>
      </c>
      <c r="S922" s="9" t="s">
        <v>67</v>
      </c>
      <c r="T922" s="9" t="s">
        <v>54</v>
      </c>
      <c r="U922" s="9" t="s">
        <v>54</v>
      </c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9" t="s">
        <v>52</v>
      </c>
      <c r="AT922" s="1"/>
      <c r="AU922" s="9" t="s">
        <v>52</v>
      </c>
      <c r="AV922" s="9" t="s">
        <v>52</v>
      </c>
      <c r="AW922" s="9" t="s">
        <v>2574</v>
      </c>
      <c r="AX922" s="1">
        <v>1155</v>
      </c>
      <c r="AY922" s="1"/>
    </row>
    <row r="923" spans="1:51" ht="30" customHeight="1" x14ac:dyDescent="0.3">
      <c r="A923" s="10" t="s">
        <v>2575</v>
      </c>
      <c r="B923" s="10" t="s">
        <v>2071</v>
      </c>
      <c r="C923" s="10" t="s">
        <v>65</v>
      </c>
      <c r="D923" s="11"/>
      <c r="E923" s="12">
        <f>TRUNC(일위대가목록!E758,0)</f>
        <v>0</v>
      </c>
      <c r="F923" s="12">
        <f>TRUNC(E923*D923, 0)</f>
        <v>0</v>
      </c>
      <c r="G923" s="12">
        <f>TRUNC(일위대가목록!F758,0)</f>
        <v>31299</v>
      </c>
      <c r="H923" s="12">
        <f>TRUNC(G923*D923, 0)</f>
        <v>0</v>
      </c>
      <c r="I923" s="12">
        <f>TRUNC(일위대가목록!G758,0)</f>
        <v>938</v>
      </c>
      <c r="J923" s="12">
        <f>TRUNC(I923*D923, 0)</f>
        <v>0</v>
      </c>
      <c r="K923" s="12">
        <f>TRUNC(E923+G923+I923, 0)</f>
        <v>32237</v>
      </c>
      <c r="L923" s="12">
        <f>TRUNC(F923+H923+J923, 0)</f>
        <v>0</v>
      </c>
      <c r="M923" s="10" t="s">
        <v>52</v>
      </c>
      <c r="N923" s="9" t="s">
        <v>2576</v>
      </c>
      <c r="O923" s="9" t="s">
        <v>52</v>
      </c>
      <c r="P923" s="9" t="s">
        <v>52</v>
      </c>
      <c r="Q923" s="9" t="s">
        <v>2570</v>
      </c>
      <c r="R923" s="9" t="s">
        <v>52</v>
      </c>
      <c r="S923" s="9" t="s">
        <v>67</v>
      </c>
      <c r="T923" s="9" t="s">
        <v>54</v>
      </c>
      <c r="U923" s="9" t="s">
        <v>54</v>
      </c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9" t="s">
        <v>52</v>
      </c>
      <c r="AT923" s="1"/>
      <c r="AU923" s="9" t="s">
        <v>52</v>
      </c>
      <c r="AV923" s="9" t="s">
        <v>52</v>
      </c>
      <c r="AW923" s="9" t="s">
        <v>2577</v>
      </c>
      <c r="AX923" s="1">
        <v>1156</v>
      </c>
      <c r="AY923" s="1"/>
    </row>
    <row r="924" spans="1:51" ht="30" customHeight="1" x14ac:dyDescent="0.3">
      <c r="A924" s="10" t="s">
        <v>2578</v>
      </c>
      <c r="B924" s="10" t="s">
        <v>2579</v>
      </c>
      <c r="C924" s="10" t="s">
        <v>65</v>
      </c>
      <c r="D924" s="11"/>
      <c r="E924" s="12">
        <f>TRUNC(일위대가목록!E759,0)</f>
        <v>0</v>
      </c>
      <c r="F924" s="12">
        <f>TRUNC(E924*D924, 0)</f>
        <v>0</v>
      </c>
      <c r="G924" s="12">
        <f>TRUNC(일위대가목록!F759,0)</f>
        <v>15479</v>
      </c>
      <c r="H924" s="12">
        <f>TRUNC(G924*D924, 0)</f>
        <v>0</v>
      </c>
      <c r="I924" s="12">
        <f>TRUNC(일위대가목록!G759,0)</f>
        <v>309</v>
      </c>
      <c r="J924" s="12">
        <f>TRUNC(I924*D924, 0)</f>
        <v>0</v>
      </c>
      <c r="K924" s="12">
        <f>TRUNC(E924+G924+I924, 0)</f>
        <v>15788</v>
      </c>
      <c r="L924" s="12">
        <f>TRUNC(F924+H924+J924, 0)</f>
        <v>0</v>
      </c>
      <c r="M924" s="10" t="s">
        <v>52</v>
      </c>
      <c r="N924" s="9" t="s">
        <v>2580</v>
      </c>
      <c r="O924" s="9" t="s">
        <v>52</v>
      </c>
      <c r="P924" s="9" t="s">
        <v>52</v>
      </c>
      <c r="Q924" s="9" t="s">
        <v>2570</v>
      </c>
      <c r="R924" s="9" t="s">
        <v>52</v>
      </c>
      <c r="S924" s="9" t="s">
        <v>67</v>
      </c>
      <c r="T924" s="9" t="s">
        <v>54</v>
      </c>
      <c r="U924" s="9" t="s">
        <v>54</v>
      </c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9" t="s">
        <v>52</v>
      </c>
      <c r="AT924" s="1"/>
      <c r="AU924" s="9" t="s">
        <v>52</v>
      </c>
      <c r="AV924" s="9" t="s">
        <v>52</v>
      </c>
      <c r="AW924" s="9" t="s">
        <v>2581</v>
      </c>
      <c r="AX924" s="1">
        <v>1157</v>
      </c>
      <c r="AY924" s="1"/>
    </row>
    <row r="925" spans="1:51" ht="30" customHeight="1" x14ac:dyDescent="0.3">
      <c r="A925" s="10" t="s">
        <v>2582</v>
      </c>
      <c r="B925" s="10" t="s">
        <v>2583</v>
      </c>
      <c r="C925" s="10" t="s">
        <v>65</v>
      </c>
      <c r="D925" s="11"/>
      <c r="E925" s="12">
        <f>TRUNC(일위대가목록!E760,0)</f>
        <v>522</v>
      </c>
      <c r="F925" s="12">
        <f>TRUNC(E925*D925, 0)</f>
        <v>0</v>
      </c>
      <c r="G925" s="12">
        <f>TRUNC(일위대가목록!F760,0)</f>
        <v>16846</v>
      </c>
      <c r="H925" s="12">
        <f>TRUNC(G925*D925, 0)</f>
        <v>0</v>
      </c>
      <c r="I925" s="12">
        <f>TRUNC(일위대가목록!G760,0)</f>
        <v>336</v>
      </c>
      <c r="J925" s="12">
        <f>TRUNC(I925*D925, 0)</f>
        <v>0</v>
      </c>
      <c r="K925" s="12">
        <f>TRUNC(E925+G925+I925, 0)</f>
        <v>17704</v>
      </c>
      <c r="L925" s="12">
        <f>TRUNC(F925+H925+J925, 0)</f>
        <v>0</v>
      </c>
      <c r="M925" s="10" t="s">
        <v>52</v>
      </c>
      <c r="N925" s="9" t="s">
        <v>2584</v>
      </c>
      <c r="O925" s="9" t="s">
        <v>52</v>
      </c>
      <c r="P925" s="9" t="s">
        <v>52</v>
      </c>
      <c r="Q925" s="9" t="s">
        <v>2570</v>
      </c>
      <c r="R925" s="9" t="s">
        <v>52</v>
      </c>
      <c r="S925" s="9" t="s">
        <v>67</v>
      </c>
      <c r="T925" s="9" t="s">
        <v>54</v>
      </c>
      <c r="U925" s="9" t="s">
        <v>54</v>
      </c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9" t="s">
        <v>52</v>
      </c>
      <c r="AT925" s="1"/>
      <c r="AU925" s="9" t="s">
        <v>52</v>
      </c>
      <c r="AV925" s="9" t="s">
        <v>52</v>
      </c>
      <c r="AW925" s="9" t="s">
        <v>2585</v>
      </c>
      <c r="AX925" s="1">
        <v>1158</v>
      </c>
      <c r="AY925" s="1"/>
    </row>
    <row r="926" spans="1:51" ht="30" customHeight="1" x14ac:dyDescent="0.3">
      <c r="A926" s="10" t="s">
        <v>2586</v>
      </c>
      <c r="B926" s="10" t="s">
        <v>479</v>
      </c>
      <c r="C926" s="10" t="s">
        <v>98</v>
      </c>
      <c r="D926" s="11"/>
      <c r="E926" s="12">
        <f>TRUNC(일위대가목록!E761,0)</f>
        <v>0</v>
      </c>
      <c r="F926" s="12">
        <f>TRUNC(E926*D926, 0)</f>
        <v>0</v>
      </c>
      <c r="G926" s="12">
        <f>TRUNC(일위대가목록!F761,0)</f>
        <v>9591</v>
      </c>
      <c r="H926" s="12">
        <f>TRUNC(G926*D926, 0)</f>
        <v>0</v>
      </c>
      <c r="I926" s="12">
        <f>TRUNC(일위대가목록!G761,0)</f>
        <v>191</v>
      </c>
      <c r="J926" s="12">
        <f>TRUNC(I926*D926, 0)</f>
        <v>0</v>
      </c>
      <c r="K926" s="12">
        <f>TRUNC(E926+G926+I926, 0)</f>
        <v>9782</v>
      </c>
      <c r="L926" s="12">
        <f>TRUNC(F926+H926+J926, 0)</f>
        <v>0</v>
      </c>
      <c r="M926" s="10" t="s">
        <v>52</v>
      </c>
      <c r="N926" s="9" t="s">
        <v>2587</v>
      </c>
      <c r="O926" s="9" t="s">
        <v>52</v>
      </c>
      <c r="P926" s="9" t="s">
        <v>52</v>
      </c>
      <c r="Q926" s="9" t="s">
        <v>2570</v>
      </c>
      <c r="R926" s="9" t="s">
        <v>52</v>
      </c>
      <c r="S926" s="9" t="s">
        <v>67</v>
      </c>
      <c r="T926" s="9" t="s">
        <v>54</v>
      </c>
      <c r="U926" s="9" t="s">
        <v>54</v>
      </c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9" t="s">
        <v>52</v>
      </c>
      <c r="AT926" s="1"/>
      <c r="AU926" s="9" t="s">
        <v>52</v>
      </c>
      <c r="AV926" s="9" t="s">
        <v>52</v>
      </c>
      <c r="AW926" s="9" t="s">
        <v>2588</v>
      </c>
      <c r="AX926" s="1">
        <v>1159</v>
      </c>
      <c r="AY926" s="1"/>
    </row>
    <row r="927" spans="1:51" ht="30" customHeight="1" x14ac:dyDescent="0.3">
      <c r="A927" s="10" t="s">
        <v>2589</v>
      </c>
      <c r="B927" s="10" t="s">
        <v>52</v>
      </c>
      <c r="C927" s="10" t="s">
        <v>52</v>
      </c>
      <c r="D927" s="11">
        <v>1</v>
      </c>
      <c r="E927" s="12">
        <f>SUM(F928:F933)</f>
        <v>0</v>
      </c>
      <c r="F927" s="12">
        <f>TRUNC(E927*D927, 0)</f>
        <v>0</v>
      </c>
      <c r="G927" s="12">
        <f>SUM(H928:H933)</f>
        <v>0</v>
      </c>
      <c r="H927" s="12">
        <f>TRUNC(G927*D927, 0)</f>
        <v>0</v>
      </c>
      <c r="I927" s="12">
        <f>SUM(J928:J933)</f>
        <v>0</v>
      </c>
      <c r="J927" s="12">
        <f>TRUNC(I927*D927, 0)</f>
        <v>0</v>
      </c>
      <c r="K927" s="12">
        <f>SUM(L928:L933)</f>
        <v>0</v>
      </c>
      <c r="L927" s="12">
        <f>TRUNC(F927+H927+J927, 0)</f>
        <v>0</v>
      </c>
      <c r="M927" s="10" t="s">
        <v>52</v>
      </c>
      <c r="N927" s="9" t="s">
        <v>52</v>
      </c>
      <c r="O927" s="9" t="s">
        <v>52</v>
      </c>
      <c r="P927" s="9" t="s">
        <v>52</v>
      </c>
      <c r="Q927" s="9" t="s">
        <v>2590</v>
      </c>
      <c r="R927" s="9" t="s">
        <v>2483</v>
      </c>
      <c r="S927" s="9" t="s">
        <v>54</v>
      </c>
      <c r="T927" s="9" t="s">
        <v>54</v>
      </c>
      <c r="U927" s="9" t="s">
        <v>54</v>
      </c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9" t="s">
        <v>52</v>
      </c>
      <c r="AT927" s="1">
        <v>4</v>
      </c>
      <c r="AU927" s="9" t="s">
        <v>52</v>
      </c>
      <c r="AV927" s="9" t="s">
        <v>52</v>
      </c>
      <c r="AW927" s="9" t="s">
        <v>2590</v>
      </c>
      <c r="AX927" s="1">
        <v>1160</v>
      </c>
      <c r="AY927" s="1"/>
    </row>
    <row r="928" spans="1:51" ht="30" customHeight="1" x14ac:dyDescent="0.3">
      <c r="A928" s="10" t="s">
        <v>2591</v>
      </c>
      <c r="B928" s="10" t="s">
        <v>52</v>
      </c>
      <c r="C928" s="10" t="s">
        <v>98</v>
      </c>
      <c r="D928" s="11"/>
      <c r="E928" s="12">
        <f>TRUNC(일위대가목록!E762,0)</f>
        <v>0</v>
      </c>
      <c r="F928" s="12">
        <f>TRUNC(E928*D928, 0)</f>
        <v>0</v>
      </c>
      <c r="G928" s="12">
        <f>TRUNC(일위대가목록!F762,0)</f>
        <v>21553</v>
      </c>
      <c r="H928" s="12">
        <f>TRUNC(G928*D928, 0)</f>
        <v>0</v>
      </c>
      <c r="I928" s="12">
        <f>TRUNC(일위대가목록!G762,0)</f>
        <v>431</v>
      </c>
      <c r="J928" s="12">
        <f>TRUNC(I928*D928, 0)</f>
        <v>0</v>
      </c>
      <c r="K928" s="12">
        <f>TRUNC(E928+G928+I928, 0)</f>
        <v>21984</v>
      </c>
      <c r="L928" s="12">
        <f>TRUNC(F928+H928+J928, 0)</f>
        <v>0</v>
      </c>
      <c r="M928" s="10" t="s">
        <v>52</v>
      </c>
      <c r="N928" s="9" t="s">
        <v>2592</v>
      </c>
      <c r="O928" s="9" t="s">
        <v>52</v>
      </c>
      <c r="P928" s="9" t="s">
        <v>52</v>
      </c>
      <c r="Q928" s="9" t="s">
        <v>2590</v>
      </c>
      <c r="R928" s="9" t="s">
        <v>52</v>
      </c>
      <c r="S928" s="9" t="s">
        <v>67</v>
      </c>
      <c r="T928" s="9" t="s">
        <v>54</v>
      </c>
      <c r="U928" s="9" t="s">
        <v>54</v>
      </c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9" t="s">
        <v>52</v>
      </c>
      <c r="AT928" s="1"/>
      <c r="AU928" s="9" t="s">
        <v>52</v>
      </c>
      <c r="AV928" s="9" t="s">
        <v>52</v>
      </c>
      <c r="AW928" s="9" t="s">
        <v>2593</v>
      </c>
      <c r="AX928" s="1">
        <v>1161</v>
      </c>
      <c r="AY928" s="1"/>
    </row>
    <row r="929" spans="1:51" ht="30" customHeight="1" x14ac:dyDescent="0.3">
      <c r="A929" s="10" t="s">
        <v>2594</v>
      </c>
      <c r="B929" s="10" t="s">
        <v>2595</v>
      </c>
      <c r="C929" s="10" t="s">
        <v>2596</v>
      </c>
      <c r="D929" s="11"/>
      <c r="E929" s="12">
        <f>TRUNC(일위대가목록!E763,0)</f>
        <v>0</v>
      </c>
      <c r="F929" s="12">
        <f>TRUNC(E929*D929, 0)</f>
        <v>0</v>
      </c>
      <c r="G929" s="12">
        <f>TRUNC(일위대가목록!F763,0)</f>
        <v>2524945</v>
      </c>
      <c r="H929" s="12">
        <f>TRUNC(G929*D929, 0)</f>
        <v>0</v>
      </c>
      <c r="I929" s="12">
        <f>TRUNC(일위대가목록!G763,0)</f>
        <v>100997</v>
      </c>
      <c r="J929" s="12">
        <f>TRUNC(I929*D929, 0)</f>
        <v>0</v>
      </c>
      <c r="K929" s="12">
        <f>TRUNC(E929+G929+I929, 0)</f>
        <v>2625942</v>
      </c>
      <c r="L929" s="12">
        <f>TRUNC(F929+H929+J929, 0)</f>
        <v>0</v>
      </c>
      <c r="M929" s="10" t="s">
        <v>52</v>
      </c>
      <c r="N929" s="9" t="s">
        <v>2597</v>
      </c>
      <c r="O929" s="9" t="s">
        <v>52</v>
      </c>
      <c r="P929" s="9" t="s">
        <v>52</v>
      </c>
      <c r="Q929" s="9" t="s">
        <v>2590</v>
      </c>
      <c r="R929" s="9" t="s">
        <v>52</v>
      </c>
      <c r="S929" s="9" t="s">
        <v>67</v>
      </c>
      <c r="T929" s="9" t="s">
        <v>54</v>
      </c>
      <c r="U929" s="9" t="s">
        <v>54</v>
      </c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9" t="s">
        <v>52</v>
      </c>
      <c r="AT929" s="1"/>
      <c r="AU929" s="9" t="s">
        <v>52</v>
      </c>
      <c r="AV929" s="9" t="s">
        <v>52</v>
      </c>
      <c r="AW929" s="9" t="s">
        <v>2598</v>
      </c>
      <c r="AX929" s="1">
        <v>2012</v>
      </c>
      <c r="AY929" s="1"/>
    </row>
    <row r="930" spans="1:51" ht="30" customHeight="1" x14ac:dyDescent="0.3">
      <c r="A930" s="10" t="s">
        <v>2594</v>
      </c>
      <c r="B930" s="10" t="s">
        <v>2595</v>
      </c>
      <c r="C930" s="10" t="s">
        <v>2599</v>
      </c>
      <c r="D930" s="11"/>
      <c r="E930" s="12">
        <f>TRUNC(일위대가목록!E764,0)</f>
        <v>0</v>
      </c>
      <c r="F930" s="12">
        <f>TRUNC(E930*D930, 0)</f>
        <v>0</v>
      </c>
      <c r="G930" s="12">
        <f>TRUNC(일위대가목록!F764,0)</f>
        <v>2524</v>
      </c>
      <c r="H930" s="12">
        <f>TRUNC(G930*D930, 0)</f>
        <v>0</v>
      </c>
      <c r="I930" s="12">
        <f>TRUNC(일위대가목록!G764,0)</f>
        <v>100</v>
      </c>
      <c r="J930" s="12">
        <f>TRUNC(I930*D930, 0)</f>
        <v>0</v>
      </c>
      <c r="K930" s="12">
        <f>TRUNC(E930+G930+I930, 0)</f>
        <v>2624</v>
      </c>
      <c r="L930" s="12">
        <f>TRUNC(F930+H930+J930, 0)</f>
        <v>0</v>
      </c>
      <c r="M930" s="10" t="s">
        <v>52</v>
      </c>
      <c r="N930" s="9" t="s">
        <v>2600</v>
      </c>
      <c r="O930" s="9" t="s">
        <v>52</v>
      </c>
      <c r="P930" s="9" t="s">
        <v>52</v>
      </c>
      <c r="Q930" s="9" t="s">
        <v>2590</v>
      </c>
      <c r="R930" s="9" t="s">
        <v>52</v>
      </c>
      <c r="S930" s="9" t="s">
        <v>67</v>
      </c>
      <c r="T930" s="9" t="s">
        <v>54</v>
      </c>
      <c r="U930" s="9" t="s">
        <v>54</v>
      </c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9" t="s">
        <v>52</v>
      </c>
      <c r="AT930" s="1"/>
      <c r="AU930" s="9" t="s">
        <v>52</v>
      </c>
      <c r="AV930" s="9" t="s">
        <v>52</v>
      </c>
      <c r="AW930" s="9" t="s">
        <v>2601</v>
      </c>
      <c r="AX930" s="1">
        <v>1162</v>
      </c>
      <c r="AY930" s="1"/>
    </row>
    <row r="931" spans="1:51" ht="30" customHeight="1" x14ac:dyDescent="0.3">
      <c r="A931" s="10" t="s">
        <v>2594</v>
      </c>
      <c r="B931" s="10" t="s">
        <v>2602</v>
      </c>
      <c r="C931" s="10" t="s">
        <v>2596</v>
      </c>
      <c r="D931" s="11"/>
      <c r="E931" s="12">
        <f>TRUNC(일위대가목록!E765,0)</f>
        <v>0</v>
      </c>
      <c r="F931" s="12">
        <f>TRUNC(E931*D931, 0)</f>
        <v>0</v>
      </c>
      <c r="G931" s="12">
        <f>TRUNC(일위대가목록!F765,0)</f>
        <v>4280990</v>
      </c>
      <c r="H931" s="12">
        <f>TRUNC(G931*D931, 0)</f>
        <v>0</v>
      </c>
      <c r="I931" s="12">
        <f>TRUNC(일위대가목록!G765,0)</f>
        <v>171239</v>
      </c>
      <c r="J931" s="12">
        <f>TRUNC(I931*D931, 0)</f>
        <v>0</v>
      </c>
      <c r="K931" s="12">
        <f>TRUNC(E931+G931+I931, 0)</f>
        <v>4452229</v>
      </c>
      <c r="L931" s="12">
        <f>TRUNC(F931+H931+J931, 0)</f>
        <v>0</v>
      </c>
      <c r="M931" s="10" t="s">
        <v>52</v>
      </c>
      <c r="N931" s="9" t="s">
        <v>2603</v>
      </c>
      <c r="O931" s="9" t="s">
        <v>52</v>
      </c>
      <c r="P931" s="9" t="s">
        <v>52</v>
      </c>
      <c r="Q931" s="9" t="s">
        <v>2590</v>
      </c>
      <c r="R931" s="9" t="s">
        <v>52</v>
      </c>
      <c r="S931" s="9" t="s">
        <v>67</v>
      </c>
      <c r="T931" s="9" t="s">
        <v>54</v>
      </c>
      <c r="U931" s="9" t="s">
        <v>54</v>
      </c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9" t="s">
        <v>52</v>
      </c>
      <c r="AT931" s="1"/>
      <c r="AU931" s="9" t="s">
        <v>52</v>
      </c>
      <c r="AV931" s="9" t="s">
        <v>52</v>
      </c>
      <c r="AW931" s="9" t="s">
        <v>2604</v>
      </c>
      <c r="AX931" s="1">
        <v>2013</v>
      </c>
      <c r="AY931" s="1"/>
    </row>
    <row r="932" spans="1:51" ht="30" customHeight="1" x14ac:dyDescent="0.3">
      <c r="A932" s="10" t="s">
        <v>2594</v>
      </c>
      <c r="B932" s="10" t="s">
        <v>2602</v>
      </c>
      <c r="C932" s="10" t="s">
        <v>2599</v>
      </c>
      <c r="D932" s="11"/>
      <c r="E932" s="12">
        <f>TRUNC(일위대가목록!E766,0)</f>
        <v>0</v>
      </c>
      <c r="F932" s="12">
        <f>TRUNC(E932*D932, 0)</f>
        <v>0</v>
      </c>
      <c r="G932" s="12">
        <f>TRUNC(일위대가목록!F766,0)</f>
        <v>4280</v>
      </c>
      <c r="H932" s="12">
        <f>TRUNC(G932*D932, 0)</f>
        <v>0</v>
      </c>
      <c r="I932" s="12">
        <f>TRUNC(일위대가목록!G766,0)</f>
        <v>171</v>
      </c>
      <c r="J932" s="12">
        <f>TRUNC(I932*D932, 0)</f>
        <v>0</v>
      </c>
      <c r="K932" s="12">
        <f>TRUNC(E932+G932+I932, 0)</f>
        <v>4451</v>
      </c>
      <c r="L932" s="12">
        <f>TRUNC(F932+H932+J932, 0)</f>
        <v>0</v>
      </c>
      <c r="M932" s="10" t="s">
        <v>52</v>
      </c>
      <c r="N932" s="9" t="s">
        <v>2605</v>
      </c>
      <c r="O932" s="9" t="s">
        <v>52</v>
      </c>
      <c r="P932" s="9" t="s">
        <v>52</v>
      </c>
      <c r="Q932" s="9" t="s">
        <v>2590</v>
      </c>
      <c r="R932" s="9" t="s">
        <v>52</v>
      </c>
      <c r="S932" s="9" t="s">
        <v>67</v>
      </c>
      <c r="T932" s="9" t="s">
        <v>54</v>
      </c>
      <c r="U932" s="9" t="s">
        <v>54</v>
      </c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9" t="s">
        <v>52</v>
      </c>
      <c r="AT932" s="1"/>
      <c r="AU932" s="9" t="s">
        <v>52</v>
      </c>
      <c r="AV932" s="9" t="s">
        <v>52</v>
      </c>
      <c r="AW932" s="9" t="s">
        <v>2606</v>
      </c>
      <c r="AX932" s="1">
        <v>2014</v>
      </c>
      <c r="AY932" s="1"/>
    </row>
    <row r="933" spans="1:51" ht="30" customHeight="1" x14ac:dyDescent="0.3">
      <c r="A933" s="10" t="s">
        <v>2607</v>
      </c>
      <c r="B933" s="10" t="s">
        <v>2608</v>
      </c>
      <c r="C933" s="10" t="s">
        <v>65</v>
      </c>
      <c r="D933" s="11"/>
      <c r="E933" s="12">
        <f>TRUNC(일위대가목록!E767,0)</f>
        <v>0</v>
      </c>
      <c r="F933" s="12">
        <f>TRUNC(E933*D933, 0)</f>
        <v>0</v>
      </c>
      <c r="G933" s="12">
        <f>TRUNC(일위대가목록!F767,0)</f>
        <v>49124</v>
      </c>
      <c r="H933" s="12">
        <f>TRUNC(G933*D933, 0)</f>
        <v>0</v>
      </c>
      <c r="I933" s="12">
        <f>TRUNC(일위대가목록!G767,0)</f>
        <v>982</v>
      </c>
      <c r="J933" s="12">
        <f>TRUNC(I933*D933, 0)</f>
        <v>0</v>
      </c>
      <c r="K933" s="12">
        <f>TRUNC(E933+G933+I933, 0)</f>
        <v>50106</v>
      </c>
      <c r="L933" s="12">
        <f>TRUNC(F933+H933+J933, 0)</f>
        <v>0</v>
      </c>
      <c r="M933" s="10" t="s">
        <v>52</v>
      </c>
      <c r="N933" s="9" t="s">
        <v>2609</v>
      </c>
      <c r="O933" s="9" t="s">
        <v>52</v>
      </c>
      <c r="P933" s="9" t="s">
        <v>52</v>
      </c>
      <c r="Q933" s="9" t="s">
        <v>2590</v>
      </c>
      <c r="R933" s="9" t="s">
        <v>52</v>
      </c>
      <c r="S933" s="9" t="s">
        <v>67</v>
      </c>
      <c r="T933" s="9" t="s">
        <v>54</v>
      </c>
      <c r="U933" s="9" t="s">
        <v>54</v>
      </c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9" t="s">
        <v>52</v>
      </c>
      <c r="AT933" s="1"/>
      <c r="AU933" s="9" t="s">
        <v>52</v>
      </c>
      <c r="AV933" s="9" t="s">
        <v>52</v>
      </c>
      <c r="AW933" s="9" t="s">
        <v>2610</v>
      </c>
      <c r="AX933" s="1">
        <v>1163</v>
      </c>
      <c r="AY933" s="1"/>
    </row>
    <row r="934" spans="1:51" ht="30" customHeight="1" x14ac:dyDescent="0.3">
      <c r="A934" s="10" t="s">
        <v>2611</v>
      </c>
      <c r="B934" s="10" t="s">
        <v>52</v>
      </c>
      <c r="C934" s="10" t="s">
        <v>52</v>
      </c>
      <c r="D934" s="11">
        <v>1</v>
      </c>
      <c r="E934" s="12">
        <f>SUMIF(R935:R1699, Q934, F935:F1699)</f>
        <v>0</v>
      </c>
      <c r="F934" s="12">
        <f>TRUNC(E934*D934, 0)</f>
        <v>0</v>
      </c>
      <c r="G934" s="12">
        <f>SUMIF(R935:R1699, Q934, H935:H1699)</f>
        <v>0</v>
      </c>
      <c r="H934" s="12">
        <f>TRUNC(G934*D934, 0)</f>
        <v>0</v>
      </c>
      <c r="I934" s="12">
        <f>SUMIF(R935:R1699, Q934, J935:J1699)</f>
        <v>0</v>
      </c>
      <c r="J934" s="12">
        <f>TRUNC(I934*D934, 0)</f>
        <v>0</v>
      </c>
      <c r="K934" s="12">
        <f>SUMIF(R935:R1699, Q934, L935:L1699)</f>
        <v>0</v>
      </c>
      <c r="L934" s="12">
        <f>TRUNC(F934+H934+J934, 0)</f>
        <v>0</v>
      </c>
      <c r="M934" s="10" t="s">
        <v>52</v>
      </c>
      <c r="N934" s="9" t="s">
        <v>52</v>
      </c>
      <c r="O934" s="9" t="s">
        <v>52</v>
      </c>
      <c r="P934" s="9" t="s">
        <v>52</v>
      </c>
      <c r="Q934" s="9" t="s">
        <v>2612</v>
      </c>
      <c r="R934" s="9" t="s">
        <v>1283</v>
      </c>
      <c r="S934" s="9" t="s">
        <v>54</v>
      </c>
      <c r="T934" s="9" t="s">
        <v>54</v>
      </c>
      <c r="U934" s="9" t="s">
        <v>54</v>
      </c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9" t="s">
        <v>52</v>
      </c>
      <c r="AT934" s="1">
        <v>3</v>
      </c>
      <c r="AU934" s="9" t="s">
        <v>52</v>
      </c>
      <c r="AV934" s="9" t="s">
        <v>52</v>
      </c>
      <c r="AW934" s="9" t="s">
        <v>2612</v>
      </c>
      <c r="AX934" s="1">
        <v>13</v>
      </c>
      <c r="AY934" s="1"/>
    </row>
    <row r="935" spans="1:51" ht="30" customHeight="1" x14ac:dyDescent="0.3">
      <c r="A935" s="10" t="s">
        <v>2613</v>
      </c>
      <c r="B935" s="10" t="s">
        <v>52</v>
      </c>
      <c r="C935" s="10" t="s">
        <v>52</v>
      </c>
      <c r="D935" s="11">
        <v>1</v>
      </c>
      <c r="E935" s="12">
        <f>SUM(F936:F942)</f>
        <v>0</v>
      </c>
      <c r="F935" s="12">
        <f>TRUNC(E935*D935, 0)</f>
        <v>0</v>
      </c>
      <c r="G935" s="12">
        <f>SUM(H936:H942)</f>
        <v>0</v>
      </c>
      <c r="H935" s="12">
        <f>TRUNC(G935*D935, 0)</f>
        <v>0</v>
      </c>
      <c r="I935" s="12">
        <f>SUM(J936:J942)</f>
        <v>0</v>
      </c>
      <c r="J935" s="12">
        <f>TRUNC(I935*D935, 0)</f>
        <v>0</v>
      </c>
      <c r="K935" s="12">
        <f>SUM(L936:L942)</f>
        <v>0</v>
      </c>
      <c r="L935" s="12">
        <f>TRUNC(F935+H935+J935, 0)</f>
        <v>0</v>
      </c>
      <c r="M935" s="10" t="s">
        <v>52</v>
      </c>
      <c r="N935" s="9" t="s">
        <v>52</v>
      </c>
      <c r="O935" s="9" t="s">
        <v>52</v>
      </c>
      <c r="P935" s="9" t="s">
        <v>52</v>
      </c>
      <c r="Q935" s="9" t="s">
        <v>2614</v>
      </c>
      <c r="R935" s="9" t="s">
        <v>2612</v>
      </c>
      <c r="S935" s="9" t="s">
        <v>54</v>
      </c>
      <c r="T935" s="9" t="s">
        <v>54</v>
      </c>
      <c r="U935" s="9" t="s">
        <v>54</v>
      </c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9" t="s">
        <v>52</v>
      </c>
      <c r="AT935" s="1">
        <v>4</v>
      </c>
      <c r="AU935" s="9" t="s">
        <v>52</v>
      </c>
      <c r="AV935" s="9" t="s">
        <v>52</v>
      </c>
      <c r="AW935" s="9" t="s">
        <v>2614</v>
      </c>
      <c r="AX935" s="1">
        <v>1164</v>
      </c>
      <c r="AY935" s="1"/>
    </row>
    <row r="936" spans="1:51" ht="30" customHeight="1" x14ac:dyDescent="0.3">
      <c r="A936" s="10" t="s">
        <v>2615</v>
      </c>
      <c r="B936" s="10" t="s">
        <v>2616</v>
      </c>
      <c r="C936" s="10" t="s">
        <v>65</v>
      </c>
      <c r="D936" s="11"/>
      <c r="E936" s="12">
        <f>TRUNC(일위대가목록!E768,0)</f>
        <v>800</v>
      </c>
      <c r="F936" s="12">
        <f>TRUNC(E936*D936, 0)</f>
        <v>0</v>
      </c>
      <c r="G936" s="12">
        <f>TRUNC(일위대가목록!F768,0)</f>
        <v>14878</v>
      </c>
      <c r="H936" s="12">
        <f>TRUNC(G936*D936, 0)</f>
        <v>0</v>
      </c>
      <c r="I936" s="12">
        <f>TRUNC(일위대가목록!G768,0)</f>
        <v>0</v>
      </c>
      <c r="J936" s="12">
        <f>TRUNC(I936*D936, 0)</f>
        <v>0</v>
      </c>
      <c r="K936" s="12">
        <f>TRUNC(E936+G936+I936, 0)</f>
        <v>15678</v>
      </c>
      <c r="L936" s="12">
        <f>TRUNC(F936+H936+J936, 0)</f>
        <v>0</v>
      </c>
      <c r="M936" s="10" t="s">
        <v>52</v>
      </c>
      <c r="N936" s="9" t="s">
        <v>2617</v>
      </c>
      <c r="O936" s="9" t="s">
        <v>52</v>
      </c>
      <c r="P936" s="9" t="s">
        <v>52</v>
      </c>
      <c r="Q936" s="9" t="s">
        <v>2614</v>
      </c>
      <c r="R936" s="9" t="s">
        <v>52</v>
      </c>
      <c r="S936" s="9" t="s">
        <v>67</v>
      </c>
      <c r="T936" s="9" t="s">
        <v>54</v>
      </c>
      <c r="U936" s="9" t="s">
        <v>54</v>
      </c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9" t="s">
        <v>52</v>
      </c>
      <c r="AT936" s="1"/>
      <c r="AU936" s="9" t="s">
        <v>52</v>
      </c>
      <c r="AV936" s="9" t="s">
        <v>52</v>
      </c>
      <c r="AW936" s="9" t="s">
        <v>2618</v>
      </c>
      <c r="AX936" s="1">
        <v>1165</v>
      </c>
      <c r="AY936" s="1"/>
    </row>
    <row r="937" spans="1:51" ht="30" customHeight="1" x14ac:dyDescent="0.3">
      <c r="A937" s="10" t="s">
        <v>2619</v>
      </c>
      <c r="B937" s="10" t="s">
        <v>2620</v>
      </c>
      <c r="C937" s="10" t="s">
        <v>65</v>
      </c>
      <c r="D937" s="11"/>
      <c r="E937" s="12">
        <f>TRUNC(일위대가목록!E769,0)</f>
        <v>928</v>
      </c>
      <c r="F937" s="12">
        <f>TRUNC(E937*D937, 0)</f>
        <v>0</v>
      </c>
      <c r="G937" s="12">
        <f>TRUNC(일위대가목록!F769,0)</f>
        <v>5991</v>
      </c>
      <c r="H937" s="12">
        <f>TRUNC(G937*D937, 0)</f>
        <v>0</v>
      </c>
      <c r="I937" s="12">
        <f>TRUNC(일위대가목록!G769,0)</f>
        <v>0</v>
      </c>
      <c r="J937" s="12">
        <f>TRUNC(I937*D937, 0)</f>
        <v>0</v>
      </c>
      <c r="K937" s="12">
        <f>TRUNC(E937+G937+I937, 0)</f>
        <v>6919</v>
      </c>
      <c r="L937" s="12">
        <f>TRUNC(F937+H937+J937, 0)</f>
        <v>0</v>
      </c>
      <c r="M937" s="10" t="s">
        <v>52</v>
      </c>
      <c r="N937" s="9" t="s">
        <v>2621</v>
      </c>
      <c r="O937" s="9" t="s">
        <v>52</v>
      </c>
      <c r="P937" s="9" t="s">
        <v>52</v>
      </c>
      <c r="Q937" s="9" t="s">
        <v>2614</v>
      </c>
      <c r="R937" s="9" t="s">
        <v>52</v>
      </c>
      <c r="S937" s="9" t="s">
        <v>67</v>
      </c>
      <c r="T937" s="9" t="s">
        <v>54</v>
      </c>
      <c r="U937" s="9" t="s">
        <v>54</v>
      </c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9" t="s">
        <v>52</v>
      </c>
      <c r="AT937" s="1"/>
      <c r="AU937" s="9" t="s">
        <v>52</v>
      </c>
      <c r="AV937" s="9" t="s">
        <v>52</v>
      </c>
      <c r="AW937" s="9" t="s">
        <v>2622</v>
      </c>
      <c r="AX937" s="1">
        <v>1166</v>
      </c>
      <c r="AY937" s="1"/>
    </row>
    <row r="938" spans="1:51" ht="30" customHeight="1" x14ac:dyDescent="0.3">
      <c r="A938" s="10" t="s">
        <v>2619</v>
      </c>
      <c r="B938" s="10" t="s">
        <v>2623</v>
      </c>
      <c r="C938" s="10" t="s">
        <v>65</v>
      </c>
      <c r="D938" s="11"/>
      <c r="E938" s="12">
        <f>TRUNC(일위대가목록!E770,0)</f>
        <v>278</v>
      </c>
      <c r="F938" s="12">
        <f>TRUNC(E938*D938, 0)</f>
        <v>0</v>
      </c>
      <c r="G938" s="12">
        <f>TRUNC(일위대가목록!F770,0)</f>
        <v>4209</v>
      </c>
      <c r="H938" s="12">
        <f>TRUNC(G938*D938, 0)</f>
        <v>0</v>
      </c>
      <c r="I938" s="12">
        <f>TRUNC(일위대가목록!G770,0)</f>
        <v>0</v>
      </c>
      <c r="J938" s="12">
        <f>TRUNC(I938*D938, 0)</f>
        <v>0</v>
      </c>
      <c r="K938" s="12">
        <f>TRUNC(E938+G938+I938, 0)</f>
        <v>4487</v>
      </c>
      <c r="L938" s="12">
        <f>TRUNC(F938+H938+J938, 0)</f>
        <v>0</v>
      </c>
      <c r="M938" s="10" t="s">
        <v>52</v>
      </c>
      <c r="N938" s="9" t="s">
        <v>2624</v>
      </c>
      <c r="O938" s="9" t="s">
        <v>52</v>
      </c>
      <c r="P938" s="9" t="s">
        <v>52</v>
      </c>
      <c r="Q938" s="9" t="s">
        <v>2614</v>
      </c>
      <c r="R938" s="9" t="s">
        <v>52</v>
      </c>
      <c r="S938" s="9" t="s">
        <v>67</v>
      </c>
      <c r="T938" s="9" t="s">
        <v>54</v>
      </c>
      <c r="U938" s="9" t="s">
        <v>54</v>
      </c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9" t="s">
        <v>52</v>
      </c>
      <c r="AT938" s="1"/>
      <c r="AU938" s="9" t="s">
        <v>52</v>
      </c>
      <c r="AV938" s="9" t="s">
        <v>52</v>
      </c>
      <c r="AW938" s="9" t="s">
        <v>2625</v>
      </c>
      <c r="AX938" s="1">
        <v>1167</v>
      </c>
      <c r="AY938" s="1"/>
    </row>
    <row r="939" spans="1:51" ht="30" customHeight="1" x14ac:dyDescent="0.3">
      <c r="A939" s="10" t="s">
        <v>2626</v>
      </c>
      <c r="B939" s="10" t="s">
        <v>2627</v>
      </c>
      <c r="C939" s="10" t="s">
        <v>65</v>
      </c>
      <c r="D939" s="11"/>
      <c r="E939" s="12">
        <f>TRUNC(일위대가목록!E771,0)</f>
        <v>23771</v>
      </c>
      <c r="F939" s="12">
        <f>TRUNC(E939*D939, 0)</f>
        <v>0</v>
      </c>
      <c r="G939" s="12">
        <f>TRUNC(일위대가목록!F771,0)</f>
        <v>14655</v>
      </c>
      <c r="H939" s="12">
        <f>TRUNC(G939*D939, 0)</f>
        <v>0</v>
      </c>
      <c r="I939" s="12">
        <f>TRUNC(일위대가목록!G771,0)</f>
        <v>0</v>
      </c>
      <c r="J939" s="12">
        <f>TRUNC(I939*D939, 0)</f>
        <v>0</v>
      </c>
      <c r="K939" s="12">
        <f>TRUNC(E939+G939+I939, 0)</f>
        <v>38426</v>
      </c>
      <c r="L939" s="12">
        <f>TRUNC(F939+H939+J939, 0)</f>
        <v>0</v>
      </c>
      <c r="M939" s="10" t="s">
        <v>52</v>
      </c>
      <c r="N939" s="9" t="s">
        <v>2628</v>
      </c>
      <c r="O939" s="9" t="s">
        <v>52</v>
      </c>
      <c r="P939" s="9" t="s">
        <v>52</v>
      </c>
      <c r="Q939" s="9" t="s">
        <v>2614</v>
      </c>
      <c r="R939" s="9" t="s">
        <v>52</v>
      </c>
      <c r="S939" s="9" t="s">
        <v>67</v>
      </c>
      <c r="T939" s="9" t="s">
        <v>54</v>
      </c>
      <c r="U939" s="9" t="s">
        <v>54</v>
      </c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9" t="s">
        <v>52</v>
      </c>
      <c r="AT939" s="1"/>
      <c r="AU939" s="9" t="s">
        <v>52</v>
      </c>
      <c r="AV939" s="9" t="s">
        <v>52</v>
      </c>
      <c r="AW939" s="9" t="s">
        <v>2629</v>
      </c>
      <c r="AX939" s="1">
        <v>1168</v>
      </c>
      <c r="AY939" s="1"/>
    </row>
    <row r="940" spans="1:51" ht="30" customHeight="1" x14ac:dyDescent="0.3">
      <c r="A940" s="10" t="s">
        <v>2630</v>
      </c>
      <c r="B940" s="10" t="s">
        <v>52</v>
      </c>
      <c r="C940" s="10" t="s">
        <v>65</v>
      </c>
      <c r="D940" s="11"/>
      <c r="E940" s="12">
        <f>TRUNC(일위대가목록!E772,0)</f>
        <v>0</v>
      </c>
      <c r="F940" s="12">
        <f>TRUNC(E940*D940, 0)</f>
        <v>0</v>
      </c>
      <c r="G940" s="12">
        <f>TRUNC(일위대가목록!F772,0)</f>
        <v>11437</v>
      </c>
      <c r="H940" s="12">
        <f>TRUNC(G940*D940, 0)</f>
        <v>0</v>
      </c>
      <c r="I940" s="12">
        <f>TRUNC(일위대가목록!G772,0)</f>
        <v>228</v>
      </c>
      <c r="J940" s="12">
        <f>TRUNC(I940*D940, 0)</f>
        <v>0</v>
      </c>
      <c r="K940" s="12">
        <f>TRUNC(E940+G940+I940, 0)</f>
        <v>11665</v>
      </c>
      <c r="L940" s="12">
        <f>TRUNC(F940+H940+J940, 0)</f>
        <v>0</v>
      </c>
      <c r="M940" s="10" t="s">
        <v>52</v>
      </c>
      <c r="N940" s="9" t="s">
        <v>2631</v>
      </c>
      <c r="O940" s="9" t="s">
        <v>52</v>
      </c>
      <c r="P940" s="9" t="s">
        <v>52</v>
      </c>
      <c r="Q940" s="9" t="s">
        <v>2614</v>
      </c>
      <c r="R940" s="9" t="s">
        <v>52</v>
      </c>
      <c r="S940" s="9" t="s">
        <v>67</v>
      </c>
      <c r="T940" s="9" t="s">
        <v>54</v>
      </c>
      <c r="U940" s="9" t="s">
        <v>54</v>
      </c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9" t="s">
        <v>52</v>
      </c>
      <c r="AT940" s="1"/>
      <c r="AU940" s="9" t="s">
        <v>52</v>
      </c>
      <c r="AV940" s="9" t="s">
        <v>52</v>
      </c>
      <c r="AW940" s="9" t="s">
        <v>2632</v>
      </c>
      <c r="AX940" s="1">
        <v>1169</v>
      </c>
      <c r="AY940" s="1"/>
    </row>
    <row r="941" spans="1:51" ht="30" customHeight="1" x14ac:dyDescent="0.3">
      <c r="A941" s="10" t="s">
        <v>2633</v>
      </c>
      <c r="B941" s="10" t="s">
        <v>2634</v>
      </c>
      <c r="C941" s="10" t="s">
        <v>65</v>
      </c>
      <c r="D941" s="11"/>
      <c r="E941" s="12">
        <f>TRUNC(일위대가목록!E773,0)</f>
        <v>0</v>
      </c>
      <c r="F941" s="12">
        <f>TRUNC(E941*D941, 0)</f>
        <v>0</v>
      </c>
      <c r="G941" s="12">
        <f>TRUNC(일위대가목록!F773,0)</f>
        <v>20785</v>
      </c>
      <c r="H941" s="12">
        <f>TRUNC(G941*D941, 0)</f>
        <v>0</v>
      </c>
      <c r="I941" s="12">
        <f>TRUNC(일위대가목록!G773,0)</f>
        <v>1039</v>
      </c>
      <c r="J941" s="12">
        <f>TRUNC(I941*D941, 0)</f>
        <v>0</v>
      </c>
      <c r="K941" s="12">
        <f>TRUNC(E941+G941+I941, 0)</f>
        <v>21824</v>
      </c>
      <c r="L941" s="12">
        <f>TRUNC(F941+H941+J941, 0)</f>
        <v>0</v>
      </c>
      <c r="M941" s="10" t="s">
        <v>52</v>
      </c>
      <c r="N941" s="9" t="s">
        <v>2635</v>
      </c>
      <c r="O941" s="9" t="s">
        <v>52</v>
      </c>
      <c r="P941" s="9" t="s">
        <v>52</v>
      </c>
      <c r="Q941" s="9" t="s">
        <v>2614</v>
      </c>
      <c r="R941" s="9" t="s">
        <v>52</v>
      </c>
      <c r="S941" s="9" t="s">
        <v>67</v>
      </c>
      <c r="T941" s="9" t="s">
        <v>54</v>
      </c>
      <c r="U941" s="9" t="s">
        <v>54</v>
      </c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9" t="s">
        <v>52</v>
      </c>
      <c r="AT941" s="1"/>
      <c r="AU941" s="9" t="s">
        <v>52</v>
      </c>
      <c r="AV941" s="9" t="s">
        <v>52</v>
      </c>
      <c r="AW941" s="9" t="s">
        <v>2636</v>
      </c>
      <c r="AX941" s="1">
        <v>1170</v>
      </c>
      <c r="AY941" s="1"/>
    </row>
    <row r="942" spans="1:51" ht="30" customHeight="1" x14ac:dyDescent="0.3">
      <c r="A942" s="10" t="s">
        <v>2633</v>
      </c>
      <c r="B942" s="10" t="s">
        <v>2637</v>
      </c>
      <c r="C942" s="10" t="s">
        <v>65</v>
      </c>
      <c r="D942" s="11"/>
      <c r="E942" s="12">
        <f>TRUNC(일위대가목록!E774,0)</f>
        <v>0</v>
      </c>
      <c r="F942" s="12">
        <f>TRUNC(E942*D942, 0)</f>
        <v>0</v>
      </c>
      <c r="G942" s="12">
        <f>TRUNC(일위대가목록!F774,0)</f>
        <v>25271</v>
      </c>
      <c r="H942" s="12">
        <f>TRUNC(G942*D942, 0)</f>
        <v>0</v>
      </c>
      <c r="I942" s="12">
        <f>TRUNC(일위대가목록!G774,0)</f>
        <v>1263</v>
      </c>
      <c r="J942" s="12">
        <f>TRUNC(I942*D942, 0)</f>
        <v>0</v>
      </c>
      <c r="K942" s="12">
        <f>TRUNC(E942+G942+I942, 0)</f>
        <v>26534</v>
      </c>
      <c r="L942" s="12">
        <f>TRUNC(F942+H942+J942, 0)</f>
        <v>0</v>
      </c>
      <c r="M942" s="10" t="s">
        <v>52</v>
      </c>
      <c r="N942" s="9" t="s">
        <v>2638</v>
      </c>
      <c r="O942" s="9" t="s">
        <v>52</v>
      </c>
      <c r="P942" s="9" t="s">
        <v>52</v>
      </c>
      <c r="Q942" s="9" t="s">
        <v>2614</v>
      </c>
      <c r="R942" s="9" t="s">
        <v>52</v>
      </c>
      <c r="S942" s="9" t="s">
        <v>67</v>
      </c>
      <c r="T942" s="9" t="s">
        <v>54</v>
      </c>
      <c r="U942" s="9" t="s">
        <v>54</v>
      </c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9" t="s">
        <v>52</v>
      </c>
      <c r="AT942" s="1"/>
      <c r="AU942" s="9" t="s">
        <v>52</v>
      </c>
      <c r="AV942" s="9" t="s">
        <v>52</v>
      </c>
      <c r="AW942" s="9" t="s">
        <v>2639</v>
      </c>
      <c r="AX942" s="1">
        <v>1171</v>
      </c>
      <c r="AY942" s="1"/>
    </row>
    <row r="943" spans="1:51" ht="30" customHeight="1" x14ac:dyDescent="0.3">
      <c r="A943" s="10" t="s">
        <v>2640</v>
      </c>
      <c r="B943" s="10" t="s">
        <v>52</v>
      </c>
      <c r="C943" s="10" t="s">
        <v>52</v>
      </c>
      <c r="D943" s="11">
        <v>1</v>
      </c>
      <c r="E943" s="12">
        <f>SUM(F944:F949)</f>
        <v>0</v>
      </c>
      <c r="F943" s="12">
        <f>TRUNC(E943*D943, 0)</f>
        <v>0</v>
      </c>
      <c r="G943" s="12">
        <f>SUM(H944:H949)</f>
        <v>0</v>
      </c>
      <c r="H943" s="12">
        <f>TRUNC(G943*D943, 0)</f>
        <v>0</v>
      </c>
      <c r="I943" s="12">
        <f>SUM(J944:J949)</f>
        <v>0</v>
      </c>
      <c r="J943" s="12">
        <f>TRUNC(I943*D943, 0)</f>
        <v>0</v>
      </c>
      <c r="K943" s="12">
        <f>SUM(L944:L949)</f>
        <v>0</v>
      </c>
      <c r="L943" s="12">
        <f>TRUNC(F943+H943+J943, 0)</f>
        <v>0</v>
      </c>
      <c r="M943" s="10" t="s">
        <v>52</v>
      </c>
      <c r="N943" s="9" t="s">
        <v>52</v>
      </c>
      <c r="O943" s="9" t="s">
        <v>52</v>
      </c>
      <c r="P943" s="9" t="s">
        <v>52</v>
      </c>
      <c r="Q943" s="9" t="s">
        <v>2641</v>
      </c>
      <c r="R943" s="9" t="s">
        <v>2612</v>
      </c>
      <c r="S943" s="9" t="s">
        <v>54</v>
      </c>
      <c r="T943" s="9" t="s">
        <v>54</v>
      </c>
      <c r="U943" s="9" t="s">
        <v>54</v>
      </c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9" t="s">
        <v>52</v>
      </c>
      <c r="AT943" s="1">
        <v>4</v>
      </c>
      <c r="AU943" s="9" t="s">
        <v>52</v>
      </c>
      <c r="AV943" s="9" t="s">
        <v>52</v>
      </c>
      <c r="AW943" s="9" t="s">
        <v>2641</v>
      </c>
      <c r="AX943" s="1">
        <v>1172</v>
      </c>
      <c r="AY943" s="1"/>
    </row>
    <row r="944" spans="1:51" ht="30" customHeight="1" x14ac:dyDescent="0.3">
      <c r="A944" s="10" t="s">
        <v>2642</v>
      </c>
      <c r="B944" s="10" t="s">
        <v>2071</v>
      </c>
      <c r="C944" s="10" t="s">
        <v>65</v>
      </c>
      <c r="D944" s="11"/>
      <c r="E944" s="12">
        <f>TRUNC(일위대가목록!E775,0)</f>
        <v>0</v>
      </c>
      <c r="F944" s="12">
        <f>TRUNC(E944*D944, 0)</f>
        <v>0</v>
      </c>
      <c r="G944" s="12">
        <f>TRUNC(일위대가목록!F775,0)</f>
        <v>7097</v>
      </c>
      <c r="H944" s="12">
        <f>TRUNC(G944*D944, 0)</f>
        <v>0</v>
      </c>
      <c r="I944" s="12">
        <f>TRUNC(일위대가목록!G775,0)</f>
        <v>212</v>
      </c>
      <c r="J944" s="12">
        <f>TRUNC(I944*D944, 0)</f>
        <v>0</v>
      </c>
      <c r="K944" s="12">
        <f>TRUNC(E944+G944+I944, 0)</f>
        <v>7309</v>
      </c>
      <c r="L944" s="12">
        <f>TRUNC(F944+H944+J944, 0)</f>
        <v>0</v>
      </c>
      <c r="M944" s="10" t="s">
        <v>52</v>
      </c>
      <c r="N944" s="9" t="s">
        <v>2643</v>
      </c>
      <c r="O944" s="9" t="s">
        <v>52</v>
      </c>
      <c r="P944" s="9" t="s">
        <v>52</v>
      </c>
      <c r="Q944" s="9" t="s">
        <v>2641</v>
      </c>
      <c r="R944" s="9" t="s">
        <v>52</v>
      </c>
      <c r="S944" s="9" t="s">
        <v>67</v>
      </c>
      <c r="T944" s="9" t="s">
        <v>54</v>
      </c>
      <c r="U944" s="9" t="s">
        <v>54</v>
      </c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9" t="s">
        <v>52</v>
      </c>
      <c r="AT944" s="1"/>
      <c r="AU944" s="9" t="s">
        <v>52</v>
      </c>
      <c r="AV944" s="9" t="s">
        <v>52</v>
      </c>
      <c r="AW944" s="9" t="s">
        <v>2644</v>
      </c>
      <c r="AX944" s="1">
        <v>1173</v>
      </c>
      <c r="AY944" s="1"/>
    </row>
    <row r="945" spans="1:51" ht="30" customHeight="1" x14ac:dyDescent="0.3">
      <c r="A945" s="10" t="s">
        <v>2645</v>
      </c>
      <c r="B945" s="10" t="s">
        <v>2646</v>
      </c>
      <c r="C945" s="10" t="s">
        <v>65</v>
      </c>
      <c r="D945" s="11"/>
      <c r="E945" s="12">
        <f>TRUNC(일위대가목록!E776,0)</f>
        <v>0</v>
      </c>
      <c r="F945" s="12">
        <f>TRUNC(E945*D945, 0)</f>
        <v>0</v>
      </c>
      <c r="G945" s="12">
        <f>TRUNC(일위대가목록!F776,0)</f>
        <v>12673</v>
      </c>
      <c r="H945" s="12">
        <f>TRUNC(G945*D945, 0)</f>
        <v>0</v>
      </c>
      <c r="I945" s="12">
        <f>TRUNC(일위대가목록!G776,0)</f>
        <v>380</v>
      </c>
      <c r="J945" s="12">
        <f>TRUNC(I945*D945, 0)</f>
        <v>0</v>
      </c>
      <c r="K945" s="12">
        <f>TRUNC(E945+G945+I945, 0)</f>
        <v>13053</v>
      </c>
      <c r="L945" s="12">
        <f>TRUNC(F945+H945+J945, 0)</f>
        <v>0</v>
      </c>
      <c r="M945" s="10" t="s">
        <v>52</v>
      </c>
      <c r="N945" s="9" t="s">
        <v>2647</v>
      </c>
      <c r="O945" s="9" t="s">
        <v>52</v>
      </c>
      <c r="P945" s="9" t="s">
        <v>52</v>
      </c>
      <c r="Q945" s="9" t="s">
        <v>2641</v>
      </c>
      <c r="R945" s="9" t="s">
        <v>52</v>
      </c>
      <c r="S945" s="9" t="s">
        <v>67</v>
      </c>
      <c r="T945" s="9" t="s">
        <v>54</v>
      </c>
      <c r="U945" s="9" t="s">
        <v>54</v>
      </c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9" t="s">
        <v>52</v>
      </c>
      <c r="AT945" s="1"/>
      <c r="AU945" s="9" t="s">
        <v>52</v>
      </c>
      <c r="AV945" s="9" t="s">
        <v>52</v>
      </c>
      <c r="AW945" s="9" t="s">
        <v>2648</v>
      </c>
      <c r="AX945" s="1">
        <v>1174</v>
      </c>
      <c r="AY945" s="1"/>
    </row>
    <row r="946" spans="1:51" ht="30" customHeight="1" x14ac:dyDescent="0.3">
      <c r="A946" s="10" t="s">
        <v>2645</v>
      </c>
      <c r="B946" s="10" t="s">
        <v>2649</v>
      </c>
      <c r="C946" s="10" t="s">
        <v>65</v>
      </c>
      <c r="D946" s="11"/>
      <c r="E946" s="12">
        <f>TRUNC(일위대가목록!E777,0)</f>
        <v>0</v>
      </c>
      <c r="F946" s="12">
        <f>TRUNC(E946*D946, 0)</f>
        <v>0</v>
      </c>
      <c r="G946" s="12">
        <f>TRUNC(일위대가목록!F777,0)</f>
        <v>10584</v>
      </c>
      <c r="H946" s="12">
        <f>TRUNC(G946*D946, 0)</f>
        <v>0</v>
      </c>
      <c r="I946" s="12">
        <f>TRUNC(일위대가목록!G777,0)</f>
        <v>317</v>
      </c>
      <c r="J946" s="12">
        <f>TRUNC(I946*D946, 0)</f>
        <v>0</v>
      </c>
      <c r="K946" s="12">
        <f>TRUNC(E946+G946+I946, 0)</f>
        <v>10901</v>
      </c>
      <c r="L946" s="12">
        <f>TRUNC(F946+H946+J946, 0)</f>
        <v>0</v>
      </c>
      <c r="M946" s="10" t="s">
        <v>52</v>
      </c>
      <c r="N946" s="9" t="s">
        <v>2650</v>
      </c>
      <c r="O946" s="9" t="s">
        <v>52</v>
      </c>
      <c r="P946" s="9" t="s">
        <v>52</v>
      </c>
      <c r="Q946" s="9" t="s">
        <v>2641</v>
      </c>
      <c r="R946" s="9" t="s">
        <v>52</v>
      </c>
      <c r="S946" s="9" t="s">
        <v>67</v>
      </c>
      <c r="T946" s="9" t="s">
        <v>54</v>
      </c>
      <c r="U946" s="9" t="s">
        <v>54</v>
      </c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9" t="s">
        <v>52</v>
      </c>
      <c r="AT946" s="1"/>
      <c r="AU946" s="9" t="s">
        <v>52</v>
      </c>
      <c r="AV946" s="9" t="s">
        <v>52</v>
      </c>
      <c r="AW946" s="9" t="s">
        <v>2651</v>
      </c>
      <c r="AX946" s="1">
        <v>1175</v>
      </c>
      <c r="AY946" s="1"/>
    </row>
    <row r="947" spans="1:51" ht="30" customHeight="1" x14ac:dyDescent="0.3">
      <c r="A947" s="10" t="s">
        <v>2652</v>
      </c>
      <c r="B947" s="10" t="s">
        <v>2653</v>
      </c>
      <c r="C947" s="10" t="s">
        <v>65</v>
      </c>
      <c r="D947" s="11"/>
      <c r="E947" s="12">
        <f>TRUNC(일위대가목록!E778,0)</f>
        <v>0</v>
      </c>
      <c r="F947" s="12">
        <f>TRUNC(E947*D947, 0)</f>
        <v>0</v>
      </c>
      <c r="G947" s="12">
        <f>TRUNC(일위대가목록!F778,0)</f>
        <v>12804</v>
      </c>
      <c r="H947" s="12">
        <f>TRUNC(G947*D947, 0)</f>
        <v>0</v>
      </c>
      <c r="I947" s="12">
        <f>TRUNC(일위대가목록!G778,0)</f>
        <v>128</v>
      </c>
      <c r="J947" s="12">
        <f>TRUNC(I947*D947, 0)</f>
        <v>0</v>
      </c>
      <c r="K947" s="12">
        <f>TRUNC(E947+G947+I947, 0)</f>
        <v>12932</v>
      </c>
      <c r="L947" s="12">
        <f>TRUNC(F947+H947+J947, 0)</f>
        <v>0</v>
      </c>
      <c r="M947" s="10" t="s">
        <v>52</v>
      </c>
      <c r="N947" s="9" t="s">
        <v>2654</v>
      </c>
      <c r="O947" s="9" t="s">
        <v>52</v>
      </c>
      <c r="P947" s="9" t="s">
        <v>52</v>
      </c>
      <c r="Q947" s="9" t="s">
        <v>2641</v>
      </c>
      <c r="R947" s="9" t="s">
        <v>52</v>
      </c>
      <c r="S947" s="9" t="s">
        <v>67</v>
      </c>
      <c r="T947" s="9" t="s">
        <v>54</v>
      </c>
      <c r="U947" s="9" t="s">
        <v>54</v>
      </c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9" t="s">
        <v>52</v>
      </c>
      <c r="AT947" s="1"/>
      <c r="AU947" s="9" t="s">
        <v>52</v>
      </c>
      <c r="AV947" s="9" t="s">
        <v>52</v>
      </c>
      <c r="AW947" s="9" t="s">
        <v>2655</v>
      </c>
      <c r="AX947" s="1">
        <v>1176</v>
      </c>
      <c r="AY947" s="1"/>
    </row>
    <row r="948" spans="1:51" ht="30" customHeight="1" x14ac:dyDescent="0.3">
      <c r="A948" s="10" t="s">
        <v>2652</v>
      </c>
      <c r="B948" s="10" t="s">
        <v>2656</v>
      </c>
      <c r="C948" s="10" t="s">
        <v>65</v>
      </c>
      <c r="D948" s="11"/>
      <c r="E948" s="12">
        <f>TRUNC(일위대가목록!E779,0)</f>
        <v>0</v>
      </c>
      <c r="F948" s="12">
        <f>TRUNC(E948*D948, 0)</f>
        <v>0</v>
      </c>
      <c r="G948" s="12">
        <f>TRUNC(일위대가목록!F779,0)</f>
        <v>17974</v>
      </c>
      <c r="H948" s="12">
        <f>TRUNC(G948*D948, 0)</f>
        <v>0</v>
      </c>
      <c r="I948" s="12">
        <f>TRUNC(일위대가목록!G779,0)</f>
        <v>179</v>
      </c>
      <c r="J948" s="12">
        <f>TRUNC(I948*D948, 0)</f>
        <v>0</v>
      </c>
      <c r="K948" s="12">
        <f>TRUNC(E948+G948+I948, 0)</f>
        <v>18153</v>
      </c>
      <c r="L948" s="12">
        <f>TRUNC(F948+H948+J948, 0)</f>
        <v>0</v>
      </c>
      <c r="M948" s="10" t="s">
        <v>52</v>
      </c>
      <c r="N948" s="9" t="s">
        <v>2657</v>
      </c>
      <c r="O948" s="9" t="s">
        <v>52</v>
      </c>
      <c r="P948" s="9" t="s">
        <v>52</v>
      </c>
      <c r="Q948" s="9" t="s">
        <v>2641</v>
      </c>
      <c r="R948" s="9" t="s">
        <v>52</v>
      </c>
      <c r="S948" s="9" t="s">
        <v>67</v>
      </c>
      <c r="T948" s="9" t="s">
        <v>54</v>
      </c>
      <c r="U948" s="9" t="s">
        <v>54</v>
      </c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9" t="s">
        <v>52</v>
      </c>
      <c r="AT948" s="1"/>
      <c r="AU948" s="9" t="s">
        <v>52</v>
      </c>
      <c r="AV948" s="9" t="s">
        <v>52</v>
      </c>
      <c r="AW948" s="9" t="s">
        <v>2658</v>
      </c>
      <c r="AX948" s="1">
        <v>1177</v>
      </c>
      <c r="AY948" s="1"/>
    </row>
    <row r="949" spans="1:51" ht="30" customHeight="1" x14ac:dyDescent="0.3">
      <c r="A949" s="10" t="s">
        <v>2659</v>
      </c>
      <c r="B949" s="10" t="s">
        <v>2660</v>
      </c>
      <c r="C949" s="10" t="s">
        <v>65</v>
      </c>
      <c r="D949" s="11"/>
      <c r="E949" s="12">
        <f>TRUNC(일위대가목록!E780,0)</f>
        <v>0</v>
      </c>
      <c r="F949" s="12">
        <f>TRUNC(E949*D949, 0)</f>
        <v>0</v>
      </c>
      <c r="G949" s="12">
        <f>TRUNC(일위대가목록!F780,0)</f>
        <v>25609</v>
      </c>
      <c r="H949" s="12">
        <f>TRUNC(G949*D949, 0)</f>
        <v>0</v>
      </c>
      <c r="I949" s="12">
        <f>TRUNC(일위대가목록!G780,0)</f>
        <v>256</v>
      </c>
      <c r="J949" s="12">
        <f>TRUNC(I949*D949, 0)</f>
        <v>0</v>
      </c>
      <c r="K949" s="12">
        <f>TRUNC(E949+G949+I949, 0)</f>
        <v>25865</v>
      </c>
      <c r="L949" s="12">
        <f>TRUNC(F949+H949+J949, 0)</f>
        <v>0</v>
      </c>
      <c r="M949" s="10" t="s">
        <v>52</v>
      </c>
      <c r="N949" s="9" t="s">
        <v>2661</v>
      </c>
      <c r="O949" s="9" t="s">
        <v>52</v>
      </c>
      <c r="P949" s="9" t="s">
        <v>52</v>
      </c>
      <c r="Q949" s="9" t="s">
        <v>2641</v>
      </c>
      <c r="R949" s="9" t="s">
        <v>52</v>
      </c>
      <c r="S949" s="9" t="s">
        <v>67</v>
      </c>
      <c r="T949" s="9" t="s">
        <v>54</v>
      </c>
      <c r="U949" s="9" t="s">
        <v>54</v>
      </c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9" t="s">
        <v>52</v>
      </c>
      <c r="AT949" s="1"/>
      <c r="AU949" s="9" t="s">
        <v>52</v>
      </c>
      <c r="AV949" s="9" t="s">
        <v>52</v>
      </c>
      <c r="AW949" s="9" t="s">
        <v>2662</v>
      </c>
      <c r="AX949" s="1">
        <v>1178</v>
      </c>
      <c r="AY949" s="1"/>
    </row>
    <row r="950" spans="1:51" ht="30" customHeight="1" x14ac:dyDescent="0.3">
      <c r="A950" s="10" t="s">
        <v>2663</v>
      </c>
      <c r="B950" s="10" t="s">
        <v>52</v>
      </c>
      <c r="C950" s="10" t="s">
        <v>52</v>
      </c>
      <c r="D950" s="11">
        <v>1</v>
      </c>
      <c r="E950" s="12">
        <f>SUM(F951:F967)</f>
        <v>0</v>
      </c>
      <c r="F950" s="12">
        <f>TRUNC(E950*D950, 0)</f>
        <v>0</v>
      </c>
      <c r="G950" s="12">
        <f>SUM(H951:H967)</f>
        <v>0</v>
      </c>
      <c r="H950" s="12">
        <f>TRUNC(G950*D950, 0)</f>
        <v>0</v>
      </c>
      <c r="I950" s="12">
        <f>SUM(J951:J967)</f>
        <v>0</v>
      </c>
      <c r="J950" s="12">
        <f>TRUNC(I950*D950, 0)</f>
        <v>0</v>
      </c>
      <c r="K950" s="12">
        <f>SUM(L951:L967)</f>
        <v>0</v>
      </c>
      <c r="L950" s="12">
        <f>TRUNC(F950+H950+J950, 0)</f>
        <v>0</v>
      </c>
      <c r="M950" s="10" t="s">
        <v>52</v>
      </c>
      <c r="N950" s="9" t="s">
        <v>52</v>
      </c>
      <c r="O950" s="9" t="s">
        <v>52</v>
      </c>
      <c r="P950" s="9" t="s">
        <v>52</v>
      </c>
      <c r="Q950" s="9" t="s">
        <v>2664</v>
      </c>
      <c r="R950" s="9" t="s">
        <v>2612</v>
      </c>
      <c r="S950" s="9" t="s">
        <v>54</v>
      </c>
      <c r="T950" s="9" t="s">
        <v>54</v>
      </c>
      <c r="U950" s="9" t="s">
        <v>54</v>
      </c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9" t="s">
        <v>52</v>
      </c>
      <c r="AT950" s="1">
        <v>4</v>
      </c>
      <c r="AU950" s="9" t="s">
        <v>52</v>
      </c>
      <c r="AV950" s="9" t="s">
        <v>52</v>
      </c>
      <c r="AW950" s="9" t="s">
        <v>2664</v>
      </c>
      <c r="AX950" s="1">
        <v>1179</v>
      </c>
      <c r="AY950" s="1"/>
    </row>
    <row r="951" spans="1:51" ht="30" customHeight="1" x14ac:dyDescent="0.3">
      <c r="A951" s="10" t="s">
        <v>2652</v>
      </c>
      <c r="B951" s="10" t="s">
        <v>2665</v>
      </c>
      <c r="C951" s="10" t="s">
        <v>65</v>
      </c>
      <c r="D951" s="11"/>
      <c r="E951" s="12">
        <f>TRUNC(일위대가목록!E781,0)</f>
        <v>0</v>
      </c>
      <c r="F951" s="12">
        <f>TRUNC(E951*D951, 0)</f>
        <v>0</v>
      </c>
      <c r="G951" s="12">
        <f>TRUNC(일위대가목록!F781,0)</f>
        <v>9809</v>
      </c>
      <c r="H951" s="12">
        <f>TRUNC(G951*D951, 0)</f>
        <v>0</v>
      </c>
      <c r="I951" s="12">
        <f>TRUNC(일위대가목록!G781,0)</f>
        <v>98</v>
      </c>
      <c r="J951" s="12">
        <f>TRUNC(I951*D951, 0)</f>
        <v>0</v>
      </c>
      <c r="K951" s="12">
        <f>TRUNC(E951+G951+I951, 0)</f>
        <v>9907</v>
      </c>
      <c r="L951" s="12">
        <f>TRUNC(F951+H951+J951, 0)</f>
        <v>0</v>
      </c>
      <c r="M951" s="10" t="s">
        <v>52</v>
      </c>
      <c r="N951" s="9" t="s">
        <v>2666</v>
      </c>
      <c r="O951" s="9" t="s">
        <v>52</v>
      </c>
      <c r="P951" s="9" t="s">
        <v>52</v>
      </c>
      <c r="Q951" s="9" t="s">
        <v>2664</v>
      </c>
      <c r="R951" s="9" t="s">
        <v>52</v>
      </c>
      <c r="S951" s="9" t="s">
        <v>67</v>
      </c>
      <c r="T951" s="9" t="s">
        <v>54</v>
      </c>
      <c r="U951" s="9" t="s">
        <v>54</v>
      </c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9" t="s">
        <v>52</v>
      </c>
      <c r="AT951" s="1"/>
      <c r="AU951" s="9" t="s">
        <v>52</v>
      </c>
      <c r="AV951" s="9" t="s">
        <v>52</v>
      </c>
      <c r="AW951" s="9" t="s">
        <v>2667</v>
      </c>
      <c r="AX951" s="1">
        <v>1180</v>
      </c>
      <c r="AY951" s="1"/>
    </row>
    <row r="952" spans="1:51" ht="30" customHeight="1" x14ac:dyDescent="0.3">
      <c r="A952" s="10" t="s">
        <v>2652</v>
      </c>
      <c r="B952" s="10" t="s">
        <v>2668</v>
      </c>
      <c r="C952" s="10" t="s">
        <v>65</v>
      </c>
      <c r="D952" s="11"/>
      <c r="E952" s="12">
        <f>TRUNC(일위대가목록!E782,0)</f>
        <v>0</v>
      </c>
      <c r="F952" s="12">
        <f>TRUNC(E952*D952, 0)</f>
        <v>0</v>
      </c>
      <c r="G952" s="12">
        <f>TRUNC(일위대가목록!F782,0)</f>
        <v>13780</v>
      </c>
      <c r="H952" s="12">
        <f>TRUNC(G952*D952, 0)</f>
        <v>0</v>
      </c>
      <c r="I952" s="12">
        <f>TRUNC(일위대가목록!G782,0)</f>
        <v>137</v>
      </c>
      <c r="J952" s="12">
        <f>TRUNC(I952*D952, 0)</f>
        <v>0</v>
      </c>
      <c r="K952" s="12">
        <f>TRUNC(E952+G952+I952, 0)</f>
        <v>13917</v>
      </c>
      <c r="L952" s="12">
        <f>TRUNC(F952+H952+J952, 0)</f>
        <v>0</v>
      </c>
      <c r="M952" s="10" t="s">
        <v>52</v>
      </c>
      <c r="N952" s="9" t="s">
        <v>2669</v>
      </c>
      <c r="O952" s="9" t="s">
        <v>52</v>
      </c>
      <c r="P952" s="9" t="s">
        <v>52</v>
      </c>
      <c r="Q952" s="9" t="s">
        <v>2664</v>
      </c>
      <c r="R952" s="9" t="s">
        <v>52</v>
      </c>
      <c r="S952" s="9" t="s">
        <v>67</v>
      </c>
      <c r="T952" s="9" t="s">
        <v>54</v>
      </c>
      <c r="U952" s="9" t="s">
        <v>54</v>
      </c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9" t="s">
        <v>52</v>
      </c>
      <c r="AT952" s="1"/>
      <c r="AU952" s="9" t="s">
        <v>52</v>
      </c>
      <c r="AV952" s="9" t="s">
        <v>52</v>
      </c>
      <c r="AW952" s="9" t="s">
        <v>2670</v>
      </c>
      <c r="AX952" s="1">
        <v>1181</v>
      </c>
      <c r="AY952" s="1"/>
    </row>
    <row r="953" spans="1:51" ht="30" customHeight="1" x14ac:dyDescent="0.3">
      <c r="A953" s="10" t="s">
        <v>2659</v>
      </c>
      <c r="B953" s="10" t="s">
        <v>2671</v>
      </c>
      <c r="C953" s="10" t="s">
        <v>65</v>
      </c>
      <c r="D953" s="11"/>
      <c r="E953" s="12">
        <f>TRUNC(일위대가목록!E783,0)</f>
        <v>0</v>
      </c>
      <c r="F953" s="12">
        <f>TRUNC(E953*D953, 0)</f>
        <v>0</v>
      </c>
      <c r="G953" s="12">
        <f>TRUNC(일위대가목록!F783,0)</f>
        <v>19618</v>
      </c>
      <c r="H953" s="12">
        <f>TRUNC(G953*D953, 0)</f>
        <v>0</v>
      </c>
      <c r="I953" s="12">
        <f>TRUNC(일위대가목록!G783,0)</f>
        <v>196</v>
      </c>
      <c r="J953" s="12">
        <f>TRUNC(I953*D953, 0)</f>
        <v>0</v>
      </c>
      <c r="K953" s="12">
        <f>TRUNC(E953+G953+I953, 0)</f>
        <v>19814</v>
      </c>
      <c r="L953" s="12">
        <f>TRUNC(F953+H953+J953, 0)</f>
        <v>0</v>
      </c>
      <c r="M953" s="10" t="s">
        <v>52</v>
      </c>
      <c r="N953" s="9" t="s">
        <v>2672</v>
      </c>
      <c r="O953" s="9" t="s">
        <v>52</v>
      </c>
      <c r="P953" s="9" t="s">
        <v>52</v>
      </c>
      <c r="Q953" s="9" t="s">
        <v>2664</v>
      </c>
      <c r="R953" s="9" t="s">
        <v>52</v>
      </c>
      <c r="S953" s="9" t="s">
        <v>67</v>
      </c>
      <c r="T953" s="9" t="s">
        <v>54</v>
      </c>
      <c r="U953" s="9" t="s">
        <v>54</v>
      </c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9" t="s">
        <v>52</v>
      </c>
      <c r="AT953" s="1"/>
      <c r="AU953" s="9" t="s">
        <v>52</v>
      </c>
      <c r="AV953" s="9" t="s">
        <v>52</v>
      </c>
      <c r="AW953" s="9" t="s">
        <v>2673</v>
      </c>
      <c r="AX953" s="1">
        <v>1182</v>
      </c>
      <c r="AY953" s="1"/>
    </row>
    <row r="954" spans="1:51" ht="30" customHeight="1" x14ac:dyDescent="0.3">
      <c r="A954" s="10" t="s">
        <v>2674</v>
      </c>
      <c r="B954" s="10" t="s">
        <v>52</v>
      </c>
      <c r="C954" s="10" t="s">
        <v>65</v>
      </c>
      <c r="D954" s="11"/>
      <c r="E954" s="12">
        <f>TRUNC(일위대가목록!E784,0)</f>
        <v>1020</v>
      </c>
      <c r="F954" s="12">
        <f>TRUNC(E954*D954, 0)</f>
        <v>0</v>
      </c>
      <c r="G954" s="12">
        <f>TRUNC(일위대가목록!F784,0)</f>
        <v>8679</v>
      </c>
      <c r="H954" s="12">
        <f>TRUNC(G954*D954, 0)</f>
        <v>0</v>
      </c>
      <c r="I954" s="12">
        <f>TRUNC(일위대가목록!G784,0)</f>
        <v>86</v>
      </c>
      <c r="J954" s="12">
        <f>TRUNC(I954*D954, 0)</f>
        <v>0</v>
      </c>
      <c r="K954" s="12">
        <f>TRUNC(E954+G954+I954, 0)</f>
        <v>9785</v>
      </c>
      <c r="L954" s="12">
        <f>TRUNC(F954+H954+J954, 0)</f>
        <v>0</v>
      </c>
      <c r="M954" s="10" t="s">
        <v>52</v>
      </c>
      <c r="N954" s="9" t="s">
        <v>2675</v>
      </c>
      <c r="O954" s="9" t="s">
        <v>52</v>
      </c>
      <c r="P954" s="9" t="s">
        <v>52</v>
      </c>
      <c r="Q954" s="9" t="s">
        <v>2664</v>
      </c>
      <c r="R954" s="9" t="s">
        <v>52</v>
      </c>
      <c r="S954" s="9" t="s">
        <v>67</v>
      </c>
      <c r="T954" s="9" t="s">
        <v>54</v>
      </c>
      <c r="U954" s="9" t="s">
        <v>54</v>
      </c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9" t="s">
        <v>52</v>
      </c>
      <c r="AT954" s="1"/>
      <c r="AU954" s="9" t="s">
        <v>52</v>
      </c>
      <c r="AV954" s="9" t="s">
        <v>52</v>
      </c>
      <c r="AW954" s="9" t="s">
        <v>2676</v>
      </c>
      <c r="AX954" s="1">
        <v>1183</v>
      </c>
      <c r="AY954" s="1"/>
    </row>
    <row r="955" spans="1:51" ht="30" customHeight="1" x14ac:dyDescent="0.3">
      <c r="A955" s="10" t="s">
        <v>2677</v>
      </c>
      <c r="B955" s="10" t="s">
        <v>2678</v>
      </c>
      <c r="C955" s="10" t="s">
        <v>65</v>
      </c>
      <c r="D955" s="11"/>
      <c r="E955" s="12">
        <f>TRUNC(일위대가목록!E785,0)</f>
        <v>0</v>
      </c>
      <c r="F955" s="12">
        <f>TRUNC(E955*D955, 0)</f>
        <v>0</v>
      </c>
      <c r="G955" s="12">
        <f>TRUNC(일위대가목록!F785,0)</f>
        <v>31153</v>
      </c>
      <c r="H955" s="12">
        <f>TRUNC(G955*D955, 0)</f>
        <v>0</v>
      </c>
      <c r="I955" s="12">
        <f>TRUNC(일위대가목록!G785,0)</f>
        <v>623</v>
      </c>
      <c r="J955" s="12">
        <f>TRUNC(I955*D955, 0)</f>
        <v>0</v>
      </c>
      <c r="K955" s="12">
        <f>TRUNC(E955+G955+I955, 0)</f>
        <v>31776</v>
      </c>
      <c r="L955" s="12">
        <f>TRUNC(F955+H955+J955, 0)</f>
        <v>0</v>
      </c>
      <c r="M955" s="10" t="s">
        <v>52</v>
      </c>
      <c r="N955" s="9" t="s">
        <v>2679</v>
      </c>
      <c r="O955" s="9" t="s">
        <v>52</v>
      </c>
      <c r="P955" s="9" t="s">
        <v>52</v>
      </c>
      <c r="Q955" s="9" t="s">
        <v>2664</v>
      </c>
      <c r="R955" s="9" t="s">
        <v>52</v>
      </c>
      <c r="S955" s="9" t="s">
        <v>67</v>
      </c>
      <c r="T955" s="9" t="s">
        <v>54</v>
      </c>
      <c r="U955" s="9" t="s">
        <v>54</v>
      </c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9" t="s">
        <v>52</v>
      </c>
      <c r="AT955" s="1"/>
      <c r="AU955" s="9" t="s">
        <v>52</v>
      </c>
      <c r="AV955" s="9" t="s">
        <v>52</v>
      </c>
      <c r="AW955" s="9" t="s">
        <v>2680</v>
      </c>
      <c r="AX955" s="1">
        <v>1184</v>
      </c>
      <c r="AY955" s="1"/>
    </row>
    <row r="956" spans="1:51" ht="30" customHeight="1" x14ac:dyDescent="0.3">
      <c r="A956" s="10" t="s">
        <v>2681</v>
      </c>
      <c r="B956" s="10" t="s">
        <v>2678</v>
      </c>
      <c r="C956" s="10" t="s">
        <v>65</v>
      </c>
      <c r="D956" s="11"/>
      <c r="E956" s="12">
        <f>TRUNC(일위대가목록!E786,0)</f>
        <v>513</v>
      </c>
      <c r="F956" s="12">
        <f>TRUNC(E956*D956, 0)</f>
        <v>0</v>
      </c>
      <c r="G956" s="12">
        <f>TRUNC(일위대가목록!F786,0)</f>
        <v>17781</v>
      </c>
      <c r="H956" s="12">
        <f>TRUNC(G956*D956, 0)</f>
        <v>0</v>
      </c>
      <c r="I956" s="12">
        <f>TRUNC(일위대가목록!G786,0)</f>
        <v>2727</v>
      </c>
      <c r="J956" s="12">
        <f>TRUNC(I956*D956, 0)</f>
        <v>0</v>
      </c>
      <c r="K956" s="12">
        <f>TRUNC(E956+G956+I956, 0)</f>
        <v>21021</v>
      </c>
      <c r="L956" s="12">
        <f>TRUNC(F956+H956+J956, 0)</f>
        <v>0</v>
      </c>
      <c r="M956" s="10" t="s">
        <v>52</v>
      </c>
      <c r="N956" s="9" t="s">
        <v>2682</v>
      </c>
      <c r="O956" s="9" t="s">
        <v>52</v>
      </c>
      <c r="P956" s="9" t="s">
        <v>52</v>
      </c>
      <c r="Q956" s="9" t="s">
        <v>2664</v>
      </c>
      <c r="R956" s="9" t="s">
        <v>52</v>
      </c>
      <c r="S956" s="9" t="s">
        <v>67</v>
      </c>
      <c r="T956" s="9" t="s">
        <v>54</v>
      </c>
      <c r="U956" s="9" t="s">
        <v>54</v>
      </c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9" t="s">
        <v>52</v>
      </c>
      <c r="AT956" s="1"/>
      <c r="AU956" s="9" t="s">
        <v>52</v>
      </c>
      <c r="AV956" s="9" t="s">
        <v>52</v>
      </c>
      <c r="AW956" s="9" t="s">
        <v>2683</v>
      </c>
      <c r="AX956" s="1">
        <v>1185</v>
      </c>
      <c r="AY956" s="1"/>
    </row>
    <row r="957" spans="1:51" ht="30" customHeight="1" x14ac:dyDescent="0.3">
      <c r="A957" s="10" t="s">
        <v>2684</v>
      </c>
      <c r="B957" s="10" t="s">
        <v>2685</v>
      </c>
      <c r="C957" s="10" t="s">
        <v>98</v>
      </c>
      <c r="D957" s="11"/>
      <c r="E957" s="12">
        <f>TRUNC(일위대가목록!E787,0)</f>
        <v>3300</v>
      </c>
      <c r="F957" s="12">
        <f>TRUNC(E957*D957, 0)</f>
        <v>0</v>
      </c>
      <c r="G957" s="12">
        <f>TRUNC(일위대가목록!F787,0)</f>
        <v>6013</v>
      </c>
      <c r="H957" s="12">
        <f>TRUNC(G957*D957, 0)</f>
        <v>0</v>
      </c>
      <c r="I957" s="12">
        <f>TRUNC(일위대가목록!G787,0)</f>
        <v>0</v>
      </c>
      <c r="J957" s="12">
        <f>TRUNC(I957*D957, 0)</f>
        <v>0</v>
      </c>
      <c r="K957" s="12">
        <f>TRUNC(E957+G957+I957, 0)</f>
        <v>9313</v>
      </c>
      <c r="L957" s="12">
        <f>TRUNC(F957+H957+J957, 0)</f>
        <v>0</v>
      </c>
      <c r="M957" s="10" t="s">
        <v>52</v>
      </c>
      <c r="N957" s="9" t="s">
        <v>2686</v>
      </c>
      <c r="O957" s="9" t="s">
        <v>52</v>
      </c>
      <c r="P957" s="9" t="s">
        <v>52</v>
      </c>
      <c r="Q957" s="9" t="s">
        <v>2664</v>
      </c>
      <c r="R957" s="9" t="s">
        <v>52</v>
      </c>
      <c r="S957" s="9" t="s">
        <v>67</v>
      </c>
      <c r="T957" s="9" t="s">
        <v>54</v>
      </c>
      <c r="U957" s="9" t="s">
        <v>54</v>
      </c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9" t="s">
        <v>52</v>
      </c>
      <c r="AT957" s="1"/>
      <c r="AU957" s="9" t="s">
        <v>52</v>
      </c>
      <c r="AV957" s="9" t="s">
        <v>52</v>
      </c>
      <c r="AW957" s="9" t="s">
        <v>2687</v>
      </c>
      <c r="AX957" s="1">
        <v>1186</v>
      </c>
      <c r="AY957" s="1"/>
    </row>
    <row r="958" spans="1:51" ht="30" customHeight="1" x14ac:dyDescent="0.3">
      <c r="A958" s="10" t="s">
        <v>2688</v>
      </c>
      <c r="B958" s="10" t="s">
        <v>2663</v>
      </c>
      <c r="C958" s="10" t="s">
        <v>65</v>
      </c>
      <c r="D958" s="11"/>
      <c r="E958" s="12">
        <f>TRUNC(일위대가목록!E788,0)</f>
        <v>0</v>
      </c>
      <c r="F958" s="12">
        <f>TRUNC(E958*D958, 0)</f>
        <v>0</v>
      </c>
      <c r="G958" s="12">
        <f>TRUNC(일위대가목록!F788,0)</f>
        <v>14787</v>
      </c>
      <c r="H958" s="12">
        <f>TRUNC(G958*D958, 0)</f>
        <v>0</v>
      </c>
      <c r="I958" s="12">
        <f>TRUNC(일위대가목록!G788,0)</f>
        <v>147</v>
      </c>
      <c r="J958" s="12">
        <f>TRUNC(I958*D958, 0)</f>
        <v>0</v>
      </c>
      <c r="K958" s="12">
        <f>TRUNC(E958+G958+I958, 0)</f>
        <v>14934</v>
      </c>
      <c r="L958" s="12">
        <f>TRUNC(F958+H958+J958, 0)</f>
        <v>0</v>
      </c>
      <c r="M958" s="10" t="s">
        <v>52</v>
      </c>
      <c r="N958" s="9" t="s">
        <v>2689</v>
      </c>
      <c r="O958" s="9" t="s">
        <v>52</v>
      </c>
      <c r="P958" s="9" t="s">
        <v>52</v>
      </c>
      <c r="Q958" s="9" t="s">
        <v>2664</v>
      </c>
      <c r="R958" s="9" t="s">
        <v>52</v>
      </c>
      <c r="S958" s="9" t="s">
        <v>67</v>
      </c>
      <c r="T958" s="9" t="s">
        <v>54</v>
      </c>
      <c r="U958" s="9" t="s">
        <v>54</v>
      </c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9" t="s">
        <v>52</v>
      </c>
      <c r="AT958" s="1"/>
      <c r="AU958" s="9" t="s">
        <v>52</v>
      </c>
      <c r="AV958" s="9" t="s">
        <v>52</v>
      </c>
      <c r="AW958" s="9" t="s">
        <v>2690</v>
      </c>
      <c r="AX958" s="1">
        <v>1187</v>
      </c>
      <c r="AY958" s="1"/>
    </row>
    <row r="959" spans="1:51" ht="30" customHeight="1" x14ac:dyDescent="0.3">
      <c r="A959" s="10" t="s">
        <v>2688</v>
      </c>
      <c r="B959" s="10" t="s">
        <v>2691</v>
      </c>
      <c r="C959" s="10" t="s">
        <v>65</v>
      </c>
      <c r="D959" s="11"/>
      <c r="E959" s="12">
        <f>TRUNC(일위대가목록!E789,0)</f>
        <v>0</v>
      </c>
      <c r="F959" s="12">
        <f>TRUNC(E959*D959, 0)</f>
        <v>0</v>
      </c>
      <c r="G959" s="12">
        <f>TRUNC(일위대가목록!F789,0)</f>
        <v>19223</v>
      </c>
      <c r="H959" s="12">
        <f>TRUNC(G959*D959, 0)</f>
        <v>0</v>
      </c>
      <c r="I959" s="12">
        <f>TRUNC(일위대가목록!G789,0)</f>
        <v>147</v>
      </c>
      <c r="J959" s="12">
        <f>TRUNC(I959*D959, 0)</f>
        <v>0</v>
      </c>
      <c r="K959" s="12">
        <f>TRUNC(E959+G959+I959, 0)</f>
        <v>19370</v>
      </c>
      <c r="L959" s="12">
        <f>TRUNC(F959+H959+J959, 0)</f>
        <v>0</v>
      </c>
      <c r="M959" s="10" t="s">
        <v>52</v>
      </c>
      <c r="N959" s="9" t="s">
        <v>2692</v>
      </c>
      <c r="O959" s="9" t="s">
        <v>52</v>
      </c>
      <c r="P959" s="9" t="s">
        <v>52</v>
      </c>
      <c r="Q959" s="9" t="s">
        <v>2664</v>
      </c>
      <c r="R959" s="9" t="s">
        <v>52</v>
      </c>
      <c r="S959" s="9" t="s">
        <v>67</v>
      </c>
      <c r="T959" s="9" t="s">
        <v>54</v>
      </c>
      <c r="U959" s="9" t="s">
        <v>54</v>
      </c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9" t="s">
        <v>52</v>
      </c>
      <c r="AT959" s="1"/>
      <c r="AU959" s="9" t="s">
        <v>52</v>
      </c>
      <c r="AV959" s="9" t="s">
        <v>52</v>
      </c>
      <c r="AW959" s="9" t="s">
        <v>2693</v>
      </c>
      <c r="AX959" s="1">
        <v>1188</v>
      </c>
      <c r="AY959" s="1"/>
    </row>
    <row r="960" spans="1:51" ht="30" customHeight="1" x14ac:dyDescent="0.3">
      <c r="A960" s="10" t="s">
        <v>2694</v>
      </c>
      <c r="B960" s="10" t="s">
        <v>2695</v>
      </c>
      <c r="C960" s="10" t="s">
        <v>98</v>
      </c>
      <c r="D960" s="11"/>
      <c r="E960" s="12">
        <f>TRUNC(일위대가목록!E790,0)</f>
        <v>0</v>
      </c>
      <c r="F960" s="12">
        <f>TRUNC(E960*D960, 0)</f>
        <v>0</v>
      </c>
      <c r="G960" s="12">
        <f>TRUNC(일위대가목록!F790,0)</f>
        <v>33165</v>
      </c>
      <c r="H960" s="12">
        <f>TRUNC(G960*D960, 0)</f>
        <v>0</v>
      </c>
      <c r="I960" s="12">
        <f>TRUNC(일위대가목록!G790,0)</f>
        <v>663</v>
      </c>
      <c r="J960" s="12">
        <f>TRUNC(I960*D960, 0)</f>
        <v>0</v>
      </c>
      <c r="K960" s="12">
        <f>TRUNC(E960+G960+I960, 0)</f>
        <v>33828</v>
      </c>
      <c r="L960" s="12">
        <f>TRUNC(F960+H960+J960, 0)</f>
        <v>0</v>
      </c>
      <c r="M960" s="10" t="s">
        <v>52</v>
      </c>
      <c r="N960" s="9" t="s">
        <v>2696</v>
      </c>
      <c r="O960" s="9" t="s">
        <v>52</v>
      </c>
      <c r="P960" s="9" t="s">
        <v>52</v>
      </c>
      <c r="Q960" s="9" t="s">
        <v>2664</v>
      </c>
      <c r="R960" s="9" t="s">
        <v>52</v>
      </c>
      <c r="S960" s="9" t="s">
        <v>67</v>
      </c>
      <c r="T960" s="9" t="s">
        <v>54</v>
      </c>
      <c r="U960" s="9" t="s">
        <v>54</v>
      </c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9" t="s">
        <v>52</v>
      </c>
      <c r="AT960" s="1"/>
      <c r="AU960" s="9" t="s">
        <v>52</v>
      </c>
      <c r="AV960" s="9" t="s">
        <v>52</v>
      </c>
      <c r="AW960" s="9" t="s">
        <v>2697</v>
      </c>
      <c r="AX960" s="1">
        <v>1189</v>
      </c>
      <c r="AY960" s="1"/>
    </row>
    <row r="961" spans="1:51" ht="30" customHeight="1" x14ac:dyDescent="0.3">
      <c r="A961" s="10" t="s">
        <v>2694</v>
      </c>
      <c r="B961" s="10" t="s">
        <v>2698</v>
      </c>
      <c r="C961" s="10" t="s">
        <v>98</v>
      </c>
      <c r="D961" s="11"/>
      <c r="E961" s="12">
        <f>TRUNC(일위대가목록!E791,0)</f>
        <v>0</v>
      </c>
      <c r="F961" s="12">
        <f>TRUNC(E961*D961, 0)</f>
        <v>0</v>
      </c>
      <c r="G961" s="12">
        <f>TRUNC(일위대가목록!F791,0)</f>
        <v>2980</v>
      </c>
      <c r="H961" s="12">
        <f>TRUNC(G961*D961, 0)</f>
        <v>0</v>
      </c>
      <c r="I961" s="12">
        <f>TRUNC(일위대가목록!G791,0)</f>
        <v>59</v>
      </c>
      <c r="J961" s="12">
        <f>TRUNC(I961*D961, 0)</f>
        <v>0</v>
      </c>
      <c r="K961" s="12">
        <f>TRUNC(E961+G961+I961, 0)</f>
        <v>3039</v>
      </c>
      <c r="L961" s="12">
        <f>TRUNC(F961+H961+J961, 0)</f>
        <v>0</v>
      </c>
      <c r="M961" s="10" t="s">
        <v>52</v>
      </c>
      <c r="N961" s="9" t="s">
        <v>2699</v>
      </c>
      <c r="O961" s="9" t="s">
        <v>52</v>
      </c>
      <c r="P961" s="9" t="s">
        <v>52</v>
      </c>
      <c r="Q961" s="9" t="s">
        <v>2664</v>
      </c>
      <c r="R961" s="9" t="s">
        <v>52</v>
      </c>
      <c r="S961" s="9" t="s">
        <v>67</v>
      </c>
      <c r="T961" s="9" t="s">
        <v>54</v>
      </c>
      <c r="U961" s="9" t="s">
        <v>54</v>
      </c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9" t="s">
        <v>52</v>
      </c>
      <c r="AT961" s="1"/>
      <c r="AU961" s="9" t="s">
        <v>52</v>
      </c>
      <c r="AV961" s="9" t="s">
        <v>52</v>
      </c>
      <c r="AW961" s="9" t="s">
        <v>2700</v>
      </c>
      <c r="AX961" s="1">
        <v>1190</v>
      </c>
      <c r="AY961" s="1"/>
    </row>
    <row r="962" spans="1:51" ht="30" customHeight="1" x14ac:dyDescent="0.3">
      <c r="A962" s="10" t="s">
        <v>2694</v>
      </c>
      <c r="B962" s="10" t="s">
        <v>2701</v>
      </c>
      <c r="C962" s="10" t="s">
        <v>98</v>
      </c>
      <c r="D962" s="11"/>
      <c r="E962" s="12">
        <f>TRUNC(일위대가목록!E792,0)</f>
        <v>0</v>
      </c>
      <c r="F962" s="12">
        <f>TRUNC(E962*D962, 0)</f>
        <v>0</v>
      </c>
      <c r="G962" s="12">
        <f>TRUNC(일위대가목록!F792,0)</f>
        <v>3579</v>
      </c>
      <c r="H962" s="12">
        <f>TRUNC(G962*D962, 0)</f>
        <v>0</v>
      </c>
      <c r="I962" s="12">
        <f>TRUNC(일위대가목록!G792,0)</f>
        <v>71</v>
      </c>
      <c r="J962" s="12">
        <f>TRUNC(I962*D962, 0)</f>
        <v>0</v>
      </c>
      <c r="K962" s="12">
        <f>TRUNC(E962+G962+I962, 0)</f>
        <v>3650</v>
      </c>
      <c r="L962" s="12">
        <f>TRUNC(F962+H962+J962, 0)</f>
        <v>0</v>
      </c>
      <c r="M962" s="10" t="s">
        <v>52</v>
      </c>
      <c r="N962" s="9" t="s">
        <v>2702</v>
      </c>
      <c r="O962" s="9" t="s">
        <v>52</v>
      </c>
      <c r="P962" s="9" t="s">
        <v>52</v>
      </c>
      <c r="Q962" s="9" t="s">
        <v>2664</v>
      </c>
      <c r="R962" s="9" t="s">
        <v>52</v>
      </c>
      <c r="S962" s="9" t="s">
        <v>67</v>
      </c>
      <c r="T962" s="9" t="s">
        <v>54</v>
      </c>
      <c r="U962" s="9" t="s">
        <v>54</v>
      </c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9" t="s">
        <v>52</v>
      </c>
      <c r="AT962" s="1"/>
      <c r="AU962" s="9" t="s">
        <v>52</v>
      </c>
      <c r="AV962" s="9" t="s">
        <v>52</v>
      </c>
      <c r="AW962" s="9" t="s">
        <v>2703</v>
      </c>
      <c r="AX962" s="1">
        <v>1191</v>
      </c>
      <c r="AY962" s="1"/>
    </row>
    <row r="963" spans="1:51" ht="30" customHeight="1" x14ac:dyDescent="0.3">
      <c r="A963" s="10" t="s">
        <v>2704</v>
      </c>
      <c r="B963" s="10" t="s">
        <v>52</v>
      </c>
      <c r="C963" s="10" t="s">
        <v>98</v>
      </c>
      <c r="D963" s="11"/>
      <c r="E963" s="12">
        <f>TRUNC(일위대가목록!E793,0)</f>
        <v>0</v>
      </c>
      <c r="F963" s="12">
        <f>TRUNC(E963*D963, 0)</f>
        <v>0</v>
      </c>
      <c r="G963" s="12">
        <f>TRUNC(일위대가목록!F793,0)</f>
        <v>14900</v>
      </c>
      <c r="H963" s="12">
        <f>TRUNC(G963*D963, 0)</f>
        <v>0</v>
      </c>
      <c r="I963" s="12">
        <f>TRUNC(일위대가목록!G793,0)</f>
        <v>298</v>
      </c>
      <c r="J963" s="12">
        <f>TRUNC(I963*D963, 0)</f>
        <v>0</v>
      </c>
      <c r="K963" s="12">
        <f>TRUNC(E963+G963+I963, 0)</f>
        <v>15198</v>
      </c>
      <c r="L963" s="12">
        <f>TRUNC(F963+H963+J963, 0)</f>
        <v>0</v>
      </c>
      <c r="M963" s="10" t="s">
        <v>52</v>
      </c>
      <c r="N963" s="9" t="s">
        <v>2705</v>
      </c>
      <c r="O963" s="9" t="s">
        <v>52</v>
      </c>
      <c r="P963" s="9" t="s">
        <v>52</v>
      </c>
      <c r="Q963" s="9" t="s">
        <v>2664</v>
      </c>
      <c r="R963" s="9" t="s">
        <v>52</v>
      </c>
      <c r="S963" s="9" t="s">
        <v>67</v>
      </c>
      <c r="T963" s="9" t="s">
        <v>54</v>
      </c>
      <c r="U963" s="9" t="s">
        <v>54</v>
      </c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9" t="s">
        <v>52</v>
      </c>
      <c r="AT963" s="1"/>
      <c r="AU963" s="9" t="s">
        <v>52</v>
      </c>
      <c r="AV963" s="9" t="s">
        <v>52</v>
      </c>
      <c r="AW963" s="9" t="s">
        <v>2706</v>
      </c>
      <c r="AX963" s="1">
        <v>1192</v>
      </c>
      <c r="AY963" s="1"/>
    </row>
    <row r="964" spans="1:51" ht="30" customHeight="1" x14ac:dyDescent="0.3">
      <c r="A964" s="10" t="s">
        <v>2707</v>
      </c>
      <c r="B964" s="10" t="s">
        <v>2708</v>
      </c>
      <c r="C964" s="10" t="s">
        <v>65</v>
      </c>
      <c r="D964" s="11"/>
      <c r="E964" s="12">
        <f>TRUNC(일위대가목록!E794,0)</f>
        <v>0</v>
      </c>
      <c r="F964" s="12">
        <f>TRUNC(E964*D964, 0)</f>
        <v>0</v>
      </c>
      <c r="G964" s="12">
        <f>TRUNC(일위대가목록!F794,0)</f>
        <v>6300</v>
      </c>
      <c r="H964" s="12">
        <f>TRUNC(G964*D964, 0)</f>
        <v>0</v>
      </c>
      <c r="I964" s="12">
        <f>TRUNC(일위대가목록!G794,0)</f>
        <v>0</v>
      </c>
      <c r="J964" s="12">
        <f>TRUNC(I964*D964, 0)</f>
        <v>0</v>
      </c>
      <c r="K964" s="12">
        <f>TRUNC(E964+G964+I964, 0)</f>
        <v>6300</v>
      </c>
      <c r="L964" s="12">
        <f>TRUNC(F964+H964+J964, 0)</f>
        <v>0</v>
      </c>
      <c r="M964" s="10" t="s">
        <v>52</v>
      </c>
      <c r="N964" s="9" t="s">
        <v>2709</v>
      </c>
      <c r="O964" s="9" t="s">
        <v>52</v>
      </c>
      <c r="P964" s="9" t="s">
        <v>52</v>
      </c>
      <c r="Q964" s="9" t="s">
        <v>2664</v>
      </c>
      <c r="R964" s="9" t="s">
        <v>52</v>
      </c>
      <c r="S964" s="9" t="s">
        <v>67</v>
      </c>
      <c r="T964" s="9" t="s">
        <v>54</v>
      </c>
      <c r="U964" s="9" t="s">
        <v>54</v>
      </c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9" t="s">
        <v>52</v>
      </c>
      <c r="AT964" s="1"/>
      <c r="AU964" s="9" t="s">
        <v>52</v>
      </c>
      <c r="AV964" s="9" t="s">
        <v>52</v>
      </c>
      <c r="AW964" s="9" t="s">
        <v>2710</v>
      </c>
      <c r="AX964" s="1">
        <v>1193</v>
      </c>
      <c r="AY964" s="1"/>
    </row>
    <row r="965" spans="1:51" ht="30" customHeight="1" x14ac:dyDescent="0.3">
      <c r="A965" s="10" t="s">
        <v>2707</v>
      </c>
      <c r="B965" s="10" t="s">
        <v>2711</v>
      </c>
      <c r="C965" s="10" t="s">
        <v>65</v>
      </c>
      <c r="D965" s="11"/>
      <c r="E965" s="12">
        <f>TRUNC(일위대가목록!E795,0)</f>
        <v>0</v>
      </c>
      <c r="F965" s="12">
        <f>TRUNC(E965*D965, 0)</f>
        <v>0</v>
      </c>
      <c r="G965" s="12">
        <f>TRUNC(일위대가목록!F795,0)</f>
        <v>5702</v>
      </c>
      <c r="H965" s="12">
        <f>TRUNC(G965*D965, 0)</f>
        <v>0</v>
      </c>
      <c r="I965" s="12">
        <f>TRUNC(일위대가목록!G795,0)</f>
        <v>0</v>
      </c>
      <c r="J965" s="12">
        <f>TRUNC(I965*D965, 0)</f>
        <v>0</v>
      </c>
      <c r="K965" s="12">
        <f>TRUNC(E965+G965+I965, 0)</f>
        <v>5702</v>
      </c>
      <c r="L965" s="12">
        <f>TRUNC(F965+H965+J965, 0)</f>
        <v>0</v>
      </c>
      <c r="M965" s="10" t="s">
        <v>52</v>
      </c>
      <c r="N965" s="9" t="s">
        <v>2712</v>
      </c>
      <c r="O965" s="9" t="s">
        <v>52</v>
      </c>
      <c r="P965" s="9" t="s">
        <v>52</v>
      </c>
      <c r="Q965" s="9" t="s">
        <v>2664</v>
      </c>
      <c r="R965" s="9" t="s">
        <v>52</v>
      </c>
      <c r="S965" s="9" t="s">
        <v>67</v>
      </c>
      <c r="T965" s="9" t="s">
        <v>54</v>
      </c>
      <c r="U965" s="9" t="s">
        <v>54</v>
      </c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9" t="s">
        <v>52</v>
      </c>
      <c r="AT965" s="1"/>
      <c r="AU965" s="9" t="s">
        <v>52</v>
      </c>
      <c r="AV965" s="9" t="s">
        <v>52</v>
      </c>
      <c r="AW965" s="9" t="s">
        <v>2713</v>
      </c>
      <c r="AX965" s="1">
        <v>1194</v>
      </c>
      <c r="AY965" s="1"/>
    </row>
    <row r="966" spans="1:51" ht="30" customHeight="1" x14ac:dyDescent="0.3">
      <c r="A966" s="10" t="s">
        <v>2707</v>
      </c>
      <c r="B966" s="10" t="s">
        <v>2714</v>
      </c>
      <c r="C966" s="10" t="s">
        <v>65</v>
      </c>
      <c r="D966" s="11"/>
      <c r="E966" s="12">
        <f>TRUNC(일위대가목록!E796,0)</f>
        <v>0</v>
      </c>
      <c r="F966" s="12">
        <f>TRUNC(E966*D966, 0)</f>
        <v>0</v>
      </c>
      <c r="G966" s="12">
        <f>TRUNC(일위대가목록!F796,0)</f>
        <v>8190</v>
      </c>
      <c r="H966" s="12">
        <f>TRUNC(G966*D966, 0)</f>
        <v>0</v>
      </c>
      <c r="I966" s="12">
        <f>TRUNC(일위대가목록!G796,0)</f>
        <v>0</v>
      </c>
      <c r="J966" s="12">
        <f>TRUNC(I966*D966, 0)</f>
        <v>0</v>
      </c>
      <c r="K966" s="12">
        <f>TRUNC(E966+G966+I966, 0)</f>
        <v>8190</v>
      </c>
      <c r="L966" s="12">
        <f>TRUNC(F966+H966+J966, 0)</f>
        <v>0</v>
      </c>
      <c r="M966" s="10" t="s">
        <v>52</v>
      </c>
      <c r="N966" s="9" t="s">
        <v>2715</v>
      </c>
      <c r="O966" s="9" t="s">
        <v>52</v>
      </c>
      <c r="P966" s="9" t="s">
        <v>52</v>
      </c>
      <c r="Q966" s="9" t="s">
        <v>2664</v>
      </c>
      <c r="R966" s="9" t="s">
        <v>52</v>
      </c>
      <c r="S966" s="9" t="s">
        <v>67</v>
      </c>
      <c r="T966" s="9" t="s">
        <v>54</v>
      </c>
      <c r="U966" s="9" t="s">
        <v>54</v>
      </c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9" t="s">
        <v>52</v>
      </c>
      <c r="AT966" s="1"/>
      <c r="AU966" s="9" t="s">
        <v>52</v>
      </c>
      <c r="AV966" s="9" t="s">
        <v>52</v>
      </c>
      <c r="AW966" s="9" t="s">
        <v>2716</v>
      </c>
      <c r="AX966" s="1">
        <v>1195</v>
      </c>
      <c r="AY966" s="1"/>
    </row>
    <row r="967" spans="1:51" ht="30" customHeight="1" x14ac:dyDescent="0.3">
      <c r="A967" s="10" t="s">
        <v>2707</v>
      </c>
      <c r="B967" s="10" t="s">
        <v>2717</v>
      </c>
      <c r="C967" s="10" t="s">
        <v>65</v>
      </c>
      <c r="D967" s="11"/>
      <c r="E967" s="12">
        <f>TRUNC(일위대가목록!E797,0)</f>
        <v>0</v>
      </c>
      <c r="F967" s="12">
        <f>TRUNC(E967*D967, 0)</f>
        <v>0</v>
      </c>
      <c r="G967" s="12">
        <f>TRUNC(일위대가목록!F797,0)</f>
        <v>7413</v>
      </c>
      <c r="H967" s="12">
        <f>TRUNC(G967*D967, 0)</f>
        <v>0</v>
      </c>
      <c r="I967" s="12">
        <f>TRUNC(일위대가목록!G797,0)</f>
        <v>0</v>
      </c>
      <c r="J967" s="12">
        <f>TRUNC(I967*D967, 0)</f>
        <v>0</v>
      </c>
      <c r="K967" s="12">
        <f>TRUNC(E967+G967+I967, 0)</f>
        <v>7413</v>
      </c>
      <c r="L967" s="12">
        <f>TRUNC(F967+H967+J967, 0)</f>
        <v>0</v>
      </c>
      <c r="M967" s="10" t="s">
        <v>52</v>
      </c>
      <c r="N967" s="9" t="s">
        <v>2718</v>
      </c>
      <c r="O967" s="9" t="s">
        <v>52</v>
      </c>
      <c r="P967" s="9" t="s">
        <v>52</v>
      </c>
      <c r="Q967" s="9" t="s">
        <v>2664</v>
      </c>
      <c r="R967" s="9" t="s">
        <v>52</v>
      </c>
      <c r="S967" s="9" t="s">
        <v>67</v>
      </c>
      <c r="T967" s="9" t="s">
        <v>54</v>
      </c>
      <c r="U967" s="9" t="s">
        <v>54</v>
      </c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9" t="s">
        <v>52</v>
      </c>
      <c r="AT967" s="1"/>
      <c r="AU967" s="9" t="s">
        <v>52</v>
      </c>
      <c r="AV967" s="9" t="s">
        <v>52</v>
      </c>
      <c r="AW967" s="9" t="s">
        <v>2719</v>
      </c>
      <c r="AX967" s="1">
        <v>1196</v>
      </c>
      <c r="AY967" s="1"/>
    </row>
    <row r="968" spans="1:51" ht="30" customHeight="1" x14ac:dyDescent="0.3">
      <c r="A968" s="10" t="s">
        <v>2720</v>
      </c>
      <c r="B968" s="10" t="s">
        <v>52</v>
      </c>
      <c r="C968" s="10" t="s">
        <v>52</v>
      </c>
      <c r="D968" s="11">
        <v>1</v>
      </c>
      <c r="E968" s="12">
        <f>SUM(F969:F1022)</f>
        <v>0</v>
      </c>
      <c r="F968" s="12">
        <f>TRUNC(E968*D968, 0)</f>
        <v>0</v>
      </c>
      <c r="G968" s="12">
        <f>SUM(H969:H1022)</f>
        <v>0</v>
      </c>
      <c r="H968" s="12">
        <f>TRUNC(G968*D968, 0)</f>
        <v>0</v>
      </c>
      <c r="I968" s="12">
        <f>SUM(J969:J1022)</f>
        <v>0</v>
      </c>
      <c r="J968" s="12">
        <f>TRUNC(I968*D968, 0)</f>
        <v>0</v>
      </c>
      <c r="K968" s="12">
        <f>SUM(L969:L1022)</f>
        <v>0</v>
      </c>
      <c r="L968" s="12">
        <f>TRUNC(F968+H968+J968, 0)</f>
        <v>0</v>
      </c>
      <c r="M968" s="10" t="s">
        <v>52</v>
      </c>
      <c r="N968" s="9" t="s">
        <v>52</v>
      </c>
      <c r="O968" s="9" t="s">
        <v>52</v>
      </c>
      <c r="P968" s="9" t="s">
        <v>52</v>
      </c>
      <c r="Q968" s="9" t="s">
        <v>2721</v>
      </c>
      <c r="R968" s="9" t="s">
        <v>2612</v>
      </c>
      <c r="S968" s="9" t="s">
        <v>54</v>
      </c>
      <c r="T968" s="9" t="s">
        <v>54</v>
      </c>
      <c r="U968" s="9" t="s">
        <v>54</v>
      </c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9" t="s">
        <v>52</v>
      </c>
      <c r="AT968" s="1">
        <v>4</v>
      </c>
      <c r="AU968" s="9" t="s">
        <v>52</v>
      </c>
      <c r="AV968" s="9" t="s">
        <v>52</v>
      </c>
      <c r="AW968" s="9" t="s">
        <v>2721</v>
      </c>
      <c r="AX968" s="1">
        <v>1197</v>
      </c>
      <c r="AY968" s="1"/>
    </row>
    <row r="969" spans="1:51" ht="30" customHeight="1" x14ac:dyDescent="0.3">
      <c r="A969" s="10" t="s">
        <v>2722</v>
      </c>
      <c r="B969" s="10" t="s">
        <v>2723</v>
      </c>
      <c r="C969" s="10" t="s">
        <v>65</v>
      </c>
      <c r="D969" s="11"/>
      <c r="E969" s="12">
        <f>TRUNC(일위대가목록!E798,0)</f>
        <v>0</v>
      </c>
      <c r="F969" s="12">
        <f>TRUNC(E969*D969, 0)</f>
        <v>0</v>
      </c>
      <c r="G969" s="12">
        <f>TRUNC(일위대가목록!F798,0)</f>
        <v>5960</v>
      </c>
      <c r="H969" s="12">
        <f>TRUNC(G969*D969, 0)</f>
        <v>0</v>
      </c>
      <c r="I969" s="12">
        <f>TRUNC(일위대가목록!G798,0)</f>
        <v>0</v>
      </c>
      <c r="J969" s="12">
        <f>TRUNC(I969*D969, 0)</f>
        <v>0</v>
      </c>
      <c r="K969" s="12">
        <f>TRUNC(E969+G969+I969, 0)</f>
        <v>5960</v>
      </c>
      <c r="L969" s="12">
        <f>TRUNC(F969+H969+J969, 0)</f>
        <v>0</v>
      </c>
      <c r="M969" s="10" t="s">
        <v>52</v>
      </c>
      <c r="N969" s="9" t="s">
        <v>2724</v>
      </c>
      <c r="O969" s="9" t="s">
        <v>52</v>
      </c>
      <c r="P969" s="9" t="s">
        <v>52</v>
      </c>
      <c r="Q969" s="9" t="s">
        <v>2721</v>
      </c>
      <c r="R969" s="9" t="s">
        <v>52</v>
      </c>
      <c r="S969" s="9" t="s">
        <v>67</v>
      </c>
      <c r="T969" s="9" t="s">
        <v>54</v>
      </c>
      <c r="U969" s="9" t="s">
        <v>54</v>
      </c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9" t="s">
        <v>52</v>
      </c>
      <c r="AT969" s="1"/>
      <c r="AU969" s="9" t="s">
        <v>52</v>
      </c>
      <c r="AV969" s="9" t="s">
        <v>52</v>
      </c>
      <c r="AW969" s="9" t="s">
        <v>2725</v>
      </c>
      <c r="AX969" s="1">
        <v>1216</v>
      </c>
      <c r="AY969" s="1"/>
    </row>
    <row r="970" spans="1:51" ht="30" customHeight="1" x14ac:dyDescent="0.3">
      <c r="A970" s="10" t="s">
        <v>2722</v>
      </c>
      <c r="B970" s="10" t="s">
        <v>2726</v>
      </c>
      <c r="C970" s="10" t="s">
        <v>65</v>
      </c>
      <c r="D970" s="11"/>
      <c r="E970" s="12">
        <f>TRUNC(일위대가목록!E799,0)</f>
        <v>0</v>
      </c>
      <c r="F970" s="12">
        <f>TRUNC(E970*D970, 0)</f>
        <v>0</v>
      </c>
      <c r="G970" s="12">
        <f>TRUNC(일위대가목록!F799,0)</f>
        <v>6559</v>
      </c>
      <c r="H970" s="12">
        <f>TRUNC(G970*D970, 0)</f>
        <v>0</v>
      </c>
      <c r="I970" s="12">
        <f>TRUNC(일위대가목록!G799,0)</f>
        <v>0</v>
      </c>
      <c r="J970" s="12">
        <f>TRUNC(I970*D970, 0)</f>
        <v>0</v>
      </c>
      <c r="K970" s="12">
        <f>TRUNC(E970+G970+I970, 0)</f>
        <v>6559</v>
      </c>
      <c r="L970" s="12">
        <f>TRUNC(F970+H970+J970, 0)</f>
        <v>0</v>
      </c>
      <c r="M970" s="10" t="s">
        <v>52</v>
      </c>
      <c r="N970" s="9" t="s">
        <v>2727</v>
      </c>
      <c r="O970" s="9" t="s">
        <v>52</v>
      </c>
      <c r="P970" s="9" t="s">
        <v>52</v>
      </c>
      <c r="Q970" s="9" t="s">
        <v>2721</v>
      </c>
      <c r="R970" s="9" t="s">
        <v>52</v>
      </c>
      <c r="S970" s="9" t="s">
        <v>67</v>
      </c>
      <c r="T970" s="9" t="s">
        <v>54</v>
      </c>
      <c r="U970" s="9" t="s">
        <v>54</v>
      </c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9" t="s">
        <v>52</v>
      </c>
      <c r="AT970" s="1"/>
      <c r="AU970" s="9" t="s">
        <v>52</v>
      </c>
      <c r="AV970" s="9" t="s">
        <v>52</v>
      </c>
      <c r="AW970" s="9" t="s">
        <v>2728</v>
      </c>
      <c r="AX970" s="1">
        <v>1217</v>
      </c>
      <c r="AY970" s="1"/>
    </row>
    <row r="971" spans="1:51" ht="30" customHeight="1" x14ac:dyDescent="0.3">
      <c r="A971" s="10" t="s">
        <v>2722</v>
      </c>
      <c r="B971" s="10" t="s">
        <v>2729</v>
      </c>
      <c r="C971" s="10" t="s">
        <v>65</v>
      </c>
      <c r="D971" s="11"/>
      <c r="E971" s="12">
        <f>TRUNC(일위대가목록!E800,0)</f>
        <v>0</v>
      </c>
      <c r="F971" s="12">
        <f>TRUNC(E971*D971, 0)</f>
        <v>0</v>
      </c>
      <c r="G971" s="12">
        <f>TRUNC(일위대가목록!F800,0)</f>
        <v>6935</v>
      </c>
      <c r="H971" s="12">
        <f>TRUNC(G971*D971, 0)</f>
        <v>0</v>
      </c>
      <c r="I971" s="12">
        <f>TRUNC(일위대가목록!G800,0)</f>
        <v>0</v>
      </c>
      <c r="J971" s="12">
        <f>TRUNC(I971*D971, 0)</f>
        <v>0</v>
      </c>
      <c r="K971" s="12">
        <f>TRUNC(E971+G971+I971, 0)</f>
        <v>6935</v>
      </c>
      <c r="L971" s="12">
        <f>TRUNC(F971+H971+J971, 0)</f>
        <v>0</v>
      </c>
      <c r="M971" s="10" t="s">
        <v>52</v>
      </c>
      <c r="N971" s="9" t="s">
        <v>2730</v>
      </c>
      <c r="O971" s="9" t="s">
        <v>52</v>
      </c>
      <c r="P971" s="9" t="s">
        <v>52</v>
      </c>
      <c r="Q971" s="9" t="s">
        <v>2721</v>
      </c>
      <c r="R971" s="9" t="s">
        <v>52</v>
      </c>
      <c r="S971" s="9" t="s">
        <v>67</v>
      </c>
      <c r="T971" s="9" t="s">
        <v>54</v>
      </c>
      <c r="U971" s="9" t="s">
        <v>54</v>
      </c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9" t="s">
        <v>52</v>
      </c>
      <c r="AT971" s="1"/>
      <c r="AU971" s="9" t="s">
        <v>52</v>
      </c>
      <c r="AV971" s="9" t="s">
        <v>52</v>
      </c>
      <c r="AW971" s="9" t="s">
        <v>2731</v>
      </c>
      <c r="AX971" s="1">
        <v>1218</v>
      </c>
      <c r="AY971" s="1"/>
    </row>
    <row r="972" spans="1:51" ht="30" customHeight="1" x14ac:dyDescent="0.3">
      <c r="A972" s="10" t="s">
        <v>2722</v>
      </c>
      <c r="B972" s="10" t="s">
        <v>2732</v>
      </c>
      <c r="C972" s="10" t="s">
        <v>65</v>
      </c>
      <c r="D972" s="11"/>
      <c r="E972" s="12">
        <f>TRUNC(일위대가목록!E801,0)</f>
        <v>0</v>
      </c>
      <c r="F972" s="12">
        <f>TRUNC(E972*D972, 0)</f>
        <v>0</v>
      </c>
      <c r="G972" s="12">
        <f>TRUNC(일위대가목록!F801,0)</f>
        <v>7312</v>
      </c>
      <c r="H972" s="12">
        <f>TRUNC(G972*D972, 0)</f>
        <v>0</v>
      </c>
      <c r="I972" s="12">
        <f>TRUNC(일위대가목록!G801,0)</f>
        <v>0</v>
      </c>
      <c r="J972" s="12">
        <f>TRUNC(I972*D972, 0)</f>
        <v>0</v>
      </c>
      <c r="K972" s="12">
        <f>TRUNC(E972+G972+I972, 0)</f>
        <v>7312</v>
      </c>
      <c r="L972" s="12">
        <f>TRUNC(F972+H972+J972, 0)</f>
        <v>0</v>
      </c>
      <c r="M972" s="10" t="s">
        <v>52</v>
      </c>
      <c r="N972" s="9" t="s">
        <v>2733</v>
      </c>
      <c r="O972" s="9" t="s">
        <v>52</v>
      </c>
      <c r="P972" s="9" t="s">
        <v>52</v>
      </c>
      <c r="Q972" s="9" t="s">
        <v>2721</v>
      </c>
      <c r="R972" s="9" t="s">
        <v>52</v>
      </c>
      <c r="S972" s="9" t="s">
        <v>67</v>
      </c>
      <c r="T972" s="9" t="s">
        <v>54</v>
      </c>
      <c r="U972" s="9" t="s">
        <v>54</v>
      </c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9" t="s">
        <v>52</v>
      </c>
      <c r="AT972" s="1"/>
      <c r="AU972" s="9" t="s">
        <v>52</v>
      </c>
      <c r="AV972" s="9" t="s">
        <v>52</v>
      </c>
      <c r="AW972" s="9" t="s">
        <v>2734</v>
      </c>
      <c r="AX972" s="1">
        <v>1219</v>
      </c>
      <c r="AY972" s="1"/>
    </row>
    <row r="973" spans="1:51" ht="30" customHeight="1" x14ac:dyDescent="0.3">
      <c r="A973" s="10" t="s">
        <v>2735</v>
      </c>
      <c r="B973" s="10" t="s">
        <v>2736</v>
      </c>
      <c r="C973" s="10" t="s">
        <v>65</v>
      </c>
      <c r="D973" s="11"/>
      <c r="E973" s="12">
        <f>TRUNC(일위대가목록!E802,0)</f>
        <v>0</v>
      </c>
      <c r="F973" s="12">
        <f>TRUNC(E973*D973, 0)</f>
        <v>0</v>
      </c>
      <c r="G973" s="12">
        <f>TRUNC(일위대가목록!F802,0)</f>
        <v>12742</v>
      </c>
      <c r="H973" s="12">
        <f>TRUNC(G973*D973, 0)</f>
        <v>0</v>
      </c>
      <c r="I973" s="12">
        <f>TRUNC(일위대가목록!G802,0)</f>
        <v>0</v>
      </c>
      <c r="J973" s="12">
        <f>TRUNC(I973*D973, 0)</f>
        <v>0</v>
      </c>
      <c r="K973" s="12">
        <f>TRUNC(E973+G973+I973, 0)</f>
        <v>12742</v>
      </c>
      <c r="L973" s="12">
        <f>TRUNC(F973+H973+J973, 0)</f>
        <v>0</v>
      </c>
      <c r="M973" s="10" t="s">
        <v>52</v>
      </c>
      <c r="N973" s="9" t="s">
        <v>2737</v>
      </c>
      <c r="O973" s="9" t="s">
        <v>52</v>
      </c>
      <c r="P973" s="9" t="s">
        <v>52</v>
      </c>
      <c r="Q973" s="9" t="s">
        <v>2721</v>
      </c>
      <c r="R973" s="9" t="s">
        <v>52</v>
      </c>
      <c r="S973" s="9" t="s">
        <v>67</v>
      </c>
      <c r="T973" s="9" t="s">
        <v>54</v>
      </c>
      <c r="U973" s="9" t="s">
        <v>54</v>
      </c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9" t="s">
        <v>52</v>
      </c>
      <c r="AT973" s="1"/>
      <c r="AU973" s="9" t="s">
        <v>52</v>
      </c>
      <c r="AV973" s="9" t="s">
        <v>52</v>
      </c>
      <c r="AW973" s="9" t="s">
        <v>2738</v>
      </c>
      <c r="AX973" s="1">
        <v>1220</v>
      </c>
      <c r="AY973" s="1"/>
    </row>
    <row r="974" spans="1:51" ht="30" customHeight="1" x14ac:dyDescent="0.3">
      <c r="A974" s="10" t="s">
        <v>2735</v>
      </c>
      <c r="B974" s="10" t="s">
        <v>2739</v>
      </c>
      <c r="C974" s="10" t="s">
        <v>65</v>
      </c>
      <c r="D974" s="11"/>
      <c r="E974" s="12">
        <f>TRUNC(일위대가목록!E803,0)</f>
        <v>0</v>
      </c>
      <c r="F974" s="12">
        <f>TRUNC(E974*D974, 0)</f>
        <v>0</v>
      </c>
      <c r="G974" s="12">
        <f>TRUNC(일위대가목록!F803,0)</f>
        <v>14232</v>
      </c>
      <c r="H974" s="12">
        <f>TRUNC(G974*D974, 0)</f>
        <v>0</v>
      </c>
      <c r="I974" s="12">
        <f>TRUNC(일위대가목록!G803,0)</f>
        <v>0</v>
      </c>
      <c r="J974" s="12">
        <f>TRUNC(I974*D974, 0)</f>
        <v>0</v>
      </c>
      <c r="K974" s="12">
        <f>TRUNC(E974+G974+I974, 0)</f>
        <v>14232</v>
      </c>
      <c r="L974" s="12">
        <f>TRUNC(F974+H974+J974, 0)</f>
        <v>0</v>
      </c>
      <c r="M974" s="10" t="s">
        <v>52</v>
      </c>
      <c r="N974" s="9" t="s">
        <v>2740</v>
      </c>
      <c r="O974" s="9" t="s">
        <v>52</v>
      </c>
      <c r="P974" s="9" t="s">
        <v>52</v>
      </c>
      <c r="Q974" s="9" t="s">
        <v>2721</v>
      </c>
      <c r="R974" s="9" t="s">
        <v>52</v>
      </c>
      <c r="S974" s="9" t="s">
        <v>67</v>
      </c>
      <c r="T974" s="9" t="s">
        <v>54</v>
      </c>
      <c r="U974" s="9" t="s">
        <v>54</v>
      </c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9" t="s">
        <v>52</v>
      </c>
      <c r="AT974" s="1"/>
      <c r="AU974" s="9" t="s">
        <v>52</v>
      </c>
      <c r="AV974" s="9" t="s">
        <v>52</v>
      </c>
      <c r="AW974" s="9" t="s">
        <v>2741</v>
      </c>
      <c r="AX974" s="1">
        <v>1221</v>
      </c>
      <c r="AY974" s="1"/>
    </row>
    <row r="975" spans="1:51" ht="30" customHeight="1" x14ac:dyDescent="0.3">
      <c r="A975" s="10" t="s">
        <v>2735</v>
      </c>
      <c r="B975" s="10" t="s">
        <v>2742</v>
      </c>
      <c r="C975" s="10" t="s">
        <v>65</v>
      </c>
      <c r="D975" s="11"/>
      <c r="E975" s="12">
        <f>TRUNC(일위대가목록!E804,0)</f>
        <v>0</v>
      </c>
      <c r="F975" s="12">
        <f>TRUNC(E975*D975, 0)</f>
        <v>0</v>
      </c>
      <c r="G975" s="12">
        <f>TRUNC(일위대가목록!F804,0)</f>
        <v>15054</v>
      </c>
      <c r="H975" s="12">
        <f>TRUNC(G975*D975, 0)</f>
        <v>0</v>
      </c>
      <c r="I975" s="12">
        <f>TRUNC(일위대가목록!G804,0)</f>
        <v>0</v>
      </c>
      <c r="J975" s="12">
        <f>TRUNC(I975*D975, 0)</f>
        <v>0</v>
      </c>
      <c r="K975" s="12">
        <f>TRUNC(E975+G975+I975, 0)</f>
        <v>15054</v>
      </c>
      <c r="L975" s="12">
        <f>TRUNC(F975+H975+J975, 0)</f>
        <v>0</v>
      </c>
      <c r="M975" s="10" t="s">
        <v>52</v>
      </c>
      <c r="N975" s="9" t="s">
        <v>2743</v>
      </c>
      <c r="O975" s="9" t="s">
        <v>52</v>
      </c>
      <c r="P975" s="9" t="s">
        <v>52</v>
      </c>
      <c r="Q975" s="9" t="s">
        <v>2721</v>
      </c>
      <c r="R975" s="9" t="s">
        <v>52</v>
      </c>
      <c r="S975" s="9" t="s">
        <v>67</v>
      </c>
      <c r="T975" s="9" t="s">
        <v>54</v>
      </c>
      <c r="U975" s="9" t="s">
        <v>54</v>
      </c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9" t="s">
        <v>52</v>
      </c>
      <c r="AT975" s="1"/>
      <c r="AU975" s="9" t="s">
        <v>52</v>
      </c>
      <c r="AV975" s="9" t="s">
        <v>52</v>
      </c>
      <c r="AW975" s="9" t="s">
        <v>2744</v>
      </c>
      <c r="AX975" s="1">
        <v>1222</v>
      </c>
      <c r="AY975" s="1"/>
    </row>
    <row r="976" spans="1:51" ht="30" customHeight="1" x14ac:dyDescent="0.3">
      <c r="A976" s="10" t="s">
        <v>2735</v>
      </c>
      <c r="B976" s="10" t="s">
        <v>2745</v>
      </c>
      <c r="C976" s="10" t="s">
        <v>65</v>
      </c>
      <c r="D976" s="11"/>
      <c r="E976" s="12">
        <f>TRUNC(일위대가목록!E805,0)</f>
        <v>0</v>
      </c>
      <c r="F976" s="12">
        <f>TRUNC(E976*D976, 0)</f>
        <v>0</v>
      </c>
      <c r="G976" s="12">
        <f>TRUNC(일위대가목록!F805,0)</f>
        <v>15876</v>
      </c>
      <c r="H976" s="12">
        <f>TRUNC(G976*D976, 0)</f>
        <v>0</v>
      </c>
      <c r="I976" s="12">
        <f>TRUNC(일위대가목록!G805,0)</f>
        <v>0</v>
      </c>
      <c r="J976" s="12">
        <f>TRUNC(I976*D976, 0)</f>
        <v>0</v>
      </c>
      <c r="K976" s="12">
        <f>TRUNC(E976+G976+I976, 0)</f>
        <v>15876</v>
      </c>
      <c r="L976" s="12">
        <f>TRUNC(F976+H976+J976, 0)</f>
        <v>0</v>
      </c>
      <c r="M976" s="10" t="s">
        <v>52</v>
      </c>
      <c r="N976" s="9" t="s">
        <v>2746</v>
      </c>
      <c r="O976" s="9" t="s">
        <v>52</v>
      </c>
      <c r="P976" s="9" t="s">
        <v>52</v>
      </c>
      <c r="Q976" s="9" t="s">
        <v>2721</v>
      </c>
      <c r="R976" s="9" t="s">
        <v>52</v>
      </c>
      <c r="S976" s="9" t="s">
        <v>67</v>
      </c>
      <c r="T976" s="9" t="s">
        <v>54</v>
      </c>
      <c r="U976" s="9" t="s">
        <v>54</v>
      </c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9" t="s">
        <v>52</v>
      </c>
      <c r="AT976" s="1"/>
      <c r="AU976" s="9" t="s">
        <v>52</v>
      </c>
      <c r="AV976" s="9" t="s">
        <v>52</v>
      </c>
      <c r="AW976" s="9" t="s">
        <v>2747</v>
      </c>
      <c r="AX976" s="1">
        <v>1223</v>
      </c>
      <c r="AY976" s="1"/>
    </row>
    <row r="977" spans="1:51" ht="30" customHeight="1" x14ac:dyDescent="0.3">
      <c r="A977" s="10" t="s">
        <v>2748</v>
      </c>
      <c r="B977" s="10" t="s">
        <v>2736</v>
      </c>
      <c r="C977" s="10" t="s">
        <v>65</v>
      </c>
      <c r="D977" s="11"/>
      <c r="E977" s="12">
        <f>TRUNC(일위대가목록!E806,0)</f>
        <v>0</v>
      </c>
      <c r="F977" s="12">
        <f>TRUNC(E977*D977, 0)</f>
        <v>0</v>
      </c>
      <c r="G977" s="12">
        <f>TRUNC(일위대가목록!F806,0)</f>
        <v>15346</v>
      </c>
      <c r="H977" s="12">
        <f>TRUNC(G977*D977, 0)</f>
        <v>0</v>
      </c>
      <c r="I977" s="12">
        <f>TRUNC(일위대가목록!G806,0)</f>
        <v>0</v>
      </c>
      <c r="J977" s="12">
        <f>TRUNC(I977*D977, 0)</f>
        <v>0</v>
      </c>
      <c r="K977" s="12">
        <f>TRUNC(E977+G977+I977, 0)</f>
        <v>15346</v>
      </c>
      <c r="L977" s="12">
        <f>TRUNC(F977+H977+J977, 0)</f>
        <v>0</v>
      </c>
      <c r="M977" s="10" t="s">
        <v>52</v>
      </c>
      <c r="N977" s="9" t="s">
        <v>2749</v>
      </c>
      <c r="O977" s="9" t="s">
        <v>52</v>
      </c>
      <c r="P977" s="9" t="s">
        <v>52</v>
      </c>
      <c r="Q977" s="9" t="s">
        <v>2721</v>
      </c>
      <c r="R977" s="9" t="s">
        <v>52</v>
      </c>
      <c r="S977" s="9" t="s">
        <v>67</v>
      </c>
      <c r="T977" s="9" t="s">
        <v>54</v>
      </c>
      <c r="U977" s="9" t="s">
        <v>54</v>
      </c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9" t="s">
        <v>52</v>
      </c>
      <c r="AT977" s="1"/>
      <c r="AU977" s="9" t="s">
        <v>52</v>
      </c>
      <c r="AV977" s="9" t="s">
        <v>52</v>
      </c>
      <c r="AW977" s="9" t="s">
        <v>2750</v>
      </c>
      <c r="AX977" s="1">
        <v>1224</v>
      </c>
      <c r="AY977" s="1"/>
    </row>
    <row r="978" spans="1:51" ht="30" customHeight="1" x14ac:dyDescent="0.3">
      <c r="A978" s="10" t="s">
        <v>2748</v>
      </c>
      <c r="B978" s="10" t="s">
        <v>2739</v>
      </c>
      <c r="C978" s="10" t="s">
        <v>65</v>
      </c>
      <c r="D978" s="11"/>
      <c r="E978" s="12">
        <f>TRUNC(일위대가목록!E807,0)</f>
        <v>0</v>
      </c>
      <c r="F978" s="12">
        <f>TRUNC(E978*D978, 0)</f>
        <v>0</v>
      </c>
      <c r="G978" s="12">
        <f>TRUNC(일위대가목록!F807,0)</f>
        <v>17059</v>
      </c>
      <c r="H978" s="12">
        <f>TRUNC(G978*D978, 0)</f>
        <v>0</v>
      </c>
      <c r="I978" s="12">
        <f>TRUNC(일위대가목록!G807,0)</f>
        <v>0</v>
      </c>
      <c r="J978" s="12">
        <f>TRUNC(I978*D978, 0)</f>
        <v>0</v>
      </c>
      <c r="K978" s="12">
        <f>TRUNC(E978+G978+I978, 0)</f>
        <v>17059</v>
      </c>
      <c r="L978" s="12">
        <f>TRUNC(F978+H978+J978, 0)</f>
        <v>0</v>
      </c>
      <c r="M978" s="10" t="s">
        <v>52</v>
      </c>
      <c r="N978" s="9" t="s">
        <v>2751</v>
      </c>
      <c r="O978" s="9" t="s">
        <v>52</v>
      </c>
      <c r="P978" s="9" t="s">
        <v>52</v>
      </c>
      <c r="Q978" s="9" t="s">
        <v>2721</v>
      </c>
      <c r="R978" s="9" t="s">
        <v>52</v>
      </c>
      <c r="S978" s="9" t="s">
        <v>67</v>
      </c>
      <c r="T978" s="9" t="s">
        <v>54</v>
      </c>
      <c r="U978" s="9" t="s">
        <v>54</v>
      </c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9" t="s">
        <v>52</v>
      </c>
      <c r="AT978" s="1"/>
      <c r="AU978" s="9" t="s">
        <v>52</v>
      </c>
      <c r="AV978" s="9" t="s">
        <v>52</v>
      </c>
      <c r="AW978" s="9" t="s">
        <v>2752</v>
      </c>
      <c r="AX978" s="1">
        <v>1225</v>
      </c>
      <c r="AY978" s="1"/>
    </row>
    <row r="979" spans="1:51" ht="30" customHeight="1" x14ac:dyDescent="0.3">
      <c r="A979" s="10" t="s">
        <v>2748</v>
      </c>
      <c r="B979" s="10" t="s">
        <v>2742</v>
      </c>
      <c r="C979" s="10" t="s">
        <v>65</v>
      </c>
      <c r="D979" s="11"/>
      <c r="E979" s="12">
        <f>TRUNC(일위대가목록!E808,0)</f>
        <v>0</v>
      </c>
      <c r="F979" s="12">
        <f>TRUNC(E979*D979, 0)</f>
        <v>0</v>
      </c>
      <c r="G979" s="12">
        <f>TRUNC(일위대가목록!F808,0)</f>
        <v>18103</v>
      </c>
      <c r="H979" s="12">
        <f>TRUNC(G979*D979, 0)</f>
        <v>0</v>
      </c>
      <c r="I979" s="12">
        <f>TRUNC(일위대가목록!G808,0)</f>
        <v>0</v>
      </c>
      <c r="J979" s="12">
        <f>TRUNC(I979*D979, 0)</f>
        <v>0</v>
      </c>
      <c r="K979" s="12">
        <f>TRUNC(E979+G979+I979, 0)</f>
        <v>18103</v>
      </c>
      <c r="L979" s="12">
        <f>TRUNC(F979+H979+J979, 0)</f>
        <v>0</v>
      </c>
      <c r="M979" s="10" t="s">
        <v>52</v>
      </c>
      <c r="N979" s="9" t="s">
        <v>2753</v>
      </c>
      <c r="O979" s="9" t="s">
        <v>52</v>
      </c>
      <c r="P979" s="9" t="s">
        <v>52</v>
      </c>
      <c r="Q979" s="9" t="s">
        <v>2721</v>
      </c>
      <c r="R979" s="9" t="s">
        <v>52</v>
      </c>
      <c r="S979" s="9" t="s">
        <v>67</v>
      </c>
      <c r="T979" s="9" t="s">
        <v>54</v>
      </c>
      <c r="U979" s="9" t="s">
        <v>54</v>
      </c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9" t="s">
        <v>52</v>
      </c>
      <c r="AT979" s="1"/>
      <c r="AU979" s="9" t="s">
        <v>52</v>
      </c>
      <c r="AV979" s="9" t="s">
        <v>52</v>
      </c>
      <c r="AW979" s="9" t="s">
        <v>2754</v>
      </c>
      <c r="AX979" s="1">
        <v>1226</v>
      </c>
      <c r="AY979" s="1"/>
    </row>
    <row r="980" spans="1:51" ht="30" customHeight="1" x14ac:dyDescent="0.3">
      <c r="A980" s="10" t="s">
        <v>2748</v>
      </c>
      <c r="B980" s="10" t="s">
        <v>2745</v>
      </c>
      <c r="C980" s="10" t="s">
        <v>65</v>
      </c>
      <c r="D980" s="11"/>
      <c r="E980" s="12">
        <f>TRUNC(일위대가목록!E809,0)</f>
        <v>0</v>
      </c>
      <c r="F980" s="12">
        <f>TRUNC(E980*D980, 0)</f>
        <v>0</v>
      </c>
      <c r="G980" s="12">
        <f>TRUNC(일위대가목록!F809,0)</f>
        <v>19148</v>
      </c>
      <c r="H980" s="12">
        <f>TRUNC(G980*D980, 0)</f>
        <v>0</v>
      </c>
      <c r="I980" s="12">
        <f>TRUNC(일위대가목록!G809,0)</f>
        <v>0</v>
      </c>
      <c r="J980" s="12">
        <f>TRUNC(I980*D980, 0)</f>
        <v>0</v>
      </c>
      <c r="K980" s="12">
        <f>TRUNC(E980+G980+I980, 0)</f>
        <v>19148</v>
      </c>
      <c r="L980" s="12">
        <f>TRUNC(F980+H980+J980, 0)</f>
        <v>0</v>
      </c>
      <c r="M980" s="10" t="s">
        <v>52</v>
      </c>
      <c r="N980" s="9" t="s">
        <v>2755</v>
      </c>
      <c r="O980" s="9" t="s">
        <v>52</v>
      </c>
      <c r="P980" s="9" t="s">
        <v>52</v>
      </c>
      <c r="Q980" s="9" t="s">
        <v>2721</v>
      </c>
      <c r="R980" s="9" t="s">
        <v>52</v>
      </c>
      <c r="S980" s="9" t="s">
        <v>67</v>
      </c>
      <c r="T980" s="9" t="s">
        <v>54</v>
      </c>
      <c r="U980" s="9" t="s">
        <v>54</v>
      </c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9" t="s">
        <v>52</v>
      </c>
      <c r="AT980" s="1"/>
      <c r="AU980" s="9" t="s">
        <v>52</v>
      </c>
      <c r="AV980" s="9" t="s">
        <v>52</v>
      </c>
      <c r="AW980" s="9" t="s">
        <v>2756</v>
      </c>
      <c r="AX980" s="1">
        <v>1227</v>
      </c>
      <c r="AY980" s="1"/>
    </row>
    <row r="981" spans="1:51" ht="30" customHeight="1" x14ac:dyDescent="0.3">
      <c r="A981" s="10" t="s">
        <v>2757</v>
      </c>
      <c r="B981" s="10" t="s">
        <v>2758</v>
      </c>
      <c r="C981" s="10" t="s">
        <v>65</v>
      </c>
      <c r="D981" s="11"/>
      <c r="E981" s="12">
        <f>TRUNC(일위대가목록!E810,0)</f>
        <v>0</v>
      </c>
      <c r="F981" s="12">
        <f>TRUNC(E981*D981, 0)</f>
        <v>0</v>
      </c>
      <c r="G981" s="12">
        <f>TRUNC(일위대가목록!F810,0)</f>
        <v>7296</v>
      </c>
      <c r="H981" s="12">
        <f>TRUNC(G981*D981, 0)</f>
        <v>0</v>
      </c>
      <c r="I981" s="12">
        <f>TRUNC(일위대가목록!G810,0)</f>
        <v>0</v>
      </c>
      <c r="J981" s="12">
        <f>TRUNC(I981*D981, 0)</f>
        <v>0</v>
      </c>
      <c r="K981" s="12">
        <f>TRUNC(E981+G981+I981, 0)</f>
        <v>7296</v>
      </c>
      <c r="L981" s="12">
        <f>TRUNC(F981+H981+J981, 0)</f>
        <v>0</v>
      </c>
      <c r="M981" s="10" t="s">
        <v>52</v>
      </c>
      <c r="N981" s="9" t="s">
        <v>2759</v>
      </c>
      <c r="O981" s="9" t="s">
        <v>52</v>
      </c>
      <c r="P981" s="9" t="s">
        <v>52</v>
      </c>
      <c r="Q981" s="9" t="s">
        <v>2721</v>
      </c>
      <c r="R981" s="9" t="s">
        <v>52</v>
      </c>
      <c r="S981" s="9" t="s">
        <v>67</v>
      </c>
      <c r="T981" s="9" t="s">
        <v>54</v>
      </c>
      <c r="U981" s="9" t="s">
        <v>54</v>
      </c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9" t="s">
        <v>52</v>
      </c>
      <c r="AT981" s="1"/>
      <c r="AU981" s="9" t="s">
        <v>52</v>
      </c>
      <c r="AV981" s="9" t="s">
        <v>52</v>
      </c>
      <c r="AW981" s="9" t="s">
        <v>2760</v>
      </c>
      <c r="AX981" s="1">
        <v>1236</v>
      </c>
      <c r="AY981" s="1"/>
    </row>
    <row r="982" spans="1:51" ht="30" customHeight="1" x14ac:dyDescent="0.3">
      <c r="A982" s="10" t="s">
        <v>2757</v>
      </c>
      <c r="B982" s="10" t="s">
        <v>2761</v>
      </c>
      <c r="C982" s="10" t="s">
        <v>65</v>
      </c>
      <c r="D982" s="11"/>
      <c r="E982" s="12">
        <f>TRUNC(일위대가목록!E811,0)</f>
        <v>0</v>
      </c>
      <c r="F982" s="12">
        <f>TRUNC(E982*D982, 0)</f>
        <v>0</v>
      </c>
      <c r="G982" s="12">
        <f>TRUNC(일위대가목록!F811,0)</f>
        <v>8118</v>
      </c>
      <c r="H982" s="12">
        <f>TRUNC(G982*D982, 0)</f>
        <v>0</v>
      </c>
      <c r="I982" s="12">
        <f>TRUNC(일위대가목록!G811,0)</f>
        <v>0</v>
      </c>
      <c r="J982" s="12">
        <f>TRUNC(I982*D982, 0)</f>
        <v>0</v>
      </c>
      <c r="K982" s="12">
        <f>TRUNC(E982+G982+I982, 0)</f>
        <v>8118</v>
      </c>
      <c r="L982" s="12">
        <f>TRUNC(F982+H982+J982, 0)</f>
        <v>0</v>
      </c>
      <c r="M982" s="10" t="s">
        <v>52</v>
      </c>
      <c r="N982" s="9" t="s">
        <v>2762</v>
      </c>
      <c r="O982" s="9" t="s">
        <v>52</v>
      </c>
      <c r="P982" s="9" t="s">
        <v>52</v>
      </c>
      <c r="Q982" s="9" t="s">
        <v>2721</v>
      </c>
      <c r="R982" s="9" t="s">
        <v>52</v>
      </c>
      <c r="S982" s="9" t="s">
        <v>67</v>
      </c>
      <c r="T982" s="9" t="s">
        <v>54</v>
      </c>
      <c r="U982" s="9" t="s">
        <v>54</v>
      </c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9" t="s">
        <v>52</v>
      </c>
      <c r="AT982" s="1"/>
      <c r="AU982" s="9" t="s">
        <v>52</v>
      </c>
      <c r="AV982" s="9" t="s">
        <v>52</v>
      </c>
      <c r="AW982" s="9" t="s">
        <v>2763</v>
      </c>
      <c r="AX982" s="1">
        <v>1237</v>
      </c>
      <c r="AY982" s="1"/>
    </row>
    <row r="983" spans="1:51" ht="30" customHeight="1" x14ac:dyDescent="0.3">
      <c r="A983" s="10" t="s">
        <v>2757</v>
      </c>
      <c r="B983" s="10" t="s">
        <v>2764</v>
      </c>
      <c r="C983" s="10" t="s">
        <v>65</v>
      </c>
      <c r="D983" s="11"/>
      <c r="E983" s="12">
        <f>TRUNC(일위대가목록!E812,0)</f>
        <v>0</v>
      </c>
      <c r="F983" s="12">
        <f>TRUNC(E983*D983, 0)</f>
        <v>0</v>
      </c>
      <c r="G983" s="12">
        <f>TRUNC(일위대가목록!F812,0)</f>
        <v>8717</v>
      </c>
      <c r="H983" s="12">
        <f>TRUNC(G983*D983, 0)</f>
        <v>0</v>
      </c>
      <c r="I983" s="12">
        <f>TRUNC(일위대가목록!G812,0)</f>
        <v>0</v>
      </c>
      <c r="J983" s="12">
        <f>TRUNC(I983*D983, 0)</f>
        <v>0</v>
      </c>
      <c r="K983" s="12">
        <f>TRUNC(E983+G983+I983, 0)</f>
        <v>8717</v>
      </c>
      <c r="L983" s="12">
        <f>TRUNC(F983+H983+J983, 0)</f>
        <v>0</v>
      </c>
      <c r="M983" s="10" t="s">
        <v>52</v>
      </c>
      <c r="N983" s="9" t="s">
        <v>2765</v>
      </c>
      <c r="O983" s="9" t="s">
        <v>52</v>
      </c>
      <c r="P983" s="9" t="s">
        <v>52</v>
      </c>
      <c r="Q983" s="9" t="s">
        <v>2721</v>
      </c>
      <c r="R983" s="9" t="s">
        <v>52</v>
      </c>
      <c r="S983" s="9" t="s">
        <v>67</v>
      </c>
      <c r="T983" s="9" t="s">
        <v>54</v>
      </c>
      <c r="U983" s="9" t="s">
        <v>54</v>
      </c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9" t="s">
        <v>52</v>
      </c>
      <c r="AT983" s="1"/>
      <c r="AU983" s="9" t="s">
        <v>52</v>
      </c>
      <c r="AV983" s="9" t="s">
        <v>52</v>
      </c>
      <c r="AW983" s="9" t="s">
        <v>2766</v>
      </c>
      <c r="AX983" s="1">
        <v>1238</v>
      </c>
      <c r="AY983" s="1"/>
    </row>
    <row r="984" spans="1:51" ht="30" customHeight="1" x14ac:dyDescent="0.3">
      <c r="A984" s="10" t="s">
        <v>2757</v>
      </c>
      <c r="B984" s="10" t="s">
        <v>2767</v>
      </c>
      <c r="C984" s="10" t="s">
        <v>65</v>
      </c>
      <c r="D984" s="11"/>
      <c r="E984" s="12">
        <f>TRUNC(일위대가목록!E813,0)</f>
        <v>0</v>
      </c>
      <c r="F984" s="12">
        <f>TRUNC(E984*D984, 0)</f>
        <v>0</v>
      </c>
      <c r="G984" s="12">
        <f>TRUNC(일위대가목록!F813,0)</f>
        <v>9094</v>
      </c>
      <c r="H984" s="12">
        <f>TRUNC(G984*D984, 0)</f>
        <v>0</v>
      </c>
      <c r="I984" s="12">
        <f>TRUNC(일위대가목록!G813,0)</f>
        <v>0</v>
      </c>
      <c r="J984" s="12">
        <f>TRUNC(I984*D984, 0)</f>
        <v>0</v>
      </c>
      <c r="K984" s="12">
        <f>TRUNC(E984+G984+I984, 0)</f>
        <v>9094</v>
      </c>
      <c r="L984" s="12">
        <f>TRUNC(F984+H984+J984, 0)</f>
        <v>0</v>
      </c>
      <c r="M984" s="10" t="s">
        <v>52</v>
      </c>
      <c r="N984" s="9" t="s">
        <v>2768</v>
      </c>
      <c r="O984" s="9" t="s">
        <v>52</v>
      </c>
      <c r="P984" s="9" t="s">
        <v>52</v>
      </c>
      <c r="Q984" s="9" t="s">
        <v>2721</v>
      </c>
      <c r="R984" s="9" t="s">
        <v>52</v>
      </c>
      <c r="S984" s="9" t="s">
        <v>67</v>
      </c>
      <c r="T984" s="9" t="s">
        <v>54</v>
      </c>
      <c r="U984" s="9" t="s">
        <v>54</v>
      </c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9" t="s">
        <v>52</v>
      </c>
      <c r="AT984" s="1"/>
      <c r="AU984" s="9" t="s">
        <v>52</v>
      </c>
      <c r="AV984" s="9" t="s">
        <v>52</v>
      </c>
      <c r="AW984" s="9" t="s">
        <v>2769</v>
      </c>
      <c r="AX984" s="1">
        <v>1239</v>
      </c>
      <c r="AY984" s="1"/>
    </row>
    <row r="985" spans="1:51" ht="30" customHeight="1" x14ac:dyDescent="0.3">
      <c r="A985" s="10" t="s">
        <v>2770</v>
      </c>
      <c r="B985" s="10" t="s">
        <v>2758</v>
      </c>
      <c r="C985" s="10" t="s">
        <v>65</v>
      </c>
      <c r="D985" s="11"/>
      <c r="E985" s="12">
        <f>TRUNC(일위대가목록!E814,0)</f>
        <v>0</v>
      </c>
      <c r="F985" s="12">
        <f>TRUNC(E985*D985, 0)</f>
        <v>0</v>
      </c>
      <c r="G985" s="12">
        <f>TRUNC(일위대가목록!F814,0)</f>
        <v>7964</v>
      </c>
      <c r="H985" s="12">
        <f>TRUNC(G985*D985, 0)</f>
        <v>0</v>
      </c>
      <c r="I985" s="12">
        <f>TRUNC(일위대가목록!G814,0)</f>
        <v>0</v>
      </c>
      <c r="J985" s="12">
        <f>TRUNC(I985*D985, 0)</f>
        <v>0</v>
      </c>
      <c r="K985" s="12">
        <f>TRUNC(E985+G985+I985, 0)</f>
        <v>7964</v>
      </c>
      <c r="L985" s="12">
        <f>TRUNC(F985+H985+J985, 0)</f>
        <v>0</v>
      </c>
      <c r="M985" s="10" t="s">
        <v>52</v>
      </c>
      <c r="N985" s="9" t="s">
        <v>2771</v>
      </c>
      <c r="O985" s="9" t="s">
        <v>52</v>
      </c>
      <c r="P985" s="9" t="s">
        <v>52</v>
      </c>
      <c r="Q985" s="9" t="s">
        <v>2721</v>
      </c>
      <c r="R985" s="9" t="s">
        <v>52</v>
      </c>
      <c r="S985" s="9" t="s">
        <v>67</v>
      </c>
      <c r="T985" s="9" t="s">
        <v>54</v>
      </c>
      <c r="U985" s="9" t="s">
        <v>54</v>
      </c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9" t="s">
        <v>52</v>
      </c>
      <c r="AT985" s="1"/>
      <c r="AU985" s="9" t="s">
        <v>52</v>
      </c>
      <c r="AV985" s="9" t="s">
        <v>52</v>
      </c>
      <c r="AW985" s="9" t="s">
        <v>2772</v>
      </c>
      <c r="AX985" s="1">
        <v>1240</v>
      </c>
      <c r="AY985" s="1"/>
    </row>
    <row r="986" spans="1:51" ht="30" customHeight="1" x14ac:dyDescent="0.3">
      <c r="A986" s="10" t="s">
        <v>2770</v>
      </c>
      <c r="B986" s="10" t="s">
        <v>2761</v>
      </c>
      <c r="C986" s="10" t="s">
        <v>65</v>
      </c>
      <c r="D986" s="11"/>
      <c r="E986" s="12">
        <f>TRUNC(일위대가목록!E815,0)</f>
        <v>0</v>
      </c>
      <c r="F986" s="12">
        <f>TRUNC(E986*D986, 0)</f>
        <v>0</v>
      </c>
      <c r="G986" s="12">
        <f>TRUNC(일위대가목록!F815,0)</f>
        <v>8786</v>
      </c>
      <c r="H986" s="12">
        <f>TRUNC(G986*D986, 0)</f>
        <v>0</v>
      </c>
      <c r="I986" s="12">
        <f>TRUNC(일위대가목록!G815,0)</f>
        <v>0</v>
      </c>
      <c r="J986" s="12">
        <f>TRUNC(I986*D986, 0)</f>
        <v>0</v>
      </c>
      <c r="K986" s="12">
        <f>TRUNC(E986+G986+I986, 0)</f>
        <v>8786</v>
      </c>
      <c r="L986" s="12">
        <f>TRUNC(F986+H986+J986, 0)</f>
        <v>0</v>
      </c>
      <c r="M986" s="10" t="s">
        <v>52</v>
      </c>
      <c r="N986" s="9" t="s">
        <v>2773</v>
      </c>
      <c r="O986" s="9" t="s">
        <v>52</v>
      </c>
      <c r="P986" s="9" t="s">
        <v>52</v>
      </c>
      <c r="Q986" s="9" t="s">
        <v>2721</v>
      </c>
      <c r="R986" s="9" t="s">
        <v>52</v>
      </c>
      <c r="S986" s="9" t="s">
        <v>67</v>
      </c>
      <c r="T986" s="9" t="s">
        <v>54</v>
      </c>
      <c r="U986" s="9" t="s">
        <v>54</v>
      </c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9" t="s">
        <v>52</v>
      </c>
      <c r="AT986" s="1"/>
      <c r="AU986" s="9" t="s">
        <v>52</v>
      </c>
      <c r="AV986" s="9" t="s">
        <v>52</v>
      </c>
      <c r="AW986" s="9" t="s">
        <v>2774</v>
      </c>
      <c r="AX986" s="1">
        <v>1241</v>
      </c>
      <c r="AY986" s="1"/>
    </row>
    <row r="987" spans="1:51" ht="30" customHeight="1" x14ac:dyDescent="0.3">
      <c r="A987" s="10" t="s">
        <v>2770</v>
      </c>
      <c r="B987" s="10" t="s">
        <v>2764</v>
      </c>
      <c r="C987" s="10" t="s">
        <v>65</v>
      </c>
      <c r="D987" s="11"/>
      <c r="E987" s="12">
        <f>TRUNC(일위대가목록!E816,0)</f>
        <v>0</v>
      </c>
      <c r="F987" s="12">
        <f>TRUNC(E987*D987, 0)</f>
        <v>0</v>
      </c>
      <c r="G987" s="12">
        <f>TRUNC(일위대가목록!F816,0)</f>
        <v>9386</v>
      </c>
      <c r="H987" s="12">
        <f>TRUNC(G987*D987, 0)</f>
        <v>0</v>
      </c>
      <c r="I987" s="12">
        <f>TRUNC(일위대가목록!G816,0)</f>
        <v>0</v>
      </c>
      <c r="J987" s="12">
        <f>TRUNC(I987*D987, 0)</f>
        <v>0</v>
      </c>
      <c r="K987" s="12">
        <f>TRUNC(E987+G987+I987, 0)</f>
        <v>9386</v>
      </c>
      <c r="L987" s="12">
        <f>TRUNC(F987+H987+J987, 0)</f>
        <v>0</v>
      </c>
      <c r="M987" s="10" t="s">
        <v>52</v>
      </c>
      <c r="N987" s="9" t="s">
        <v>2775</v>
      </c>
      <c r="O987" s="9" t="s">
        <v>52</v>
      </c>
      <c r="P987" s="9" t="s">
        <v>52</v>
      </c>
      <c r="Q987" s="9" t="s">
        <v>2721</v>
      </c>
      <c r="R987" s="9" t="s">
        <v>52</v>
      </c>
      <c r="S987" s="9" t="s">
        <v>67</v>
      </c>
      <c r="T987" s="9" t="s">
        <v>54</v>
      </c>
      <c r="U987" s="9" t="s">
        <v>54</v>
      </c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9" t="s">
        <v>52</v>
      </c>
      <c r="AT987" s="1"/>
      <c r="AU987" s="9" t="s">
        <v>52</v>
      </c>
      <c r="AV987" s="9" t="s">
        <v>52</v>
      </c>
      <c r="AW987" s="9" t="s">
        <v>2776</v>
      </c>
      <c r="AX987" s="1">
        <v>1242</v>
      </c>
      <c r="AY987" s="1"/>
    </row>
    <row r="988" spans="1:51" ht="30" customHeight="1" x14ac:dyDescent="0.3">
      <c r="A988" s="10" t="s">
        <v>2770</v>
      </c>
      <c r="B988" s="10" t="s">
        <v>2767</v>
      </c>
      <c r="C988" s="10" t="s">
        <v>65</v>
      </c>
      <c r="D988" s="11"/>
      <c r="E988" s="12">
        <f>TRUNC(일위대가목록!E817,0)</f>
        <v>0</v>
      </c>
      <c r="F988" s="12">
        <f>TRUNC(E988*D988, 0)</f>
        <v>0</v>
      </c>
      <c r="G988" s="12">
        <f>TRUNC(일위대가목록!F817,0)</f>
        <v>9985</v>
      </c>
      <c r="H988" s="12">
        <f>TRUNC(G988*D988, 0)</f>
        <v>0</v>
      </c>
      <c r="I988" s="12">
        <f>TRUNC(일위대가목록!G817,0)</f>
        <v>0</v>
      </c>
      <c r="J988" s="12">
        <f>TRUNC(I988*D988, 0)</f>
        <v>0</v>
      </c>
      <c r="K988" s="12">
        <f>TRUNC(E988+G988+I988, 0)</f>
        <v>9985</v>
      </c>
      <c r="L988" s="12">
        <f>TRUNC(F988+H988+J988, 0)</f>
        <v>0</v>
      </c>
      <c r="M988" s="10" t="s">
        <v>52</v>
      </c>
      <c r="N988" s="9" t="s">
        <v>2777</v>
      </c>
      <c r="O988" s="9" t="s">
        <v>52</v>
      </c>
      <c r="P988" s="9" t="s">
        <v>52</v>
      </c>
      <c r="Q988" s="9" t="s">
        <v>2721</v>
      </c>
      <c r="R988" s="9" t="s">
        <v>52</v>
      </c>
      <c r="S988" s="9" t="s">
        <v>67</v>
      </c>
      <c r="T988" s="9" t="s">
        <v>54</v>
      </c>
      <c r="U988" s="9" t="s">
        <v>54</v>
      </c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9" t="s">
        <v>52</v>
      </c>
      <c r="AT988" s="1"/>
      <c r="AU988" s="9" t="s">
        <v>52</v>
      </c>
      <c r="AV988" s="9" t="s">
        <v>52</v>
      </c>
      <c r="AW988" s="9" t="s">
        <v>2778</v>
      </c>
      <c r="AX988" s="1">
        <v>1243</v>
      </c>
      <c r="AY988" s="1"/>
    </row>
    <row r="989" spans="1:51" ht="30" customHeight="1" x14ac:dyDescent="0.3">
      <c r="A989" s="10" t="s">
        <v>2757</v>
      </c>
      <c r="B989" s="10" t="s">
        <v>2736</v>
      </c>
      <c r="C989" s="10" t="s">
        <v>65</v>
      </c>
      <c r="D989" s="11"/>
      <c r="E989" s="12">
        <f>TRUNC(일위대가목록!E818,0)</f>
        <v>0</v>
      </c>
      <c r="F989" s="12">
        <f>TRUNC(E989*D989, 0)</f>
        <v>0</v>
      </c>
      <c r="G989" s="12">
        <f>TRUNC(일위대가목록!F818,0)</f>
        <v>6202</v>
      </c>
      <c r="H989" s="12">
        <f>TRUNC(G989*D989, 0)</f>
        <v>0</v>
      </c>
      <c r="I989" s="12">
        <f>TRUNC(일위대가목록!G818,0)</f>
        <v>0</v>
      </c>
      <c r="J989" s="12">
        <f>TRUNC(I989*D989, 0)</f>
        <v>0</v>
      </c>
      <c r="K989" s="12">
        <f>TRUNC(E989+G989+I989, 0)</f>
        <v>6202</v>
      </c>
      <c r="L989" s="12">
        <f>TRUNC(F989+H989+J989, 0)</f>
        <v>0</v>
      </c>
      <c r="M989" s="10" t="s">
        <v>52</v>
      </c>
      <c r="N989" s="9" t="s">
        <v>2779</v>
      </c>
      <c r="O989" s="9" t="s">
        <v>52</v>
      </c>
      <c r="P989" s="9" t="s">
        <v>52</v>
      </c>
      <c r="Q989" s="9" t="s">
        <v>2721</v>
      </c>
      <c r="R989" s="9" t="s">
        <v>52</v>
      </c>
      <c r="S989" s="9" t="s">
        <v>67</v>
      </c>
      <c r="T989" s="9" t="s">
        <v>54</v>
      </c>
      <c r="U989" s="9" t="s">
        <v>54</v>
      </c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9" t="s">
        <v>52</v>
      </c>
      <c r="AT989" s="1"/>
      <c r="AU989" s="9" t="s">
        <v>52</v>
      </c>
      <c r="AV989" s="9" t="s">
        <v>52</v>
      </c>
      <c r="AW989" s="9" t="s">
        <v>2780</v>
      </c>
      <c r="AX989" s="1">
        <v>1228</v>
      </c>
      <c r="AY989" s="1"/>
    </row>
    <row r="990" spans="1:51" ht="30" customHeight="1" x14ac:dyDescent="0.3">
      <c r="A990" s="10" t="s">
        <v>2757</v>
      </c>
      <c r="B990" s="10" t="s">
        <v>2739</v>
      </c>
      <c r="C990" s="10" t="s">
        <v>65</v>
      </c>
      <c r="D990" s="11"/>
      <c r="E990" s="12">
        <f>TRUNC(일위대가목록!E819,0)</f>
        <v>0</v>
      </c>
      <c r="F990" s="12">
        <f>TRUNC(E990*D990, 0)</f>
        <v>0</v>
      </c>
      <c r="G990" s="12">
        <f>TRUNC(일위대가목록!F819,0)</f>
        <v>6900</v>
      </c>
      <c r="H990" s="12">
        <f>TRUNC(G990*D990, 0)</f>
        <v>0</v>
      </c>
      <c r="I990" s="12">
        <f>TRUNC(일위대가목록!G819,0)</f>
        <v>0</v>
      </c>
      <c r="J990" s="12">
        <f>TRUNC(I990*D990, 0)</f>
        <v>0</v>
      </c>
      <c r="K990" s="12">
        <f>TRUNC(E990+G990+I990, 0)</f>
        <v>6900</v>
      </c>
      <c r="L990" s="12">
        <f>TRUNC(F990+H990+J990, 0)</f>
        <v>0</v>
      </c>
      <c r="M990" s="10" t="s">
        <v>52</v>
      </c>
      <c r="N990" s="9" t="s">
        <v>2781</v>
      </c>
      <c r="O990" s="9" t="s">
        <v>52</v>
      </c>
      <c r="P990" s="9" t="s">
        <v>52</v>
      </c>
      <c r="Q990" s="9" t="s">
        <v>2721</v>
      </c>
      <c r="R990" s="9" t="s">
        <v>52</v>
      </c>
      <c r="S990" s="9" t="s">
        <v>67</v>
      </c>
      <c r="T990" s="9" t="s">
        <v>54</v>
      </c>
      <c r="U990" s="9" t="s">
        <v>54</v>
      </c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9" t="s">
        <v>52</v>
      </c>
      <c r="AT990" s="1"/>
      <c r="AU990" s="9" t="s">
        <v>52</v>
      </c>
      <c r="AV990" s="9" t="s">
        <v>52</v>
      </c>
      <c r="AW990" s="9" t="s">
        <v>2782</v>
      </c>
      <c r="AX990" s="1">
        <v>1229</v>
      </c>
      <c r="AY990" s="1"/>
    </row>
    <row r="991" spans="1:51" ht="30" customHeight="1" x14ac:dyDescent="0.3">
      <c r="A991" s="10" t="s">
        <v>2757</v>
      </c>
      <c r="B991" s="10" t="s">
        <v>2742</v>
      </c>
      <c r="C991" s="10" t="s">
        <v>65</v>
      </c>
      <c r="D991" s="11"/>
      <c r="E991" s="12">
        <f>TRUNC(일위대가목록!E820,0)</f>
        <v>0</v>
      </c>
      <c r="F991" s="12">
        <f>TRUNC(E991*D991, 0)</f>
        <v>0</v>
      </c>
      <c r="G991" s="12">
        <f>TRUNC(일위대가목록!F820,0)</f>
        <v>7410</v>
      </c>
      <c r="H991" s="12">
        <f>TRUNC(G991*D991, 0)</f>
        <v>0</v>
      </c>
      <c r="I991" s="12">
        <f>TRUNC(일위대가목록!G820,0)</f>
        <v>0</v>
      </c>
      <c r="J991" s="12">
        <f>TRUNC(I991*D991, 0)</f>
        <v>0</v>
      </c>
      <c r="K991" s="12">
        <f>TRUNC(E991+G991+I991, 0)</f>
        <v>7410</v>
      </c>
      <c r="L991" s="12">
        <f>TRUNC(F991+H991+J991, 0)</f>
        <v>0</v>
      </c>
      <c r="M991" s="10" t="s">
        <v>52</v>
      </c>
      <c r="N991" s="9" t="s">
        <v>2783</v>
      </c>
      <c r="O991" s="9" t="s">
        <v>52</v>
      </c>
      <c r="P991" s="9" t="s">
        <v>52</v>
      </c>
      <c r="Q991" s="9" t="s">
        <v>2721</v>
      </c>
      <c r="R991" s="9" t="s">
        <v>52</v>
      </c>
      <c r="S991" s="9" t="s">
        <v>67</v>
      </c>
      <c r="T991" s="9" t="s">
        <v>54</v>
      </c>
      <c r="U991" s="9" t="s">
        <v>54</v>
      </c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9" t="s">
        <v>52</v>
      </c>
      <c r="AT991" s="1"/>
      <c r="AU991" s="9" t="s">
        <v>52</v>
      </c>
      <c r="AV991" s="9" t="s">
        <v>52</v>
      </c>
      <c r="AW991" s="9" t="s">
        <v>2784</v>
      </c>
      <c r="AX991" s="1">
        <v>1230</v>
      </c>
      <c r="AY991" s="1"/>
    </row>
    <row r="992" spans="1:51" ht="30" customHeight="1" x14ac:dyDescent="0.3">
      <c r="A992" s="10" t="s">
        <v>2757</v>
      </c>
      <c r="B992" s="10" t="s">
        <v>2745</v>
      </c>
      <c r="C992" s="10" t="s">
        <v>65</v>
      </c>
      <c r="D992" s="11"/>
      <c r="E992" s="12">
        <f>TRUNC(일위대가목록!E821,0)</f>
        <v>0</v>
      </c>
      <c r="F992" s="12">
        <f>TRUNC(E992*D992, 0)</f>
        <v>0</v>
      </c>
      <c r="G992" s="12">
        <f>TRUNC(일위대가목록!F821,0)</f>
        <v>7730</v>
      </c>
      <c r="H992" s="12">
        <f>TRUNC(G992*D992, 0)</f>
        <v>0</v>
      </c>
      <c r="I992" s="12">
        <f>TRUNC(일위대가목록!G821,0)</f>
        <v>0</v>
      </c>
      <c r="J992" s="12">
        <f>TRUNC(I992*D992, 0)</f>
        <v>0</v>
      </c>
      <c r="K992" s="12">
        <f>TRUNC(E992+G992+I992, 0)</f>
        <v>7730</v>
      </c>
      <c r="L992" s="12">
        <f>TRUNC(F992+H992+J992, 0)</f>
        <v>0</v>
      </c>
      <c r="M992" s="10" t="s">
        <v>52</v>
      </c>
      <c r="N992" s="9" t="s">
        <v>2785</v>
      </c>
      <c r="O992" s="9" t="s">
        <v>52</v>
      </c>
      <c r="P992" s="9" t="s">
        <v>52</v>
      </c>
      <c r="Q992" s="9" t="s">
        <v>2721</v>
      </c>
      <c r="R992" s="9" t="s">
        <v>52</v>
      </c>
      <c r="S992" s="9" t="s">
        <v>67</v>
      </c>
      <c r="T992" s="9" t="s">
        <v>54</v>
      </c>
      <c r="U992" s="9" t="s">
        <v>54</v>
      </c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9" t="s">
        <v>52</v>
      </c>
      <c r="AT992" s="1"/>
      <c r="AU992" s="9" t="s">
        <v>52</v>
      </c>
      <c r="AV992" s="9" t="s">
        <v>52</v>
      </c>
      <c r="AW992" s="9" t="s">
        <v>2786</v>
      </c>
      <c r="AX992" s="1">
        <v>1231</v>
      </c>
      <c r="AY992" s="1"/>
    </row>
    <row r="993" spans="1:51" ht="30" customHeight="1" x14ac:dyDescent="0.3">
      <c r="A993" s="10" t="s">
        <v>2770</v>
      </c>
      <c r="B993" s="10" t="s">
        <v>2736</v>
      </c>
      <c r="C993" s="10" t="s">
        <v>65</v>
      </c>
      <c r="D993" s="11"/>
      <c r="E993" s="12">
        <f>TRUNC(일위대가목록!E822,0)</f>
        <v>0</v>
      </c>
      <c r="F993" s="12">
        <f>TRUNC(E993*D993, 0)</f>
        <v>0</v>
      </c>
      <c r="G993" s="12">
        <f>TRUNC(일위대가목록!F822,0)</f>
        <v>6770</v>
      </c>
      <c r="H993" s="12">
        <f>TRUNC(G993*D993, 0)</f>
        <v>0</v>
      </c>
      <c r="I993" s="12">
        <f>TRUNC(일위대가목록!G822,0)</f>
        <v>0</v>
      </c>
      <c r="J993" s="12">
        <f>TRUNC(I993*D993, 0)</f>
        <v>0</v>
      </c>
      <c r="K993" s="12">
        <f>TRUNC(E993+G993+I993, 0)</f>
        <v>6770</v>
      </c>
      <c r="L993" s="12">
        <f>TRUNC(F993+H993+J993, 0)</f>
        <v>0</v>
      </c>
      <c r="M993" s="10" t="s">
        <v>52</v>
      </c>
      <c r="N993" s="9" t="s">
        <v>2787</v>
      </c>
      <c r="O993" s="9" t="s">
        <v>52</v>
      </c>
      <c r="P993" s="9" t="s">
        <v>52</v>
      </c>
      <c r="Q993" s="9" t="s">
        <v>2721</v>
      </c>
      <c r="R993" s="9" t="s">
        <v>52</v>
      </c>
      <c r="S993" s="9" t="s">
        <v>67</v>
      </c>
      <c r="T993" s="9" t="s">
        <v>54</v>
      </c>
      <c r="U993" s="9" t="s">
        <v>54</v>
      </c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9" t="s">
        <v>52</v>
      </c>
      <c r="AT993" s="1"/>
      <c r="AU993" s="9" t="s">
        <v>52</v>
      </c>
      <c r="AV993" s="9" t="s">
        <v>52</v>
      </c>
      <c r="AW993" s="9" t="s">
        <v>2788</v>
      </c>
      <c r="AX993" s="1">
        <v>1232</v>
      </c>
      <c r="AY993" s="1"/>
    </row>
    <row r="994" spans="1:51" ht="30" customHeight="1" x14ac:dyDescent="0.3">
      <c r="A994" s="10" t="s">
        <v>2770</v>
      </c>
      <c r="B994" s="10" t="s">
        <v>2739</v>
      </c>
      <c r="C994" s="10" t="s">
        <v>65</v>
      </c>
      <c r="D994" s="11"/>
      <c r="E994" s="12">
        <f>TRUNC(일위대가목록!E823,0)</f>
        <v>0</v>
      </c>
      <c r="F994" s="12">
        <f>TRUNC(E994*D994, 0)</f>
        <v>0</v>
      </c>
      <c r="G994" s="12">
        <f>TRUNC(일위대가목록!F823,0)</f>
        <v>7468</v>
      </c>
      <c r="H994" s="12">
        <f>TRUNC(G994*D994, 0)</f>
        <v>0</v>
      </c>
      <c r="I994" s="12">
        <f>TRUNC(일위대가목록!G823,0)</f>
        <v>0</v>
      </c>
      <c r="J994" s="12">
        <f>TRUNC(I994*D994, 0)</f>
        <v>0</v>
      </c>
      <c r="K994" s="12">
        <f>TRUNC(E994+G994+I994, 0)</f>
        <v>7468</v>
      </c>
      <c r="L994" s="12">
        <f>TRUNC(F994+H994+J994, 0)</f>
        <v>0</v>
      </c>
      <c r="M994" s="10" t="s">
        <v>52</v>
      </c>
      <c r="N994" s="9" t="s">
        <v>2789</v>
      </c>
      <c r="O994" s="9" t="s">
        <v>52</v>
      </c>
      <c r="P994" s="9" t="s">
        <v>52</v>
      </c>
      <c r="Q994" s="9" t="s">
        <v>2721</v>
      </c>
      <c r="R994" s="9" t="s">
        <v>52</v>
      </c>
      <c r="S994" s="9" t="s">
        <v>67</v>
      </c>
      <c r="T994" s="9" t="s">
        <v>54</v>
      </c>
      <c r="U994" s="9" t="s">
        <v>54</v>
      </c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9" t="s">
        <v>52</v>
      </c>
      <c r="AT994" s="1"/>
      <c r="AU994" s="9" t="s">
        <v>52</v>
      </c>
      <c r="AV994" s="9" t="s">
        <v>52</v>
      </c>
      <c r="AW994" s="9" t="s">
        <v>2790</v>
      </c>
      <c r="AX994" s="1">
        <v>1233</v>
      </c>
      <c r="AY994" s="1"/>
    </row>
    <row r="995" spans="1:51" ht="30" customHeight="1" x14ac:dyDescent="0.3">
      <c r="A995" s="10" t="s">
        <v>2770</v>
      </c>
      <c r="B995" s="10" t="s">
        <v>2742</v>
      </c>
      <c r="C995" s="10" t="s">
        <v>65</v>
      </c>
      <c r="D995" s="11"/>
      <c r="E995" s="12">
        <f>TRUNC(일위대가목록!E824,0)</f>
        <v>0</v>
      </c>
      <c r="F995" s="12">
        <f>TRUNC(E995*D995, 0)</f>
        <v>0</v>
      </c>
      <c r="G995" s="12">
        <f>TRUNC(일위대가목록!F824,0)</f>
        <v>7978</v>
      </c>
      <c r="H995" s="12">
        <f>TRUNC(G995*D995, 0)</f>
        <v>0</v>
      </c>
      <c r="I995" s="12">
        <f>TRUNC(일위대가목록!G824,0)</f>
        <v>0</v>
      </c>
      <c r="J995" s="12">
        <f>TRUNC(I995*D995, 0)</f>
        <v>0</v>
      </c>
      <c r="K995" s="12">
        <f>TRUNC(E995+G995+I995, 0)</f>
        <v>7978</v>
      </c>
      <c r="L995" s="12">
        <f>TRUNC(F995+H995+J995, 0)</f>
        <v>0</v>
      </c>
      <c r="M995" s="10" t="s">
        <v>52</v>
      </c>
      <c r="N995" s="9" t="s">
        <v>2791</v>
      </c>
      <c r="O995" s="9" t="s">
        <v>52</v>
      </c>
      <c r="P995" s="9" t="s">
        <v>52</v>
      </c>
      <c r="Q995" s="9" t="s">
        <v>2721</v>
      </c>
      <c r="R995" s="9" t="s">
        <v>52</v>
      </c>
      <c r="S995" s="9" t="s">
        <v>67</v>
      </c>
      <c r="T995" s="9" t="s">
        <v>54</v>
      </c>
      <c r="U995" s="9" t="s">
        <v>54</v>
      </c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9" t="s">
        <v>52</v>
      </c>
      <c r="AT995" s="1"/>
      <c r="AU995" s="9" t="s">
        <v>52</v>
      </c>
      <c r="AV995" s="9" t="s">
        <v>52</v>
      </c>
      <c r="AW995" s="9" t="s">
        <v>2792</v>
      </c>
      <c r="AX995" s="1">
        <v>1234</v>
      </c>
      <c r="AY995" s="1"/>
    </row>
    <row r="996" spans="1:51" ht="30" customHeight="1" x14ac:dyDescent="0.3">
      <c r="A996" s="10" t="s">
        <v>2770</v>
      </c>
      <c r="B996" s="10" t="s">
        <v>2745</v>
      </c>
      <c r="C996" s="10" t="s">
        <v>65</v>
      </c>
      <c r="D996" s="11"/>
      <c r="E996" s="12">
        <f>TRUNC(일위대가목록!E825,0)</f>
        <v>0</v>
      </c>
      <c r="F996" s="12">
        <f>TRUNC(E996*D996, 0)</f>
        <v>0</v>
      </c>
      <c r="G996" s="12">
        <f>TRUNC(일위대가목록!F825,0)</f>
        <v>8487</v>
      </c>
      <c r="H996" s="12">
        <f>TRUNC(G996*D996, 0)</f>
        <v>0</v>
      </c>
      <c r="I996" s="12">
        <f>TRUNC(일위대가목록!G825,0)</f>
        <v>0</v>
      </c>
      <c r="J996" s="12">
        <f>TRUNC(I996*D996, 0)</f>
        <v>0</v>
      </c>
      <c r="K996" s="12">
        <f>TRUNC(E996+G996+I996, 0)</f>
        <v>8487</v>
      </c>
      <c r="L996" s="12">
        <f>TRUNC(F996+H996+J996, 0)</f>
        <v>0</v>
      </c>
      <c r="M996" s="10" t="s">
        <v>52</v>
      </c>
      <c r="N996" s="9" t="s">
        <v>2793</v>
      </c>
      <c r="O996" s="9" t="s">
        <v>52</v>
      </c>
      <c r="P996" s="9" t="s">
        <v>52</v>
      </c>
      <c r="Q996" s="9" t="s">
        <v>2721</v>
      </c>
      <c r="R996" s="9" t="s">
        <v>52</v>
      </c>
      <c r="S996" s="9" t="s">
        <v>67</v>
      </c>
      <c r="T996" s="9" t="s">
        <v>54</v>
      </c>
      <c r="U996" s="9" t="s">
        <v>54</v>
      </c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9" t="s">
        <v>52</v>
      </c>
      <c r="AT996" s="1"/>
      <c r="AU996" s="9" t="s">
        <v>52</v>
      </c>
      <c r="AV996" s="9" t="s">
        <v>52</v>
      </c>
      <c r="AW996" s="9" t="s">
        <v>2794</v>
      </c>
      <c r="AX996" s="1">
        <v>1235</v>
      </c>
      <c r="AY996" s="1"/>
    </row>
    <row r="997" spans="1:51" ht="30" customHeight="1" x14ac:dyDescent="0.3">
      <c r="A997" s="10" t="s">
        <v>2795</v>
      </c>
      <c r="B997" s="10" t="s">
        <v>2758</v>
      </c>
      <c r="C997" s="10" t="s">
        <v>65</v>
      </c>
      <c r="D997" s="11"/>
      <c r="E997" s="12">
        <f>TRUNC(일위대가목록!E826,0)</f>
        <v>0</v>
      </c>
      <c r="F997" s="12">
        <f>TRUNC(E997*D997, 0)</f>
        <v>0</v>
      </c>
      <c r="G997" s="12">
        <f>TRUNC(일위대가목록!F826,0)</f>
        <v>13034</v>
      </c>
      <c r="H997" s="12">
        <f>TRUNC(G997*D997, 0)</f>
        <v>0</v>
      </c>
      <c r="I997" s="12">
        <f>TRUNC(일위대가목록!G826,0)</f>
        <v>0</v>
      </c>
      <c r="J997" s="12">
        <f>TRUNC(I997*D997, 0)</f>
        <v>0</v>
      </c>
      <c r="K997" s="12">
        <f>TRUNC(E997+G997+I997, 0)</f>
        <v>13034</v>
      </c>
      <c r="L997" s="12">
        <f>TRUNC(F997+H997+J997, 0)</f>
        <v>0</v>
      </c>
      <c r="M997" s="10" t="s">
        <v>52</v>
      </c>
      <c r="N997" s="9" t="s">
        <v>2796</v>
      </c>
      <c r="O997" s="9" t="s">
        <v>52</v>
      </c>
      <c r="P997" s="9" t="s">
        <v>52</v>
      </c>
      <c r="Q997" s="9" t="s">
        <v>2721</v>
      </c>
      <c r="R997" s="9" t="s">
        <v>52</v>
      </c>
      <c r="S997" s="9" t="s">
        <v>67</v>
      </c>
      <c r="T997" s="9" t="s">
        <v>54</v>
      </c>
      <c r="U997" s="9" t="s">
        <v>54</v>
      </c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9" t="s">
        <v>52</v>
      </c>
      <c r="AT997" s="1"/>
      <c r="AU997" s="9" t="s">
        <v>52</v>
      </c>
      <c r="AV997" s="9" t="s">
        <v>52</v>
      </c>
      <c r="AW997" s="9" t="s">
        <v>2797</v>
      </c>
      <c r="AX997" s="1">
        <v>1244</v>
      </c>
      <c r="AY997" s="1"/>
    </row>
    <row r="998" spans="1:51" ht="30" customHeight="1" x14ac:dyDescent="0.3">
      <c r="A998" s="10" t="s">
        <v>2795</v>
      </c>
      <c r="B998" s="10" t="s">
        <v>2761</v>
      </c>
      <c r="C998" s="10" t="s">
        <v>65</v>
      </c>
      <c r="D998" s="11"/>
      <c r="E998" s="12">
        <f>TRUNC(일위대가목록!E827,0)</f>
        <v>0</v>
      </c>
      <c r="F998" s="12">
        <f>TRUNC(E998*D998, 0)</f>
        <v>0</v>
      </c>
      <c r="G998" s="12">
        <f>TRUNC(일위대가목록!F827,0)</f>
        <v>14301</v>
      </c>
      <c r="H998" s="12">
        <f>TRUNC(G998*D998, 0)</f>
        <v>0</v>
      </c>
      <c r="I998" s="12">
        <f>TRUNC(일위대가목록!G827,0)</f>
        <v>0</v>
      </c>
      <c r="J998" s="12">
        <f>TRUNC(I998*D998, 0)</f>
        <v>0</v>
      </c>
      <c r="K998" s="12">
        <f>TRUNC(E998+G998+I998, 0)</f>
        <v>14301</v>
      </c>
      <c r="L998" s="12">
        <f>TRUNC(F998+H998+J998, 0)</f>
        <v>0</v>
      </c>
      <c r="M998" s="10" t="s">
        <v>52</v>
      </c>
      <c r="N998" s="9" t="s">
        <v>2798</v>
      </c>
      <c r="O998" s="9" t="s">
        <v>52</v>
      </c>
      <c r="P998" s="9" t="s">
        <v>52</v>
      </c>
      <c r="Q998" s="9" t="s">
        <v>2721</v>
      </c>
      <c r="R998" s="9" t="s">
        <v>52</v>
      </c>
      <c r="S998" s="9" t="s">
        <v>67</v>
      </c>
      <c r="T998" s="9" t="s">
        <v>54</v>
      </c>
      <c r="U998" s="9" t="s">
        <v>54</v>
      </c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9" t="s">
        <v>52</v>
      </c>
      <c r="AT998" s="1"/>
      <c r="AU998" s="9" t="s">
        <v>52</v>
      </c>
      <c r="AV998" s="9" t="s">
        <v>52</v>
      </c>
      <c r="AW998" s="9" t="s">
        <v>2799</v>
      </c>
      <c r="AX998" s="1">
        <v>1245</v>
      </c>
      <c r="AY998" s="1"/>
    </row>
    <row r="999" spans="1:51" ht="30" customHeight="1" x14ac:dyDescent="0.3">
      <c r="A999" s="10" t="s">
        <v>2795</v>
      </c>
      <c r="B999" s="10" t="s">
        <v>2764</v>
      </c>
      <c r="C999" s="10" t="s">
        <v>65</v>
      </c>
      <c r="D999" s="11"/>
      <c r="E999" s="12">
        <f>TRUNC(일위대가목록!E828,0)</f>
        <v>0</v>
      </c>
      <c r="F999" s="12">
        <f>TRUNC(E999*D999, 0)</f>
        <v>0</v>
      </c>
      <c r="G999" s="12">
        <f>TRUNC(일위대가목록!F828,0)</f>
        <v>15123</v>
      </c>
      <c r="H999" s="12">
        <f>TRUNC(G999*D999, 0)</f>
        <v>0</v>
      </c>
      <c r="I999" s="12">
        <f>TRUNC(일위대가목록!G828,0)</f>
        <v>0</v>
      </c>
      <c r="J999" s="12">
        <f>TRUNC(I999*D999, 0)</f>
        <v>0</v>
      </c>
      <c r="K999" s="12">
        <f>TRUNC(E999+G999+I999, 0)</f>
        <v>15123</v>
      </c>
      <c r="L999" s="12">
        <f>TRUNC(F999+H999+J999, 0)</f>
        <v>0</v>
      </c>
      <c r="M999" s="10" t="s">
        <v>52</v>
      </c>
      <c r="N999" s="9" t="s">
        <v>2800</v>
      </c>
      <c r="O999" s="9" t="s">
        <v>52</v>
      </c>
      <c r="P999" s="9" t="s">
        <v>52</v>
      </c>
      <c r="Q999" s="9" t="s">
        <v>2721</v>
      </c>
      <c r="R999" s="9" t="s">
        <v>52</v>
      </c>
      <c r="S999" s="9" t="s">
        <v>67</v>
      </c>
      <c r="T999" s="9" t="s">
        <v>54</v>
      </c>
      <c r="U999" s="9" t="s">
        <v>54</v>
      </c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9" t="s">
        <v>52</v>
      </c>
      <c r="AT999" s="1"/>
      <c r="AU999" s="9" t="s">
        <v>52</v>
      </c>
      <c r="AV999" s="9" t="s">
        <v>52</v>
      </c>
      <c r="AW999" s="9" t="s">
        <v>2801</v>
      </c>
      <c r="AX999" s="1">
        <v>1246</v>
      </c>
      <c r="AY999" s="1"/>
    </row>
    <row r="1000" spans="1:51" ht="30" customHeight="1" x14ac:dyDescent="0.3">
      <c r="A1000" s="10" t="s">
        <v>2795</v>
      </c>
      <c r="B1000" s="10" t="s">
        <v>2767</v>
      </c>
      <c r="C1000" s="10" t="s">
        <v>65</v>
      </c>
      <c r="D1000" s="11"/>
      <c r="E1000" s="12">
        <f>TRUNC(일위대가목록!E829,0)</f>
        <v>0</v>
      </c>
      <c r="F1000" s="12">
        <f>TRUNC(E1000*D1000, 0)</f>
        <v>0</v>
      </c>
      <c r="G1000" s="12">
        <f>TRUNC(일위대가목록!F829,0)</f>
        <v>15945</v>
      </c>
      <c r="H1000" s="12">
        <f>TRUNC(G1000*D1000, 0)</f>
        <v>0</v>
      </c>
      <c r="I1000" s="12">
        <f>TRUNC(일위대가목록!G829,0)</f>
        <v>0</v>
      </c>
      <c r="J1000" s="12">
        <f>TRUNC(I1000*D1000, 0)</f>
        <v>0</v>
      </c>
      <c r="K1000" s="12">
        <f>TRUNC(E1000+G1000+I1000, 0)</f>
        <v>15945</v>
      </c>
      <c r="L1000" s="12">
        <f>TRUNC(F1000+H1000+J1000, 0)</f>
        <v>0</v>
      </c>
      <c r="M1000" s="10" t="s">
        <v>52</v>
      </c>
      <c r="N1000" s="9" t="s">
        <v>2802</v>
      </c>
      <c r="O1000" s="9" t="s">
        <v>52</v>
      </c>
      <c r="P1000" s="9" t="s">
        <v>52</v>
      </c>
      <c r="Q1000" s="9" t="s">
        <v>2721</v>
      </c>
      <c r="R1000" s="9" t="s">
        <v>52</v>
      </c>
      <c r="S1000" s="9" t="s">
        <v>67</v>
      </c>
      <c r="T1000" s="9" t="s">
        <v>54</v>
      </c>
      <c r="U1000" s="9" t="s">
        <v>54</v>
      </c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9" t="s">
        <v>52</v>
      </c>
      <c r="AT1000" s="1"/>
      <c r="AU1000" s="9" t="s">
        <v>52</v>
      </c>
      <c r="AV1000" s="9" t="s">
        <v>52</v>
      </c>
      <c r="AW1000" s="9" t="s">
        <v>2803</v>
      </c>
      <c r="AX1000" s="1">
        <v>1247</v>
      </c>
      <c r="AY1000" s="1"/>
    </row>
    <row r="1001" spans="1:51" ht="30" customHeight="1" x14ac:dyDescent="0.3">
      <c r="A1001" s="10" t="s">
        <v>2804</v>
      </c>
      <c r="B1001" s="10" t="s">
        <v>2805</v>
      </c>
      <c r="C1001" s="10" t="s">
        <v>65</v>
      </c>
      <c r="D1001" s="11"/>
      <c r="E1001" s="12">
        <f>TRUNC(일위대가목록!E830,0)</f>
        <v>0</v>
      </c>
      <c r="F1001" s="12">
        <f>TRUNC(E1001*D1001, 0)</f>
        <v>0</v>
      </c>
      <c r="G1001" s="12">
        <f>TRUNC(일위대가목록!F830,0)</f>
        <v>11920</v>
      </c>
      <c r="H1001" s="12">
        <f>TRUNC(G1001*D1001, 0)</f>
        <v>0</v>
      </c>
      <c r="I1001" s="12">
        <f>TRUNC(일위대가목록!G830,0)</f>
        <v>238</v>
      </c>
      <c r="J1001" s="12">
        <f>TRUNC(I1001*D1001, 0)</f>
        <v>0</v>
      </c>
      <c r="K1001" s="12">
        <f>TRUNC(E1001+G1001+I1001, 0)</f>
        <v>12158</v>
      </c>
      <c r="L1001" s="12">
        <f>TRUNC(F1001+H1001+J1001, 0)</f>
        <v>0</v>
      </c>
      <c r="M1001" s="10" t="s">
        <v>52</v>
      </c>
      <c r="N1001" s="9" t="s">
        <v>2806</v>
      </c>
      <c r="O1001" s="9" t="s">
        <v>52</v>
      </c>
      <c r="P1001" s="9" t="s">
        <v>52</v>
      </c>
      <c r="Q1001" s="9" t="s">
        <v>2721</v>
      </c>
      <c r="R1001" s="9" t="s">
        <v>52</v>
      </c>
      <c r="S1001" s="9" t="s">
        <v>67</v>
      </c>
      <c r="T1001" s="9" t="s">
        <v>54</v>
      </c>
      <c r="U1001" s="9" t="s">
        <v>54</v>
      </c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9" t="s">
        <v>52</v>
      </c>
      <c r="AT1001" s="1"/>
      <c r="AU1001" s="9" t="s">
        <v>52</v>
      </c>
      <c r="AV1001" s="9" t="s">
        <v>52</v>
      </c>
      <c r="AW1001" s="9" t="s">
        <v>2807</v>
      </c>
      <c r="AX1001" s="1">
        <v>1248</v>
      </c>
      <c r="AY1001" s="1"/>
    </row>
    <row r="1002" spans="1:51" ht="30" customHeight="1" x14ac:dyDescent="0.3">
      <c r="A1002" s="10" t="s">
        <v>2804</v>
      </c>
      <c r="B1002" s="10" t="s">
        <v>2808</v>
      </c>
      <c r="C1002" s="10" t="s">
        <v>65</v>
      </c>
      <c r="D1002" s="11"/>
      <c r="E1002" s="12">
        <f>TRUNC(일위대가목록!E831,0)</f>
        <v>0</v>
      </c>
      <c r="F1002" s="12">
        <f>TRUNC(E1002*D1002, 0)</f>
        <v>0</v>
      </c>
      <c r="G1002" s="12">
        <f>TRUNC(일위대가목록!F831,0)</f>
        <v>12965</v>
      </c>
      <c r="H1002" s="12">
        <f>TRUNC(G1002*D1002, 0)</f>
        <v>0</v>
      </c>
      <c r="I1002" s="12">
        <f>TRUNC(일위대가목록!G831,0)</f>
        <v>259</v>
      </c>
      <c r="J1002" s="12">
        <f>TRUNC(I1002*D1002, 0)</f>
        <v>0</v>
      </c>
      <c r="K1002" s="12">
        <f>TRUNC(E1002+G1002+I1002, 0)</f>
        <v>13224</v>
      </c>
      <c r="L1002" s="12">
        <f>TRUNC(F1002+H1002+J1002, 0)</f>
        <v>0</v>
      </c>
      <c r="M1002" s="10" t="s">
        <v>52</v>
      </c>
      <c r="N1002" s="9" t="s">
        <v>2809</v>
      </c>
      <c r="O1002" s="9" t="s">
        <v>52</v>
      </c>
      <c r="P1002" s="9" t="s">
        <v>52</v>
      </c>
      <c r="Q1002" s="9" t="s">
        <v>2721</v>
      </c>
      <c r="R1002" s="9" t="s">
        <v>52</v>
      </c>
      <c r="S1002" s="9" t="s">
        <v>67</v>
      </c>
      <c r="T1002" s="9" t="s">
        <v>54</v>
      </c>
      <c r="U1002" s="9" t="s">
        <v>54</v>
      </c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9" t="s">
        <v>52</v>
      </c>
      <c r="AT1002" s="1"/>
      <c r="AU1002" s="9" t="s">
        <v>52</v>
      </c>
      <c r="AV1002" s="9" t="s">
        <v>52</v>
      </c>
      <c r="AW1002" s="9" t="s">
        <v>2810</v>
      </c>
      <c r="AX1002" s="1">
        <v>1249</v>
      </c>
      <c r="AY1002" s="1"/>
    </row>
    <row r="1003" spans="1:51" ht="30" customHeight="1" x14ac:dyDescent="0.3">
      <c r="A1003" s="10" t="s">
        <v>2804</v>
      </c>
      <c r="B1003" s="10" t="s">
        <v>2811</v>
      </c>
      <c r="C1003" s="10" t="s">
        <v>65</v>
      </c>
      <c r="D1003" s="11"/>
      <c r="E1003" s="12">
        <f>TRUNC(일위대가목록!E832,0)</f>
        <v>0</v>
      </c>
      <c r="F1003" s="12">
        <f>TRUNC(E1003*D1003, 0)</f>
        <v>0</v>
      </c>
      <c r="G1003" s="12">
        <f>TRUNC(일위대가목록!F832,0)</f>
        <v>14010</v>
      </c>
      <c r="H1003" s="12">
        <f>TRUNC(G1003*D1003, 0)</f>
        <v>0</v>
      </c>
      <c r="I1003" s="12">
        <f>TRUNC(일위대가목록!G832,0)</f>
        <v>280</v>
      </c>
      <c r="J1003" s="12">
        <f>TRUNC(I1003*D1003, 0)</f>
        <v>0</v>
      </c>
      <c r="K1003" s="12">
        <f>TRUNC(E1003+G1003+I1003, 0)</f>
        <v>14290</v>
      </c>
      <c r="L1003" s="12">
        <f>TRUNC(F1003+H1003+J1003, 0)</f>
        <v>0</v>
      </c>
      <c r="M1003" s="10" t="s">
        <v>52</v>
      </c>
      <c r="N1003" s="9" t="s">
        <v>2812</v>
      </c>
      <c r="O1003" s="9" t="s">
        <v>52</v>
      </c>
      <c r="P1003" s="9" t="s">
        <v>52</v>
      </c>
      <c r="Q1003" s="9" t="s">
        <v>2721</v>
      </c>
      <c r="R1003" s="9" t="s">
        <v>52</v>
      </c>
      <c r="S1003" s="9" t="s">
        <v>67</v>
      </c>
      <c r="T1003" s="9" t="s">
        <v>54</v>
      </c>
      <c r="U1003" s="9" t="s">
        <v>54</v>
      </c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9" t="s">
        <v>52</v>
      </c>
      <c r="AT1003" s="1"/>
      <c r="AU1003" s="9" t="s">
        <v>52</v>
      </c>
      <c r="AV1003" s="9" t="s">
        <v>52</v>
      </c>
      <c r="AW1003" s="9" t="s">
        <v>2813</v>
      </c>
      <c r="AX1003" s="1">
        <v>1250</v>
      </c>
      <c r="AY1003" s="1"/>
    </row>
    <row r="1004" spans="1:51" ht="30" customHeight="1" x14ac:dyDescent="0.3">
      <c r="A1004" s="10" t="s">
        <v>2804</v>
      </c>
      <c r="B1004" s="10" t="s">
        <v>2814</v>
      </c>
      <c r="C1004" s="10" t="s">
        <v>65</v>
      </c>
      <c r="D1004" s="11"/>
      <c r="E1004" s="12">
        <f>TRUNC(일위대가목록!E833,0)</f>
        <v>0</v>
      </c>
      <c r="F1004" s="12">
        <f>TRUNC(E1004*D1004, 0)</f>
        <v>0</v>
      </c>
      <c r="G1004" s="12">
        <f>TRUNC(일위대가목록!F833,0)</f>
        <v>14609</v>
      </c>
      <c r="H1004" s="12">
        <f>TRUNC(G1004*D1004, 0)</f>
        <v>0</v>
      </c>
      <c r="I1004" s="12">
        <f>TRUNC(일위대가목록!G833,0)</f>
        <v>292</v>
      </c>
      <c r="J1004" s="12">
        <f>TRUNC(I1004*D1004, 0)</f>
        <v>0</v>
      </c>
      <c r="K1004" s="12">
        <f>TRUNC(E1004+G1004+I1004, 0)</f>
        <v>14901</v>
      </c>
      <c r="L1004" s="12">
        <f>TRUNC(F1004+H1004+J1004, 0)</f>
        <v>0</v>
      </c>
      <c r="M1004" s="10" t="s">
        <v>52</v>
      </c>
      <c r="N1004" s="9" t="s">
        <v>2815</v>
      </c>
      <c r="O1004" s="9" t="s">
        <v>52</v>
      </c>
      <c r="P1004" s="9" t="s">
        <v>52</v>
      </c>
      <c r="Q1004" s="9" t="s">
        <v>2721</v>
      </c>
      <c r="R1004" s="9" t="s">
        <v>52</v>
      </c>
      <c r="S1004" s="9" t="s">
        <v>67</v>
      </c>
      <c r="T1004" s="9" t="s">
        <v>54</v>
      </c>
      <c r="U1004" s="9" t="s">
        <v>54</v>
      </c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9" t="s">
        <v>52</v>
      </c>
      <c r="AT1004" s="1"/>
      <c r="AU1004" s="9" t="s">
        <v>52</v>
      </c>
      <c r="AV1004" s="9" t="s">
        <v>52</v>
      </c>
      <c r="AW1004" s="9" t="s">
        <v>2816</v>
      </c>
      <c r="AX1004" s="1">
        <v>1251</v>
      </c>
      <c r="AY1004" s="1"/>
    </row>
    <row r="1005" spans="1:51" ht="30" customHeight="1" x14ac:dyDescent="0.3">
      <c r="A1005" s="10" t="s">
        <v>2817</v>
      </c>
      <c r="B1005" s="10" t="s">
        <v>2805</v>
      </c>
      <c r="C1005" s="10" t="s">
        <v>65</v>
      </c>
      <c r="D1005" s="11"/>
      <c r="E1005" s="12">
        <f>TRUNC(일위대가목록!E834,0)</f>
        <v>0</v>
      </c>
      <c r="F1005" s="12">
        <f>TRUNC(E1005*D1005, 0)</f>
        <v>0</v>
      </c>
      <c r="G1005" s="12">
        <f>TRUNC(일위대가목록!F834,0)</f>
        <v>14455</v>
      </c>
      <c r="H1005" s="12">
        <f>TRUNC(G1005*D1005, 0)</f>
        <v>0</v>
      </c>
      <c r="I1005" s="12">
        <f>TRUNC(일위대가목록!G834,0)</f>
        <v>289</v>
      </c>
      <c r="J1005" s="12">
        <f>TRUNC(I1005*D1005, 0)</f>
        <v>0</v>
      </c>
      <c r="K1005" s="12">
        <f>TRUNC(E1005+G1005+I1005, 0)</f>
        <v>14744</v>
      </c>
      <c r="L1005" s="12">
        <f>TRUNC(F1005+H1005+J1005, 0)</f>
        <v>0</v>
      </c>
      <c r="M1005" s="10" t="s">
        <v>52</v>
      </c>
      <c r="N1005" s="9" t="s">
        <v>2818</v>
      </c>
      <c r="O1005" s="9" t="s">
        <v>52</v>
      </c>
      <c r="P1005" s="9" t="s">
        <v>52</v>
      </c>
      <c r="Q1005" s="9" t="s">
        <v>2721</v>
      </c>
      <c r="R1005" s="9" t="s">
        <v>52</v>
      </c>
      <c r="S1005" s="9" t="s">
        <v>67</v>
      </c>
      <c r="T1005" s="9" t="s">
        <v>54</v>
      </c>
      <c r="U1005" s="9" t="s">
        <v>54</v>
      </c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9" t="s">
        <v>52</v>
      </c>
      <c r="AT1005" s="1"/>
      <c r="AU1005" s="9" t="s">
        <v>52</v>
      </c>
      <c r="AV1005" s="9" t="s">
        <v>52</v>
      </c>
      <c r="AW1005" s="9" t="s">
        <v>2819</v>
      </c>
      <c r="AX1005" s="1">
        <v>1252</v>
      </c>
      <c r="AY1005" s="1"/>
    </row>
    <row r="1006" spans="1:51" ht="30" customHeight="1" x14ac:dyDescent="0.3">
      <c r="A1006" s="10" t="s">
        <v>2817</v>
      </c>
      <c r="B1006" s="10" t="s">
        <v>2808</v>
      </c>
      <c r="C1006" s="10" t="s">
        <v>65</v>
      </c>
      <c r="D1006" s="11"/>
      <c r="E1006" s="12">
        <f>TRUNC(일위대가목록!E835,0)</f>
        <v>0</v>
      </c>
      <c r="F1006" s="12">
        <f>TRUNC(E1006*D1006, 0)</f>
        <v>0</v>
      </c>
      <c r="G1006" s="12">
        <f>TRUNC(일위대가목록!F835,0)</f>
        <v>15500</v>
      </c>
      <c r="H1006" s="12">
        <f>TRUNC(G1006*D1006, 0)</f>
        <v>0</v>
      </c>
      <c r="I1006" s="12">
        <f>TRUNC(일위대가목록!G835,0)</f>
        <v>310</v>
      </c>
      <c r="J1006" s="12">
        <f>TRUNC(I1006*D1006, 0)</f>
        <v>0</v>
      </c>
      <c r="K1006" s="12">
        <f>TRUNC(E1006+G1006+I1006, 0)</f>
        <v>15810</v>
      </c>
      <c r="L1006" s="12">
        <f>TRUNC(F1006+H1006+J1006, 0)</f>
        <v>0</v>
      </c>
      <c r="M1006" s="10" t="s">
        <v>52</v>
      </c>
      <c r="N1006" s="9" t="s">
        <v>2820</v>
      </c>
      <c r="O1006" s="9" t="s">
        <v>52</v>
      </c>
      <c r="P1006" s="9" t="s">
        <v>52</v>
      </c>
      <c r="Q1006" s="9" t="s">
        <v>2721</v>
      </c>
      <c r="R1006" s="9" t="s">
        <v>52</v>
      </c>
      <c r="S1006" s="9" t="s">
        <v>67</v>
      </c>
      <c r="T1006" s="9" t="s">
        <v>54</v>
      </c>
      <c r="U1006" s="9" t="s">
        <v>54</v>
      </c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9" t="s">
        <v>52</v>
      </c>
      <c r="AT1006" s="1"/>
      <c r="AU1006" s="9" t="s">
        <v>52</v>
      </c>
      <c r="AV1006" s="9" t="s">
        <v>52</v>
      </c>
      <c r="AW1006" s="9" t="s">
        <v>2821</v>
      </c>
      <c r="AX1006" s="1">
        <v>1253</v>
      </c>
      <c r="AY1006" s="1"/>
    </row>
    <row r="1007" spans="1:51" ht="30" customHeight="1" x14ac:dyDescent="0.3">
      <c r="A1007" s="10" t="s">
        <v>2817</v>
      </c>
      <c r="B1007" s="10" t="s">
        <v>2811</v>
      </c>
      <c r="C1007" s="10" t="s">
        <v>65</v>
      </c>
      <c r="D1007" s="11"/>
      <c r="E1007" s="12">
        <f>TRUNC(일위대가목록!E836,0)</f>
        <v>0</v>
      </c>
      <c r="F1007" s="12">
        <f>TRUNC(E1007*D1007, 0)</f>
        <v>0</v>
      </c>
      <c r="G1007" s="12">
        <f>TRUNC(일위대가목록!F836,0)</f>
        <v>16767</v>
      </c>
      <c r="H1007" s="12">
        <f>TRUNC(G1007*D1007, 0)</f>
        <v>0</v>
      </c>
      <c r="I1007" s="12">
        <f>TRUNC(일위대가목록!G836,0)</f>
        <v>335</v>
      </c>
      <c r="J1007" s="12">
        <f>TRUNC(I1007*D1007, 0)</f>
        <v>0</v>
      </c>
      <c r="K1007" s="12">
        <f>TRUNC(E1007+G1007+I1007, 0)</f>
        <v>17102</v>
      </c>
      <c r="L1007" s="12">
        <f>TRUNC(F1007+H1007+J1007, 0)</f>
        <v>0</v>
      </c>
      <c r="M1007" s="10" t="s">
        <v>52</v>
      </c>
      <c r="N1007" s="9" t="s">
        <v>2822</v>
      </c>
      <c r="O1007" s="9" t="s">
        <v>52</v>
      </c>
      <c r="P1007" s="9" t="s">
        <v>52</v>
      </c>
      <c r="Q1007" s="9" t="s">
        <v>2721</v>
      </c>
      <c r="R1007" s="9" t="s">
        <v>52</v>
      </c>
      <c r="S1007" s="9" t="s">
        <v>67</v>
      </c>
      <c r="T1007" s="9" t="s">
        <v>54</v>
      </c>
      <c r="U1007" s="9" t="s">
        <v>54</v>
      </c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9" t="s">
        <v>52</v>
      </c>
      <c r="AT1007" s="1"/>
      <c r="AU1007" s="9" t="s">
        <v>52</v>
      </c>
      <c r="AV1007" s="9" t="s">
        <v>52</v>
      </c>
      <c r="AW1007" s="9" t="s">
        <v>2823</v>
      </c>
      <c r="AX1007" s="1">
        <v>1254</v>
      </c>
      <c r="AY1007" s="1"/>
    </row>
    <row r="1008" spans="1:51" ht="30" customHeight="1" x14ac:dyDescent="0.3">
      <c r="A1008" s="10" t="s">
        <v>2817</v>
      </c>
      <c r="B1008" s="10" t="s">
        <v>2814</v>
      </c>
      <c r="C1008" s="10" t="s">
        <v>65</v>
      </c>
      <c r="D1008" s="11"/>
      <c r="E1008" s="12">
        <f>TRUNC(일위대가목록!E837,0)</f>
        <v>0</v>
      </c>
      <c r="F1008" s="12">
        <f>TRUNC(E1008*D1008, 0)</f>
        <v>0</v>
      </c>
      <c r="G1008" s="12">
        <f>TRUNC(일위대가목록!F837,0)</f>
        <v>17589</v>
      </c>
      <c r="H1008" s="12">
        <f>TRUNC(G1008*D1008, 0)</f>
        <v>0</v>
      </c>
      <c r="I1008" s="12">
        <f>TRUNC(일위대가목록!G837,0)</f>
        <v>351</v>
      </c>
      <c r="J1008" s="12">
        <f>TRUNC(I1008*D1008, 0)</f>
        <v>0</v>
      </c>
      <c r="K1008" s="12">
        <f>TRUNC(E1008+G1008+I1008, 0)</f>
        <v>17940</v>
      </c>
      <c r="L1008" s="12">
        <f>TRUNC(F1008+H1008+J1008, 0)</f>
        <v>0</v>
      </c>
      <c r="M1008" s="10" t="s">
        <v>52</v>
      </c>
      <c r="N1008" s="9" t="s">
        <v>2824</v>
      </c>
      <c r="O1008" s="9" t="s">
        <v>52</v>
      </c>
      <c r="P1008" s="9" t="s">
        <v>52</v>
      </c>
      <c r="Q1008" s="9" t="s">
        <v>2721</v>
      </c>
      <c r="R1008" s="9" t="s">
        <v>52</v>
      </c>
      <c r="S1008" s="9" t="s">
        <v>67</v>
      </c>
      <c r="T1008" s="9" t="s">
        <v>54</v>
      </c>
      <c r="U1008" s="9" t="s">
        <v>54</v>
      </c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9" t="s">
        <v>52</v>
      </c>
      <c r="AT1008" s="1"/>
      <c r="AU1008" s="9" t="s">
        <v>52</v>
      </c>
      <c r="AV1008" s="9" t="s">
        <v>52</v>
      </c>
      <c r="AW1008" s="9" t="s">
        <v>2825</v>
      </c>
      <c r="AX1008" s="1">
        <v>1255</v>
      </c>
      <c r="AY1008" s="1"/>
    </row>
    <row r="1009" spans="1:51" ht="30" customHeight="1" x14ac:dyDescent="0.3">
      <c r="A1009" s="10" t="s">
        <v>2826</v>
      </c>
      <c r="B1009" s="10" t="s">
        <v>2827</v>
      </c>
      <c r="C1009" s="10" t="s">
        <v>65</v>
      </c>
      <c r="D1009" s="11"/>
      <c r="E1009" s="12">
        <f>TRUNC(일위대가목록!E838,0)</f>
        <v>0</v>
      </c>
      <c r="F1009" s="12">
        <f>TRUNC(E1009*D1009, 0)</f>
        <v>0</v>
      </c>
      <c r="G1009" s="12">
        <f>TRUNC(일위대가목록!F838,0)</f>
        <v>8118</v>
      </c>
      <c r="H1009" s="12">
        <f>TRUNC(G1009*D1009, 0)</f>
        <v>0</v>
      </c>
      <c r="I1009" s="12">
        <f>TRUNC(일위대가목록!G838,0)</f>
        <v>162</v>
      </c>
      <c r="J1009" s="12">
        <f>TRUNC(I1009*D1009, 0)</f>
        <v>0</v>
      </c>
      <c r="K1009" s="12">
        <f>TRUNC(E1009+G1009+I1009, 0)</f>
        <v>8280</v>
      </c>
      <c r="L1009" s="12">
        <f>TRUNC(F1009+H1009+J1009, 0)</f>
        <v>0</v>
      </c>
      <c r="M1009" s="10" t="s">
        <v>52</v>
      </c>
      <c r="N1009" s="9" t="s">
        <v>2828</v>
      </c>
      <c r="O1009" s="9" t="s">
        <v>52</v>
      </c>
      <c r="P1009" s="9" t="s">
        <v>52</v>
      </c>
      <c r="Q1009" s="9" t="s">
        <v>2721</v>
      </c>
      <c r="R1009" s="9" t="s">
        <v>52</v>
      </c>
      <c r="S1009" s="9" t="s">
        <v>67</v>
      </c>
      <c r="T1009" s="9" t="s">
        <v>54</v>
      </c>
      <c r="U1009" s="9" t="s">
        <v>54</v>
      </c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9" t="s">
        <v>52</v>
      </c>
      <c r="AT1009" s="1"/>
      <c r="AU1009" s="9" t="s">
        <v>52</v>
      </c>
      <c r="AV1009" s="9" t="s">
        <v>52</v>
      </c>
      <c r="AW1009" s="9" t="s">
        <v>2829</v>
      </c>
      <c r="AX1009" s="1">
        <v>1256</v>
      </c>
      <c r="AY1009" s="1"/>
    </row>
    <row r="1010" spans="1:51" ht="30" customHeight="1" x14ac:dyDescent="0.3">
      <c r="A1010" s="10" t="s">
        <v>2826</v>
      </c>
      <c r="B1010" s="10" t="s">
        <v>2830</v>
      </c>
      <c r="C1010" s="10" t="s">
        <v>65</v>
      </c>
      <c r="D1010" s="11"/>
      <c r="E1010" s="12">
        <f>TRUNC(일위대가목록!E839,0)</f>
        <v>0</v>
      </c>
      <c r="F1010" s="12">
        <f>TRUNC(E1010*D1010, 0)</f>
        <v>0</v>
      </c>
      <c r="G1010" s="12">
        <f>TRUNC(일위대가목록!F839,0)</f>
        <v>8940</v>
      </c>
      <c r="H1010" s="12">
        <f>TRUNC(G1010*D1010, 0)</f>
        <v>0</v>
      </c>
      <c r="I1010" s="12">
        <f>TRUNC(일위대가목록!G839,0)</f>
        <v>178</v>
      </c>
      <c r="J1010" s="12">
        <f>TRUNC(I1010*D1010, 0)</f>
        <v>0</v>
      </c>
      <c r="K1010" s="12">
        <f>TRUNC(E1010+G1010+I1010, 0)</f>
        <v>9118</v>
      </c>
      <c r="L1010" s="12">
        <f>TRUNC(F1010+H1010+J1010, 0)</f>
        <v>0</v>
      </c>
      <c r="M1010" s="10" t="s">
        <v>52</v>
      </c>
      <c r="N1010" s="9" t="s">
        <v>2831</v>
      </c>
      <c r="O1010" s="9" t="s">
        <v>52</v>
      </c>
      <c r="P1010" s="9" t="s">
        <v>52</v>
      </c>
      <c r="Q1010" s="9" t="s">
        <v>2721</v>
      </c>
      <c r="R1010" s="9" t="s">
        <v>52</v>
      </c>
      <c r="S1010" s="9" t="s">
        <v>67</v>
      </c>
      <c r="T1010" s="9" t="s">
        <v>54</v>
      </c>
      <c r="U1010" s="9" t="s">
        <v>54</v>
      </c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9" t="s">
        <v>52</v>
      </c>
      <c r="AT1010" s="1"/>
      <c r="AU1010" s="9" t="s">
        <v>52</v>
      </c>
      <c r="AV1010" s="9" t="s">
        <v>52</v>
      </c>
      <c r="AW1010" s="9" t="s">
        <v>2832</v>
      </c>
      <c r="AX1010" s="1">
        <v>1257</v>
      </c>
      <c r="AY1010" s="1"/>
    </row>
    <row r="1011" spans="1:51" ht="30" customHeight="1" x14ac:dyDescent="0.3">
      <c r="A1011" s="10" t="s">
        <v>2826</v>
      </c>
      <c r="B1011" s="10" t="s">
        <v>2833</v>
      </c>
      <c r="C1011" s="10" t="s">
        <v>65</v>
      </c>
      <c r="D1011" s="11"/>
      <c r="E1011" s="12">
        <f>TRUNC(일위대가목록!E840,0)</f>
        <v>0</v>
      </c>
      <c r="F1011" s="12">
        <f>TRUNC(E1011*D1011, 0)</f>
        <v>0</v>
      </c>
      <c r="G1011" s="12">
        <f>TRUNC(일위대가목록!F840,0)</f>
        <v>9316</v>
      </c>
      <c r="H1011" s="12">
        <f>TRUNC(G1011*D1011, 0)</f>
        <v>0</v>
      </c>
      <c r="I1011" s="12">
        <f>TRUNC(일위대가목록!G840,0)</f>
        <v>186</v>
      </c>
      <c r="J1011" s="12">
        <f>TRUNC(I1011*D1011, 0)</f>
        <v>0</v>
      </c>
      <c r="K1011" s="12">
        <f>TRUNC(E1011+G1011+I1011, 0)</f>
        <v>9502</v>
      </c>
      <c r="L1011" s="12">
        <f>TRUNC(F1011+H1011+J1011, 0)</f>
        <v>0</v>
      </c>
      <c r="M1011" s="10" t="s">
        <v>52</v>
      </c>
      <c r="N1011" s="9" t="s">
        <v>2834</v>
      </c>
      <c r="O1011" s="9" t="s">
        <v>52</v>
      </c>
      <c r="P1011" s="9" t="s">
        <v>52</v>
      </c>
      <c r="Q1011" s="9" t="s">
        <v>2721</v>
      </c>
      <c r="R1011" s="9" t="s">
        <v>52</v>
      </c>
      <c r="S1011" s="9" t="s">
        <v>67</v>
      </c>
      <c r="T1011" s="9" t="s">
        <v>54</v>
      </c>
      <c r="U1011" s="9" t="s">
        <v>54</v>
      </c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9" t="s">
        <v>52</v>
      </c>
      <c r="AT1011" s="1"/>
      <c r="AU1011" s="9" t="s">
        <v>52</v>
      </c>
      <c r="AV1011" s="9" t="s">
        <v>52</v>
      </c>
      <c r="AW1011" s="9" t="s">
        <v>2835</v>
      </c>
      <c r="AX1011" s="1">
        <v>1258</v>
      </c>
      <c r="AY1011" s="1"/>
    </row>
    <row r="1012" spans="1:51" ht="30" customHeight="1" x14ac:dyDescent="0.3">
      <c r="A1012" s="10" t="s">
        <v>2826</v>
      </c>
      <c r="B1012" s="10" t="s">
        <v>2836</v>
      </c>
      <c r="C1012" s="10" t="s">
        <v>65</v>
      </c>
      <c r="D1012" s="11"/>
      <c r="E1012" s="12">
        <f>TRUNC(일위대가목록!E841,0)</f>
        <v>0</v>
      </c>
      <c r="F1012" s="12">
        <f>TRUNC(E1012*D1012, 0)</f>
        <v>0</v>
      </c>
      <c r="G1012" s="12">
        <f>TRUNC(일위대가목록!F841,0)</f>
        <v>9916</v>
      </c>
      <c r="H1012" s="12">
        <f>TRUNC(G1012*D1012, 0)</f>
        <v>0</v>
      </c>
      <c r="I1012" s="12">
        <f>TRUNC(일위대가목록!G841,0)</f>
        <v>198</v>
      </c>
      <c r="J1012" s="12">
        <f>TRUNC(I1012*D1012, 0)</f>
        <v>0</v>
      </c>
      <c r="K1012" s="12">
        <f>TRUNC(E1012+G1012+I1012, 0)</f>
        <v>10114</v>
      </c>
      <c r="L1012" s="12">
        <f>TRUNC(F1012+H1012+J1012, 0)</f>
        <v>0</v>
      </c>
      <c r="M1012" s="10" t="s">
        <v>52</v>
      </c>
      <c r="N1012" s="9" t="s">
        <v>2837</v>
      </c>
      <c r="O1012" s="9" t="s">
        <v>52</v>
      </c>
      <c r="P1012" s="9" t="s">
        <v>52</v>
      </c>
      <c r="Q1012" s="9" t="s">
        <v>2721</v>
      </c>
      <c r="R1012" s="9" t="s">
        <v>52</v>
      </c>
      <c r="S1012" s="9" t="s">
        <v>67</v>
      </c>
      <c r="T1012" s="9" t="s">
        <v>54</v>
      </c>
      <c r="U1012" s="9" t="s">
        <v>54</v>
      </c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9" t="s">
        <v>52</v>
      </c>
      <c r="AT1012" s="1"/>
      <c r="AU1012" s="9" t="s">
        <v>52</v>
      </c>
      <c r="AV1012" s="9" t="s">
        <v>52</v>
      </c>
      <c r="AW1012" s="9" t="s">
        <v>2838</v>
      </c>
      <c r="AX1012" s="1">
        <v>1259</v>
      </c>
      <c r="AY1012" s="1"/>
    </row>
    <row r="1013" spans="1:51" ht="30" customHeight="1" x14ac:dyDescent="0.3">
      <c r="A1013" s="10" t="s">
        <v>2839</v>
      </c>
      <c r="B1013" s="10" t="s">
        <v>2736</v>
      </c>
      <c r="C1013" s="10" t="s">
        <v>65</v>
      </c>
      <c r="D1013" s="11"/>
      <c r="E1013" s="12">
        <f>TRUNC(일위대가목록!E842,0)</f>
        <v>0</v>
      </c>
      <c r="F1013" s="12">
        <f>TRUNC(E1013*D1013, 0)</f>
        <v>0</v>
      </c>
      <c r="G1013" s="12">
        <f>TRUNC(일위대가목록!F842,0)</f>
        <v>2311</v>
      </c>
      <c r="H1013" s="12">
        <f>TRUNC(G1013*D1013, 0)</f>
        <v>0</v>
      </c>
      <c r="I1013" s="12">
        <f>TRUNC(일위대가목록!G842,0)</f>
        <v>0</v>
      </c>
      <c r="J1013" s="12">
        <f>TRUNC(I1013*D1013, 0)</f>
        <v>0</v>
      </c>
      <c r="K1013" s="12">
        <f>TRUNC(E1013+G1013+I1013, 0)</f>
        <v>2311</v>
      </c>
      <c r="L1013" s="12">
        <f>TRUNC(F1013+H1013+J1013, 0)</f>
        <v>0</v>
      </c>
      <c r="M1013" s="10" t="s">
        <v>52</v>
      </c>
      <c r="N1013" s="9" t="s">
        <v>2840</v>
      </c>
      <c r="O1013" s="9" t="s">
        <v>52</v>
      </c>
      <c r="P1013" s="9" t="s">
        <v>52</v>
      </c>
      <c r="Q1013" s="9" t="s">
        <v>2721</v>
      </c>
      <c r="R1013" s="9" t="s">
        <v>52</v>
      </c>
      <c r="S1013" s="9" t="s">
        <v>67</v>
      </c>
      <c r="T1013" s="9" t="s">
        <v>54</v>
      </c>
      <c r="U1013" s="9" t="s">
        <v>54</v>
      </c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9" t="s">
        <v>52</v>
      </c>
      <c r="AT1013" s="1"/>
      <c r="AU1013" s="9" t="s">
        <v>52</v>
      </c>
      <c r="AV1013" s="9" t="s">
        <v>52</v>
      </c>
      <c r="AW1013" s="9" t="s">
        <v>2841</v>
      </c>
      <c r="AX1013" s="1">
        <v>1260</v>
      </c>
      <c r="AY1013" s="1"/>
    </row>
    <row r="1014" spans="1:51" ht="30" customHeight="1" x14ac:dyDescent="0.3">
      <c r="A1014" s="10" t="s">
        <v>2839</v>
      </c>
      <c r="B1014" s="10" t="s">
        <v>2739</v>
      </c>
      <c r="C1014" s="10" t="s">
        <v>65</v>
      </c>
      <c r="D1014" s="11"/>
      <c r="E1014" s="12">
        <f>TRUNC(일위대가목록!E843,0)</f>
        <v>0</v>
      </c>
      <c r="F1014" s="12">
        <f>TRUNC(E1014*D1014, 0)</f>
        <v>0</v>
      </c>
      <c r="G1014" s="12">
        <f>TRUNC(일위대가목록!F843,0)</f>
        <v>2688</v>
      </c>
      <c r="H1014" s="12">
        <f>TRUNC(G1014*D1014, 0)</f>
        <v>0</v>
      </c>
      <c r="I1014" s="12">
        <f>TRUNC(일위대가목록!G843,0)</f>
        <v>0</v>
      </c>
      <c r="J1014" s="12">
        <f>TRUNC(I1014*D1014, 0)</f>
        <v>0</v>
      </c>
      <c r="K1014" s="12">
        <f>TRUNC(E1014+G1014+I1014, 0)</f>
        <v>2688</v>
      </c>
      <c r="L1014" s="12">
        <f>TRUNC(F1014+H1014+J1014, 0)</f>
        <v>0</v>
      </c>
      <c r="M1014" s="10" t="s">
        <v>52</v>
      </c>
      <c r="N1014" s="9" t="s">
        <v>2842</v>
      </c>
      <c r="O1014" s="9" t="s">
        <v>52</v>
      </c>
      <c r="P1014" s="9" t="s">
        <v>52</v>
      </c>
      <c r="Q1014" s="9" t="s">
        <v>2721</v>
      </c>
      <c r="R1014" s="9" t="s">
        <v>52</v>
      </c>
      <c r="S1014" s="9" t="s">
        <v>67</v>
      </c>
      <c r="T1014" s="9" t="s">
        <v>54</v>
      </c>
      <c r="U1014" s="9" t="s">
        <v>54</v>
      </c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9" t="s">
        <v>52</v>
      </c>
      <c r="AT1014" s="1"/>
      <c r="AU1014" s="9" t="s">
        <v>52</v>
      </c>
      <c r="AV1014" s="9" t="s">
        <v>52</v>
      </c>
      <c r="AW1014" s="9" t="s">
        <v>2843</v>
      </c>
      <c r="AX1014" s="1">
        <v>1261</v>
      </c>
      <c r="AY1014" s="1"/>
    </row>
    <row r="1015" spans="1:51" ht="30" customHeight="1" x14ac:dyDescent="0.3">
      <c r="A1015" s="10" t="s">
        <v>2839</v>
      </c>
      <c r="B1015" s="10" t="s">
        <v>2742</v>
      </c>
      <c r="C1015" s="10" t="s">
        <v>65</v>
      </c>
      <c r="D1015" s="11"/>
      <c r="E1015" s="12">
        <f>TRUNC(일위대가목록!E844,0)</f>
        <v>0</v>
      </c>
      <c r="F1015" s="12">
        <f>TRUNC(E1015*D1015, 0)</f>
        <v>0</v>
      </c>
      <c r="G1015" s="12">
        <f>TRUNC(일위대가목록!F844,0)</f>
        <v>3064</v>
      </c>
      <c r="H1015" s="12">
        <f>TRUNC(G1015*D1015, 0)</f>
        <v>0</v>
      </c>
      <c r="I1015" s="12">
        <f>TRUNC(일위대가목록!G844,0)</f>
        <v>0</v>
      </c>
      <c r="J1015" s="12">
        <f>TRUNC(I1015*D1015, 0)</f>
        <v>0</v>
      </c>
      <c r="K1015" s="12">
        <f>TRUNC(E1015+G1015+I1015, 0)</f>
        <v>3064</v>
      </c>
      <c r="L1015" s="12">
        <f>TRUNC(F1015+H1015+J1015, 0)</f>
        <v>0</v>
      </c>
      <c r="M1015" s="10" t="s">
        <v>52</v>
      </c>
      <c r="N1015" s="9" t="s">
        <v>2844</v>
      </c>
      <c r="O1015" s="9" t="s">
        <v>52</v>
      </c>
      <c r="P1015" s="9" t="s">
        <v>52</v>
      </c>
      <c r="Q1015" s="9" t="s">
        <v>2721</v>
      </c>
      <c r="R1015" s="9" t="s">
        <v>52</v>
      </c>
      <c r="S1015" s="9" t="s">
        <v>67</v>
      </c>
      <c r="T1015" s="9" t="s">
        <v>54</v>
      </c>
      <c r="U1015" s="9" t="s">
        <v>54</v>
      </c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9" t="s">
        <v>52</v>
      </c>
      <c r="AT1015" s="1"/>
      <c r="AU1015" s="9" t="s">
        <v>52</v>
      </c>
      <c r="AV1015" s="9" t="s">
        <v>52</v>
      </c>
      <c r="AW1015" s="9" t="s">
        <v>2845</v>
      </c>
      <c r="AX1015" s="1">
        <v>1262</v>
      </c>
      <c r="AY1015" s="1"/>
    </row>
    <row r="1016" spans="1:51" ht="30" customHeight="1" x14ac:dyDescent="0.3">
      <c r="A1016" s="10" t="s">
        <v>2839</v>
      </c>
      <c r="B1016" s="10" t="s">
        <v>2745</v>
      </c>
      <c r="C1016" s="10" t="s">
        <v>65</v>
      </c>
      <c r="D1016" s="11"/>
      <c r="E1016" s="12">
        <f>TRUNC(일위대가목록!E845,0)</f>
        <v>0</v>
      </c>
      <c r="F1016" s="12">
        <f>TRUNC(E1016*D1016, 0)</f>
        <v>0</v>
      </c>
      <c r="G1016" s="12">
        <f>TRUNC(일위대가목록!F845,0)</f>
        <v>3441</v>
      </c>
      <c r="H1016" s="12">
        <f>TRUNC(G1016*D1016, 0)</f>
        <v>0</v>
      </c>
      <c r="I1016" s="12">
        <f>TRUNC(일위대가목록!G845,0)</f>
        <v>0</v>
      </c>
      <c r="J1016" s="12">
        <f>TRUNC(I1016*D1016, 0)</f>
        <v>0</v>
      </c>
      <c r="K1016" s="12">
        <f>TRUNC(E1016+G1016+I1016, 0)</f>
        <v>3441</v>
      </c>
      <c r="L1016" s="12">
        <f>TRUNC(F1016+H1016+J1016, 0)</f>
        <v>0</v>
      </c>
      <c r="M1016" s="10" t="s">
        <v>52</v>
      </c>
      <c r="N1016" s="9" t="s">
        <v>2846</v>
      </c>
      <c r="O1016" s="9" t="s">
        <v>52</v>
      </c>
      <c r="P1016" s="9" t="s">
        <v>52</v>
      </c>
      <c r="Q1016" s="9" t="s">
        <v>2721</v>
      </c>
      <c r="R1016" s="9" t="s">
        <v>52</v>
      </c>
      <c r="S1016" s="9" t="s">
        <v>67</v>
      </c>
      <c r="T1016" s="9" t="s">
        <v>54</v>
      </c>
      <c r="U1016" s="9" t="s">
        <v>54</v>
      </c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9" t="s">
        <v>52</v>
      </c>
      <c r="AT1016" s="1"/>
      <c r="AU1016" s="9" t="s">
        <v>52</v>
      </c>
      <c r="AV1016" s="9" t="s">
        <v>52</v>
      </c>
      <c r="AW1016" s="9" t="s">
        <v>2847</v>
      </c>
      <c r="AX1016" s="1">
        <v>1263</v>
      </c>
      <c r="AY1016" s="1"/>
    </row>
    <row r="1017" spans="1:51" ht="30" customHeight="1" x14ac:dyDescent="0.3">
      <c r="A1017" s="10" t="s">
        <v>2848</v>
      </c>
      <c r="B1017" s="10" t="s">
        <v>2849</v>
      </c>
      <c r="C1017" s="10" t="s">
        <v>65</v>
      </c>
      <c r="D1017" s="11"/>
      <c r="E1017" s="12">
        <f>TRUNC(일위대가목록!E846,0)</f>
        <v>0</v>
      </c>
      <c r="F1017" s="12">
        <f>TRUNC(E1017*D1017, 0)</f>
        <v>0</v>
      </c>
      <c r="G1017" s="12">
        <f>TRUNC(일위대가목록!F846,0)</f>
        <v>1267</v>
      </c>
      <c r="H1017" s="12">
        <f>TRUNC(G1017*D1017, 0)</f>
        <v>0</v>
      </c>
      <c r="I1017" s="12">
        <f>TRUNC(일위대가목록!G846,0)</f>
        <v>0</v>
      </c>
      <c r="J1017" s="12">
        <f>TRUNC(I1017*D1017, 0)</f>
        <v>0</v>
      </c>
      <c r="K1017" s="12">
        <f>TRUNC(E1017+G1017+I1017, 0)</f>
        <v>1267</v>
      </c>
      <c r="L1017" s="12">
        <f>TRUNC(F1017+H1017+J1017, 0)</f>
        <v>0</v>
      </c>
      <c r="M1017" s="10" t="s">
        <v>52</v>
      </c>
      <c r="N1017" s="9" t="s">
        <v>2850</v>
      </c>
      <c r="O1017" s="9" t="s">
        <v>52</v>
      </c>
      <c r="P1017" s="9" t="s">
        <v>52</v>
      </c>
      <c r="Q1017" s="9" t="s">
        <v>2721</v>
      </c>
      <c r="R1017" s="9" t="s">
        <v>52</v>
      </c>
      <c r="S1017" s="9" t="s">
        <v>67</v>
      </c>
      <c r="T1017" s="9" t="s">
        <v>54</v>
      </c>
      <c r="U1017" s="9" t="s">
        <v>54</v>
      </c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9" t="s">
        <v>52</v>
      </c>
      <c r="AT1017" s="1"/>
      <c r="AU1017" s="9" t="s">
        <v>52</v>
      </c>
      <c r="AV1017" s="9" t="s">
        <v>52</v>
      </c>
      <c r="AW1017" s="9" t="s">
        <v>2851</v>
      </c>
      <c r="AX1017" s="1">
        <v>1264</v>
      </c>
      <c r="AY1017" s="1"/>
    </row>
    <row r="1018" spans="1:51" ht="30" customHeight="1" x14ac:dyDescent="0.3">
      <c r="A1018" s="10" t="s">
        <v>2848</v>
      </c>
      <c r="B1018" s="10" t="s">
        <v>2663</v>
      </c>
      <c r="C1018" s="10" t="s">
        <v>65</v>
      </c>
      <c r="D1018" s="11"/>
      <c r="E1018" s="12">
        <f>TRUNC(일위대가목록!E847,0)</f>
        <v>0</v>
      </c>
      <c r="F1018" s="12">
        <f>TRUNC(E1018*D1018, 0)</f>
        <v>0</v>
      </c>
      <c r="G1018" s="12">
        <f>TRUNC(일위대가목록!F847,0)</f>
        <v>1712</v>
      </c>
      <c r="H1018" s="12">
        <f>TRUNC(G1018*D1018, 0)</f>
        <v>0</v>
      </c>
      <c r="I1018" s="12">
        <f>TRUNC(일위대가목록!G847,0)</f>
        <v>0</v>
      </c>
      <c r="J1018" s="12">
        <f>TRUNC(I1018*D1018, 0)</f>
        <v>0</v>
      </c>
      <c r="K1018" s="12">
        <f>TRUNC(E1018+G1018+I1018, 0)</f>
        <v>1712</v>
      </c>
      <c r="L1018" s="12">
        <f>TRUNC(F1018+H1018+J1018, 0)</f>
        <v>0</v>
      </c>
      <c r="M1018" s="10" t="s">
        <v>52</v>
      </c>
      <c r="N1018" s="9" t="s">
        <v>2852</v>
      </c>
      <c r="O1018" s="9" t="s">
        <v>52</v>
      </c>
      <c r="P1018" s="9" t="s">
        <v>52</v>
      </c>
      <c r="Q1018" s="9" t="s">
        <v>2721</v>
      </c>
      <c r="R1018" s="9" t="s">
        <v>52</v>
      </c>
      <c r="S1018" s="9" t="s">
        <v>67</v>
      </c>
      <c r="T1018" s="9" t="s">
        <v>54</v>
      </c>
      <c r="U1018" s="9" t="s">
        <v>54</v>
      </c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9" t="s">
        <v>52</v>
      </c>
      <c r="AT1018" s="1"/>
      <c r="AU1018" s="9" t="s">
        <v>52</v>
      </c>
      <c r="AV1018" s="9" t="s">
        <v>52</v>
      </c>
      <c r="AW1018" s="9" t="s">
        <v>2853</v>
      </c>
      <c r="AX1018" s="1">
        <v>1265</v>
      </c>
      <c r="AY1018" s="1"/>
    </row>
    <row r="1019" spans="1:51" ht="30" customHeight="1" x14ac:dyDescent="0.3">
      <c r="A1019" s="10" t="s">
        <v>2854</v>
      </c>
      <c r="B1019" s="10" t="s">
        <v>2855</v>
      </c>
      <c r="C1019" s="10" t="s">
        <v>65</v>
      </c>
      <c r="D1019" s="11"/>
      <c r="E1019" s="12">
        <f>TRUNC(일위대가목록!E848,0)</f>
        <v>0</v>
      </c>
      <c r="F1019" s="12">
        <f>TRUNC(E1019*D1019, 0)</f>
        <v>0</v>
      </c>
      <c r="G1019" s="12">
        <f>TRUNC(일위대가목록!F848,0)</f>
        <v>27242</v>
      </c>
      <c r="H1019" s="12">
        <f>TRUNC(G1019*D1019, 0)</f>
        <v>0</v>
      </c>
      <c r="I1019" s="12">
        <f>TRUNC(일위대가목록!G848,0)</f>
        <v>272</v>
      </c>
      <c r="J1019" s="12">
        <f>TRUNC(I1019*D1019, 0)</f>
        <v>0</v>
      </c>
      <c r="K1019" s="12">
        <f>TRUNC(E1019+G1019+I1019, 0)</f>
        <v>27514</v>
      </c>
      <c r="L1019" s="12">
        <f>TRUNC(F1019+H1019+J1019, 0)</f>
        <v>0</v>
      </c>
      <c r="M1019" s="10" t="s">
        <v>52</v>
      </c>
      <c r="N1019" s="9" t="s">
        <v>2856</v>
      </c>
      <c r="O1019" s="9" t="s">
        <v>52</v>
      </c>
      <c r="P1019" s="9" t="s">
        <v>52</v>
      </c>
      <c r="Q1019" s="9" t="s">
        <v>2721</v>
      </c>
      <c r="R1019" s="9" t="s">
        <v>52</v>
      </c>
      <c r="S1019" s="9" t="s">
        <v>67</v>
      </c>
      <c r="T1019" s="9" t="s">
        <v>54</v>
      </c>
      <c r="U1019" s="9" t="s">
        <v>54</v>
      </c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9" t="s">
        <v>52</v>
      </c>
      <c r="AT1019" s="1"/>
      <c r="AU1019" s="9" t="s">
        <v>52</v>
      </c>
      <c r="AV1019" s="9" t="s">
        <v>52</v>
      </c>
      <c r="AW1019" s="9" t="s">
        <v>2857</v>
      </c>
      <c r="AX1019" s="1">
        <v>1266</v>
      </c>
      <c r="AY1019" s="1"/>
    </row>
    <row r="1020" spans="1:51" ht="30" customHeight="1" x14ac:dyDescent="0.3">
      <c r="A1020" s="10" t="s">
        <v>2854</v>
      </c>
      <c r="B1020" s="10" t="s">
        <v>2858</v>
      </c>
      <c r="C1020" s="10" t="s">
        <v>65</v>
      </c>
      <c r="D1020" s="11"/>
      <c r="E1020" s="12">
        <f>TRUNC(일위대가목록!E849,0)</f>
        <v>0</v>
      </c>
      <c r="F1020" s="12">
        <f>TRUNC(E1020*D1020, 0)</f>
        <v>0</v>
      </c>
      <c r="G1020" s="12">
        <f>TRUNC(일위대가목록!F849,0)</f>
        <v>28697</v>
      </c>
      <c r="H1020" s="12">
        <f>TRUNC(G1020*D1020, 0)</f>
        <v>0</v>
      </c>
      <c r="I1020" s="12">
        <f>TRUNC(일위대가목록!G849,0)</f>
        <v>286</v>
      </c>
      <c r="J1020" s="12">
        <f>TRUNC(I1020*D1020, 0)</f>
        <v>0</v>
      </c>
      <c r="K1020" s="12">
        <f>TRUNC(E1020+G1020+I1020, 0)</f>
        <v>28983</v>
      </c>
      <c r="L1020" s="12">
        <f>TRUNC(F1020+H1020+J1020, 0)</f>
        <v>0</v>
      </c>
      <c r="M1020" s="10" t="s">
        <v>52</v>
      </c>
      <c r="N1020" s="9" t="s">
        <v>2859</v>
      </c>
      <c r="O1020" s="9" t="s">
        <v>52</v>
      </c>
      <c r="P1020" s="9" t="s">
        <v>52</v>
      </c>
      <c r="Q1020" s="9" t="s">
        <v>2721</v>
      </c>
      <c r="R1020" s="9" t="s">
        <v>52</v>
      </c>
      <c r="S1020" s="9" t="s">
        <v>67</v>
      </c>
      <c r="T1020" s="9" t="s">
        <v>54</v>
      </c>
      <c r="U1020" s="9" t="s">
        <v>54</v>
      </c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9" t="s">
        <v>52</v>
      </c>
      <c r="AT1020" s="1"/>
      <c r="AU1020" s="9" t="s">
        <v>52</v>
      </c>
      <c r="AV1020" s="9" t="s">
        <v>52</v>
      </c>
      <c r="AW1020" s="9" t="s">
        <v>2860</v>
      </c>
      <c r="AX1020" s="1">
        <v>1267</v>
      </c>
      <c r="AY1020" s="1"/>
    </row>
    <row r="1021" spans="1:51" ht="30" customHeight="1" x14ac:dyDescent="0.3">
      <c r="A1021" s="10" t="s">
        <v>2854</v>
      </c>
      <c r="B1021" s="10" t="s">
        <v>2861</v>
      </c>
      <c r="C1021" s="10" t="s">
        <v>65</v>
      </c>
      <c r="D1021" s="11"/>
      <c r="E1021" s="12">
        <f>TRUNC(일위대가목록!E850,0)</f>
        <v>0</v>
      </c>
      <c r="F1021" s="12">
        <f>TRUNC(E1021*D1021, 0)</f>
        <v>0</v>
      </c>
      <c r="G1021" s="12">
        <f>TRUNC(일위대가목록!F850,0)</f>
        <v>36967</v>
      </c>
      <c r="H1021" s="12">
        <f>TRUNC(G1021*D1021, 0)</f>
        <v>0</v>
      </c>
      <c r="I1021" s="12">
        <f>TRUNC(일위대가목록!G850,0)</f>
        <v>369</v>
      </c>
      <c r="J1021" s="12">
        <f>TRUNC(I1021*D1021, 0)</f>
        <v>0</v>
      </c>
      <c r="K1021" s="12">
        <f>TRUNC(E1021+G1021+I1021, 0)</f>
        <v>37336</v>
      </c>
      <c r="L1021" s="12">
        <f>TRUNC(F1021+H1021+J1021, 0)</f>
        <v>0</v>
      </c>
      <c r="M1021" s="10" t="s">
        <v>52</v>
      </c>
      <c r="N1021" s="9" t="s">
        <v>2862</v>
      </c>
      <c r="O1021" s="9" t="s">
        <v>52</v>
      </c>
      <c r="P1021" s="9" t="s">
        <v>52</v>
      </c>
      <c r="Q1021" s="9" t="s">
        <v>2721</v>
      </c>
      <c r="R1021" s="9" t="s">
        <v>52</v>
      </c>
      <c r="S1021" s="9" t="s">
        <v>67</v>
      </c>
      <c r="T1021" s="9" t="s">
        <v>54</v>
      </c>
      <c r="U1021" s="9" t="s">
        <v>54</v>
      </c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9" t="s">
        <v>52</v>
      </c>
      <c r="AT1021" s="1"/>
      <c r="AU1021" s="9" t="s">
        <v>52</v>
      </c>
      <c r="AV1021" s="9" t="s">
        <v>52</v>
      </c>
      <c r="AW1021" s="9" t="s">
        <v>2863</v>
      </c>
      <c r="AX1021" s="1">
        <v>1268</v>
      </c>
      <c r="AY1021" s="1"/>
    </row>
    <row r="1022" spans="1:51" ht="30" customHeight="1" x14ac:dyDescent="0.3">
      <c r="A1022" s="10" t="s">
        <v>2864</v>
      </c>
      <c r="B1022" s="10" t="s">
        <v>2865</v>
      </c>
      <c r="C1022" s="10" t="s">
        <v>65</v>
      </c>
      <c r="D1022" s="11"/>
      <c r="E1022" s="12">
        <f>TRUNC(일위대가목록!E851,0)</f>
        <v>0</v>
      </c>
      <c r="F1022" s="12">
        <f>TRUNC(E1022*D1022, 0)</f>
        <v>0</v>
      </c>
      <c r="G1022" s="12">
        <f>TRUNC(일위대가목록!F851,0)</f>
        <v>22069</v>
      </c>
      <c r="H1022" s="12">
        <f>TRUNC(G1022*D1022, 0)</f>
        <v>0</v>
      </c>
      <c r="I1022" s="12">
        <f>TRUNC(일위대가목록!G851,0)</f>
        <v>220</v>
      </c>
      <c r="J1022" s="12">
        <f>TRUNC(I1022*D1022, 0)</f>
        <v>0</v>
      </c>
      <c r="K1022" s="12">
        <f>TRUNC(E1022+G1022+I1022, 0)</f>
        <v>22289</v>
      </c>
      <c r="L1022" s="12">
        <f>TRUNC(F1022+H1022+J1022, 0)</f>
        <v>0</v>
      </c>
      <c r="M1022" s="10" t="s">
        <v>52</v>
      </c>
      <c r="N1022" s="9" t="s">
        <v>2866</v>
      </c>
      <c r="O1022" s="9" t="s">
        <v>52</v>
      </c>
      <c r="P1022" s="9" t="s">
        <v>52</v>
      </c>
      <c r="Q1022" s="9" t="s">
        <v>2721</v>
      </c>
      <c r="R1022" s="9" t="s">
        <v>52</v>
      </c>
      <c r="S1022" s="9" t="s">
        <v>67</v>
      </c>
      <c r="T1022" s="9" t="s">
        <v>54</v>
      </c>
      <c r="U1022" s="9" t="s">
        <v>54</v>
      </c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9" t="s">
        <v>52</v>
      </c>
      <c r="AT1022" s="1"/>
      <c r="AU1022" s="9" t="s">
        <v>52</v>
      </c>
      <c r="AV1022" s="9" t="s">
        <v>52</v>
      </c>
      <c r="AW1022" s="9" t="s">
        <v>2867</v>
      </c>
      <c r="AX1022" s="1">
        <v>1269</v>
      </c>
      <c r="AY1022" s="1"/>
    </row>
    <row r="1023" spans="1:51" ht="30" customHeight="1" x14ac:dyDescent="0.3">
      <c r="A1023" s="10" t="s">
        <v>2868</v>
      </c>
      <c r="B1023" s="10" t="s">
        <v>52</v>
      </c>
      <c r="C1023" s="10" t="s">
        <v>52</v>
      </c>
      <c r="D1023" s="11">
        <v>1</v>
      </c>
      <c r="E1023" s="12">
        <f>SUMIF(R1024:R1699, Q1023, F1024:F1699)</f>
        <v>0</v>
      </c>
      <c r="F1023" s="12">
        <f>TRUNC(E1023*D1023, 0)</f>
        <v>0</v>
      </c>
      <c r="G1023" s="12">
        <f>SUMIF(R1024:R1699, Q1023, H1024:H1699)</f>
        <v>0</v>
      </c>
      <c r="H1023" s="12">
        <f>TRUNC(G1023*D1023, 0)</f>
        <v>0</v>
      </c>
      <c r="I1023" s="12">
        <f>SUMIF(R1024:R1699, Q1023, J1024:J1699)</f>
        <v>0</v>
      </c>
      <c r="J1023" s="12">
        <f>TRUNC(I1023*D1023, 0)</f>
        <v>0</v>
      </c>
      <c r="K1023" s="12">
        <f>SUMIF(R1024:R1699, Q1023, L1024:L1699)</f>
        <v>0</v>
      </c>
      <c r="L1023" s="12">
        <f>TRUNC(F1023+H1023+J1023, 0)</f>
        <v>0</v>
      </c>
      <c r="M1023" s="10" t="s">
        <v>52</v>
      </c>
      <c r="N1023" s="9" t="s">
        <v>52</v>
      </c>
      <c r="O1023" s="9" t="s">
        <v>52</v>
      </c>
      <c r="P1023" s="9" t="s">
        <v>52</v>
      </c>
      <c r="Q1023" s="9" t="s">
        <v>2869</v>
      </c>
      <c r="R1023" s="9" t="s">
        <v>1283</v>
      </c>
      <c r="S1023" s="9" t="s">
        <v>54</v>
      </c>
      <c r="T1023" s="9" t="s">
        <v>54</v>
      </c>
      <c r="U1023" s="9" t="s">
        <v>54</v>
      </c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9" t="s">
        <v>52</v>
      </c>
      <c r="AT1023" s="1">
        <v>3</v>
      </c>
      <c r="AU1023" s="9" t="s">
        <v>52</v>
      </c>
      <c r="AV1023" s="9" t="s">
        <v>52</v>
      </c>
      <c r="AW1023" s="9" t="s">
        <v>2869</v>
      </c>
      <c r="AX1023" s="1">
        <v>14</v>
      </c>
      <c r="AY1023" s="1"/>
    </row>
    <row r="1024" spans="1:51" ht="30" customHeight="1" x14ac:dyDescent="0.3">
      <c r="A1024" s="10" t="s">
        <v>2870</v>
      </c>
      <c r="B1024" s="10" t="s">
        <v>52</v>
      </c>
      <c r="C1024" s="10" t="s">
        <v>52</v>
      </c>
      <c r="D1024" s="11">
        <v>1</v>
      </c>
      <c r="E1024" s="12">
        <f>SUM(F1025:F1032)</f>
        <v>0</v>
      </c>
      <c r="F1024" s="12">
        <f>TRUNC(E1024*D1024, 0)</f>
        <v>0</v>
      </c>
      <c r="G1024" s="12">
        <f>SUM(H1025:H1032)</f>
        <v>0</v>
      </c>
      <c r="H1024" s="12">
        <f>TRUNC(G1024*D1024, 0)</f>
        <v>0</v>
      </c>
      <c r="I1024" s="12">
        <f>SUM(J1025:J1032)</f>
        <v>0</v>
      </c>
      <c r="J1024" s="12">
        <f>TRUNC(I1024*D1024, 0)</f>
        <v>0</v>
      </c>
      <c r="K1024" s="12">
        <f>SUM(L1025:L1032)</f>
        <v>0</v>
      </c>
      <c r="L1024" s="12">
        <f>TRUNC(F1024+H1024+J1024, 0)</f>
        <v>0</v>
      </c>
      <c r="M1024" s="10" t="s">
        <v>52</v>
      </c>
      <c r="N1024" s="9" t="s">
        <v>52</v>
      </c>
      <c r="O1024" s="9" t="s">
        <v>52</v>
      </c>
      <c r="P1024" s="9" t="s">
        <v>52</v>
      </c>
      <c r="Q1024" s="9" t="s">
        <v>2871</v>
      </c>
      <c r="R1024" s="9" t="s">
        <v>2869</v>
      </c>
      <c r="S1024" s="9" t="s">
        <v>54</v>
      </c>
      <c r="T1024" s="9" t="s">
        <v>54</v>
      </c>
      <c r="U1024" s="9" t="s">
        <v>54</v>
      </c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9" t="s">
        <v>52</v>
      </c>
      <c r="AT1024" s="1">
        <v>4</v>
      </c>
      <c r="AU1024" s="9" t="s">
        <v>52</v>
      </c>
      <c r="AV1024" s="9" t="s">
        <v>52</v>
      </c>
      <c r="AW1024" s="9" t="s">
        <v>2871</v>
      </c>
      <c r="AX1024" s="1">
        <v>1278</v>
      </c>
      <c r="AY1024" s="1"/>
    </row>
    <row r="1025" spans="1:51" ht="30" customHeight="1" x14ac:dyDescent="0.3">
      <c r="A1025" s="10" t="s">
        <v>2872</v>
      </c>
      <c r="B1025" s="10" t="s">
        <v>2849</v>
      </c>
      <c r="C1025" s="10" t="s">
        <v>65</v>
      </c>
      <c r="D1025" s="11"/>
      <c r="E1025" s="12">
        <f>TRUNC(일위대가목록!E852,0)</f>
        <v>0</v>
      </c>
      <c r="F1025" s="12">
        <f>TRUNC(E1025*D1025, 0)</f>
        <v>0</v>
      </c>
      <c r="G1025" s="12">
        <f>TRUNC(일위대가목록!F852,0)</f>
        <v>9203</v>
      </c>
      <c r="H1025" s="12">
        <f>TRUNC(G1025*D1025, 0)</f>
        <v>0</v>
      </c>
      <c r="I1025" s="12">
        <f>TRUNC(일위대가목록!G852,0)</f>
        <v>552</v>
      </c>
      <c r="J1025" s="12">
        <f>TRUNC(I1025*D1025, 0)</f>
        <v>0</v>
      </c>
      <c r="K1025" s="12">
        <f>TRUNC(E1025+G1025+I1025, 0)</f>
        <v>9755</v>
      </c>
      <c r="L1025" s="12">
        <f>TRUNC(F1025+H1025+J1025, 0)</f>
        <v>0</v>
      </c>
      <c r="M1025" s="10" t="s">
        <v>52</v>
      </c>
      <c r="N1025" s="9" t="s">
        <v>2873</v>
      </c>
      <c r="O1025" s="9" t="s">
        <v>52</v>
      </c>
      <c r="P1025" s="9" t="s">
        <v>52</v>
      </c>
      <c r="Q1025" s="9" t="s">
        <v>2871</v>
      </c>
      <c r="R1025" s="9" t="s">
        <v>52</v>
      </c>
      <c r="S1025" s="9" t="s">
        <v>67</v>
      </c>
      <c r="T1025" s="9" t="s">
        <v>54</v>
      </c>
      <c r="U1025" s="9" t="s">
        <v>54</v>
      </c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9" t="s">
        <v>52</v>
      </c>
      <c r="AT1025" s="1"/>
      <c r="AU1025" s="9" t="s">
        <v>52</v>
      </c>
      <c r="AV1025" s="9" t="s">
        <v>52</v>
      </c>
      <c r="AW1025" s="9" t="s">
        <v>2874</v>
      </c>
      <c r="AX1025" s="1">
        <v>1270</v>
      </c>
      <c r="AY1025" s="1"/>
    </row>
    <row r="1026" spans="1:51" ht="30" customHeight="1" x14ac:dyDescent="0.3">
      <c r="A1026" s="10" t="s">
        <v>2872</v>
      </c>
      <c r="B1026" s="10" t="s">
        <v>2875</v>
      </c>
      <c r="C1026" s="10" t="s">
        <v>65</v>
      </c>
      <c r="D1026" s="11"/>
      <c r="E1026" s="12">
        <f>TRUNC(일위대가목록!E853,0)</f>
        <v>0</v>
      </c>
      <c r="F1026" s="12">
        <f>TRUNC(E1026*D1026, 0)</f>
        <v>0</v>
      </c>
      <c r="G1026" s="12">
        <f>TRUNC(일위대가목록!F853,0)</f>
        <v>10277</v>
      </c>
      <c r="H1026" s="12">
        <f>TRUNC(G1026*D1026, 0)</f>
        <v>0</v>
      </c>
      <c r="I1026" s="12">
        <f>TRUNC(일위대가목록!G853,0)</f>
        <v>616</v>
      </c>
      <c r="J1026" s="12">
        <f>TRUNC(I1026*D1026, 0)</f>
        <v>0</v>
      </c>
      <c r="K1026" s="12">
        <f>TRUNC(E1026+G1026+I1026, 0)</f>
        <v>10893</v>
      </c>
      <c r="L1026" s="12">
        <f>TRUNC(F1026+H1026+J1026, 0)</f>
        <v>0</v>
      </c>
      <c r="M1026" s="10" t="s">
        <v>52</v>
      </c>
      <c r="N1026" s="9" t="s">
        <v>2876</v>
      </c>
      <c r="O1026" s="9" t="s">
        <v>52</v>
      </c>
      <c r="P1026" s="9" t="s">
        <v>52</v>
      </c>
      <c r="Q1026" s="9" t="s">
        <v>2871</v>
      </c>
      <c r="R1026" s="9" t="s">
        <v>52</v>
      </c>
      <c r="S1026" s="9" t="s">
        <v>67</v>
      </c>
      <c r="T1026" s="9" t="s">
        <v>54</v>
      </c>
      <c r="U1026" s="9" t="s">
        <v>54</v>
      </c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9" t="s">
        <v>52</v>
      </c>
      <c r="AT1026" s="1"/>
      <c r="AU1026" s="9" t="s">
        <v>52</v>
      </c>
      <c r="AV1026" s="9" t="s">
        <v>52</v>
      </c>
      <c r="AW1026" s="9" t="s">
        <v>2877</v>
      </c>
      <c r="AX1026" s="1">
        <v>1271</v>
      </c>
      <c r="AY1026" s="1"/>
    </row>
    <row r="1027" spans="1:51" ht="30" customHeight="1" x14ac:dyDescent="0.3">
      <c r="A1027" s="10" t="s">
        <v>2878</v>
      </c>
      <c r="B1027" s="10" t="s">
        <v>2879</v>
      </c>
      <c r="C1027" s="10" t="s">
        <v>65</v>
      </c>
      <c r="D1027" s="11"/>
      <c r="E1027" s="12">
        <f>TRUNC(일위대가목록!E854,0)</f>
        <v>0</v>
      </c>
      <c r="F1027" s="12">
        <f>TRUNC(E1027*D1027, 0)</f>
        <v>0</v>
      </c>
      <c r="G1027" s="12">
        <f>TRUNC(일위대가목록!F854,0)</f>
        <v>2876</v>
      </c>
      <c r="H1027" s="12">
        <f>TRUNC(G1027*D1027, 0)</f>
        <v>0</v>
      </c>
      <c r="I1027" s="12">
        <f>TRUNC(일위대가목록!G854,0)</f>
        <v>57</v>
      </c>
      <c r="J1027" s="12">
        <f>TRUNC(I1027*D1027, 0)</f>
        <v>0</v>
      </c>
      <c r="K1027" s="12">
        <f>TRUNC(E1027+G1027+I1027, 0)</f>
        <v>2933</v>
      </c>
      <c r="L1027" s="12">
        <f>TRUNC(F1027+H1027+J1027, 0)</f>
        <v>0</v>
      </c>
      <c r="M1027" s="10" t="s">
        <v>52</v>
      </c>
      <c r="N1027" s="9" t="s">
        <v>2880</v>
      </c>
      <c r="O1027" s="9" t="s">
        <v>52</v>
      </c>
      <c r="P1027" s="9" t="s">
        <v>52</v>
      </c>
      <c r="Q1027" s="9" t="s">
        <v>2871</v>
      </c>
      <c r="R1027" s="9" t="s">
        <v>52</v>
      </c>
      <c r="S1027" s="9" t="s">
        <v>67</v>
      </c>
      <c r="T1027" s="9" t="s">
        <v>54</v>
      </c>
      <c r="U1027" s="9" t="s">
        <v>54</v>
      </c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9" t="s">
        <v>52</v>
      </c>
      <c r="AT1027" s="1"/>
      <c r="AU1027" s="9" t="s">
        <v>52</v>
      </c>
      <c r="AV1027" s="9" t="s">
        <v>52</v>
      </c>
      <c r="AW1027" s="9" t="s">
        <v>2881</v>
      </c>
      <c r="AX1027" s="1">
        <v>1272</v>
      </c>
      <c r="AY1027" s="1"/>
    </row>
    <row r="1028" spans="1:51" ht="30" customHeight="1" x14ac:dyDescent="0.3">
      <c r="A1028" s="10" t="s">
        <v>2882</v>
      </c>
      <c r="B1028" s="10" t="s">
        <v>2883</v>
      </c>
      <c r="C1028" s="10" t="s">
        <v>65</v>
      </c>
      <c r="D1028" s="11"/>
      <c r="E1028" s="12">
        <f>TRUNC(일위대가목록!E855,0)</f>
        <v>0</v>
      </c>
      <c r="F1028" s="12">
        <f>TRUNC(E1028*D1028, 0)</f>
        <v>0</v>
      </c>
      <c r="G1028" s="12">
        <f>TRUNC(일위대가목록!F855,0)</f>
        <v>2568</v>
      </c>
      <c r="H1028" s="12">
        <f>TRUNC(G1028*D1028, 0)</f>
        <v>0</v>
      </c>
      <c r="I1028" s="12">
        <f>TRUNC(일위대가목록!G855,0)</f>
        <v>0</v>
      </c>
      <c r="J1028" s="12">
        <f>TRUNC(I1028*D1028, 0)</f>
        <v>0</v>
      </c>
      <c r="K1028" s="12">
        <f>TRUNC(E1028+G1028+I1028, 0)</f>
        <v>2568</v>
      </c>
      <c r="L1028" s="12">
        <f>TRUNC(F1028+H1028+J1028, 0)</f>
        <v>0</v>
      </c>
      <c r="M1028" s="10" t="s">
        <v>52</v>
      </c>
      <c r="N1028" s="9" t="s">
        <v>2884</v>
      </c>
      <c r="O1028" s="9" t="s">
        <v>52</v>
      </c>
      <c r="P1028" s="9" t="s">
        <v>52</v>
      </c>
      <c r="Q1028" s="9" t="s">
        <v>2871</v>
      </c>
      <c r="R1028" s="9" t="s">
        <v>52</v>
      </c>
      <c r="S1028" s="9" t="s">
        <v>67</v>
      </c>
      <c r="T1028" s="9" t="s">
        <v>54</v>
      </c>
      <c r="U1028" s="9" t="s">
        <v>54</v>
      </c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9" t="s">
        <v>52</v>
      </c>
      <c r="AT1028" s="1"/>
      <c r="AU1028" s="9" t="s">
        <v>52</v>
      </c>
      <c r="AV1028" s="9" t="s">
        <v>52</v>
      </c>
      <c r="AW1028" s="9" t="s">
        <v>2885</v>
      </c>
      <c r="AX1028" s="1">
        <v>1273</v>
      </c>
      <c r="AY1028" s="1"/>
    </row>
    <row r="1029" spans="1:51" ht="30" customHeight="1" x14ac:dyDescent="0.3">
      <c r="A1029" s="10" t="s">
        <v>2882</v>
      </c>
      <c r="B1029" s="10" t="s">
        <v>2886</v>
      </c>
      <c r="C1029" s="10" t="s">
        <v>65</v>
      </c>
      <c r="D1029" s="11"/>
      <c r="E1029" s="12">
        <f>TRUNC(일위대가목록!E856,0)</f>
        <v>0</v>
      </c>
      <c r="F1029" s="12">
        <f>TRUNC(E1029*D1029, 0)</f>
        <v>0</v>
      </c>
      <c r="G1029" s="12">
        <f>TRUNC(일위대가목록!F856,0)</f>
        <v>3105</v>
      </c>
      <c r="H1029" s="12">
        <f>TRUNC(G1029*D1029, 0)</f>
        <v>0</v>
      </c>
      <c r="I1029" s="12">
        <f>TRUNC(일위대가목록!G856,0)</f>
        <v>0</v>
      </c>
      <c r="J1029" s="12">
        <f>TRUNC(I1029*D1029, 0)</f>
        <v>0</v>
      </c>
      <c r="K1029" s="12">
        <f>TRUNC(E1029+G1029+I1029, 0)</f>
        <v>3105</v>
      </c>
      <c r="L1029" s="12">
        <f>TRUNC(F1029+H1029+J1029, 0)</f>
        <v>0</v>
      </c>
      <c r="M1029" s="10" t="s">
        <v>52</v>
      </c>
      <c r="N1029" s="9" t="s">
        <v>2887</v>
      </c>
      <c r="O1029" s="9" t="s">
        <v>52</v>
      </c>
      <c r="P1029" s="9" t="s">
        <v>52</v>
      </c>
      <c r="Q1029" s="9" t="s">
        <v>2871</v>
      </c>
      <c r="R1029" s="9" t="s">
        <v>52</v>
      </c>
      <c r="S1029" s="9" t="s">
        <v>67</v>
      </c>
      <c r="T1029" s="9" t="s">
        <v>54</v>
      </c>
      <c r="U1029" s="9" t="s">
        <v>54</v>
      </c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9" t="s">
        <v>52</v>
      </c>
      <c r="AT1029" s="1"/>
      <c r="AU1029" s="9" t="s">
        <v>52</v>
      </c>
      <c r="AV1029" s="9" t="s">
        <v>52</v>
      </c>
      <c r="AW1029" s="9" t="s">
        <v>2888</v>
      </c>
      <c r="AX1029" s="1">
        <v>1274</v>
      </c>
      <c r="AY1029" s="1"/>
    </row>
    <row r="1030" spans="1:51" ht="30" customHeight="1" x14ac:dyDescent="0.3">
      <c r="A1030" s="10" t="s">
        <v>2882</v>
      </c>
      <c r="B1030" s="10" t="s">
        <v>2889</v>
      </c>
      <c r="C1030" s="10" t="s">
        <v>65</v>
      </c>
      <c r="D1030" s="11"/>
      <c r="E1030" s="12">
        <f>TRUNC(일위대가목록!E857,0)</f>
        <v>0</v>
      </c>
      <c r="F1030" s="12">
        <f>TRUNC(E1030*D1030, 0)</f>
        <v>0</v>
      </c>
      <c r="G1030" s="12">
        <f>TRUNC(일위대가목록!F857,0)</f>
        <v>2914</v>
      </c>
      <c r="H1030" s="12">
        <f>TRUNC(G1030*D1030, 0)</f>
        <v>0</v>
      </c>
      <c r="I1030" s="12">
        <f>TRUNC(일위대가목록!G857,0)</f>
        <v>0</v>
      </c>
      <c r="J1030" s="12">
        <f>TRUNC(I1030*D1030, 0)</f>
        <v>0</v>
      </c>
      <c r="K1030" s="12">
        <f>TRUNC(E1030+G1030+I1030, 0)</f>
        <v>2914</v>
      </c>
      <c r="L1030" s="12">
        <f>TRUNC(F1030+H1030+J1030, 0)</f>
        <v>0</v>
      </c>
      <c r="M1030" s="10" t="s">
        <v>52</v>
      </c>
      <c r="N1030" s="9" t="s">
        <v>2890</v>
      </c>
      <c r="O1030" s="9" t="s">
        <v>52</v>
      </c>
      <c r="P1030" s="9" t="s">
        <v>52</v>
      </c>
      <c r="Q1030" s="9" t="s">
        <v>2871</v>
      </c>
      <c r="R1030" s="9" t="s">
        <v>52</v>
      </c>
      <c r="S1030" s="9" t="s">
        <v>67</v>
      </c>
      <c r="T1030" s="9" t="s">
        <v>54</v>
      </c>
      <c r="U1030" s="9" t="s">
        <v>54</v>
      </c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9" t="s">
        <v>52</v>
      </c>
      <c r="AT1030" s="1"/>
      <c r="AU1030" s="9" t="s">
        <v>52</v>
      </c>
      <c r="AV1030" s="9" t="s">
        <v>52</v>
      </c>
      <c r="AW1030" s="9" t="s">
        <v>2891</v>
      </c>
      <c r="AX1030" s="1">
        <v>1275</v>
      </c>
      <c r="AY1030" s="1"/>
    </row>
    <row r="1031" spans="1:51" ht="30" customHeight="1" x14ac:dyDescent="0.3">
      <c r="A1031" s="10" t="s">
        <v>2882</v>
      </c>
      <c r="B1031" s="10" t="s">
        <v>2892</v>
      </c>
      <c r="C1031" s="10" t="s">
        <v>65</v>
      </c>
      <c r="D1031" s="11"/>
      <c r="E1031" s="12">
        <f>TRUNC(일위대가목록!E858,0)</f>
        <v>0</v>
      </c>
      <c r="F1031" s="12">
        <f>TRUNC(E1031*D1031, 0)</f>
        <v>0</v>
      </c>
      <c r="G1031" s="12">
        <f>TRUNC(일위대가목록!F858,0)</f>
        <v>3834</v>
      </c>
      <c r="H1031" s="12">
        <f>TRUNC(G1031*D1031, 0)</f>
        <v>0</v>
      </c>
      <c r="I1031" s="12">
        <f>TRUNC(일위대가목록!G858,0)</f>
        <v>0</v>
      </c>
      <c r="J1031" s="12">
        <f>TRUNC(I1031*D1031, 0)</f>
        <v>0</v>
      </c>
      <c r="K1031" s="12">
        <f>TRUNC(E1031+G1031+I1031, 0)</f>
        <v>3834</v>
      </c>
      <c r="L1031" s="12">
        <f>TRUNC(F1031+H1031+J1031, 0)</f>
        <v>0</v>
      </c>
      <c r="M1031" s="10" t="s">
        <v>52</v>
      </c>
      <c r="N1031" s="9" t="s">
        <v>2893</v>
      </c>
      <c r="O1031" s="9" t="s">
        <v>52</v>
      </c>
      <c r="P1031" s="9" t="s">
        <v>52</v>
      </c>
      <c r="Q1031" s="9" t="s">
        <v>2871</v>
      </c>
      <c r="R1031" s="9" t="s">
        <v>52</v>
      </c>
      <c r="S1031" s="9" t="s">
        <v>67</v>
      </c>
      <c r="T1031" s="9" t="s">
        <v>54</v>
      </c>
      <c r="U1031" s="9" t="s">
        <v>54</v>
      </c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9" t="s">
        <v>52</v>
      </c>
      <c r="AT1031" s="1"/>
      <c r="AU1031" s="9" t="s">
        <v>52</v>
      </c>
      <c r="AV1031" s="9" t="s">
        <v>52</v>
      </c>
      <c r="AW1031" s="9" t="s">
        <v>2894</v>
      </c>
      <c r="AX1031" s="1">
        <v>1276</v>
      </c>
      <c r="AY1031" s="1"/>
    </row>
    <row r="1032" spans="1:51" ht="30" customHeight="1" x14ac:dyDescent="0.3">
      <c r="A1032" s="10" t="s">
        <v>2895</v>
      </c>
      <c r="B1032" s="10" t="s">
        <v>52</v>
      </c>
      <c r="C1032" s="10" t="s">
        <v>98</v>
      </c>
      <c r="D1032" s="11"/>
      <c r="E1032" s="12">
        <f>TRUNC(일위대가목록!E859,0)</f>
        <v>0</v>
      </c>
      <c r="F1032" s="12">
        <f>TRUNC(E1032*D1032, 0)</f>
        <v>0</v>
      </c>
      <c r="G1032" s="12">
        <f>TRUNC(일위대가목록!F859,0)</f>
        <v>3798</v>
      </c>
      <c r="H1032" s="12">
        <f>TRUNC(G1032*D1032, 0)</f>
        <v>0</v>
      </c>
      <c r="I1032" s="12">
        <f>TRUNC(일위대가목록!G859,0)</f>
        <v>0</v>
      </c>
      <c r="J1032" s="12">
        <f>TRUNC(I1032*D1032, 0)</f>
        <v>0</v>
      </c>
      <c r="K1032" s="12">
        <f>TRUNC(E1032+G1032+I1032, 0)</f>
        <v>3798</v>
      </c>
      <c r="L1032" s="12">
        <f>TRUNC(F1032+H1032+J1032, 0)</f>
        <v>0</v>
      </c>
      <c r="M1032" s="10" t="s">
        <v>52</v>
      </c>
      <c r="N1032" s="9" t="s">
        <v>2896</v>
      </c>
      <c r="O1032" s="9" t="s">
        <v>52</v>
      </c>
      <c r="P1032" s="9" t="s">
        <v>52</v>
      </c>
      <c r="Q1032" s="9" t="s">
        <v>2871</v>
      </c>
      <c r="R1032" s="9" t="s">
        <v>52</v>
      </c>
      <c r="S1032" s="9" t="s">
        <v>67</v>
      </c>
      <c r="T1032" s="9" t="s">
        <v>54</v>
      </c>
      <c r="U1032" s="9" t="s">
        <v>54</v>
      </c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9" t="s">
        <v>52</v>
      </c>
      <c r="AT1032" s="1"/>
      <c r="AU1032" s="9" t="s">
        <v>52</v>
      </c>
      <c r="AV1032" s="9" t="s">
        <v>52</v>
      </c>
      <c r="AW1032" s="9" t="s">
        <v>2897</v>
      </c>
      <c r="AX1032" s="1">
        <v>1277</v>
      </c>
      <c r="AY1032" s="1"/>
    </row>
    <row r="1033" spans="1:51" ht="30" customHeight="1" x14ac:dyDescent="0.3">
      <c r="A1033" s="10" t="s">
        <v>2898</v>
      </c>
      <c r="B1033" s="10" t="s">
        <v>52</v>
      </c>
      <c r="C1033" s="10" t="s">
        <v>52</v>
      </c>
      <c r="D1033" s="11">
        <v>1</v>
      </c>
      <c r="E1033" s="12">
        <f>SUM(F1034:F1039)</f>
        <v>0</v>
      </c>
      <c r="F1033" s="12">
        <f>TRUNC(E1033*D1033, 0)</f>
        <v>0</v>
      </c>
      <c r="G1033" s="12">
        <f>SUM(H1034:H1039)</f>
        <v>0</v>
      </c>
      <c r="H1033" s="12">
        <f>TRUNC(G1033*D1033, 0)</f>
        <v>0</v>
      </c>
      <c r="I1033" s="12">
        <f>SUM(J1034:J1039)</f>
        <v>0</v>
      </c>
      <c r="J1033" s="12">
        <f>TRUNC(I1033*D1033, 0)</f>
        <v>0</v>
      </c>
      <c r="K1033" s="12">
        <f>SUM(L1034:L1039)</f>
        <v>0</v>
      </c>
      <c r="L1033" s="12">
        <f>TRUNC(F1033+H1033+J1033, 0)</f>
        <v>0</v>
      </c>
      <c r="M1033" s="10" t="s">
        <v>52</v>
      </c>
      <c r="N1033" s="9" t="s">
        <v>52</v>
      </c>
      <c r="O1033" s="9" t="s">
        <v>52</v>
      </c>
      <c r="P1033" s="9" t="s">
        <v>52</v>
      </c>
      <c r="Q1033" s="9" t="s">
        <v>2899</v>
      </c>
      <c r="R1033" s="9" t="s">
        <v>2869</v>
      </c>
      <c r="S1033" s="9" t="s">
        <v>54</v>
      </c>
      <c r="T1033" s="9" t="s">
        <v>54</v>
      </c>
      <c r="U1033" s="9" t="s">
        <v>54</v>
      </c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9" t="s">
        <v>52</v>
      </c>
      <c r="AT1033" s="1">
        <v>4</v>
      </c>
      <c r="AU1033" s="9" t="s">
        <v>52</v>
      </c>
      <c r="AV1033" s="9" t="s">
        <v>52</v>
      </c>
      <c r="AW1033" s="9" t="s">
        <v>2899</v>
      </c>
      <c r="AX1033" s="1">
        <v>1279</v>
      </c>
      <c r="AY1033" s="1"/>
    </row>
    <row r="1034" spans="1:51" ht="30" customHeight="1" x14ac:dyDescent="0.3">
      <c r="A1034" s="10" t="s">
        <v>2900</v>
      </c>
      <c r="B1034" s="10" t="s">
        <v>2901</v>
      </c>
      <c r="C1034" s="10" t="s">
        <v>65</v>
      </c>
      <c r="D1034" s="11"/>
      <c r="E1034" s="12">
        <f>TRUNC(일위대가목록!E860,0)</f>
        <v>0</v>
      </c>
      <c r="F1034" s="12">
        <f>TRUNC(E1034*D1034, 0)</f>
        <v>0</v>
      </c>
      <c r="G1034" s="12">
        <f>TRUNC(일위대가목록!F860,0)</f>
        <v>4257</v>
      </c>
      <c r="H1034" s="12">
        <f>TRUNC(G1034*D1034, 0)</f>
        <v>0</v>
      </c>
      <c r="I1034" s="12">
        <f>TRUNC(일위대가목록!G860,0)</f>
        <v>85</v>
      </c>
      <c r="J1034" s="12">
        <f>TRUNC(I1034*D1034, 0)</f>
        <v>0</v>
      </c>
      <c r="K1034" s="12">
        <f>TRUNC(E1034+G1034+I1034, 0)</f>
        <v>4342</v>
      </c>
      <c r="L1034" s="12">
        <f>TRUNC(F1034+H1034+J1034, 0)</f>
        <v>0</v>
      </c>
      <c r="M1034" s="10" t="s">
        <v>52</v>
      </c>
      <c r="N1034" s="9" t="s">
        <v>2902</v>
      </c>
      <c r="O1034" s="9" t="s">
        <v>52</v>
      </c>
      <c r="P1034" s="9" t="s">
        <v>52</v>
      </c>
      <c r="Q1034" s="9" t="s">
        <v>2899</v>
      </c>
      <c r="R1034" s="9" t="s">
        <v>52</v>
      </c>
      <c r="S1034" s="9" t="s">
        <v>67</v>
      </c>
      <c r="T1034" s="9" t="s">
        <v>54</v>
      </c>
      <c r="U1034" s="9" t="s">
        <v>54</v>
      </c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9" t="s">
        <v>52</v>
      </c>
      <c r="AT1034" s="1"/>
      <c r="AU1034" s="9" t="s">
        <v>52</v>
      </c>
      <c r="AV1034" s="9" t="s">
        <v>52</v>
      </c>
      <c r="AW1034" s="9" t="s">
        <v>2903</v>
      </c>
      <c r="AX1034" s="1">
        <v>1284</v>
      </c>
      <c r="AY1034" s="1"/>
    </row>
    <row r="1035" spans="1:51" ht="30" customHeight="1" x14ac:dyDescent="0.3">
      <c r="A1035" s="10" t="s">
        <v>2900</v>
      </c>
      <c r="B1035" s="10" t="s">
        <v>2904</v>
      </c>
      <c r="C1035" s="10" t="s">
        <v>65</v>
      </c>
      <c r="D1035" s="11"/>
      <c r="E1035" s="12">
        <f>TRUNC(일위대가목록!E861,0)</f>
        <v>0</v>
      </c>
      <c r="F1035" s="12">
        <f>TRUNC(E1035*D1035, 0)</f>
        <v>0</v>
      </c>
      <c r="G1035" s="12">
        <f>TRUNC(일위대가목록!F861,0)</f>
        <v>5676</v>
      </c>
      <c r="H1035" s="12">
        <f>TRUNC(G1035*D1035, 0)</f>
        <v>0</v>
      </c>
      <c r="I1035" s="12">
        <f>TRUNC(일위대가목록!G861,0)</f>
        <v>113</v>
      </c>
      <c r="J1035" s="12">
        <f>TRUNC(I1035*D1035, 0)</f>
        <v>0</v>
      </c>
      <c r="K1035" s="12">
        <f>TRUNC(E1035+G1035+I1035, 0)</f>
        <v>5789</v>
      </c>
      <c r="L1035" s="12">
        <f>TRUNC(F1035+H1035+J1035, 0)</f>
        <v>0</v>
      </c>
      <c r="M1035" s="10" t="s">
        <v>52</v>
      </c>
      <c r="N1035" s="9" t="s">
        <v>2905</v>
      </c>
      <c r="O1035" s="9" t="s">
        <v>52</v>
      </c>
      <c r="P1035" s="9" t="s">
        <v>52</v>
      </c>
      <c r="Q1035" s="9" t="s">
        <v>2899</v>
      </c>
      <c r="R1035" s="9" t="s">
        <v>52</v>
      </c>
      <c r="S1035" s="9" t="s">
        <v>67</v>
      </c>
      <c r="T1035" s="9" t="s">
        <v>54</v>
      </c>
      <c r="U1035" s="9" t="s">
        <v>54</v>
      </c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9" t="s">
        <v>52</v>
      </c>
      <c r="AT1035" s="1"/>
      <c r="AU1035" s="9" t="s">
        <v>52</v>
      </c>
      <c r="AV1035" s="9" t="s">
        <v>52</v>
      </c>
      <c r="AW1035" s="9" t="s">
        <v>2906</v>
      </c>
      <c r="AX1035" s="1">
        <v>1285</v>
      </c>
      <c r="AY1035" s="1"/>
    </row>
    <row r="1036" spans="1:51" ht="30" customHeight="1" x14ac:dyDescent="0.3">
      <c r="A1036" s="10" t="s">
        <v>2907</v>
      </c>
      <c r="B1036" s="10" t="s">
        <v>2908</v>
      </c>
      <c r="C1036" s="10" t="s">
        <v>65</v>
      </c>
      <c r="D1036" s="11"/>
      <c r="E1036" s="12">
        <f>TRUNC(일위대가목록!E862,0)</f>
        <v>0</v>
      </c>
      <c r="F1036" s="12">
        <f>TRUNC(E1036*D1036, 0)</f>
        <v>0</v>
      </c>
      <c r="G1036" s="12">
        <f>TRUNC(일위대가목록!F862,0)</f>
        <v>2530</v>
      </c>
      <c r="H1036" s="12">
        <f>TRUNC(G1036*D1036, 0)</f>
        <v>0</v>
      </c>
      <c r="I1036" s="12">
        <f>TRUNC(일위대가목록!G862,0)</f>
        <v>0</v>
      </c>
      <c r="J1036" s="12">
        <f>TRUNC(I1036*D1036, 0)</f>
        <v>0</v>
      </c>
      <c r="K1036" s="12">
        <f>TRUNC(E1036+G1036+I1036, 0)</f>
        <v>2530</v>
      </c>
      <c r="L1036" s="12">
        <f>TRUNC(F1036+H1036+J1036, 0)</f>
        <v>0</v>
      </c>
      <c r="M1036" s="10" t="s">
        <v>52</v>
      </c>
      <c r="N1036" s="9" t="s">
        <v>2909</v>
      </c>
      <c r="O1036" s="9" t="s">
        <v>52</v>
      </c>
      <c r="P1036" s="9" t="s">
        <v>52</v>
      </c>
      <c r="Q1036" s="9" t="s">
        <v>2899</v>
      </c>
      <c r="R1036" s="9" t="s">
        <v>52</v>
      </c>
      <c r="S1036" s="9" t="s">
        <v>67</v>
      </c>
      <c r="T1036" s="9" t="s">
        <v>54</v>
      </c>
      <c r="U1036" s="9" t="s">
        <v>54</v>
      </c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9" t="s">
        <v>52</v>
      </c>
      <c r="AT1036" s="1"/>
      <c r="AU1036" s="9" t="s">
        <v>52</v>
      </c>
      <c r="AV1036" s="9" t="s">
        <v>52</v>
      </c>
      <c r="AW1036" s="9" t="s">
        <v>2910</v>
      </c>
      <c r="AX1036" s="1">
        <v>1286</v>
      </c>
      <c r="AY1036" s="1"/>
    </row>
    <row r="1037" spans="1:51" ht="30" customHeight="1" x14ac:dyDescent="0.3">
      <c r="A1037" s="10" t="s">
        <v>2907</v>
      </c>
      <c r="B1037" s="10" t="s">
        <v>2911</v>
      </c>
      <c r="C1037" s="10" t="s">
        <v>65</v>
      </c>
      <c r="D1037" s="11"/>
      <c r="E1037" s="12">
        <f>TRUNC(일위대가목록!E863,0)</f>
        <v>0</v>
      </c>
      <c r="F1037" s="12">
        <f>TRUNC(E1037*D1037, 0)</f>
        <v>0</v>
      </c>
      <c r="G1037" s="12">
        <f>TRUNC(일위대가목록!F863,0)</f>
        <v>3796</v>
      </c>
      <c r="H1037" s="12">
        <f>TRUNC(G1037*D1037, 0)</f>
        <v>0</v>
      </c>
      <c r="I1037" s="12">
        <f>TRUNC(일위대가목록!G863,0)</f>
        <v>0</v>
      </c>
      <c r="J1037" s="12">
        <f>TRUNC(I1037*D1037, 0)</f>
        <v>0</v>
      </c>
      <c r="K1037" s="12">
        <f>TRUNC(E1037+G1037+I1037, 0)</f>
        <v>3796</v>
      </c>
      <c r="L1037" s="12">
        <f>TRUNC(F1037+H1037+J1037, 0)</f>
        <v>0</v>
      </c>
      <c r="M1037" s="10" t="s">
        <v>52</v>
      </c>
      <c r="N1037" s="9" t="s">
        <v>2912</v>
      </c>
      <c r="O1037" s="9" t="s">
        <v>52</v>
      </c>
      <c r="P1037" s="9" t="s">
        <v>52</v>
      </c>
      <c r="Q1037" s="9" t="s">
        <v>2899</v>
      </c>
      <c r="R1037" s="9" t="s">
        <v>52</v>
      </c>
      <c r="S1037" s="9" t="s">
        <v>67</v>
      </c>
      <c r="T1037" s="9" t="s">
        <v>54</v>
      </c>
      <c r="U1037" s="9" t="s">
        <v>54</v>
      </c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9" t="s">
        <v>52</v>
      </c>
      <c r="AT1037" s="1"/>
      <c r="AU1037" s="9" t="s">
        <v>52</v>
      </c>
      <c r="AV1037" s="9" t="s">
        <v>52</v>
      </c>
      <c r="AW1037" s="9" t="s">
        <v>2913</v>
      </c>
      <c r="AX1037" s="1">
        <v>1287</v>
      </c>
      <c r="AY1037" s="1"/>
    </row>
    <row r="1038" spans="1:51" ht="30" customHeight="1" x14ac:dyDescent="0.3">
      <c r="A1038" s="10" t="s">
        <v>2914</v>
      </c>
      <c r="B1038" s="10" t="s">
        <v>2915</v>
      </c>
      <c r="C1038" s="10" t="s">
        <v>65</v>
      </c>
      <c r="D1038" s="11"/>
      <c r="E1038" s="12">
        <f>TRUNC(일위대가목록!E864,0)</f>
        <v>0</v>
      </c>
      <c r="F1038" s="12">
        <f>TRUNC(E1038*D1038, 0)</f>
        <v>0</v>
      </c>
      <c r="G1038" s="12">
        <f>TRUNC(일위대가목록!F864,0)</f>
        <v>3067</v>
      </c>
      <c r="H1038" s="12">
        <f>TRUNC(G1038*D1038, 0)</f>
        <v>0</v>
      </c>
      <c r="I1038" s="12">
        <f>TRUNC(일위대가목록!G864,0)</f>
        <v>61</v>
      </c>
      <c r="J1038" s="12">
        <f>TRUNC(I1038*D1038, 0)</f>
        <v>0</v>
      </c>
      <c r="K1038" s="12">
        <f>TRUNC(E1038+G1038+I1038, 0)</f>
        <v>3128</v>
      </c>
      <c r="L1038" s="12">
        <f>TRUNC(F1038+H1038+J1038, 0)</f>
        <v>0</v>
      </c>
      <c r="M1038" s="10" t="s">
        <v>52</v>
      </c>
      <c r="N1038" s="9" t="s">
        <v>2916</v>
      </c>
      <c r="O1038" s="9" t="s">
        <v>52</v>
      </c>
      <c r="P1038" s="9" t="s">
        <v>52</v>
      </c>
      <c r="Q1038" s="9" t="s">
        <v>2899</v>
      </c>
      <c r="R1038" s="9" t="s">
        <v>52</v>
      </c>
      <c r="S1038" s="9" t="s">
        <v>67</v>
      </c>
      <c r="T1038" s="9" t="s">
        <v>54</v>
      </c>
      <c r="U1038" s="9" t="s">
        <v>54</v>
      </c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9" t="s">
        <v>52</v>
      </c>
      <c r="AT1038" s="1"/>
      <c r="AU1038" s="9" t="s">
        <v>52</v>
      </c>
      <c r="AV1038" s="9" t="s">
        <v>52</v>
      </c>
      <c r="AW1038" s="9" t="s">
        <v>2917</v>
      </c>
      <c r="AX1038" s="1">
        <v>1288</v>
      </c>
      <c r="AY1038" s="1"/>
    </row>
    <row r="1039" spans="1:51" ht="30" customHeight="1" x14ac:dyDescent="0.3">
      <c r="A1039" s="10" t="s">
        <v>2914</v>
      </c>
      <c r="B1039" s="10" t="s">
        <v>2918</v>
      </c>
      <c r="C1039" s="10" t="s">
        <v>65</v>
      </c>
      <c r="D1039" s="11"/>
      <c r="E1039" s="12">
        <f>TRUNC(일위대가목록!E865,0)</f>
        <v>0</v>
      </c>
      <c r="F1039" s="12">
        <f>TRUNC(E1039*D1039, 0)</f>
        <v>0</v>
      </c>
      <c r="G1039" s="12">
        <f>TRUNC(일위대가목록!F865,0)</f>
        <v>3949</v>
      </c>
      <c r="H1039" s="12">
        <f>TRUNC(G1039*D1039, 0)</f>
        <v>0</v>
      </c>
      <c r="I1039" s="12">
        <f>TRUNC(일위대가목록!G865,0)</f>
        <v>78</v>
      </c>
      <c r="J1039" s="12">
        <f>TRUNC(I1039*D1039, 0)</f>
        <v>0</v>
      </c>
      <c r="K1039" s="12">
        <f>TRUNC(E1039+G1039+I1039, 0)</f>
        <v>4027</v>
      </c>
      <c r="L1039" s="12">
        <f>TRUNC(F1039+H1039+J1039, 0)</f>
        <v>0</v>
      </c>
      <c r="M1039" s="10" t="s">
        <v>52</v>
      </c>
      <c r="N1039" s="9" t="s">
        <v>2919</v>
      </c>
      <c r="O1039" s="9" t="s">
        <v>52</v>
      </c>
      <c r="P1039" s="9" t="s">
        <v>52</v>
      </c>
      <c r="Q1039" s="9" t="s">
        <v>2899</v>
      </c>
      <c r="R1039" s="9" t="s">
        <v>52</v>
      </c>
      <c r="S1039" s="9" t="s">
        <v>67</v>
      </c>
      <c r="T1039" s="9" t="s">
        <v>54</v>
      </c>
      <c r="U1039" s="9" t="s">
        <v>54</v>
      </c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9" t="s">
        <v>52</v>
      </c>
      <c r="AT1039" s="1"/>
      <c r="AU1039" s="9" t="s">
        <v>52</v>
      </c>
      <c r="AV1039" s="9" t="s">
        <v>52</v>
      </c>
      <c r="AW1039" s="9" t="s">
        <v>2920</v>
      </c>
      <c r="AX1039" s="1">
        <v>1289</v>
      </c>
      <c r="AY1039" s="1"/>
    </row>
    <row r="1040" spans="1:51" ht="30" customHeight="1" x14ac:dyDescent="0.3">
      <c r="A1040" s="10" t="s">
        <v>2921</v>
      </c>
      <c r="B1040" s="10" t="s">
        <v>52</v>
      </c>
      <c r="C1040" s="10" t="s">
        <v>52</v>
      </c>
      <c r="D1040" s="11">
        <v>1</v>
      </c>
      <c r="E1040" s="12">
        <f>SUM(F1041:F1046)</f>
        <v>0</v>
      </c>
      <c r="F1040" s="12">
        <f>TRUNC(E1040*D1040, 0)</f>
        <v>0</v>
      </c>
      <c r="G1040" s="12">
        <f>SUM(H1041:H1046)</f>
        <v>0</v>
      </c>
      <c r="H1040" s="12">
        <f>TRUNC(G1040*D1040, 0)</f>
        <v>0</v>
      </c>
      <c r="I1040" s="12">
        <f>SUM(J1041:J1046)</f>
        <v>0</v>
      </c>
      <c r="J1040" s="12">
        <f>TRUNC(I1040*D1040, 0)</f>
        <v>0</v>
      </c>
      <c r="K1040" s="12">
        <f>SUM(L1041:L1046)</f>
        <v>0</v>
      </c>
      <c r="L1040" s="12">
        <f>TRUNC(F1040+H1040+J1040, 0)</f>
        <v>0</v>
      </c>
      <c r="M1040" s="10" t="s">
        <v>52</v>
      </c>
      <c r="N1040" s="9" t="s">
        <v>52</v>
      </c>
      <c r="O1040" s="9" t="s">
        <v>52</v>
      </c>
      <c r="P1040" s="9" t="s">
        <v>52</v>
      </c>
      <c r="Q1040" s="9" t="s">
        <v>2922</v>
      </c>
      <c r="R1040" s="9" t="s">
        <v>2869</v>
      </c>
      <c r="S1040" s="9" t="s">
        <v>54</v>
      </c>
      <c r="T1040" s="9" t="s">
        <v>54</v>
      </c>
      <c r="U1040" s="9" t="s">
        <v>54</v>
      </c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9" t="s">
        <v>52</v>
      </c>
      <c r="AT1040" s="1">
        <v>4</v>
      </c>
      <c r="AU1040" s="9" t="s">
        <v>52</v>
      </c>
      <c r="AV1040" s="9" t="s">
        <v>52</v>
      </c>
      <c r="AW1040" s="9" t="s">
        <v>2922</v>
      </c>
      <c r="AX1040" s="1">
        <v>1280</v>
      </c>
      <c r="AY1040" s="1"/>
    </row>
    <row r="1041" spans="1:51" ht="30" customHeight="1" x14ac:dyDescent="0.3">
      <c r="A1041" s="10" t="s">
        <v>2923</v>
      </c>
      <c r="B1041" s="10" t="s">
        <v>2924</v>
      </c>
      <c r="C1041" s="10" t="s">
        <v>65</v>
      </c>
      <c r="D1041" s="11"/>
      <c r="E1041" s="12">
        <f>TRUNC(일위대가목록!E866,0)</f>
        <v>0</v>
      </c>
      <c r="F1041" s="12">
        <f>TRUNC(E1041*D1041, 0)</f>
        <v>0</v>
      </c>
      <c r="G1041" s="12">
        <f>TRUNC(일위대가목록!F866,0)</f>
        <v>16107</v>
      </c>
      <c r="H1041" s="12">
        <f>TRUNC(G1041*D1041, 0)</f>
        <v>0</v>
      </c>
      <c r="I1041" s="12">
        <f>TRUNC(일위대가목록!G866,0)</f>
        <v>483</v>
      </c>
      <c r="J1041" s="12">
        <f>TRUNC(I1041*D1041, 0)</f>
        <v>0</v>
      </c>
      <c r="K1041" s="12">
        <f>TRUNC(E1041+G1041+I1041, 0)</f>
        <v>16590</v>
      </c>
      <c r="L1041" s="12">
        <f>TRUNC(F1041+H1041+J1041, 0)</f>
        <v>0</v>
      </c>
      <c r="M1041" s="10" t="s">
        <v>52</v>
      </c>
      <c r="N1041" s="9" t="s">
        <v>2925</v>
      </c>
      <c r="O1041" s="9" t="s">
        <v>52</v>
      </c>
      <c r="P1041" s="9" t="s">
        <v>52</v>
      </c>
      <c r="Q1041" s="9" t="s">
        <v>2922</v>
      </c>
      <c r="R1041" s="9" t="s">
        <v>52</v>
      </c>
      <c r="S1041" s="9" t="s">
        <v>67</v>
      </c>
      <c r="T1041" s="9" t="s">
        <v>54</v>
      </c>
      <c r="U1041" s="9" t="s">
        <v>54</v>
      </c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9" t="s">
        <v>52</v>
      </c>
      <c r="AT1041" s="1"/>
      <c r="AU1041" s="9" t="s">
        <v>52</v>
      </c>
      <c r="AV1041" s="9" t="s">
        <v>52</v>
      </c>
      <c r="AW1041" s="9" t="s">
        <v>2926</v>
      </c>
      <c r="AX1041" s="1">
        <v>1290</v>
      </c>
      <c r="AY1041" s="1"/>
    </row>
    <row r="1042" spans="1:51" ht="30" customHeight="1" x14ac:dyDescent="0.3">
      <c r="A1042" s="10" t="s">
        <v>2923</v>
      </c>
      <c r="B1042" s="10" t="s">
        <v>2927</v>
      </c>
      <c r="C1042" s="10" t="s">
        <v>65</v>
      </c>
      <c r="D1042" s="11"/>
      <c r="E1042" s="12">
        <f>TRUNC(일위대가목록!E867,0)</f>
        <v>0</v>
      </c>
      <c r="F1042" s="12">
        <f>TRUNC(E1042*D1042, 0)</f>
        <v>0</v>
      </c>
      <c r="G1042" s="12">
        <f>TRUNC(일위대가목록!F867,0)</f>
        <v>21476</v>
      </c>
      <c r="H1042" s="12">
        <f>TRUNC(G1042*D1042, 0)</f>
        <v>0</v>
      </c>
      <c r="I1042" s="12">
        <f>TRUNC(일위대가목록!G867,0)</f>
        <v>644</v>
      </c>
      <c r="J1042" s="12">
        <f>TRUNC(I1042*D1042, 0)</f>
        <v>0</v>
      </c>
      <c r="K1042" s="12">
        <f>TRUNC(E1042+G1042+I1042, 0)</f>
        <v>22120</v>
      </c>
      <c r="L1042" s="12">
        <f>TRUNC(F1042+H1042+J1042, 0)</f>
        <v>0</v>
      </c>
      <c r="M1042" s="10" t="s">
        <v>52</v>
      </c>
      <c r="N1042" s="9" t="s">
        <v>2928</v>
      </c>
      <c r="O1042" s="9" t="s">
        <v>52</v>
      </c>
      <c r="P1042" s="9" t="s">
        <v>52</v>
      </c>
      <c r="Q1042" s="9" t="s">
        <v>2922</v>
      </c>
      <c r="R1042" s="9" t="s">
        <v>52</v>
      </c>
      <c r="S1042" s="9" t="s">
        <v>67</v>
      </c>
      <c r="T1042" s="9" t="s">
        <v>54</v>
      </c>
      <c r="U1042" s="9" t="s">
        <v>54</v>
      </c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9" t="s">
        <v>52</v>
      </c>
      <c r="AT1042" s="1"/>
      <c r="AU1042" s="9" t="s">
        <v>52</v>
      </c>
      <c r="AV1042" s="9" t="s">
        <v>52</v>
      </c>
      <c r="AW1042" s="9" t="s">
        <v>2929</v>
      </c>
      <c r="AX1042" s="1">
        <v>1291</v>
      </c>
      <c r="AY1042" s="1"/>
    </row>
    <row r="1043" spans="1:51" ht="30" customHeight="1" x14ac:dyDescent="0.3">
      <c r="A1043" s="10" t="s">
        <v>2930</v>
      </c>
      <c r="B1043" s="10" t="s">
        <v>2924</v>
      </c>
      <c r="C1043" s="10" t="s">
        <v>65</v>
      </c>
      <c r="D1043" s="11"/>
      <c r="E1043" s="12">
        <f>TRUNC(일위대가목록!E868,0)</f>
        <v>0</v>
      </c>
      <c r="F1043" s="12">
        <f>TRUNC(E1043*D1043, 0)</f>
        <v>0</v>
      </c>
      <c r="G1043" s="12">
        <f>TRUNC(일위대가목록!F868,0)</f>
        <v>9588</v>
      </c>
      <c r="H1043" s="12">
        <f>TRUNC(G1043*D1043, 0)</f>
        <v>0</v>
      </c>
      <c r="I1043" s="12">
        <f>TRUNC(일위대가목록!G868,0)</f>
        <v>191</v>
      </c>
      <c r="J1043" s="12">
        <f>TRUNC(I1043*D1043, 0)</f>
        <v>0</v>
      </c>
      <c r="K1043" s="12">
        <f>TRUNC(E1043+G1043+I1043, 0)</f>
        <v>9779</v>
      </c>
      <c r="L1043" s="12">
        <f>TRUNC(F1043+H1043+J1043, 0)</f>
        <v>0</v>
      </c>
      <c r="M1043" s="10" t="s">
        <v>52</v>
      </c>
      <c r="N1043" s="9" t="s">
        <v>2931</v>
      </c>
      <c r="O1043" s="9" t="s">
        <v>52</v>
      </c>
      <c r="P1043" s="9" t="s">
        <v>52</v>
      </c>
      <c r="Q1043" s="9" t="s">
        <v>2922</v>
      </c>
      <c r="R1043" s="9" t="s">
        <v>52</v>
      </c>
      <c r="S1043" s="9" t="s">
        <v>67</v>
      </c>
      <c r="T1043" s="9" t="s">
        <v>54</v>
      </c>
      <c r="U1043" s="9" t="s">
        <v>54</v>
      </c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9" t="s">
        <v>52</v>
      </c>
      <c r="AT1043" s="1"/>
      <c r="AU1043" s="9" t="s">
        <v>52</v>
      </c>
      <c r="AV1043" s="9" t="s">
        <v>52</v>
      </c>
      <c r="AW1043" s="9" t="s">
        <v>2932</v>
      </c>
      <c r="AX1043" s="1">
        <v>1292</v>
      </c>
      <c r="AY1043" s="1"/>
    </row>
    <row r="1044" spans="1:51" ht="30" customHeight="1" x14ac:dyDescent="0.3">
      <c r="A1044" s="10" t="s">
        <v>2930</v>
      </c>
      <c r="B1044" s="10" t="s">
        <v>2927</v>
      </c>
      <c r="C1044" s="10" t="s">
        <v>65</v>
      </c>
      <c r="D1044" s="11"/>
      <c r="E1044" s="12">
        <f>TRUNC(일위대가목록!E869,0)</f>
        <v>0</v>
      </c>
      <c r="F1044" s="12">
        <f>TRUNC(E1044*D1044, 0)</f>
        <v>0</v>
      </c>
      <c r="G1044" s="12">
        <f>TRUNC(일위대가목록!F869,0)</f>
        <v>12656</v>
      </c>
      <c r="H1044" s="12">
        <f>TRUNC(G1044*D1044, 0)</f>
        <v>0</v>
      </c>
      <c r="I1044" s="12">
        <f>TRUNC(일위대가목록!G869,0)</f>
        <v>253</v>
      </c>
      <c r="J1044" s="12">
        <f>TRUNC(I1044*D1044, 0)</f>
        <v>0</v>
      </c>
      <c r="K1044" s="12">
        <f>TRUNC(E1044+G1044+I1044, 0)</f>
        <v>12909</v>
      </c>
      <c r="L1044" s="12">
        <f>TRUNC(F1044+H1044+J1044, 0)</f>
        <v>0</v>
      </c>
      <c r="M1044" s="10" t="s">
        <v>52</v>
      </c>
      <c r="N1044" s="9" t="s">
        <v>2933</v>
      </c>
      <c r="O1044" s="9" t="s">
        <v>52</v>
      </c>
      <c r="P1044" s="9" t="s">
        <v>52</v>
      </c>
      <c r="Q1044" s="9" t="s">
        <v>2922</v>
      </c>
      <c r="R1044" s="9" t="s">
        <v>52</v>
      </c>
      <c r="S1044" s="9" t="s">
        <v>67</v>
      </c>
      <c r="T1044" s="9" t="s">
        <v>54</v>
      </c>
      <c r="U1044" s="9" t="s">
        <v>54</v>
      </c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9" t="s">
        <v>52</v>
      </c>
      <c r="AT1044" s="1"/>
      <c r="AU1044" s="9" t="s">
        <v>52</v>
      </c>
      <c r="AV1044" s="9" t="s">
        <v>52</v>
      </c>
      <c r="AW1044" s="9" t="s">
        <v>2934</v>
      </c>
      <c r="AX1044" s="1">
        <v>1293</v>
      </c>
      <c r="AY1044" s="1"/>
    </row>
    <row r="1045" spans="1:51" ht="30" customHeight="1" x14ac:dyDescent="0.3">
      <c r="A1045" s="10" t="s">
        <v>2935</v>
      </c>
      <c r="B1045" s="10" t="s">
        <v>2924</v>
      </c>
      <c r="C1045" s="10" t="s">
        <v>65</v>
      </c>
      <c r="D1045" s="11"/>
      <c r="E1045" s="12">
        <f>TRUNC(일위대가목록!E870,0)</f>
        <v>0</v>
      </c>
      <c r="F1045" s="12">
        <f>TRUNC(E1045*D1045, 0)</f>
        <v>0</v>
      </c>
      <c r="G1045" s="12">
        <f>TRUNC(일위대가목록!F870,0)</f>
        <v>7440</v>
      </c>
      <c r="H1045" s="12">
        <f>TRUNC(G1045*D1045, 0)</f>
        <v>0</v>
      </c>
      <c r="I1045" s="12">
        <f>TRUNC(일위대가목록!G870,0)</f>
        <v>0</v>
      </c>
      <c r="J1045" s="12">
        <f>TRUNC(I1045*D1045, 0)</f>
        <v>0</v>
      </c>
      <c r="K1045" s="12">
        <f>TRUNC(E1045+G1045+I1045, 0)</f>
        <v>7440</v>
      </c>
      <c r="L1045" s="12">
        <f>TRUNC(F1045+H1045+J1045, 0)</f>
        <v>0</v>
      </c>
      <c r="M1045" s="10" t="s">
        <v>52</v>
      </c>
      <c r="N1045" s="9" t="s">
        <v>2936</v>
      </c>
      <c r="O1045" s="9" t="s">
        <v>52</v>
      </c>
      <c r="P1045" s="9" t="s">
        <v>52</v>
      </c>
      <c r="Q1045" s="9" t="s">
        <v>2922</v>
      </c>
      <c r="R1045" s="9" t="s">
        <v>52</v>
      </c>
      <c r="S1045" s="9" t="s">
        <v>67</v>
      </c>
      <c r="T1045" s="9" t="s">
        <v>54</v>
      </c>
      <c r="U1045" s="9" t="s">
        <v>54</v>
      </c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9" t="s">
        <v>52</v>
      </c>
      <c r="AT1045" s="1"/>
      <c r="AU1045" s="9" t="s">
        <v>52</v>
      </c>
      <c r="AV1045" s="9" t="s">
        <v>52</v>
      </c>
      <c r="AW1045" s="9" t="s">
        <v>2937</v>
      </c>
      <c r="AX1045" s="1">
        <v>1294</v>
      </c>
      <c r="AY1045" s="1"/>
    </row>
    <row r="1046" spans="1:51" ht="30" customHeight="1" x14ac:dyDescent="0.3">
      <c r="A1046" s="10" t="s">
        <v>2935</v>
      </c>
      <c r="B1046" s="10" t="s">
        <v>2927</v>
      </c>
      <c r="C1046" s="10" t="s">
        <v>65</v>
      </c>
      <c r="D1046" s="11"/>
      <c r="E1046" s="12">
        <f>TRUNC(일위대가목록!E871,0)</f>
        <v>0</v>
      </c>
      <c r="F1046" s="12">
        <f>TRUNC(E1046*D1046, 0)</f>
        <v>0</v>
      </c>
      <c r="G1046" s="12">
        <f>TRUNC(일위대가목록!F871,0)</f>
        <v>9971</v>
      </c>
      <c r="H1046" s="12">
        <f>TRUNC(G1046*D1046, 0)</f>
        <v>0</v>
      </c>
      <c r="I1046" s="12">
        <f>TRUNC(일위대가목록!G871,0)</f>
        <v>0</v>
      </c>
      <c r="J1046" s="12">
        <f>TRUNC(I1046*D1046, 0)</f>
        <v>0</v>
      </c>
      <c r="K1046" s="12">
        <f>TRUNC(E1046+G1046+I1046, 0)</f>
        <v>9971</v>
      </c>
      <c r="L1046" s="12">
        <f>TRUNC(F1046+H1046+J1046, 0)</f>
        <v>0</v>
      </c>
      <c r="M1046" s="10" t="s">
        <v>52</v>
      </c>
      <c r="N1046" s="9" t="s">
        <v>2938</v>
      </c>
      <c r="O1046" s="9" t="s">
        <v>52</v>
      </c>
      <c r="P1046" s="9" t="s">
        <v>52</v>
      </c>
      <c r="Q1046" s="9" t="s">
        <v>2922</v>
      </c>
      <c r="R1046" s="9" t="s">
        <v>52</v>
      </c>
      <c r="S1046" s="9" t="s">
        <v>67</v>
      </c>
      <c r="T1046" s="9" t="s">
        <v>54</v>
      </c>
      <c r="U1046" s="9" t="s">
        <v>54</v>
      </c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9" t="s">
        <v>52</v>
      </c>
      <c r="AT1046" s="1"/>
      <c r="AU1046" s="9" t="s">
        <v>52</v>
      </c>
      <c r="AV1046" s="9" t="s">
        <v>52</v>
      </c>
      <c r="AW1046" s="9" t="s">
        <v>2939</v>
      </c>
      <c r="AX1046" s="1">
        <v>1295</v>
      </c>
      <c r="AY1046" s="1"/>
    </row>
    <row r="1047" spans="1:51" ht="30" customHeight="1" x14ac:dyDescent="0.3">
      <c r="A1047" s="10" t="s">
        <v>2940</v>
      </c>
      <c r="B1047" s="10" t="s">
        <v>52</v>
      </c>
      <c r="C1047" s="10" t="s">
        <v>52</v>
      </c>
      <c r="D1047" s="11">
        <v>1</v>
      </c>
      <c r="E1047" s="12">
        <f>SUM(F1048:F1056)</f>
        <v>0</v>
      </c>
      <c r="F1047" s="12">
        <f>TRUNC(E1047*D1047, 0)</f>
        <v>0</v>
      </c>
      <c r="G1047" s="12">
        <f>SUM(H1048:H1056)</f>
        <v>0</v>
      </c>
      <c r="H1047" s="12">
        <f>TRUNC(G1047*D1047, 0)</f>
        <v>0</v>
      </c>
      <c r="I1047" s="12">
        <f>SUM(J1048:J1056)</f>
        <v>0</v>
      </c>
      <c r="J1047" s="12">
        <f>TRUNC(I1047*D1047, 0)</f>
        <v>0</v>
      </c>
      <c r="K1047" s="12">
        <f>SUM(L1048:L1056)</f>
        <v>0</v>
      </c>
      <c r="L1047" s="12">
        <f>TRUNC(F1047+H1047+J1047, 0)</f>
        <v>0</v>
      </c>
      <c r="M1047" s="10" t="s">
        <v>52</v>
      </c>
      <c r="N1047" s="9" t="s">
        <v>52</v>
      </c>
      <c r="O1047" s="9" t="s">
        <v>52</v>
      </c>
      <c r="P1047" s="9" t="s">
        <v>52</v>
      </c>
      <c r="Q1047" s="9" t="s">
        <v>2941</v>
      </c>
      <c r="R1047" s="9" t="s">
        <v>2869</v>
      </c>
      <c r="S1047" s="9" t="s">
        <v>54</v>
      </c>
      <c r="T1047" s="9" t="s">
        <v>54</v>
      </c>
      <c r="U1047" s="9" t="s">
        <v>54</v>
      </c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9" t="s">
        <v>52</v>
      </c>
      <c r="AT1047" s="1">
        <v>4</v>
      </c>
      <c r="AU1047" s="9" t="s">
        <v>52</v>
      </c>
      <c r="AV1047" s="9" t="s">
        <v>52</v>
      </c>
      <c r="AW1047" s="9" t="s">
        <v>2941</v>
      </c>
      <c r="AX1047" s="1">
        <v>1281</v>
      </c>
      <c r="AY1047" s="1"/>
    </row>
    <row r="1048" spans="1:51" ht="30" customHeight="1" x14ac:dyDescent="0.3">
      <c r="A1048" s="10" t="s">
        <v>2942</v>
      </c>
      <c r="B1048" s="10" t="s">
        <v>2849</v>
      </c>
      <c r="C1048" s="10" t="s">
        <v>65</v>
      </c>
      <c r="D1048" s="11"/>
      <c r="E1048" s="12">
        <f>TRUNC(일위대가목록!E872,0)</f>
        <v>0</v>
      </c>
      <c r="F1048" s="12">
        <f>TRUNC(E1048*D1048, 0)</f>
        <v>0</v>
      </c>
      <c r="G1048" s="12">
        <f>TRUNC(일위대가목록!F872,0)</f>
        <v>20518</v>
      </c>
      <c r="H1048" s="12">
        <f>TRUNC(G1048*D1048, 0)</f>
        <v>0</v>
      </c>
      <c r="I1048" s="12">
        <f>TRUNC(일위대가목록!G872,0)</f>
        <v>615</v>
      </c>
      <c r="J1048" s="12">
        <f>TRUNC(I1048*D1048, 0)</f>
        <v>0</v>
      </c>
      <c r="K1048" s="12">
        <f>TRUNC(E1048+G1048+I1048, 0)</f>
        <v>21133</v>
      </c>
      <c r="L1048" s="12">
        <f>TRUNC(F1048+H1048+J1048, 0)</f>
        <v>0</v>
      </c>
      <c r="M1048" s="10" t="s">
        <v>52</v>
      </c>
      <c r="N1048" s="9" t="s">
        <v>2943</v>
      </c>
      <c r="O1048" s="9" t="s">
        <v>52</v>
      </c>
      <c r="P1048" s="9" t="s">
        <v>52</v>
      </c>
      <c r="Q1048" s="9" t="s">
        <v>2941</v>
      </c>
      <c r="R1048" s="9" t="s">
        <v>52</v>
      </c>
      <c r="S1048" s="9" t="s">
        <v>67</v>
      </c>
      <c r="T1048" s="9" t="s">
        <v>54</v>
      </c>
      <c r="U1048" s="9" t="s">
        <v>54</v>
      </c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9" t="s">
        <v>52</v>
      </c>
      <c r="AT1048" s="1"/>
      <c r="AU1048" s="9" t="s">
        <v>52</v>
      </c>
      <c r="AV1048" s="9" t="s">
        <v>52</v>
      </c>
      <c r="AW1048" s="9" t="s">
        <v>2944</v>
      </c>
      <c r="AX1048" s="1">
        <v>1296</v>
      </c>
      <c r="AY1048" s="1"/>
    </row>
    <row r="1049" spans="1:51" ht="30" customHeight="1" x14ac:dyDescent="0.3">
      <c r="A1049" s="10" t="s">
        <v>2942</v>
      </c>
      <c r="B1049" s="10" t="s">
        <v>2875</v>
      </c>
      <c r="C1049" s="10" t="s">
        <v>65</v>
      </c>
      <c r="D1049" s="11"/>
      <c r="E1049" s="12">
        <f>TRUNC(일위대가목록!E873,0)</f>
        <v>0</v>
      </c>
      <c r="F1049" s="12">
        <f>TRUNC(E1049*D1049, 0)</f>
        <v>0</v>
      </c>
      <c r="G1049" s="12">
        <f>TRUNC(일위대가목록!F873,0)</f>
        <v>16107</v>
      </c>
      <c r="H1049" s="12">
        <f>TRUNC(G1049*D1049, 0)</f>
        <v>0</v>
      </c>
      <c r="I1049" s="12">
        <f>TRUNC(일위대가목록!G873,0)</f>
        <v>483</v>
      </c>
      <c r="J1049" s="12">
        <f>TRUNC(I1049*D1049, 0)</f>
        <v>0</v>
      </c>
      <c r="K1049" s="12">
        <f>TRUNC(E1049+G1049+I1049, 0)</f>
        <v>16590</v>
      </c>
      <c r="L1049" s="12">
        <f>TRUNC(F1049+H1049+J1049, 0)</f>
        <v>0</v>
      </c>
      <c r="M1049" s="10" t="s">
        <v>52</v>
      </c>
      <c r="N1049" s="9" t="s">
        <v>2945</v>
      </c>
      <c r="O1049" s="9" t="s">
        <v>52</v>
      </c>
      <c r="P1049" s="9" t="s">
        <v>52</v>
      </c>
      <c r="Q1049" s="9" t="s">
        <v>2941</v>
      </c>
      <c r="R1049" s="9" t="s">
        <v>52</v>
      </c>
      <c r="S1049" s="9" t="s">
        <v>67</v>
      </c>
      <c r="T1049" s="9" t="s">
        <v>54</v>
      </c>
      <c r="U1049" s="9" t="s">
        <v>54</v>
      </c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9" t="s">
        <v>52</v>
      </c>
      <c r="AT1049" s="1"/>
      <c r="AU1049" s="9" t="s">
        <v>52</v>
      </c>
      <c r="AV1049" s="9" t="s">
        <v>52</v>
      </c>
      <c r="AW1049" s="9" t="s">
        <v>2946</v>
      </c>
      <c r="AX1049" s="1">
        <v>1297</v>
      </c>
      <c r="AY1049" s="1"/>
    </row>
    <row r="1050" spans="1:51" ht="30" customHeight="1" x14ac:dyDescent="0.3">
      <c r="A1050" s="10" t="s">
        <v>2947</v>
      </c>
      <c r="B1050" s="10" t="s">
        <v>2948</v>
      </c>
      <c r="C1050" s="10" t="s">
        <v>65</v>
      </c>
      <c r="D1050" s="11"/>
      <c r="E1050" s="12">
        <f>TRUNC(일위대가목록!E874,0)</f>
        <v>0</v>
      </c>
      <c r="F1050" s="12">
        <f>TRUNC(E1050*D1050, 0)</f>
        <v>0</v>
      </c>
      <c r="G1050" s="12">
        <f>TRUNC(일위대가목록!F874,0)</f>
        <v>17644</v>
      </c>
      <c r="H1050" s="12">
        <f>TRUNC(G1050*D1050, 0)</f>
        <v>0</v>
      </c>
      <c r="I1050" s="12">
        <f>TRUNC(일위대가목록!G874,0)</f>
        <v>529</v>
      </c>
      <c r="J1050" s="12">
        <f>TRUNC(I1050*D1050, 0)</f>
        <v>0</v>
      </c>
      <c r="K1050" s="12">
        <f>TRUNC(E1050+G1050+I1050, 0)</f>
        <v>18173</v>
      </c>
      <c r="L1050" s="12">
        <f>TRUNC(F1050+H1050+J1050, 0)</f>
        <v>0</v>
      </c>
      <c r="M1050" s="10" t="s">
        <v>52</v>
      </c>
      <c r="N1050" s="9" t="s">
        <v>2949</v>
      </c>
      <c r="O1050" s="9" t="s">
        <v>52</v>
      </c>
      <c r="P1050" s="9" t="s">
        <v>52</v>
      </c>
      <c r="Q1050" s="9" t="s">
        <v>2941</v>
      </c>
      <c r="R1050" s="9" t="s">
        <v>52</v>
      </c>
      <c r="S1050" s="9" t="s">
        <v>67</v>
      </c>
      <c r="T1050" s="9" t="s">
        <v>54</v>
      </c>
      <c r="U1050" s="9" t="s">
        <v>54</v>
      </c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9" t="s">
        <v>52</v>
      </c>
      <c r="AT1050" s="1"/>
      <c r="AU1050" s="9" t="s">
        <v>52</v>
      </c>
      <c r="AV1050" s="9" t="s">
        <v>52</v>
      </c>
      <c r="AW1050" s="9" t="s">
        <v>2950</v>
      </c>
      <c r="AX1050" s="1">
        <v>1298</v>
      </c>
      <c r="AY1050" s="1"/>
    </row>
    <row r="1051" spans="1:51" ht="30" customHeight="1" x14ac:dyDescent="0.3">
      <c r="A1051" s="10" t="s">
        <v>2947</v>
      </c>
      <c r="B1051" s="10" t="s">
        <v>2951</v>
      </c>
      <c r="C1051" s="10" t="s">
        <v>65</v>
      </c>
      <c r="D1051" s="11"/>
      <c r="E1051" s="12">
        <f>TRUNC(일위대가목록!E875,0)</f>
        <v>0</v>
      </c>
      <c r="F1051" s="12">
        <f>TRUNC(E1051*D1051, 0)</f>
        <v>0</v>
      </c>
      <c r="G1051" s="12">
        <f>TRUNC(일위대가목록!F875,0)</f>
        <v>10738</v>
      </c>
      <c r="H1051" s="12">
        <f>TRUNC(G1051*D1051, 0)</f>
        <v>0</v>
      </c>
      <c r="I1051" s="12">
        <f>TRUNC(일위대가목록!G875,0)</f>
        <v>322</v>
      </c>
      <c r="J1051" s="12">
        <f>TRUNC(I1051*D1051, 0)</f>
        <v>0</v>
      </c>
      <c r="K1051" s="12">
        <f>TRUNC(E1051+G1051+I1051, 0)</f>
        <v>11060</v>
      </c>
      <c r="L1051" s="12">
        <f>TRUNC(F1051+H1051+J1051, 0)</f>
        <v>0</v>
      </c>
      <c r="M1051" s="10" t="s">
        <v>52</v>
      </c>
      <c r="N1051" s="9" t="s">
        <v>2952</v>
      </c>
      <c r="O1051" s="9" t="s">
        <v>52</v>
      </c>
      <c r="P1051" s="9" t="s">
        <v>52</v>
      </c>
      <c r="Q1051" s="9" t="s">
        <v>2941</v>
      </c>
      <c r="R1051" s="9" t="s">
        <v>52</v>
      </c>
      <c r="S1051" s="9" t="s">
        <v>67</v>
      </c>
      <c r="T1051" s="9" t="s">
        <v>54</v>
      </c>
      <c r="U1051" s="9" t="s">
        <v>54</v>
      </c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9" t="s">
        <v>52</v>
      </c>
      <c r="AT1051" s="1"/>
      <c r="AU1051" s="9" t="s">
        <v>52</v>
      </c>
      <c r="AV1051" s="9" t="s">
        <v>52</v>
      </c>
      <c r="AW1051" s="9" t="s">
        <v>2953</v>
      </c>
      <c r="AX1051" s="1">
        <v>1299</v>
      </c>
      <c r="AY1051" s="1"/>
    </row>
    <row r="1052" spans="1:51" ht="30" customHeight="1" x14ac:dyDescent="0.3">
      <c r="A1052" s="10" t="s">
        <v>2954</v>
      </c>
      <c r="B1052" s="10" t="s">
        <v>2955</v>
      </c>
      <c r="C1052" s="10" t="s">
        <v>65</v>
      </c>
      <c r="D1052" s="11"/>
      <c r="E1052" s="12">
        <f>TRUNC(일위대가목록!E876,0)</f>
        <v>0</v>
      </c>
      <c r="F1052" s="12">
        <f>TRUNC(E1052*D1052, 0)</f>
        <v>0</v>
      </c>
      <c r="G1052" s="12">
        <f>TRUNC(일위대가목록!F876,0)</f>
        <v>16651</v>
      </c>
      <c r="H1052" s="12">
        <f>TRUNC(G1052*D1052, 0)</f>
        <v>0</v>
      </c>
      <c r="I1052" s="12">
        <f>TRUNC(일위대가목록!G876,0)</f>
        <v>333</v>
      </c>
      <c r="J1052" s="12">
        <f>TRUNC(I1052*D1052, 0)</f>
        <v>0</v>
      </c>
      <c r="K1052" s="12">
        <f>TRUNC(E1052+G1052+I1052, 0)</f>
        <v>16984</v>
      </c>
      <c r="L1052" s="12">
        <f>TRUNC(F1052+H1052+J1052, 0)</f>
        <v>0</v>
      </c>
      <c r="M1052" s="10" t="s">
        <v>52</v>
      </c>
      <c r="N1052" s="9" t="s">
        <v>2956</v>
      </c>
      <c r="O1052" s="9" t="s">
        <v>52</v>
      </c>
      <c r="P1052" s="9" t="s">
        <v>52</v>
      </c>
      <c r="Q1052" s="9" t="s">
        <v>2941</v>
      </c>
      <c r="R1052" s="9" t="s">
        <v>52</v>
      </c>
      <c r="S1052" s="9" t="s">
        <v>67</v>
      </c>
      <c r="T1052" s="9" t="s">
        <v>54</v>
      </c>
      <c r="U1052" s="9" t="s">
        <v>54</v>
      </c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9" t="s">
        <v>52</v>
      </c>
      <c r="AT1052" s="1"/>
      <c r="AU1052" s="9" t="s">
        <v>52</v>
      </c>
      <c r="AV1052" s="9" t="s">
        <v>52</v>
      </c>
      <c r="AW1052" s="9" t="s">
        <v>2957</v>
      </c>
      <c r="AX1052" s="1">
        <v>1300</v>
      </c>
      <c r="AY1052" s="1"/>
    </row>
    <row r="1053" spans="1:51" ht="30" customHeight="1" x14ac:dyDescent="0.3">
      <c r="A1053" s="10" t="s">
        <v>2954</v>
      </c>
      <c r="B1053" s="10" t="s">
        <v>2958</v>
      </c>
      <c r="C1053" s="10" t="s">
        <v>65</v>
      </c>
      <c r="D1053" s="11"/>
      <c r="E1053" s="12">
        <f>TRUNC(일위대가목록!E877,0)</f>
        <v>0</v>
      </c>
      <c r="F1053" s="12">
        <f>TRUNC(E1053*D1053, 0)</f>
        <v>0</v>
      </c>
      <c r="G1053" s="12">
        <f>TRUNC(일위대가목록!F877,0)</f>
        <v>20039</v>
      </c>
      <c r="H1053" s="12">
        <f>TRUNC(G1053*D1053, 0)</f>
        <v>0</v>
      </c>
      <c r="I1053" s="12">
        <f>TRUNC(일위대가목록!G877,0)</f>
        <v>400</v>
      </c>
      <c r="J1053" s="12">
        <f>TRUNC(I1053*D1053, 0)</f>
        <v>0</v>
      </c>
      <c r="K1053" s="12">
        <f>TRUNC(E1053+G1053+I1053, 0)</f>
        <v>20439</v>
      </c>
      <c r="L1053" s="12">
        <f>TRUNC(F1053+H1053+J1053, 0)</f>
        <v>0</v>
      </c>
      <c r="M1053" s="10" t="s">
        <v>52</v>
      </c>
      <c r="N1053" s="9" t="s">
        <v>2959</v>
      </c>
      <c r="O1053" s="9" t="s">
        <v>52</v>
      </c>
      <c r="P1053" s="9" t="s">
        <v>52</v>
      </c>
      <c r="Q1053" s="9" t="s">
        <v>2941</v>
      </c>
      <c r="R1053" s="9" t="s">
        <v>52</v>
      </c>
      <c r="S1053" s="9" t="s">
        <v>67</v>
      </c>
      <c r="T1053" s="9" t="s">
        <v>54</v>
      </c>
      <c r="U1053" s="9" t="s">
        <v>54</v>
      </c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9" t="s">
        <v>52</v>
      </c>
      <c r="AT1053" s="1"/>
      <c r="AU1053" s="9" t="s">
        <v>52</v>
      </c>
      <c r="AV1053" s="9" t="s">
        <v>52</v>
      </c>
      <c r="AW1053" s="9" t="s">
        <v>2960</v>
      </c>
      <c r="AX1053" s="1">
        <v>1301</v>
      </c>
      <c r="AY1053" s="1"/>
    </row>
    <row r="1054" spans="1:51" ht="30" customHeight="1" x14ac:dyDescent="0.3">
      <c r="A1054" s="10" t="s">
        <v>2954</v>
      </c>
      <c r="B1054" s="10" t="s">
        <v>2961</v>
      </c>
      <c r="C1054" s="10" t="s">
        <v>65</v>
      </c>
      <c r="D1054" s="11"/>
      <c r="E1054" s="12">
        <f>TRUNC(일위대가목록!E878,0)</f>
        <v>0</v>
      </c>
      <c r="F1054" s="12">
        <f>TRUNC(E1054*D1054, 0)</f>
        <v>0</v>
      </c>
      <c r="G1054" s="12">
        <f>TRUNC(일위대가목록!F878,0)</f>
        <v>24884</v>
      </c>
      <c r="H1054" s="12">
        <f>TRUNC(G1054*D1054, 0)</f>
        <v>0</v>
      </c>
      <c r="I1054" s="12">
        <f>TRUNC(일위대가목록!G878,0)</f>
        <v>497</v>
      </c>
      <c r="J1054" s="12">
        <f>TRUNC(I1054*D1054, 0)</f>
        <v>0</v>
      </c>
      <c r="K1054" s="12">
        <f>TRUNC(E1054+G1054+I1054, 0)</f>
        <v>25381</v>
      </c>
      <c r="L1054" s="12">
        <f>TRUNC(F1054+H1054+J1054, 0)</f>
        <v>0</v>
      </c>
      <c r="M1054" s="10" t="s">
        <v>52</v>
      </c>
      <c r="N1054" s="9" t="s">
        <v>2962</v>
      </c>
      <c r="O1054" s="9" t="s">
        <v>52</v>
      </c>
      <c r="P1054" s="9" t="s">
        <v>52</v>
      </c>
      <c r="Q1054" s="9" t="s">
        <v>2941</v>
      </c>
      <c r="R1054" s="9" t="s">
        <v>52</v>
      </c>
      <c r="S1054" s="9" t="s">
        <v>67</v>
      </c>
      <c r="T1054" s="9" t="s">
        <v>54</v>
      </c>
      <c r="U1054" s="9" t="s">
        <v>54</v>
      </c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9" t="s">
        <v>52</v>
      </c>
      <c r="AT1054" s="1"/>
      <c r="AU1054" s="9" t="s">
        <v>52</v>
      </c>
      <c r="AV1054" s="9" t="s">
        <v>52</v>
      </c>
      <c r="AW1054" s="9" t="s">
        <v>2963</v>
      </c>
      <c r="AX1054" s="1">
        <v>1302</v>
      </c>
      <c r="AY1054" s="1"/>
    </row>
    <row r="1055" spans="1:51" ht="30" customHeight="1" x14ac:dyDescent="0.3">
      <c r="A1055" s="10" t="s">
        <v>2964</v>
      </c>
      <c r="B1055" s="10" t="s">
        <v>2965</v>
      </c>
      <c r="C1055" s="10" t="s">
        <v>65</v>
      </c>
      <c r="D1055" s="11"/>
      <c r="E1055" s="12">
        <f>TRUNC(일위대가목록!E879,0)</f>
        <v>0</v>
      </c>
      <c r="F1055" s="12">
        <f>TRUNC(E1055*D1055, 0)</f>
        <v>0</v>
      </c>
      <c r="G1055" s="12">
        <f>TRUNC(일위대가목록!F879,0)</f>
        <v>29918</v>
      </c>
      <c r="H1055" s="12">
        <f>TRUNC(G1055*D1055, 0)</f>
        <v>0</v>
      </c>
      <c r="I1055" s="12">
        <f>TRUNC(일위대가목록!G879,0)</f>
        <v>897</v>
      </c>
      <c r="J1055" s="12">
        <f>TRUNC(I1055*D1055, 0)</f>
        <v>0</v>
      </c>
      <c r="K1055" s="12">
        <f>TRUNC(E1055+G1055+I1055, 0)</f>
        <v>30815</v>
      </c>
      <c r="L1055" s="12">
        <f>TRUNC(F1055+H1055+J1055, 0)</f>
        <v>0</v>
      </c>
      <c r="M1055" s="10" t="s">
        <v>52</v>
      </c>
      <c r="N1055" s="9" t="s">
        <v>2966</v>
      </c>
      <c r="O1055" s="9" t="s">
        <v>52</v>
      </c>
      <c r="P1055" s="9" t="s">
        <v>52</v>
      </c>
      <c r="Q1055" s="9" t="s">
        <v>2941</v>
      </c>
      <c r="R1055" s="9" t="s">
        <v>52</v>
      </c>
      <c r="S1055" s="9" t="s">
        <v>67</v>
      </c>
      <c r="T1055" s="9" t="s">
        <v>54</v>
      </c>
      <c r="U1055" s="9" t="s">
        <v>54</v>
      </c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9" t="s">
        <v>52</v>
      </c>
      <c r="AT1055" s="1"/>
      <c r="AU1055" s="9" t="s">
        <v>52</v>
      </c>
      <c r="AV1055" s="9" t="s">
        <v>52</v>
      </c>
      <c r="AW1055" s="9" t="s">
        <v>2967</v>
      </c>
      <c r="AX1055" s="1">
        <v>1303</v>
      </c>
      <c r="AY1055" s="1"/>
    </row>
    <row r="1056" spans="1:51" ht="30" customHeight="1" x14ac:dyDescent="0.3">
      <c r="A1056" s="10" t="s">
        <v>2964</v>
      </c>
      <c r="B1056" s="10" t="s">
        <v>2968</v>
      </c>
      <c r="C1056" s="10" t="s">
        <v>65</v>
      </c>
      <c r="D1056" s="11"/>
      <c r="E1056" s="12">
        <f>TRUNC(일위대가목록!E880,0)</f>
        <v>0</v>
      </c>
      <c r="F1056" s="12">
        <f>TRUNC(E1056*D1056, 0)</f>
        <v>0</v>
      </c>
      <c r="G1056" s="12">
        <f>TRUNC(일위대가목록!F880,0)</f>
        <v>26466</v>
      </c>
      <c r="H1056" s="12">
        <f>TRUNC(G1056*D1056, 0)</f>
        <v>0</v>
      </c>
      <c r="I1056" s="12">
        <f>TRUNC(일위대가목록!G880,0)</f>
        <v>793</v>
      </c>
      <c r="J1056" s="12">
        <f>TRUNC(I1056*D1056, 0)</f>
        <v>0</v>
      </c>
      <c r="K1056" s="12">
        <f>TRUNC(E1056+G1056+I1056, 0)</f>
        <v>27259</v>
      </c>
      <c r="L1056" s="12">
        <f>TRUNC(F1056+H1056+J1056, 0)</f>
        <v>0</v>
      </c>
      <c r="M1056" s="10" t="s">
        <v>52</v>
      </c>
      <c r="N1056" s="9" t="s">
        <v>2969</v>
      </c>
      <c r="O1056" s="9" t="s">
        <v>52</v>
      </c>
      <c r="P1056" s="9" t="s">
        <v>52</v>
      </c>
      <c r="Q1056" s="9" t="s">
        <v>2941</v>
      </c>
      <c r="R1056" s="9" t="s">
        <v>52</v>
      </c>
      <c r="S1056" s="9" t="s">
        <v>67</v>
      </c>
      <c r="T1056" s="9" t="s">
        <v>54</v>
      </c>
      <c r="U1056" s="9" t="s">
        <v>54</v>
      </c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9" t="s">
        <v>52</v>
      </c>
      <c r="AT1056" s="1"/>
      <c r="AU1056" s="9" t="s">
        <v>52</v>
      </c>
      <c r="AV1056" s="9" t="s">
        <v>52</v>
      </c>
      <c r="AW1056" s="9" t="s">
        <v>2970</v>
      </c>
      <c r="AX1056" s="1">
        <v>1304</v>
      </c>
      <c r="AY1056" s="1"/>
    </row>
    <row r="1057" spans="1:51" ht="30" customHeight="1" x14ac:dyDescent="0.3">
      <c r="A1057" s="10" t="s">
        <v>2971</v>
      </c>
      <c r="B1057" s="10" t="s">
        <v>52</v>
      </c>
      <c r="C1057" s="10" t="s">
        <v>52</v>
      </c>
      <c r="D1057" s="11">
        <v>1</v>
      </c>
      <c r="E1057" s="12">
        <f>SUM(F1058:F1067)</f>
        <v>0</v>
      </c>
      <c r="F1057" s="12">
        <f>TRUNC(E1057*D1057, 0)</f>
        <v>0</v>
      </c>
      <c r="G1057" s="12">
        <f>SUM(H1058:H1067)</f>
        <v>0</v>
      </c>
      <c r="H1057" s="12">
        <f>TRUNC(G1057*D1057, 0)</f>
        <v>0</v>
      </c>
      <c r="I1057" s="12">
        <f>SUM(J1058:J1067)</f>
        <v>0</v>
      </c>
      <c r="J1057" s="12">
        <f>TRUNC(I1057*D1057, 0)</f>
        <v>0</v>
      </c>
      <c r="K1057" s="12">
        <f>SUM(L1058:L1067)</f>
        <v>0</v>
      </c>
      <c r="L1057" s="12">
        <f>TRUNC(F1057+H1057+J1057, 0)</f>
        <v>0</v>
      </c>
      <c r="M1057" s="10" t="s">
        <v>52</v>
      </c>
      <c r="N1057" s="9" t="s">
        <v>52</v>
      </c>
      <c r="O1057" s="9" t="s">
        <v>52</v>
      </c>
      <c r="P1057" s="9" t="s">
        <v>52</v>
      </c>
      <c r="Q1057" s="9" t="s">
        <v>2972</v>
      </c>
      <c r="R1057" s="9" t="s">
        <v>2869</v>
      </c>
      <c r="S1057" s="9" t="s">
        <v>54</v>
      </c>
      <c r="T1057" s="9" t="s">
        <v>54</v>
      </c>
      <c r="U1057" s="9" t="s">
        <v>54</v>
      </c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9" t="s">
        <v>52</v>
      </c>
      <c r="AT1057" s="1">
        <v>4</v>
      </c>
      <c r="AU1057" s="9" t="s">
        <v>52</v>
      </c>
      <c r="AV1057" s="9" t="s">
        <v>52</v>
      </c>
      <c r="AW1057" s="9" t="s">
        <v>2972</v>
      </c>
      <c r="AX1057" s="1">
        <v>1282</v>
      </c>
      <c r="AY1057" s="1"/>
    </row>
    <row r="1058" spans="1:51" ht="30" customHeight="1" x14ac:dyDescent="0.3">
      <c r="A1058" s="10" t="s">
        <v>2973</v>
      </c>
      <c r="B1058" s="10" t="s">
        <v>2849</v>
      </c>
      <c r="C1058" s="10" t="s">
        <v>65</v>
      </c>
      <c r="D1058" s="11"/>
      <c r="E1058" s="12">
        <f>TRUNC(일위대가목록!E881,0)</f>
        <v>0</v>
      </c>
      <c r="F1058" s="12">
        <f>TRUNC(E1058*D1058, 0)</f>
        <v>0</v>
      </c>
      <c r="G1058" s="12">
        <f>TRUNC(일위대가목록!F881,0)</f>
        <v>14532</v>
      </c>
      <c r="H1058" s="12">
        <f>TRUNC(G1058*D1058, 0)</f>
        <v>0</v>
      </c>
      <c r="I1058" s="12">
        <f>TRUNC(일위대가목록!G881,0)</f>
        <v>435</v>
      </c>
      <c r="J1058" s="12">
        <f>TRUNC(I1058*D1058, 0)</f>
        <v>0</v>
      </c>
      <c r="K1058" s="12">
        <f>TRUNC(E1058+G1058+I1058, 0)</f>
        <v>14967</v>
      </c>
      <c r="L1058" s="12">
        <f>TRUNC(F1058+H1058+J1058, 0)</f>
        <v>0</v>
      </c>
      <c r="M1058" s="10" t="s">
        <v>52</v>
      </c>
      <c r="N1058" s="9" t="s">
        <v>2974</v>
      </c>
      <c r="O1058" s="9" t="s">
        <v>52</v>
      </c>
      <c r="P1058" s="9" t="s">
        <v>52</v>
      </c>
      <c r="Q1058" s="9" t="s">
        <v>2972</v>
      </c>
      <c r="R1058" s="9" t="s">
        <v>52</v>
      </c>
      <c r="S1058" s="9" t="s">
        <v>67</v>
      </c>
      <c r="T1058" s="9" t="s">
        <v>54</v>
      </c>
      <c r="U1058" s="9" t="s">
        <v>54</v>
      </c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9" t="s">
        <v>52</v>
      </c>
      <c r="AT1058" s="1"/>
      <c r="AU1058" s="9" t="s">
        <v>52</v>
      </c>
      <c r="AV1058" s="9" t="s">
        <v>52</v>
      </c>
      <c r="AW1058" s="9" t="s">
        <v>2975</v>
      </c>
      <c r="AX1058" s="1">
        <v>1305</v>
      </c>
      <c r="AY1058" s="1"/>
    </row>
    <row r="1059" spans="1:51" ht="30" customHeight="1" x14ac:dyDescent="0.3">
      <c r="A1059" s="10" t="s">
        <v>2973</v>
      </c>
      <c r="B1059" s="10" t="s">
        <v>2875</v>
      </c>
      <c r="C1059" s="10" t="s">
        <v>65</v>
      </c>
      <c r="D1059" s="11"/>
      <c r="E1059" s="12">
        <f>TRUNC(일위대가목록!E882,0)</f>
        <v>0</v>
      </c>
      <c r="F1059" s="12">
        <f>TRUNC(E1059*D1059, 0)</f>
        <v>0</v>
      </c>
      <c r="G1059" s="12">
        <f>TRUNC(일위대가목록!F882,0)</f>
        <v>15989</v>
      </c>
      <c r="H1059" s="12">
        <f>TRUNC(G1059*D1059, 0)</f>
        <v>0</v>
      </c>
      <c r="I1059" s="12">
        <f>TRUNC(일위대가목록!G882,0)</f>
        <v>479</v>
      </c>
      <c r="J1059" s="12">
        <f>TRUNC(I1059*D1059, 0)</f>
        <v>0</v>
      </c>
      <c r="K1059" s="12">
        <f>TRUNC(E1059+G1059+I1059, 0)</f>
        <v>16468</v>
      </c>
      <c r="L1059" s="12">
        <f>TRUNC(F1059+H1059+J1059, 0)</f>
        <v>0</v>
      </c>
      <c r="M1059" s="10" t="s">
        <v>52</v>
      </c>
      <c r="N1059" s="9" t="s">
        <v>2976</v>
      </c>
      <c r="O1059" s="9" t="s">
        <v>52</v>
      </c>
      <c r="P1059" s="9" t="s">
        <v>52</v>
      </c>
      <c r="Q1059" s="9" t="s">
        <v>2972</v>
      </c>
      <c r="R1059" s="9" t="s">
        <v>52</v>
      </c>
      <c r="S1059" s="9" t="s">
        <v>67</v>
      </c>
      <c r="T1059" s="9" t="s">
        <v>54</v>
      </c>
      <c r="U1059" s="9" t="s">
        <v>54</v>
      </c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9" t="s">
        <v>52</v>
      </c>
      <c r="AT1059" s="1"/>
      <c r="AU1059" s="9" t="s">
        <v>52</v>
      </c>
      <c r="AV1059" s="9" t="s">
        <v>52</v>
      </c>
      <c r="AW1059" s="9" t="s">
        <v>2977</v>
      </c>
      <c r="AX1059" s="1">
        <v>1306</v>
      </c>
      <c r="AY1059" s="1"/>
    </row>
    <row r="1060" spans="1:51" ht="30" customHeight="1" x14ac:dyDescent="0.3">
      <c r="A1060" s="10" t="s">
        <v>2978</v>
      </c>
      <c r="B1060" s="10" t="s">
        <v>2979</v>
      </c>
      <c r="C1060" s="10" t="s">
        <v>65</v>
      </c>
      <c r="D1060" s="11"/>
      <c r="E1060" s="12">
        <f>TRUNC(일위대가목록!E883,0)</f>
        <v>0</v>
      </c>
      <c r="F1060" s="12">
        <f>TRUNC(E1060*D1060, 0)</f>
        <v>0</v>
      </c>
      <c r="G1060" s="12">
        <f>TRUNC(일위대가목록!F883,0)</f>
        <v>3143</v>
      </c>
      <c r="H1060" s="12">
        <f>TRUNC(G1060*D1060, 0)</f>
        <v>0</v>
      </c>
      <c r="I1060" s="12">
        <f>TRUNC(일위대가목록!G883,0)</f>
        <v>0</v>
      </c>
      <c r="J1060" s="12">
        <f>TRUNC(I1060*D1060, 0)</f>
        <v>0</v>
      </c>
      <c r="K1060" s="12">
        <f>TRUNC(E1060+G1060+I1060, 0)</f>
        <v>3143</v>
      </c>
      <c r="L1060" s="12">
        <f>TRUNC(F1060+H1060+J1060, 0)</f>
        <v>0</v>
      </c>
      <c r="M1060" s="10" t="s">
        <v>52</v>
      </c>
      <c r="N1060" s="9" t="s">
        <v>2980</v>
      </c>
      <c r="O1060" s="9" t="s">
        <v>52</v>
      </c>
      <c r="P1060" s="9" t="s">
        <v>52</v>
      </c>
      <c r="Q1060" s="9" t="s">
        <v>2972</v>
      </c>
      <c r="R1060" s="9" t="s">
        <v>52</v>
      </c>
      <c r="S1060" s="9" t="s">
        <v>67</v>
      </c>
      <c r="T1060" s="9" t="s">
        <v>54</v>
      </c>
      <c r="U1060" s="9" t="s">
        <v>54</v>
      </c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9" t="s">
        <v>52</v>
      </c>
      <c r="AT1060" s="1"/>
      <c r="AU1060" s="9" t="s">
        <v>52</v>
      </c>
      <c r="AV1060" s="9" t="s">
        <v>52</v>
      </c>
      <c r="AW1060" s="9" t="s">
        <v>2981</v>
      </c>
      <c r="AX1060" s="1">
        <v>1307</v>
      </c>
      <c r="AY1060" s="1"/>
    </row>
    <row r="1061" spans="1:51" ht="30" customHeight="1" x14ac:dyDescent="0.3">
      <c r="A1061" s="10" t="s">
        <v>2978</v>
      </c>
      <c r="B1061" s="10" t="s">
        <v>2982</v>
      </c>
      <c r="C1061" s="10" t="s">
        <v>65</v>
      </c>
      <c r="D1061" s="11"/>
      <c r="E1061" s="12">
        <f>TRUNC(일위대가목록!E884,0)</f>
        <v>0</v>
      </c>
      <c r="F1061" s="12">
        <f>TRUNC(E1061*D1061, 0)</f>
        <v>0</v>
      </c>
      <c r="G1061" s="12">
        <f>TRUNC(일위대가목록!F884,0)</f>
        <v>4792</v>
      </c>
      <c r="H1061" s="12">
        <f>TRUNC(G1061*D1061, 0)</f>
        <v>0</v>
      </c>
      <c r="I1061" s="12">
        <f>TRUNC(일위대가목록!G884,0)</f>
        <v>0</v>
      </c>
      <c r="J1061" s="12">
        <f>TRUNC(I1061*D1061, 0)</f>
        <v>0</v>
      </c>
      <c r="K1061" s="12">
        <f>TRUNC(E1061+G1061+I1061, 0)</f>
        <v>4792</v>
      </c>
      <c r="L1061" s="12">
        <f>TRUNC(F1061+H1061+J1061, 0)</f>
        <v>0</v>
      </c>
      <c r="M1061" s="10" t="s">
        <v>52</v>
      </c>
      <c r="N1061" s="9" t="s">
        <v>2983</v>
      </c>
      <c r="O1061" s="9" t="s">
        <v>52</v>
      </c>
      <c r="P1061" s="9" t="s">
        <v>52</v>
      </c>
      <c r="Q1061" s="9" t="s">
        <v>2972</v>
      </c>
      <c r="R1061" s="9" t="s">
        <v>52</v>
      </c>
      <c r="S1061" s="9" t="s">
        <v>67</v>
      </c>
      <c r="T1061" s="9" t="s">
        <v>54</v>
      </c>
      <c r="U1061" s="9" t="s">
        <v>54</v>
      </c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9" t="s">
        <v>52</v>
      </c>
      <c r="AT1061" s="1"/>
      <c r="AU1061" s="9" t="s">
        <v>52</v>
      </c>
      <c r="AV1061" s="9" t="s">
        <v>52</v>
      </c>
      <c r="AW1061" s="9" t="s">
        <v>2984</v>
      </c>
      <c r="AX1061" s="1">
        <v>1308</v>
      </c>
      <c r="AY1061" s="1"/>
    </row>
    <row r="1062" spans="1:51" ht="30" customHeight="1" x14ac:dyDescent="0.3">
      <c r="A1062" s="10" t="s">
        <v>2978</v>
      </c>
      <c r="B1062" s="10" t="s">
        <v>2985</v>
      </c>
      <c r="C1062" s="10" t="s">
        <v>65</v>
      </c>
      <c r="D1062" s="11"/>
      <c r="E1062" s="12">
        <f>TRUNC(일위대가목록!E885,0)</f>
        <v>0</v>
      </c>
      <c r="F1062" s="12">
        <f>TRUNC(E1062*D1062, 0)</f>
        <v>0</v>
      </c>
      <c r="G1062" s="12">
        <f>TRUNC(일위대가목록!F885,0)</f>
        <v>2568</v>
      </c>
      <c r="H1062" s="12">
        <f>TRUNC(G1062*D1062, 0)</f>
        <v>0</v>
      </c>
      <c r="I1062" s="12">
        <f>TRUNC(일위대가목록!G885,0)</f>
        <v>102</v>
      </c>
      <c r="J1062" s="12">
        <f>TRUNC(I1062*D1062, 0)</f>
        <v>0</v>
      </c>
      <c r="K1062" s="12">
        <f>TRUNC(E1062+G1062+I1062, 0)</f>
        <v>2670</v>
      </c>
      <c r="L1062" s="12">
        <f>TRUNC(F1062+H1062+J1062, 0)</f>
        <v>0</v>
      </c>
      <c r="M1062" s="10" t="s">
        <v>52</v>
      </c>
      <c r="N1062" s="9" t="s">
        <v>2986</v>
      </c>
      <c r="O1062" s="9" t="s">
        <v>52</v>
      </c>
      <c r="P1062" s="9" t="s">
        <v>52</v>
      </c>
      <c r="Q1062" s="9" t="s">
        <v>2972</v>
      </c>
      <c r="R1062" s="9" t="s">
        <v>52</v>
      </c>
      <c r="S1062" s="9" t="s">
        <v>67</v>
      </c>
      <c r="T1062" s="9" t="s">
        <v>54</v>
      </c>
      <c r="U1062" s="9" t="s">
        <v>54</v>
      </c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9" t="s">
        <v>52</v>
      </c>
      <c r="AT1062" s="1"/>
      <c r="AU1062" s="9" t="s">
        <v>52</v>
      </c>
      <c r="AV1062" s="9" t="s">
        <v>52</v>
      </c>
      <c r="AW1062" s="9" t="s">
        <v>2987</v>
      </c>
      <c r="AX1062" s="1">
        <v>1309</v>
      </c>
      <c r="AY1062" s="1"/>
    </row>
    <row r="1063" spans="1:51" ht="30" customHeight="1" x14ac:dyDescent="0.3">
      <c r="A1063" s="10" t="s">
        <v>2978</v>
      </c>
      <c r="B1063" s="10" t="s">
        <v>2988</v>
      </c>
      <c r="C1063" s="10" t="s">
        <v>65</v>
      </c>
      <c r="D1063" s="11"/>
      <c r="E1063" s="12">
        <f>TRUNC(일위대가목록!E886,0)</f>
        <v>0</v>
      </c>
      <c r="F1063" s="12">
        <f>TRUNC(E1063*D1063, 0)</f>
        <v>0</v>
      </c>
      <c r="G1063" s="12">
        <f>TRUNC(일위대가목록!F886,0)</f>
        <v>3872</v>
      </c>
      <c r="H1063" s="12">
        <f>TRUNC(G1063*D1063, 0)</f>
        <v>0</v>
      </c>
      <c r="I1063" s="12">
        <f>TRUNC(일위대가목록!G886,0)</f>
        <v>154</v>
      </c>
      <c r="J1063" s="12">
        <f>TRUNC(I1063*D1063, 0)</f>
        <v>0</v>
      </c>
      <c r="K1063" s="12">
        <f>TRUNC(E1063+G1063+I1063, 0)</f>
        <v>4026</v>
      </c>
      <c r="L1063" s="12">
        <f>TRUNC(F1063+H1063+J1063, 0)</f>
        <v>0</v>
      </c>
      <c r="M1063" s="10" t="s">
        <v>52</v>
      </c>
      <c r="N1063" s="9" t="s">
        <v>2989</v>
      </c>
      <c r="O1063" s="9" t="s">
        <v>52</v>
      </c>
      <c r="P1063" s="9" t="s">
        <v>52</v>
      </c>
      <c r="Q1063" s="9" t="s">
        <v>2972</v>
      </c>
      <c r="R1063" s="9" t="s">
        <v>52</v>
      </c>
      <c r="S1063" s="9" t="s">
        <v>67</v>
      </c>
      <c r="T1063" s="9" t="s">
        <v>54</v>
      </c>
      <c r="U1063" s="9" t="s">
        <v>54</v>
      </c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9" t="s">
        <v>52</v>
      </c>
      <c r="AT1063" s="1"/>
      <c r="AU1063" s="9" t="s">
        <v>52</v>
      </c>
      <c r="AV1063" s="9" t="s">
        <v>52</v>
      </c>
      <c r="AW1063" s="9" t="s">
        <v>2990</v>
      </c>
      <c r="AX1063" s="1">
        <v>1310</v>
      </c>
      <c r="AY1063" s="1"/>
    </row>
    <row r="1064" spans="1:51" ht="30" customHeight="1" x14ac:dyDescent="0.3">
      <c r="A1064" s="10" t="s">
        <v>2991</v>
      </c>
      <c r="B1064" s="10" t="s">
        <v>2992</v>
      </c>
      <c r="C1064" s="10" t="s">
        <v>65</v>
      </c>
      <c r="D1064" s="11"/>
      <c r="E1064" s="12">
        <f>TRUNC(일위대가목록!E887,0)</f>
        <v>36054</v>
      </c>
      <c r="F1064" s="12">
        <f>TRUNC(E1064*D1064, 0)</f>
        <v>0</v>
      </c>
      <c r="G1064" s="12">
        <f>TRUNC(일위대가목록!F887,0)</f>
        <v>7822</v>
      </c>
      <c r="H1064" s="12">
        <f>TRUNC(G1064*D1064, 0)</f>
        <v>0</v>
      </c>
      <c r="I1064" s="12">
        <f>TRUNC(일위대가목록!G887,0)</f>
        <v>234</v>
      </c>
      <c r="J1064" s="12">
        <f>TRUNC(I1064*D1064, 0)</f>
        <v>0</v>
      </c>
      <c r="K1064" s="12">
        <f>TRUNC(E1064+G1064+I1064, 0)</f>
        <v>44110</v>
      </c>
      <c r="L1064" s="12">
        <f>TRUNC(F1064+H1064+J1064, 0)</f>
        <v>0</v>
      </c>
      <c r="M1064" s="10" t="s">
        <v>52</v>
      </c>
      <c r="N1064" s="9" t="s">
        <v>2993</v>
      </c>
      <c r="O1064" s="9" t="s">
        <v>52</v>
      </c>
      <c r="P1064" s="9" t="s">
        <v>52</v>
      </c>
      <c r="Q1064" s="9" t="s">
        <v>2972</v>
      </c>
      <c r="R1064" s="9" t="s">
        <v>52</v>
      </c>
      <c r="S1064" s="9" t="s">
        <v>67</v>
      </c>
      <c r="T1064" s="9" t="s">
        <v>54</v>
      </c>
      <c r="U1064" s="9" t="s">
        <v>54</v>
      </c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9" t="s">
        <v>52</v>
      </c>
      <c r="AT1064" s="1"/>
      <c r="AU1064" s="9" t="s">
        <v>52</v>
      </c>
      <c r="AV1064" s="9" t="s">
        <v>52</v>
      </c>
      <c r="AW1064" s="9" t="s">
        <v>2994</v>
      </c>
      <c r="AX1064" s="1">
        <v>1311</v>
      </c>
      <c r="AY1064" s="1"/>
    </row>
    <row r="1065" spans="1:51" ht="30" customHeight="1" x14ac:dyDescent="0.3">
      <c r="A1065" s="10" t="s">
        <v>2991</v>
      </c>
      <c r="B1065" s="10" t="s">
        <v>2995</v>
      </c>
      <c r="C1065" s="10" t="s">
        <v>65</v>
      </c>
      <c r="D1065" s="11"/>
      <c r="E1065" s="12">
        <f>TRUNC(일위대가목록!E888,0)</f>
        <v>33251</v>
      </c>
      <c r="F1065" s="12">
        <f>TRUNC(E1065*D1065, 0)</f>
        <v>0</v>
      </c>
      <c r="G1065" s="12">
        <f>TRUNC(일위대가목록!F888,0)</f>
        <v>6556</v>
      </c>
      <c r="H1065" s="12">
        <f>TRUNC(G1065*D1065, 0)</f>
        <v>0</v>
      </c>
      <c r="I1065" s="12">
        <f>TRUNC(일위대가목록!G888,0)</f>
        <v>196</v>
      </c>
      <c r="J1065" s="12">
        <f>TRUNC(I1065*D1065, 0)</f>
        <v>0</v>
      </c>
      <c r="K1065" s="12">
        <f>TRUNC(E1065+G1065+I1065, 0)</f>
        <v>40003</v>
      </c>
      <c r="L1065" s="12">
        <f>TRUNC(F1065+H1065+J1065, 0)</f>
        <v>0</v>
      </c>
      <c r="M1065" s="10" t="s">
        <v>52</v>
      </c>
      <c r="N1065" s="9" t="s">
        <v>2996</v>
      </c>
      <c r="O1065" s="9" t="s">
        <v>52</v>
      </c>
      <c r="P1065" s="9" t="s">
        <v>52</v>
      </c>
      <c r="Q1065" s="9" t="s">
        <v>2972</v>
      </c>
      <c r="R1065" s="9" t="s">
        <v>52</v>
      </c>
      <c r="S1065" s="9" t="s">
        <v>67</v>
      </c>
      <c r="T1065" s="9" t="s">
        <v>54</v>
      </c>
      <c r="U1065" s="9" t="s">
        <v>54</v>
      </c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9" t="s">
        <v>52</v>
      </c>
      <c r="AT1065" s="1"/>
      <c r="AU1065" s="9" t="s">
        <v>52</v>
      </c>
      <c r="AV1065" s="9" t="s">
        <v>52</v>
      </c>
      <c r="AW1065" s="9" t="s">
        <v>2997</v>
      </c>
      <c r="AX1065" s="1">
        <v>1312</v>
      </c>
      <c r="AY1065" s="1"/>
    </row>
    <row r="1066" spans="1:51" ht="30" customHeight="1" x14ac:dyDescent="0.3">
      <c r="A1066" s="10" t="s">
        <v>2991</v>
      </c>
      <c r="B1066" s="10" t="s">
        <v>2998</v>
      </c>
      <c r="C1066" s="10" t="s">
        <v>65</v>
      </c>
      <c r="D1066" s="11"/>
      <c r="E1066" s="12">
        <f>TRUNC(일위대가목록!E889,0)</f>
        <v>40409</v>
      </c>
      <c r="F1066" s="12">
        <f>TRUNC(E1066*D1066, 0)</f>
        <v>0</v>
      </c>
      <c r="G1066" s="12">
        <f>TRUNC(일위대가목록!F889,0)</f>
        <v>10390</v>
      </c>
      <c r="H1066" s="12">
        <f>TRUNC(G1066*D1066, 0)</f>
        <v>0</v>
      </c>
      <c r="I1066" s="12">
        <f>TRUNC(일위대가목록!G889,0)</f>
        <v>311</v>
      </c>
      <c r="J1066" s="12">
        <f>TRUNC(I1066*D1066, 0)</f>
        <v>0</v>
      </c>
      <c r="K1066" s="12">
        <f>TRUNC(E1066+G1066+I1066, 0)</f>
        <v>51110</v>
      </c>
      <c r="L1066" s="12">
        <f>TRUNC(F1066+H1066+J1066, 0)</f>
        <v>0</v>
      </c>
      <c r="M1066" s="10" t="s">
        <v>52</v>
      </c>
      <c r="N1066" s="9" t="s">
        <v>2999</v>
      </c>
      <c r="O1066" s="9" t="s">
        <v>52</v>
      </c>
      <c r="P1066" s="9" t="s">
        <v>52</v>
      </c>
      <c r="Q1066" s="9" t="s">
        <v>2972</v>
      </c>
      <c r="R1066" s="9" t="s">
        <v>52</v>
      </c>
      <c r="S1066" s="9" t="s">
        <v>67</v>
      </c>
      <c r="T1066" s="9" t="s">
        <v>54</v>
      </c>
      <c r="U1066" s="9" t="s">
        <v>54</v>
      </c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9" t="s">
        <v>52</v>
      </c>
      <c r="AT1066" s="1"/>
      <c r="AU1066" s="9" t="s">
        <v>52</v>
      </c>
      <c r="AV1066" s="9" t="s">
        <v>52</v>
      </c>
      <c r="AW1066" s="9" t="s">
        <v>3000</v>
      </c>
      <c r="AX1066" s="1">
        <v>1313</v>
      </c>
      <c r="AY1066" s="1"/>
    </row>
    <row r="1067" spans="1:51" ht="30" customHeight="1" x14ac:dyDescent="0.3">
      <c r="A1067" s="10" t="s">
        <v>2991</v>
      </c>
      <c r="B1067" s="10" t="s">
        <v>3001</v>
      </c>
      <c r="C1067" s="10" t="s">
        <v>65</v>
      </c>
      <c r="D1067" s="11"/>
      <c r="E1067" s="12">
        <f>TRUNC(일위대가목록!E890,0)</f>
        <v>42929</v>
      </c>
      <c r="F1067" s="12">
        <f>TRUNC(E1067*D1067, 0)</f>
        <v>0</v>
      </c>
      <c r="G1067" s="12">
        <f>TRUNC(일위대가목록!F890,0)</f>
        <v>9279</v>
      </c>
      <c r="H1067" s="12">
        <f>TRUNC(G1067*D1067, 0)</f>
        <v>0</v>
      </c>
      <c r="I1067" s="12">
        <f>TRUNC(일위대가목록!G890,0)</f>
        <v>278</v>
      </c>
      <c r="J1067" s="12">
        <f>TRUNC(I1067*D1067, 0)</f>
        <v>0</v>
      </c>
      <c r="K1067" s="12">
        <f>TRUNC(E1067+G1067+I1067, 0)</f>
        <v>52486</v>
      </c>
      <c r="L1067" s="12">
        <f>TRUNC(F1067+H1067+J1067, 0)</f>
        <v>0</v>
      </c>
      <c r="M1067" s="10" t="s">
        <v>52</v>
      </c>
      <c r="N1067" s="9" t="s">
        <v>3002</v>
      </c>
      <c r="O1067" s="9" t="s">
        <v>52</v>
      </c>
      <c r="P1067" s="9" t="s">
        <v>52</v>
      </c>
      <c r="Q1067" s="9" t="s">
        <v>2972</v>
      </c>
      <c r="R1067" s="9" t="s">
        <v>52</v>
      </c>
      <c r="S1067" s="9" t="s">
        <v>67</v>
      </c>
      <c r="T1067" s="9" t="s">
        <v>54</v>
      </c>
      <c r="U1067" s="9" t="s">
        <v>54</v>
      </c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9" t="s">
        <v>52</v>
      </c>
      <c r="AT1067" s="1"/>
      <c r="AU1067" s="9" t="s">
        <v>52</v>
      </c>
      <c r="AV1067" s="9" t="s">
        <v>52</v>
      </c>
      <c r="AW1067" s="9" t="s">
        <v>3003</v>
      </c>
      <c r="AX1067" s="1">
        <v>1314</v>
      </c>
      <c r="AY1067" s="1"/>
    </row>
    <row r="1068" spans="1:51" ht="30" customHeight="1" x14ac:dyDescent="0.3">
      <c r="A1068" s="10" t="s">
        <v>3004</v>
      </c>
      <c r="B1068" s="10" t="s">
        <v>52</v>
      </c>
      <c r="C1068" s="10" t="s">
        <v>52</v>
      </c>
      <c r="D1068" s="11">
        <v>1</v>
      </c>
      <c r="E1068" s="12">
        <f>SUM(F1069:F1071)</f>
        <v>0</v>
      </c>
      <c r="F1068" s="12">
        <f>TRUNC(E1068*D1068, 0)</f>
        <v>0</v>
      </c>
      <c r="G1068" s="12">
        <f>SUM(H1069:H1071)</f>
        <v>0</v>
      </c>
      <c r="H1068" s="12">
        <f>TRUNC(G1068*D1068, 0)</f>
        <v>0</v>
      </c>
      <c r="I1068" s="12">
        <f>SUM(J1069:J1071)</f>
        <v>0</v>
      </c>
      <c r="J1068" s="12">
        <f>TRUNC(I1068*D1068, 0)</f>
        <v>0</v>
      </c>
      <c r="K1068" s="12">
        <f>SUM(L1069:L1071)</f>
        <v>0</v>
      </c>
      <c r="L1068" s="12">
        <f>TRUNC(F1068+H1068+J1068, 0)</f>
        <v>0</v>
      </c>
      <c r="M1068" s="10" t="s">
        <v>52</v>
      </c>
      <c r="N1068" s="9" t="s">
        <v>52</v>
      </c>
      <c r="O1068" s="9" t="s">
        <v>52</v>
      </c>
      <c r="P1068" s="9" t="s">
        <v>52</v>
      </c>
      <c r="Q1068" s="9" t="s">
        <v>3005</v>
      </c>
      <c r="R1068" s="9" t="s">
        <v>2869</v>
      </c>
      <c r="S1068" s="9" t="s">
        <v>54</v>
      </c>
      <c r="T1068" s="9" t="s">
        <v>54</v>
      </c>
      <c r="U1068" s="9" t="s">
        <v>54</v>
      </c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9" t="s">
        <v>52</v>
      </c>
      <c r="AT1068" s="1">
        <v>4</v>
      </c>
      <c r="AU1068" s="9" t="s">
        <v>52</v>
      </c>
      <c r="AV1068" s="9" t="s">
        <v>52</v>
      </c>
      <c r="AW1068" s="9" t="s">
        <v>3005</v>
      </c>
      <c r="AX1068" s="1">
        <v>1283</v>
      </c>
      <c r="AY1068" s="1"/>
    </row>
    <row r="1069" spans="1:51" ht="30" customHeight="1" x14ac:dyDescent="0.3">
      <c r="A1069" s="10" t="s">
        <v>3006</v>
      </c>
      <c r="B1069" s="10" t="s">
        <v>691</v>
      </c>
      <c r="C1069" s="10" t="s">
        <v>98</v>
      </c>
      <c r="D1069" s="11"/>
      <c r="E1069" s="12">
        <f>TRUNC(일위대가목록!E891,0)</f>
        <v>0</v>
      </c>
      <c r="F1069" s="12">
        <f>TRUNC(E1069*D1069, 0)</f>
        <v>0</v>
      </c>
      <c r="G1069" s="12">
        <f>TRUNC(일위대가목록!F891,0)</f>
        <v>4776</v>
      </c>
      <c r="H1069" s="12">
        <f>TRUNC(G1069*D1069, 0)</f>
        <v>0</v>
      </c>
      <c r="I1069" s="12">
        <f>TRUNC(일위대가목록!G891,0)</f>
        <v>0</v>
      </c>
      <c r="J1069" s="12">
        <f>TRUNC(I1069*D1069, 0)</f>
        <v>0</v>
      </c>
      <c r="K1069" s="12">
        <f>TRUNC(E1069+G1069+I1069, 0)</f>
        <v>4776</v>
      </c>
      <c r="L1069" s="12">
        <f>TRUNC(F1069+H1069+J1069, 0)</f>
        <v>0</v>
      </c>
      <c r="M1069" s="10" t="s">
        <v>52</v>
      </c>
      <c r="N1069" s="9" t="s">
        <v>3007</v>
      </c>
      <c r="O1069" s="9" t="s">
        <v>52</v>
      </c>
      <c r="P1069" s="9" t="s">
        <v>52</v>
      </c>
      <c r="Q1069" s="9" t="s">
        <v>3005</v>
      </c>
      <c r="R1069" s="9" t="s">
        <v>52</v>
      </c>
      <c r="S1069" s="9" t="s">
        <v>67</v>
      </c>
      <c r="T1069" s="9" t="s">
        <v>54</v>
      </c>
      <c r="U1069" s="9" t="s">
        <v>54</v>
      </c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9" t="s">
        <v>52</v>
      </c>
      <c r="AT1069" s="1"/>
      <c r="AU1069" s="9" t="s">
        <v>52</v>
      </c>
      <c r="AV1069" s="9" t="s">
        <v>52</v>
      </c>
      <c r="AW1069" s="9" t="s">
        <v>3008</v>
      </c>
      <c r="AX1069" s="1">
        <v>1315</v>
      </c>
      <c r="AY1069" s="1"/>
    </row>
    <row r="1070" spans="1:51" ht="30" customHeight="1" x14ac:dyDescent="0.3">
      <c r="A1070" s="10" t="s">
        <v>3009</v>
      </c>
      <c r="B1070" s="10" t="s">
        <v>52</v>
      </c>
      <c r="C1070" s="10" t="s">
        <v>98</v>
      </c>
      <c r="D1070" s="11"/>
      <c r="E1070" s="12">
        <f>TRUNC(일위대가목록!E892,0)</f>
        <v>170</v>
      </c>
      <c r="F1070" s="12">
        <f>TRUNC(E1070*D1070, 0)</f>
        <v>0</v>
      </c>
      <c r="G1070" s="12">
        <f>TRUNC(일위대가목록!F892,0)</f>
        <v>1648</v>
      </c>
      <c r="H1070" s="12">
        <f>TRUNC(G1070*D1070, 0)</f>
        <v>0</v>
      </c>
      <c r="I1070" s="12">
        <f>TRUNC(일위대가목록!G892,0)</f>
        <v>52</v>
      </c>
      <c r="J1070" s="12">
        <f>TRUNC(I1070*D1070, 0)</f>
        <v>0</v>
      </c>
      <c r="K1070" s="12">
        <f>TRUNC(E1070+G1070+I1070, 0)</f>
        <v>1870</v>
      </c>
      <c r="L1070" s="12">
        <f>TRUNC(F1070+H1070+J1070, 0)</f>
        <v>0</v>
      </c>
      <c r="M1070" s="10" t="s">
        <v>52</v>
      </c>
      <c r="N1070" s="9" t="s">
        <v>3010</v>
      </c>
      <c r="O1070" s="9" t="s">
        <v>52</v>
      </c>
      <c r="P1070" s="9" t="s">
        <v>52</v>
      </c>
      <c r="Q1070" s="9" t="s">
        <v>3005</v>
      </c>
      <c r="R1070" s="9" t="s">
        <v>52</v>
      </c>
      <c r="S1070" s="9" t="s">
        <v>67</v>
      </c>
      <c r="T1070" s="9" t="s">
        <v>54</v>
      </c>
      <c r="U1070" s="9" t="s">
        <v>54</v>
      </c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9" t="s">
        <v>52</v>
      </c>
      <c r="AT1070" s="1"/>
      <c r="AU1070" s="9" t="s">
        <v>52</v>
      </c>
      <c r="AV1070" s="9" t="s">
        <v>52</v>
      </c>
      <c r="AW1070" s="9" t="s">
        <v>3011</v>
      </c>
      <c r="AX1070" s="1">
        <v>1316</v>
      </c>
      <c r="AY1070" s="1"/>
    </row>
    <row r="1071" spans="1:51" ht="30" customHeight="1" x14ac:dyDescent="0.3">
      <c r="A1071" s="10" t="s">
        <v>3012</v>
      </c>
      <c r="B1071" s="10" t="s">
        <v>52</v>
      </c>
      <c r="C1071" s="10" t="s">
        <v>98</v>
      </c>
      <c r="D1071" s="11"/>
      <c r="E1071" s="12">
        <f>TRUNC(일위대가목록!E893,0)</f>
        <v>0</v>
      </c>
      <c r="F1071" s="12">
        <f>TRUNC(E1071*D1071, 0)</f>
        <v>0</v>
      </c>
      <c r="G1071" s="12">
        <f>TRUNC(일위대가목록!F893,0)</f>
        <v>1111</v>
      </c>
      <c r="H1071" s="12">
        <f>TRUNC(G1071*D1071, 0)</f>
        <v>0</v>
      </c>
      <c r="I1071" s="12">
        <f>TRUNC(일위대가목록!G893,0)</f>
        <v>0</v>
      </c>
      <c r="J1071" s="12">
        <f>TRUNC(I1071*D1071, 0)</f>
        <v>0</v>
      </c>
      <c r="K1071" s="12">
        <f>TRUNC(E1071+G1071+I1071, 0)</f>
        <v>1111</v>
      </c>
      <c r="L1071" s="12">
        <f>TRUNC(F1071+H1071+J1071, 0)</f>
        <v>0</v>
      </c>
      <c r="M1071" s="10" t="s">
        <v>52</v>
      </c>
      <c r="N1071" s="9" t="s">
        <v>3013</v>
      </c>
      <c r="O1071" s="9" t="s">
        <v>52</v>
      </c>
      <c r="P1071" s="9" t="s">
        <v>52</v>
      </c>
      <c r="Q1071" s="9" t="s">
        <v>3005</v>
      </c>
      <c r="R1071" s="9" t="s">
        <v>52</v>
      </c>
      <c r="S1071" s="9" t="s">
        <v>67</v>
      </c>
      <c r="T1071" s="9" t="s">
        <v>54</v>
      </c>
      <c r="U1071" s="9" t="s">
        <v>54</v>
      </c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9" t="s">
        <v>52</v>
      </c>
      <c r="AT1071" s="1"/>
      <c r="AU1071" s="9" t="s">
        <v>52</v>
      </c>
      <c r="AV1071" s="9" t="s">
        <v>52</v>
      </c>
      <c r="AW1071" s="9" t="s">
        <v>3014</v>
      </c>
      <c r="AX1071" s="1">
        <v>1317</v>
      </c>
      <c r="AY1071" s="1"/>
    </row>
    <row r="1072" spans="1:51" ht="30" customHeight="1" x14ac:dyDescent="0.3">
      <c r="A1072" s="10" t="s">
        <v>3015</v>
      </c>
      <c r="B1072" s="10" t="s">
        <v>52</v>
      </c>
      <c r="C1072" s="10" t="s">
        <v>52</v>
      </c>
      <c r="D1072" s="11">
        <v>1</v>
      </c>
      <c r="E1072" s="12">
        <f>SUMIF(R1073:R1699, Q1072, F1073:F1699)</f>
        <v>0</v>
      </c>
      <c r="F1072" s="12">
        <f>TRUNC(E1072*D1072, 0)</f>
        <v>0</v>
      </c>
      <c r="G1072" s="12">
        <f>SUMIF(R1073:R1699, Q1072, H1073:H1699)</f>
        <v>0</v>
      </c>
      <c r="H1072" s="12">
        <f>TRUNC(G1072*D1072, 0)</f>
        <v>0</v>
      </c>
      <c r="I1072" s="12">
        <f>SUMIF(R1073:R1699, Q1072, J1073:J1699)</f>
        <v>0</v>
      </c>
      <c r="J1072" s="12">
        <f>TRUNC(I1072*D1072, 0)</f>
        <v>0</v>
      </c>
      <c r="K1072" s="12">
        <f>SUMIF(R1073:R1699, Q1072, L1073:L1699)</f>
        <v>0</v>
      </c>
      <c r="L1072" s="12">
        <f>TRUNC(F1072+H1072+J1072, 0)</f>
        <v>0</v>
      </c>
      <c r="M1072" s="10" t="s">
        <v>52</v>
      </c>
      <c r="N1072" s="9" t="s">
        <v>52</v>
      </c>
      <c r="O1072" s="9" t="s">
        <v>52</v>
      </c>
      <c r="P1072" s="9" t="s">
        <v>52</v>
      </c>
      <c r="Q1072" s="9" t="s">
        <v>3016</v>
      </c>
      <c r="R1072" s="9" t="s">
        <v>1283</v>
      </c>
      <c r="S1072" s="9" t="s">
        <v>54</v>
      </c>
      <c r="T1072" s="9" t="s">
        <v>54</v>
      </c>
      <c r="U1072" s="9" t="s">
        <v>54</v>
      </c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9" t="s">
        <v>52</v>
      </c>
      <c r="AT1072" s="1">
        <v>3</v>
      </c>
      <c r="AU1072" s="9" t="s">
        <v>52</v>
      </c>
      <c r="AV1072" s="9" t="s">
        <v>52</v>
      </c>
      <c r="AW1072" s="9" t="s">
        <v>3016</v>
      </c>
      <c r="AX1072" s="1">
        <v>15</v>
      </c>
      <c r="AY1072" s="1"/>
    </row>
    <row r="1073" spans="1:51" ht="30" customHeight="1" x14ac:dyDescent="0.3">
      <c r="A1073" s="10" t="s">
        <v>3017</v>
      </c>
      <c r="B1073" s="10" t="s">
        <v>52</v>
      </c>
      <c r="C1073" s="10" t="s">
        <v>52</v>
      </c>
      <c r="D1073" s="11">
        <v>1</v>
      </c>
      <c r="E1073" s="12">
        <f>SUM(F1074:F1089)</f>
        <v>0</v>
      </c>
      <c r="F1073" s="12">
        <f>TRUNC(E1073*D1073, 0)</f>
        <v>0</v>
      </c>
      <c r="G1073" s="12">
        <f>SUM(H1074:H1089)</f>
        <v>0</v>
      </c>
      <c r="H1073" s="12">
        <f>TRUNC(G1073*D1073, 0)</f>
        <v>0</v>
      </c>
      <c r="I1073" s="12">
        <f>SUM(J1074:J1089)</f>
        <v>0</v>
      </c>
      <c r="J1073" s="12">
        <f>TRUNC(I1073*D1073, 0)</f>
        <v>0</v>
      </c>
      <c r="K1073" s="12">
        <f>SUM(L1074:L1089)</f>
        <v>0</v>
      </c>
      <c r="L1073" s="12">
        <f>TRUNC(F1073+H1073+J1073, 0)</f>
        <v>0</v>
      </c>
      <c r="M1073" s="10" t="s">
        <v>52</v>
      </c>
      <c r="N1073" s="9" t="s">
        <v>52</v>
      </c>
      <c r="O1073" s="9" t="s">
        <v>52</v>
      </c>
      <c r="P1073" s="9" t="s">
        <v>52</v>
      </c>
      <c r="Q1073" s="9" t="s">
        <v>3018</v>
      </c>
      <c r="R1073" s="9" t="s">
        <v>3016</v>
      </c>
      <c r="S1073" s="9" t="s">
        <v>54</v>
      </c>
      <c r="T1073" s="9" t="s">
        <v>54</v>
      </c>
      <c r="U1073" s="9" t="s">
        <v>54</v>
      </c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9" t="s">
        <v>52</v>
      </c>
      <c r="AT1073" s="1">
        <v>4</v>
      </c>
      <c r="AU1073" s="9" t="s">
        <v>52</v>
      </c>
      <c r="AV1073" s="9" t="s">
        <v>52</v>
      </c>
      <c r="AW1073" s="9" t="s">
        <v>3018</v>
      </c>
      <c r="AX1073" s="1">
        <v>1322</v>
      </c>
      <c r="AY1073" s="1"/>
    </row>
    <row r="1074" spans="1:51" ht="30" customHeight="1" x14ac:dyDescent="0.3">
      <c r="A1074" s="10" t="s">
        <v>3019</v>
      </c>
      <c r="B1074" s="10" t="s">
        <v>3020</v>
      </c>
      <c r="C1074" s="10" t="s">
        <v>65</v>
      </c>
      <c r="D1074" s="11"/>
      <c r="E1074" s="12">
        <f>TRUNC(일위대가목록!E894,0)</f>
        <v>0</v>
      </c>
      <c r="F1074" s="12">
        <f>TRUNC(E1074*D1074, 0)</f>
        <v>0</v>
      </c>
      <c r="G1074" s="12">
        <f>TRUNC(일위대가목록!F894,0)</f>
        <v>11738</v>
      </c>
      <c r="H1074" s="12">
        <f>TRUNC(G1074*D1074, 0)</f>
        <v>0</v>
      </c>
      <c r="I1074" s="12">
        <f>TRUNC(일위대가목록!G894,0)</f>
        <v>234</v>
      </c>
      <c r="J1074" s="12">
        <f>TRUNC(I1074*D1074, 0)</f>
        <v>0</v>
      </c>
      <c r="K1074" s="12">
        <f>TRUNC(E1074+G1074+I1074, 0)</f>
        <v>11972</v>
      </c>
      <c r="L1074" s="12">
        <f>TRUNC(F1074+H1074+J1074, 0)</f>
        <v>0</v>
      </c>
      <c r="M1074" s="10" t="s">
        <v>52</v>
      </c>
      <c r="N1074" s="9" t="s">
        <v>3021</v>
      </c>
      <c r="O1074" s="9" t="s">
        <v>52</v>
      </c>
      <c r="P1074" s="9" t="s">
        <v>52</v>
      </c>
      <c r="Q1074" s="9" t="s">
        <v>3018</v>
      </c>
      <c r="R1074" s="9" t="s">
        <v>52</v>
      </c>
      <c r="S1074" s="9" t="s">
        <v>67</v>
      </c>
      <c r="T1074" s="9" t="s">
        <v>54</v>
      </c>
      <c r="U1074" s="9" t="s">
        <v>54</v>
      </c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9" t="s">
        <v>52</v>
      </c>
      <c r="AT1074" s="1"/>
      <c r="AU1074" s="9" t="s">
        <v>52</v>
      </c>
      <c r="AV1074" s="9" t="s">
        <v>52</v>
      </c>
      <c r="AW1074" s="9" t="s">
        <v>3022</v>
      </c>
      <c r="AX1074" s="1">
        <v>1318</v>
      </c>
      <c r="AY1074" s="1"/>
    </row>
    <row r="1075" spans="1:51" ht="30" customHeight="1" x14ac:dyDescent="0.3">
      <c r="A1075" s="10" t="s">
        <v>3019</v>
      </c>
      <c r="B1075" s="10" t="s">
        <v>3023</v>
      </c>
      <c r="C1075" s="10" t="s">
        <v>65</v>
      </c>
      <c r="D1075" s="11"/>
      <c r="E1075" s="12">
        <f>TRUNC(일위대가목록!E895,0)</f>
        <v>0</v>
      </c>
      <c r="F1075" s="12">
        <f>TRUNC(E1075*D1075, 0)</f>
        <v>0</v>
      </c>
      <c r="G1075" s="12">
        <f>TRUNC(일위대가목록!F895,0)</f>
        <v>14086</v>
      </c>
      <c r="H1075" s="12">
        <f>TRUNC(G1075*D1075, 0)</f>
        <v>0</v>
      </c>
      <c r="I1075" s="12">
        <f>TRUNC(일위대가목록!G895,0)</f>
        <v>234</v>
      </c>
      <c r="J1075" s="12">
        <f>TRUNC(I1075*D1075, 0)</f>
        <v>0</v>
      </c>
      <c r="K1075" s="12">
        <f>TRUNC(E1075+G1075+I1075, 0)</f>
        <v>14320</v>
      </c>
      <c r="L1075" s="12">
        <f>TRUNC(F1075+H1075+J1075, 0)</f>
        <v>0</v>
      </c>
      <c r="M1075" s="10" t="s">
        <v>52</v>
      </c>
      <c r="N1075" s="9" t="s">
        <v>3024</v>
      </c>
      <c r="O1075" s="9" t="s">
        <v>52</v>
      </c>
      <c r="P1075" s="9" t="s">
        <v>52</v>
      </c>
      <c r="Q1075" s="9" t="s">
        <v>3018</v>
      </c>
      <c r="R1075" s="9" t="s">
        <v>52</v>
      </c>
      <c r="S1075" s="9" t="s">
        <v>67</v>
      </c>
      <c r="T1075" s="9" t="s">
        <v>54</v>
      </c>
      <c r="U1075" s="9" t="s">
        <v>54</v>
      </c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9" t="s">
        <v>52</v>
      </c>
      <c r="AT1075" s="1"/>
      <c r="AU1075" s="9" t="s">
        <v>52</v>
      </c>
      <c r="AV1075" s="9" t="s">
        <v>52</v>
      </c>
      <c r="AW1075" s="9" t="s">
        <v>3025</v>
      </c>
      <c r="AX1075" s="1">
        <v>1319</v>
      </c>
      <c r="AY1075" s="1"/>
    </row>
    <row r="1076" spans="1:51" ht="30" customHeight="1" x14ac:dyDescent="0.3">
      <c r="A1076" s="10" t="s">
        <v>3019</v>
      </c>
      <c r="B1076" s="10" t="s">
        <v>3026</v>
      </c>
      <c r="C1076" s="10" t="s">
        <v>65</v>
      </c>
      <c r="D1076" s="11"/>
      <c r="E1076" s="12">
        <f>TRUNC(일위대가목록!E896,0)</f>
        <v>0</v>
      </c>
      <c r="F1076" s="12">
        <f>TRUNC(E1076*D1076, 0)</f>
        <v>0</v>
      </c>
      <c r="G1076" s="12">
        <f>TRUNC(일위대가목록!F896,0)</f>
        <v>9698</v>
      </c>
      <c r="H1076" s="12">
        <f>TRUNC(G1076*D1076, 0)</f>
        <v>0</v>
      </c>
      <c r="I1076" s="12">
        <f>TRUNC(일위대가목록!G896,0)</f>
        <v>193</v>
      </c>
      <c r="J1076" s="12">
        <f>TRUNC(I1076*D1076, 0)</f>
        <v>0</v>
      </c>
      <c r="K1076" s="12">
        <f>TRUNC(E1076+G1076+I1076, 0)</f>
        <v>9891</v>
      </c>
      <c r="L1076" s="12">
        <f>TRUNC(F1076+H1076+J1076, 0)</f>
        <v>0</v>
      </c>
      <c r="M1076" s="10" t="s">
        <v>52</v>
      </c>
      <c r="N1076" s="9" t="s">
        <v>3027</v>
      </c>
      <c r="O1076" s="9" t="s">
        <v>52</v>
      </c>
      <c r="P1076" s="9" t="s">
        <v>52</v>
      </c>
      <c r="Q1076" s="9" t="s">
        <v>3018</v>
      </c>
      <c r="R1076" s="9" t="s">
        <v>52</v>
      </c>
      <c r="S1076" s="9" t="s">
        <v>67</v>
      </c>
      <c r="T1076" s="9" t="s">
        <v>54</v>
      </c>
      <c r="U1076" s="9" t="s">
        <v>54</v>
      </c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9" t="s">
        <v>52</v>
      </c>
      <c r="AT1076" s="1"/>
      <c r="AU1076" s="9" t="s">
        <v>52</v>
      </c>
      <c r="AV1076" s="9" t="s">
        <v>52</v>
      </c>
      <c r="AW1076" s="9" t="s">
        <v>3028</v>
      </c>
      <c r="AX1076" s="1">
        <v>1320</v>
      </c>
      <c r="AY1076" s="1"/>
    </row>
    <row r="1077" spans="1:51" ht="30" customHeight="1" x14ac:dyDescent="0.3">
      <c r="A1077" s="10" t="s">
        <v>3019</v>
      </c>
      <c r="B1077" s="10" t="s">
        <v>3029</v>
      </c>
      <c r="C1077" s="10" t="s">
        <v>65</v>
      </c>
      <c r="D1077" s="11"/>
      <c r="E1077" s="12">
        <f>TRUNC(일위대가목록!E897,0)</f>
        <v>0</v>
      </c>
      <c r="F1077" s="12">
        <f>TRUNC(E1077*D1077, 0)</f>
        <v>0</v>
      </c>
      <c r="G1077" s="12">
        <f>TRUNC(일위대가목록!F897,0)</f>
        <v>11637</v>
      </c>
      <c r="H1077" s="12">
        <f>TRUNC(G1077*D1077, 0)</f>
        <v>0</v>
      </c>
      <c r="I1077" s="12">
        <f>TRUNC(일위대가목록!G897,0)</f>
        <v>193</v>
      </c>
      <c r="J1077" s="12">
        <f>TRUNC(I1077*D1077, 0)</f>
        <v>0</v>
      </c>
      <c r="K1077" s="12">
        <f>TRUNC(E1077+G1077+I1077, 0)</f>
        <v>11830</v>
      </c>
      <c r="L1077" s="12">
        <f>TRUNC(F1077+H1077+J1077, 0)</f>
        <v>0</v>
      </c>
      <c r="M1077" s="10" t="s">
        <v>52</v>
      </c>
      <c r="N1077" s="9" t="s">
        <v>3030</v>
      </c>
      <c r="O1077" s="9" t="s">
        <v>52</v>
      </c>
      <c r="P1077" s="9" t="s">
        <v>52</v>
      </c>
      <c r="Q1077" s="9" t="s">
        <v>3018</v>
      </c>
      <c r="R1077" s="9" t="s">
        <v>52</v>
      </c>
      <c r="S1077" s="9" t="s">
        <v>67</v>
      </c>
      <c r="T1077" s="9" t="s">
        <v>54</v>
      </c>
      <c r="U1077" s="9" t="s">
        <v>54</v>
      </c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9" t="s">
        <v>52</v>
      </c>
      <c r="AT1077" s="1"/>
      <c r="AU1077" s="9" t="s">
        <v>52</v>
      </c>
      <c r="AV1077" s="9" t="s">
        <v>52</v>
      </c>
      <c r="AW1077" s="9" t="s">
        <v>3031</v>
      </c>
      <c r="AX1077" s="1">
        <v>1321</v>
      </c>
      <c r="AY1077" s="1"/>
    </row>
    <row r="1078" spans="1:51" ht="30" customHeight="1" x14ac:dyDescent="0.3">
      <c r="A1078" s="10" t="s">
        <v>3032</v>
      </c>
      <c r="B1078" s="10" t="s">
        <v>3033</v>
      </c>
      <c r="C1078" s="10" t="s">
        <v>65</v>
      </c>
      <c r="D1078" s="11"/>
      <c r="E1078" s="12">
        <f>TRUNC(일위대가목록!E898,0)</f>
        <v>0</v>
      </c>
      <c r="F1078" s="12">
        <f>TRUNC(E1078*D1078, 0)</f>
        <v>0</v>
      </c>
      <c r="G1078" s="12">
        <f>TRUNC(일위대가목록!F898,0)</f>
        <v>15819</v>
      </c>
      <c r="H1078" s="12">
        <f>TRUNC(G1078*D1078, 0)</f>
        <v>0</v>
      </c>
      <c r="I1078" s="12">
        <f>TRUNC(일위대가목록!G898,0)</f>
        <v>158</v>
      </c>
      <c r="J1078" s="12">
        <f>TRUNC(I1078*D1078, 0)</f>
        <v>0</v>
      </c>
      <c r="K1078" s="12">
        <f>TRUNC(E1078+G1078+I1078, 0)</f>
        <v>15977</v>
      </c>
      <c r="L1078" s="12">
        <f>TRUNC(F1078+H1078+J1078, 0)</f>
        <v>0</v>
      </c>
      <c r="M1078" s="10" t="s">
        <v>52</v>
      </c>
      <c r="N1078" s="9" t="s">
        <v>3034</v>
      </c>
      <c r="O1078" s="9" t="s">
        <v>52</v>
      </c>
      <c r="P1078" s="9" t="s">
        <v>52</v>
      </c>
      <c r="Q1078" s="9" t="s">
        <v>3018</v>
      </c>
      <c r="R1078" s="9" t="s">
        <v>52</v>
      </c>
      <c r="S1078" s="9" t="s">
        <v>67</v>
      </c>
      <c r="T1078" s="9" t="s">
        <v>54</v>
      </c>
      <c r="U1078" s="9" t="s">
        <v>54</v>
      </c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9" t="s">
        <v>52</v>
      </c>
      <c r="AT1078" s="1"/>
      <c r="AU1078" s="9" t="s">
        <v>52</v>
      </c>
      <c r="AV1078" s="9" t="s">
        <v>52</v>
      </c>
      <c r="AW1078" s="9" t="s">
        <v>3035</v>
      </c>
      <c r="AX1078" s="1">
        <v>1323</v>
      </c>
      <c r="AY1078" s="1"/>
    </row>
    <row r="1079" spans="1:51" ht="30" customHeight="1" x14ac:dyDescent="0.3">
      <c r="A1079" s="10" t="s">
        <v>3032</v>
      </c>
      <c r="B1079" s="10" t="s">
        <v>3036</v>
      </c>
      <c r="C1079" s="10" t="s">
        <v>65</v>
      </c>
      <c r="D1079" s="11"/>
      <c r="E1079" s="12">
        <f>TRUNC(일위대가목록!E899,0)</f>
        <v>0</v>
      </c>
      <c r="F1079" s="12">
        <f>TRUNC(E1079*D1079, 0)</f>
        <v>0</v>
      </c>
      <c r="G1079" s="12">
        <f>TRUNC(일위대가목록!F899,0)</f>
        <v>18983</v>
      </c>
      <c r="H1079" s="12">
        <f>TRUNC(G1079*D1079, 0)</f>
        <v>0</v>
      </c>
      <c r="I1079" s="12">
        <f>TRUNC(일위대가목록!G899,0)</f>
        <v>158</v>
      </c>
      <c r="J1079" s="12">
        <f>TRUNC(I1079*D1079, 0)</f>
        <v>0</v>
      </c>
      <c r="K1079" s="12">
        <f>TRUNC(E1079+G1079+I1079, 0)</f>
        <v>19141</v>
      </c>
      <c r="L1079" s="12">
        <f>TRUNC(F1079+H1079+J1079, 0)</f>
        <v>0</v>
      </c>
      <c r="M1079" s="10" t="s">
        <v>52</v>
      </c>
      <c r="N1079" s="9" t="s">
        <v>3037</v>
      </c>
      <c r="O1079" s="9" t="s">
        <v>52</v>
      </c>
      <c r="P1079" s="9" t="s">
        <v>52</v>
      </c>
      <c r="Q1079" s="9" t="s">
        <v>3018</v>
      </c>
      <c r="R1079" s="9" t="s">
        <v>52</v>
      </c>
      <c r="S1079" s="9" t="s">
        <v>67</v>
      </c>
      <c r="T1079" s="9" t="s">
        <v>54</v>
      </c>
      <c r="U1079" s="9" t="s">
        <v>54</v>
      </c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9" t="s">
        <v>52</v>
      </c>
      <c r="AT1079" s="1"/>
      <c r="AU1079" s="9" t="s">
        <v>52</v>
      </c>
      <c r="AV1079" s="9" t="s">
        <v>52</v>
      </c>
      <c r="AW1079" s="9" t="s">
        <v>3038</v>
      </c>
      <c r="AX1079" s="1">
        <v>1324</v>
      </c>
      <c r="AY1079" s="1"/>
    </row>
    <row r="1080" spans="1:51" ht="30" customHeight="1" x14ac:dyDescent="0.3">
      <c r="A1080" s="10" t="s">
        <v>3032</v>
      </c>
      <c r="B1080" s="10" t="s">
        <v>3039</v>
      </c>
      <c r="C1080" s="10" t="s">
        <v>65</v>
      </c>
      <c r="D1080" s="11"/>
      <c r="E1080" s="12">
        <f>TRUNC(일위대가목록!E900,0)</f>
        <v>0</v>
      </c>
      <c r="F1080" s="12">
        <f>TRUNC(E1080*D1080, 0)</f>
        <v>0</v>
      </c>
      <c r="G1080" s="12">
        <f>TRUNC(일위대가목록!F900,0)</f>
        <v>17401</v>
      </c>
      <c r="H1080" s="12">
        <f>TRUNC(G1080*D1080, 0)</f>
        <v>0</v>
      </c>
      <c r="I1080" s="12">
        <f>TRUNC(일위대가목록!G900,0)</f>
        <v>158</v>
      </c>
      <c r="J1080" s="12">
        <f>TRUNC(I1080*D1080, 0)</f>
        <v>0</v>
      </c>
      <c r="K1080" s="12">
        <f>TRUNC(E1080+G1080+I1080, 0)</f>
        <v>17559</v>
      </c>
      <c r="L1080" s="12">
        <f>TRUNC(F1080+H1080+J1080, 0)</f>
        <v>0</v>
      </c>
      <c r="M1080" s="10" t="s">
        <v>52</v>
      </c>
      <c r="N1080" s="9" t="s">
        <v>3040</v>
      </c>
      <c r="O1080" s="9" t="s">
        <v>52</v>
      </c>
      <c r="P1080" s="9" t="s">
        <v>52</v>
      </c>
      <c r="Q1080" s="9" t="s">
        <v>3018</v>
      </c>
      <c r="R1080" s="9" t="s">
        <v>52</v>
      </c>
      <c r="S1080" s="9" t="s">
        <v>67</v>
      </c>
      <c r="T1080" s="9" t="s">
        <v>54</v>
      </c>
      <c r="U1080" s="9" t="s">
        <v>54</v>
      </c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9" t="s">
        <v>52</v>
      </c>
      <c r="AT1080" s="1"/>
      <c r="AU1080" s="9" t="s">
        <v>52</v>
      </c>
      <c r="AV1080" s="9" t="s">
        <v>52</v>
      </c>
      <c r="AW1080" s="9" t="s">
        <v>3041</v>
      </c>
      <c r="AX1080" s="1">
        <v>1325</v>
      </c>
      <c r="AY1080" s="1"/>
    </row>
    <row r="1081" spans="1:51" ht="30" customHeight="1" x14ac:dyDescent="0.3">
      <c r="A1081" s="10" t="s">
        <v>3042</v>
      </c>
      <c r="B1081" s="10" t="s">
        <v>3043</v>
      </c>
      <c r="C1081" s="10" t="s">
        <v>65</v>
      </c>
      <c r="D1081" s="11"/>
      <c r="E1081" s="12">
        <f>TRUNC(일위대가목록!E901,0)</f>
        <v>0</v>
      </c>
      <c r="F1081" s="12">
        <f>TRUNC(E1081*D1081, 0)</f>
        <v>0</v>
      </c>
      <c r="G1081" s="12">
        <f>TRUNC(일위대가목록!F901,0)</f>
        <v>11738</v>
      </c>
      <c r="H1081" s="12">
        <f>TRUNC(G1081*D1081, 0)</f>
        <v>0</v>
      </c>
      <c r="I1081" s="12">
        <f>TRUNC(일위대가목록!G901,0)</f>
        <v>234</v>
      </c>
      <c r="J1081" s="12">
        <f>TRUNC(I1081*D1081, 0)</f>
        <v>0</v>
      </c>
      <c r="K1081" s="12">
        <f>TRUNC(E1081+G1081+I1081, 0)</f>
        <v>11972</v>
      </c>
      <c r="L1081" s="12">
        <f>TRUNC(F1081+H1081+J1081, 0)</f>
        <v>0</v>
      </c>
      <c r="M1081" s="10" t="s">
        <v>52</v>
      </c>
      <c r="N1081" s="9" t="s">
        <v>3044</v>
      </c>
      <c r="O1081" s="9" t="s">
        <v>52</v>
      </c>
      <c r="P1081" s="9" t="s">
        <v>52</v>
      </c>
      <c r="Q1081" s="9" t="s">
        <v>3018</v>
      </c>
      <c r="R1081" s="9" t="s">
        <v>52</v>
      </c>
      <c r="S1081" s="9" t="s">
        <v>67</v>
      </c>
      <c r="T1081" s="9" t="s">
        <v>54</v>
      </c>
      <c r="U1081" s="9" t="s">
        <v>54</v>
      </c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9" t="s">
        <v>52</v>
      </c>
      <c r="AT1081" s="1"/>
      <c r="AU1081" s="9" t="s">
        <v>52</v>
      </c>
      <c r="AV1081" s="9" t="s">
        <v>52</v>
      </c>
      <c r="AW1081" s="9" t="s">
        <v>3045</v>
      </c>
      <c r="AX1081" s="1">
        <v>1326</v>
      </c>
      <c r="AY1081" s="1"/>
    </row>
    <row r="1082" spans="1:51" ht="30" customHeight="1" x14ac:dyDescent="0.3">
      <c r="A1082" s="10" t="s">
        <v>3046</v>
      </c>
      <c r="B1082" s="10" t="s">
        <v>3047</v>
      </c>
      <c r="C1082" s="10" t="s">
        <v>65</v>
      </c>
      <c r="D1082" s="11"/>
      <c r="E1082" s="12">
        <f>TRUNC(일위대가목록!E902,0)</f>
        <v>0</v>
      </c>
      <c r="F1082" s="12">
        <f>TRUNC(E1082*D1082, 0)</f>
        <v>0</v>
      </c>
      <c r="G1082" s="12">
        <f>TRUNC(일위대가목록!F902,0)</f>
        <v>13779</v>
      </c>
      <c r="H1082" s="12">
        <f>TRUNC(G1082*D1082, 0)</f>
        <v>0</v>
      </c>
      <c r="I1082" s="12">
        <f>TRUNC(일위대가목록!G902,0)</f>
        <v>137</v>
      </c>
      <c r="J1082" s="12">
        <f>TRUNC(I1082*D1082, 0)</f>
        <v>0</v>
      </c>
      <c r="K1082" s="12">
        <f>TRUNC(E1082+G1082+I1082, 0)</f>
        <v>13916</v>
      </c>
      <c r="L1082" s="12">
        <f>TRUNC(F1082+H1082+J1082, 0)</f>
        <v>0</v>
      </c>
      <c r="M1082" s="10" t="s">
        <v>52</v>
      </c>
      <c r="N1082" s="9" t="s">
        <v>3048</v>
      </c>
      <c r="O1082" s="9" t="s">
        <v>52</v>
      </c>
      <c r="P1082" s="9" t="s">
        <v>52</v>
      </c>
      <c r="Q1082" s="9" t="s">
        <v>3018</v>
      </c>
      <c r="R1082" s="9" t="s">
        <v>52</v>
      </c>
      <c r="S1082" s="9" t="s">
        <v>67</v>
      </c>
      <c r="T1082" s="9" t="s">
        <v>54</v>
      </c>
      <c r="U1082" s="9" t="s">
        <v>54</v>
      </c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9" t="s">
        <v>52</v>
      </c>
      <c r="AT1082" s="1"/>
      <c r="AU1082" s="9" t="s">
        <v>52</v>
      </c>
      <c r="AV1082" s="9" t="s">
        <v>52</v>
      </c>
      <c r="AW1082" s="9" t="s">
        <v>3049</v>
      </c>
      <c r="AX1082" s="1">
        <v>1327</v>
      </c>
      <c r="AY1082" s="1"/>
    </row>
    <row r="1083" spans="1:51" ht="30" customHeight="1" x14ac:dyDescent="0.3">
      <c r="A1083" s="10" t="s">
        <v>3046</v>
      </c>
      <c r="B1083" s="10" t="s">
        <v>3050</v>
      </c>
      <c r="C1083" s="10" t="s">
        <v>65</v>
      </c>
      <c r="D1083" s="11"/>
      <c r="E1083" s="12">
        <f>TRUNC(일위대가목록!E903,0)</f>
        <v>0</v>
      </c>
      <c r="F1083" s="12">
        <f>TRUNC(E1083*D1083, 0)</f>
        <v>0</v>
      </c>
      <c r="G1083" s="12">
        <f>TRUNC(일위대가목록!F903,0)</f>
        <v>16534</v>
      </c>
      <c r="H1083" s="12">
        <f>TRUNC(G1083*D1083, 0)</f>
        <v>0</v>
      </c>
      <c r="I1083" s="12">
        <f>TRUNC(일위대가목록!G903,0)</f>
        <v>137</v>
      </c>
      <c r="J1083" s="12">
        <f>TRUNC(I1083*D1083, 0)</f>
        <v>0</v>
      </c>
      <c r="K1083" s="12">
        <f>TRUNC(E1083+G1083+I1083, 0)</f>
        <v>16671</v>
      </c>
      <c r="L1083" s="12">
        <f>TRUNC(F1083+H1083+J1083, 0)</f>
        <v>0</v>
      </c>
      <c r="M1083" s="10" t="s">
        <v>52</v>
      </c>
      <c r="N1083" s="9" t="s">
        <v>3051</v>
      </c>
      <c r="O1083" s="9" t="s">
        <v>52</v>
      </c>
      <c r="P1083" s="9" t="s">
        <v>52</v>
      </c>
      <c r="Q1083" s="9" t="s">
        <v>3018</v>
      </c>
      <c r="R1083" s="9" t="s">
        <v>52</v>
      </c>
      <c r="S1083" s="9" t="s">
        <v>67</v>
      </c>
      <c r="T1083" s="9" t="s">
        <v>54</v>
      </c>
      <c r="U1083" s="9" t="s">
        <v>54</v>
      </c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9" t="s">
        <v>52</v>
      </c>
      <c r="AT1083" s="1"/>
      <c r="AU1083" s="9" t="s">
        <v>52</v>
      </c>
      <c r="AV1083" s="9" t="s">
        <v>52</v>
      </c>
      <c r="AW1083" s="9" t="s">
        <v>3052</v>
      </c>
      <c r="AX1083" s="1">
        <v>1328</v>
      </c>
      <c r="AY1083" s="1"/>
    </row>
    <row r="1084" spans="1:51" ht="30" customHeight="1" x14ac:dyDescent="0.3">
      <c r="A1084" s="10" t="s">
        <v>3046</v>
      </c>
      <c r="B1084" s="10" t="s">
        <v>3053</v>
      </c>
      <c r="C1084" s="10" t="s">
        <v>65</v>
      </c>
      <c r="D1084" s="11"/>
      <c r="E1084" s="12">
        <f>TRUNC(일위대가목록!E904,0)</f>
        <v>0</v>
      </c>
      <c r="F1084" s="12">
        <f>TRUNC(E1084*D1084, 0)</f>
        <v>0</v>
      </c>
      <c r="G1084" s="12">
        <f>TRUNC(일위대가목록!F904,0)</f>
        <v>15156</v>
      </c>
      <c r="H1084" s="12">
        <f>TRUNC(G1084*D1084, 0)</f>
        <v>0</v>
      </c>
      <c r="I1084" s="12">
        <f>TRUNC(일위대가목록!G904,0)</f>
        <v>137</v>
      </c>
      <c r="J1084" s="12">
        <f>TRUNC(I1084*D1084, 0)</f>
        <v>0</v>
      </c>
      <c r="K1084" s="12">
        <f>TRUNC(E1084+G1084+I1084, 0)</f>
        <v>15293</v>
      </c>
      <c r="L1084" s="12">
        <f>TRUNC(F1084+H1084+J1084, 0)</f>
        <v>0</v>
      </c>
      <c r="M1084" s="10" t="s">
        <v>52</v>
      </c>
      <c r="N1084" s="9" t="s">
        <v>3054</v>
      </c>
      <c r="O1084" s="9" t="s">
        <v>52</v>
      </c>
      <c r="P1084" s="9" t="s">
        <v>52</v>
      </c>
      <c r="Q1084" s="9" t="s">
        <v>3018</v>
      </c>
      <c r="R1084" s="9" t="s">
        <v>52</v>
      </c>
      <c r="S1084" s="9" t="s">
        <v>67</v>
      </c>
      <c r="T1084" s="9" t="s">
        <v>54</v>
      </c>
      <c r="U1084" s="9" t="s">
        <v>54</v>
      </c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9" t="s">
        <v>52</v>
      </c>
      <c r="AT1084" s="1"/>
      <c r="AU1084" s="9" t="s">
        <v>52</v>
      </c>
      <c r="AV1084" s="9" t="s">
        <v>52</v>
      </c>
      <c r="AW1084" s="9" t="s">
        <v>3055</v>
      </c>
      <c r="AX1084" s="1">
        <v>1329</v>
      </c>
      <c r="AY1084" s="1"/>
    </row>
    <row r="1085" spans="1:51" ht="30" customHeight="1" x14ac:dyDescent="0.3">
      <c r="A1085" s="10" t="s">
        <v>3056</v>
      </c>
      <c r="B1085" s="10" t="s">
        <v>3057</v>
      </c>
      <c r="C1085" s="10" t="s">
        <v>65</v>
      </c>
      <c r="D1085" s="11"/>
      <c r="E1085" s="12">
        <f>TRUNC(일위대가목록!E905,0)</f>
        <v>0</v>
      </c>
      <c r="F1085" s="12">
        <f>TRUNC(E1085*D1085, 0)</f>
        <v>0</v>
      </c>
      <c r="G1085" s="12">
        <f>TRUNC(일위대가목록!F905,0)</f>
        <v>15819</v>
      </c>
      <c r="H1085" s="12">
        <f>TRUNC(G1085*D1085, 0)</f>
        <v>0</v>
      </c>
      <c r="I1085" s="12">
        <f>TRUNC(일위대가목록!G905,0)</f>
        <v>0</v>
      </c>
      <c r="J1085" s="12">
        <f>TRUNC(I1085*D1085, 0)</f>
        <v>0</v>
      </c>
      <c r="K1085" s="12">
        <f>TRUNC(E1085+G1085+I1085, 0)</f>
        <v>15819</v>
      </c>
      <c r="L1085" s="12">
        <f>TRUNC(F1085+H1085+J1085, 0)</f>
        <v>0</v>
      </c>
      <c r="M1085" s="10" t="s">
        <v>52</v>
      </c>
      <c r="N1085" s="9" t="s">
        <v>3058</v>
      </c>
      <c r="O1085" s="9" t="s">
        <v>52</v>
      </c>
      <c r="P1085" s="9" t="s">
        <v>52</v>
      </c>
      <c r="Q1085" s="9" t="s">
        <v>3018</v>
      </c>
      <c r="R1085" s="9" t="s">
        <v>52</v>
      </c>
      <c r="S1085" s="9" t="s">
        <v>67</v>
      </c>
      <c r="T1085" s="9" t="s">
        <v>54</v>
      </c>
      <c r="U1085" s="9" t="s">
        <v>54</v>
      </c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9" t="s">
        <v>52</v>
      </c>
      <c r="AT1085" s="1"/>
      <c r="AU1085" s="9" t="s">
        <v>52</v>
      </c>
      <c r="AV1085" s="9" t="s">
        <v>52</v>
      </c>
      <c r="AW1085" s="9" t="s">
        <v>3059</v>
      </c>
      <c r="AX1085" s="1">
        <v>1330</v>
      </c>
      <c r="AY1085" s="1"/>
    </row>
    <row r="1086" spans="1:51" ht="30" customHeight="1" x14ac:dyDescent="0.3">
      <c r="A1086" s="10" t="s">
        <v>3056</v>
      </c>
      <c r="B1086" s="10" t="s">
        <v>3060</v>
      </c>
      <c r="C1086" s="10" t="s">
        <v>65</v>
      </c>
      <c r="D1086" s="11"/>
      <c r="E1086" s="12">
        <f>TRUNC(일위대가목록!E906,0)</f>
        <v>0</v>
      </c>
      <c r="F1086" s="12">
        <f>TRUNC(E1086*D1086, 0)</f>
        <v>0</v>
      </c>
      <c r="G1086" s="12">
        <f>TRUNC(일위대가목록!F906,0)</f>
        <v>18983</v>
      </c>
      <c r="H1086" s="12">
        <f>TRUNC(G1086*D1086, 0)</f>
        <v>0</v>
      </c>
      <c r="I1086" s="12">
        <f>TRUNC(일위대가목록!G906,0)</f>
        <v>0</v>
      </c>
      <c r="J1086" s="12">
        <f>TRUNC(I1086*D1086, 0)</f>
        <v>0</v>
      </c>
      <c r="K1086" s="12">
        <f>TRUNC(E1086+G1086+I1086, 0)</f>
        <v>18983</v>
      </c>
      <c r="L1086" s="12">
        <f>TRUNC(F1086+H1086+J1086, 0)</f>
        <v>0</v>
      </c>
      <c r="M1086" s="10" t="s">
        <v>52</v>
      </c>
      <c r="N1086" s="9" t="s">
        <v>3061</v>
      </c>
      <c r="O1086" s="9" t="s">
        <v>52</v>
      </c>
      <c r="P1086" s="9" t="s">
        <v>52</v>
      </c>
      <c r="Q1086" s="9" t="s">
        <v>3018</v>
      </c>
      <c r="R1086" s="9" t="s">
        <v>52</v>
      </c>
      <c r="S1086" s="9" t="s">
        <v>67</v>
      </c>
      <c r="T1086" s="9" t="s">
        <v>54</v>
      </c>
      <c r="U1086" s="9" t="s">
        <v>54</v>
      </c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9" t="s">
        <v>52</v>
      </c>
      <c r="AT1086" s="1"/>
      <c r="AU1086" s="9" t="s">
        <v>52</v>
      </c>
      <c r="AV1086" s="9" t="s">
        <v>52</v>
      </c>
      <c r="AW1086" s="9" t="s">
        <v>3062</v>
      </c>
      <c r="AX1086" s="1">
        <v>1331</v>
      </c>
      <c r="AY1086" s="1"/>
    </row>
    <row r="1087" spans="1:51" ht="30" customHeight="1" x14ac:dyDescent="0.3">
      <c r="A1087" s="10" t="s">
        <v>3063</v>
      </c>
      <c r="B1087" s="10" t="s">
        <v>52</v>
      </c>
      <c r="C1087" s="10" t="s">
        <v>65</v>
      </c>
      <c r="D1087" s="11"/>
      <c r="E1087" s="12">
        <f>TRUNC(일위대가목록!E907,0)</f>
        <v>0</v>
      </c>
      <c r="F1087" s="12">
        <f>TRUNC(E1087*D1087, 0)</f>
        <v>0</v>
      </c>
      <c r="G1087" s="12">
        <f>TRUNC(일위대가목록!F907,0)</f>
        <v>35215</v>
      </c>
      <c r="H1087" s="12">
        <f>TRUNC(G1087*D1087, 0)</f>
        <v>0</v>
      </c>
      <c r="I1087" s="12">
        <f>TRUNC(일위대가목록!G907,0)</f>
        <v>1056</v>
      </c>
      <c r="J1087" s="12">
        <f>TRUNC(I1087*D1087, 0)</f>
        <v>0</v>
      </c>
      <c r="K1087" s="12">
        <f>TRUNC(E1087+G1087+I1087, 0)</f>
        <v>36271</v>
      </c>
      <c r="L1087" s="12">
        <f>TRUNC(F1087+H1087+J1087, 0)</f>
        <v>0</v>
      </c>
      <c r="M1087" s="10" t="s">
        <v>52</v>
      </c>
      <c r="N1087" s="9" t="s">
        <v>3064</v>
      </c>
      <c r="O1087" s="9" t="s">
        <v>52</v>
      </c>
      <c r="P1087" s="9" t="s">
        <v>52</v>
      </c>
      <c r="Q1087" s="9" t="s">
        <v>3018</v>
      </c>
      <c r="R1087" s="9" t="s">
        <v>52</v>
      </c>
      <c r="S1087" s="9" t="s">
        <v>67</v>
      </c>
      <c r="T1087" s="9" t="s">
        <v>54</v>
      </c>
      <c r="U1087" s="9" t="s">
        <v>54</v>
      </c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9" t="s">
        <v>52</v>
      </c>
      <c r="AT1087" s="1"/>
      <c r="AU1087" s="9" t="s">
        <v>52</v>
      </c>
      <c r="AV1087" s="9" t="s">
        <v>52</v>
      </c>
      <c r="AW1087" s="9" t="s">
        <v>3065</v>
      </c>
      <c r="AX1087" s="1">
        <v>1332</v>
      </c>
      <c r="AY1087" s="1"/>
    </row>
    <row r="1088" spans="1:51" ht="30" customHeight="1" x14ac:dyDescent="0.3">
      <c r="A1088" s="10" t="s">
        <v>3066</v>
      </c>
      <c r="B1088" s="10" t="s">
        <v>3057</v>
      </c>
      <c r="C1088" s="10" t="s">
        <v>98</v>
      </c>
      <c r="D1088" s="11"/>
      <c r="E1088" s="12">
        <f>TRUNC(일위대가목록!E908,0)</f>
        <v>0</v>
      </c>
      <c r="F1088" s="12">
        <f>TRUNC(E1088*D1088, 0)</f>
        <v>0</v>
      </c>
      <c r="G1088" s="12">
        <f>TRUNC(일위대가목록!F908,0)</f>
        <v>4080</v>
      </c>
      <c r="H1088" s="12">
        <f>TRUNC(G1088*D1088, 0)</f>
        <v>0</v>
      </c>
      <c r="I1088" s="12">
        <f>TRUNC(일위대가목록!G908,0)</f>
        <v>204</v>
      </c>
      <c r="J1088" s="12">
        <f>TRUNC(I1088*D1088, 0)</f>
        <v>0</v>
      </c>
      <c r="K1088" s="12">
        <f>TRUNC(E1088+G1088+I1088, 0)</f>
        <v>4284</v>
      </c>
      <c r="L1088" s="12">
        <f>TRUNC(F1088+H1088+J1088, 0)</f>
        <v>0</v>
      </c>
      <c r="M1088" s="10" t="s">
        <v>52</v>
      </c>
      <c r="N1088" s="9" t="s">
        <v>3067</v>
      </c>
      <c r="O1088" s="9" t="s">
        <v>52</v>
      </c>
      <c r="P1088" s="9" t="s">
        <v>52</v>
      </c>
      <c r="Q1088" s="9" t="s">
        <v>3018</v>
      </c>
      <c r="R1088" s="9" t="s">
        <v>52</v>
      </c>
      <c r="S1088" s="9" t="s">
        <v>67</v>
      </c>
      <c r="T1088" s="9" t="s">
        <v>54</v>
      </c>
      <c r="U1088" s="9" t="s">
        <v>54</v>
      </c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9" t="s">
        <v>52</v>
      </c>
      <c r="AT1088" s="1"/>
      <c r="AU1088" s="9" t="s">
        <v>52</v>
      </c>
      <c r="AV1088" s="9" t="s">
        <v>52</v>
      </c>
      <c r="AW1088" s="9" t="s">
        <v>3068</v>
      </c>
      <c r="AX1088" s="1">
        <v>1333</v>
      </c>
      <c r="AY1088" s="1"/>
    </row>
    <row r="1089" spans="1:51" ht="30" customHeight="1" x14ac:dyDescent="0.3">
      <c r="A1089" s="10" t="s">
        <v>3066</v>
      </c>
      <c r="B1089" s="10" t="s">
        <v>3060</v>
      </c>
      <c r="C1089" s="10" t="s">
        <v>98</v>
      </c>
      <c r="D1089" s="11"/>
      <c r="E1089" s="12">
        <f>TRUNC(일위대가목록!E909,0)</f>
        <v>0</v>
      </c>
      <c r="F1089" s="12">
        <f>TRUNC(E1089*D1089, 0)</f>
        <v>0</v>
      </c>
      <c r="G1089" s="12">
        <f>TRUNC(일위대가목록!F909,0)</f>
        <v>4896</v>
      </c>
      <c r="H1089" s="12">
        <f>TRUNC(G1089*D1089, 0)</f>
        <v>0</v>
      </c>
      <c r="I1089" s="12">
        <f>TRUNC(일위대가목록!G909,0)</f>
        <v>204</v>
      </c>
      <c r="J1089" s="12">
        <f>TRUNC(I1089*D1089, 0)</f>
        <v>0</v>
      </c>
      <c r="K1089" s="12">
        <f>TRUNC(E1089+G1089+I1089, 0)</f>
        <v>5100</v>
      </c>
      <c r="L1089" s="12">
        <f>TRUNC(F1089+H1089+J1089, 0)</f>
        <v>0</v>
      </c>
      <c r="M1089" s="10" t="s">
        <v>52</v>
      </c>
      <c r="N1089" s="9" t="s">
        <v>3069</v>
      </c>
      <c r="O1089" s="9" t="s">
        <v>52</v>
      </c>
      <c r="P1089" s="9" t="s">
        <v>52</v>
      </c>
      <c r="Q1089" s="9" t="s">
        <v>3018</v>
      </c>
      <c r="R1089" s="9" t="s">
        <v>52</v>
      </c>
      <c r="S1089" s="9" t="s">
        <v>67</v>
      </c>
      <c r="T1089" s="9" t="s">
        <v>54</v>
      </c>
      <c r="U1089" s="9" t="s">
        <v>54</v>
      </c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9" t="s">
        <v>52</v>
      </c>
      <c r="AT1089" s="1"/>
      <c r="AU1089" s="9" t="s">
        <v>52</v>
      </c>
      <c r="AV1089" s="9" t="s">
        <v>52</v>
      </c>
      <c r="AW1089" s="9" t="s">
        <v>3070</v>
      </c>
      <c r="AX1089" s="1">
        <v>1334</v>
      </c>
      <c r="AY1089" s="1"/>
    </row>
    <row r="1090" spans="1:51" ht="30" customHeight="1" x14ac:dyDescent="0.3">
      <c r="A1090" s="10" t="s">
        <v>3071</v>
      </c>
      <c r="B1090" s="10" t="s">
        <v>52</v>
      </c>
      <c r="C1090" s="10" t="s">
        <v>52</v>
      </c>
      <c r="D1090" s="11">
        <v>1</v>
      </c>
      <c r="E1090" s="12">
        <f>SUM(F1091:F1096)</f>
        <v>0</v>
      </c>
      <c r="F1090" s="12">
        <f>TRUNC(E1090*D1090, 0)</f>
        <v>0</v>
      </c>
      <c r="G1090" s="12">
        <f>SUM(H1091:H1096)</f>
        <v>0</v>
      </c>
      <c r="H1090" s="12">
        <f>TRUNC(G1090*D1090, 0)</f>
        <v>0</v>
      </c>
      <c r="I1090" s="12">
        <f>SUM(J1091:J1096)</f>
        <v>0</v>
      </c>
      <c r="J1090" s="12">
        <f>TRUNC(I1090*D1090, 0)</f>
        <v>0</v>
      </c>
      <c r="K1090" s="12">
        <f>SUM(L1091:L1096)</f>
        <v>0</v>
      </c>
      <c r="L1090" s="12">
        <f>TRUNC(F1090+H1090+J1090, 0)</f>
        <v>0</v>
      </c>
      <c r="M1090" s="10" t="s">
        <v>52</v>
      </c>
      <c r="N1090" s="9" t="s">
        <v>52</v>
      </c>
      <c r="O1090" s="9" t="s">
        <v>52</v>
      </c>
      <c r="P1090" s="9" t="s">
        <v>52</v>
      </c>
      <c r="Q1090" s="9" t="s">
        <v>3072</v>
      </c>
      <c r="R1090" s="9" t="s">
        <v>3016</v>
      </c>
      <c r="S1090" s="9" t="s">
        <v>54</v>
      </c>
      <c r="T1090" s="9" t="s">
        <v>54</v>
      </c>
      <c r="U1090" s="9" t="s">
        <v>54</v>
      </c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9" t="s">
        <v>52</v>
      </c>
      <c r="AT1090" s="1">
        <v>4</v>
      </c>
      <c r="AU1090" s="9" t="s">
        <v>52</v>
      </c>
      <c r="AV1090" s="9" t="s">
        <v>52</v>
      </c>
      <c r="AW1090" s="9" t="s">
        <v>3072</v>
      </c>
      <c r="AX1090" s="1">
        <v>1335</v>
      </c>
      <c r="AY1090" s="1"/>
    </row>
    <row r="1091" spans="1:51" ht="30" customHeight="1" x14ac:dyDescent="0.3">
      <c r="A1091" s="10" t="s">
        <v>3073</v>
      </c>
      <c r="B1091" s="10" t="s">
        <v>3074</v>
      </c>
      <c r="C1091" s="10" t="s">
        <v>98</v>
      </c>
      <c r="D1091" s="11"/>
      <c r="E1091" s="12">
        <f>TRUNC(일위대가목록!E910,0)</f>
        <v>0</v>
      </c>
      <c r="F1091" s="12">
        <f>TRUNC(E1091*D1091, 0)</f>
        <v>0</v>
      </c>
      <c r="G1091" s="12">
        <f>TRUNC(일위대가목록!F910,0)</f>
        <v>14032</v>
      </c>
      <c r="H1091" s="12">
        <f>TRUNC(G1091*D1091, 0)</f>
        <v>0</v>
      </c>
      <c r="I1091" s="12">
        <f>TRUNC(일위대가목록!G910,0)</f>
        <v>280</v>
      </c>
      <c r="J1091" s="12">
        <f>TRUNC(I1091*D1091, 0)</f>
        <v>0</v>
      </c>
      <c r="K1091" s="12">
        <f>TRUNC(E1091+G1091+I1091, 0)</f>
        <v>14312</v>
      </c>
      <c r="L1091" s="12">
        <f>TRUNC(F1091+H1091+J1091, 0)</f>
        <v>0</v>
      </c>
      <c r="M1091" s="10" t="s">
        <v>52</v>
      </c>
      <c r="N1091" s="9" t="s">
        <v>3075</v>
      </c>
      <c r="O1091" s="9" t="s">
        <v>52</v>
      </c>
      <c r="P1091" s="9" t="s">
        <v>52</v>
      </c>
      <c r="Q1091" s="9" t="s">
        <v>3072</v>
      </c>
      <c r="R1091" s="9" t="s">
        <v>52</v>
      </c>
      <c r="S1091" s="9" t="s">
        <v>67</v>
      </c>
      <c r="T1091" s="9" t="s">
        <v>54</v>
      </c>
      <c r="U1091" s="9" t="s">
        <v>54</v>
      </c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9" t="s">
        <v>52</v>
      </c>
      <c r="AT1091" s="1"/>
      <c r="AU1091" s="9" t="s">
        <v>52</v>
      </c>
      <c r="AV1091" s="9" t="s">
        <v>52</v>
      </c>
      <c r="AW1091" s="9" t="s">
        <v>3076</v>
      </c>
      <c r="AX1091" s="1">
        <v>1336</v>
      </c>
      <c r="AY1091" s="1"/>
    </row>
    <row r="1092" spans="1:51" ht="30" customHeight="1" x14ac:dyDescent="0.3">
      <c r="A1092" s="10" t="s">
        <v>3077</v>
      </c>
      <c r="B1092" s="10" t="s">
        <v>3074</v>
      </c>
      <c r="C1092" s="10" t="s">
        <v>98</v>
      </c>
      <c r="D1092" s="11"/>
      <c r="E1092" s="12">
        <f>TRUNC(일위대가목록!E911,0)</f>
        <v>0</v>
      </c>
      <c r="F1092" s="12">
        <f>TRUNC(E1092*D1092, 0)</f>
        <v>0</v>
      </c>
      <c r="G1092" s="12">
        <f>TRUNC(일위대가목록!F911,0)</f>
        <v>11949</v>
      </c>
      <c r="H1092" s="12">
        <f>TRUNC(G1092*D1092, 0)</f>
        <v>0</v>
      </c>
      <c r="I1092" s="12">
        <f>TRUNC(일위대가목록!G911,0)</f>
        <v>238</v>
      </c>
      <c r="J1092" s="12">
        <f>TRUNC(I1092*D1092, 0)</f>
        <v>0</v>
      </c>
      <c r="K1092" s="12">
        <f>TRUNC(E1092+G1092+I1092, 0)</f>
        <v>12187</v>
      </c>
      <c r="L1092" s="12">
        <f>TRUNC(F1092+H1092+J1092, 0)</f>
        <v>0</v>
      </c>
      <c r="M1092" s="10" t="s">
        <v>52</v>
      </c>
      <c r="N1092" s="9" t="s">
        <v>3078</v>
      </c>
      <c r="O1092" s="9" t="s">
        <v>52</v>
      </c>
      <c r="P1092" s="9" t="s">
        <v>52</v>
      </c>
      <c r="Q1092" s="9" t="s">
        <v>3072</v>
      </c>
      <c r="R1092" s="9" t="s">
        <v>52</v>
      </c>
      <c r="S1092" s="9" t="s">
        <v>67</v>
      </c>
      <c r="T1092" s="9" t="s">
        <v>54</v>
      </c>
      <c r="U1092" s="9" t="s">
        <v>54</v>
      </c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9" t="s">
        <v>52</v>
      </c>
      <c r="AT1092" s="1"/>
      <c r="AU1092" s="9" t="s">
        <v>52</v>
      </c>
      <c r="AV1092" s="9" t="s">
        <v>52</v>
      </c>
      <c r="AW1092" s="9" t="s">
        <v>3079</v>
      </c>
      <c r="AX1092" s="1">
        <v>1337</v>
      </c>
      <c r="AY1092" s="1"/>
    </row>
    <row r="1093" spans="1:51" ht="30" customHeight="1" x14ac:dyDescent="0.3">
      <c r="A1093" s="10" t="s">
        <v>3080</v>
      </c>
      <c r="B1093" s="10" t="s">
        <v>3074</v>
      </c>
      <c r="C1093" s="10" t="s">
        <v>98</v>
      </c>
      <c r="D1093" s="11"/>
      <c r="E1093" s="12">
        <f>TRUNC(일위대가목록!E912,0)</f>
        <v>0</v>
      </c>
      <c r="F1093" s="12">
        <f>TRUNC(E1093*D1093, 0)</f>
        <v>0</v>
      </c>
      <c r="G1093" s="12">
        <f>TRUNC(일위대가목록!F912,0)</f>
        <v>21816</v>
      </c>
      <c r="H1093" s="12">
        <f>TRUNC(G1093*D1093, 0)</f>
        <v>0</v>
      </c>
      <c r="I1093" s="12">
        <f>TRUNC(일위대가목록!G912,0)</f>
        <v>436</v>
      </c>
      <c r="J1093" s="12">
        <f>TRUNC(I1093*D1093, 0)</f>
        <v>0</v>
      </c>
      <c r="K1093" s="12">
        <f>TRUNC(E1093+G1093+I1093, 0)</f>
        <v>22252</v>
      </c>
      <c r="L1093" s="12">
        <f>TRUNC(F1093+H1093+J1093, 0)</f>
        <v>0</v>
      </c>
      <c r="M1093" s="10" t="s">
        <v>52</v>
      </c>
      <c r="N1093" s="9" t="s">
        <v>3081</v>
      </c>
      <c r="O1093" s="9" t="s">
        <v>52</v>
      </c>
      <c r="P1093" s="9" t="s">
        <v>52</v>
      </c>
      <c r="Q1093" s="9" t="s">
        <v>3072</v>
      </c>
      <c r="R1093" s="9" t="s">
        <v>52</v>
      </c>
      <c r="S1093" s="9" t="s">
        <v>67</v>
      </c>
      <c r="T1093" s="9" t="s">
        <v>54</v>
      </c>
      <c r="U1093" s="9" t="s">
        <v>54</v>
      </c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9" t="s">
        <v>52</v>
      </c>
      <c r="AT1093" s="1"/>
      <c r="AU1093" s="9" t="s">
        <v>52</v>
      </c>
      <c r="AV1093" s="9" t="s">
        <v>52</v>
      </c>
      <c r="AW1093" s="9" t="s">
        <v>3082</v>
      </c>
      <c r="AX1093" s="1">
        <v>1338</v>
      </c>
      <c r="AY1093" s="1"/>
    </row>
    <row r="1094" spans="1:51" ht="30" customHeight="1" x14ac:dyDescent="0.3">
      <c r="A1094" s="10" t="s">
        <v>3083</v>
      </c>
      <c r="B1094" s="10" t="s">
        <v>3074</v>
      </c>
      <c r="C1094" s="10" t="s">
        <v>98</v>
      </c>
      <c r="D1094" s="11"/>
      <c r="E1094" s="12">
        <f>TRUNC(일위대가목록!E913,0)</f>
        <v>0</v>
      </c>
      <c r="F1094" s="12">
        <f>TRUNC(E1094*D1094, 0)</f>
        <v>0</v>
      </c>
      <c r="G1094" s="12">
        <f>TRUNC(일위대가목록!F913,0)</f>
        <v>15568</v>
      </c>
      <c r="H1094" s="12">
        <f>TRUNC(G1094*D1094, 0)</f>
        <v>0</v>
      </c>
      <c r="I1094" s="12">
        <f>TRUNC(일위대가목록!G913,0)</f>
        <v>311</v>
      </c>
      <c r="J1094" s="12">
        <f>TRUNC(I1094*D1094, 0)</f>
        <v>0</v>
      </c>
      <c r="K1094" s="12">
        <f>TRUNC(E1094+G1094+I1094, 0)</f>
        <v>15879</v>
      </c>
      <c r="L1094" s="12">
        <f>TRUNC(F1094+H1094+J1094, 0)</f>
        <v>0</v>
      </c>
      <c r="M1094" s="10" t="s">
        <v>52</v>
      </c>
      <c r="N1094" s="9" t="s">
        <v>3084</v>
      </c>
      <c r="O1094" s="9" t="s">
        <v>52</v>
      </c>
      <c r="P1094" s="9" t="s">
        <v>52</v>
      </c>
      <c r="Q1094" s="9" t="s">
        <v>3072</v>
      </c>
      <c r="R1094" s="9" t="s">
        <v>52</v>
      </c>
      <c r="S1094" s="9" t="s">
        <v>67</v>
      </c>
      <c r="T1094" s="9" t="s">
        <v>54</v>
      </c>
      <c r="U1094" s="9" t="s">
        <v>54</v>
      </c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9" t="s">
        <v>52</v>
      </c>
      <c r="AT1094" s="1"/>
      <c r="AU1094" s="9" t="s">
        <v>52</v>
      </c>
      <c r="AV1094" s="9" t="s">
        <v>52</v>
      </c>
      <c r="AW1094" s="9" t="s">
        <v>3085</v>
      </c>
      <c r="AX1094" s="1">
        <v>1339</v>
      </c>
      <c r="AY1094" s="1"/>
    </row>
    <row r="1095" spans="1:51" ht="30" customHeight="1" x14ac:dyDescent="0.3">
      <c r="A1095" s="10" t="s">
        <v>3083</v>
      </c>
      <c r="B1095" s="10" t="s">
        <v>3086</v>
      </c>
      <c r="C1095" s="10" t="s">
        <v>98</v>
      </c>
      <c r="D1095" s="11"/>
      <c r="E1095" s="12">
        <f>TRUNC(일위대가목록!E914,0)</f>
        <v>0</v>
      </c>
      <c r="F1095" s="12">
        <f>TRUNC(E1095*D1095, 0)</f>
        <v>0</v>
      </c>
      <c r="G1095" s="12">
        <f>TRUNC(일위대가목록!F914,0)</f>
        <v>12454</v>
      </c>
      <c r="H1095" s="12">
        <f>TRUNC(G1095*D1095, 0)</f>
        <v>0</v>
      </c>
      <c r="I1095" s="12">
        <f>TRUNC(일위대가목록!G914,0)</f>
        <v>249</v>
      </c>
      <c r="J1095" s="12">
        <f>TRUNC(I1095*D1095, 0)</f>
        <v>0</v>
      </c>
      <c r="K1095" s="12">
        <f>TRUNC(E1095+G1095+I1095, 0)</f>
        <v>12703</v>
      </c>
      <c r="L1095" s="12">
        <f>TRUNC(F1095+H1095+J1095, 0)</f>
        <v>0</v>
      </c>
      <c r="M1095" s="10" t="s">
        <v>52</v>
      </c>
      <c r="N1095" s="9" t="s">
        <v>3087</v>
      </c>
      <c r="O1095" s="9" t="s">
        <v>52</v>
      </c>
      <c r="P1095" s="9" t="s">
        <v>52</v>
      </c>
      <c r="Q1095" s="9" t="s">
        <v>3072</v>
      </c>
      <c r="R1095" s="9" t="s">
        <v>52</v>
      </c>
      <c r="S1095" s="9" t="s">
        <v>67</v>
      </c>
      <c r="T1095" s="9" t="s">
        <v>54</v>
      </c>
      <c r="U1095" s="9" t="s">
        <v>54</v>
      </c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9" t="s">
        <v>52</v>
      </c>
      <c r="AT1095" s="1"/>
      <c r="AU1095" s="9" t="s">
        <v>52</v>
      </c>
      <c r="AV1095" s="9" t="s">
        <v>52</v>
      </c>
      <c r="AW1095" s="9" t="s">
        <v>3088</v>
      </c>
      <c r="AX1095" s="1">
        <v>1340</v>
      </c>
      <c r="AY1095" s="1"/>
    </row>
    <row r="1096" spans="1:51" ht="30" customHeight="1" x14ac:dyDescent="0.3">
      <c r="A1096" s="10" t="s">
        <v>3089</v>
      </c>
      <c r="B1096" s="10" t="s">
        <v>52</v>
      </c>
      <c r="C1096" s="10" t="s">
        <v>76</v>
      </c>
      <c r="D1096" s="11"/>
      <c r="E1096" s="12">
        <f>TRUNC(일위대가목록!E915,0)</f>
        <v>0</v>
      </c>
      <c r="F1096" s="12">
        <f>TRUNC(E1096*D1096, 0)</f>
        <v>0</v>
      </c>
      <c r="G1096" s="12">
        <f>TRUNC(일위대가목록!F915,0)</f>
        <v>19733</v>
      </c>
      <c r="H1096" s="12">
        <f>TRUNC(G1096*D1096, 0)</f>
        <v>0</v>
      </c>
      <c r="I1096" s="12">
        <f>TRUNC(일위대가목록!G915,0)</f>
        <v>0</v>
      </c>
      <c r="J1096" s="12">
        <f>TRUNC(I1096*D1096, 0)</f>
        <v>0</v>
      </c>
      <c r="K1096" s="12">
        <f>TRUNC(E1096+G1096+I1096, 0)</f>
        <v>19733</v>
      </c>
      <c r="L1096" s="12">
        <f>TRUNC(F1096+H1096+J1096, 0)</f>
        <v>0</v>
      </c>
      <c r="M1096" s="10" t="s">
        <v>52</v>
      </c>
      <c r="N1096" s="9" t="s">
        <v>3090</v>
      </c>
      <c r="O1096" s="9" t="s">
        <v>52</v>
      </c>
      <c r="P1096" s="9" t="s">
        <v>52</v>
      </c>
      <c r="Q1096" s="9" t="s">
        <v>3072</v>
      </c>
      <c r="R1096" s="9" t="s">
        <v>52</v>
      </c>
      <c r="S1096" s="9" t="s">
        <v>67</v>
      </c>
      <c r="T1096" s="9" t="s">
        <v>54</v>
      </c>
      <c r="U1096" s="9" t="s">
        <v>54</v>
      </c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9" t="s">
        <v>52</v>
      </c>
      <c r="AT1096" s="1"/>
      <c r="AU1096" s="9" t="s">
        <v>52</v>
      </c>
      <c r="AV1096" s="9" t="s">
        <v>52</v>
      </c>
      <c r="AW1096" s="9" t="s">
        <v>3091</v>
      </c>
      <c r="AX1096" s="1">
        <v>1341</v>
      </c>
      <c r="AY1096" s="1"/>
    </row>
    <row r="1097" spans="1:51" ht="30" customHeight="1" x14ac:dyDescent="0.3">
      <c r="A1097" s="10" t="s">
        <v>3092</v>
      </c>
      <c r="B1097" s="10" t="s">
        <v>52</v>
      </c>
      <c r="C1097" s="10" t="s">
        <v>52</v>
      </c>
      <c r="D1097" s="11">
        <v>1</v>
      </c>
      <c r="E1097" s="12">
        <f>SUM(F1098:F1098)</f>
        <v>0</v>
      </c>
      <c r="F1097" s="12">
        <f>TRUNC(E1097*D1097, 0)</f>
        <v>0</v>
      </c>
      <c r="G1097" s="12">
        <f>SUM(H1098:H1098)</f>
        <v>0</v>
      </c>
      <c r="H1097" s="12">
        <f>TRUNC(G1097*D1097, 0)</f>
        <v>0</v>
      </c>
      <c r="I1097" s="12">
        <f>SUM(J1098:J1098)</f>
        <v>0</v>
      </c>
      <c r="J1097" s="12">
        <f>TRUNC(I1097*D1097, 0)</f>
        <v>0</v>
      </c>
      <c r="K1097" s="12">
        <f>SUM(L1098:L1098)</f>
        <v>0</v>
      </c>
      <c r="L1097" s="12">
        <f>TRUNC(F1097+H1097+J1097, 0)</f>
        <v>0</v>
      </c>
      <c r="M1097" s="10" t="s">
        <v>52</v>
      </c>
      <c r="N1097" s="9" t="s">
        <v>52</v>
      </c>
      <c r="O1097" s="9" t="s">
        <v>52</v>
      </c>
      <c r="P1097" s="9" t="s">
        <v>52</v>
      </c>
      <c r="Q1097" s="9" t="s">
        <v>3093</v>
      </c>
      <c r="R1097" s="9" t="s">
        <v>3016</v>
      </c>
      <c r="S1097" s="9" t="s">
        <v>54</v>
      </c>
      <c r="T1097" s="9" t="s">
        <v>54</v>
      </c>
      <c r="U1097" s="9" t="s">
        <v>54</v>
      </c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9" t="s">
        <v>52</v>
      </c>
      <c r="AT1097" s="1">
        <v>4</v>
      </c>
      <c r="AU1097" s="9" t="s">
        <v>52</v>
      </c>
      <c r="AV1097" s="9" t="s">
        <v>52</v>
      </c>
      <c r="AW1097" s="9" t="s">
        <v>3093</v>
      </c>
      <c r="AX1097" s="1">
        <v>1342</v>
      </c>
      <c r="AY1097" s="1"/>
    </row>
    <row r="1098" spans="1:51" ht="30" customHeight="1" x14ac:dyDescent="0.3">
      <c r="A1098" s="10" t="s">
        <v>3094</v>
      </c>
      <c r="B1098" s="10" t="s">
        <v>52</v>
      </c>
      <c r="C1098" s="10" t="s">
        <v>76</v>
      </c>
      <c r="D1098" s="11"/>
      <c r="E1098" s="12">
        <f>TRUNC(일위대가목록!E916,0)</f>
        <v>0</v>
      </c>
      <c r="F1098" s="12">
        <f>TRUNC(E1098*D1098, 0)</f>
        <v>0</v>
      </c>
      <c r="G1098" s="12">
        <f>TRUNC(일위대가목록!F916,0)</f>
        <v>41550</v>
      </c>
      <c r="H1098" s="12">
        <f>TRUNC(G1098*D1098, 0)</f>
        <v>0</v>
      </c>
      <c r="I1098" s="12">
        <f>TRUNC(일위대가목록!G916,0)</f>
        <v>0</v>
      </c>
      <c r="J1098" s="12">
        <f>TRUNC(I1098*D1098, 0)</f>
        <v>0</v>
      </c>
      <c r="K1098" s="12">
        <f>TRUNC(E1098+G1098+I1098, 0)</f>
        <v>41550</v>
      </c>
      <c r="L1098" s="12">
        <f>TRUNC(F1098+H1098+J1098, 0)</f>
        <v>0</v>
      </c>
      <c r="M1098" s="10" t="s">
        <v>52</v>
      </c>
      <c r="N1098" s="9" t="s">
        <v>3095</v>
      </c>
      <c r="O1098" s="9" t="s">
        <v>52</v>
      </c>
      <c r="P1098" s="9" t="s">
        <v>52</v>
      </c>
      <c r="Q1098" s="9" t="s">
        <v>3093</v>
      </c>
      <c r="R1098" s="9" t="s">
        <v>52</v>
      </c>
      <c r="S1098" s="9" t="s">
        <v>67</v>
      </c>
      <c r="T1098" s="9" t="s">
        <v>54</v>
      </c>
      <c r="U1098" s="9" t="s">
        <v>54</v>
      </c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9" t="s">
        <v>52</v>
      </c>
      <c r="AT1098" s="1"/>
      <c r="AU1098" s="9" t="s">
        <v>52</v>
      </c>
      <c r="AV1098" s="9" t="s">
        <v>52</v>
      </c>
      <c r="AW1098" s="9" t="s">
        <v>3096</v>
      </c>
      <c r="AX1098" s="1">
        <v>1343</v>
      </c>
      <c r="AY1098" s="1"/>
    </row>
    <row r="1099" spans="1:51" ht="30" customHeight="1" x14ac:dyDescent="0.3">
      <c r="A1099" s="10" t="s">
        <v>3097</v>
      </c>
      <c r="B1099" s="10" t="s">
        <v>52</v>
      </c>
      <c r="C1099" s="10" t="s">
        <v>52</v>
      </c>
      <c r="D1099" s="11">
        <v>1</v>
      </c>
      <c r="E1099" s="12">
        <f>SUMIF(R1100:R1699, Q1099, F1100:F1699)</f>
        <v>0</v>
      </c>
      <c r="F1099" s="12">
        <f>TRUNC(E1099*D1099, 0)</f>
        <v>0</v>
      </c>
      <c r="G1099" s="12">
        <f>SUMIF(R1100:R1699, Q1099, H1100:H1699)</f>
        <v>0</v>
      </c>
      <c r="H1099" s="12">
        <f>TRUNC(G1099*D1099, 0)</f>
        <v>0</v>
      </c>
      <c r="I1099" s="12">
        <f>SUMIF(R1100:R1699, Q1099, J1100:J1699)</f>
        <v>0</v>
      </c>
      <c r="J1099" s="12">
        <f>TRUNC(I1099*D1099, 0)</f>
        <v>0</v>
      </c>
      <c r="K1099" s="12">
        <f>SUMIF(R1100:R1699, Q1099, L1100:L1699)</f>
        <v>0</v>
      </c>
      <c r="L1099" s="12">
        <f>TRUNC(F1099+H1099+J1099, 0)</f>
        <v>0</v>
      </c>
      <c r="M1099" s="10" t="s">
        <v>52</v>
      </c>
      <c r="N1099" s="9" t="s">
        <v>52</v>
      </c>
      <c r="O1099" s="9" t="s">
        <v>52</v>
      </c>
      <c r="P1099" s="9" t="s">
        <v>52</v>
      </c>
      <c r="Q1099" s="9" t="s">
        <v>3098</v>
      </c>
      <c r="R1099" s="9" t="s">
        <v>1283</v>
      </c>
      <c r="S1099" s="9" t="s">
        <v>54</v>
      </c>
      <c r="T1099" s="9" t="s">
        <v>54</v>
      </c>
      <c r="U1099" s="9" t="s">
        <v>54</v>
      </c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9" t="s">
        <v>52</v>
      </c>
      <c r="AT1099" s="1">
        <v>3</v>
      </c>
      <c r="AU1099" s="9" t="s">
        <v>52</v>
      </c>
      <c r="AV1099" s="9" t="s">
        <v>52</v>
      </c>
      <c r="AW1099" s="9" t="s">
        <v>3098</v>
      </c>
      <c r="AX1099" s="1">
        <v>16</v>
      </c>
      <c r="AY1099" s="1"/>
    </row>
    <row r="1100" spans="1:51" ht="30" customHeight="1" x14ac:dyDescent="0.3">
      <c r="A1100" s="10" t="s">
        <v>3099</v>
      </c>
      <c r="B1100" s="10" t="s">
        <v>52</v>
      </c>
      <c r="C1100" s="10" t="s">
        <v>52</v>
      </c>
      <c r="D1100" s="11">
        <v>1</v>
      </c>
      <c r="E1100" s="12">
        <f>SUM(F1101:F1112)</f>
        <v>0</v>
      </c>
      <c r="F1100" s="12">
        <f>TRUNC(E1100*D1100, 0)</f>
        <v>0</v>
      </c>
      <c r="G1100" s="12">
        <f>SUM(H1101:H1112)</f>
        <v>0</v>
      </c>
      <c r="H1100" s="12">
        <f>TRUNC(G1100*D1100, 0)</f>
        <v>0</v>
      </c>
      <c r="I1100" s="12">
        <f>SUM(J1101:J1112)</f>
        <v>0</v>
      </c>
      <c r="J1100" s="12">
        <f>TRUNC(I1100*D1100, 0)</f>
        <v>0</v>
      </c>
      <c r="K1100" s="12">
        <f>SUM(L1101:L1112)</f>
        <v>0</v>
      </c>
      <c r="L1100" s="12">
        <f>TRUNC(F1100+H1100+J1100, 0)</f>
        <v>0</v>
      </c>
      <c r="M1100" s="10" t="s">
        <v>52</v>
      </c>
      <c r="N1100" s="9" t="s">
        <v>52</v>
      </c>
      <c r="O1100" s="9" t="s">
        <v>52</v>
      </c>
      <c r="P1100" s="9" t="s">
        <v>52</v>
      </c>
      <c r="Q1100" s="9" t="s">
        <v>3100</v>
      </c>
      <c r="R1100" s="9" t="s">
        <v>3098</v>
      </c>
      <c r="S1100" s="9" t="s">
        <v>54</v>
      </c>
      <c r="T1100" s="9" t="s">
        <v>54</v>
      </c>
      <c r="U1100" s="9" t="s">
        <v>54</v>
      </c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9" t="s">
        <v>52</v>
      </c>
      <c r="AT1100" s="1">
        <v>4</v>
      </c>
      <c r="AU1100" s="9" t="s">
        <v>52</v>
      </c>
      <c r="AV1100" s="9" t="s">
        <v>52</v>
      </c>
      <c r="AW1100" s="9" t="s">
        <v>3100</v>
      </c>
      <c r="AX1100" s="1">
        <v>1344</v>
      </c>
      <c r="AY1100" s="1"/>
    </row>
    <row r="1101" spans="1:51" ht="30" customHeight="1" x14ac:dyDescent="0.3">
      <c r="A1101" s="10" t="s">
        <v>3101</v>
      </c>
      <c r="B1101" s="10" t="s">
        <v>3102</v>
      </c>
      <c r="C1101" s="10" t="s">
        <v>98</v>
      </c>
      <c r="D1101" s="11"/>
      <c r="E1101" s="12">
        <f>TRUNC(일위대가목록!E917,0)</f>
        <v>0</v>
      </c>
      <c r="F1101" s="12">
        <f>TRUNC(E1101*D1101, 0)</f>
        <v>0</v>
      </c>
      <c r="G1101" s="12">
        <f>TRUNC(일위대가목록!F917,0)</f>
        <v>4109</v>
      </c>
      <c r="H1101" s="12">
        <f>TRUNC(G1101*D1101, 0)</f>
        <v>0</v>
      </c>
      <c r="I1101" s="12">
        <f>TRUNC(일위대가목록!G917,0)</f>
        <v>123</v>
      </c>
      <c r="J1101" s="12">
        <f>TRUNC(I1101*D1101, 0)</f>
        <v>0</v>
      </c>
      <c r="K1101" s="12">
        <f>TRUNC(E1101+G1101+I1101, 0)</f>
        <v>4232</v>
      </c>
      <c r="L1101" s="12">
        <f>TRUNC(F1101+H1101+J1101, 0)</f>
        <v>0</v>
      </c>
      <c r="M1101" s="10" t="s">
        <v>52</v>
      </c>
      <c r="N1101" s="9" t="s">
        <v>3103</v>
      </c>
      <c r="O1101" s="9" t="s">
        <v>52</v>
      </c>
      <c r="P1101" s="9" t="s">
        <v>52</v>
      </c>
      <c r="Q1101" s="9" t="s">
        <v>3100</v>
      </c>
      <c r="R1101" s="9" t="s">
        <v>52</v>
      </c>
      <c r="S1101" s="9" t="s">
        <v>67</v>
      </c>
      <c r="T1101" s="9" t="s">
        <v>54</v>
      </c>
      <c r="U1101" s="9" t="s">
        <v>54</v>
      </c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9" t="s">
        <v>52</v>
      </c>
      <c r="AT1101" s="1"/>
      <c r="AU1101" s="9" t="s">
        <v>52</v>
      </c>
      <c r="AV1101" s="9" t="s">
        <v>52</v>
      </c>
      <c r="AW1101" s="9" t="s">
        <v>3104</v>
      </c>
      <c r="AX1101" s="1">
        <v>1347</v>
      </c>
      <c r="AY1101" s="1"/>
    </row>
    <row r="1102" spans="1:51" ht="30" customHeight="1" x14ac:dyDescent="0.3">
      <c r="A1102" s="10" t="s">
        <v>3101</v>
      </c>
      <c r="B1102" s="10" t="s">
        <v>3105</v>
      </c>
      <c r="C1102" s="10" t="s">
        <v>98</v>
      </c>
      <c r="D1102" s="11"/>
      <c r="E1102" s="12">
        <f>TRUNC(일위대가목록!E918,0)</f>
        <v>0</v>
      </c>
      <c r="F1102" s="12">
        <f>TRUNC(E1102*D1102, 0)</f>
        <v>0</v>
      </c>
      <c r="G1102" s="12">
        <f>TRUNC(일위대가목록!F918,0)</f>
        <v>5376</v>
      </c>
      <c r="H1102" s="12">
        <f>TRUNC(G1102*D1102, 0)</f>
        <v>0</v>
      </c>
      <c r="I1102" s="12">
        <f>TRUNC(일위대가목록!G918,0)</f>
        <v>161</v>
      </c>
      <c r="J1102" s="12">
        <f>TRUNC(I1102*D1102, 0)</f>
        <v>0</v>
      </c>
      <c r="K1102" s="12">
        <f>TRUNC(E1102+G1102+I1102, 0)</f>
        <v>5537</v>
      </c>
      <c r="L1102" s="12">
        <f>TRUNC(F1102+H1102+J1102, 0)</f>
        <v>0</v>
      </c>
      <c r="M1102" s="10" t="s">
        <v>52</v>
      </c>
      <c r="N1102" s="9" t="s">
        <v>3106</v>
      </c>
      <c r="O1102" s="9" t="s">
        <v>52</v>
      </c>
      <c r="P1102" s="9" t="s">
        <v>52</v>
      </c>
      <c r="Q1102" s="9" t="s">
        <v>3100</v>
      </c>
      <c r="R1102" s="9" t="s">
        <v>52</v>
      </c>
      <c r="S1102" s="9" t="s">
        <v>67</v>
      </c>
      <c r="T1102" s="9" t="s">
        <v>54</v>
      </c>
      <c r="U1102" s="9" t="s">
        <v>54</v>
      </c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9" t="s">
        <v>52</v>
      </c>
      <c r="AT1102" s="1"/>
      <c r="AU1102" s="9" t="s">
        <v>52</v>
      </c>
      <c r="AV1102" s="9" t="s">
        <v>52</v>
      </c>
      <c r="AW1102" s="9" t="s">
        <v>3107</v>
      </c>
      <c r="AX1102" s="1">
        <v>1348</v>
      </c>
      <c r="AY1102" s="1"/>
    </row>
    <row r="1103" spans="1:51" ht="30" customHeight="1" x14ac:dyDescent="0.3">
      <c r="A1103" s="10" t="s">
        <v>3108</v>
      </c>
      <c r="B1103" s="10" t="s">
        <v>691</v>
      </c>
      <c r="C1103" s="10" t="s">
        <v>98</v>
      </c>
      <c r="D1103" s="11"/>
      <c r="E1103" s="12">
        <f>TRUNC(일위대가목록!E919,0)</f>
        <v>0</v>
      </c>
      <c r="F1103" s="12">
        <f>TRUNC(E1103*D1103, 0)</f>
        <v>0</v>
      </c>
      <c r="G1103" s="12">
        <f>TRUNC(일위대가목록!F919,0)</f>
        <v>5756</v>
      </c>
      <c r="H1103" s="12">
        <f>TRUNC(G1103*D1103, 0)</f>
        <v>0</v>
      </c>
      <c r="I1103" s="12">
        <f>TRUNC(일위대가목록!G919,0)</f>
        <v>0</v>
      </c>
      <c r="J1103" s="12">
        <f>TRUNC(I1103*D1103, 0)</f>
        <v>0</v>
      </c>
      <c r="K1103" s="12">
        <f>TRUNC(E1103+G1103+I1103, 0)</f>
        <v>5756</v>
      </c>
      <c r="L1103" s="12">
        <f>TRUNC(F1103+H1103+J1103, 0)</f>
        <v>0</v>
      </c>
      <c r="M1103" s="10" t="s">
        <v>52</v>
      </c>
      <c r="N1103" s="9" t="s">
        <v>3109</v>
      </c>
      <c r="O1103" s="9" t="s">
        <v>52</v>
      </c>
      <c r="P1103" s="9" t="s">
        <v>52</v>
      </c>
      <c r="Q1103" s="9" t="s">
        <v>3100</v>
      </c>
      <c r="R1103" s="9" t="s">
        <v>52</v>
      </c>
      <c r="S1103" s="9" t="s">
        <v>67</v>
      </c>
      <c r="T1103" s="9" t="s">
        <v>54</v>
      </c>
      <c r="U1103" s="9" t="s">
        <v>54</v>
      </c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9" t="s">
        <v>52</v>
      </c>
      <c r="AT1103" s="1"/>
      <c r="AU1103" s="9" t="s">
        <v>52</v>
      </c>
      <c r="AV1103" s="9" t="s">
        <v>52</v>
      </c>
      <c r="AW1103" s="9" t="s">
        <v>3110</v>
      </c>
      <c r="AX1103" s="1">
        <v>1349</v>
      </c>
      <c r="AY1103" s="1"/>
    </row>
    <row r="1104" spans="1:51" ht="30" customHeight="1" x14ac:dyDescent="0.3">
      <c r="A1104" s="10" t="s">
        <v>3108</v>
      </c>
      <c r="B1104" s="10" t="s">
        <v>691</v>
      </c>
      <c r="C1104" s="10" t="s">
        <v>3111</v>
      </c>
      <c r="D1104" s="11"/>
      <c r="E1104" s="12">
        <f>TRUNC(일위대가목록!E920,0)</f>
        <v>0</v>
      </c>
      <c r="F1104" s="12">
        <f>TRUNC(E1104*D1104, 0)</f>
        <v>0</v>
      </c>
      <c r="G1104" s="12">
        <f>TRUNC(일위대가목록!F920,0)</f>
        <v>57563</v>
      </c>
      <c r="H1104" s="12">
        <f>TRUNC(G1104*D1104, 0)</f>
        <v>0</v>
      </c>
      <c r="I1104" s="12">
        <f>TRUNC(일위대가목록!G920,0)</f>
        <v>0</v>
      </c>
      <c r="J1104" s="12">
        <f>TRUNC(I1104*D1104, 0)</f>
        <v>0</v>
      </c>
      <c r="K1104" s="12">
        <f>TRUNC(E1104+G1104+I1104, 0)</f>
        <v>57563</v>
      </c>
      <c r="L1104" s="12">
        <f>TRUNC(F1104+H1104+J1104, 0)</f>
        <v>0</v>
      </c>
      <c r="M1104" s="10" t="s">
        <v>52</v>
      </c>
      <c r="N1104" s="9" t="s">
        <v>3112</v>
      </c>
      <c r="O1104" s="9" t="s">
        <v>52</v>
      </c>
      <c r="P1104" s="9" t="s">
        <v>52</v>
      </c>
      <c r="Q1104" s="9" t="s">
        <v>3100</v>
      </c>
      <c r="R1104" s="9" t="s">
        <v>52</v>
      </c>
      <c r="S1104" s="9" t="s">
        <v>67</v>
      </c>
      <c r="T1104" s="9" t="s">
        <v>54</v>
      </c>
      <c r="U1104" s="9" t="s">
        <v>54</v>
      </c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9" t="s">
        <v>52</v>
      </c>
      <c r="AT1104" s="1"/>
      <c r="AU1104" s="9" t="s">
        <v>52</v>
      </c>
      <c r="AV1104" s="9" t="s">
        <v>52</v>
      </c>
      <c r="AW1104" s="9" t="s">
        <v>3113</v>
      </c>
      <c r="AX1104" s="1">
        <v>1350</v>
      </c>
      <c r="AY1104" s="1"/>
    </row>
    <row r="1105" spans="1:51" ht="30" customHeight="1" x14ac:dyDescent="0.3">
      <c r="A1105" s="10" t="s">
        <v>3114</v>
      </c>
      <c r="B1105" s="10" t="s">
        <v>3115</v>
      </c>
      <c r="C1105" s="10" t="s">
        <v>65</v>
      </c>
      <c r="D1105" s="11"/>
      <c r="E1105" s="12">
        <f>TRUNC(일위대가목록!E921,0)</f>
        <v>0</v>
      </c>
      <c r="F1105" s="12">
        <f>TRUNC(E1105*D1105, 0)</f>
        <v>0</v>
      </c>
      <c r="G1105" s="12">
        <f>TRUNC(일위대가목록!F921,0)</f>
        <v>1154</v>
      </c>
      <c r="H1105" s="12">
        <f>TRUNC(G1105*D1105, 0)</f>
        <v>0</v>
      </c>
      <c r="I1105" s="12">
        <f>TRUNC(일위대가목록!G921,0)</f>
        <v>0</v>
      </c>
      <c r="J1105" s="12">
        <f>TRUNC(I1105*D1105, 0)</f>
        <v>0</v>
      </c>
      <c r="K1105" s="12">
        <f>TRUNC(E1105+G1105+I1105, 0)</f>
        <v>1154</v>
      </c>
      <c r="L1105" s="12">
        <f>TRUNC(F1105+H1105+J1105, 0)</f>
        <v>0</v>
      </c>
      <c r="M1105" s="10" t="s">
        <v>52</v>
      </c>
      <c r="N1105" s="9" t="s">
        <v>3116</v>
      </c>
      <c r="O1105" s="9" t="s">
        <v>52</v>
      </c>
      <c r="P1105" s="9" t="s">
        <v>52</v>
      </c>
      <c r="Q1105" s="9" t="s">
        <v>3100</v>
      </c>
      <c r="R1105" s="9" t="s">
        <v>52</v>
      </c>
      <c r="S1105" s="9" t="s">
        <v>67</v>
      </c>
      <c r="T1105" s="9" t="s">
        <v>54</v>
      </c>
      <c r="U1105" s="9" t="s">
        <v>54</v>
      </c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9" t="s">
        <v>52</v>
      </c>
      <c r="AT1105" s="1"/>
      <c r="AU1105" s="9" t="s">
        <v>52</v>
      </c>
      <c r="AV1105" s="9" t="s">
        <v>52</v>
      </c>
      <c r="AW1105" s="9" t="s">
        <v>3117</v>
      </c>
      <c r="AX1105" s="1">
        <v>1351</v>
      </c>
      <c r="AY1105" s="1"/>
    </row>
    <row r="1106" spans="1:51" ht="30" customHeight="1" x14ac:dyDescent="0.3">
      <c r="A1106" s="10" t="s">
        <v>3118</v>
      </c>
      <c r="B1106" s="10" t="s">
        <v>3119</v>
      </c>
      <c r="C1106" s="10" t="s">
        <v>453</v>
      </c>
      <c r="D1106" s="11"/>
      <c r="E1106" s="12">
        <f>TRUNC(일위대가목록!E922,0)</f>
        <v>0</v>
      </c>
      <c r="F1106" s="12">
        <f>TRUNC(E1106*D1106, 0)</f>
        <v>0</v>
      </c>
      <c r="G1106" s="12">
        <f>TRUNC(일위대가목록!F922,0)</f>
        <v>890</v>
      </c>
      <c r="H1106" s="12">
        <f>TRUNC(G1106*D1106, 0)</f>
        <v>0</v>
      </c>
      <c r="I1106" s="12">
        <f>TRUNC(일위대가목록!G922,0)</f>
        <v>0</v>
      </c>
      <c r="J1106" s="12">
        <f>TRUNC(I1106*D1106, 0)</f>
        <v>0</v>
      </c>
      <c r="K1106" s="12">
        <f>TRUNC(E1106+G1106+I1106, 0)</f>
        <v>890</v>
      </c>
      <c r="L1106" s="12">
        <f>TRUNC(F1106+H1106+J1106, 0)</f>
        <v>0</v>
      </c>
      <c r="M1106" s="10" t="s">
        <v>52</v>
      </c>
      <c r="N1106" s="9" t="s">
        <v>3120</v>
      </c>
      <c r="O1106" s="9" t="s">
        <v>52</v>
      </c>
      <c r="P1106" s="9" t="s">
        <v>52</v>
      </c>
      <c r="Q1106" s="9" t="s">
        <v>3100</v>
      </c>
      <c r="R1106" s="9" t="s">
        <v>52</v>
      </c>
      <c r="S1106" s="9" t="s">
        <v>67</v>
      </c>
      <c r="T1106" s="9" t="s">
        <v>54</v>
      </c>
      <c r="U1106" s="9" t="s">
        <v>54</v>
      </c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9" t="s">
        <v>52</v>
      </c>
      <c r="AT1106" s="1"/>
      <c r="AU1106" s="9" t="s">
        <v>52</v>
      </c>
      <c r="AV1106" s="9" t="s">
        <v>52</v>
      </c>
      <c r="AW1106" s="9" t="s">
        <v>3121</v>
      </c>
      <c r="AX1106" s="1">
        <v>1352</v>
      </c>
      <c r="AY1106" s="1"/>
    </row>
    <row r="1107" spans="1:51" ht="30" customHeight="1" x14ac:dyDescent="0.3">
      <c r="A1107" s="10" t="s">
        <v>3118</v>
      </c>
      <c r="B1107" s="10" t="s">
        <v>3122</v>
      </c>
      <c r="C1107" s="10" t="s">
        <v>453</v>
      </c>
      <c r="D1107" s="11"/>
      <c r="E1107" s="12">
        <f>TRUNC(일위대가목록!E923,0)</f>
        <v>0</v>
      </c>
      <c r="F1107" s="12">
        <f>TRUNC(E1107*D1107, 0)</f>
        <v>0</v>
      </c>
      <c r="G1107" s="12">
        <f>TRUNC(일위대가목록!F923,0)</f>
        <v>1559</v>
      </c>
      <c r="H1107" s="12">
        <f>TRUNC(G1107*D1107, 0)</f>
        <v>0</v>
      </c>
      <c r="I1107" s="12">
        <f>TRUNC(일위대가목록!G923,0)</f>
        <v>62</v>
      </c>
      <c r="J1107" s="12">
        <f>TRUNC(I1107*D1107, 0)</f>
        <v>0</v>
      </c>
      <c r="K1107" s="12">
        <f>TRUNC(E1107+G1107+I1107, 0)</f>
        <v>1621</v>
      </c>
      <c r="L1107" s="12">
        <f>TRUNC(F1107+H1107+J1107, 0)</f>
        <v>0</v>
      </c>
      <c r="M1107" s="10" t="s">
        <v>52</v>
      </c>
      <c r="N1107" s="9" t="s">
        <v>3123</v>
      </c>
      <c r="O1107" s="9" t="s">
        <v>52</v>
      </c>
      <c r="P1107" s="9" t="s">
        <v>52</v>
      </c>
      <c r="Q1107" s="9" t="s">
        <v>3100</v>
      </c>
      <c r="R1107" s="9" t="s">
        <v>52</v>
      </c>
      <c r="S1107" s="9" t="s">
        <v>67</v>
      </c>
      <c r="T1107" s="9" t="s">
        <v>54</v>
      </c>
      <c r="U1107" s="9" t="s">
        <v>54</v>
      </c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9" t="s">
        <v>52</v>
      </c>
      <c r="AT1107" s="1"/>
      <c r="AU1107" s="9" t="s">
        <v>52</v>
      </c>
      <c r="AV1107" s="9" t="s">
        <v>52</v>
      </c>
      <c r="AW1107" s="9" t="s">
        <v>3124</v>
      </c>
      <c r="AX1107" s="1">
        <v>1353</v>
      </c>
      <c r="AY1107" s="1"/>
    </row>
    <row r="1108" spans="1:51" ht="30" customHeight="1" x14ac:dyDescent="0.3">
      <c r="A1108" s="10" t="s">
        <v>3118</v>
      </c>
      <c r="B1108" s="10" t="s">
        <v>3125</v>
      </c>
      <c r="C1108" s="10" t="s">
        <v>453</v>
      </c>
      <c r="D1108" s="11"/>
      <c r="E1108" s="12">
        <f>TRUNC(일위대가목록!E924,0)</f>
        <v>0</v>
      </c>
      <c r="F1108" s="12">
        <f>TRUNC(E1108*D1108, 0)</f>
        <v>0</v>
      </c>
      <c r="G1108" s="12">
        <f>TRUNC(일위대가목록!F924,0)</f>
        <v>2004</v>
      </c>
      <c r="H1108" s="12">
        <f>TRUNC(G1108*D1108, 0)</f>
        <v>0</v>
      </c>
      <c r="I1108" s="12">
        <f>TRUNC(일위대가목록!G924,0)</f>
        <v>80</v>
      </c>
      <c r="J1108" s="12">
        <f>TRUNC(I1108*D1108, 0)</f>
        <v>0</v>
      </c>
      <c r="K1108" s="12">
        <f>TRUNC(E1108+G1108+I1108, 0)</f>
        <v>2084</v>
      </c>
      <c r="L1108" s="12">
        <f>TRUNC(F1108+H1108+J1108, 0)</f>
        <v>0</v>
      </c>
      <c r="M1108" s="10" t="s">
        <v>52</v>
      </c>
      <c r="N1108" s="9" t="s">
        <v>3126</v>
      </c>
      <c r="O1108" s="9" t="s">
        <v>52</v>
      </c>
      <c r="P1108" s="9" t="s">
        <v>52</v>
      </c>
      <c r="Q1108" s="9" t="s">
        <v>3100</v>
      </c>
      <c r="R1108" s="9" t="s">
        <v>52</v>
      </c>
      <c r="S1108" s="9" t="s">
        <v>67</v>
      </c>
      <c r="T1108" s="9" t="s">
        <v>54</v>
      </c>
      <c r="U1108" s="9" t="s">
        <v>54</v>
      </c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9" t="s">
        <v>52</v>
      </c>
      <c r="AT1108" s="1"/>
      <c r="AU1108" s="9" t="s">
        <v>52</v>
      </c>
      <c r="AV1108" s="9" t="s">
        <v>52</v>
      </c>
      <c r="AW1108" s="9" t="s">
        <v>3127</v>
      </c>
      <c r="AX1108" s="1">
        <v>1354</v>
      </c>
      <c r="AY1108" s="1"/>
    </row>
    <row r="1109" spans="1:51" ht="30" customHeight="1" x14ac:dyDescent="0.3">
      <c r="A1109" s="10" t="s">
        <v>3128</v>
      </c>
      <c r="B1109" s="10" t="s">
        <v>2071</v>
      </c>
      <c r="C1109" s="10" t="s">
        <v>98</v>
      </c>
      <c r="D1109" s="11"/>
      <c r="E1109" s="12">
        <f>TRUNC(일위대가목록!E925,0)</f>
        <v>0</v>
      </c>
      <c r="F1109" s="12">
        <f>TRUNC(E1109*D1109, 0)</f>
        <v>0</v>
      </c>
      <c r="G1109" s="12">
        <f>TRUNC(일위대가목록!F925,0)</f>
        <v>3118</v>
      </c>
      <c r="H1109" s="12">
        <f>TRUNC(G1109*D1109, 0)</f>
        <v>0</v>
      </c>
      <c r="I1109" s="12">
        <f>TRUNC(일위대가목록!G925,0)</f>
        <v>124</v>
      </c>
      <c r="J1109" s="12">
        <f>TRUNC(I1109*D1109, 0)</f>
        <v>0</v>
      </c>
      <c r="K1109" s="12">
        <f>TRUNC(E1109+G1109+I1109, 0)</f>
        <v>3242</v>
      </c>
      <c r="L1109" s="12">
        <f>TRUNC(F1109+H1109+J1109, 0)</f>
        <v>0</v>
      </c>
      <c r="M1109" s="10" t="s">
        <v>52</v>
      </c>
      <c r="N1109" s="9" t="s">
        <v>3129</v>
      </c>
      <c r="O1109" s="9" t="s">
        <v>52</v>
      </c>
      <c r="P1109" s="9" t="s">
        <v>52</v>
      </c>
      <c r="Q1109" s="9" t="s">
        <v>3100</v>
      </c>
      <c r="R1109" s="9" t="s">
        <v>52</v>
      </c>
      <c r="S1109" s="9" t="s">
        <v>67</v>
      </c>
      <c r="T1109" s="9" t="s">
        <v>54</v>
      </c>
      <c r="U1109" s="9" t="s">
        <v>54</v>
      </c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9" t="s">
        <v>52</v>
      </c>
      <c r="AT1109" s="1"/>
      <c r="AU1109" s="9" t="s">
        <v>52</v>
      </c>
      <c r="AV1109" s="9" t="s">
        <v>52</v>
      </c>
      <c r="AW1109" s="9" t="s">
        <v>3130</v>
      </c>
      <c r="AX1109" s="1">
        <v>1355</v>
      </c>
      <c r="AY1109" s="1"/>
    </row>
    <row r="1110" spans="1:51" ht="30" customHeight="1" x14ac:dyDescent="0.3">
      <c r="A1110" s="10" t="s">
        <v>3131</v>
      </c>
      <c r="B1110" s="10" t="s">
        <v>52</v>
      </c>
      <c r="C1110" s="10" t="s">
        <v>98</v>
      </c>
      <c r="D1110" s="11"/>
      <c r="E1110" s="12">
        <f>TRUNC(일위대가목록!E926,0)</f>
        <v>0</v>
      </c>
      <c r="F1110" s="12">
        <f>TRUNC(E1110*D1110, 0)</f>
        <v>0</v>
      </c>
      <c r="G1110" s="12">
        <f>TRUNC(일위대가목록!F926,0)</f>
        <v>4454</v>
      </c>
      <c r="H1110" s="12">
        <f>TRUNC(G1110*D1110, 0)</f>
        <v>0</v>
      </c>
      <c r="I1110" s="12">
        <f>TRUNC(일위대가목록!G926,0)</f>
        <v>178</v>
      </c>
      <c r="J1110" s="12">
        <f>TRUNC(I1110*D1110, 0)</f>
        <v>0</v>
      </c>
      <c r="K1110" s="12">
        <f>TRUNC(E1110+G1110+I1110, 0)</f>
        <v>4632</v>
      </c>
      <c r="L1110" s="12">
        <f>TRUNC(F1110+H1110+J1110, 0)</f>
        <v>0</v>
      </c>
      <c r="M1110" s="10" t="s">
        <v>52</v>
      </c>
      <c r="N1110" s="9" t="s">
        <v>3132</v>
      </c>
      <c r="O1110" s="9" t="s">
        <v>52</v>
      </c>
      <c r="P1110" s="9" t="s">
        <v>52</v>
      </c>
      <c r="Q1110" s="9" t="s">
        <v>3100</v>
      </c>
      <c r="R1110" s="9" t="s">
        <v>52</v>
      </c>
      <c r="S1110" s="9" t="s">
        <v>67</v>
      </c>
      <c r="T1110" s="9" t="s">
        <v>54</v>
      </c>
      <c r="U1110" s="9" t="s">
        <v>54</v>
      </c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9" t="s">
        <v>52</v>
      </c>
      <c r="AT1110" s="1"/>
      <c r="AU1110" s="9" t="s">
        <v>52</v>
      </c>
      <c r="AV1110" s="9" t="s">
        <v>52</v>
      </c>
      <c r="AW1110" s="9" t="s">
        <v>3133</v>
      </c>
      <c r="AX1110" s="1">
        <v>1356</v>
      </c>
      <c r="AY1110" s="1"/>
    </row>
    <row r="1111" spans="1:51" ht="30" customHeight="1" x14ac:dyDescent="0.3">
      <c r="A1111" s="10" t="s">
        <v>3134</v>
      </c>
      <c r="B1111" s="10" t="s">
        <v>3135</v>
      </c>
      <c r="C1111" s="10" t="s">
        <v>76</v>
      </c>
      <c r="D1111" s="11"/>
      <c r="E1111" s="12">
        <f>TRUNC(일위대가목록!E927,0)</f>
        <v>0</v>
      </c>
      <c r="F1111" s="12">
        <f>TRUNC(E1111*D1111, 0)</f>
        <v>0</v>
      </c>
      <c r="G1111" s="12">
        <f>TRUNC(일위대가목록!F927,0)</f>
        <v>77362</v>
      </c>
      <c r="H1111" s="12">
        <f>TRUNC(G1111*D1111, 0)</f>
        <v>0</v>
      </c>
      <c r="I1111" s="12">
        <f>TRUNC(일위대가목록!G927,0)</f>
        <v>2320</v>
      </c>
      <c r="J1111" s="12">
        <f>TRUNC(I1111*D1111, 0)</f>
        <v>0</v>
      </c>
      <c r="K1111" s="12">
        <f>TRUNC(E1111+G1111+I1111, 0)</f>
        <v>79682</v>
      </c>
      <c r="L1111" s="12">
        <f>TRUNC(F1111+H1111+J1111, 0)</f>
        <v>0</v>
      </c>
      <c r="M1111" s="10" t="s">
        <v>52</v>
      </c>
      <c r="N1111" s="9" t="s">
        <v>3136</v>
      </c>
      <c r="O1111" s="9" t="s">
        <v>52</v>
      </c>
      <c r="P1111" s="9" t="s">
        <v>52</v>
      </c>
      <c r="Q1111" s="9" t="s">
        <v>3100</v>
      </c>
      <c r="R1111" s="9" t="s">
        <v>52</v>
      </c>
      <c r="S1111" s="9" t="s">
        <v>67</v>
      </c>
      <c r="T1111" s="9" t="s">
        <v>54</v>
      </c>
      <c r="U1111" s="9" t="s">
        <v>54</v>
      </c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9" t="s">
        <v>52</v>
      </c>
      <c r="AT1111" s="1"/>
      <c r="AU1111" s="9" t="s">
        <v>52</v>
      </c>
      <c r="AV1111" s="9" t="s">
        <v>52</v>
      </c>
      <c r="AW1111" s="9" t="s">
        <v>3137</v>
      </c>
      <c r="AX1111" s="1">
        <v>1357</v>
      </c>
      <c r="AY1111" s="1"/>
    </row>
    <row r="1112" spans="1:51" ht="30" customHeight="1" x14ac:dyDescent="0.3">
      <c r="A1112" s="10" t="s">
        <v>3134</v>
      </c>
      <c r="B1112" s="10" t="s">
        <v>3138</v>
      </c>
      <c r="C1112" s="10" t="s">
        <v>76</v>
      </c>
      <c r="D1112" s="11"/>
      <c r="E1112" s="12">
        <f>TRUNC(일위대가목록!E928,0)</f>
        <v>0</v>
      </c>
      <c r="F1112" s="12">
        <f>TRUNC(E1112*D1112, 0)</f>
        <v>0</v>
      </c>
      <c r="G1112" s="12">
        <f>TRUNC(일위대가목록!F928,0)</f>
        <v>86080</v>
      </c>
      <c r="H1112" s="12">
        <f>TRUNC(G1112*D1112, 0)</f>
        <v>0</v>
      </c>
      <c r="I1112" s="12">
        <f>TRUNC(일위대가목록!G928,0)</f>
        <v>2582</v>
      </c>
      <c r="J1112" s="12">
        <f>TRUNC(I1112*D1112, 0)</f>
        <v>0</v>
      </c>
      <c r="K1112" s="12">
        <f>TRUNC(E1112+G1112+I1112, 0)</f>
        <v>88662</v>
      </c>
      <c r="L1112" s="12">
        <f>TRUNC(F1112+H1112+J1112, 0)</f>
        <v>0</v>
      </c>
      <c r="M1112" s="10" t="s">
        <v>52</v>
      </c>
      <c r="N1112" s="9" t="s">
        <v>3139</v>
      </c>
      <c r="O1112" s="9" t="s">
        <v>52</v>
      </c>
      <c r="P1112" s="9" t="s">
        <v>52</v>
      </c>
      <c r="Q1112" s="9" t="s">
        <v>3100</v>
      </c>
      <c r="R1112" s="9" t="s">
        <v>52</v>
      </c>
      <c r="S1112" s="9" t="s">
        <v>67</v>
      </c>
      <c r="T1112" s="9" t="s">
        <v>54</v>
      </c>
      <c r="U1112" s="9" t="s">
        <v>54</v>
      </c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9" t="s">
        <v>52</v>
      </c>
      <c r="AT1112" s="1"/>
      <c r="AU1112" s="9" t="s">
        <v>52</v>
      </c>
      <c r="AV1112" s="9" t="s">
        <v>52</v>
      </c>
      <c r="AW1112" s="9" t="s">
        <v>3140</v>
      </c>
      <c r="AX1112" s="1">
        <v>1358</v>
      </c>
      <c r="AY1112" s="1"/>
    </row>
    <row r="1113" spans="1:51" ht="30" customHeight="1" x14ac:dyDescent="0.3">
      <c r="A1113" s="10" t="s">
        <v>3141</v>
      </c>
      <c r="B1113" s="10" t="s">
        <v>52</v>
      </c>
      <c r="C1113" s="10" t="s">
        <v>52</v>
      </c>
      <c r="D1113" s="11">
        <v>1</v>
      </c>
      <c r="E1113" s="12">
        <f>SUM(F1114:F1133)</f>
        <v>0</v>
      </c>
      <c r="F1113" s="12">
        <f>TRUNC(E1113*D1113, 0)</f>
        <v>0</v>
      </c>
      <c r="G1113" s="12">
        <f>SUM(H1114:H1133)</f>
        <v>0</v>
      </c>
      <c r="H1113" s="12">
        <f>TRUNC(G1113*D1113, 0)</f>
        <v>0</v>
      </c>
      <c r="I1113" s="12">
        <f>SUM(J1114:J1133)</f>
        <v>0</v>
      </c>
      <c r="J1113" s="12">
        <f>TRUNC(I1113*D1113, 0)</f>
        <v>0</v>
      </c>
      <c r="K1113" s="12">
        <f>SUM(L1114:L1133)</f>
        <v>0</v>
      </c>
      <c r="L1113" s="12">
        <f>TRUNC(F1113+H1113+J1113, 0)</f>
        <v>0</v>
      </c>
      <c r="M1113" s="10" t="s">
        <v>52</v>
      </c>
      <c r="N1113" s="9" t="s">
        <v>52</v>
      </c>
      <c r="O1113" s="9" t="s">
        <v>52</v>
      </c>
      <c r="P1113" s="9" t="s">
        <v>52</v>
      </c>
      <c r="Q1113" s="9" t="s">
        <v>3142</v>
      </c>
      <c r="R1113" s="9" t="s">
        <v>3098</v>
      </c>
      <c r="S1113" s="9" t="s">
        <v>54</v>
      </c>
      <c r="T1113" s="9" t="s">
        <v>54</v>
      </c>
      <c r="U1113" s="9" t="s">
        <v>54</v>
      </c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9" t="s">
        <v>52</v>
      </c>
      <c r="AT1113" s="1">
        <v>4</v>
      </c>
      <c r="AU1113" s="9" t="s">
        <v>52</v>
      </c>
      <c r="AV1113" s="9" t="s">
        <v>52</v>
      </c>
      <c r="AW1113" s="9" t="s">
        <v>3142</v>
      </c>
      <c r="AX1113" s="1">
        <v>1345</v>
      </c>
      <c r="AY1113" s="1"/>
    </row>
    <row r="1114" spans="1:51" ht="30" customHeight="1" x14ac:dyDescent="0.3">
      <c r="A1114" s="10" t="s">
        <v>3143</v>
      </c>
      <c r="B1114" s="10" t="s">
        <v>3144</v>
      </c>
      <c r="C1114" s="10" t="s">
        <v>969</v>
      </c>
      <c r="D1114" s="11"/>
      <c r="E1114" s="12">
        <f>TRUNC(일위대가목록!E929,0)</f>
        <v>97762</v>
      </c>
      <c r="F1114" s="12">
        <f>TRUNC(E1114*D1114, 0)</f>
        <v>0</v>
      </c>
      <c r="G1114" s="12">
        <f>TRUNC(일위대가목록!F929,0)</f>
        <v>4888104</v>
      </c>
      <c r="H1114" s="12">
        <f>TRUNC(G1114*D1114, 0)</f>
        <v>0</v>
      </c>
      <c r="I1114" s="12">
        <f>TRUNC(일위대가목록!G929,0)</f>
        <v>97762</v>
      </c>
      <c r="J1114" s="12">
        <f>TRUNC(I1114*D1114, 0)</f>
        <v>0</v>
      </c>
      <c r="K1114" s="12">
        <f>TRUNC(E1114+G1114+I1114, 0)</f>
        <v>5083628</v>
      </c>
      <c r="L1114" s="12">
        <f>TRUNC(F1114+H1114+J1114, 0)</f>
        <v>0</v>
      </c>
      <c r="M1114" s="10" t="s">
        <v>52</v>
      </c>
      <c r="N1114" s="9" t="s">
        <v>3145</v>
      </c>
      <c r="O1114" s="9" t="s">
        <v>52</v>
      </c>
      <c r="P1114" s="9" t="s">
        <v>52</v>
      </c>
      <c r="Q1114" s="9" t="s">
        <v>3142</v>
      </c>
      <c r="R1114" s="9" t="s">
        <v>52</v>
      </c>
      <c r="S1114" s="9" t="s">
        <v>67</v>
      </c>
      <c r="T1114" s="9" t="s">
        <v>54</v>
      </c>
      <c r="U1114" s="9" t="s">
        <v>54</v>
      </c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9" t="s">
        <v>52</v>
      </c>
      <c r="AT1114" s="1"/>
      <c r="AU1114" s="9" t="s">
        <v>52</v>
      </c>
      <c r="AV1114" s="9" t="s">
        <v>52</v>
      </c>
      <c r="AW1114" s="9" t="s">
        <v>3146</v>
      </c>
      <c r="AX1114" s="1">
        <v>1359</v>
      </c>
      <c r="AY1114" s="1"/>
    </row>
    <row r="1115" spans="1:51" ht="30" customHeight="1" x14ac:dyDescent="0.3">
      <c r="A1115" s="10" t="s">
        <v>3143</v>
      </c>
      <c r="B1115" s="10" t="s">
        <v>3144</v>
      </c>
      <c r="C1115" s="10" t="s">
        <v>2599</v>
      </c>
      <c r="D1115" s="11"/>
      <c r="E1115" s="12">
        <f>TRUNC(일위대가목록!E930,0)</f>
        <v>97</v>
      </c>
      <c r="F1115" s="12">
        <f>TRUNC(E1115*D1115, 0)</f>
        <v>0</v>
      </c>
      <c r="G1115" s="12">
        <f>TRUNC(일위대가목록!F930,0)</f>
        <v>4888</v>
      </c>
      <c r="H1115" s="12">
        <f>TRUNC(G1115*D1115, 0)</f>
        <v>0</v>
      </c>
      <c r="I1115" s="12">
        <f>TRUNC(일위대가목록!G930,0)</f>
        <v>97</v>
      </c>
      <c r="J1115" s="12">
        <f>TRUNC(I1115*D1115, 0)</f>
        <v>0</v>
      </c>
      <c r="K1115" s="12">
        <f>TRUNC(E1115+G1115+I1115, 0)</f>
        <v>5082</v>
      </c>
      <c r="L1115" s="12">
        <f>TRUNC(F1115+H1115+J1115, 0)</f>
        <v>0</v>
      </c>
      <c r="M1115" s="10" t="s">
        <v>52</v>
      </c>
      <c r="N1115" s="9" t="s">
        <v>3147</v>
      </c>
      <c r="O1115" s="9" t="s">
        <v>52</v>
      </c>
      <c r="P1115" s="9" t="s">
        <v>52</v>
      </c>
      <c r="Q1115" s="9" t="s">
        <v>3142</v>
      </c>
      <c r="R1115" s="9" t="s">
        <v>52</v>
      </c>
      <c r="S1115" s="9" t="s">
        <v>67</v>
      </c>
      <c r="T1115" s="9" t="s">
        <v>54</v>
      </c>
      <c r="U1115" s="9" t="s">
        <v>54</v>
      </c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9" t="s">
        <v>52</v>
      </c>
      <c r="AT1115" s="1"/>
      <c r="AU1115" s="9" t="s">
        <v>52</v>
      </c>
      <c r="AV1115" s="9" t="s">
        <v>52</v>
      </c>
      <c r="AW1115" s="9" t="s">
        <v>3148</v>
      </c>
      <c r="AX1115" s="1">
        <v>1360</v>
      </c>
      <c r="AY1115" s="1"/>
    </row>
    <row r="1116" spans="1:51" ht="30" customHeight="1" x14ac:dyDescent="0.3">
      <c r="A1116" s="10" t="s">
        <v>3143</v>
      </c>
      <c r="B1116" s="10" t="s">
        <v>3149</v>
      </c>
      <c r="C1116" s="10" t="s">
        <v>969</v>
      </c>
      <c r="D1116" s="11"/>
      <c r="E1116" s="12">
        <f>TRUNC(일위대가목록!E931,0)</f>
        <v>60477</v>
      </c>
      <c r="F1116" s="12">
        <f>TRUNC(E1116*D1116, 0)</f>
        <v>0</v>
      </c>
      <c r="G1116" s="12">
        <f>TRUNC(일위대가목록!F931,0)</f>
        <v>3023855</v>
      </c>
      <c r="H1116" s="12">
        <f>TRUNC(G1116*D1116, 0)</f>
        <v>0</v>
      </c>
      <c r="I1116" s="12">
        <f>TRUNC(일위대가목록!G931,0)</f>
        <v>60477</v>
      </c>
      <c r="J1116" s="12">
        <f>TRUNC(I1116*D1116, 0)</f>
        <v>0</v>
      </c>
      <c r="K1116" s="12">
        <f>TRUNC(E1116+G1116+I1116, 0)</f>
        <v>3144809</v>
      </c>
      <c r="L1116" s="12">
        <f>TRUNC(F1116+H1116+J1116, 0)</f>
        <v>0</v>
      </c>
      <c r="M1116" s="10" t="s">
        <v>52</v>
      </c>
      <c r="N1116" s="9" t="s">
        <v>3150</v>
      </c>
      <c r="O1116" s="9" t="s">
        <v>52</v>
      </c>
      <c r="P1116" s="9" t="s">
        <v>52</v>
      </c>
      <c r="Q1116" s="9" t="s">
        <v>3142</v>
      </c>
      <c r="R1116" s="9" t="s">
        <v>52</v>
      </c>
      <c r="S1116" s="9" t="s">
        <v>67</v>
      </c>
      <c r="T1116" s="9" t="s">
        <v>54</v>
      </c>
      <c r="U1116" s="9" t="s">
        <v>54</v>
      </c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9" t="s">
        <v>52</v>
      </c>
      <c r="AT1116" s="1"/>
      <c r="AU1116" s="9" t="s">
        <v>52</v>
      </c>
      <c r="AV1116" s="9" t="s">
        <v>52</v>
      </c>
      <c r="AW1116" s="9" t="s">
        <v>3151</v>
      </c>
      <c r="AX1116" s="1">
        <v>1361</v>
      </c>
      <c r="AY1116" s="1"/>
    </row>
    <row r="1117" spans="1:51" ht="30" customHeight="1" x14ac:dyDescent="0.3">
      <c r="A1117" s="10" t="s">
        <v>3143</v>
      </c>
      <c r="B1117" s="10" t="s">
        <v>3149</v>
      </c>
      <c r="C1117" s="10" t="s">
        <v>2599</v>
      </c>
      <c r="D1117" s="11"/>
      <c r="E1117" s="12">
        <f>TRUNC(일위대가목록!E932,0)</f>
        <v>60</v>
      </c>
      <c r="F1117" s="12">
        <f>TRUNC(E1117*D1117, 0)</f>
        <v>0</v>
      </c>
      <c r="G1117" s="12">
        <f>TRUNC(일위대가목록!F932,0)</f>
        <v>3023</v>
      </c>
      <c r="H1117" s="12">
        <f>TRUNC(G1117*D1117, 0)</f>
        <v>0</v>
      </c>
      <c r="I1117" s="12">
        <f>TRUNC(일위대가목록!G932,0)</f>
        <v>60</v>
      </c>
      <c r="J1117" s="12">
        <f>TRUNC(I1117*D1117, 0)</f>
        <v>0</v>
      </c>
      <c r="K1117" s="12">
        <f>TRUNC(E1117+G1117+I1117, 0)</f>
        <v>3143</v>
      </c>
      <c r="L1117" s="12">
        <f>TRUNC(F1117+H1117+J1117, 0)</f>
        <v>0</v>
      </c>
      <c r="M1117" s="10" t="s">
        <v>52</v>
      </c>
      <c r="N1117" s="9" t="s">
        <v>3152</v>
      </c>
      <c r="O1117" s="9" t="s">
        <v>52</v>
      </c>
      <c r="P1117" s="9" t="s">
        <v>52</v>
      </c>
      <c r="Q1117" s="9" t="s">
        <v>3142</v>
      </c>
      <c r="R1117" s="9" t="s">
        <v>52</v>
      </c>
      <c r="S1117" s="9" t="s">
        <v>67</v>
      </c>
      <c r="T1117" s="9" t="s">
        <v>54</v>
      </c>
      <c r="U1117" s="9" t="s">
        <v>54</v>
      </c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9" t="s">
        <v>52</v>
      </c>
      <c r="AT1117" s="1"/>
      <c r="AU1117" s="9" t="s">
        <v>52</v>
      </c>
      <c r="AV1117" s="9" t="s">
        <v>52</v>
      </c>
      <c r="AW1117" s="9" t="s">
        <v>3153</v>
      </c>
      <c r="AX1117" s="1">
        <v>1362</v>
      </c>
      <c r="AY1117" s="1"/>
    </row>
    <row r="1118" spans="1:51" ht="30" customHeight="1" x14ac:dyDescent="0.3">
      <c r="A1118" s="10" t="s">
        <v>3143</v>
      </c>
      <c r="B1118" s="10" t="s">
        <v>3154</v>
      </c>
      <c r="C1118" s="10" t="s">
        <v>969</v>
      </c>
      <c r="D1118" s="11"/>
      <c r="E1118" s="12">
        <f>TRUNC(일위대가목록!E933,0)</f>
        <v>97762</v>
      </c>
      <c r="F1118" s="12">
        <f>TRUNC(E1118*D1118, 0)</f>
        <v>0</v>
      </c>
      <c r="G1118" s="12">
        <f>TRUNC(일위대가목록!F933,0)</f>
        <v>6110130</v>
      </c>
      <c r="H1118" s="12">
        <f>TRUNC(G1118*D1118, 0)</f>
        <v>0</v>
      </c>
      <c r="I1118" s="12">
        <f>TRUNC(일위대가목록!G933,0)</f>
        <v>97762</v>
      </c>
      <c r="J1118" s="12">
        <f>TRUNC(I1118*D1118, 0)</f>
        <v>0</v>
      </c>
      <c r="K1118" s="12">
        <f>TRUNC(E1118+G1118+I1118, 0)</f>
        <v>6305654</v>
      </c>
      <c r="L1118" s="12">
        <f>TRUNC(F1118+H1118+J1118, 0)</f>
        <v>0</v>
      </c>
      <c r="M1118" s="10" t="s">
        <v>52</v>
      </c>
      <c r="N1118" s="9" t="s">
        <v>3155</v>
      </c>
      <c r="O1118" s="9" t="s">
        <v>52</v>
      </c>
      <c r="P1118" s="9" t="s">
        <v>52</v>
      </c>
      <c r="Q1118" s="9" t="s">
        <v>3142</v>
      </c>
      <c r="R1118" s="9" t="s">
        <v>52</v>
      </c>
      <c r="S1118" s="9" t="s">
        <v>67</v>
      </c>
      <c r="T1118" s="9" t="s">
        <v>54</v>
      </c>
      <c r="U1118" s="9" t="s">
        <v>54</v>
      </c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9" t="s">
        <v>52</v>
      </c>
      <c r="AT1118" s="1"/>
      <c r="AU1118" s="9" t="s">
        <v>52</v>
      </c>
      <c r="AV1118" s="9" t="s">
        <v>52</v>
      </c>
      <c r="AW1118" s="9" t="s">
        <v>3156</v>
      </c>
      <c r="AX1118" s="1">
        <v>1363</v>
      </c>
      <c r="AY1118" s="1"/>
    </row>
    <row r="1119" spans="1:51" ht="30" customHeight="1" x14ac:dyDescent="0.3">
      <c r="A1119" s="10" t="s">
        <v>3143</v>
      </c>
      <c r="B1119" s="10" t="s">
        <v>3154</v>
      </c>
      <c r="C1119" s="10" t="s">
        <v>2599</v>
      </c>
      <c r="D1119" s="11"/>
      <c r="E1119" s="12">
        <f>TRUNC(일위대가목록!E934,0)</f>
        <v>97</v>
      </c>
      <c r="F1119" s="12">
        <f>TRUNC(E1119*D1119, 0)</f>
        <v>0</v>
      </c>
      <c r="G1119" s="12">
        <f>TRUNC(일위대가목록!F934,0)</f>
        <v>6110</v>
      </c>
      <c r="H1119" s="12">
        <f>TRUNC(G1119*D1119, 0)</f>
        <v>0</v>
      </c>
      <c r="I1119" s="12">
        <f>TRUNC(일위대가목록!G934,0)</f>
        <v>97</v>
      </c>
      <c r="J1119" s="12">
        <f>TRUNC(I1119*D1119, 0)</f>
        <v>0</v>
      </c>
      <c r="K1119" s="12">
        <f>TRUNC(E1119+G1119+I1119, 0)</f>
        <v>6304</v>
      </c>
      <c r="L1119" s="12">
        <f>TRUNC(F1119+H1119+J1119, 0)</f>
        <v>0</v>
      </c>
      <c r="M1119" s="10" t="s">
        <v>52</v>
      </c>
      <c r="N1119" s="9" t="s">
        <v>3157</v>
      </c>
      <c r="O1119" s="9" t="s">
        <v>52</v>
      </c>
      <c r="P1119" s="9" t="s">
        <v>52</v>
      </c>
      <c r="Q1119" s="9" t="s">
        <v>3142</v>
      </c>
      <c r="R1119" s="9" t="s">
        <v>52</v>
      </c>
      <c r="S1119" s="9" t="s">
        <v>67</v>
      </c>
      <c r="T1119" s="9" t="s">
        <v>54</v>
      </c>
      <c r="U1119" s="9" t="s">
        <v>54</v>
      </c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9" t="s">
        <v>52</v>
      </c>
      <c r="AT1119" s="1"/>
      <c r="AU1119" s="9" t="s">
        <v>52</v>
      </c>
      <c r="AV1119" s="9" t="s">
        <v>52</v>
      </c>
      <c r="AW1119" s="9" t="s">
        <v>3158</v>
      </c>
      <c r="AX1119" s="1">
        <v>1364</v>
      </c>
      <c r="AY1119" s="1"/>
    </row>
    <row r="1120" spans="1:51" ht="30" customHeight="1" x14ac:dyDescent="0.3">
      <c r="A1120" s="10" t="s">
        <v>3143</v>
      </c>
      <c r="B1120" s="10" t="s">
        <v>3159</v>
      </c>
      <c r="C1120" s="10" t="s">
        <v>969</v>
      </c>
      <c r="D1120" s="11"/>
      <c r="E1120" s="12">
        <f>TRUNC(일위대가목록!E935,0)</f>
        <v>816441</v>
      </c>
      <c r="F1120" s="12">
        <f>TRUNC(E1120*D1120, 0)</f>
        <v>0</v>
      </c>
      <c r="G1120" s="12">
        <f>TRUNC(일위대가목록!F935,0)</f>
        <v>3023855</v>
      </c>
      <c r="H1120" s="12">
        <f>TRUNC(G1120*D1120, 0)</f>
        <v>0</v>
      </c>
      <c r="I1120" s="12">
        <f>TRUNC(일위대가목록!G935,0)</f>
        <v>60477</v>
      </c>
      <c r="J1120" s="12">
        <f>TRUNC(I1120*D1120, 0)</f>
        <v>0</v>
      </c>
      <c r="K1120" s="12">
        <f>TRUNC(E1120+G1120+I1120, 0)</f>
        <v>3900773</v>
      </c>
      <c r="L1120" s="12">
        <f>TRUNC(F1120+H1120+J1120, 0)</f>
        <v>0</v>
      </c>
      <c r="M1120" s="10" t="s">
        <v>52</v>
      </c>
      <c r="N1120" s="9" t="s">
        <v>3160</v>
      </c>
      <c r="O1120" s="9" t="s">
        <v>52</v>
      </c>
      <c r="P1120" s="9" t="s">
        <v>52</v>
      </c>
      <c r="Q1120" s="9" t="s">
        <v>3142</v>
      </c>
      <c r="R1120" s="9" t="s">
        <v>52</v>
      </c>
      <c r="S1120" s="9" t="s">
        <v>67</v>
      </c>
      <c r="T1120" s="9" t="s">
        <v>54</v>
      </c>
      <c r="U1120" s="9" t="s">
        <v>54</v>
      </c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9" t="s">
        <v>52</v>
      </c>
      <c r="AT1120" s="1"/>
      <c r="AU1120" s="9" t="s">
        <v>52</v>
      </c>
      <c r="AV1120" s="9" t="s">
        <v>52</v>
      </c>
      <c r="AW1120" s="9" t="s">
        <v>3161</v>
      </c>
      <c r="AX1120" s="1">
        <v>1365</v>
      </c>
      <c r="AY1120" s="1"/>
    </row>
    <row r="1121" spans="1:51" ht="30" customHeight="1" x14ac:dyDescent="0.3">
      <c r="A1121" s="10" t="s">
        <v>3143</v>
      </c>
      <c r="B1121" s="10" t="s">
        <v>3159</v>
      </c>
      <c r="C1121" s="10" t="s">
        <v>2599</v>
      </c>
      <c r="D1121" s="11"/>
      <c r="E1121" s="12">
        <f>TRUNC(일위대가목록!E936,0)</f>
        <v>60</v>
      </c>
      <c r="F1121" s="12">
        <f>TRUNC(E1121*D1121, 0)</f>
        <v>0</v>
      </c>
      <c r="G1121" s="12">
        <f>TRUNC(일위대가목록!F936,0)</f>
        <v>3779</v>
      </c>
      <c r="H1121" s="12">
        <f>TRUNC(G1121*D1121, 0)</f>
        <v>0</v>
      </c>
      <c r="I1121" s="12">
        <f>TRUNC(일위대가목록!G936,0)</f>
        <v>60</v>
      </c>
      <c r="J1121" s="12">
        <f>TRUNC(I1121*D1121, 0)</f>
        <v>0</v>
      </c>
      <c r="K1121" s="12">
        <f>TRUNC(E1121+G1121+I1121, 0)</f>
        <v>3899</v>
      </c>
      <c r="L1121" s="12">
        <f>TRUNC(F1121+H1121+J1121, 0)</f>
        <v>0</v>
      </c>
      <c r="M1121" s="10" t="s">
        <v>52</v>
      </c>
      <c r="N1121" s="9" t="s">
        <v>3162</v>
      </c>
      <c r="O1121" s="9" t="s">
        <v>52</v>
      </c>
      <c r="P1121" s="9" t="s">
        <v>52</v>
      </c>
      <c r="Q1121" s="9" t="s">
        <v>3142</v>
      </c>
      <c r="R1121" s="9" t="s">
        <v>52</v>
      </c>
      <c r="S1121" s="9" t="s">
        <v>67</v>
      </c>
      <c r="T1121" s="9" t="s">
        <v>54</v>
      </c>
      <c r="U1121" s="9" t="s">
        <v>54</v>
      </c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9" t="s">
        <v>52</v>
      </c>
      <c r="AT1121" s="1"/>
      <c r="AU1121" s="9" t="s">
        <v>52</v>
      </c>
      <c r="AV1121" s="9" t="s">
        <v>52</v>
      </c>
      <c r="AW1121" s="9" t="s">
        <v>3163</v>
      </c>
      <c r="AX1121" s="1">
        <v>1366</v>
      </c>
      <c r="AY1121" s="1"/>
    </row>
    <row r="1122" spans="1:51" ht="30" customHeight="1" x14ac:dyDescent="0.3">
      <c r="A1122" s="10" t="s">
        <v>3164</v>
      </c>
      <c r="B1122" s="10" t="s">
        <v>52</v>
      </c>
      <c r="C1122" s="10" t="s">
        <v>98</v>
      </c>
      <c r="D1122" s="11"/>
      <c r="E1122" s="12">
        <f>TRUNC(일위대가목록!E937,0)</f>
        <v>409</v>
      </c>
      <c r="F1122" s="12">
        <f>TRUNC(E1122*D1122, 0)</f>
        <v>0</v>
      </c>
      <c r="G1122" s="12">
        <f>TRUNC(일위대가목록!F937,0)</f>
        <v>13335</v>
      </c>
      <c r="H1122" s="12">
        <f>TRUNC(G1122*D1122, 0)</f>
        <v>0</v>
      </c>
      <c r="I1122" s="12">
        <f>TRUNC(일위대가목록!G937,0)</f>
        <v>400</v>
      </c>
      <c r="J1122" s="12">
        <f>TRUNC(I1122*D1122, 0)</f>
        <v>0</v>
      </c>
      <c r="K1122" s="12">
        <f>TRUNC(E1122+G1122+I1122, 0)</f>
        <v>14144</v>
      </c>
      <c r="L1122" s="12">
        <f>TRUNC(F1122+H1122+J1122, 0)</f>
        <v>0</v>
      </c>
      <c r="M1122" s="10" t="s">
        <v>52</v>
      </c>
      <c r="N1122" s="9" t="s">
        <v>3165</v>
      </c>
      <c r="O1122" s="9" t="s">
        <v>52</v>
      </c>
      <c r="P1122" s="9" t="s">
        <v>52</v>
      </c>
      <c r="Q1122" s="9" t="s">
        <v>3142</v>
      </c>
      <c r="R1122" s="9" t="s">
        <v>52</v>
      </c>
      <c r="S1122" s="9" t="s">
        <v>67</v>
      </c>
      <c r="T1122" s="9" t="s">
        <v>54</v>
      </c>
      <c r="U1122" s="9" t="s">
        <v>54</v>
      </c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9" t="s">
        <v>52</v>
      </c>
      <c r="AT1122" s="1"/>
      <c r="AU1122" s="9" t="s">
        <v>52</v>
      </c>
      <c r="AV1122" s="9" t="s">
        <v>52</v>
      </c>
      <c r="AW1122" s="9" t="s">
        <v>3166</v>
      </c>
      <c r="AX1122" s="1">
        <v>1367</v>
      </c>
      <c r="AY1122" s="1"/>
    </row>
    <row r="1123" spans="1:51" ht="30" customHeight="1" x14ac:dyDescent="0.3">
      <c r="A1123" s="10" t="s">
        <v>3167</v>
      </c>
      <c r="B1123" s="10" t="s">
        <v>3168</v>
      </c>
      <c r="C1123" s="10" t="s">
        <v>3169</v>
      </c>
      <c r="D1123" s="11"/>
      <c r="E1123" s="12">
        <f>TRUNC(일위대가목록!E938,0)</f>
        <v>1874</v>
      </c>
      <c r="F1123" s="12">
        <f>TRUNC(E1123*D1123, 0)</f>
        <v>0</v>
      </c>
      <c r="G1123" s="12">
        <f>TRUNC(일위대가목록!F938,0)</f>
        <v>60877</v>
      </c>
      <c r="H1123" s="12">
        <f>TRUNC(G1123*D1123, 0)</f>
        <v>0</v>
      </c>
      <c r="I1123" s="12">
        <f>TRUNC(일위대가목록!G938,0)</f>
        <v>4323</v>
      </c>
      <c r="J1123" s="12">
        <f>TRUNC(I1123*D1123, 0)</f>
        <v>0</v>
      </c>
      <c r="K1123" s="12">
        <f>TRUNC(E1123+G1123+I1123, 0)</f>
        <v>67074</v>
      </c>
      <c r="L1123" s="12">
        <f>TRUNC(F1123+H1123+J1123, 0)</f>
        <v>0</v>
      </c>
      <c r="M1123" s="10" t="s">
        <v>52</v>
      </c>
      <c r="N1123" s="9" t="s">
        <v>3170</v>
      </c>
      <c r="O1123" s="9" t="s">
        <v>52</v>
      </c>
      <c r="P1123" s="9" t="s">
        <v>52</v>
      </c>
      <c r="Q1123" s="9" t="s">
        <v>3142</v>
      </c>
      <c r="R1123" s="9" t="s">
        <v>52</v>
      </c>
      <c r="S1123" s="9" t="s">
        <v>67</v>
      </c>
      <c r="T1123" s="9" t="s">
        <v>54</v>
      </c>
      <c r="U1123" s="9" t="s">
        <v>54</v>
      </c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9" t="s">
        <v>52</v>
      </c>
      <c r="AT1123" s="1"/>
      <c r="AU1123" s="9" t="s">
        <v>52</v>
      </c>
      <c r="AV1123" s="9" t="s">
        <v>52</v>
      </c>
      <c r="AW1123" s="9" t="s">
        <v>3171</v>
      </c>
      <c r="AX1123" s="1">
        <v>1368</v>
      </c>
      <c r="AY1123" s="1"/>
    </row>
    <row r="1124" spans="1:51" ht="30" customHeight="1" x14ac:dyDescent="0.3">
      <c r="A1124" s="10" t="s">
        <v>3167</v>
      </c>
      <c r="B1124" s="10" t="s">
        <v>3172</v>
      </c>
      <c r="C1124" s="10" t="s">
        <v>3169</v>
      </c>
      <c r="D1124" s="11"/>
      <c r="E1124" s="12">
        <f>TRUNC(일위대가목록!E939,0)</f>
        <v>2135</v>
      </c>
      <c r="F1124" s="12">
        <f>TRUNC(E1124*D1124, 0)</f>
        <v>0</v>
      </c>
      <c r="G1124" s="12">
        <f>TRUNC(일위대가목록!F939,0)</f>
        <v>82594</v>
      </c>
      <c r="H1124" s="12">
        <f>TRUNC(G1124*D1124, 0)</f>
        <v>0</v>
      </c>
      <c r="I1124" s="12">
        <f>TRUNC(일위대가목록!G939,0)</f>
        <v>5323</v>
      </c>
      <c r="J1124" s="12">
        <f>TRUNC(I1124*D1124, 0)</f>
        <v>0</v>
      </c>
      <c r="K1124" s="12">
        <f>TRUNC(E1124+G1124+I1124, 0)</f>
        <v>90052</v>
      </c>
      <c r="L1124" s="12">
        <f>TRUNC(F1124+H1124+J1124, 0)</f>
        <v>0</v>
      </c>
      <c r="M1124" s="10" t="s">
        <v>52</v>
      </c>
      <c r="N1124" s="9" t="s">
        <v>3173</v>
      </c>
      <c r="O1124" s="9" t="s">
        <v>52</v>
      </c>
      <c r="P1124" s="9" t="s">
        <v>52</v>
      </c>
      <c r="Q1124" s="9" t="s">
        <v>3142</v>
      </c>
      <c r="R1124" s="9" t="s">
        <v>52</v>
      </c>
      <c r="S1124" s="9" t="s">
        <v>67</v>
      </c>
      <c r="T1124" s="9" t="s">
        <v>54</v>
      </c>
      <c r="U1124" s="9" t="s">
        <v>54</v>
      </c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9" t="s">
        <v>52</v>
      </c>
      <c r="AT1124" s="1"/>
      <c r="AU1124" s="9" t="s">
        <v>52</v>
      </c>
      <c r="AV1124" s="9" t="s">
        <v>52</v>
      </c>
      <c r="AW1124" s="9" t="s">
        <v>3174</v>
      </c>
      <c r="AX1124" s="1">
        <v>1369</v>
      </c>
      <c r="AY1124" s="1"/>
    </row>
    <row r="1125" spans="1:51" ht="30" customHeight="1" x14ac:dyDescent="0.3">
      <c r="A1125" s="10" t="s">
        <v>3167</v>
      </c>
      <c r="B1125" s="10" t="s">
        <v>3175</v>
      </c>
      <c r="C1125" s="10" t="s">
        <v>3169</v>
      </c>
      <c r="D1125" s="11"/>
      <c r="E1125" s="12">
        <f>TRUNC(일위대가목록!E940,0)</f>
        <v>1874</v>
      </c>
      <c r="F1125" s="12">
        <f>TRUNC(E1125*D1125, 0)</f>
        <v>0</v>
      </c>
      <c r="G1125" s="12">
        <f>TRUNC(일위대가목록!F940,0)</f>
        <v>70923</v>
      </c>
      <c r="H1125" s="12">
        <f>TRUNC(G1125*D1125, 0)</f>
        <v>0</v>
      </c>
      <c r="I1125" s="12">
        <f>TRUNC(일위대가목록!G940,0)</f>
        <v>4323</v>
      </c>
      <c r="J1125" s="12">
        <f>TRUNC(I1125*D1125, 0)</f>
        <v>0</v>
      </c>
      <c r="K1125" s="12">
        <f>TRUNC(E1125+G1125+I1125, 0)</f>
        <v>77120</v>
      </c>
      <c r="L1125" s="12">
        <f>TRUNC(F1125+H1125+J1125, 0)</f>
        <v>0</v>
      </c>
      <c r="M1125" s="10" t="s">
        <v>52</v>
      </c>
      <c r="N1125" s="9" t="s">
        <v>3176</v>
      </c>
      <c r="O1125" s="9" t="s">
        <v>52</v>
      </c>
      <c r="P1125" s="9" t="s">
        <v>52</v>
      </c>
      <c r="Q1125" s="9" t="s">
        <v>3142</v>
      </c>
      <c r="R1125" s="9" t="s">
        <v>52</v>
      </c>
      <c r="S1125" s="9" t="s">
        <v>67</v>
      </c>
      <c r="T1125" s="9" t="s">
        <v>54</v>
      </c>
      <c r="U1125" s="9" t="s">
        <v>54</v>
      </c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9" t="s">
        <v>52</v>
      </c>
      <c r="AT1125" s="1"/>
      <c r="AU1125" s="9" t="s">
        <v>52</v>
      </c>
      <c r="AV1125" s="9" t="s">
        <v>52</v>
      </c>
      <c r="AW1125" s="9" t="s">
        <v>3177</v>
      </c>
      <c r="AX1125" s="1">
        <v>1370</v>
      </c>
      <c r="AY1125" s="1"/>
    </row>
    <row r="1126" spans="1:51" ht="30" customHeight="1" x14ac:dyDescent="0.3">
      <c r="A1126" s="10" t="s">
        <v>3167</v>
      </c>
      <c r="B1126" s="10" t="s">
        <v>3178</v>
      </c>
      <c r="C1126" s="10" t="s">
        <v>3169</v>
      </c>
      <c r="D1126" s="11"/>
      <c r="E1126" s="12">
        <f>TRUNC(일위대가목록!E941,0)</f>
        <v>2135</v>
      </c>
      <c r="F1126" s="12">
        <f>TRUNC(E1126*D1126, 0)</f>
        <v>0</v>
      </c>
      <c r="G1126" s="12">
        <f>TRUNC(일위대가목록!F941,0)</f>
        <v>96686</v>
      </c>
      <c r="H1126" s="12">
        <f>TRUNC(G1126*D1126, 0)</f>
        <v>0</v>
      </c>
      <c r="I1126" s="12">
        <f>TRUNC(일위대가목록!G941,0)</f>
        <v>5323</v>
      </c>
      <c r="J1126" s="12">
        <f>TRUNC(I1126*D1126, 0)</f>
        <v>0</v>
      </c>
      <c r="K1126" s="12">
        <f>TRUNC(E1126+G1126+I1126, 0)</f>
        <v>104144</v>
      </c>
      <c r="L1126" s="12">
        <f>TRUNC(F1126+H1126+J1126, 0)</f>
        <v>0</v>
      </c>
      <c r="M1126" s="10" t="s">
        <v>52</v>
      </c>
      <c r="N1126" s="9" t="s">
        <v>3179</v>
      </c>
      <c r="O1126" s="9" t="s">
        <v>52</v>
      </c>
      <c r="P1126" s="9" t="s">
        <v>52</v>
      </c>
      <c r="Q1126" s="9" t="s">
        <v>3142</v>
      </c>
      <c r="R1126" s="9" t="s">
        <v>52</v>
      </c>
      <c r="S1126" s="9" t="s">
        <v>67</v>
      </c>
      <c r="T1126" s="9" t="s">
        <v>54</v>
      </c>
      <c r="U1126" s="9" t="s">
        <v>54</v>
      </c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9" t="s">
        <v>52</v>
      </c>
      <c r="AT1126" s="1"/>
      <c r="AU1126" s="9" t="s">
        <v>52</v>
      </c>
      <c r="AV1126" s="9" t="s">
        <v>52</v>
      </c>
      <c r="AW1126" s="9" t="s">
        <v>3180</v>
      </c>
      <c r="AX1126" s="1">
        <v>1371</v>
      </c>
      <c r="AY1126" s="1"/>
    </row>
    <row r="1127" spans="1:51" ht="30" customHeight="1" x14ac:dyDescent="0.3">
      <c r="A1127" s="10" t="s">
        <v>3181</v>
      </c>
      <c r="B1127" s="10" t="s">
        <v>3182</v>
      </c>
      <c r="C1127" s="10" t="s">
        <v>65</v>
      </c>
      <c r="D1127" s="11"/>
      <c r="E1127" s="12">
        <f>TRUNC(일위대가목록!E942,0)</f>
        <v>0</v>
      </c>
      <c r="F1127" s="12">
        <f>TRUNC(E1127*D1127, 0)</f>
        <v>0</v>
      </c>
      <c r="G1127" s="12">
        <f>TRUNC(일위대가목록!F942,0)</f>
        <v>8153</v>
      </c>
      <c r="H1127" s="12">
        <f>TRUNC(G1127*D1127, 0)</f>
        <v>0</v>
      </c>
      <c r="I1127" s="12">
        <f>TRUNC(일위대가목록!G942,0)</f>
        <v>489</v>
      </c>
      <c r="J1127" s="12">
        <f>TRUNC(I1127*D1127, 0)</f>
        <v>0</v>
      </c>
      <c r="K1127" s="12">
        <f>TRUNC(E1127+G1127+I1127, 0)</f>
        <v>8642</v>
      </c>
      <c r="L1127" s="12">
        <f>TRUNC(F1127+H1127+J1127, 0)</f>
        <v>0</v>
      </c>
      <c r="M1127" s="10" t="s">
        <v>52</v>
      </c>
      <c r="N1127" s="9" t="s">
        <v>3183</v>
      </c>
      <c r="O1127" s="9" t="s">
        <v>52</v>
      </c>
      <c r="P1127" s="9" t="s">
        <v>52</v>
      </c>
      <c r="Q1127" s="9" t="s">
        <v>3142</v>
      </c>
      <c r="R1127" s="9" t="s">
        <v>52</v>
      </c>
      <c r="S1127" s="9" t="s">
        <v>67</v>
      </c>
      <c r="T1127" s="9" t="s">
        <v>54</v>
      </c>
      <c r="U1127" s="9" t="s">
        <v>54</v>
      </c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9" t="s">
        <v>52</v>
      </c>
      <c r="AT1127" s="1"/>
      <c r="AU1127" s="9" t="s">
        <v>52</v>
      </c>
      <c r="AV1127" s="9" t="s">
        <v>52</v>
      </c>
      <c r="AW1127" s="9" t="s">
        <v>3184</v>
      </c>
      <c r="AX1127" s="1">
        <v>1372</v>
      </c>
      <c r="AY1127" s="1"/>
    </row>
    <row r="1128" spans="1:51" ht="30" customHeight="1" x14ac:dyDescent="0.3">
      <c r="A1128" s="10" t="s">
        <v>3181</v>
      </c>
      <c r="B1128" s="10" t="s">
        <v>3185</v>
      </c>
      <c r="C1128" s="10" t="s">
        <v>65</v>
      </c>
      <c r="D1128" s="11"/>
      <c r="E1128" s="12">
        <f>TRUNC(일위대가목록!E943,0)</f>
        <v>0</v>
      </c>
      <c r="F1128" s="12">
        <f>TRUNC(E1128*D1128, 0)</f>
        <v>0</v>
      </c>
      <c r="G1128" s="12">
        <f>TRUNC(일위대가목록!F943,0)</f>
        <v>7134</v>
      </c>
      <c r="H1128" s="12">
        <f>TRUNC(G1128*D1128, 0)</f>
        <v>0</v>
      </c>
      <c r="I1128" s="12">
        <f>TRUNC(일위대가목록!G943,0)</f>
        <v>611</v>
      </c>
      <c r="J1128" s="12">
        <f>TRUNC(I1128*D1128, 0)</f>
        <v>0</v>
      </c>
      <c r="K1128" s="12">
        <f>TRUNC(E1128+G1128+I1128, 0)</f>
        <v>7745</v>
      </c>
      <c r="L1128" s="12">
        <f>TRUNC(F1128+H1128+J1128, 0)</f>
        <v>0</v>
      </c>
      <c r="M1128" s="10" t="s">
        <v>52</v>
      </c>
      <c r="N1128" s="9" t="s">
        <v>3186</v>
      </c>
      <c r="O1128" s="9" t="s">
        <v>52</v>
      </c>
      <c r="P1128" s="9" t="s">
        <v>52</v>
      </c>
      <c r="Q1128" s="9" t="s">
        <v>3142</v>
      </c>
      <c r="R1128" s="9" t="s">
        <v>52</v>
      </c>
      <c r="S1128" s="9" t="s">
        <v>67</v>
      </c>
      <c r="T1128" s="9" t="s">
        <v>54</v>
      </c>
      <c r="U1128" s="9" t="s">
        <v>54</v>
      </c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9" t="s">
        <v>52</v>
      </c>
      <c r="AT1128" s="1"/>
      <c r="AU1128" s="9" t="s">
        <v>52</v>
      </c>
      <c r="AV1128" s="9" t="s">
        <v>52</v>
      </c>
      <c r="AW1128" s="9" t="s">
        <v>3187</v>
      </c>
      <c r="AX1128" s="1">
        <v>1373</v>
      </c>
      <c r="AY1128" s="1"/>
    </row>
    <row r="1129" spans="1:51" ht="30" customHeight="1" x14ac:dyDescent="0.3">
      <c r="A1129" s="10" t="s">
        <v>3181</v>
      </c>
      <c r="B1129" s="10" t="s">
        <v>3188</v>
      </c>
      <c r="C1129" s="10" t="s">
        <v>65</v>
      </c>
      <c r="D1129" s="11"/>
      <c r="E1129" s="12">
        <f>TRUNC(일위대가목록!E944,0)</f>
        <v>0</v>
      </c>
      <c r="F1129" s="12">
        <f>TRUNC(E1129*D1129, 0)</f>
        <v>0</v>
      </c>
      <c r="G1129" s="12">
        <f>TRUNC(일위대가목록!F944,0)</f>
        <v>9746</v>
      </c>
      <c r="H1129" s="12">
        <f>TRUNC(G1129*D1129, 0)</f>
        <v>0</v>
      </c>
      <c r="I1129" s="12">
        <f>TRUNC(일위대가목록!G944,0)</f>
        <v>584</v>
      </c>
      <c r="J1129" s="12">
        <f>TRUNC(I1129*D1129, 0)</f>
        <v>0</v>
      </c>
      <c r="K1129" s="12">
        <f>TRUNC(E1129+G1129+I1129, 0)</f>
        <v>10330</v>
      </c>
      <c r="L1129" s="12">
        <f>TRUNC(F1129+H1129+J1129, 0)</f>
        <v>0</v>
      </c>
      <c r="M1129" s="10" t="s">
        <v>52</v>
      </c>
      <c r="N1129" s="9" t="s">
        <v>3189</v>
      </c>
      <c r="O1129" s="9" t="s">
        <v>52</v>
      </c>
      <c r="P1129" s="9" t="s">
        <v>52</v>
      </c>
      <c r="Q1129" s="9" t="s">
        <v>3142</v>
      </c>
      <c r="R1129" s="9" t="s">
        <v>52</v>
      </c>
      <c r="S1129" s="9" t="s">
        <v>67</v>
      </c>
      <c r="T1129" s="9" t="s">
        <v>54</v>
      </c>
      <c r="U1129" s="9" t="s">
        <v>54</v>
      </c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9" t="s">
        <v>52</v>
      </c>
      <c r="AT1129" s="1"/>
      <c r="AU1129" s="9" t="s">
        <v>52</v>
      </c>
      <c r="AV1129" s="9" t="s">
        <v>52</v>
      </c>
      <c r="AW1129" s="9" t="s">
        <v>3190</v>
      </c>
      <c r="AX1129" s="1">
        <v>1374</v>
      </c>
      <c r="AY1129" s="1"/>
    </row>
    <row r="1130" spans="1:51" ht="30" customHeight="1" x14ac:dyDescent="0.3">
      <c r="A1130" s="10" t="s">
        <v>3181</v>
      </c>
      <c r="B1130" s="10" t="s">
        <v>3191</v>
      </c>
      <c r="C1130" s="10" t="s">
        <v>65</v>
      </c>
      <c r="D1130" s="11"/>
      <c r="E1130" s="12">
        <f>TRUNC(일위대가목록!E945,0)</f>
        <v>0</v>
      </c>
      <c r="F1130" s="12">
        <f>TRUNC(E1130*D1130, 0)</f>
        <v>0</v>
      </c>
      <c r="G1130" s="12">
        <f>TRUNC(일위대가목록!F945,0)</f>
        <v>6822</v>
      </c>
      <c r="H1130" s="12">
        <f>TRUNC(G1130*D1130, 0)</f>
        <v>0</v>
      </c>
      <c r="I1130" s="12">
        <f>TRUNC(일위대가목록!G945,0)</f>
        <v>584</v>
      </c>
      <c r="J1130" s="12">
        <f>TRUNC(I1130*D1130, 0)</f>
        <v>0</v>
      </c>
      <c r="K1130" s="12">
        <f>TRUNC(E1130+G1130+I1130, 0)</f>
        <v>7406</v>
      </c>
      <c r="L1130" s="12">
        <f>TRUNC(F1130+H1130+J1130, 0)</f>
        <v>0</v>
      </c>
      <c r="M1130" s="10" t="s">
        <v>52</v>
      </c>
      <c r="N1130" s="9" t="s">
        <v>3192</v>
      </c>
      <c r="O1130" s="9" t="s">
        <v>52</v>
      </c>
      <c r="P1130" s="9" t="s">
        <v>52</v>
      </c>
      <c r="Q1130" s="9" t="s">
        <v>3142</v>
      </c>
      <c r="R1130" s="9" t="s">
        <v>52</v>
      </c>
      <c r="S1130" s="9" t="s">
        <v>67</v>
      </c>
      <c r="T1130" s="9" t="s">
        <v>54</v>
      </c>
      <c r="U1130" s="9" t="s">
        <v>54</v>
      </c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9" t="s">
        <v>52</v>
      </c>
      <c r="AT1130" s="1"/>
      <c r="AU1130" s="9" t="s">
        <v>52</v>
      </c>
      <c r="AV1130" s="9" t="s">
        <v>52</v>
      </c>
      <c r="AW1130" s="9" t="s">
        <v>3193</v>
      </c>
      <c r="AX1130" s="1">
        <v>1375</v>
      </c>
      <c r="AY1130" s="1"/>
    </row>
    <row r="1131" spans="1:51" ht="30" customHeight="1" x14ac:dyDescent="0.3">
      <c r="A1131" s="10" t="s">
        <v>3181</v>
      </c>
      <c r="B1131" s="10" t="s">
        <v>3194</v>
      </c>
      <c r="C1131" s="10" t="s">
        <v>65</v>
      </c>
      <c r="D1131" s="11"/>
      <c r="E1131" s="12">
        <f>TRUNC(일위대가목록!E946,0)</f>
        <v>0</v>
      </c>
      <c r="F1131" s="12">
        <f>TRUNC(E1131*D1131, 0)</f>
        <v>0</v>
      </c>
      <c r="G1131" s="12">
        <f>TRUNC(일위대가목록!F946,0)</f>
        <v>9078</v>
      </c>
      <c r="H1131" s="12">
        <f>TRUNC(G1131*D1131, 0)</f>
        <v>0</v>
      </c>
      <c r="I1131" s="12">
        <f>TRUNC(일위대가목록!G946,0)</f>
        <v>544</v>
      </c>
      <c r="J1131" s="12">
        <f>TRUNC(I1131*D1131, 0)</f>
        <v>0</v>
      </c>
      <c r="K1131" s="12">
        <f>TRUNC(E1131+G1131+I1131, 0)</f>
        <v>9622</v>
      </c>
      <c r="L1131" s="12">
        <f>TRUNC(F1131+H1131+J1131, 0)</f>
        <v>0</v>
      </c>
      <c r="M1131" s="10" t="s">
        <v>52</v>
      </c>
      <c r="N1131" s="9" t="s">
        <v>3195</v>
      </c>
      <c r="O1131" s="9" t="s">
        <v>52</v>
      </c>
      <c r="P1131" s="9" t="s">
        <v>52</v>
      </c>
      <c r="Q1131" s="9" t="s">
        <v>3142</v>
      </c>
      <c r="R1131" s="9" t="s">
        <v>52</v>
      </c>
      <c r="S1131" s="9" t="s">
        <v>67</v>
      </c>
      <c r="T1131" s="9" t="s">
        <v>54</v>
      </c>
      <c r="U1131" s="9" t="s">
        <v>54</v>
      </c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9" t="s">
        <v>52</v>
      </c>
      <c r="AT1131" s="1"/>
      <c r="AU1131" s="9" t="s">
        <v>52</v>
      </c>
      <c r="AV1131" s="9" t="s">
        <v>52</v>
      </c>
      <c r="AW1131" s="9" t="s">
        <v>3196</v>
      </c>
      <c r="AX1131" s="1">
        <v>1376</v>
      </c>
      <c r="AY1131" s="1"/>
    </row>
    <row r="1132" spans="1:51" ht="30" customHeight="1" x14ac:dyDescent="0.3">
      <c r="A1132" s="10" t="s">
        <v>3181</v>
      </c>
      <c r="B1132" s="10" t="s">
        <v>3197</v>
      </c>
      <c r="C1132" s="10" t="s">
        <v>65</v>
      </c>
      <c r="D1132" s="11"/>
      <c r="E1132" s="12">
        <f>TRUNC(일위대가목록!E947,0)</f>
        <v>0</v>
      </c>
      <c r="F1132" s="12">
        <f>TRUNC(E1132*D1132, 0)</f>
        <v>0</v>
      </c>
      <c r="G1132" s="12">
        <f>TRUNC(일위대가목록!F947,0)</f>
        <v>6355</v>
      </c>
      <c r="H1132" s="12">
        <f>TRUNC(G1132*D1132, 0)</f>
        <v>0</v>
      </c>
      <c r="I1132" s="12">
        <f>TRUNC(일위대가목록!G947,0)</f>
        <v>544</v>
      </c>
      <c r="J1132" s="12">
        <f>TRUNC(I1132*D1132, 0)</f>
        <v>0</v>
      </c>
      <c r="K1132" s="12">
        <f>TRUNC(E1132+G1132+I1132, 0)</f>
        <v>6899</v>
      </c>
      <c r="L1132" s="12">
        <f>TRUNC(F1132+H1132+J1132, 0)</f>
        <v>0</v>
      </c>
      <c r="M1132" s="10" t="s">
        <v>52</v>
      </c>
      <c r="N1132" s="9" t="s">
        <v>3198</v>
      </c>
      <c r="O1132" s="9" t="s">
        <v>52</v>
      </c>
      <c r="P1132" s="9" t="s">
        <v>52</v>
      </c>
      <c r="Q1132" s="9" t="s">
        <v>3142</v>
      </c>
      <c r="R1132" s="9" t="s">
        <v>52</v>
      </c>
      <c r="S1132" s="9" t="s">
        <v>67</v>
      </c>
      <c r="T1132" s="9" t="s">
        <v>54</v>
      </c>
      <c r="U1132" s="9" t="s">
        <v>54</v>
      </c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9" t="s">
        <v>52</v>
      </c>
      <c r="AT1132" s="1"/>
      <c r="AU1132" s="9" t="s">
        <v>52</v>
      </c>
      <c r="AV1132" s="9" t="s">
        <v>52</v>
      </c>
      <c r="AW1132" s="9" t="s">
        <v>3199</v>
      </c>
      <c r="AX1132" s="1">
        <v>1377</v>
      </c>
      <c r="AY1132" s="1"/>
    </row>
    <row r="1133" spans="1:51" ht="30" customHeight="1" x14ac:dyDescent="0.3">
      <c r="A1133" s="10" t="s">
        <v>3200</v>
      </c>
      <c r="B1133" s="10" t="s">
        <v>3201</v>
      </c>
      <c r="C1133" s="10" t="s">
        <v>65</v>
      </c>
      <c r="D1133" s="11"/>
      <c r="E1133" s="12">
        <f>TRUNC(일위대가목록!E948,0)</f>
        <v>0</v>
      </c>
      <c r="F1133" s="12">
        <f>TRUNC(E1133*D1133, 0)</f>
        <v>0</v>
      </c>
      <c r="G1133" s="12">
        <f>TRUNC(일위대가목록!F948,0)</f>
        <v>9078</v>
      </c>
      <c r="H1133" s="12">
        <f>TRUNC(G1133*D1133, 0)</f>
        <v>0</v>
      </c>
      <c r="I1133" s="12">
        <f>TRUNC(일위대가목록!G948,0)</f>
        <v>544</v>
      </c>
      <c r="J1133" s="12">
        <f>TRUNC(I1133*D1133, 0)</f>
        <v>0</v>
      </c>
      <c r="K1133" s="12">
        <f>TRUNC(E1133+G1133+I1133, 0)</f>
        <v>9622</v>
      </c>
      <c r="L1133" s="12">
        <f>TRUNC(F1133+H1133+J1133, 0)</f>
        <v>0</v>
      </c>
      <c r="M1133" s="10" t="s">
        <v>52</v>
      </c>
      <c r="N1133" s="9" t="s">
        <v>3202</v>
      </c>
      <c r="O1133" s="9" t="s">
        <v>52</v>
      </c>
      <c r="P1133" s="9" t="s">
        <v>52</v>
      </c>
      <c r="Q1133" s="9" t="s">
        <v>3142</v>
      </c>
      <c r="R1133" s="9" t="s">
        <v>52</v>
      </c>
      <c r="S1133" s="9" t="s">
        <v>67</v>
      </c>
      <c r="T1133" s="9" t="s">
        <v>54</v>
      </c>
      <c r="U1133" s="9" t="s">
        <v>54</v>
      </c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9" t="s">
        <v>52</v>
      </c>
      <c r="AT1133" s="1"/>
      <c r="AU1133" s="9" t="s">
        <v>52</v>
      </c>
      <c r="AV1133" s="9" t="s">
        <v>52</v>
      </c>
      <c r="AW1133" s="9" t="s">
        <v>3203</v>
      </c>
      <c r="AX1133" s="1">
        <v>1378</v>
      </c>
      <c r="AY1133" s="1"/>
    </row>
    <row r="1134" spans="1:51" ht="30" customHeight="1" x14ac:dyDescent="0.3">
      <c r="A1134" s="10" t="s">
        <v>3204</v>
      </c>
      <c r="B1134" s="10" t="s">
        <v>52</v>
      </c>
      <c r="C1134" s="10" t="s">
        <v>52</v>
      </c>
      <c r="D1134" s="11">
        <v>1</v>
      </c>
      <c r="E1134" s="12">
        <f>SUM(F1135:F1152)</f>
        <v>0</v>
      </c>
      <c r="F1134" s="12">
        <f>TRUNC(E1134*D1134, 0)</f>
        <v>0</v>
      </c>
      <c r="G1134" s="12">
        <f>SUM(H1135:H1152)</f>
        <v>0</v>
      </c>
      <c r="H1134" s="12">
        <f>TRUNC(G1134*D1134, 0)</f>
        <v>0</v>
      </c>
      <c r="I1134" s="12">
        <f>SUM(J1135:J1152)</f>
        <v>0</v>
      </c>
      <c r="J1134" s="12">
        <f>TRUNC(I1134*D1134, 0)</f>
        <v>0</v>
      </c>
      <c r="K1134" s="12">
        <f>SUM(L1135:L1152)</f>
        <v>0</v>
      </c>
      <c r="L1134" s="12">
        <f>TRUNC(F1134+H1134+J1134, 0)</f>
        <v>0</v>
      </c>
      <c r="M1134" s="10" t="s">
        <v>52</v>
      </c>
      <c r="N1134" s="9" t="s">
        <v>52</v>
      </c>
      <c r="O1134" s="9" t="s">
        <v>52</v>
      </c>
      <c r="P1134" s="9" t="s">
        <v>52</v>
      </c>
      <c r="Q1134" s="9" t="s">
        <v>3205</v>
      </c>
      <c r="R1134" s="9" t="s">
        <v>3098</v>
      </c>
      <c r="S1134" s="9" t="s">
        <v>54</v>
      </c>
      <c r="T1134" s="9" t="s">
        <v>54</v>
      </c>
      <c r="U1134" s="9" t="s">
        <v>54</v>
      </c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9" t="s">
        <v>52</v>
      </c>
      <c r="AT1134" s="1">
        <v>4</v>
      </c>
      <c r="AU1134" s="9" t="s">
        <v>52</v>
      </c>
      <c r="AV1134" s="9" t="s">
        <v>52</v>
      </c>
      <c r="AW1134" s="9" t="s">
        <v>3205</v>
      </c>
      <c r="AX1134" s="1">
        <v>1346</v>
      </c>
      <c r="AY1134" s="1"/>
    </row>
    <row r="1135" spans="1:51" ht="30" customHeight="1" x14ac:dyDescent="0.3">
      <c r="A1135" s="10" t="s">
        <v>3206</v>
      </c>
      <c r="B1135" s="10" t="s">
        <v>3207</v>
      </c>
      <c r="C1135" s="10" t="s">
        <v>3208</v>
      </c>
      <c r="D1135" s="11"/>
      <c r="E1135" s="12">
        <f>TRUNC(일위대가목록!E949,0)</f>
        <v>0</v>
      </c>
      <c r="F1135" s="12">
        <f>TRUNC(E1135*D1135, 0)</f>
        <v>0</v>
      </c>
      <c r="G1135" s="12">
        <f>TRUNC(일위대가목록!F949,0)</f>
        <v>1080</v>
      </c>
      <c r="H1135" s="12">
        <f>TRUNC(G1135*D1135, 0)</f>
        <v>0</v>
      </c>
      <c r="I1135" s="12">
        <f>TRUNC(일위대가목록!G949,0)</f>
        <v>86</v>
      </c>
      <c r="J1135" s="12">
        <f>TRUNC(I1135*D1135, 0)</f>
        <v>0</v>
      </c>
      <c r="K1135" s="12">
        <f>TRUNC(E1135+G1135+I1135, 0)</f>
        <v>1166</v>
      </c>
      <c r="L1135" s="12">
        <f>TRUNC(F1135+H1135+J1135, 0)</f>
        <v>0</v>
      </c>
      <c r="M1135" s="10" t="s">
        <v>52</v>
      </c>
      <c r="N1135" s="9" t="s">
        <v>3209</v>
      </c>
      <c r="O1135" s="9" t="s">
        <v>52</v>
      </c>
      <c r="P1135" s="9" t="s">
        <v>52</v>
      </c>
      <c r="Q1135" s="9" t="s">
        <v>3205</v>
      </c>
      <c r="R1135" s="9" t="s">
        <v>52</v>
      </c>
      <c r="S1135" s="9" t="s">
        <v>67</v>
      </c>
      <c r="T1135" s="9" t="s">
        <v>54</v>
      </c>
      <c r="U1135" s="9" t="s">
        <v>54</v>
      </c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9" t="s">
        <v>52</v>
      </c>
      <c r="AT1135" s="1"/>
      <c r="AU1135" s="9" t="s">
        <v>52</v>
      </c>
      <c r="AV1135" s="9" t="s">
        <v>52</v>
      </c>
      <c r="AW1135" s="9" t="s">
        <v>3210</v>
      </c>
      <c r="AX1135" s="1">
        <v>1379</v>
      </c>
      <c r="AY1135" s="1"/>
    </row>
    <row r="1136" spans="1:51" ht="30" customHeight="1" x14ac:dyDescent="0.3">
      <c r="A1136" s="10" t="s">
        <v>3206</v>
      </c>
      <c r="B1136" s="10" t="s">
        <v>3211</v>
      </c>
      <c r="C1136" s="10" t="s">
        <v>3208</v>
      </c>
      <c r="D1136" s="11"/>
      <c r="E1136" s="12">
        <f>TRUNC(일위대가목록!E950,0)</f>
        <v>0</v>
      </c>
      <c r="F1136" s="12">
        <f>TRUNC(E1136*D1136, 0)</f>
        <v>0</v>
      </c>
      <c r="G1136" s="12">
        <f>TRUNC(일위대가목록!F950,0)</f>
        <v>1405</v>
      </c>
      <c r="H1136" s="12">
        <f>TRUNC(G1136*D1136, 0)</f>
        <v>0</v>
      </c>
      <c r="I1136" s="12">
        <f>TRUNC(일위대가목록!G950,0)</f>
        <v>84</v>
      </c>
      <c r="J1136" s="12">
        <f>TRUNC(I1136*D1136, 0)</f>
        <v>0</v>
      </c>
      <c r="K1136" s="12">
        <f>TRUNC(E1136+G1136+I1136, 0)</f>
        <v>1489</v>
      </c>
      <c r="L1136" s="12">
        <f>TRUNC(F1136+H1136+J1136, 0)</f>
        <v>0</v>
      </c>
      <c r="M1136" s="10" t="s">
        <v>52</v>
      </c>
      <c r="N1136" s="9" t="s">
        <v>3212</v>
      </c>
      <c r="O1136" s="9" t="s">
        <v>52</v>
      </c>
      <c r="P1136" s="9" t="s">
        <v>52</v>
      </c>
      <c r="Q1136" s="9" t="s">
        <v>3205</v>
      </c>
      <c r="R1136" s="9" t="s">
        <v>52</v>
      </c>
      <c r="S1136" s="9" t="s">
        <v>67</v>
      </c>
      <c r="T1136" s="9" t="s">
        <v>54</v>
      </c>
      <c r="U1136" s="9" t="s">
        <v>54</v>
      </c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9" t="s">
        <v>52</v>
      </c>
      <c r="AT1136" s="1"/>
      <c r="AU1136" s="9" t="s">
        <v>52</v>
      </c>
      <c r="AV1136" s="9" t="s">
        <v>52</v>
      </c>
      <c r="AW1136" s="9" t="s">
        <v>3213</v>
      </c>
      <c r="AX1136" s="1">
        <v>1380</v>
      </c>
      <c r="AY1136" s="1"/>
    </row>
    <row r="1137" spans="1:51" ht="30" customHeight="1" x14ac:dyDescent="0.3">
      <c r="A1137" s="10" t="s">
        <v>3206</v>
      </c>
      <c r="B1137" s="10" t="s">
        <v>3214</v>
      </c>
      <c r="C1137" s="10" t="s">
        <v>3208</v>
      </c>
      <c r="D1137" s="11"/>
      <c r="E1137" s="12">
        <f>TRUNC(일위대가목록!E951,0)</f>
        <v>0</v>
      </c>
      <c r="F1137" s="12">
        <f>TRUNC(E1137*D1137, 0)</f>
        <v>0</v>
      </c>
      <c r="G1137" s="12">
        <f>TRUNC(일위대가목록!F951,0)</f>
        <v>2645</v>
      </c>
      <c r="H1137" s="12">
        <f>TRUNC(G1137*D1137, 0)</f>
        <v>0</v>
      </c>
      <c r="I1137" s="12">
        <f>TRUNC(일위대가목록!G951,0)</f>
        <v>211</v>
      </c>
      <c r="J1137" s="12">
        <f>TRUNC(I1137*D1137, 0)</f>
        <v>0</v>
      </c>
      <c r="K1137" s="12">
        <f>TRUNC(E1137+G1137+I1137, 0)</f>
        <v>2856</v>
      </c>
      <c r="L1137" s="12">
        <f>TRUNC(F1137+H1137+J1137, 0)</f>
        <v>0</v>
      </c>
      <c r="M1137" s="10" t="s">
        <v>52</v>
      </c>
      <c r="N1137" s="9" t="s">
        <v>3215</v>
      </c>
      <c r="O1137" s="9" t="s">
        <v>52</v>
      </c>
      <c r="P1137" s="9" t="s">
        <v>52</v>
      </c>
      <c r="Q1137" s="9" t="s">
        <v>3205</v>
      </c>
      <c r="R1137" s="9" t="s">
        <v>52</v>
      </c>
      <c r="S1137" s="9" t="s">
        <v>67</v>
      </c>
      <c r="T1137" s="9" t="s">
        <v>54</v>
      </c>
      <c r="U1137" s="9" t="s">
        <v>54</v>
      </c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9" t="s">
        <v>52</v>
      </c>
      <c r="AT1137" s="1"/>
      <c r="AU1137" s="9" t="s">
        <v>52</v>
      </c>
      <c r="AV1137" s="9" t="s">
        <v>52</v>
      </c>
      <c r="AW1137" s="9" t="s">
        <v>3216</v>
      </c>
      <c r="AX1137" s="1">
        <v>1381</v>
      </c>
      <c r="AY1137" s="1"/>
    </row>
    <row r="1138" spans="1:51" ht="30" customHeight="1" x14ac:dyDescent="0.3">
      <c r="A1138" s="10" t="s">
        <v>3206</v>
      </c>
      <c r="B1138" s="10" t="s">
        <v>3217</v>
      </c>
      <c r="C1138" s="10" t="s">
        <v>3208</v>
      </c>
      <c r="D1138" s="11"/>
      <c r="E1138" s="12">
        <f>TRUNC(일위대가목록!E952,0)</f>
        <v>0</v>
      </c>
      <c r="F1138" s="12">
        <f>TRUNC(E1138*D1138, 0)</f>
        <v>0</v>
      </c>
      <c r="G1138" s="12">
        <f>TRUNC(일위대가목록!F952,0)</f>
        <v>3439</v>
      </c>
      <c r="H1138" s="12">
        <f>TRUNC(G1138*D1138, 0)</f>
        <v>0</v>
      </c>
      <c r="I1138" s="12">
        <f>TRUNC(일위대가목록!G952,0)</f>
        <v>206</v>
      </c>
      <c r="J1138" s="12">
        <f>TRUNC(I1138*D1138, 0)</f>
        <v>0</v>
      </c>
      <c r="K1138" s="12">
        <f>TRUNC(E1138+G1138+I1138, 0)</f>
        <v>3645</v>
      </c>
      <c r="L1138" s="12">
        <f>TRUNC(F1138+H1138+J1138, 0)</f>
        <v>0</v>
      </c>
      <c r="M1138" s="10" t="s">
        <v>52</v>
      </c>
      <c r="N1138" s="9" t="s">
        <v>3218</v>
      </c>
      <c r="O1138" s="9" t="s">
        <v>52</v>
      </c>
      <c r="P1138" s="9" t="s">
        <v>52</v>
      </c>
      <c r="Q1138" s="9" t="s">
        <v>3205</v>
      </c>
      <c r="R1138" s="9" t="s">
        <v>52</v>
      </c>
      <c r="S1138" s="9" t="s">
        <v>67</v>
      </c>
      <c r="T1138" s="9" t="s">
        <v>54</v>
      </c>
      <c r="U1138" s="9" t="s">
        <v>54</v>
      </c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9" t="s">
        <v>52</v>
      </c>
      <c r="AT1138" s="1"/>
      <c r="AU1138" s="9" t="s">
        <v>52</v>
      </c>
      <c r="AV1138" s="9" t="s">
        <v>52</v>
      </c>
      <c r="AW1138" s="9" t="s">
        <v>3219</v>
      </c>
      <c r="AX1138" s="1">
        <v>1382</v>
      </c>
      <c r="AY1138" s="1"/>
    </row>
    <row r="1139" spans="1:51" ht="30" customHeight="1" x14ac:dyDescent="0.3">
      <c r="A1139" s="10" t="s">
        <v>3206</v>
      </c>
      <c r="B1139" s="10" t="s">
        <v>3220</v>
      </c>
      <c r="C1139" s="10" t="s">
        <v>3208</v>
      </c>
      <c r="D1139" s="11"/>
      <c r="E1139" s="12">
        <f>TRUNC(일위대가목록!E953,0)</f>
        <v>0</v>
      </c>
      <c r="F1139" s="12">
        <f>TRUNC(E1139*D1139, 0)</f>
        <v>0</v>
      </c>
      <c r="G1139" s="12">
        <f>TRUNC(일위대가목록!F953,0)</f>
        <v>4635</v>
      </c>
      <c r="H1139" s="12">
        <f>TRUNC(G1139*D1139, 0)</f>
        <v>0</v>
      </c>
      <c r="I1139" s="12">
        <f>TRUNC(일위대가목록!G953,0)</f>
        <v>370</v>
      </c>
      <c r="J1139" s="12">
        <f>TRUNC(I1139*D1139, 0)</f>
        <v>0</v>
      </c>
      <c r="K1139" s="12">
        <f>TRUNC(E1139+G1139+I1139, 0)</f>
        <v>5005</v>
      </c>
      <c r="L1139" s="12">
        <f>TRUNC(F1139+H1139+J1139, 0)</f>
        <v>0</v>
      </c>
      <c r="M1139" s="10" t="s">
        <v>52</v>
      </c>
      <c r="N1139" s="9" t="s">
        <v>3221</v>
      </c>
      <c r="O1139" s="9" t="s">
        <v>52</v>
      </c>
      <c r="P1139" s="9" t="s">
        <v>52</v>
      </c>
      <c r="Q1139" s="9" t="s">
        <v>3205</v>
      </c>
      <c r="R1139" s="9" t="s">
        <v>52</v>
      </c>
      <c r="S1139" s="9" t="s">
        <v>67</v>
      </c>
      <c r="T1139" s="9" t="s">
        <v>54</v>
      </c>
      <c r="U1139" s="9" t="s">
        <v>54</v>
      </c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9" t="s">
        <v>52</v>
      </c>
      <c r="AT1139" s="1"/>
      <c r="AU1139" s="9" t="s">
        <v>52</v>
      </c>
      <c r="AV1139" s="9" t="s">
        <v>52</v>
      </c>
      <c r="AW1139" s="9" t="s">
        <v>3222</v>
      </c>
      <c r="AX1139" s="1">
        <v>1383</v>
      </c>
      <c r="AY1139" s="1"/>
    </row>
    <row r="1140" spans="1:51" ht="30" customHeight="1" x14ac:dyDescent="0.3">
      <c r="A1140" s="10" t="s">
        <v>3206</v>
      </c>
      <c r="B1140" s="10" t="s">
        <v>3223</v>
      </c>
      <c r="C1140" s="10" t="s">
        <v>3208</v>
      </c>
      <c r="D1140" s="11"/>
      <c r="E1140" s="12">
        <f>TRUNC(일위대가목록!E954,0)</f>
        <v>0</v>
      </c>
      <c r="F1140" s="12">
        <f>TRUNC(E1140*D1140, 0)</f>
        <v>0</v>
      </c>
      <c r="G1140" s="12">
        <f>TRUNC(일위대가목록!F954,0)</f>
        <v>4635</v>
      </c>
      <c r="H1140" s="12">
        <f>TRUNC(G1140*D1140, 0)</f>
        <v>0</v>
      </c>
      <c r="I1140" s="12">
        <f>TRUNC(일위대가목록!G954,0)</f>
        <v>370</v>
      </c>
      <c r="J1140" s="12">
        <f>TRUNC(I1140*D1140, 0)</f>
        <v>0</v>
      </c>
      <c r="K1140" s="12">
        <f>TRUNC(E1140+G1140+I1140, 0)</f>
        <v>5005</v>
      </c>
      <c r="L1140" s="12">
        <f>TRUNC(F1140+H1140+J1140, 0)</f>
        <v>0</v>
      </c>
      <c r="M1140" s="10" t="s">
        <v>52</v>
      </c>
      <c r="N1140" s="9" t="s">
        <v>3224</v>
      </c>
      <c r="O1140" s="9" t="s">
        <v>52</v>
      </c>
      <c r="P1140" s="9" t="s">
        <v>52</v>
      </c>
      <c r="Q1140" s="9" t="s">
        <v>3205</v>
      </c>
      <c r="R1140" s="9" t="s">
        <v>52</v>
      </c>
      <c r="S1140" s="9" t="s">
        <v>67</v>
      </c>
      <c r="T1140" s="9" t="s">
        <v>54</v>
      </c>
      <c r="U1140" s="9" t="s">
        <v>54</v>
      </c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9" t="s">
        <v>52</v>
      </c>
      <c r="AT1140" s="1"/>
      <c r="AU1140" s="9" t="s">
        <v>52</v>
      </c>
      <c r="AV1140" s="9" t="s">
        <v>52</v>
      </c>
      <c r="AW1140" s="9" t="s">
        <v>3225</v>
      </c>
      <c r="AX1140" s="1">
        <v>1384</v>
      </c>
      <c r="AY1140" s="1"/>
    </row>
    <row r="1141" spans="1:51" ht="30" customHeight="1" x14ac:dyDescent="0.3">
      <c r="A1141" s="10" t="s">
        <v>3206</v>
      </c>
      <c r="B1141" s="10" t="s">
        <v>3226</v>
      </c>
      <c r="C1141" s="10" t="s">
        <v>3208</v>
      </c>
      <c r="D1141" s="11"/>
      <c r="E1141" s="12">
        <f>TRUNC(일위대가목록!E955,0)</f>
        <v>0</v>
      </c>
      <c r="F1141" s="12">
        <f>TRUNC(E1141*D1141, 0)</f>
        <v>0</v>
      </c>
      <c r="G1141" s="12">
        <f>TRUNC(일위대가목록!F955,0)</f>
        <v>972</v>
      </c>
      <c r="H1141" s="12">
        <f>TRUNC(G1141*D1141, 0)</f>
        <v>0</v>
      </c>
      <c r="I1141" s="12">
        <f>TRUNC(일위대가목록!G955,0)</f>
        <v>77</v>
      </c>
      <c r="J1141" s="12">
        <f>TRUNC(I1141*D1141, 0)</f>
        <v>0</v>
      </c>
      <c r="K1141" s="12">
        <f>TRUNC(E1141+G1141+I1141, 0)</f>
        <v>1049</v>
      </c>
      <c r="L1141" s="12">
        <f>TRUNC(F1141+H1141+J1141, 0)</f>
        <v>0</v>
      </c>
      <c r="M1141" s="10" t="s">
        <v>52</v>
      </c>
      <c r="N1141" s="9" t="s">
        <v>3227</v>
      </c>
      <c r="O1141" s="9" t="s">
        <v>52</v>
      </c>
      <c r="P1141" s="9" t="s">
        <v>52</v>
      </c>
      <c r="Q1141" s="9" t="s">
        <v>3205</v>
      </c>
      <c r="R1141" s="9" t="s">
        <v>52</v>
      </c>
      <c r="S1141" s="9" t="s">
        <v>67</v>
      </c>
      <c r="T1141" s="9" t="s">
        <v>54</v>
      </c>
      <c r="U1141" s="9" t="s">
        <v>54</v>
      </c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9" t="s">
        <v>52</v>
      </c>
      <c r="AT1141" s="1"/>
      <c r="AU1141" s="9" t="s">
        <v>52</v>
      </c>
      <c r="AV1141" s="9" t="s">
        <v>52</v>
      </c>
      <c r="AW1141" s="9" t="s">
        <v>3228</v>
      </c>
      <c r="AX1141" s="1">
        <v>1385</v>
      </c>
      <c r="AY1141" s="1"/>
    </row>
    <row r="1142" spans="1:51" ht="30" customHeight="1" x14ac:dyDescent="0.3">
      <c r="A1142" s="10" t="s">
        <v>3206</v>
      </c>
      <c r="B1142" s="10" t="s">
        <v>3229</v>
      </c>
      <c r="C1142" s="10" t="s">
        <v>3208</v>
      </c>
      <c r="D1142" s="11"/>
      <c r="E1142" s="12">
        <f>TRUNC(일위대가목록!E956,0)</f>
        <v>0</v>
      </c>
      <c r="F1142" s="12">
        <f>TRUNC(E1142*D1142, 0)</f>
        <v>0</v>
      </c>
      <c r="G1142" s="12">
        <f>TRUNC(일위대가목록!F956,0)</f>
        <v>1264</v>
      </c>
      <c r="H1142" s="12">
        <f>TRUNC(G1142*D1142, 0)</f>
        <v>0</v>
      </c>
      <c r="I1142" s="12">
        <f>TRUNC(일위대가목록!G956,0)</f>
        <v>75</v>
      </c>
      <c r="J1142" s="12">
        <f>TRUNC(I1142*D1142, 0)</f>
        <v>0</v>
      </c>
      <c r="K1142" s="12">
        <f>TRUNC(E1142+G1142+I1142, 0)</f>
        <v>1339</v>
      </c>
      <c r="L1142" s="12">
        <f>TRUNC(F1142+H1142+J1142, 0)</f>
        <v>0</v>
      </c>
      <c r="M1142" s="10" t="s">
        <v>52</v>
      </c>
      <c r="N1142" s="9" t="s">
        <v>3230</v>
      </c>
      <c r="O1142" s="9" t="s">
        <v>52</v>
      </c>
      <c r="P1142" s="9" t="s">
        <v>52</v>
      </c>
      <c r="Q1142" s="9" t="s">
        <v>3205</v>
      </c>
      <c r="R1142" s="9" t="s">
        <v>52</v>
      </c>
      <c r="S1142" s="9" t="s">
        <v>67</v>
      </c>
      <c r="T1142" s="9" t="s">
        <v>54</v>
      </c>
      <c r="U1142" s="9" t="s">
        <v>54</v>
      </c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9" t="s">
        <v>52</v>
      </c>
      <c r="AT1142" s="1"/>
      <c r="AU1142" s="9" t="s">
        <v>52</v>
      </c>
      <c r="AV1142" s="9" t="s">
        <v>52</v>
      </c>
      <c r="AW1142" s="9" t="s">
        <v>3231</v>
      </c>
      <c r="AX1142" s="1">
        <v>1386</v>
      </c>
      <c r="AY1142" s="1"/>
    </row>
    <row r="1143" spans="1:51" ht="30" customHeight="1" x14ac:dyDescent="0.3">
      <c r="A1143" s="10" t="s">
        <v>3206</v>
      </c>
      <c r="B1143" s="10" t="s">
        <v>3232</v>
      </c>
      <c r="C1143" s="10" t="s">
        <v>3208</v>
      </c>
      <c r="D1143" s="11"/>
      <c r="E1143" s="12">
        <f>TRUNC(일위대가목록!E957,0)</f>
        <v>0</v>
      </c>
      <c r="F1143" s="12">
        <f>TRUNC(E1143*D1143, 0)</f>
        <v>0</v>
      </c>
      <c r="G1143" s="12">
        <f>TRUNC(일위대가목록!F957,0)</f>
        <v>2380</v>
      </c>
      <c r="H1143" s="12">
        <f>TRUNC(G1143*D1143, 0)</f>
        <v>0</v>
      </c>
      <c r="I1143" s="12">
        <f>TRUNC(일위대가목록!G957,0)</f>
        <v>190</v>
      </c>
      <c r="J1143" s="12">
        <f>TRUNC(I1143*D1143, 0)</f>
        <v>0</v>
      </c>
      <c r="K1143" s="12">
        <f>TRUNC(E1143+G1143+I1143, 0)</f>
        <v>2570</v>
      </c>
      <c r="L1143" s="12">
        <f>TRUNC(F1143+H1143+J1143, 0)</f>
        <v>0</v>
      </c>
      <c r="M1143" s="10" t="s">
        <v>52</v>
      </c>
      <c r="N1143" s="9" t="s">
        <v>3233</v>
      </c>
      <c r="O1143" s="9" t="s">
        <v>52</v>
      </c>
      <c r="P1143" s="9" t="s">
        <v>52</v>
      </c>
      <c r="Q1143" s="9" t="s">
        <v>3205</v>
      </c>
      <c r="R1143" s="9" t="s">
        <v>52</v>
      </c>
      <c r="S1143" s="9" t="s">
        <v>67</v>
      </c>
      <c r="T1143" s="9" t="s">
        <v>54</v>
      </c>
      <c r="U1143" s="9" t="s">
        <v>54</v>
      </c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9" t="s">
        <v>52</v>
      </c>
      <c r="AT1143" s="1"/>
      <c r="AU1143" s="9" t="s">
        <v>52</v>
      </c>
      <c r="AV1143" s="9" t="s">
        <v>52</v>
      </c>
      <c r="AW1143" s="9" t="s">
        <v>3234</v>
      </c>
      <c r="AX1143" s="1">
        <v>1387</v>
      </c>
      <c r="AY1143" s="1"/>
    </row>
    <row r="1144" spans="1:51" ht="30" customHeight="1" x14ac:dyDescent="0.3">
      <c r="A1144" s="10" t="s">
        <v>3206</v>
      </c>
      <c r="B1144" s="10" t="s">
        <v>3235</v>
      </c>
      <c r="C1144" s="10" t="s">
        <v>3208</v>
      </c>
      <c r="D1144" s="11"/>
      <c r="E1144" s="12">
        <f>TRUNC(일위대가목록!E958,0)</f>
        <v>0</v>
      </c>
      <c r="F1144" s="12">
        <f>TRUNC(E1144*D1144, 0)</f>
        <v>0</v>
      </c>
      <c r="G1144" s="12">
        <f>TRUNC(일위대가목록!F958,0)</f>
        <v>3095</v>
      </c>
      <c r="H1144" s="12">
        <f>TRUNC(G1144*D1144, 0)</f>
        <v>0</v>
      </c>
      <c r="I1144" s="12">
        <f>TRUNC(일위대가목록!G958,0)</f>
        <v>185</v>
      </c>
      <c r="J1144" s="12">
        <f>TRUNC(I1144*D1144, 0)</f>
        <v>0</v>
      </c>
      <c r="K1144" s="12">
        <f>TRUNC(E1144+G1144+I1144, 0)</f>
        <v>3280</v>
      </c>
      <c r="L1144" s="12">
        <f>TRUNC(F1144+H1144+J1144, 0)</f>
        <v>0</v>
      </c>
      <c r="M1144" s="10" t="s">
        <v>52</v>
      </c>
      <c r="N1144" s="9" t="s">
        <v>3236</v>
      </c>
      <c r="O1144" s="9" t="s">
        <v>52</v>
      </c>
      <c r="P1144" s="9" t="s">
        <v>52</v>
      </c>
      <c r="Q1144" s="9" t="s">
        <v>3205</v>
      </c>
      <c r="R1144" s="9" t="s">
        <v>52</v>
      </c>
      <c r="S1144" s="9" t="s">
        <v>67</v>
      </c>
      <c r="T1144" s="9" t="s">
        <v>54</v>
      </c>
      <c r="U1144" s="9" t="s">
        <v>54</v>
      </c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9" t="s">
        <v>52</v>
      </c>
      <c r="AT1144" s="1"/>
      <c r="AU1144" s="9" t="s">
        <v>52</v>
      </c>
      <c r="AV1144" s="9" t="s">
        <v>52</v>
      </c>
      <c r="AW1144" s="9" t="s">
        <v>3237</v>
      </c>
      <c r="AX1144" s="1">
        <v>1388</v>
      </c>
      <c r="AY1144" s="1"/>
    </row>
    <row r="1145" spans="1:51" ht="30" customHeight="1" x14ac:dyDescent="0.3">
      <c r="A1145" s="10" t="s">
        <v>3206</v>
      </c>
      <c r="B1145" s="10" t="s">
        <v>3238</v>
      </c>
      <c r="C1145" s="10" t="s">
        <v>3208</v>
      </c>
      <c r="D1145" s="11"/>
      <c r="E1145" s="12">
        <f>TRUNC(일위대가목록!E959,0)</f>
        <v>0</v>
      </c>
      <c r="F1145" s="12">
        <f>TRUNC(E1145*D1145, 0)</f>
        <v>0</v>
      </c>
      <c r="G1145" s="12">
        <f>TRUNC(일위대가목록!F959,0)</f>
        <v>4172</v>
      </c>
      <c r="H1145" s="12">
        <f>TRUNC(G1145*D1145, 0)</f>
        <v>0</v>
      </c>
      <c r="I1145" s="12">
        <f>TRUNC(일위대가목록!G959,0)</f>
        <v>333</v>
      </c>
      <c r="J1145" s="12">
        <f>TRUNC(I1145*D1145, 0)</f>
        <v>0</v>
      </c>
      <c r="K1145" s="12">
        <f>TRUNC(E1145+G1145+I1145, 0)</f>
        <v>4505</v>
      </c>
      <c r="L1145" s="12">
        <f>TRUNC(F1145+H1145+J1145, 0)</f>
        <v>0</v>
      </c>
      <c r="M1145" s="10" t="s">
        <v>52</v>
      </c>
      <c r="N1145" s="9" t="s">
        <v>3239</v>
      </c>
      <c r="O1145" s="9" t="s">
        <v>52</v>
      </c>
      <c r="P1145" s="9" t="s">
        <v>52</v>
      </c>
      <c r="Q1145" s="9" t="s">
        <v>3205</v>
      </c>
      <c r="R1145" s="9" t="s">
        <v>52</v>
      </c>
      <c r="S1145" s="9" t="s">
        <v>67</v>
      </c>
      <c r="T1145" s="9" t="s">
        <v>54</v>
      </c>
      <c r="U1145" s="9" t="s">
        <v>54</v>
      </c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9" t="s">
        <v>52</v>
      </c>
      <c r="AT1145" s="1"/>
      <c r="AU1145" s="9" t="s">
        <v>52</v>
      </c>
      <c r="AV1145" s="9" t="s">
        <v>52</v>
      </c>
      <c r="AW1145" s="9" t="s">
        <v>3240</v>
      </c>
      <c r="AX1145" s="1">
        <v>1389</v>
      </c>
      <c r="AY1145" s="1"/>
    </row>
    <row r="1146" spans="1:51" ht="30" customHeight="1" x14ac:dyDescent="0.3">
      <c r="A1146" s="10" t="s">
        <v>3206</v>
      </c>
      <c r="B1146" s="10" t="s">
        <v>3241</v>
      </c>
      <c r="C1146" s="10" t="s">
        <v>3208</v>
      </c>
      <c r="D1146" s="11"/>
      <c r="E1146" s="12">
        <f>TRUNC(일위대가목록!E960,0)</f>
        <v>0</v>
      </c>
      <c r="F1146" s="12">
        <f>TRUNC(E1146*D1146, 0)</f>
        <v>0</v>
      </c>
      <c r="G1146" s="12">
        <f>TRUNC(일위대가목록!F960,0)</f>
        <v>4172</v>
      </c>
      <c r="H1146" s="12">
        <f>TRUNC(G1146*D1146, 0)</f>
        <v>0</v>
      </c>
      <c r="I1146" s="12">
        <f>TRUNC(일위대가목록!G960,0)</f>
        <v>250</v>
      </c>
      <c r="J1146" s="12">
        <f>TRUNC(I1146*D1146, 0)</f>
        <v>0</v>
      </c>
      <c r="K1146" s="12">
        <f>TRUNC(E1146+G1146+I1146, 0)</f>
        <v>4422</v>
      </c>
      <c r="L1146" s="12">
        <f>TRUNC(F1146+H1146+J1146, 0)</f>
        <v>0</v>
      </c>
      <c r="M1146" s="10" t="s">
        <v>52</v>
      </c>
      <c r="N1146" s="9" t="s">
        <v>3242</v>
      </c>
      <c r="O1146" s="9" t="s">
        <v>52</v>
      </c>
      <c r="P1146" s="9" t="s">
        <v>52</v>
      </c>
      <c r="Q1146" s="9" t="s">
        <v>3205</v>
      </c>
      <c r="R1146" s="9" t="s">
        <v>52</v>
      </c>
      <c r="S1146" s="9" t="s">
        <v>67</v>
      </c>
      <c r="T1146" s="9" t="s">
        <v>54</v>
      </c>
      <c r="U1146" s="9" t="s">
        <v>54</v>
      </c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9" t="s">
        <v>52</v>
      </c>
      <c r="AT1146" s="1"/>
      <c r="AU1146" s="9" t="s">
        <v>52</v>
      </c>
      <c r="AV1146" s="9" t="s">
        <v>52</v>
      </c>
      <c r="AW1146" s="9" t="s">
        <v>3243</v>
      </c>
      <c r="AX1146" s="1">
        <v>1390</v>
      </c>
      <c r="AY1146" s="1"/>
    </row>
    <row r="1147" spans="1:51" ht="30" customHeight="1" x14ac:dyDescent="0.3">
      <c r="A1147" s="10" t="s">
        <v>3206</v>
      </c>
      <c r="B1147" s="10" t="s">
        <v>3244</v>
      </c>
      <c r="C1147" s="10" t="s">
        <v>3208</v>
      </c>
      <c r="D1147" s="11"/>
      <c r="E1147" s="12">
        <f>TRUNC(일위대가목록!E961,0)</f>
        <v>0</v>
      </c>
      <c r="F1147" s="12">
        <f>TRUNC(E1147*D1147, 0)</f>
        <v>0</v>
      </c>
      <c r="G1147" s="12">
        <f>TRUNC(일위대가목록!F961,0)</f>
        <v>1404</v>
      </c>
      <c r="H1147" s="12">
        <f>TRUNC(G1147*D1147, 0)</f>
        <v>0</v>
      </c>
      <c r="I1147" s="12">
        <f>TRUNC(일위대가목록!G961,0)</f>
        <v>112</v>
      </c>
      <c r="J1147" s="12">
        <f>TRUNC(I1147*D1147, 0)</f>
        <v>0</v>
      </c>
      <c r="K1147" s="12">
        <f>TRUNC(E1147+G1147+I1147, 0)</f>
        <v>1516</v>
      </c>
      <c r="L1147" s="12">
        <f>TRUNC(F1147+H1147+J1147, 0)</f>
        <v>0</v>
      </c>
      <c r="M1147" s="10" t="s">
        <v>52</v>
      </c>
      <c r="N1147" s="9" t="s">
        <v>3245</v>
      </c>
      <c r="O1147" s="9" t="s">
        <v>52</v>
      </c>
      <c r="P1147" s="9" t="s">
        <v>52</v>
      </c>
      <c r="Q1147" s="9" t="s">
        <v>3205</v>
      </c>
      <c r="R1147" s="9" t="s">
        <v>52</v>
      </c>
      <c r="S1147" s="9" t="s">
        <v>67</v>
      </c>
      <c r="T1147" s="9" t="s">
        <v>54</v>
      </c>
      <c r="U1147" s="9" t="s">
        <v>54</v>
      </c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9" t="s">
        <v>52</v>
      </c>
      <c r="AT1147" s="1"/>
      <c r="AU1147" s="9" t="s">
        <v>52</v>
      </c>
      <c r="AV1147" s="9" t="s">
        <v>52</v>
      </c>
      <c r="AW1147" s="9" t="s">
        <v>3246</v>
      </c>
      <c r="AX1147" s="1">
        <v>1391</v>
      </c>
      <c r="AY1147" s="1"/>
    </row>
    <row r="1148" spans="1:51" ht="30" customHeight="1" x14ac:dyDescent="0.3">
      <c r="A1148" s="10" t="s">
        <v>3206</v>
      </c>
      <c r="B1148" s="10" t="s">
        <v>3247</v>
      </c>
      <c r="C1148" s="10" t="s">
        <v>3208</v>
      </c>
      <c r="D1148" s="11"/>
      <c r="E1148" s="12">
        <f>TRUNC(일위대가목록!E962,0)</f>
        <v>0</v>
      </c>
      <c r="F1148" s="12">
        <f>TRUNC(E1148*D1148, 0)</f>
        <v>0</v>
      </c>
      <c r="G1148" s="12">
        <f>TRUNC(일위대가목록!F962,0)</f>
        <v>1826</v>
      </c>
      <c r="H1148" s="12">
        <f>TRUNC(G1148*D1148, 0)</f>
        <v>0</v>
      </c>
      <c r="I1148" s="12">
        <f>TRUNC(일위대가목록!G962,0)</f>
        <v>109</v>
      </c>
      <c r="J1148" s="12">
        <f>TRUNC(I1148*D1148, 0)</f>
        <v>0</v>
      </c>
      <c r="K1148" s="12">
        <f>TRUNC(E1148+G1148+I1148, 0)</f>
        <v>1935</v>
      </c>
      <c r="L1148" s="12">
        <f>TRUNC(F1148+H1148+J1148, 0)</f>
        <v>0</v>
      </c>
      <c r="M1148" s="10" t="s">
        <v>52</v>
      </c>
      <c r="N1148" s="9" t="s">
        <v>3248</v>
      </c>
      <c r="O1148" s="9" t="s">
        <v>52</v>
      </c>
      <c r="P1148" s="9" t="s">
        <v>52</v>
      </c>
      <c r="Q1148" s="9" t="s">
        <v>3205</v>
      </c>
      <c r="R1148" s="9" t="s">
        <v>52</v>
      </c>
      <c r="S1148" s="9" t="s">
        <v>67</v>
      </c>
      <c r="T1148" s="9" t="s">
        <v>54</v>
      </c>
      <c r="U1148" s="9" t="s">
        <v>54</v>
      </c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9" t="s">
        <v>52</v>
      </c>
      <c r="AT1148" s="1"/>
      <c r="AU1148" s="9" t="s">
        <v>52</v>
      </c>
      <c r="AV1148" s="9" t="s">
        <v>52</v>
      </c>
      <c r="AW1148" s="9" t="s">
        <v>3249</v>
      </c>
      <c r="AX1148" s="1">
        <v>1392</v>
      </c>
      <c r="AY1148" s="1"/>
    </row>
    <row r="1149" spans="1:51" ht="30" customHeight="1" x14ac:dyDescent="0.3">
      <c r="A1149" s="10" t="s">
        <v>3206</v>
      </c>
      <c r="B1149" s="10" t="s">
        <v>3250</v>
      </c>
      <c r="C1149" s="10" t="s">
        <v>3208</v>
      </c>
      <c r="D1149" s="11"/>
      <c r="E1149" s="12">
        <f>TRUNC(일위대가목록!E963,0)</f>
        <v>0</v>
      </c>
      <c r="F1149" s="12">
        <f>TRUNC(E1149*D1149, 0)</f>
        <v>0</v>
      </c>
      <c r="G1149" s="12">
        <f>TRUNC(일위대가목록!F963,0)</f>
        <v>3438</v>
      </c>
      <c r="H1149" s="12">
        <f>TRUNC(G1149*D1149, 0)</f>
        <v>0</v>
      </c>
      <c r="I1149" s="12">
        <f>TRUNC(일위대가목록!G963,0)</f>
        <v>275</v>
      </c>
      <c r="J1149" s="12">
        <f>TRUNC(I1149*D1149, 0)</f>
        <v>0</v>
      </c>
      <c r="K1149" s="12">
        <f>TRUNC(E1149+G1149+I1149, 0)</f>
        <v>3713</v>
      </c>
      <c r="L1149" s="12">
        <f>TRUNC(F1149+H1149+J1149, 0)</f>
        <v>0</v>
      </c>
      <c r="M1149" s="10" t="s">
        <v>52</v>
      </c>
      <c r="N1149" s="9" t="s">
        <v>3251</v>
      </c>
      <c r="O1149" s="9" t="s">
        <v>52</v>
      </c>
      <c r="P1149" s="9" t="s">
        <v>52</v>
      </c>
      <c r="Q1149" s="9" t="s">
        <v>3205</v>
      </c>
      <c r="R1149" s="9" t="s">
        <v>52</v>
      </c>
      <c r="S1149" s="9" t="s">
        <v>67</v>
      </c>
      <c r="T1149" s="9" t="s">
        <v>54</v>
      </c>
      <c r="U1149" s="9" t="s">
        <v>54</v>
      </c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9" t="s">
        <v>52</v>
      </c>
      <c r="AT1149" s="1"/>
      <c r="AU1149" s="9" t="s">
        <v>52</v>
      </c>
      <c r="AV1149" s="9" t="s">
        <v>52</v>
      </c>
      <c r="AW1149" s="9" t="s">
        <v>3252</v>
      </c>
      <c r="AX1149" s="1">
        <v>1393</v>
      </c>
      <c r="AY1149" s="1"/>
    </row>
    <row r="1150" spans="1:51" ht="30" customHeight="1" x14ac:dyDescent="0.3">
      <c r="A1150" s="10" t="s">
        <v>3206</v>
      </c>
      <c r="B1150" s="10" t="s">
        <v>3253</v>
      </c>
      <c r="C1150" s="10" t="s">
        <v>3208</v>
      </c>
      <c r="D1150" s="11"/>
      <c r="E1150" s="12">
        <f>TRUNC(일위대가목록!E964,0)</f>
        <v>0</v>
      </c>
      <c r="F1150" s="12">
        <f>TRUNC(E1150*D1150, 0)</f>
        <v>0</v>
      </c>
      <c r="G1150" s="12">
        <f>TRUNC(일위대가목록!F964,0)</f>
        <v>4471</v>
      </c>
      <c r="H1150" s="12">
        <f>TRUNC(G1150*D1150, 0)</f>
        <v>0</v>
      </c>
      <c r="I1150" s="12">
        <f>TRUNC(일위대가목록!G964,0)</f>
        <v>268</v>
      </c>
      <c r="J1150" s="12">
        <f>TRUNC(I1150*D1150, 0)</f>
        <v>0</v>
      </c>
      <c r="K1150" s="12">
        <f>TRUNC(E1150+G1150+I1150, 0)</f>
        <v>4739</v>
      </c>
      <c r="L1150" s="12">
        <f>TRUNC(F1150+H1150+J1150, 0)</f>
        <v>0</v>
      </c>
      <c r="M1150" s="10" t="s">
        <v>52</v>
      </c>
      <c r="N1150" s="9" t="s">
        <v>3254</v>
      </c>
      <c r="O1150" s="9" t="s">
        <v>52</v>
      </c>
      <c r="P1150" s="9" t="s">
        <v>52</v>
      </c>
      <c r="Q1150" s="9" t="s">
        <v>3205</v>
      </c>
      <c r="R1150" s="9" t="s">
        <v>52</v>
      </c>
      <c r="S1150" s="9" t="s">
        <v>67</v>
      </c>
      <c r="T1150" s="9" t="s">
        <v>54</v>
      </c>
      <c r="U1150" s="9" t="s">
        <v>54</v>
      </c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9" t="s">
        <v>52</v>
      </c>
      <c r="AT1150" s="1"/>
      <c r="AU1150" s="9" t="s">
        <v>52</v>
      </c>
      <c r="AV1150" s="9" t="s">
        <v>52</v>
      </c>
      <c r="AW1150" s="9" t="s">
        <v>3255</v>
      </c>
      <c r="AX1150" s="1">
        <v>1394</v>
      </c>
      <c r="AY1150" s="1"/>
    </row>
    <row r="1151" spans="1:51" ht="30" customHeight="1" x14ac:dyDescent="0.3">
      <c r="A1151" s="10" t="s">
        <v>3206</v>
      </c>
      <c r="B1151" s="10" t="s">
        <v>3256</v>
      </c>
      <c r="C1151" s="10" t="s">
        <v>3208</v>
      </c>
      <c r="D1151" s="11"/>
      <c r="E1151" s="12">
        <f>TRUNC(일위대가목록!E965,0)</f>
        <v>0</v>
      </c>
      <c r="F1151" s="12">
        <f>TRUNC(E1151*D1151, 0)</f>
        <v>0</v>
      </c>
      <c r="G1151" s="12">
        <f>TRUNC(일위대가목록!F965,0)</f>
        <v>6026</v>
      </c>
      <c r="H1151" s="12">
        <f>TRUNC(G1151*D1151, 0)</f>
        <v>0</v>
      </c>
      <c r="I1151" s="12">
        <f>TRUNC(일위대가목록!G965,0)</f>
        <v>482</v>
      </c>
      <c r="J1151" s="12">
        <f>TRUNC(I1151*D1151, 0)</f>
        <v>0</v>
      </c>
      <c r="K1151" s="12">
        <f>TRUNC(E1151+G1151+I1151, 0)</f>
        <v>6508</v>
      </c>
      <c r="L1151" s="12">
        <f>TRUNC(F1151+H1151+J1151, 0)</f>
        <v>0</v>
      </c>
      <c r="M1151" s="10" t="s">
        <v>52</v>
      </c>
      <c r="N1151" s="9" t="s">
        <v>3257</v>
      </c>
      <c r="O1151" s="9" t="s">
        <v>52</v>
      </c>
      <c r="P1151" s="9" t="s">
        <v>52</v>
      </c>
      <c r="Q1151" s="9" t="s">
        <v>3205</v>
      </c>
      <c r="R1151" s="9" t="s">
        <v>52</v>
      </c>
      <c r="S1151" s="9" t="s">
        <v>67</v>
      </c>
      <c r="T1151" s="9" t="s">
        <v>54</v>
      </c>
      <c r="U1151" s="9" t="s">
        <v>54</v>
      </c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9" t="s">
        <v>52</v>
      </c>
      <c r="AT1151" s="1"/>
      <c r="AU1151" s="9" t="s">
        <v>52</v>
      </c>
      <c r="AV1151" s="9" t="s">
        <v>52</v>
      </c>
      <c r="AW1151" s="9" t="s">
        <v>3258</v>
      </c>
      <c r="AX1151" s="1">
        <v>1395</v>
      </c>
      <c r="AY1151" s="1"/>
    </row>
    <row r="1152" spans="1:51" ht="30" customHeight="1" x14ac:dyDescent="0.3">
      <c r="A1152" s="10" t="s">
        <v>3206</v>
      </c>
      <c r="B1152" s="10" t="s">
        <v>3259</v>
      </c>
      <c r="C1152" s="10" t="s">
        <v>3208</v>
      </c>
      <c r="D1152" s="11"/>
      <c r="E1152" s="12">
        <f>TRUNC(일위대가목록!E966,0)</f>
        <v>0</v>
      </c>
      <c r="F1152" s="12">
        <f>TRUNC(E1152*D1152, 0)</f>
        <v>0</v>
      </c>
      <c r="G1152" s="12">
        <f>TRUNC(일위대가목록!F966,0)</f>
        <v>6026</v>
      </c>
      <c r="H1152" s="12">
        <f>TRUNC(G1152*D1152, 0)</f>
        <v>0</v>
      </c>
      <c r="I1152" s="12">
        <f>TRUNC(일위대가목록!G966,0)</f>
        <v>361</v>
      </c>
      <c r="J1152" s="12">
        <f>TRUNC(I1152*D1152, 0)</f>
        <v>0</v>
      </c>
      <c r="K1152" s="12">
        <f>TRUNC(E1152+G1152+I1152, 0)</f>
        <v>6387</v>
      </c>
      <c r="L1152" s="12">
        <f>TRUNC(F1152+H1152+J1152, 0)</f>
        <v>0</v>
      </c>
      <c r="M1152" s="10" t="s">
        <v>52</v>
      </c>
      <c r="N1152" s="9" t="s">
        <v>3260</v>
      </c>
      <c r="O1152" s="9" t="s">
        <v>52</v>
      </c>
      <c r="P1152" s="9" t="s">
        <v>52</v>
      </c>
      <c r="Q1152" s="9" t="s">
        <v>3205</v>
      </c>
      <c r="R1152" s="9" t="s">
        <v>52</v>
      </c>
      <c r="S1152" s="9" t="s">
        <v>67</v>
      </c>
      <c r="T1152" s="9" t="s">
        <v>54</v>
      </c>
      <c r="U1152" s="9" t="s">
        <v>54</v>
      </c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9" t="s">
        <v>52</v>
      </c>
      <c r="AT1152" s="1"/>
      <c r="AU1152" s="9" t="s">
        <v>52</v>
      </c>
      <c r="AV1152" s="9" t="s">
        <v>52</v>
      </c>
      <c r="AW1152" s="9" t="s">
        <v>3261</v>
      </c>
      <c r="AX1152" s="1">
        <v>1396</v>
      </c>
      <c r="AY1152" s="1"/>
    </row>
    <row r="1153" spans="1:51" ht="30" customHeight="1" x14ac:dyDescent="0.3">
      <c r="A1153" s="10" t="s">
        <v>3262</v>
      </c>
      <c r="B1153" s="10" t="s">
        <v>52</v>
      </c>
      <c r="C1153" s="10" t="s">
        <v>52</v>
      </c>
      <c r="D1153" s="11">
        <v>1</v>
      </c>
      <c r="E1153" s="12">
        <f>SUMIF(R1154:R1699, Q1153, F1154:F1699)</f>
        <v>0</v>
      </c>
      <c r="F1153" s="12">
        <f>TRUNC(E1153*D1153, 0)</f>
        <v>0</v>
      </c>
      <c r="G1153" s="12">
        <f>SUMIF(R1154:R1699, Q1153, H1154:H1699)</f>
        <v>0</v>
      </c>
      <c r="H1153" s="12">
        <f>TRUNC(G1153*D1153, 0)</f>
        <v>0</v>
      </c>
      <c r="I1153" s="12">
        <f>SUMIF(R1154:R1699, Q1153, J1154:J1699)</f>
        <v>0</v>
      </c>
      <c r="J1153" s="12">
        <f>TRUNC(I1153*D1153, 0)</f>
        <v>0</v>
      </c>
      <c r="K1153" s="12">
        <f>SUMIF(R1154:R1699, Q1153, L1154:L1699)</f>
        <v>0</v>
      </c>
      <c r="L1153" s="12">
        <f>TRUNC(F1153+H1153+J1153, 0)</f>
        <v>0</v>
      </c>
      <c r="M1153" s="10" t="s">
        <v>52</v>
      </c>
      <c r="N1153" s="9" t="s">
        <v>52</v>
      </c>
      <c r="O1153" s="9" t="s">
        <v>52</v>
      </c>
      <c r="P1153" s="9" t="s">
        <v>52</v>
      </c>
      <c r="Q1153" s="9" t="s">
        <v>3263</v>
      </c>
      <c r="R1153" s="9" t="s">
        <v>1283</v>
      </c>
      <c r="S1153" s="9" t="s">
        <v>54</v>
      </c>
      <c r="T1153" s="9" t="s">
        <v>54</v>
      </c>
      <c r="U1153" s="9" t="s">
        <v>54</v>
      </c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9" t="s">
        <v>52</v>
      </c>
      <c r="AT1153" s="1">
        <v>3</v>
      </c>
      <c r="AU1153" s="9" t="s">
        <v>52</v>
      </c>
      <c r="AV1153" s="9" t="s">
        <v>52</v>
      </c>
      <c r="AW1153" s="9" t="s">
        <v>3263</v>
      </c>
      <c r="AX1153" s="1">
        <v>17</v>
      </c>
      <c r="AY1153" s="1"/>
    </row>
    <row r="1154" spans="1:51" ht="30" customHeight="1" x14ac:dyDescent="0.3">
      <c r="A1154" s="10" t="s">
        <v>3264</v>
      </c>
      <c r="B1154" s="10" t="s">
        <v>52</v>
      </c>
      <c r="C1154" s="10" t="s">
        <v>52</v>
      </c>
      <c r="D1154" s="11">
        <v>1</v>
      </c>
      <c r="E1154" s="12">
        <f>SUMIF(R1155:R1699, Q1154, F1155:F1699)</f>
        <v>0</v>
      </c>
      <c r="F1154" s="12">
        <f>TRUNC(E1154*D1154, 0)</f>
        <v>0</v>
      </c>
      <c r="G1154" s="12">
        <f>SUMIF(R1155:R1699, Q1154, H1155:H1699)</f>
        <v>0</v>
      </c>
      <c r="H1154" s="12">
        <f>TRUNC(G1154*D1154, 0)</f>
        <v>0</v>
      </c>
      <c r="I1154" s="12">
        <f>SUMIF(R1155:R1699, Q1154, J1155:J1699)</f>
        <v>0</v>
      </c>
      <c r="J1154" s="12">
        <f>TRUNC(I1154*D1154, 0)</f>
        <v>0</v>
      </c>
      <c r="K1154" s="12">
        <f>SUMIF(R1155:R1699, Q1154, L1155:L1699)</f>
        <v>0</v>
      </c>
      <c r="L1154" s="12">
        <f>TRUNC(F1154+H1154+J1154, 0)</f>
        <v>0</v>
      </c>
      <c r="M1154" s="10" t="s">
        <v>52</v>
      </c>
      <c r="N1154" s="9" t="s">
        <v>52</v>
      </c>
      <c r="O1154" s="9" t="s">
        <v>52</v>
      </c>
      <c r="P1154" s="9" t="s">
        <v>52</v>
      </c>
      <c r="Q1154" s="9" t="s">
        <v>3265</v>
      </c>
      <c r="R1154" s="9" t="s">
        <v>3263</v>
      </c>
      <c r="S1154" s="9" t="s">
        <v>54</v>
      </c>
      <c r="T1154" s="9" t="s">
        <v>54</v>
      </c>
      <c r="U1154" s="9" t="s">
        <v>54</v>
      </c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9" t="s">
        <v>52</v>
      </c>
      <c r="AT1154" s="1">
        <v>4</v>
      </c>
      <c r="AU1154" s="9" t="s">
        <v>52</v>
      </c>
      <c r="AV1154" s="9" t="s">
        <v>52</v>
      </c>
      <c r="AW1154" s="9" t="s">
        <v>3265</v>
      </c>
      <c r="AX1154" s="1">
        <v>1397</v>
      </c>
      <c r="AY1154" s="1"/>
    </row>
    <row r="1155" spans="1:51" ht="30" customHeight="1" x14ac:dyDescent="0.3">
      <c r="A1155" s="10" t="s">
        <v>3266</v>
      </c>
      <c r="B1155" s="10" t="s">
        <v>52</v>
      </c>
      <c r="C1155" s="10" t="s">
        <v>52</v>
      </c>
      <c r="D1155" s="11">
        <v>1</v>
      </c>
      <c r="E1155" s="12">
        <f>SUM(F1156:F1158)</f>
        <v>0</v>
      </c>
      <c r="F1155" s="12">
        <f>TRUNC(E1155*D1155, 0)</f>
        <v>0</v>
      </c>
      <c r="G1155" s="12">
        <f>SUM(H1156:H1158)</f>
        <v>0</v>
      </c>
      <c r="H1155" s="12">
        <f>TRUNC(G1155*D1155, 0)</f>
        <v>0</v>
      </c>
      <c r="I1155" s="12">
        <f>SUM(J1156:J1158)</f>
        <v>0</v>
      </c>
      <c r="J1155" s="12">
        <f>TRUNC(I1155*D1155, 0)</f>
        <v>0</v>
      </c>
      <c r="K1155" s="12">
        <f>SUM(L1156:L1158)</f>
        <v>0</v>
      </c>
      <c r="L1155" s="12">
        <f>TRUNC(F1155+H1155+J1155, 0)</f>
        <v>0</v>
      </c>
      <c r="M1155" s="10" t="s">
        <v>52</v>
      </c>
      <c r="N1155" s="9" t="s">
        <v>52</v>
      </c>
      <c r="O1155" s="9" t="s">
        <v>52</v>
      </c>
      <c r="P1155" s="9" t="s">
        <v>52</v>
      </c>
      <c r="Q1155" s="9" t="s">
        <v>3267</v>
      </c>
      <c r="R1155" s="9" t="s">
        <v>3265</v>
      </c>
      <c r="S1155" s="9" t="s">
        <v>54</v>
      </c>
      <c r="T1155" s="9" t="s">
        <v>54</v>
      </c>
      <c r="U1155" s="9" t="s">
        <v>54</v>
      </c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9" t="s">
        <v>52</v>
      </c>
      <c r="AT1155" s="1">
        <v>5</v>
      </c>
      <c r="AU1155" s="9" t="s">
        <v>52</v>
      </c>
      <c r="AV1155" s="9" t="s">
        <v>52</v>
      </c>
      <c r="AW1155" s="9" t="s">
        <v>3267</v>
      </c>
      <c r="AX1155" s="1">
        <v>1453</v>
      </c>
      <c r="AY1155" s="1"/>
    </row>
    <row r="1156" spans="1:51" ht="30" customHeight="1" x14ac:dyDescent="0.3">
      <c r="A1156" s="10" t="s">
        <v>3268</v>
      </c>
      <c r="B1156" s="10" t="s">
        <v>3269</v>
      </c>
      <c r="C1156" s="10" t="s">
        <v>528</v>
      </c>
      <c r="D1156" s="11"/>
      <c r="E1156" s="12">
        <f>TRUNC(일위대가목록!E967,0)</f>
        <v>0</v>
      </c>
      <c r="F1156" s="12">
        <f>TRUNC(E1156*D1156, 0)</f>
        <v>0</v>
      </c>
      <c r="G1156" s="12">
        <f>TRUNC(일위대가목록!F967,0)</f>
        <v>101422</v>
      </c>
      <c r="H1156" s="12">
        <f>TRUNC(G1156*D1156, 0)</f>
        <v>0</v>
      </c>
      <c r="I1156" s="12">
        <f>TRUNC(일위대가목록!G967,0)</f>
        <v>0</v>
      </c>
      <c r="J1156" s="12">
        <f>TRUNC(I1156*D1156, 0)</f>
        <v>0</v>
      </c>
      <c r="K1156" s="12">
        <f>TRUNC(E1156+G1156+I1156, 0)</f>
        <v>101422</v>
      </c>
      <c r="L1156" s="12">
        <f>TRUNC(F1156+H1156+J1156, 0)</f>
        <v>0</v>
      </c>
      <c r="M1156" s="10" t="s">
        <v>52</v>
      </c>
      <c r="N1156" s="9" t="s">
        <v>3270</v>
      </c>
      <c r="O1156" s="9" t="s">
        <v>52</v>
      </c>
      <c r="P1156" s="9" t="s">
        <v>52</v>
      </c>
      <c r="Q1156" s="9" t="s">
        <v>3267</v>
      </c>
      <c r="R1156" s="9" t="s">
        <v>52</v>
      </c>
      <c r="S1156" s="9" t="s">
        <v>67</v>
      </c>
      <c r="T1156" s="9" t="s">
        <v>54</v>
      </c>
      <c r="U1156" s="9" t="s">
        <v>54</v>
      </c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9" t="s">
        <v>52</v>
      </c>
      <c r="AT1156" s="1"/>
      <c r="AU1156" s="9" t="s">
        <v>52</v>
      </c>
      <c r="AV1156" s="9" t="s">
        <v>52</v>
      </c>
      <c r="AW1156" s="9" t="s">
        <v>3271</v>
      </c>
      <c r="AX1156" s="1">
        <v>1400</v>
      </c>
      <c r="AY1156" s="1"/>
    </row>
    <row r="1157" spans="1:51" ht="30" customHeight="1" x14ac:dyDescent="0.3">
      <c r="A1157" s="10" t="s">
        <v>3268</v>
      </c>
      <c r="B1157" s="10" t="s">
        <v>3272</v>
      </c>
      <c r="C1157" s="10" t="s">
        <v>528</v>
      </c>
      <c r="D1157" s="11"/>
      <c r="E1157" s="12">
        <f>TRUNC(일위대가목록!E968,0)</f>
        <v>0</v>
      </c>
      <c r="F1157" s="12">
        <f>TRUNC(E1157*D1157, 0)</f>
        <v>0</v>
      </c>
      <c r="G1157" s="12">
        <f>TRUNC(일위대가목록!F968,0)</f>
        <v>66078</v>
      </c>
      <c r="H1157" s="12">
        <f>TRUNC(G1157*D1157, 0)</f>
        <v>0</v>
      </c>
      <c r="I1157" s="12">
        <f>TRUNC(일위대가목록!G968,0)</f>
        <v>0</v>
      </c>
      <c r="J1157" s="12">
        <f>TRUNC(I1157*D1157, 0)</f>
        <v>0</v>
      </c>
      <c r="K1157" s="12">
        <f>TRUNC(E1157+G1157+I1157, 0)</f>
        <v>66078</v>
      </c>
      <c r="L1157" s="12">
        <f>TRUNC(F1157+H1157+J1157, 0)</f>
        <v>0</v>
      </c>
      <c r="M1157" s="10" t="s">
        <v>52</v>
      </c>
      <c r="N1157" s="9" t="s">
        <v>3273</v>
      </c>
      <c r="O1157" s="9" t="s">
        <v>52</v>
      </c>
      <c r="P1157" s="9" t="s">
        <v>52</v>
      </c>
      <c r="Q1157" s="9" t="s">
        <v>3267</v>
      </c>
      <c r="R1157" s="9" t="s">
        <v>52</v>
      </c>
      <c r="S1157" s="9" t="s">
        <v>67</v>
      </c>
      <c r="T1157" s="9" t="s">
        <v>54</v>
      </c>
      <c r="U1157" s="9" t="s">
        <v>54</v>
      </c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9" t="s">
        <v>52</v>
      </c>
      <c r="AT1157" s="1"/>
      <c r="AU1157" s="9" t="s">
        <v>52</v>
      </c>
      <c r="AV1157" s="9" t="s">
        <v>52</v>
      </c>
      <c r="AW1157" s="9" t="s">
        <v>3274</v>
      </c>
      <c r="AX1157" s="1">
        <v>1401</v>
      </c>
      <c r="AY1157" s="1"/>
    </row>
    <row r="1158" spans="1:51" ht="30" customHeight="1" x14ac:dyDescent="0.3">
      <c r="A1158" s="10" t="s">
        <v>3275</v>
      </c>
      <c r="B1158" s="10" t="s">
        <v>3276</v>
      </c>
      <c r="C1158" s="10" t="s">
        <v>65</v>
      </c>
      <c r="D1158" s="11"/>
      <c r="E1158" s="12">
        <f>TRUNC(일위대가목록!E969,0)</f>
        <v>0</v>
      </c>
      <c r="F1158" s="12">
        <f>TRUNC(E1158*D1158, 0)</f>
        <v>0</v>
      </c>
      <c r="G1158" s="12">
        <f>TRUNC(일위대가목록!F969,0)</f>
        <v>15065</v>
      </c>
      <c r="H1158" s="12">
        <f>TRUNC(G1158*D1158, 0)</f>
        <v>0</v>
      </c>
      <c r="I1158" s="12">
        <f>TRUNC(일위대가목록!G969,0)</f>
        <v>301</v>
      </c>
      <c r="J1158" s="12">
        <f>TRUNC(I1158*D1158, 0)</f>
        <v>0</v>
      </c>
      <c r="K1158" s="12">
        <f>TRUNC(E1158+G1158+I1158, 0)</f>
        <v>15366</v>
      </c>
      <c r="L1158" s="12">
        <f>TRUNC(F1158+H1158+J1158, 0)</f>
        <v>0</v>
      </c>
      <c r="M1158" s="10" t="s">
        <v>52</v>
      </c>
      <c r="N1158" s="9" t="s">
        <v>3277</v>
      </c>
      <c r="O1158" s="9" t="s">
        <v>52</v>
      </c>
      <c r="P1158" s="9" t="s">
        <v>52</v>
      </c>
      <c r="Q1158" s="9" t="s">
        <v>3267</v>
      </c>
      <c r="R1158" s="9" t="s">
        <v>52</v>
      </c>
      <c r="S1158" s="9" t="s">
        <v>67</v>
      </c>
      <c r="T1158" s="9" t="s">
        <v>54</v>
      </c>
      <c r="U1158" s="9" t="s">
        <v>54</v>
      </c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9" t="s">
        <v>52</v>
      </c>
      <c r="AT1158" s="1"/>
      <c r="AU1158" s="9" t="s">
        <v>52</v>
      </c>
      <c r="AV1158" s="9" t="s">
        <v>52</v>
      </c>
      <c r="AW1158" s="9" t="s">
        <v>3278</v>
      </c>
      <c r="AX1158" s="1">
        <v>1402</v>
      </c>
      <c r="AY1158" s="1"/>
    </row>
    <row r="1159" spans="1:51" ht="30" customHeight="1" x14ac:dyDescent="0.3">
      <c r="A1159" s="10" t="s">
        <v>3279</v>
      </c>
      <c r="B1159" s="10" t="s">
        <v>52</v>
      </c>
      <c r="C1159" s="10" t="s">
        <v>52</v>
      </c>
      <c r="D1159" s="11">
        <v>1</v>
      </c>
      <c r="E1159" s="12">
        <f>SUM(F1160:F1170)</f>
        <v>0</v>
      </c>
      <c r="F1159" s="12">
        <f>TRUNC(E1159*D1159, 0)</f>
        <v>0</v>
      </c>
      <c r="G1159" s="12">
        <f>SUM(H1160:H1170)</f>
        <v>0</v>
      </c>
      <c r="H1159" s="12">
        <f>TRUNC(G1159*D1159, 0)</f>
        <v>0</v>
      </c>
      <c r="I1159" s="12">
        <f>SUM(J1160:J1170)</f>
        <v>0</v>
      </c>
      <c r="J1159" s="12">
        <f>TRUNC(I1159*D1159, 0)</f>
        <v>0</v>
      </c>
      <c r="K1159" s="12">
        <f>SUM(L1160:L1170)</f>
        <v>0</v>
      </c>
      <c r="L1159" s="12">
        <f>TRUNC(F1159+H1159+J1159, 0)</f>
        <v>0</v>
      </c>
      <c r="M1159" s="10" t="s">
        <v>52</v>
      </c>
      <c r="N1159" s="9" t="s">
        <v>52</v>
      </c>
      <c r="O1159" s="9" t="s">
        <v>52</v>
      </c>
      <c r="P1159" s="9" t="s">
        <v>52</v>
      </c>
      <c r="Q1159" s="9" t="s">
        <v>3280</v>
      </c>
      <c r="R1159" s="9" t="s">
        <v>3265</v>
      </c>
      <c r="S1159" s="9" t="s">
        <v>54</v>
      </c>
      <c r="T1159" s="9" t="s">
        <v>54</v>
      </c>
      <c r="U1159" s="9" t="s">
        <v>54</v>
      </c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9" t="s">
        <v>52</v>
      </c>
      <c r="AT1159" s="1">
        <v>5</v>
      </c>
      <c r="AU1159" s="9" t="s">
        <v>52</v>
      </c>
      <c r="AV1159" s="9" t="s">
        <v>52</v>
      </c>
      <c r="AW1159" s="9" t="s">
        <v>3280</v>
      </c>
      <c r="AX1159" s="1">
        <v>1455</v>
      </c>
      <c r="AY1159" s="1"/>
    </row>
    <row r="1160" spans="1:51" ht="30" customHeight="1" x14ac:dyDescent="0.3">
      <c r="A1160" s="10" t="s">
        <v>3275</v>
      </c>
      <c r="B1160" s="10" t="s">
        <v>3281</v>
      </c>
      <c r="C1160" s="10" t="s">
        <v>65</v>
      </c>
      <c r="D1160" s="11"/>
      <c r="E1160" s="12">
        <f>TRUNC(일위대가목록!E970,0)</f>
        <v>0</v>
      </c>
      <c r="F1160" s="12">
        <f>TRUNC(E1160*D1160, 0)</f>
        <v>0</v>
      </c>
      <c r="G1160" s="12">
        <f>TRUNC(일위대가목록!F970,0)</f>
        <v>21399</v>
      </c>
      <c r="H1160" s="12">
        <f>TRUNC(G1160*D1160, 0)</f>
        <v>0</v>
      </c>
      <c r="I1160" s="12">
        <f>TRUNC(일위대가목록!G970,0)</f>
        <v>427</v>
      </c>
      <c r="J1160" s="12">
        <f>TRUNC(I1160*D1160, 0)</f>
        <v>0</v>
      </c>
      <c r="K1160" s="12">
        <f>TRUNC(E1160+G1160+I1160, 0)</f>
        <v>21826</v>
      </c>
      <c r="L1160" s="12">
        <f>TRUNC(F1160+H1160+J1160, 0)</f>
        <v>0</v>
      </c>
      <c r="M1160" s="10" t="s">
        <v>52</v>
      </c>
      <c r="N1160" s="9" t="s">
        <v>3282</v>
      </c>
      <c r="O1160" s="9" t="s">
        <v>52</v>
      </c>
      <c r="P1160" s="9" t="s">
        <v>52</v>
      </c>
      <c r="Q1160" s="9" t="s">
        <v>3280</v>
      </c>
      <c r="R1160" s="9" t="s">
        <v>52</v>
      </c>
      <c r="S1160" s="9" t="s">
        <v>67</v>
      </c>
      <c r="T1160" s="9" t="s">
        <v>54</v>
      </c>
      <c r="U1160" s="9" t="s">
        <v>54</v>
      </c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9" t="s">
        <v>52</v>
      </c>
      <c r="AT1160" s="1"/>
      <c r="AU1160" s="9" t="s">
        <v>52</v>
      </c>
      <c r="AV1160" s="9" t="s">
        <v>52</v>
      </c>
      <c r="AW1160" s="9" t="s">
        <v>3283</v>
      </c>
      <c r="AX1160" s="1">
        <v>1403</v>
      </c>
      <c r="AY1160" s="1"/>
    </row>
    <row r="1161" spans="1:51" ht="30" customHeight="1" x14ac:dyDescent="0.3">
      <c r="A1161" s="10" t="s">
        <v>3275</v>
      </c>
      <c r="B1161" s="10" t="s">
        <v>3284</v>
      </c>
      <c r="C1161" s="10" t="s">
        <v>65</v>
      </c>
      <c r="D1161" s="11"/>
      <c r="E1161" s="12">
        <f>TRUNC(일위대가목록!E971,0)</f>
        <v>0</v>
      </c>
      <c r="F1161" s="12">
        <f>TRUNC(E1161*D1161, 0)</f>
        <v>0</v>
      </c>
      <c r="G1161" s="12">
        <f>TRUNC(일위대가목록!F971,0)</f>
        <v>31668</v>
      </c>
      <c r="H1161" s="12">
        <f>TRUNC(G1161*D1161, 0)</f>
        <v>0</v>
      </c>
      <c r="I1161" s="12">
        <f>TRUNC(일위대가목록!G971,0)</f>
        <v>633</v>
      </c>
      <c r="J1161" s="12">
        <f>TRUNC(I1161*D1161, 0)</f>
        <v>0</v>
      </c>
      <c r="K1161" s="12">
        <f>TRUNC(E1161+G1161+I1161, 0)</f>
        <v>32301</v>
      </c>
      <c r="L1161" s="12">
        <f>TRUNC(F1161+H1161+J1161, 0)</f>
        <v>0</v>
      </c>
      <c r="M1161" s="10" t="s">
        <v>52</v>
      </c>
      <c r="N1161" s="9" t="s">
        <v>3285</v>
      </c>
      <c r="O1161" s="9" t="s">
        <v>52</v>
      </c>
      <c r="P1161" s="9" t="s">
        <v>52</v>
      </c>
      <c r="Q1161" s="9" t="s">
        <v>3280</v>
      </c>
      <c r="R1161" s="9" t="s">
        <v>52</v>
      </c>
      <c r="S1161" s="9" t="s">
        <v>67</v>
      </c>
      <c r="T1161" s="9" t="s">
        <v>54</v>
      </c>
      <c r="U1161" s="9" t="s">
        <v>54</v>
      </c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9" t="s">
        <v>52</v>
      </c>
      <c r="AT1161" s="1"/>
      <c r="AU1161" s="9" t="s">
        <v>52</v>
      </c>
      <c r="AV1161" s="9" t="s">
        <v>52</v>
      </c>
      <c r="AW1161" s="9" t="s">
        <v>3286</v>
      </c>
      <c r="AX1161" s="1">
        <v>1404</v>
      </c>
      <c r="AY1161" s="1"/>
    </row>
    <row r="1162" spans="1:51" ht="30" customHeight="1" x14ac:dyDescent="0.3">
      <c r="A1162" s="10" t="s">
        <v>3275</v>
      </c>
      <c r="B1162" s="10" t="s">
        <v>3287</v>
      </c>
      <c r="C1162" s="10" t="s">
        <v>65</v>
      </c>
      <c r="D1162" s="11"/>
      <c r="E1162" s="12">
        <f>TRUNC(일위대가목록!E972,0)</f>
        <v>0</v>
      </c>
      <c r="F1162" s="12">
        <f>TRUNC(E1162*D1162, 0)</f>
        <v>0</v>
      </c>
      <c r="G1162" s="12">
        <f>TRUNC(일위대가목록!F972,0)</f>
        <v>21399</v>
      </c>
      <c r="H1162" s="12">
        <f>TRUNC(G1162*D1162, 0)</f>
        <v>0</v>
      </c>
      <c r="I1162" s="12">
        <f>TRUNC(일위대가목록!G972,0)</f>
        <v>427</v>
      </c>
      <c r="J1162" s="12">
        <f>TRUNC(I1162*D1162, 0)</f>
        <v>0</v>
      </c>
      <c r="K1162" s="12">
        <f>TRUNC(E1162+G1162+I1162, 0)</f>
        <v>21826</v>
      </c>
      <c r="L1162" s="12">
        <f>TRUNC(F1162+H1162+J1162, 0)</f>
        <v>0</v>
      </c>
      <c r="M1162" s="10" t="s">
        <v>52</v>
      </c>
      <c r="N1162" s="9" t="s">
        <v>3288</v>
      </c>
      <c r="O1162" s="9" t="s">
        <v>52</v>
      </c>
      <c r="P1162" s="9" t="s">
        <v>52</v>
      </c>
      <c r="Q1162" s="9" t="s">
        <v>3280</v>
      </c>
      <c r="R1162" s="9" t="s">
        <v>52</v>
      </c>
      <c r="S1162" s="9" t="s">
        <v>67</v>
      </c>
      <c r="T1162" s="9" t="s">
        <v>54</v>
      </c>
      <c r="U1162" s="9" t="s">
        <v>54</v>
      </c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9" t="s">
        <v>52</v>
      </c>
      <c r="AT1162" s="1"/>
      <c r="AU1162" s="9" t="s">
        <v>52</v>
      </c>
      <c r="AV1162" s="9" t="s">
        <v>52</v>
      </c>
      <c r="AW1162" s="9" t="s">
        <v>3289</v>
      </c>
      <c r="AX1162" s="1">
        <v>1405</v>
      </c>
      <c r="AY1162" s="1"/>
    </row>
    <row r="1163" spans="1:51" ht="30" customHeight="1" x14ac:dyDescent="0.3">
      <c r="A1163" s="10" t="s">
        <v>3275</v>
      </c>
      <c r="B1163" s="10" t="s">
        <v>3290</v>
      </c>
      <c r="C1163" s="10" t="s">
        <v>65</v>
      </c>
      <c r="D1163" s="11"/>
      <c r="E1163" s="12">
        <f>TRUNC(일위대가목록!E973,0)</f>
        <v>0</v>
      </c>
      <c r="F1163" s="12">
        <f>TRUNC(E1163*D1163, 0)</f>
        <v>0</v>
      </c>
      <c r="G1163" s="12">
        <f>TRUNC(일위대가목록!F973,0)</f>
        <v>27732</v>
      </c>
      <c r="H1163" s="12">
        <f>TRUNC(G1163*D1163, 0)</f>
        <v>0</v>
      </c>
      <c r="I1163" s="12">
        <f>TRUNC(일위대가목록!G973,0)</f>
        <v>554</v>
      </c>
      <c r="J1163" s="12">
        <f>TRUNC(I1163*D1163, 0)</f>
        <v>0</v>
      </c>
      <c r="K1163" s="12">
        <f>TRUNC(E1163+G1163+I1163, 0)</f>
        <v>28286</v>
      </c>
      <c r="L1163" s="12">
        <f>TRUNC(F1163+H1163+J1163, 0)</f>
        <v>0</v>
      </c>
      <c r="M1163" s="10" t="s">
        <v>52</v>
      </c>
      <c r="N1163" s="9" t="s">
        <v>3291</v>
      </c>
      <c r="O1163" s="9" t="s">
        <v>52</v>
      </c>
      <c r="P1163" s="9" t="s">
        <v>52</v>
      </c>
      <c r="Q1163" s="9" t="s">
        <v>3280</v>
      </c>
      <c r="R1163" s="9" t="s">
        <v>52</v>
      </c>
      <c r="S1163" s="9" t="s">
        <v>67</v>
      </c>
      <c r="T1163" s="9" t="s">
        <v>54</v>
      </c>
      <c r="U1163" s="9" t="s">
        <v>54</v>
      </c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9" t="s">
        <v>52</v>
      </c>
      <c r="AT1163" s="1"/>
      <c r="AU1163" s="9" t="s">
        <v>52</v>
      </c>
      <c r="AV1163" s="9" t="s">
        <v>52</v>
      </c>
      <c r="AW1163" s="9" t="s">
        <v>3292</v>
      </c>
      <c r="AX1163" s="1">
        <v>1406</v>
      </c>
      <c r="AY1163" s="1"/>
    </row>
    <row r="1164" spans="1:51" ht="30" customHeight="1" x14ac:dyDescent="0.3">
      <c r="A1164" s="10" t="s">
        <v>3275</v>
      </c>
      <c r="B1164" s="10" t="s">
        <v>3293</v>
      </c>
      <c r="C1164" s="10" t="s">
        <v>65</v>
      </c>
      <c r="D1164" s="11"/>
      <c r="E1164" s="12">
        <f>TRUNC(일위대가목록!E974,0)</f>
        <v>0</v>
      </c>
      <c r="F1164" s="12">
        <f>TRUNC(E1164*D1164, 0)</f>
        <v>0</v>
      </c>
      <c r="G1164" s="12">
        <f>TRUNC(일위대가목록!F974,0)</f>
        <v>40400</v>
      </c>
      <c r="H1164" s="12">
        <f>TRUNC(G1164*D1164, 0)</f>
        <v>0</v>
      </c>
      <c r="I1164" s="12">
        <f>TRUNC(일위대가목록!G974,0)</f>
        <v>808</v>
      </c>
      <c r="J1164" s="12">
        <f>TRUNC(I1164*D1164, 0)</f>
        <v>0</v>
      </c>
      <c r="K1164" s="12">
        <f>TRUNC(E1164+G1164+I1164, 0)</f>
        <v>41208</v>
      </c>
      <c r="L1164" s="12">
        <f>TRUNC(F1164+H1164+J1164, 0)</f>
        <v>0</v>
      </c>
      <c r="M1164" s="10" t="s">
        <v>52</v>
      </c>
      <c r="N1164" s="9" t="s">
        <v>3294</v>
      </c>
      <c r="O1164" s="9" t="s">
        <v>52</v>
      </c>
      <c r="P1164" s="9" t="s">
        <v>52</v>
      </c>
      <c r="Q1164" s="9" t="s">
        <v>3280</v>
      </c>
      <c r="R1164" s="9" t="s">
        <v>52</v>
      </c>
      <c r="S1164" s="9" t="s">
        <v>67</v>
      </c>
      <c r="T1164" s="9" t="s">
        <v>54</v>
      </c>
      <c r="U1164" s="9" t="s">
        <v>54</v>
      </c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9" t="s">
        <v>52</v>
      </c>
      <c r="AT1164" s="1"/>
      <c r="AU1164" s="9" t="s">
        <v>52</v>
      </c>
      <c r="AV1164" s="9" t="s">
        <v>52</v>
      </c>
      <c r="AW1164" s="9" t="s">
        <v>3295</v>
      </c>
      <c r="AX1164" s="1">
        <v>1407</v>
      </c>
      <c r="AY1164" s="1"/>
    </row>
    <row r="1165" spans="1:51" ht="30" customHeight="1" x14ac:dyDescent="0.3">
      <c r="A1165" s="10" t="s">
        <v>3296</v>
      </c>
      <c r="B1165" s="10" t="s">
        <v>3276</v>
      </c>
      <c r="C1165" s="10" t="s">
        <v>65</v>
      </c>
      <c r="D1165" s="11"/>
      <c r="E1165" s="12">
        <f>TRUNC(일위대가목록!E975,0)</f>
        <v>0</v>
      </c>
      <c r="F1165" s="12">
        <f>TRUNC(E1165*D1165, 0)</f>
        <v>0</v>
      </c>
      <c r="G1165" s="12">
        <f>TRUNC(일위대가목록!F975,0)</f>
        <v>18078</v>
      </c>
      <c r="H1165" s="12">
        <f>TRUNC(G1165*D1165, 0)</f>
        <v>0</v>
      </c>
      <c r="I1165" s="12">
        <f>TRUNC(일위대가목록!G975,0)</f>
        <v>301</v>
      </c>
      <c r="J1165" s="12">
        <f>TRUNC(I1165*D1165, 0)</f>
        <v>0</v>
      </c>
      <c r="K1165" s="12">
        <f>TRUNC(E1165+G1165+I1165, 0)</f>
        <v>18379</v>
      </c>
      <c r="L1165" s="12">
        <f>TRUNC(F1165+H1165+J1165, 0)</f>
        <v>0</v>
      </c>
      <c r="M1165" s="10" t="s">
        <v>52</v>
      </c>
      <c r="N1165" s="9" t="s">
        <v>3297</v>
      </c>
      <c r="O1165" s="9" t="s">
        <v>52</v>
      </c>
      <c r="P1165" s="9" t="s">
        <v>52</v>
      </c>
      <c r="Q1165" s="9" t="s">
        <v>3280</v>
      </c>
      <c r="R1165" s="9" t="s">
        <v>52</v>
      </c>
      <c r="S1165" s="9" t="s">
        <v>67</v>
      </c>
      <c r="T1165" s="9" t="s">
        <v>54</v>
      </c>
      <c r="U1165" s="9" t="s">
        <v>54</v>
      </c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9" t="s">
        <v>52</v>
      </c>
      <c r="AT1165" s="1"/>
      <c r="AU1165" s="9" t="s">
        <v>52</v>
      </c>
      <c r="AV1165" s="9" t="s">
        <v>52</v>
      </c>
      <c r="AW1165" s="9" t="s">
        <v>3298</v>
      </c>
      <c r="AX1165" s="1">
        <v>1408</v>
      </c>
      <c r="AY1165" s="1"/>
    </row>
    <row r="1166" spans="1:51" ht="30" customHeight="1" x14ac:dyDescent="0.3">
      <c r="A1166" s="10" t="s">
        <v>3296</v>
      </c>
      <c r="B1166" s="10" t="s">
        <v>3281</v>
      </c>
      <c r="C1166" s="10" t="s">
        <v>65</v>
      </c>
      <c r="D1166" s="11"/>
      <c r="E1166" s="12">
        <f>TRUNC(일위대가목록!E976,0)</f>
        <v>0</v>
      </c>
      <c r="F1166" s="12">
        <f>TRUNC(E1166*D1166, 0)</f>
        <v>0</v>
      </c>
      <c r="G1166" s="12">
        <f>TRUNC(일위대가목록!F976,0)</f>
        <v>25679</v>
      </c>
      <c r="H1166" s="12">
        <f>TRUNC(G1166*D1166, 0)</f>
        <v>0</v>
      </c>
      <c r="I1166" s="12">
        <f>TRUNC(일위대가목록!G976,0)</f>
        <v>427</v>
      </c>
      <c r="J1166" s="12">
        <f>TRUNC(I1166*D1166, 0)</f>
        <v>0</v>
      </c>
      <c r="K1166" s="12">
        <f>TRUNC(E1166+G1166+I1166, 0)</f>
        <v>26106</v>
      </c>
      <c r="L1166" s="12">
        <f>TRUNC(F1166+H1166+J1166, 0)</f>
        <v>0</v>
      </c>
      <c r="M1166" s="10" t="s">
        <v>52</v>
      </c>
      <c r="N1166" s="9" t="s">
        <v>3299</v>
      </c>
      <c r="O1166" s="9" t="s">
        <v>52</v>
      </c>
      <c r="P1166" s="9" t="s">
        <v>52</v>
      </c>
      <c r="Q1166" s="9" t="s">
        <v>3280</v>
      </c>
      <c r="R1166" s="9" t="s">
        <v>52</v>
      </c>
      <c r="S1166" s="9" t="s">
        <v>67</v>
      </c>
      <c r="T1166" s="9" t="s">
        <v>54</v>
      </c>
      <c r="U1166" s="9" t="s">
        <v>54</v>
      </c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9" t="s">
        <v>52</v>
      </c>
      <c r="AT1166" s="1"/>
      <c r="AU1166" s="9" t="s">
        <v>52</v>
      </c>
      <c r="AV1166" s="9" t="s">
        <v>52</v>
      </c>
      <c r="AW1166" s="9" t="s">
        <v>3300</v>
      </c>
      <c r="AX1166" s="1">
        <v>1409</v>
      </c>
      <c r="AY1166" s="1"/>
    </row>
    <row r="1167" spans="1:51" ht="30" customHeight="1" x14ac:dyDescent="0.3">
      <c r="A1167" s="10" t="s">
        <v>3296</v>
      </c>
      <c r="B1167" s="10" t="s">
        <v>3284</v>
      </c>
      <c r="C1167" s="10" t="s">
        <v>65</v>
      </c>
      <c r="D1167" s="11"/>
      <c r="E1167" s="12">
        <f>TRUNC(일위대가목록!E977,0)</f>
        <v>0</v>
      </c>
      <c r="F1167" s="12">
        <f>TRUNC(E1167*D1167, 0)</f>
        <v>0</v>
      </c>
      <c r="G1167" s="12">
        <f>TRUNC(일위대가목록!F977,0)</f>
        <v>38001</v>
      </c>
      <c r="H1167" s="12">
        <f>TRUNC(G1167*D1167, 0)</f>
        <v>0</v>
      </c>
      <c r="I1167" s="12">
        <f>TRUNC(일위대가목록!G977,0)</f>
        <v>633</v>
      </c>
      <c r="J1167" s="12">
        <f>TRUNC(I1167*D1167, 0)</f>
        <v>0</v>
      </c>
      <c r="K1167" s="12">
        <f>TRUNC(E1167+G1167+I1167, 0)</f>
        <v>38634</v>
      </c>
      <c r="L1167" s="12">
        <f>TRUNC(F1167+H1167+J1167, 0)</f>
        <v>0</v>
      </c>
      <c r="M1167" s="10" t="s">
        <v>52</v>
      </c>
      <c r="N1167" s="9" t="s">
        <v>3301</v>
      </c>
      <c r="O1167" s="9" t="s">
        <v>52</v>
      </c>
      <c r="P1167" s="9" t="s">
        <v>52</v>
      </c>
      <c r="Q1167" s="9" t="s">
        <v>3280</v>
      </c>
      <c r="R1167" s="9" t="s">
        <v>52</v>
      </c>
      <c r="S1167" s="9" t="s">
        <v>67</v>
      </c>
      <c r="T1167" s="9" t="s">
        <v>54</v>
      </c>
      <c r="U1167" s="9" t="s">
        <v>54</v>
      </c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9" t="s">
        <v>52</v>
      </c>
      <c r="AT1167" s="1"/>
      <c r="AU1167" s="9" t="s">
        <v>52</v>
      </c>
      <c r="AV1167" s="9" t="s">
        <v>52</v>
      </c>
      <c r="AW1167" s="9" t="s">
        <v>3302</v>
      </c>
      <c r="AX1167" s="1">
        <v>1410</v>
      </c>
      <c r="AY1167" s="1"/>
    </row>
    <row r="1168" spans="1:51" ht="30" customHeight="1" x14ac:dyDescent="0.3">
      <c r="A1168" s="10" t="s">
        <v>3296</v>
      </c>
      <c r="B1168" s="10" t="s">
        <v>3287</v>
      </c>
      <c r="C1168" s="10" t="s">
        <v>65</v>
      </c>
      <c r="D1168" s="11"/>
      <c r="E1168" s="12">
        <f>TRUNC(일위대가목록!E978,0)</f>
        <v>0</v>
      </c>
      <c r="F1168" s="12">
        <f>TRUNC(E1168*D1168, 0)</f>
        <v>0</v>
      </c>
      <c r="G1168" s="12">
        <f>TRUNC(일위대가목록!F978,0)</f>
        <v>25679</v>
      </c>
      <c r="H1168" s="12">
        <f>TRUNC(G1168*D1168, 0)</f>
        <v>0</v>
      </c>
      <c r="I1168" s="12">
        <f>TRUNC(일위대가목록!G978,0)</f>
        <v>427</v>
      </c>
      <c r="J1168" s="12">
        <f>TRUNC(I1168*D1168, 0)</f>
        <v>0</v>
      </c>
      <c r="K1168" s="12">
        <f>TRUNC(E1168+G1168+I1168, 0)</f>
        <v>26106</v>
      </c>
      <c r="L1168" s="12">
        <f>TRUNC(F1168+H1168+J1168, 0)</f>
        <v>0</v>
      </c>
      <c r="M1168" s="10" t="s">
        <v>52</v>
      </c>
      <c r="N1168" s="9" t="s">
        <v>3303</v>
      </c>
      <c r="O1168" s="9" t="s">
        <v>52</v>
      </c>
      <c r="P1168" s="9" t="s">
        <v>52</v>
      </c>
      <c r="Q1168" s="9" t="s">
        <v>3280</v>
      </c>
      <c r="R1168" s="9" t="s">
        <v>52</v>
      </c>
      <c r="S1168" s="9" t="s">
        <v>67</v>
      </c>
      <c r="T1168" s="9" t="s">
        <v>54</v>
      </c>
      <c r="U1168" s="9" t="s">
        <v>54</v>
      </c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9" t="s">
        <v>52</v>
      </c>
      <c r="AT1168" s="1"/>
      <c r="AU1168" s="9" t="s">
        <v>52</v>
      </c>
      <c r="AV1168" s="9" t="s">
        <v>52</v>
      </c>
      <c r="AW1168" s="9" t="s">
        <v>3304</v>
      </c>
      <c r="AX1168" s="1">
        <v>1411</v>
      </c>
      <c r="AY1168" s="1"/>
    </row>
    <row r="1169" spans="1:51" ht="30" customHeight="1" x14ac:dyDescent="0.3">
      <c r="A1169" s="10" t="s">
        <v>3296</v>
      </c>
      <c r="B1169" s="10" t="s">
        <v>3290</v>
      </c>
      <c r="C1169" s="10" t="s">
        <v>65</v>
      </c>
      <c r="D1169" s="11"/>
      <c r="E1169" s="12">
        <f>TRUNC(일위대가목록!E979,0)</f>
        <v>0</v>
      </c>
      <c r="F1169" s="12">
        <f>TRUNC(E1169*D1169, 0)</f>
        <v>0</v>
      </c>
      <c r="G1169" s="12">
        <f>TRUNC(일위대가목록!F979,0)</f>
        <v>33279</v>
      </c>
      <c r="H1169" s="12">
        <f>TRUNC(G1169*D1169, 0)</f>
        <v>0</v>
      </c>
      <c r="I1169" s="12">
        <f>TRUNC(일위대가목록!G979,0)</f>
        <v>554</v>
      </c>
      <c r="J1169" s="12">
        <f>TRUNC(I1169*D1169, 0)</f>
        <v>0</v>
      </c>
      <c r="K1169" s="12">
        <f>TRUNC(E1169+G1169+I1169, 0)</f>
        <v>33833</v>
      </c>
      <c r="L1169" s="12">
        <f>TRUNC(F1169+H1169+J1169, 0)</f>
        <v>0</v>
      </c>
      <c r="M1169" s="10" t="s">
        <v>52</v>
      </c>
      <c r="N1169" s="9" t="s">
        <v>3305</v>
      </c>
      <c r="O1169" s="9" t="s">
        <v>52</v>
      </c>
      <c r="P1169" s="9" t="s">
        <v>52</v>
      </c>
      <c r="Q1169" s="9" t="s">
        <v>3280</v>
      </c>
      <c r="R1169" s="9" t="s">
        <v>52</v>
      </c>
      <c r="S1169" s="9" t="s">
        <v>67</v>
      </c>
      <c r="T1169" s="9" t="s">
        <v>54</v>
      </c>
      <c r="U1169" s="9" t="s">
        <v>54</v>
      </c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9" t="s">
        <v>52</v>
      </c>
      <c r="AT1169" s="1"/>
      <c r="AU1169" s="9" t="s">
        <v>52</v>
      </c>
      <c r="AV1169" s="9" t="s">
        <v>52</v>
      </c>
      <c r="AW1169" s="9" t="s">
        <v>3306</v>
      </c>
      <c r="AX1169" s="1">
        <v>1412</v>
      </c>
      <c r="AY1169" s="1"/>
    </row>
    <row r="1170" spans="1:51" ht="30" customHeight="1" x14ac:dyDescent="0.3">
      <c r="A1170" s="10" t="s">
        <v>3296</v>
      </c>
      <c r="B1170" s="10" t="s">
        <v>3293</v>
      </c>
      <c r="C1170" s="10" t="s">
        <v>65</v>
      </c>
      <c r="D1170" s="11"/>
      <c r="E1170" s="12">
        <f>TRUNC(일위대가목록!E980,0)</f>
        <v>0</v>
      </c>
      <c r="F1170" s="12">
        <f>TRUNC(E1170*D1170, 0)</f>
        <v>0</v>
      </c>
      <c r="G1170" s="12">
        <f>TRUNC(일위대가목록!F980,0)</f>
        <v>48480</v>
      </c>
      <c r="H1170" s="12">
        <f>TRUNC(G1170*D1170, 0)</f>
        <v>0</v>
      </c>
      <c r="I1170" s="12">
        <f>TRUNC(일위대가목록!G980,0)</f>
        <v>808</v>
      </c>
      <c r="J1170" s="12">
        <f>TRUNC(I1170*D1170, 0)</f>
        <v>0</v>
      </c>
      <c r="K1170" s="12">
        <f>TRUNC(E1170+G1170+I1170, 0)</f>
        <v>49288</v>
      </c>
      <c r="L1170" s="12">
        <f>TRUNC(F1170+H1170+J1170, 0)</f>
        <v>0</v>
      </c>
      <c r="M1170" s="10" t="s">
        <v>52</v>
      </c>
      <c r="N1170" s="9" t="s">
        <v>3307</v>
      </c>
      <c r="O1170" s="9" t="s">
        <v>52</v>
      </c>
      <c r="P1170" s="9" t="s">
        <v>52</v>
      </c>
      <c r="Q1170" s="9" t="s">
        <v>3280</v>
      </c>
      <c r="R1170" s="9" t="s">
        <v>52</v>
      </c>
      <c r="S1170" s="9" t="s">
        <v>67</v>
      </c>
      <c r="T1170" s="9" t="s">
        <v>54</v>
      </c>
      <c r="U1170" s="9" t="s">
        <v>54</v>
      </c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9" t="s">
        <v>52</v>
      </c>
      <c r="AT1170" s="1"/>
      <c r="AU1170" s="9" t="s">
        <v>52</v>
      </c>
      <c r="AV1170" s="9" t="s">
        <v>52</v>
      </c>
      <c r="AW1170" s="9" t="s">
        <v>3308</v>
      </c>
      <c r="AX1170" s="1">
        <v>1413</v>
      </c>
      <c r="AY1170" s="1"/>
    </row>
    <row r="1171" spans="1:51" ht="30" customHeight="1" x14ac:dyDescent="0.3">
      <c r="A1171" s="10" t="s">
        <v>3309</v>
      </c>
      <c r="B1171" s="10" t="s">
        <v>52</v>
      </c>
      <c r="C1171" s="10" t="s">
        <v>52</v>
      </c>
      <c r="D1171" s="11">
        <v>1</v>
      </c>
      <c r="E1171" s="12">
        <f>SUM(F1172:F1174)</f>
        <v>0</v>
      </c>
      <c r="F1171" s="12">
        <f>TRUNC(E1171*D1171, 0)</f>
        <v>0</v>
      </c>
      <c r="G1171" s="12">
        <f>SUM(H1172:H1174)</f>
        <v>0</v>
      </c>
      <c r="H1171" s="12">
        <f>TRUNC(G1171*D1171, 0)</f>
        <v>0</v>
      </c>
      <c r="I1171" s="12">
        <f>SUM(J1172:J1174)</f>
        <v>0</v>
      </c>
      <c r="J1171" s="12">
        <f>TRUNC(I1171*D1171, 0)</f>
        <v>0</v>
      </c>
      <c r="K1171" s="12">
        <f>SUM(L1172:L1174)</f>
        <v>0</v>
      </c>
      <c r="L1171" s="12">
        <f>TRUNC(F1171+H1171+J1171, 0)</f>
        <v>0</v>
      </c>
      <c r="M1171" s="10" t="s">
        <v>52</v>
      </c>
      <c r="N1171" s="9" t="s">
        <v>52</v>
      </c>
      <c r="O1171" s="9" t="s">
        <v>52</v>
      </c>
      <c r="P1171" s="9" t="s">
        <v>52</v>
      </c>
      <c r="Q1171" s="9" t="s">
        <v>3310</v>
      </c>
      <c r="R1171" s="9" t="s">
        <v>3265</v>
      </c>
      <c r="S1171" s="9" t="s">
        <v>54</v>
      </c>
      <c r="T1171" s="9" t="s">
        <v>54</v>
      </c>
      <c r="U1171" s="9" t="s">
        <v>54</v>
      </c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9" t="s">
        <v>52</v>
      </c>
      <c r="AT1171" s="1">
        <v>5</v>
      </c>
      <c r="AU1171" s="9" t="s">
        <v>52</v>
      </c>
      <c r="AV1171" s="9" t="s">
        <v>52</v>
      </c>
      <c r="AW1171" s="9" t="s">
        <v>3310</v>
      </c>
      <c r="AX1171" s="1">
        <v>1457</v>
      </c>
      <c r="AY1171" s="1"/>
    </row>
    <row r="1172" spans="1:51" ht="30" customHeight="1" x14ac:dyDescent="0.3">
      <c r="A1172" s="10" t="s">
        <v>3311</v>
      </c>
      <c r="B1172" s="10" t="s">
        <v>52</v>
      </c>
      <c r="C1172" s="10" t="s">
        <v>595</v>
      </c>
      <c r="D1172" s="11"/>
      <c r="E1172" s="12">
        <f>TRUNC(일위대가목록!E981,0)</f>
        <v>2318</v>
      </c>
      <c r="F1172" s="12">
        <f>TRUNC(E1172*D1172, 0)</f>
        <v>0</v>
      </c>
      <c r="G1172" s="12">
        <f>TRUNC(일위대가목록!F981,0)</f>
        <v>196099</v>
      </c>
      <c r="H1172" s="12">
        <f>TRUNC(G1172*D1172, 0)</f>
        <v>0</v>
      </c>
      <c r="I1172" s="12">
        <f>TRUNC(일위대가목록!G981,0)</f>
        <v>26563</v>
      </c>
      <c r="J1172" s="12">
        <f>TRUNC(I1172*D1172, 0)</f>
        <v>0</v>
      </c>
      <c r="K1172" s="12">
        <f>TRUNC(E1172+G1172+I1172, 0)</f>
        <v>224980</v>
      </c>
      <c r="L1172" s="12">
        <f>TRUNC(F1172+H1172+J1172, 0)</f>
        <v>0</v>
      </c>
      <c r="M1172" s="10" t="s">
        <v>52</v>
      </c>
      <c r="N1172" s="9" t="s">
        <v>3312</v>
      </c>
      <c r="O1172" s="9" t="s">
        <v>52</v>
      </c>
      <c r="P1172" s="9" t="s">
        <v>52</v>
      </c>
      <c r="Q1172" s="9" t="s">
        <v>3310</v>
      </c>
      <c r="R1172" s="9" t="s">
        <v>52</v>
      </c>
      <c r="S1172" s="9" t="s">
        <v>67</v>
      </c>
      <c r="T1172" s="9" t="s">
        <v>54</v>
      </c>
      <c r="U1172" s="9" t="s">
        <v>54</v>
      </c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9" t="s">
        <v>52</v>
      </c>
      <c r="AT1172" s="1"/>
      <c r="AU1172" s="9" t="s">
        <v>52</v>
      </c>
      <c r="AV1172" s="9" t="s">
        <v>52</v>
      </c>
      <c r="AW1172" s="9" t="s">
        <v>3313</v>
      </c>
      <c r="AX1172" s="1">
        <v>1414</v>
      </c>
      <c r="AY1172" s="1"/>
    </row>
    <row r="1173" spans="1:51" ht="30" customHeight="1" x14ac:dyDescent="0.3">
      <c r="A1173" s="10" t="s">
        <v>3311</v>
      </c>
      <c r="B1173" s="10" t="s">
        <v>52</v>
      </c>
      <c r="C1173" s="10" t="s">
        <v>528</v>
      </c>
      <c r="D1173" s="11"/>
      <c r="E1173" s="12">
        <f>TRUNC(일위대가목록!E982,0)</f>
        <v>231</v>
      </c>
      <c r="F1173" s="12">
        <f>TRUNC(E1173*D1173, 0)</f>
        <v>0</v>
      </c>
      <c r="G1173" s="12">
        <f>TRUNC(일위대가목록!F982,0)</f>
        <v>19609</v>
      </c>
      <c r="H1173" s="12">
        <f>TRUNC(G1173*D1173, 0)</f>
        <v>0</v>
      </c>
      <c r="I1173" s="12">
        <f>TRUNC(일위대가목록!G982,0)</f>
        <v>2656</v>
      </c>
      <c r="J1173" s="12">
        <f>TRUNC(I1173*D1173, 0)</f>
        <v>0</v>
      </c>
      <c r="K1173" s="12">
        <f>TRUNC(E1173+G1173+I1173, 0)</f>
        <v>22496</v>
      </c>
      <c r="L1173" s="12">
        <f>TRUNC(F1173+H1173+J1173, 0)</f>
        <v>0</v>
      </c>
      <c r="M1173" s="10" t="s">
        <v>52</v>
      </c>
      <c r="N1173" s="9" t="s">
        <v>3314</v>
      </c>
      <c r="O1173" s="9" t="s">
        <v>52</v>
      </c>
      <c r="P1173" s="9" t="s">
        <v>52</v>
      </c>
      <c r="Q1173" s="9" t="s">
        <v>3310</v>
      </c>
      <c r="R1173" s="9" t="s">
        <v>52</v>
      </c>
      <c r="S1173" s="9" t="s">
        <v>67</v>
      </c>
      <c r="T1173" s="9" t="s">
        <v>54</v>
      </c>
      <c r="U1173" s="9" t="s">
        <v>54</v>
      </c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9" t="s">
        <v>52</v>
      </c>
      <c r="AT1173" s="1"/>
      <c r="AU1173" s="9" t="s">
        <v>52</v>
      </c>
      <c r="AV1173" s="9" t="s">
        <v>52</v>
      </c>
      <c r="AW1173" s="9" t="s">
        <v>3315</v>
      </c>
      <c r="AX1173" s="1">
        <v>1415</v>
      </c>
      <c r="AY1173" s="1"/>
    </row>
    <row r="1174" spans="1:51" ht="30" customHeight="1" x14ac:dyDescent="0.3">
      <c r="A1174" s="10" t="s">
        <v>3316</v>
      </c>
      <c r="B1174" s="10" t="s">
        <v>3317</v>
      </c>
      <c r="C1174" s="10" t="s">
        <v>528</v>
      </c>
      <c r="D1174" s="11"/>
      <c r="E1174" s="12">
        <f>TRUNC(일위대가목록!E983,0)</f>
        <v>231</v>
      </c>
      <c r="F1174" s="12">
        <f>TRUNC(E1174*D1174, 0)</f>
        <v>0</v>
      </c>
      <c r="G1174" s="12">
        <f>TRUNC(일위대가목록!F983,0)</f>
        <v>14707</v>
      </c>
      <c r="H1174" s="12">
        <f>TRUNC(G1174*D1174, 0)</f>
        <v>0</v>
      </c>
      <c r="I1174" s="12">
        <f>TRUNC(일위대가목록!G983,0)</f>
        <v>2656</v>
      </c>
      <c r="J1174" s="12">
        <f>TRUNC(I1174*D1174, 0)</f>
        <v>0</v>
      </c>
      <c r="K1174" s="12">
        <f>TRUNC(E1174+G1174+I1174, 0)</f>
        <v>17594</v>
      </c>
      <c r="L1174" s="12">
        <f>TRUNC(F1174+H1174+J1174, 0)</f>
        <v>0</v>
      </c>
      <c r="M1174" s="10" t="s">
        <v>52</v>
      </c>
      <c r="N1174" s="9" t="s">
        <v>3318</v>
      </c>
      <c r="O1174" s="9" t="s">
        <v>52</v>
      </c>
      <c r="P1174" s="9" t="s">
        <v>52</v>
      </c>
      <c r="Q1174" s="9" t="s">
        <v>3310</v>
      </c>
      <c r="R1174" s="9" t="s">
        <v>52</v>
      </c>
      <c r="S1174" s="9" t="s">
        <v>67</v>
      </c>
      <c r="T1174" s="9" t="s">
        <v>54</v>
      </c>
      <c r="U1174" s="9" t="s">
        <v>54</v>
      </c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9" t="s">
        <v>52</v>
      </c>
      <c r="AT1174" s="1"/>
      <c r="AU1174" s="9" t="s">
        <v>52</v>
      </c>
      <c r="AV1174" s="9" t="s">
        <v>52</v>
      </c>
      <c r="AW1174" s="9" t="s">
        <v>3319</v>
      </c>
      <c r="AX1174" s="1">
        <v>2011</v>
      </c>
      <c r="AY1174" s="1"/>
    </row>
    <row r="1175" spans="1:51" ht="30" customHeight="1" x14ac:dyDescent="0.3">
      <c r="A1175" s="10" t="s">
        <v>3320</v>
      </c>
      <c r="B1175" s="10" t="s">
        <v>52</v>
      </c>
      <c r="C1175" s="10" t="s">
        <v>52</v>
      </c>
      <c r="D1175" s="11">
        <v>1</v>
      </c>
      <c r="E1175" s="12">
        <f>SUM(F1176:F1183)</f>
        <v>0</v>
      </c>
      <c r="F1175" s="12">
        <f>TRUNC(E1175*D1175, 0)</f>
        <v>0</v>
      </c>
      <c r="G1175" s="12">
        <f>SUM(H1176:H1183)</f>
        <v>0</v>
      </c>
      <c r="H1175" s="12">
        <f>TRUNC(G1175*D1175, 0)</f>
        <v>0</v>
      </c>
      <c r="I1175" s="12">
        <f>SUM(J1176:J1183)</f>
        <v>0</v>
      </c>
      <c r="J1175" s="12">
        <f>TRUNC(I1175*D1175, 0)</f>
        <v>0</v>
      </c>
      <c r="K1175" s="12">
        <f>SUM(L1176:L1183)</f>
        <v>0</v>
      </c>
      <c r="L1175" s="12">
        <f>TRUNC(F1175+H1175+J1175, 0)</f>
        <v>0</v>
      </c>
      <c r="M1175" s="10" t="s">
        <v>52</v>
      </c>
      <c r="N1175" s="9" t="s">
        <v>52</v>
      </c>
      <c r="O1175" s="9" t="s">
        <v>52</v>
      </c>
      <c r="P1175" s="9" t="s">
        <v>52</v>
      </c>
      <c r="Q1175" s="9" t="s">
        <v>3321</v>
      </c>
      <c r="R1175" s="9" t="s">
        <v>3265</v>
      </c>
      <c r="S1175" s="9" t="s">
        <v>54</v>
      </c>
      <c r="T1175" s="9" t="s">
        <v>54</v>
      </c>
      <c r="U1175" s="9" t="s">
        <v>54</v>
      </c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9" t="s">
        <v>52</v>
      </c>
      <c r="AT1175" s="1">
        <v>5</v>
      </c>
      <c r="AU1175" s="9" t="s">
        <v>52</v>
      </c>
      <c r="AV1175" s="9" t="s">
        <v>52</v>
      </c>
      <c r="AW1175" s="9" t="s">
        <v>3321</v>
      </c>
      <c r="AX1175" s="1">
        <v>1459</v>
      </c>
      <c r="AY1175" s="1"/>
    </row>
    <row r="1176" spans="1:51" ht="30" customHeight="1" x14ac:dyDescent="0.3">
      <c r="A1176" s="10" t="s">
        <v>901</v>
      </c>
      <c r="B1176" s="10" t="s">
        <v>3322</v>
      </c>
      <c r="C1176" s="10" t="s">
        <v>504</v>
      </c>
      <c r="D1176" s="11"/>
      <c r="E1176" s="12">
        <f>TRUNC(일위대가목록!E984,0)</f>
        <v>0</v>
      </c>
      <c r="F1176" s="12">
        <f>TRUNC(E1176*D1176, 0)</f>
        <v>0</v>
      </c>
      <c r="G1176" s="12">
        <f>TRUNC(일위대가목록!F984,0)</f>
        <v>71953</v>
      </c>
      <c r="H1176" s="12">
        <f>TRUNC(G1176*D1176, 0)</f>
        <v>0</v>
      </c>
      <c r="I1176" s="12">
        <f>TRUNC(일위대가목록!G984,0)</f>
        <v>0</v>
      </c>
      <c r="J1176" s="12">
        <f>TRUNC(I1176*D1176, 0)</f>
        <v>0</v>
      </c>
      <c r="K1176" s="12">
        <f>TRUNC(E1176+G1176+I1176, 0)</f>
        <v>71953</v>
      </c>
      <c r="L1176" s="12">
        <f>TRUNC(F1176+H1176+J1176, 0)</f>
        <v>0</v>
      </c>
      <c r="M1176" s="10" t="s">
        <v>52</v>
      </c>
      <c r="N1176" s="9" t="s">
        <v>3323</v>
      </c>
      <c r="O1176" s="9" t="s">
        <v>52</v>
      </c>
      <c r="P1176" s="9" t="s">
        <v>52</v>
      </c>
      <c r="Q1176" s="9" t="s">
        <v>3321</v>
      </c>
      <c r="R1176" s="9" t="s">
        <v>52</v>
      </c>
      <c r="S1176" s="9" t="s">
        <v>67</v>
      </c>
      <c r="T1176" s="9" t="s">
        <v>54</v>
      </c>
      <c r="U1176" s="9" t="s">
        <v>54</v>
      </c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9" t="s">
        <v>52</v>
      </c>
      <c r="AT1176" s="1"/>
      <c r="AU1176" s="9" t="s">
        <v>52</v>
      </c>
      <c r="AV1176" s="9" t="s">
        <v>52</v>
      </c>
      <c r="AW1176" s="9" t="s">
        <v>3324</v>
      </c>
      <c r="AX1176" s="1">
        <v>1416</v>
      </c>
      <c r="AY1176" s="1"/>
    </row>
    <row r="1177" spans="1:51" ht="30" customHeight="1" x14ac:dyDescent="0.3">
      <c r="A1177" s="10" t="s">
        <v>901</v>
      </c>
      <c r="B1177" s="10" t="s">
        <v>3325</v>
      </c>
      <c r="C1177" s="10" t="s">
        <v>504</v>
      </c>
      <c r="D1177" s="11"/>
      <c r="E1177" s="12">
        <f>TRUNC(일위대가목록!E985,0)</f>
        <v>0</v>
      </c>
      <c r="F1177" s="12">
        <f>TRUNC(E1177*D1177, 0)</f>
        <v>0</v>
      </c>
      <c r="G1177" s="12">
        <f>TRUNC(일위대가목록!F985,0)</f>
        <v>111528</v>
      </c>
      <c r="H1177" s="12">
        <f>TRUNC(G1177*D1177, 0)</f>
        <v>0</v>
      </c>
      <c r="I1177" s="12">
        <f>TRUNC(일위대가목록!G985,0)</f>
        <v>0</v>
      </c>
      <c r="J1177" s="12">
        <f>TRUNC(I1177*D1177, 0)</f>
        <v>0</v>
      </c>
      <c r="K1177" s="12">
        <f>TRUNC(E1177+G1177+I1177, 0)</f>
        <v>111528</v>
      </c>
      <c r="L1177" s="12">
        <f>TRUNC(F1177+H1177+J1177, 0)</f>
        <v>0</v>
      </c>
      <c r="M1177" s="10" t="s">
        <v>52</v>
      </c>
      <c r="N1177" s="9" t="s">
        <v>3326</v>
      </c>
      <c r="O1177" s="9" t="s">
        <v>52</v>
      </c>
      <c r="P1177" s="9" t="s">
        <v>52</v>
      </c>
      <c r="Q1177" s="9" t="s">
        <v>3321</v>
      </c>
      <c r="R1177" s="9" t="s">
        <v>52</v>
      </c>
      <c r="S1177" s="9" t="s">
        <v>67</v>
      </c>
      <c r="T1177" s="9" t="s">
        <v>54</v>
      </c>
      <c r="U1177" s="9" t="s">
        <v>54</v>
      </c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9" t="s">
        <v>52</v>
      </c>
      <c r="AT1177" s="1"/>
      <c r="AU1177" s="9" t="s">
        <v>52</v>
      </c>
      <c r="AV1177" s="9" t="s">
        <v>52</v>
      </c>
      <c r="AW1177" s="9" t="s">
        <v>3327</v>
      </c>
      <c r="AX1177" s="1">
        <v>1417</v>
      </c>
      <c r="AY1177" s="1"/>
    </row>
    <row r="1178" spans="1:51" ht="30" customHeight="1" x14ac:dyDescent="0.3">
      <c r="A1178" s="10" t="s">
        <v>901</v>
      </c>
      <c r="B1178" s="10" t="s">
        <v>3322</v>
      </c>
      <c r="C1178" s="10" t="s">
        <v>65</v>
      </c>
      <c r="D1178" s="11"/>
      <c r="E1178" s="12">
        <f>TRUNC(일위대가목록!E986,0)</f>
        <v>0</v>
      </c>
      <c r="F1178" s="12">
        <f>TRUNC(E1178*D1178, 0)</f>
        <v>0</v>
      </c>
      <c r="G1178" s="12">
        <f>TRUNC(일위대가목록!F986,0)</f>
        <v>719</v>
      </c>
      <c r="H1178" s="12">
        <f>TRUNC(G1178*D1178, 0)</f>
        <v>0</v>
      </c>
      <c r="I1178" s="12">
        <f>TRUNC(일위대가목록!G986,0)</f>
        <v>0</v>
      </c>
      <c r="J1178" s="12">
        <f>TRUNC(I1178*D1178, 0)</f>
        <v>0</v>
      </c>
      <c r="K1178" s="12">
        <f>TRUNC(E1178+G1178+I1178, 0)</f>
        <v>719</v>
      </c>
      <c r="L1178" s="12">
        <f>TRUNC(F1178+H1178+J1178, 0)</f>
        <v>0</v>
      </c>
      <c r="M1178" s="10" t="s">
        <v>52</v>
      </c>
      <c r="N1178" s="9" t="s">
        <v>3328</v>
      </c>
      <c r="O1178" s="9" t="s">
        <v>52</v>
      </c>
      <c r="P1178" s="9" t="s">
        <v>52</v>
      </c>
      <c r="Q1178" s="9" t="s">
        <v>3321</v>
      </c>
      <c r="R1178" s="9" t="s">
        <v>52</v>
      </c>
      <c r="S1178" s="9" t="s">
        <v>67</v>
      </c>
      <c r="T1178" s="9" t="s">
        <v>54</v>
      </c>
      <c r="U1178" s="9" t="s">
        <v>54</v>
      </c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9" t="s">
        <v>52</v>
      </c>
      <c r="AT1178" s="1"/>
      <c r="AU1178" s="9" t="s">
        <v>52</v>
      </c>
      <c r="AV1178" s="9" t="s">
        <v>52</v>
      </c>
      <c r="AW1178" s="9" t="s">
        <v>3329</v>
      </c>
      <c r="AX1178" s="1">
        <v>1418</v>
      </c>
      <c r="AY1178" s="1"/>
    </row>
    <row r="1179" spans="1:51" ht="30" customHeight="1" x14ac:dyDescent="0.3">
      <c r="A1179" s="10" t="s">
        <v>901</v>
      </c>
      <c r="B1179" s="10" t="s">
        <v>3325</v>
      </c>
      <c r="C1179" s="10" t="s">
        <v>65</v>
      </c>
      <c r="D1179" s="11"/>
      <c r="E1179" s="12">
        <f>TRUNC(일위대가목록!E987,0)</f>
        <v>0</v>
      </c>
      <c r="F1179" s="12">
        <f>TRUNC(E1179*D1179, 0)</f>
        <v>0</v>
      </c>
      <c r="G1179" s="12">
        <f>TRUNC(일위대가목록!F987,0)</f>
        <v>1115</v>
      </c>
      <c r="H1179" s="12">
        <f>TRUNC(G1179*D1179, 0)</f>
        <v>0</v>
      </c>
      <c r="I1179" s="12">
        <f>TRUNC(일위대가목록!G987,0)</f>
        <v>0</v>
      </c>
      <c r="J1179" s="12">
        <f>TRUNC(I1179*D1179, 0)</f>
        <v>0</v>
      </c>
      <c r="K1179" s="12">
        <f>TRUNC(E1179+G1179+I1179, 0)</f>
        <v>1115</v>
      </c>
      <c r="L1179" s="12">
        <f>TRUNC(F1179+H1179+J1179, 0)</f>
        <v>0</v>
      </c>
      <c r="M1179" s="10" t="s">
        <v>52</v>
      </c>
      <c r="N1179" s="9" t="s">
        <v>3330</v>
      </c>
      <c r="O1179" s="9" t="s">
        <v>52</v>
      </c>
      <c r="P1179" s="9" t="s">
        <v>52</v>
      </c>
      <c r="Q1179" s="9" t="s">
        <v>3321</v>
      </c>
      <c r="R1179" s="9" t="s">
        <v>52</v>
      </c>
      <c r="S1179" s="9" t="s">
        <v>67</v>
      </c>
      <c r="T1179" s="9" t="s">
        <v>54</v>
      </c>
      <c r="U1179" s="9" t="s">
        <v>54</v>
      </c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9" t="s">
        <v>52</v>
      </c>
      <c r="AT1179" s="1"/>
      <c r="AU1179" s="9" t="s">
        <v>52</v>
      </c>
      <c r="AV1179" s="9" t="s">
        <v>52</v>
      </c>
      <c r="AW1179" s="9" t="s">
        <v>3331</v>
      </c>
      <c r="AX1179" s="1">
        <v>1419</v>
      </c>
      <c r="AY1179" s="1"/>
    </row>
    <row r="1180" spans="1:51" ht="30" customHeight="1" x14ac:dyDescent="0.3">
      <c r="A1180" s="10" t="s">
        <v>901</v>
      </c>
      <c r="B1180" s="10" t="s">
        <v>3332</v>
      </c>
      <c r="C1180" s="10" t="s">
        <v>504</v>
      </c>
      <c r="D1180" s="11"/>
      <c r="E1180" s="12">
        <f>TRUNC(일위대가목록!E988,0)</f>
        <v>0</v>
      </c>
      <c r="F1180" s="12">
        <f>TRUNC(E1180*D1180, 0)</f>
        <v>0</v>
      </c>
      <c r="G1180" s="12">
        <f>TRUNC(일위대가목록!F988,0)</f>
        <v>52766</v>
      </c>
      <c r="H1180" s="12">
        <f>TRUNC(G1180*D1180, 0)</f>
        <v>0</v>
      </c>
      <c r="I1180" s="12">
        <f>TRUNC(일위대가목록!G988,0)</f>
        <v>4748</v>
      </c>
      <c r="J1180" s="12">
        <f>TRUNC(I1180*D1180, 0)</f>
        <v>0</v>
      </c>
      <c r="K1180" s="12">
        <f>TRUNC(E1180+G1180+I1180, 0)</f>
        <v>57514</v>
      </c>
      <c r="L1180" s="12">
        <f>TRUNC(F1180+H1180+J1180, 0)</f>
        <v>0</v>
      </c>
      <c r="M1180" s="10" t="s">
        <v>52</v>
      </c>
      <c r="N1180" s="9" t="s">
        <v>3333</v>
      </c>
      <c r="O1180" s="9" t="s">
        <v>52</v>
      </c>
      <c r="P1180" s="9" t="s">
        <v>52</v>
      </c>
      <c r="Q1180" s="9" t="s">
        <v>3321</v>
      </c>
      <c r="R1180" s="9" t="s">
        <v>52</v>
      </c>
      <c r="S1180" s="9" t="s">
        <v>67</v>
      </c>
      <c r="T1180" s="9" t="s">
        <v>54</v>
      </c>
      <c r="U1180" s="9" t="s">
        <v>54</v>
      </c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9" t="s">
        <v>52</v>
      </c>
      <c r="AT1180" s="1"/>
      <c r="AU1180" s="9" t="s">
        <v>52</v>
      </c>
      <c r="AV1180" s="9" t="s">
        <v>52</v>
      </c>
      <c r="AW1180" s="9" t="s">
        <v>3334</v>
      </c>
      <c r="AX1180" s="1">
        <v>1420</v>
      </c>
      <c r="AY1180" s="1"/>
    </row>
    <row r="1181" spans="1:51" ht="30" customHeight="1" x14ac:dyDescent="0.3">
      <c r="A1181" s="10" t="s">
        <v>901</v>
      </c>
      <c r="B1181" s="10" t="s">
        <v>3335</v>
      </c>
      <c r="C1181" s="10" t="s">
        <v>504</v>
      </c>
      <c r="D1181" s="11"/>
      <c r="E1181" s="12">
        <f>TRUNC(일위대가목록!E989,0)</f>
        <v>0</v>
      </c>
      <c r="F1181" s="12">
        <f>TRUNC(E1181*D1181, 0)</f>
        <v>0</v>
      </c>
      <c r="G1181" s="12">
        <f>TRUNC(일위대가목록!F989,0)</f>
        <v>92340</v>
      </c>
      <c r="H1181" s="12">
        <f>TRUNC(G1181*D1181, 0)</f>
        <v>0</v>
      </c>
      <c r="I1181" s="12">
        <f>TRUNC(일위대가목록!G989,0)</f>
        <v>4748</v>
      </c>
      <c r="J1181" s="12">
        <f>TRUNC(I1181*D1181, 0)</f>
        <v>0</v>
      </c>
      <c r="K1181" s="12">
        <f>TRUNC(E1181+G1181+I1181, 0)</f>
        <v>97088</v>
      </c>
      <c r="L1181" s="12">
        <f>TRUNC(F1181+H1181+J1181, 0)</f>
        <v>0</v>
      </c>
      <c r="M1181" s="10" t="s">
        <v>52</v>
      </c>
      <c r="N1181" s="9" t="s">
        <v>3336</v>
      </c>
      <c r="O1181" s="9" t="s">
        <v>52</v>
      </c>
      <c r="P1181" s="9" t="s">
        <v>52</v>
      </c>
      <c r="Q1181" s="9" t="s">
        <v>3321</v>
      </c>
      <c r="R1181" s="9" t="s">
        <v>52</v>
      </c>
      <c r="S1181" s="9" t="s">
        <v>67</v>
      </c>
      <c r="T1181" s="9" t="s">
        <v>54</v>
      </c>
      <c r="U1181" s="9" t="s">
        <v>54</v>
      </c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9" t="s">
        <v>52</v>
      </c>
      <c r="AT1181" s="1"/>
      <c r="AU1181" s="9" t="s">
        <v>52</v>
      </c>
      <c r="AV1181" s="9" t="s">
        <v>52</v>
      </c>
      <c r="AW1181" s="9" t="s">
        <v>3337</v>
      </c>
      <c r="AX1181" s="1">
        <v>1421</v>
      </c>
      <c r="AY1181" s="1"/>
    </row>
    <row r="1182" spans="1:51" ht="30" customHeight="1" x14ac:dyDescent="0.3">
      <c r="A1182" s="10" t="s">
        <v>901</v>
      </c>
      <c r="B1182" s="10" t="s">
        <v>3332</v>
      </c>
      <c r="C1182" s="10" t="s">
        <v>65</v>
      </c>
      <c r="D1182" s="11"/>
      <c r="E1182" s="12">
        <f>TRUNC(일위대가목록!E990,0)</f>
        <v>0</v>
      </c>
      <c r="F1182" s="12">
        <f>TRUNC(E1182*D1182, 0)</f>
        <v>0</v>
      </c>
      <c r="G1182" s="12">
        <f>TRUNC(일위대가목록!F990,0)</f>
        <v>527</v>
      </c>
      <c r="H1182" s="12">
        <f>TRUNC(G1182*D1182, 0)</f>
        <v>0</v>
      </c>
      <c r="I1182" s="12">
        <f>TRUNC(일위대가목록!G990,0)</f>
        <v>47</v>
      </c>
      <c r="J1182" s="12">
        <f>TRUNC(I1182*D1182, 0)</f>
        <v>0</v>
      </c>
      <c r="K1182" s="12">
        <f>TRUNC(E1182+G1182+I1182, 0)</f>
        <v>574</v>
      </c>
      <c r="L1182" s="12">
        <f>TRUNC(F1182+H1182+J1182, 0)</f>
        <v>0</v>
      </c>
      <c r="M1182" s="10" t="s">
        <v>52</v>
      </c>
      <c r="N1182" s="9" t="s">
        <v>3338</v>
      </c>
      <c r="O1182" s="9" t="s">
        <v>52</v>
      </c>
      <c r="P1182" s="9" t="s">
        <v>52</v>
      </c>
      <c r="Q1182" s="9" t="s">
        <v>3321</v>
      </c>
      <c r="R1182" s="9" t="s">
        <v>52</v>
      </c>
      <c r="S1182" s="9" t="s">
        <v>67</v>
      </c>
      <c r="T1182" s="9" t="s">
        <v>54</v>
      </c>
      <c r="U1182" s="9" t="s">
        <v>54</v>
      </c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9" t="s">
        <v>52</v>
      </c>
      <c r="AT1182" s="1"/>
      <c r="AU1182" s="9" t="s">
        <v>52</v>
      </c>
      <c r="AV1182" s="9" t="s">
        <v>52</v>
      </c>
      <c r="AW1182" s="9" t="s">
        <v>3339</v>
      </c>
      <c r="AX1182" s="1">
        <v>1422</v>
      </c>
      <c r="AY1182" s="1"/>
    </row>
    <row r="1183" spans="1:51" ht="30" customHeight="1" x14ac:dyDescent="0.3">
      <c r="A1183" s="10" t="s">
        <v>901</v>
      </c>
      <c r="B1183" s="10" t="s">
        <v>3335</v>
      </c>
      <c r="C1183" s="10" t="s">
        <v>65</v>
      </c>
      <c r="D1183" s="11"/>
      <c r="E1183" s="12">
        <f>TRUNC(일위대가목록!E991,0)</f>
        <v>0</v>
      </c>
      <c r="F1183" s="12">
        <f>TRUNC(E1183*D1183, 0)</f>
        <v>0</v>
      </c>
      <c r="G1183" s="12">
        <f>TRUNC(일위대가목록!F991,0)</f>
        <v>923</v>
      </c>
      <c r="H1183" s="12">
        <f>TRUNC(G1183*D1183, 0)</f>
        <v>0</v>
      </c>
      <c r="I1183" s="12">
        <f>TRUNC(일위대가목록!G991,0)</f>
        <v>47</v>
      </c>
      <c r="J1183" s="12">
        <f>TRUNC(I1183*D1183, 0)</f>
        <v>0</v>
      </c>
      <c r="K1183" s="12">
        <f>TRUNC(E1183+G1183+I1183, 0)</f>
        <v>970</v>
      </c>
      <c r="L1183" s="12">
        <f>TRUNC(F1183+H1183+J1183, 0)</f>
        <v>0</v>
      </c>
      <c r="M1183" s="10" t="s">
        <v>52</v>
      </c>
      <c r="N1183" s="9" t="s">
        <v>3340</v>
      </c>
      <c r="O1183" s="9" t="s">
        <v>52</v>
      </c>
      <c r="P1183" s="9" t="s">
        <v>52</v>
      </c>
      <c r="Q1183" s="9" t="s">
        <v>3321</v>
      </c>
      <c r="R1183" s="9" t="s">
        <v>52</v>
      </c>
      <c r="S1183" s="9" t="s">
        <v>67</v>
      </c>
      <c r="T1183" s="9" t="s">
        <v>54</v>
      </c>
      <c r="U1183" s="9" t="s">
        <v>54</v>
      </c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9" t="s">
        <v>52</v>
      </c>
      <c r="AT1183" s="1"/>
      <c r="AU1183" s="9" t="s">
        <v>52</v>
      </c>
      <c r="AV1183" s="9" t="s">
        <v>52</v>
      </c>
      <c r="AW1183" s="9" t="s">
        <v>3341</v>
      </c>
      <c r="AX1183" s="1">
        <v>1423</v>
      </c>
      <c r="AY1183" s="1"/>
    </row>
    <row r="1184" spans="1:51" ht="30" customHeight="1" x14ac:dyDescent="0.3">
      <c r="A1184" s="10" t="s">
        <v>3342</v>
      </c>
      <c r="B1184" s="10" t="s">
        <v>52</v>
      </c>
      <c r="C1184" s="10" t="s">
        <v>52</v>
      </c>
      <c r="D1184" s="11">
        <v>1</v>
      </c>
      <c r="E1184" s="12">
        <f>SUM(F1185:F1186)</f>
        <v>0</v>
      </c>
      <c r="F1184" s="12">
        <f>TRUNC(E1184*D1184, 0)</f>
        <v>0</v>
      </c>
      <c r="G1184" s="12">
        <f>SUM(H1185:H1186)</f>
        <v>0</v>
      </c>
      <c r="H1184" s="12">
        <f>TRUNC(G1184*D1184, 0)</f>
        <v>0</v>
      </c>
      <c r="I1184" s="12">
        <f>SUM(J1185:J1186)</f>
        <v>0</v>
      </c>
      <c r="J1184" s="12">
        <f>TRUNC(I1184*D1184, 0)</f>
        <v>0</v>
      </c>
      <c r="K1184" s="12">
        <f>SUM(L1185:L1186)</f>
        <v>0</v>
      </c>
      <c r="L1184" s="12">
        <f>TRUNC(F1184+H1184+J1184, 0)</f>
        <v>0</v>
      </c>
      <c r="M1184" s="10" t="s">
        <v>52</v>
      </c>
      <c r="N1184" s="9" t="s">
        <v>52</v>
      </c>
      <c r="O1184" s="9" t="s">
        <v>52</v>
      </c>
      <c r="P1184" s="9" t="s">
        <v>52</v>
      </c>
      <c r="Q1184" s="9" t="s">
        <v>3343</v>
      </c>
      <c r="R1184" s="9" t="s">
        <v>3265</v>
      </c>
      <c r="S1184" s="9" t="s">
        <v>54</v>
      </c>
      <c r="T1184" s="9" t="s">
        <v>54</v>
      </c>
      <c r="U1184" s="9" t="s">
        <v>54</v>
      </c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9" t="s">
        <v>52</v>
      </c>
      <c r="AT1184" s="1">
        <v>5</v>
      </c>
      <c r="AU1184" s="9" t="s">
        <v>52</v>
      </c>
      <c r="AV1184" s="9" t="s">
        <v>52</v>
      </c>
      <c r="AW1184" s="9" t="s">
        <v>3343</v>
      </c>
      <c r="AX1184" s="1">
        <v>1461</v>
      </c>
      <c r="AY1184" s="1"/>
    </row>
    <row r="1185" spans="1:51" ht="30" customHeight="1" x14ac:dyDescent="0.3">
      <c r="A1185" s="10" t="s">
        <v>3344</v>
      </c>
      <c r="B1185" s="10" t="s">
        <v>52</v>
      </c>
      <c r="C1185" s="10" t="s">
        <v>344</v>
      </c>
      <c r="D1185" s="11"/>
      <c r="E1185" s="12">
        <f>TRUNC(일위대가목록!E992,0)</f>
        <v>0</v>
      </c>
      <c r="F1185" s="12">
        <f>TRUNC(E1185*D1185, 0)</f>
        <v>0</v>
      </c>
      <c r="G1185" s="12">
        <f>TRUNC(일위대가목록!F992,0)</f>
        <v>33578</v>
      </c>
      <c r="H1185" s="12">
        <f>TRUNC(G1185*D1185, 0)</f>
        <v>0</v>
      </c>
      <c r="I1185" s="12">
        <f>TRUNC(일위대가목록!G992,0)</f>
        <v>0</v>
      </c>
      <c r="J1185" s="12">
        <f>TRUNC(I1185*D1185, 0)</f>
        <v>0</v>
      </c>
      <c r="K1185" s="12">
        <f>TRUNC(E1185+G1185+I1185, 0)</f>
        <v>33578</v>
      </c>
      <c r="L1185" s="12">
        <f>TRUNC(F1185+H1185+J1185, 0)</f>
        <v>0</v>
      </c>
      <c r="M1185" s="10" t="s">
        <v>52</v>
      </c>
      <c r="N1185" s="9" t="s">
        <v>3345</v>
      </c>
      <c r="O1185" s="9" t="s">
        <v>52</v>
      </c>
      <c r="P1185" s="9" t="s">
        <v>52</v>
      </c>
      <c r="Q1185" s="9" t="s">
        <v>3343</v>
      </c>
      <c r="R1185" s="9" t="s">
        <v>52</v>
      </c>
      <c r="S1185" s="9" t="s">
        <v>67</v>
      </c>
      <c r="T1185" s="9" t="s">
        <v>54</v>
      </c>
      <c r="U1185" s="9" t="s">
        <v>54</v>
      </c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9" t="s">
        <v>52</v>
      </c>
      <c r="AT1185" s="1"/>
      <c r="AU1185" s="9" t="s">
        <v>52</v>
      </c>
      <c r="AV1185" s="9" t="s">
        <v>52</v>
      </c>
      <c r="AW1185" s="9" t="s">
        <v>3346</v>
      </c>
      <c r="AX1185" s="1">
        <v>1424</v>
      </c>
      <c r="AY1185" s="1"/>
    </row>
    <row r="1186" spans="1:51" ht="30" customHeight="1" x14ac:dyDescent="0.3">
      <c r="A1186" s="10" t="s">
        <v>3344</v>
      </c>
      <c r="B1186" s="10" t="s">
        <v>52</v>
      </c>
      <c r="C1186" s="10" t="s">
        <v>65</v>
      </c>
      <c r="D1186" s="11"/>
      <c r="E1186" s="12">
        <f>TRUNC(일위대가목록!E993,0)</f>
        <v>0</v>
      </c>
      <c r="F1186" s="12">
        <f>TRUNC(E1186*D1186, 0)</f>
        <v>0</v>
      </c>
      <c r="G1186" s="12">
        <f>TRUNC(일위대가목록!F993,0)</f>
        <v>3357</v>
      </c>
      <c r="H1186" s="12">
        <f>TRUNC(G1186*D1186, 0)</f>
        <v>0</v>
      </c>
      <c r="I1186" s="12">
        <f>TRUNC(일위대가목록!G993,0)</f>
        <v>0</v>
      </c>
      <c r="J1186" s="12">
        <f>TRUNC(I1186*D1186, 0)</f>
        <v>0</v>
      </c>
      <c r="K1186" s="12">
        <f>TRUNC(E1186+G1186+I1186, 0)</f>
        <v>3357</v>
      </c>
      <c r="L1186" s="12">
        <f>TRUNC(F1186+H1186+J1186, 0)</f>
        <v>0</v>
      </c>
      <c r="M1186" s="10" t="s">
        <v>52</v>
      </c>
      <c r="N1186" s="9" t="s">
        <v>3347</v>
      </c>
      <c r="O1186" s="9" t="s">
        <v>52</v>
      </c>
      <c r="P1186" s="9" t="s">
        <v>52</v>
      </c>
      <c r="Q1186" s="9" t="s">
        <v>3343</v>
      </c>
      <c r="R1186" s="9" t="s">
        <v>52</v>
      </c>
      <c r="S1186" s="9" t="s">
        <v>67</v>
      </c>
      <c r="T1186" s="9" t="s">
        <v>54</v>
      </c>
      <c r="U1186" s="9" t="s">
        <v>54</v>
      </c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9" t="s">
        <v>52</v>
      </c>
      <c r="AT1186" s="1"/>
      <c r="AU1186" s="9" t="s">
        <v>52</v>
      </c>
      <c r="AV1186" s="9" t="s">
        <v>52</v>
      </c>
      <c r="AW1186" s="9" t="s">
        <v>3348</v>
      </c>
      <c r="AX1186" s="1">
        <v>1425</v>
      </c>
      <c r="AY1186" s="1"/>
    </row>
    <row r="1187" spans="1:51" ht="30" customHeight="1" x14ac:dyDescent="0.3">
      <c r="A1187" s="10" t="s">
        <v>3349</v>
      </c>
      <c r="B1187" s="10" t="s">
        <v>52</v>
      </c>
      <c r="C1187" s="10" t="s">
        <v>52</v>
      </c>
      <c r="D1187" s="11">
        <v>1</v>
      </c>
      <c r="E1187" s="12">
        <f>SUM(F1188:F1193)</f>
        <v>0</v>
      </c>
      <c r="F1187" s="12">
        <f>TRUNC(E1187*D1187, 0)</f>
        <v>0</v>
      </c>
      <c r="G1187" s="12">
        <f>SUM(H1188:H1193)</f>
        <v>0</v>
      </c>
      <c r="H1187" s="12">
        <f>TRUNC(G1187*D1187, 0)</f>
        <v>0</v>
      </c>
      <c r="I1187" s="12">
        <f>SUM(J1188:J1193)</f>
        <v>0</v>
      </c>
      <c r="J1187" s="12">
        <f>TRUNC(I1187*D1187, 0)</f>
        <v>0</v>
      </c>
      <c r="K1187" s="12">
        <f>SUM(L1188:L1193)</f>
        <v>0</v>
      </c>
      <c r="L1187" s="12">
        <f>TRUNC(F1187+H1187+J1187, 0)</f>
        <v>0</v>
      </c>
      <c r="M1187" s="10" t="s">
        <v>52</v>
      </c>
      <c r="N1187" s="9" t="s">
        <v>52</v>
      </c>
      <c r="O1187" s="9" t="s">
        <v>52</v>
      </c>
      <c r="P1187" s="9" t="s">
        <v>52</v>
      </c>
      <c r="Q1187" s="9" t="s">
        <v>3350</v>
      </c>
      <c r="R1187" s="9" t="s">
        <v>3265</v>
      </c>
      <c r="S1187" s="9" t="s">
        <v>54</v>
      </c>
      <c r="T1187" s="9" t="s">
        <v>54</v>
      </c>
      <c r="U1187" s="9" t="s">
        <v>54</v>
      </c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9" t="s">
        <v>52</v>
      </c>
      <c r="AT1187" s="1">
        <v>5</v>
      </c>
      <c r="AU1187" s="9" t="s">
        <v>52</v>
      </c>
      <c r="AV1187" s="9" t="s">
        <v>52</v>
      </c>
      <c r="AW1187" s="9" t="s">
        <v>3350</v>
      </c>
      <c r="AX1187" s="1">
        <v>1462</v>
      </c>
      <c r="AY1187" s="1"/>
    </row>
    <row r="1188" spans="1:51" ht="30" customHeight="1" x14ac:dyDescent="0.3">
      <c r="A1188" s="10" t="s">
        <v>3275</v>
      </c>
      <c r="B1188" s="10" t="s">
        <v>3351</v>
      </c>
      <c r="C1188" s="10" t="s">
        <v>65</v>
      </c>
      <c r="D1188" s="11"/>
      <c r="E1188" s="12">
        <f>TRUNC(일위대가목록!E994,0)</f>
        <v>0</v>
      </c>
      <c r="F1188" s="12">
        <f>TRUNC(E1188*D1188, 0)</f>
        <v>0</v>
      </c>
      <c r="G1188" s="12">
        <f>TRUNC(일위대가목록!F994,0)</f>
        <v>11759</v>
      </c>
      <c r="H1188" s="12">
        <f>TRUNC(G1188*D1188, 0)</f>
        <v>0</v>
      </c>
      <c r="I1188" s="12">
        <f>TRUNC(일위대가목록!G994,0)</f>
        <v>204</v>
      </c>
      <c r="J1188" s="12">
        <f>TRUNC(I1188*D1188, 0)</f>
        <v>0</v>
      </c>
      <c r="K1188" s="12">
        <f>TRUNC(E1188+G1188+I1188, 0)</f>
        <v>11963</v>
      </c>
      <c r="L1188" s="12">
        <f>TRUNC(F1188+H1188+J1188, 0)</f>
        <v>0</v>
      </c>
      <c r="M1188" s="10" t="s">
        <v>52</v>
      </c>
      <c r="N1188" s="9" t="s">
        <v>3352</v>
      </c>
      <c r="O1188" s="9" t="s">
        <v>52</v>
      </c>
      <c r="P1188" s="9" t="s">
        <v>52</v>
      </c>
      <c r="Q1188" s="9" t="s">
        <v>3350</v>
      </c>
      <c r="R1188" s="9" t="s">
        <v>52</v>
      </c>
      <c r="S1188" s="9" t="s">
        <v>67</v>
      </c>
      <c r="T1188" s="9" t="s">
        <v>54</v>
      </c>
      <c r="U1188" s="9" t="s">
        <v>54</v>
      </c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9" t="s">
        <v>52</v>
      </c>
      <c r="AT1188" s="1"/>
      <c r="AU1188" s="9" t="s">
        <v>52</v>
      </c>
      <c r="AV1188" s="9" t="s">
        <v>52</v>
      </c>
      <c r="AW1188" s="9" t="s">
        <v>3353</v>
      </c>
      <c r="AX1188" s="1">
        <v>1427</v>
      </c>
      <c r="AY1188" s="1"/>
    </row>
    <row r="1189" spans="1:51" ht="30" customHeight="1" x14ac:dyDescent="0.3">
      <c r="A1189" s="10" t="s">
        <v>3275</v>
      </c>
      <c r="B1189" s="10" t="s">
        <v>3354</v>
      </c>
      <c r="C1189" s="10" t="s">
        <v>65</v>
      </c>
      <c r="D1189" s="11"/>
      <c r="E1189" s="12">
        <f>TRUNC(일위대가목록!E995,0)</f>
        <v>0</v>
      </c>
      <c r="F1189" s="12">
        <f>TRUNC(E1189*D1189, 0)</f>
        <v>0</v>
      </c>
      <c r="G1189" s="12">
        <f>TRUNC(일위대가목록!F995,0)</f>
        <v>12266</v>
      </c>
      <c r="H1189" s="12">
        <f>TRUNC(G1189*D1189, 0)</f>
        <v>0</v>
      </c>
      <c r="I1189" s="12">
        <f>TRUNC(일위대가목록!G995,0)</f>
        <v>204</v>
      </c>
      <c r="J1189" s="12">
        <f>TRUNC(I1189*D1189, 0)</f>
        <v>0</v>
      </c>
      <c r="K1189" s="12">
        <f>TRUNC(E1189+G1189+I1189, 0)</f>
        <v>12470</v>
      </c>
      <c r="L1189" s="12">
        <f>TRUNC(F1189+H1189+J1189, 0)</f>
        <v>0</v>
      </c>
      <c r="M1189" s="10" t="s">
        <v>52</v>
      </c>
      <c r="N1189" s="9" t="s">
        <v>3355</v>
      </c>
      <c r="O1189" s="9" t="s">
        <v>52</v>
      </c>
      <c r="P1189" s="9" t="s">
        <v>52</v>
      </c>
      <c r="Q1189" s="9" t="s">
        <v>3350</v>
      </c>
      <c r="R1189" s="9" t="s">
        <v>52</v>
      </c>
      <c r="S1189" s="9" t="s">
        <v>67</v>
      </c>
      <c r="T1189" s="9" t="s">
        <v>54</v>
      </c>
      <c r="U1189" s="9" t="s">
        <v>54</v>
      </c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9" t="s">
        <v>52</v>
      </c>
      <c r="AT1189" s="1"/>
      <c r="AU1189" s="9" t="s">
        <v>52</v>
      </c>
      <c r="AV1189" s="9" t="s">
        <v>52</v>
      </c>
      <c r="AW1189" s="9" t="s">
        <v>3356</v>
      </c>
      <c r="AX1189" s="1">
        <v>1428</v>
      </c>
      <c r="AY1189" s="1"/>
    </row>
    <row r="1190" spans="1:51" ht="30" customHeight="1" x14ac:dyDescent="0.3">
      <c r="A1190" s="10" t="s">
        <v>3275</v>
      </c>
      <c r="B1190" s="10" t="s">
        <v>3357</v>
      </c>
      <c r="C1190" s="10" t="s">
        <v>65</v>
      </c>
      <c r="D1190" s="11"/>
      <c r="E1190" s="12">
        <f>TRUNC(일위대가목록!E996,0)</f>
        <v>0</v>
      </c>
      <c r="F1190" s="12">
        <f>TRUNC(E1190*D1190, 0)</f>
        <v>0</v>
      </c>
      <c r="G1190" s="12">
        <f>TRUNC(일위대가목록!F996,0)</f>
        <v>12672</v>
      </c>
      <c r="H1190" s="12">
        <f>TRUNC(G1190*D1190, 0)</f>
        <v>0</v>
      </c>
      <c r="I1190" s="12">
        <f>TRUNC(일위대가목록!G996,0)</f>
        <v>204</v>
      </c>
      <c r="J1190" s="12">
        <f>TRUNC(I1190*D1190, 0)</f>
        <v>0</v>
      </c>
      <c r="K1190" s="12">
        <f>TRUNC(E1190+G1190+I1190, 0)</f>
        <v>12876</v>
      </c>
      <c r="L1190" s="12">
        <f>TRUNC(F1190+H1190+J1190, 0)</f>
        <v>0</v>
      </c>
      <c r="M1190" s="10" t="s">
        <v>52</v>
      </c>
      <c r="N1190" s="9" t="s">
        <v>3358</v>
      </c>
      <c r="O1190" s="9" t="s">
        <v>52</v>
      </c>
      <c r="P1190" s="9" t="s">
        <v>52</v>
      </c>
      <c r="Q1190" s="9" t="s">
        <v>3350</v>
      </c>
      <c r="R1190" s="9" t="s">
        <v>52</v>
      </c>
      <c r="S1190" s="9" t="s">
        <v>67</v>
      </c>
      <c r="T1190" s="9" t="s">
        <v>54</v>
      </c>
      <c r="U1190" s="9" t="s">
        <v>54</v>
      </c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9" t="s">
        <v>52</v>
      </c>
      <c r="AT1190" s="1"/>
      <c r="AU1190" s="9" t="s">
        <v>52</v>
      </c>
      <c r="AV1190" s="9" t="s">
        <v>52</v>
      </c>
      <c r="AW1190" s="9" t="s">
        <v>3359</v>
      </c>
      <c r="AX1190" s="1">
        <v>1429</v>
      </c>
      <c r="AY1190" s="1"/>
    </row>
    <row r="1191" spans="1:51" ht="30" customHeight="1" x14ac:dyDescent="0.3">
      <c r="A1191" s="10" t="s">
        <v>3275</v>
      </c>
      <c r="B1191" s="10" t="s">
        <v>3360</v>
      </c>
      <c r="C1191" s="10" t="s">
        <v>65</v>
      </c>
      <c r="D1191" s="11"/>
      <c r="E1191" s="12">
        <f>TRUNC(일위대가목록!E997,0)</f>
        <v>0</v>
      </c>
      <c r="F1191" s="12">
        <f>TRUNC(E1191*D1191, 0)</f>
        <v>0</v>
      </c>
      <c r="G1191" s="12">
        <f>TRUNC(일위대가목록!F997,0)</f>
        <v>12976</v>
      </c>
      <c r="H1191" s="12">
        <f>TRUNC(G1191*D1191, 0)</f>
        <v>0</v>
      </c>
      <c r="I1191" s="12">
        <f>TRUNC(일위대가목록!G997,0)</f>
        <v>204</v>
      </c>
      <c r="J1191" s="12">
        <f>TRUNC(I1191*D1191, 0)</f>
        <v>0</v>
      </c>
      <c r="K1191" s="12">
        <f>TRUNC(E1191+G1191+I1191, 0)</f>
        <v>13180</v>
      </c>
      <c r="L1191" s="12">
        <f>TRUNC(F1191+H1191+J1191, 0)</f>
        <v>0</v>
      </c>
      <c r="M1191" s="10" t="s">
        <v>52</v>
      </c>
      <c r="N1191" s="9" t="s">
        <v>3361</v>
      </c>
      <c r="O1191" s="9" t="s">
        <v>52</v>
      </c>
      <c r="P1191" s="9" t="s">
        <v>52</v>
      </c>
      <c r="Q1191" s="9" t="s">
        <v>3350</v>
      </c>
      <c r="R1191" s="9" t="s">
        <v>52</v>
      </c>
      <c r="S1191" s="9" t="s">
        <v>67</v>
      </c>
      <c r="T1191" s="9" t="s">
        <v>54</v>
      </c>
      <c r="U1191" s="9" t="s">
        <v>54</v>
      </c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9" t="s">
        <v>52</v>
      </c>
      <c r="AT1191" s="1"/>
      <c r="AU1191" s="9" t="s">
        <v>52</v>
      </c>
      <c r="AV1191" s="9" t="s">
        <v>52</v>
      </c>
      <c r="AW1191" s="9" t="s">
        <v>3362</v>
      </c>
      <c r="AX1191" s="1">
        <v>1430</v>
      </c>
      <c r="AY1191" s="1"/>
    </row>
    <row r="1192" spans="1:51" ht="30" customHeight="1" x14ac:dyDescent="0.3">
      <c r="A1192" s="10" t="s">
        <v>3275</v>
      </c>
      <c r="B1192" s="10" t="s">
        <v>3363</v>
      </c>
      <c r="C1192" s="10" t="s">
        <v>65</v>
      </c>
      <c r="D1192" s="11"/>
      <c r="E1192" s="12">
        <f>TRUNC(일위대가목록!E998,0)</f>
        <v>0</v>
      </c>
      <c r="F1192" s="12">
        <f>TRUNC(E1192*D1192, 0)</f>
        <v>0</v>
      </c>
      <c r="G1192" s="12">
        <f>TRUNC(일위대가목록!F998,0)</f>
        <v>13280</v>
      </c>
      <c r="H1192" s="12">
        <f>TRUNC(G1192*D1192, 0)</f>
        <v>0</v>
      </c>
      <c r="I1192" s="12">
        <f>TRUNC(일위대가목록!G998,0)</f>
        <v>204</v>
      </c>
      <c r="J1192" s="12">
        <f>TRUNC(I1192*D1192, 0)</f>
        <v>0</v>
      </c>
      <c r="K1192" s="12">
        <f>TRUNC(E1192+G1192+I1192, 0)</f>
        <v>13484</v>
      </c>
      <c r="L1192" s="12">
        <f>TRUNC(F1192+H1192+J1192, 0)</f>
        <v>0</v>
      </c>
      <c r="M1192" s="10" t="s">
        <v>52</v>
      </c>
      <c r="N1192" s="9" t="s">
        <v>3364</v>
      </c>
      <c r="O1192" s="9" t="s">
        <v>52</v>
      </c>
      <c r="P1192" s="9" t="s">
        <v>52</v>
      </c>
      <c r="Q1192" s="9" t="s">
        <v>3350</v>
      </c>
      <c r="R1192" s="9" t="s">
        <v>52</v>
      </c>
      <c r="S1192" s="9" t="s">
        <v>67</v>
      </c>
      <c r="T1192" s="9" t="s">
        <v>54</v>
      </c>
      <c r="U1192" s="9" t="s">
        <v>54</v>
      </c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9" t="s">
        <v>52</v>
      </c>
      <c r="AT1192" s="1"/>
      <c r="AU1192" s="9" t="s">
        <v>52</v>
      </c>
      <c r="AV1192" s="9" t="s">
        <v>52</v>
      </c>
      <c r="AW1192" s="9" t="s">
        <v>3365</v>
      </c>
      <c r="AX1192" s="1">
        <v>1431</v>
      </c>
      <c r="AY1192" s="1"/>
    </row>
    <row r="1193" spans="1:51" ht="30" customHeight="1" x14ac:dyDescent="0.3">
      <c r="A1193" s="10" t="s">
        <v>3275</v>
      </c>
      <c r="B1193" s="10" t="s">
        <v>3366</v>
      </c>
      <c r="C1193" s="10" t="s">
        <v>65</v>
      </c>
      <c r="D1193" s="11"/>
      <c r="E1193" s="12">
        <f>TRUNC(일위대가목록!E999,0)</f>
        <v>0</v>
      </c>
      <c r="F1193" s="12">
        <f>TRUNC(E1193*D1193, 0)</f>
        <v>0</v>
      </c>
      <c r="G1193" s="12">
        <f>TRUNC(일위대가목록!F999,0)</f>
        <v>14294</v>
      </c>
      <c r="H1193" s="12">
        <f>TRUNC(G1193*D1193, 0)</f>
        <v>0</v>
      </c>
      <c r="I1193" s="12">
        <f>TRUNC(일위대가목록!G999,0)</f>
        <v>204</v>
      </c>
      <c r="J1193" s="12">
        <f>TRUNC(I1193*D1193, 0)</f>
        <v>0</v>
      </c>
      <c r="K1193" s="12">
        <f>TRUNC(E1193+G1193+I1193, 0)</f>
        <v>14498</v>
      </c>
      <c r="L1193" s="12">
        <f>TRUNC(F1193+H1193+J1193, 0)</f>
        <v>0</v>
      </c>
      <c r="M1193" s="10" t="s">
        <v>52</v>
      </c>
      <c r="N1193" s="9" t="s">
        <v>3367</v>
      </c>
      <c r="O1193" s="9" t="s">
        <v>52</v>
      </c>
      <c r="P1193" s="9" t="s">
        <v>52</v>
      </c>
      <c r="Q1193" s="9" t="s">
        <v>3350</v>
      </c>
      <c r="R1193" s="9" t="s">
        <v>52</v>
      </c>
      <c r="S1193" s="9" t="s">
        <v>67</v>
      </c>
      <c r="T1193" s="9" t="s">
        <v>54</v>
      </c>
      <c r="U1193" s="9" t="s">
        <v>54</v>
      </c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9" t="s">
        <v>52</v>
      </c>
      <c r="AT1193" s="1"/>
      <c r="AU1193" s="9" t="s">
        <v>52</v>
      </c>
      <c r="AV1193" s="9" t="s">
        <v>52</v>
      </c>
      <c r="AW1193" s="9" t="s">
        <v>3368</v>
      </c>
      <c r="AX1193" s="1">
        <v>1432</v>
      </c>
      <c r="AY1193" s="1"/>
    </row>
    <row r="1194" spans="1:51" ht="30" customHeight="1" x14ac:dyDescent="0.3">
      <c r="A1194" s="10" t="s">
        <v>3369</v>
      </c>
      <c r="B1194" s="10" t="s">
        <v>52</v>
      </c>
      <c r="C1194" s="10" t="s">
        <v>52</v>
      </c>
      <c r="D1194" s="11">
        <v>1</v>
      </c>
      <c r="E1194" s="12">
        <f>SUM(F1195:F1212)</f>
        <v>0</v>
      </c>
      <c r="F1194" s="12">
        <f>TRUNC(E1194*D1194, 0)</f>
        <v>0</v>
      </c>
      <c r="G1194" s="12">
        <f>SUM(H1195:H1212)</f>
        <v>0</v>
      </c>
      <c r="H1194" s="12">
        <f>TRUNC(G1194*D1194, 0)</f>
        <v>0</v>
      </c>
      <c r="I1194" s="12">
        <f>SUM(J1195:J1212)</f>
        <v>0</v>
      </c>
      <c r="J1194" s="12">
        <f>TRUNC(I1194*D1194, 0)</f>
        <v>0</v>
      </c>
      <c r="K1194" s="12">
        <f>SUM(L1195:L1212)</f>
        <v>0</v>
      </c>
      <c r="L1194" s="12">
        <f>TRUNC(F1194+H1194+J1194, 0)</f>
        <v>0</v>
      </c>
      <c r="M1194" s="10" t="s">
        <v>52</v>
      </c>
      <c r="N1194" s="9" t="s">
        <v>52</v>
      </c>
      <c r="O1194" s="9" t="s">
        <v>52</v>
      </c>
      <c r="P1194" s="9" t="s">
        <v>52</v>
      </c>
      <c r="Q1194" s="9" t="s">
        <v>3370</v>
      </c>
      <c r="R1194" s="9" t="s">
        <v>3265</v>
      </c>
      <c r="S1194" s="9" t="s">
        <v>54</v>
      </c>
      <c r="T1194" s="9" t="s">
        <v>54</v>
      </c>
      <c r="U1194" s="9" t="s">
        <v>54</v>
      </c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9" t="s">
        <v>52</v>
      </c>
      <c r="AT1194" s="1">
        <v>5</v>
      </c>
      <c r="AU1194" s="9" t="s">
        <v>52</v>
      </c>
      <c r="AV1194" s="9" t="s">
        <v>52</v>
      </c>
      <c r="AW1194" s="9" t="s">
        <v>3370</v>
      </c>
      <c r="AX1194" s="1">
        <v>1463</v>
      </c>
      <c r="AY1194" s="1"/>
    </row>
    <row r="1195" spans="1:51" ht="30" customHeight="1" x14ac:dyDescent="0.3">
      <c r="A1195" s="10" t="s">
        <v>3275</v>
      </c>
      <c r="B1195" s="10" t="s">
        <v>3371</v>
      </c>
      <c r="C1195" s="10" t="s">
        <v>65</v>
      </c>
      <c r="D1195" s="11"/>
      <c r="E1195" s="12">
        <f>TRUNC(일위대가목록!E1000,0)</f>
        <v>0</v>
      </c>
      <c r="F1195" s="12">
        <f>TRUNC(E1195*D1195, 0)</f>
        <v>0</v>
      </c>
      <c r="G1195" s="12">
        <f>TRUNC(일위대가목록!F1000,0)</f>
        <v>15977</v>
      </c>
      <c r="H1195" s="12">
        <f>TRUNC(G1195*D1195, 0)</f>
        <v>0</v>
      </c>
      <c r="I1195" s="12">
        <f>TRUNC(일위대가목록!G1000,0)</f>
        <v>301</v>
      </c>
      <c r="J1195" s="12">
        <f>TRUNC(I1195*D1195, 0)</f>
        <v>0</v>
      </c>
      <c r="K1195" s="12">
        <f>TRUNC(E1195+G1195+I1195, 0)</f>
        <v>16278</v>
      </c>
      <c r="L1195" s="12">
        <f>TRUNC(F1195+H1195+J1195, 0)</f>
        <v>0</v>
      </c>
      <c r="M1195" s="10" t="s">
        <v>52</v>
      </c>
      <c r="N1195" s="9" t="s">
        <v>3372</v>
      </c>
      <c r="O1195" s="9" t="s">
        <v>52</v>
      </c>
      <c r="P1195" s="9" t="s">
        <v>52</v>
      </c>
      <c r="Q1195" s="9" t="s">
        <v>3370</v>
      </c>
      <c r="R1195" s="9" t="s">
        <v>52</v>
      </c>
      <c r="S1195" s="9" t="s">
        <v>67</v>
      </c>
      <c r="T1195" s="9" t="s">
        <v>54</v>
      </c>
      <c r="U1195" s="9" t="s">
        <v>54</v>
      </c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9" t="s">
        <v>52</v>
      </c>
      <c r="AT1195" s="1"/>
      <c r="AU1195" s="9" t="s">
        <v>52</v>
      </c>
      <c r="AV1195" s="9" t="s">
        <v>52</v>
      </c>
      <c r="AW1195" s="9" t="s">
        <v>3373</v>
      </c>
      <c r="AX1195" s="1">
        <v>1434</v>
      </c>
      <c r="AY1195" s="1"/>
    </row>
    <row r="1196" spans="1:51" ht="30" customHeight="1" x14ac:dyDescent="0.3">
      <c r="A1196" s="10" t="s">
        <v>3275</v>
      </c>
      <c r="B1196" s="10" t="s">
        <v>3374</v>
      </c>
      <c r="C1196" s="10" t="s">
        <v>65</v>
      </c>
      <c r="D1196" s="11"/>
      <c r="E1196" s="12">
        <f>TRUNC(일위대가목록!E1001,0)</f>
        <v>0</v>
      </c>
      <c r="F1196" s="12">
        <f>TRUNC(E1196*D1196, 0)</f>
        <v>0</v>
      </c>
      <c r="G1196" s="12">
        <f>TRUNC(일위대가목록!F1001,0)</f>
        <v>22514</v>
      </c>
      <c r="H1196" s="12">
        <f>TRUNC(G1196*D1196, 0)</f>
        <v>0</v>
      </c>
      <c r="I1196" s="12">
        <f>TRUNC(일위대가목록!G1001,0)</f>
        <v>427</v>
      </c>
      <c r="J1196" s="12">
        <f>TRUNC(I1196*D1196, 0)</f>
        <v>0</v>
      </c>
      <c r="K1196" s="12">
        <f>TRUNC(E1196+G1196+I1196, 0)</f>
        <v>22941</v>
      </c>
      <c r="L1196" s="12">
        <f>TRUNC(F1196+H1196+J1196, 0)</f>
        <v>0</v>
      </c>
      <c r="M1196" s="10" t="s">
        <v>52</v>
      </c>
      <c r="N1196" s="9" t="s">
        <v>3375</v>
      </c>
      <c r="O1196" s="9" t="s">
        <v>52</v>
      </c>
      <c r="P1196" s="9" t="s">
        <v>52</v>
      </c>
      <c r="Q1196" s="9" t="s">
        <v>3370</v>
      </c>
      <c r="R1196" s="9" t="s">
        <v>52</v>
      </c>
      <c r="S1196" s="9" t="s">
        <v>67</v>
      </c>
      <c r="T1196" s="9" t="s">
        <v>54</v>
      </c>
      <c r="U1196" s="9" t="s">
        <v>54</v>
      </c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9" t="s">
        <v>52</v>
      </c>
      <c r="AT1196" s="1"/>
      <c r="AU1196" s="9" t="s">
        <v>52</v>
      </c>
      <c r="AV1196" s="9" t="s">
        <v>52</v>
      </c>
      <c r="AW1196" s="9" t="s">
        <v>3376</v>
      </c>
      <c r="AX1196" s="1">
        <v>1435</v>
      </c>
      <c r="AY1196" s="1"/>
    </row>
    <row r="1197" spans="1:51" ht="30" customHeight="1" x14ac:dyDescent="0.3">
      <c r="A1197" s="10" t="s">
        <v>3275</v>
      </c>
      <c r="B1197" s="10" t="s">
        <v>3377</v>
      </c>
      <c r="C1197" s="10" t="s">
        <v>65</v>
      </c>
      <c r="D1197" s="11"/>
      <c r="E1197" s="12">
        <f>TRUNC(일위대가목록!E1002,0)</f>
        <v>0</v>
      </c>
      <c r="F1197" s="12">
        <f>TRUNC(E1197*D1197, 0)</f>
        <v>0</v>
      </c>
      <c r="G1197" s="12">
        <f>TRUNC(일위대가목록!F1002,0)</f>
        <v>22514</v>
      </c>
      <c r="H1197" s="12">
        <f>TRUNC(G1197*D1197, 0)</f>
        <v>0</v>
      </c>
      <c r="I1197" s="12">
        <f>TRUNC(일위대가목록!G1002,0)</f>
        <v>427</v>
      </c>
      <c r="J1197" s="12">
        <f>TRUNC(I1197*D1197, 0)</f>
        <v>0</v>
      </c>
      <c r="K1197" s="12">
        <f>TRUNC(E1197+G1197+I1197, 0)</f>
        <v>22941</v>
      </c>
      <c r="L1197" s="12">
        <f>TRUNC(F1197+H1197+J1197, 0)</f>
        <v>0</v>
      </c>
      <c r="M1197" s="10" t="s">
        <v>52</v>
      </c>
      <c r="N1197" s="9" t="s">
        <v>3378</v>
      </c>
      <c r="O1197" s="9" t="s">
        <v>52</v>
      </c>
      <c r="P1197" s="9" t="s">
        <v>52</v>
      </c>
      <c r="Q1197" s="9" t="s">
        <v>3370</v>
      </c>
      <c r="R1197" s="9" t="s">
        <v>52</v>
      </c>
      <c r="S1197" s="9" t="s">
        <v>67</v>
      </c>
      <c r="T1197" s="9" t="s">
        <v>54</v>
      </c>
      <c r="U1197" s="9" t="s">
        <v>54</v>
      </c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9" t="s">
        <v>52</v>
      </c>
      <c r="AT1197" s="1"/>
      <c r="AU1197" s="9" t="s">
        <v>52</v>
      </c>
      <c r="AV1197" s="9" t="s">
        <v>52</v>
      </c>
      <c r="AW1197" s="9" t="s">
        <v>3379</v>
      </c>
      <c r="AX1197" s="1">
        <v>1436</v>
      </c>
      <c r="AY1197" s="1"/>
    </row>
    <row r="1198" spans="1:51" ht="30" customHeight="1" x14ac:dyDescent="0.3">
      <c r="A1198" s="10" t="s">
        <v>3275</v>
      </c>
      <c r="B1198" s="10" t="s">
        <v>3380</v>
      </c>
      <c r="C1198" s="10" t="s">
        <v>65</v>
      </c>
      <c r="D1198" s="11"/>
      <c r="E1198" s="12">
        <f>TRUNC(일위대가목록!E1003,0)</f>
        <v>0</v>
      </c>
      <c r="F1198" s="12">
        <f>TRUNC(E1198*D1198, 0)</f>
        <v>0</v>
      </c>
      <c r="G1198" s="12">
        <f>TRUNC(일위대가목록!F1003,0)</f>
        <v>22616</v>
      </c>
      <c r="H1198" s="12">
        <f>TRUNC(G1198*D1198, 0)</f>
        <v>0</v>
      </c>
      <c r="I1198" s="12">
        <f>TRUNC(일위대가목록!G1003,0)</f>
        <v>427</v>
      </c>
      <c r="J1198" s="12">
        <f>TRUNC(I1198*D1198, 0)</f>
        <v>0</v>
      </c>
      <c r="K1198" s="12">
        <f>TRUNC(E1198+G1198+I1198, 0)</f>
        <v>23043</v>
      </c>
      <c r="L1198" s="12">
        <f>TRUNC(F1198+H1198+J1198, 0)</f>
        <v>0</v>
      </c>
      <c r="M1198" s="10" t="s">
        <v>52</v>
      </c>
      <c r="N1198" s="9" t="s">
        <v>3381</v>
      </c>
      <c r="O1198" s="9" t="s">
        <v>52</v>
      </c>
      <c r="P1198" s="9" t="s">
        <v>52</v>
      </c>
      <c r="Q1198" s="9" t="s">
        <v>3370</v>
      </c>
      <c r="R1198" s="9" t="s">
        <v>52</v>
      </c>
      <c r="S1198" s="9" t="s">
        <v>67</v>
      </c>
      <c r="T1198" s="9" t="s">
        <v>54</v>
      </c>
      <c r="U1198" s="9" t="s">
        <v>54</v>
      </c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9" t="s">
        <v>52</v>
      </c>
      <c r="AT1198" s="1"/>
      <c r="AU1198" s="9" t="s">
        <v>52</v>
      </c>
      <c r="AV1198" s="9" t="s">
        <v>52</v>
      </c>
      <c r="AW1198" s="9" t="s">
        <v>3382</v>
      </c>
      <c r="AX1198" s="1">
        <v>1437</v>
      </c>
      <c r="AY1198" s="1"/>
    </row>
    <row r="1199" spans="1:51" ht="30" customHeight="1" x14ac:dyDescent="0.3">
      <c r="A1199" s="10" t="s">
        <v>3275</v>
      </c>
      <c r="B1199" s="10" t="s">
        <v>3383</v>
      </c>
      <c r="C1199" s="10" t="s">
        <v>65</v>
      </c>
      <c r="D1199" s="11"/>
      <c r="E1199" s="12">
        <f>TRUNC(일위대가목록!E1004,0)</f>
        <v>0</v>
      </c>
      <c r="F1199" s="12">
        <f>TRUNC(E1199*D1199, 0)</f>
        <v>0</v>
      </c>
      <c r="G1199" s="12">
        <f>TRUNC(일위대가목록!F1004,0)</f>
        <v>26896</v>
      </c>
      <c r="H1199" s="12">
        <f>TRUNC(G1199*D1199, 0)</f>
        <v>0</v>
      </c>
      <c r="I1199" s="12">
        <f>TRUNC(일위대가목록!G1004,0)</f>
        <v>427</v>
      </c>
      <c r="J1199" s="12">
        <f>TRUNC(I1199*D1199, 0)</f>
        <v>0</v>
      </c>
      <c r="K1199" s="12">
        <f>TRUNC(E1199+G1199+I1199, 0)</f>
        <v>27323</v>
      </c>
      <c r="L1199" s="12">
        <f>TRUNC(F1199+H1199+J1199, 0)</f>
        <v>0</v>
      </c>
      <c r="M1199" s="10" t="s">
        <v>52</v>
      </c>
      <c r="N1199" s="9" t="s">
        <v>3384</v>
      </c>
      <c r="O1199" s="9" t="s">
        <v>52</v>
      </c>
      <c r="P1199" s="9" t="s">
        <v>52</v>
      </c>
      <c r="Q1199" s="9" t="s">
        <v>3370</v>
      </c>
      <c r="R1199" s="9" t="s">
        <v>52</v>
      </c>
      <c r="S1199" s="9" t="s">
        <v>67</v>
      </c>
      <c r="T1199" s="9" t="s">
        <v>54</v>
      </c>
      <c r="U1199" s="9" t="s">
        <v>54</v>
      </c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9" t="s">
        <v>52</v>
      </c>
      <c r="AT1199" s="1"/>
      <c r="AU1199" s="9" t="s">
        <v>52</v>
      </c>
      <c r="AV1199" s="9" t="s">
        <v>52</v>
      </c>
      <c r="AW1199" s="9" t="s">
        <v>3385</v>
      </c>
      <c r="AX1199" s="1">
        <v>1438</v>
      </c>
      <c r="AY1199" s="1"/>
    </row>
    <row r="1200" spans="1:51" ht="30" customHeight="1" x14ac:dyDescent="0.3">
      <c r="A1200" s="10" t="s">
        <v>3275</v>
      </c>
      <c r="B1200" s="10" t="s">
        <v>3386</v>
      </c>
      <c r="C1200" s="10" t="s">
        <v>65</v>
      </c>
      <c r="D1200" s="11"/>
      <c r="E1200" s="12">
        <f>TRUNC(일위대가목록!E1005,0)</f>
        <v>0</v>
      </c>
      <c r="F1200" s="12">
        <f>TRUNC(E1200*D1200, 0)</f>
        <v>0</v>
      </c>
      <c r="G1200" s="12">
        <f>TRUNC(일위대가목록!F1005,0)</f>
        <v>22920</v>
      </c>
      <c r="H1200" s="12">
        <f>TRUNC(G1200*D1200, 0)</f>
        <v>0</v>
      </c>
      <c r="I1200" s="12">
        <f>TRUNC(일위대가목록!G1005,0)</f>
        <v>427</v>
      </c>
      <c r="J1200" s="12">
        <f>TRUNC(I1200*D1200, 0)</f>
        <v>0</v>
      </c>
      <c r="K1200" s="12">
        <f>TRUNC(E1200+G1200+I1200, 0)</f>
        <v>23347</v>
      </c>
      <c r="L1200" s="12">
        <f>TRUNC(F1200+H1200+J1200, 0)</f>
        <v>0</v>
      </c>
      <c r="M1200" s="10" t="s">
        <v>52</v>
      </c>
      <c r="N1200" s="9" t="s">
        <v>3387</v>
      </c>
      <c r="O1200" s="9" t="s">
        <v>52</v>
      </c>
      <c r="P1200" s="9" t="s">
        <v>52</v>
      </c>
      <c r="Q1200" s="9" t="s">
        <v>3370</v>
      </c>
      <c r="R1200" s="9" t="s">
        <v>52</v>
      </c>
      <c r="S1200" s="9" t="s">
        <v>67</v>
      </c>
      <c r="T1200" s="9" t="s">
        <v>54</v>
      </c>
      <c r="U1200" s="9" t="s">
        <v>54</v>
      </c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9" t="s">
        <v>52</v>
      </c>
      <c r="AT1200" s="1"/>
      <c r="AU1200" s="9" t="s">
        <v>52</v>
      </c>
      <c r="AV1200" s="9" t="s">
        <v>52</v>
      </c>
      <c r="AW1200" s="9" t="s">
        <v>3388</v>
      </c>
      <c r="AX1200" s="1">
        <v>1439</v>
      </c>
      <c r="AY1200" s="1"/>
    </row>
    <row r="1201" spans="1:51" ht="30" customHeight="1" x14ac:dyDescent="0.3">
      <c r="A1201" s="10" t="s">
        <v>3275</v>
      </c>
      <c r="B1201" s="10" t="s">
        <v>3389</v>
      </c>
      <c r="C1201" s="10" t="s">
        <v>65</v>
      </c>
      <c r="D1201" s="11"/>
      <c r="E1201" s="12">
        <f>TRUNC(일위대가목록!E1006,0)</f>
        <v>0</v>
      </c>
      <c r="F1201" s="12">
        <f>TRUNC(E1201*D1201, 0)</f>
        <v>0</v>
      </c>
      <c r="G1201" s="12">
        <f>TRUNC(일위대가목록!F1006,0)</f>
        <v>33493</v>
      </c>
      <c r="H1201" s="12">
        <f>TRUNC(G1201*D1201, 0)</f>
        <v>0</v>
      </c>
      <c r="I1201" s="12">
        <f>TRUNC(일위대가목록!G1006,0)</f>
        <v>633</v>
      </c>
      <c r="J1201" s="12">
        <f>TRUNC(I1201*D1201, 0)</f>
        <v>0</v>
      </c>
      <c r="K1201" s="12">
        <f>TRUNC(E1201+G1201+I1201, 0)</f>
        <v>34126</v>
      </c>
      <c r="L1201" s="12">
        <f>TRUNC(F1201+H1201+J1201, 0)</f>
        <v>0</v>
      </c>
      <c r="M1201" s="10" t="s">
        <v>52</v>
      </c>
      <c r="N1201" s="9" t="s">
        <v>3390</v>
      </c>
      <c r="O1201" s="9" t="s">
        <v>52</v>
      </c>
      <c r="P1201" s="9" t="s">
        <v>52</v>
      </c>
      <c r="Q1201" s="9" t="s">
        <v>3370</v>
      </c>
      <c r="R1201" s="9" t="s">
        <v>52</v>
      </c>
      <c r="S1201" s="9" t="s">
        <v>67</v>
      </c>
      <c r="T1201" s="9" t="s">
        <v>54</v>
      </c>
      <c r="U1201" s="9" t="s">
        <v>54</v>
      </c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9" t="s">
        <v>52</v>
      </c>
      <c r="AT1201" s="1"/>
      <c r="AU1201" s="9" t="s">
        <v>52</v>
      </c>
      <c r="AV1201" s="9" t="s">
        <v>52</v>
      </c>
      <c r="AW1201" s="9" t="s">
        <v>3391</v>
      </c>
      <c r="AX1201" s="1">
        <v>1440</v>
      </c>
      <c r="AY1201" s="1"/>
    </row>
    <row r="1202" spans="1:51" ht="30" customHeight="1" x14ac:dyDescent="0.3">
      <c r="A1202" s="10" t="s">
        <v>3275</v>
      </c>
      <c r="B1202" s="10" t="s">
        <v>3392</v>
      </c>
      <c r="C1202" s="10" t="s">
        <v>65</v>
      </c>
      <c r="D1202" s="11"/>
      <c r="E1202" s="12">
        <f>TRUNC(일위대가목록!E1007,0)</f>
        <v>0</v>
      </c>
      <c r="F1202" s="12">
        <f>TRUNC(E1202*D1202, 0)</f>
        <v>0</v>
      </c>
      <c r="G1202" s="12">
        <f>TRUNC(일위대가목록!F1007,0)</f>
        <v>39826</v>
      </c>
      <c r="H1202" s="12">
        <f>TRUNC(G1202*D1202, 0)</f>
        <v>0</v>
      </c>
      <c r="I1202" s="12">
        <f>TRUNC(일위대가목록!G1007,0)</f>
        <v>633</v>
      </c>
      <c r="J1202" s="12">
        <f>TRUNC(I1202*D1202, 0)</f>
        <v>0</v>
      </c>
      <c r="K1202" s="12">
        <f>TRUNC(E1202+G1202+I1202, 0)</f>
        <v>40459</v>
      </c>
      <c r="L1202" s="12">
        <f>TRUNC(F1202+H1202+J1202, 0)</f>
        <v>0</v>
      </c>
      <c r="M1202" s="10" t="s">
        <v>52</v>
      </c>
      <c r="N1202" s="9" t="s">
        <v>3393</v>
      </c>
      <c r="O1202" s="9" t="s">
        <v>52</v>
      </c>
      <c r="P1202" s="9" t="s">
        <v>52</v>
      </c>
      <c r="Q1202" s="9" t="s">
        <v>3370</v>
      </c>
      <c r="R1202" s="9" t="s">
        <v>52</v>
      </c>
      <c r="S1202" s="9" t="s">
        <v>67</v>
      </c>
      <c r="T1202" s="9" t="s">
        <v>54</v>
      </c>
      <c r="U1202" s="9" t="s">
        <v>54</v>
      </c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9" t="s">
        <v>52</v>
      </c>
      <c r="AT1202" s="1"/>
      <c r="AU1202" s="9" t="s">
        <v>52</v>
      </c>
      <c r="AV1202" s="9" t="s">
        <v>52</v>
      </c>
      <c r="AW1202" s="9" t="s">
        <v>3394</v>
      </c>
      <c r="AX1202" s="1">
        <v>1441</v>
      </c>
      <c r="AY1202" s="1"/>
    </row>
    <row r="1203" spans="1:51" ht="30" customHeight="1" x14ac:dyDescent="0.3">
      <c r="A1203" s="10" t="s">
        <v>3275</v>
      </c>
      <c r="B1203" s="10" t="s">
        <v>3395</v>
      </c>
      <c r="C1203" s="10" t="s">
        <v>65</v>
      </c>
      <c r="D1203" s="11"/>
      <c r="E1203" s="12">
        <f>TRUNC(일위대가목록!E1008,0)</f>
        <v>0</v>
      </c>
      <c r="F1203" s="12">
        <f>TRUNC(E1203*D1203, 0)</f>
        <v>0</v>
      </c>
      <c r="G1203" s="12">
        <f>TRUNC(일위대가목록!F1008,0)</f>
        <v>34102</v>
      </c>
      <c r="H1203" s="12">
        <f>TRUNC(G1203*D1203, 0)</f>
        <v>0</v>
      </c>
      <c r="I1203" s="12">
        <f>TRUNC(일위대가목록!G1008,0)</f>
        <v>633</v>
      </c>
      <c r="J1203" s="12">
        <f>TRUNC(I1203*D1203, 0)</f>
        <v>0</v>
      </c>
      <c r="K1203" s="12">
        <f>TRUNC(E1203+G1203+I1203, 0)</f>
        <v>34735</v>
      </c>
      <c r="L1203" s="12">
        <f>TRUNC(F1203+H1203+J1203, 0)</f>
        <v>0</v>
      </c>
      <c r="M1203" s="10" t="s">
        <v>52</v>
      </c>
      <c r="N1203" s="9" t="s">
        <v>3396</v>
      </c>
      <c r="O1203" s="9" t="s">
        <v>52</v>
      </c>
      <c r="P1203" s="9" t="s">
        <v>52</v>
      </c>
      <c r="Q1203" s="9" t="s">
        <v>3370</v>
      </c>
      <c r="R1203" s="9" t="s">
        <v>52</v>
      </c>
      <c r="S1203" s="9" t="s">
        <v>67</v>
      </c>
      <c r="T1203" s="9" t="s">
        <v>54</v>
      </c>
      <c r="U1203" s="9" t="s">
        <v>54</v>
      </c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9" t="s">
        <v>52</v>
      </c>
      <c r="AT1203" s="1"/>
      <c r="AU1203" s="9" t="s">
        <v>52</v>
      </c>
      <c r="AV1203" s="9" t="s">
        <v>52</v>
      </c>
      <c r="AW1203" s="9" t="s">
        <v>3397</v>
      </c>
      <c r="AX1203" s="1">
        <v>1442</v>
      </c>
      <c r="AY1203" s="1"/>
    </row>
    <row r="1204" spans="1:51" ht="30" customHeight="1" x14ac:dyDescent="0.3">
      <c r="A1204" s="10" t="s">
        <v>3275</v>
      </c>
      <c r="B1204" s="10" t="s">
        <v>3398</v>
      </c>
      <c r="C1204" s="10" t="s">
        <v>65</v>
      </c>
      <c r="D1204" s="11"/>
      <c r="E1204" s="12">
        <f>TRUNC(일위대가목록!E1009,0)</f>
        <v>0</v>
      </c>
      <c r="F1204" s="12">
        <f>TRUNC(E1204*D1204, 0)</f>
        <v>0</v>
      </c>
      <c r="G1204" s="12">
        <f>TRUNC(일위대가목록!F1009,0)</f>
        <v>22311</v>
      </c>
      <c r="H1204" s="12">
        <f>TRUNC(G1204*D1204, 0)</f>
        <v>0</v>
      </c>
      <c r="I1204" s="12">
        <f>TRUNC(일위대가목록!G1009,0)</f>
        <v>427</v>
      </c>
      <c r="J1204" s="12">
        <f>TRUNC(I1204*D1204, 0)</f>
        <v>0</v>
      </c>
      <c r="K1204" s="12">
        <f>TRUNC(E1204+G1204+I1204, 0)</f>
        <v>22738</v>
      </c>
      <c r="L1204" s="12">
        <f>TRUNC(F1204+H1204+J1204, 0)</f>
        <v>0</v>
      </c>
      <c r="M1204" s="10" t="s">
        <v>52</v>
      </c>
      <c r="N1204" s="9" t="s">
        <v>3399</v>
      </c>
      <c r="O1204" s="9" t="s">
        <v>52</v>
      </c>
      <c r="P1204" s="9" t="s">
        <v>52</v>
      </c>
      <c r="Q1204" s="9" t="s">
        <v>3370</v>
      </c>
      <c r="R1204" s="9" t="s">
        <v>52</v>
      </c>
      <c r="S1204" s="9" t="s">
        <v>67</v>
      </c>
      <c r="T1204" s="9" t="s">
        <v>54</v>
      </c>
      <c r="U1204" s="9" t="s">
        <v>54</v>
      </c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9" t="s">
        <v>52</v>
      </c>
      <c r="AT1204" s="1"/>
      <c r="AU1204" s="9" t="s">
        <v>52</v>
      </c>
      <c r="AV1204" s="9" t="s">
        <v>52</v>
      </c>
      <c r="AW1204" s="9" t="s">
        <v>3400</v>
      </c>
      <c r="AX1204" s="1">
        <v>1443</v>
      </c>
      <c r="AY1204" s="1"/>
    </row>
    <row r="1205" spans="1:51" ht="30" customHeight="1" x14ac:dyDescent="0.3">
      <c r="A1205" s="10" t="s">
        <v>3275</v>
      </c>
      <c r="B1205" s="10" t="s">
        <v>3401</v>
      </c>
      <c r="C1205" s="10" t="s">
        <v>65</v>
      </c>
      <c r="D1205" s="11"/>
      <c r="E1205" s="12">
        <f>TRUNC(일위대가목록!E1010,0)</f>
        <v>0</v>
      </c>
      <c r="F1205" s="12">
        <f>TRUNC(E1205*D1205, 0)</f>
        <v>0</v>
      </c>
      <c r="G1205" s="12">
        <f>TRUNC(일위대가목록!F1010,0)</f>
        <v>28847</v>
      </c>
      <c r="H1205" s="12">
        <f>TRUNC(G1205*D1205, 0)</f>
        <v>0</v>
      </c>
      <c r="I1205" s="12">
        <f>TRUNC(일위대가목록!G1010,0)</f>
        <v>554</v>
      </c>
      <c r="J1205" s="12">
        <f>TRUNC(I1205*D1205, 0)</f>
        <v>0</v>
      </c>
      <c r="K1205" s="12">
        <f>TRUNC(E1205+G1205+I1205, 0)</f>
        <v>29401</v>
      </c>
      <c r="L1205" s="12">
        <f>TRUNC(F1205+H1205+J1205, 0)</f>
        <v>0</v>
      </c>
      <c r="M1205" s="10" t="s">
        <v>52</v>
      </c>
      <c r="N1205" s="9" t="s">
        <v>3402</v>
      </c>
      <c r="O1205" s="9" t="s">
        <v>52</v>
      </c>
      <c r="P1205" s="9" t="s">
        <v>52</v>
      </c>
      <c r="Q1205" s="9" t="s">
        <v>3370</v>
      </c>
      <c r="R1205" s="9" t="s">
        <v>52</v>
      </c>
      <c r="S1205" s="9" t="s">
        <v>67</v>
      </c>
      <c r="T1205" s="9" t="s">
        <v>54</v>
      </c>
      <c r="U1205" s="9" t="s">
        <v>54</v>
      </c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9" t="s">
        <v>52</v>
      </c>
      <c r="AT1205" s="1"/>
      <c r="AU1205" s="9" t="s">
        <v>52</v>
      </c>
      <c r="AV1205" s="9" t="s">
        <v>52</v>
      </c>
      <c r="AW1205" s="9" t="s">
        <v>3403</v>
      </c>
      <c r="AX1205" s="1">
        <v>1444</v>
      </c>
      <c r="AY1205" s="1"/>
    </row>
    <row r="1206" spans="1:51" ht="30" customHeight="1" x14ac:dyDescent="0.3">
      <c r="A1206" s="10" t="s">
        <v>3275</v>
      </c>
      <c r="B1206" s="10" t="s">
        <v>3404</v>
      </c>
      <c r="C1206" s="10" t="s">
        <v>65</v>
      </c>
      <c r="D1206" s="11"/>
      <c r="E1206" s="12">
        <f>TRUNC(일위대가목록!E1011,0)</f>
        <v>0</v>
      </c>
      <c r="F1206" s="12">
        <f>TRUNC(E1206*D1206, 0)</f>
        <v>0</v>
      </c>
      <c r="G1206" s="12">
        <f>TRUNC(일위대가목록!F1011,0)</f>
        <v>28949</v>
      </c>
      <c r="H1206" s="12">
        <f>TRUNC(G1206*D1206, 0)</f>
        <v>0</v>
      </c>
      <c r="I1206" s="12">
        <f>TRUNC(일위대가목록!G1011,0)</f>
        <v>554</v>
      </c>
      <c r="J1206" s="12">
        <f>TRUNC(I1206*D1206, 0)</f>
        <v>0</v>
      </c>
      <c r="K1206" s="12">
        <f>TRUNC(E1206+G1206+I1206, 0)</f>
        <v>29503</v>
      </c>
      <c r="L1206" s="12">
        <f>TRUNC(F1206+H1206+J1206, 0)</f>
        <v>0</v>
      </c>
      <c r="M1206" s="10" t="s">
        <v>52</v>
      </c>
      <c r="N1206" s="9" t="s">
        <v>3405</v>
      </c>
      <c r="O1206" s="9" t="s">
        <v>52</v>
      </c>
      <c r="P1206" s="9" t="s">
        <v>52</v>
      </c>
      <c r="Q1206" s="9" t="s">
        <v>3370</v>
      </c>
      <c r="R1206" s="9" t="s">
        <v>52</v>
      </c>
      <c r="S1206" s="9" t="s">
        <v>67</v>
      </c>
      <c r="T1206" s="9" t="s">
        <v>54</v>
      </c>
      <c r="U1206" s="9" t="s">
        <v>54</v>
      </c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9" t="s">
        <v>52</v>
      </c>
      <c r="AT1206" s="1"/>
      <c r="AU1206" s="9" t="s">
        <v>52</v>
      </c>
      <c r="AV1206" s="9" t="s">
        <v>52</v>
      </c>
      <c r="AW1206" s="9" t="s">
        <v>3406</v>
      </c>
      <c r="AX1206" s="1">
        <v>1445</v>
      </c>
      <c r="AY1206" s="1"/>
    </row>
    <row r="1207" spans="1:51" ht="30" customHeight="1" x14ac:dyDescent="0.3">
      <c r="A1207" s="10" t="s">
        <v>3275</v>
      </c>
      <c r="B1207" s="10" t="s">
        <v>3407</v>
      </c>
      <c r="C1207" s="10" t="s">
        <v>65</v>
      </c>
      <c r="D1207" s="11"/>
      <c r="E1207" s="12">
        <f>TRUNC(일위대가목록!E1012,0)</f>
        <v>0</v>
      </c>
      <c r="F1207" s="12">
        <f>TRUNC(E1207*D1207, 0)</f>
        <v>0</v>
      </c>
      <c r="G1207" s="12">
        <f>TRUNC(일위대가목록!F1012,0)</f>
        <v>42225</v>
      </c>
      <c r="H1207" s="12">
        <f>TRUNC(G1207*D1207, 0)</f>
        <v>0</v>
      </c>
      <c r="I1207" s="12">
        <f>TRUNC(일위대가목록!G1012,0)</f>
        <v>808</v>
      </c>
      <c r="J1207" s="12">
        <f>TRUNC(I1207*D1207, 0)</f>
        <v>0</v>
      </c>
      <c r="K1207" s="12">
        <f>TRUNC(E1207+G1207+I1207, 0)</f>
        <v>43033</v>
      </c>
      <c r="L1207" s="12">
        <f>TRUNC(F1207+H1207+J1207, 0)</f>
        <v>0</v>
      </c>
      <c r="M1207" s="10" t="s">
        <v>52</v>
      </c>
      <c r="N1207" s="9" t="s">
        <v>3408</v>
      </c>
      <c r="O1207" s="9" t="s">
        <v>52</v>
      </c>
      <c r="P1207" s="9" t="s">
        <v>52</v>
      </c>
      <c r="Q1207" s="9" t="s">
        <v>3370</v>
      </c>
      <c r="R1207" s="9" t="s">
        <v>52</v>
      </c>
      <c r="S1207" s="9" t="s">
        <v>67</v>
      </c>
      <c r="T1207" s="9" t="s">
        <v>54</v>
      </c>
      <c r="U1207" s="9" t="s">
        <v>54</v>
      </c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9" t="s">
        <v>52</v>
      </c>
      <c r="AT1207" s="1"/>
      <c r="AU1207" s="9" t="s">
        <v>52</v>
      </c>
      <c r="AV1207" s="9" t="s">
        <v>52</v>
      </c>
      <c r="AW1207" s="9" t="s">
        <v>3409</v>
      </c>
      <c r="AX1207" s="1">
        <v>1446</v>
      </c>
      <c r="AY1207" s="1"/>
    </row>
    <row r="1208" spans="1:51" ht="30" customHeight="1" x14ac:dyDescent="0.3">
      <c r="A1208" s="10" t="s">
        <v>3275</v>
      </c>
      <c r="B1208" s="10" t="s">
        <v>3410</v>
      </c>
      <c r="C1208" s="10" t="s">
        <v>65</v>
      </c>
      <c r="D1208" s="11"/>
      <c r="E1208" s="12">
        <f>TRUNC(일위대가목록!E1013,0)</f>
        <v>0</v>
      </c>
      <c r="F1208" s="12">
        <f>TRUNC(E1208*D1208, 0)</f>
        <v>0</v>
      </c>
      <c r="G1208" s="12">
        <f>TRUNC(일위대가목록!F1013,0)</f>
        <v>50305</v>
      </c>
      <c r="H1208" s="12">
        <f>TRUNC(G1208*D1208, 0)</f>
        <v>0</v>
      </c>
      <c r="I1208" s="12">
        <f>TRUNC(일위대가목록!G1013,0)</f>
        <v>808</v>
      </c>
      <c r="J1208" s="12">
        <f>TRUNC(I1208*D1208, 0)</f>
        <v>0</v>
      </c>
      <c r="K1208" s="12">
        <f>TRUNC(E1208+G1208+I1208, 0)</f>
        <v>51113</v>
      </c>
      <c r="L1208" s="12">
        <f>TRUNC(F1208+H1208+J1208, 0)</f>
        <v>0</v>
      </c>
      <c r="M1208" s="10" t="s">
        <v>52</v>
      </c>
      <c r="N1208" s="9" t="s">
        <v>3411</v>
      </c>
      <c r="O1208" s="9" t="s">
        <v>52</v>
      </c>
      <c r="P1208" s="9" t="s">
        <v>52</v>
      </c>
      <c r="Q1208" s="9" t="s">
        <v>3370</v>
      </c>
      <c r="R1208" s="9" t="s">
        <v>52</v>
      </c>
      <c r="S1208" s="9" t="s">
        <v>67</v>
      </c>
      <c r="T1208" s="9" t="s">
        <v>54</v>
      </c>
      <c r="U1208" s="9" t="s">
        <v>54</v>
      </c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9" t="s">
        <v>52</v>
      </c>
      <c r="AT1208" s="1"/>
      <c r="AU1208" s="9" t="s">
        <v>52</v>
      </c>
      <c r="AV1208" s="9" t="s">
        <v>52</v>
      </c>
      <c r="AW1208" s="9" t="s">
        <v>3412</v>
      </c>
      <c r="AX1208" s="1">
        <v>1447</v>
      </c>
      <c r="AY1208" s="1"/>
    </row>
    <row r="1209" spans="1:51" ht="30" customHeight="1" x14ac:dyDescent="0.3">
      <c r="A1209" s="10" t="s">
        <v>3275</v>
      </c>
      <c r="B1209" s="10" t="s">
        <v>3413</v>
      </c>
      <c r="C1209" s="10" t="s">
        <v>65</v>
      </c>
      <c r="D1209" s="11"/>
      <c r="E1209" s="12">
        <f>TRUNC(일위대가목록!E1014,0)</f>
        <v>0</v>
      </c>
      <c r="F1209" s="12">
        <f>TRUNC(E1209*D1209, 0)</f>
        <v>0</v>
      </c>
      <c r="G1209" s="12">
        <f>TRUNC(일위대가목록!F1014,0)</f>
        <v>42834</v>
      </c>
      <c r="H1209" s="12">
        <f>TRUNC(G1209*D1209, 0)</f>
        <v>0</v>
      </c>
      <c r="I1209" s="12">
        <f>TRUNC(일위대가목록!G1014,0)</f>
        <v>808</v>
      </c>
      <c r="J1209" s="12">
        <f>TRUNC(I1209*D1209, 0)</f>
        <v>0</v>
      </c>
      <c r="K1209" s="12">
        <f>TRUNC(E1209+G1209+I1209, 0)</f>
        <v>43642</v>
      </c>
      <c r="L1209" s="12">
        <f>TRUNC(F1209+H1209+J1209, 0)</f>
        <v>0</v>
      </c>
      <c r="M1209" s="10" t="s">
        <v>52</v>
      </c>
      <c r="N1209" s="9" t="s">
        <v>3414</v>
      </c>
      <c r="O1209" s="9" t="s">
        <v>52</v>
      </c>
      <c r="P1209" s="9" t="s">
        <v>52</v>
      </c>
      <c r="Q1209" s="9" t="s">
        <v>3370</v>
      </c>
      <c r="R1209" s="9" t="s">
        <v>52</v>
      </c>
      <c r="S1209" s="9" t="s">
        <v>67</v>
      </c>
      <c r="T1209" s="9" t="s">
        <v>54</v>
      </c>
      <c r="U1209" s="9" t="s">
        <v>54</v>
      </c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9" t="s">
        <v>52</v>
      </c>
      <c r="AT1209" s="1"/>
      <c r="AU1209" s="9" t="s">
        <v>52</v>
      </c>
      <c r="AV1209" s="9" t="s">
        <v>52</v>
      </c>
      <c r="AW1209" s="9" t="s">
        <v>3415</v>
      </c>
      <c r="AX1209" s="1">
        <v>1448</v>
      </c>
      <c r="AY1209" s="1"/>
    </row>
    <row r="1210" spans="1:51" ht="30" customHeight="1" x14ac:dyDescent="0.3">
      <c r="A1210" s="10" t="s">
        <v>3275</v>
      </c>
      <c r="B1210" s="10" t="s">
        <v>3416</v>
      </c>
      <c r="C1210" s="10" t="s">
        <v>65</v>
      </c>
      <c r="D1210" s="11"/>
      <c r="E1210" s="12">
        <f>TRUNC(일위대가목록!E1015,0)</f>
        <v>0</v>
      </c>
      <c r="F1210" s="12">
        <f>TRUNC(E1210*D1210, 0)</f>
        <v>0</v>
      </c>
      <c r="G1210" s="12">
        <f>TRUNC(일위대가목록!F1015,0)</f>
        <v>22920</v>
      </c>
      <c r="H1210" s="12">
        <f>TRUNC(G1210*D1210, 0)</f>
        <v>0</v>
      </c>
      <c r="I1210" s="12">
        <f>TRUNC(일위대가목록!G1015,0)</f>
        <v>427</v>
      </c>
      <c r="J1210" s="12">
        <f>TRUNC(I1210*D1210, 0)</f>
        <v>0</v>
      </c>
      <c r="K1210" s="12">
        <f>TRUNC(E1210+G1210+I1210, 0)</f>
        <v>23347</v>
      </c>
      <c r="L1210" s="12">
        <f>TRUNC(F1210+H1210+J1210, 0)</f>
        <v>0</v>
      </c>
      <c r="M1210" s="10" t="s">
        <v>52</v>
      </c>
      <c r="N1210" s="9" t="s">
        <v>3417</v>
      </c>
      <c r="O1210" s="9" t="s">
        <v>52</v>
      </c>
      <c r="P1210" s="9" t="s">
        <v>52</v>
      </c>
      <c r="Q1210" s="9" t="s">
        <v>3370</v>
      </c>
      <c r="R1210" s="9" t="s">
        <v>52</v>
      </c>
      <c r="S1210" s="9" t="s">
        <v>67</v>
      </c>
      <c r="T1210" s="9" t="s">
        <v>54</v>
      </c>
      <c r="U1210" s="9" t="s">
        <v>54</v>
      </c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9" t="s">
        <v>52</v>
      </c>
      <c r="AT1210" s="1"/>
      <c r="AU1210" s="9" t="s">
        <v>52</v>
      </c>
      <c r="AV1210" s="9" t="s">
        <v>52</v>
      </c>
      <c r="AW1210" s="9" t="s">
        <v>3418</v>
      </c>
      <c r="AX1210" s="1">
        <v>1449</v>
      </c>
      <c r="AY1210" s="1"/>
    </row>
    <row r="1211" spans="1:51" ht="30" customHeight="1" x14ac:dyDescent="0.3">
      <c r="A1211" s="10" t="s">
        <v>3275</v>
      </c>
      <c r="B1211" s="10" t="s">
        <v>3419</v>
      </c>
      <c r="C1211" s="10" t="s">
        <v>65</v>
      </c>
      <c r="D1211" s="11"/>
      <c r="E1211" s="12">
        <f>TRUNC(일위대가목록!E1016,0)</f>
        <v>0</v>
      </c>
      <c r="F1211" s="12">
        <f>TRUNC(E1211*D1211, 0)</f>
        <v>0</v>
      </c>
      <c r="G1211" s="12">
        <f>TRUNC(일위대가목록!F1016,0)</f>
        <v>33493</v>
      </c>
      <c r="H1211" s="12">
        <f>TRUNC(G1211*D1211, 0)</f>
        <v>0</v>
      </c>
      <c r="I1211" s="12">
        <f>TRUNC(일위대가목록!G1016,0)</f>
        <v>633</v>
      </c>
      <c r="J1211" s="12">
        <f>TRUNC(I1211*D1211, 0)</f>
        <v>0</v>
      </c>
      <c r="K1211" s="12">
        <f>TRUNC(E1211+G1211+I1211, 0)</f>
        <v>34126</v>
      </c>
      <c r="L1211" s="12">
        <f>TRUNC(F1211+H1211+J1211, 0)</f>
        <v>0</v>
      </c>
      <c r="M1211" s="10" t="s">
        <v>52</v>
      </c>
      <c r="N1211" s="9" t="s">
        <v>3420</v>
      </c>
      <c r="O1211" s="9" t="s">
        <v>52</v>
      </c>
      <c r="P1211" s="9" t="s">
        <v>52</v>
      </c>
      <c r="Q1211" s="9" t="s">
        <v>3370</v>
      </c>
      <c r="R1211" s="9" t="s">
        <v>52</v>
      </c>
      <c r="S1211" s="9" t="s">
        <v>67</v>
      </c>
      <c r="T1211" s="9" t="s">
        <v>54</v>
      </c>
      <c r="U1211" s="9" t="s">
        <v>54</v>
      </c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9" t="s">
        <v>52</v>
      </c>
      <c r="AT1211" s="1"/>
      <c r="AU1211" s="9" t="s">
        <v>52</v>
      </c>
      <c r="AV1211" s="9" t="s">
        <v>52</v>
      </c>
      <c r="AW1211" s="9" t="s">
        <v>3421</v>
      </c>
      <c r="AX1211" s="1">
        <v>1450</v>
      </c>
      <c r="AY1211" s="1"/>
    </row>
    <row r="1212" spans="1:51" ht="30" customHeight="1" x14ac:dyDescent="0.3">
      <c r="A1212" s="10" t="s">
        <v>3275</v>
      </c>
      <c r="B1212" s="10" t="s">
        <v>3422</v>
      </c>
      <c r="C1212" s="10" t="s">
        <v>65</v>
      </c>
      <c r="D1212" s="11"/>
      <c r="E1212" s="12">
        <f>TRUNC(일위대가목록!E1017,0)</f>
        <v>0</v>
      </c>
      <c r="F1212" s="12">
        <f>TRUNC(E1212*D1212, 0)</f>
        <v>0</v>
      </c>
      <c r="G1212" s="12">
        <f>TRUNC(일위대가목록!F1017,0)</f>
        <v>34102</v>
      </c>
      <c r="H1212" s="12">
        <f>TRUNC(G1212*D1212, 0)</f>
        <v>0</v>
      </c>
      <c r="I1212" s="12">
        <f>TRUNC(일위대가목록!G1017,0)</f>
        <v>633</v>
      </c>
      <c r="J1212" s="12">
        <f>TRUNC(I1212*D1212, 0)</f>
        <v>0</v>
      </c>
      <c r="K1212" s="12">
        <f>TRUNC(E1212+G1212+I1212, 0)</f>
        <v>34735</v>
      </c>
      <c r="L1212" s="12">
        <f>TRUNC(F1212+H1212+J1212, 0)</f>
        <v>0</v>
      </c>
      <c r="M1212" s="10" t="s">
        <v>52</v>
      </c>
      <c r="N1212" s="9" t="s">
        <v>3423</v>
      </c>
      <c r="O1212" s="9" t="s">
        <v>52</v>
      </c>
      <c r="P1212" s="9" t="s">
        <v>52</v>
      </c>
      <c r="Q1212" s="9" t="s">
        <v>3370</v>
      </c>
      <c r="R1212" s="9" t="s">
        <v>52</v>
      </c>
      <c r="S1212" s="9" t="s">
        <v>67</v>
      </c>
      <c r="T1212" s="9" t="s">
        <v>54</v>
      </c>
      <c r="U1212" s="9" t="s">
        <v>54</v>
      </c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9" t="s">
        <v>52</v>
      </c>
      <c r="AT1212" s="1"/>
      <c r="AU1212" s="9" t="s">
        <v>52</v>
      </c>
      <c r="AV1212" s="9" t="s">
        <v>52</v>
      </c>
      <c r="AW1212" s="9" t="s">
        <v>3424</v>
      </c>
      <c r="AX1212" s="1">
        <v>1451</v>
      </c>
      <c r="AY1212" s="1"/>
    </row>
    <row r="1213" spans="1:51" ht="30" customHeight="1" x14ac:dyDescent="0.3">
      <c r="A1213" s="10" t="s">
        <v>3425</v>
      </c>
      <c r="B1213" s="10" t="s">
        <v>52</v>
      </c>
      <c r="C1213" s="10" t="s">
        <v>52</v>
      </c>
      <c r="D1213" s="11">
        <v>1</v>
      </c>
      <c r="E1213" s="12">
        <f>SUMIF(R1214:R1699, Q1213, F1214:F1699)</f>
        <v>0</v>
      </c>
      <c r="F1213" s="12">
        <f>TRUNC(E1213*D1213, 0)</f>
        <v>0</v>
      </c>
      <c r="G1213" s="12">
        <f>SUMIF(R1214:R1699, Q1213, H1214:H1699)</f>
        <v>0</v>
      </c>
      <c r="H1213" s="12">
        <f>TRUNC(G1213*D1213, 0)</f>
        <v>0</v>
      </c>
      <c r="I1213" s="12">
        <f>SUMIF(R1214:R1699, Q1213, J1214:J1699)</f>
        <v>0</v>
      </c>
      <c r="J1213" s="12">
        <f>TRUNC(I1213*D1213, 0)</f>
        <v>0</v>
      </c>
      <c r="K1213" s="12">
        <f>SUMIF(R1214:R1699, Q1213, L1214:L1699)</f>
        <v>0</v>
      </c>
      <c r="L1213" s="12">
        <f>TRUNC(F1213+H1213+J1213, 0)</f>
        <v>0</v>
      </c>
      <c r="M1213" s="10" t="s">
        <v>52</v>
      </c>
      <c r="N1213" s="9" t="s">
        <v>52</v>
      </c>
      <c r="O1213" s="9" t="s">
        <v>52</v>
      </c>
      <c r="P1213" s="9" t="s">
        <v>52</v>
      </c>
      <c r="Q1213" s="9" t="s">
        <v>3426</v>
      </c>
      <c r="R1213" s="9" t="s">
        <v>3263</v>
      </c>
      <c r="S1213" s="9" t="s">
        <v>54</v>
      </c>
      <c r="T1213" s="9" t="s">
        <v>54</v>
      </c>
      <c r="U1213" s="9" t="s">
        <v>54</v>
      </c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9" t="s">
        <v>52</v>
      </c>
      <c r="AT1213" s="1">
        <v>4</v>
      </c>
      <c r="AU1213" s="9" t="s">
        <v>52</v>
      </c>
      <c r="AV1213" s="9" t="s">
        <v>52</v>
      </c>
      <c r="AW1213" s="9" t="s">
        <v>3426</v>
      </c>
      <c r="AX1213" s="1">
        <v>1398</v>
      </c>
      <c r="AY1213" s="1"/>
    </row>
    <row r="1214" spans="1:51" ht="30" customHeight="1" x14ac:dyDescent="0.3">
      <c r="A1214" s="10" t="s">
        <v>3427</v>
      </c>
      <c r="B1214" s="10" t="s">
        <v>52</v>
      </c>
      <c r="C1214" s="10" t="s">
        <v>52</v>
      </c>
      <c r="D1214" s="11">
        <v>1</v>
      </c>
      <c r="E1214" s="12">
        <f>SUM(F1215:F1222)</f>
        <v>0</v>
      </c>
      <c r="F1214" s="12">
        <f>TRUNC(E1214*D1214, 0)</f>
        <v>0</v>
      </c>
      <c r="G1214" s="12">
        <f>SUM(H1215:H1222)</f>
        <v>0</v>
      </c>
      <c r="H1214" s="12">
        <f>TRUNC(G1214*D1214, 0)</f>
        <v>0</v>
      </c>
      <c r="I1214" s="12">
        <f>SUM(J1215:J1222)</f>
        <v>0</v>
      </c>
      <c r="J1214" s="12">
        <f>TRUNC(I1214*D1214, 0)</f>
        <v>0</v>
      </c>
      <c r="K1214" s="12">
        <f>SUM(L1215:L1222)</f>
        <v>0</v>
      </c>
      <c r="L1214" s="12">
        <f>TRUNC(F1214+H1214+J1214, 0)</f>
        <v>0</v>
      </c>
      <c r="M1214" s="10" t="s">
        <v>52</v>
      </c>
      <c r="N1214" s="9" t="s">
        <v>52</v>
      </c>
      <c r="O1214" s="9" t="s">
        <v>52</v>
      </c>
      <c r="P1214" s="9" t="s">
        <v>52</v>
      </c>
      <c r="Q1214" s="9" t="s">
        <v>3428</v>
      </c>
      <c r="R1214" s="9" t="s">
        <v>3426</v>
      </c>
      <c r="S1214" s="9" t="s">
        <v>54</v>
      </c>
      <c r="T1214" s="9" t="s">
        <v>54</v>
      </c>
      <c r="U1214" s="9" t="s">
        <v>54</v>
      </c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9" t="s">
        <v>52</v>
      </c>
      <c r="AT1214" s="1">
        <v>5</v>
      </c>
      <c r="AU1214" s="9" t="s">
        <v>52</v>
      </c>
      <c r="AV1214" s="9" t="s">
        <v>52</v>
      </c>
      <c r="AW1214" s="9" t="s">
        <v>3428</v>
      </c>
      <c r="AX1214" s="1">
        <v>1491</v>
      </c>
      <c r="AY1214" s="1"/>
    </row>
    <row r="1215" spans="1:51" ht="30" customHeight="1" x14ac:dyDescent="0.3">
      <c r="A1215" s="10" t="s">
        <v>3429</v>
      </c>
      <c r="B1215" s="10" t="s">
        <v>2125</v>
      </c>
      <c r="C1215" s="10" t="s">
        <v>344</v>
      </c>
      <c r="D1215" s="11"/>
      <c r="E1215" s="12">
        <f>TRUNC(일위대가목록!E1018,0)</f>
        <v>0</v>
      </c>
      <c r="F1215" s="12">
        <f>TRUNC(E1215*D1215, 0)</f>
        <v>0</v>
      </c>
      <c r="G1215" s="12">
        <f>TRUNC(일위대가목록!F1018,0)</f>
        <v>24985</v>
      </c>
      <c r="H1215" s="12">
        <f>TRUNC(G1215*D1215, 0)</f>
        <v>0</v>
      </c>
      <c r="I1215" s="12">
        <f>TRUNC(일위대가목록!G1018,0)</f>
        <v>749</v>
      </c>
      <c r="J1215" s="12">
        <f>TRUNC(I1215*D1215, 0)</f>
        <v>0</v>
      </c>
      <c r="K1215" s="12">
        <f>TRUNC(E1215+G1215+I1215, 0)</f>
        <v>25734</v>
      </c>
      <c r="L1215" s="12">
        <f>TRUNC(F1215+H1215+J1215, 0)</f>
        <v>0</v>
      </c>
      <c r="M1215" s="10" t="s">
        <v>52</v>
      </c>
      <c r="N1215" s="9" t="s">
        <v>3430</v>
      </c>
      <c r="O1215" s="9" t="s">
        <v>52</v>
      </c>
      <c r="P1215" s="9" t="s">
        <v>52</v>
      </c>
      <c r="Q1215" s="9" t="s">
        <v>3428</v>
      </c>
      <c r="R1215" s="9" t="s">
        <v>52</v>
      </c>
      <c r="S1215" s="9" t="s">
        <v>67</v>
      </c>
      <c r="T1215" s="9" t="s">
        <v>54</v>
      </c>
      <c r="U1215" s="9" t="s">
        <v>54</v>
      </c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9" t="s">
        <v>52</v>
      </c>
      <c r="AT1215" s="1"/>
      <c r="AU1215" s="9" t="s">
        <v>52</v>
      </c>
      <c r="AV1215" s="9" t="s">
        <v>52</v>
      </c>
      <c r="AW1215" s="9" t="s">
        <v>3431</v>
      </c>
      <c r="AX1215" s="1">
        <v>1465</v>
      </c>
      <c r="AY1215" s="1"/>
    </row>
    <row r="1216" spans="1:51" ht="30" customHeight="1" x14ac:dyDescent="0.3">
      <c r="A1216" s="10" t="s">
        <v>3429</v>
      </c>
      <c r="B1216" s="10" t="s">
        <v>2128</v>
      </c>
      <c r="C1216" s="10" t="s">
        <v>344</v>
      </c>
      <c r="D1216" s="11"/>
      <c r="E1216" s="12">
        <f>TRUNC(일위대가목록!E1019,0)</f>
        <v>0</v>
      </c>
      <c r="F1216" s="12">
        <f>TRUNC(E1216*D1216, 0)</f>
        <v>0</v>
      </c>
      <c r="G1216" s="12">
        <f>TRUNC(일위대가목록!F1019,0)</f>
        <v>31800</v>
      </c>
      <c r="H1216" s="12">
        <f>TRUNC(G1216*D1216, 0)</f>
        <v>0</v>
      </c>
      <c r="I1216" s="12">
        <f>TRUNC(일위대가목록!G1019,0)</f>
        <v>954</v>
      </c>
      <c r="J1216" s="12">
        <f>TRUNC(I1216*D1216, 0)</f>
        <v>0</v>
      </c>
      <c r="K1216" s="12">
        <f>TRUNC(E1216+G1216+I1216, 0)</f>
        <v>32754</v>
      </c>
      <c r="L1216" s="12">
        <f>TRUNC(F1216+H1216+J1216, 0)</f>
        <v>0</v>
      </c>
      <c r="M1216" s="10" t="s">
        <v>52</v>
      </c>
      <c r="N1216" s="9" t="s">
        <v>3432</v>
      </c>
      <c r="O1216" s="9" t="s">
        <v>52</v>
      </c>
      <c r="P1216" s="9" t="s">
        <v>52</v>
      </c>
      <c r="Q1216" s="9" t="s">
        <v>3428</v>
      </c>
      <c r="R1216" s="9" t="s">
        <v>52</v>
      </c>
      <c r="S1216" s="9" t="s">
        <v>67</v>
      </c>
      <c r="T1216" s="9" t="s">
        <v>54</v>
      </c>
      <c r="U1216" s="9" t="s">
        <v>54</v>
      </c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9" t="s">
        <v>52</v>
      </c>
      <c r="AT1216" s="1"/>
      <c r="AU1216" s="9" t="s">
        <v>52</v>
      </c>
      <c r="AV1216" s="9" t="s">
        <v>52</v>
      </c>
      <c r="AW1216" s="9" t="s">
        <v>3433</v>
      </c>
      <c r="AX1216" s="1">
        <v>1466</v>
      </c>
      <c r="AY1216" s="1"/>
    </row>
    <row r="1217" spans="1:51" ht="30" customHeight="1" x14ac:dyDescent="0.3">
      <c r="A1217" s="10" t="s">
        <v>3429</v>
      </c>
      <c r="B1217" s="10" t="s">
        <v>3434</v>
      </c>
      <c r="C1217" s="10" t="s">
        <v>344</v>
      </c>
      <c r="D1217" s="11"/>
      <c r="E1217" s="12">
        <f>TRUNC(일위대가목록!E1020,0)</f>
        <v>0</v>
      </c>
      <c r="F1217" s="12">
        <f>TRUNC(E1217*D1217, 0)</f>
        <v>0</v>
      </c>
      <c r="G1217" s="12">
        <f>TRUNC(일위대가목록!F1020,0)</f>
        <v>29983</v>
      </c>
      <c r="H1217" s="12">
        <f>TRUNC(G1217*D1217, 0)</f>
        <v>0</v>
      </c>
      <c r="I1217" s="12">
        <f>TRUNC(일위대가목록!G1020,0)</f>
        <v>749</v>
      </c>
      <c r="J1217" s="12">
        <f>TRUNC(I1217*D1217, 0)</f>
        <v>0</v>
      </c>
      <c r="K1217" s="12">
        <f>TRUNC(E1217+G1217+I1217, 0)</f>
        <v>30732</v>
      </c>
      <c r="L1217" s="12">
        <f>TRUNC(F1217+H1217+J1217, 0)</f>
        <v>0</v>
      </c>
      <c r="M1217" s="10" t="s">
        <v>52</v>
      </c>
      <c r="N1217" s="9" t="s">
        <v>3435</v>
      </c>
      <c r="O1217" s="9" t="s">
        <v>52</v>
      </c>
      <c r="P1217" s="9" t="s">
        <v>52</v>
      </c>
      <c r="Q1217" s="9" t="s">
        <v>3428</v>
      </c>
      <c r="R1217" s="9" t="s">
        <v>52</v>
      </c>
      <c r="S1217" s="9" t="s">
        <v>67</v>
      </c>
      <c r="T1217" s="9" t="s">
        <v>54</v>
      </c>
      <c r="U1217" s="9" t="s">
        <v>54</v>
      </c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9" t="s">
        <v>52</v>
      </c>
      <c r="AT1217" s="1"/>
      <c r="AU1217" s="9" t="s">
        <v>52</v>
      </c>
      <c r="AV1217" s="9" t="s">
        <v>52</v>
      </c>
      <c r="AW1217" s="9" t="s">
        <v>3436</v>
      </c>
      <c r="AX1217" s="1">
        <v>1467</v>
      </c>
      <c r="AY1217" s="1"/>
    </row>
    <row r="1218" spans="1:51" ht="30" customHeight="1" x14ac:dyDescent="0.3">
      <c r="A1218" s="10" t="s">
        <v>3429</v>
      </c>
      <c r="B1218" s="10" t="s">
        <v>3437</v>
      </c>
      <c r="C1218" s="10" t="s">
        <v>344</v>
      </c>
      <c r="D1218" s="11"/>
      <c r="E1218" s="12">
        <f>TRUNC(일위대가목록!E1021,0)</f>
        <v>0</v>
      </c>
      <c r="F1218" s="12">
        <f>TRUNC(E1218*D1218, 0)</f>
        <v>0</v>
      </c>
      <c r="G1218" s="12">
        <f>TRUNC(일위대가목록!F1021,0)</f>
        <v>38160</v>
      </c>
      <c r="H1218" s="12">
        <f>TRUNC(G1218*D1218, 0)</f>
        <v>0</v>
      </c>
      <c r="I1218" s="12">
        <f>TRUNC(일위대가목록!G1021,0)</f>
        <v>954</v>
      </c>
      <c r="J1218" s="12">
        <f>TRUNC(I1218*D1218, 0)</f>
        <v>0</v>
      </c>
      <c r="K1218" s="12">
        <f>TRUNC(E1218+G1218+I1218, 0)</f>
        <v>39114</v>
      </c>
      <c r="L1218" s="12">
        <f>TRUNC(F1218+H1218+J1218, 0)</f>
        <v>0</v>
      </c>
      <c r="M1218" s="10" t="s">
        <v>52</v>
      </c>
      <c r="N1218" s="9" t="s">
        <v>3438</v>
      </c>
      <c r="O1218" s="9" t="s">
        <v>52</v>
      </c>
      <c r="P1218" s="9" t="s">
        <v>52</v>
      </c>
      <c r="Q1218" s="9" t="s">
        <v>3428</v>
      </c>
      <c r="R1218" s="9" t="s">
        <v>52</v>
      </c>
      <c r="S1218" s="9" t="s">
        <v>67</v>
      </c>
      <c r="T1218" s="9" t="s">
        <v>54</v>
      </c>
      <c r="U1218" s="9" t="s">
        <v>54</v>
      </c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9" t="s">
        <v>52</v>
      </c>
      <c r="AT1218" s="1"/>
      <c r="AU1218" s="9" t="s">
        <v>52</v>
      </c>
      <c r="AV1218" s="9" t="s">
        <v>52</v>
      </c>
      <c r="AW1218" s="9" t="s">
        <v>3439</v>
      </c>
      <c r="AX1218" s="1">
        <v>1468</v>
      </c>
      <c r="AY1218" s="1"/>
    </row>
    <row r="1219" spans="1:51" ht="30" customHeight="1" x14ac:dyDescent="0.3">
      <c r="A1219" s="10" t="s">
        <v>3429</v>
      </c>
      <c r="B1219" s="10" t="s">
        <v>2125</v>
      </c>
      <c r="C1219" s="10" t="s">
        <v>65</v>
      </c>
      <c r="D1219" s="11"/>
      <c r="E1219" s="12">
        <f>TRUNC(일위대가목록!E1022,0)</f>
        <v>0</v>
      </c>
      <c r="F1219" s="12">
        <f>TRUNC(E1219*D1219, 0)</f>
        <v>0</v>
      </c>
      <c r="G1219" s="12">
        <f>TRUNC(일위대가목록!F1022,0)</f>
        <v>2498</v>
      </c>
      <c r="H1219" s="12">
        <f>TRUNC(G1219*D1219, 0)</f>
        <v>0</v>
      </c>
      <c r="I1219" s="12">
        <f>TRUNC(일위대가목록!G1022,0)</f>
        <v>74</v>
      </c>
      <c r="J1219" s="12">
        <f>TRUNC(I1219*D1219, 0)</f>
        <v>0</v>
      </c>
      <c r="K1219" s="12">
        <f>TRUNC(E1219+G1219+I1219, 0)</f>
        <v>2572</v>
      </c>
      <c r="L1219" s="12">
        <f>TRUNC(F1219+H1219+J1219, 0)</f>
        <v>0</v>
      </c>
      <c r="M1219" s="10" t="s">
        <v>52</v>
      </c>
      <c r="N1219" s="9" t="s">
        <v>3440</v>
      </c>
      <c r="O1219" s="9" t="s">
        <v>52</v>
      </c>
      <c r="P1219" s="9" t="s">
        <v>52</v>
      </c>
      <c r="Q1219" s="9" t="s">
        <v>3428</v>
      </c>
      <c r="R1219" s="9" t="s">
        <v>52</v>
      </c>
      <c r="S1219" s="9" t="s">
        <v>67</v>
      </c>
      <c r="T1219" s="9" t="s">
        <v>54</v>
      </c>
      <c r="U1219" s="9" t="s">
        <v>54</v>
      </c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9" t="s">
        <v>52</v>
      </c>
      <c r="AT1219" s="1"/>
      <c r="AU1219" s="9" t="s">
        <v>52</v>
      </c>
      <c r="AV1219" s="9" t="s">
        <v>52</v>
      </c>
      <c r="AW1219" s="9" t="s">
        <v>3441</v>
      </c>
      <c r="AX1219" s="1">
        <v>1469</v>
      </c>
      <c r="AY1219" s="1"/>
    </row>
    <row r="1220" spans="1:51" ht="30" customHeight="1" x14ac:dyDescent="0.3">
      <c r="A1220" s="10" t="s">
        <v>3429</v>
      </c>
      <c r="B1220" s="10" t="s">
        <v>2128</v>
      </c>
      <c r="C1220" s="10" t="s">
        <v>65</v>
      </c>
      <c r="D1220" s="11"/>
      <c r="E1220" s="12">
        <f>TRUNC(일위대가목록!E1023,0)</f>
        <v>0</v>
      </c>
      <c r="F1220" s="12">
        <f>TRUNC(E1220*D1220, 0)</f>
        <v>0</v>
      </c>
      <c r="G1220" s="12">
        <f>TRUNC(일위대가목록!F1023,0)</f>
        <v>3180</v>
      </c>
      <c r="H1220" s="12">
        <f>TRUNC(G1220*D1220, 0)</f>
        <v>0</v>
      </c>
      <c r="I1220" s="12">
        <f>TRUNC(일위대가목록!G1023,0)</f>
        <v>95</v>
      </c>
      <c r="J1220" s="12">
        <f>TRUNC(I1220*D1220, 0)</f>
        <v>0</v>
      </c>
      <c r="K1220" s="12">
        <f>TRUNC(E1220+G1220+I1220, 0)</f>
        <v>3275</v>
      </c>
      <c r="L1220" s="12">
        <f>TRUNC(F1220+H1220+J1220, 0)</f>
        <v>0</v>
      </c>
      <c r="M1220" s="10" t="s">
        <v>52</v>
      </c>
      <c r="N1220" s="9" t="s">
        <v>3442</v>
      </c>
      <c r="O1220" s="9" t="s">
        <v>52</v>
      </c>
      <c r="P1220" s="9" t="s">
        <v>52</v>
      </c>
      <c r="Q1220" s="9" t="s">
        <v>3428</v>
      </c>
      <c r="R1220" s="9" t="s">
        <v>52</v>
      </c>
      <c r="S1220" s="9" t="s">
        <v>67</v>
      </c>
      <c r="T1220" s="9" t="s">
        <v>54</v>
      </c>
      <c r="U1220" s="9" t="s">
        <v>54</v>
      </c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9" t="s">
        <v>52</v>
      </c>
      <c r="AT1220" s="1"/>
      <c r="AU1220" s="9" t="s">
        <v>52</v>
      </c>
      <c r="AV1220" s="9" t="s">
        <v>52</v>
      </c>
      <c r="AW1220" s="9" t="s">
        <v>3443</v>
      </c>
      <c r="AX1220" s="1">
        <v>1470</v>
      </c>
      <c r="AY1220" s="1"/>
    </row>
    <row r="1221" spans="1:51" ht="30" customHeight="1" x14ac:dyDescent="0.3">
      <c r="A1221" s="10" t="s">
        <v>3429</v>
      </c>
      <c r="B1221" s="10" t="s">
        <v>3434</v>
      </c>
      <c r="C1221" s="10" t="s">
        <v>65</v>
      </c>
      <c r="D1221" s="11"/>
      <c r="E1221" s="12">
        <f>TRUNC(일위대가목록!E1024,0)</f>
        <v>0</v>
      </c>
      <c r="F1221" s="12">
        <f>TRUNC(E1221*D1221, 0)</f>
        <v>0</v>
      </c>
      <c r="G1221" s="12">
        <f>TRUNC(일위대가목록!F1024,0)</f>
        <v>2998</v>
      </c>
      <c r="H1221" s="12">
        <f>TRUNC(G1221*D1221, 0)</f>
        <v>0</v>
      </c>
      <c r="I1221" s="12">
        <f>TRUNC(일위대가목록!G1024,0)</f>
        <v>74</v>
      </c>
      <c r="J1221" s="12">
        <f>TRUNC(I1221*D1221, 0)</f>
        <v>0</v>
      </c>
      <c r="K1221" s="12">
        <f>TRUNC(E1221+G1221+I1221, 0)</f>
        <v>3072</v>
      </c>
      <c r="L1221" s="12">
        <f>TRUNC(F1221+H1221+J1221, 0)</f>
        <v>0</v>
      </c>
      <c r="M1221" s="10" t="s">
        <v>52</v>
      </c>
      <c r="N1221" s="9" t="s">
        <v>3444</v>
      </c>
      <c r="O1221" s="9" t="s">
        <v>52</v>
      </c>
      <c r="P1221" s="9" t="s">
        <v>52</v>
      </c>
      <c r="Q1221" s="9" t="s">
        <v>3428</v>
      </c>
      <c r="R1221" s="9" t="s">
        <v>52</v>
      </c>
      <c r="S1221" s="9" t="s">
        <v>67</v>
      </c>
      <c r="T1221" s="9" t="s">
        <v>54</v>
      </c>
      <c r="U1221" s="9" t="s">
        <v>54</v>
      </c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9" t="s">
        <v>52</v>
      </c>
      <c r="AT1221" s="1"/>
      <c r="AU1221" s="9" t="s">
        <v>52</v>
      </c>
      <c r="AV1221" s="9" t="s">
        <v>52</v>
      </c>
      <c r="AW1221" s="9" t="s">
        <v>3445</v>
      </c>
      <c r="AX1221" s="1">
        <v>1471</v>
      </c>
      <c r="AY1221" s="1"/>
    </row>
    <row r="1222" spans="1:51" ht="30" customHeight="1" x14ac:dyDescent="0.3">
      <c r="A1222" s="10" t="s">
        <v>3429</v>
      </c>
      <c r="B1222" s="10" t="s">
        <v>3437</v>
      </c>
      <c r="C1222" s="10" t="s">
        <v>65</v>
      </c>
      <c r="D1222" s="11"/>
      <c r="E1222" s="12">
        <f>TRUNC(일위대가목록!E1025,0)</f>
        <v>0</v>
      </c>
      <c r="F1222" s="12">
        <f>TRUNC(E1222*D1222, 0)</f>
        <v>0</v>
      </c>
      <c r="G1222" s="12">
        <f>TRUNC(일위대가목록!F1025,0)</f>
        <v>3816</v>
      </c>
      <c r="H1222" s="12">
        <f>TRUNC(G1222*D1222, 0)</f>
        <v>0</v>
      </c>
      <c r="I1222" s="12">
        <f>TRUNC(일위대가목록!G1025,0)</f>
        <v>95</v>
      </c>
      <c r="J1222" s="12">
        <f>TRUNC(I1222*D1222, 0)</f>
        <v>0</v>
      </c>
      <c r="K1222" s="12">
        <f>TRUNC(E1222+G1222+I1222, 0)</f>
        <v>3911</v>
      </c>
      <c r="L1222" s="12">
        <f>TRUNC(F1222+H1222+J1222, 0)</f>
        <v>0</v>
      </c>
      <c r="M1222" s="10" t="s">
        <v>52</v>
      </c>
      <c r="N1222" s="9" t="s">
        <v>3446</v>
      </c>
      <c r="O1222" s="9" t="s">
        <v>52</v>
      </c>
      <c r="P1222" s="9" t="s">
        <v>52</v>
      </c>
      <c r="Q1222" s="9" t="s">
        <v>3428</v>
      </c>
      <c r="R1222" s="9" t="s">
        <v>52</v>
      </c>
      <c r="S1222" s="9" t="s">
        <v>67</v>
      </c>
      <c r="T1222" s="9" t="s">
        <v>54</v>
      </c>
      <c r="U1222" s="9" t="s">
        <v>54</v>
      </c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9" t="s">
        <v>52</v>
      </c>
      <c r="AT1222" s="1"/>
      <c r="AU1222" s="9" t="s">
        <v>52</v>
      </c>
      <c r="AV1222" s="9" t="s">
        <v>52</v>
      </c>
      <c r="AW1222" s="9" t="s">
        <v>3447</v>
      </c>
      <c r="AX1222" s="1">
        <v>1472</v>
      </c>
      <c r="AY1222" s="1"/>
    </row>
    <row r="1223" spans="1:51" ht="30" customHeight="1" x14ac:dyDescent="0.3">
      <c r="A1223" s="10" t="s">
        <v>3448</v>
      </c>
      <c r="B1223" s="10" t="s">
        <v>52</v>
      </c>
      <c r="C1223" s="10" t="s">
        <v>52</v>
      </c>
      <c r="D1223" s="11">
        <v>1</v>
      </c>
      <c r="E1223" s="12">
        <f>SUM(F1224:F1231)</f>
        <v>0</v>
      </c>
      <c r="F1223" s="12">
        <f>TRUNC(E1223*D1223, 0)</f>
        <v>0</v>
      </c>
      <c r="G1223" s="12">
        <f>SUM(H1224:H1231)</f>
        <v>0</v>
      </c>
      <c r="H1223" s="12">
        <f>TRUNC(G1223*D1223, 0)</f>
        <v>0</v>
      </c>
      <c r="I1223" s="12">
        <f>SUM(J1224:J1231)</f>
        <v>0</v>
      </c>
      <c r="J1223" s="12">
        <f>TRUNC(I1223*D1223, 0)</f>
        <v>0</v>
      </c>
      <c r="K1223" s="12">
        <f>SUM(L1224:L1231)</f>
        <v>0</v>
      </c>
      <c r="L1223" s="12">
        <f>TRUNC(F1223+H1223+J1223, 0)</f>
        <v>0</v>
      </c>
      <c r="M1223" s="10" t="s">
        <v>52</v>
      </c>
      <c r="N1223" s="9" t="s">
        <v>52</v>
      </c>
      <c r="O1223" s="9" t="s">
        <v>52</v>
      </c>
      <c r="P1223" s="9" t="s">
        <v>52</v>
      </c>
      <c r="Q1223" s="9" t="s">
        <v>3449</v>
      </c>
      <c r="R1223" s="9" t="s">
        <v>3426</v>
      </c>
      <c r="S1223" s="9" t="s">
        <v>54</v>
      </c>
      <c r="T1223" s="9" t="s">
        <v>54</v>
      </c>
      <c r="U1223" s="9" t="s">
        <v>54</v>
      </c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9" t="s">
        <v>52</v>
      </c>
      <c r="AT1223" s="1">
        <v>5</v>
      </c>
      <c r="AU1223" s="9" t="s">
        <v>52</v>
      </c>
      <c r="AV1223" s="9" t="s">
        <v>52</v>
      </c>
      <c r="AW1223" s="9" t="s">
        <v>3449</v>
      </c>
      <c r="AX1223" s="1">
        <v>1492</v>
      </c>
      <c r="AY1223" s="1"/>
    </row>
    <row r="1224" spans="1:51" ht="30" customHeight="1" x14ac:dyDescent="0.3">
      <c r="A1224" s="10" t="s">
        <v>3450</v>
      </c>
      <c r="B1224" s="10" t="s">
        <v>2125</v>
      </c>
      <c r="C1224" s="10" t="s">
        <v>344</v>
      </c>
      <c r="D1224" s="11"/>
      <c r="E1224" s="12">
        <f>TRUNC(일위대가목록!E1026,0)</f>
        <v>0</v>
      </c>
      <c r="F1224" s="12">
        <f>TRUNC(E1224*D1224, 0)</f>
        <v>0</v>
      </c>
      <c r="G1224" s="12">
        <f>TRUNC(일위대가목록!F1026,0)</f>
        <v>36465</v>
      </c>
      <c r="H1224" s="12">
        <f>TRUNC(G1224*D1224, 0)</f>
        <v>0</v>
      </c>
      <c r="I1224" s="12">
        <f>TRUNC(일위대가목록!G1026,0)</f>
        <v>0</v>
      </c>
      <c r="J1224" s="12">
        <f>TRUNC(I1224*D1224, 0)</f>
        <v>0</v>
      </c>
      <c r="K1224" s="12">
        <f>TRUNC(E1224+G1224+I1224, 0)</f>
        <v>36465</v>
      </c>
      <c r="L1224" s="12">
        <f>TRUNC(F1224+H1224+J1224, 0)</f>
        <v>0</v>
      </c>
      <c r="M1224" s="10" t="s">
        <v>52</v>
      </c>
      <c r="N1224" s="9" t="s">
        <v>3451</v>
      </c>
      <c r="O1224" s="9" t="s">
        <v>52</v>
      </c>
      <c r="P1224" s="9" t="s">
        <v>52</v>
      </c>
      <c r="Q1224" s="9" t="s">
        <v>3449</v>
      </c>
      <c r="R1224" s="9" t="s">
        <v>52</v>
      </c>
      <c r="S1224" s="9" t="s">
        <v>67</v>
      </c>
      <c r="T1224" s="9" t="s">
        <v>54</v>
      </c>
      <c r="U1224" s="9" t="s">
        <v>54</v>
      </c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9" t="s">
        <v>52</v>
      </c>
      <c r="AT1224" s="1"/>
      <c r="AU1224" s="9" t="s">
        <v>52</v>
      </c>
      <c r="AV1224" s="9" t="s">
        <v>52</v>
      </c>
      <c r="AW1224" s="9" t="s">
        <v>3452</v>
      </c>
      <c r="AX1224" s="1">
        <v>1474</v>
      </c>
      <c r="AY1224" s="1"/>
    </row>
    <row r="1225" spans="1:51" ht="30" customHeight="1" x14ac:dyDescent="0.3">
      <c r="A1225" s="10" t="s">
        <v>3450</v>
      </c>
      <c r="B1225" s="10" t="s">
        <v>2128</v>
      </c>
      <c r="C1225" s="10" t="s">
        <v>344</v>
      </c>
      <c r="D1225" s="11"/>
      <c r="E1225" s="12">
        <f>TRUNC(일위대가목록!E1027,0)</f>
        <v>0</v>
      </c>
      <c r="F1225" s="12">
        <f>TRUNC(E1225*D1225, 0)</f>
        <v>0</v>
      </c>
      <c r="G1225" s="12">
        <f>TRUNC(일위대가목록!F1027,0)</f>
        <v>49132</v>
      </c>
      <c r="H1225" s="12">
        <f>TRUNC(G1225*D1225, 0)</f>
        <v>0</v>
      </c>
      <c r="I1225" s="12">
        <f>TRUNC(일위대가목록!G1027,0)</f>
        <v>0</v>
      </c>
      <c r="J1225" s="12">
        <f>TRUNC(I1225*D1225, 0)</f>
        <v>0</v>
      </c>
      <c r="K1225" s="12">
        <f>TRUNC(E1225+G1225+I1225, 0)</f>
        <v>49132</v>
      </c>
      <c r="L1225" s="12">
        <f>TRUNC(F1225+H1225+J1225, 0)</f>
        <v>0</v>
      </c>
      <c r="M1225" s="10" t="s">
        <v>52</v>
      </c>
      <c r="N1225" s="9" t="s">
        <v>3453</v>
      </c>
      <c r="O1225" s="9" t="s">
        <v>52</v>
      </c>
      <c r="P1225" s="9" t="s">
        <v>52</v>
      </c>
      <c r="Q1225" s="9" t="s">
        <v>3449</v>
      </c>
      <c r="R1225" s="9" t="s">
        <v>52</v>
      </c>
      <c r="S1225" s="9" t="s">
        <v>67</v>
      </c>
      <c r="T1225" s="9" t="s">
        <v>54</v>
      </c>
      <c r="U1225" s="9" t="s">
        <v>54</v>
      </c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9" t="s">
        <v>52</v>
      </c>
      <c r="AT1225" s="1"/>
      <c r="AU1225" s="9" t="s">
        <v>52</v>
      </c>
      <c r="AV1225" s="9" t="s">
        <v>52</v>
      </c>
      <c r="AW1225" s="9" t="s">
        <v>3454</v>
      </c>
      <c r="AX1225" s="1">
        <v>1475</v>
      </c>
      <c r="AY1225" s="1"/>
    </row>
    <row r="1226" spans="1:51" ht="30" customHeight="1" x14ac:dyDescent="0.3">
      <c r="A1226" s="10" t="s">
        <v>3450</v>
      </c>
      <c r="B1226" s="10" t="s">
        <v>3434</v>
      </c>
      <c r="C1226" s="10" t="s">
        <v>344</v>
      </c>
      <c r="D1226" s="11"/>
      <c r="E1226" s="12">
        <f>TRUNC(일위대가목록!E1028,0)</f>
        <v>0</v>
      </c>
      <c r="F1226" s="12">
        <f>TRUNC(E1226*D1226, 0)</f>
        <v>0</v>
      </c>
      <c r="G1226" s="12">
        <f>TRUNC(일위대가목록!F1028,0)</f>
        <v>43758</v>
      </c>
      <c r="H1226" s="12">
        <f>TRUNC(G1226*D1226, 0)</f>
        <v>0</v>
      </c>
      <c r="I1226" s="12">
        <f>TRUNC(일위대가목록!G1028,0)</f>
        <v>0</v>
      </c>
      <c r="J1226" s="12">
        <f>TRUNC(I1226*D1226, 0)</f>
        <v>0</v>
      </c>
      <c r="K1226" s="12">
        <f>TRUNC(E1226+G1226+I1226, 0)</f>
        <v>43758</v>
      </c>
      <c r="L1226" s="12">
        <f>TRUNC(F1226+H1226+J1226, 0)</f>
        <v>0</v>
      </c>
      <c r="M1226" s="10" t="s">
        <v>52</v>
      </c>
      <c r="N1226" s="9" t="s">
        <v>3455</v>
      </c>
      <c r="O1226" s="9" t="s">
        <v>52</v>
      </c>
      <c r="P1226" s="9" t="s">
        <v>52</v>
      </c>
      <c r="Q1226" s="9" t="s">
        <v>3449</v>
      </c>
      <c r="R1226" s="9" t="s">
        <v>52</v>
      </c>
      <c r="S1226" s="9" t="s">
        <v>67</v>
      </c>
      <c r="T1226" s="9" t="s">
        <v>54</v>
      </c>
      <c r="U1226" s="9" t="s">
        <v>54</v>
      </c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9" t="s">
        <v>52</v>
      </c>
      <c r="AT1226" s="1"/>
      <c r="AU1226" s="9" t="s">
        <v>52</v>
      </c>
      <c r="AV1226" s="9" t="s">
        <v>52</v>
      </c>
      <c r="AW1226" s="9" t="s">
        <v>3456</v>
      </c>
      <c r="AX1226" s="1">
        <v>1476</v>
      </c>
      <c r="AY1226" s="1"/>
    </row>
    <row r="1227" spans="1:51" ht="30" customHeight="1" x14ac:dyDescent="0.3">
      <c r="A1227" s="10" t="s">
        <v>3450</v>
      </c>
      <c r="B1227" s="10" t="s">
        <v>3437</v>
      </c>
      <c r="C1227" s="10" t="s">
        <v>344</v>
      </c>
      <c r="D1227" s="11"/>
      <c r="E1227" s="12">
        <f>TRUNC(일위대가목록!E1029,0)</f>
        <v>0</v>
      </c>
      <c r="F1227" s="12">
        <f>TRUNC(E1227*D1227, 0)</f>
        <v>0</v>
      </c>
      <c r="G1227" s="12">
        <f>TRUNC(일위대가목록!F1029,0)</f>
        <v>58958</v>
      </c>
      <c r="H1227" s="12">
        <f>TRUNC(G1227*D1227, 0)</f>
        <v>0</v>
      </c>
      <c r="I1227" s="12">
        <f>TRUNC(일위대가목록!G1029,0)</f>
        <v>0</v>
      </c>
      <c r="J1227" s="12">
        <f>TRUNC(I1227*D1227, 0)</f>
        <v>0</v>
      </c>
      <c r="K1227" s="12">
        <f>TRUNC(E1227+G1227+I1227, 0)</f>
        <v>58958</v>
      </c>
      <c r="L1227" s="12">
        <f>TRUNC(F1227+H1227+J1227, 0)</f>
        <v>0</v>
      </c>
      <c r="M1227" s="10" t="s">
        <v>52</v>
      </c>
      <c r="N1227" s="9" t="s">
        <v>3457</v>
      </c>
      <c r="O1227" s="9" t="s">
        <v>52</v>
      </c>
      <c r="P1227" s="9" t="s">
        <v>52</v>
      </c>
      <c r="Q1227" s="9" t="s">
        <v>3449</v>
      </c>
      <c r="R1227" s="9" t="s">
        <v>52</v>
      </c>
      <c r="S1227" s="9" t="s">
        <v>67</v>
      </c>
      <c r="T1227" s="9" t="s">
        <v>54</v>
      </c>
      <c r="U1227" s="9" t="s">
        <v>54</v>
      </c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9" t="s">
        <v>52</v>
      </c>
      <c r="AT1227" s="1"/>
      <c r="AU1227" s="9" t="s">
        <v>52</v>
      </c>
      <c r="AV1227" s="9" t="s">
        <v>52</v>
      </c>
      <c r="AW1227" s="9" t="s">
        <v>3458</v>
      </c>
      <c r="AX1227" s="1">
        <v>1477</v>
      </c>
      <c r="AY1227" s="1"/>
    </row>
    <row r="1228" spans="1:51" ht="30" customHeight="1" x14ac:dyDescent="0.3">
      <c r="A1228" s="10" t="s">
        <v>3450</v>
      </c>
      <c r="B1228" s="10" t="s">
        <v>2125</v>
      </c>
      <c r="C1228" s="10" t="s">
        <v>65</v>
      </c>
      <c r="D1228" s="11"/>
      <c r="E1228" s="12">
        <f>TRUNC(일위대가목록!E1030,0)</f>
        <v>0</v>
      </c>
      <c r="F1228" s="12">
        <f>TRUNC(E1228*D1228, 0)</f>
        <v>0</v>
      </c>
      <c r="G1228" s="12">
        <f>TRUNC(일위대가목록!F1030,0)</f>
        <v>3646</v>
      </c>
      <c r="H1228" s="12">
        <f>TRUNC(G1228*D1228, 0)</f>
        <v>0</v>
      </c>
      <c r="I1228" s="12">
        <f>TRUNC(일위대가목록!G1030,0)</f>
        <v>0</v>
      </c>
      <c r="J1228" s="12">
        <f>TRUNC(I1228*D1228, 0)</f>
        <v>0</v>
      </c>
      <c r="K1228" s="12">
        <f>TRUNC(E1228+G1228+I1228, 0)</f>
        <v>3646</v>
      </c>
      <c r="L1228" s="12">
        <f>TRUNC(F1228+H1228+J1228, 0)</f>
        <v>0</v>
      </c>
      <c r="M1228" s="10" t="s">
        <v>52</v>
      </c>
      <c r="N1228" s="9" t="s">
        <v>3459</v>
      </c>
      <c r="O1228" s="9" t="s">
        <v>52</v>
      </c>
      <c r="P1228" s="9" t="s">
        <v>52</v>
      </c>
      <c r="Q1228" s="9" t="s">
        <v>3449</v>
      </c>
      <c r="R1228" s="9" t="s">
        <v>52</v>
      </c>
      <c r="S1228" s="9" t="s">
        <v>67</v>
      </c>
      <c r="T1228" s="9" t="s">
        <v>54</v>
      </c>
      <c r="U1228" s="9" t="s">
        <v>54</v>
      </c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9" t="s">
        <v>52</v>
      </c>
      <c r="AT1228" s="1"/>
      <c r="AU1228" s="9" t="s">
        <v>52</v>
      </c>
      <c r="AV1228" s="9" t="s">
        <v>52</v>
      </c>
      <c r="AW1228" s="9" t="s">
        <v>3460</v>
      </c>
      <c r="AX1228" s="1">
        <v>1478</v>
      </c>
      <c r="AY1228" s="1"/>
    </row>
    <row r="1229" spans="1:51" ht="30" customHeight="1" x14ac:dyDescent="0.3">
      <c r="A1229" s="10" t="s">
        <v>3450</v>
      </c>
      <c r="B1229" s="10" t="s">
        <v>2128</v>
      </c>
      <c r="C1229" s="10" t="s">
        <v>65</v>
      </c>
      <c r="D1229" s="11"/>
      <c r="E1229" s="12">
        <f>TRUNC(일위대가목록!E1031,0)</f>
        <v>0</v>
      </c>
      <c r="F1229" s="12">
        <f>TRUNC(E1229*D1229, 0)</f>
        <v>0</v>
      </c>
      <c r="G1229" s="12">
        <f>TRUNC(일위대가목록!F1031,0)</f>
        <v>4913</v>
      </c>
      <c r="H1229" s="12">
        <f>TRUNC(G1229*D1229, 0)</f>
        <v>0</v>
      </c>
      <c r="I1229" s="12">
        <f>TRUNC(일위대가목록!G1031,0)</f>
        <v>0</v>
      </c>
      <c r="J1229" s="12">
        <f>TRUNC(I1229*D1229, 0)</f>
        <v>0</v>
      </c>
      <c r="K1229" s="12">
        <f>TRUNC(E1229+G1229+I1229, 0)</f>
        <v>4913</v>
      </c>
      <c r="L1229" s="12">
        <f>TRUNC(F1229+H1229+J1229, 0)</f>
        <v>0</v>
      </c>
      <c r="M1229" s="10" t="s">
        <v>52</v>
      </c>
      <c r="N1229" s="9" t="s">
        <v>3461</v>
      </c>
      <c r="O1229" s="9" t="s">
        <v>52</v>
      </c>
      <c r="P1229" s="9" t="s">
        <v>52</v>
      </c>
      <c r="Q1229" s="9" t="s">
        <v>3449</v>
      </c>
      <c r="R1229" s="9" t="s">
        <v>52</v>
      </c>
      <c r="S1229" s="9" t="s">
        <v>67</v>
      </c>
      <c r="T1229" s="9" t="s">
        <v>54</v>
      </c>
      <c r="U1229" s="9" t="s">
        <v>54</v>
      </c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9" t="s">
        <v>52</v>
      </c>
      <c r="AT1229" s="1"/>
      <c r="AU1229" s="9" t="s">
        <v>52</v>
      </c>
      <c r="AV1229" s="9" t="s">
        <v>52</v>
      </c>
      <c r="AW1229" s="9" t="s">
        <v>3462</v>
      </c>
      <c r="AX1229" s="1">
        <v>1479</v>
      </c>
      <c r="AY1229" s="1"/>
    </row>
    <row r="1230" spans="1:51" ht="30" customHeight="1" x14ac:dyDescent="0.3">
      <c r="A1230" s="10" t="s">
        <v>3450</v>
      </c>
      <c r="B1230" s="10" t="s">
        <v>3434</v>
      </c>
      <c r="C1230" s="10" t="s">
        <v>65</v>
      </c>
      <c r="D1230" s="11"/>
      <c r="E1230" s="12">
        <f>TRUNC(일위대가목록!E1032,0)</f>
        <v>0</v>
      </c>
      <c r="F1230" s="12">
        <f>TRUNC(E1230*D1230, 0)</f>
        <v>0</v>
      </c>
      <c r="G1230" s="12">
        <f>TRUNC(일위대가목록!F1032,0)</f>
        <v>4375</v>
      </c>
      <c r="H1230" s="12">
        <f>TRUNC(G1230*D1230, 0)</f>
        <v>0</v>
      </c>
      <c r="I1230" s="12">
        <f>TRUNC(일위대가목록!G1032,0)</f>
        <v>0</v>
      </c>
      <c r="J1230" s="12">
        <f>TRUNC(I1230*D1230, 0)</f>
        <v>0</v>
      </c>
      <c r="K1230" s="12">
        <f>TRUNC(E1230+G1230+I1230, 0)</f>
        <v>4375</v>
      </c>
      <c r="L1230" s="12">
        <f>TRUNC(F1230+H1230+J1230, 0)</f>
        <v>0</v>
      </c>
      <c r="M1230" s="10" t="s">
        <v>52</v>
      </c>
      <c r="N1230" s="9" t="s">
        <v>3463</v>
      </c>
      <c r="O1230" s="9" t="s">
        <v>52</v>
      </c>
      <c r="P1230" s="9" t="s">
        <v>52</v>
      </c>
      <c r="Q1230" s="9" t="s">
        <v>3449</v>
      </c>
      <c r="R1230" s="9" t="s">
        <v>52</v>
      </c>
      <c r="S1230" s="9" t="s">
        <v>67</v>
      </c>
      <c r="T1230" s="9" t="s">
        <v>54</v>
      </c>
      <c r="U1230" s="9" t="s">
        <v>54</v>
      </c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9" t="s">
        <v>52</v>
      </c>
      <c r="AT1230" s="1"/>
      <c r="AU1230" s="9" t="s">
        <v>52</v>
      </c>
      <c r="AV1230" s="9" t="s">
        <v>52</v>
      </c>
      <c r="AW1230" s="9" t="s">
        <v>3464</v>
      </c>
      <c r="AX1230" s="1">
        <v>1480</v>
      </c>
      <c r="AY1230" s="1"/>
    </row>
    <row r="1231" spans="1:51" ht="30" customHeight="1" x14ac:dyDescent="0.3">
      <c r="A1231" s="10" t="s">
        <v>3450</v>
      </c>
      <c r="B1231" s="10" t="s">
        <v>3437</v>
      </c>
      <c r="C1231" s="10" t="s">
        <v>65</v>
      </c>
      <c r="D1231" s="11"/>
      <c r="E1231" s="12">
        <f>TRUNC(일위대가목록!E1033,0)</f>
        <v>0</v>
      </c>
      <c r="F1231" s="12">
        <f>TRUNC(E1231*D1231, 0)</f>
        <v>0</v>
      </c>
      <c r="G1231" s="12">
        <f>TRUNC(일위대가목록!F1033,0)</f>
        <v>5895</v>
      </c>
      <c r="H1231" s="12">
        <f>TRUNC(G1231*D1231, 0)</f>
        <v>0</v>
      </c>
      <c r="I1231" s="12">
        <f>TRUNC(일위대가목록!G1033,0)</f>
        <v>0</v>
      </c>
      <c r="J1231" s="12">
        <f>TRUNC(I1231*D1231, 0)</f>
        <v>0</v>
      </c>
      <c r="K1231" s="12">
        <f>TRUNC(E1231+G1231+I1231, 0)</f>
        <v>5895</v>
      </c>
      <c r="L1231" s="12">
        <f>TRUNC(F1231+H1231+J1231, 0)</f>
        <v>0</v>
      </c>
      <c r="M1231" s="10" t="s">
        <v>52</v>
      </c>
      <c r="N1231" s="9" t="s">
        <v>3465</v>
      </c>
      <c r="O1231" s="9" t="s">
        <v>52</v>
      </c>
      <c r="P1231" s="9" t="s">
        <v>52</v>
      </c>
      <c r="Q1231" s="9" t="s">
        <v>3449</v>
      </c>
      <c r="R1231" s="9" t="s">
        <v>52</v>
      </c>
      <c r="S1231" s="9" t="s">
        <v>67</v>
      </c>
      <c r="T1231" s="9" t="s">
        <v>54</v>
      </c>
      <c r="U1231" s="9" t="s">
        <v>54</v>
      </c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9" t="s">
        <v>52</v>
      </c>
      <c r="AT1231" s="1"/>
      <c r="AU1231" s="9" t="s">
        <v>52</v>
      </c>
      <c r="AV1231" s="9" t="s">
        <v>52</v>
      </c>
      <c r="AW1231" s="9" t="s">
        <v>3466</v>
      </c>
      <c r="AX1231" s="1">
        <v>1481</v>
      </c>
      <c r="AY1231" s="1"/>
    </row>
    <row r="1232" spans="1:51" ht="30" customHeight="1" x14ac:dyDescent="0.3">
      <c r="A1232" s="10" t="s">
        <v>3467</v>
      </c>
      <c r="B1232" s="10" t="s">
        <v>52</v>
      </c>
      <c r="C1232" s="10" t="s">
        <v>52</v>
      </c>
      <c r="D1232" s="11">
        <v>1</v>
      </c>
      <c r="E1232" s="12">
        <f>SUM(F1233:F1240)</f>
        <v>0</v>
      </c>
      <c r="F1232" s="12">
        <f>TRUNC(E1232*D1232, 0)</f>
        <v>0</v>
      </c>
      <c r="G1232" s="12">
        <f>SUM(H1233:H1240)</f>
        <v>0</v>
      </c>
      <c r="H1232" s="12">
        <f>TRUNC(G1232*D1232, 0)</f>
        <v>0</v>
      </c>
      <c r="I1232" s="12">
        <f>SUM(J1233:J1240)</f>
        <v>0</v>
      </c>
      <c r="J1232" s="12">
        <f>TRUNC(I1232*D1232, 0)</f>
        <v>0</v>
      </c>
      <c r="K1232" s="12">
        <f>SUM(L1233:L1240)</f>
        <v>0</v>
      </c>
      <c r="L1232" s="12">
        <f>TRUNC(F1232+H1232+J1232, 0)</f>
        <v>0</v>
      </c>
      <c r="M1232" s="10" t="s">
        <v>52</v>
      </c>
      <c r="N1232" s="9" t="s">
        <v>52</v>
      </c>
      <c r="O1232" s="9" t="s">
        <v>52</v>
      </c>
      <c r="P1232" s="9" t="s">
        <v>52</v>
      </c>
      <c r="Q1232" s="9" t="s">
        <v>3468</v>
      </c>
      <c r="R1232" s="9" t="s">
        <v>3426</v>
      </c>
      <c r="S1232" s="9" t="s">
        <v>54</v>
      </c>
      <c r="T1232" s="9" t="s">
        <v>54</v>
      </c>
      <c r="U1232" s="9" t="s">
        <v>54</v>
      </c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9" t="s">
        <v>52</v>
      </c>
      <c r="AT1232" s="1">
        <v>5</v>
      </c>
      <c r="AU1232" s="9" t="s">
        <v>52</v>
      </c>
      <c r="AV1232" s="9" t="s">
        <v>52</v>
      </c>
      <c r="AW1232" s="9" t="s">
        <v>3468</v>
      </c>
      <c r="AX1232" s="1">
        <v>1493</v>
      </c>
      <c r="AY1232" s="1"/>
    </row>
    <row r="1233" spans="1:51" ht="30" customHeight="1" x14ac:dyDescent="0.3">
      <c r="A1233" s="10" t="s">
        <v>3469</v>
      </c>
      <c r="B1233" s="10" t="s">
        <v>2125</v>
      </c>
      <c r="C1233" s="10" t="s">
        <v>344</v>
      </c>
      <c r="D1233" s="11"/>
      <c r="E1233" s="12">
        <f>TRUNC(일위대가목록!E1034,0)</f>
        <v>0</v>
      </c>
      <c r="F1233" s="12">
        <f>TRUNC(E1233*D1233, 0)</f>
        <v>0</v>
      </c>
      <c r="G1233" s="12">
        <f>TRUNC(일위대가목록!F1034,0)</f>
        <v>51530</v>
      </c>
      <c r="H1233" s="12">
        <f>TRUNC(G1233*D1233, 0)</f>
        <v>0</v>
      </c>
      <c r="I1233" s="12">
        <f>TRUNC(일위대가목록!G1034,0)</f>
        <v>0</v>
      </c>
      <c r="J1233" s="12">
        <f>TRUNC(I1233*D1233, 0)</f>
        <v>0</v>
      </c>
      <c r="K1233" s="12">
        <f>TRUNC(E1233+G1233+I1233, 0)</f>
        <v>51530</v>
      </c>
      <c r="L1233" s="12">
        <f>TRUNC(F1233+H1233+J1233, 0)</f>
        <v>0</v>
      </c>
      <c r="M1233" s="10" t="s">
        <v>52</v>
      </c>
      <c r="N1233" s="9" t="s">
        <v>3470</v>
      </c>
      <c r="O1233" s="9" t="s">
        <v>52</v>
      </c>
      <c r="P1233" s="9" t="s">
        <v>52</v>
      </c>
      <c r="Q1233" s="9" t="s">
        <v>3468</v>
      </c>
      <c r="R1233" s="9" t="s">
        <v>52</v>
      </c>
      <c r="S1233" s="9" t="s">
        <v>67</v>
      </c>
      <c r="T1233" s="9" t="s">
        <v>54</v>
      </c>
      <c r="U1233" s="9" t="s">
        <v>54</v>
      </c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9" t="s">
        <v>52</v>
      </c>
      <c r="AT1233" s="1"/>
      <c r="AU1233" s="9" t="s">
        <v>52</v>
      </c>
      <c r="AV1233" s="9" t="s">
        <v>52</v>
      </c>
      <c r="AW1233" s="9" t="s">
        <v>3471</v>
      </c>
      <c r="AX1233" s="1">
        <v>1483</v>
      </c>
      <c r="AY1233" s="1"/>
    </row>
    <row r="1234" spans="1:51" ht="30" customHeight="1" x14ac:dyDescent="0.3">
      <c r="A1234" s="10" t="s">
        <v>3469</v>
      </c>
      <c r="B1234" s="10" t="s">
        <v>2128</v>
      </c>
      <c r="C1234" s="10" t="s">
        <v>344</v>
      </c>
      <c r="D1234" s="11"/>
      <c r="E1234" s="12">
        <f>TRUNC(일위대가목록!E1035,0)</f>
        <v>0</v>
      </c>
      <c r="F1234" s="12">
        <f>TRUNC(E1234*D1234, 0)</f>
        <v>0</v>
      </c>
      <c r="G1234" s="12">
        <f>TRUNC(일위대가목록!F1035,0)</f>
        <v>66596</v>
      </c>
      <c r="H1234" s="12">
        <f>TRUNC(G1234*D1234, 0)</f>
        <v>0</v>
      </c>
      <c r="I1234" s="12">
        <f>TRUNC(일위대가목록!G1035,0)</f>
        <v>0</v>
      </c>
      <c r="J1234" s="12">
        <f>TRUNC(I1234*D1234, 0)</f>
        <v>0</v>
      </c>
      <c r="K1234" s="12">
        <f>TRUNC(E1234+G1234+I1234, 0)</f>
        <v>66596</v>
      </c>
      <c r="L1234" s="12">
        <f>TRUNC(F1234+H1234+J1234, 0)</f>
        <v>0</v>
      </c>
      <c r="M1234" s="10" t="s">
        <v>52</v>
      </c>
      <c r="N1234" s="9" t="s">
        <v>3472</v>
      </c>
      <c r="O1234" s="9" t="s">
        <v>52</v>
      </c>
      <c r="P1234" s="9" t="s">
        <v>52</v>
      </c>
      <c r="Q1234" s="9" t="s">
        <v>3468</v>
      </c>
      <c r="R1234" s="9" t="s">
        <v>52</v>
      </c>
      <c r="S1234" s="9" t="s">
        <v>67</v>
      </c>
      <c r="T1234" s="9" t="s">
        <v>54</v>
      </c>
      <c r="U1234" s="9" t="s">
        <v>54</v>
      </c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9" t="s">
        <v>52</v>
      </c>
      <c r="AT1234" s="1"/>
      <c r="AU1234" s="9" t="s">
        <v>52</v>
      </c>
      <c r="AV1234" s="9" t="s">
        <v>52</v>
      </c>
      <c r="AW1234" s="9" t="s">
        <v>3473</v>
      </c>
      <c r="AX1234" s="1">
        <v>1484</v>
      </c>
      <c r="AY1234" s="1"/>
    </row>
    <row r="1235" spans="1:51" ht="30" customHeight="1" x14ac:dyDescent="0.3">
      <c r="A1235" s="10" t="s">
        <v>3469</v>
      </c>
      <c r="B1235" s="10" t="s">
        <v>3434</v>
      </c>
      <c r="C1235" s="10" t="s">
        <v>344</v>
      </c>
      <c r="D1235" s="11"/>
      <c r="E1235" s="12">
        <f>TRUNC(일위대가목록!E1036,0)</f>
        <v>0</v>
      </c>
      <c r="F1235" s="12">
        <f>TRUNC(E1235*D1235, 0)</f>
        <v>0</v>
      </c>
      <c r="G1235" s="12">
        <f>TRUNC(일위대가목록!F1036,0)</f>
        <v>61836</v>
      </c>
      <c r="H1235" s="12">
        <f>TRUNC(G1235*D1235, 0)</f>
        <v>0</v>
      </c>
      <c r="I1235" s="12">
        <f>TRUNC(일위대가목록!G1036,0)</f>
        <v>0</v>
      </c>
      <c r="J1235" s="12">
        <f>TRUNC(I1235*D1235, 0)</f>
        <v>0</v>
      </c>
      <c r="K1235" s="12">
        <f>TRUNC(E1235+G1235+I1235, 0)</f>
        <v>61836</v>
      </c>
      <c r="L1235" s="12">
        <f>TRUNC(F1235+H1235+J1235, 0)</f>
        <v>0</v>
      </c>
      <c r="M1235" s="10" t="s">
        <v>52</v>
      </c>
      <c r="N1235" s="9" t="s">
        <v>3474</v>
      </c>
      <c r="O1235" s="9" t="s">
        <v>52</v>
      </c>
      <c r="P1235" s="9" t="s">
        <v>52</v>
      </c>
      <c r="Q1235" s="9" t="s">
        <v>3468</v>
      </c>
      <c r="R1235" s="9" t="s">
        <v>52</v>
      </c>
      <c r="S1235" s="9" t="s">
        <v>67</v>
      </c>
      <c r="T1235" s="9" t="s">
        <v>54</v>
      </c>
      <c r="U1235" s="9" t="s">
        <v>54</v>
      </c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9" t="s">
        <v>52</v>
      </c>
      <c r="AT1235" s="1"/>
      <c r="AU1235" s="9" t="s">
        <v>52</v>
      </c>
      <c r="AV1235" s="9" t="s">
        <v>52</v>
      </c>
      <c r="AW1235" s="9" t="s">
        <v>3475</v>
      </c>
      <c r="AX1235" s="1">
        <v>1485</v>
      </c>
      <c r="AY1235" s="1"/>
    </row>
    <row r="1236" spans="1:51" ht="30" customHeight="1" x14ac:dyDescent="0.3">
      <c r="A1236" s="10" t="s">
        <v>3469</v>
      </c>
      <c r="B1236" s="10" t="s">
        <v>3437</v>
      </c>
      <c r="C1236" s="10" t="s">
        <v>344</v>
      </c>
      <c r="D1236" s="11"/>
      <c r="E1236" s="12">
        <f>TRUNC(일위대가목록!E1037,0)</f>
        <v>0</v>
      </c>
      <c r="F1236" s="12">
        <f>TRUNC(E1236*D1236, 0)</f>
        <v>0</v>
      </c>
      <c r="G1236" s="12">
        <f>TRUNC(일위대가목록!F1037,0)</f>
        <v>79915</v>
      </c>
      <c r="H1236" s="12">
        <f>TRUNC(G1236*D1236, 0)</f>
        <v>0</v>
      </c>
      <c r="I1236" s="12">
        <f>TRUNC(일위대가목록!G1037,0)</f>
        <v>0</v>
      </c>
      <c r="J1236" s="12">
        <f>TRUNC(I1236*D1236, 0)</f>
        <v>0</v>
      </c>
      <c r="K1236" s="12">
        <f>TRUNC(E1236+G1236+I1236, 0)</f>
        <v>79915</v>
      </c>
      <c r="L1236" s="12">
        <f>TRUNC(F1236+H1236+J1236, 0)</f>
        <v>0</v>
      </c>
      <c r="M1236" s="10" t="s">
        <v>52</v>
      </c>
      <c r="N1236" s="9" t="s">
        <v>3476</v>
      </c>
      <c r="O1236" s="9" t="s">
        <v>52</v>
      </c>
      <c r="P1236" s="9" t="s">
        <v>52</v>
      </c>
      <c r="Q1236" s="9" t="s">
        <v>3468</v>
      </c>
      <c r="R1236" s="9" t="s">
        <v>52</v>
      </c>
      <c r="S1236" s="9" t="s">
        <v>67</v>
      </c>
      <c r="T1236" s="9" t="s">
        <v>54</v>
      </c>
      <c r="U1236" s="9" t="s">
        <v>54</v>
      </c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9" t="s">
        <v>52</v>
      </c>
      <c r="AT1236" s="1"/>
      <c r="AU1236" s="9" t="s">
        <v>52</v>
      </c>
      <c r="AV1236" s="9" t="s">
        <v>52</v>
      </c>
      <c r="AW1236" s="9" t="s">
        <v>3477</v>
      </c>
      <c r="AX1236" s="1">
        <v>1486</v>
      </c>
      <c r="AY1236" s="1"/>
    </row>
    <row r="1237" spans="1:51" ht="30" customHeight="1" x14ac:dyDescent="0.3">
      <c r="A1237" s="10" t="s">
        <v>3469</v>
      </c>
      <c r="B1237" s="10" t="s">
        <v>2125</v>
      </c>
      <c r="C1237" s="10" t="s">
        <v>65</v>
      </c>
      <c r="D1237" s="11"/>
      <c r="E1237" s="12">
        <f>TRUNC(일위대가목록!E1038,0)</f>
        <v>0</v>
      </c>
      <c r="F1237" s="12">
        <f>TRUNC(E1237*D1237, 0)</f>
        <v>0</v>
      </c>
      <c r="G1237" s="12">
        <f>TRUNC(일위대가목록!F1038,0)</f>
        <v>5152</v>
      </c>
      <c r="H1237" s="12">
        <f>TRUNC(G1237*D1237, 0)</f>
        <v>0</v>
      </c>
      <c r="I1237" s="12">
        <f>TRUNC(일위대가목록!G1038,0)</f>
        <v>0</v>
      </c>
      <c r="J1237" s="12">
        <f>TRUNC(I1237*D1237, 0)</f>
        <v>0</v>
      </c>
      <c r="K1237" s="12">
        <f>TRUNC(E1237+G1237+I1237, 0)</f>
        <v>5152</v>
      </c>
      <c r="L1237" s="12">
        <f>TRUNC(F1237+H1237+J1237, 0)</f>
        <v>0</v>
      </c>
      <c r="M1237" s="10" t="s">
        <v>52</v>
      </c>
      <c r="N1237" s="9" t="s">
        <v>3478</v>
      </c>
      <c r="O1237" s="9" t="s">
        <v>52</v>
      </c>
      <c r="P1237" s="9" t="s">
        <v>52</v>
      </c>
      <c r="Q1237" s="9" t="s">
        <v>3468</v>
      </c>
      <c r="R1237" s="9" t="s">
        <v>52</v>
      </c>
      <c r="S1237" s="9" t="s">
        <v>67</v>
      </c>
      <c r="T1237" s="9" t="s">
        <v>54</v>
      </c>
      <c r="U1237" s="9" t="s">
        <v>54</v>
      </c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9" t="s">
        <v>52</v>
      </c>
      <c r="AT1237" s="1"/>
      <c r="AU1237" s="9" t="s">
        <v>52</v>
      </c>
      <c r="AV1237" s="9" t="s">
        <v>52</v>
      </c>
      <c r="AW1237" s="9" t="s">
        <v>3479</v>
      </c>
      <c r="AX1237" s="1">
        <v>1487</v>
      </c>
      <c r="AY1237" s="1"/>
    </row>
    <row r="1238" spans="1:51" ht="30" customHeight="1" x14ac:dyDescent="0.3">
      <c r="A1238" s="10" t="s">
        <v>3469</v>
      </c>
      <c r="B1238" s="10" t="s">
        <v>2128</v>
      </c>
      <c r="C1238" s="10" t="s">
        <v>65</v>
      </c>
      <c r="D1238" s="11"/>
      <c r="E1238" s="12">
        <f>TRUNC(일위대가목록!E1039,0)</f>
        <v>0</v>
      </c>
      <c r="F1238" s="12">
        <f>TRUNC(E1238*D1238, 0)</f>
        <v>0</v>
      </c>
      <c r="G1238" s="12">
        <f>TRUNC(일위대가목록!F1039,0)</f>
        <v>6659</v>
      </c>
      <c r="H1238" s="12">
        <f>TRUNC(G1238*D1238, 0)</f>
        <v>0</v>
      </c>
      <c r="I1238" s="12">
        <f>TRUNC(일위대가목록!G1039,0)</f>
        <v>0</v>
      </c>
      <c r="J1238" s="12">
        <f>TRUNC(I1238*D1238, 0)</f>
        <v>0</v>
      </c>
      <c r="K1238" s="12">
        <f>TRUNC(E1238+G1238+I1238, 0)</f>
        <v>6659</v>
      </c>
      <c r="L1238" s="12">
        <f>TRUNC(F1238+H1238+J1238, 0)</f>
        <v>0</v>
      </c>
      <c r="M1238" s="10" t="s">
        <v>52</v>
      </c>
      <c r="N1238" s="9" t="s">
        <v>3480</v>
      </c>
      <c r="O1238" s="9" t="s">
        <v>52</v>
      </c>
      <c r="P1238" s="9" t="s">
        <v>52</v>
      </c>
      <c r="Q1238" s="9" t="s">
        <v>3468</v>
      </c>
      <c r="R1238" s="9" t="s">
        <v>52</v>
      </c>
      <c r="S1238" s="9" t="s">
        <v>67</v>
      </c>
      <c r="T1238" s="9" t="s">
        <v>54</v>
      </c>
      <c r="U1238" s="9" t="s">
        <v>54</v>
      </c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9" t="s">
        <v>52</v>
      </c>
      <c r="AT1238" s="1"/>
      <c r="AU1238" s="9" t="s">
        <v>52</v>
      </c>
      <c r="AV1238" s="9" t="s">
        <v>52</v>
      </c>
      <c r="AW1238" s="9" t="s">
        <v>3481</v>
      </c>
      <c r="AX1238" s="1">
        <v>1488</v>
      </c>
      <c r="AY1238" s="1"/>
    </row>
    <row r="1239" spans="1:51" ht="30" customHeight="1" x14ac:dyDescent="0.3">
      <c r="A1239" s="10" t="s">
        <v>3469</v>
      </c>
      <c r="B1239" s="10" t="s">
        <v>3434</v>
      </c>
      <c r="C1239" s="10" t="s">
        <v>65</v>
      </c>
      <c r="D1239" s="11"/>
      <c r="E1239" s="12">
        <f>TRUNC(일위대가목록!E1040,0)</f>
        <v>0</v>
      </c>
      <c r="F1239" s="12">
        <f>TRUNC(E1239*D1239, 0)</f>
        <v>0</v>
      </c>
      <c r="G1239" s="12">
        <f>TRUNC(일위대가목록!F1040,0)</f>
        <v>6183</v>
      </c>
      <c r="H1239" s="12">
        <f>TRUNC(G1239*D1239, 0)</f>
        <v>0</v>
      </c>
      <c r="I1239" s="12">
        <f>TRUNC(일위대가목록!G1040,0)</f>
        <v>0</v>
      </c>
      <c r="J1239" s="12">
        <f>TRUNC(I1239*D1239, 0)</f>
        <v>0</v>
      </c>
      <c r="K1239" s="12">
        <f>TRUNC(E1239+G1239+I1239, 0)</f>
        <v>6183</v>
      </c>
      <c r="L1239" s="12">
        <f>TRUNC(F1239+H1239+J1239, 0)</f>
        <v>0</v>
      </c>
      <c r="M1239" s="10" t="s">
        <v>52</v>
      </c>
      <c r="N1239" s="9" t="s">
        <v>3482</v>
      </c>
      <c r="O1239" s="9" t="s">
        <v>52</v>
      </c>
      <c r="P1239" s="9" t="s">
        <v>52</v>
      </c>
      <c r="Q1239" s="9" t="s">
        <v>3468</v>
      </c>
      <c r="R1239" s="9" t="s">
        <v>52</v>
      </c>
      <c r="S1239" s="9" t="s">
        <v>67</v>
      </c>
      <c r="T1239" s="9" t="s">
        <v>54</v>
      </c>
      <c r="U1239" s="9" t="s">
        <v>54</v>
      </c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9" t="s">
        <v>52</v>
      </c>
      <c r="AT1239" s="1"/>
      <c r="AU1239" s="9" t="s">
        <v>52</v>
      </c>
      <c r="AV1239" s="9" t="s">
        <v>52</v>
      </c>
      <c r="AW1239" s="9" t="s">
        <v>3483</v>
      </c>
      <c r="AX1239" s="1">
        <v>1489</v>
      </c>
      <c r="AY1239" s="1"/>
    </row>
    <row r="1240" spans="1:51" ht="30" customHeight="1" x14ac:dyDescent="0.3">
      <c r="A1240" s="10" t="s">
        <v>3469</v>
      </c>
      <c r="B1240" s="10" t="s">
        <v>3437</v>
      </c>
      <c r="C1240" s="10" t="s">
        <v>65</v>
      </c>
      <c r="D1240" s="11"/>
      <c r="E1240" s="12">
        <f>TRUNC(일위대가목록!E1041,0)</f>
        <v>0</v>
      </c>
      <c r="F1240" s="12">
        <f>TRUNC(E1240*D1240, 0)</f>
        <v>0</v>
      </c>
      <c r="G1240" s="12">
        <f>TRUNC(일위대가목록!F1041,0)</f>
        <v>7991</v>
      </c>
      <c r="H1240" s="12">
        <f>TRUNC(G1240*D1240, 0)</f>
        <v>0</v>
      </c>
      <c r="I1240" s="12">
        <f>TRUNC(일위대가목록!G1041,0)</f>
        <v>0</v>
      </c>
      <c r="J1240" s="12">
        <f>TRUNC(I1240*D1240, 0)</f>
        <v>0</v>
      </c>
      <c r="K1240" s="12">
        <f>TRUNC(E1240+G1240+I1240, 0)</f>
        <v>7991</v>
      </c>
      <c r="L1240" s="12">
        <f>TRUNC(F1240+H1240+J1240, 0)</f>
        <v>0</v>
      </c>
      <c r="M1240" s="10" t="s">
        <v>52</v>
      </c>
      <c r="N1240" s="9" t="s">
        <v>3484</v>
      </c>
      <c r="O1240" s="9" t="s">
        <v>52</v>
      </c>
      <c r="P1240" s="9" t="s">
        <v>52</v>
      </c>
      <c r="Q1240" s="9" t="s">
        <v>3468</v>
      </c>
      <c r="R1240" s="9" t="s">
        <v>52</v>
      </c>
      <c r="S1240" s="9" t="s">
        <v>67</v>
      </c>
      <c r="T1240" s="9" t="s">
        <v>54</v>
      </c>
      <c r="U1240" s="9" t="s">
        <v>54</v>
      </c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9" t="s">
        <v>52</v>
      </c>
      <c r="AT1240" s="1"/>
      <c r="AU1240" s="9" t="s">
        <v>52</v>
      </c>
      <c r="AV1240" s="9" t="s">
        <v>52</v>
      </c>
      <c r="AW1240" s="9" t="s">
        <v>3485</v>
      </c>
      <c r="AX1240" s="1">
        <v>1490</v>
      </c>
      <c r="AY1240" s="1"/>
    </row>
    <row r="1241" spans="1:51" ht="30" customHeight="1" x14ac:dyDescent="0.3">
      <c r="A1241" s="10" t="s">
        <v>3486</v>
      </c>
      <c r="B1241" s="10" t="s">
        <v>52</v>
      </c>
      <c r="C1241" s="10" t="s">
        <v>52</v>
      </c>
      <c r="D1241" s="11">
        <v>1</v>
      </c>
      <c r="E1241" s="12">
        <f>SUM(F1242:F1254)</f>
        <v>0</v>
      </c>
      <c r="F1241" s="12">
        <f>TRUNC(E1241*D1241, 0)</f>
        <v>0</v>
      </c>
      <c r="G1241" s="12">
        <f>SUM(H1242:H1254)</f>
        <v>0</v>
      </c>
      <c r="H1241" s="12">
        <f>TRUNC(G1241*D1241, 0)</f>
        <v>0</v>
      </c>
      <c r="I1241" s="12">
        <f>SUM(J1242:J1254)</f>
        <v>0</v>
      </c>
      <c r="J1241" s="12">
        <f>TRUNC(I1241*D1241, 0)</f>
        <v>0</v>
      </c>
      <c r="K1241" s="12">
        <f>SUM(L1242:L1254)</f>
        <v>0</v>
      </c>
      <c r="L1241" s="12">
        <f>TRUNC(F1241+H1241+J1241, 0)</f>
        <v>0</v>
      </c>
      <c r="M1241" s="10" t="s">
        <v>52</v>
      </c>
      <c r="N1241" s="9" t="s">
        <v>52</v>
      </c>
      <c r="O1241" s="9" t="s">
        <v>52</v>
      </c>
      <c r="P1241" s="9" t="s">
        <v>52</v>
      </c>
      <c r="Q1241" s="9" t="s">
        <v>3487</v>
      </c>
      <c r="R1241" s="9" t="s">
        <v>3263</v>
      </c>
      <c r="S1241" s="9" t="s">
        <v>54</v>
      </c>
      <c r="T1241" s="9" t="s">
        <v>54</v>
      </c>
      <c r="U1241" s="9" t="s">
        <v>54</v>
      </c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9" t="s">
        <v>52</v>
      </c>
      <c r="AT1241" s="1">
        <v>4</v>
      </c>
      <c r="AU1241" s="9" t="s">
        <v>52</v>
      </c>
      <c r="AV1241" s="9" t="s">
        <v>52</v>
      </c>
      <c r="AW1241" s="9" t="s">
        <v>3487</v>
      </c>
      <c r="AX1241" s="1">
        <v>1399</v>
      </c>
      <c r="AY1241" s="1"/>
    </row>
    <row r="1242" spans="1:51" ht="30" customHeight="1" x14ac:dyDescent="0.3">
      <c r="A1242" s="10" t="s">
        <v>3488</v>
      </c>
      <c r="B1242" s="10" t="s">
        <v>52</v>
      </c>
      <c r="C1242" s="10" t="s">
        <v>3111</v>
      </c>
      <c r="D1242" s="11"/>
      <c r="E1242" s="12">
        <f>TRUNC(일위대가목록!E1042,0)</f>
        <v>0</v>
      </c>
      <c r="F1242" s="12">
        <f>TRUNC(E1242*D1242, 0)</f>
        <v>0</v>
      </c>
      <c r="G1242" s="12">
        <f>TRUNC(일위대가목록!F1042,0)</f>
        <v>39725</v>
      </c>
      <c r="H1242" s="12">
        <f>TRUNC(G1242*D1242, 0)</f>
        <v>0</v>
      </c>
      <c r="I1242" s="12">
        <f>TRUNC(일위대가목록!G1042,0)</f>
        <v>794</v>
      </c>
      <c r="J1242" s="12">
        <f>TRUNC(I1242*D1242, 0)</f>
        <v>0</v>
      </c>
      <c r="K1242" s="12">
        <f>TRUNC(E1242+G1242+I1242, 0)</f>
        <v>40519</v>
      </c>
      <c r="L1242" s="12">
        <f>TRUNC(F1242+H1242+J1242, 0)</f>
        <v>0</v>
      </c>
      <c r="M1242" s="10" t="s">
        <v>52</v>
      </c>
      <c r="N1242" s="9" t="s">
        <v>3489</v>
      </c>
      <c r="O1242" s="9" t="s">
        <v>52</v>
      </c>
      <c r="P1242" s="9" t="s">
        <v>52</v>
      </c>
      <c r="Q1242" s="9" t="s">
        <v>3487</v>
      </c>
      <c r="R1242" s="9" t="s">
        <v>52</v>
      </c>
      <c r="S1242" s="9" t="s">
        <v>67</v>
      </c>
      <c r="T1242" s="9" t="s">
        <v>54</v>
      </c>
      <c r="U1242" s="9" t="s">
        <v>54</v>
      </c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9" t="s">
        <v>52</v>
      </c>
      <c r="AT1242" s="1"/>
      <c r="AU1242" s="9" t="s">
        <v>52</v>
      </c>
      <c r="AV1242" s="9" t="s">
        <v>52</v>
      </c>
      <c r="AW1242" s="9" t="s">
        <v>3490</v>
      </c>
      <c r="AX1242" s="1">
        <v>1494</v>
      </c>
      <c r="AY1242" s="1"/>
    </row>
    <row r="1243" spans="1:51" ht="30" customHeight="1" x14ac:dyDescent="0.3">
      <c r="A1243" s="10" t="s">
        <v>3488</v>
      </c>
      <c r="B1243" s="10" t="s">
        <v>52</v>
      </c>
      <c r="C1243" s="10" t="s">
        <v>98</v>
      </c>
      <c r="D1243" s="11"/>
      <c r="E1243" s="12">
        <f>TRUNC(일위대가목록!E1043,0)</f>
        <v>0</v>
      </c>
      <c r="F1243" s="12">
        <f>TRUNC(E1243*D1243, 0)</f>
        <v>0</v>
      </c>
      <c r="G1243" s="12">
        <f>TRUNC(일위대가목록!F1043,0)</f>
        <v>3972</v>
      </c>
      <c r="H1243" s="12">
        <f>TRUNC(G1243*D1243, 0)</f>
        <v>0</v>
      </c>
      <c r="I1243" s="12">
        <f>TRUNC(일위대가목록!G1043,0)</f>
        <v>79</v>
      </c>
      <c r="J1243" s="12">
        <f>TRUNC(I1243*D1243, 0)</f>
        <v>0</v>
      </c>
      <c r="K1243" s="12">
        <f>TRUNC(E1243+G1243+I1243, 0)</f>
        <v>4051</v>
      </c>
      <c r="L1243" s="12">
        <f>TRUNC(F1243+H1243+J1243, 0)</f>
        <v>0</v>
      </c>
      <c r="M1243" s="10" t="s">
        <v>52</v>
      </c>
      <c r="N1243" s="9" t="s">
        <v>3491</v>
      </c>
      <c r="O1243" s="9" t="s">
        <v>52</v>
      </c>
      <c r="P1243" s="9" t="s">
        <v>52</v>
      </c>
      <c r="Q1243" s="9" t="s">
        <v>3487</v>
      </c>
      <c r="R1243" s="9" t="s">
        <v>52</v>
      </c>
      <c r="S1243" s="9" t="s">
        <v>67</v>
      </c>
      <c r="T1243" s="9" t="s">
        <v>54</v>
      </c>
      <c r="U1243" s="9" t="s">
        <v>54</v>
      </c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9" t="s">
        <v>52</v>
      </c>
      <c r="AT1243" s="1"/>
      <c r="AU1243" s="9" t="s">
        <v>52</v>
      </c>
      <c r="AV1243" s="9" t="s">
        <v>52</v>
      </c>
      <c r="AW1243" s="9" t="s">
        <v>3492</v>
      </c>
      <c r="AX1243" s="1">
        <v>1495</v>
      </c>
      <c r="AY1243" s="1"/>
    </row>
    <row r="1244" spans="1:51" ht="30" customHeight="1" x14ac:dyDescent="0.3">
      <c r="A1244" s="10" t="s">
        <v>3493</v>
      </c>
      <c r="B1244" s="10" t="s">
        <v>52</v>
      </c>
      <c r="C1244" s="10" t="s">
        <v>3111</v>
      </c>
      <c r="D1244" s="11"/>
      <c r="E1244" s="12">
        <f>TRUNC(일위대가목록!E1044,0)</f>
        <v>0</v>
      </c>
      <c r="F1244" s="12">
        <f>TRUNC(E1244*D1244, 0)</f>
        <v>0</v>
      </c>
      <c r="G1244" s="12">
        <f>TRUNC(일위대가목록!F1044,0)</f>
        <v>23797</v>
      </c>
      <c r="H1244" s="12">
        <f>TRUNC(G1244*D1244, 0)</f>
        <v>0</v>
      </c>
      <c r="I1244" s="12">
        <f>TRUNC(일위대가목록!G1044,0)</f>
        <v>0</v>
      </c>
      <c r="J1244" s="12">
        <f>TRUNC(I1244*D1244, 0)</f>
        <v>0</v>
      </c>
      <c r="K1244" s="12">
        <f>TRUNC(E1244+G1244+I1244, 0)</f>
        <v>23797</v>
      </c>
      <c r="L1244" s="12">
        <f>TRUNC(F1244+H1244+J1244, 0)</f>
        <v>0</v>
      </c>
      <c r="M1244" s="10" t="s">
        <v>52</v>
      </c>
      <c r="N1244" s="9" t="s">
        <v>3494</v>
      </c>
      <c r="O1244" s="9" t="s">
        <v>52</v>
      </c>
      <c r="P1244" s="9" t="s">
        <v>52</v>
      </c>
      <c r="Q1244" s="9" t="s">
        <v>3487</v>
      </c>
      <c r="R1244" s="9" t="s">
        <v>52</v>
      </c>
      <c r="S1244" s="9" t="s">
        <v>67</v>
      </c>
      <c r="T1244" s="9" t="s">
        <v>54</v>
      </c>
      <c r="U1244" s="9" t="s">
        <v>54</v>
      </c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9" t="s">
        <v>52</v>
      </c>
      <c r="AT1244" s="1"/>
      <c r="AU1244" s="9" t="s">
        <v>52</v>
      </c>
      <c r="AV1244" s="9" t="s">
        <v>52</v>
      </c>
      <c r="AW1244" s="9" t="s">
        <v>3495</v>
      </c>
      <c r="AX1244" s="1">
        <v>1496</v>
      </c>
      <c r="AY1244" s="1"/>
    </row>
    <row r="1245" spans="1:51" ht="30" customHeight="1" x14ac:dyDescent="0.3">
      <c r="A1245" s="10" t="s">
        <v>3493</v>
      </c>
      <c r="B1245" s="10" t="s">
        <v>52</v>
      </c>
      <c r="C1245" s="10" t="s">
        <v>98</v>
      </c>
      <c r="D1245" s="11"/>
      <c r="E1245" s="12">
        <f>TRUNC(일위대가목록!E1045,0)</f>
        <v>0</v>
      </c>
      <c r="F1245" s="12">
        <f>TRUNC(E1245*D1245, 0)</f>
        <v>0</v>
      </c>
      <c r="G1245" s="12">
        <f>TRUNC(일위대가목록!F1045,0)</f>
        <v>2379</v>
      </c>
      <c r="H1245" s="12">
        <f>TRUNC(G1245*D1245, 0)</f>
        <v>0</v>
      </c>
      <c r="I1245" s="12">
        <f>TRUNC(일위대가목록!G1045,0)</f>
        <v>0</v>
      </c>
      <c r="J1245" s="12">
        <f>TRUNC(I1245*D1245, 0)</f>
        <v>0</v>
      </c>
      <c r="K1245" s="12">
        <f>TRUNC(E1245+G1245+I1245, 0)</f>
        <v>2379</v>
      </c>
      <c r="L1245" s="12">
        <f>TRUNC(F1245+H1245+J1245, 0)</f>
        <v>0</v>
      </c>
      <c r="M1245" s="10" t="s">
        <v>52</v>
      </c>
      <c r="N1245" s="9" t="s">
        <v>3496</v>
      </c>
      <c r="O1245" s="9" t="s">
        <v>52</v>
      </c>
      <c r="P1245" s="9" t="s">
        <v>52</v>
      </c>
      <c r="Q1245" s="9" t="s">
        <v>3487</v>
      </c>
      <c r="R1245" s="9" t="s">
        <v>52</v>
      </c>
      <c r="S1245" s="9" t="s">
        <v>67</v>
      </c>
      <c r="T1245" s="9" t="s">
        <v>54</v>
      </c>
      <c r="U1245" s="9" t="s">
        <v>54</v>
      </c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9" t="s">
        <v>52</v>
      </c>
      <c r="AT1245" s="1"/>
      <c r="AU1245" s="9" t="s">
        <v>52</v>
      </c>
      <c r="AV1245" s="9" t="s">
        <v>52</v>
      </c>
      <c r="AW1245" s="9" t="s">
        <v>3497</v>
      </c>
      <c r="AX1245" s="1">
        <v>1497</v>
      </c>
      <c r="AY1245" s="1"/>
    </row>
    <row r="1246" spans="1:51" ht="30" customHeight="1" x14ac:dyDescent="0.3">
      <c r="A1246" s="10" t="s">
        <v>3498</v>
      </c>
      <c r="B1246" s="10" t="s">
        <v>3499</v>
      </c>
      <c r="C1246" s="10" t="s">
        <v>528</v>
      </c>
      <c r="D1246" s="11"/>
      <c r="E1246" s="12">
        <f>TRUNC(일위대가목록!E1046,0)</f>
        <v>780000</v>
      </c>
      <c r="F1246" s="12">
        <f>TRUNC(E1246*D1246, 0)</f>
        <v>0</v>
      </c>
      <c r="G1246" s="12">
        <f>TRUNC(일위대가목록!F1046,0)</f>
        <v>0</v>
      </c>
      <c r="H1246" s="12">
        <f>TRUNC(G1246*D1246, 0)</f>
        <v>0</v>
      </c>
      <c r="I1246" s="12">
        <f>TRUNC(일위대가목록!G1046,0)</f>
        <v>0</v>
      </c>
      <c r="J1246" s="12">
        <f>TRUNC(I1246*D1246, 0)</f>
        <v>0</v>
      </c>
      <c r="K1246" s="12">
        <f>TRUNC(E1246+G1246+I1246, 0)</f>
        <v>780000</v>
      </c>
      <c r="L1246" s="12">
        <f>TRUNC(F1246+H1246+J1246, 0)</f>
        <v>0</v>
      </c>
      <c r="M1246" s="10" t="s">
        <v>52</v>
      </c>
      <c r="N1246" s="9" t="s">
        <v>3500</v>
      </c>
      <c r="O1246" s="9" t="s">
        <v>52</v>
      </c>
      <c r="P1246" s="9" t="s">
        <v>52</v>
      </c>
      <c r="Q1246" s="9" t="s">
        <v>3487</v>
      </c>
      <c r="R1246" s="9" t="s">
        <v>52</v>
      </c>
      <c r="S1246" s="9" t="s">
        <v>67</v>
      </c>
      <c r="T1246" s="9" t="s">
        <v>54</v>
      </c>
      <c r="U1246" s="9" t="s">
        <v>54</v>
      </c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9" t="s">
        <v>52</v>
      </c>
      <c r="AT1246" s="1"/>
      <c r="AU1246" s="9" t="s">
        <v>52</v>
      </c>
      <c r="AV1246" s="9" t="s">
        <v>52</v>
      </c>
      <c r="AW1246" s="9" t="s">
        <v>3501</v>
      </c>
      <c r="AX1246" s="1">
        <v>1498</v>
      </c>
      <c r="AY1246" s="1"/>
    </row>
    <row r="1247" spans="1:51" ht="30" customHeight="1" x14ac:dyDescent="0.3">
      <c r="A1247" s="10" t="s">
        <v>3498</v>
      </c>
      <c r="B1247" s="10" t="s">
        <v>3502</v>
      </c>
      <c r="C1247" s="10" t="s">
        <v>76</v>
      </c>
      <c r="D1247" s="11"/>
      <c r="E1247" s="12">
        <f>TRUNC(일위대가목록!E1047,0)</f>
        <v>6240</v>
      </c>
      <c r="F1247" s="12">
        <f>TRUNC(E1247*D1247, 0)</f>
        <v>0</v>
      </c>
      <c r="G1247" s="12">
        <f>TRUNC(일위대가목록!F1047,0)</f>
        <v>46058</v>
      </c>
      <c r="H1247" s="12">
        <f>TRUNC(G1247*D1247, 0)</f>
        <v>0</v>
      </c>
      <c r="I1247" s="12">
        <f>TRUNC(일위대가목록!G1047,0)</f>
        <v>0</v>
      </c>
      <c r="J1247" s="12">
        <f>TRUNC(I1247*D1247, 0)</f>
        <v>0</v>
      </c>
      <c r="K1247" s="12">
        <f>TRUNC(E1247+G1247+I1247, 0)</f>
        <v>52298</v>
      </c>
      <c r="L1247" s="12">
        <f>TRUNC(F1247+H1247+J1247, 0)</f>
        <v>0</v>
      </c>
      <c r="M1247" s="10" t="s">
        <v>52</v>
      </c>
      <c r="N1247" s="9" t="s">
        <v>3503</v>
      </c>
      <c r="O1247" s="9" t="s">
        <v>52</v>
      </c>
      <c r="P1247" s="9" t="s">
        <v>52</v>
      </c>
      <c r="Q1247" s="9" t="s">
        <v>3487</v>
      </c>
      <c r="R1247" s="9" t="s">
        <v>52</v>
      </c>
      <c r="S1247" s="9" t="s">
        <v>67</v>
      </c>
      <c r="T1247" s="9" t="s">
        <v>54</v>
      </c>
      <c r="U1247" s="9" t="s">
        <v>54</v>
      </c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9" t="s">
        <v>52</v>
      </c>
      <c r="AT1247" s="1"/>
      <c r="AU1247" s="9" t="s">
        <v>52</v>
      </c>
      <c r="AV1247" s="9" t="s">
        <v>52</v>
      </c>
      <c r="AW1247" s="9" t="s">
        <v>3504</v>
      </c>
      <c r="AX1247" s="1">
        <v>1499</v>
      </c>
      <c r="AY1247" s="1"/>
    </row>
    <row r="1248" spans="1:51" ht="30" customHeight="1" x14ac:dyDescent="0.3">
      <c r="A1248" s="10" t="s">
        <v>3498</v>
      </c>
      <c r="B1248" s="10" t="s">
        <v>3505</v>
      </c>
      <c r="C1248" s="10" t="s">
        <v>76</v>
      </c>
      <c r="D1248" s="11"/>
      <c r="E1248" s="12">
        <f>TRUNC(일위대가목록!E1048,0)</f>
        <v>9760</v>
      </c>
      <c r="F1248" s="12">
        <f>TRUNC(E1248*D1248, 0)</f>
        <v>0</v>
      </c>
      <c r="G1248" s="12">
        <f>TRUNC(일위대가목록!F1048,0)</f>
        <v>57189</v>
      </c>
      <c r="H1248" s="12">
        <f>TRUNC(G1248*D1248, 0)</f>
        <v>0</v>
      </c>
      <c r="I1248" s="12">
        <f>TRUNC(일위대가목록!G1048,0)</f>
        <v>0</v>
      </c>
      <c r="J1248" s="12">
        <f>TRUNC(I1248*D1248, 0)</f>
        <v>0</v>
      </c>
      <c r="K1248" s="12">
        <f>TRUNC(E1248+G1248+I1248, 0)</f>
        <v>66949</v>
      </c>
      <c r="L1248" s="12">
        <f>TRUNC(F1248+H1248+J1248, 0)</f>
        <v>0</v>
      </c>
      <c r="M1248" s="10" t="s">
        <v>52</v>
      </c>
      <c r="N1248" s="9" t="s">
        <v>3506</v>
      </c>
      <c r="O1248" s="9" t="s">
        <v>52</v>
      </c>
      <c r="P1248" s="9" t="s">
        <v>52</v>
      </c>
      <c r="Q1248" s="9" t="s">
        <v>3487</v>
      </c>
      <c r="R1248" s="9" t="s">
        <v>52</v>
      </c>
      <c r="S1248" s="9" t="s">
        <v>67</v>
      </c>
      <c r="T1248" s="9" t="s">
        <v>54</v>
      </c>
      <c r="U1248" s="9" t="s">
        <v>54</v>
      </c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9" t="s">
        <v>52</v>
      </c>
      <c r="AT1248" s="1"/>
      <c r="AU1248" s="9" t="s">
        <v>52</v>
      </c>
      <c r="AV1248" s="9" t="s">
        <v>52</v>
      </c>
      <c r="AW1248" s="9" t="s">
        <v>3507</v>
      </c>
      <c r="AX1248" s="1">
        <v>1500</v>
      </c>
      <c r="AY1248" s="1"/>
    </row>
    <row r="1249" spans="1:51" ht="30" customHeight="1" x14ac:dyDescent="0.3">
      <c r="A1249" s="10" t="s">
        <v>3498</v>
      </c>
      <c r="B1249" s="10" t="s">
        <v>3508</v>
      </c>
      <c r="C1249" s="10" t="s">
        <v>76</v>
      </c>
      <c r="D1249" s="11"/>
      <c r="E1249" s="12">
        <f>TRUNC(일위대가목록!E1049,0)</f>
        <v>14040</v>
      </c>
      <c r="F1249" s="12">
        <f>TRUNC(E1249*D1249, 0)</f>
        <v>0</v>
      </c>
      <c r="G1249" s="12">
        <f>TRUNC(일위대가목록!F1049,0)</f>
        <v>65921</v>
      </c>
      <c r="H1249" s="12">
        <f>TRUNC(G1249*D1249, 0)</f>
        <v>0</v>
      </c>
      <c r="I1249" s="12">
        <f>TRUNC(일위대가목록!G1049,0)</f>
        <v>0</v>
      </c>
      <c r="J1249" s="12">
        <f>TRUNC(I1249*D1249, 0)</f>
        <v>0</v>
      </c>
      <c r="K1249" s="12">
        <f>TRUNC(E1249+G1249+I1249, 0)</f>
        <v>79961</v>
      </c>
      <c r="L1249" s="12">
        <f>TRUNC(F1249+H1249+J1249, 0)</f>
        <v>0</v>
      </c>
      <c r="M1249" s="10" t="s">
        <v>52</v>
      </c>
      <c r="N1249" s="9" t="s">
        <v>3509</v>
      </c>
      <c r="O1249" s="9" t="s">
        <v>52</v>
      </c>
      <c r="P1249" s="9" t="s">
        <v>52</v>
      </c>
      <c r="Q1249" s="9" t="s">
        <v>3487</v>
      </c>
      <c r="R1249" s="9" t="s">
        <v>52</v>
      </c>
      <c r="S1249" s="9" t="s">
        <v>67</v>
      </c>
      <c r="T1249" s="9" t="s">
        <v>54</v>
      </c>
      <c r="U1249" s="9" t="s">
        <v>54</v>
      </c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9" t="s">
        <v>52</v>
      </c>
      <c r="AT1249" s="1"/>
      <c r="AU1249" s="9" t="s">
        <v>52</v>
      </c>
      <c r="AV1249" s="9" t="s">
        <v>52</v>
      </c>
      <c r="AW1249" s="9" t="s">
        <v>3510</v>
      </c>
      <c r="AX1249" s="1">
        <v>1501</v>
      </c>
      <c r="AY1249" s="1"/>
    </row>
    <row r="1250" spans="1:51" ht="30" customHeight="1" x14ac:dyDescent="0.3">
      <c r="A1250" s="10" t="s">
        <v>3498</v>
      </c>
      <c r="B1250" s="10" t="s">
        <v>3511</v>
      </c>
      <c r="C1250" s="10" t="s">
        <v>76</v>
      </c>
      <c r="D1250" s="11"/>
      <c r="E1250" s="12">
        <f>TRUNC(일위대가목록!E1050,0)</f>
        <v>19120</v>
      </c>
      <c r="F1250" s="12">
        <f>TRUNC(E1250*D1250, 0)</f>
        <v>0</v>
      </c>
      <c r="G1250" s="12">
        <f>TRUNC(일위대가목록!F1050,0)</f>
        <v>78588</v>
      </c>
      <c r="H1250" s="12">
        <f>TRUNC(G1250*D1250, 0)</f>
        <v>0</v>
      </c>
      <c r="I1250" s="12">
        <f>TRUNC(일위대가목록!G1050,0)</f>
        <v>0</v>
      </c>
      <c r="J1250" s="12">
        <f>TRUNC(I1250*D1250, 0)</f>
        <v>0</v>
      </c>
      <c r="K1250" s="12">
        <f>TRUNC(E1250+G1250+I1250, 0)</f>
        <v>97708</v>
      </c>
      <c r="L1250" s="12">
        <f>TRUNC(F1250+H1250+J1250, 0)</f>
        <v>0</v>
      </c>
      <c r="M1250" s="10" t="s">
        <v>52</v>
      </c>
      <c r="N1250" s="9" t="s">
        <v>3512</v>
      </c>
      <c r="O1250" s="9" t="s">
        <v>52</v>
      </c>
      <c r="P1250" s="9" t="s">
        <v>52</v>
      </c>
      <c r="Q1250" s="9" t="s">
        <v>3487</v>
      </c>
      <c r="R1250" s="9" t="s">
        <v>52</v>
      </c>
      <c r="S1250" s="9" t="s">
        <v>67</v>
      </c>
      <c r="T1250" s="9" t="s">
        <v>54</v>
      </c>
      <c r="U1250" s="9" t="s">
        <v>54</v>
      </c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9" t="s">
        <v>52</v>
      </c>
      <c r="AT1250" s="1"/>
      <c r="AU1250" s="9" t="s">
        <v>52</v>
      </c>
      <c r="AV1250" s="9" t="s">
        <v>52</v>
      </c>
      <c r="AW1250" s="9" t="s">
        <v>3513</v>
      </c>
      <c r="AX1250" s="1">
        <v>1502</v>
      </c>
      <c r="AY1250" s="1"/>
    </row>
    <row r="1251" spans="1:51" ht="30" customHeight="1" x14ac:dyDescent="0.3">
      <c r="A1251" s="10" t="s">
        <v>3514</v>
      </c>
      <c r="B1251" s="10" t="s">
        <v>3515</v>
      </c>
      <c r="C1251" s="10" t="s">
        <v>528</v>
      </c>
      <c r="D1251" s="11"/>
      <c r="E1251" s="12">
        <f>TRUNC(일위대가목록!E1051,0)</f>
        <v>0</v>
      </c>
      <c r="F1251" s="12">
        <f>TRUNC(E1251*D1251, 0)</f>
        <v>0</v>
      </c>
      <c r="G1251" s="12">
        <f>TRUNC(일위대가목록!F1051,0)</f>
        <v>34039</v>
      </c>
      <c r="H1251" s="12">
        <f>TRUNC(G1251*D1251, 0)</f>
        <v>0</v>
      </c>
      <c r="I1251" s="12">
        <f>TRUNC(일위대가목록!G1051,0)</f>
        <v>0</v>
      </c>
      <c r="J1251" s="12">
        <f>TRUNC(I1251*D1251, 0)</f>
        <v>0</v>
      </c>
      <c r="K1251" s="12">
        <f>TRUNC(E1251+G1251+I1251, 0)</f>
        <v>34039</v>
      </c>
      <c r="L1251" s="12">
        <f>TRUNC(F1251+H1251+J1251, 0)</f>
        <v>0</v>
      </c>
      <c r="M1251" s="10" t="s">
        <v>52</v>
      </c>
      <c r="N1251" s="9" t="s">
        <v>3516</v>
      </c>
      <c r="O1251" s="9" t="s">
        <v>52</v>
      </c>
      <c r="P1251" s="9" t="s">
        <v>52</v>
      </c>
      <c r="Q1251" s="9" t="s">
        <v>3487</v>
      </c>
      <c r="R1251" s="9" t="s">
        <v>52</v>
      </c>
      <c r="S1251" s="9" t="s">
        <v>67</v>
      </c>
      <c r="T1251" s="9" t="s">
        <v>54</v>
      </c>
      <c r="U1251" s="9" t="s">
        <v>54</v>
      </c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9" t="s">
        <v>52</v>
      </c>
      <c r="AT1251" s="1"/>
      <c r="AU1251" s="9" t="s">
        <v>52</v>
      </c>
      <c r="AV1251" s="9" t="s">
        <v>52</v>
      </c>
      <c r="AW1251" s="9" t="s">
        <v>3517</v>
      </c>
      <c r="AX1251" s="1">
        <v>1503</v>
      </c>
      <c r="AY1251" s="1"/>
    </row>
    <row r="1252" spans="1:51" ht="30" customHeight="1" x14ac:dyDescent="0.3">
      <c r="A1252" s="10" t="s">
        <v>3514</v>
      </c>
      <c r="B1252" s="10" t="s">
        <v>3518</v>
      </c>
      <c r="C1252" s="10" t="s">
        <v>528</v>
      </c>
      <c r="D1252" s="11"/>
      <c r="E1252" s="12">
        <f>TRUNC(일위대가목록!E1052,0)</f>
        <v>0</v>
      </c>
      <c r="F1252" s="12">
        <f>TRUNC(E1252*D1252, 0)</f>
        <v>0</v>
      </c>
      <c r="G1252" s="12">
        <f>TRUNC(일위대가목록!F1052,0)</f>
        <v>0</v>
      </c>
      <c r="H1252" s="12">
        <f>TRUNC(G1252*D1252, 0)</f>
        <v>0</v>
      </c>
      <c r="I1252" s="12">
        <f>TRUNC(일위대가목록!G1052,0)</f>
        <v>2025</v>
      </c>
      <c r="J1252" s="12">
        <f>TRUNC(I1252*D1252, 0)</f>
        <v>0</v>
      </c>
      <c r="K1252" s="12">
        <f>TRUNC(E1252+G1252+I1252, 0)</f>
        <v>2025</v>
      </c>
      <c r="L1252" s="12">
        <f>TRUNC(F1252+H1252+J1252, 0)</f>
        <v>0</v>
      </c>
      <c r="M1252" s="10" t="s">
        <v>52</v>
      </c>
      <c r="N1252" s="9" t="s">
        <v>3519</v>
      </c>
      <c r="O1252" s="9" t="s">
        <v>52</v>
      </c>
      <c r="P1252" s="9" t="s">
        <v>52</v>
      </c>
      <c r="Q1252" s="9" t="s">
        <v>3487</v>
      </c>
      <c r="R1252" s="9" t="s">
        <v>52</v>
      </c>
      <c r="S1252" s="9" t="s">
        <v>67</v>
      </c>
      <c r="T1252" s="9" t="s">
        <v>54</v>
      </c>
      <c r="U1252" s="9" t="s">
        <v>54</v>
      </c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9" t="s">
        <v>52</v>
      </c>
      <c r="AT1252" s="1"/>
      <c r="AU1252" s="9" t="s">
        <v>52</v>
      </c>
      <c r="AV1252" s="9" t="s">
        <v>52</v>
      </c>
      <c r="AW1252" s="9" t="s">
        <v>3520</v>
      </c>
      <c r="AX1252" s="1">
        <v>1504</v>
      </c>
      <c r="AY1252" s="1"/>
    </row>
    <row r="1253" spans="1:51" ht="30" customHeight="1" x14ac:dyDescent="0.3">
      <c r="A1253" s="10" t="s">
        <v>3514</v>
      </c>
      <c r="B1253" s="10" t="s">
        <v>3521</v>
      </c>
      <c r="C1253" s="10" t="s">
        <v>528</v>
      </c>
      <c r="D1253" s="11"/>
      <c r="E1253" s="12">
        <f>TRUNC(일위대가목록!E1053,0)</f>
        <v>0</v>
      </c>
      <c r="F1253" s="12">
        <f>TRUNC(E1253*D1253, 0)</f>
        <v>0</v>
      </c>
      <c r="G1253" s="12">
        <f>TRUNC(일위대가목록!F1053,0)</f>
        <v>38605</v>
      </c>
      <c r="H1253" s="12">
        <f>TRUNC(G1253*D1253, 0)</f>
        <v>0</v>
      </c>
      <c r="I1253" s="12">
        <f>TRUNC(일위대가목록!G1053,0)</f>
        <v>0</v>
      </c>
      <c r="J1253" s="12">
        <f>TRUNC(I1253*D1253, 0)</f>
        <v>0</v>
      </c>
      <c r="K1253" s="12">
        <f>TRUNC(E1253+G1253+I1253, 0)</f>
        <v>38605</v>
      </c>
      <c r="L1253" s="12">
        <f>TRUNC(F1253+H1253+J1253, 0)</f>
        <v>0</v>
      </c>
      <c r="M1253" s="10" t="s">
        <v>52</v>
      </c>
      <c r="N1253" s="9" t="s">
        <v>3522</v>
      </c>
      <c r="O1253" s="9" t="s">
        <v>52</v>
      </c>
      <c r="P1253" s="9" t="s">
        <v>52</v>
      </c>
      <c r="Q1253" s="9" t="s">
        <v>3487</v>
      </c>
      <c r="R1253" s="9" t="s">
        <v>52</v>
      </c>
      <c r="S1253" s="9" t="s">
        <v>67</v>
      </c>
      <c r="T1253" s="9" t="s">
        <v>54</v>
      </c>
      <c r="U1253" s="9" t="s">
        <v>54</v>
      </c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9" t="s">
        <v>52</v>
      </c>
      <c r="AT1253" s="1"/>
      <c r="AU1253" s="9" t="s">
        <v>52</v>
      </c>
      <c r="AV1253" s="9" t="s">
        <v>52</v>
      </c>
      <c r="AW1253" s="9" t="s">
        <v>3523</v>
      </c>
      <c r="AX1253" s="1">
        <v>1505</v>
      </c>
      <c r="AY1253" s="1"/>
    </row>
    <row r="1254" spans="1:51" ht="30" customHeight="1" x14ac:dyDescent="0.3">
      <c r="A1254" s="10" t="s">
        <v>3514</v>
      </c>
      <c r="B1254" s="10" t="s">
        <v>3524</v>
      </c>
      <c r="C1254" s="10" t="s">
        <v>528</v>
      </c>
      <c r="D1254" s="11"/>
      <c r="E1254" s="12">
        <f>TRUNC(일위대가목록!E1054,0)</f>
        <v>0</v>
      </c>
      <c r="F1254" s="12">
        <f>TRUNC(E1254*D1254, 0)</f>
        <v>0</v>
      </c>
      <c r="G1254" s="12">
        <f>TRUNC(일위대가목록!F1054,0)</f>
        <v>0</v>
      </c>
      <c r="H1254" s="12">
        <f>TRUNC(G1254*D1254, 0)</f>
        <v>0</v>
      </c>
      <c r="I1254" s="12">
        <f>TRUNC(일위대가목록!G1054,0)</f>
        <v>3271</v>
      </c>
      <c r="J1254" s="12">
        <f>TRUNC(I1254*D1254, 0)</f>
        <v>0</v>
      </c>
      <c r="K1254" s="12">
        <f>TRUNC(E1254+G1254+I1254, 0)</f>
        <v>3271</v>
      </c>
      <c r="L1254" s="12">
        <f>TRUNC(F1254+H1254+J1254, 0)</f>
        <v>0</v>
      </c>
      <c r="M1254" s="10" t="s">
        <v>52</v>
      </c>
      <c r="N1254" s="9" t="s">
        <v>3525</v>
      </c>
      <c r="O1254" s="9" t="s">
        <v>52</v>
      </c>
      <c r="P1254" s="9" t="s">
        <v>52</v>
      </c>
      <c r="Q1254" s="9" t="s">
        <v>3487</v>
      </c>
      <c r="R1254" s="9" t="s">
        <v>52</v>
      </c>
      <c r="S1254" s="9" t="s">
        <v>67</v>
      </c>
      <c r="T1254" s="9" t="s">
        <v>54</v>
      </c>
      <c r="U1254" s="9" t="s">
        <v>54</v>
      </c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9" t="s">
        <v>52</v>
      </c>
      <c r="AT1254" s="1"/>
      <c r="AU1254" s="9" t="s">
        <v>52</v>
      </c>
      <c r="AV1254" s="9" t="s">
        <v>52</v>
      </c>
      <c r="AW1254" s="9" t="s">
        <v>3526</v>
      </c>
      <c r="AX1254" s="1">
        <v>1506</v>
      </c>
      <c r="AY1254" s="1"/>
    </row>
    <row r="1255" spans="1:51" ht="30" customHeight="1" x14ac:dyDescent="0.3">
      <c r="A1255" s="10" t="s">
        <v>3527</v>
      </c>
      <c r="B1255" s="10" t="s">
        <v>52</v>
      </c>
      <c r="C1255" s="10" t="s">
        <v>52</v>
      </c>
      <c r="D1255" s="11">
        <v>1</v>
      </c>
      <c r="E1255" s="12">
        <f>SUMIF(R1256:R1699, Q1255, F1256:F1699)</f>
        <v>0</v>
      </c>
      <c r="F1255" s="12">
        <f>TRUNC(E1255*D1255, 0)</f>
        <v>0</v>
      </c>
      <c r="G1255" s="12">
        <f>SUMIF(R1256:R1699, Q1255, H1256:H1699)</f>
        <v>0</v>
      </c>
      <c r="H1255" s="12">
        <f>TRUNC(G1255*D1255, 0)</f>
        <v>0</v>
      </c>
      <c r="I1255" s="12">
        <f>SUMIF(R1256:R1699, Q1255, J1256:J1699)</f>
        <v>0</v>
      </c>
      <c r="J1255" s="12">
        <f>TRUNC(I1255*D1255, 0)</f>
        <v>0</v>
      </c>
      <c r="K1255" s="12">
        <f>SUMIF(R1256:R1699, Q1255, L1256:L1699)</f>
        <v>0</v>
      </c>
      <c r="L1255" s="12">
        <f>TRUNC(F1255+H1255+J1255, 0)</f>
        <v>0</v>
      </c>
      <c r="M1255" s="10" t="s">
        <v>52</v>
      </c>
      <c r="N1255" s="9" t="s">
        <v>52</v>
      </c>
      <c r="O1255" s="9" t="s">
        <v>52</v>
      </c>
      <c r="P1255" s="9" t="s">
        <v>52</v>
      </c>
      <c r="Q1255" s="9" t="s">
        <v>3528</v>
      </c>
      <c r="R1255" s="9" t="s">
        <v>1283</v>
      </c>
      <c r="S1255" s="9" t="s">
        <v>54</v>
      </c>
      <c r="T1255" s="9" t="s">
        <v>54</v>
      </c>
      <c r="U1255" s="9" t="s">
        <v>54</v>
      </c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9" t="s">
        <v>52</v>
      </c>
      <c r="AT1255" s="1">
        <v>3</v>
      </c>
      <c r="AU1255" s="9" t="s">
        <v>52</v>
      </c>
      <c r="AV1255" s="9" t="s">
        <v>52</v>
      </c>
      <c r="AW1255" s="9" t="s">
        <v>3528</v>
      </c>
      <c r="AX1255" s="1">
        <v>18</v>
      </c>
      <c r="AY1255" s="1"/>
    </row>
    <row r="1256" spans="1:51" ht="30" customHeight="1" x14ac:dyDescent="0.3">
      <c r="A1256" s="10" t="s">
        <v>3529</v>
      </c>
      <c r="B1256" s="10" t="s">
        <v>52</v>
      </c>
      <c r="C1256" s="10" t="s">
        <v>52</v>
      </c>
      <c r="D1256" s="11">
        <v>1</v>
      </c>
      <c r="E1256" s="12">
        <f>SUMIF(R1257:R1699, Q1256, F1257:F1699)</f>
        <v>0</v>
      </c>
      <c r="F1256" s="12">
        <f>TRUNC(E1256*D1256, 0)</f>
        <v>0</v>
      </c>
      <c r="G1256" s="12">
        <f>SUMIF(R1257:R1699, Q1256, H1257:H1699)</f>
        <v>0</v>
      </c>
      <c r="H1256" s="12">
        <f>TRUNC(G1256*D1256, 0)</f>
        <v>0</v>
      </c>
      <c r="I1256" s="12">
        <f>SUMIF(R1257:R1699, Q1256, J1257:J1699)</f>
        <v>0</v>
      </c>
      <c r="J1256" s="12">
        <f>TRUNC(I1256*D1256, 0)</f>
        <v>0</v>
      </c>
      <c r="K1256" s="12">
        <f>SUMIF(R1257:R1699, Q1256, L1257:L1699)</f>
        <v>0</v>
      </c>
      <c r="L1256" s="12">
        <f>TRUNC(F1256+H1256+J1256, 0)</f>
        <v>0</v>
      </c>
      <c r="M1256" s="10" t="s">
        <v>52</v>
      </c>
      <c r="N1256" s="9" t="s">
        <v>52</v>
      </c>
      <c r="O1256" s="9" t="s">
        <v>52</v>
      </c>
      <c r="P1256" s="9" t="s">
        <v>52</v>
      </c>
      <c r="Q1256" s="9" t="s">
        <v>3530</v>
      </c>
      <c r="R1256" s="9" t="s">
        <v>3528</v>
      </c>
      <c r="S1256" s="9" t="s">
        <v>54</v>
      </c>
      <c r="T1256" s="9" t="s">
        <v>54</v>
      </c>
      <c r="U1256" s="9" t="s">
        <v>54</v>
      </c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9" t="s">
        <v>52</v>
      </c>
      <c r="AT1256" s="1">
        <v>4</v>
      </c>
      <c r="AU1256" s="9" t="s">
        <v>52</v>
      </c>
      <c r="AV1256" s="9" t="s">
        <v>52</v>
      </c>
      <c r="AW1256" s="9" t="s">
        <v>3530</v>
      </c>
      <c r="AX1256" s="1">
        <v>1507</v>
      </c>
      <c r="AY1256" s="1"/>
    </row>
    <row r="1257" spans="1:51" ht="30" customHeight="1" x14ac:dyDescent="0.3">
      <c r="A1257" s="10" t="s">
        <v>3531</v>
      </c>
      <c r="B1257" s="10" t="s">
        <v>52</v>
      </c>
      <c r="C1257" s="10" t="s">
        <v>52</v>
      </c>
      <c r="D1257" s="11">
        <v>1</v>
      </c>
      <c r="E1257" s="12">
        <f>SUM(F1258:F1266)</f>
        <v>0</v>
      </c>
      <c r="F1257" s="12">
        <f>TRUNC(E1257*D1257, 0)</f>
        <v>0</v>
      </c>
      <c r="G1257" s="12">
        <f>SUM(H1258:H1266)</f>
        <v>0</v>
      </c>
      <c r="H1257" s="12">
        <f>TRUNC(G1257*D1257, 0)</f>
        <v>0</v>
      </c>
      <c r="I1257" s="12">
        <f>SUM(J1258:J1266)</f>
        <v>0</v>
      </c>
      <c r="J1257" s="12">
        <f>TRUNC(I1257*D1257, 0)</f>
        <v>0</v>
      </c>
      <c r="K1257" s="12">
        <f>SUM(L1258:L1266)</f>
        <v>0</v>
      </c>
      <c r="L1257" s="12">
        <f>TRUNC(F1257+H1257+J1257, 0)</f>
        <v>0</v>
      </c>
      <c r="M1257" s="10" t="s">
        <v>52</v>
      </c>
      <c r="N1257" s="9" t="s">
        <v>52</v>
      </c>
      <c r="O1257" s="9" t="s">
        <v>52</v>
      </c>
      <c r="P1257" s="9" t="s">
        <v>52</v>
      </c>
      <c r="Q1257" s="9" t="s">
        <v>3532</v>
      </c>
      <c r="R1257" s="9" t="s">
        <v>3530</v>
      </c>
      <c r="S1257" s="9" t="s">
        <v>54</v>
      </c>
      <c r="T1257" s="9" t="s">
        <v>54</v>
      </c>
      <c r="U1257" s="9" t="s">
        <v>54</v>
      </c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9" t="s">
        <v>52</v>
      </c>
      <c r="AT1257" s="1">
        <v>5</v>
      </c>
      <c r="AU1257" s="9" t="s">
        <v>52</v>
      </c>
      <c r="AV1257" s="9" t="s">
        <v>52</v>
      </c>
      <c r="AW1257" s="9" t="s">
        <v>3532</v>
      </c>
      <c r="AX1257" s="1">
        <v>1549</v>
      </c>
      <c r="AY1257" s="1"/>
    </row>
    <row r="1258" spans="1:51" ht="30" customHeight="1" x14ac:dyDescent="0.3">
      <c r="A1258" s="10" t="s">
        <v>3533</v>
      </c>
      <c r="B1258" s="10" t="s">
        <v>3534</v>
      </c>
      <c r="C1258" s="10" t="s">
        <v>76</v>
      </c>
      <c r="D1258" s="11"/>
      <c r="E1258" s="12">
        <f>TRUNC(일위대가목록!E1055,0)</f>
        <v>0</v>
      </c>
      <c r="F1258" s="12">
        <f>TRUNC(E1258*D1258, 0)</f>
        <v>0</v>
      </c>
      <c r="G1258" s="12">
        <f>TRUNC(일위대가목록!F1055,0)</f>
        <v>69826</v>
      </c>
      <c r="H1258" s="12">
        <f>TRUNC(G1258*D1258, 0)</f>
        <v>0</v>
      </c>
      <c r="I1258" s="12">
        <f>TRUNC(일위대가목록!G1055,0)</f>
        <v>2094</v>
      </c>
      <c r="J1258" s="12">
        <f>TRUNC(I1258*D1258, 0)</f>
        <v>0</v>
      </c>
      <c r="K1258" s="12">
        <f>TRUNC(E1258+G1258+I1258, 0)</f>
        <v>71920</v>
      </c>
      <c r="L1258" s="12">
        <f>TRUNC(F1258+H1258+J1258, 0)</f>
        <v>0</v>
      </c>
      <c r="M1258" s="10" t="s">
        <v>52</v>
      </c>
      <c r="N1258" s="9" t="s">
        <v>3535</v>
      </c>
      <c r="O1258" s="9" t="s">
        <v>52</v>
      </c>
      <c r="P1258" s="9" t="s">
        <v>52</v>
      </c>
      <c r="Q1258" s="9" t="s">
        <v>3532</v>
      </c>
      <c r="R1258" s="9" t="s">
        <v>52</v>
      </c>
      <c r="S1258" s="9" t="s">
        <v>67</v>
      </c>
      <c r="T1258" s="9" t="s">
        <v>54</v>
      </c>
      <c r="U1258" s="9" t="s">
        <v>54</v>
      </c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9" t="s">
        <v>52</v>
      </c>
      <c r="AT1258" s="1"/>
      <c r="AU1258" s="9" t="s">
        <v>52</v>
      </c>
      <c r="AV1258" s="9" t="s">
        <v>52</v>
      </c>
      <c r="AW1258" s="9" t="s">
        <v>3536</v>
      </c>
      <c r="AX1258" s="1">
        <v>1512</v>
      </c>
      <c r="AY1258" s="1"/>
    </row>
    <row r="1259" spans="1:51" ht="30" customHeight="1" x14ac:dyDescent="0.3">
      <c r="A1259" s="10" t="s">
        <v>3533</v>
      </c>
      <c r="B1259" s="10" t="s">
        <v>3537</v>
      </c>
      <c r="C1259" s="10" t="s">
        <v>76</v>
      </c>
      <c r="D1259" s="11"/>
      <c r="E1259" s="12">
        <f>TRUNC(일위대가목록!E1056,0)</f>
        <v>0</v>
      </c>
      <c r="F1259" s="12">
        <f>TRUNC(E1259*D1259, 0)</f>
        <v>0</v>
      </c>
      <c r="G1259" s="12">
        <f>TRUNC(일위대가목록!F1056,0)</f>
        <v>83253</v>
      </c>
      <c r="H1259" s="12">
        <f>TRUNC(G1259*D1259, 0)</f>
        <v>0</v>
      </c>
      <c r="I1259" s="12">
        <f>TRUNC(일위대가목록!G1056,0)</f>
        <v>2497</v>
      </c>
      <c r="J1259" s="12">
        <f>TRUNC(I1259*D1259, 0)</f>
        <v>0</v>
      </c>
      <c r="K1259" s="12">
        <f>TRUNC(E1259+G1259+I1259, 0)</f>
        <v>85750</v>
      </c>
      <c r="L1259" s="12">
        <f>TRUNC(F1259+H1259+J1259, 0)</f>
        <v>0</v>
      </c>
      <c r="M1259" s="10" t="s">
        <v>52</v>
      </c>
      <c r="N1259" s="9" t="s">
        <v>3538</v>
      </c>
      <c r="O1259" s="9" t="s">
        <v>52</v>
      </c>
      <c r="P1259" s="9" t="s">
        <v>52</v>
      </c>
      <c r="Q1259" s="9" t="s">
        <v>3532</v>
      </c>
      <c r="R1259" s="9" t="s">
        <v>52</v>
      </c>
      <c r="S1259" s="9" t="s">
        <v>67</v>
      </c>
      <c r="T1259" s="9" t="s">
        <v>54</v>
      </c>
      <c r="U1259" s="9" t="s">
        <v>54</v>
      </c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9" t="s">
        <v>52</v>
      </c>
      <c r="AT1259" s="1"/>
      <c r="AU1259" s="9" t="s">
        <v>52</v>
      </c>
      <c r="AV1259" s="9" t="s">
        <v>52</v>
      </c>
      <c r="AW1259" s="9" t="s">
        <v>3539</v>
      </c>
      <c r="AX1259" s="1">
        <v>1513</v>
      </c>
      <c r="AY1259" s="1"/>
    </row>
    <row r="1260" spans="1:51" ht="30" customHeight="1" x14ac:dyDescent="0.3">
      <c r="A1260" s="10" t="s">
        <v>3533</v>
      </c>
      <c r="B1260" s="10" t="s">
        <v>3540</v>
      </c>
      <c r="C1260" s="10" t="s">
        <v>76</v>
      </c>
      <c r="D1260" s="11"/>
      <c r="E1260" s="12">
        <f>TRUNC(일위대가목록!E1057,0)</f>
        <v>0</v>
      </c>
      <c r="F1260" s="12">
        <f>TRUNC(E1260*D1260, 0)</f>
        <v>0</v>
      </c>
      <c r="G1260" s="12">
        <f>TRUNC(일위대가목록!F1057,0)</f>
        <v>114620</v>
      </c>
      <c r="H1260" s="12">
        <f>TRUNC(G1260*D1260, 0)</f>
        <v>0</v>
      </c>
      <c r="I1260" s="12">
        <f>TRUNC(일위대가목록!G1057,0)</f>
        <v>3438</v>
      </c>
      <c r="J1260" s="12">
        <f>TRUNC(I1260*D1260, 0)</f>
        <v>0</v>
      </c>
      <c r="K1260" s="12">
        <f>TRUNC(E1260+G1260+I1260, 0)</f>
        <v>118058</v>
      </c>
      <c r="L1260" s="12">
        <f>TRUNC(F1260+H1260+J1260, 0)</f>
        <v>0</v>
      </c>
      <c r="M1260" s="10" t="s">
        <v>52</v>
      </c>
      <c r="N1260" s="9" t="s">
        <v>3541</v>
      </c>
      <c r="O1260" s="9" t="s">
        <v>52</v>
      </c>
      <c r="P1260" s="9" t="s">
        <v>52</v>
      </c>
      <c r="Q1260" s="9" t="s">
        <v>3532</v>
      </c>
      <c r="R1260" s="9" t="s">
        <v>52</v>
      </c>
      <c r="S1260" s="9" t="s">
        <v>67</v>
      </c>
      <c r="T1260" s="9" t="s">
        <v>54</v>
      </c>
      <c r="U1260" s="9" t="s">
        <v>54</v>
      </c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9" t="s">
        <v>52</v>
      </c>
      <c r="AT1260" s="1"/>
      <c r="AU1260" s="9" t="s">
        <v>52</v>
      </c>
      <c r="AV1260" s="9" t="s">
        <v>52</v>
      </c>
      <c r="AW1260" s="9" t="s">
        <v>3542</v>
      </c>
      <c r="AX1260" s="1">
        <v>1514</v>
      </c>
      <c r="AY1260" s="1"/>
    </row>
    <row r="1261" spans="1:51" ht="30" customHeight="1" x14ac:dyDescent="0.3">
      <c r="A1261" s="10" t="s">
        <v>3533</v>
      </c>
      <c r="B1261" s="10" t="s">
        <v>3543</v>
      </c>
      <c r="C1261" s="10" t="s">
        <v>76</v>
      </c>
      <c r="D1261" s="11"/>
      <c r="E1261" s="12">
        <f>TRUNC(일위대가목록!E1058,0)</f>
        <v>0</v>
      </c>
      <c r="F1261" s="12">
        <f>TRUNC(E1261*D1261, 0)</f>
        <v>0</v>
      </c>
      <c r="G1261" s="12">
        <f>TRUNC(일위대가목록!F1058,0)</f>
        <v>147313</v>
      </c>
      <c r="H1261" s="12">
        <f>TRUNC(G1261*D1261, 0)</f>
        <v>0</v>
      </c>
      <c r="I1261" s="12">
        <f>TRUNC(일위대가목록!G1058,0)</f>
        <v>4419</v>
      </c>
      <c r="J1261" s="12">
        <f>TRUNC(I1261*D1261, 0)</f>
        <v>0</v>
      </c>
      <c r="K1261" s="12">
        <f>TRUNC(E1261+G1261+I1261, 0)</f>
        <v>151732</v>
      </c>
      <c r="L1261" s="12">
        <f>TRUNC(F1261+H1261+J1261, 0)</f>
        <v>0</v>
      </c>
      <c r="M1261" s="10" t="s">
        <v>52</v>
      </c>
      <c r="N1261" s="9" t="s">
        <v>3544</v>
      </c>
      <c r="O1261" s="9" t="s">
        <v>52</v>
      </c>
      <c r="P1261" s="9" t="s">
        <v>52</v>
      </c>
      <c r="Q1261" s="9" t="s">
        <v>3532</v>
      </c>
      <c r="R1261" s="9" t="s">
        <v>52</v>
      </c>
      <c r="S1261" s="9" t="s">
        <v>67</v>
      </c>
      <c r="T1261" s="9" t="s">
        <v>54</v>
      </c>
      <c r="U1261" s="9" t="s">
        <v>54</v>
      </c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9" t="s">
        <v>52</v>
      </c>
      <c r="AT1261" s="1"/>
      <c r="AU1261" s="9" t="s">
        <v>52</v>
      </c>
      <c r="AV1261" s="9" t="s">
        <v>52</v>
      </c>
      <c r="AW1261" s="9" t="s">
        <v>3545</v>
      </c>
      <c r="AX1261" s="1">
        <v>1515</v>
      </c>
      <c r="AY1261" s="1"/>
    </row>
    <row r="1262" spans="1:51" ht="30" customHeight="1" x14ac:dyDescent="0.3">
      <c r="A1262" s="10" t="s">
        <v>3546</v>
      </c>
      <c r="B1262" s="10" t="s">
        <v>3534</v>
      </c>
      <c r="C1262" s="10" t="s">
        <v>76</v>
      </c>
      <c r="D1262" s="11"/>
      <c r="E1262" s="12">
        <f>TRUNC(일위대가목록!E1059,0)</f>
        <v>0</v>
      </c>
      <c r="F1262" s="12">
        <f>TRUNC(E1262*D1262, 0)</f>
        <v>0</v>
      </c>
      <c r="G1262" s="12">
        <f>TRUNC(일위대가목록!F1059,0)</f>
        <v>66470</v>
      </c>
      <c r="H1262" s="12">
        <f>TRUNC(G1262*D1262, 0)</f>
        <v>0</v>
      </c>
      <c r="I1262" s="12">
        <f>TRUNC(일위대가목록!G1059,0)</f>
        <v>1994</v>
      </c>
      <c r="J1262" s="12">
        <f>TRUNC(I1262*D1262, 0)</f>
        <v>0</v>
      </c>
      <c r="K1262" s="12">
        <f>TRUNC(E1262+G1262+I1262, 0)</f>
        <v>68464</v>
      </c>
      <c r="L1262" s="12">
        <f>TRUNC(F1262+H1262+J1262, 0)</f>
        <v>0</v>
      </c>
      <c r="M1262" s="10" t="s">
        <v>52</v>
      </c>
      <c r="N1262" s="9" t="s">
        <v>3547</v>
      </c>
      <c r="O1262" s="9" t="s">
        <v>52</v>
      </c>
      <c r="P1262" s="9" t="s">
        <v>52</v>
      </c>
      <c r="Q1262" s="9" t="s">
        <v>3532</v>
      </c>
      <c r="R1262" s="9" t="s">
        <v>52</v>
      </c>
      <c r="S1262" s="9" t="s">
        <v>67</v>
      </c>
      <c r="T1262" s="9" t="s">
        <v>54</v>
      </c>
      <c r="U1262" s="9" t="s">
        <v>54</v>
      </c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9" t="s">
        <v>52</v>
      </c>
      <c r="AT1262" s="1"/>
      <c r="AU1262" s="9" t="s">
        <v>52</v>
      </c>
      <c r="AV1262" s="9" t="s">
        <v>52</v>
      </c>
      <c r="AW1262" s="9" t="s">
        <v>3548</v>
      </c>
      <c r="AX1262" s="1">
        <v>1516</v>
      </c>
      <c r="AY1262" s="1"/>
    </row>
    <row r="1263" spans="1:51" ht="30" customHeight="1" x14ac:dyDescent="0.3">
      <c r="A1263" s="10" t="s">
        <v>3546</v>
      </c>
      <c r="B1263" s="10" t="s">
        <v>3537</v>
      </c>
      <c r="C1263" s="10" t="s">
        <v>76</v>
      </c>
      <c r="D1263" s="11"/>
      <c r="E1263" s="12">
        <f>TRUNC(일위대가목록!E1060,0)</f>
        <v>0</v>
      </c>
      <c r="F1263" s="12">
        <f>TRUNC(E1263*D1263, 0)</f>
        <v>0</v>
      </c>
      <c r="G1263" s="12">
        <f>TRUNC(일위대가목록!F1060,0)</f>
        <v>79039</v>
      </c>
      <c r="H1263" s="12">
        <f>TRUNC(G1263*D1263, 0)</f>
        <v>0</v>
      </c>
      <c r="I1263" s="12">
        <f>TRUNC(일위대가목록!G1060,0)</f>
        <v>2371</v>
      </c>
      <c r="J1263" s="12">
        <f>TRUNC(I1263*D1263, 0)</f>
        <v>0</v>
      </c>
      <c r="K1263" s="12">
        <f>TRUNC(E1263+G1263+I1263, 0)</f>
        <v>81410</v>
      </c>
      <c r="L1263" s="12">
        <f>TRUNC(F1263+H1263+J1263, 0)</f>
        <v>0</v>
      </c>
      <c r="M1263" s="10" t="s">
        <v>52</v>
      </c>
      <c r="N1263" s="9" t="s">
        <v>3549</v>
      </c>
      <c r="O1263" s="9" t="s">
        <v>52</v>
      </c>
      <c r="P1263" s="9" t="s">
        <v>52</v>
      </c>
      <c r="Q1263" s="9" t="s">
        <v>3532</v>
      </c>
      <c r="R1263" s="9" t="s">
        <v>52</v>
      </c>
      <c r="S1263" s="9" t="s">
        <v>67</v>
      </c>
      <c r="T1263" s="9" t="s">
        <v>54</v>
      </c>
      <c r="U1263" s="9" t="s">
        <v>54</v>
      </c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9" t="s">
        <v>52</v>
      </c>
      <c r="AT1263" s="1"/>
      <c r="AU1263" s="9" t="s">
        <v>52</v>
      </c>
      <c r="AV1263" s="9" t="s">
        <v>52</v>
      </c>
      <c r="AW1263" s="9" t="s">
        <v>3550</v>
      </c>
      <c r="AX1263" s="1">
        <v>1517</v>
      </c>
      <c r="AY1263" s="1"/>
    </row>
    <row r="1264" spans="1:51" ht="30" customHeight="1" x14ac:dyDescent="0.3">
      <c r="A1264" s="10" t="s">
        <v>3546</v>
      </c>
      <c r="B1264" s="10" t="s">
        <v>3540</v>
      </c>
      <c r="C1264" s="10" t="s">
        <v>76</v>
      </c>
      <c r="D1264" s="11"/>
      <c r="E1264" s="12">
        <f>TRUNC(일위대가목록!E1061,0)</f>
        <v>0</v>
      </c>
      <c r="F1264" s="12">
        <f>TRUNC(E1264*D1264, 0)</f>
        <v>0</v>
      </c>
      <c r="G1264" s="12">
        <f>TRUNC(일위대가목록!F1061,0)</f>
        <v>108844</v>
      </c>
      <c r="H1264" s="12">
        <f>TRUNC(G1264*D1264, 0)</f>
        <v>0</v>
      </c>
      <c r="I1264" s="12">
        <f>TRUNC(일위대가목록!G1061,0)</f>
        <v>3265</v>
      </c>
      <c r="J1264" s="12">
        <f>TRUNC(I1264*D1264, 0)</f>
        <v>0</v>
      </c>
      <c r="K1264" s="12">
        <f>TRUNC(E1264+G1264+I1264, 0)</f>
        <v>112109</v>
      </c>
      <c r="L1264" s="12">
        <f>TRUNC(F1264+H1264+J1264, 0)</f>
        <v>0</v>
      </c>
      <c r="M1264" s="10" t="s">
        <v>52</v>
      </c>
      <c r="N1264" s="9" t="s">
        <v>3551</v>
      </c>
      <c r="O1264" s="9" t="s">
        <v>52</v>
      </c>
      <c r="P1264" s="9" t="s">
        <v>52</v>
      </c>
      <c r="Q1264" s="9" t="s">
        <v>3532</v>
      </c>
      <c r="R1264" s="9" t="s">
        <v>52</v>
      </c>
      <c r="S1264" s="9" t="s">
        <v>67</v>
      </c>
      <c r="T1264" s="9" t="s">
        <v>54</v>
      </c>
      <c r="U1264" s="9" t="s">
        <v>54</v>
      </c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9" t="s">
        <v>52</v>
      </c>
      <c r="AT1264" s="1"/>
      <c r="AU1264" s="9" t="s">
        <v>52</v>
      </c>
      <c r="AV1264" s="9" t="s">
        <v>52</v>
      </c>
      <c r="AW1264" s="9" t="s">
        <v>3552</v>
      </c>
      <c r="AX1264" s="1">
        <v>1518</v>
      </c>
      <c r="AY1264" s="1"/>
    </row>
    <row r="1265" spans="1:51" ht="30" customHeight="1" x14ac:dyDescent="0.3">
      <c r="A1265" s="10" t="s">
        <v>3546</v>
      </c>
      <c r="B1265" s="10" t="s">
        <v>3543</v>
      </c>
      <c r="C1265" s="10" t="s">
        <v>76</v>
      </c>
      <c r="D1265" s="11"/>
      <c r="E1265" s="12">
        <f>TRUNC(일위대가목록!E1062,0)</f>
        <v>0</v>
      </c>
      <c r="F1265" s="12">
        <f>TRUNC(E1265*D1265, 0)</f>
        <v>0</v>
      </c>
      <c r="G1265" s="12">
        <f>TRUNC(일위대가목록!F1062,0)</f>
        <v>139977</v>
      </c>
      <c r="H1265" s="12">
        <f>TRUNC(G1265*D1265, 0)</f>
        <v>0</v>
      </c>
      <c r="I1265" s="12">
        <f>TRUNC(일위대가목록!G1062,0)</f>
        <v>4199</v>
      </c>
      <c r="J1265" s="12">
        <f>TRUNC(I1265*D1265, 0)</f>
        <v>0</v>
      </c>
      <c r="K1265" s="12">
        <f>TRUNC(E1265+G1265+I1265, 0)</f>
        <v>144176</v>
      </c>
      <c r="L1265" s="12">
        <f>TRUNC(F1265+H1265+J1265, 0)</f>
        <v>0</v>
      </c>
      <c r="M1265" s="10" t="s">
        <v>52</v>
      </c>
      <c r="N1265" s="9" t="s">
        <v>3553</v>
      </c>
      <c r="O1265" s="9" t="s">
        <v>52</v>
      </c>
      <c r="P1265" s="9" t="s">
        <v>52</v>
      </c>
      <c r="Q1265" s="9" t="s">
        <v>3532</v>
      </c>
      <c r="R1265" s="9" t="s">
        <v>52</v>
      </c>
      <c r="S1265" s="9" t="s">
        <v>67</v>
      </c>
      <c r="T1265" s="9" t="s">
        <v>54</v>
      </c>
      <c r="U1265" s="9" t="s">
        <v>54</v>
      </c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9" t="s">
        <v>52</v>
      </c>
      <c r="AT1265" s="1"/>
      <c r="AU1265" s="9" t="s">
        <v>52</v>
      </c>
      <c r="AV1265" s="9" t="s">
        <v>52</v>
      </c>
      <c r="AW1265" s="9" t="s">
        <v>3554</v>
      </c>
      <c r="AX1265" s="1">
        <v>1519</v>
      </c>
      <c r="AY1265" s="1"/>
    </row>
    <row r="1266" spans="1:51" ht="30" customHeight="1" x14ac:dyDescent="0.3">
      <c r="A1266" s="10" t="s">
        <v>3555</v>
      </c>
      <c r="B1266" s="10" t="s">
        <v>3556</v>
      </c>
      <c r="C1266" s="10" t="s">
        <v>98</v>
      </c>
      <c r="D1266" s="11"/>
      <c r="E1266" s="12">
        <f>TRUNC(일위대가목록!E1063,0)</f>
        <v>0</v>
      </c>
      <c r="F1266" s="12">
        <f>TRUNC(E1266*D1266, 0)</f>
        <v>0</v>
      </c>
      <c r="G1266" s="12">
        <f>TRUNC(일위대가목록!F1063,0)</f>
        <v>2345</v>
      </c>
      <c r="H1266" s="12">
        <f>TRUNC(G1266*D1266, 0)</f>
        <v>0</v>
      </c>
      <c r="I1266" s="12">
        <f>TRUNC(일위대가목록!G1063,0)</f>
        <v>0</v>
      </c>
      <c r="J1266" s="12">
        <f>TRUNC(I1266*D1266, 0)</f>
        <v>0</v>
      </c>
      <c r="K1266" s="12">
        <f>TRUNC(E1266+G1266+I1266, 0)</f>
        <v>2345</v>
      </c>
      <c r="L1266" s="12">
        <f>TRUNC(F1266+H1266+J1266, 0)</f>
        <v>0</v>
      </c>
      <c r="M1266" s="10" t="s">
        <v>52</v>
      </c>
      <c r="N1266" s="9" t="s">
        <v>3557</v>
      </c>
      <c r="O1266" s="9" t="s">
        <v>52</v>
      </c>
      <c r="P1266" s="9" t="s">
        <v>52</v>
      </c>
      <c r="Q1266" s="9" t="s">
        <v>3532</v>
      </c>
      <c r="R1266" s="9" t="s">
        <v>52</v>
      </c>
      <c r="S1266" s="9" t="s">
        <v>67</v>
      </c>
      <c r="T1266" s="9" t="s">
        <v>54</v>
      </c>
      <c r="U1266" s="9" t="s">
        <v>54</v>
      </c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9" t="s">
        <v>52</v>
      </c>
      <c r="AT1266" s="1"/>
      <c r="AU1266" s="9" t="s">
        <v>52</v>
      </c>
      <c r="AV1266" s="9" t="s">
        <v>52</v>
      </c>
      <c r="AW1266" s="9" t="s">
        <v>3558</v>
      </c>
      <c r="AX1266" s="1">
        <v>1520</v>
      </c>
      <c r="AY1266" s="1"/>
    </row>
    <row r="1267" spans="1:51" ht="30" customHeight="1" x14ac:dyDescent="0.3">
      <c r="A1267" s="10" t="s">
        <v>3559</v>
      </c>
      <c r="B1267" s="10" t="s">
        <v>52</v>
      </c>
      <c r="C1267" s="10" t="s">
        <v>52</v>
      </c>
      <c r="D1267" s="11">
        <v>1</v>
      </c>
      <c r="E1267" s="12">
        <f>SUM(F1268:F1271)</f>
        <v>0</v>
      </c>
      <c r="F1267" s="12">
        <f>TRUNC(E1267*D1267, 0)</f>
        <v>0</v>
      </c>
      <c r="G1267" s="12">
        <f>SUM(H1268:H1271)</f>
        <v>0</v>
      </c>
      <c r="H1267" s="12">
        <f>TRUNC(G1267*D1267, 0)</f>
        <v>0</v>
      </c>
      <c r="I1267" s="12">
        <f>SUM(J1268:J1271)</f>
        <v>0</v>
      </c>
      <c r="J1267" s="12">
        <f>TRUNC(I1267*D1267, 0)</f>
        <v>0</v>
      </c>
      <c r="K1267" s="12">
        <f>SUM(L1268:L1271)</f>
        <v>0</v>
      </c>
      <c r="L1267" s="12">
        <f>TRUNC(F1267+H1267+J1267, 0)</f>
        <v>0</v>
      </c>
      <c r="M1267" s="10" t="s">
        <v>52</v>
      </c>
      <c r="N1267" s="9" t="s">
        <v>52</v>
      </c>
      <c r="O1267" s="9" t="s">
        <v>52</v>
      </c>
      <c r="P1267" s="9" t="s">
        <v>52</v>
      </c>
      <c r="Q1267" s="9" t="s">
        <v>3560</v>
      </c>
      <c r="R1267" s="9" t="s">
        <v>3530</v>
      </c>
      <c r="S1267" s="9" t="s">
        <v>54</v>
      </c>
      <c r="T1267" s="9" t="s">
        <v>54</v>
      </c>
      <c r="U1267" s="9" t="s">
        <v>54</v>
      </c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9" t="s">
        <v>52</v>
      </c>
      <c r="AT1267" s="1">
        <v>5</v>
      </c>
      <c r="AU1267" s="9" t="s">
        <v>52</v>
      </c>
      <c r="AV1267" s="9" t="s">
        <v>52</v>
      </c>
      <c r="AW1267" s="9" t="s">
        <v>3560</v>
      </c>
      <c r="AX1267" s="1">
        <v>1550</v>
      </c>
      <c r="AY1267" s="1"/>
    </row>
    <row r="1268" spans="1:51" ht="30" customHeight="1" x14ac:dyDescent="0.3">
      <c r="A1268" s="10" t="s">
        <v>3561</v>
      </c>
      <c r="B1268" s="10" t="s">
        <v>3534</v>
      </c>
      <c r="C1268" s="10" t="s">
        <v>76</v>
      </c>
      <c r="D1268" s="11"/>
      <c r="E1268" s="12">
        <f>TRUNC(일위대가목록!E1064,0)</f>
        <v>0</v>
      </c>
      <c r="F1268" s="12">
        <f>TRUNC(E1268*D1268, 0)</f>
        <v>0</v>
      </c>
      <c r="G1268" s="12">
        <f>TRUNC(일위대가목록!F1064,0)</f>
        <v>106628</v>
      </c>
      <c r="H1268" s="12">
        <f>TRUNC(G1268*D1268, 0)</f>
        <v>0</v>
      </c>
      <c r="I1268" s="12">
        <f>TRUNC(일위대가목록!G1064,0)</f>
        <v>3198</v>
      </c>
      <c r="J1268" s="12">
        <f>TRUNC(I1268*D1268, 0)</f>
        <v>0</v>
      </c>
      <c r="K1268" s="12">
        <f>TRUNC(E1268+G1268+I1268, 0)</f>
        <v>109826</v>
      </c>
      <c r="L1268" s="12">
        <f>TRUNC(F1268+H1268+J1268, 0)</f>
        <v>0</v>
      </c>
      <c r="M1268" s="10" t="s">
        <v>52</v>
      </c>
      <c r="N1268" s="9" t="s">
        <v>3562</v>
      </c>
      <c r="O1268" s="9" t="s">
        <v>52</v>
      </c>
      <c r="P1268" s="9" t="s">
        <v>52</v>
      </c>
      <c r="Q1268" s="9" t="s">
        <v>3560</v>
      </c>
      <c r="R1268" s="9" t="s">
        <v>52</v>
      </c>
      <c r="S1268" s="9" t="s">
        <v>67</v>
      </c>
      <c r="T1268" s="9" t="s">
        <v>54</v>
      </c>
      <c r="U1268" s="9" t="s">
        <v>54</v>
      </c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9" t="s">
        <v>52</v>
      </c>
      <c r="AT1268" s="1"/>
      <c r="AU1268" s="9" t="s">
        <v>52</v>
      </c>
      <c r="AV1268" s="9" t="s">
        <v>52</v>
      </c>
      <c r="AW1268" s="9" t="s">
        <v>3563</v>
      </c>
      <c r="AX1268" s="1">
        <v>1522</v>
      </c>
      <c r="AY1268" s="1"/>
    </row>
    <row r="1269" spans="1:51" ht="30" customHeight="1" x14ac:dyDescent="0.3">
      <c r="A1269" s="10" t="s">
        <v>3561</v>
      </c>
      <c r="B1269" s="10" t="s">
        <v>3537</v>
      </c>
      <c r="C1269" s="10" t="s">
        <v>76</v>
      </c>
      <c r="D1269" s="11"/>
      <c r="E1269" s="12">
        <f>TRUNC(일위대가목록!E1065,0)</f>
        <v>0</v>
      </c>
      <c r="F1269" s="12">
        <f>TRUNC(E1269*D1269, 0)</f>
        <v>0</v>
      </c>
      <c r="G1269" s="12">
        <f>TRUNC(일위대가목록!F1065,0)</f>
        <v>117159</v>
      </c>
      <c r="H1269" s="12">
        <f>TRUNC(G1269*D1269, 0)</f>
        <v>0</v>
      </c>
      <c r="I1269" s="12">
        <f>TRUNC(일위대가목록!G1065,0)</f>
        <v>3514</v>
      </c>
      <c r="J1269" s="12">
        <f>TRUNC(I1269*D1269, 0)</f>
        <v>0</v>
      </c>
      <c r="K1269" s="12">
        <f>TRUNC(E1269+G1269+I1269, 0)</f>
        <v>120673</v>
      </c>
      <c r="L1269" s="12">
        <f>TRUNC(F1269+H1269+J1269, 0)</f>
        <v>0</v>
      </c>
      <c r="M1269" s="10" t="s">
        <v>52</v>
      </c>
      <c r="N1269" s="9" t="s">
        <v>3564</v>
      </c>
      <c r="O1269" s="9" t="s">
        <v>52</v>
      </c>
      <c r="P1269" s="9" t="s">
        <v>52</v>
      </c>
      <c r="Q1269" s="9" t="s">
        <v>3560</v>
      </c>
      <c r="R1269" s="9" t="s">
        <v>52</v>
      </c>
      <c r="S1269" s="9" t="s">
        <v>67</v>
      </c>
      <c r="T1269" s="9" t="s">
        <v>54</v>
      </c>
      <c r="U1269" s="9" t="s">
        <v>54</v>
      </c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9" t="s">
        <v>52</v>
      </c>
      <c r="AT1269" s="1"/>
      <c r="AU1269" s="9" t="s">
        <v>52</v>
      </c>
      <c r="AV1269" s="9" t="s">
        <v>52</v>
      </c>
      <c r="AW1269" s="9" t="s">
        <v>3565</v>
      </c>
      <c r="AX1269" s="1">
        <v>1523</v>
      </c>
      <c r="AY1269" s="1"/>
    </row>
    <row r="1270" spans="1:51" ht="30" customHeight="1" x14ac:dyDescent="0.3">
      <c r="A1270" s="10" t="s">
        <v>3561</v>
      </c>
      <c r="B1270" s="10" t="s">
        <v>3540</v>
      </c>
      <c r="C1270" s="10" t="s">
        <v>76</v>
      </c>
      <c r="D1270" s="11"/>
      <c r="E1270" s="12">
        <f>TRUNC(일위대가목록!E1066,0)</f>
        <v>0</v>
      </c>
      <c r="F1270" s="12">
        <f>TRUNC(E1270*D1270, 0)</f>
        <v>0</v>
      </c>
      <c r="G1270" s="12">
        <f>TRUNC(일위대가목록!F1066,0)</f>
        <v>151947</v>
      </c>
      <c r="H1270" s="12">
        <f>TRUNC(G1270*D1270, 0)</f>
        <v>0</v>
      </c>
      <c r="I1270" s="12">
        <f>TRUNC(일위대가목록!G1066,0)</f>
        <v>4558</v>
      </c>
      <c r="J1270" s="12">
        <f>TRUNC(I1270*D1270, 0)</f>
        <v>0</v>
      </c>
      <c r="K1270" s="12">
        <f>TRUNC(E1270+G1270+I1270, 0)</f>
        <v>156505</v>
      </c>
      <c r="L1270" s="12">
        <f>TRUNC(F1270+H1270+J1270, 0)</f>
        <v>0</v>
      </c>
      <c r="M1270" s="10" t="s">
        <v>52</v>
      </c>
      <c r="N1270" s="9" t="s">
        <v>3566</v>
      </c>
      <c r="O1270" s="9" t="s">
        <v>52</v>
      </c>
      <c r="P1270" s="9" t="s">
        <v>52</v>
      </c>
      <c r="Q1270" s="9" t="s">
        <v>3560</v>
      </c>
      <c r="R1270" s="9" t="s">
        <v>52</v>
      </c>
      <c r="S1270" s="9" t="s">
        <v>67</v>
      </c>
      <c r="T1270" s="9" t="s">
        <v>54</v>
      </c>
      <c r="U1270" s="9" t="s">
        <v>54</v>
      </c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9" t="s">
        <v>52</v>
      </c>
      <c r="AT1270" s="1"/>
      <c r="AU1270" s="9" t="s">
        <v>52</v>
      </c>
      <c r="AV1270" s="9" t="s">
        <v>52</v>
      </c>
      <c r="AW1270" s="9" t="s">
        <v>3567</v>
      </c>
      <c r="AX1270" s="1">
        <v>1524</v>
      </c>
      <c r="AY1270" s="1"/>
    </row>
    <row r="1271" spans="1:51" ht="30" customHeight="1" x14ac:dyDescent="0.3">
      <c r="A1271" s="10" t="s">
        <v>3561</v>
      </c>
      <c r="B1271" s="10" t="s">
        <v>3543</v>
      </c>
      <c r="C1271" s="10" t="s">
        <v>76</v>
      </c>
      <c r="D1271" s="11"/>
      <c r="E1271" s="12">
        <f>TRUNC(일위대가목록!E1067,0)</f>
        <v>0</v>
      </c>
      <c r="F1271" s="12">
        <f>TRUNC(E1271*D1271, 0)</f>
        <v>0</v>
      </c>
      <c r="G1271" s="12">
        <f>TRUNC(일위대가목록!F1067,0)</f>
        <v>178469</v>
      </c>
      <c r="H1271" s="12">
        <f>TRUNC(G1271*D1271, 0)</f>
        <v>0</v>
      </c>
      <c r="I1271" s="12">
        <f>TRUNC(일위대가목록!G1067,0)</f>
        <v>5354</v>
      </c>
      <c r="J1271" s="12">
        <f>TRUNC(I1271*D1271, 0)</f>
        <v>0</v>
      </c>
      <c r="K1271" s="12">
        <f>TRUNC(E1271+G1271+I1271, 0)</f>
        <v>183823</v>
      </c>
      <c r="L1271" s="12">
        <f>TRUNC(F1271+H1271+J1271, 0)</f>
        <v>0</v>
      </c>
      <c r="M1271" s="10" t="s">
        <v>52</v>
      </c>
      <c r="N1271" s="9" t="s">
        <v>3568</v>
      </c>
      <c r="O1271" s="9" t="s">
        <v>52</v>
      </c>
      <c r="P1271" s="9" t="s">
        <v>52</v>
      </c>
      <c r="Q1271" s="9" t="s">
        <v>3560</v>
      </c>
      <c r="R1271" s="9" t="s">
        <v>52</v>
      </c>
      <c r="S1271" s="9" t="s">
        <v>67</v>
      </c>
      <c r="T1271" s="9" t="s">
        <v>54</v>
      </c>
      <c r="U1271" s="9" t="s">
        <v>54</v>
      </c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9" t="s">
        <v>52</v>
      </c>
      <c r="AT1271" s="1"/>
      <c r="AU1271" s="9" t="s">
        <v>52</v>
      </c>
      <c r="AV1271" s="9" t="s">
        <v>52</v>
      </c>
      <c r="AW1271" s="9" t="s">
        <v>3569</v>
      </c>
      <c r="AX1271" s="1">
        <v>1525</v>
      </c>
      <c r="AY1271" s="1"/>
    </row>
    <row r="1272" spans="1:51" ht="30" customHeight="1" x14ac:dyDescent="0.3">
      <c r="A1272" s="10" t="s">
        <v>3570</v>
      </c>
      <c r="B1272" s="10" t="s">
        <v>52</v>
      </c>
      <c r="C1272" s="10" t="s">
        <v>52</v>
      </c>
      <c r="D1272" s="11">
        <v>1</v>
      </c>
      <c r="E1272" s="12">
        <f>SUM(F1273:F1277)</f>
        <v>0</v>
      </c>
      <c r="F1272" s="12">
        <f>TRUNC(E1272*D1272, 0)</f>
        <v>0</v>
      </c>
      <c r="G1272" s="12">
        <f>SUM(H1273:H1277)</f>
        <v>0</v>
      </c>
      <c r="H1272" s="12">
        <f>TRUNC(G1272*D1272, 0)</f>
        <v>0</v>
      </c>
      <c r="I1272" s="12">
        <f>SUM(J1273:J1277)</f>
        <v>0</v>
      </c>
      <c r="J1272" s="12">
        <f>TRUNC(I1272*D1272, 0)</f>
        <v>0</v>
      </c>
      <c r="K1272" s="12">
        <f>SUM(L1273:L1277)</f>
        <v>0</v>
      </c>
      <c r="L1272" s="12">
        <f>TRUNC(F1272+H1272+J1272, 0)</f>
        <v>0</v>
      </c>
      <c r="M1272" s="10" t="s">
        <v>52</v>
      </c>
      <c r="N1272" s="9" t="s">
        <v>52</v>
      </c>
      <c r="O1272" s="9" t="s">
        <v>52</v>
      </c>
      <c r="P1272" s="9" t="s">
        <v>52</v>
      </c>
      <c r="Q1272" s="9" t="s">
        <v>3571</v>
      </c>
      <c r="R1272" s="9" t="s">
        <v>3530</v>
      </c>
      <c r="S1272" s="9" t="s">
        <v>54</v>
      </c>
      <c r="T1272" s="9" t="s">
        <v>54</v>
      </c>
      <c r="U1272" s="9" t="s">
        <v>54</v>
      </c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9" t="s">
        <v>52</v>
      </c>
      <c r="AT1272" s="1">
        <v>5</v>
      </c>
      <c r="AU1272" s="9" t="s">
        <v>52</v>
      </c>
      <c r="AV1272" s="9" t="s">
        <v>52</v>
      </c>
      <c r="AW1272" s="9" t="s">
        <v>3571</v>
      </c>
      <c r="AX1272" s="1">
        <v>1551</v>
      </c>
      <c r="AY1272" s="1"/>
    </row>
    <row r="1273" spans="1:51" ht="30" customHeight="1" x14ac:dyDescent="0.3">
      <c r="A1273" s="10" t="s">
        <v>3572</v>
      </c>
      <c r="B1273" s="10" t="s">
        <v>3534</v>
      </c>
      <c r="C1273" s="10" t="s">
        <v>76</v>
      </c>
      <c r="D1273" s="11"/>
      <c r="E1273" s="12">
        <f>TRUNC(일위대가목록!E1068,0)</f>
        <v>0</v>
      </c>
      <c r="F1273" s="12">
        <f>TRUNC(E1273*D1273, 0)</f>
        <v>0</v>
      </c>
      <c r="G1273" s="12">
        <f>TRUNC(일위대가목록!F1068,0)</f>
        <v>56011</v>
      </c>
      <c r="H1273" s="12">
        <f>TRUNC(G1273*D1273, 0)</f>
        <v>0</v>
      </c>
      <c r="I1273" s="12">
        <f>TRUNC(일위대가목록!G1068,0)</f>
        <v>1120</v>
      </c>
      <c r="J1273" s="12">
        <f>TRUNC(I1273*D1273, 0)</f>
        <v>0</v>
      </c>
      <c r="K1273" s="12">
        <f>TRUNC(E1273+G1273+I1273, 0)</f>
        <v>57131</v>
      </c>
      <c r="L1273" s="12">
        <f>TRUNC(F1273+H1273+J1273, 0)</f>
        <v>0</v>
      </c>
      <c r="M1273" s="10" t="s">
        <v>52</v>
      </c>
      <c r="N1273" s="9" t="s">
        <v>3573</v>
      </c>
      <c r="O1273" s="9" t="s">
        <v>52</v>
      </c>
      <c r="P1273" s="9" t="s">
        <v>52</v>
      </c>
      <c r="Q1273" s="9" t="s">
        <v>3571</v>
      </c>
      <c r="R1273" s="9" t="s">
        <v>52</v>
      </c>
      <c r="S1273" s="9" t="s">
        <v>67</v>
      </c>
      <c r="T1273" s="9" t="s">
        <v>54</v>
      </c>
      <c r="U1273" s="9" t="s">
        <v>54</v>
      </c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9" t="s">
        <v>52</v>
      </c>
      <c r="AT1273" s="1"/>
      <c r="AU1273" s="9" t="s">
        <v>52</v>
      </c>
      <c r="AV1273" s="9" t="s">
        <v>52</v>
      </c>
      <c r="AW1273" s="9" t="s">
        <v>3574</v>
      </c>
      <c r="AX1273" s="1">
        <v>1527</v>
      </c>
      <c r="AY1273" s="1"/>
    </row>
    <row r="1274" spans="1:51" ht="30" customHeight="1" x14ac:dyDescent="0.3">
      <c r="A1274" s="10" t="s">
        <v>3572</v>
      </c>
      <c r="B1274" s="10" t="s">
        <v>3537</v>
      </c>
      <c r="C1274" s="10" t="s">
        <v>76</v>
      </c>
      <c r="D1274" s="11"/>
      <c r="E1274" s="12">
        <f>TRUNC(일위대가목록!E1069,0)</f>
        <v>0</v>
      </c>
      <c r="F1274" s="12">
        <f>TRUNC(E1274*D1274, 0)</f>
        <v>0</v>
      </c>
      <c r="G1274" s="12">
        <f>TRUNC(일위대가목록!F1069,0)</f>
        <v>76062</v>
      </c>
      <c r="H1274" s="12">
        <f>TRUNC(G1274*D1274, 0)</f>
        <v>0</v>
      </c>
      <c r="I1274" s="12">
        <f>TRUNC(일위대가목록!G1069,0)</f>
        <v>1521</v>
      </c>
      <c r="J1274" s="12">
        <f>TRUNC(I1274*D1274, 0)</f>
        <v>0</v>
      </c>
      <c r="K1274" s="12">
        <f>TRUNC(E1274+G1274+I1274, 0)</f>
        <v>77583</v>
      </c>
      <c r="L1274" s="12">
        <f>TRUNC(F1274+H1274+J1274, 0)</f>
        <v>0</v>
      </c>
      <c r="M1274" s="10" t="s">
        <v>52</v>
      </c>
      <c r="N1274" s="9" t="s">
        <v>3575</v>
      </c>
      <c r="O1274" s="9" t="s">
        <v>52</v>
      </c>
      <c r="P1274" s="9" t="s">
        <v>52</v>
      </c>
      <c r="Q1274" s="9" t="s">
        <v>3571</v>
      </c>
      <c r="R1274" s="9" t="s">
        <v>52</v>
      </c>
      <c r="S1274" s="9" t="s">
        <v>67</v>
      </c>
      <c r="T1274" s="9" t="s">
        <v>54</v>
      </c>
      <c r="U1274" s="9" t="s">
        <v>54</v>
      </c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9" t="s">
        <v>52</v>
      </c>
      <c r="AT1274" s="1"/>
      <c r="AU1274" s="9" t="s">
        <v>52</v>
      </c>
      <c r="AV1274" s="9" t="s">
        <v>52</v>
      </c>
      <c r="AW1274" s="9" t="s">
        <v>3576</v>
      </c>
      <c r="AX1274" s="1">
        <v>1528</v>
      </c>
      <c r="AY1274" s="1"/>
    </row>
    <row r="1275" spans="1:51" ht="30" customHeight="1" x14ac:dyDescent="0.3">
      <c r="A1275" s="10" t="s">
        <v>3572</v>
      </c>
      <c r="B1275" s="10" t="s">
        <v>3540</v>
      </c>
      <c r="C1275" s="10" t="s">
        <v>76</v>
      </c>
      <c r="D1275" s="11"/>
      <c r="E1275" s="12">
        <f>TRUNC(일위대가목록!E1070,0)</f>
        <v>0</v>
      </c>
      <c r="F1275" s="12">
        <f>TRUNC(E1275*D1275, 0)</f>
        <v>0</v>
      </c>
      <c r="G1275" s="12">
        <f>TRUNC(일위대가목록!F1070,0)</f>
        <v>107437</v>
      </c>
      <c r="H1275" s="12">
        <f>TRUNC(G1275*D1275, 0)</f>
        <v>0</v>
      </c>
      <c r="I1275" s="12">
        <f>TRUNC(일위대가목록!G1070,0)</f>
        <v>2148</v>
      </c>
      <c r="J1275" s="12">
        <f>TRUNC(I1275*D1275, 0)</f>
        <v>0</v>
      </c>
      <c r="K1275" s="12">
        <f>TRUNC(E1275+G1275+I1275, 0)</f>
        <v>109585</v>
      </c>
      <c r="L1275" s="12">
        <f>TRUNC(F1275+H1275+J1275, 0)</f>
        <v>0</v>
      </c>
      <c r="M1275" s="10" t="s">
        <v>52</v>
      </c>
      <c r="N1275" s="9" t="s">
        <v>3577</v>
      </c>
      <c r="O1275" s="9" t="s">
        <v>52</v>
      </c>
      <c r="P1275" s="9" t="s">
        <v>52</v>
      </c>
      <c r="Q1275" s="9" t="s">
        <v>3571</v>
      </c>
      <c r="R1275" s="9" t="s">
        <v>52</v>
      </c>
      <c r="S1275" s="9" t="s">
        <v>67</v>
      </c>
      <c r="T1275" s="9" t="s">
        <v>54</v>
      </c>
      <c r="U1275" s="9" t="s">
        <v>54</v>
      </c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9" t="s">
        <v>52</v>
      </c>
      <c r="AT1275" s="1"/>
      <c r="AU1275" s="9" t="s">
        <v>52</v>
      </c>
      <c r="AV1275" s="9" t="s">
        <v>52</v>
      </c>
      <c r="AW1275" s="9" t="s">
        <v>3578</v>
      </c>
      <c r="AX1275" s="1">
        <v>1529</v>
      </c>
      <c r="AY1275" s="1"/>
    </row>
    <row r="1276" spans="1:51" ht="30" customHeight="1" x14ac:dyDescent="0.3">
      <c r="A1276" s="10" t="s">
        <v>3572</v>
      </c>
      <c r="B1276" s="10" t="s">
        <v>3579</v>
      </c>
      <c r="C1276" s="10" t="s">
        <v>76</v>
      </c>
      <c r="D1276" s="11"/>
      <c r="E1276" s="12">
        <f>TRUNC(일위대가목록!E1071,0)</f>
        <v>0</v>
      </c>
      <c r="F1276" s="12">
        <f>TRUNC(E1276*D1276, 0)</f>
        <v>0</v>
      </c>
      <c r="G1276" s="12">
        <f>TRUNC(일위대가목록!F1071,0)</f>
        <v>127076</v>
      </c>
      <c r="H1276" s="12">
        <f>TRUNC(G1276*D1276, 0)</f>
        <v>0</v>
      </c>
      <c r="I1276" s="12">
        <f>TRUNC(일위대가목록!G1071,0)</f>
        <v>2541</v>
      </c>
      <c r="J1276" s="12">
        <f>TRUNC(I1276*D1276, 0)</f>
        <v>0</v>
      </c>
      <c r="K1276" s="12">
        <f>TRUNC(E1276+G1276+I1276, 0)</f>
        <v>129617</v>
      </c>
      <c r="L1276" s="12">
        <f>TRUNC(F1276+H1276+J1276, 0)</f>
        <v>0</v>
      </c>
      <c r="M1276" s="10" t="s">
        <v>52</v>
      </c>
      <c r="N1276" s="9" t="s">
        <v>3580</v>
      </c>
      <c r="O1276" s="9" t="s">
        <v>52</v>
      </c>
      <c r="P1276" s="9" t="s">
        <v>52</v>
      </c>
      <c r="Q1276" s="9" t="s">
        <v>3571</v>
      </c>
      <c r="R1276" s="9" t="s">
        <v>52</v>
      </c>
      <c r="S1276" s="9" t="s">
        <v>67</v>
      </c>
      <c r="T1276" s="9" t="s">
        <v>54</v>
      </c>
      <c r="U1276" s="9" t="s">
        <v>54</v>
      </c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9" t="s">
        <v>52</v>
      </c>
      <c r="AT1276" s="1"/>
      <c r="AU1276" s="9" t="s">
        <v>52</v>
      </c>
      <c r="AV1276" s="9" t="s">
        <v>52</v>
      </c>
      <c r="AW1276" s="9" t="s">
        <v>3581</v>
      </c>
      <c r="AX1276" s="1">
        <v>1530</v>
      </c>
      <c r="AY1276" s="1"/>
    </row>
    <row r="1277" spans="1:51" ht="30" customHeight="1" x14ac:dyDescent="0.3">
      <c r="A1277" s="10" t="s">
        <v>3572</v>
      </c>
      <c r="B1277" s="10" t="s">
        <v>3582</v>
      </c>
      <c r="C1277" s="10" t="s">
        <v>76</v>
      </c>
      <c r="D1277" s="11"/>
      <c r="E1277" s="12">
        <f>TRUNC(일위대가목록!E1072,0)</f>
        <v>0</v>
      </c>
      <c r="F1277" s="12">
        <f>TRUNC(E1277*D1277, 0)</f>
        <v>0</v>
      </c>
      <c r="G1277" s="12">
        <f>TRUNC(일위대가목록!F1072,0)</f>
        <v>137922</v>
      </c>
      <c r="H1277" s="12">
        <f>TRUNC(G1277*D1277, 0)</f>
        <v>0</v>
      </c>
      <c r="I1277" s="12">
        <f>TRUNC(일위대가목록!G1072,0)</f>
        <v>2758</v>
      </c>
      <c r="J1277" s="12">
        <f>TRUNC(I1277*D1277, 0)</f>
        <v>0</v>
      </c>
      <c r="K1277" s="12">
        <f>TRUNC(E1277+G1277+I1277, 0)</f>
        <v>140680</v>
      </c>
      <c r="L1277" s="12">
        <f>TRUNC(F1277+H1277+J1277, 0)</f>
        <v>0</v>
      </c>
      <c r="M1277" s="10" t="s">
        <v>52</v>
      </c>
      <c r="N1277" s="9" t="s">
        <v>3583</v>
      </c>
      <c r="O1277" s="9" t="s">
        <v>52</v>
      </c>
      <c r="P1277" s="9" t="s">
        <v>52</v>
      </c>
      <c r="Q1277" s="9" t="s">
        <v>3571</v>
      </c>
      <c r="R1277" s="9" t="s">
        <v>52</v>
      </c>
      <c r="S1277" s="9" t="s">
        <v>67</v>
      </c>
      <c r="T1277" s="9" t="s">
        <v>54</v>
      </c>
      <c r="U1277" s="9" t="s">
        <v>54</v>
      </c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9" t="s">
        <v>52</v>
      </c>
      <c r="AT1277" s="1"/>
      <c r="AU1277" s="9" t="s">
        <v>52</v>
      </c>
      <c r="AV1277" s="9" t="s">
        <v>52</v>
      </c>
      <c r="AW1277" s="9" t="s">
        <v>3584</v>
      </c>
      <c r="AX1277" s="1">
        <v>1531</v>
      </c>
      <c r="AY1277" s="1"/>
    </row>
    <row r="1278" spans="1:51" ht="30" customHeight="1" x14ac:dyDescent="0.3">
      <c r="A1278" s="10" t="s">
        <v>3585</v>
      </c>
      <c r="B1278" s="10" t="s">
        <v>52</v>
      </c>
      <c r="C1278" s="10" t="s">
        <v>52</v>
      </c>
      <c r="D1278" s="11">
        <v>1</v>
      </c>
      <c r="E1278" s="12">
        <f>SUM(F1279:F1288)</f>
        <v>0</v>
      </c>
      <c r="F1278" s="12">
        <f>TRUNC(E1278*D1278, 0)</f>
        <v>0</v>
      </c>
      <c r="G1278" s="12">
        <f>SUM(H1279:H1288)</f>
        <v>0</v>
      </c>
      <c r="H1278" s="12">
        <f>TRUNC(G1278*D1278, 0)</f>
        <v>0</v>
      </c>
      <c r="I1278" s="12">
        <f>SUM(J1279:J1288)</f>
        <v>0</v>
      </c>
      <c r="J1278" s="12">
        <f>TRUNC(I1278*D1278, 0)</f>
        <v>0</v>
      </c>
      <c r="K1278" s="12">
        <f>SUM(L1279:L1288)</f>
        <v>0</v>
      </c>
      <c r="L1278" s="12">
        <f>TRUNC(F1278+H1278+J1278, 0)</f>
        <v>0</v>
      </c>
      <c r="M1278" s="10" t="s">
        <v>52</v>
      </c>
      <c r="N1278" s="9" t="s">
        <v>52</v>
      </c>
      <c r="O1278" s="9" t="s">
        <v>52</v>
      </c>
      <c r="P1278" s="9" t="s">
        <v>52</v>
      </c>
      <c r="Q1278" s="9" t="s">
        <v>3586</v>
      </c>
      <c r="R1278" s="9" t="s">
        <v>3530</v>
      </c>
      <c r="S1278" s="9" t="s">
        <v>54</v>
      </c>
      <c r="T1278" s="9" t="s">
        <v>54</v>
      </c>
      <c r="U1278" s="9" t="s">
        <v>54</v>
      </c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9" t="s">
        <v>52</v>
      </c>
      <c r="AT1278" s="1">
        <v>5</v>
      </c>
      <c r="AU1278" s="9" t="s">
        <v>52</v>
      </c>
      <c r="AV1278" s="9" t="s">
        <v>52</v>
      </c>
      <c r="AW1278" s="9" t="s">
        <v>3586</v>
      </c>
      <c r="AX1278" s="1">
        <v>1552</v>
      </c>
      <c r="AY1278" s="1"/>
    </row>
    <row r="1279" spans="1:51" ht="30" customHeight="1" x14ac:dyDescent="0.3">
      <c r="A1279" s="10" t="s">
        <v>3587</v>
      </c>
      <c r="B1279" s="10" t="s">
        <v>3588</v>
      </c>
      <c r="C1279" s="10" t="s">
        <v>76</v>
      </c>
      <c r="D1279" s="11"/>
      <c r="E1279" s="12">
        <f>TRUNC(일위대가목록!E1073,0)</f>
        <v>0</v>
      </c>
      <c r="F1279" s="12">
        <f>TRUNC(E1279*D1279, 0)</f>
        <v>0</v>
      </c>
      <c r="G1279" s="12">
        <f>TRUNC(일위대가목록!F1073,0)</f>
        <v>45327</v>
      </c>
      <c r="H1279" s="12">
        <f>TRUNC(G1279*D1279, 0)</f>
        <v>0</v>
      </c>
      <c r="I1279" s="12">
        <f>TRUNC(일위대가목록!G1073,0)</f>
        <v>906</v>
      </c>
      <c r="J1279" s="12">
        <f>TRUNC(I1279*D1279, 0)</f>
        <v>0</v>
      </c>
      <c r="K1279" s="12">
        <f>TRUNC(E1279+G1279+I1279, 0)</f>
        <v>46233</v>
      </c>
      <c r="L1279" s="12">
        <f>TRUNC(F1279+H1279+J1279, 0)</f>
        <v>0</v>
      </c>
      <c r="M1279" s="10" t="s">
        <v>52</v>
      </c>
      <c r="N1279" s="9" t="s">
        <v>3589</v>
      </c>
      <c r="O1279" s="9" t="s">
        <v>52</v>
      </c>
      <c r="P1279" s="9" t="s">
        <v>52</v>
      </c>
      <c r="Q1279" s="9" t="s">
        <v>3586</v>
      </c>
      <c r="R1279" s="9" t="s">
        <v>52</v>
      </c>
      <c r="S1279" s="9" t="s">
        <v>67</v>
      </c>
      <c r="T1279" s="9" t="s">
        <v>54</v>
      </c>
      <c r="U1279" s="9" t="s">
        <v>54</v>
      </c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9" t="s">
        <v>52</v>
      </c>
      <c r="AT1279" s="1"/>
      <c r="AU1279" s="9" t="s">
        <v>52</v>
      </c>
      <c r="AV1279" s="9" t="s">
        <v>52</v>
      </c>
      <c r="AW1279" s="9" t="s">
        <v>3590</v>
      </c>
      <c r="AX1279" s="1">
        <v>1533</v>
      </c>
      <c r="AY1279" s="1"/>
    </row>
    <row r="1280" spans="1:51" ht="30" customHeight="1" x14ac:dyDescent="0.3">
      <c r="A1280" s="10" t="s">
        <v>3587</v>
      </c>
      <c r="B1280" s="10" t="s">
        <v>3591</v>
      </c>
      <c r="C1280" s="10" t="s">
        <v>76</v>
      </c>
      <c r="D1280" s="11"/>
      <c r="E1280" s="12">
        <f>TRUNC(일위대가목록!E1074,0)</f>
        <v>0</v>
      </c>
      <c r="F1280" s="12">
        <f>TRUNC(E1280*D1280, 0)</f>
        <v>0</v>
      </c>
      <c r="G1280" s="12">
        <f>TRUNC(일위대가목록!F1074,0)</f>
        <v>56327</v>
      </c>
      <c r="H1280" s="12">
        <f>TRUNC(G1280*D1280, 0)</f>
        <v>0</v>
      </c>
      <c r="I1280" s="12">
        <f>TRUNC(일위대가목록!G1074,0)</f>
        <v>1126</v>
      </c>
      <c r="J1280" s="12">
        <f>TRUNC(I1280*D1280, 0)</f>
        <v>0</v>
      </c>
      <c r="K1280" s="12">
        <f>TRUNC(E1280+G1280+I1280, 0)</f>
        <v>57453</v>
      </c>
      <c r="L1280" s="12">
        <f>TRUNC(F1280+H1280+J1280, 0)</f>
        <v>0</v>
      </c>
      <c r="M1280" s="10" t="s">
        <v>52</v>
      </c>
      <c r="N1280" s="9" t="s">
        <v>3592</v>
      </c>
      <c r="O1280" s="9" t="s">
        <v>52</v>
      </c>
      <c r="P1280" s="9" t="s">
        <v>52</v>
      </c>
      <c r="Q1280" s="9" t="s">
        <v>3586</v>
      </c>
      <c r="R1280" s="9" t="s">
        <v>52</v>
      </c>
      <c r="S1280" s="9" t="s">
        <v>67</v>
      </c>
      <c r="T1280" s="9" t="s">
        <v>54</v>
      </c>
      <c r="U1280" s="9" t="s">
        <v>54</v>
      </c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9" t="s">
        <v>52</v>
      </c>
      <c r="AT1280" s="1"/>
      <c r="AU1280" s="9" t="s">
        <v>52</v>
      </c>
      <c r="AV1280" s="9" t="s">
        <v>52</v>
      </c>
      <c r="AW1280" s="9" t="s">
        <v>3593</v>
      </c>
      <c r="AX1280" s="1">
        <v>1534</v>
      </c>
      <c r="AY1280" s="1"/>
    </row>
    <row r="1281" spans="1:51" ht="30" customHeight="1" x14ac:dyDescent="0.3">
      <c r="A1281" s="10" t="s">
        <v>3587</v>
      </c>
      <c r="B1281" s="10" t="s">
        <v>3594</v>
      </c>
      <c r="C1281" s="10" t="s">
        <v>76</v>
      </c>
      <c r="D1281" s="11"/>
      <c r="E1281" s="12">
        <f>TRUNC(일위대가목록!E1075,0)</f>
        <v>0</v>
      </c>
      <c r="F1281" s="12">
        <f>TRUNC(E1281*D1281, 0)</f>
        <v>0</v>
      </c>
      <c r="G1281" s="12">
        <f>TRUNC(일위대가목록!F1075,0)</f>
        <v>89497</v>
      </c>
      <c r="H1281" s="12">
        <f>TRUNC(G1281*D1281, 0)</f>
        <v>0</v>
      </c>
      <c r="I1281" s="12">
        <f>TRUNC(일위대가목록!G1075,0)</f>
        <v>1789</v>
      </c>
      <c r="J1281" s="12">
        <f>TRUNC(I1281*D1281, 0)</f>
        <v>0</v>
      </c>
      <c r="K1281" s="12">
        <f>TRUNC(E1281+G1281+I1281, 0)</f>
        <v>91286</v>
      </c>
      <c r="L1281" s="12">
        <f>TRUNC(F1281+H1281+J1281, 0)</f>
        <v>0</v>
      </c>
      <c r="M1281" s="10" t="s">
        <v>52</v>
      </c>
      <c r="N1281" s="9" t="s">
        <v>3595</v>
      </c>
      <c r="O1281" s="9" t="s">
        <v>52</v>
      </c>
      <c r="P1281" s="9" t="s">
        <v>52</v>
      </c>
      <c r="Q1281" s="9" t="s">
        <v>3586</v>
      </c>
      <c r="R1281" s="9" t="s">
        <v>52</v>
      </c>
      <c r="S1281" s="9" t="s">
        <v>67</v>
      </c>
      <c r="T1281" s="9" t="s">
        <v>54</v>
      </c>
      <c r="U1281" s="9" t="s">
        <v>54</v>
      </c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9" t="s">
        <v>52</v>
      </c>
      <c r="AT1281" s="1"/>
      <c r="AU1281" s="9" t="s">
        <v>52</v>
      </c>
      <c r="AV1281" s="9" t="s">
        <v>52</v>
      </c>
      <c r="AW1281" s="9" t="s">
        <v>3596</v>
      </c>
      <c r="AX1281" s="1">
        <v>1535</v>
      </c>
      <c r="AY1281" s="1"/>
    </row>
    <row r="1282" spans="1:51" ht="30" customHeight="1" x14ac:dyDescent="0.3">
      <c r="A1282" s="10" t="s">
        <v>3587</v>
      </c>
      <c r="B1282" s="10" t="s">
        <v>3597</v>
      </c>
      <c r="C1282" s="10" t="s">
        <v>76</v>
      </c>
      <c r="D1282" s="11"/>
      <c r="E1282" s="12">
        <f>TRUNC(일위대가목록!E1076,0)</f>
        <v>0</v>
      </c>
      <c r="F1282" s="12">
        <f>TRUNC(E1282*D1282, 0)</f>
        <v>0</v>
      </c>
      <c r="G1282" s="12">
        <f>TRUNC(일위대가목록!F1076,0)</f>
        <v>110858</v>
      </c>
      <c r="H1282" s="12">
        <f>TRUNC(G1282*D1282, 0)</f>
        <v>0</v>
      </c>
      <c r="I1282" s="12">
        <f>TRUNC(일위대가목록!G1076,0)</f>
        <v>2217</v>
      </c>
      <c r="J1282" s="12">
        <f>TRUNC(I1282*D1282, 0)</f>
        <v>0</v>
      </c>
      <c r="K1282" s="12">
        <f>TRUNC(E1282+G1282+I1282, 0)</f>
        <v>113075</v>
      </c>
      <c r="L1282" s="12">
        <f>TRUNC(F1282+H1282+J1282, 0)</f>
        <v>0</v>
      </c>
      <c r="M1282" s="10" t="s">
        <v>52</v>
      </c>
      <c r="N1282" s="9" t="s">
        <v>3598</v>
      </c>
      <c r="O1282" s="9" t="s">
        <v>52</v>
      </c>
      <c r="P1282" s="9" t="s">
        <v>52</v>
      </c>
      <c r="Q1282" s="9" t="s">
        <v>3586</v>
      </c>
      <c r="R1282" s="9" t="s">
        <v>52</v>
      </c>
      <c r="S1282" s="9" t="s">
        <v>67</v>
      </c>
      <c r="T1282" s="9" t="s">
        <v>54</v>
      </c>
      <c r="U1282" s="9" t="s">
        <v>54</v>
      </c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9" t="s">
        <v>52</v>
      </c>
      <c r="AT1282" s="1"/>
      <c r="AU1282" s="9" t="s">
        <v>52</v>
      </c>
      <c r="AV1282" s="9" t="s">
        <v>52</v>
      </c>
      <c r="AW1282" s="9" t="s">
        <v>3599</v>
      </c>
      <c r="AX1282" s="1">
        <v>1536</v>
      </c>
      <c r="AY1282" s="1"/>
    </row>
    <row r="1283" spans="1:51" ht="30" customHeight="1" x14ac:dyDescent="0.3">
      <c r="A1283" s="10" t="s">
        <v>3587</v>
      </c>
      <c r="B1283" s="10" t="s">
        <v>3600</v>
      </c>
      <c r="C1283" s="10" t="s">
        <v>76</v>
      </c>
      <c r="D1283" s="11"/>
      <c r="E1283" s="12">
        <f>TRUNC(일위대가목록!E1077,0)</f>
        <v>0</v>
      </c>
      <c r="F1283" s="12">
        <f>TRUNC(E1283*D1283, 0)</f>
        <v>0</v>
      </c>
      <c r="G1283" s="12">
        <f>TRUNC(일위대가목록!F1077,0)</f>
        <v>125757</v>
      </c>
      <c r="H1283" s="12">
        <f>TRUNC(G1283*D1283, 0)</f>
        <v>0</v>
      </c>
      <c r="I1283" s="12">
        <f>TRUNC(일위대가목록!G1077,0)</f>
        <v>2515</v>
      </c>
      <c r="J1283" s="12">
        <f>TRUNC(I1283*D1283, 0)</f>
        <v>0</v>
      </c>
      <c r="K1283" s="12">
        <f>TRUNC(E1283+G1283+I1283, 0)</f>
        <v>128272</v>
      </c>
      <c r="L1283" s="12">
        <f>TRUNC(F1283+H1283+J1283, 0)</f>
        <v>0</v>
      </c>
      <c r="M1283" s="10" t="s">
        <v>52</v>
      </c>
      <c r="N1283" s="9" t="s">
        <v>3601</v>
      </c>
      <c r="O1283" s="9" t="s">
        <v>52</v>
      </c>
      <c r="P1283" s="9" t="s">
        <v>52</v>
      </c>
      <c r="Q1283" s="9" t="s">
        <v>3586</v>
      </c>
      <c r="R1283" s="9" t="s">
        <v>52</v>
      </c>
      <c r="S1283" s="9" t="s">
        <v>67</v>
      </c>
      <c r="T1283" s="9" t="s">
        <v>54</v>
      </c>
      <c r="U1283" s="9" t="s">
        <v>54</v>
      </c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9" t="s">
        <v>52</v>
      </c>
      <c r="AT1283" s="1"/>
      <c r="AU1283" s="9" t="s">
        <v>52</v>
      </c>
      <c r="AV1283" s="9" t="s">
        <v>52</v>
      </c>
      <c r="AW1283" s="9" t="s">
        <v>3602</v>
      </c>
      <c r="AX1283" s="1">
        <v>1537</v>
      </c>
      <c r="AY1283" s="1"/>
    </row>
    <row r="1284" spans="1:51" ht="30" customHeight="1" x14ac:dyDescent="0.3">
      <c r="A1284" s="10" t="s">
        <v>3603</v>
      </c>
      <c r="B1284" s="10" t="s">
        <v>3588</v>
      </c>
      <c r="C1284" s="10" t="s">
        <v>76</v>
      </c>
      <c r="D1284" s="11"/>
      <c r="E1284" s="12">
        <f>TRUNC(일위대가목록!E1078,0)</f>
        <v>0</v>
      </c>
      <c r="F1284" s="12">
        <f>TRUNC(E1284*D1284, 0)</f>
        <v>0</v>
      </c>
      <c r="G1284" s="12">
        <f>TRUNC(일위대가목록!F1078,0)</f>
        <v>53674</v>
      </c>
      <c r="H1284" s="12">
        <f>TRUNC(G1284*D1284, 0)</f>
        <v>0</v>
      </c>
      <c r="I1284" s="12">
        <f>TRUNC(일위대가목록!G1078,0)</f>
        <v>1073</v>
      </c>
      <c r="J1284" s="12">
        <f>TRUNC(I1284*D1284, 0)</f>
        <v>0</v>
      </c>
      <c r="K1284" s="12">
        <f>TRUNC(E1284+G1284+I1284, 0)</f>
        <v>54747</v>
      </c>
      <c r="L1284" s="12">
        <f>TRUNC(F1284+H1284+J1284, 0)</f>
        <v>0</v>
      </c>
      <c r="M1284" s="10" t="s">
        <v>52</v>
      </c>
      <c r="N1284" s="9" t="s">
        <v>3604</v>
      </c>
      <c r="O1284" s="9" t="s">
        <v>52</v>
      </c>
      <c r="P1284" s="9" t="s">
        <v>52</v>
      </c>
      <c r="Q1284" s="9" t="s">
        <v>3586</v>
      </c>
      <c r="R1284" s="9" t="s">
        <v>52</v>
      </c>
      <c r="S1284" s="9" t="s">
        <v>67</v>
      </c>
      <c r="T1284" s="9" t="s">
        <v>54</v>
      </c>
      <c r="U1284" s="9" t="s">
        <v>54</v>
      </c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9" t="s">
        <v>52</v>
      </c>
      <c r="AT1284" s="1"/>
      <c r="AU1284" s="9" t="s">
        <v>52</v>
      </c>
      <c r="AV1284" s="9" t="s">
        <v>52</v>
      </c>
      <c r="AW1284" s="9" t="s">
        <v>3605</v>
      </c>
      <c r="AX1284" s="1">
        <v>1538</v>
      </c>
      <c r="AY1284" s="1"/>
    </row>
    <row r="1285" spans="1:51" ht="30" customHeight="1" x14ac:dyDescent="0.3">
      <c r="A1285" s="10" t="s">
        <v>3603</v>
      </c>
      <c r="B1285" s="10" t="s">
        <v>3591</v>
      </c>
      <c r="C1285" s="10" t="s">
        <v>76</v>
      </c>
      <c r="D1285" s="11"/>
      <c r="E1285" s="12">
        <f>TRUNC(일위대가목록!E1079,0)</f>
        <v>0</v>
      </c>
      <c r="F1285" s="12">
        <f>TRUNC(E1285*D1285, 0)</f>
        <v>0</v>
      </c>
      <c r="G1285" s="12">
        <f>TRUNC(일위대가목록!F1079,0)</f>
        <v>66389</v>
      </c>
      <c r="H1285" s="12">
        <f>TRUNC(G1285*D1285, 0)</f>
        <v>0</v>
      </c>
      <c r="I1285" s="12">
        <f>TRUNC(일위대가목록!G1079,0)</f>
        <v>1327</v>
      </c>
      <c r="J1285" s="12">
        <f>TRUNC(I1285*D1285, 0)</f>
        <v>0</v>
      </c>
      <c r="K1285" s="12">
        <f>TRUNC(E1285+G1285+I1285, 0)</f>
        <v>67716</v>
      </c>
      <c r="L1285" s="12">
        <f>TRUNC(F1285+H1285+J1285, 0)</f>
        <v>0</v>
      </c>
      <c r="M1285" s="10" t="s">
        <v>52</v>
      </c>
      <c r="N1285" s="9" t="s">
        <v>3606</v>
      </c>
      <c r="O1285" s="9" t="s">
        <v>52</v>
      </c>
      <c r="P1285" s="9" t="s">
        <v>52</v>
      </c>
      <c r="Q1285" s="9" t="s">
        <v>3586</v>
      </c>
      <c r="R1285" s="9" t="s">
        <v>52</v>
      </c>
      <c r="S1285" s="9" t="s">
        <v>67</v>
      </c>
      <c r="T1285" s="9" t="s">
        <v>54</v>
      </c>
      <c r="U1285" s="9" t="s">
        <v>54</v>
      </c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9" t="s">
        <v>52</v>
      </c>
      <c r="AT1285" s="1"/>
      <c r="AU1285" s="9" t="s">
        <v>52</v>
      </c>
      <c r="AV1285" s="9" t="s">
        <v>52</v>
      </c>
      <c r="AW1285" s="9" t="s">
        <v>3607</v>
      </c>
      <c r="AX1285" s="1">
        <v>1539</v>
      </c>
      <c r="AY1285" s="1"/>
    </row>
    <row r="1286" spans="1:51" ht="30" customHeight="1" x14ac:dyDescent="0.3">
      <c r="A1286" s="10" t="s">
        <v>3603</v>
      </c>
      <c r="B1286" s="10" t="s">
        <v>3594</v>
      </c>
      <c r="C1286" s="10" t="s">
        <v>76</v>
      </c>
      <c r="D1286" s="11"/>
      <c r="E1286" s="12">
        <f>TRUNC(일위대가목록!E1080,0)</f>
        <v>0</v>
      </c>
      <c r="F1286" s="12">
        <f>TRUNC(E1286*D1286, 0)</f>
        <v>0</v>
      </c>
      <c r="G1286" s="12">
        <f>TRUNC(일위대가목록!F1080,0)</f>
        <v>102430</v>
      </c>
      <c r="H1286" s="12">
        <f>TRUNC(G1286*D1286, 0)</f>
        <v>0</v>
      </c>
      <c r="I1286" s="12">
        <f>TRUNC(일위대가목록!G1080,0)</f>
        <v>2048</v>
      </c>
      <c r="J1286" s="12">
        <f>TRUNC(I1286*D1286, 0)</f>
        <v>0</v>
      </c>
      <c r="K1286" s="12">
        <f>TRUNC(E1286+G1286+I1286, 0)</f>
        <v>104478</v>
      </c>
      <c r="L1286" s="12">
        <f>TRUNC(F1286+H1286+J1286, 0)</f>
        <v>0</v>
      </c>
      <c r="M1286" s="10" t="s">
        <v>52</v>
      </c>
      <c r="N1286" s="9" t="s">
        <v>3608</v>
      </c>
      <c r="O1286" s="9" t="s">
        <v>52</v>
      </c>
      <c r="P1286" s="9" t="s">
        <v>52</v>
      </c>
      <c r="Q1286" s="9" t="s">
        <v>3586</v>
      </c>
      <c r="R1286" s="9" t="s">
        <v>52</v>
      </c>
      <c r="S1286" s="9" t="s">
        <v>67</v>
      </c>
      <c r="T1286" s="9" t="s">
        <v>54</v>
      </c>
      <c r="U1286" s="9" t="s">
        <v>54</v>
      </c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9" t="s">
        <v>52</v>
      </c>
      <c r="AT1286" s="1"/>
      <c r="AU1286" s="9" t="s">
        <v>52</v>
      </c>
      <c r="AV1286" s="9" t="s">
        <v>52</v>
      </c>
      <c r="AW1286" s="9" t="s">
        <v>3609</v>
      </c>
      <c r="AX1286" s="1">
        <v>1540</v>
      </c>
      <c r="AY1286" s="1"/>
    </row>
    <row r="1287" spans="1:51" ht="30" customHeight="1" x14ac:dyDescent="0.3">
      <c r="A1287" s="10" t="s">
        <v>3603</v>
      </c>
      <c r="B1287" s="10" t="s">
        <v>3597</v>
      </c>
      <c r="C1287" s="10" t="s">
        <v>76</v>
      </c>
      <c r="D1287" s="11"/>
      <c r="E1287" s="12">
        <f>TRUNC(일위대가목록!E1081,0)</f>
        <v>0</v>
      </c>
      <c r="F1287" s="12">
        <f>TRUNC(E1287*D1287, 0)</f>
        <v>0</v>
      </c>
      <c r="G1287" s="12">
        <f>TRUNC(일위대가목록!F1081,0)</f>
        <v>127941</v>
      </c>
      <c r="H1287" s="12">
        <f>TRUNC(G1287*D1287, 0)</f>
        <v>0</v>
      </c>
      <c r="I1287" s="12">
        <f>TRUNC(일위대가목록!G1081,0)</f>
        <v>2558</v>
      </c>
      <c r="J1287" s="12">
        <f>TRUNC(I1287*D1287, 0)</f>
        <v>0</v>
      </c>
      <c r="K1287" s="12">
        <f>TRUNC(E1287+G1287+I1287, 0)</f>
        <v>130499</v>
      </c>
      <c r="L1287" s="12">
        <f>TRUNC(F1287+H1287+J1287, 0)</f>
        <v>0</v>
      </c>
      <c r="M1287" s="10" t="s">
        <v>52</v>
      </c>
      <c r="N1287" s="9" t="s">
        <v>3610</v>
      </c>
      <c r="O1287" s="9" t="s">
        <v>52</v>
      </c>
      <c r="P1287" s="9" t="s">
        <v>52</v>
      </c>
      <c r="Q1287" s="9" t="s">
        <v>3586</v>
      </c>
      <c r="R1287" s="9" t="s">
        <v>52</v>
      </c>
      <c r="S1287" s="9" t="s">
        <v>67</v>
      </c>
      <c r="T1287" s="9" t="s">
        <v>54</v>
      </c>
      <c r="U1287" s="9" t="s">
        <v>54</v>
      </c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9" t="s">
        <v>52</v>
      </c>
      <c r="AT1287" s="1"/>
      <c r="AU1287" s="9" t="s">
        <v>52</v>
      </c>
      <c r="AV1287" s="9" t="s">
        <v>52</v>
      </c>
      <c r="AW1287" s="9" t="s">
        <v>3611</v>
      </c>
      <c r="AX1287" s="1">
        <v>1541</v>
      </c>
      <c r="AY1287" s="1"/>
    </row>
    <row r="1288" spans="1:51" ht="30" customHeight="1" x14ac:dyDescent="0.3">
      <c r="A1288" s="10" t="s">
        <v>3603</v>
      </c>
      <c r="B1288" s="10" t="s">
        <v>3600</v>
      </c>
      <c r="C1288" s="10" t="s">
        <v>76</v>
      </c>
      <c r="D1288" s="11"/>
      <c r="E1288" s="12">
        <f>TRUNC(일위대가목록!E1082,0)</f>
        <v>0</v>
      </c>
      <c r="F1288" s="12">
        <f>TRUNC(E1288*D1288, 0)</f>
        <v>0</v>
      </c>
      <c r="G1288" s="12">
        <f>TRUNC(일위대가목록!F1082,0)</f>
        <v>145727</v>
      </c>
      <c r="H1288" s="12">
        <f>TRUNC(G1288*D1288, 0)</f>
        <v>0</v>
      </c>
      <c r="I1288" s="12">
        <f>TRUNC(일위대가목록!G1082,0)</f>
        <v>2914</v>
      </c>
      <c r="J1288" s="12">
        <f>TRUNC(I1288*D1288, 0)</f>
        <v>0</v>
      </c>
      <c r="K1288" s="12">
        <f>TRUNC(E1288+G1288+I1288, 0)</f>
        <v>148641</v>
      </c>
      <c r="L1288" s="12">
        <f>TRUNC(F1288+H1288+J1288, 0)</f>
        <v>0</v>
      </c>
      <c r="M1288" s="10" t="s">
        <v>52</v>
      </c>
      <c r="N1288" s="9" t="s">
        <v>3612</v>
      </c>
      <c r="O1288" s="9" t="s">
        <v>52</v>
      </c>
      <c r="P1288" s="9" t="s">
        <v>52</v>
      </c>
      <c r="Q1288" s="9" t="s">
        <v>3586</v>
      </c>
      <c r="R1288" s="9" t="s">
        <v>52</v>
      </c>
      <c r="S1288" s="9" t="s">
        <v>67</v>
      </c>
      <c r="T1288" s="9" t="s">
        <v>54</v>
      </c>
      <c r="U1288" s="9" t="s">
        <v>54</v>
      </c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9" t="s">
        <v>52</v>
      </c>
      <c r="AT1288" s="1"/>
      <c r="AU1288" s="9" t="s">
        <v>52</v>
      </c>
      <c r="AV1288" s="9" t="s">
        <v>52</v>
      </c>
      <c r="AW1288" s="9" t="s">
        <v>3613</v>
      </c>
      <c r="AX1288" s="1">
        <v>1542</v>
      </c>
      <c r="AY1288" s="1"/>
    </row>
    <row r="1289" spans="1:51" ht="30" customHeight="1" x14ac:dyDescent="0.3">
      <c r="A1289" s="10" t="s">
        <v>3614</v>
      </c>
      <c r="B1289" s="10" t="s">
        <v>52</v>
      </c>
      <c r="C1289" s="10" t="s">
        <v>52</v>
      </c>
      <c r="D1289" s="11">
        <v>1</v>
      </c>
      <c r="E1289" s="12">
        <f>SUM(F1290:F1294)</f>
        <v>0</v>
      </c>
      <c r="F1289" s="12">
        <f>TRUNC(E1289*D1289, 0)</f>
        <v>0</v>
      </c>
      <c r="G1289" s="12">
        <f>SUM(H1290:H1294)</f>
        <v>0</v>
      </c>
      <c r="H1289" s="12">
        <f>TRUNC(G1289*D1289, 0)</f>
        <v>0</v>
      </c>
      <c r="I1289" s="12">
        <f>SUM(J1290:J1294)</f>
        <v>0</v>
      </c>
      <c r="J1289" s="12">
        <f>TRUNC(I1289*D1289, 0)</f>
        <v>0</v>
      </c>
      <c r="K1289" s="12">
        <f>SUM(L1290:L1294)</f>
        <v>0</v>
      </c>
      <c r="L1289" s="12">
        <f>TRUNC(F1289+H1289+J1289, 0)</f>
        <v>0</v>
      </c>
      <c r="M1289" s="10" t="s">
        <v>52</v>
      </c>
      <c r="N1289" s="9" t="s">
        <v>52</v>
      </c>
      <c r="O1289" s="9" t="s">
        <v>52</v>
      </c>
      <c r="P1289" s="9" t="s">
        <v>52</v>
      </c>
      <c r="Q1289" s="9" t="s">
        <v>3615</v>
      </c>
      <c r="R1289" s="9" t="s">
        <v>3530</v>
      </c>
      <c r="S1289" s="9" t="s">
        <v>54</v>
      </c>
      <c r="T1289" s="9" t="s">
        <v>54</v>
      </c>
      <c r="U1289" s="9" t="s">
        <v>54</v>
      </c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9" t="s">
        <v>52</v>
      </c>
      <c r="AT1289" s="1">
        <v>5</v>
      </c>
      <c r="AU1289" s="9" t="s">
        <v>52</v>
      </c>
      <c r="AV1289" s="9" t="s">
        <v>52</v>
      </c>
      <c r="AW1289" s="9" t="s">
        <v>3615</v>
      </c>
      <c r="AX1289" s="1">
        <v>1553</v>
      </c>
      <c r="AY1289" s="1"/>
    </row>
    <row r="1290" spans="1:51" ht="30" customHeight="1" x14ac:dyDescent="0.3">
      <c r="A1290" s="10" t="s">
        <v>3616</v>
      </c>
      <c r="B1290" s="10" t="s">
        <v>3617</v>
      </c>
      <c r="C1290" s="10" t="s">
        <v>76</v>
      </c>
      <c r="D1290" s="11"/>
      <c r="E1290" s="12">
        <f>TRUNC(일위대가목록!E1083,0)</f>
        <v>0</v>
      </c>
      <c r="F1290" s="12">
        <f>TRUNC(E1290*D1290, 0)</f>
        <v>0</v>
      </c>
      <c r="G1290" s="12">
        <f>TRUNC(일위대가목록!F1083,0)</f>
        <v>672625</v>
      </c>
      <c r="H1290" s="12">
        <f>TRUNC(G1290*D1290, 0)</f>
        <v>0</v>
      </c>
      <c r="I1290" s="12">
        <f>TRUNC(일위대가목록!G1083,0)</f>
        <v>13452</v>
      </c>
      <c r="J1290" s="12">
        <f>TRUNC(I1290*D1290, 0)</f>
        <v>0</v>
      </c>
      <c r="K1290" s="12">
        <f>TRUNC(E1290+G1290+I1290, 0)</f>
        <v>686077</v>
      </c>
      <c r="L1290" s="12">
        <f>TRUNC(F1290+H1290+J1290, 0)</f>
        <v>0</v>
      </c>
      <c r="M1290" s="10" t="s">
        <v>52</v>
      </c>
      <c r="N1290" s="9" t="s">
        <v>3618</v>
      </c>
      <c r="O1290" s="9" t="s">
        <v>52</v>
      </c>
      <c r="P1290" s="9" t="s">
        <v>52</v>
      </c>
      <c r="Q1290" s="9" t="s">
        <v>3615</v>
      </c>
      <c r="R1290" s="9" t="s">
        <v>52</v>
      </c>
      <c r="S1290" s="9" t="s">
        <v>67</v>
      </c>
      <c r="T1290" s="9" t="s">
        <v>54</v>
      </c>
      <c r="U1290" s="9" t="s">
        <v>54</v>
      </c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9" t="s">
        <v>52</v>
      </c>
      <c r="AT1290" s="1"/>
      <c r="AU1290" s="9" t="s">
        <v>52</v>
      </c>
      <c r="AV1290" s="9" t="s">
        <v>52</v>
      </c>
      <c r="AW1290" s="9" t="s">
        <v>3619</v>
      </c>
      <c r="AX1290" s="1">
        <v>1544</v>
      </c>
      <c r="AY1290" s="1"/>
    </row>
    <row r="1291" spans="1:51" ht="30" customHeight="1" x14ac:dyDescent="0.3">
      <c r="A1291" s="10" t="s">
        <v>3616</v>
      </c>
      <c r="B1291" s="10" t="s">
        <v>3620</v>
      </c>
      <c r="C1291" s="10" t="s">
        <v>76</v>
      </c>
      <c r="D1291" s="11"/>
      <c r="E1291" s="12">
        <f>TRUNC(일위대가목록!E1084,0)</f>
        <v>0</v>
      </c>
      <c r="F1291" s="12">
        <f>TRUNC(E1291*D1291, 0)</f>
        <v>0</v>
      </c>
      <c r="G1291" s="12">
        <f>TRUNC(일위대가목록!F1084,0)</f>
        <v>841752</v>
      </c>
      <c r="H1291" s="12">
        <f>TRUNC(G1291*D1291, 0)</f>
        <v>0</v>
      </c>
      <c r="I1291" s="12">
        <f>TRUNC(일위대가목록!G1084,0)</f>
        <v>16835</v>
      </c>
      <c r="J1291" s="12">
        <f>TRUNC(I1291*D1291, 0)</f>
        <v>0</v>
      </c>
      <c r="K1291" s="12">
        <f>TRUNC(E1291+G1291+I1291, 0)</f>
        <v>858587</v>
      </c>
      <c r="L1291" s="12">
        <f>TRUNC(F1291+H1291+J1291, 0)</f>
        <v>0</v>
      </c>
      <c r="M1291" s="10" t="s">
        <v>52</v>
      </c>
      <c r="N1291" s="9" t="s">
        <v>3621</v>
      </c>
      <c r="O1291" s="9" t="s">
        <v>52</v>
      </c>
      <c r="P1291" s="9" t="s">
        <v>52</v>
      </c>
      <c r="Q1291" s="9" t="s">
        <v>3615</v>
      </c>
      <c r="R1291" s="9" t="s">
        <v>52</v>
      </c>
      <c r="S1291" s="9" t="s">
        <v>67</v>
      </c>
      <c r="T1291" s="9" t="s">
        <v>54</v>
      </c>
      <c r="U1291" s="9" t="s">
        <v>54</v>
      </c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9" t="s">
        <v>52</v>
      </c>
      <c r="AT1291" s="1"/>
      <c r="AU1291" s="9" t="s">
        <v>52</v>
      </c>
      <c r="AV1291" s="9" t="s">
        <v>52</v>
      </c>
      <c r="AW1291" s="9" t="s">
        <v>3622</v>
      </c>
      <c r="AX1291" s="1">
        <v>1545</v>
      </c>
      <c r="AY1291" s="1"/>
    </row>
    <row r="1292" spans="1:51" ht="30" customHeight="1" x14ac:dyDescent="0.3">
      <c r="A1292" s="10" t="s">
        <v>3616</v>
      </c>
      <c r="B1292" s="10" t="s">
        <v>3623</v>
      </c>
      <c r="C1292" s="10" t="s">
        <v>76</v>
      </c>
      <c r="D1292" s="11"/>
      <c r="E1292" s="12">
        <f>TRUNC(일위대가목록!E1085,0)</f>
        <v>0</v>
      </c>
      <c r="F1292" s="12">
        <f>TRUNC(E1292*D1292, 0)</f>
        <v>0</v>
      </c>
      <c r="G1292" s="12">
        <f>TRUNC(일위대가목록!F1085,0)</f>
        <v>1010879</v>
      </c>
      <c r="H1292" s="12">
        <f>TRUNC(G1292*D1292, 0)</f>
        <v>0</v>
      </c>
      <c r="I1292" s="12">
        <f>TRUNC(일위대가목록!G1085,0)</f>
        <v>20217</v>
      </c>
      <c r="J1292" s="12">
        <f>TRUNC(I1292*D1292, 0)</f>
        <v>0</v>
      </c>
      <c r="K1292" s="12">
        <f>TRUNC(E1292+G1292+I1292, 0)</f>
        <v>1031096</v>
      </c>
      <c r="L1292" s="12">
        <f>TRUNC(F1292+H1292+J1292, 0)</f>
        <v>0</v>
      </c>
      <c r="M1292" s="10" t="s">
        <v>52</v>
      </c>
      <c r="N1292" s="9" t="s">
        <v>3624</v>
      </c>
      <c r="O1292" s="9" t="s">
        <v>52</v>
      </c>
      <c r="P1292" s="9" t="s">
        <v>52</v>
      </c>
      <c r="Q1292" s="9" t="s">
        <v>3615</v>
      </c>
      <c r="R1292" s="9" t="s">
        <v>52</v>
      </c>
      <c r="S1292" s="9" t="s">
        <v>67</v>
      </c>
      <c r="T1292" s="9" t="s">
        <v>54</v>
      </c>
      <c r="U1292" s="9" t="s">
        <v>54</v>
      </c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9" t="s">
        <v>52</v>
      </c>
      <c r="AT1292" s="1"/>
      <c r="AU1292" s="9" t="s">
        <v>52</v>
      </c>
      <c r="AV1292" s="9" t="s">
        <v>52</v>
      </c>
      <c r="AW1292" s="9" t="s">
        <v>3625</v>
      </c>
      <c r="AX1292" s="1">
        <v>1546</v>
      </c>
      <c r="AY1292" s="1"/>
    </row>
    <row r="1293" spans="1:51" ht="30" customHeight="1" x14ac:dyDescent="0.3">
      <c r="A1293" s="10" t="s">
        <v>3616</v>
      </c>
      <c r="B1293" s="10" t="s">
        <v>3626</v>
      </c>
      <c r="C1293" s="10" t="s">
        <v>76</v>
      </c>
      <c r="D1293" s="11"/>
      <c r="E1293" s="12">
        <f>TRUNC(일위대가목록!E1086,0)</f>
        <v>0</v>
      </c>
      <c r="F1293" s="12">
        <f>TRUNC(E1293*D1293, 0)</f>
        <v>0</v>
      </c>
      <c r="G1293" s="12">
        <f>TRUNC(일위대가목록!F1086,0)</f>
        <v>1180006</v>
      </c>
      <c r="H1293" s="12">
        <f>TRUNC(G1293*D1293, 0)</f>
        <v>0</v>
      </c>
      <c r="I1293" s="12">
        <f>TRUNC(일위대가목록!G1086,0)</f>
        <v>23600</v>
      </c>
      <c r="J1293" s="12">
        <f>TRUNC(I1293*D1293, 0)</f>
        <v>0</v>
      </c>
      <c r="K1293" s="12">
        <f>TRUNC(E1293+G1293+I1293, 0)</f>
        <v>1203606</v>
      </c>
      <c r="L1293" s="12">
        <f>TRUNC(F1293+H1293+J1293, 0)</f>
        <v>0</v>
      </c>
      <c r="M1293" s="10" t="s">
        <v>52</v>
      </c>
      <c r="N1293" s="9" t="s">
        <v>3627</v>
      </c>
      <c r="O1293" s="9" t="s">
        <v>52</v>
      </c>
      <c r="P1293" s="9" t="s">
        <v>52</v>
      </c>
      <c r="Q1293" s="9" t="s">
        <v>3615</v>
      </c>
      <c r="R1293" s="9" t="s">
        <v>52</v>
      </c>
      <c r="S1293" s="9" t="s">
        <v>67</v>
      </c>
      <c r="T1293" s="9" t="s">
        <v>54</v>
      </c>
      <c r="U1293" s="9" t="s">
        <v>54</v>
      </c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9" t="s">
        <v>52</v>
      </c>
      <c r="AT1293" s="1"/>
      <c r="AU1293" s="9" t="s">
        <v>52</v>
      </c>
      <c r="AV1293" s="9" t="s">
        <v>52</v>
      </c>
      <c r="AW1293" s="9" t="s">
        <v>3628</v>
      </c>
      <c r="AX1293" s="1">
        <v>1547</v>
      </c>
      <c r="AY1293" s="1"/>
    </row>
    <row r="1294" spans="1:51" ht="30" customHeight="1" x14ac:dyDescent="0.3">
      <c r="A1294" s="10" t="s">
        <v>3616</v>
      </c>
      <c r="B1294" s="10" t="s">
        <v>3629</v>
      </c>
      <c r="C1294" s="10" t="s">
        <v>76</v>
      </c>
      <c r="D1294" s="11"/>
      <c r="E1294" s="12">
        <f>TRUNC(일위대가목록!E1087,0)</f>
        <v>0</v>
      </c>
      <c r="F1294" s="12">
        <f>TRUNC(E1294*D1294, 0)</f>
        <v>0</v>
      </c>
      <c r="G1294" s="12">
        <f>TRUNC(일위대가목록!F1087,0)</f>
        <v>1347596</v>
      </c>
      <c r="H1294" s="12">
        <f>TRUNC(G1294*D1294, 0)</f>
        <v>0</v>
      </c>
      <c r="I1294" s="12">
        <f>TRUNC(일위대가목록!G1087,0)</f>
        <v>26951</v>
      </c>
      <c r="J1294" s="12">
        <f>TRUNC(I1294*D1294, 0)</f>
        <v>0</v>
      </c>
      <c r="K1294" s="12">
        <f>TRUNC(E1294+G1294+I1294, 0)</f>
        <v>1374547</v>
      </c>
      <c r="L1294" s="12">
        <f>TRUNC(F1294+H1294+J1294, 0)</f>
        <v>0</v>
      </c>
      <c r="M1294" s="10" t="s">
        <v>52</v>
      </c>
      <c r="N1294" s="9" t="s">
        <v>3630</v>
      </c>
      <c r="O1294" s="9" t="s">
        <v>52</v>
      </c>
      <c r="P1294" s="9" t="s">
        <v>52</v>
      </c>
      <c r="Q1294" s="9" t="s">
        <v>3615</v>
      </c>
      <c r="R1294" s="9" t="s">
        <v>52</v>
      </c>
      <c r="S1294" s="9" t="s">
        <v>67</v>
      </c>
      <c r="T1294" s="9" t="s">
        <v>54</v>
      </c>
      <c r="U1294" s="9" t="s">
        <v>54</v>
      </c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9" t="s">
        <v>52</v>
      </c>
      <c r="AT1294" s="1"/>
      <c r="AU1294" s="9" t="s">
        <v>52</v>
      </c>
      <c r="AV1294" s="9" t="s">
        <v>52</v>
      </c>
      <c r="AW1294" s="9" t="s">
        <v>3631</v>
      </c>
      <c r="AX1294" s="1">
        <v>1548</v>
      </c>
      <c r="AY1294" s="1"/>
    </row>
    <row r="1295" spans="1:51" ht="30" customHeight="1" x14ac:dyDescent="0.3">
      <c r="A1295" s="10" t="s">
        <v>3632</v>
      </c>
      <c r="B1295" s="10" t="s">
        <v>52</v>
      </c>
      <c r="C1295" s="10" t="s">
        <v>52</v>
      </c>
      <c r="D1295" s="11">
        <v>1</v>
      </c>
      <c r="E1295" s="12">
        <f>SUM(F1296:F1305)</f>
        <v>0</v>
      </c>
      <c r="F1295" s="12">
        <f>TRUNC(E1295*D1295, 0)</f>
        <v>0</v>
      </c>
      <c r="G1295" s="12">
        <f>SUM(H1296:H1305)</f>
        <v>0</v>
      </c>
      <c r="H1295" s="12">
        <f>TRUNC(G1295*D1295, 0)</f>
        <v>0</v>
      </c>
      <c r="I1295" s="12">
        <f>SUM(J1296:J1305)</f>
        <v>0</v>
      </c>
      <c r="J1295" s="12">
        <f>TRUNC(I1295*D1295, 0)</f>
        <v>0</v>
      </c>
      <c r="K1295" s="12">
        <f>SUM(L1296:L1305)</f>
        <v>0</v>
      </c>
      <c r="L1295" s="12">
        <f>TRUNC(F1295+H1295+J1295, 0)</f>
        <v>0</v>
      </c>
      <c r="M1295" s="10" t="s">
        <v>52</v>
      </c>
      <c r="N1295" s="9" t="s">
        <v>52</v>
      </c>
      <c r="O1295" s="9" t="s">
        <v>52</v>
      </c>
      <c r="P1295" s="9" t="s">
        <v>52</v>
      </c>
      <c r="Q1295" s="9" t="s">
        <v>3633</v>
      </c>
      <c r="R1295" s="9" t="s">
        <v>3528</v>
      </c>
      <c r="S1295" s="9" t="s">
        <v>54</v>
      </c>
      <c r="T1295" s="9" t="s">
        <v>54</v>
      </c>
      <c r="U1295" s="9" t="s">
        <v>54</v>
      </c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9" t="s">
        <v>52</v>
      </c>
      <c r="AT1295" s="1">
        <v>4</v>
      </c>
      <c r="AU1295" s="9" t="s">
        <v>52</v>
      </c>
      <c r="AV1295" s="9" t="s">
        <v>52</v>
      </c>
      <c r="AW1295" s="9" t="s">
        <v>3633</v>
      </c>
      <c r="AX1295" s="1">
        <v>1508</v>
      </c>
      <c r="AY1295" s="1"/>
    </row>
    <row r="1296" spans="1:51" ht="30" customHeight="1" x14ac:dyDescent="0.3">
      <c r="A1296" s="10" t="s">
        <v>3634</v>
      </c>
      <c r="B1296" s="10" t="s">
        <v>691</v>
      </c>
      <c r="C1296" s="10" t="s">
        <v>3635</v>
      </c>
      <c r="D1296" s="11"/>
      <c r="E1296" s="12">
        <f>TRUNC(일위대가목록!E1088,0)</f>
        <v>0</v>
      </c>
      <c r="F1296" s="12">
        <f>TRUNC(E1296*D1296, 0)</f>
        <v>0</v>
      </c>
      <c r="G1296" s="12">
        <f>TRUNC(일위대가목록!F1088,0)</f>
        <v>193067</v>
      </c>
      <c r="H1296" s="12">
        <f>TRUNC(G1296*D1296, 0)</f>
        <v>0</v>
      </c>
      <c r="I1296" s="12">
        <f>TRUNC(일위대가목록!G1088,0)</f>
        <v>3861</v>
      </c>
      <c r="J1296" s="12">
        <f>TRUNC(I1296*D1296, 0)</f>
        <v>0</v>
      </c>
      <c r="K1296" s="12">
        <f>TRUNC(E1296+G1296+I1296, 0)</f>
        <v>196928</v>
      </c>
      <c r="L1296" s="12">
        <f>TRUNC(F1296+H1296+J1296, 0)</f>
        <v>0</v>
      </c>
      <c r="M1296" s="10" t="s">
        <v>52</v>
      </c>
      <c r="N1296" s="9" t="s">
        <v>3636</v>
      </c>
      <c r="O1296" s="9" t="s">
        <v>52</v>
      </c>
      <c r="P1296" s="9" t="s">
        <v>52</v>
      </c>
      <c r="Q1296" s="9" t="s">
        <v>3633</v>
      </c>
      <c r="R1296" s="9" t="s">
        <v>52</v>
      </c>
      <c r="S1296" s="9" t="s">
        <v>67</v>
      </c>
      <c r="T1296" s="9" t="s">
        <v>54</v>
      </c>
      <c r="U1296" s="9" t="s">
        <v>54</v>
      </c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9" t="s">
        <v>52</v>
      </c>
      <c r="AT1296" s="1"/>
      <c r="AU1296" s="9" t="s">
        <v>52</v>
      </c>
      <c r="AV1296" s="9" t="s">
        <v>52</v>
      </c>
      <c r="AW1296" s="9" t="s">
        <v>3637</v>
      </c>
      <c r="AX1296" s="1">
        <v>1555</v>
      </c>
      <c r="AY1296" s="1"/>
    </row>
    <row r="1297" spans="1:51" ht="30" customHeight="1" x14ac:dyDescent="0.3">
      <c r="A1297" s="10" t="s">
        <v>3634</v>
      </c>
      <c r="B1297" s="10" t="s">
        <v>691</v>
      </c>
      <c r="C1297" s="10" t="s">
        <v>76</v>
      </c>
      <c r="D1297" s="11"/>
      <c r="E1297" s="12">
        <f>TRUNC(일위대가목록!E1089,0)</f>
        <v>0</v>
      </c>
      <c r="F1297" s="12">
        <f>TRUNC(E1297*D1297, 0)</f>
        <v>0</v>
      </c>
      <c r="G1297" s="12">
        <f>TRUNC(일위대가목록!F1089,0)</f>
        <v>19306</v>
      </c>
      <c r="H1297" s="12">
        <f>TRUNC(G1297*D1297, 0)</f>
        <v>0</v>
      </c>
      <c r="I1297" s="12">
        <f>TRUNC(일위대가목록!G1089,0)</f>
        <v>386</v>
      </c>
      <c r="J1297" s="12">
        <f>TRUNC(I1297*D1297, 0)</f>
        <v>0</v>
      </c>
      <c r="K1297" s="12">
        <f>TRUNC(E1297+G1297+I1297, 0)</f>
        <v>19692</v>
      </c>
      <c r="L1297" s="12">
        <f>TRUNC(F1297+H1297+J1297, 0)</f>
        <v>0</v>
      </c>
      <c r="M1297" s="10" t="s">
        <v>52</v>
      </c>
      <c r="N1297" s="9" t="s">
        <v>3638</v>
      </c>
      <c r="O1297" s="9" t="s">
        <v>52</v>
      </c>
      <c r="P1297" s="9" t="s">
        <v>52</v>
      </c>
      <c r="Q1297" s="9" t="s">
        <v>3633</v>
      </c>
      <c r="R1297" s="9" t="s">
        <v>52</v>
      </c>
      <c r="S1297" s="9" t="s">
        <v>67</v>
      </c>
      <c r="T1297" s="9" t="s">
        <v>54</v>
      </c>
      <c r="U1297" s="9" t="s">
        <v>54</v>
      </c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9" t="s">
        <v>52</v>
      </c>
      <c r="AT1297" s="1"/>
      <c r="AU1297" s="9" t="s">
        <v>52</v>
      </c>
      <c r="AV1297" s="9" t="s">
        <v>52</v>
      </c>
      <c r="AW1297" s="9" t="s">
        <v>3639</v>
      </c>
      <c r="AX1297" s="1">
        <v>1556</v>
      </c>
      <c r="AY1297" s="1"/>
    </row>
    <row r="1298" spans="1:51" ht="30" customHeight="1" x14ac:dyDescent="0.3">
      <c r="A1298" s="10" t="s">
        <v>3640</v>
      </c>
      <c r="B1298" s="10" t="s">
        <v>691</v>
      </c>
      <c r="C1298" s="10" t="s">
        <v>3635</v>
      </c>
      <c r="D1298" s="11"/>
      <c r="E1298" s="12">
        <f>TRUNC(일위대가목록!E1090,0)</f>
        <v>0</v>
      </c>
      <c r="F1298" s="12">
        <f>TRUNC(E1298*D1298, 0)</f>
        <v>0</v>
      </c>
      <c r="G1298" s="12">
        <f>TRUNC(일위대가목록!F1090,0)</f>
        <v>298943</v>
      </c>
      <c r="H1298" s="12">
        <f>TRUNC(G1298*D1298, 0)</f>
        <v>0</v>
      </c>
      <c r="I1298" s="12">
        <f>TRUNC(일위대가목록!G1090,0)</f>
        <v>5978</v>
      </c>
      <c r="J1298" s="12">
        <f>TRUNC(I1298*D1298, 0)</f>
        <v>0</v>
      </c>
      <c r="K1298" s="12">
        <f>TRUNC(E1298+G1298+I1298, 0)</f>
        <v>304921</v>
      </c>
      <c r="L1298" s="12">
        <f>TRUNC(F1298+H1298+J1298, 0)</f>
        <v>0</v>
      </c>
      <c r="M1298" s="10" t="s">
        <v>52</v>
      </c>
      <c r="N1298" s="9" t="s">
        <v>3641</v>
      </c>
      <c r="O1298" s="9" t="s">
        <v>52</v>
      </c>
      <c r="P1298" s="9" t="s">
        <v>52</v>
      </c>
      <c r="Q1298" s="9" t="s">
        <v>3633</v>
      </c>
      <c r="R1298" s="9" t="s">
        <v>52</v>
      </c>
      <c r="S1298" s="9" t="s">
        <v>67</v>
      </c>
      <c r="T1298" s="9" t="s">
        <v>54</v>
      </c>
      <c r="U1298" s="9" t="s">
        <v>54</v>
      </c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9" t="s">
        <v>52</v>
      </c>
      <c r="AT1298" s="1"/>
      <c r="AU1298" s="9" t="s">
        <v>52</v>
      </c>
      <c r="AV1298" s="9" t="s">
        <v>52</v>
      </c>
      <c r="AW1298" s="9" t="s">
        <v>3642</v>
      </c>
      <c r="AX1298" s="1">
        <v>1558</v>
      </c>
      <c r="AY1298" s="1"/>
    </row>
    <row r="1299" spans="1:51" ht="30" customHeight="1" x14ac:dyDescent="0.3">
      <c r="A1299" s="10" t="s">
        <v>3640</v>
      </c>
      <c r="B1299" s="10" t="s">
        <v>691</v>
      </c>
      <c r="C1299" s="10" t="s">
        <v>76</v>
      </c>
      <c r="D1299" s="11"/>
      <c r="E1299" s="12">
        <f>TRUNC(일위대가목록!E1091,0)</f>
        <v>0</v>
      </c>
      <c r="F1299" s="12">
        <f>TRUNC(E1299*D1299, 0)</f>
        <v>0</v>
      </c>
      <c r="G1299" s="12">
        <f>TRUNC(일위대가목록!F1091,0)</f>
        <v>29894</v>
      </c>
      <c r="H1299" s="12">
        <f>TRUNC(G1299*D1299, 0)</f>
        <v>0</v>
      </c>
      <c r="I1299" s="12">
        <f>TRUNC(일위대가목록!G1091,0)</f>
        <v>597</v>
      </c>
      <c r="J1299" s="12">
        <f>TRUNC(I1299*D1299, 0)</f>
        <v>0</v>
      </c>
      <c r="K1299" s="12">
        <f>TRUNC(E1299+G1299+I1299, 0)</f>
        <v>30491</v>
      </c>
      <c r="L1299" s="12">
        <f>TRUNC(F1299+H1299+J1299, 0)</f>
        <v>0</v>
      </c>
      <c r="M1299" s="10" t="s">
        <v>52</v>
      </c>
      <c r="N1299" s="9" t="s">
        <v>3643</v>
      </c>
      <c r="O1299" s="9" t="s">
        <v>52</v>
      </c>
      <c r="P1299" s="9" t="s">
        <v>52</v>
      </c>
      <c r="Q1299" s="9" t="s">
        <v>3633</v>
      </c>
      <c r="R1299" s="9" t="s">
        <v>52</v>
      </c>
      <c r="S1299" s="9" t="s">
        <v>67</v>
      </c>
      <c r="T1299" s="9" t="s">
        <v>54</v>
      </c>
      <c r="U1299" s="9" t="s">
        <v>54</v>
      </c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9" t="s">
        <v>52</v>
      </c>
      <c r="AT1299" s="1"/>
      <c r="AU1299" s="9" t="s">
        <v>52</v>
      </c>
      <c r="AV1299" s="9" t="s">
        <v>52</v>
      </c>
      <c r="AW1299" s="9" t="s">
        <v>3644</v>
      </c>
      <c r="AX1299" s="1">
        <v>1559</v>
      </c>
      <c r="AY1299" s="1"/>
    </row>
    <row r="1300" spans="1:51" ht="30" customHeight="1" x14ac:dyDescent="0.3">
      <c r="A1300" s="10" t="s">
        <v>3645</v>
      </c>
      <c r="B1300" s="10" t="s">
        <v>691</v>
      </c>
      <c r="C1300" s="10" t="s">
        <v>3635</v>
      </c>
      <c r="D1300" s="11"/>
      <c r="E1300" s="12">
        <f>TRUNC(일위대가목록!E1092,0)</f>
        <v>0</v>
      </c>
      <c r="F1300" s="12">
        <f>TRUNC(E1300*D1300, 0)</f>
        <v>0</v>
      </c>
      <c r="G1300" s="12">
        <f>TRUNC(일위대가목록!F1092,0)</f>
        <v>72714</v>
      </c>
      <c r="H1300" s="12">
        <f>TRUNC(G1300*D1300, 0)</f>
        <v>0</v>
      </c>
      <c r="I1300" s="12">
        <f>TRUNC(일위대가목록!G1092,0)</f>
        <v>2908</v>
      </c>
      <c r="J1300" s="12">
        <f>TRUNC(I1300*D1300, 0)</f>
        <v>0</v>
      </c>
      <c r="K1300" s="12">
        <f>TRUNC(E1300+G1300+I1300, 0)</f>
        <v>75622</v>
      </c>
      <c r="L1300" s="12">
        <f>TRUNC(F1300+H1300+J1300, 0)</f>
        <v>0</v>
      </c>
      <c r="M1300" s="10" t="s">
        <v>52</v>
      </c>
      <c r="N1300" s="9" t="s">
        <v>3646</v>
      </c>
      <c r="O1300" s="9" t="s">
        <v>52</v>
      </c>
      <c r="P1300" s="9" t="s">
        <v>52</v>
      </c>
      <c r="Q1300" s="9" t="s">
        <v>3633</v>
      </c>
      <c r="R1300" s="9" t="s">
        <v>52</v>
      </c>
      <c r="S1300" s="9" t="s">
        <v>67</v>
      </c>
      <c r="T1300" s="9" t="s">
        <v>54</v>
      </c>
      <c r="U1300" s="9" t="s">
        <v>54</v>
      </c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9" t="s">
        <v>52</v>
      </c>
      <c r="AT1300" s="1"/>
      <c r="AU1300" s="9" t="s">
        <v>52</v>
      </c>
      <c r="AV1300" s="9" t="s">
        <v>52</v>
      </c>
      <c r="AW1300" s="9" t="s">
        <v>3647</v>
      </c>
      <c r="AX1300" s="1">
        <v>1561</v>
      </c>
      <c r="AY1300" s="1"/>
    </row>
    <row r="1301" spans="1:51" ht="30" customHeight="1" x14ac:dyDescent="0.3">
      <c r="A1301" s="10" t="s">
        <v>3645</v>
      </c>
      <c r="B1301" s="10" t="s">
        <v>691</v>
      </c>
      <c r="C1301" s="10" t="s">
        <v>76</v>
      </c>
      <c r="D1301" s="11"/>
      <c r="E1301" s="12">
        <f>TRUNC(일위대가목록!E1093,0)</f>
        <v>0</v>
      </c>
      <c r="F1301" s="12">
        <f>TRUNC(E1301*D1301, 0)</f>
        <v>0</v>
      </c>
      <c r="G1301" s="12">
        <f>TRUNC(일위대가목록!F1093,0)</f>
        <v>7271</v>
      </c>
      <c r="H1301" s="12">
        <f>TRUNC(G1301*D1301, 0)</f>
        <v>0</v>
      </c>
      <c r="I1301" s="12">
        <f>TRUNC(일위대가목록!G1093,0)</f>
        <v>290</v>
      </c>
      <c r="J1301" s="12">
        <f>TRUNC(I1301*D1301, 0)</f>
        <v>0</v>
      </c>
      <c r="K1301" s="12">
        <f>TRUNC(E1301+G1301+I1301, 0)</f>
        <v>7561</v>
      </c>
      <c r="L1301" s="12">
        <f>TRUNC(F1301+H1301+J1301, 0)</f>
        <v>0</v>
      </c>
      <c r="M1301" s="10" t="s">
        <v>52</v>
      </c>
      <c r="N1301" s="9" t="s">
        <v>3648</v>
      </c>
      <c r="O1301" s="9" t="s">
        <v>52</v>
      </c>
      <c r="P1301" s="9" t="s">
        <v>52</v>
      </c>
      <c r="Q1301" s="9" t="s">
        <v>3633</v>
      </c>
      <c r="R1301" s="9" t="s">
        <v>52</v>
      </c>
      <c r="S1301" s="9" t="s">
        <v>67</v>
      </c>
      <c r="T1301" s="9" t="s">
        <v>54</v>
      </c>
      <c r="U1301" s="9" t="s">
        <v>54</v>
      </c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9" t="s">
        <v>52</v>
      </c>
      <c r="AT1301" s="1"/>
      <c r="AU1301" s="9" t="s">
        <v>52</v>
      </c>
      <c r="AV1301" s="9" t="s">
        <v>52</v>
      </c>
      <c r="AW1301" s="9" t="s">
        <v>3649</v>
      </c>
      <c r="AX1301" s="1">
        <v>1562</v>
      </c>
      <c r="AY1301" s="1"/>
    </row>
    <row r="1302" spans="1:51" ht="30" customHeight="1" x14ac:dyDescent="0.3">
      <c r="A1302" s="10" t="s">
        <v>3650</v>
      </c>
      <c r="B1302" s="10" t="s">
        <v>691</v>
      </c>
      <c r="C1302" s="10" t="s">
        <v>3635</v>
      </c>
      <c r="D1302" s="11"/>
      <c r="E1302" s="12">
        <f>TRUNC(일위대가목록!E1094,0)</f>
        <v>0</v>
      </c>
      <c r="F1302" s="12">
        <f>TRUNC(E1302*D1302, 0)</f>
        <v>0</v>
      </c>
      <c r="G1302" s="12">
        <f>TRUNC(일위대가목록!F1094,0)</f>
        <v>56295</v>
      </c>
      <c r="H1302" s="12">
        <f>TRUNC(G1302*D1302, 0)</f>
        <v>0</v>
      </c>
      <c r="I1302" s="12">
        <f>TRUNC(일위대가목록!G1094,0)</f>
        <v>1125</v>
      </c>
      <c r="J1302" s="12">
        <f>TRUNC(I1302*D1302, 0)</f>
        <v>0</v>
      </c>
      <c r="K1302" s="12">
        <f>TRUNC(E1302+G1302+I1302, 0)</f>
        <v>57420</v>
      </c>
      <c r="L1302" s="12">
        <f>TRUNC(F1302+H1302+J1302, 0)</f>
        <v>0</v>
      </c>
      <c r="M1302" s="10" t="s">
        <v>52</v>
      </c>
      <c r="N1302" s="9" t="s">
        <v>3651</v>
      </c>
      <c r="O1302" s="9" t="s">
        <v>52</v>
      </c>
      <c r="P1302" s="9" t="s">
        <v>52</v>
      </c>
      <c r="Q1302" s="9" t="s">
        <v>3633</v>
      </c>
      <c r="R1302" s="9" t="s">
        <v>52</v>
      </c>
      <c r="S1302" s="9" t="s">
        <v>67</v>
      </c>
      <c r="T1302" s="9" t="s">
        <v>54</v>
      </c>
      <c r="U1302" s="9" t="s">
        <v>54</v>
      </c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9" t="s">
        <v>52</v>
      </c>
      <c r="AT1302" s="1"/>
      <c r="AU1302" s="9" t="s">
        <v>52</v>
      </c>
      <c r="AV1302" s="9" t="s">
        <v>52</v>
      </c>
      <c r="AW1302" s="9" t="s">
        <v>3652</v>
      </c>
      <c r="AX1302" s="1">
        <v>1563</v>
      </c>
      <c r="AY1302" s="1"/>
    </row>
    <row r="1303" spans="1:51" ht="30" customHeight="1" x14ac:dyDescent="0.3">
      <c r="A1303" s="10" t="s">
        <v>3650</v>
      </c>
      <c r="B1303" s="10" t="s">
        <v>691</v>
      </c>
      <c r="C1303" s="10" t="s">
        <v>76</v>
      </c>
      <c r="D1303" s="11"/>
      <c r="E1303" s="12">
        <f>TRUNC(일위대가목록!E1095,0)</f>
        <v>0</v>
      </c>
      <c r="F1303" s="12">
        <f>TRUNC(E1303*D1303, 0)</f>
        <v>0</v>
      </c>
      <c r="G1303" s="12">
        <f>TRUNC(일위대가목록!F1095,0)</f>
        <v>5629</v>
      </c>
      <c r="H1303" s="12">
        <f>TRUNC(G1303*D1303, 0)</f>
        <v>0</v>
      </c>
      <c r="I1303" s="12">
        <f>TRUNC(일위대가목록!G1095,0)</f>
        <v>112</v>
      </c>
      <c r="J1303" s="12">
        <f>TRUNC(I1303*D1303, 0)</f>
        <v>0</v>
      </c>
      <c r="K1303" s="12">
        <f>TRUNC(E1303+G1303+I1303, 0)</f>
        <v>5741</v>
      </c>
      <c r="L1303" s="12">
        <f>TRUNC(F1303+H1303+J1303, 0)</f>
        <v>0</v>
      </c>
      <c r="M1303" s="10" t="s">
        <v>52</v>
      </c>
      <c r="N1303" s="9" t="s">
        <v>3653</v>
      </c>
      <c r="O1303" s="9" t="s">
        <v>52</v>
      </c>
      <c r="P1303" s="9" t="s">
        <v>52</v>
      </c>
      <c r="Q1303" s="9" t="s">
        <v>3633</v>
      </c>
      <c r="R1303" s="9" t="s">
        <v>52</v>
      </c>
      <c r="S1303" s="9" t="s">
        <v>67</v>
      </c>
      <c r="T1303" s="9" t="s">
        <v>54</v>
      </c>
      <c r="U1303" s="9" t="s">
        <v>54</v>
      </c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9" t="s">
        <v>52</v>
      </c>
      <c r="AT1303" s="1"/>
      <c r="AU1303" s="9" t="s">
        <v>52</v>
      </c>
      <c r="AV1303" s="9" t="s">
        <v>52</v>
      </c>
      <c r="AW1303" s="9" t="s">
        <v>3654</v>
      </c>
      <c r="AX1303" s="1">
        <v>1564</v>
      </c>
      <c r="AY1303" s="1"/>
    </row>
    <row r="1304" spans="1:51" ht="30" customHeight="1" x14ac:dyDescent="0.3">
      <c r="A1304" s="10" t="s">
        <v>3655</v>
      </c>
      <c r="B1304" s="10" t="s">
        <v>691</v>
      </c>
      <c r="C1304" s="10" t="s">
        <v>3635</v>
      </c>
      <c r="D1304" s="11"/>
      <c r="E1304" s="12">
        <f>TRUNC(일위대가목록!E1096,0)</f>
        <v>0</v>
      </c>
      <c r="F1304" s="12">
        <f>TRUNC(E1304*D1304, 0)</f>
        <v>0</v>
      </c>
      <c r="G1304" s="12">
        <f>TRUNC(일위대가목록!F1096,0)</f>
        <v>100862</v>
      </c>
      <c r="H1304" s="12">
        <f>TRUNC(G1304*D1304, 0)</f>
        <v>0</v>
      </c>
      <c r="I1304" s="12">
        <f>TRUNC(일위대가목록!G1096,0)</f>
        <v>2017</v>
      </c>
      <c r="J1304" s="12">
        <f>TRUNC(I1304*D1304, 0)</f>
        <v>0</v>
      </c>
      <c r="K1304" s="12">
        <f>TRUNC(E1304+G1304+I1304, 0)</f>
        <v>102879</v>
      </c>
      <c r="L1304" s="12">
        <f>TRUNC(F1304+H1304+J1304, 0)</f>
        <v>0</v>
      </c>
      <c r="M1304" s="10" t="s">
        <v>52</v>
      </c>
      <c r="N1304" s="9" t="s">
        <v>3656</v>
      </c>
      <c r="O1304" s="9" t="s">
        <v>52</v>
      </c>
      <c r="P1304" s="9" t="s">
        <v>52</v>
      </c>
      <c r="Q1304" s="9" t="s">
        <v>3633</v>
      </c>
      <c r="R1304" s="9" t="s">
        <v>52</v>
      </c>
      <c r="S1304" s="9" t="s">
        <v>67</v>
      </c>
      <c r="T1304" s="9" t="s">
        <v>54</v>
      </c>
      <c r="U1304" s="9" t="s">
        <v>54</v>
      </c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9" t="s">
        <v>52</v>
      </c>
      <c r="AT1304" s="1"/>
      <c r="AU1304" s="9" t="s">
        <v>52</v>
      </c>
      <c r="AV1304" s="9" t="s">
        <v>52</v>
      </c>
      <c r="AW1304" s="9" t="s">
        <v>3657</v>
      </c>
      <c r="AX1304" s="1">
        <v>1565</v>
      </c>
      <c r="AY1304" s="1"/>
    </row>
    <row r="1305" spans="1:51" ht="30" customHeight="1" x14ac:dyDescent="0.3">
      <c r="A1305" s="10" t="s">
        <v>3655</v>
      </c>
      <c r="B1305" s="10" t="s">
        <v>691</v>
      </c>
      <c r="C1305" s="10" t="s">
        <v>76</v>
      </c>
      <c r="D1305" s="11"/>
      <c r="E1305" s="12">
        <f>TRUNC(일위대가목록!E1097,0)</f>
        <v>0</v>
      </c>
      <c r="F1305" s="12">
        <f>TRUNC(E1305*D1305, 0)</f>
        <v>0</v>
      </c>
      <c r="G1305" s="12">
        <f>TRUNC(일위대가목록!F1097,0)</f>
        <v>10086</v>
      </c>
      <c r="H1305" s="12">
        <f>TRUNC(G1305*D1305, 0)</f>
        <v>0</v>
      </c>
      <c r="I1305" s="12">
        <f>TRUNC(일위대가목록!G1097,0)</f>
        <v>201</v>
      </c>
      <c r="J1305" s="12">
        <f>TRUNC(I1305*D1305, 0)</f>
        <v>0</v>
      </c>
      <c r="K1305" s="12">
        <f>TRUNC(E1305+G1305+I1305, 0)</f>
        <v>10287</v>
      </c>
      <c r="L1305" s="12">
        <f>TRUNC(F1305+H1305+J1305, 0)</f>
        <v>0</v>
      </c>
      <c r="M1305" s="10" t="s">
        <v>52</v>
      </c>
      <c r="N1305" s="9" t="s">
        <v>3658</v>
      </c>
      <c r="O1305" s="9" t="s">
        <v>52</v>
      </c>
      <c r="P1305" s="9" t="s">
        <v>52</v>
      </c>
      <c r="Q1305" s="9" t="s">
        <v>3633</v>
      </c>
      <c r="R1305" s="9" t="s">
        <v>52</v>
      </c>
      <c r="S1305" s="9" t="s">
        <v>67</v>
      </c>
      <c r="T1305" s="9" t="s">
        <v>54</v>
      </c>
      <c r="U1305" s="9" t="s">
        <v>54</v>
      </c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9" t="s">
        <v>52</v>
      </c>
      <c r="AT1305" s="1"/>
      <c r="AU1305" s="9" t="s">
        <v>52</v>
      </c>
      <c r="AV1305" s="9" t="s">
        <v>52</v>
      </c>
      <c r="AW1305" s="9" t="s">
        <v>3659</v>
      </c>
      <c r="AX1305" s="1">
        <v>1566</v>
      </c>
      <c r="AY1305" s="1"/>
    </row>
    <row r="1306" spans="1:51" ht="30" customHeight="1" x14ac:dyDescent="0.3">
      <c r="A1306" s="10" t="s">
        <v>3660</v>
      </c>
      <c r="B1306" s="10" t="s">
        <v>52</v>
      </c>
      <c r="C1306" s="10" t="s">
        <v>52</v>
      </c>
      <c r="D1306" s="11">
        <v>1</v>
      </c>
      <c r="E1306" s="12">
        <f>SUMIF(R1307:R1699, Q1306, F1307:F1699)</f>
        <v>0</v>
      </c>
      <c r="F1306" s="12">
        <f>TRUNC(E1306*D1306, 0)</f>
        <v>0</v>
      </c>
      <c r="G1306" s="12">
        <f>SUMIF(R1307:R1699, Q1306, H1307:H1699)</f>
        <v>0</v>
      </c>
      <c r="H1306" s="12">
        <f>TRUNC(G1306*D1306, 0)</f>
        <v>0</v>
      </c>
      <c r="I1306" s="12">
        <f>SUMIF(R1307:R1699, Q1306, J1307:J1699)</f>
        <v>0</v>
      </c>
      <c r="J1306" s="12">
        <f>TRUNC(I1306*D1306, 0)</f>
        <v>0</v>
      </c>
      <c r="K1306" s="12">
        <f>SUMIF(R1307:R1699, Q1306, L1307:L1699)</f>
        <v>0</v>
      </c>
      <c r="L1306" s="12">
        <f>TRUNC(F1306+H1306+J1306, 0)</f>
        <v>0</v>
      </c>
      <c r="M1306" s="10" t="s">
        <v>52</v>
      </c>
      <c r="N1306" s="9" t="s">
        <v>52</v>
      </c>
      <c r="O1306" s="9" t="s">
        <v>52</v>
      </c>
      <c r="P1306" s="9" t="s">
        <v>52</v>
      </c>
      <c r="Q1306" s="9" t="s">
        <v>3661</v>
      </c>
      <c r="R1306" s="9" t="s">
        <v>3528</v>
      </c>
      <c r="S1306" s="9" t="s">
        <v>54</v>
      </c>
      <c r="T1306" s="9" t="s">
        <v>54</v>
      </c>
      <c r="U1306" s="9" t="s">
        <v>54</v>
      </c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9" t="s">
        <v>52</v>
      </c>
      <c r="AT1306" s="1">
        <v>4</v>
      </c>
      <c r="AU1306" s="9" t="s">
        <v>52</v>
      </c>
      <c r="AV1306" s="9" t="s">
        <v>52</v>
      </c>
      <c r="AW1306" s="9" t="s">
        <v>3661</v>
      </c>
      <c r="AX1306" s="1">
        <v>1509</v>
      </c>
      <c r="AY1306" s="1"/>
    </row>
    <row r="1307" spans="1:51" ht="30" customHeight="1" x14ac:dyDescent="0.3">
      <c r="A1307" s="10" t="s">
        <v>3662</v>
      </c>
      <c r="B1307" s="10" t="s">
        <v>52</v>
      </c>
      <c r="C1307" s="10" t="s">
        <v>52</v>
      </c>
      <c r="D1307" s="11">
        <v>1</v>
      </c>
      <c r="E1307" s="12">
        <f>SUM(F1308:F1317)</f>
        <v>0</v>
      </c>
      <c r="F1307" s="12">
        <f>TRUNC(E1307*D1307, 0)</f>
        <v>0</v>
      </c>
      <c r="G1307" s="12">
        <f>SUM(H1308:H1317)</f>
        <v>0</v>
      </c>
      <c r="H1307" s="12">
        <f>TRUNC(G1307*D1307, 0)</f>
        <v>0</v>
      </c>
      <c r="I1307" s="12">
        <f>SUM(J1308:J1317)</f>
        <v>0</v>
      </c>
      <c r="J1307" s="12">
        <f>TRUNC(I1307*D1307, 0)</f>
        <v>0</v>
      </c>
      <c r="K1307" s="12">
        <f>SUM(L1308:L1317)</f>
        <v>0</v>
      </c>
      <c r="L1307" s="12">
        <f>TRUNC(F1307+H1307+J1307, 0)</f>
        <v>0</v>
      </c>
      <c r="M1307" s="10" t="s">
        <v>52</v>
      </c>
      <c r="N1307" s="9" t="s">
        <v>52</v>
      </c>
      <c r="O1307" s="9" t="s">
        <v>52</v>
      </c>
      <c r="P1307" s="9" t="s">
        <v>52</v>
      </c>
      <c r="Q1307" s="9" t="s">
        <v>3663</v>
      </c>
      <c r="R1307" s="9" t="s">
        <v>3661</v>
      </c>
      <c r="S1307" s="9" t="s">
        <v>54</v>
      </c>
      <c r="T1307" s="9" t="s">
        <v>54</v>
      </c>
      <c r="U1307" s="9" t="s">
        <v>54</v>
      </c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9" t="s">
        <v>52</v>
      </c>
      <c r="AT1307" s="1">
        <v>5</v>
      </c>
      <c r="AU1307" s="9" t="s">
        <v>52</v>
      </c>
      <c r="AV1307" s="9" t="s">
        <v>52</v>
      </c>
      <c r="AW1307" s="9" t="s">
        <v>3663</v>
      </c>
      <c r="AX1307" s="1">
        <v>1627</v>
      </c>
      <c r="AY1307" s="1"/>
    </row>
    <row r="1308" spans="1:51" ht="30" customHeight="1" x14ac:dyDescent="0.3">
      <c r="A1308" s="10" t="s">
        <v>3664</v>
      </c>
      <c r="B1308" s="10" t="s">
        <v>3665</v>
      </c>
      <c r="C1308" s="10" t="s">
        <v>65</v>
      </c>
      <c r="D1308" s="11"/>
      <c r="E1308" s="12">
        <f>TRUNC(일위대가목록!E1098,0)</f>
        <v>0</v>
      </c>
      <c r="F1308" s="12">
        <f>TRUNC(E1308*D1308, 0)</f>
        <v>0</v>
      </c>
      <c r="G1308" s="12">
        <f>TRUNC(일위대가목록!F1098,0)</f>
        <v>18185</v>
      </c>
      <c r="H1308" s="12">
        <f>TRUNC(G1308*D1308, 0)</f>
        <v>0</v>
      </c>
      <c r="I1308" s="12">
        <f>TRUNC(일위대가목록!G1098,0)</f>
        <v>0</v>
      </c>
      <c r="J1308" s="12">
        <f>TRUNC(I1308*D1308, 0)</f>
        <v>0</v>
      </c>
      <c r="K1308" s="12">
        <f>TRUNC(E1308+G1308+I1308, 0)</f>
        <v>18185</v>
      </c>
      <c r="L1308" s="12">
        <f>TRUNC(F1308+H1308+J1308, 0)</f>
        <v>0</v>
      </c>
      <c r="M1308" s="10" t="s">
        <v>52</v>
      </c>
      <c r="N1308" s="9" t="s">
        <v>3666</v>
      </c>
      <c r="O1308" s="9" t="s">
        <v>52</v>
      </c>
      <c r="P1308" s="9" t="s">
        <v>52</v>
      </c>
      <c r="Q1308" s="9" t="s">
        <v>3663</v>
      </c>
      <c r="R1308" s="9" t="s">
        <v>52</v>
      </c>
      <c r="S1308" s="9" t="s">
        <v>67</v>
      </c>
      <c r="T1308" s="9" t="s">
        <v>54</v>
      </c>
      <c r="U1308" s="9" t="s">
        <v>54</v>
      </c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9" t="s">
        <v>52</v>
      </c>
      <c r="AT1308" s="1"/>
      <c r="AU1308" s="9" t="s">
        <v>52</v>
      </c>
      <c r="AV1308" s="9" t="s">
        <v>52</v>
      </c>
      <c r="AW1308" s="9" t="s">
        <v>3667</v>
      </c>
      <c r="AX1308" s="1">
        <v>1568</v>
      </c>
      <c r="AY1308" s="1"/>
    </row>
    <row r="1309" spans="1:51" ht="30" customHeight="1" x14ac:dyDescent="0.3">
      <c r="A1309" s="10" t="s">
        <v>3664</v>
      </c>
      <c r="B1309" s="10" t="s">
        <v>3668</v>
      </c>
      <c r="C1309" s="10" t="s">
        <v>65</v>
      </c>
      <c r="D1309" s="11"/>
      <c r="E1309" s="12">
        <f>TRUNC(일위대가목록!E1099,0)</f>
        <v>0</v>
      </c>
      <c r="F1309" s="12">
        <f>TRUNC(E1309*D1309, 0)</f>
        <v>0</v>
      </c>
      <c r="G1309" s="12">
        <f>TRUNC(일위대가목록!F1099,0)</f>
        <v>21013</v>
      </c>
      <c r="H1309" s="12">
        <f>TRUNC(G1309*D1309, 0)</f>
        <v>0</v>
      </c>
      <c r="I1309" s="12">
        <f>TRUNC(일위대가목록!G1099,0)</f>
        <v>0</v>
      </c>
      <c r="J1309" s="12">
        <f>TRUNC(I1309*D1309, 0)</f>
        <v>0</v>
      </c>
      <c r="K1309" s="12">
        <f>TRUNC(E1309+G1309+I1309, 0)</f>
        <v>21013</v>
      </c>
      <c r="L1309" s="12">
        <f>TRUNC(F1309+H1309+J1309, 0)</f>
        <v>0</v>
      </c>
      <c r="M1309" s="10" t="s">
        <v>52</v>
      </c>
      <c r="N1309" s="9" t="s">
        <v>3669</v>
      </c>
      <c r="O1309" s="9" t="s">
        <v>52</v>
      </c>
      <c r="P1309" s="9" t="s">
        <v>52</v>
      </c>
      <c r="Q1309" s="9" t="s">
        <v>3663</v>
      </c>
      <c r="R1309" s="9" t="s">
        <v>52</v>
      </c>
      <c r="S1309" s="9" t="s">
        <v>67</v>
      </c>
      <c r="T1309" s="9" t="s">
        <v>54</v>
      </c>
      <c r="U1309" s="9" t="s">
        <v>54</v>
      </c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9" t="s">
        <v>52</v>
      </c>
      <c r="AT1309" s="1"/>
      <c r="AU1309" s="9" t="s">
        <v>52</v>
      </c>
      <c r="AV1309" s="9" t="s">
        <v>52</v>
      </c>
      <c r="AW1309" s="9" t="s">
        <v>3670</v>
      </c>
      <c r="AX1309" s="1">
        <v>1569</v>
      </c>
      <c r="AY1309" s="1"/>
    </row>
    <row r="1310" spans="1:51" ht="30" customHeight="1" x14ac:dyDescent="0.3">
      <c r="A1310" s="10" t="s">
        <v>3664</v>
      </c>
      <c r="B1310" s="10" t="s">
        <v>3671</v>
      </c>
      <c r="C1310" s="10" t="s">
        <v>65</v>
      </c>
      <c r="D1310" s="11"/>
      <c r="E1310" s="12">
        <f>TRUNC(일위대가목록!E1100,0)</f>
        <v>0</v>
      </c>
      <c r="F1310" s="12">
        <f>TRUNC(E1310*D1310, 0)</f>
        <v>0</v>
      </c>
      <c r="G1310" s="12">
        <f>TRUNC(일위대가목록!F1100,0)</f>
        <v>24069</v>
      </c>
      <c r="H1310" s="12">
        <f>TRUNC(G1310*D1310, 0)</f>
        <v>0</v>
      </c>
      <c r="I1310" s="12">
        <f>TRUNC(일위대가목록!G1100,0)</f>
        <v>0</v>
      </c>
      <c r="J1310" s="12">
        <f>TRUNC(I1310*D1310, 0)</f>
        <v>0</v>
      </c>
      <c r="K1310" s="12">
        <f>TRUNC(E1310+G1310+I1310, 0)</f>
        <v>24069</v>
      </c>
      <c r="L1310" s="12">
        <f>TRUNC(F1310+H1310+J1310, 0)</f>
        <v>0</v>
      </c>
      <c r="M1310" s="10" t="s">
        <v>52</v>
      </c>
      <c r="N1310" s="9" t="s">
        <v>3672</v>
      </c>
      <c r="O1310" s="9" t="s">
        <v>52</v>
      </c>
      <c r="P1310" s="9" t="s">
        <v>52</v>
      </c>
      <c r="Q1310" s="9" t="s">
        <v>3663</v>
      </c>
      <c r="R1310" s="9" t="s">
        <v>52</v>
      </c>
      <c r="S1310" s="9" t="s">
        <v>67</v>
      </c>
      <c r="T1310" s="9" t="s">
        <v>54</v>
      </c>
      <c r="U1310" s="9" t="s">
        <v>54</v>
      </c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9" t="s">
        <v>52</v>
      </c>
      <c r="AT1310" s="1"/>
      <c r="AU1310" s="9" t="s">
        <v>52</v>
      </c>
      <c r="AV1310" s="9" t="s">
        <v>52</v>
      </c>
      <c r="AW1310" s="9" t="s">
        <v>3673</v>
      </c>
      <c r="AX1310" s="1">
        <v>1570</v>
      </c>
      <c r="AY1310" s="1"/>
    </row>
    <row r="1311" spans="1:51" ht="30" customHeight="1" x14ac:dyDescent="0.3">
      <c r="A1311" s="10" t="s">
        <v>3664</v>
      </c>
      <c r="B1311" s="10" t="s">
        <v>3674</v>
      </c>
      <c r="C1311" s="10" t="s">
        <v>65</v>
      </c>
      <c r="D1311" s="11"/>
      <c r="E1311" s="12">
        <f>TRUNC(일위대가목록!E1101,0)</f>
        <v>0</v>
      </c>
      <c r="F1311" s="12">
        <f>TRUNC(E1311*D1311, 0)</f>
        <v>0</v>
      </c>
      <c r="G1311" s="12">
        <f>TRUNC(일위대가목록!F1101,0)</f>
        <v>31021</v>
      </c>
      <c r="H1311" s="12">
        <f>TRUNC(G1311*D1311, 0)</f>
        <v>0</v>
      </c>
      <c r="I1311" s="12">
        <f>TRUNC(일위대가목록!G1101,0)</f>
        <v>0</v>
      </c>
      <c r="J1311" s="12">
        <f>TRUNC(I1311*D1311, 0)</f>
        <v>0</v>
      </c>
      <c r="K1311" s="12">
        <f>TRUNC(E1311+G1311+I1311, 0)</f>
        <v>31021</v>
      </c>
      <c r="L1311" s="12">
        <f>TRUNC(F1311+H1311+J1311, 0)</f>
        <v>0</v>
      </c>
      <c r="M1311" s="10" t="s">
        <v>52</v>
      </c>
      <c r="N1311" s="9" t="s">
        <v>3675</v>
      </c>
      <c r="O1311" s="9" t="s">
        <v>52</v>
      </c>
      <c r="P1311" s="9" t="s">
        <v>52</v>
      </c>
      <c r="Q1311" s="9" t="s">
        <v>3663</v>
      </c>
      <c r="R1311" s="9" t="s">
        <v>52</v>
      </c>
      <c r="S1311" s="9" t="s">
        <v>67</v>
      </c>
      <c r="T1311" s="9" t="s">
        <v>54</v>
      </c>
      <c r="U1311" s="9" t="s">
        <v>54</v>
      </c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9" t="s">
        <v>52</v>
      </c>
      <c r="AT1311" s="1"/>
      <c r="AU1311" s="9" t="s">
        <v>52</v>
      </c>
      <c r="AV1311" s="9" t="s">
        <v>52</v>
      </c>
      <c r="AW1311" s="9" t="s">
        <v>3676</v>
      </c>
      <c r="AX1311" s="1">
        <v>1571</v>
      </c>
      <c r="AY1311" s="1"/>
    </row>
    <row r="1312" spans="1:51" ht="30" customHeight="1" x14ac:dyDescent="0.3">
      <c r="A1312" s="10" t="s">
        <v>3677</v>
      </c>
      <c r="B1312" s="10" t="s">
        <v>3674</v>
      </c>
      <c r="C1312" s="10" t="s">
        <v>65</v>
      </c>
      <c r="D1312" s="11"/>
      <c r="E1312" s="12">
        <f>TRUNC(일위대가목록!E1102,0)</f>
        <v>0</v>
      </c>
      <c r="F1312" s="12">
        <f>TRUNC(E1312*D1312, 0)</f>
        <v>0</v>
      </c>
      <c r="G1312" s="12">
        <f>TRUNC(일위대가목록!F1102,0)</f>
        <v>26056</v>
      </c>
      <c r="H1312" s="12">
        <f>TRUNC(G1312*D1312, 0)</f>
        <v>0</v>
      </c>
      <c r="I1312" s="12">
        <f>TRUNC(일위대가목록!G1102,0)</f>
        <v>0</v>
      </c>
      <c r="J1312" s="12">
        <f>TRUNC(I1312*D1312, 0)</f>
        <v>0</v>
      </c>
      <c r="K1312" s="12">
        <f>TRUNC(E1312+G1312+I1312, 0)</f>
        <v>26056</v>
      </c>
      <c r="L1312" s="12">
        <f>TRUNC(F1312+H1312+J1312, 0)</f>
        <v>0</v>
      </c>
      <c r="M1312" s="10" t="s">
        <v>52</v>
      </c>
      <c r="N1312" s="9" t="s">
        <v>3678</v>
      </c>
      <c r="O1312" s="9" t="s">
        <v>52</v>
      </c>
      <c r="P1312" s="9" t="s">
        <v>52</v>
      </c>
      <c r="Q1312" s="9" t="s">
        <v>3663</v>
      </c>
      <c r="R1312" s="9" t="s">
        <v>52</v>
      </c>
      <c r="S1312" s="9" t="s">
        <v>67</v>
      </c>
      <c r="T1312" s="9" t="s">
        <v>54</v>
      </c>
      <c r="U1312" s="9" t="s">
        <v>54</v>
      </c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9" t="s">
        <v>52</v>
      </c>
      <c r="AT1312" s="1"/>
      <c r="AU1312" s="9" t="s">
        <v>52</v>
      </c>
      <c r="AV1312" s="9" t="s">
        <v>52</v>
      </c>
      <c r="AW1312" s="9" t="s">
        <v>3679</v>
      </c>
      <c r="AX1312" s="1">
        <v>1572</v>
      </c>
      <c r="AY1312" s="1"/>
    </row>
    <row r="1313" spans="1:51" ht="30" customHeight="1" x14ac:dyDescent="0.3">
      <c r="A1313" s="10" t="s">
        <v>3677</v>
      </c>
      <c r="B1313" s="10" t="s">
        <v>3680</v>
      </c>
      <c r="C1313" s="10" t="s">
        <v>65</v>
      </c>
      <c r="D1313" s="11"/>
      <c r="E1313" s="12">
        <f>TRUNC(일위대가목록!E1103,0)</f>
        <v>0</v>
      </c>
      <c r="F1313" s="12">
        <f>TRUNC(E1313*D1313, 0)</f>
        <v>0</v>
      </c>
      <c r="G1313" s="12">
        <f>TRUNC(일위대가목록!F1103,0)</f>
        <v>28501</v>
      </c>
      <c r="H1313" s="12">
        <f>TRUNC(G1313*D1313, 0)</f>
        <v>0</v>
      </c>
      <c r="I1313" s="12">
        <f>TRUNC(일위대가목록!G1103,0)</f>
        <v>0</v>
      </c>
      <c r="J1313" s="12">
        <f>TRUNC(I1313*D1313, 0)</f>
        <v>0</v>
      </c>
      <c r="K1313" s="12">
        <f>TRUNC(E1313+G1313+I1313, 0)</f>
        <v>28501</v>
      </c>
      <c r="L1313" s="12">
        <f>TRUNC(F1313+H1313+J1313, 0)</f>
        <v>0</v>
      </c>
      <c r="M1313" s="10" t="s">
        <v>52</v>
      </c>
      <c r="N1313" s="9" t="s">
        <v>3681</v>
      </c>
      <c r="O1313" s="9" t="s">
        <v>52</v>
      </c>
      <c r="P1313" s="9" t="s">
        <v>52</v>
      </c>
      <c r="Q1313" s="9" t="s">
        <v>3663</v>
      </c>
      <c r="R1313" s="9" t="s">
        <v>52</v>
      </c>
      <c r="S1313" s="9" t="s">
        <v>67</v>
      </c>
      <c r="T1313" s="9" t="s">
        <v>54</v>
      </c>
      <c r="U1313" s="9" t="s">
        <v>54</v>
      </c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9" t="s">
        <v>52</v>
      </c>
      <c r="AT1313" s="1"/>
      <c r="AU1313" s="9" t="s">
        <v>52</v>
      </c>
      <c r="AV1313" s="9" t="s">
        <v>52</v>
      </c>
      <c r="AW1313" s="9" t="s">
        <v>3682</v>
      </c>
      <c r="AX1313" s="1">
        <v>1573</v>
      </c>
      <c r="AY1313" s="1"/>
    </row>
    <row r="1314" spans="1:51" ht="30" customHeight="1" x14ac:dyDescent="0.3">
      <c r="A1314" s="10" t="s">
        <v>3677</v>
      </c>
      <c r="B1314" s="10" t="s">
        <v>3683</v>
      </c>
      <c r="C1314" s="10" t="s">
        <v>65</v>
      </c>
      <c r="D1314" s="11"/>
      <c r="E1314" s="12">
        <f>TRUNC(일위대가목록!E1104,0)</f>
        <v>0</v>
      </c>
      <c r="F1314" s="12">
        <f>TRUNC(E1314*D1314, 0)</f>
        <v>0</v>
      </c>
      <c r="G1314" s="12">
        <f>TRUNC(일위대가목록!F1104,0)</f>
        <v>29800</v>
      </c>
      <c r="H1314" s="12">
        <f>TRUNC(G1314*D1314, 0)</f>
        <v>0</v>
      </c>
      <c r="I1314" s="12">
        <f>TRUNC(일위대가목록!G1104,0)</f>
        <v>0</v>
      </c>
      <c r="J1314" s="12">
        <f>TRUNC(I1314*D1314, 0)</f>
        <v>0</v>
      </c>
      <c r="K1314" s="12">
        <f>TRUNC(E1314+G1314+I1314, 0)</f>
        <v>29800</v>
      </c>
      <c r="L1314" s="12">
        <f>TRUNC(F1314+H1314+J1314, 0)</f>
        <v>0</v>
      </c>
      <c r="M1314" s="10" t="s">
        <v>52</v>
      </c>
      <c r="N1314" s="9" t="s">
        <v>3684</v>
      </c>
      <c r="O1314" s="9" t="s">
        <v>52</v>
      </c>
      <c r="P1314" s="9" t="s">
        <v>52</v>
      </c>
      <c r="Q1314" s="9" t="s">
        <v>3663</v>
      </c>
      <c r="R1314" s="9" t="s">
        <v>52</v>
      </c>
      <c r="S1314" s="9" t="s">
        <v>67</v>
      </c>
      <c r="T1314" s="9" t="s">
        <v>54</v>
      </c>
      <c r="U1314" s="9" t="s">
        <v>54</v>
      </c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9" t="s">
        <v>52</v>
      </c>
      <c r="AT1314" s="1"/>
      <c r="AU1314" s="9" t="s">
        <v>52</v>
      </c>
      <c r="AV1314" s="9" t="s">
        <v>52</v>
      </c>
      <c r="AW1314" s="9" t="s">
        <v>3685</v>
      </c>
      <c r="AX1314" s="1">
        <v>1574</v>
      </c>
      <c r="AY1314" s="1"/>
    </row>
    <row r="1315" spans="1:51" ht="30" customHeight="1" x14ac:dyDescent="0.3">
      <c r="A1315" s="10" t="s">
        <v>3677</v>
      </c>
      <c r="B1315" s="10" t="s">
        <v>3686</v>
      </c>
      <c r="C1315" s="10" t="s">
        <v>65</v>
      </c>
      <c r="D1315" s="11"/>
      <c r="E1315" s="12">
        <f>TRUNC(일위대가목록!E1105,0)</f>
        <v>0</v>
      </c>
      <c r="F1315" s="12">
        <f>TRUNC(E1315*D1315, 0)</f>
        <v>0</v>
      </c>
      <c r="G1315" s="12">
        <f>TRUNC(일위대가목록!F1105,0)</f>
        <v>30412</v>
      </c>
      <c r="H1315" s="12">
        <f>TRUNC(G1315*D1315, 0)</f>
        <v>0</v>
      </c>
      <c r="I1315" s="12">
        <f>TRUNC(일위대가목록!G1105,0)</f>
        <v>0</v>
      </c>
      <c r="J1315" s="12">
        <f>TRUNC(I1315*D1315, 0)</f>
        <v>0</v>
      </c>
      <c r="K1315" s="12">
        <f>TRUNC(E1315+G1315+I1315, 0)</f>
        <v>30412</v>
      </c>
      <c r="L1315" s="12">
        <f>TRUNC(F1315+H1315+J1315, 0)</f>
        <v>0</v>
      </c>
      <c r="M1315" s="10" t="s">
        <v>52</v>
      </c>
      <c r="N1315" s="9" t="s">
        <v>3687</v>
      </c>
      <c r="O1315" s="9" t="s">
        <v>52</v>
      </c>
      <c r="P1315" s="9" t="s">
        <v>52</v>
      </c>
      <c r="Q1315" s="9" t="s">
        <v>3663</v>
      </c>
      <c r="R1315" s="9" t="s">
        <v>52</v>
      </c>
      <c r="S1315" s="9" t="s">
        <v>67</v>
      </c>
      <c r="T1315" s="9" t="s">
        <v>54</v>
      </c>
      <c r="U1315" s="9" t="s">
        <v>54</v>
      </c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9" t="s">
        <v>52</v>
      </c>
      <c r="AT1315" s="1"/>
      <c r="AU1315" s="9" t="s">
        <v>52</v>
      </c>
      <c r="AV1315" s="9" t="s">
        <v>52</v>
      </c>
      <c r="AW1315" s="9" t="s">
        <v>3688</v>
      </c>
      <c r="AX1315" s="1">
        <v>1575</v>
      </c>
      <c r="AY1315" s="1"/>
    </row>
    <row r="1316" spans="1:51" ht="30" customHeight="1" x14ac:dyDescent="0.3">
      <c r="A1316" s="10" t="s">
        <v>3677</v>
      </c>
      <c r="B1316" s="10" t="s">
        <v>3689</v>
      </c>
      <c r="C1316" s="10" t="s">
        <v>65</v>
      </c>
      <c r="D1316" s="11"/>
      <c r="E1316" s="12">
        <f>TRUNC(일위대가목록!E1106,0)</f>
        <v>0</v>
      </c>
      <c r="F1316" s="12">
        <f>TRUNC(E1316*D1316, 0)</f>
        <v>0</v>
      </c>
      <c r="G1316" s="12">
        <f>TRUNC(일위대가목록!F1106,0)</f>
        <v>31482</v>
      </c>
      <c r="H1316" s="12">
        <f>TRUNC(G1316*D1316, 0)</f>
        <v>0</v>
      </c>
      <c r="I1316" s="12">
        <f>TRUNC(일위대가목록!G1106,0)</f>
        <v>0</v>
      </c>
      <c r="J1316" s="12">
        <f>TRUNC(I1316*D1316, 0)</f>
        <v>0</v>
      </c>
      <c r="K1316" s="12">
        <f>TRUNC(E1316+G1316+I1316, 0)</f>
        <v>31482</v>
      </c>
      <c r="L1316" s="12">
        <f>TRUNC(F1316+H1316+J1316, 0)</f>
        <v>0</v>
      </c>
      <c r="M1316" s="10" t="s">
        <v>52</v>
      </c>
      <c r="N1316" s="9" t="s">
        <v>3690</v>
      </c>
      <c r="O1316" s="9" t="s">
        <v>52</v>
      </c>
      <c r="P1316" s="9" t="s">
        <v>52</v>
      </c>
      <c r="Q1316" s="9" t="s">
        <v>3663</v>
      </c>
      <c r="R1316" s="9" t="s">
        <v>52</v>
      </c>
      <c r="S1316" s="9" t="s">
        <v>67</v>
      </c>
      <c r="T1316" s="9" t="s">
        <v>54</v>
      </c>
      <c r="U1316" s="9" t="s">
        <v>54</v>
      </c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9" t="s">
        <v>52</v>
      </c>
      <c r="AT1316" s="1"/>
      <c r="AU1316" s="9" t="s">
        <v>52</v>
      </c>
      <c r="AV1316" s="9" t="s">
        <v>52</v>
      </c>
      <c r="AW1316" s="9" t="s">
        <v>3691</v>
      </c>
      <c r="AX1316" s="1">
        <v>1576</v>
      </c>
      <c r="AY1316" s="1"/>
    </row>
    <row r="1317" spans="1:51" ht="30" customHeight="1" x14ac:dyDescent="0.3">
      <c r="A1317" s="10" t="s">
        <v>3677</v>
      </c>
      <c r="B1317" s="10" t="s">
        <v>3692</v>
      </c>
      <c r="C1317" s="10" t="s">
        <v>65</v>
      </c>
      <c r="D1317" s="11"/>
      <c r="E1317" s="12">
        <f>TRUNC(일위대가목록!E1107,0)</f>
        <v>0</v>
      </c>
      <c r="F1317" s="12">
        <f>TRUNC(E1317*D1317, 0)</f>
        <v>0</v>
      </c>
      <c r="G1317" s="12">
        <f>TRUNC(일위대가목록!F1107,0)</f>
        <v>33697</v>
      </c>
      <c r="H1317" s="12">
        <f>TRUNC(G1317*D1317, 0)</f>
        <v>0</v>
      </c>
      <c r="I1317" s="12">
        <f>TRUNC(일위대가목록!G1107,0)</f>
        <v>0</v>
      </c>
      <c r="J1317" s="12">
        <f>TRUNC(I1317*D1317, 0)</f>
        <v>0</v>
      </c>
      <c r="K1317" s="12">
        <f>TRUNC(E1317+G1317+I1317, 0)</f>
        <v>33697</v>
      </c>
      <c r="L1317" s="12">
        <f>TRUNC(F1317+H1317+J1317, 0)</f>
        <v>0</v>
      </c>
      <c r="M1317" s="10" t="s">
        <v>52</v>
      </c>
      <c r="N1317" s="9" t="s">
        <v>3693</v>
      </c>
      <c r="O1317" s="9" t="s">
        <v>52</v>
      </c>
      <c r="P1317" s="9" t="s">
        <v>52</v>
      </c>
      <c r="Q1317" s="9" t="s">
        <v>3663</v>
      </c>
      <c r="R1317" s="9" t="s">
        <v>52</v>
      </c>
      <c r="S1317" s="9" t="s">
        <v>67</v>
      </c>
      <c r="T1317" s="9" t="s">
        <v>54</v>
      </c>
      <c r="U1317" s="9" t="s">
        <v>54</v>
      </c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9" t="s">
        <v>52</v>
      </c>
      <c r="AT1317" s="1"/>
      <c r="AU1317" s="9" t="s">
        <v>52</v>
      </c>
      <c r="AV1317" s="9" t="s">
        <v>52</v>
      </c>
      <c r="AW1317" s="9" t="s">
        <v>3694</v>
      </c>
      <c r="AX1317" s="1">
        <v>1577</v>
      </c>
      <c r="AY1317" s="1"/>
    </row>
    <row r="1318" spans="1:51" ht="30" customHeight="1" x14ac:dyDescent="0.3">
      <c r="A1318" s="10" t="s">
        <v>3695</v>
      </c>
      <c r="B1318" s="10" t="s">
        <v>52</v>
      </c>
      <c r="C1318" s="10" t="s">
        <v>52</v>
      </c>
      <c r="D1318" s="11">
        <v>1</v>
      </c>
      <c r="E1318" s="12">
        <f>SUM(F1319:F1324)</f>
        <v>0</v>
      </c>
      <c r="F1318" s="12">
        <f>TRUNC(E1318*D1318, 0)</f>
        <v>0</v>
      </c>
      <c r="G1318" s="12">
        <f>SUM(H1319:H1324)</f>
        <v>0</v>
      </c>
      <c r="H1318" s="12">
        <f>TRUNC(G1318*D1318, 0)</f>
        <v>0</v>
      </c>
      <c r="I1318" s="12">
        <f>SUM(J1319:J1324)</f>
        <v>0</v>
      </c>
      <c r="J1318" s="12">
        <f>TRUNC(I1318*D1318, 0)</f>
        <v>0</v>
      </c>
      <c r="K1318" s="12">
        <f>SUM(L1319:L1324)</f>
        <v>0</v>
      </c>
      <c r="L1318" s="12">
        <f>TRUNC(F1318+H1318+J1318, 0)</f>
        <v>0</v>
      </c>
      <c r="M1318" s="10" t="s">
        <v>52</v>
      </c>
      <c r="N1318" s="9" t="s">
        <v>52</v>
      </c>
      <c r="O1318" s="9" t="s">
        <v>52</v>
      </c>
      <c r="P1318" s="9" t="s">
        <v>52</v>
      </c>
      <c r="Q1318" s="9" t="s">
        <v>3696</v>
      </c>
      <c r="R1318" s="9" t="s">
        <v>3661</v>
      </c>
      <c r="S1318" s="9" t="s">
        <v>54</v>
      </c>
      <c r="T1318" s="9" t="s">
        <v>54</v>
      </c>
      <c r="U1318" s="9" t="s">
        <v>54</v>
      </c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9" t="s">
        <v>52</v>
      </c>
      <c r="AT1318" s="1">
        <v>5</v>
      </c>
      <c r="AU1318" s="9" t="s">
        <v>52</v>
      </c>
      <c r="AV1318" s="9" t="s">
        <v>52</v>
      </c>
      <c r="AW1318" s="9" t="s">
        <v>3696</v>
      </c>
      <c r="AX1318" s="1">
        <v>1628</v>
      </c>
      <c r="AY1318" s="1"/>
    </row>
    <row r="1319" spans="1:51" ht="30" customHeight="1" x14ac:dyDescent="0.3">
      <c r="A1319" s="10" t="s">
        <v>3697</v>
      </c>
      <c r="B1319" s="10" t="s">
        <v>3674</v>
      </c>
      <c r="C1319" s="10" t="s">
        <v>65</v>
      </c>
      <c r="D1319" s="11"/>
      <c r="E1319" s="12">
        <f>TRUNC(일위대가목록!E1108,0)</f>
        <v>0</v>
      </c>
      <c r="F1319" s="12">
        <f>TRUNC(E1319*D1319, 0)</f>
        <v>0</v>
      </c>
      <c r="G1319" s="12">
        <f>TRUNC(일위대가목록!F1108,0)</f>
        <v>30566</v>
      </c>
      <c r="H1319" s="12">
        <f>TRUNC(G1319*D1319, 0)</f>
        <v>0</v>
      </c>
      <c r="I1319" s="12">
        <f>TRUNC(일위대가목록!G1108,0)</f>
        <v>0</v>
      </c>
      <c r="J1319" s="12">
        <f>TRUNC(I1319*D1319, 0)</f>
        <v>0</v>
      </c>
      <c r="K1319" s="12">
        <f>TRUNC(E1319+G1319+I1319, 0)</f>
        <v>30566</v>
      </c>
      <c r="L1319" s="12">
        <f>TRUNC(F1319+H1319+J1319, 0)</f>
        <v>0</v>
      </c>
      <c r="M1319" s="10" t="s">
        <v>52</v>
      </c>
      <c r="N1319" s="9" t="s">
        <v>3698</v>
      </c>
      <c r="O1319" s="9" t="s">
        <v>52</v>
      </c>
      <c r="P1319" s="9" t="s">
        <v>52</v>
      </c>
      <c r="Q1319" s="9" t="s">
        <v>3696</v>
      </c>
      <c r="R1319" s="9" t="s">
        <v>52</v>
      </c>
      <c r="S1319" s="9" t="s">
        <v>67</v>
      </c>
      <c r="T1319" s="9" t="s">
        <v>54</v>
      </c>
      <c r="U1319" s="9" t="s">
        <v>54</v>
      </c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9" t="s">
        <v>52</v>
      </c>
      <c r="AT1319" s="1"/>
      <c r="AU1319" s="9" t="s">
        <v>52</v>
      </c>
      <c r="AV1319" s="9" t="s">
        <v>52</v>
      </c>
      <c r="AW1319" s="9" t="s">
        <v>3699</v>
      </c>
      <c r="AX1319" s="1">
        <v>1579</v>
      </c>
      <c r="AY1319" s="1"/>
    </row>
    <row r="1320" spans="1:51" ht="30" customHeight="1" x14ac:dyDescent="0.3">
      <c r="A1320" s="10" t="s">
        <v>3697</v>
      </c>
      <c r="B1320" s="10" t="s">
        <v>3680</v>
      </c>
      <c r="C1320" s="10" t="s">
        <v>65</v>
      </c>
      <c r="D1320" s="11"/>
      <c r="E1320" s="12">
        <f>TRUNC(일위대가목록!E1109,0)</f>
        <v>0</v>
      </c>
      <c r="F1320" s="12">
        <f>TRUNC(E1320*D1320, 0)</f>
        <v>0</v>
      </c>
      <c r="G1320" s="12">
        <f>TRUNC(일위대가목록!F1109,0)</f>
        <v>33239</v>
      </c>
      <c r="H1320" s="12">
        <f>TRUNC(G1320*D1320, 0)</f>
        <v>0</v>
      </c>
      <c r="I1320" s="12">
        <f>TRUNC(일위대가목록!G1109,0)</f>
        <v>0</v>
      </c>
      <c r="J1320" s="12">
        <f>TRUNC(I1320*D1320, 0)</f>
        <v>0</v>
      </c>
      <c r="K1320" s="12">
        <f>TRUNC(E1320+G1320+I1320, 0)</f>
        <v>33239</v>
      </c>
      <c r="L1320" s="12">
        <f>TRUNC(F1320+H1320+J1320, 0)</f>
        <v>0</v>
      </c>
      <c r="M1320" s="10" t="s">
        <v>52</v>
      </c>
      <c r="N1320" s="9" t="s">
        <v>3700</v>
      </c>
      <c r="O1320" s="9" t="s">
        <v>52</v>
      </c>
      <c r="P1320" s="9" t="s">
        <v>52</v>
      </c>
      <c r="Q1320" s="9" t="s">
        <v>3696</v>
      </c>
      <c r="R1320" s="9" t="s">
        <v>52</v>
      </c>
      <c r="S1320" s="9" t="s">
        <v>67</v>
      </c>
      <c r="T1320" s="9" t="s">
        <v>54</v>
      </c>
      <c r="U1320" s="9" t="s">
        <v>54</v>
      </c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9" t="s">
        <v>52</v>
      </c>
      <c r="AT1320" s="1"/>
      <c r="AU1320" s="9" t="s">
        <v>52</v>
      </c>
      <c r="AV1320" s="9" t="s">
        <v>52</v>
      </c>
      <c r="AW1320" s="9" t="s">
        <v>3701</v>
      </c>
      <c r="AX1320" s="1">
        <v>1580</v>
      </c>
      <c r="AY1320" s="1"/>
    </row>
    <row r="1321" spans="1:51" ht="30" customHeight="1" x14ac:dyDescent="0.3">
      <c r="A1321" s="10" t="s">
        <v>3697</v>
      </c>
      <c r="B1321" s="10" t="s">
        <v>3683</v>
      </c>
      <c r="C1321" s="10" t="s">
        <v>65</v>
      </c>
      <c r="D1321" s="11"/>
      <c r="E1321" s="12">
        <f>TRUNC(일위대가목록!E1110,0)</f>
        <v>0</v>
      </c>
      <c r="F1321" s="12">
        <f>TRUNC(E1321*D1321, 0)</f>
        <v>0</v>
      </c>
      <c r="G1321" s="12">
        <f>TRUNC(일위대가목록!F1110,0)</f>
        <v>34768</v>
      </c>
      <c r="H1321" s="12">
        <f>TRUNC(G1321*D1321, 0)</f>
        <v>0</v>
      </c>
      <c r="I1321" s="12">
        <f>TRUNC(일위대가목록!G1110,0)</f>
        <v>0</v>
      </c>
      <c r="J1321" s="12">
        <f>TRUNC(I1321*D1321, 0)</f>
        <v>0</v>
      </c>
      <c r="K1321" s="12">
        <f>TRUNC(E1321+G1321+I1321, 0)</f>
        <v>34768</v>
      </c>
      <c r="L1321" s="12">
        <f>TRUNC(F1321+H1321+J1321, 0)</f>
        <v>0</v>
      </c>
      <c r="M1321" s="10" t="s">
        <v>52</v>
      </c>
      <c r="N1321" s="9" t="s">
        <v>3702</v>
      </c>
      <c r="O1321" s="9" t="s">
        <v>52</v>
      </c>
      <c r="P1321" s="9" t="s">
        <v>52</v>
      </c>
      <c r="Q1321" s="9" t="s">
        <v>3696</v>
      </c>
      <c r="R1321" s="9" t="s">
        <v>52</v>
      </c>
      <c r="S1321" s="9" t="s">
        <v>67</v>
      </c>
      <c r="T1321" s="9" t="s">
        <v>54</v>
      </c>
      <c r="U1321" s="9" t="s">
        <v>54</v>
      </c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9" t="s">
        <v>52</v>
      </c>
      <c r="AT1321" s="1"/>
      <c r="AU1321" s="9" t="s">
        <v>52</v>
      </c>
      <c r="AV1321" s="9" t="s">
        <v>52</v>
      </c>
      <c r="AW1321" s="9" t="s">
        <v>3703</v>
      </c>
      <c r="AX1321" s="1">
        <v>1581</v>
      </c>
      <c r="AY1321" s="1"/>
    </row>
    <row r="1322" spans="1:51" ht="30" customHeight="1" x14ac:dyDescent="0.3">
      <c r="A1322" s="10" t="s">
        <v>3697</v>
      </c>
      <c r="B1322" s="10" t="s">
        <v>3686</v>
      </c>
      <c r="C1322" s="10" t="s">
        <v>65</v>
      </c>
      <c r="D1322" s="11"/>
      <c r="E1322" s="12">
        <f>TRUNC(일위대가목록!E1111,0)</f>
        <v>0</v>
      </c>
      <c r="F1322" s="12">
        <f>TRUNC(E1322*D1322, 0)</f>
        <v>0</v>
      </c>
      <c r="G1322" s="12">
        <f>TRUNC(일위대가목록!F1111,0)</f>
        <v>35379</v>
      </c>
      <c r="H1322" s="12">
        <f>TRUNC(G1322*D1322, 0)</f>
        <v>0</v>
      </c>
      <c r="I1322" s="12">
        <f>TRUNC(일위대가목록!G1111,0)</f>
        <v>0</v>
      </c>
      <c r="J1322" s="12">
        <f>TRUNC(I1322*D1322, 0)</f>
        <v>0</v>
      </c>
      <c r="K1322" s="12">
        <f>TRUNC(E1322+G1322+I1322, 0)</f>
        <v>35379</v>
      </c>
      <c r="L1322" s="12">
        <f>TRUNC(F1322+H1322+J1322, 0)</f>
        <v>0</v>
      </c>
      <c r="M1322" s="10" t="s">
        <v>52</v>
      </c>
      <c r="N1322" s="9" t="s">
        <v>3704</v>
      </c>
      <c r="O1322" s="9" t="s">
        <v>52</v>
      </c>
      <c r="P1322" s="9" t="s">
        <v>52</v>
      </c>
      <c r="Q1322" s="9" t="s">
        <v>3696</v>
      </c>
      <c r="R1322" s="9" t="s">
        <v>52</v>
      </c>
      <c r="S1322" s="9" t="s">
        <v>67</v>
      </c>
      <c r="T1322" s="9" t="s">
        <v>54</v>
      </c>
      <c r="U1322" s="9" t="s">
        <v>54</v>
      </c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9" t="s">
        <v>52</v>
      </c>
      <c r="AT1322" s="1"/>
      <c r="AU1322" s="9" t="s">
        <v>52</v>
      </c>
      <c r="AV1322" s="9" t="s">
        <v>52</v>
      </c>
      <c r="AW1322" s="9" t="s">
        <v>3705</v>
      </c>
      <c r="AX1322" s="1">
        <v>1582</v>
      </c>
      <c r="AY1322" s="1"/>
    </row>
    <row r="1323" spans="1:51" ht="30" customHeight="1" x14ac:dyDescent="0.3">
      <c r="A1323" s="10" t="s">
        <v>3697</v>
      </c>
      <c r="B1323" s="10" t="s">
        <v>3689</v>
      </c>
      <c r="C1323" s="10" t="s">
        <v>65</v>
      </c>
      <c r="D1323" s="11"/>
      <c r="E1323" s="12">
        <f>TRUNC(일위대가목록!E1112,0)</f>
        <v>0</v>
      </c>
      <c r="F1323" s="12">
        <f>TRUNC(E1323*D1323, 0)</f>
        <v>0</v>
      </c>
      <c r="G1323" s="12">
        <f>TRUNC(일위대가목록!F1112,0)</f>
        <v>36908</v>
      </c>
      <c r="H1323" s="12">
        <f>TRUNC(G1323*D1323, 0)</f>
        <v>0</v>
      </c>
      <c r="I1323" s="12">
        <f>TRUNC(일위대가목록!G1112,0)</f>
        <v>0</v>
      </c>
      <c r="J1323" s="12">
        <f>TRUNC(I1323*D1323, 0)</f>
        <v>0</v>
      </c>
      <c r="K1323" s="12">
        <f>TRUNC(E1323+G1323+I1323, 0)</f>
        <v>36908</v>
      </c>
      <c r="L1323" s="12">
        <f>TRUNC(F1323+H1323+J1323, 0)</f>
        <v>0</v>
      </c>
      <c r="M1323" s="10" t="s">
        <v>52</v>
      </c>
      <c r="N1323" s="9" t="s">
        <v>3706</v>
      </c>
      <c r="O1323" s="9" t="s">
        <v>52</v>
      </c>
      <c r="P1323" s="9" t="s">
        <v>52</v>
      </c>
      <c r="Q1323" s="9" t="s">
        <v>3696</v>
      </c>
      <c r="R1323" s="9" t="s">
        <v>52</v>
      </c>
      <c r="S1323" s="9" t="s">
        <v>67</v>
      </c>
      <c r="T1323" s="9" t="s">
        <v>54</v>
      </c>
      <c r="U1323" s="9" t="s">
        <v>54</v>
      </c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9" t="s">
        <v>52</v>
      </c>
      <c r="AT1323" s="1"/>
      <c r="AU1323" s="9" t="s">
        <v>52</v>
      </c>
      <c r="AV1323" s="9" t="s">
        <v>52</v>
      </c>
      <c r="AW1323" s="9" t="s">
        <v>3707</v>
      </c>
      <c r="AX1323" s="1">
        <v>1583</v>
      </c>
      <c r="AY1323" s="1"/>
    </row>
    <row r="1324" spans="1:51" ht="30" customHeight="1" x14ac:dyDescent="0.3">
      <c r="A1324" s="10" t="s">
        <v>3697</v>
      </c>
      <c r="B1324" s="10" t="s">
        <v>3692</v>
      </c>
      <c r="C1324" s="10" t="s">
        <v>65</v>
      </c>
      <c r="D1324" s="11"/>
      <c r="E1324" s="12">
        <f>TRUNC(일위대가목록!E1113,0)</f>
        <v>0</v>
      </c>
      <c r="F1324" s="12">
        <f>TRUNC(E1324*D1324, 0)</f>
        <v>0</v>
      </c>
      <c r="G1324" s="12">
        <f>TRUNC(일위대가목록!F1113,0)</f>
        <v>39352</v>
      </c>
      <c r="H1324" s="12">
        <f>TRUNC(G1324*D1324, 0)</f>
        <v>0</v>
      </c>
      <c r="I1324" s="12">
        <f>TRUNC(일위대가목록!G1113,0)</f>
        <v>0</v>
      </c>
      <c r="J1324" s="12">
        <f>TRUNC(I1324*D1324, 0)</f>
        <v>0</v>
      </c>
      <c r="K1324" s="12">
        <f>TRUNC(E1324+G1324+I1324, 0)</f>
        <v>39352</v>
      </c>
      <c r="L1324" s="12">
        <f>TRUNC(F1324+H1324+J1324, 0)</f>
        <v>0</v>
      </c>
      <c r="M1324" s="10" t="s">
        <v>52</v>
      </c>
      <c r="N1324" s="9" t="s">
        <v>3708</v>
      </c>
      <c r="O1324" s="9" t="s">
        <v>52</v>
      </c>
      <c r="P1324" s="9" t="s">
        <v>52</v>
      </c>
      <c r="Q1324" s="9" t="s">
        <v>3696</v>
      </c>
      <c r="R1324" s="9" t="s">
        <v>52</v>
      </c>
      <c r="S1324" s="9" t="s">
        <v>67</v>
      </c>
      <c r="T1324" s="9" t="s">
        <v>54</v>
      </c>
      <c r="U1324" s="9" t="s">
        <v>54</v>
      </c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9" t="s">
        <v>52</v>
      </c>
      <c r="AT1324" s="1"/>
      <c r="AU1324" s="9" t="s">
        <v>52</v>
      </c>
      <c r="AV1324" s="9" t="s">
        <v>52</v>
      </c>
      <c r="AW1324" s="9" t="s">
        <v>3709</v>
      </c>
      <c r="AX1324" s="1">
        <v>1584</v>
      </c>
      <c r="AY1324" s="1"/>
    </row>
    <row r="1325" spans="1:51" ht="30" customHeight="1" x14ac:dyDescent="0.3">
      <c r="A1325" s="10" t="s">
        <v>3695</v>
      </c>
      <c r="B1325" s="10" t="s">
        <v>3710</v>
      </c>
      <c r="C1325" s="10" t="s">
        <v>52</v>
      </c>
      <c r="D1325" s="11">
        <v>1</v>
      </c>
      <c r="E1325" s="12">
        <f>SUM(F1326:F1331)</f>
        <v>0</v>
      </c>
      <c r="F1325" s="12">
        <f>TRUNC(E1325*D1325, 0)</f>
        <v>0</v>
      </c>
      <c r="G1325" s="12">
        <f>SUM(H1326:H1331)</f>
        <v>0</v>
      </c>
      <c r="H1325" s="12">
        <f>TRUNC(G1325*D1325, 0)</f>
        <v>0</v>
      </c>
      <c r="I1325" s="12">
        <f>SUM(J1326:J1331)</f>
        <v>0</v>
      </c>
      <c r="J1325" s="12">
        <f>TRUNC(I1325*D1325, 0)</f>
        <v>0</v>
      </c>
      <c r="K1325" s="12">
        <f>SUM(L1326:L1331)</f>
        <v>0</v>
      </c>
      <c r="L1325" s="12">
        <f>TRUNC(F1325+H1325+J1325, 0)</f>
        <v>0</v>
      </c>
      <c r="M1325" s="10" t="s">
        <v>52</v>
      </c>
      <c r="N1325" s="9" t="s">
        <v>52</v>
      </c>
      <c r="O1325" s="9" t="s">
        <v>52</v>
      </c>
      <c r="P1325" s="9" t="s">
        <v>52</v>
      </c>
      <c r="Q1325" s="9" t="s">
        <v>3711</v>
      </c>
      <c r="R1325" s="9" t="s">
        <v>3661</v>
      </c>
      <c r="S1325" s="9" t="s">
        <v>54</v>
      </c>
      <c r="T1325" s="9" t="s">
        <v>54</v>
      </c>
      <c r="U1325" s="9" t="s">
        <v>54</v>
      </c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9" t="s">
        <v>52</v>
      </c>
      <c r="AT1325" s="1">
        <v>5</v>
      </c>
      <c r="AU1325" s="9" t="s">
        <v>52</v>
      </c>
      <c r="AV1325" s="9" t="s">
        <v>52</v>
      </c>
      <c r="AW1325" s="9" t="s">
        <v>3711</v>
      </c>
      <c r="AX1325" s="1">
        <v>1629</v>
      </c>
      <c r="AY1325" s="1"/>
    </row>
    <row r="1326" spans="1:51" ht="30" customHeight="1" x14ac:dyDescent="0.3">
      <c r="A1326" s="10" t="s">
        <v>3697</v>
      </c>
      <c r="B1326" s="10" t="s">
        <v>3712</v>
      </c>
      <c r="C1326" s="10" t="s">
        <v>65</v>
      </c>
      <c r="D1326" s="11"/>
      <c r="E1326" s="12">
        <f>TRUNC(일위대가목록!E1114,0)</f>
        <v>0</v>
      </c>
      <c r="F1326" s="12">
        <f>TRUNC(E1326*D1326, 0)</f>
        <v>0</v>
      </c>
      <c r="G1326" s="12">
        <f>TRUNC(일위대가목록!F1114,0)</f>
        <v>32094</v>
      </c>
      <c r="H1326" s="12">
        <f>TRUNC(G1326*D1326, 0)</f>
        <v>0</v>
      </c>
      <c r="I1326" s="12">
        <f>TRUNC(일위대가목록!G1114,0)</f>
        <v>0</v>
      </c>
      <c r="J1326" s="12">
        <f>TRUNC(I1326*D1326, 0)</f>
        <v>0</v>
      </c>
      <c r="K1326" s="12">
        <f>TRUNC(E1326+G1326+I1326, 0)</f>
        <v>32094</v>
      </c>
      <c r="L1326" s="12">
        <f>TRUNC(F1326+H1326+J1326, 0)</f>
        <v>0</v>
      </c>
      <c r="M1326" s="10" t="s">
        <v>52</v>
      </c>
      <c r="N1326" s="9" t="s">
        <v>3713</v>
      </c>
      <c r="O1326" s="9" t="s">
        <v>52</v>
      </c>
      <c r="P1326" s="9" t="s">
        <v>52</v>
      </c>
      <c r="Q1326" s="9" t="s">
        <v>3711</v>
      </c>
      <c r="R1326" s="9" t="s">
        <v>52</v>
      </c>
      <c r="S1326" s="9" t="s">
        <v>67</v>
      </c>
      <c r="T1326" s="9" t="s">
        <v>54</v>
      </c>
      <c r="U1326" s="9" t="s">
        <v>54</v>
      </c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9" t="s">
        <v>52</v>
      </c>
      <c r="AT1326" s="1"/>
      <c r="AU1326" s="9" t="s">
        <v>52</v>
      </c>
      <c r="AV1326" s="9" t="s">
        <v>52</v>
      </c>
      <c r="AW1326" s="9" t="s">
        <v>3714</v>
      </c>
      <c r="AX1326" s="1">
        <v>1586</v>
      </c>
      <c r="AY1326" s="1"/>
    </row>
    <row r="1327" spans="1:51" ht="30" customHeight="1" x14ac:dyDescent="0.3">
      <c r="A1327" s="10" t="s">
        <v>3697</v>
      </c>
      <c r="B1327" s="10" t="s">
        <v>3715</v>
      </c>
      <c r="C1327" s="10" t="s">
        <v>65</v>
      </c>
      <c r="D1327" s="11"/>
      <c r="E1327" s="12">
        <f>TRUNC(일위대가목록!E1115,0)</f>
        <v>0</v>
      </c>
      <c r="F1327" s="12">
        <f>TRUNC(E1327*D1327, 0)</f>
        <v>0</v>
      </c>
      <c r="G1327" s="12">
        <f>TRUNC(일위대가목록!F1115,0)</f>
        <v>34901</v>
      </c>
      <c r="H1327" s="12">
        <f>TRUNC(G1327*D1327, 0)</f>
        <v>0</v>
      </c>
      <c r="I1327" s="12">
        <f>TRUNC(일위대가목록!G1115,0)</f>
        <v>0</v>
      </c>
      <c r="J1327" s="12">
        <f>TRUNC(I1327*D1327, 0)</f>
        <v>0</v>
      </c>
      <c r="K1327" s="12">
        <f>TRUNC(E1327+G1327+I1327, 0)</f>
        <v>34901</v>
      </c>
      <c r="L1327" s="12">
        <f>TRUNC(F1327+H1327+J1327, 0)</f>
        <v>0</v>
      </c>
      <c r="M1327" s="10" t="s">
        <v>52</v>
      </c>
      <c r="N1327" s="9" t="s">
        <v>3716</v>
      </c>
      <c r="O1327" s="9" t="s">
        <v>52</v>
      </c>
      <c r="P1327" s="9" t="s">
        <v>52</v>
      </c>
      <c r="Q1327" s="9" t="s">
        <v>3711</v>
      </c>
      <c r="R1327" s="9" t="s">
        <v>52</v>
      </c>
      <c r="S1327" s="9" t="s">
        <v>67</v>
      </c>
      <c r="T1327" s="9" t="s">
        <v>54</v>
      </c>
      <c r="U1327" s="9" t="s">
        <v>54</v>
      </c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9" t="s">
        <v>52</v>
      </c>
      <c r="AT1327" s="1"/>
      <c r="AU1327" s="9" t="s">
        <v>52</v>
      </c>
      <c r="AV1327" s="9" t="s">
        <v>52</v>
      </c>
      <c r="AW1327" s="9" t="s">
        <v>3717</v>
      </c>
      <c r="AX1327" s="1">
        <v>1587</v>
      </c>
      <c r="AY1327" s="1"/>
    </row>
    <row r="1328" spans="1:51" ht="30" customHeight="1" x14ac:dyDescent="0.3">
      <c r="A1328" s="10" t="s">
        <v>3697</v>
      </c>
      <c r="B1328" s="10" t="s">
        <v>3718</v>
      </c>
      <c r="C1328" s="10" t="s">
        <v>65</v>
      </c>
      <c r="D1328" s="11"/>
      <c r="E1328" s="12">
        <f>TRUNC(일위대가목록!E1116,0)</f>
        <v>0</v>
      </c>
      <c r="F1328" s="12">
        <f>TRUNC(E1328*D1328, 0)</f>
        <v>0</v>
      </c>
      <c r="G1328" s="12">
        <f>TRUNC(일위대가목록!F1116,0)</f>
        <v>36506</v>
      </c>
      <c r="H1328" s="12">
        <f>TRUNC(G1328*D1328, 0)</f>
        <v>0</v>
      </c>
      <c r="I1328" s="12">
        <f>TRUNC(일위대가목록!G1116,0)</f>
        <v>0</v>
      </c>
      <c r="J1328" s="12">
        <f>TRUNC(I1328*D1328, 0)</f>
        <v>0</v>
      </c>
      <c r="K1328" s="12">
        <f>TRUNC(E1328+G1328+I1328, 0)</f>
        <v>36506</v>
      </c>
      <c r="L1328" s="12">
        <f>TRUNC(F1328+H1328+J1328, 0)</f>
        <v>0</v>
      </c>
      <c r="M1328" s="10" t="s">
        <v>52</v>
      </c>
      <c r="N1328" s="9" t="s">
        <v>3719</v>
      </c>
      <c r="O1328" s="9" t="s">
        <v>52</v>
      </c>
      <c r="P1328" s="9" t="s">
        <v>52</v>
      </c>
      <c r="Q1328" s="9" t="s">
        <v>3711</v>
      </c>
      <c r="R1328" s="9" t="s">
        <v>52</v>
      </c>
      <c r="S1328" s="9" t="s">
        <v>67</v>
      </c>
      <c r="T1328" s="9" t="s">
        <v>54</v>
      </c>
      <c r="U1328" s="9" t="s">
        <v>54</v>
      </c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9" t="s">
        <v>52</v>
      </c>
      <c r="AT1328" s="1"/>
      <c r="AU1328" s="9" t="s">
        <v>52</v>
      </c>
      <c r="AV1328" s="9" t="s">
        <v>52</v>
      </c>
      <c r="AW1328" s="9" t="s">
        <v>3720</v>
      </c>
      <c r="AX1328" s="1">
        <v>1588</v>
      </c>
      <c r="AY1328" s="1"/>
    </row>
    <row r="1329" spans="1:51" ht="30" customHeight="1" x14ac:dyDescent="0.3">
      <c r="A1329" s="10" t="s">
        <v>3697</v>
      </c>
      <c r="B1329" s="10" t="s">
        <v>3721</v>
      </c>
      <c r="C1329" s="10" t="s">
        <v>65</v>
      </c>
      <c r="D1329" s="11"/>
      <c r="E1329" s="12">
        <f>TRUNC(일위대가목록!E1117,0)</f>
        <v>0</v>
      </c>
      <c r="F1329" s="12">
        <f>TRUNC(E1329*D1329, 0)</f>
        <v>0</v>
      </c>
      <c r="G1329" s="12">
        <f>TRUNC(일위대가목록!F1117,0)</f>
        <v>37148</v>
      </c>
      <c r="H1329" s="12">
        <f>TRUNC(G1329*D1329, 0)</f>
        <v>0</v>
      </c>
      <c r="I1329" s="12">
        <f>TRUNC(일위대가목록!G1117,0)</f>
        <v>0</v>
      </c>
      <c r="J1329" s="12">
        <f>TRUNC(I1329*D1329, 0)</f>
        <v>0</v>
      </c>
      <c r="K1329" s="12">
        <f>TRUNC(E1329+G1329+I1329, 0)</f>
        <v>37148</v>
      </c>
      <c r="L1329" s="12">
        <f>TRUNC(F1329+H1329+J1329, 0)</f>
        <v>0</v>
      </c>
      <c r="M1329" s="10" t="s">
        <v>52</v>
      </c>
      <c r="N1329" s="9" t="s">
        <v>3722</v>
      </c>
      <c r="O1329" s="9" t="s">
        <v>52</v>
      </c>
      <c r="P1329" s="9" t="s">
        <v>52</v>
      </c>
      <c r="Q1329" s="9" t="s">
        <v>3711</v>
      </c>
      <c r="R1329" s="9" t="s">
        <v>52</v>
      </c>
      <c r="S1329" s="9" t="s">
        <v>67</v>
      </c>
      <c r="T1329" s="9" t="s">
        <v>54</v>
      </c>
      <c r="U1329" s="9" t="s">
        <v>54</v>
      </c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9" t="s">
        <v>52</v>
      </c>
      <c r="AT1329" s="1"/>
      <c r="AU1329" s="9" t="s">
        <v>52</v>
      </c>
      <c r="AV1329" s="9" t="s">
        <v>52</v>
      </c>
      <c r="AW1329" s="9" t="s">
        <v>3723</v>
      </c>
      <c r="AX1329" s="1">
        <v>1589</v>
      </c>
      <c r="AY1329" s="1"/>
    </row>
    <row r="1330" spans="1:51" ht="30" customHeight="1" x14ac:dyDescent="0.3">
      <c r="A1330" s="10" t="s">
        <v>3697</v>
      </c>
      <c r="B1330" s="10" t="s">
        <v>3724</v>
      </c>
      <c r="C1330" s="10" t="s">
        <v>65</v>
      </c>
      <c r="D1330" s="11"/>
      <c r="E1330" s="12">
        <f>TRUNC(일위대가목록!E1118,0)</f>
        <v>0</v>
      </c>
      <c r="F1330" s="12">
        <f>TRUNC(E1330*D1330, 0)</f>
        <v>0</v>
      </c>
      <c r="G1330" s="12">
        <f>TRUNC(일위대가목록!F1118,0)</f>
        <v>38753</v>
      </c>
      <c r="H1330" s="12">
        <f>TRUNC(G1330*D1330, 0)</f>
        <v>0</v>
      </c>
      <c r="I1330" s="12">
        <f>TRUNC(일위대가목록!G1118,0)</f>
        <v>0</v>
      </c>
      <c r="J1330" s="12">
        <f>TRUNC(I1330*D1330, 0)</f>
        <v>0</v>
      </c>
      <c r="K1330" s="12">
        <f>TRUNC(E1330+G1330+I1330, 0)</f>
        <v>38753</v>
      </c>
      <c r="L1330" s="12">
        <f>TRUNC(F1330+H1330+J1330, 0)</f>
        <v>0</v>
      </c>
      <c r="M1330" s="10" t="s">
        <v>52</v>
      </c>
      <c r="N1330" s="9" t="s">
        <v>3725</v>
      </c>
      <c r="O1330" s="9" t="s">
        <v>52</v>
      </c>
      <c r="P1330" s="9" t="s">
        <v>52</v>
      </c>
      <c r="Q1330" s="9" t="s">
        <v>3711</v>
      </c>
      <c r="R1330" s="9" t="s">
        <v>52</v>
      </c>
      <c r="S1330" s="9" t="s">
        <v>67</v>
      </c>
      <c r="T1330" s="9" t="s">
        <v>54</v>
      </c>
      <c r="U1330" s="9" t="s">
        <v>54</v>
      </c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9" t="s">
        <v>52</v>
      </c>
      <c r="AT1330" s="1"/>
      <c r="AU1330" s="9" t="s">
        <v>52</v>
      </c>
      <c r="AV1330" s="9" t="s">
        <v>52</v>
      </c>
      <c r="AW1330" s="9" t="s">
        <v>3726</v>
      </c>
      <c r="AX1330" s="1">
        <v>1590</v>
      </c>
      <c r="AY1330" s="1"/>
    </row>
    <row r="1331" spans="1:51" ht="30" customHeight="1" x14ac:dyDescent="0.3">
      <c r="A1331" s="10" t="s">
        <v>3697</v>
      </c>
      <c r="B1331" s="10" t="s">
        <v>3727</v>
      </c>
      <c r="C1331" s="10" t="s">
        <v>65</v>
      </c>
      <c r="D1331" s="11"/>
      <c r="E1331" s="12">
        <f>TRUNC(일위대가목록!E1119,0)</f>
        <v>0</v>
      </c>
      <c r="F1331" s="12">
        <f>TRUNC(E1331*D1331, 0)</f>
        <v>0</v>
      </c>
      <c r="G1331" s="12">
        <f>TRUNC(일위대가목록!F1119,0)</f>
        <v>41320</v>
      </c>
      <c r="H1331" s="12">
        <f>TRUNC(G1331*D1331, 0)</f>
        <v>0</v>
      </c>
      <c r="I1331" s="12">
        <f>TRUNC(일위대가목록!G1119,0)</f>
        <v>0</v>
      </c>
      <c r="J1331" s="12">
        <f>TRUNC(I1331*D1331, 0)</f>
        <v>0</v>
      </c>
      <c r="K1331" s="12">
        <f>TRUNC(E1331+G1331+I1331, 0)</f>
        <v>41320</v>
      </c>
      <c r="L1331" s="12">
        <f>TRUNC(F1331+H1331+J1331, 0)</f>
        <v>0</v>
      </c>
      <c r="M1331" s="10" t="s">
        <v>52</v>
      </c>
      <c r="N1331" s="9" t="s">
        <v>3728</v>
      </c>
      <c r="O1331" s="9" t="s">
        <v>52</v>
      </c>
      <c r="P1331" s="9" t="s">
        <v>52</v>
      </c>
      <c r="Q1331" s="9" t="s">
        <v>3711</v>
      </c>
      <c r="R1331" s="9" t="s">
        <v>52</v>
      </c>
      <c r="S1331" s="9" t="s">
        <v>67</v>
      </c>
      <c r="T1331" s="9" t="s">
        <v>54</v>
      </c>
      <c r="U1331" s="9" t="s">
        <v>54</v>
      </c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9" t="s">
        <v>52</v>
      </c>
      <c r="AT1331" s="1"/>
      <c r="AU1331" s="9" t="s">
        <v>52</v>
      </c>
      <c r="AV1331" s="9" t="s">
        <v>52</v>
      </c>
      <c r="AW1331" s="9" t="s">
        <v>3729</v>
      </c>
      <c r="AX1331" s="1">
        <v>1591</v>
      </c>
      <c r="AY1331" s="1"/>
    </row>
    <row r="1332" spans="1:51" ht="30" customHeight="1" x14ac:dyDescent="0.3">
      <c r="A1332" s="10" t="s">
        <v>3695</v>
      </c>
      <c r="B1332" s="10" t="s">
        <v>3730</v>
      </c>
      <c r="C1332" s="10" t="s">
        <v>52</v>
      </c>
      <c r="D1332" s="11">
        <v>1</v>
      </c>
      <c r="E1332" s="12">
        <f>SUM(F1333:F1338)</f>
        <v>0</v>
      </c>
      <c r="F1332" s="12">
        <f>TRUNC(E1332*D1332, 0)</f>
        <v>0</v>
      </c>
      <c r="G1332" s="12">
        <f>SUM(H1333:H1338)</f>
        <v>0</v>
      </c>
      <c r="H1332" s="12">
        <f>TRUNC(G1332*D1332, 0)</f>
        <v>0</v>
      </c>
      <c r="I1332" s="12">
        <f>SUM(J1333:J1338)</f>
        <v>0</v>
      </c>
      <c r="J1332" s="12">
        <f>TRUNC(I1332*D1332, 0)</f>
        <v>0</v>
      </c>
      <c r="K1332" s="12">
        <f>SUM(L1333:L1338)</f>
        <v>0</v>
      </c>
      <c r="L1332" s="12">
        <f>TRUNC(F1332+H1332+J1332, 0)</f>
        <v>0</v>
      </c>
      <c r="M1332" s="10" t="s">
        <v>52</v>
      </c>
      <c r="N1332" s="9" t="s">
        <v>52</v>
      </c>
      <c r="O1332" s="9" t="s">
        <v>52</v>
      </c>
      <c r="P1332" s="9" t="s">
        <v>52</v>
      </c>
      <c r="Q1332" s="9" t="s">
        <v>3731</v>
      </c>
      <c r="R1332" s="9" t="s">
        <v>3661</v>
      </c>
      <c r="S1332" s="9" t="s">
        <v>54</v>
      </c>
      <c r="T1332" s="9" t="s">
        <v>54</v>
      </c>
      <c r="U1332" s="9" t="s">
        <v>54</v>
      </c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9" t="s">
        <v>52</v>
      </c>
      <c r="AT1332" s="1">
        <v>5</v>
      </c>
      <c r="AU1332" s="9" t="s">
        <v>52</v>
      </c>
      <c r="AV1332" s="9" t="s">
        <v>52</v>
      </c>
      <c r="AW1332" s="9" t="s">
        <v>3731</v>
      </c>
      <c r="AX1332" s="1">
        <v>1630</v>
      </c>
      <c r="AY1332" s="1"/>
    </row>
    <row r="1333" spans="1:51" ht="30" customHeight="1" x14ac:dyDescent="0.3">
      <c r="A1333" s="10" t="s">
        <v>3697</v>
      </c>
      <c r="B1333" s="10" t="s">
        <v>3732</v>
      </c>
      <c r="C1333" s="10" t="s">
        <v>65</v>
      </c>
      <c r="D1333" s="11"/>
      <c r="E1333" s="12">
        <f>TRUNC(일위대가목록!E1120,0)</f>
        <v>0</v>
      </c>
      <c r="F1333" s="12">
        <f>TRUNC(E1333*D1333, 0)</f>
        <v>0</v>
      </c>
      <c r="G1333" s="12">
        <f>TRUNC(일위대가목록!F1120,0)</f>
        <v>33011</v>
      </c>
      <c r="H1333" s="12">
        <f>TRUNC(G1333*D1333, 0)</f>
        <v>0</v>
      </c>
      <c r="I1333" s="12">
        <f>TRUNC(일위대가목록!G1120,0)</f>
        <v>0</v>
      </c>
      <c r="J1333" s="12">
        <f>TRUNC(I1333*D1333, 0)</f>
        <v>0</v>
      </c>
      <c r="K1333" s="12">
        <f>TRUNC(E1333+G1333+I1333, 0)</f>
        <v>33011</v>
      </c>
      <c r="L1333" s="12">
        <f>TRUNC(F1333+H1333+J1333, 0)</f>
        <v>0</v>
      </c>
      <c r="M1333" s="10" t="s">
        <v>52</v>
      </c>
      <c r="N1333" s="9" t="s">
        <v>3733</v>
      </c>
      <c r="O1333" s="9" t="s">
        <v>52</v>
      </c>
      <c r="P1333" s="9" t="s">
        <v>52</v>
      </c>
      <c r="Q1333" s="9" t="s">
        <v>3731</v>
      </c>
      <c r="R1333" s="9" t="s">
        <v>52</v>
      </c>
      <c r="S1333" s="9" t="s">
        <v>67</v>
      </c>
      <c r="T1333" s="9" t="s">
        <v>54</v>
      </c>
      <c r="U1333" s="9" t="s">
        <v>54</v>
      </c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9" t="s">
        <v>52</v>
      </c>
      <c r="AT1333" s="1"/>
      <c r="AU1333" s="9" t="s">
        <v>52</v>
      </c>
      <c r="AV1333" s="9" t="s">
        <v>52</v>
      </c>
      <c r="AW1333" s="9" t="s">
        <v>3734</v>
      </c>
      <c r="AX1333" s="1">
        <v>1593</v>
      </c>
      <c r="AY1333" s="1"/>
    </row>
    <row r="1334" spans="1:51" ht="30" customHeight="1" x14ac:dyDescent="0.3">
      <c r="A1334" s="10" t="s">
        <v>3697</v>
      </c>
      <c r="B1334" s="10" t="s">
        <v>3735</v>
      </c>
      <c r="C1334" s="10" t="s">
        <v>65</v>
      </c>
      <c r="D1334" s="11"/>
      <c r="E1334" s="12">
        <f>TRUNC(일위대가목록!E1121,0)</f>
        <v>0</v>
      </c>
      <c r="F1334" s="12">
        <f>TRUNC(E1334*D1334, 0)</f>
        <v>0</v>
      </c>
      <c r="G1334" s="12">
        <f>TRUNC(일위대가목록!F1121,0)</f>
        <v>35898</v>
      </c>
      <c r="H1334" s="12">
        <f>TRUNC(G1334*D1334, 0)</f>
        <v>0</v>
      </c>
      <c r="I1334" s="12">
        <f>TRUNC(일위대가목록!G1121,0)</f>
        <v>0</v>
      </c>
      <c r="J1334" s="12">
        <f>TRUNC(I1334*D1334, 0)</f>
        <v>0</v>
      </c>
      <c r="K1334" s="12">
        <f>TRUNC(E1334+G1334+I1334, 0)</f>
        <v>35898</v>
      </c>
      <c r="L1334" s="12">
        <f>TRUNC(F1334+H1334+J1334, 0)</f>
        <v>0</v>
      </c>
      <c r="M1334" s="10" t="s">
        <v>52</v>
      </c>
      <c r="N1334" s="9" t="s">
        <v>3736</v>
      </c>
      <c r="O1334" s="9" t="s">
        <v>52</v>
      </c>
      <c r="P1334" s="9" t="s">
        <v>52</v>
      </c>
      <c r="Q1334" s="9" t="s">
        <v>3731</v>
      </c>
      <c r="R1334" s="9" t="s">
        <v>52</v>
      </c>
      <c r="S1334" s="9" t="s">
        <v>67</v>
      </c>
      <c r="T1334" s="9" t="s">
        <v>54</v>
      </c>
      <c r="U1334" s="9" t="s">
        <v>54</v>
      </c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9" t="s">
        <v>52</v>
      </c>
      <c r="AT1334" s="1"/>
      <c r="AU1334" s="9" t="s">
        <v>52</v>
      </c>
      <c r="AV1334" s="9" t="s">
        <v>52</v>
      </c>
      <c r="AW1334" s="9" t="s">
        <v>3737</v>
      </c>
      <c r="AX1334" s="1">
        <v>1594</v>
      </c>
      <c r="AY1334" s="1"/>
    </row>
    <row r="1335" spans="1:51" ht="30" customHeight="1" x14ac:dyDescent="0.3">
      <c r="A1335" s="10" t="s">
        <v>3697</v>
      </c>
      <c r="B1335" s="10" t="s">
        <v>3738</v>
      </c>
      <c r="C1335" s="10" t="s">
        <v>65</v>
      </c>
      <c r="D1335" s="11"/>
      <c r="E1335" s="12">
        <f>TRUNC(일위대가목록!E1122,0)</f>
        <v>0</v>
      </c>
      <c r="F1335" s="12">
        <f>TRUNC(E1335*D1335, 0)</f>
        <v>0</v>
      </c>
      <c r="G1335" s="12">
        <f>TRUNC(일위대가목록!F1122,0)</f>
        <v>37549</v>
      </c>
      <c r="H1335" s="12">
        <f>TRUNC(G1335*D1335, 0)</f>
        <v>0</v>
      </c>
      <c r="I1335" s="12">
        <f>TRUNC(일위대가목록!G1122,0)</f>
        <v>0</v>
      </c>
      <c r="J1335" s="12">
        <f>TRUNC(I1335*D1335, 0)</f>
        <v>0</v>
      </c>
      <c r="K1335" s="12">
        <f>TRUNC(E1335+G1335+I1335, 0)</f>
        <v>37549</v>
      </c>
      <c r="L1335" s="12">
        <f>TRUNC(F1335+H1335+J1335, 0)</f>
        <v>0</v>
      </c>
      <c r="M1335" s="10" t="s">
        <v>52</v>
      </c>
      <c r="N1335" s="9" t="s">
        <v>3739</v>
      </c>
      <c r="O1335" s="9" t="s">
        <v>52</v>
      </c>
      <c r="P1335" s="9" t="s">
        <v>52</v>
      </c>
      <c r="Q1335" s="9" t="s">
        <v>3731</v>
      </c>
      <c r="R1335" s="9" t="s">
        <v>52</v>
      </c>
      <c r="S1335" s="9" t="s">
        <v>67</v>
      </c>
      <c r="T1335" s="9" t="s">
        <v>54</v>
      </c>
      <c r="U1335" s="9" t="s">
        <v>54</v>
      </c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9" t="s">
        <v>52</v>
      </c>
      <c r="AT1335" s="1"/>
      <c r="AU1335" s="9" t="s">
        <v>52</v>
      </c>
      <c r="AV1335" s="9" t="s">
        <v>52</v>
      </c>
      <c r="AW1335" s="9" t="s">
        <v>3740</v>
      </c>
      <c r="AX1335" s="1">
        <v>1595</v>
      </c>
      <c r="AY1335" s="1"/>
    </row>
    <row r="1336" spans="1:51" ht="30" customHeight="1" x14ac:dyDescent="0.3">
      <c r="A1336" s="10" t="s">
        <v>3697</v>
      </c>
      <c r="B1336" s="10" t="s">
        <v>3741</v>
      </c>
      <c r="C1336" s="10" t="s">
        <v>65</v>
      </c>
      <c r="D1336" s="11"/>
      <c r="E1336" s="12">
        <f>TRUNC(일위대가목록!E1123,0)</f>
        <v>0</v>
      </c>
      <c r="F1336" s="12">
        <f>TRUNC(E1336*D1336, 0)</f>
        <v>0</v>
      </c>
      <c r="G1336" s="12">
        <f>TRUNC(일위대가목록!F1123,0)</f>
        <v>38210</v>
      </c>
      <c r="H1336" s="12">
        <f>TRUNC(G1336*D1336, 0)</f>
        <v>0</v>
      </c>
      <c r="I1336" s="12">
        <f>TRUNC(일위대가목록!G1123,0)</f>
        <v>0</v>
      </c>
      <c r="J1336" s="12">
        <f>TRUNC(I1336*D1336, 0)</f>
        <v>0</v>
      </c>
      <c r="K1336" s="12">
        <f>TRUNC(E1336+G1336+I1336, 0)</f>
        <v>38210</v>
      </c>
      <c r="L1336" s="12">
        <f>TRUNC(F1336+H1336+J1336, 0)</f>
        <v>0</v>
      </c>
      <c r="M1336" s="10" t="s">
        <v>52</v>
      </c>
      <c r="N1336" s="9" t="s">
        <v>3742</v>
      </c>
      <c r="O1336" s="9" t="s">
        <v>52</v>
      </c>
      <c r="P1336" s="9" t="s">
        <v>52</v>
      </c>
      <c r="Q1336" s="9" t="s">
        <v>3731</v>
      </c>
      <c r="R1336" s="9" t="s">
        <v>52</v>
      </c>
      <c r="S1336" s="9" t="s">
        <v>67</v>
      </c>
      <c r="T1336" s="9" t="s">
        <v>54</v>
      </c>
      <c r="U1336" s="9" t="s">
        <v>54</v>
      </c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9" t="s">
        <v>52</v>
      </c>
      <c r="AT1336" s="1"/>
      <c r="AU1336" s="9" t="s">
        <v>52</v>
      </c>
      <c r="AV1336" s="9" t="s">
        <v>52</v>
      </c>
      <c r="AW1336" s="9" t="s">
        <v>3743</v>
      </c>
      <c r="AX1336" s="1">
        <v>1596</v>
      </c>
      <c r="AY1336" s="1"/>
    </row>
    <row r="1337" spans="1:51" ht="30" customHeight="1" x14ac:dyDescent="0.3">
      <c r="A1337" s="10" t="s">
        <v>3697</v>
      </c>
      <c r="B1337" s="10" t="s">
        <v>3744</v>
      </c>
      <c r="C1337" s="10" t="s">
        <v>65</v>
      </c>
      <c r="D1337" s="11"/>
      <c r="E1337" s="12">
        <f>TRUNC(일위대가목록!E1124,0)</f>
        <v>0</v>
      </c>
      <c r="F1337" s="12">
        <f>TRUNC(E1337*D1337, 0)</f>
        <v>0</v>
      </c>
      <c r="G1337" s="12">
        <f>TRUNC(일위대가목록!F1124,0)</f>
        <v>39860</v>
      </c>
      <c r="H1337" s="12">
        <f>TRUNC(G1337*D1337, 0)</f>
        <v>0</v>
      </c>
      <c r="I1337" s="12">
        <f>TRUNC(일위대가목록!G1124,0)</f>
        <v>0</v>
      </c>
      <c r="J1337" s="12">
        <f>TRUNC(I1337*D1337, 0)</f>
        <v>0</v>
      </c>
      <c r="K1337" s="12">
        <f>TRUNC(E1337+G1337+I1337, 0)</f>
        <v>39860</v>
      </c>
      <c r="L1337" s="12">
        <f>TRUNC(F1337+H1337+J1337, 0)</f>
        <v>0</v>
      </c>
      <c r="M1337" s="10" t="s">
        <v>52</v>
      </c>
      <c r="N1337" s="9" t="s">
        <v>3745</v>
      </c>
      <c r="O1337" s="9" t="s">
        <v>52</v>
      </c>
      <c r="P1337" s="9" t="s">
        <v>52</v>
      </c>
      <c r="Q1337" s="9" t="s">
        <v>3731</v>
      </c>
      <c r="R1337" s="9" t="s">
        <v>52</v>
      </c>
      <c r="S1337" s="9" t="s">
        <v>67</v>
      </c>
      <c r="T1337" s="9" t="s">
        <v>54</v>
      </c>
      <c r="U1337" s="9" t="s">
        <v>54</v>
      </c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9" t="s">
        <v>52</v>
      </c>
      <c r="AT1337" s="1"/>
      <c r="AU1337" s="9" t="s">
        <v>52</v>
      </c>
      <c r="AV1337" s="9" t="s">
        <v>52</v>
      </c>
      <c r="AW1337" s="9" t="s">
        <v>3746</v>
      </c>
      <c r="AX1337" s="1">
        <v>1597</v>
      </c>
      <c r="AY1337" s="1"/>
    </row>
    <row r="1338" spans="1:51" ht="30" customHeight="1" x14ac:dyDescent="0.3">
      <c r="A1338" s="10" t="s">
        <v>3697</v>
      </c>
      <c r="B1338" s="10" t="s">
        <v>3747</v>
      </c>
      <c r="C1338" s="10" t="s">
        <v>65</v>
      </c>
      <c r="D1338" s="11"/>
      <c r="E1338" s="12">
        <f>TRUNC(일위대가목록!E1125,0)</f>
        <v>0</v>
      </c>
      <c r="F1338" s="12">
        <f>TRUNC(E1338*D1338, 0)</f>
        <v>0</v>
      </c>
      <c r="G1338" s="12">
        <f>TRUNC(일위대가목록!F1125,0)</f>
        <v>42501</v>
      </c>
      <c r="H1338" s="12">
        <f>TRUNC(G1338*D1338, 0)</f>
        <v>0</v>
      </c>
      <c r="I1338" s="12">
        <f>TRUNC(일위대가목록!G1125,0)</f>
        <v>0</v>
      </c>
      <c r="J1338" s="12">
        <f>TRUNC(I1338*D1338, 0)</f>
        <v>0</v>
      </c>
      <c r="K1338" s="12">
        <f>TRUNC(E1338+G1338+I1338, 0)</f>
        <v>42501</v>
      </c>
      <c r="L1338" s="12">
        <f>TRUNC(F1338+H1338+J1338, 0)</f>
        <v>0</v>
      </c>
      <c r="M1338" s="10" t="s">
        <v>52</v>
      </c>
      <c r="N1338" s="9" t="s">
        <v>3748</v>
      </c>
      <c r="O1338" s="9" t="s">
        <v>52</v>
      </c>
      <c r="P1338" s="9" t="s">
        <v>52</v>
      </c>
      <c r="Q1338" s="9" t="s">
        <v>3731</v>
      </c>
      <c r="R1338" s="9" t="s">
        <v>52</v>
      </c>
      <c r="S1338" s="9" t="s">
        <v>67</v>
      </c>
      <c r="T1338" s="9" t="s">
        <v>54</v>
      </c>
      <c r="U1338" s="9" t="s">
        <v>54</v>
      </c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9" t="s">
        <v>52</v>
      </c>
      <c r="AT1338" s="1"/>
      <c r="AU1338" s="9" t="s">
        <v>52</v>
      </c>
      <c r="AV1338" s="9" t="s">
        <v>52</v>
      </c>
      <c r="AW1338" s="9" t="s">
        <v>3749</v>
      </c>
      <c r="AX1338" s="1">
        <v>1598</v>
      </c>
      <c r="AY1338" s="1"/>
    </row>
    <row r="1339" spans="1:51" ht="30" customHeight="1" x14ac:dyDescent="0.3">
      <c r="A1339" s="10" t="s">
        <v>3695</v>
      </c>
      <c r="B1339" s="10" t="s">
        <v>3750</v>
      </c>
      <c r="C1339" s="10" t="s">
        <v>52</v>
      </c>
      <c r="D1339" s="11">
        <v>1</v>
      </c>
      <c r="E1339" s="12">
        <f>SUM(F1340:F1345)</f>
        <v>0</v>
      </c>
      <c r="F1339" s="12">
        <f>TRUNC(E1339*D1339, 0)</f>
        <v>0</v>
      </c>
      <c r="G1339" s="12">
        <f>SUM(H1340:H1345)</f>
        <v>0</v>
      </c>
      <c r="H1339" s="12">
        <f>TRUNC(G1339*D1339, 0)</f>
        <v>0</v>
      </c>
      <c r="I1339" s="12">
        <f>SUM(J1340:J1345)</f>
        <v>0</v>
      </c>
      <c r="J1339" s="12">
        <f>TRUNC(I1339*D1339, 0)</f>
        <v>0</v>
      </c>
      <c r="K1339" s="12">
        <f>SUM(L1340:L1345)</f>
        <v>0</v>
      </c>
      <c r="L1339" s="12">
        <f>TRUNC(F1339+H1339+J1339, 0)</f>
        <v>0</v>
      </c>
      <c r="M1339" s="10" t="s">
        <v>52</v>
      </c>
      <c r="N1339" s="9" t="s">
        <v>52</v>
      </c>
      <c r="O1339" s="9" t="s">
        <v>52</v>
      </c>
      <c r="P1339" s="9" t="s">
        <v>52</v>
      </c>
      <c r="Q1339" s="9" t="s">
        <v>3751</v>
      </c>
      <c r="R1339" s="9" t="s">
        <v>3661</v>
      </c>
      <c r="S1339" s="9" t="s">
        <v>54</v>
      </c>
      <c r="T1339" s="9" t="s">
        <v>54</v>
      </c>
      <c r="U1339" s="9" t="s">
        <v>54</v>
      </c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9" t="s">
        <v>52</v>
      </c>
      <c r="AT1339" s="1">
        <v>5</v>
      </c>
      <c r="AU1339" s="9" t="s">
        <v>52</v>
      </c>
      <c r="AV1339" s="9" t="s">
        <v>52</v>
      </c>
      <c r="AW1339" s="9" t="s">
        <v>3751</v>
      </c>
      <c r="AX1339" s="1">
        <v>1631</v>
      </c>
      <c r="AY1339" s="1"/>
    </row>
    <row r="1340" spans="1:51" ht="30" customHeight="1" x14ac:dyDescent="0.3">
      <c r="A1340" s="10" t="s">
        <v>3697</v>
      </c>
      <c r="B1340" s="10" t="s">
        <v>3752</v>
      </c>
      <c r="C1340" s="10" t="s">
        <v>65</v>
      </c>
      <c r="D1340" s="11"/>
      <c r="E1340" s="12">
        <f>TRUNC(일위대가목록!E1126,0)</f>
        <v>0</v>
      </c>
      <c r="F1340" s="12">
        <f>TRUNC(E1340*D1340, 0)</f>
        <v>0</v>
      </c>
      <c r="G1340" s="12">
        <f>TRUNC(일위대가목록!F1126,0)</f>
        <v>34233</v>
      </c>
      <c r="H1340" s="12">
        <f>TRUNC(G1340*D1340, 0)</f>
        <v>0</v>
      </c>
      <c r="I1340" s="12">
        <f>TRUNC(일위대가목록!G1126,0)</f>
        <v>0</v>
      </c>
      <c r="J1340" s="12">
        <f>TRUNC(I1340*D1340, 0)</f>
        <v>0</v>
      </c>
      <c r="K1340" s="12">
        <f>TRUNC(E1340+G1340+I1340, 0)</f>
        <v>34233</v>
      </c>
      <c r="L1340" s="12">
        <f>TRUNC(F1340+H1340+J1340, 0)</f>
        <v>0</v>
      </c>
      <c r="M1340" s="10" t="s">
        <v>52</v>
      </c>
      <c r="N1340" s="9" t="s">
        <v>3753</v>
      </c>
      <c r="O1340" s="9" t="s">
        <v>52</v>
      </c>
      <c r="P1340" s="9" t="s">
        <v>52</v>
      </c>
      <c r="Q1340" s="9" t="s">
        <v>3751</v>
      </c>
      <c r="R1340" s="9" t="s">
        <v>52</v>
      </c>
      <c r="S1340" s="9" t="s">
        <v>67</v>
      </c>
      <c r="T1340" s="9" t="s">
        <v>54</v>
      </c>
      <c r="U1340" s="9" t="s">
        <v>54</v>
      </c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9" t="s">
        <v>52</v>
      </c>
      <c r="AT1340" s="1"/>
      <c r="AU1340" s="9" t="s">
        <v>52</v>
      </c>
      <c r="AV1340" s="9" t="s">
        <v>52</v>
      </c>
      <c r="AW1340" s="9" t="s">
        <v>3754</v>
      </c>
      <c r="AX1340" s="1">
        <v>1600</v>
      </c>
      <c r="AY1340" s="1"/>
    </row>
    <row r="1341" spans="1:51" ht="30" customHeight="1" x14ac:dyDescent="0.3">
      <c r="A1341" s="10" t="s">
        <v>3697</v>
      </c>
      <c r="B1341" s="10" t="s">
        <v>3755</v>
      </c>
      <c r="C1341" s="10" t="s">
        <v>65</v>
      </c>
      <c r="D1341" s="11"/>
      <c r="E1341" s="12">
        <f>TRUNC(일위대가목록!E1127,0)</f>
        <v>0</v>
      </c>
      <c r="F1341" s="12">
        <f>TRUNC(E1341*D1341, 0)</f>
        <v>0</v>
      </c>
      <c r="G1341" s="12">
        <f>TRUNC(일위대가목록!F1127,0)</f>
        <v>37228</v>
      </c>
      <c r="H1341" s="12">
        <f>TRUNC(G1341*D1341, 0)</f>
        <v>0</v>
      </c>
      <c r="I1341" s="12">
        <f>TRUNC(일위대가목록!G1127,0)</f>
        <v>0</v>
      </c>
      <c r="J1341" s="12">
        <f>TRUNC(I1341*D1341, 0)</f>
        <v>0</v>
      </c>
      <c r="K1341" s="12">
        <f>TRUNC(E1341+G1341+I1341, 0)</f>
        <v>37228</v>
      </c>
      <c r="L1341" s="12">
        <f>TRUNC(F1341+H1341+J1341, 0)</f>
        <v>0</v>
      </c>
      <c r="M1341" s="10" t="s">
        <v>52</v>
      </c>
      <c r="N1341" s="9" t="s">
        <v>3756</v>
      </c>
      <c r="O1341" s="9" t="s">
        <v>52</v>
      </c>
      <c r="P1341" s="9" t="s">
        <v>52</v>
      </c>
      <c r="Q1341" s="9" t="s">
        <v>3751</v>
      </c>
      <c r="R1341" s="9" t="s">
        <v>52</v>
      </c>
      <c r="S1341" s="9" t="s">
        <v>67</v>
      </c>
      <c r="T1341" s="9" t="s">
        <v>54</v>
      </c>
      <c r="U1341" s="9" t="s">
        <v>54</v>
      </c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9" t="s">
        <v>52</v>
      </c>
      <c r="AT1341" s="1"/>
      <c r="AU1341" s="9" t="s">
        <v>52</v>
      </c>
      <c r="AV1341" s="9" t="s">
        <v>52</v>
      </c>
      <c r="AW1341" s="9" t="s">
        <v>3757</v>
      </c>
      <c r="AX1341" s="1">
        <v>1601</v>
      </c>
      <c r="AY1341" s="1"/>
    </row>
    <row r="1342" spans="1:51" ht="30" customHeight="1" x14ac:dyDescent="0.3">
      <c r="A1342" s="10" t="s">
        <v>3697</v>
      </c>
      <c r="B1342" s="10" t="s">
        <v>3758</v>
      </c>
      <c r="C1342" s="10" t="s">
        <v>65</v>
      </c>
      <c r="D1342" s="11"/>
      <c r="E1342" s="12">
        <f>TRUNC(일위대가목록!E1128,0)</f>
        <v>0</v>
      </c>
      <c r="F1342" s="12">
        <f>TRUNC(E1342*D1342, 0)</f>
        <v>0</v>
      </c>
      <c r="G1342" s="12">
        <f>TRUNC(일위대가목록!F1128,0)</f>
        <v>38940</v>
      </c>
      <c r="H1342" s="12">
        <f>TRUNC(G1342*D1342, 0)</f>
        <v>0</v>
      </c>
      <c r="I1342" s="12">
        <f>TRUNC(일위대가목록!G1128,0)</f>
        <v>0</v>
      </c>
      <c r="J1342" s="12">
        <f>TRUNC(I1342*D1342, 0)</f>
        <v>0</v>
      </c>
      <c r="K1342" s="12">
        <f>TRUNC(E1342+G1342+I1342, 0)</f>
        <v>38940</v>
      </c>
      <c r="L1342" s="12">
        <f>TRUNC(F1342+H1342+J1342, 0)</f>
        <v>0</v>
      </c>
      <c r="M1342" s="10" t="s">
        <v>52</v>
      </c>
      <c r="N1342" s="9" t="s">
        <v>3759</v>
      </c>
      <c r="O1342" s="9" t="s">
        <v>52</v>
      </c>
      <c r="P1342" s="9" t="s">
        <v>52</v>
      </c>
      <c r="Q1342" s="9" t="s">
        <v>3751</v>
      </c>
      <c r="R1342" s="9" t="s">
        <v>52</v>
      </c>
      <c r="S1342" s="9" t="s">
        <v>67</v>
      </c>
      <c r="T1342" s="9" t="s">
        <v>54</v>
      </c>
      <c r="U1342" s="9" t="s">
        <v>54</v>
      </c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9" t="s">
        <v>52</v>
      </c>
      <c r="AT1342" s="1"/>
      <c r="AU1342" s="9" t="s">
        <v>52</v>
      </c>
      <c r="AV1342" s="9" t="s">
        <v>52</v>
      </c>
      <c r="AW1342" s="9" t="s">
        <v>3760</v>
      </c>
      <c r="AX1342" s="1">
        <v>1602</v>
      </c>
      <c r="AY1342" s="1"/>
    </row>
    <row r="1343" spans="1:51" ht="30" customHeight="1" x14ac:dyDescent="0.3">
      <c r="A1343" s="10" t="s">
        <v>3697</v>
      </c>
      <c r="B1343" s="10" t="s">
        <v>3761</v>
      </c>
      <c r="C1343" s="10" t="s">
        <v>65</v>
      </c>
      <c r="D1343" s="11"/>
      <c r="E1343" s="12">
        <f>TRUNC(일위대가목록!E1129,0)</f>
        <v>0</v>
      </c>
      <c r="F1343" s="12">
        <f>TRUNC(E1343*D1343, 0)</f>
        <v>0</v>
      </c>
      <c r="G1343" s="12">
        <f>TRUNC(일위대가목록!F1129,0)</f>
        <v>39625</v>
      </c>
      <c r="H1343" s="12">
        <f>TRUNC(G1343*D1343, 0)</f>
        <v>0</v>
      </c>
      <c r="I1343" s="12">
        <f>TRUNC(일위대가목록!G1129,0)</f>
        <v>0</v>
      </c>
      <c r="J1343" s="12">
        <f>TRUNC(I1343*D1343, 0)</f>
        <v>0</v>
      </c>
      <c r="K1343" s="12">
        <f>TRUNC(E1343+G1343+I1343, 0)</f>
        <v>39625</v>
      </c>
      <c r="L1343" s="12">
        <f>TRUNC(F1343+H1343+J1343, 0)</f>
        <v>0</v>
      </c>
      <c r="M1343" s="10" t="s">
        <v>52</v>
      </c>
      <c r="N1343" s="9" t="s">
        <v>3762</v>
      </c>
      <c r="O1343" s="9" t="s">
        <v>52</v>
      </c>
      <c r="P1343" s="9" t="s">
        <v>52</v>
      </c>
      <c r="Q1343" s="9" t="s">
        <v>3751</v>
      </c>
      <c r="R1343" s="9" t="s">
        <v>52</v>
      </c>
      <c r="S1343" s="9" t="s">
        <v>67</v>
      </c>
      <c r="T1343" s="9" t="s">
        <v>54</v>
      </c>
      <c r="U1343" s="9" t="s">
        <v>54</v>
      </c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9" t="s">
        <v>52</v>
      </c>
      <c r="AT1343" s="1"/>
      <c r="AU1343" s="9" t="s">
        <v>52</v>
      </c>
      <c r="AV1343" s="9" t="s">
        <v>52</v>
      </c>
      <c r="AW1343" s="9" t="s">
        <v>3763</v>
      </c>
      <c r="AX1343" s="1">
        <v>1603</v>
      </c>
      <c r="AY1343" s="1"/>
    </row>
    <row r="1344" spans="1:51" ht="30" customHeight="1" x14ac:dyDescent="0.3">
      <c r="A1344" s="10" t="s">
        <v>3697</v>
      </c>
      <c r="B1344" s="10" t="s">
        <v>3764</v>
      </c>
      <c r="C1344" s="10" t="s">
        <v>65</v>
      </c>
      <c r="D1344" s="11"/>
      <c r="E1344" s="12">
        <f>TRUNC(일위대가목록!E1130,0)</f>
        <v>0</v>
      </c>
      <c r="F1344" s="12">
        <f>TRUNC(E1344*D1344, 0)</f>
        <v>0</v>
      </c>
      <c r="G1344" s="12">
        <f>TRUNC(일위대가목록!F1130,0)</f>
        <v>41337</v>
      </c>
      <c r="H1344" s="12">
        <f>TRUNC(G1344*D1344, 0)</f>
        <v>0</v>
      </c>
      <c r="I1344" s="12">
        <f>TRUNC(일위대가목록!G1130,0)</f>
        <v>0</v>
      </c>
      <c r="J1344" s="12">
        <f>TRUNC(I1344*D1344, 0)</f>
        <v>0</v>
      </c>
      <c r="K1344" s="12">
        <f>TRUNC(E1344+G1344+I1344, 0)</f>
        <v>41337</v>
      </c>
      <c r="L1344" s="12">
        <f>TRUNC(F1344+H1344+J1344, 0)</f>
        <v>0</v>
      </c>
      <c r="M1344" s="10" t="s">
        <v>52</v>
      </c>
      <c r="N1344" s="9" t="s">
        <v>3765</v>
      </c>
      <c r="O1344" s="9" t="s">
        <v>52</v>
      </c>
      <c r="P1344" s="9" t="s">
        <v>52</v>
      </c>
      <c r="Q1344" s="9" t="s">
        <v>3751</v>
      </c>
      <c r="R1344" s="9" t="s">
        <v>52</v>
      </c>
      <c r="S1344" s="9" t="s">
        <v>67</v>
      </c>
      <c r="T1344" s="9" t="s">
        <v>54</v>
      </c>
      <c r="U1344" s="9" t="s">
        <v>54</v>
      </c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9" t="s">
        <v>52</v>
      </c>
      <c r="AT1344" s="1"/>
      <c r="AU1344" s="9" t="s">
        <v>52</v>
      </c>
      <c r="AV1344" s="9" t="s">
        <v>52</v>
      </c>
      <c r="AW1344" s="9" t="s">
        <v>3766</v>
      </c>
      <c r="AX1344" s="1">
        <v>1604</v>
      </c>
      <c r="AY1344" s="1"/>
    </row>
    <row r="1345" spans="1:51" ht="30" customHeight="1" x14ac:dyDescent="0.3">
      <c r="A1345" s="10" t="s">
        <v>3697</v>
      </c>
      <c r="B1345" s="10" t="s">
        <v>3767</v>
      </c>
      <c r="C1345" s="10" t="s">
        <v>65</v>
      </c>
      <c r="D1345" s="11"/>
      <c r="E1345" s="12">
        <f>TRUNC(일위대가목록!E1131,0)</f>
        <v>0</v>
      </c>
      <c r="F1345" s="12">
        <f>TRUNC(E1345*D1345, 0)</f>
        <v>0</v>
      </c>
      <c r="G1345" s="12">
        <f>TRUNC(일위대가목록!F1131,0)</f>
        <v>44075</v>
      </c>
      <c r="H1345" s="12">
        <f>TRUNC(G1345*D1345, 0)</f>
        <v>0</v>
      </c>
      <c r="I1345" s="12">
        <f>TRUNC(일위대가목록!G1131,0)</f>
        <v>0</v>
      </c>
      <c r="J1345" s="12">
        <f>TRUNC(I1345*D1345, 0)</f>
        <v>0</v>
      </c>
      <c r="K1345" s="12">
        <f>TRUNC(E1345+G1345+I1345, 0)</f>
        <v>44075</v>
      </c>
      <c r="L1345" s="12">
        <f>TRUNC(F1345+H1345+J1345, 0)</f>
        <v>0</v>
      </c>
      <c r="M1345" s="10" t="s">
        <v>52</v>
      </c>
      <c r="N1345" s="9" t="s">
        <v>3768</v>
      </c>
      <c r="O1345" s="9" t="s">
        <v>52</v>
      </c>
      <c r="P1345" s="9" t="s">
        <v>52</v>
      </c>
      <c r="Q1345" s="9" t="s">
        <v>3751</v>
      </c>
      <c r="R1345" s="9" t="s">
        <v>52</v>
      </c>
      <c r="S1345" s="9" t="s">
        <v>67</v>
      </c>
      <c r="T1345" s="9" t="s">
        <v>54</v>
      </c>
      <c r="U1345" s="9" t="s">
        <v>54</v>
      </c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9" t="s">
        <v>52</v>
      </c>
      <c r="AT1345" s="1"/>
      <c r="AU1345" s="9" t="s">
        <v>52</v>
      </c>
      <c r="AV1345" s="9" t="s">
        <v>52</v>
      </c>
      <c r="AW1345" s="9" t="s">
        <v>3769</v>
      </c>
      <c r="AX1345" s="1">
        <v>1605</v>
      </c>
      <c r="AY1345" s="1"/>
    </row>
    <row r="1346" spans="1:51" ht="30" customHeight="1" x14ac:dyDescent="0.3">
      <c r="A1346" s="10" t="s">
        <v>3695</v>
      </c>
      <c r="B1346" s="10" t="s">
        <v>3770</v>
      </c>
      <c r="C1346" s="10" t="s">
        <v>52</v>
      </c>
      <c r="D1346" s="11">
        <v>1</v>
      </c>
      <c r="E1346" s="12">
        <f>SUM(F1347:F1352)</f>
        <v>0</v>
      </c>
      <c r="F1346" s="12">
        <f>TRUNC(E1346*D1346, 0)</f>
        <v>0</v>
      </c>
      <c r="G1346" s="12">
        <f>SUM(H1347:H1352)</f>
        <v>0</v>
      </c>
      <c r="H1346" s="12">
        <f>TRUNC(G1346*D1346, 0)</f>
        <v>0</v>
      </c>
      <c r="I1346" s="12">
        <f>SUM(J1347:J1352)</f>
        <v>0</v>
      </c>
      <c r="J1346" s="12">
        <f>TRUNC(I1346*D1346, 0)</f>
        <v>0</v>
      </c>
      <c r="K1346" s="12">
        <f>SUM(L1347:L1352)</f>
        <v>0</v>
      </c>
      <c r="L1346" s="12">
        <f>TRUNC(F1346+H1346+J1346, 0)</f>
        <v>0</v>
      </c>
      <c r="M1346" s="10" t="s">
        <v>52</v>
      </c>
      <c r="N1346" s="9" t="s">
        <v>52</v>
      </c>
      <c r="O1346" s="9" t="s">
        <v>52</v>
      </c>
      <c r="P1346" s="9" t="s">
        <v>52</v>
      </c>
      <c r="Q1346" s="9" t="s">
        <v>3771</v>
      </c>
      <c r="R1346" s="9" t="s">
        <v>3661</v>
      </c>
      <c r="S1346" s="9" t="s">
        <v>54</v>
      </c>
      <c r="T1346" s="9" t="s">
        <v>54</v>
      </c>
      <c r="U1346" s="9" t="s">
        <v>54</v>
      </c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9" t="s">
        <v>52</v>
      </c>
      <c r="AT1346" s="1">
        <v>5</v>
      </c>
      <c r="AU1346" s="9" t="s">
        <v>52</v>
      </c>
      <c r="AV1346" s="9" t="s">
        <v>52</v>
      </c>
      <c r="AW1346" s="9" t="s">
        <v>3771</v>
      </c>
      <c r="AX1346" s="1">
        <v>1632</v>
      </c>
      <c r="AY1346" s="1"/>
    </row>
    <row r="1347" spans="1:51" ht="30" customHeight="1" x14ac:dyDescent="0.3">
      <c r="A1347" s="10" t="s">
        <v>3697</v>
      </c>
      <c r="B1347" s="10" t="s">
        <v>3772</v>
      </c>
      <c r="C1347" s="10" t="s">
        <v>65</v>
      </c>
      <c r="D1347" s="11"/>
      <c r="E1347" s="12">
        <f>TRUNC(일위대가목록!E1132,0)</f>
        <v>0</v>
      </c>
      <c r="F1347" s="12">
        <f>TRUNC(E1347*D1347, 0)</f>
        <v>0</v>
      </c>
      <c r="G1347" s="12">
        <f>TRUNC(일위대가목록!F1132,0)</f>
        <v>35456</v>
      </c>
      <c r="H1347" s="12">
        <f>TRUNC(G1347*D1347, 0)</f>
        <v>0</v>
      </c>
      <c r="I1347" s="12">
        <f>TRUNC(일위대가목록!G1132,0)</f>
        <v>0</v>
      </c>
      <c r="J1347" s="12">
        <f>TRUNC(I1347*D1347, 0)</f>
        <v>0</v>
      </c>
      <c r="K1347" s="12">
        <f>TRUNC(E1347+G1347+I1347, 0)</f>
        <v>35456</v>
      </c>
      <c r="L1347" s="12">
        <f>TRUNC(F1347+H1347+J1347, 0)</f>
        <v>0</v>
      </c>
      <c r="M1347" s="10" t="s">
        <v>52</v>
      </c>
      <c r="N1347" s="9" t="s">
        <v>3773</v>
      </c>
      <c r="O1347" s="9" t="s">
        <v>52</v>
      </c>
      <c r="P1347" s="9" t="s">
        <v>52</v>
      </c>
      <c r="Q1347" s="9" t="s">
        <v>3771</v>
      </c>
      <c r="R1347" s="9" t="s">
        <v>52</v>
      </c>
      <c r="S1347" s="9" t="s">
        <v>67</v>
      </c>
      <c r="T1347" s="9" t="s">
        <v>54</v>
      </c>
      <c r="U1347" s="9" t="s">
        <v>54</v>
      </c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9" t="s">
        <v>52</v>
      </c>
      <c r="AT1347" s="1"/>
      <c r="AU1347" s="9" t="s">
        <v>52</v>
      </c>
      <c r="AV1347" s="9" t="s">
        <v>52</v>
      </c>
      <c r="AW1347" s="9" t="s">
        <v>3774</v>
      </c>
      <c r="AX1347" s="1">
        <v>1607</v>
      </c>
      <c r="AY1347" s="1"/>
    </row>
    <row r="1348" spans="1:51" ht="30" customHeight="1" x14ac:dyDescent="0.3">
      <c r="A1348" s="10" t="s">
        <v>3697</v>
      </c>
      <c r="B1348" s="10" t="s">
        <v>3775</v>
      </c>
      <c r="C1348" s="10" t="s">
        <v>65</v>
      </c>
      <c r="D1348" s="11"/>
      <c r="E1348" s="12">
        <f>TRUNC(일위대가목록!E1133,0)</f>
        <v>0</v>
      </c>
      <c r="F1348" s="12">
        <f>TRUNC(E1348*D1348, 0)</f>
        <v>0</v>
      </c>
      <c r="G1348" s="12">
        <f>TRUNC(일위대가목록!F1133,0)</f>
        <v>38558</v>
      </c>
      <c r="H1348" s="12">
        <f>TRUNC(G1348*D1348, 0)</f>
        <v>0</v>
      </c>
      <c r="I1348" s="12">
        <f>TRUNC(일위대가목록!G1133,0)</f>
        <v>0</v>
      </c>
      <c r="J1348" s="12">
        <f>TRUNC(I1348*D1348, 0)</f>
        <v>0</v>
      </c>
      <c r="K1348" s="12">
        <f>TRUNC(E1348+G1348+I1348, 0)</f>
        <v>38558</v>
      </c>
      <c r="L1348" s="12">
        <f>TRUNC(F1348+H1348+J1348, 0)</f>
        <v>0</v>
      </c>
      <c r="M1348" s="10" t="s">
        <v>52</v>
      </c>
      <c r="N1348" s="9" t="s">
        <v>3776</v>
      </c>
      <c r="O1348" s="9" t="s">
        <v>52</v>
      </c>
      <c r="P1348" s="9" t="s">
        <v>52</v>
      </c>
      <c r="Q1348" s="9" t="s">
        <v>3771</v>
      </c>
      <c r="R1348" s="9" t="s">
        <v>52</v>
      </c>
      <c r="S1348" s="9" t="s">
        <v>67</v>
      </c>
      <c r="T1348" s="9" t="s">
        <v>54</v>
      </c>
      <c r="U1348" s="9" t="s">
        <v>54</v>
      </c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9" t="s">
        <v>52</v>
      </c>
      <c r="AT1348" s="1"/>
      <c r="AU1348" s="9" t="s">
        <v>52</v>
      </c>
      <c r="AV1348" s="9" t="s">
        <v>52</v>
      </c>
      <c r="AW1348" s="9" t="s">
        <v>3777</v>
      </c>
      <c r="AX1348" s="1">
        <v>1608</v>
      </c>
      <c r="AY1348" s="1"/>
    </row>
    <row r="1349" spans="1:51" ht="30" customHeight="1" x14ac:dyDescent="0.3">
      <c r="A1349" s="10" t="s">
        <v>3697</v>
      </c>
      <c r="B1349" s="10" t="s">
        <v>3778</v>
      </c>
      <c r="C1349" s="10" t="s">
        <v>65</v>
      </c>
      <c r="D1349" s="11"/>
      <c r="E1349" s="12">
        <f>TRUNC(일위대가목록!E1134,0)</f>
        <v>0</v>
      </c>
      <c r="F1349" s="12">
        <f>TRUNC(E1349*D1349, 0)</f>
        <v>0</v>
      </c>
      <c r="G1349" s="12">
        <f>TRUNC(일위대가목록!F1134,0)</f>
        <v>40330</v>
      </c>
      <c r="H1349" s="12">
        <f>TRUNC(G1349*D1349, 0)</f>
        <v>0</v>
      </c>
      <c r="I1349" s="12">
        <f>TRUNC(일위대가목록!G1134,0)</f>
        <v>0</v>
      </c>
      <c r="J1349" s="12">
        <f>TRUNC(I1349*D1349, 0)</f>
        <v>0</v>
      </c>
      <c r="K1349" s="12">
        <f>TRUNC(E1349+G1349+I1349, 0)</f>
        <v>40330</v>
      </c>
      <c r="L1349" s="12">
        <f>TRUNC(F1349+H1349+J1349, 0)</f>
        <v>0</v>
      </c>
      <c r="M1349" s="10" t="s">
        <v>52</v>
      </c>
      <c r="N1349" s="9" t="s">
        <v>3779</v>
      </c>
      <c r="O1349" s="9" t="s">
        <v>52</v>
      </c>
      <c r="P1349" s="9" t="s">
        <v>52</v>
      </c>
      <c r="Q1349" s="9" t="s">
        <v>3771</v>
      </c>
      <c r="R1349" s="9" t="s">
        <v>52</v>
      </c>
      <c r="S1349" s="9" t="s">
        <v>67</v>
      </c>
      <c r="T1349" s="9" t="s">
        <v>54</v>
      </c>
      <c r="U1349" s="9" t="s">
        <v>54</v>
      </c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9" t="s">
        <v>52</v>
      </c>
      <c r="AT1349" s="1"/>
      <c r="AU1349" s="9" t="s">
        <v>52</v>
      </c>
      <c r="AV1349" s="9" t="s">
        <v>52</v>
      </c>
      <c r="AW1349" s="9" t="s">
        <v>3780</v>
      </c>
      <c r="AX1349" s="1">
        <v>1609</v>
      </c>
      <c r="AY1349" s="1"/>
    </row>
    <row r="1350" spans="1:51" ht="30" customHeight="1" x14ac:dyDescent="0.3">
      <c r="A1350" s="10" t="s">
        <v>3697</v>
      </c>
      <c r="B1350" s="10" t="s">
        <v>3781</v>
      </c>
      <c r="C1350" s="10" t="s">
        <v>65</v>
      </c>
      <c r="D1350" s="11"/>
      <c r="E1350" s="12">
        <f>TRUNC(일위대가목록!E1135,0)</f>
        <v>0</v>
      </c>
      <c r="F1350" s="12">
        <f>TRUNC(E1350*D1350, 0)</f>
        <v>0</v>
      </c>
      <c r="G1350" s="12">
        <f>TRUNC(일위대가목록!F1135,0)</f>
        <v>41040</v>
      </c>
      <c r="H1350" s="12">
        <f>TRUNC(G1350*D1350, 0)</f>
        <v>0</v>
      </c>
      <c r="I1350" s="12">
        <f>TRUNC(일위대가목록!G1135,0)</f>
        <v>0</v>
      </c>
      <c r="J1350" s="12">
        <f>TRUNC(I1350*D1350, 0)</f>
        <v>0</v>
      </c>
      <c r="K1350" s="12">
        <f>TRUNC(E1350+G1350+I1350, 0)</f>
        <v>41040</v>
      </c>
      <c r="L1350" s="12">
        <f>TRUNC(F1350+H1350+J1350, 0)</f>
        <v>0</v>
      </c>
      <c r="M1350" s="10" t="s">
        <v>52</v>
      </c>
      <c r="N1350" s="9" t="s">
        <v>3782</v>
      </c>
      <c r="O1350" s="9" t="s">
        <v>52</v>
      </c>
      <c r="P1350" s="9" t="s">
        <v>52</v>
      </c>
      <c r="Q1350" s="9" t="s">
        <v>3771</v>
      </c>
      <c r="R1350" s="9" t="s">
        <v>52</v>
      </c>
      <c r="S1350" s="9" t="s">
        <v>67</v>
      </c>
      <c r="T1350" s="9" t="s">
        <v>54</v>
      </c>
      <c r="U1350" s="9" t="s">
        <v>54</v>
      </c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9" t="s">
        <v>52</v>
      </c>
      <c r="AT1350" s="1"/>
      <c r="AU1350" s="9" t="s">
        <v>52</v>
      </c>
      <c r="AV1350" s="9" t="s">
        <v>52</v>
      </c>
      <c r="AW1350" s="9" t="s">
        <v>3783</v>
      </c>
      <c r="AX1350" s="1">
        <v>1610</v>
      </c>
      <c r="AY1350" s="1"/>
    </row>
    <row r="1351" spans="1:51" ht="30" customHeight="1" x14ac:dyDescent="0.3">
      <c r="A1351" s="10" t="s">
        <v>3697</v>
      </c>
      <c r="B1351" s="10" t="s">
        <v>3784</v>
      </c>
      <c r="C1351" s="10" t="s">
        <v>65</v>
      </c>
      <c r="D1351" s="11"/>
      <c r="E1351" s="12">
        <f>TRUNC(일위대가목록!E1136,0)</f>
        <v>0</v>
      </c>
      <c r="F1351" s="12">
        <f>TRUNC(E1351*D1351, 0)</f>
        <v>0</v>
      </c>
      <c r="G1351" s="12">
        <f>TRUNC(일위대가목록!F1136,0)</f>
        <v>42813</v>
      </c>
      <c r="H1351" s="12">
        <f>TRUNC(G1351*D1351, 0)</f>
        <v>0</v>
      </c>
      <c r="I1351" s="12">
        <f>TRUNC(일위대가목록!G1136,0)</f>
        <v>0</v>
      </c>
      <c r="J1351" s="12">
        <f>TRUNC(I1351*D1351, 0)</f>
        <v>0</v>
      </c>
      <c r="K1351" s="12">
        <f>TRUNC(E1351+G1351+I1351, 0)</f>
        <v>42813</v>
      </c>
      <c r="L1351" s="12">
        <f>TRUNC(F1351+H1351+J1351, 0)</f>
        <v>0</v>
      </c>
      <c r="M1351" s="10" t="s">
        <v>52</v>
      </c>
      <c r="N1351" s="9" t="s">
        <v>3785</v>
      </c>
      <c r="O1351" s="9" t="s">
        <v>52</v>
      </c>
      <c r="P1351" s="9" t="s">
        <v>52</v>
      </c>
      <c r="Q1351" s="9" t="s">
        <v>3771</v>
      </c>
      <c r="R1351" s="9" t="s">
        <v>52</v>
      </c>
      <c r="S1351" s="9" t="s">
        <v>67</v>
      </c>
      <c r="T1351" s="9" t="s">
        <v>54</v>
      </c>
      <c r="U1351" s="9" t="s">
        <v>54</v>
      </c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9" t="s">
        <v>52</v>
      </c>
      <c r="AT1351" s="1"/>
      <c r="AU1351" s="9" t="s">
        <v>52</v>
      </c>
      <c r="AV1351" s="9" t="s">
        <v>52</v>
      </c>
      <c r="AW1351" s="9" t="s">
        <v>3786</v>
      </c>
      <c r="AX1351" s="1">
        <v>1611</v>
      </c>
      <c r="AY1351" s="1"/>
    </row>
    <row r="1352" spans="1:51" ht="30" customHeight="1" x14ac:dyDescent="0.3">
      <c r="A1352" s="10" t="s">
        <v>3697</v>
      </c>
      <c r="B1352" s="10" t="s">
        <v>3787</v>
      </c>
      <c r="C1352" s="10" t="s">
        <v>65</v>
      </c>
      <c r="D1352" s="11"/>
      <c r="E1352" s="12">
        <f>TRUNC(일위대가목록!E1137,0)</f>
        <v>0</v>
      </c>
      <c r="F1352" s="12">
        <f>TRUNC(E1352*D1352, 0)</f>
        <v>0</v>
      </c>
      <c r="G1352" s="12">
        <f>TRUNC(일위대가목록!F1137,0)</f>
        <v>45649</v>
      </c>
      <c r="H1352" s="12">
        <f>TRUNC(G1352*D1352, 0)</f>
        <v>0</v>
      </c>
      <c r="I1352" s="12">
        <f>TRUNC(일위대가목록!G1137,0)</f>
        <v>0</v>
      </c>
      <c r="J1352" s="12">
        <f>TRUNC(I1352*D1352, 0)</f>
        <v>0</v>
      </c>
      <c r="K1352" s="12">
        <f>TRUNC(E1352+G1352+I1352, 0)</f>
        <v>45649</v>
      </c>
      <c r="L1352" s="12">
        <f>TRUNC(F1352+H1352+J1352, 0)</f>
        <v>0</v>
      </c>
      <c r="M1352" s="10" t="s">
        <v>52</v>
      </c>
      <c r="N1352" s="9" t="s">
        <v>3788</v>
      </c>
      <c r="O1352" s="9" t="s">
        <v>52</v>
      </c>
      <c r="P1352" s="9" t="s">
        <v>52</v>
      </c>
      <c r="Q1352" s="9" t="s">
        <v>3771</v>
      </c>
      <c r="R1352" s="9" t="s">
        <v>52</v>
      </c>
      <c r="S1352" s="9" t="s">
        <v>67</v>
      </c>
      <c r="T1352" s="9" t="s">
        <v>54</v>
      </c>
      <c r="U1352" s="9" t="s">
        <v>54</v>
      </c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9" t="s">
        <v>52</v>
      </c>
      <c r="AT1352" s="1"/>
      <c r="AU1352" s="9" t="s">
        <v>52</v>
      </c>
      <c r="AV1352" s="9" t="s">
        <v>52</v>
      </c>
      <c r="AW1352" s="9" t="s">
        <v>3789</v>
      </c>
      <c r="AX1352" s="1">
        <v>1612</v>
      </c>
      <c r="AY1352" s="1"/>
    </row>
    <row r="1353" spans="1:51" ht="30" customHeight="1" x14ac:dyDescent="0.3">
      <c r="A1353" s="10" t="s">
        <v>3695</v>
      </c>
      <c r="B1353" s="10" t="s">
        <v>3790</v>
      </c>
      <c r="C1353" s="10" t="s">
        <v>52</v>
      </c>
      <c r="D1353" s="11">
        <v>1</v>
      </c>
      <c r="E1353" s="12">
        <f>SUM(F1354:F1359)</f>
        <v>0</v>
      </c>
      <c r="F1353" s="12">
        <f>TRUNC(E1353*D1353, 0)</f>
        <v>0</v>
      </c>
      <c r="G1353" s="12">
        <f>SUM(H1354:H1359)</f>
        <v>0</v>
      </c>
      <c r="H1353" s="12">
        <f>TRUNC(G1353*D1353, 0)</f>
        <v>0</v>
      </c>
      <c r="I1353" s="12">
        <f>SUM(J1354:J1359)</f>
        <v>0</v>
      </c>
      <c r="J1353" s="12">
        <f>TRUNC(I1353*D1353, 0)</f>
        <v>0</v>
      </c>
      <c r="K1353" s="12">
        <f>SUM(L1354:L1359)</f>
        <v>0</v>
      </c>
      <c r="L1353" s="12">
        <f>TRUNC(F1353+H1353+J1353, 0)</f>
        <v>0</v>
      </c>
      <c r="M1353" s="10" t="s">
        <v>52</v>
      </c>
      <c r="N1353" s="9" t="s">
        <v>52</v>
      </c>
      <c r="O1353" s="9" t="s">
        <v>52</v>
      </c>
      <c r="P1353" s="9" t="s">
        <v>52</v>
      </c>
      <c r="Q1353" s="9" t="s">
        <v>3791</v>
      </c>
      <c r="R1353" s="9" t="s">
        <v>3661</v>
      </c>
      <c r="S1353" s="9" t="s">
        <v>54</v>
      </c>
      <c r="T1353" s="9" t="s">
        <v>54</v>
      </c>
      <c r="U1353" s="9" t="s">
        <v>54</v>
      </c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9" t="s">
        <v>52</v>
      </c>
      <c r="AT1353" s="1">
        <v>5</v>
      </c>
      <c r="AU1353" s="9" t="s">
        <v>52</v>
      </c>
      <c r="AV1353" s="9" t="s">
        <v>52</v>
      </c>
      <c r="AW1353" s="9" t="s">
        <v>3791</v>
      </c>
      <c r="AX1353" s="1">
        <v>1633</v>
      </c>
      <c r="AY1353" s="1"/>
    </row>
    <row r="1354" spans="1:51" ht="30" customHeight="1" x14ac:dyDescent="0.3">
      <c r="A1354" s="10" t="s">
        <v>3697</v>
      </c>
      <c r="B1354" s="10" t="s">
        <v>3792</v>
      </c>
      <c r="C1354" s="10" t="s">
        <v>65</v>
      </c>
      <c r="D1354" s="11"/>
      <c r="E1354" s="12">
        <f>TRUNC(일위대가목록!E1138,0)</f>
        <v>0</v>
      </c>
      <c r="F1354" s="12">
        <f>TRUNC(E1354*D1354, 0)</f>
        <v>0</v>
      </c>
      <c r="G1354" s="12">
        <f>TRUNC(일위대가목록!F1138,0)</f>
        <v>36679</v>
      </c>
      <c r="H1354" s="12">
        <f>TRUNC(G1354*D1354, 0)</f>
        <v>0</v>
      </c>
      <c r="I1354" s="12">
        <f>TRUNC(일위대가목록!G1138,0)</f>
        <v>0</v>
      </c>
      <c r="J1354" s="12">
        <f>TRUNC(I1354*D1354, 0)</f>
        <v>0</v>
      </c>
      <c r="K1354" s="12">
        <f>TRUNC(E1354+G1354+I1354, 0)</f>
        <v>36679</v>
      </c>
      <c r="L1354" s="12">
        <f>TRUNC(F1354+H1354+J1354, 0)</f>
        <v>0</v>
      </c>
      <c r="M1354" s="10" t="s">
        <v>52</v>
      </c>
      <c r="N1354" s="9" t="s">
        <v>3793</v>
      </c>
      <c r="O1354" s="9" t="s">
        <v>52</v>
      </c>
      <c r="P1354" s="9" t="s">
        <v>52</v>
      </c>
      <c r="Q1354" s="9" t="s">
        <v>3791</v>
      </c>
      <c r="R1354" s="9" t="s">
        <v>52</v>
      </c>
      <c r="S1354" s="9" t="s">
        <v>67</v>
      </c>
      <c r="T1354" s="9" t="s">
        <v>54</v>
      </c>
      <c r="U1354" s="9" t="s">
        <v>54</v>
      </c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9" t="s">
        <v>52</v>
      </c>
      <c r="AT1354" s="1"/>
      <c r="AU1354" s="9" t="s">
        <v>52</v>
      </c>
      <c r="AV1354" s="9" t="s">
        <v>52</v>
      </c>
      <c r="AW1354" s="9" t="s">
        <v>3794</v>
      </c>
      <c r="AX1354" s="1">
        <v>1614</v>
      </c>
      <c r="AY1354" s="1"/>
    </row>
    <row r="1355" spans="1:51" ht="30" customHeight="1" x14ac:dyDescent="0.3">
      <c r="A1355" s="10" t="s">
        <v>3697</v>
      </c>
      <c r="B1355" s="10" t="s">
        <v>3795</v>
      </c>
      <c r="C1355" s="10" t="s">
        <v>65</v>
      </c>
      <c r="D1355" s="11"/>
      <c r="E1355" s="12">
        <f>TRUNC(일위대가목록!E1139,0)</f>
        <v>0</v>
      </c>
      <c r="F1355" s="12">
        <f>TRUNC(E1355*D1355, 0)</f>
        <v>0</v>
      </c>
      <c r="G1355" s="12">
        <f>TRUNC(일위대가목록!F1139,0)</f>
        <v>39887</v>
      </c>
      <c r="H1355" s="12">
        <f>TRUNC(G1355*D1355, 0)</f>
        <v>0</v>
      </c>
      <c r="I1355" s="12">
        <f>TRUNC(일위대가목록!G1139,0)</f>
        <v>0</v>
      </c>
      <c r="J1355" s="12">
        <f>TRUNC(I1355*D1355, 0)</f>
        <v>0</v>
      </c>
      <c r="K1355" s="12">
        <f>TRUNC(E1355+G1355+I1355, 0)</f>
        <v>39887</v>
      </c>
      <c r="L1355" s="12">
        <f>TRUNC(F1355+H1355+J1355, 0)</f>
        <v>0</v>
      </c>
      <c r="M1355" s="10" t="s">
        <v>52</v>
      </c>
      <c r="N1355" s="9" t="s">
        <v>3796</v>
      </c>
      <c r="O1355" s="9" t="s">
        <v>52</v>
      </c>
      <c r="P1355" s="9" t="s">
        <v>52</v>
      </c>
      <c r="Q1355" s="9" t="s">
        <v>3791</v>
      </c>
      <c r="R1355" s="9" t="s">
        <v>52</v>
      </c>
      <c r="S1355" s="9" t="s">
        <v>67</v>
      </c>
      <c r="T1355" s="9" t="s">
        <v>54</v>
      </c>
      <c r="U1355" s="9" t="s">
        <v>54</v>
      </c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9" t="s">
        <v>52</v>
      </c>
      <c r="AT1355" s="1"/>
      <c r="AU1355" s="9" t="s">
        <v>52</v>
      </c>
      <c r="AV1355" s="9" t="s">
        <v>52</v>
      </c>
      <c r="AW1355" s="9" t="s">
        <v>3797</v>
      </c>
      <c r="AX1355" s="1">
        <v>1615</v>
      </c>
      <c r="AY1355" s="1"/>
    </row>
    <row r="1356" spans="1:51" ht="30" customHeight="1" x14ac:dyDescent="0.3">
      <c r="A1356" s="10" t="s">
        <v>3697</v>
      </c>
      <c r="B1356" s="10" t="s">
        <v>3798</v>
      </c>
      <c r="C1356" s="10" t="s">
        <v>65</v>
      </c>
      <c r="D1356" s="11"/>
      <c r="E1356" s="12">
        <f>TRUNC(일위대가목록!E1140,0)</f>
        <v>0</v>
      </c>
      <c r="F1356" s="12">
        <f>TRUNC(E1356*D1356, 0)</f>
        <v>0</v>
      </c>
      <c r="G1356" s="12">
        <f>TRUNC(일위대가목록!F1140,0)</f>
        <v>41721</v>
      </c>
      <c r="H1356" s="12">
        <f>TRUNC(G1356*D1356, 0)</f>
        <v>0</v>
      </c>
      <c r="I1356" s="12">
        <f>TRUNC(일위대가목록!G1140,0)</f>
        <v>0</v>
      </c>
      <c r="J1356" s="12">
        <f>TRUNC(I1356*D1356, 0)</f>
        <v>0</v>
      </c>
      <c r="K1356" s="12">
        <f>TRUNC(E1356+G1356+I1356, 0)</f>
        <v>41721</v>
      </c>
      <c r="L1356" s="12">
        <f>TRUNC(F1356+H1356+J1356, 0)</f>
        <v>0</v>
      </c>
      <c r="M1356" s="10" t="s">
        <v>52</v>
      </c>
      <c r="N1356" s="9" t="s">
        <v>3799</v>
      </c>
      <c r="O1356" s="9" t="s">
        <v>52</v>
      </c>
      <c r="P1356" s="9" t="s">
        <v>52</v>
      </c>
      <c r="Q1356" s="9" t="s">
        <v>3791</v>
      </c>
      <c r="R1356" s="9" t="s">
        <v>52</v>
      </c>
      <c r="S1356" s="9" t="s">
        <v>67</v>
      </c>
      <c r="T1356" s="9" t="s">
        <v>54</v>
      </c>
      <c r="U1356" s="9" t="s">
        <v>54</v>
      </c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9" t="s">
        <v>52</v>
      </c>
      <c r="AT1356" s="1"/>
      <c r="AU1356" s="9" t="s">
        <v>52</v>
      </c>
      <c r="AV1356" s="9" t="s">
        <v>52</v>
      </c>
      <c r="AW1356" s="9" t="s">
        <v>3800</v>
      </c>
      <c r="AX1356" s="1">
        <v>1616</v>
      </c>
      <c r="AY1356" s="1"/>
    </row>
    <row r="1357" spans="1:51" ht="30" customHeight="1" x14ac:dyDescent="0.3">
      <c r="A1357" s="10" t="s">
        <v>3697</v>
      </c>
      <c r="B1357" s="10" t="s">
        <v>3801</v>
      </c>
      <c r="C1357" s="10" t="s">
        <v>65</v>
      </c>
      <c r="D1357" s="11"/>
      <c r="E1357" s="12">
        <f>TRUNC(일위대가목록!E1141,0)</f>
        <v>0</v>
      </c>
      <c r="F1357" s="12">
        <f>TRUNC(E1357*D1357, 0)</f>
        <v>0</v>
      </c>
      <c r="G1357" s="12">
        <f>TRUNC(일위대가목록!F1141,0)</f>
        <v>42455</v>
      </c>
      <c r="H1357" s="12">
        <f>TRUNC(G1357*D1357, 0)</f>
        <v>0</v>
      </c>
      <c r="I1357" s="12">
        <f>TRUNC(일위대가목록!G1141,0)</f>
        <v>0</v>
      </c>
      <c r="J1357" s="12">
        <f>TRUNC(I1357*D1357, 0)</f>
        <v>0</v>
      </c>
      <c r="K1357" s="12">
        <f>TRUNC(E1357+G1357+I1357, 0)</f>
        <v>42455</v>
      </c>
      <c r="L1357" s="12">
        <f>TRUNC(F1357+H1357+J1357, 0)</f>
        <v>0</v>
      </c>
      <c r="M1357" s="10" t="s">
        <v>52</v>
      </c>
      <c r="N1357" s="9" t="s">
        <v>3802</v>
      </c>
      <c r="O1357" s="9" t="s">
        <v>52</v>
      </c>
      <c r="P1357" s="9" t="s">
        <v>52</v>
      </c>
      <c r="Q1357" s="9" t="s">
        <v>3791</v>
      </c>
      <c r="R1357" s="9" t="s">
        <v>52</v>
      </c>
      <c r="S1357" s="9" t="s">
        <v>67</v>
      </c>
      <c r="T1357" s="9" t="s">
        <v>54</v>
      </c>
      <c r="U1357" s="9" t="s">
        <v>54</v>
      </c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9" t="s">
        <v>52</v>
      </c>
      <c r="AT1357" s="1"/>
      <c r="AU1357" s="9" t="s">
        <v>52</v>
      </c>
      <c r="AV1357" s="9" t="s">
        <v>52</v>
      </c>
      <c r="AW1357" s="9" t="s">
        <v>3803</v>
      </c>
      <c r="AX1357" s="1">
        <v>1617</v>
      </c>
      <c r="AY1357" s="1"/>
    </row>
    <row r="1358" spans="1:51" ht="30" customHeight="1" x14ac:dyDescent="0.3">
      <c r="A1358" s="10" t="s">
        <v>3697</v>
      </c>
      <c r="B1358" s="10" t="s">
        <v>3804</v>
      </c>
      <c r="C1358" s="10" t="s">
        <v>65</v>
      </c>
      <c r="D1358" s="11"/>
      <c r="E1358" s="12">
        <f>TRUNC(일위대가목록!E1142,0)</f>
        <v>0</v>
      </c>
      <c r="F1358" s="12">
        <f>TRUNC(E1358*D1358, 0)</f>
        <v>0</v>
      </c>
      <c r="G1358" s="12">
        <f>TRUNC(일위대가목록!F1142,0)</f>
        <v>44289</v>
      </c>
      <c r="H1358" s="12">
        <f>TRUNC(G1358*D1358, 0)</f>
        <v>0</v>
      </c>
      <c r="I1358" s="12">
        <f>TRUNC(일위대가목록!G1142,0)</f>
        <v>0</v>
      </c>
      <c r="J1358" s="12">
        <f>TRUNC(I1358*D1358, 0)</f>
        <v>0</v>
      </c>
      <c r="K1358" s="12">
        <f>TRUNC(E1358+G1358+I1358, 0)</f>
        <v>44289</v>
      </c>
      <c r="L1358" s="12">
        <f>TRUNC(F1358+H1358+J1358, 0)</f>
        <v>0</v>
      </c>
      <c r="M1358" s="10" t="s">
        <v>52</v>
      </c>
      <c r="N1358" s="9" t="s">
        <v>3805</v>
      </c>
      <c r="O1358" s="9" t="s">
        <v>52</v>
      </c>
      <c r="P1358" s="9" t="s">
        <v>52</v>
      </c>
      <c r="Q1358" s="9" t="s">
        <v>3791</v>
      </c>
      <c r="R1358" s="9" t="s">
        <v>52</v>
      </c>
      <c r="S1358" s="9" t="s">
        <v>67</v>
      </c>
      <c r="T1358" s="9" t="s">
        <v>54</v>
      </c>
      <c r="U1358" s="9" t="s">
        <v>54</v>
      </c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9" t="s">
        <v>52</v>
      </c>
      <c r="AT1358" s="1"/>
      <c r="AU1358" s="9" t="s">
        <v>52</v>
      </c>
      <c r="AV1358" s="9" t="s">
        <v>52</v>
      </c>
      <c r="AW1358" s="9" t="s">
        <v>3806</v>
      </c>
      <c r="AX1358" s="1">
        <v>1618</v>
      </c>
      <c r="AY1358" s="1"/>
    </row>
    <row r="1359" spans="1:51" ht="30" customHeight="1" x14ac:dyDescent="0.3">
      <c r="A1359" s="10" t="s">
        <v>3697</v>
      </c>
      <c r="B1359" s="10" t="s">
        <v>3807</v>
      </c>
      <c r="C1359" s="10" t="s">
        <v>65</v>
      </c>
      <c r="D1359" s="11"/>
      <c r="E1359" s="12">
        <f>TRUNC(일위대가목록!E1143,0)</f>
        <v>0</v>
      </c>
      <c r="F1359" s="12">
        <f>TRUNC(E1359*D1359, 0)</f>
        <v>0</v>
      </c>
      <c r="G1359" s="12">
        <f>TRUNC(일위대가목록!F1143,0)</f>
        <v>47223</v>
      </c>
      <c r="H1359" s="12">
        <f>TRUNC(G1359*D1359, 0)</f>
        <v>0</v>
      </c>
      <c r="I1359" s="12">
        <f>TRUNC(일위대가목록!G1143,0)</f>
        <v>0</v>
      </c>
      <c r="J1359" s="12">
        <f>TRUNC(I1359*D1359, 0)</f>
        <v>0</v>
      </c>
      <c r="K1359" s="12">
        <f>TRUNC(E1359+G1359+I1359, 0)</f>
        <v>47223</v>
      </c>
      <c r="L1359" s="12">
        <f>TRUNC(F1359+H1359+J1359, 0)</f>
        <v>0</v>
      </c>
      <c r="M1359" s="10" t="s">
        <v>52</v>
      </c>
      <c r="N1359" s="9" t="s">
        <v>3808</v>
      </c>
      <c r="O1359" s="9" t="s">
        <v>52</v>
      </c>
      <c r="P1359" s="9" t="s">
        <v>52</v>
      </c>
      <c r="Q1359" s="9" t="s">
        <v>3791</v>
      </c>
      <c r="R1359" s="9" t="s">
        <v>52</v>
      </c>
      <c r="S1359" s="9" t="s">
        <v>67</v>
      </c>
      <c r="T1359" s="9" t="s">
        <v>54</v>
      </c>
      <c r="U1359" s="9" t="s">
        <v>54</v>
      </c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9" t="s">
        <v>52</v>
      </c>
      <c r="AT1359" s="1"/>
      <c r="AU1359" s="9" t="s">
        <v>52</v>
      </c>
      <c r="AV1359" s="9" t="s">
        <v>52</v>
      </c>
      <c r="AW1359" s="9" t="s">
        <v>3809</v>
      </c>
      <c r="AX1359" s="1">
        <v>1619</v>
      </c>
      <c r="AY1359" s="1"/>
    </row>
    <row r="1360" spans="1:51" ht="30" customHeight="1" x14ac:dyDescent="0.3">
      <c r="A1360" s="10" t="s">
        <v>3695</v>
      </c>
      <c r="B1360" s="10" t="s">
        <v>3810</v>
      </c>
      <c r="C1360" s="10" t="s">
        <v>52</v>
      </c>
      <c r="D1360" s="11">
        <v>1</v>
      </c>
      <c r="E1360" s="12">
        <f>SUM(F1361:F1366)</f>
        <v>0</v>
      </c>
      <c r="F1360" s="12">
        <f>TRUNC(E1360*D1360, 0)</f>
        <v>0</v>
      </c>
      <c r="G1360" s="12">
        <f>SUM(H1361:H1366)</f>
        <v>0</v>
      </c>
      <c r="H1360" s="12">
        <f>TRUNC(G1360*D1360, 0)</f>
        <v>0</v>
      </c>
      <c r="I1360" s="12">
        <f>SUM(J1361:J1366)</f>
        <v>0</v>
      </c>
      <c r="J1360" s="12">
        <f>TRUNC(I1360*D1360, 0)</f>
        <v>0</v>
      </c>
      <c r="K1360" s="12">
        <f>SUM(L1361:L1366)</f>
        <v>0</v>
      </c>
      <c r="L1360" s="12">
        <f>TRUNC(F1360+H1360+J1360, 0)</f>
        <v>0</v>
      </c>
      <c r="M1360" s="10" t="s">
        <v>52</v>
      </c>
      <c r="N1360" s="9" t="s">
        <v>52</v>
      </c>
      <c r="O1360" s="9" t="s">
        <v>52</v>
      </c>
      <c r="P1360" s="9" t="s">
        <v>52</v>
      </c>
      <c r="Q1360" s="9" t="s">
        <v>3811</v>
      </c>
      <c r="R1360" s="9" t="s">
        <v>3661</v>
      </c>
      <c r="S1360" s="9" t="s">
        <v>54</v>
      </c>
      <c r="T1360" s="9" t="s">
        <v>54</v>
      </c>
      <c r="U1360" s="9" t="s">
        <v>54</v>
      </c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9" t="s">
        <v>52</v>
      </c>
      <c r="AT1360" s="1">
        <v>5</v>
      </c>
      <c r="AU1360" s="9" t="s">
        <v>52</v>
      </c>
      <c r="AV1360" s="9" t="s">
        <v>52</v>
      </c>
      <c r="AW1360" s="9" t="s">
        <v>3811</v>
      </c>
      <c r="AX1360" s="1">
        <v>1634</v>
      </c>
      <c r="AY1360" s="1"/>
    </row>
    <row r="1361" spans="1:51" ht="30" customHeight="1" x14ac:dyDescent="0.3">
      <c r="A1361" s="10" t="s">
        <v>3697</v>
      </c>
      <c r="B1361" s="10" t="s">
        <v>3812</v>
      </c>
      <c r="C1361" s="10" t="s">
        <v>65</v>
      </c>
      <c r="D1361" s="11"/>
      <c r="E1361" s="12">
        <f>TRUNC(일위대가목록!E1144,0)</f>
        <v>0</v>
      </c>
      <c r="F1361" s="12">
        <f>TRUNC(E1361*D1361, 0)</f>
        <v>0</v>
      </c>
      <c r="G1361" s="12">
        <f>TRUNC(일위대가목록!F1144,0)</f>
        <v>37901</v>
      </c>
      <c r="H1361" s="12">
        <f>TRUNC(G1361*D1361, 0)</f>
        <v>0</v>
      </c>
      <c r="I1361" s="12">
        <f>TRUNC(일위대가목록!G1144,0)</f>
        <v>0</v>
      </c>
      <c r="J1361" s="12">
        <f>TRUNC(I1361*D1361, 0)</f>
        <v>0</v>
      </c>
      <c r="K1361" s="12">
        <f>TRUNC(E1361+G1361+I1361, 0)</f>
        <v>37901</v>
      </c>
      <c r="L1361" s="12">
        <f>TRUNC(F1361+H1361+J1361, 0)</f>
        <v>0</v>
      </c>
      <c r="M1361" s="10" t="s">
        <v>52</v>
      </c>
      <c r="N1361" s="9" t="s">
        <v>3813</v>
      </c>
      <c r="O1361" s="9" t="s">
        <v>52</v>
      </c>
      <c r="P1361" s="9" t="s">
        <v>52</v>
      </c>
      <c r="Q1361" s="9" t="s">
        <v>3811</v>
      </c>
      <c r="R1361" s="9" t="s">
        <v>52</v>
      </c>
      <c r="S1361" s="9" t="s">
        <v>67</v>
      </c>
      <c r="T1361" s="9" t="s">
        <v>54</v>
      </c>
      <c r="U1361" s="9" t="s">
        <v>54</v>
      </c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9" t="s">
        <v>52</v>
      </c>
      <c r="AT1361" s="1"/>
      <c r="AU1361" s="9" t="s">
        <v>52</v>
      </c>
      <c r="AV1361" s="9" t="s">
        <v>52</v>
      </c>
      <c r="AW1361" s="9" t="s">
        <v>3814</v>
      </c>
      <c r="AX1361" s="1">
        <v>1621</v>
      </c>
      <c r="AY1361" s="1"/>
    </row>
    <row r="1362" spans="1:51" ht="30" customHeight="1" x14ac:dyDescent="0.3">
      <c r="A1362" s="10" t="s">
        <v>3697</v>
      </c>
      <c r="B1362" s="10" t="s">
        <v>3815</v>
      </c>
      <c r="C1362" s="10" t="s">
        <v>65</v>
      </c>
      <c r="D1362" s="11"/>
      <c r="E1362" s="12">
        <f>TRUNC(일위대가목록!E1145,0)</f>
        <v>0</v>
      </c>
      <c r="F1362" s="12">
        <f>TRUNC(E1362*D1362, 0)</f>
        <v>0</v>
      </c>
      <c r="G1362" s="12">
        <f>TRUNC(일위대가목록!F1145,0)</f>
        <v>41217</v>
      </c>
      <c r="H1362" s="12">
        <f>TRUNC(G1362*D1362, 0)</f>
        <v>0</v>
      </c>
      <c r="I1362" s="12">
        <f>TRUNC(일위대가목록!G1145,0)</f>
        <v>0</v>
      </c>
      <c r="J1362" s="12">
        <f>TRUNC(I1362*D1362, 0)</f>
        <v>0</v>
      </c>
      <c r="K1362" s="12">
        <f>TRUNC(E1362+G1362+I1362, 0)</f>
        <v>41217</v>
      </c>
      <c r="L1362" s="12">
        <f>TRUNC(F1362+H1362+J1362, 0)</f>
        <v>0</v>
      </c>
      <c r="M1362" s="10" t="s">
        <v>52</v>
      </c>
      <c r="N1362" s="9" t="s">
        <v>3816</v>
      </c>
      <c r="O1362" s="9" t="s">
        <v>52</v>
      </c>
      <c r="P1362" s="9" t="s">
        <v>52</v>
      </c>
      <c r="Q1362" s="9" t="s">
        <v>3811</v>
      </c>
      <c r="R1362" s="9" t="s">
        <v>52</v>
      </c>
      <c r="S1362" s="9" t="s">
        <v>67</v>
      </c>
      <c r="T1362" s="9" t="s">
        <v>54</v>
      </c>
      <c r="U1362" s="9" t="s">
        <v>54</v>
      </c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9" t="s">
        <v>52</v>
      </c>
      <c r="AT1362" s="1"/>
      <c r="AU1362" s="9" t="s">
        <v>52</v>
      </c>
      <c r="AV1362" s="9" t="s">
        <v>52</v>
      </c>
      <c r="AW1362" s="9" t="s">
        <v>3817</v>
      </c>
      <c r="AX1362" s="1">
        <v>1622</v>
      </c>
      <c r="AY1362" s="1"/>
    </row>
    <row r="1363" spans="1:51" ht="30" customHeight="1" x14ac:dyDescent="0.3">
      <c r="A1363" s="10" t="s">
        <v>3697</v>
      </c>
      <c r="B1363" s="10" t="s">
        <v>3818</v>
      </c>
      <c r="C1363" s="10" t="s">
        <v>65</v>
      </c>
      <c r="D1363" s="11"/>
      <c r="E1363" s="12">
        <f>TRUNC(일위대가목록!E1146,0)</f>
        <v>0</v>
      </c>
      <c r="F1363" s="12">
        <f>TRUNC(E1363*D1363, 0)</f>
        <v>0</v>
      </c>
      <c r="G1363" s="12">
        <f>TRUNC(일위대가목록!F1146,0)</f>
        <v>43112</v>
      </c>
      <c r="H1363" s="12">
        <f>TRUNC(G1363*D1363, 0)</f>
        <v>0</v>
      </c>
      <c r="I1363" s="12">
        <f>TRUNC(일위대가목록!G1146,0)</f>
        <v>0</v>
      </c>
      <c r="J1363" s="12">
        <f>TRUNC(I1363*D1363, 0)</f>
        <v>0</v>
      </c>
      <c r="K1363" s="12">
        <f>TRUNC(E1363+G1363+I1363, 0)</f>
        <v>43112</v>
      </c>
      <c r="L1363" s="12">
        <f>TRUNC(F1363+H1363+J1363, 0)</f>
        <v>0</v>
      </c>
      <c r="M1363" s="10" t="s">
        <v>52</v>
      </c>
      <c r="N1363" s="9" t="s">
        <v>3819</v>
      </c>
      <c r="O1363" s="9" t="s">
        <v>52</v>
      </c>
      <c r="P1363" s="9" t="s">
        <v>52</v>
      </c>
      <c r="Q1363" s="9" t="s">
        <v>3811</v>
      </c>
      <c r="R1363" s="9" t="s">
        <v>52</v>
      </c>
      <c r="S1363" s="9" t="s">
        <v>67</v>
      </c>
      <c r="T1363" s="9" t="s">
        <v>54</v>
      </c>
      <c r="U1363" s="9" t="s">
        <v>54</v>
      </c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9" t="s">
        <v>52</v>
      </c>
      <c r="AT1363" s="1"/>
      <c r="AU1363" s="9" t="s">
        <v>52</v>
      </c>
      <c r="AV1363" s="9" t="s">
        <v>52</v>
      </c>
      <c r="AW1363" s="9" t="s">
        <v>3820</v>
      </c>
      <c r="AX1363" s="1">
        <v>1623</v>
      </c>
      <c r="AY1363" s="1"/>
    </row>
    <row r="1364" spans="1:51" ht="30" customHeight="1" x14ac:dyDescent="0.3">
      <c r="A1364" s="10" t="s">
        <v>3697</v>
      </c>
      <c r="B1364" s="10" t="s">
        <v>3821</v>
      </c>
      <c r="C1364" s="10" t="s">
        <v>65</v>
      </c>
      <c r="D1364" s="11"/>
      <c r="E1364" s="12">
        <f>TRUNC(일위대가목록!E1147,0)</f>
        <v>0</v>
      </c>
      <c r="F1364" s="12">
        <f>TRUNC(E1364*D1364, 0)</f>
        <v>0</v>
      </c>
      <c r="G1364" s="12">
        <f>TRUNC(일위대가목록!F1147,0)</f>
        <v>43871</v>
      </c>
      <c r="H1364" s="12">
        <f>TRUNC(G1364*D1364, 0)</f>
        <v>0</v>
      </c>
      <c r="I1364" s="12">
        <f>TRUNC(일위대가목록!G1147,0)</f>
        <v>0</v>
      </c>
      <c r="J1364" s="12">
        <f>TRUNC(I1364*D1364, 0)</f>
        <v>0</v>
      </c>
      <c r="K1364" s="12">
        <f>TRUNC(E1364+G1364+I1364, 0)</f>
        <v>43871</v>
      </c>
      <c r="L1364" s="12">
        <f>TRUNC(F1364+H1364+J1364, 0)</f>
        <v>0</v>
      </c>
      <c r="M1364" s="10" t="s">
        <v>52</v>
      </c>
      <c r="N1364" s="9" t="s">
        <v>3822</v>
      </c>
      <c r="O1364" s="9" t="s">
        <v>52</v>
      </c>
      <c r="P1364" s="9" t="s">
        <v>52</v>
      </c>
      <c r="Q1364" s="9" t="s">
        <v>3811</v>
      </c>
      <c r="R1364" s="9" t="s">
        <v>52</v>
      </c>
      <c r="S1364" s="9" t="s">
        <v>67</v>
      </c>
      <c r="T1364" s="9" t="s">
        <v>54</v>
      </c>
      <c r="U1364" s="9" t="s">
        <v>54</v>
      </c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9" t="s">
        <v>52</v>
      </c>
      <c r="AT1364" s="1"/>
      <c r="AU1364" s="9" t="s">
        <v>52</v>
      </c>
      <c r="AV1364" s="9" t="s">
        <v>52</v>
      </c>
      <c r="AW1364" s="9" t="s">
        <v>3823</v>
      </c>
      <c r="AX1364" s="1">
        <v>1624</v>
      </c>
      <c r="AY1364" s="1"/>
    </row>
    <row r="1365" spans="1:51" ht="30" customHeight="1" x14ac:dyDescent="0.3">
      <c r="A1365" s="10" t="s">
        <v>3697</v>
      </c>
      <c r="B1365" s="10" t="s">
        <v>3824</v>
      </c>
      <c r="C1365" s="10" t="s">
        <v>65</v>
      </c>
      <c r="D1365" s="11"/>
      <c r="E1365" s="12">
        <f>TRUNC(일위대가목록!E1148,0)</f>
        <v>0</v>
      </c>
      <c r="F1365" s="12">
        <f>TRUNC(E1365*D1365, 0)</f>
        <v>0</v>
      </c>
      <c r="G1365" s="12">
        <f>TRUNC(일위대가목록!F1148,0)</f>
        <v>45766</v>
      </c>
      <c r="H1365" s="12">
        <f>TRUNC(G1365*D1365, 0)</f>
        <v>0</v>
      </c>
      <c r="I1365" s="12">
        <f>TRUNC(일위대가목록!G1148,0)</f>
        <v>0</v>
      </c>
      <c r="J1365" s="12">
        <f>TRUNC(I1365*D1365, 0)</f>
        <v>0</v>
      </c>
      <c r="K1365" s="12">
        <f>TRUNC(E1365+G1365+I1365, 0)</f>
        <v>45766</v>
      </c>
      <c r="L1365" s="12">
        <f>TRUNC(F1365+H1365+J1365, 0)</f>
        <v>0</v>
      </c>
      <c r="M1365" s="10" t="s">
        <v>52</v>
      </c>
      <c r="N1365" s="9" t="s">
        <v>3825</v>
      </c>
      <c r="O1365" s="9" t="s">
        <v>52</v>
      </c>
      <c r="P1365" s="9" t="s">
        <v>52</v>
      </c>
      <c r="Q1365" s="9" t="s">
        <v>3811</v>
      </c>
      <c r="R1365" s="9" t="s">
        <v>52</v>
      </c>
      <c r="S1365" s="9" t="s">
        <v>67</v>
      </c>
      <c r="T1365" s="9" t="s">
        <v>54</v>
      </c>
      <c r="U1365" s="9" t="s">
        <v>54</v>
      </c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9" t="s">
        <v>52</v>
      </c>
      <c r="AT1365" s="1"/>
      <c r="AU1365" s="9" t="s">
        <v>52</v>
      </c>
      <c r="AV1365" s="9" t="s">
        <v>52</v>
      </c>
      <c r="AW1365" s="9" t="s">
        <v>3826</v>
      </c>
      <c r="AX1365" s="1">
        <v>1625</v>
      </c>
      <c r="AY1365" s="1"/>
    </row>
    <row r="1366" spans="1:51" ht="30" customHeight="1" x14ac:dyDescent="0.3">
      <c r="A1366" s="10" t="s">
        <v>3697</v>
      </c>
      <c r="B1366" s="10" t="s">
        <v>3827</v>
      </c>
      <c r="C1366" s="10" t="s">
        <v>65</v>
      </c>
      <c r="D1366" s="11"/>
      <c r="E1366" s="12">
        <f>TRUNC(일위대가목록!E1149,0)</f>
        <v>0</v>
      </c>
      <c r="F1366" s="12">
        <f>TRUNC(E1366*D1366, 0)</f>
        <v>0</v>
      </c>
      <c r="G1366" s="12">
        <f>TRUNC(일위대가목록!F1149,0)</f>
        <v>48797</v>
      </c>
      <c r="H1366" s="12">
        <f>TRUNC(G1366*D1366, 0)</f>
        <v>0</v>
      </c>
      <c r="I1366" s="12">
        <f>TRUNC(일위대가목록!G1149,0)</f>
        <v>0</v>
      </c>
      <c r="J1366" s="12">
        <f>TRUNC(I1366*D1366, 0)</f>
        <v>0</v>
      </c>
      <c r="K1366" s="12">
        <f>TRUNC(E1366+G1366+I1366, 0)</f>
        <v>48797</v>
      </c>
      <c r="L1366" s="12">
        <f>TRUNC(F1366+H1366+J1366, 0)</f>
        <v>0</v>
      </c>
      <c r="M1366" s="10" t="s">
        <v>52</v>
      </c>
      <c r="N1366" s="9" t="s">
        <v>3828</v>
      </c>
      <c r="O1366" s="9" t="s">
        <v>52</v>
      </c>
      <c r="P1366" s="9" t="s">
        <v>52</v>
      </c>
      <c r="Q1366" s="9" t="s">
        <v>3811</v>
      </c>
      <c r="R1366" s="9" t="s">
        <v>52</v>
      </c>
      <c r="S1366" s="9" t="s">
        <v>67</v>
      </c>
      <c r="T1366" s="9" t="s">
        <v>54</v>
      </c>
      <c r="U1366" s="9" t="s">
        <v>54</v>
      </c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9" t="s">
        <v>52</v>
      </c>
      <c r="AT1366" s="1"/>
      <c r="AU1366" s="9" t="s">
        <v>52</v>
      </c>
      <c r="AV1366" s="9" t="s">
        <v>52</v>
      </c>
      <c r="AW1366" s="9" t="s">
        <v>3829</v>
      </c>
      <c r="AX1366" s="1">
        <v>1626</v>
      </c>
      <c r="AY1366" s="1"/>
    </row>
    <row r="1367" spans="1:51" ht="30" customHeight="1" x14ac:dyDescent="0.3">
      <c r="A1367" s="10" t="s">
        <v>3830</v>
      </c>
      <c r="B1367" s="10" t="s">
        <v>52</v>
      </c>
      <c r="C1367" s="10" t="s">
        <v>52</v>
      </c>
      <c r="D1367" s="11">
        <v>1</v>
      </c>
      <c r="E1367" s="12">
        <f>SUM(F1368:F1370)</f>
        <v>0</v>
      </c>
      <c r="F1367" s="12">
        <f>TRUNC(E1367*D1367, 0)</f>
        <v>0</v>
      </c>
      <c r="G1367" s="12">
        <f>SUM(H1368:H1370)</f>
        <v>0</v>
      </c>
      <c r="H1367" s="12">
        <f>TRUNC(G1367*D1367, 0)</f>
        <v>0</v>
      </c>
      <c r="I1367" s="12">
        <f>SUM(J1368:J1370)</f>
        <v>0</v>
      </c>
      <c r="J1367" s="12">
        <f>TRUNC(I1367*D1367, 0)</f>
        <v>0</v>
      </c>
      <c r="K1367" s="12">
        <f>SUM(L1368:L1370)</f>
        <v>0</v>
      </c>
      <c r="L1367" s="12">
        <f>TRUNC(F1367+H1367+J1367, 0)</f>
        <v>0</v>
      </c>
      <c r="M1367" s="10" t="s">
        <v>52</v>
      </c>
      <c r="N1367" s="9" t="s">
        <v>52</v>
      </c>
      <c r="O1367" s="9" t="s">
        <v>52</v>
      </c>
      <c r="P1367" s="9" t="s">
        <v>52</v>
      </c>
      <c r="Q1367" s="9" t="s">
        <v>3831</v>
      </c>
      <c r="R1367" s="9" t="s">
        <v>3661</v>
      </c>
      <c r="S1367" s="9" t="s">
        <v>54</v>
      </c>
      <c r="T1367" s="9" t="s">
        <v>54</v>
      </c>
      <c r="U1367" s="9" t="s">
        <v>54</v>
      </c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9" t="s">
        <v>52</v>
      </c>
      <c r="AT1367" s="1">
        <v>5</v>
      </c>
      <c r="AU1367" s="9" t="s">
        <v>52</v>
      </c>
      <c r="AV1367" s="9" t="s">
        <v>52</v>
      </c>
      <c r="AW1367" s="9" t="s">
        <v>3831</v>
      </c>
      <c r="AX1367" s="1">
        <v>1639</v>
      </c>
      <c r="AY1367" s="1"/>
    </row>
    <row r="1368" spans="1:51" ht="30" customHeight="1" x14ac:dyDescent="0.3">
      <c r="A1368" s="10" t="s">
        <v>3832</v>
      </c>
      <c r="B1368" s="10" t="s">
        <v>3833</v>
      </c>
      <c r="C1368" s="10" t="s">
        <v>98</v>
      </c>
      <c r="D1368" s="11"/>
      <c r="E1368" s="12">
        <f>TRUNC(일위대가목록!E1150,0)</f>
        <v>282</v>
      </c>
      <c r="F1368" s="12">
        <f>TRUNC(E1368*D1368, 0)</f>
        <v>0</v>
      </c>
      <c r="G1368" s="12">
        <f>TRUNC(일위대가목록!F1150,0)</f>
        <v>0</v>
      </c>
      <c r="H1368" s="12">
        <f>TRUNC(G1368*D1368, 0)</f>
        <v>0</v>
      </c>
      <c r="I1368" s="12">
        <f>TRUNC(일위대가목록!G1150,0)</f>
        <v>0</v>
      </c>
      <c r="J1368" s="12">
        <f>TRUNC(I1368*D1368, 0)</f>
        <v>0</v>
      </c>
      <c r="K1368" s="12">
        <f>TRUNC(E1368+G1368+I1368, 0)</f>
        <v>282</v>
      </c>
      <c r="L1368" s="12">
        <f>TRUNC(F1368+H1368+J1368, 0)</f>
        <v>0</v>
      </c>
      <c r="M1368" s="10" t="s">
        <v>52</v>
      </c>
      <c r="N1368" s="9" t="s">
        <v>3834</v>
      </c>
      <c r="O1368" s="9" t="s">
        <v>52</v>
      </c>
      <c r="P1368" s="9" t="s">
        <v>52</v>
      </c>
      <c r="Q1368" s="9" t="s">
        <v>3831</v>
      </c>
      <c r="R1368" s="9" t="s">
        <v>52</v>
      </c>
      <c r="S1368" s="9" t="s">
        <v>67</v>
      </c>
      <c r="T1368" s="9" t="s">
        <v>54</v>
      </c>
      <c r="U1368" s="9" t="s">
        <v>54</v>
      </c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9" t="s">
        <v>52</v>
      </c>
      <c r="AT1368" s="1"/>
      <c r="AU1368" s="9" t="s">
        <v>52</v>
      </c>
      <c r="AV1368" s="9" t="s">
        <v>52</v>
      </c>
      <c r="AW1368" s="9" t="s">
        <v>3835</v>
      </c>
      <c r="AX1368" s="1">
        <v>1636</v>
      </c>
      <c r="AY1368" s="1"/>
    </row>
    <row r="1369" spans="1:51" ht="30" customHeight="1" x14ac:dyDescent="0.3">
      <c r="A1369" s="10" t="s">
        <v>3836</v>
      </c>
      <c r="B1369" s="10" t="s">
        <v>3837</v>
      </c>
      <c r="C1369" s="10" t="s">
        <v>98</v>
      </c>
      <c r="D1369" s="11"/>
      <c r="E1369" s="12">
        <f>TRUNC(일위대가목록!E1151,0)</f>
        <v>1689</v>
      </c>
      <c r="F1369" s="12">
        <f>TRUNC(E1369*D1369, 0)</f>
        <v>0</v>
      </c>
      <c r="G1369" s="12">
        <f>TRUNC(일위대가목록!F1151,0)</f>
        <v>0</v>
      </c>
      <c r="H1369" s="12">
        <f>TRUNC(G1369*D1369, 0)</f>
        <v>0</v>
      </c>
      <c r="I1369" s="12">
        <f>TRUNC(일위대가목록!G1151,0)</f>
        <v>0</v>
      </c>
      <c r="J1369" s="12">
        <f>TRUNC(I1369*D1369, 0)</f>
        <v>0</v>
      </c>
      <c r="K1369" s="12">
        <f>TRUNC(E1369+G1369+I1369, 0)</f>
        <v>1689</v>
      </c>
      <c r="L1369" s="12">
        <f>TRUNC(F1369+H1369+J1369, 0)</f>
        <v>0</v>
      </c>
      <c r="M1369" s="10" t="s">
        <v>52</v>
      </c>
      <c r="N1369" s="9" t="s">
        <v>3838</v>
      </c>
      <c r="O1369" s="9" t="s">
        <v>52</v>
      </c>
      <c r="P1369" s="9" t="s">
        <v>52</v>
      </c>
      <c r="Q1369" s="9" t="s">
        <v>3831</v>
      </c>
      <c r="R1369" s="9" t="s">
        <v>52</v>
      </c>
      <c r="S1369" s="9" t="s">
        <v>67</v>
      </c>
      <c r="T1369" s="9" t="s">
        <v>54</v>
      </c>
      <c r="U1369" s="9" t="s">
        <v>54</v>
      </c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9" t="s">
        <v>52</v>
      </c>
      <c r="AT1369" s="1"/>
      <c r="AU1369" s="9" t="s">
        <v>52</v>
      </c>
      <c r="AV1369" s="9" t="s">
        <v>52</v>
      </c>
      <c r="AW1369" s="9" t="s">
        <v>3839</v>
      </c>
      <c r="AX1369" s="1">
        <v>1637</v>
      </c>
      <c r="AY1369" s="1"/>
    </row>
    <row r="1370" spans="1:51" ht="30" customHeight="1" x14ac:dyDescent="0.3">
      <c r="A1370" s="10" t="s">
        <v>3840</v>
      </c>
      <c r="B1370" s="10" t="s">
        <v>3833</v>
      </c>
      <c r="C1370" s="10" t="s">
        <v>98</v>
      </c>
      <c r="D1370" s="11"/>
      <c r="E1370" s="12">
        <f>TRUNC(일위대가목록!E1152,0)</f>
        <v>282</v>
      </c>
      <c r="F1370" s="12">
        <f>TRUNC(E1370*D1370, 0)</f>
        <v>0</v>
      </c>
      <c r="G1370" s="12">
        <f>TRUNC(일위대가목록!F1152,0)</f>
        <v>0</v>
      </c>
      <c r="H1370" s="12">
        <f>TRUNC(G1370*D1370, 0)</f>
        <v>0</v>
      </c>
      <c r="I1370" s="12">
        <f>TRUNC(일위대가목록!G1152,0)</f>
        <v>0</v>
      </c>
      <c r="J1370" s="12">
        <f>TRUNC(I1370*D1370, 0)</f>
        <v>0</v>
      </c>
      <c r="K1370" s="12">
        <f>TRUNC(E1370+G1370+I1370, 0)</f>
        <v>282</v>
      </c>
      <c r="L1370" s="12">
        <f>TRUNC(F1370+H1370+J1370, 0)</f>
        <v>0</v>
      </c>
      <c r="M1370" s="10" t="s">
        <v>52</v>
      </c>
      <c r="N1370" s="9" t="s">
        <v>3841</v>
      </c>
      <c r="O1370" s="9" t="s">
        <v>52</v>
      </c>
      <c r="P1370" s="9" t="s">
        <v>52</v>
      </c>
      <c r="Q1370" s="9" t="s">
        <v>3831</v>
      </c>
      <c r="R1370" s="9" t="s">
        <v>52</v>
      </c>
      <c r="S1370" s="9" t="s">
        <v>67</v>
      </c>
      <c r="T1370" s="9" t="s">
        <v>54</v>
      </c>
      <c r="U1370" s="9" t="s">
        <v>54</v>
      </c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9" t="s">
        <v>52</v>
      </c>
      <c r="AT1370" s="1"/>
      <c r="AU1370" s="9" t="s">
        <v>52</v>
      </c>
      <c r="AV1370" s="9" t="s">
        <v>52</v>
      </c>
      <c r="AW1370" s="9" t="s">
        <v>3842</v>
      </c>
      <c r="AX1370" s="1">
        <v>1638</v>
      </c>
      <c r="AY1370" s="1"/>
    </row>
    <row r="1371" spans="1:51" ht="30" customHeight="1" x14ac:dyDescent="0.3">
      <c r="A1371" s="10" t="s">
        <v>3843</v>
      </c>
      <c r="B1371" s="10" t="s">
        <v>52</v>
      </c>
      <c r="C1371" s="10" t="s">
        <v>52</v>
      </c>
      <c r="D1371" s="11">
        <v>1</v>
      </c>
      <c r="E1371" s="12">
        <f>SUMIF(R1372:R1699, Q1371, F1372:F1699)</f>
        <v>0</v>
      </c>
      <c r="F1371" s="12">
        <f>TRUNC(E1371*D1371, 0)</f>
        <v>0</v>
      </c>
      <c r="G1371" s="12">
        <f>SUMIF(R1372:R1699, Q1371, H1372:H1699)</f>
        <v>0</v>
      </c>
      <c r="H1371" s="12">
        <f>TRUNC(G1371*D1371, 0)</f>
        <v>0</v>
      </c>
      <c r="I1371" s="12">
        <f>SUMIF(R1372:R1699, Q1371, J1372:J1699)</f>
        <v>0</v>
      </c>
      <c r="J1371" s="12">
        <f>TRUNC(I1371*D1371, 0)</f>
        <v>0</v>
      </c>
      <c r="K1371" s="12">
        <f>SUMIF(R1372:R1699, Q1371, L1372:L1699)</f>
        <v>0</v>
      </c>
      <c r="L1371" s="12">
        <f>TRUNC(F1371+H1371+J1371, 0)</f>
        <v>0</v>
      </c>
      <c r="M1371" s="10" t="s">
        <v>52</v>
      </c>
      <c r="N1371" s="9" t="s">
        <v>52</v>
      </c>
      <c r="O1371" s="9" t="s">
        <v>52</v>
      </c>
      <c r="P1371" s="9" t="s">
        <v>52</v>
      </c>
      <c r="Q1371" s="9" t="s">
        <v>3844</v>
      </c>
      <c r="R1371" s="9" t="s">
        <v>3528</v>
      </c>
      <c r="S1371" s="9" t="s">
        <v>54</v>
      </c>
      <c r="T1371" s="9" t="s">
        <v>54</v>
      </c>
      <c r="U1371" s="9" t="s">
        <v>54</v>
      </c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9" t="s">
        <v>52</v>
      </c>
      <c r="AT1371" s="1">
        <v>4</v>
      </c>
      <c r="AU1371" s="9" t="s">
        <v>52</v>
      </c>
      <c r="AV1371" s="9" t="s">
        <v>52</v>
      </c>
      <c r="AW1371" s="9" t="s">
        <v>3844</v>
      </c>
      <c r="AX1371" s="1">
        <v>1510</v>
      </c>
      <c r="AY1371" s="1"/>
    </row>
    <row r="1372" spans="1:51" ht="30" customHeight="1" x14ac:dyDescent="0.3">
      <c r="A1372" s="10" t="s">
        <v>3845</v>
      </c>
      <c r="B1372" s="10" t="s">
        <v>52</v>
      </c>
      <c r="C1372" s="10" t="s">
        <v>52</v>
      </c>
      <c r="D1372" s="11">
        <v>1</v>
      </c>
      <c r="E1372" s="12">
        <f>SUM(F1373:F1386)</f>
        <v>0</v>
      </c>
      <c r="F1372" s="12">
        <f>TRUNC(E1372*D1372, 0)</f>
        <v>0</v>
      </c>
      <c r="G1372" s="12">
        <f>SUM(H1373:H1386)</f>
        <v>0</v>
      </c>
      <c r="H1372" s="12">
        <f>TRUNC(G1372*D1372, 0)</f>
        <v>0</v>
      </c>
      <c r="I1372" s="12">
        <f>SUM(J1373:J1386)</f>
        <v>0</v>
      </c>
      <c r="J1372" s="12">
        <f>TRUNC(I1372*D1372, 0)</f>
        <v>0</v>
      </c>
      <c r="K1372" s="12">
        <f>SUM(L1373:L1386)</f>
        <v>0</v>
      </c>
      <c r="L1372" s="12">
        <f>TRUNC(F1372+H1372+J1372, 0)</f>
        <v>0</v>
      </c>
      <c r="M1372" s="10" t="s">
        <v>52</v>
      </c>
      <c r="N1372" s="9" t="s">
        <v>52</v>
      </c>
      <c r="O1372" s="9" t="s">
        <v>52</v>
      </c>
      <c r="P1372" s="9" t="s">
        <v>52</v>
      </c>
      <c r="Q1372" s="9" t="s">
        <v>3846</v>
      </c>
      <c r="R1372" s="9" t="s">
        <v>3844</v>
      </c>
      <c r="S1372" s="9" t="s">
        <v>54</v>
      </c>
      <c r="T1372" s="9" t="s">
        <v>54</v>
      </c>
      <c r="U1372" s="9" t="s">
        <v>54</v>
      </c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9" t="s">
        <v>52</v>
      </c>
      <c r="AT1372" s="1">
        <v>5</v>
      </c>
      <c r="AU1372" s="9" t="s">
        <v>52</v>
      </c>
      <c r="AV1372" s="9" t="s">
        <v>52</v>
      </c>
      <c r="AW1372" s="9" t="s">
        <v>3846</v>
      </c>
      <c r="AX1372" s="1">
        <v>1743</v>
      </c>
      <c r="AY1372" s="1"/>
    </row>
    <row r="1373" spans="1:51" ht="30" customHeight="1" x14ac:dyDescent="0.3">
      <c r="A1373" s="10" t="s">
        <v>3847</v>
      </c>
      <c r="B1373" s="10" t="s">
        <v>3848</v>
      </c>
      <c r="C1373" s="10" t="s">
        <v>3849</v>
      </c>
      <c r="D1373" s="11"/>
      <c r="E1373" s="12">
        <f>TRUNC(일위대가목록!E1153,0)</f>
        <v>0</v>
      </c>
      <c r="F1373" s="12">
        <f>TRUNC(E1373*D1373, 0)</f>
        <v>0</v>
      </c>
      <c r="G1373" s="12">
        <f>TRUNC(일위대가목록!F1153,0)</f>
        <v>66243</v>
      </c>
      <c r="H1373" s="12">
        <f>TRUNC(G1373*D1373, 0)</f>
        <v>0</v>
      </c>
      <c r="I1373" s="12">
        <f>TRUNC(일위대가목록!G1153,0)</f>
        <v>1987</v>
      </c>
      <c r="J1373" s="12">
        <f>TRUNC(I1373*D1373, 0)</f>
        <v>0</v>
      </c>
      <c r="K1373" s="12">
        <f>TRUNC(E1373+G1373+I1373, 0)</f>
        <v>68230</v>
      </c>
      <c r="L1373" s="12">
        <f>TRUNC(F1373+H1373+J1373, 0)</f>
        <v>0</v>
      </c>
      <c r="M1373" s="10" t="s">
        <v>52</v>
      </c>
      <c r="N1373" s="9" t="s">
        <v>3850</v>
      </c>
      <c r="O1373" s="9" t="s">
        <v>52</v>
      </c>
      <c r="P1373" s="9" t="s">
        <v>52</v>
      </c>
      <c r="Q1373" s="9" t="s">
        <v>3846</v>
      </c>
      <c r="R1373" s="9" t="s">
        <v>52</v>
      </c>
      <c r="S1373" s="9" t="s">
        <v>67</v>
      </c>
      <c r="T1373" s="9" t="s">
        <v>54</v>
      </c>
      <c r="U1373" s="9" t="s">
        <v>54</v>
      </c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9" t="s">
        <v>52</v>
      </c>
      <c r="AT1373" s="1"/>
      <c r="AU1373" s="9" t="s">
        <v>52</v>
      </c>
      <c r="AV1373" s="9" t="s">
        <v>52</v>
      </c>
      <c r="AW1373" s="9" t="s">
        <v>3851</v>
      </c>
      <c r="AX1373" s="1">
        <v>1641</v>
      </c>
      <c r="AY1373" s="1"/>
    </row>
    <row r="1374" spans="1:51" ht="30" customHeight="1" x14ac:dyDescent="0.3">
      <c r="A1374" s="10" t="s">
        <v>3847</v>
      </c>
      <c r="B1374" s="10" t="s">
        <v>3852</v>
      </c>
      <c r="C1374" s="10" t="s">
        <v>3849</v>
      </c>
      <c r="D1374" s="11"/>
      <c r="E1374" s="12">
        <f>TRUNC(일위대가목록!E1154,0)</f>
        <v>0</v>
      </c>
      <c r="F1374" s="12">
        <f>TRUNC(E1374*D1374, 0)</f>
        <v>0</v>
      </c>
      <c r="G1374" s="12">
        <f>TRUNC(일위대가목록!F1154,0)</f>
        <v>69555</v>
      </c>
      <c r="H1374" s="12">
        <f>TRUNC(G1374*D1374, 0)</f>
        <v>0</v>
      </c>
      <c r="I1374" s="12">
        <f>TRUNC(일위대가목록!G1154,0)</f>
        <v>1987</v>
      </c>
      <c r="J1374" s="12">
        <f>TRUNC(I1374*D1374, 0)</f>
        <v>0</v>
      </c>
      <c r="K1374" s="12">
        <f>TRUNC(E1374+G1374+I1374, 0)</f>
        <v>71542</v>
      </c>
      <c r="L1374" s="12">
        <f>TRUNC(F1374+H1374+J1374, 0)</f>
        <v>0</v>
      </c>
      <c r="M1374" s="10" t="s">
        <v>52</v>
      </c>
      <c r="N1374" s="9" t="s">
        <v>3853</v>
      </c>
      <c r="O1374" s="9" t="s">
        <v>52</v>
      </c>
      <c r="P1374" s="9" t="s">
        <v>52</v>
      </c>
      <c r="Q1374" s="9" t="s">
        <v>3846</v>
      </c>
      <c r="R1374" s="9" t="s">
        <v>52</v>
      </c>
      <c r="S1374" s="9" t="s">
        <v>67</v>
      </c>
      <c r="T1374" s="9" t="s">
        <v>54</v>
      </c>
      <c r="U1374" s="9" t="s">
        <v>54</v>
      </c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9" t="s">
        <v>52</v>
      </c>
      <c r="AT1374" s="1"/>
      <c r="AU1374" s="9" t="s">
        <v>52</v>
      </c>
      <c r="AV1374" s="9" t="s">
        <v>52</v>
      </c>
      <c r="AW1374" s="9" t="s">
        <v>3854</v>
      </c>
      <c r="AX1374" s="1">
        <v>1642</v>
      </c>
      <c r="AY1374" s="1"/>
    </row>
    <row r="1375" spans="1:51" ht="30" customHeight="1" x14ac:dyDescent="0.3">
      <c r="A1375" s="10" t="s">
        <v>3847</v>
      </c>
      <c r="B1375" s="10" t="s">
        <v>3855</v>
      </c>
      <c r="C1375" s="10" t="s">
        <v>3849</v>
      </c>
      <c r="D1375" s="11"/>
      <c r="E1375" s="12">
        <f>TRUNC(일위대가목록!E1155,0)</f>
        <v>0</v>
      </c>
      <c r="F1375" s="12">
        <f>TRUNC(E1375*D1375, 0)</f>
        <v>0</v>
      </c>
      <c r="G1375" s="12">
        <f>TRUNC(일위대가목록!F1155,0)</f>
        <v>71542</v>
      </c>
      <c r="H1375" s="12">
        <f>TRUNC(G1375*D1375, 0)</f>
        <v>0</v>
      </c>
      <c r="I1375" s="12">
        <f>TRUNC(일위대가목록!G1155,0)</f>
        <v>1987</v>
      </c>
      <c r="J1375" s="12">
        <f>TRUNC(I1375*D1375, 0)</f>
        <v>0</v>
      </c>
      <c r="K1375" s="12">
        <f>TRUNC(E1375+G1375+I1375, 0)</f>
        <v>73529</v>
      </c>
      <c r="L1375" s="12">
        <f>TRUNC(F1375+H1375+J1375, 0)</f>
        <v>0</v>
      </c>
      <c r="M1375" s="10" t="s">
        <v>52</v>
      </c>
      <c r="N1375" s="9" t="s">
        <v>3856</v>
      </c>
      <c r="O1375" s="9" t="s">
        <v>52</v>
      </c>
      <c r="P1375" s="9" t="s">
        <v>52</v>
      </c>
      <c r="Q1375" s="9" t="s">
        <v>3846</v>
      </c>
      <c r="R1375" s="9" t="s">
        <v>52</v>
      </c>
      <c r="S1375" s="9" t="s">
        <v>67</v>
      </c>
      <c r="T1375" s="9" t="s">
        <v>54</v>
      </c>
      <c r="U1375" s="9" t="s">
        <v>54</v>
      </c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9" t="s">
        <v>52</v>
      </c>
      <c r="AT1375" s="1"/>
      <c r="AU1375" s="9" t="s">
        <v>52</v>
      </c>
      <c r="AV1375" s="9" t="s">
        <v>52</v>
      </c>
      <c r="AW1375" s="9" t="s">
        <v>3857</v>
      </c>
      <c r="AX1375" s="1">
        <v>1643</v>
      </c>
      <c r="AY1375" s="1"/>
    </row>
    <row r="1376" spans="1:51" ht="30" customHeight="1" x14ac:dyDescent="0.3">
      <c r="A1376" s="10" t="s">
        <v>3847</v>
      </c>
      <c r="B1376" s="10" t="s">
        <v>3858</v>
      </c>
      <c r="C1376" s="10" t="s">
        <v>3849</v>
      </c>
      <c r="D1376" s="11"/>
      <c r="E1376" s="12">
        <f>TRUNC(일위대가목록!E1156,0)</f>
        <v>0</v>
      </c>
      <c r="F1376" s="12">
        <f>TRUNC(E1376*D1376, 0)</f>
        <v>0</v>
      </c>
      <c r="G1376" s="12">
        <f>TRUNC(일위대가목록!F1156,0)</f>
        <v>74192</v>
      </c>
      <c r="H1376" s="12">
        <f>TRUNC(G1376*D1376, 0)</f>
        <v>0</v>
      </c>
      <c r="I1376" s="12">
        <f>TRUNC(일위대가목록!G1156,0)</f>
        <v>1987</v>
      </c>
      <c r="J1376" s="12">
        <f>TRUNC(I1376*D1376, 0)</f>
        <v>0</v>
      </c>
      <c r="K1376" s="12">
        <f>TRUNC(E1376+G1376+I1376, 0)</f>
        <v>76179</v>
      </c>
      <c r="L1376" s="12">
        <f>TRUNC(F1376+H1376+J1376, 0)</f>
        <v>0</v>
      </c>
      <c r="M1376" s="10" t="s">
        <v>52</v>
      </c>
      <c r="N1376" s="9" t="s">
        <v>3859</v>
      </c>
      <c r="O1376" s="9" t="s">
        <v>52</v>
      </c>
      <c r="P1376" s="9" t="s">
        <v>52</v>
      </c>
      <c r="Q1376" s="9" t="s">
        <v>3846</v>
      </c>
      <c r="R1376" s="9" t="s">
        <v>52</v>
      </c>
      <c r="S1376" s="9" t="s">
        <v>67</v>
      </c>
      <c r="T1376" s="9" t="s">
        <v>54</v>
      </c>
      <c r="U1376" s="9" t="s">
        <v>54</v>
      </c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9" t="s">
        <v>52</v>
      </c>
      <c r="AT1376" s="1"/>
      <c r="AU1376" s="9" t="s">
        <v>52</v>
      </c>
      <c r="AV1376" s="9" t="s">
        <v>52</v>
      </c>
      <c r="AW1376" s="9" t="s">
        <v>3860</v>
      </c>
      <c r="AX1376" s="1">
        <v>1644</v>
      </c>
      <c r="AY1376" s="1"/>
    </row>
    <row r="1377" spans="1:51" ht="30" customHeight="1" x14ac:dyDescent="0.3">
      <c r="A1377" s="10" t="s">
        <v>3847</v>
      </c>
      <c r="B1377" s="10" t="s">
        <v>3861</v>
      </c>
      <c r="C1377" s="10" t="s">
        <v>3849</v>
      </c>
      <c r="D1377" s="11"/>
      <c r="E1377" s="12">
        <f>TRUNC(일위대가목록!E1157,0)</f>
        <v>0</v>
      </c>
      <c r="F1377" s="12">
        <f>TRUNC(E1377*D1377, 0)</f>
        <v>0</v>
      </c>
      <c r="G1377" s="12">
        <f>TRUNC(일위대가목록!F1157,0)</f>
        <v>76842</v>
      </c>
      <c r="H1377" s="12">
        <f>TRUNC(G1377*D1377, 0)</f>
        <v>0</v>
      </c>
      <c r="I1377" s="12">
        <f>TRUNC(일위대가목록!G1157,0)</f>
        <v>1987</v>
      </c>
      <c r="J1377" s="12">
        <f>TRUNC(I1377*D1377, 0)</f>
        <v>0</v>
      </c>
      <c r="K1377" s="12">
        <f>TRUNC(E1377+G1377+I1377, 0)</f>
        <v>78829</v>
      </c>
      <c r="L1377" s="12">
        <f>TRUNC(F1377+H1377+J1377, 0)</f>
        <v>0</v>
      </c>
      <c r="M1377" s="10" t="s">
        <v>52</v>
      </c>
      <c r="N1377" s="9" t="s">
        <v>3862</v>
      </c>
      <c r="O1377" s="9" t="s">
        <v>52</v>
      </c>
      <c r="P1377" s="9" t="s">
        <v>52</v>
      </c>
      <c r="Q1377" s="9" t="s">
        <v>3846</v>
      </c>
      <c r="R1377" s="9" t="s">
        <v>52</v>
      </c>
      <c r="S1377" s="9" t="s">
        <v>67</v>
      </c>
      <c r="T1377" s="9" t="s">
        <v>54</v>
      </c>
      <c r="U1377" s="9" t="s">
        <v>54</v>
      </c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9" t="s">
        <v>52</v>
      </c>
      <c r="AT1377" s="1"/>
      <c r="AU1377" s="9" t="s">
        <v>52</v>
      </c>
      <c r="AV1377" s="9" t="s">
        <v>52</v>
      </c>
      <c r="AW1377" s="9" t="s">
        <v>3863</v>
      </c>
      <c r="AX1377" s="1">
        <v>1645</v>
      </c>
      <c r="AY1377" s="1"/>
    </row>
    <row r="1378" spans="1:51" ht="30" customHeight="1" x14ac:dyDescent="0.3">
      <c r="A1378" s="10" t="s">
        <v>3847</v>
      </c>
      <c r="B1378" s="10" t="s">
        <v>3864</v>
      </c>
      <c r="C1378" s="10" t="s">
        <v>3849</v>
      </c>
      <c r="D1378" s="11"/>
      <c r="E1378" s="12">
        <f>TRUNC(일위대가목록!E1158,0)</f>
        <v>0</v>
      </c>
      <c r="F1378" s="12">
        <f>TRUNC(E1378*D1378, 0)</f>
        <v>0</v>
      </c>
      <c r="G1378" s="12">
        <f>TRUNC(일위대가목록!F1158,0)</f>
        <v>79491</v>
      </c>
      <c r="H1378" s="12">
        <f>TRUNC(G1378*D1378, 0)</f>
        <v>0</v>
      </c>
      <c r="I1378" s="12">
        <f>TRUNC(일위대가목록!G1158,0)</f>
        <v>1987</v>
      </c>
      <c r="J1378" s="12">
        <f>TRUNC(I1378*D1378, 0)</f>
        <v>0</v>
      </c>
      <c r="K1378" s="12">
        <f>TRUNC(E1378+G1378+I1378, 0)</f>
        <v>81478</v>
      </c>
      <c r="L1378" s="12">
        <f>TRUNC(F1378+H1378+J1378, 0)</f>
        <v>0</v>
      </c>
      <c r="M1378" s="10" t="s">
        <v>52</v>
      </c>
      <c r="N1378" s="9" t="s">
        <v>3865</v>
      </c>
      <c r="O1378" s="9" t="s">
        <v>52</v>
      </c>
      <c r="P1378" s="9" t="s">
        <v>52</v>
      </c>
      <c r="Q1378" s="9" t="s">
        <v>3846</v>
      </c>
      <c r="R1378" s="9" t="s">
        <v>52</v>
      </c>
      <c r="S1378" s="9" t="s">
        <v>67</v>
      </c>
      <c r="T1378" s="9" t="s">
        <v>54</v>
      </c>
      <c r="U1378" s="9" t="s">
        <v>54</v>
      </c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9" t="s">
        <v>52</v>
      </c>
      <c r="AT1378" s="1"/>
      <c r="AU1378" s="9" t="s">
        <v>52</v>
      </c>
      <c r="AV1378" s="9" t="s">
        <v>52</v>
      </c>
      <c r="AW1378" s="9" t="s">
        <v>3866</v>
      </c>
      <c r="AX1378" s="1">
        <v>1646</v>
      </c>
      <c r="AY1378" s="1"/>
    </row>
    <row r="1379" spans="1:51" ht="30" customHeight="1" x14ac:dyDescent="0.3">
      <c r="A1379" s="10" t="s">
        <v>3847</v>
      </c>
      <c r="B1379" s="10" t="s">
        <v>3867</v>
      </c>
      <c r="C1379" s="10" t="s">
        <v>3849</v>
      </c>
      <c r="D1379" s="11"/>
      <c r="E1379" s="12">
        <f>TRUNC(일위대가목록!E1159,0)</f>
        <v>0</v>
      </c>
      <c r="F1379" s="12">
        <f>TRUNC(E1379*D1379, 0)</f>
        <v>0</v>
      </c>
      <c r="G1379" s="12">
        <f>TRUNC(일위대가목록!F1159,0)</f>
        <v>82141</v>
      </c>
      <c r="H1379" s="12">
        <f>TRUNC(G1379*D1379, 0)</f>
        <v>0</v>
      </c>
      <c r="I1379" s="12">
        <f>TRUNC(일위대가목록!G1159,0)</f>
        <v>1987</v>
      </c>
      <c r="J1379" s="12">
        <f>TRUNC(I1379*D1379, 0)</f>
        <v>0</v>
      </c>
      <c r="K1379" s="12">
        <f>TRUNC(E1379+G1379+I1379, 0)</f>
        <v>84128</v>
      </c>
      <c r="L1379" s="12">
        <f>TRUNC(F1379+H1379+J1379, 0)</f>
        <v>0</v>
      </c>
      <c r="M1379" s="10" t="s">
        <v>52</v>
      </c>
      <c r="N1379" s="9" t="s">
        <v>3868</v>
      </c>
      <c r="O1379" s="9" t="s">
        <v>52</v>
      </c>
      <c r="P1379" s="9" t="s">
        <v>52</v>
      </c>
      <c r="Q1379" s="9" t="s">
        <v>3846</v>
      </c>
      <c r="R1379" s="9" t="s">
        <v>52</v>
      </c>
      <c r="S1379" s="9" t="s">
        <v>67</v>
      </c>
      <c r="T1379" s="9" t="s">
        <v>54</v>
      </c>
      <c r="U1379" s="9" t="s">
        <v>54</v>
      </c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9" t="s">
        <v>52</v>
      </c>
      <c r="AT1379" s="1"/>
      <c r="AU1379" s="9" t="s">
        <v>52</v>
      </c>
      <c r="AV1379" s="9" t="s">
        <v>52</v>
      </c>
      <c r="AW1379" s="9" t="s">
        <v>3869</v>
      </c>
      <c r="AX1379" s="1">
        <v>1647</v>
      </c>
      <c r="AY1379" s="1"/>
    </row>
    <row r="1380" spans="1:51" ht="30" customHeight="1" x14ac:dyDescent="0.3">
      <c r="A1380" s="10" t="s">
        <v>3847</v>
      </c>
      <c r="B1380" s="10" t="s">
        <v>3848</v>
      </c>
      <c r="C1380" s="10" t="s">
        <v>2599</v>
      </c>
      <c r="D1380" s="11"/>
      <c r="E1380" s="12">
        <f>TRUNC(일위대가목록!E1160,0)</f>
        <v>0</v>
      </c>
      <c r="F1380" s="12">
        <f>TRUNC(E1380*D1380, 0)</f>
        <v>0</v>
      </c>
      <c r="G1380" s="12">
        <f>TRUNC(일위대가목록!F1160,0)</f>
        <v>6624</v>
      </c>
      <c r="H1380" s="12">
        <f>TRUNC(G1380*D1380, 0)</f>
        <v>0</v>
      </c>
      <c r="I1380" s="12">
        <f>TRUNC(일위대가목록!G1160,0)</f>
        <v>198</v>
      </c>
      <c r="J1380" s="12">
        <f>TRUNC(I1380*D1380, 0)</f>
        <v>0</v>
      </c>
      <c r="K1380" s="12">
        <f>TRUNC(E1380+G1380+I1380, 0)</f>
        <v>6822</v>
      </c>
      <c r="L1380" s="12">
        <f>TRUNC(F1380+H1380+J1380, 0)</f>
        <v>0</v>
      </c>
      <c r="M1380" s="10" t="s">
        <v>52</v>
      </c>
      <c r="N1380" s="9" t="s">
        <v>3870</v>
      </c>
      <c r="O1380" s="9" t="s">
        <v>52</v>
      </c>
      <c r="P1380" s="9" t="s">
        <v>52</v>
      </c>
      <c r="Q1380" s="9" t="s">
        <v>3846</v>
      </c>
      <c r="R1380" s="9" t="s">
        <v>52</v>
      </c>
      <c r="S1380" s="9" t="s">
        <v>67</v>
      </c>
      <c r="T1380" s="9" t="s">
        <v>54</v>
      </c>
      <c r="U1380" s="9" t="s">
        <v>54</v>
      </c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9" t="s">
        <v>52</v>
      </c>
      <c r="AT1380" s="1"/>
      <c r="AU1380" s="9" t="s">
        <v>52</v>
      </c>
      <c r="AV1380" s="9" t="s">
        <v>52</v>
      </c>
      <c r="AW1380" s="9" t="s">
        <v>3871</v>
      </c>
      <c r="AX1380" s="1">
        <v>1648</v>
      </c>
      <c r="AY1380" s="1"/>
    </row>
    <row r="1381" spans="1:51" ht="30" customHeight="1" x14ac:dyDescent="0.3">
      <c r="A1381" s="10" t="s">
        <v>3847</v>
      </c>
      <c r="B1381" s="10" t="s">
        <v>3852</v>
      </c>
      <c r="C1381" s="10" t="s">
        <v>2599</v>
      </c>
      <c r="D1381" s="11"/>
      <c r="E1381" s="12">
        <f>TRUNC(일위대가목록!E1161,0)</f>
        <v>0</v>
      </c>
      <c r="F1381" s="12">
        <f>TRUNC(E1381*D1381, 0)</f>
        <v>0</v>
      </c>
      <c r="G1381" s="12">
        <f>TRUNC(일위대가목록!F1161,0)</f>
        <v>6955</v>
      </c>
      <c r="H1381" s="12">
        <f>TRUNC(G1381*D1381, 0)</f>
        <v>0</v>
      </c>
      <c r="I1381" s="12">
        <f>TRUNC(일위대가목록!G1161,0)</f>
        <v>198</v>
      </c>
      <c r="J1381" s="12">
        <f>TRUNC(I1381*D1381, 0)</f>
        <v>0</v>
      </c>
      <c r="K1381" s="12">
        <f>TRUNC(E1381+G1381+I1381, 0)</f>
        <v>7153</v>
      </c>
      <c r="L1381" s="12">
        <f>TRUNC(F1381+H1381+J1381, 0)</f>
        <v>0</v>
      </c>
      <c r="M1381" s="10" t="s">
        <v>52</v>
      </c>
      <c r="N1381" s="9" t="s">
        <v>3872</v>
      </c>
      <c r="O1381" s="9" t="s">
        <v>52</v>
      </c>
      <c r="P1381" s="9" t="s">
        <v>52</v>
      </c>
      <c r="Q1381" s="9" t="s">
        <v>3846</v>
      </c>
      <c r="R1381" s="9" t="s">
        <v>52</v>
      </c>
      <c r="S1381" s="9" t="s">
        <v>67</v>
      </c>
      <c r="T1381" s="9" t="s">
        <v>54</v>
      </c>
      <c r="U1381" s="9" t="s">
        <v>54</v>
      </c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9" t="s">
        <v>52</v>
      </c>
      <c r="AT1381" s="1"/>
      <c r="AU1381" s="9" t="s">
        <v>52</v>
      </c>
      <c r="AV1381" s="9" t="s">
        <v>52</v>
      </c>
      <c r="AW1381" s="9" t="s">
        <v>3873</v>
      </c>
      <c r="AX1381" s="1">
        <v>1649</v>
      </c>
      <c r="AY1381" s="1"/>
    </row>
    <row r="1382" spans="1:51" ht="30" customHeight="1" x14ac:dyDescent="0.3">
      <c r="A1382" s="10" t="s">
        <v>3847</v>
      </c>
      <c r="B1382" s="10" t="s">
        <v>3855</v>
      </c>
      <c r="C1382" s="10" t="s">
        <v>2599</v>
      </c>
      <c r="D1382" s="11"/>
      <c r="E1382" s="12">
        <f>TRUNC(일위대가목록!E1162,0)</f>
        <v>0</v>
      </c>
      <c r="F1382" s="12">
        <f>TRUNC(E1382*D1382, 0)</f>
        <v>0</v>
      </c>
      <c r="G1382" s="12">
        <f>TRUNC(일위대가목록!F1162,0)</f>
        <v>7154</v>
      </c>
      <c r="H1382" s="12">
        <f>TRUNC(G1382*D1382, 0)</f>
        <v>0</v>
      </c>
      <c r="I1382" s="12">
        <f>TRUNC(일위대가목록!G1162,0)</f>
        <v>198</v>
      </c>
      <c r="J1382" s="12">
        <f>TRUNC(I1382*D1382, 0)</f>
        <v>0</v>
      </c>
      <c r="K1382" s="12">
        <f>TRUNC(E1382+G1382+I1382, 0)</f>
        <v>7352</v>
      </c>
      <c r="L1382" s="12">
        <f>TRUNC(F1382+H1382+J1382, 0)</f>
        <v>0</v>
      </c>
      <c r="M1382" s="10" t="s">
        <v>52</v>
      </c>
      <c r="N1382" s="9" t="s">
        <v>3874</v>
      </c>
      <c r="O1382" s="9" t="s">
        <v>52</v>
      </c>
      <c r="P1382" s="9" t="s">
        <v>52</v>
      </c>
      <c r="Q1382" s="9" t="s">
        <v>3846</v>
      </c>
      <c r="R1382" s="9" t="s">
        <v>52</v>
      </c>
      <c r="S1382" s="9" t="s">
        <v>67</v>
      </c>
      <c r="T1382" s="9" t="s">
        <v>54</v>
      </c>
      <c r="U1382" s="9" t="s">
        <v>54</v>
      </c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9" t="s">
        <v>52</v>
      </c>
      <c r="AT1382" s="1"/>
      <c r="AU1382" s="9" t="s">
        <v>52</v>
      </c>
      <c r="AV1382" s="9" t="s">
        <v>52</v>
      </c>
      <c r="AW1382" s="9" t="s">
        <v>3875</v>
      </c>
      <c r="AX1382" s="1">
        <v>1650</v>
      </c>
      <c r="AY1382" s="1"/>
    </row>
    <row r="1383" spans="1:51" ht="30" customHeight="1" x14ac:dyDescent="0.3">
      <c r="A1383" s="10" t="s">
        <v>3847</v>
      </c>
      <c r="B1383" s="10" t="s">
        <v>3858</v>
      </c>
      <c r="C1383" s="10" t="s">
        <v>2599</v>
      </c>
      <c r="D1383" s="11"/>
      <c r="E1383" s="12">
        <f>TRUNC(일위대가목록!E1163,0)</f>
        <v>0</v>
      </c>
      <c r="F1383" s="12">
        <f>TRUNC(E1383*D1383, 0)</f>
        <v>0</v>
      </c>
      <c r="G1383" s="12">
        <f>TRUNC(일위대가목록!F1163,0)</f>
        <v>7419</v>
      </c>
      <c r="H1383" s="12">
        <f>TRUNC(G1383*D1383, 0)</f>
        <v>0</v>
      </c>
      <c r="I1383" s="12">
        <f>TRUNC(일위대가목록!G1163,0)</f>
        <v>198</v>
      </c>
      <c r="J1383" s="12">
        <f>TRUNC(I1383*D1383, 0)</f>
        <v>0</v>
      </c>
      <c r="K1383" s="12">
        <f>TRUNC(E1383+G1383+I1383, 0)</f>
        <v>7617</v>
      </c>
      <c r="L1383" s="12">
        <f>TRUNC(F1383+H1383+J1383, 0)</f>
        <v>0</v>
      </c>
      <c r="M1383" s="10" t="s">
        <v>52</v>
      </c>
      <c r="N1383" s="9" t="s">
        <v>3876</v>
      </c>
      <c r="O1383" s="9" t="s">
        <v>52</v>
      </c>
      <c r="P1383" s="9" t="s">
        <v>52</v>
      </c>
      <c r="Q1383" s="9" t="s">
        <v>3846</v>
      </c>
      <c r="R1383" s="9" t="s">
        <v>52</v>
      </c>
      <c r="S1383" s="9" t="s">
        <v>67</v>
      </c>
      <c r="T1383" s="9" t="s">
        <v>54</v>
      </c>
      <c r="U1383" s="9" t="s">
        <v>54</v>
      </c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9" t="s">
        <v>52</v>
      </c>
      <c r="AT1383" s="1"/>
      <c r="AU1383" s="9" t="s">
        <v>52</v>
      </c>
      <c r="AV1383" s="9" t="s">
        <v>52</v>
      </c>
      <c r="AW1383" s="9" t="s">
        <v>3877</v>
      </c>
      <c r="AX1383" s="1">
        <v>1651</v>
      </c>
      <c r="AY1383" s="1"/>
    </row>
    <row r="1384" spans="1:51" ht="30" customHeight="1" x14ac:dyDescent="0.3">
      <c r="A1384" s="10" t="s">
        <v>3847</v>
      </c>
      <c r="B1384" s="10" t="s">
        <v>3861</v>
      </c>
      <c r="C1384" s="10" t="s">
        <v>2599</v>
      </c>
      <c r="D1384" s="11"/>
      <c r="E1384" s="12">
        <f>TRUNC(일위대가목록!E1164,0)</f>
        <v>0</v>
      </c>
      <c r="F1384" s="12">
        <f>TRUNC(E1384*D1384, 0)</f>
        <v>0</v>
      </c>
      <c r="G1384" s="12">
        <f>TRUNC(일위대가목록!F1164,0)</f>
        <v>7684</v>
      </c>
      <c r="H1384" s="12">
        <f>TRUNC(G1384*D1384, 0)</f>
        <v>0</v>
      </c>
      <c r="I1384" s="12">
        <f>TRUNC(일위대가목록!G1164,0)</f>
        <v>198</v>
      </c>
      <c r="J1384" s="12">
        <f>TRUNC(I1384*D1384, 0)</f>
        <v>0</v>
      </c>
      <c r="K1384" s="12">
        <f>TRUNC(E1384+G1384+I1384, 0)</f>
        <v>7882</v>
      </c>
      <c r="L1384" s="12">
        <f>TRUNC(F1384+H1384+J1384, 0)</f>
        <v>0</v>
      </c>
      <c r="M1384" s="10" t="s">
        <v>52</v>
      </c>
      <c r="N1384" s="9" t="s">
        <v>3878</v>
      </c>
      <c r="O1384" s="9" t="s">
        <v>52</v>
      </c>
      <c r="P1384" s="9" t="s">
        <v>52</v>
      </c>
      <c r="Q1384" s="9" t="s">
        <v>3846</v>
      </c>
      <c r="R1384" s="9" t="s">
        <v>52</v>
      </c>
      <c r="S1384" s="9" t="s">
        <v>67</v>
      </c>
      <c r="T1384" s="9" t="s">
        <v>54</v>
      </c>
      <c r="U1384" s="9" t="s">
        <v>54</v>
      </c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9" t="s">
        <v>52</v>
      </c>
      <c r="AT1384" s="1"/>
      <c r="AU1384" s="9" t="s">
        <v>52</v>
      </c>
      <c r="AV1384" s="9" t="s">
        <v>52</v>
      </c>
      <c r="AW1384" s="9" t="s">
        <v>3879</v>
      </c>
      <c r="AX1384" s="1">
        <v>1652</v>
      </c>
      <c r="AY1384" s="1"/>
    </row>
    <row r="1385" spans="1:51" ht="30" customHeight="1" x14ac:dyDescent="0.3">
      <c r="A1385" s="10" t="s">
        <v>3847</v>
      </c>
      <c r="B1385" s="10" t="s">
        <v>3864</v>
      </c>
      <c r="C1385" s="10" t="s">
        <v>2599</v>
      </c>
      <c r="D1385" s="11"/>
      <c r="E1385" s="12">
        <f>TRUNC(일위대가목록!E1165,0)</f>
        <v>0</v>
      </c>
      <c r="F1385" s="12">
        <f>TRUNC(E1385*D1385, 0)</f>
        <v>0</v>
      </c>
      <c r="G1385" s="12">
        <f>TRUNC(일위대가목록!F1165,0)</f>
        <v>7949</v>
      </c>
      <c r="H1385" s="12">
        <f>TRUNC(G1385*D1385, 0)</f>
        <v>0</v>
      </c>
      <c r="I1385" s="12">
        <f>TRUNC(일위대가목록!G1165,0)</f>
        <v>198</v>
      </c>
      <c r="J1385" s="12">
        <f>TRUNC(I1385*D1385, 0)</f>
        <v>0</v>
      </c>
      <c r="K1385" s="12">
        <f>TRUNC(E1385+G1385+I1385, 0)</f>
        <v>8147</v>
      </c>
      <c r="L1385" s="12">
        <f>TRUNC(F1385+H1385+J1385, 0)</f>
        <v>0</v>
      </c>
      <c r="M1385" s="10" t="s">
        <v>52</v>
      </c>
      <c r="N1385" s="9" t="s">
        <v>3880</v>
      </c>
      <c r="O1385" s="9" t="s">
        <v>52</v>
      </c>
      <c r="P1385" s="9" t="s">
        <v>52</v>
      </c>
      <c r="Q1385" s="9" t="s">
        <v>3846</v>
      </c>
      <c r="R1385" s="9" t="s">
        <v>52</v>
      </c>
      <c r="S1385" s="9" t="s">
        <v>67</v>
      </c>
      <c r="T1385" s="9" t="s">
        <v>54</v>
      </c>
      <c r="U1385" s="9" t="s">
        <v>54</v>
      </c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9" t="s">
        <v>52</v>
      </c>
      <c r="AT1385" s="1"/>
      <c r="AU1385" s="9" t="s">
        <v>52</v>
      </c>
      <c r="AV1385" s="9" t="s">
        <v>52</v>
      </c>
      <c r="AW1385" s="9" t="s">
        <v>3881</v>
      </c>
      <c r="AX1385" s="1">
        <v>1653</v>
      </c>
      <c r="AY1385" s="1"/>
    </row>
    <row r="1386" spans="1:51" ht="30" customHeight="1" x14ac:dyDescent="0.3">
      <c r="A1386" s="10" t="s">
        <v>3847</v>
      </c>
      <c r="B1386" s="10" t="s">
        <v>3867</v>
      </c>
      <c r="C1386" s="10" t="s">
        <v>2599</v>
      </c>
      <c r="D1386" s="11"/>
      <c r="E1386" s="12">
        <f>TRUNC(일위대가목록!E1166,0)</f>
        <v>0</v>
      </c>
      <c r="F1386" s="12">
        <f>TRUNC(E1386*D1386, 0)</f>
        <v>0</v>
      </c>
      <c r="G1386" s="12">
        <f>TRUNC(일위대가목록!F1166,0)</f>
        <v>8214</v>
      </c>
      <c r="H1386" s="12">
        <f>TRUNC(G1386*D1386, 0)</f>
        <v>0</v>
      </c>
      <c r="I1386" s="12">
        <f>TRUNC(일위대가목록!G1166,0)</f>
        <v>198</v>
      </c>
      <c r="J1386" s="12">
        <f>TRUNC(I1386*D1386, 0)</f>
        <v>0</v>
      </c>
      <c r="K1386" s="12">
        <f>TRUNC(E1386+G1386+I1386, 0)</f>
        <v>8412</v>
      </c>
      <c r="L1386" s="12">
        <f>TRUNC(F1386+H1386+J1386, 0)</f>
        <v>0</v>
      </c>
      <c r="M1386" s="10" t="s">
        <v>52</v>
      </c>
      <c r="N1386" s="9" t="s">
        <v>3882</v>
      </c>
      <c r="O1386" s="9" t="s">
        <v>52</v>
      </c>
      <c r="P1386" s="9" t="s">
        <v>52</v>
      </c>
      <c r="Q1386" s="9" t="s">
        <v>3846</v>
      </c>
      <c r="R1386" s="9" t="s">
        <v>52</v>
      </c>
      <c r="S1386" s="9" t="s">
        <v>67</v>
      </c>
      <c r="T1386" s="9" t="s">
        <v>54</v>
      </c>
      <c r="U1386" s="9" t="s">
        <v>54</v>
      </c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9" t="s">
        <v>52</v>
      </c>
      <c r="AT1386" s="1"/>
      <c r="AU1386" s="9" t="s">
        <v>52</v>
      </c>
      <c r="AV1386" s="9" t="s">
        <v>52</v>
      </c>
      <c r="AW1386" s="9" t="s">
        <v>3883</v>
      </c>
      <c r="AX1386" s="1">
        <v>1654</v>
      </c>
      <c r="AY1386" s="1"/>
    </row>
    <row r="1387" spans="1:51" ht="30" customHeight="1" x14ac:dyDescent="0.3">
      <c r="A1387" s="10" t="s">
        <v>3884</v>
      </c>
      <c r="B1387" s="10" t="s">
        <v>52</v>
      </c>
      <c r="C1387" s="10" t="s">
        <v>52</v>
      </c>
      <c r="D1387" s="11">
        <v>1</v>
      </c>
      <c r="E1387" s="12">
        <f>SUM(F1388:F1401)</f>
        <v>0</v>
      </c>
      <c r="F1387" s="12">
        <f>TRUNC(E1387*D1387, 0)</f>
        <v>0</v>
      </c>
      <c r="G1387" s="12">
        <f>SUM(H1388:H1401)</f>
        <v>0</v>
      </c>
      <c r="H1387" s="12">
        <f>TRUNC(G1387*D1387, 0)</f>
        <v>0</v>
      </c>
      <c r="I1387" s="12">
        <f>SUM(J1388:J1401)</f>
        <v>0</v>
      </c>
      <c r="J1387" s="12">
        <f>TRUNC(I1387*D1387, 0)</f>
        <v>0</v>
      </c>
      <c r="K1387" s="12">
        <f>SUM(L1388:L1401)</f>
        <v>0</v>
      </c>
      <c r="L1387" s="12">
        <f>TRUNC(F1387+H1387+J1387, 0)</f>
        <v>0</v>
      </c>
      <c r="M1387" s="10" t="s">
        <v>52</v>
      </c>
      <c r="N1387" s="9" t="s">
        <v>52</v>
      </c>
      <c r="O1387" s="9" t="s">
        <v>52</v>
      </c>
      <c r="P1387" s="9" t="s">
        <v>52</v>
      </c>
      <c r="Q1387" s="9" t="s">
        <v>3885</v>
      </c>
      <c r="R1387" s="9" t="s">
        <v>3844</v>
      </c>
      <c r="S1387" s="9" t="s">
        <v>54</v>
      </c>
      <c r="T1387" s="9" t="s">
        <v>54</v>
      </c>
      <c r="U1387" s="9" t="s">
        <v>54</v>
      </c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9" t="s">
        <v>52</v>
      </c>
      <c r="AT1387" s="1">
        <v>5</v>
      </c>
      <c r="AU1387" s="9" t="s">
        <v>52</v>
      </c>
      <c r="AV1387" s="9" t="s">
        <v>52</v>
      </c>
      <c r="AW1387" s="9" t="s">
        <v>3885</v>
      </c>
      <c r="AX1387" s="1">
        <v>1744</v>
      </c>
      <c r="AY1387" s="1"/>
    </row>
    <row r="1388" spans="1:51" ht="30" customHeight="1" x14ac:dyDescent="0.3">
      <c r="A1388" s="10" t="s">
        <v>3886</v>
      </c>
      <c r="B1388" s="10" t="s">
        <v>3848</v>
      </c>
      <c r="C1388" s="10" t="s">
        <v>3849</v>
      </c>
      <c r="D1388" s="11"/>
      <c r="E1388" s="12">
        <f>TRUNC(일위대가목록!E1167,0)</f>
        <v>0</v>
      </c>
      <c r="F1388" s="12">
        <f>TRUNC(E1388*D1388, 0)</f>
        <v>0</v>
      </c>
      <c r="G1388" s="12">
        <f>TRUNC(일위대가목록!F1167,0)</f>
        <v>57669</v>
      </c>
      <c r="H1388" s="12">
        <f>TRUNC(G1388*D1388, 0)</f>
        <v>0</v>
      </c>
      <c r="I1388" s="12">
        <f>TRUNC(일위대가목록!G1167,0)</f>
        <v>1730</v>
      </c>
      <c r="J1388" s="12">
        <f>TRUNC(I1388*D1388, 0)</f>
        <v>0</v>
      </c>
      <c r="K1388" s="12">
        <f>TRUNC(E1388+G1388+I1388, 0)</f>
        <v>59399</v>
      </c>
      <c r="L1388" s="12">
        <f>TRUNC(F1388+H1388+J1388, 0)</f>
        <v>0</v>
      </c>
      <c r="M1388" s="10" t="s">
        <v>52</v>
      </c>
      <c r="N1388" s="9" t="s">
        <v>3887</v>
      </c>
      <c r="O1388" s="9" t="s">
        <v>52</v>
      </c>
      <c r="P1388" s="9" t="s">
        <v>52</v>
      </c>
      <c r="Q1388" s="9" t="s">
        <v>3885</v>
      </c>
      <c r="R1388" s="9" t="s">
        <v>52</v>
      </c>
      <c r="S1388" s="9" t="s">
        <v>67</v>
      </c>
      <c r="T1388" s="9" t="s">
        <v>54</v>
      </c>
      <c r="U1388" s="9" t="s">
        <v>54</v>
      </c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9" t="s">
        <v>52</v>
      </c>
      <c r="AT1388" s="1"/>
      <c r="AU1388" s="9" t="s">
        <v>52</v>
      </c>
      <c r="AV1388" s="9" t="s">
        <v>52</v>
      </c>
      <c r="AW1388" s="9" t="s">
        <v>3888</v>
      </c>
      <c r="AX1388" s="1">
        <v>1656</v>
      </c>
      <c r="AY1388" s="1"/>
    </row>
    <row r="1389" spans="1:51" ht="30" customHeight="1" x14ac:dyDescent="0.3">
      <c r="A1389" s="10" t="s">
        <v>3886</v>
      </c>
      <c r="B1389" s="10" t="s">
        <v>3852</v>
      </c>
      <c r="C1389" s="10" t="s">
        <v>3849</v>
      </c>
      <c r="D1389" s="11"/>
      <c r="E1389" s="12">
        <f>TRUNC(일위대가목록!E1168,0)</f>
        <v>0</v>
      </c>
      <c r="F1389" s="12">
        <f>TRUNC(E1389*D1389, 0)</f>
        <v>0</v>
      </c>
      <c r="G1389" s="12">
        <f>TRUNC(일위대가목록!F1168,0)</f>
        <v>60553</v>
      </c>
      <c r="H1389" s="12">
        <f>TRUNC(G1389*D1389, 0)</f>
        <v>0</v>
      </c>
      <c r="I1389" s="12">
        <f>TRUNC(일위대가목록!G1168,0)</f>
        <v>1730</v>
      </c>
      <c r="J1389" s="12">
        <f>TRUNC(I1389*D1389, 0)</f>
        <v>0</v>
      </c>
      <c r="K1389" s="12">
        <f>TRUNC(E1389+G1389+I1389, 0)</f>
        <v>62283</v>
      </c>
      <c r="L1389" s="12">
        <f>TRUNC(F1389+H1389+J1389, 0)</f>
        <v>0</v>
      </c>
      <c r="M1389" s="10" t="s">
        <v>52</v>
      </c>
      <c r="N1389" s="9" t="s">
        <v>3889</v>
      </c>
      <c r="O1389" s="9" t="s">
        <v>52</v>
      </c>
      <c r="P1389" s="9" t="s">
        <v>52</v>
      </c>
      <c r="Q1389" s="9" t="s">
        <v>3885</v>
      </c>
      <c r="R1389" s="9" t="s">
        <v>52</v>
      </c>
      <c r="S1389" s="9" t="s">
        <v>67</v>
      </c>
      <c r="T1389" s="9" t="s">
        <v>54</v>
      </c>
      <c r="U1389" s="9" t="s">
        <v>54</v>
      </c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9" t="s">
        <v>52</v>
      </c>
      <c r="AT1389" s="1"/>
      <c r="AU1389" s="9" t="s">
        <v>52</v>
      </c>
      <c r="AV1389" s="9" t="s">
        <v>52</v>
      </c>
      <c r="AW1389" s="9" t="s">
        <v>3890</v>
      </c>
      <c r="AX1389" s="1">
        <v>1657</v>
      </c>
      <c r="AY1389" s="1"/>
    </row>
    <row r="1390" spans="1:51" ht="30" customHeight="1" x14ac:dyDescent="0.3">
      <c r="A1390" s="10" t="s">
        <v>3886</v>
      </c>
      <c r="B1390" s="10" t="s">
        <v>3855</v>
      </c>
      <c r="C1390" s="10" t="s">
        <v>3849</v>
      </c>
      <c r="D1390" s="11"/>
      <c r="E1390" s="12">
        <f>TRUNC(일위대가목록!E1169,0)</f>
        <v>0</v>
      </c>
      <c r="F1390" s="12">
        <f>TRUNC(E1390*D1390, 0)</f>
        <v>0</v>
      </c>
      <c r="G1390" s="12">
        <f>TRUNC(일위대가목록!F1169,0)</f>
        <v>62283</v>
      </c>
      <c r="H1390" s="12">
        <f>TRUNC(G1390*D1390, 0)</f>
        <v>0</v>
      </c>
      <c r="I1390" s="12">
        <f>TRUNC(일위대가목록!G1169,0)</f>
        <v>1730</v>
      </c>
      <c r="J1390" s="12">
        <f>TRUNC(I1390*D1390, 0)</f>
        <v>0</v>
      </c>
      <c r="K1390" s="12">
        <f>TRUNC(E1390+G1390+I1390, 0)</f>
        <v>64013</v>
      </c>
      <c r="L1390" s="12">
        <f>TRUNC(F1390+H1390+J1390, 0)</f>
        <v>0</v>
      </c>
      <c r="M1390" s="10" t="s">
        <v>52</v>
      </c>
      <c r="N1390" s="9" t="s">
        <v>3891</v>
      </c>
      <c r="O1390" s="9" t="s">
        <v>52</v>
      </c>
      <c r="P1390" s="9" t="s">
        <v>52</v>
      </c>
      <c r="Q1390" s="9" t="s">
        <v>3885</v>
      </c>
      <c r="R1390" s="9" t="s">
        <v>52</v>
      </c>
      <c r="S1390" s="9" t="s">
        <v>67</v>
      </c>
      <c r="T1390" s="9" t="s">
        <v>54</v>
      </c>
      <c r="U1390" s="9" t="s">
        <v>54</v>
      </c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9" t="s">
        <v>52</v>
      </c>
      <c r="AT1390" s="1"/>
      <c r="AU1390" s="9" t="s">
        <v>52</v>
      </c>
      <c r="AV1390" s="9" t="s">
        <v>52</v>
      </c>
      <c r="AW1390" s="9" t="s">
        <v>3892</v>
      </c>
      <c r="AX1390" s="1">
        <v>1658</v>
      </c>
      <c r="AY1390" s="1"/>
    </row>
    <row r="1391" spans="1:51" ht="30" customHeight="1" x14ac:dyDescent="0.3">
      <c r="A1391" s="10" t="s">
        <v>3886</v>
      </c>
      <c r="B1391" s="10" t="s">
        <v>3858</v>
      </c>
      <c r="C1391" s="10" t="s">
        <v>3849</v>
      </c>
      <c r="D1391" s="11"/>
      <c r="E1391" s="12">
        <f>TRUNC(일위대가목록!E1170,0)</f>
        <v>0</v>
      </c>
      <c r="F1391" s="12">
        <f>TRUNC(E1391*D1391, 0)</f>
        <v>0</v>
      </c>
      <c r="G1391" s="12">
        <f>TRUNC(일위대가목록!F1170,0)</f>
        <v>64590</v>
      </c>
      <c r="H1391" s="12">
        <f>TRUNC(G1391*D1391, 0)</f>
        <v>0</v>
      </c>
      <c r="I1391" s="12">
        <f>TRUNC(일위대가목록!G1170,0)</f>
        <v>1730</v>
      </c>
      <c r="J1391" s="12">
        <f>TRUNC(I1391*D1391, 0)</f>
        <v>0</v>
      </c>
      <c r="K1391" s="12">
        <f>TRUNC(E1391+G1391+I1391, 0)</f>
        <v>66320</v>
      </c>
      <c r="L1391" s="12">
        <f>TRUNC(F1391+H1391+J1391, 0)</f>
        <v>0</v>
      </c>
      <c r="M1391" s="10" t="s">
        <v>52</v>
      </c>
      <c r="N1391" s="9" t="s">
        <v>3893</v>
      </c>
      <c r="O1391" s="9" t="s">
        <v>52</v>
      </c>
      <c r="P1391" s="9" t="s">
        <v>52</v>
      </c>
      <c r="Q1391" s="9" t="s">
        <v>3885</v>
      </c>
      <c r="R1391" s="9" t="s">
        <v>52</v>
      </c>
      <c r="S1391" s="9" t="s">
        <v>67</v>
      </c>
      <c r="T1391" s="9" t="s">
        <v>54</v>
      </c>
      <c r="U1391" s="9" t="s">
        <v>54</v>
      </c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9" t="s">
        <v>52</v>
      </c>
      <c r="AT1391" s="1"/>
      <c r="AU1391" s="9" t="s">
        <v>52</v>
      </c>
      <c r="AV1391" s="9" t="s">
        <v>52</v>
      </c>
      <c r="AW1391" s="9" t="s">
        <v>3894</v>
      </c>
      <c r="AX1391" s="1">
        <v>1659</v>
      </c>
      <c r="AY1391" s="1"/>
    </row>
    <row r="1392" spans="1:51" ht="30" customHeight="1" x14ac:dyDescent="0.3">
      <c r="A1392" s="10" t="s">
        <v>3886</v>
      </c>
      <c r="B1392" s="10" t="s">
        <v>3861</v>
      </c>
      <c r="C1392" s="10" t="s">
        <v>3849</v>
      </c>
      <c r="D1392" s="11"/>
      <c r="E1392" s="12">
        <f>TRUNC(일위대가목록!E1171,0)</f>
        <v>0</v>
      </c>
      <c r="F1392" s="12">
        <f>TRUNC(E1392*D1392, 0)</f>
        <v>0</v>
      </c>
      <c r="G1392" s="12">
        <f>TRUNC(일위대가목록!F1171,0)</f>
        <v>66896</v>
      </c>
      <c r="H1392" s="12">
        <f>TRUNC(G1392*D1392, 0)</f>
        <v>0</v>
      </c>
      <c r="I1392" s="12">
        <f>TRUNC(일위대가목록!G1171,0)</f>
        <v>1730</v>
      </c>
      <c r="J1392" s="12">
        <f>TRUNC(I1392*D1392, 0)</f>
        <v>0</v>
      </c>
      <c r="K1392" s="12">
        <f>TRUNC(E1392+G1392+I1392, 0)</f>
        <v>68626</v>
      </c>
      <c r="L1392" s="12">
        <f>TRUNC(F1392+H1392+J1392, 0)</f>
        <v>0</v>
      </c>
      <c r="M1392" s="10" t="s">
        <v>52</v>
      </c>
      <c r="N1392" s="9" t="s">
        <v>3895</v>
      </c>
      <c r="O1392" s="9" t="s">
        <v>52</v>
      </c>
      <c r="P1392" s="9" t="s">
        <v>52</v>
      </c>
      <c r="Q1392" s="9" t="s">
        <v>3885</v>
      </c>
      <c r="R1392" s="9" t="s">
        <v>52</v>
      </c>
      <c r="S1392" s="9" t="s">
        <v>67</v>
      </c>
      <c r="T1392" s="9" t="s">
        <v>54</v>
      </c>
      <c r="U1392" s="9" t="s">
        <v>54</v>
      </c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9" t="s">
        <v>52</v>
      </c>
      <c r="AT1392" s="1"/>
      <c r="AU1392" s="9" t="s">
        <v>52</v>
      </c>
      <c r="AV1392" s="9" t="s">
        <v>52</v>
      </c>
      <c r="AW1392" s="9" t="s">
        <v>3896</v>
      </c>
      <c r="AX1392" s="1">
        <v>1660</v>
      </c>
      <c r="AY1392" s="1"/>
    </row>
    <row r="1393" spans="1:51" ht="30" customHeight="1" x14ac:dyDescent="0.3">
      <c r="A1393" s="10" t="s">
        <v>3886</v>
      </c>
      <c r="B1393" s="10" t="s">
        <v>3864</v>
      </c>
      <c r="C1393" s="10" t="s">
        <v>3849</v>
      </c>
      <c r="D1393" s="11"/>
      <c r="E1393" s="12">
        <f>TRUNC(일위대가목록!E1172,0)</f>
        <v>0</v>
      </c>
      <c r="F1393" s="12">
        <f>TRUNC(E1393*D1393, 0)</f>
        <v>0</v>
      </c>
      <c r="G1393" s="12">
        <f>TRUNC(일위대가목록!F1172,0)</f>
        <v>69203</v>
      </c>
      <c r="H1393" s="12">
        <f>TRUNC(G1393*D1393, 0)</f>
        <v>0</v>
      </c>
      <c r="I1393" s="12">
        <f>TRUNC(일위대가목록!G1172,0)</f>
        <v>1730</v>
      </c>
      <c r="J1393" s="12">
        <f>TRUNC(I1393*D1393, 0)</f>
        <v>0</v>
      </c>
      <c r="K1393" s="12">
        <f>TRUNC(E1393+G1393+I1393, 0)</f>
        <v>70933</v>
      </c>
      <c r="L1393" s="12">
        <f>TRUNC(F1393+H1393+J1393, 0)</f>
        <v>0</v>
      </c>
      <c r="M1393" s="10" t="s">
        <v>52</v>
      </c>
      <c r="N1393" s="9" t="s">
        <v>3897</v>
      </c>
      <c r="O1393" s="9" t="s">
        <v>52</v>
      </c>
      <c r="P1393" s="9" t="s">
        <v>52</v>
      </c>
      <c r="Q1393" s="9" t="s">
        <v>3885</v>
      </c>
      <c r="R1393" s="9" t="s">
        <v>52</v>
      </c>
      <c r="S1393" s="9" t="s">
        <v>67</v>
      </c>
      <c r="T1393" s="9" t="s">
        <v>54</v>
      </c>
      <c r="U1393" s="9" t="s">
        <v>54</v>
      </c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9" t="s">
        <v>52</v>
      </c>
      <c r="AT1393" s="1"/>
      <c r="AU1393" s="9" t="s">
        <v>52</v>
      </c>
      <c r="AV1393" s="9" t="s">
        <v>52</v>
      </c>
      <c r="AW1393" s="9" t="s">
        <v>3898</v>
      </c>
      <c r="AX1393" s="1">
        <v>1661</v>
      </c>
      <c r="AY1393" s="1"/>
    </row>
    <row r="1394" spans="1:51" ht="30" customHeight="1" x14ac:dyDescent="0.3">
      <c r="A1394" s="10" t="s">
        <v>3886</v>
      </c>
      <c r="B1394" s="10" t="s">
        <v>3867</v>
      </c>
      <c r="C1394" s="10" t="s">
        <v>3849</v>
      </c>
      <c r="D1394" s="11"/>
      <c r="E1394" s="12">
        <f>TRUNC(일위대가목록!E1173,0)</f>
        <v>0</v>
      </c>
      <c r="F1394" s="12">
        <f>TRUNC(E1394*D1394, 0)</f>
        <v>0</v>
      </c>
      <c r="G1394" s="12">
        <f>TRUNC(일위대가목록!F1173,0)</f>
        <v>71510</v>
      </c>
      <c r="H1394" s="12">
        <f>TRUNC(G1394*D1394, 0)</f>
        <v>0</v>
      </c>
      <c r="I1394" s="12">
        <f>TRUNC(일위대가목록!G1173,0)</f>
        <v>1730</v>
      </c>
      <c r="J1394" s="12">
        <f>TRUNC(I1394*D1394, 0)</f>
        <v>0</v>
      </c>
      <c r="K1394" s="12">
        <f>TRUNC(E1394+G1394+I1394, 0)</f>
        <v>73240</v>
      </c>
      <c r="L1394" s="12">
        <f>TRUNC(F1394+H1394+J1394, 0)</f>
        <v>0</v>
      </c>
      <c r="M1394" s="10" t="s">
        <v>52</v>
      </c>
      <c r="N1394" s="9" t="s">
        <v>3899</v>
      </c>
      <c r="O1394" s="9" t="s">
        <v>52</v>
      </c>
      <c r="P1394" s="9" t="s">
        <v>52</v>
      </c>
      <c r="Q1394" s="9" t="s">
        <v>3885</v>
      </c>
      <c r="R1394" s="9" t="s">
        <v>52</v>
      </c>
      <c r="S1394" s="9" t="s">
        <v>67</v>
      </c>
      <c r="T1394" s="9" t="s">
        <v>54</v>
      </c>
      <c r="U1394" s="9" t="s">
        <v>54</v>
      </c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9" t="s">
        <v>52</v>
      </c>
      <c r="AT1394" s="1"/>
      <c r="AU1394" s="9" t="s">
        <v>52</v>
      </c>
      <c r="AV1394" s="9" t="s">
        <v>52</v>
      </c>
      <c r="AW1394" s="9" t="s">
        <v>3900</v>
      </c>
      <c r="AX1394" s="1">
        <v>1662</v>
      </c>
      <c r="AY1394" s="1"/>
    </row>
    <row r="1395" spans="1:51" ht="30" customHeight="1" x14ac:dyDescent="0.3">
      <c r="A1395" s="10" t="s">
        <v>3886</v>
      </c>
      <c r="B1395" s="10" t="s">
        <v>3848</v>
      </c>
      <c r="C1395" s="10" t="s">
        <v>2599</v>
      </c>
      <c r="D1395" s="11"/>
      <c r="E1395" s="12">
        <f>TRUNC(일위대가목록!E1174,0)</f>
        <v>0</v>
      </c>
      <c r="F1395" s="12">
        <f>TRUNC(E1395*D1395, 0)</f>
        <v>0</v>
      </c>
      <c r="G1395" s="12">
        <f>TRUNC(일위대가목록!F1174,0)</f>
        <v>5766</v>
      </c>
      <c r="H1395" s="12">
        <f>TRUNC(G1395*D1395, 0)</f>
        <v>0</v>
      </c>
      <c r="I1395" s="12">
        <f>TRUNC(일위대가목록!G1174,0)</f>
        <v>173</v>
      </c>
      <c r="J1395" s="12">
        <f>TRUNC(I1395*D1395, 0)</f>
        <v>0</v>
      </c>
      <c r="K1395" s="12">
        <f>TRUNC(E1395+G1395+I1395, 0)</f>
        <v>5939</v>
      </c>
      <c r="L1395" s="12">
        <f>TRUNC(F1395+H1395+J1395, 0)</f>
        <v>0</v>
      </c>
      <c r="M1395" s="10" t="s">
        <v>52</v>
      </c>
      <c r="N1395" s="9" t="s">
        <v>3901</v>
      </c>
      <c r="O1395" s="9" t="s">
        <v>52</v>
      </c>
      <c r="P1395" s="9" t="s">
        <v>52</v>
      </c>
      <c r="Q1395" s="9" t="s">
        <v>3885</v>
      </c>
      <c r="R1395" s="9" t="s">
        <v>52</v>
      </c>
      <c r="S1395" s="9" t="s">
        <v>67</v>
      </c>
      <c r="T1395" s="9" t="s">
        <v>54</v>
      </c>
      <c r="U1395" s="9" t="s">
        <v>54</v>
      </c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9" t="s">
        <v>52</v>
      </c>
      <c r="AT1395" s="1"/>
      <c r="AU1395" s="9" t="s">
        <v>52</v>
      </c>
      <c r="AV1395" s="9" t="s">
        <v>52</v>
      </c>
      <c r="AW1395" s="9" t="s">
        <v>3902</v>
      </c>
      <c r="AX1395" s="1">
        <v>1663</v>
      </c>
      <c r="AY1395" s="1"/>
    </row>
    <row r="1396" spans="1:51" ht="30" customHeight="1" x14ac:dyDescent="0.3">
      <c r="A1396" s="10" t="s">
        <v>3886</v>
      </c>
      <c r="B1396" s="10" t="s">
        <v>3852</v>
      </c>
      <c r="C1396" s="10" t="s">
        <v>2599</v>
      </c>
      <c r="D1396" s="11"/>
      <c r="E1396" s="12">
        <f>TRUNC(일위대가목록!E1175,0)</f>
        <v>0</v>
      </c>
      <c r="F1396" s="12">
        <f>TRUNC(E1396*D1396, 0)</f>
        <v>0</v>
      </c>
      <c r="G1396" s="12">
        <f>TRUNC(일위대가목록!F1175,0)</f>
        <v>6055</v>
      </c>
      <c r="H1396" s="12">
        <f>TRUNC(G1396*D1396, 0)</f>
        <v>0</v>
      </c>
      <c r="I1396" s="12">
        <f>TRUNC(일위대가목록!G1175,0)</f>
        <v>173</v>
      </c>
      <c r="J1396" s="12">
        <f>TRUNC(I1396*D1396, 0)</f>
        <v>0</v>
      </c>
      <c r="K1396" s="12">
        <f>TRUNC(E1396+G1396+I1396, 0)</f>
        <v>6228</v>
      </c>
      <c r="L1396" s="12">
        <f>TRUNC(F1396+H1396+J1396, 0)</f>
        <v>0</v>
      </c>
      <c r="M1396" s="10" t="s">
        <v>52</v>
      </c>
      <c r="N1396" s="9" t="s">
        <v>3903</v>
      </c>
      <c r="O1396" s="9" t="s">
        <v>52</v>
      </c>
      <c r="P1396" s="9" t="s">
        <v>52</v>
      </c>
      <c r="Q1396" s="9" t="s">
        <v>3885</v>
      </c>
      <c r="R1396" s="9" t="s">
        <v>52</v>
      </c>
      <c r="S1396" s="9" t="s">
        <v>67</v>
      </c>
      <c r="T1396" s="9" t="s">
        <v>54</v>
      </c>
      <c r="U1396" s="9" t="s">
        <v>54</v>
      </c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9" t="s">
        <v>52</v>
      </c>
      <c r="AT1396" s="1"/>
      <c r="AU1396" s="9" t="s">
        <v>52</v>
      </c>
      <c r="AV1396" s="9" t="s">
        <v>52</v>
      </c>
      <c r="AW1396" s="9" t="s">
        <v>3904</v>
      </c>
      <c r="AX1396" s="1">
        <v>1664</v>
      </c>
      <c r="AY1396" s="1"/>
    </row>
    <row r="1397" spans="1:51" ht="30" customHeight="1" x14ac:dyDescent="0.3">
      <c r="A1397" s="10" t="s">
        <v>3886</v>
      </c>
      <c r="B1397" s="10" t="s">
        <v>3855</v>
      </c>
      <c r="C1397" s="10" t="s">
        <v>2599</v>
      </c>
      <c r="D1397" s="11"/>
      <c r="E1397" s="12">
        <f>TRUNC(일위대가목록!E1176,0)</f>
        <v>0</v>
      </c>
      <c r="F1397" s="12">
        <f>TRUNC(E1397*D1397, 0)</f>
        <v>0</v>
      </c>
      <c r="G1397" s="12">
        <f>TRUNC(일위대가목록!F1176,0)</f>
        <v>6228</v>
      </c>
      <c r="H1397" s="12">
        <f>TRUNC(G1397*D1397, 0)</f>
        <v>0</v>
      </c>
      <c r="I1397" s="12">
        <f>TRUNC(일위대가목록!G1176,0)</f>
        <v>173</v>
      </c>
      <c r="J1397" s="12">
        <f>TRUNC(I1397*D1397, 0)</f>
        <v>0</v>
      </c>
      <c r="K1397" s="12">
        <f>TRUNC(E1397+G1397+I1397, 0)</f>
        <v>6401</v>
      </c>
      <c r="L1397" s="12">
        <f>TRUNC(F1397+H1397+J1397, 0)</f>
        <v>0</v>
      </c>
      <c r="M1397" s="10" t="s">
        <v>52</v>
      </c>
      <c r="N1397" s="9" t="s">
        <v>3905</v>
      </c>
      <c r="O1397" s="9" t="s">
        <v>52</v>
      </c>
      <c r="P1397" s="9" t="s">
        <v>52</v>
      </c>
      <c r="Q1397" s="9" t="s">
        <v>3885</v>
      </c>
      <c r="R1397" s="9" t="s">
        <v>52</v>
      </c>
      <c r="S1397" s="9" t="s">
        <v>67</v>
      </c>
      <c r="T1397" s="9" t="s">
        <v>54</v>
      </c>
      <c r="U1397" s="9" t="s">
        <v>54</v>
      </c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9" t="s">
        <v>52</v>
      </c>
      <c r="AT1397" s="1"/>
      <c r="AU1397" s="9" t="s">
        <v>52</v>
      </c>
      <c r="AV1397" s="9" t="s">
        <v>52</v>
      </c>
      <c r="AW1397" s="9" t="s">
        <v>3906</v>
      </c>
      <c r="AX1397" s="1">
        <v>1665</v>
      </c>
      <c r="AY1397" s="1"/>
    </row>
    <row r="1398" spans="1:51" ht="30" customHeight="1" x14ac:dyDescent="0.3">
      <c r="A1398" s="10" t="s">
        <v>3886</v>
      </c>
      <c r="B1398" s="10" t="s">
        <v>3858</v>
      </c>
      <c r="C1398" s="10" t="s">
        <v>2599</v>
      </c>
      <c r="D1398" s="11"/>
      <c r="E1398" s="12">
        <f>TRUNC(일위대가목록!E1177,0)</f>
        <v>0</v>
      </c>
      <c r="F1398" s="12">
        <f>TRUNC(E1398*D1398, 0)</f>
        <v>0</v>
      </c>
      <c r="G1398" s="12">
        <f>TRUNC(일위대가목록!F1177,0)</f>
        <v>6458</v>
      </c>
      <c r="H1398" s="12">
        <f>TRUNC(G1398*D1398, 0)</f>
        <v>0</v>
      </c>
      <c r="I1398" s="12">
        <f>TRUNC(일위대가목록!G1177,0)</f>
        <v>173</v>
      </c>
      <c r="J1398" s="12">
        <f>TRUNC(I1398*D1398, 0)</f>
        <v>0</v>
      </c>
      <c r="K1398" s="12">
        <f>TRUNC(E1398+G1398+I1398, 0)</f>
        <v>6631</v>
      </c>
      <c r="L1398" s="12">
        <f>TRUNC(F1398+H1398+J1398, 0)</f>
        <v>0</v>
      </c>
      <c r="M1398" s="10" t="s">
        <v>52</v>
      </c>
      <c r="N1398" s="9" t="s">
        <v>3907</v>
      </c>
      <c r="O1398" s="9" t="s">
        <v>52</v>
      </c>
      <c r="P1398" s="9" t="s">
        <v>52</v>
      </c>
      <c r="Q1398" s="9" t="s">
        <v>3885</v>
      </c>
      <c r="R1398" s="9" t="s">
        <v>52</v>
      </c>
      <c r="S1398" s="9" t="s">
        <v>67</v>
      </c>
      <c r="T1398" s="9" t="s">
        <v>54</v>
      </c>
      <c r="U1398" s="9" t="s">
        <v>54</v>
      </c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9" t="s">
        <v>52</v>
      </c>
      <c r="AT1398" s="1"/>
      <c r="AU1398" s="9" t="s">
        <v>52</v>
      </c>
      <c r="AV1398" s="9" t="s">
        <v>52</v>
      </c>
      <c r="AW1398" s="9" t="s">
        <v>3908</v>
      </c>
      <c r="AX1398" s="1">
        <v>1666</v>
      </c>
      <c r="AY1398" s="1"/>
    </row>
    <row r="1399" spans="1:51" ht="30" customHeight="1" x14ac:dyDescent="0.3">
      <c r="A1399" s="10" t="s">
        <v>3886</v>
      </c>
      <c r="B1399" s="10" t="s">
        <v>3861</v>
      </c>
      <c r="C1399" s="10" t="s">
        <v>2599</v>
      </c>
      <c r="D1399" s="11"/>
      <c r="E1399" s="12">
        <f>TRUNC(일위대가목록!E1178,0)</f>
        <v>0</v>
      </c>
      <c r="F1399" s="12">
        <f>TRUNC(E1399*D1399, 0)</f>
        <v>0</v>
      </c>
      <c r="G1399" s="12">
        <f>TRUNC(일위대가목록!F1178,0)</f>
        <v>6689</v>
      </c>
      <c r="H1399" s="12">
        <f>TRUNC(G1399*D1399, 0)</f>
        <v>0</v>
      </c>
      <c r="I1399" s="12">
        <f>TRUNC(일위대가목록!G1178,0)</f>
        <v>173</v>
      </c>
      <c r="J1399" s="12">
        <f>TRUNC(I1399*D1399, 0)</f>
        <v>0</v>
      </c>
      <c r="K1399" s="12">
        <f>TRUNC(E1399+G1399+I1399, 0)</f>
        <v>6862</v>
      </c>
      <c r="L1399" s="12">
        <f>TRUNC(F1399+H1399+J1399, 0)</f>
        <v>0</v>
      </c>
      <c r="M1399" s="10" t="s">
        <v>52</v>
      </c>
      <c r="N1399" s="9" t="s">
        <v>3909</v>
      </c>
      <c r="O1399" s="9" t="s">
        <v>52</v>
      </c>
      <c r="P1399" s="9" t="s">
        <v>52</v>
      </c>
      <c r="Q1399" s="9" t="s">
        <v>3885</v>
      </c>
      <c r="R1399" s="9" t="s">
        <v>52</v>
      </c>
      <c r="S1399" s="9" t="s">
        <v>67</v>
      </c>
      <c r="T1399" s="9" t="s">
        <v>54</v>
      </c>
      <c r="U1399" s="9" t="s">
        <v>54</v>
      </c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9" t="s">
        <v>52</v>
      </c>
      <c r="AT1399" s="1"/>
      <c r="AU1399" s="9" t="s">
        <v>52</v>
      </c>
      <c r="AV1399" s="9" t="s">
        <v>52</v>
      </c>
      <c r="AW1399" s="9" t="s">
        <v>3910</v>
      </c>
      <c r="AX1399" s="1">
        <v>1667</v>
      </c>
      <c r="AY1399" s="1"/>
    </row>
    <row r="1400" spans="1:51" ht="30" customHeight="1" x14ac:dyDescent="0.3">
      <c r="A1400" s="10" t="s">
        <v>3886</v>
      </c>
      <c r="B1400" s="10" t="s">
        <v>3864</v>
      </c>
      <c r="C1400" s="10" t="s">
        <v>2599</v>
      </c>
      <c r="D1400" s="11"/>
      <c r="E1400" s="12">
        <f>TRUNC(일위대가목록!E1179,0)</f>
        <v>0</v>
      </c>
      <c r="F1400" s="12">
        <f>TRUNC(E1400*D1400, 0)</f>
        <v>0</v>
      </c>
      <c r="G1400" s="12">
        <f>TRUNC(일위대가목록!F1179,0)</f>
        <v>6920</v>
      </c>
      <c r="H1400" s="12">
        <f>TRUNC(G1400*D1400, 0)</f>
        <v>0</v>
      </c>
      <c r="I1400" s="12">
        <f>TRUNC(일위대가목록!G1179,0)</f>
        <v>173</v>
      </c>
      <c r="J1400" s="12">
        <f>TRUNC(I1400*D1400, 0)</f>
        <v>0</v>
      </c>
      <c r="K1400" s="12">
        <f>TRUNC(E1400+G1400+I1400, 0)</f>
        <v>7093</v>
      </c>
      <c r="L1400" s="12">
        <f>TRUNC(F1400+H1400+J1400, 0)</f>
        <v>0</v>
      </c>
      <c r="M1400" s="10" t="s">
        <v>52</v>
      </c>
      <c r="N1400" s="9" t="s">
        <v>3911</v>
      </c>
      <c r="O1400" s="9" t="s">
        <v>52</v>
      </c>
      <c r="P1400" s="9" t="s">
        <v>52</v>
      </c>
      <c r="Q1400" s="9" t="s">
        <v>3885</v>
      </c>
      <c r="R1400" s="9" t="s">
        <v>52</v>
      </c>
      <c r="S1400" s="9" t="s">
        <v>67</v>
      </c>
      <c r="T1400" s="9" t="s">
        <v>54</v>
      </c>
      <c r="U1400" s="9" t="s">
        <v>54</v>
      </c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9" t="s">
        <v>52</v>
      </c>
      <c r="AT1400" s="1"/>
      <c r="AU1400" s="9" t="s">
        <v>52</v>
      </c>
      <c r="AV1400" s="9" t="s">
        <v>52</v>
      </c>
      <c r="AW1400" s="9" t="s">
        <v>3912</v>
      </c>
      <c r="AX1400" s="1">
        <v>1668</v>
      </c>
      <c r="AY1400" s="1"/>
    </row>
    <row r="1401" spans="1:51" ht="30" customHeight="1" x14ac:dyDescent="0.3">
      <c r="A1401" s="10" t="s">
        <v>3886</v>
      </c>
      <c r="B1401" s="10" t="s">
        <v>3867</v>
      </c>
      <c r="C1401" s="10" t="s">
        <v>2599</v>
      </c>
      <c r="D1401" s="11"/>
      <c r="E1401" s="12">
        <f>TRUNC(일위대가목록!E1180,0)</f>
        <v>0</v>
      </c>
      <c r="F1401" s="12">
        <f>TRUNC(E1401*D1401, 0)</f>
        <v>0</v>
      </c>
      <c r="G1401" s="12">
        <f>TRUNC(일위대가목록!F1180,0)</f>
        <v>7150</v>
      </c>
      <c r="H1401" s="12">
        <f>TRUNC(G1401*D1401, 0)</f>
        <v>0</v>
      </c>
      <c r="I1401" s="12">
        <f>TRUNC(일위대가목록!G1180,0)</f>
        <v>173</v>
      </c>
      <c r="J1401" s="12">
        <f>TRUNC(I1401*D1401, 0)</f>
        <v>0</v>
      </c>
      <c r="K1401" s="12">
        <f>TRUNC(E1401+G1401+I1401, 0)</f>
        <v>7323</v>
      </c>
      <c r="L1401" s="12">
        <f>TRUNC(F1401+H1401+J1401, 0)</f>
        <v>0</v>
      </c>
      <c r="M1401" s="10" t="s">
        <v>52</v>
      </c>
      <c r="N1401" s="9" t="s">
        <v>3913</v>
      </c>
      <c r="O1401" s="9" t="s">
        <v>52</v>
      </c>
      <c r="P1401" s="9" t="s">
        <v>52</v>
      </c>
      <c r="Q1401" s="9" t="s">
        <v>3885</v>
      </c>
      <c r="R1401" s="9" t="s">
        <v>52</v>
      </c>
      <c r="S1401" s="9" t="s">
        <v>67</v>
      </c>
      <c r="T1401" s="9" t="s">
        <v>54</v>
      </c>
      <c r="U1401" s="9" t="s">
        <v>54</v>
      </c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9" t="s">
        <v>52</v>
      </c>
      <c r="AT1401" s="1"/>
      <c r="AU1401" s="9" t="s">
        <v>52</v>
      </c>
      <c r="AV1401" s="9" t="s">
        <v>52</v>
      </c>
      <c r="AW1401" s="9" t="s">
        <v>3914</v>
      </c>
      <c r="AX1401" s="1">
        <v>1669</v>
      </c>
      <c r="AY1401" s="1"/>
    </row>
    <row r="1402" spans="1:51" ht="30" customHeight="1" x14ac:dyDescent="0.3">
      <c r="A1402" s="10" t="s">
        <v>3915</v>
      </c>
      <c r="B1402" s="10" t="s">
        <v>3916</v>
      </c>
      <c r="C1402" s="10" t="s">
        <v>52</v>
      </c>
      <c r="D1402" s="11">
        <v>1</v>
      </c>
      <c r="E1402" s="12">
        <f>SUM(F1403:F1416)</f>
        <v>0</v>
      </c>
      <c r="F1402" s="12">
        <f>TRUNC(E1402*D1402, 0)</f>
        <v>0</v>
      </c>
      <c r="G1402" s="12">
        <f>SUM(H1403:H1416)</f>
        <v>0</v>
      </c>
      <c r="H1402" s="12">
        <f>TRUNC(G1402*D1402, 0)</f>
        <v>0</v>
      </c>
      <c r="I1402" s="12">
        <f>SUM(J1403:J1416)</f>
        <v>0</v>
      </c>
      <c r="J1402" s="12">
        <f>TRUNC(I1402*D1402, 0)</f>
        <v>0</v>
      </c>
      <c r="K1402" s="12">
        <f>SUM(L1403:L1416)</f>
        <v>0</v>
      </c>
      <c r="L1402" s="12">
        <f>TRUNC(F1402+H1402+J1402, 0)</f>
        <v>0</v>
      </c>
      <c r="M1402" s="10" t="s">
        <v>52</v>
      </c>
      <c r="N1402" s="9" t="s">
        <v>52</v>
      </c>
      <c r="O1402" s="9" t="s">
        <v>52</v>
      </c>
      <c r="P1402" s="9" t="s">
        <v>52</v>
      </c>
      <c r="Q1402" s="9" t="s">
        <v>3917</v>
      </c>
      <c r="R1402" s="9" t="s">
        <v>3844</v>
      </c>
      <c r="S1402" s="9" t="s">
        <v>54</v>
      </c>
      <c r="T1402" s="9" t="s">
        <v>54</v>
      </c>
      <c r="U1402" s="9" t="s">
        <v>54</v>
      </c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9" t="s">
        <v>52</v>
      </c>
      <c r="AT1402" s="1">
        <v>5</v>
      </c>
      <c r="AU1402" s="9" t="s">
        <v>52</v>
      </c>
      <c r="AV1402" s="9" t="s">
        <v>52</v>
      </c>
      <c r="AW1402" s="9" t="s">
        <v>3917</v>
      </c>
      <c r="AX1402" s="1">
        <v>1745</v>
      </c>
      <c r="AY1402" s="1"/>
    </row>
    <row r="1403" spans="1:51" ht="30" customHeight="1" x14ac:dyDescent="0.3">
      <c r="A1403" s="10" t="s">
        <v>3918</v>
      </c>
      <c r="B1403" s="10" t="s">
        <v>3848</v>
      </c>
      <c r="C1403" s="10" t="s">
        <v>344</v>
      </c>
      <c r="D1403" s="11"/>
      <c r="E1403" s="12">
        <f>TRUNC(일위대가목록!E1181,0)</f>
        <v>0</v>
      </c>
      <c r="F1403" s="12">
        <f>TRUNC(E1403*D1403, 0)</f>
        <v>0</v>
      </c>
      <c r="G1403" s="12">
        <f>TRUNC(일위대가목록!F1181,0)</f>
        <v>462579</v>
      </c>
      <c r="H1403" s="12">
        <f>TRUNC(G1403*D1403, 0)</f>
        <v>0</v>
      </c>
      <c r="I1403" s="12">
        <f>TRUNC(일위대가목록!G1181,0)</f>
        <v>13877</v>
      </c>
      <c r="J1403" s="12">
        <f>TRUNC(I1403*D1403, 0)</f>
        <v>0</v>
      </c>
      <c r="K1403" s="12">
        <f>TRUNC(E1403+G1403+I1403, 0)</f>
        <v>476456</v>
      </c>
      <c r="L1403" s="12">
        <f>TRUNC(F1403+H1403+J1403, 0)</f>
        <v>0</v>
      </c>
      <c r="M1403" s="10" t="s">
        <v>52</v>
      </c>
      <c r="N1403" s="9" t="s">
        <v>3919</v>
      </c>
      <c r="O1403" s="9" t="s">
        <v>52</v>
      </c>
      <c r="P1403" s="9" t="s">
        <v>52</v>
      </c>
      <c r="Q1403" s="9" t="s">
        <v>3917</v>
      </c>
      <c r="R1403" s="9" t="s">
        <v>52</v>
      </c>
      <c r="S1403" s="9" t="s">
        <v>67</v>
      </c>
      <c r="T1403" s="9" t="s">
        <v>54</v>
      </c>
      <c r="U1403" s="9" t="s">
        <v>54</v>
      </c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9" t="s">
        <v>52</v>
      </c>
      <c r="AT1403" s="1"/>
      <c r="AU1403" s="9" t="s">
        <v>52</v>
      </c>
      <c r="AV1403" s="9" t="s">
        <v>52</v>
      </c>
      <c r="AW1403" s="9" t="s">
        <v>3920</v>
      </c>
      <c r="AX1403" s="1">
        <v>1671</v>
      </c>
      <c r="AY1403" s="1"/>
    </row>
    <row r="1404" spans="1:51" ht="30" customHeight="1" x14ac:dyDescent="0.3">
      <c r="A1404" s="10" t="s">
        <v>3918</v>
      </c>
      <c r="B1404" s="10" t="s">
        <v>3852</v>
      </c>
      <c r="C1404" s="10" t="s">
        <v>344</v>
      </c>
      <c r="D1404" s="11"/>
      <c r="E1404" s="12">
        <f>TRUNC(일위대가목록!E1182,0)</f>
        <v>0</v>
      </c>
      <c r="F1404" s="12">
        <f>TRUNC(E1404*D1404, 0)</f>
        <v>0</v>
      </c>
      <c r="G1404" s="12">
        <f>TRUNC(일위대가목록!F1182,0)</f>
        <v>485708</v>
      </c>
      <c r="H1404" s="12">
        <f>TRUNC(G1404*D1404, 0)</f>
        <v>0</v>
      </c>
      <c r="I1404" s="12">
        <f>TRUNC(일위대가목록!G1182,0)</f>
        <v>13877</v>
      </c>
      <c r="J1404" s="12">
        <f>TRUNC(I1404*D1404, 0)</f>
        <v>0</v>
      </c>
      <c r="K1404" s="12">
        <f>TRUNC(E1404+G1404+I1404, 0)</f>
        <v>499585</v>
      </c>
      <c r="L1404" s="12">
        <f>TRUNC(F1404+H1404+J1404, 0)</f>
        <v>0</v>
      </c>
      <c r="M1404" s="10" t="s">
        <v>52</v>
      </c>
      <c r="N1404" s="9" t="s">
        <v>3921</v>
      </c>
      <c r="O1404" s="9" t="s">
        <v>52</v>
      </c>
      <c r="P1404" s="9" t="s">
        <v>52</v>
      </c>
      <c r="Q1404" s="9" t="s">
        <v>3917</v>
      </c>
      <c r="R1404" s="9" t="s">
        <v>52</v>
      </c>
      <c r="S1404" s="9" t="s">
        <v>67</v>
      </c>
      <c r="T1404" s="9" t="s">
        <v>54</v>
      </c>
      <c r="U1404" s="9" t="s">
        <v>54</v>
      </c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9" t="s">
        <v>52</v>
      </c>
      <c r="AT1404" s="1"/>
      <c r="AU1404" s="9" t="s">
        <v>52</v>
      </c>
      <c r="AV1404" s="9" t="s">
        <v>52</v>
      </c>
      <c r="AW1404" s="9" t="s">
        <v>3922</v>
      </c>
      <c r="AX1404" s="1">
        <v>1672</v>
      </c>
      <c r="AY1404" s="1"/>
    </row>
    <row r="1405" spans="1:51" ht="30" customHeight="1" x14ac:dyDescent="0.3">
      <c r="A1405" s="10" t="s">
        <v>3918</v>
      </c>
      <c r="B1405" s="10" t="s">
        <v>3855</v>
      </c>
      <c r="C1405" s="10" t="s">
        <v>344</v>
      </c>
      <c r="D1405" s="11"/>
      <c r="E1405" s="12">
        <f>TRUNC(일위대가목록!E1183,0)</f>
        <v>0</v>
      </c>
      <c r="F1405" s="12">
        <f>TRUNC(E1405*D1405, 0)</f>
        <v>0</v>
      </c>
      <c r="G1405" s="12">
        <f>TRUNC(일위대가목록!F1183,0)</f>
        <v>499585</v>
      </c>
      <c r="H1405" s="12">
        <f>TRUNC(G1405*D1405, 0)</f>
        <v>0</v>
      </c>
      <c r="I1405" s="12">
        <f>TRUNC(일위대가목록!G1183,0)</f>
        <v>13877</v>
      </c>
      <c r="J1405" s="12">
        <f>TRUNC(I1405*D1405, 0)</f>
        <v>0</v>
      </c>
      <c r="K1405" s="12">
        <f>TRUNC(E1405+G1405+I1405, 0)</f>
        <v>513462</v>
      </c>
      <c r="L1405" s="12">
        <f>TRUNC(F1405+H1405+J1405, 0)</f>
        <v>0</v>
      </c>
      <c r="M1405" s="10" t="s">
        <v>52</v>
      </c>
      <c r="N1405" s="9" t="s">
        <v>3923</v>
      </c>
      <c r="O1405" s="9" t="s">
        <v>52</v>
      </c>
      <c r="P1405" s="9" t="s">
        <v>52</v>
      </c>
      <c r="Q1405" s="9" t="s">
        <v>3917</v>
      </c>
      <c r="R1405" s="9" t="s">
        <v>52</v>
      </c>
      <c r="S1405" s="9" t="s">
        <v>67</v>
      </c>
      <c r="T1405" s="9" t="s">
        <v>54</v>
      </c>
      <c r="U1405" s="9" t="s">
        <v>54</v>
      </c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9" t="s">
        <v>52</v>
      </c>
      <c r="AT1405" s="1"/>
      <c r="AU1405" s="9" t="s">
        <v>52</v>
      </c>
      <c r="AV1405" s="9" t="s">
        <v>52</v>
      </c>
      <c r="AW1405" s="9" t="s">
        <v>3924</v>
      </c>
      <c r="AX1405" s="1">
        <v>1673</v>
      </c>
      <c r="AY1405" s="1"/>
    </row>
    <row r="1406" spans="1:51" ht="30" customHeight="1" x14ac:dyDescent="0.3">
      <c r="A1406" s="10" t="s">
        <v>3918</v>
      </c>
      <c r="B1406" s="10" t="s">
        <v>3858</v>
      </c>
      <c r="C1406" s="10" t="s">
        <v>344</v>
      </c>
      <c r="D1406" s="11"/>
      <c r="E1406" s="12">
        <f>TRUNC(일위대가목록!E1184,0)</f>
        <v>0</v>
      </c>
      <c r="F1406" s="12">
        <f>TRUNC(E1406*D1406, 0)</f>
        <v>0</v>
      </c>
      <c r="G1406" s="12">
        <f>TRUNC(일위대가목록!F1184,0)</f>
        <v>518089</v>
      </c>
      <c r="H1406" s="12">
        <f>TRUNC(G1406*D1406, 0)</f>
        <v>0</v>
      </c>
      <c r="I1406" s="12">
        <f>TRUNC(일위대가목록!G1184,0)</f>
        <v>13877</v>
      </c>
      <c r="J1406" s="12">
        <f>TRUNC(I1406*D1406, 0)</f>
        <v>0</v>
      </c>
      <c r="K1406" s="12">
        <f>TRUNC(E1406+G1406+I1406, 0)</f>
        <v>531966</v>
      </c>
      <c r="L1406" s="12">
        <f>TRUNC(F1406+H1406+J1406, 0)</f>
        <v>0</v>
      </c>
      <c r="M1406" s="10" t="s">
        <v>52</v>
      </c>
      <c r="N1406" s="9" t="s">
        <v>3925</v>
      </c>
      <c r="O1406" s="9" t="s">
        <v>52</v>
      </c>
      <c r="P1406" s="9" t="s">
        <v>52</v>
      </c>
      <c r="Q1406" s="9" t="s">
        <v>3917</v>
      </c>
      <c r="R1406" s="9" t="s">
        <v>52</v>
      </c>
      <c r="S1406" s="9" t="s">
        <v>67</v>
      </c>
      <c r="T1406" s="9" t="s">
        <v>54</v>
      </c>
      <c r="U1406" s="9" t="s">
        <v>54</v>
      </c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9" t="s">
        <v>52</v>
      </c>
      <c r="AT1406" s="1"/>
      <c r="AU1406" s="9" t="s">
        <v>52</v>
      </c>
      <c r="AV1406" s="9" t="s">
        <v>52</v>
      </c>
      <c r="AW1406" s="9" t="s">
        <v>3926</v>
      </c>
      <c r="AX1406" s="1">
        <v>1674</v>
      </c>
      <c r="AY1406" s="1"/>
    </row>
    <row r="1407" spans="1:51" ht="30" customHeight="1" x14ac:dyDescent="0.3">
      <c r="A1407" s="10" t="s">
        <v>3918</v>
      </c>
      <c r="B1407" s="10" t="s">
        <v>3861</v>
      </c>
      <c r="C1407" s="10" t="s">
        <v>344</v>
      </c>
      <c r="D1407" s="11"/>
      <c r="E1407" s="12">
        <f>TRUNC(일위대가목록!E1185,0)</f>
        <v>0</v>
      </c>
      <c r="F1407" s="12">
        <f>TRUNC(E1407*D1407, 0)</f>
        <v>0</v>
      </c>
      <c r="G1407" s="12">
        <f>TRUNC(일위대가목록!F1185,0)</f>
        <v>536592</v>
      </c>
      <c r="H1407" s="12">
        <f>TRUNC(G1407*D1407, 0)</f>
        <v>0</v>
      </c>
      <c r="I1407" s="12">
        <f>TRUNC(일위대가목록!G1185,0)</f>
        <v>13877</v>
      </c>
      <c r="J1407" s="12">
        <f>TRUNC(I1407*D1407, 0)</f>
        <v>0</v>
      </c>
      <c r="K1407" s="12">
        <f>TRUNC(E1407+G1407+I1407, 0)</f>
        <v>550469</v>
      </c>
      <c r="L1407" s="12">
        <f>TRUNC(F1407+H1407+J1407, 0)</f>
        <v>0</v>
      </c>
      <c r="M1407" s="10" t="s">
        <v>52</v>
      </c>
      <c r="N1407" s="9" t="s">
        <v>3927</v>
      </c>
      <c r="O1407" s="9" t="s">
        <v>52</v>
      </c>
      <c r="P1407" s="9" t="s">
        <v>52</v>
      </c>
      <c r="Q1407" s="9" t="s">
        <v>3917</v>
      </c>
      <c r="R1407" s="9" t="s">
        <v>52</v>
      </c>
      <c r="S1407" s="9" t="s">
        <v>67</v>
      </c>
      <c r="T1407" s="9" t="s">
        <v>54</v>
      </c>
      <c r="U1407" s="9" t="s">
        <v>54</v>
      </c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9" t="s">
        <v>52</v>
      </c>
      <c r="AT1407" s="1"/>
      <c r="AU1407" s="9" t="s">
        <v>52</v>
      </c>
      <c r="AV1407" s="9" t="s">
        <v>52</v>
      </c>
      <c r="AW1407" s="9" t="s">
        <v>3928</v>
      </c>
      <c r="AX1407" s="1">
        <v>1675</v>
      </c>
      <c r="AY1407" s="1"/>
    </row>
    <row r="1408" spans="1:51" ht="30" customHeight="1" x14ac:dyDescent="0.3">
      <c r="A1408" s="10" t="s">
        <v>3918</v>
      </c>
      <c r="B1408" s="10" t="s">
        <v>3864</v>
      </c>
      <c r="C1408" s="10" t="s">
        <v>344</v>
      </c>
      <c r="D1408" s="11"/>
      <c r="E1408" s="12">
        <f>TRUNC(일위대가목록!E1186,0)</f>
        <v>0</v>
      </c>
      <c r="F1408" s="12">
        <f>TRUNC(E1408*D1408, 0)</f>
        <v>0</v>
      </c>
      <c r="G1408" s="12">
        <f>TRUNC(일위대가목록!F1186,0)</f>
        <v>555095</v>
      </c>
      <c r="H1408" s="12">
        <f>TRUNC(G1408*D1408, 0)</f>
        <v>0</v>
      </c>
      <c r="I1408" s="12">
        <f>TRUNC(일위대가목록!G1186,0)</f>
        <v>13877</v>
      </c>
      <c r="J1408" s="12">
        <f>TRUNC(I1408*D1408, 0)</f>
        <v>0</v>
      </c>
      <c r="K1408" s="12">
        <f>TRUNC(E1408+G1408+I1408, 0)</f>
        <v>568972</v>
      </c>
      <c r="L1408" s="12">
        <f>TRUNC(F1408+H1408+J1408, 0)</f>
        <v>0</v>
      </c>
      <c r="M1408" s="10" t="s">
        <v>52</v>
      </c>
      <c r="N1408" s="9" t="s">
        <v>3929</v>
      </c>
      <c r="O1408" s="9" t="s">
        <v>52</v>
      </c>
      <c r="P1408" s="9" t="s">
        <v>52</v>
      </c>
      <c r="Q1408" s="9" t="s">
        <v>3917</v>
      </c>
      <c r="R1408" s="9" t="s">
        <v>52</v>
      </c>
      <c r="S1408" s="9" t="s">
        <v>67</v>
      </c>
      <c r="T1408" s="9" t="s">
        <v>54</v>
      </c>
      <c r="U1408" s="9" t="s">
        <v>54</v>
      </c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9" t="s">
        <v>52</v>
      </c>
      <c r="AT1408" s="1"/>
      <c r="AU1408" s="9" t="s">
        <v>52</v>
      </c>
      <c r="AV1408" s="9" t="s">
        <v>52</v>
      </c>
      <c r="AW1408" s="9" t="s">
        <v>3930</v>
      </c>
      <c r="AX1408" s="1">
        <v>1676</v>
      </c>
      <c r="AY1408" s="1"/>
    </row>
    <row r="1409" spans="1:51" ht="30" customHeight="1" x14ac:dyDescent="0.3">
      <c r="A1409" s="10" t="s">
        <v>3918</v>
      </c>
      <c r="B1409" s="10" t="s">
        <v>3867</v>
      </c>
      <c r="C1409" s="10" t="s">
        <v>344</v>
      </c>
      <c r="D1409" s="11"/>
      <c r="E1409" s="12">
        <f>TRUNC(일위대가목록!E1187,0)</f>
        <v>0</v>
      </c>
      <c r="F1409" s="12">
        <f>TRUNC(E1409*D1409, 0)</f>
        <v>0</v>
      </c>
      <c r="G1409" s="12">
        <f>TRUNC(일위대가목록!F1187,0)</f>
        <v>573598</v>
      </c>
      <c r="H1409" s="12">
        <f>TRUNC(G1409*D1409, 0)</f>
        <v>0</v>
      </c>
      <c r="I1409" s="12">
        <f>TRUNC(일위대가목록!G1187,0)</f>
        <v>13877</v>
      </c>
      <c r="J1409" s="12">
        <f>TRUNC(I1409*D1409, 0)</f>
        <v>0</v>
      </c>
      <c r="K1409" s="12">
        <f>TRUNC(E1409+G1409+I1409, 0)</f>
        <v>587475</v>
      </c>
      <c r="L1409" s="12">
        <f>TRUNC(F1409+H1409+J1409, 0)</f>
        <v>0</v>
      </c>
      <c r="M1409" s="10" t="s">
        <v>52</v>
      </c>
      <c r="N1409" s="9" t="s">
        <v>3931</v>
      </c>
      <c r="O1409" s="9" t="s">
        <v>52</v>
      </c>
      <c r="P1409" s="9" t="s">
        <v>52</v>
      </c>
      <c r="Q1409" s="9" t="s">
        <v>3917</v>
      </c>
      <c r="R1409" s="9" t="s">
        <v>52</v>
      </c>
      <c r="S1409" s="9" t="s">
        <v>67</v>
      </c>
      <c r="T1409" s="9" t="s">
        <v>54</v>
      </c>
      <c r="U1409" s="9" t="s">
        <v>54</v>
      </c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9" t="s">
        <v>52</v>
      </c>
      <c r="AT1409" s="1"/>
      <c r="AU1409" s="9" t="s">
        <v>52</v>
      </c>
      <c r="AV1409" s="9" t="s">
        <v>52</v>
      </c>
      <c r="AW1409" s="9" t="s">
        <v>3932</v>
      </c>
      <c r="AX1409" s="1">
        <v>1677</v>
      </c>
      <c r="AY1409" s="1"/>
    </row>
    <row r="1410" spans="1:51" ht="30" customHeight="1" x14ac:dyDescent="0.3">
      <c r="A1410" s="10" t="s">
        <v>3918</v>
      </c>
      <c r="B1410" s="10" t="s">
        <v>3848</v>
      </c>
      <c r="C1410" s="10" t="s">
        <v>65</v>
      </c>
      <c r="D1410" s="11"/>
      <c r="E1410" s="12">
        <f>TRUNC(일위대가목록!E1188,0)</f>
        <v>0</v>
      </c>
      <c r="F1410" s="12">
        <f>TRUNC(E1410*D1410, 0)</f>
        <v>0</v>
      </c>
      <c r="G1410" s="12">
        <f>TRUNC(일위대가목록!F1188,0)</f>
        <v>46257</v>
      </c>
      <c r="H1410" s="12">
        <f>TRUNC(G1410*D1410, 0)</f>
        <v>0</v>
      </c>
      <c r="I1410" s="12">
        <f>TRUNC(일위대가목록!G1188,0)</f>
        <v>1387</v>
      </c>
      <c r="J1410" s="12">
        <f>TRUNC(I1410*D1410, 0)</f>
        <v>0</v>
      </c>
      <c r="K1410" s="12">
        <f>TRUNC(E1410+G1410+I1410, 0)</f>
        <v>47644</v>
      </c>
      <c r="L1410" s="12">
        <f>TRUNC(F1410+H1410+J1410, 0)</f>
        <v>0</v>
      </c>
      <c r="M1410" s="10" t="s">
        <v>52</v>
      </c>
      <c r="N1410" s="9" t="s">
        <v>3933</v>
      </c>
      <c r="O1410" s="9" t="s">
        <v>52</v>
      </c>
      <c r="P1410" s="9" t="s">
        <v>52</v>
      </c>
      <c r="Q1410" s="9" t="s">
        <v>3917</v>
      </c>
      <c r="R1410" s="9" t="s">
        <v>52</v>
      </c>
      <c r="S1410" s="9" t="s">
        <v>67</v>
      </c>
      <c r="T1410" s="9" t="s">
        <v>54</v>
      </c>
      <c r="U1410" s="9" t="s">
        <v>54</v>
      </c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9" t="s">
        <v>52</v>
      </c>
      <c r="AT1410" s="1"/>
      <c r="AU1410" s="9" t="s">
        <v>52</v>
      </c>
      <c r="AV1410" s="9" t="s">
        <v>52</v>
      </c>
      <c r="AW1410" s="9" t="s">
        <v>3934</v>
      </c>
      <c r="AX1410" s="1">
        <v>1678</v>
      </c>
      <c r="AY1410" s="1"/>
    </row>
    <row r="1411" spans="1:51" ht="30" customHeight="1" x14ac:dyDescent="0.3">
      <c r="A1411" s="10" t="s">
        <v>3918</v>
      </c>
      <c r="B1411" s="10" t="s">
        <v>3852</v>
      </c>
      <c r="C1411" s="10" t="s">
        <v>65</v>
      </c>
      <c r="D1411" s="11"/>
      <c r="E1411" s="12">
        <f>TRUNC(일위대가목록!E1189,0)</f>
        <v>0</v>
      </c>
      <c r="F1411" s="12">
        <f>TRUNC(E1411*D1411, 0)</f>
        <v>0</v>
      </c>
      <c r="G1411" s="12">
        <f>TRUNC(일위대가목록!F1189,0)</f>
        <v>48570</v>
      </c>
      <c r="H1411" s="12">
        <f>TRUNC(G1411*D1411, 0)</f>
        <v>0</v>
      </c>
      <c r="I1411" s="12">
        <f>TRUNC(일위대가목록!G1189,0)</f>
        <v>1387</v>
      </c>
      <c r="J1411" s="12">
        <f>TRUNC(I1411*D1411, 0)</f>
        <v>0</v>
      </c>
      <c r="K1411" s="12">
        <f>TRUNC(E1411+G1411+I1411, 0)</f>
        <v>49957</v>
      </c>
      <c r="L1411" s="12">
        <f>TRUNC(F1411+H1411+J1411, 0)</f>
        <v>0</v>
      </c>
      <c r="M1411" s="10" t="s">
        <v>52</v>
      </c>
      <c r="N1411" s="9" t="s">
        <v>3935</v>
      </c>
      <c r="O1411" s="9" t="s">
        <v>52</v>
      </c>
      <c r="P1411" s="9" t="s">
        <v>52</v>
      </c>
      <c r="Q1411" s="9" t="s">
        <v>3917</v>
      </c>
      <c r="R1411" s="9" t="s">
        <v>52</v>
      </c>
      <c r="S1411" s="9" t="s">
        <v>67</v>
      </c>
      <c r="T1411" s="9" t="s">
        <v>54</v>
      </c>
      <c r="U1411" s="9" t="s">
        <v>54</v>
      </c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9" t="s">
        <v>52</v>
      </c>
      <c r="AT1411" s="1"/>
      <c r="AU1411" s="9" t="s">
        <v>52</v>
      </c>
      <c r="AV1411" s="9" t="s">
        <v>52</v>
      </c>
      <c r="AW1411" s="9" t="s">
        <v>3936</v>
      </c>
      <c r="AX1411" s="1">
        <v>1679</v>
      </c>
      <c r="AY1411" s="1"/>
    </row>
    <row r="1412" spans="1:51" ht="30" customHeight="1" x14ac:dyDescent="0.3">
      <c r="A1412" s="10" t="s">
        <v>3918</v>
      </c>
      <c r="B1412" s="10" t="s">
        <v>3855</v>
      </c>
      <c r="C1412" s="10" t="s">
        <v>65</v>
      </c>
      <c r="D1412" s="11"/>
      <c r="E1412" s="12">
        <f>TRUNC(일위대가목록!E1190,0)</f>
        <v>0</v>
      </c>
      <c r="F1412" s="12">
        <f>TRUNC(E1412*D1412, 0)</f>
        <v>0</v>
      </c>
      <c r="G1412" s="12">
        <f>TRUNC(일위대가목록!F1190,0)</f>
        <v>49958</v>
      </c>
      <c r="H1412" s="12">
        <f>TRUNC(G1412*D1412, 0)</f>
        <v>0</v>
      </c>
      <c r="I1412" s="12">
        <f>TRUNC(일위대가목록!G1190,0)</f>
        <v>1387</v>
      </c>
      <c r="J1412" s="12">
        <f>TRUNC(I1412*D1412, 0)</f>
        <v>0</v>
      </c>
      <c r="K1412" s="12">
        <f>TRUNC(E1412+G1412+I1412, 0)</f>
        <v>51345</v>
      </c>
      <c r="L1412" s="12">
        <f>TRUNC(F1412+H1412+J1412, 0)</f>
        <v>0</v>
      </c>
      <c r="M1412" s="10" t="s">
        <v>52</v>
      </c>
      <c r="N1412" s="9" t="s">
        <v>3937</v>
      </c>
      <c r="O1412" s="9" t="s">
        <v>52</v>
      </c>
      <c r="P1412" s="9" t="s">
        <v>52</v>
      </c>
      <c r="Q1412" s="9" t="s">
        <v>3917</v>
      </c>
      <c r="R1412" s="9" t="s">
        <v>52</v>
      </c>
      <c r="S1412" s="9" t="s">
        <v>67</v>
      </c>
      <c r="T1412" s="9" t="s">
        <v>54</v>
      </c>
      <c r="U1412" s="9" t="s">
        <v>54</v>
      </c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9" t="s">
        <v>52</v>
      </c>
      <c r="AT1412" s="1"/>
      <c r="AU1412" s="9" t="s">
        <v>52</v>
      </c>
      <c r="AV1412" s="9" t="s">
        <v>52</v>
      </c>
      <c r="AW1412" s="9" t="s">
        <v>3938</v>
      </c>
      <c r="AX1412" s="1">
        <v>1680</v>
      </c>
      <c r="AY1412" s="1"/>
    </row>
    <row r="1413" spans="1:51" ht="30" customHeight="1" x14ac:dyDescent="0.3">
      <c r="A1413" s="10" t="s">
        <v>3918</v>
      </c>
      <c r="B1413" s="10" t="s">
        <v>3858</v>
      </c>
      <c r="C1413" s="10" t="s">
        <v>65</v>
      </c>
      <c r="D1413" s="11"/>
      <c r="E1413" s="12">
        <f>TRUNC(일위대가목록!E1191,0)</f>
        <v>0</v>
      </c>
      <c r="F1413" s="12">
        <f>TRUNC(E1413*D1413, 0)</f>
        <v>0</v>
      </c>
      <c r="G1413" s="12">
        <f>TRUNC(일위대가목록!F1191,0)</f>
        <v>51808</v>
      </c>
      <c r="H1413" s="12">
        <f>TRUNC(G1413*D1413, 0)</f>
        <v>0</v>
      </c>
      <c r="I1413" s="12">
        <f>TRUNC(일위대가목록!G1191,0)</f>
        <v>1387</v>
      </c>
      <c r="J1413" s="12">
        <f>TRUNC(I1413*D1413, 0)</f>
        <v>0</v>
      </c>
      <c r="K1413" s="12">
        <f>TRUNC(E1413+G1413+I1413, 0)</f>
        <v>53195</v>
      </c>
      <c r="L1413" s="12">
        <f>TRUNC(F1413+H1413+J1413, 0)</f>
        <v>0</v>
      </c>
      <c r="M1413" s="10" t="s">
        <v>52</v>
      </c>
      <c r="N1413" s="9" t="s">
        <v>3939</v>
      </c>
      <c r="O1413" s="9" t="s">
        <v>52</v>
      </c>
      <c r="P1413" s="9" t="s">
        <v>52</v>
      </c>
      <c r="Q1413" s="9" t="s">
        <v>3917</v>
      </c>
      <c r="R1413" s="9" t="s">
        <v>52</v>
      </c>
      <c r="S1413" s="9" t="s">
        <v>67</v>
      </c>
      <c r="T1413" s="9" t="s">
        <v>54</v>
      </c>
      <c r="U1413" s="9" t="s">
        <v>54</v>
      </c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9" t="s">
        <v>52</v>
      </c>
      <c r="AT1413" s="1"/>
      <c r="AU1413" s="9" t="s">
        <v>52</v>
      </c>
      <c r="AV1413" s="9" t="s">
        <v>52</v>
      </c>
      <c r="AW1413" s="9" t="s">
        <v>3940</v>
      </c>
      <c r="AX1413" s="1">
        <v>1681</v>
      </c>
      <c r="AY1413" s="1"/>
    </row>
    <row r="1414" spans="1:51" ht="30" customHeight="1" x14ac:dyDescent="0.3">
      <c r="A1414" s="10" t="s">
        <v>3918</v>
      </c>
      <c r="B1414" s="10" t="s">
        <v>3861</v>
      </c>
      <c r="C1414" s="10" t="s">
        <v>65</v>
      </c>
      <c r="D1414" s="11"/>
      <c r="E1414" s="12">
        <f>TRUNC(일위대가목록!E1192,0)</f>
        <v>0</v>
      </c>
      <c r="F1414" s="12">
        <f>TRUNC(E1414*D1414, 0)</f>
        <v>0</v>
      </c>
      <c r="G1414" s="12">
        <f>TRUNC(일위대가목록!F1192,0)</f>
        <v>53659</v>
      </c>
      <c r="H1414" s="12">
        <f>TRUNC(G1414*D1414, 0)</f>
        <v>0</v>
      </c>
      <c r="I1414" s="12">
        <f>TRUNC(일위대가목록!G1192,0)</f>
        <v>1387</v>
      </c>
      <c r="J1414" s="12">
        <f>TRUNC(I1414*D1414, 0)</f>
        <v>0</v>
      </c>
      <c r="K1414" s="12">
        <f>TRUNC(E1414+G1414+I1414, 0)</f>
        <v>55046</v>
      </c>
      <c r="L1414" s="12">
        <f>TRUNC(F1414+H1414+J1414, 0)</f>
        <v>0</v>
      </c>
      <c r="M1414" s="10" t="s">
        <v>52</v>
      </c>
      <c r="N1414" s="9" t="s">
        <v>3941</v>
      </c>
      <c r="O1414" s="9" t="s">
        <v>52</v>
      </c>
      <c r="P1414" s="9" t="s">
        <v>52</v>
      </c>
      <c r="Q1414" s="9" t="s">
        <v>3917</v>
      </c>
      <c r="R1414" s="9" t="s">
        <v>52</v>
      </c>
      <c r="S1414" s="9" t="s">
        <v>67</v>
      </c>
      <c r="T1414" s="9" t="s">
        <v>54</v>
      </c>
      <c r="U1414" s="9" t="s">
        <v>54</v>
      </c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9" t="s">
        <v>52</v>
      </c>
      <c r="AT1414" s="1"/>
      <c r="AU1414" s="9" t="s">
        <v>52</v>
      </c>
      <c r="AV1414" s="9" t="s">
        <v>52</v>
      </c>
      <c r="AW1414" s="9" t="s">
        <v>3942</v>
      </c>
      <c r="AX1414" s="1">
        <v>1682</v>
      </c>
      <c r="AY1414" s="1"/>
    </row>
    <row r="1415" spans="1:51" ht="30" customHeight="1" x14ac:dyDescent="0.3">
      <c r="A1415" s="10" t="s">
        <v>3918</v>
      </c>
      <c r="B1415" s="10" t="s">
        <v>3864</v>
      </c>
      <c r="C1415" s="10" t="s">
        <v>65</v>
      </c>
      <c r="D1415" s="11"/>
      <c r="E1415" s="12">
        <f>TRUNC(일위대가목록!E1193,0)</f>
        <v>0</v>
      </c>
      <c r="F1415" s="12">
        <f>TRUNC(E1415*D1415, 0)</f>
        <v>0</v>
      </c>
      <c r="G1415" s="12">
        <f>TRUNC(일위대가목록!F1193,0)</f>
        <v>55509</v>
      </c>
      <c r="H1415" s="12">
        <f>TRUNC(G1415*D1415, 0)</f>
        <v>0</v>
      </c>
      <c r="I1415" s="12">
        <f>TRUNC(일위대가목록!G1193,0)</f>
        <v>1387</v>
      </c>
      <c r="J1415" s="12">
        <f>TRUNC(I1415*D1415, 0)</f>
        <v>0</v>
      </c>
      <c r="K1415" s="12">
        <f>TRUNC(E1415+G1415+I1415, 0)</f>
        <v>56896</v>
      </c>
      <c r="L1415" s="12">
        <f>TRUNC(F1415+H1415+J1415, 0)</f>
        <v>0</v>
      </c>
      <c r="M1415" s="10" t="s">
        <v>52</v>
      </c>
      <c r="N1415" s="9" t="s">
        <v>3943</v>
      </c>
      <c r="O1415" s="9" t="s">
        <v>52</v>
      </c>
      <c r="P1415" s="9" t="s">
        <v>52</v>
      </c>
      <c r="Q1415" s="9" t="s">
        <v>3917</v>
      </c>
      <c r="R1415" s="9" t="s">
        <v>52</v>
      </c>
      <c r="S1415" s="9" t="s">
        <v>67</v>
      </c>
      <c r="T1415" s="9" t="s">
        <v>54</v>
      </c>
      <c r="U1415" s="9" t="s">
        <v>54</v>
      </c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9" t="s">
        <v>52</v>
      </c>
      <c r="AT1415" s="1"/>
      <c r="AU1415" s="9" t="s">
        <v>52</v>
      </c>
      <c r="AV1415" s="9" t="s">
        <v>52</v>
      </c>
      <c r="AW1415" s="9" t="s">
        <v>3944</v>
      </c>
      <c r="AX1415" s="1">
        <v>1683</v>
      </c>
      <c r="AY1415" s="1"/>
    </row>
    <row r="1416" spans="1:51" ht="30" customHeight="1" x14ac:dyDescent="0.3">
      <c r="A1416" s="10" t="s">
        <v>3918</v>
      </c>
      <c r="B1416" s="10" t="s">
        <v>3867</v>
      </c>
      <c r="C1416" s="10" t="s">
        <v>65</v>
      </c>
      <c r="D1416" s="11"/>
      <c r="E1416" s="12">
        <f>TRUNC(일위대가목록!E1194,0)</f>
        <v>0</v>
      </c>
      <c r="F1416" s="12">
        <f>TRUNC(E1416*D1416, 0)</f>
        <v>0</v>
      </c>
      <c r="G1416" s="12">
        <f>TRUNC(일위대가목록!F1194,0)</f>
        <v>57359</v>
      </c>
      <c r="H1416" s="12">
        <f>TRUNC(G1416*D1416, 0)</f>
        <v>0</v>
      </c>
      <c r="I1416" s="12">
        <f>TRUNC(일위대가목록!G1194,0)</f>
        <v>1387</v>
      </c>
      <c r="J1416" s="12">
        <f>TRUNC(I1416*D1416, 0)</f>
        <v>0</v>
      </c>
      <c r="K1416" s="12">
        <f>TRUNC(E1416+G1416+I1416, 0)</f>
        <v>58746</v>
      </c>
      <c r="L1416" s="12">
        <f>TRUNC(F1416+H1416+J1416, 0)</f>
        <v>0</v>
      </c>
      <c r="M1416" s="10" t="s">
        <v>52</v>
      </c>
      <c r="N1416" s="9" t="s">
        <v>3945</v>
      </c>
      <c r="O1416" s="9" t="s">
        <v>52</v>
      </c>
      <c r="P1416" s="9" t="s">
        <v>52</v>
      </c>
      <c r="Q1416" s="9" t="s">
        <v>3917</v>
      </c>
      <c r="R1416" s="9" t="s">
        <v>52</v>
      </c>
      <c r="S1416" s="9" t="s">
        <v>67</v>
      </c>
      <c r="T1416" s="9" t="s">
        <v>54</v>
      </c>
      <c r="U1416" s="9" t="s">
        <v>54</v>
      </c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9" t="s">
        <v>52</v>
      </c>
      <c r="AT1416" s="1"/>
      <c r="AU1416" s="9" t="s">
        <v>52</v>
      </c>
      <c r="AV1416" s="9" t="s">
        <v>52</v>
      </c>
      <c r="AW1416" s="9" t="s">
        <v>3946</v>
      </c>
      <c r="AX1416" s="1">
        <v>1684</v>
      </c>
      <c r="AY1416" s="1"/>
    </row>
    <row r="1417" spans="1:51" ht="30" customHeight="1" x14ac:dyDescent="0.3">
      <c r="A1417" s="10" t="s">
        <v>3915</v>
      </c>
      <c r="B1417" s="10" t="s">
        <v>3947</v>
      </c>
      <c r="C1417" s="10" t="s">
        <v>52</v>
      </c>
      <c r="D1417" s="11">
        <v>1</v>
      </c>
      <c r="E1417" s="12">
        <f>SUM(F1418:F1431)</f>
        <v>0</v>
      </c>
      <c r="F1417" s="12">
        <f>TRUNC(E1417*D1417, 0)</f>
        <v>0</v>
      </c>
      <c r="G1417" s="12">
        <f>SUM(H1418:H1431)</f>
        <v>0</v>
      </c>
      <c r="H1417" s="12">
        <f>TRUNC(G1417*D1417, 0)</f>
        <v>0</v>
      </c>
      <c r="I1417" s="12">
        <f>SUM(J1418:J1431)</f>
        <v>0</v>
      </c>
      <c r="J1417" s="12">
        <f>TRUNC(I1417*D1417, 0)</f>
        <v>0</v>
      </c>
      <c r="K1417" s="12">
        <f>SUM(L1418:L1431)</f>
        <v>0</v>
      </c>
      <c r="L1417" s="12">
        <f>TRUNC(F1417+H1417+J1417, 0)</f>
        <v>0</v>
      </c>
      <c r="M1417" s="10" t="s">
        <v>52</v>
      </c>
      <c r="N1417" s="9" t="s">
        <v>52</v>
      </c>
      <c r="O1417" s="9" t="s">
        <v>52</v>
      </c>
      <c r="P1417" s="9" t="s">
        <v>52</v>
      </c>
      <c r="Q1417" s="9" t="s">
        <v>3948</v>
      </c>
      <c r="R1417" s="9" t="s">
        <v>3844</v>
      </c>
      <c r="S1417" s="9" t="s">
        <v>54</v>
      </c>
      <c r="T1417" s="9" t="s">
        <v>54</v>
      </c>
      <c r="U1417" s="9" t="s">
        <v>54</v>
      </c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9" t="s">
        <v>52</v>
      </c>
      <c r="AT1417" s="1">
        <v>5</v>
      </c>
      <c r="AU1417" s="9" t="s">
        <v>52</v>
      </c>
      <c r="AV1417" s="9" t="s">
        <v>52</v>
      </c>
      <c r="AW1417" s="9" t="s">
        <v>3948</v>
      </c>
      <c r="AX1417" s="1">
        <v>1746</v>
      </c>
      <c r="AY1417" s="1"/>
    </row>
    <row r="1418" spans="1:51" ht="30" customHeight="1" x14ac:dyDescent="0.3">
      <c r="A1418" s="10" t="s">
        <v>3949</v>
      </c>
      <c r="B1418" s="10" t="s">
        <v>3848</v>
      </c>
      <c r="C1418" s="10" t="s">
        <v>344</v>
      </c>
      <c r="D1418" s="11"/>
      <c r="E1418" s="12">
        <f>TRUNC(일위대가목록!E1195,0)</f>
        <v>0</v>
      </c>
      <c r="F1418" s="12">
        <f>TRUNC(E1418*D1418, 0)</f>
        <v>0</v>
      </c>
      <c r="G1418" s="12">
        <f>TRUNC(일위대가목록!F1195,0)</f>
        <v>119332</v>
      </c>
      <c r="H1418" s="12">
        <f>TRUNC(G1418*D1418, 0)</f>
        <v>0</v>
      </c>
      <c r="I1418" s="12">
        <f>TRUNC(일위대가목록!G1195,0)</f>
        <v>3579</v>
      </c>
      <c r="J1418" s="12">
        <f>TRUNC(I1418*D1418, 0)</f>
        <v>0</v>
      </c>
      <c r="K1418" s="12">
        <f>TRUNC(E1418+G1418+I1418, 0)</f>
        <v>122911</v>
      </c>
      <c r="L1418" s="12">
        <f>TRUNC(F1418+H1418+J1418, 0)</f>
        <v>0</v>
      </c>
      <c r="M1418" s="10" t="s">
        <v>52</v>
      </c>
      <c r="N1418" s="9" t="s">
        <v>3950</v>
      </c>
      <c r="O1418" s="9" t="s">
        <v>52</v>
      </c>
      <c r="P1418" s="9" t="s">
        <v>52</v>
      </c>
      <c r="Q1418" s="9" t="s">
        <v>3948</v>
      </c>
      <c r="R1418" s="9" t="s">
        <v>52</v>
      </c>
      <c r="S1418" s="9" t="s">
        <v>67</v>
      </c>
      <c r="T1418" s="9" t="s">
        <v>54</v>
      </c>
      <c r="U1418" s="9" t="s">
        <v>54</v>
      </c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9" t="s">
        <v>52</v>
      </c>
      <c r="AT1418" s="1"/>
      <c r="AU1418" s="9" t="s">
        <v>52</v>
      </c>
      <c r="AV1418" s="9" t="s">
        <v>52</v>
      </c>
      <c r="AW1418" s="9" t="s">
        <v>3951</v>
      </c>
      <c r="AX1418" s="1">
        <v>1686</v>
      </c>
      <c r="AY1418" s="1"/>
    </row>
    <row r="1419" spans="1:51" ht="30" customHeight="1" x14ac:dyDescent="0.3">
      <c r="A1419" s="10" t="s">
        <v>3949</v>
      </c>
      <c r="B1419" s="10" t="s">
        <v>3852</v>
      </c>
      <c r="C1419" s="10" t="s">
        <v>344</v>
      </c>
      <c r="D1419" s="11"/>
      <c r="E1419" s="12">
        <f>TRUNC(일위대가목록!E1196,0)</f>
        <v>0</v>
      </c>
      <c r="F1419" s="12">
        <f>TRUNC(E1419*D1419, 0)</f>
        <v>0</v>
      </c>
      <c r="G1419" s="12">
        <f>TRUNC(일위대가목록!F1196,0)</f>
        <v>125299</v>
      </c>
      <c r="H1419" s="12">
        <f>TRUNC(G1419*D1419, 0)</f>
        <v>0</v>
      </c>
      <c r="I1419" s="12">
        <f>TRUNC(일위대가목록!G1196,0)</f>
        <v>3579</v>
      </c>
      <c r="J1419" s="12">
        <f>TRUNC(I1419*D1419, 0)</f>
        <v>0</v>
      </c>
      <c r="K1419" s="12">
        <f>TRUNC(E1419+G1419+I1419, 0)</f>
        <v>128878</v>
      </c>
      <c r="L1419" s="12">
        <f>TRUNC(F1419+H1419+J1419, 0)</f>
        <v>0</v>
      </c>
      <c r="M1419" s="10" t="s">
        <v>52</v>
      </c>
      <c r="N1419" s="9" t="s">
        <v>3952</v>
      </c>
      <c r="O1419" s="9" t="s">
        <v>52</v>
      </c>
      <c r="P1419" s="9" t="s">
        <v>52</v>
      </c>
      <c r="Q1419" s="9" t="s">
        <v>3948</v>
      </c>
      <c r="R1419" s="9" t="s">
        <v>52</v>
      </c>
      <c r="S1419" s="9" t="s">
        <v>67</v>
      </c>
      <c r="T1419" s="9" t="s">
        <v>54</v>
      </c>
      <c r="U1419" s="9" t="s">
        <v>54</v>
      </c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9" t="s">
        <v>52</v>
      </c>
      <c r="AT1419" s="1"/>
      <c r="AU1419" s="9" t="s">
        <v>52</v>
      </c>
      <c r="AV1419" s="9" t="s">
        <v>52</v>
      </c>
      <c r="AW1419" s="9" t="s">
        <v>3953</v>
      </c>
      <c r="AX1419" s="1">
        <v>1687</v>
      </c>
      <c r="AY1419" s="1"/>
    </row>
    <row r="1420" spans="1:51" ht="30" customHeight="1" x14ac:dyDescent="0.3">
      <c r="A1420" s="10" t="s">
        <v>3949</v>
      </c>
      <c r="B1420" s="10" t="s">
        <v>3855</v>
      </c>
      <c r="C1420" s="10" t="s">
        <v>344</v>
      </c>
      <c r="D1420" s="11"/>
      <c r="E1420" s="12">
        <f>TRUNC(일위대가목록!E1197,0)</f>
        <v>0</v>
      </c>
      <c r="F1420" s="12">
        <f>TRUNC(E1420*D1420, 0)</f>
        <v>0</v>
      </c>
      <c r="G1420" s="12">
        <f>TRUNC(일위대가목록!F1197,0)</f>
        <v>128879</v>
      </c>
      <c r="H1420" s="12">
        <f>TRUNC(G1420*D1420, 0)</f>
        <v>0</v>
      </c>
      <c r="I1420" s="12">
        <f>TRUNC(일위대가목록!G1197,0)</f>
        <v>3579</v>
      </c>
      <c r="J1420" s="12">
        <f>TRUNC(I1420*D1420, 0)</f>
        <v>0</v>
      </c>
      <c r="K1420" s="12">
        <f>TRUNC(E1420+G1420+I1420, 0)</f>
        <v>132458</v>
      </c>
      <c r="L1420" s="12">
        <f>TRUNC(F1420+H1420+J1420, 0)</f>
        <v>0</v>
      </c>
      <c r="M1420" s="10" t="s">
        <v>52</v>
      </c>
      <c r="N1420" s="9" t="s">
        <v>3954</v>
      </c>
      <c r="O1420" s="9" t="s">
        <v>52</v>
      </c>
      <c r="P1420" s="9" t="s">
        <v>52</v>
      </c>
      <c r="Q1420" s="9" t="s">
        <v>3948</v>
      </c>
      <c r="R1420" s="9" t="s">
        <v>52</v>
      </c>
      <c r="S1420" s="9" t="s">
        <v>67</v>
      </c>
      <c r="T1420" s="9" t="s">
        <v>54</v>
      </c>
      <c r="U1420" s="9" t="s">
        <v>54</v>
      </c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9" t="s">
        <v>52</v>
      </c>
      <c r="AT1420" s="1"/>
      <c r="AU1420" s="9" t="s">
        <v>52</v>
      </c>
      <c r="AV1420" s="9" t="s">
        <v>52</v>
      </c>
      <c r="AW1420" s="9" t="s">
        <v>3955</v>
      </c>
      <c r="AX1420" s="1">
        <v>1688</v>
      </c>
      <c r="AY1420" s="1"/>
    </row>
    <row r="1421" spans="1:51" ht="30" customHeight="1" x14ac:dyDescent="0.3">
      <c r="A1421" s="10" t="s">
        <v>3949</v>
      </c>
      <c r="B1421" s="10" t="s">
        <v>3858</v>
      </c>
      <c r="C1421" s="10" t="s">
        <v>344</v>
      </c>
      <c r="D1421" s="11"/>
      <c r="E1421" s="12">
        <f>TRUNC(일위대가목록!E1198,0)</f>
        <v>0</v>
      </c>
      <c r="F1421" s="12">
        <f>TRUNC(E1421*D1421, 0)</f>
        <v>0</v>
      </c>
      <c r="G1421" s="12">
        <f>TRUNC(일위대가목록!F1198,0)</f>
        <v>133652</v>
      </c>
      <c r="H1421" s="12">
        <f>TRUNC(G1421*D1421, 0)</f>
        <v>0</v>
      </c>
      <c r="I1421" s="12">
        <f>TRUNC(일위대가목록!G1198,0)</f>
        <v>3579</v>
      </c>
      <c r="J1421" s="12">
        <f>TRUNC(I1421*D1421, 0)</f>
        <v>0</v>
      </c>
      <c r="K1421" s="12">
        <f>TRUNC(E1421+G1421+I1421, 0)</f>
        <v>137231</v>
      </c>
      <c r="L1421" s="12">
        <f>TRUNC(F1421+H1421+J1421, 0)</f>
        <v>0</v>
      </c>
      <c r="M1421" s="10" t="s">
        <v>52</v>
      </c>
      <c r="N1421" s="9" t="s">
        <v>3956</v>
      </c>
      <c r="O1421" s="9" t="s">
        <v>52</v>
      </c>
      <c r="P1421" s="9" t="s">
        <v>52</v>
      </c>
      <c r="Q1421" s="9" t="s">
        <v>3948</v>
      </c>
      <c r="R1421" s="9" t="s">
        <v>52</v>
      </c>
      <c r="S1421" s="9" t="s">
        <v>67</v>
      </c>
      <c r="T1421" s="9" t="s">
        <v>54</v>
      </c>
      <c r="U1421" s="9" t="s">
        <v>54</v>
      </c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9" t="s">
        <v>52</v>
      </c>
      <c r="AT1421" s="1"/>
      <c r="AU1421" s="9" t="s">
        <v>52</v>
      </c>
      <c r="AV1421" s="9" t="s">
        <v>52</v>
      </c>
      <c r="AW1421" s="9" t="s">
        <v>3957</v>
      </c>
      <c r="AX1421" s="1">
        <v>1689</v>
      </c>
      <c r="AY1421" s="1"/>
    </row>
    <row r="1422" spans="1:51" ht="30" customHeight="1" x14ac:dyDescent="0.3">
      <c r="A1422" s="10" t="s">
        <v>3949</v>
      </c>
      <c r="B1422" s="10" t="s">
        <v>3861</v>
      </c>
      <c r="C1422" s="10" t="s">
        <v>344</v>
      </c>
      <c r="D1422" s="11"/>
      <c r="E1422" s="12">
        <f>TRUNC(일위대가목록!E1199,0)</f>
        <v>0</v>
      </c>
      <c r="F1422" s="12">
        <f>TRUNC(E1422*D1422, 0)</f>
        <v>0</v>
      </c>
      <c r="G1422" s="12">
        <f>TRUNC(일위대가목록!F1199,0)</f>
        <v>138426</v>
      </c>
      <c r="H1422" s="12">
        <f>TRUNC(G1422*D1422, 0)</f>
        <v>0</v>
      </c>
      <c r="I1422" s="12">
        <f>TRUNC(일위대가목록!G1199,0)</f>
        <v>3579</v>
      </c>
      <c r="J1422" s="12">
        <f>TRUNC(I1422*D1422, 0)</f>
        <v>0</v>
      </c>
      <c r="K1422" s="12">
        <f>TRUNC(E1422+G1422+I1422, 0)</f>
        <v>142005</v>
      </c>
      <c r="L1422" s="12">
        <f>TRUNC(F1422+H1422+J1422, 0)</f>
        <v>0</v>
      </c>
      <c r="M1422" s="10" t="s">
        <v>52</v>
      </c>
      <c r="N1422" s="9" t="s">
        <v>3958</v>
      </c>
      <c r="O1422" s="9" t="s">
        <v>52</v>
      </c>
      <c r="P1422" s="9" t="s">
        <v>52</v>
      </c>
      <c r="Q1422" s="9" t="s">
        <v>3948</v>
      </c>
      <c r="R1422" s="9" t="s">
        <v>52</v>
      </c>
      <c r="S1422" s="9" t="s">
        <v>67</v>
      </c>
      <c r="T1422" s="9" t="s">
        <v>54</v>
      </c>
      <c r="U1422" s="9" t="s">
        <v>54</v>
      </c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9" t="s">
        <v>52</v>
      </c>
      <c r="AT1422" s="1"/>
      <c r="AU1422" s="9" t="s">
        <v>52</v>
      </c>
      <c r="AV1422" s="9" t="s">
        <v>52</v>
      </c>
      <c r="AW1422" s="9" t="s">
        <v>3959</v>
      </c>
      <c r="AX1422" s="1">
        <v>1690</v>
      </c>
      <c r="AY1422" s="1"/>
    </row>
    <row r="1423" spans="1:51" ht="30" customHeight="1" x14ac:dyDescent="0.3">
      <c r="A1423" s="10" t="s">
        <v>3949</v>
      </c>
      <c r="B1423" s="10" t="s">
        <v>3864</v>
      </c>
      <c r="C1423" s="10" t="s">
        <v>344</v>
      </c>
      <c r="D1423" s="11"/>
      <c r="E1423" s="12">
        <f>TRUNC(일위대가목록!E1200,0)</f>
        <v>0</v>
      </c>
      <c r="F1423" s="12">
        <f>TRUNC(E1423*D1423, 0)</f>
        <v>0</v>
      </c>
      <c r="G1423" s="12">
        <f>TRUNC(일위대가목록!F1200,0)</f>
        <v>143199</v>
      </c>
      <c r="H1423" s="12">
        <f>TRUNC(G1423*D1423, 0)</f>
        <v>0</v>
      </c>
      <c r="I1423" s="12">
        <f>TRUNC(일위대가목록!G1200,0)</f>
        <v>3579</v>
      </c>
      <c r="J1423" s="12">
        <f>TRUNC(I1423*D1423, 0)</f>
        <v>0</v>
      </c>
      <c r="K1423" s="12">
        <f>TRUNC(E1423+G1423+I1423, 0)</f>
        <v>146778</v>
      </c>
      <c r="L1423" s="12">
        <f>TRUNC(F1423+H1423+J1423, 0)</f>
        <v>0</v>
      </c>
      <c r="M1423" s="10" t="s">
        <v>52</v>
      </c>
      <c r="N1423" s="9" t="s">
        <v>3960</v>
      </c>
      <c r="O1423" s="9" t="s">
        <v>52</v>
      </c>
      <c r="P1423" s="9" t="s">
        <v>52</v>
      </c>
      <c r="Q1423" s="9" t="s">
        <v>3948</v>
      </c>
      <c r="R1423" s="9" t="s">
        <v>52</v>
      </c>
      <c r="S1423" s="9" t="s">
        <v>67</v>
      </c>
      <c r="T1423" s="9" t="s">
        <v>54</v>
      </c>
      <c r="U1423" s="9" t="s">
        <v>54</v>
      </c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9" t="s">
        <v>52</v>
      </c>
      <c r="AT1423" s="1"/>
      <c r="AU1423" s="9" t="s">
        <v>52</v>
      </c>
      <c r="AV1423" s="9" t="s">
        <v>52</v>
      </c>
      <c r="AW1423" s="9" t="s">
        <v>3961</v>
      </c>
      <c r="AX1423" s="1">
        <v>1691</v>
      </c>
      <c r="AY1423" s="1"/>
    </row>
    <row r="1424" spans="1:51" ht="30" customHeight="1" x14ac:dyDescent="0.3">
      <c r="A1424" s="10" t="s">
        <v>3949</v>
      </c>
      <c r="B1424" s="10" t="s">
        <v>3867</v>
      </c>
      <c r="C1424" s="10" t="s">
        <v>344</v>
      </c>
      <c r="D1424" s="11"/>
      <c r="E1424" s="12">
        <f>TRUNC(일위대가목록!E1201,0)</f>
        <v>0</v>
      </c>
      <c r="F1424" s="12">
        <f>TRUNC(E1424*D1424, 0)</f>
        <v>0</v>
      </c>
      <c r="G1424" s="12">
        <f>TRUNC(일위대가목록!F1201,0)</f>
        <v>147972</v>
      </c>
      <c r="H1424" s="12">
        <f>TRUNC(G1424*D1424, 0)</f>
        <v>0</v>
      </c>
      <c r="I1424" s="12">
        <f>TRUNC(일위대가목록!G1201,0)</f>
        <v>3579</v>
      </c>
      <c r="J1424" s="12">
        <f>TRUNC(I1424*D1424, 0)</f>
        <v>0</v>
      </c>
      <c r="K1424" s="12">
        <f>TRUNC(E1424+G1424+I1424, 0)</f>
        <v>151551</v>
      </c>
      <c r="L1424" s="12">
        <f>TRUNC(F1424+H1424+J1424, 0)</f>
        <v>0</v>
      </c>
      <c r="M1424" s="10" t="s">
        <v>52</v>
      </c>
      <c r="N1424" s="9" t="s">
        <v>3962</v>
      </c>
      <c r="O1424" s="9" t="s">
        <v>52</v>
      </c>
      <c r="P1424" s="9" t="s">
        <v>52</v>
      </c>
      <c r="Q1424" s="9" t="s">
        <v>3948</v>
      </c>
      <c r="R1424" s="9" t="s">
        <v>52</v>
      </c>
      <c r="S1424" s="9" t="s">
        <v>67</v>
      </c>
      <c r="T1424" s="9" t="s">
        <v>54</v>
      </c>
      <c r="U1424" s="9" t="s">
        <v>54</v>
      </c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9" t="s">
        <v>52</v>
      </c>
      <c r="AT1424" s="1"/>
      <c r="AU1424" s="9" t="s">
        <v>52</v>
      </c>
      <c r="AV1424" s="9" t="s">
        <v>52</v>
      </c>
      <c r="AW1424" s="9" t="s">
        <v>3963</v>
      </c>
      <c r="AX1424" s="1">
        <v>1692</v>
      </c>
      <c r="AY1424" s="1"/>
    </row>
    <row r="1425" spans="1:51" ht="30" customHeight="1" x14ac:dyDescent="0.3">
      <c r="A1425" s="10" t="s">
        <v>3949</v>
      </c>
      <c r="B1425" s="10" t="s">
        <v>3848</v>
      </c>
      <c r="C1425" s="10" t="s">
        <v>65</v>
      </c>
      <c r="D1425" s="11"/>
      <c r="E1425" s="12">
        <f>TRUNC(일위대가목록!E1202,0)</f>
        <v>0</v>
      </c>
      <c r="F1425" s="12">
        <f>TRUNC(E1425*D1425, 0)</f>
        <v>0</v>
      </c>
      <c r="G1425" s="12">
        <f>TRUNC(일위대가목록!F1202,0)</f>
        <v>11933</v>
      </c>
      <c r="H1425" s="12">
        <f>TRUNC(G1425*D1425, 0)</f>
        <v>0</v>
      </c>
      <c r="I1425" s="12">
        <f>TRUNC(일위대가목록!G1202,0)</f>
        <v>357</v>
      </c>
      <c r="J1425" s="12">
        <f>TRUNC(I1425*D1425, 0)</f>
        <v>0</v>
      </c>
      <c r="K1425" s="12">
        <f>TRUNC(E1425+G1425+I1425, 0)</f>
        <v>12290</v>
      </c>
      <c r="L1425" s="12">
        <f>TRUNC(F1425+H1425+J1425, 0)</f>
        <v>0</v>
      </c>
      <c r="M1425" s="10" t="s">
        <v>52</v>
      </c>
      <c r="N1425" s="9" t="s">
        <v>3964</v>
      </c>
      <c r="O1425" s="9" t="s">
        <v>52</v>
      </c>
      <c r="P1425" s="9" t="s">
        <v>52</v>
      </c>
      <c r="Q1425" s="9" t="s">
        <v>3948</v>
      </c>
      <c r="R1425" s="9" t="s">
        <v>52</v>
      </c>
      <c r="S1425" s="9" t="s">
        <v>67</v>
      </c>
      <c r="T1425" s="9" t="s">
        <v>54</v>
      </c>
      <c r="U1425" s="9" t="s">
        <v>54</v>
      </c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9" t="s">
        <v>52</v>
      </c>
      <c r="AT1425" s="1"/>
      <c r="AU1425" s="9" t="s">
        <v>52</v>
      </c>
      <c r="AV1425" s="9" t="s">
        <v>52</v>
      </c>
      <c r="AW1425" s="9" t="s">
        <v>3965</v>
      </c>
      <c r="AX1425" s="1">
        <v>1693</v>
      </c>
      <c r="AY1425" s="1"/>
    </row>
    <row r="1426" spans="1:51" ht="30" customHeight="1" x14ac:dyDescent="0.3">
      <c r="A1426" s="10" t="s">
        <v>3949</v>
      </c>
      <c r="B1426" s="10" t="s">
        <v>3852</v>
      </c>
      <c r="C1426" s="10" t="s">
        <v>65</v>
      </c>
      <c r="D1426" s="11"/>
      <c r="E1426" s="12">
        <f>TRUNC(일위대가목록!E1203,0)</f>
        <v>0</v>
      </c>
      <c r="F1426" s="12">
        <f>TRUNC(E1426*D1426, 0)</f>
        <v>0</v>
      </c>
      <c r="G1426" s="12">
        <f>TRUNC(일위대가목록!F1203,0)</f>
        <v>12529</v>
      </c>
      <c r="H1426" s="12">
        <f>TRUNC(G1426*D1426, 0)</f>
        <v>0</v>
      </c>
      <c r="I1426" s="12">
        <f>TRUNC(일위대가목록!G1203,0)</f>
        <v>357</v>
      </c>
      <c r="J1426" s="12">
        <f>TRUNC(I1426*D1426, 0)</f>
        <v>0</v>
      </c>
      <c r="K1426" s="12">
        <f>TRUNC(E1426+G1426+I1426, 0)</f>
        <v>12886</v>
      </c>
      <c r="L1426" s="12">
        <f>TRUNC(F1426+H1426+J1426, 0)</f>
        <v>0</v>
      </c>
      <c r="M1426" s="10" t="s">
        <v>52</v>
      </c>
      <c r="N1426" s="9" t="s">
        <v>3966</v>
      </c>
      <c r="O1426" s="9" t="s">
        <v>52</v>
      </c>
      <c r="P1426" s="9" t="s">
        <v>52</v>
      </c>
      <c r="Q1426" s="9" t="s">
        <v>3948</v>
      </c>
      <c r="R1426" s="9" t="s">
        <v>52</v>
      </c>
      <c r="S1426" s="9" t="s">
        <v>67</v>
      </c>
      <c r="T1426" s="9" t="s">
        <v>54</v>
      </c>
      <c r="U1426" s="9" t="s">
        <v>54</v>
      </c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9" t="s">
        <v>52</v>
      </c>
      <c r="AT1426" s="1"/>
      <c r="AU1426" s="9" t="s">
        <v>52</v>
      </c>
      <c r="AV1426" s="9" t="s">
        <v>52</v>
      </c>
      <c r="AW1426" s="9" t="s">
        <v>3967</v>
      </c>
      <c r="AX1426" s="1">
        <v>1694</v>
      </c>
      <c r="AY1426" s="1"/>
    </row>
    <row r="1427" spans="1:51" ht="30" customHeight="1" x14ac:dyDescent="0.3">
      <c r="A1427" s="10" t="s">
        <v>3949</v>
      </c>
      <c r="B1427" s="10" t="s">
        <v>3855</v>
      </c>
      <c r="C1427" s="10" t="s">
        <v>65</v>
      </c>
      <c r="D1427" s="11"/>
      <c r="E1427" s="12">
        <f>TRUNC(일위대가목록!E1204,0)</f>
        <v>0</v>
      </c>
      <c r="F1427" s="12">
        <f>TRUNC(E1427*D1427, 0)</f>
        <v>0</v>
      </c>
      <c r="G1427" s="12">
        <f>TRUNC(일위대가목록!F1204,0)</f>
        <v>12887</v>
      </c>
      <c r="H1427" s="12">
        <f>TRUNC(G1427*D1427, 0)</f>
        <v>0</v>
      </c>
      <c r="I1427" s="12">
        <f>TRUNC(일위대가목록!G1204,0)</f>
        <v>357</v>
      </c>
      <c r="J1427" s="12">
        <f>TRUNC(I1427*D1427, 0)</f>
        <v>0</v>
      </c>
      <c r="K1427" s="12">
        <f>TRUNC(E1427+G1427+I1427, 0)</f>
        <v>13244</v>
      </c>
      <c r="L1427" s="12">
        <f>TRUNC(F1427+H1427+J1427, 0)</f>
        <v>0</v>
      </c>
      <c r="M1427" s="10" t="s">
        <v>52</v>
      </c>
      <c r="N1427" s="9" t="s">
        <v>3968</v>
      </c>
      <c r="O1427" s="9" t="s">
        <v>52</v>
      </c>
      <c r="P1427" s="9" t="s">
        <v>52</v>
      </c>
      <c r="Q1427" s="9" t="s">
        <v>3948</v>
      </c>
      <c r="R1427" s="9" t="s">
        <v>52</v>
      </c>
      <c r="S1427" s="9" t="s">
        <v>67</v>
      </c>
      <c r="T1427" s="9" t="s">
        <v>54</v>
      </c>
      <c r="U1427" s="9" t="s">
        <v>54</v>
      </c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9" t="s">
        <v>52</v>
      </c>
      <c r="AT1427" s="1"/>
      <c r="AU1427" s="9" t="s">
        <v>52</v>
      </c>
      <c r="AV1427" s="9" t="s">
        <v>52</v>
      </c>
      <c r="AW1427" s="9" t="s">
        <v>3969</v>
      </c>
      <c r="AX1427" s="1">
        <v>1695</v>
      </c>
      <c r="AY1427" s="1"/>
    </row>
    <row r="1428" spans="1:51" ht="30" customHeight="1" x14ac:dyDescent="0.3">
      <c r="A1428" s="10" t="s">
        <v>3949</v>
      </c>
      <c r="B1428" s="10" t="s">
        <v>3858</v>
      </c>
      <c r="C1428" s="10" t="s">
        <v>65</v>
      </c>
      <c r="D1428" s="11"/>
      <c r="E1428" s="12">
        <f>TRUNC(일위대가목록!E1205,0)</f>
        <v>0</v>
      </c>
      <c r="F1428" s="12">
        <f>TRUNC(E1428*D1428, 0)</f>
        <v>0</v>
      </c>
      <c r="G1428" s="12">
        <f>TRUNC(일위대가목록!F1205,0)</f>
        <v>13365</v>
      </c>
      <c r="H1428" s="12">
        <f>TRUNC(G1428*D1428, 0)</f>
        <v>0</v>
      </c>
      <c r="I1428" s="12">
        <f>TRUNC(일위대가목록!G1205,0)</f>
        <v>357</v>
      </c>
      <c r="J1428" s="12">
        <f>TRUNC(I1428*D1428, 0)</f>
        <v>0</v>
      </c>
      <c r="K1428" s="12">
        <f>TRUNC(E1428+G1428+I1428, 0)</f>
        <v>13722</v>
      </c>
      <c r="L1428" s="12">
        <f>TRUNC(F1428+H1428+J1428, 0)</f>
        <v>0</v>
      </c>
      <c r="M1428" s="10" t="s">
        <v>52</v>
      </c>
      <c r="N1428" s="9" t="s">
        <v>3970</v>
      </c>
      <c r="O1428" s="9" t="s">
        <v>52</v>
      </c>
      <c r="P1428" s="9" t="s">
        <v>52</v>
      </c>
      <c r="Q1428" s="9" t="s">
        <v>3948</v>
      </c>
      <c r="R1428" s="9" t="s">
        <v>52</v>
      </c>
      <c r="S1428" s="9" t="s">
        <v>67</v>
      </c>
      <c r="T1428" s="9" t="s">
        <v>54</v>
      </c>
      <c r="U1428" s="9" t="s">
        <v>54</v>
      </c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9" t="s">
        <v>52</v>
      </c>
      <c r="AT1428" s="1"/>
      <c r="AU1428" s="9" t="s">
        <v>52</v>
      </c>
      <c r="AV1428" s="9" t="s">
        <v>52</v>
      </c>
      <c r="AW1428" s="9" t="s">
        <v>3971</v>
      </c>
      <c r="AX1428" s="1">
        <v>1696</v>
      </c>
      <c r="AY1428" s="1"/>
    </row>
    <row r="1429" spans="1:51" ht="30" customHeight="1" x14ac:dyDescent="0.3">
      <c r="A1429" s="10" t="s">
        <v>3949</v>
      </c>
      <c r="B1429" s="10" t="s">
        <v>3861</v>
      </c>
      <c r="C1429" s="10" t="s">
        <v>65</v>
      </c>
      <c r="D1429" s="11"/>
      <c r="E1429" s="12">
        <f>TRUNC(일위대가목록!E1206,0)</f>
        <v>0</v>
      </c>
      <c r="F1429" s="12">
        <f>TRUNC(E1429*D1429, 0)</f>
        <v>0</v>
      </c>
      <c r="G1429" s="12">
        <f>TRUNC(일위대가목록!F1206,0)</f>
        <v>13842</v>
      </c>
      <c r="H1429" s="12">
        <f>TRUNC(G1429*D1429, 0)</f>
        <v>0</v>
      </c>
      <c r="I1429" s="12">
        <f>TRUNC(일위대가목록!G1206,0)</f>
        <v>357</v>
      </c>
      <c r="J1429" s="12">
        <f>TRUNC(I1429*D1429, 0)</f>
        <v>0</v>
      </c>
      <c r="K1429" s="12">
        <f>TRUNC(E1429+G1429+I1429, 0)</f>
        <v>14199</v>
      </c>
      <c r="L1429" s="12">
        <f>TRUNC(F1429+H1429+J1429, 0)</f>
        <v>0</v>
      </c>
      <c r="M1429" s="10" t="s">
        <v>52</v>
      </c>
      <c r="N1429" s="9" t="s">
        <v>3972</v>
      </c>
      <c r="O1429" s="9" t="s">
        <v>52</v>
      </c>
      <c r="P1429" s="9" t="s">
        <v>52</v>
      </c>
      <c r="Q1429" s="9" t="s">
        <v>3948</v>
      </c>
      <c r="R1429" s="9" t="s">
        <v>52</v>
      </c>
      <c r="S1429" s="9" t="s">
        <v>67</v>
      </c>
      <c r="T1429" s="9" t="s">
        <v>54</v>
      </c>
      <c r="U1429" s="9" t="s">
        <v>54</v>
      </c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9" t="s">
        <v>52</v>
      </c>
      <c r="AT1429" s="1"/>
      <c r="AU1429" s="9" t="s">
        <v>52</v>
      </c>
      <c r="AV1429" s="9" t="s">
        <v>52</v>
      </c>
      <c r="AW1429" s="9" t="s">
        <v>3973</v>
      </c>
      <c r="AX1429" s="1">
        <v>1697</v>
      </c>
      <c r="AY1429" s="1"/>
    </row>
    <row r="1430" spans="1:51" ht="30" customHeight="1" x14ac:dyDescent="0.3">
      <c r="A1430" s="10" t="s">
        <v>3949</v>
      </c>
      <c r="B1430" s="10" t="s">
        <v>3864</v>
      </c>
      <c r="C1430" s="10" t="s">
        <v>65</v>
      </c>
      <c r="D1430" s="11"/>
      <c r="E1430" s="12">
        <f>TRUNC(일위대가목록!E1207,0)</f>
        <v>0</v>
      </c>
      <c r="F1430" s="12">
        <f>TRUNC(E1430*D1430, 0)</f>
        <v>0</v>
      </c>
      <c r="G1430" s="12">
        <f>TRUNC(일위대가목록!F1207,0)</f>
        <v>14319</v>
      </c>
      <c r="H1430" s="12">
        <f>TRUNC(G1430*D1430, 0)</f>
        <v>0</v>
      </c>
      <c r="I1430" s="12">
        <f>TRUNC(일위대가목록!G1207,0)</f>
        <v>357</v>
      </c>
      <c r="J1430" s="12">
        <f>TRUNC(I1430*D1430, 0)</f>
        <v>0</v>
      </c>
      <c r="K1430" s="12">
        <f>TRUNC(E1430+G1430+I1430, 0)</f>
        <v>14676</v>
      </c>
      <c r="L1430" s="12">
        <f>TRUNC(F1430+H1430+J1430, 0)</f>
        <v>0</v>
      </c>
      <c r="M1430" s="10" t="s">
        <v>52</v>
      </c>
      <c r="N1430" s="9" t="s">
        <v>3974</v>
      </c>
      <c r="O1430" s="9" t="s">
        <v>52</v>
      </c>
      <c r="P1430" s="9" t="s">
        <v>52</v>
      </c>
      <c r="Q1430" s="9" t="s">
        <v>3948</v>
      </c>
      <c r="R1430" s="9" t="s">
        <v>52</v>
      </c>
      <c r="S1430" s="9" t="s">
        <v>67</v>
      </c>
      <c r="T1430" s="9" t="s">
        <v>54</v>
      </c>
      <c r="U1430" s="9" t="s">
        <v>54</v>
      </c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9" t="s">
        <v>52</v>
      </c>
      <c r="AT1430" s="1"/>
      <c r="AU1430" s="9" t="s">
        <v>52</v>
      </c>
      <c r="AV1430" s="9" t="s">
        <v>52</v>
      </c>
      <c r="AW1430" s="9" t="s">
        <v>3975</v>
      </c>
      <c r="AX1430" s="1">
        <v>1698</v>
      </c>
      <c r="AY1430" s="1"/>
    </row>
    <row r="1431" spans="1:51" ht="30" customHeight="1" x14ac:dyDescent="0.3">
      <c r="A1431" s="10" t="s">
        <v>3949</v>
      </c>
      <c r="B1431" s="10" t="s">
        <v>3867</v>
      </c>
      <c r="C1431" s="10" t="s">
        <v>65</v>
      </c>
      <c r="D1431" s="11"/>
      <c r="E1431" s="12">
        <f>TRUNC(일위대가목록!E1208,0)</f>
        <v>0</v>
      </c>
      <c r="F1431" s="12">
        <f>TRUNC(E1431*D1431, 0)</f>
        <v>0</v>
      </c>
      <c r="G1431" s="12">
        <f>TRUNC(일위대가목록!F1208,0)</f>
        <v>14797</v>
      </c>
      <c r="H1431" s="12">
        <f>TRUNC(G1431*D1431, 0)</f>
        <v>0</v>
      </c>
      <c r="I1431" s="12">
        <f>TRUNC(일위대가목록!G1208,0)</f>
        <v>357</v>
      </c>
      <c r="J1431" s="12">
        <f>TRUNC(I1431*D1431, 0)</f>
        <v>0</v>
      </c>
      <c r="K1431" s="12">
        <f>TRUNC(E1431+G1431+I1431, 0)</f>
        <v>15154</v>
      </c>
      <c r="L1431" s="12">
        <f>TRUNC(F1431+H1431+J1431, 0)</f>
        <v>0</v>
      </c>
      <c r="M1431" s="10" t="s">
        <v>52</v>
      </c>
      <c r="N1431" s="9" t="s">
        <v>3976</v>
      </c>
      <c r="O1431" s="9" t="s">
        <v>52</v>
      </c>
      <c r="P1431" s="9" t="s">
        <v>52</v>
      </c>
      <c r="Q1431" s="9" t="s">
        <v>3948</v>
      </c>
      <c r="R1431" s="9" t="s">
        <v>52</v>
      </c>
      <c r="S1431" s="9" t="s">
        <v>67</v>
      </c>
      <c r="T1431" s="9" t="s">
        <v>54</v>
      </c>
      <c r="U1431" s="9" t="s">
        <v>54</v>
      </c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9" t="s">
        <v>52</v>
      </c>
      <c r="AT1431" s="1"/>
      <c r="AU1431" s="9" t="s">
        <v>52</v>
      </c>
      <c r="AV1431" s="9" t="s">
        <v>52</v>
      </c>
      <c r="AW1431" s="9" t="s">
        <v>3977</v>
      </c>
      <c r="AX1431" s="1">
        <v>1699</v>
      </c>
      <c r="AY1431" s="1"/>
    </row>
    <row r="1432" spans="1:51" ht="30" customHeight="1" x14ac:dyDescent="0.3">
      <c r="A1432" s="10" t="s">
        <v>3915</v>
      </c>
      <c r="B1432" s="10" t="s">
        <v>3978</v>
      </c>
      <c r="C1432" s="10" t="s">
        <v>52</v>
      </c>
      <c r="D1432" s="11">
        <v>1</v>
      </c>
      <c r="E1432" s="12">
        <f>SUM(F1433:F1446)</f>
        <v>0</v>
      </c>
      <c r="F1432" s="12">
        <f>TRUNC(E1432*D1432, 0)</f>
        <v>0</v>
      </c>
      <c r="G1432" s="12">
        <f>SUM(H1433:H1446)</f>
        <v>0</v>
      </c>
      <c r="H1432" s="12">
        <f>TRUNC(G1432*D1432, 0)</f>
        <v>0</v>
      </c>
      <c r="I1432" s="12">
        <f>SUM(J1433:J1446)</f>
        <v>0</v>
      </c>
      <c r="J1432" s="12">
        <f>TRUNC(I1432*D1432, 0)</f>
        <v>0</v>
      </c>
      <c r="K1432" s="12">
        <f>SUM(L1433:L1446)</f>
        <v>0</v>
      </c>
      <c r="L1432" s="12">
        <f>TRUNC(F1432+H1432+J1432, 0)</f>
        <v>0</v>
      </c>
      <c r="M1432" s="10" t="s">
        <v>52</v>
      </c>
      <c r="N1432" s="9" t="s">
        <v>52</v>
      </c>
      <c r="O1432" s="9" t="s">
        <v>52</v>
      </c>
      <c r="P1432" s="9" t="s">
        <v>52</v>
      </c>
      <c r="Q1432" s="9" t="s">
        <v>3979</v>
      </c>
      <c r="R1432" s="9" t="s">
        <v>3844</v>
      </c>
      <c r="S1432" s="9" t="s">
        <v>54</v>
      </c>
      <c r="T1432" s="9" t="s">
        <v>54</v>
      </c>
      <c r="U1432" s="9" t="s">
        <v>54</v>
      </c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9" t="s">
        <v>52</v>
      </c>
      <c r="AT1432" s="1">
        <v>5</v>
      </c>
      <c r="AU1432" s="9" t="s">
        <v>52</v>
      </c>
      <c r="AV1432" s="9" t="s">
        <v>52</v>
      </c>
      <c r="AW1432" s="9" t="s">
        <v>3979</v>
      </c>
      <c r="AX1432" s="1">
        <v>1747</v>
      </c>
      <c r="AY1432" s="1"/>
    </row>
    <row r="1433" spans="1:51" ht="30" customHeight="1" x14ac:dyDescent="0.3">
      <c r="A1433" s="10" t="s">
        <v>3980</v>
      </c>
      <c r="B1433" s="10" t="s">
        <v>3848</v>
      </c>
      <c r="C1433" s="10" t="s">
        <v>344</v>
      </c>
      <c r="D1433" s="11"/>
      <c r="E1433" s="12">
        <f>TRUNC(일위대가목록!E1209,0)</f>
        <v>0</v>
      </c>
      <c r="F1433" s="12">
        <f>TRUNC(E1433*D1433, 0)</f>
        <v>0</v>
      </c>
      <c r="G1433" s="12">
        <f>TRUNC(일위대가목록!F1209,0)</f>
        <v>554249</v>
      </c>
      <c r="H1433" s="12">
        <f>TRUNC(G1433*D1433, 0)</f>
        <v>0</v>
      </c>
      <c r="I1433" s="12">
        <f>TRUNC(일위대가목록!G1209,0)</f>
        <v>16627</v>
      </c>
      <c r="J1433" s="12">
        <f>TRUNC(I1433*D1433, 0)</f>
        <v>0</v>
      </c>
      <c r="K1433" s="12">
        <f>TRUNC(E1433+G1433+I1433, 0)</f>
        <v>570876</v>
      </c>
      <c r="L1433" s="12">
        <f>TRUNC(F1433+H1433+J1433, 0)</f>
        <v>0</v>
      </c>
      <c r="M1433" s="10" t="s">
        <v>52</v>
      </c>
      <c r="N1433" s="9" t="s">
        <v>3981</v>
      </c>
      <c r="O1433" s="9" t="s">
        <v>52</v>
      </c>
      <c r="P1433" s="9" t="s">
        <v>52</v>
      </c>
      <c r="Q1433" s="9" t="s">
        <v>3979</v>
      </c>
      <c r="R1433" s="9" t="s">
        <v>52</v>
      </c>
      <c r="S1433" s="9" t="s">
        <v>67</v>
      </c>
      <c r="T1433" s="9" t="s">
        <v>54</v>
      </c>
      <c r="U1433" s="9" t="s">
        <v>54</v>
      </c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9" t="s">
        <v>52</v>
      </c>
      <c r="AT1433" s="1"/>
      <c r="AU1433" s="9" t="s">
        <v>52</v>
      </c>
      <c r="AV1433" s="9" t="s">
        <v>52</v>
      </c>
      <c r="AW1433" s="9" t="s">
        <v>3982</v>
      </c>
      <c r="AX1433" s="1">
        <v>1701</v>
      </c>
      <c r="AY1433" s="1"/>
    </row>
    <row r="1434" spans="1:51" ht="30" customHeight="1" x14ac:dyDescent="0.3">
      <c r="A1434" s="10" t="s">
        <v>3980</v>
      </c>
      <c r="B1434" s="10" t="s">
        <v>3852</v>
      </c>
      <c r="C1434" s="10" t="s">
        <v>344</v>
      </c>
      <c r="D1434" s="11"/>
      <c r="E1434" s="12">
        <f>TRUNC(일위대가목록!E1210,0)</f>
        <v>0</v>
      </c>
      <c r="F1434" s="12">
        <f>TRUNC(E1434*D1434, 0)</f>
        <v>0</v>
      </c>
      <c r="G1434" s="12">
        <f>TRUNC(일위대가목록!F1210,0)</f>
        <v>581962</v>
      </c>
      <c r="H1434" s="12">
        <f>TRUNC(G1434*D1434, 0)</f>
        <v>0</v>
      </c>
      <c r="I1434" s="12">
        <f>TRUNC(일위대가목록!G1210,0)</f>
        <v>16627</v>
      </c>
      <c r="J1434" s="12">
        <f>TRUNC(I1434*D1434, 0)</f>
        <v>0</v>
      </c>
      <c r="K1434" s="12">
        <f>TRUNC(E1434+G1434+I1434, 0)</f>
        <v>598589</v>
      </c>
      <c r="L1434" s="12">
        <f>TRUNC(F1434+H1434+J1434, 0)</f>
        <v>0</v>
      </c>
      <c r="M1434" s="10" t="s">
        <v>52</v>
      </c>
      <c r="N1434" s="9" t="s">
        <v>3983</v>
      </c>
      <c r="O1434" s="9" t="s">
        <v>52</v>
      </c>
      <c r="P1434" s="9" t="s">
        <v>52</v>
      </c>
      <c r="Q1434" s="9" t="s">
        <v>3979</v>
      </c>
      <c r="R1434" s="9" t="s">
        <v>52</v>
      </c>
      <c r="S1434" s="9" t="s">
        <v>67</v>
      </c>
      <c r="T1434" s="9" t="s">
        <v>54</v>
      </c>
      <c r="U1434" s="9" t="s">
        <v>54</v>
      </c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9" t="s">
        <v>52</v>
      </c>
      <c r="AT1434" s="1"/>
      <c r="AU1434" s="9" t="s">
        <v>52</v>
      </c>
      <c r="AV1434" s="9" t="s">
        <v>52</v>
      </c>
      <c r="AW1434" s="9" t="s">
        <v>3984</v>
      </c>
      <c r="AX1434" s="1">
        <v>1702</v>
      </c>
      <c r="AY1434" s="1"/>
    </row>
    <row r="1435" spans="1:51" ht="30" customHeight="1" x14ac:dyDescent="0.3">
      <c r="A1435" s="10" t="s">
        <v>3980</v>
      </c>
      <c r="B1435" s="10" t="s">
        <v>3855</v>
      </c>
      <c r="C1435" s="10" t="s">
        <v>344</v>
      </c>
      <c r="D1435" s="11"/>
      <c r="E1435" s="12">
        <f>TRUNC(일위대가목록!E1211,0)</f>
        <v>0</v>
      </c>
      <c r="F1435" s="12">
        <f>TRUNC(E1435*D1435, 0)</f>
        <v>0</v>
      </c>
      <c r="G1435" s="12">
        <f>TRUNC(일위대가목록!F1211,0)</f>
        <v>598589</v>
      </c>
      <c r="H1435" s="12">
        <f>TRUNC(G1435*D1435, 0)</f>
        <v>0</v>
      </c>
      <c r="I1435" s="12">
        <f>TRUNC(일위대가목록!G1211,0)</f>
        <v>16627</v>
      </c>
      <c r="J1435" s="12">
        <f>TRUNC(I1435*D1435, 0)</f>
        <v>0</v>
      </c>
      <c r="K1435" s="12">
        <f>TRUNC(E1435+G1435+I1435, 0)</f>
        <v>615216</v>
      </c>
      <c r="L1435" s="12">
        <f>TRUNC(F1435+H1435+J1435, 0)</f>
        <v>0</v>
      </c>
      <c r="M1435" s="10" t="s">
        <v>52</v>
      </c>
      <c r="N1435" s="9" t="s">
        <v>3985</v>
      </c>
      <c r="O1435" s="9" t="s">
        <v>52</v>
      </c>
      <c r="P1435" s="9" t="s">
        <v>52</v>
      </c>
      <c r="Q1435" s="9" t="s">
        <v>3979</v>
      </c>
      <c r="R1435" s="9" t="s">
        <v>52</v>
      </c>
      <c r="S1435" s="9" t="s">
        <v>67</v>
      </c>
      <c r="T1435" s="9" t="s">
        <v>54</v>
      </c>
      <c r="U1435" s="9" t="s">
        <v>54</v>
      </c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9" t="s">
        <v>52</v>
      </c>
      <c r="AT1435" s="1"/>
      <c r="AU1435" s="9" t="s">
        <v>52</v>
      </c>
      <c r="AV1435" s="9" t="s">
        <v>52</v>
      </c>
      <c r="AW1435" s="9" t="s">
        <v>3986</v>
      </c>
      <c r="AX1435" s="1">
        <v>1703</v>
      </c>
      <c r="AY1435" s="1"/>
    </row>
    <row r="1436" spans="1:51" ht="30" customHeight="1" x14ac:dyDescent="0.3">
      <c r="A1436" s="10" t="s">
        <v>3980</v>
      </c>
      <c r="B1436" s="10" t="s">
        <v>3858</v>
      </c>
      <c r="C1436" s="10" t="s">
        <v>344</v>
      </c>
      <c r="D1436" s="11"/>
      <c r="E1436" s="12">
        <f>TRUNC(일위대가목록!E1212,0)</f>
        <v>0</v>
      </c>
      <c r="F1436" s="12">
        <f>TRUNC(E1436*D1436, 0)</f>
        <v>0</v>
      </c>
      <c r="G1436" s="12">
        <f>TRUNC(일위대가목록!F1212,0)</f>
        <v>620759</v>
      </c>
      <c r="H1436" s="12">
        <f>TRUNC(G1436*D1436, 0)</f>
        <v>0</v>
      </c>
      <c r="I1436" s="12">
        <f>TRUNC(일위대가목록!G1212,0)</f>
        <v>16627</v>
      </c>
      <c r="J1436" s="12">
        <f>TRUNC(I1436*D1436, 0)</f>
        <v>0</v>
      </c>
      <c r="K1436" s="12">
        <f>TRUNC(E1436+G1436+I1436, 0)</f>
        <v>637386</v>
      </c>
      <c r="L1436" s="12">
        <f>TRUNC(F1436+H1436+J1436, 0)</f>
        <v>0</v>
      </c>
      <c r="M1436" s="10" t="s">
        <v>52</v>
      </c>
      <c r="N1436" s="9" t="s">
        <v>3987</v>
      </c>
      <c r="O1436" s="9" t="s">
        <v>52</v>
      </c>
      <c r="P1436" s="9" t="s">
        <v>52</v>
      </c>
      <c r="Q1436" s="9" t="s">
        <v>3979</v>
      </c>
      <c r="R1436" s="9" t="s">
        <v>52</v>
      </c>
      <c r="S1436" s="9" t="s">
        <v>67</v>
      </c>
      <c r="T1436" s="9" t="s">
        <v>54</v>
      </c>
      <c r="U1436" s="9" t="s">
        <v>54</v>
      </c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9" t="s">
        <v>52</v>
      </c>
      <c r="AT1436" s="1"/>
      <c r="AU1436" s="9" t="s">
        <v>52</v>
      </c>
      <c r="AV1436" s="9" t="s">
        <v>52</v>
      </c>
      <c r="AW1436" s="9" t="s">
        <v>3988</v>
      </c>
      <c r="AX1436" s="1">
        <v>1704</v>
      </c>
      <c r="AY1436" s="1"/>
    </row>
    <row r="1437" spans="1:51" ht="30" customHeight="1" x14ac:dyDescent="0.3">
      <c r="A1437" s="10" t="s">
        <v>3980</v>
      </c>
      <c r="B1437" s="10" t="s">
        <v>3861</v>
      </c>
      <c r="C1437" s="10" t="s">
        <v>344</v>
      </c>
      <c r="D1437" s="11"/>
      <c r="E1437" s="12">
        <f>TRUNC(일위대가목록!E1213,0)</f>
        <v>0</v>
      </c>
      <c r="F1437" s="12">
        <f>TRUNC(E1437*D1437, 0)</f>
        <v>0</v>
      </c>
      <c r="G1437" s="12">
        <f>TRUNC(일위대가목록!F1213,0)</f>
        <v>642929</v>
      </c>
      <c r="H1437" s="12">
        <f>TRUNC(G1437*D1437, 0)</f>
        <v>0</v>
      </c>
      <c r="I1437" s="12">
        <f>TRUNC(일위대가목록!G1213,0)</f>
        <v>16627</v>
      </c>
      <c r="J1437" s="12">
        <f>TRUNC(I1437*D1437, 0)</f>
        <v>0</v>
      </c>
      <c r="K1437" s="12">
        <f>TRUNC(E1437+G1437+I1437, 0)</f>
        <v>659556</v>
      </c>
      <c r="L1437" s="12">
        <f>TRUNC(F1437+H1437+J1437, 0)</f>
        <v>0</v>
      </c>
      <c r="M1437" s="10" t="s">
        <v>52</v>
      </c>
      <c r="N1437" s="9" t="s">
        <v>3989</v>
      </c>
      <c r="O1437" s="9" t="s">
        <v>52</v>
      </c>
      <c r="P1437" s="9" t="s">
        <v>52</v>
      </c>
      <c r="Q1437" s="9" t="s">
        <v>3979</v>
      </c>
      <c r="R1437" s="9" t="s">
        <v>52</v>
      </c>
      <c r="S1437" s="9" t="s">
        <v>67</v>
      </c>
      <c r="T1437" s="9" t="s">
        <v>54</v>
      </c>
      <c r="U1437" s="9" t="s">
        <v>54</v>
      </c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9" t="s">
        <v>52</v>
      </c>
      <c r="AT1437" s="1"/>
      <c r="AU1437" s="9" t="s">
        <v>52</v>
      </c>
      <c r="AV1437" s="9" t="s">
        <v>52</v>
      </c>
      <c r="AW1437" s="9" t="s">
        <v>3990</v>
      </c>
      <c r="AX1437" s="1">
        <v>1705</v>
      </c>
      <c r="AY1437" s="1"/>
    </row>
    <row r="1438" spans="1:51" ht="30" customHeight="1" x14ac:dyDescent="0.3">
      <c r="A1438" s="10" t="s">
        <v>3980</v>
      </c>
      <c r="B1438" s="10" t="s">
        <v>3864</v>
      </c>
      <c r="C1438" s="10" t="s">
        <v>344</v>
      </c>
      <c r="D1438" s="11"/>
      <c r="E1438" s="12">
        <f>TRUNC(일위대가목록!E1214,0)</f>
        <v>0</v>
      </c>
      <c r="F1438" s="12">
        <f>TRUNC(E1438*D1438, 0)</f>
        <v>0</v>
      </c>
      <c r="G1438" s="12">
        <f>TRUNC(일위대가목록!F1214,0)</f>
        <v>665099</v>
      </c>
      <c r="H1438" s="12">
        <f>TRUNC(G1438*D1438, 0)</f>
        <v>0</v>
      </c>
      <c r="I1438" s="12">
        <f>TRUNC(일위대가목록!G1214,0)</f>
        <v>16627</v>
      </c>
      <c r="J1438" s="12">
        <f>TRUNC(I1438*D1438, 0)</f>
        <v>0</v>
      </c>
      <c r="K1438" s="12">
        <f>TRUNC(E1438+G1438+I1438, 0)</f>
        <v>681726</v>
      </c>
      <c r="L1438" s="12">
        <f>TRUNC(F1438+H1438+J1438, 0)</f>
        <v>0</v>
      </c>
      <c r="M1438" s="10" t="s">
        <v>52</v>
      </c>
      <c r="N1438" s="9" t="s">
        <v>3991</v>
      </c>
      <c r="O1438" s="9" t="s">
        <v>52</v>
      </c>
      <c r="P1438" s="9" t="s">
        <v>52</v>
      </c>
      <c r="Q1438" s="9" t="s">
        <v>3979</v>
      </c>
      <c r="R1438" s="9" t="s">
        <v>52</v>
      </c>
      <c r="S1438" s="9" t="s">
        <v>67</v>
      </c>
      <c r="T1438" s="9" t="s">
        <v>54</v>
      </c>
      <c r="U1438" s="9" t="s">
        <v>54</v>
      </c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9" t="s">
        <v>52</v>
      </c>
      <c r="AT1438" s="1"/>
      <c r="AU1438" s="9" t="s">
        <v>52</v>
      </c>
      <c r="AV1438" s="9" t="s">
        <v>52</v>
      </c>
      <c r="AW1438" s="9" t="s">
        <v>3992</v>
      </c>
      <c r="AX1438" s="1">
        <v>1706</v>
      </c>
      <c r="AY1438" s="1"/>
    </row>
    <row r="1439" spans="1:51" ht="30" customHeight="1" x14ac:dyDescent="0.3">
      <c r="A1439" s="10" t="s">
        <v>3980</v>
      </c>
      <c r="B1439" s="10" t="s">
        <v>3867</v>
      </c>
      <c r="C1439" s="10" t="s">
        <v>344</v>
      </c>
      <c r="D1439" s="11"/>
      <c r="E1439" s="12">
        <f>TRUNC(일위대가목록!E1215,0)</f>
        <v>0</v>
      </c>
      <c r="F1439" s="12">
        <f>TRUNC(E1439*D1439, 0)</f>
        <v>0</v>
      </c>
      <c r="G1439" s="12">
        <f>TRUNC(일위대가목록!F1215,0)</f>
        <v>687269</v>
      </c>
      <c r="H1439" s="12">
        <f>TRUNC(G1439*D1439, 0)</f>
        <v>0</v>
      </c>
      <c r="I1439" s="12">
        <f>TRUNC(일위대가목록!G1215,0)</f>
        <v>16627</v>
      </c>
      <c r="J1439" s="12">
        <f>TRUNC(I1439*D1439, 0)</f>
        <v>0</v>
      </c>
      <c r="K1439" s="12">
        <f>TRUNC(E1439+G1439+I1439, 0)</f>
        <v>703896</v>
      </c>
      <c r="L1439" s="12">
        <f>TRUNC(F1439+H1439+J1439, 0)</f>
        <v>0</v>
      </c>
      <c r="M1439" s="10" t="s">
        <v>52</v>
      </c>
      <c r="N1439" s="9" t="s">
        <v>3993</v>
      </c>
      <c r="O1439" s="9" t="s">
        <v>52</v>
      </c>
      <c r="P1439" s="9" t="s">
        <v>52</v>
      </c>
      <c r="Q1439" s="9" t="s">
        <v>3979</v>
      </c>
      <c r="R1439" s="9" t="s">
        <v>52</v>
      </c>
      <c r="S1439" s="9" t="s">
        <v>67</v>
      </c>
      <c r="T1439" s="9" t="s">
        <v>54</v>
      </c>
      <c r="U1439" s="9" t="s">
        <v>54</v>
      </c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9" t="s">
        <v>52</v>
      </c>
      <c r="AT1439" s="1"/>
      <c r="AU1439" s="9" t="s">
        <v>52</v>
      </c>
      <c r="AV1439" s="9" t="s">
        <v>52</v>
      </c>
      <c r="AW1439" s="9" t="s">
        <v>3994</v>
      </c>
      <c r="AX1439" s="1">
        <v>1707</v>
      </c>
      <c r="AY1439" s="1"/>
    </row>
    <row r="1440" spans="1:51" ht="30" customHeight="1" x14ac:dyDescent="0.3">
      <c r="A1440" s="10" t="s">
        <v>3980</v>
      </c>
      <c r="B1440" s="10" t="s">
        <v>3848</v>
      </c>
      <c r="C1440" s="10" t="s">
        <v>65</v>
      </c>
      <c r="D1440" s="11"/>
      <c r="E1440" s="12">
        <f>TRUNC(일위대가목록!E1216,0)</f>
        <v>0</v>
      </c>
      <c r="F1440" s="12">
        <f>TRUNC(E1440*D1440, 0)</f>
        <v>0</v>
      </c>
      <c r="G1440" s="12">
        <f>TRUNC(일위대가목록!F1216,0)</f>
        <v>55424</v>
      </c>
      <c r="H1440" s="12">
        <f>TRUNC(G1440*D1440, 0)</f>
        <v>0</v>
      </c>
      <c r="I1440" s="12">
        <f>TRUNC(일위대가목록!G1216,0)</f>
        <v>1662</v>
      </c>
      <c r="J1440" s="12">
        <f>TRUNC(I1440*D1440, 0)</f>
        <v>0</v>
      </c>
      <c r="K1440" s="12">
        <f>TRUNC(E1440+G1440+I1440, 0)</f>
        <v>57086</v>
      </c>
      <c r="L1440" s="12">
        <f>TRUNC(F1440+H1440+J1440, 0)</f>
        <v>0</v>
      </c>
      <c r="M1440" s="10" t="s">
        <v>52</v>
      </c>
      <c r="N1440" s="9" t="s">
        <v>3995</v>
      </c>
      <c r="O1440" s="9" t="s">
        <v>52</v>
      </c>
      <c r="P1440" s="9" t="s">
        <v>52</v>
      </c>
      <c r="Q1440" s="9" t="s">
        <v>3979</v>
      </c>
      <c r="R1440" s="9" t="s">
        <v>52</v>
      </c>
      <c r="S1440" s="9" t="s">
        <v>67</v>
      </c>
      <c r="T1440" s="9" t="s">
        <v>54</v>
      </c>
      <c r="U1440" s="9" t="s">
        <v>54</v>
      </c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9" t="s">
        <v>52</v>
      </c>
      <c r="AT1440" s="1"/>
      <c r="AU1440" s="9" t="s">
        <v>52</v>
      </c>
      <c r="AV1440" s="9" t="s">
        <v>52</v>
      </c>
      <c r="AW1440" s="9" t="s">
        <v>3996</v>
      </c>
      <c r="AX1440" s="1">
        <v>1708</v>
      </c>
      <c r="AY1440" s="1"/>
    </row>
    <row r="1441" spans="1:51" ht="30" customHeight="1" x14ac:dyDescent="0.3">
      <c r="A1441" s="10" t="s">
        <v>3980</v>
      </c>
      <c r="B1441" s="10" t="s">
        <v>3852</v>
      </c>
      <c r="C1441" s="10" t="s">
        <v>65</v>
      </c>
      <c r="D1441" s="11"/>
      <c r="E1441" s="12">
        <f>TRUNC(일위대가목록!E1217,0)</f>
        <v>0</v>
      </c>
      <c r="F1441" s="12">
        <f>TRUNC(E1441*D1441, 0)</f>
        <v>0</v>
      </c>
      <c r="G1441" s="12">
        <f>TRUNC(일위대가목록!F1217,0)</f>
        <v>58196</v>
      </c>
      <c r="H1441" s="12">
        <f>TRUNC(G1441*D1441, 0)</f>
        <v>0</v>
      </c>
      <c r="I1441" s="12">
        <f>TRUNC(일위대가목록!G1217,0)</f>
        <v>1662</v>
      </c>
      <c r="J1441" s="12">
        <f>TRUNC(I1441*D1441, 0)</f>
        <v>0</v>
      </c>
      <c r="K1441" s="12">
        <f>TRUNC(E1441+G1441+I1441, 0)</f>
        <v>59858</v>
      </c>
      <c r="L1441" s="12">
        <f>TRUNC(F1441+H1441+J1441, 0)</f>
        <v>0</v>
      </c>
      <c r="M1441" s="10" t="s">
        <v>52</v>
      </c>
      <c r="N1441" s="9" t="s">
        <v>3997</v>
      </c>
      <c r="O1441" s="9" t="s">
        <v>52</v>
      </c>
      <c r="P1441" s="9" t="s">
        <v>52</v>
      </c>
      <c r="Q1441" s="9" t="s">
        <v>3979</v>
      </c>
      <c r="R1441" s="9" t="s">
        <v>52</v>
      </c>
      <c r="S1441" s="9" t="s">
        <v>67</v>
      </c>
      <c r="T1441" s="9" t="s">
        <v>54</v>
      </c>
      <c r="U1441" s="9" t="s">
        <v>54</v>
      </c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9" t="s">
        <v>52</v>
      </c>
      <c r="AT1441" s="1"/>
      <c r="AU1441" s="9" t="s">
        <v>52</v>
      </c>
      <c r="AV1441" s="9" t="s">
        <v>52</v>
      </c>
      <c r="AW1441" s="9" t="s">
        <v>3998</v>
      </c>
      <c r="AX1441" s="1">
        <v>1709</v>
      </c>
      <c r="AY1441" s="1"/>
    </row>
    <row r="1442" spans="1:51" ht="30" customHeight="1" x14ac:dyDescent="0.3">
      <c r="A1442" s="10" t="s">
        <v>3980</v>
      </c>
      <c r="B1442" s="10" t="s">
        <v>3855</v>
      </c>
      <c r="C1442" s="10" t="s">
        <v>65</v>
      </c>
      <c r="D1442" s="11"/>
      <c r="E1442" s="12">
        <f>TRUNC(일위대가목록!E1218,0)</f>
        <v>0</v>
      </c>
      <c r="F1442" s="12">
        <f>TRUNC(E1442*D1442, 0)</f>
        <v>0</v>
      </c>
      <c r="G1442" s="12">
        <f>TRUNC(일위대가목록!F1218,0)</f>
        <v>59858</v>
      </c>
      <c r="H1442" s="12">
        <f>TRUNC(G1442*D1442, 0)</f>
        <v>0</v>
      </c>
      <c r="I1442" s="12">
        <f>TRUNC(일위대가목록!G1218,0)</f>
        <v>1662</v>
      </c>
      <c r="J1442" s="12">
        <f>TRUNC(I1442*D1442, 0)</f>
        <v>0</v>
      </c>
      <c r="K1442" s="12">
        <f>TRUNC(E1442+G1442+I1442, 0)</f>
        <v>61520</v>
      </c>
      <c r="L1442" s="12">
        <f>TRUNC(F1442+H1442+J1442, 0)</f>
        <v>0</v>
      </c>
      <c r="M1442" s="10" t="s">
        <v>52</v>
      </c>
      <c r="N1442" s="9" t="s">
        <v>3999</v>
      </c>
      <c r="O1442" s="9" t="s">
        <v>52</v>
      </c>
      <c r="P1442" s="9" t="s">
        <v>52</v>
      </c>
      <c r="Q1442" s="9" t="s">
        <v>3979</v>
      </c>
      <c r="R1442" s="9" t="s">
        <v>52</v>
      </c>
      <c r="S1442" s="9" t="s">
        <v>67</v>
      </c>
      <c r="T1442" s="9" t="s">
        <v>54</v>
      </c>
      <c r="U1442" s="9" t="s">
        <v>54</v>
      </c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9" t="s">
        <v>52</v>
      </c>
      <c r="AT1442" s="1"/>
      <c r="AU1442" s="9" t="s">
        <v>52</v>
      </c>
      <c r="AV1442" s="9" t="s">
        <v>52</v>
      </c>
      <c r="AW1442" s="9" t="s">
        <v>4000</v>
      </c>
      <c r="AX1442" s="1">
        <v>1710</v>
      </c>
      <c r="AY1442" s="1"/>
    </row>
    <row r="1443" spans="1:51" ht="30" customHeight="1" x14ac:dyDescent="0.3">
      <c r="A1443" s="10" t="s">
        <v>3980</v>
      </c>
      <c r="B1443" s="10" t="s">
        <v>3858</v>
      </c>
      <c r="C1443" s="10" t="s">
        <v>65</v>
      </c>
      <c r="D1443" s="11"/>
      <c r="E1443" s="12">
        <f>TRUNC(일위대가목록!E1219,0)</f>
        <v>0</v>
      </c>
      <c r="F1443" s="12">
        <f>TRUNC(E1443*D1443, 0)</f>
        <v>0</v>
      </c>
      <c r="G1443" s="12">
        <f>TRUNC(일위대가목록!F1219,0)</f>
        <v>62075</v>
      </c>
      <c r="H1443" s="12">
        <f>TRUNC(G1443*D1443, 0)</f>
        <v>0</v>
      </c>
      <c r="I1443" s="12">
        <f>TRUNC(일위대가목록!G1219,0)</f>
        <v>1662</v>
      </c>
      <c r="J1443" s="12">
        <f>TRUNC(I1443*D1443, 0)</f>
        <v>0</v>
      </c>
      <c r="K1443" s="12">
        <f>TRUNC(E1443+G1443+I1443, 0)</f>
        <v>63737</v>
      </c>
      <c r="L1443" s="12">
        <f>TRUNC(F1443+H1443+J1443, 0)</f>
        <v>0</v>
      </c>
      <c r="M1443" s="10" t="s">
        <v>52</v>
      </c>
      <c r="N1443" s="9" t="s">
        <v>4001</v>
      </c>
      <c r="O1443" s="9" t="s">
        <v>52</v>
      </c>
      <c r="P1443" s="9" t="s">
        <v>52</v>
      </c>
      <c r="Q1443" s="9" t="s">
        <v>3979</v>
      </c>
      <c r="R1443" s="9" t="s">
        <v>52</v>
      </c>
      <c r="S1443" s="9" t="s">
        <v>67</v>
      </c>
      <c r="T1443" s="9" t="s">
        <v>54</v>
      </c>
      <c r="U1443" s="9" t="s">
        <v>54</v>
      </c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9" t="s">
        <v>52</v>
      </c>
      <c r="AT1443" s="1"/>
      <c r="AU1443" s="9" t="s">
        <v>52</v>
      </c>
      <c r="AV1443" s="9" t="s">
        <v>52</v>
      </c>
      <c r="AW1443" s="9" t="s">
        <v>4002</v>
      </c>
      <c r="AX1443" s="1">
        <v>1711</v>
      </c>
      <c r="AY1443" s="1"/>
    </row>
    <row r="1444" spans="1:51" ht="30" customHeight="1" x14ac:dyDescent="0.3">
      <c r="A1444" s="10" t="s">
        <v>3980</v>
      </c>
      <c r="B1444" s="10" t="s">
        <v>3861</v>
      </c>
      <c r="C1444" s="10" t="s">
        <v>65</v>
      </c>
      <c r="D1444" s="11"/>
      <c r="E1444" s="12">
        <f>TRUNC(일위대가목록!E1220,0)</f>
        <v>0</v>
      </c>
      <c r="F1444" s="12">
        <f>TRUNC(E1444*D1444, 0)</f>
        <v>0</v>
      </c>
      <c r="G1444" s="12">
        <f>TRUNC(일위대가목록!F1220,0)</f>
        <v>64292</v>
      </c>
      <c r="H1444" s="12">
        <f>TRUNC(G1444*D1444, 0)</f>
        <v>0</v>
      </c>
      <c r="I1444" s="12">
        <f>TRUNC(일위대가목록!G1220,0)</f>
        <v>1662</v>
      </c>
      <c r="J1444" s="12">
        <f>TRUNC(I1444*D1444, 0)</f>
        <v>0</v>
      </c>
      <c r="K1444" s="12">
        <f>TRUNC(E1444+G1444+I1444, 0)</f>
        <v>65954</v>
      </c>
      <c r="L1444" s="12">
        <f>TRUNC(F1444+H1444+J1444, 0)</f>
        <v>0</v>
      </c>
      <c r="M1444" s="10" t="s">
        <v>52</v>
      </c>
      <c r="N1444" s="9" t="s">
        <v>4003</v>
      </c>
      <c r="O1444" s="9" t="s">
        <v>52</v>
      </c>
      <c r="P1444" s="9" t="s">
        <v>52</v>
      </c>
      <c r="Q1444" s="9" t="s">
        <v>3979</v>
      </c>
      <c r="R1444" s="9" t="s">
        <v>52</v>
      </c>
      <c r="S1444" s="9" t="s">
        <v>67</v>
      </c>
      <c r="T1444" s="9" t="s">
        <v>54</v>
      </c>
      <c r="U1444" s="9" t="s">
        <v>54</v>
      </c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9" t="s">
        <v>52</v>
      </c>
      <c r="AT1444" s="1"/>
      <c r="AU1444" s="9" t="s">
        <v>52</v>
      </c>
      <c r="AV1444" s="9" t="s">
        <v>52</v>
      </c>
      <c r="AW1444" s="9" t="s">
        <v>4004</v>
      </c>
      <c r="AX1444" s="1">
        <v>1712</v>
      </c>
      <c r="AY1444" s="1"/>
    </row>
    <row r="1445" spans="1:51" ht="30" customHeight="1" x14ac:dyDescent="0.3">
      <c r="A1445" s="10" t="s">
        <v>3980</v>
      </c>
      <c r="B1445" s="10" t="s">
        <v>3864</v>
      </c>
      <c r="C1445" s="10" t="s">
        <v>65</v>
      </c>
      <c r="D1445" s="11"/>
      <c r="E1445" s="12">
        <f>TRUNC(일위대가목록!E1221,0)</f>
        <v>0</v>
      </c>
      <c r="F1445" s="12">
        <f>TRUNC(E1445*D1445, 0)</f>
        <v>0</v>
      </c>
      <c r="G1445" s="12">
        <f>TRUNC(일위대가목록!F1221,0)</f>
        <v>66509</v>
      </c>
      <c r="H1445" s="12">
        <f>TRUNC(G1445*D1445, 0)</f>
        <v>0</v>
      </c>
      <c r="I1445" s="12">
        <f>TRUNC(일위대가목록!G1221,0)</f>
        <v>1662</v>
      </c>
      <c r="J1445" s="12">
        <f>TRUNC(I1445*D1445, 0)</f>
        <v>0</v>
      </c>
      <c r="K1445" s="12">
        <f>TRUNC(E1445+G1445+I1445, 0)</f>
        <v>68171</v>
      </c>
      <c r="L1445" s="12">
        <f>TRUNC(F1445+H1445+J1445, 0)</f>
        <v>0</v>
      </c>
      <c r="M1445" s="10" t="s">
        <v>52</v>
      </c>
      <c r="N1445" s="9" t="s">
        <v>4005</v>
      </c>
      <c r="O1445" s="9" t="s">
        <v>52</v>
      </c>
      <c r="P1445" s="9" t="s">
        <v>52</v>
      </c>
      <c r="Q1445" s="9" t="s">
        <v>3979</v>
      </c>
      <c r="R1445" s="9" t="s">
        <v>52</v>
      </c>
      <c r="S1445" s="9" t="s">
        <v>67</v>
      </c>
      <c r="T1445" s="9" t="s">
        <v>54</v>
      </c>
      <c r="U1445" s="9" t="s">
        <v>54</v>
      </c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9" t="s">
        <v>52</v>
      </c>
      <c r="AT1445" s="1"/>
      <c r="AU1445" s="9" t="s">
        <v>52</v>
      </c>
      <c r="AV1445" s="9" t="s">
        <v>52</v>
      </c>
      <c r="AW1445" s="9" t="s">
        <v>4006</v>
      </c>
      <c r="AX1445" s="1">
        <v>1713</v>
      </c>
      <c r="AY1445" s="1"/>
    </row>
    <row r="1446" spans="1:51" ht="30" customHeight="1" x14ac:dyDescent="0.3">
      <c r="A1446" s="10" t="s">
        <v>3980</v>
      </c>
      <c r="B1446" s="10" t="s">
        <v>3867</v>
      </c>
      <c r="C1446" s="10" t="s">
        <v>65</v>
      </c>
      <c r="D1446" s="11"/>
      <c r="E1446" s="12">
        <f>TRUNC(일위대가목록!E1222,0)</f>
        <v>0</v>
      </c>
      <c r="F1446" s="12">
        <f>TRUNC(E1446*D1446, 0)</f>
        <v>0</v>
      </c>
      <c r="G1446" s="12">
        <f>TRUNC(일위대가목록!F1222,0)</f>
        <v>68726</v>
      </c>
      <c r="H1446" s="12">
        <f>TRUNC(G1446*D1446, 0)</f>
        <v>0</v>
      </c>
      <c r="I1446" s="12">
        <f>TRUNC(일위대가목록!G1222,0)</f>
        <v>1662</v>
      </c>
      <c r="J1446" s="12">
        <f>TRUNC(I1446*D1446, 0)</f>
        <v>0</v>
      </c>
      <c r="K1446" s="12">
        <f>TRUNC(E1446+G1446+I1446, 0)</f>
        <v>70388</v>
      </c>
      <c r="L1446" s="12">
        <f>TRUNC(F1446+H1446+J1446, 0)</f>
        <v>0</v>
      </c>
      <c r="M1446" s="10" t="s">
        <v>52</v>
      </c>
      <c r="N1446" s="9" t="s">
        <v>4007</v>
      </c>
      <c r="O1446" s="9" t="s">
        <v>52</v>
      </c>
      <c r="P1446" s="9" t="s">
        <v>52</v>
      </c>
      <c r="Q1446" s="9" t="s">
        <v>3979</v>
      </c>
      <c r="R1446" s="9" t="s">
        <v>52</v>
      </c>
      <c r="S1446" s="9" t="s">
        <v>67</v>
      </c>
      <c r="T1446" s="9" t="s">
        <v>54</v>
      </c>
      <c r="U1446" s="9" t="s">
        <v>54</v>
      </c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9" t="s">
        <v>52</v>
      </c>
      <c r="AT1446" s="1"/>
      <c r="AU1446" s="9" t="s">
        <v>52</v>
      </c>
      <c r="AV1446" s="9" t="s">
        <v>52</v>
      </c>
      <c r="AW1446" s="9" t="s">
        <v>4008</v>
      </c>
      <c r="AX1446" s="1">
        <v>1714</v>
      </c>
      <c r="AY1446" s="1"/>
    </row>
    <row r="1447" spans="1:51" ht="30" customHeight="1" x14ac:dyDescent="0.3">
      <c r="A1447" s="10" t="s">
        <v>3915</v>
      </c>
      <c r="B1447" s="10" t="s">
        <v>4009</v>
      </c>
      <c r="C1447" s="10" t="s">
        <v>52</v>
      </c>
      <c r="D1447" s="11">
        <v>1</v>
      </c>
      <c r="E1447" s="12">
        <f>SUM(F1448:F1461)</f>
        <v>0</v>
      </c>
      <c r="F1447" s="12">
        <f>TRUNC(E1447*D1447, 0)</f>
        <v>0</v>
      </c>
      <c r="G1447" s="12">
        <f>SUM(H1448:H1461)</f>
        <v>0</v>
      </c>
      <c r="H1447" s="12">
        <f>TRUNC(G1447*D1447, 0)</f>
        <v>0</v>
      </c>
      <c r="I1447" s="12">
        <f>SUM(J1448:J1461)</f>
        <v>0</v>
      </c>
      <c r="J1447" s="12">
        <f>TRUNC(I1447*D1447, 0)</f>
        <v>0</v>
      </c>
      <c r="K1447" s="12">
        <f>SUM(L1448:L1461)</f>
        <v>0</v>
      </c>
      <c r="L1447" s="12">
        <f>TRUNC(F1447+H1447+J1447, 0)</f>
        <v>0</v>
      </c>
      <c r="M1447" s="10" t="s">
        <v>52</v>
      </c>
      <c r="N1447" s="9" t="s">
        <v>52</v>
      </c>
      <c r="O1447" s="9" t="s">
        <v>52</v>
      </c>
      <c r="P1447" s="9" t="s">
        <v>52</v>
      </c>
      <c r="Q1447" s="9" t="s">
        <v>4010</v>
      </c>
      <c r="R1447" s="9" t="s">
        <v>3844</v>
      </c>
      <c r="S1447" s="9" t="s">
        <v>54</v>
      </c>
      <c r="T1447" s="9" t="s">
        <v>54</v>
      </c>
      <c r="U1447" s="9" t="s">
        <v>54</v>
      </c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9" t="s">
        <v>52</v>
      </c>
      <c r="AT1447" s="1">
        <v>5</v>
      </c>
      <c r="AU1447" s="9" t="s">
        <v>52</v>
      </c>
      <c r="AV1447" s="9" t="s">
        <v>52</v>
      </c>
      <c r="AW1447" s="9" t="s">
        <v>4010</v>
      </c>
      <c r="AX1447" s="1">
        <v>1748</v>
      </c>
      <c r="AY1447" s="1"/>
    </row>
    <row r="1448" spans="1:51" ht="30" customHeight="1" x14ac:dyDescent="0.3">
      <c r="A1448" s="10" t="s">
        <v>4011</v>
      </c>
      <c r="B1448" s="10" t="s">
        <v>3848</v>
      </c>
      <c r="C1448" s="10" t="s">
        <v>344</v>
      </c>
      <c r="D1448" s="11"/>
      <c r="E1448" s="12">
        <f>TRUNC(일위대가목록!E1223,0)</f>
        <v>0</v>
      </c>
      <c r="F1448" s="12">
        <f>TRUNC(E1448*D1448, 0)</f>
        <v>0</v>
      </c>
      <c r="G1448" s="12">
        <f>TRUNC(일위대가목록!F1223,0)</f>
        <v>143929</v>
      </c>
      <c r="H1448" s="12">
        <f>TRUNC(G1448*D1448, 0)</f>
        <v>0</v>
      </c>
      <c r="I1448" s="12">
        <f>TRUNC(일위대가목록!G1223,0)</f>
        <v>4317</v>
      </c>
      <c r="J1448" s="12">
        <f>TRUNC(I1448*D1448, 0)</f>
        <v>0</v>
      </c>
      <c r="K1448" s="12">
        <f>TRUNC(E1448+G1448+I1448, 0)</f>
        <v>148246</v>
      </c>
      <c r="L1448" s="12">
        <f>TRUNC(F1448+H1448+J1448, 0)</f>
        <v>0</v>
      </c>
      <c r="M1448" s="10" t="s">
        <v>52</v>
      </c>
      <c r="N1448" s="9" t="s">
        <v>4012</v>
      </c>
      <c r="O1448" s="9" t="s">
        <v>52</v>
      </c>
      <c r="P1448" s="9" t="s">
        <v>52</v>
      </c>
      <c r="Q1448" s="9" t="s">
        <v>4010</v>
      </c>
      <c r="R1448" s="9" t="s">
        <v>52</v>
      </c>
      <c r="S1448" s="9" t="s">
        <v>67</v>
      </c>
      <c r="T1448" s="9" t="s">
        <v>54</v>
      </c>
      <c r="U1448" s="9" t="s">
        <v>54</v>
      </c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9" t="s">
        <v>52</v>
      </c>
      <c r="AT1448" s="1"/>
      <c r="AU1448" s="9" t="s">
        <v>52</v>
      </c>
      <c r="AV1448" s="9" t="s">
        <v>52</v>
      </c>
      <c r="AW1448" s="9" t="s">
        <v>4013</v>
      </c>
      <c r="AX1448" s="1">
        <v>1716</v>
      </c>
      <c r="AY1448" s="1"/>
    </row>
    <row r="1449" spans="1:51" ht="30" customHeight="1" x14ac:dyDescent="0.3">
      <c r="A1449" s="10" t="s">
        <v>4011</v>
      </c>
      <c r="B1449" s="10" t="s">
        <v>3852</v>
      </c>
      <c r="C1449" s="10" t="s">
        <v>344</v>
      </c>
      <c r="D1449" s="11"/>
      <c r="E1449" s="12">
        <f>TRUNC(일위대가목록!E1224,0)</f>
        <v>0</v>
      </c>
      <c r="F1449" s="12">
        <f>TRUNC(E1449*D1449, 0)</f>
        <v>0</v>
      </c>
      <c r="G1449" s="12">
        <f>TRUNC(일위대가목록!F1224,0)</f>
        <v>151125</v>
      </c>
      <c r="H1449" s="12">
        <f>TRUNC(G1449*D1449, 0)</f>
        <v>0</v>
      </c>
      <c r="I1449" s="12">
        <f>TRUNC(일위대가목록!G1224,0)</f>
        <v>4317</v>
      </c>
      <c r="J1449" s="12">
        <f>TRUNC(I1449*D1449, 0)</f>
        <v>0</v>
      </c>
      <c r="K1449" s="12">
        <f>TRUNC(E1449+G1449+I1449, 0)</f>
        <v>155442</v>
      </c>
      <c r="L1449" s="12">
        <f>TRUNC(F1449+H1449+J1449, 0)</f>
        <v>0</v>
      </c>
      <c r="M1449" s="10" t="s">
        <v>52</v>
      </c>
      <c r="N1449" s="9" t="s">
        <v>4014</v>
      </c>
      <c r="O1449" s="9" t="s">
        <v>52</v>
      </c>
      <c r="P1449" s="9" t="s">
        <v>52</v>
      </c>
      <c r="Q1449" s="9" t="s">
        <v>4010</v>
      </c>
      <c r="R1449" s="9" t="s">
        <v>52</v>
      </c>
      <c r="S1449" s="9" t="s">
        <v>67</v>
      </c>
      <c r="T1449" s="9" t="s">
        <v>54</v>
      </c>
      <c r="U1449" s="9" t="s">
        <v>54</v>
      </c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9" t="s">
        <v>52</v>
      </c>
      <c r="AT1449" s="1"/>
      <c r="AU1449" s="9" t="s">
        <v>52</v>
      </c>
      <c r="AV1449" s="9" t="s">
        <v>52</v>
      </c>
      <c r="AW1449" s="9" t="s">
        <v>4015</v>
      </c>
      <c r="AX1449" s="1">
        <v>1717</v>
      </c>
      <c r="AY1449" s="1"/>
    </row>
    <row r="1450" spans="1:51" ht="30" customHeight="1" x14ac:dyDescent="0.3">
      <c r="A1450" s="10" t="s">
        <v>4011</v>
      </c>
      <c r="B1450" s="10" t="s">
        <v>3855</v>
      </c>
      <c r="C1450" s="10" t="s">
        <v>344</v>
      </c>
      <c r="D1450" s="11"/>
      <c r="E1450" s="12">
        <f>TRUNC(일위대가목록!E1225,0)</f>
        <v>0</v>
      </c>
      <c r="F1450" s="12">
        <f>TRUNC(E1450*D1450, 0)</f>
        <v>0</v>
      </c>
      <c r="G1450" s="12">
        <f>TRUNC(일위대가목록!F1225,0)</f>
        <v>155443</v>
      </c>
      <c r="H1450" s="12">
        <f>TRUNC(G1450*D1450, 0)</f>
        <v>0</v>
      </c>
      <c r="I1450" s="12">
        <f>TRUNC(일위대가목록!G1225,0)</f>
        <v>4317</v>
      </c>
      <c r="J1450" s="12">
        <f>TRUNC(I1450*D1450, 0)</f>
        <v>0</v>
      </c>
      <c r="K1450" s="12">
        <f>TRUNC(E1450+G1450+I1450, 0)</f>
        <v>159760</v>
      </c>
      <c r="L1450" s="12">
        <f>TRUNC(F1450+H1450+J1450, 0)</f>
        <v>0</v>
      </c>
      <c r="M1450" s="10" t="s">
        <v>52</v>
      </c>
      <c r="N1450" s="9" t="s">
        <v>4016</v>
      </c>
      <c r="O1450" s="9" t="s">
        <v>52</v>
      </c>
      <c r="P1450" s="9" t="s">
        <v>52</v>
      </c>
      <c r="Q1450" s="9" t="s">
        <v>4010</v>
      </c>
      <c r="R1450" s="9" t="s">
        <v>52</v>
      </c>
      <c r="S1450" s="9" t="s">
        <v>67</v>
      </c>
      <c r="T1450" s="9" t="s">
        <v>54</v>
      </c>
      <c r="U1450" s="9" t="s">
        <v>54</v>
      </c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9" t="s">
        <v>52</v>
      </c>
      <c r="AT1450" s="1"/>
      <c r="AU1450" s="9" t="s">
        <v>52</v>
      </c>
      <c r="AV1450" s="9" t="s">
        <v>52</v>
      </c>
      <c r="AW1450" s="9" t="s">
        <v>4017</v>
      </c>
      <c r="AX1450" s="1">
        <v>1718</v>
      </c>
      <c r="AY1450" s="1"/>
    </row>
    <row r="1451" spans="1:51" ht="30" customHeight="1" x14ac:dyDescent="0.3">
      <c r="A1451" s="10" t="s">
        <v>4011</v>
      </c>
      <c r="B1451" s="10" t="s">
        <v>3858</v>
      </c>
      <c r="C1451" s="10" t="s">
        <v>344</v>
      </c>
      <c r="D1451" s="11"/>
      <c r="E1451" s="12">
        <f>TRUNC(일위대가목록!E1226,0)</f>
        <v>0</v>
      </c>
      <c r="F1451" s="12">
        <f>TRUNC(E1451*D1451, 0)</f>
        <v>0</v>
      </c>
      <c r="G1451" s="12">
        <f>TRUNC(일위대가목록!F1226,0)</f>
        <v>161201</v>
      </c>
      <c r="H1451" s="12">
        <f>TRUNC(G1451*D1451, 0)</f>
        <v>0</v>
      </c>
      <c r="I1451" s="12">
        <f>TRUNC(일위대가목록!G1226,0)</f>
        <v>4317</v>
      </c>
      <c r="J1451" s="12">
        <f>TRUNC(I1451*D1451, 0)</f>
        <v>0</v>
      </c>
      <c r="K1451" s="12">
        <f>TRUNC(E1451+G1451+I1451, 0)</f>
        <v>165518</v>
      </c>
      <c r="L1451" s="12">
        <f>TRUNC(F1451+H1451+J1451, 0)</f>
        <v>0</v>
      </c>
      <c r="M1451" s="10" t="s">
        <v>52</v>
      </c>
      <c r="N1451" s="9" t="s">
        <v>4018</v>
      </c>
      <c r="O1451" s="9" t="s">
        <v>52</v>
      </c>
      <c r="P1451" s="9" t="s">
        <v>52</v>
      </c>
      <c r="Q1451" s="9" t="s">
        <v>4010</v>
      </c>
      <c r="R1451" s="9" t="s">
        <v>52</v>
      </c>
      <c r="S1451" s="9" t="s">
        <v>67</v>
      </c>
      <c r="T1451" s="9" t="s">
        <v>54</v>
      </c>
      <c r="U1451" s="9" t="s">
        <v>54</v>
      </c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9" t="s">
        <v>52</v>
      </c>
      <c r="AT1451" s="1"/>
      <c r="AU1451" s="9" t="s">
        <v>52</v>
      </c>
      <c r="AV1451" s="9" t="s">
        <v>52</v>
      </c>
      <c r="AW1451" s="9" t="s">
        <v>4019</v>
      </c>
      <c r="AX1451" s="1">
        <v>1719</v>
      </c>
      <c r="AY1451" s="1"/>
    </row>
    <row r="1452" spans="1:51" ht="30" customHeight="1" x14ac:dyDescent="0.3">
      <c r="A1452" s="10" t="s">
        <v>4011</v>
      </c>
      <c r="B1452" s="10" t="s">
        <v>3861</v>
      </c>
      <c r="C1452" s="10" t="s">
        <v>344</v>
      </c>
      <c r="D1452" s="11"/>
      <c r="E1452" s="12">
        <f>TRUNC(일위대가목록!E1227,0)</f>
        <v>0</v>
      </c>
      <c r="F1452" s="12">
        <f>TRUNC(E1452*D1452, 0)</f>
        <v>0</v>
      </c>
      <c r="G1452" s="12">
        <f>TRUNC(일위대가목록!F1227,0)</f>
        <v>166958</v>
      </c>
      <c r="H1452" s="12">
        <f>TRUNC(G1452*D1452, 0)</f>
        <v>0</v>
      </c>
      <c r="I1452" s="12">
        <f>TRUNC(일위대가목록!G1227,0)</f>
        <v>4317</v>
      </c>
      <c r="J1452" s="12">
        <f>TRUNC(I1452*D1452, 0)</f>
        <v>0</v>
      </c>
      <c r="K1452" s="12">
        <f>TRUNC(E1452+G1452+I1452, 0)</f>
        <v>171275</v>
      </c>
      <c r="L1452" s="12">
        <f>TRUNC(F1452+H1452+J1452, 0)</f>
        <v>0</v>
      </c>
      <c r="M1452" s="10" t="s">
        <v>52</v>
      </c>
      <c r="N1452" s="9" t="s">
        <v>4020</v>
      </c>
      <c r="O1452" s="9" t="s">
        <v>52</v>
      </c>
      <c r="P1452" s="9" t="s">
        <v>52</v>
      </c>
      <c r="Q1452" s="9" t="s">
        <v>4010</v>
      </c>
      <c r="R1452" s="9" t="s">
        <v>52</v>
      </c>
      <c r="S1452" s="9" t="s">
        <v>67</v>
      </c>
      <c r="T1452" s="9" t="s">
        <v>54</v>
      </c>
      <c r="U1452" s="9" t="s">
        <v>54</v>
      </c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9" t="s">
        <v>52</v>
      </c>
      <c r="AT1452" s="1"/>
      <c r="AU1452" s="9" t="s">
        <v>52</v>
      </c>
      <c r="AV1452" s="9" t="s">
        <v>52</v>
      </c>
      <c r="AW1452" s="9" t="s">
        <v>4021</v>
      </c>
      <c r="AX1452" s="1">
        <v>1720</v>
      </c>
      <c r="AY1452" s="1"/>
    </row>
    <row r="1453" spans="1:51" ht="30" customHeight="1" x14ac:dyDescent="0.3">
      <c r="A1453" s="10" t="s">
        <v>4011</v>
      </c>
      <c r="B1453" s="10" t="s">
        <v>3864</v>
      </c>
      <c r="C1453" s="10" t="s">
        <v>344</v>
      </c>
      <c r="D1453" s="11"/>
      <c r="E1453" s="12">
        <f>TRUNC(일위대가목록!E1228,0)</f>
        <v>0</v>
      </c>
      <c r="F1453" s="12">
        <f>TRUNC(E1453*D1453, 0)</f>
        <v>0</v>
      </c>
      <c r="G1453" s="12">
        <f>TRUNC(일위대가목록!F1228,0)</f>
        <v>172715</v>
      </c>
      <c r="H1453" s="12">
        <f>TRUNC(G1453*D1453, 0)</f>
        <v>0</v>
      </c>
      <c r="I1453" s="12">
        <f>TRUNC(일위대가목록!G1228,0)</f>
        <v>4317</v>
      </c>
      <c r="J1453" s="12">
        <f>TRUNC(I1453*D1453, 0)</f>
        <v>0</v>
      </c>
      <c r="K1453" s="12">
        <f>TRUNC(E1453+G1453+I1453, 0)</f>
        <v>177032</v>
      </c>
      <c r="L1453" s="12">
        <f>TRUNC(F1453+H1453+J1453, 0)</f>
        <v>0</v>
      </c>
      <c r="M1453" s="10" t="s">
        <v>52</v>
      </c>
      <c r="N1453" s="9" t="s">
        <v>4022</v>
      </c>
      <c r="O1453" s="9" t="s">
        <v>52</v>
      </c>
      <c r="P1453" s="9" t="s">
        <v>52</v>
      </c>
      <c r="Q1453" s="9" t="s">
        <v>4010</v>
      </c>
      <c r="R1453" s="9" t="s">
        <v>52</v>
      </c>
      <c r="S1453" s="9" t="s">
        <v>67</v>
      </c>
      <c r="T1453" s="9" t="s">
        <v>54</v>
      </c>
      <c r="U1453" s="9" t="s">
        <v>54</v>
      </c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9" t="s">
        <v>52</v>
      </c>
      <c r="AT1453" s="1"/>
      <c r="AU1453" s="9" t="s">
        <v>52</v>
      </c>
      <c r="AV1453" s="9" t="s">
        <v>52</v>
      </c>
      <c r="AW1453" s="9" t="s">
        <v>4023</v>
      </c>
      <c r="AX1453" s="1">
        <v>1721</v>
      </c>
      <c r="AY1453" s="1"/>
    </row>
    <row r="1454" spans="1:51" ht="30" customHeight="1" x14ac:dyDescent="0.3">
      <c r="A1454" s="10" t="s">
        <v>4011</v>
      </c>
      <c r="B1454" s="10" t="s">
        <v>3867</v>
      </c>
      <c r="C1454" s="10" t="s">
        <v>344</v>
      </c>
      <c r="D1454" s="11"/>
      <c r="E1454" s="12">
        <f>TRUNC(일위대가목록!E1229,0)</f>
        <v>0</v>
      </c>
      <c r="F1454" s="12">
        <f>TRUNC(E1454*D1454, 0)</f>
        <v>0</v>
      </c>
      <c r="G1454" s="12">
        <f>TRUNC(일위대가목록!F1229,0)</f>
        <v>178472</v>
      </c>
      <c r="H1454" s="12">
        <f>TRUNC(G1454*D1454, 0)</f>
        <v>0</v>
      </c>
      <c r="I1454" s="12">
        <f>TRUNC(일위대가목록!G1229,0)</f>
        <v>4317</v>
      </c>
      <c r="J1454" s="12">
        <f>TRUNC(I1454*D1454, 0)</f>
        <v>0</v>
      </c>
      <c r="K1454" s="12">
        <f>TRUNC(E1454+G1454+I1454, 0)</f>
        <v>182789</v>
      </c>
      <c r="L1454" s="12">
        <f>TRUNC(F1454+H1454+J1454, 0)</f>
        <v>0</v>
      </c>
      <c r="M1454" s="10" t="s">
        <v>52</v>
      </c>
      <c r="N1454" s="9" t="s">
        <v>4024</v>
      </c>
      <c r="O1454" s="9" t="s">
        <v>52</v>
      </c>
      <c r="P1454" s="9" t="s">
        <v>52</v>
      </c>
      <c r="Q1454" s="9" t="s">
        <v>4010</v>
      </c>
      <c r="R1454" s="9" t="s">
        <v>52</v>
      </c>
      <c r="S1454" s="9" t="s">
        <v>67</v>
      </c>
      <c r="T1454" s="9" t="s">
        <v>54</v>
      </c>
      <c r="U1454" s="9" t="s">
        <v>54</v>
      </c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9" t="s">
        <v>52</v>
      </c>
      <c r="AT1454" s="1"/>
      <c r="AU1454" s="9" t="s">
        <v>52</v>
      </c>
      <c r="AV1454" s="9" t="s">
        <v>52</v>
      </c>
      <c r="AW1454" s="9" t="s">
        <v>4025</v>
      </c>
      <c r="AX1454" s="1">
        <v>1722</v>
      </c>
      <c r="AY1454" s="1"/>
    </row>
    <row r="1455" spans="1:51" ht="30" customHeight="1" x14ac:dyDescent="0.3">
      <c r="A1455" s="10" t="s">
        <v>4011</v>
      </c>
      <c r="B1455" s="10" t="s">
        <v>3848</v>
      </c>
      <c r="C1455" s="10" t="s">
        <v>65</v>
      </c>
      <c r="D1455" s="11"/>
      <c r="E1455" s="12">
        <f>TRUNC(일위대가목록!E1230,0)</f>
        <v>0</v>
      </c>
      <c r="F1455" s="12">
        <f>TRUNC(E1455*D1455, 0)</f>
        <v>0</v>
      </c>
      <c r="G1455" s="12">
        <f>TRUNC(일위대가목록!F1230,0)</f>
        <v>14392</v>
      </c>
      <c r="H1455" s="12">
        <f>TRUNC(G1455*D1455, 0)</f>
        <v>0</v>
      </c>
      <c r="I1455" s="12">
        <f>TRUNC(일위대가목록!G1230,0)</f>
        <v>431</v>
      </c>
      <c r="J1455" s="12">
        <f>TRUNC(I1455*D1455, 0)</f>
        <v>0</v>
      </c>
      <c r="K1455" s="12">
        <f>TRUNC(E1455+G1455+I1455, 0)</f>
        <v>14823</v>
      </c>
      <c r="L1455" s="12">
        <f>TRUNC(F1455+H1455+J1455, 0)</f>
        <v>0</v>
      </c>
      <c r="M1455" s="10" t="s">
        <v>52</v>
      </c>
      <c r="N1455" s="9" t="s">
        <v>4026</v>
      </c>
      <c r="O1455" s="9" t="s">
        <v>52</v>
      </c>
      <c r="P1455" s="9" t="s">
        <v>52</v>
      </c>
      <c r="Q1455" s="9" t="s">
        <v>4010</v>
      </c>
      <c r="R1455" s="9" t="s">
        <v>52</v>
      </c>
      <c r="S1455" s="9" t="s">
        <v>67</v>
      </c>
      <c r="T1455" s="9" t="s">
        <v>54</v>
      </c>
      <c r="U1455" s="9" t="s">
        <v>54</v>
      </c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9" t="s">
        <v>52</v>
      </c>
      <c r="AT1455" s="1"/>
      <c r="AU1455" s="9" t="s">
        <v>52</v>
      </c>
      <c r="AV1455" s="9" t="s">
        <v>52</v>
      </c>
      <c r="AW1455" s="9" t="s">
        <v>4027</v>
      </c>
      <c r="AX1455" s="1">
        <v>1723</v>
      </c>
      <c r="AY1455" s="1"/>
    </row>
    <row r="1456" spans="1:51" ht="30" customHeight="1" x14ac:dyDescent="0.3">
      <c r="A1456" s="10" t="s">
        <v>4011</v>
      </c>
      <c r="B1456" s="10" t="s">
        <v>3852</v>
      </c>
      <c r="C1456" s="10" t="s">
        <v>65</v>
      </c>
      <c r="D1456" s="11"/>
      <c r="E1456" s="12">
        <f>TRUNC(일위대가목록!E1231,0)</f>
        <v>0</v>
      </c>
      <c r="F1456" s="12">
        <f>TRUNC(E1456*D1456, 0)</f>
        <v>0</v>
      </c>
      <c r="G1456" s="12">
        <f>TRUNC(일위대가목록!F1231,0)</f>
        <v>15112</v>
      </c>
      <c r="H1456" s="12">
        <f>TRUNC(G1456*D1456, 0)</f>
        <v>0</v>
      </c>
      <c r="I1456" s="12">
        <f>TRUNC(일위대가목록!G1231,0)</f>
        <v>431</v>
      </c>
      <c r="J1456" s="12">
        <f>TRUNC(I1456*D1456, 0)</f>
        <v>0</v>
      </c>
      <c r="K1456" s="12">
        <f>TRUNC(E1456+G1456+I1456, 0)</f>
        <v>15543</v>
      </c>
      <c r="L1456" s="12">
        <f>TRUNC(F1456+H1456+J1456, 0)</f>
        <v>0</v>
      </c>
      <c r="M1456" s="10" t="s">
        <v>52</v>
      </c>
      <c r="N1456" s="9" t="s">
        <v>4028</v>
      </c>
      <c r="O1456" s="9" t="s">
        <v>52</v>
      </c>
      <c r="P1456" s="9" t="s">
        <v>52</v>
      </c>
      <c r="Q1456" s="9" t="s">
        <v>4010</v>
      </c>
      <c r="R1456" s="9" t="s">
        <v>52</v>
      </c>
      <c r="S1456" s="9" t="s">
        <v>67</v>
      </c>
      <c r="T1456" s="9" t="s">
        <v>54</v>
      </c>
      <c r="U1456" s="9" t="s">
        <v>54</v>
      </c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9" t="s">
        <v>52</v>
      </c>
      <c r="AT1456" s="1"/>
      <c r="AU1456" s="9" t="s">
        <v>52</v>
      </c>
      <c r="AV1456" s="9" t="s">
        <v>52</v>
      </c>
      <c r="AW1456" s="9" t="s">
        <v>4029</v>
      </c>
      <c r="AX1456" s="1">
        <v>1724</v>
      </c>
      <c r="AY1456" s="1"/>
    </row>
    <row r="1457" spans="1:51" ht="30" customHeight="1" x14ac:dyDescent="0.3">
      <c r="A1457" s="10" t="s">
        <v>4011</v>
      </c>
      <c r="B1457" s="10" t="s">
        <v>3855</v>
      </c>
      <c r="C1457" s="10" t="s">
        <v>65</v>
      </c>
      <c r="D1457" s="11"/>
      <c r="E1457" s="12">
        <f>TRUNC(일위대가목록!E1232,0)</f>
        <v>0</v>
      </c>
      <c r="F1457" s="12">
        <f>TRUNC(E1457*D1457, 0)</f>
        <v>0</v>
      </c>
      <c r="G1457" s="12">
        <f>TRUNC(일위대가목록!F1232,0)</f>
        <v>15544</v>
      </c>
      <c r="H1457" s="12">
        <f>TRUNC(G1457*D1457, 0)</f>
        <v>0</v>
      </c>
      <c r="I1457" s="12">
        <f>TRUNC(일위대가목록!G1232,0)</f>
        <v>431</v>
      </c>
      <c r="J1457" s="12">
        <f>TRUNC(I1457*D1457, 0)</f>
        <v>0</v>
      </c>
      <c r="K1457" s="12">
        <f>TRUNC(E1457+G1457+I1457, 0)</f>
        <v>15975</v>
      </c>
      <c r="L1457" s="12">
        <f>TRUNC(F1457+H1457+J1457, 0)</f>
        <v>0</v>
      </c>
      <c r="M1457" s="10" t="s">
        <v>52</v>
      </c>
      <c r="N1457" s="9" t="s">
        <v>4030</v>
      </c>
      <c r="O1457" s="9" t="s">
        <v>52</v>
      </c>
      <c r="P1457" s="9" t="s">
        <v>52</v>
      </c>
      <c r="Q1457" s="9" t="s">
        <v>4010</v>
      </c>
      <c r="R1457" s="9" t="s">
        <v>52</v>
      </c>
      <c r="S1457" s="9" t="s">
        <v>67</v>
      </c>
      <c r="T1457" s="9" t="s">
        <v>54</v>
      </c>
      <c r="U1457" s="9" t="s">
        <v>54</v>
      </c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9" t="s">
        <v>52</v>
      </c>
      <c r="AT1457" s="1"/>
      <c r="AU1457" s="9" t="s">
        <v>52</v>
      </c>
      <c r="AV1457" s="9" t="s">
        <v>52</v>
      </c>
      <c r="AW1457" s="9" t="s">
        <v>4031</v>
      </c>
      <c r="AX1457" s="1">
        <v>1725</v>
      </c>
      <c r="AY1457" s="1"/>
    </row>
    <row r="1458" spans="1:51" ht="30" customHeight="1" x14ac:dyDescent="0.3">
      <c r="A1458" s="10" t="s">
        <v>4011</v>
      </c>
      <c r="B1458" s="10" t="s">
        <v>3858</v>
      </c>
      <c r="C1458" s="10" t="s">
        <v>65</v>
      </c>
      <c r="D1458" s="11"/>
      <c r="E1458" s="12">
        <f>TRUNC(일위대가목록!E1233,0)</f>
        <v>0</v>
      </c>
      <c r="F1458" s="12">
        <f>TRUNC(E1458*D1458, 0)</f>
        <v>0</v>
      </c>
      <c r="G1458" s="12">
        <f>TRUNC(일위대가목록!F1233,0)</f>
        <v>16120</v>
      </c>
      <c r="H1458" s="12">
        <f>TRUNC(G1458*D1458, 0)</f>
        <v>0</v>
      </c>
      <c r="I1458" s="12">
        <f>TRUNC(일위대가목록!G1233,0)</f>
        <v>431</v>
      </c>
      <c r="J1458" s="12">
        <f>TRUNC(I1458*D1458, 0)</f>
        <v>0</v>
      </c>
      <c r="K1458" s="12">
        <f>TRUNC(E1458+G1458+I1458, 0)</f>
        <v>16551</v>
      </c>
      <c r="L1458" s="12">
        <f>TRUNC(F1458+H1458+J1458, 0)</f>
        <v>0</v>
      </c>
      <c r="M1458" s="10" t="s">
        <v>52</v>
      </c>
      <c r="N1458" s="9" t="s">
        <v>4032</v>
      </c>
      <c r="O1458" s="9" t="s">
        <v>52</v>
      </c>
      <c r="P1458" s="9" t="s">
        <v>52</v>
      </c>
      <c r="Q1458" s="9" t="s">
        <v>4010</v>
      </c>
      <c r="R1458" s="9" t="s">
        <v>52</v>
      </c>
      <c r="S1458" s="9" t="s">
        <v>67</v>
      </c>
      <c r="T1458" s="9" t="s">
        <v>54</v>
      </c>
      <c r="U1458" s="9" t="s">
        <v>54</v>
      </c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9" t="s">
        <v>52</v>
      </c>
      <c r="AT1458" s="1"/>
      <c r="AU1458" s="9" t="s">
        <v>52</v>
      </c>
      <c r="AV1458" s="9" t="s">
        <v>52</v>
      </c>
      <c r="AW1458" s="9" t="s">
        <v>4033</v>
      </c>
      <c r="AX1458" s="1">
        <v>1726</v>
      </c>
      <c r="AY1458" s="1"/>
    </row>
    <row r="1459" spans="1:51" ht="30" customHeight="1" x14ac:dyDescent="0.3">
      <c r="A1459" s="10" t="s">
        <v>4011</v>
      </c>
      <c r="B1459" s="10" t="s">
        <v>3861</v>
      </c>
      <c r="C1459" s="10" t="s">
        <v>65</v>
      </c>
      <c r="D1459" s="11"/>
      <c r="E1459" s="12">
        <f>TRUNC(일위대가목록!E1234,0)</f>
        <v>0</v>
      </c>
      <c r="F1459" s="12">
        <f>TRUNC(E1459*D1459, 0)</f>
        <v>0</v>
      </c>
      <c r="G1459" s="12">
        <f>TRUNC(일위대가목록!F1234,0)</f>
        <v>16695</v>
      </c>
      <c r="H1459" s="12">
        <f>TRUNC(G1459*D1459, 0)</f>
        <v>0</v>
      </c>
      <c r="I1459" s="12">
        <f>TRUNC(일위대가목록!G1234,0)</f>
        <v>431</v>
      </c>
      <c r="J1459" s="12">
        <f>TRUNC(I1459*D1459, 0)</f>
        <v>0</v>
      </c>
      <c r="K1459" s="12">
        <f>TRUNC(E1459+G1459+I1459, 0)</f>
        <v>17126</v>
      </c>
      <c r="L1459" s="12">
        <f>TRUNC(F1459+H1459+J1459, 0)</f>
        <v>0</v>
      </c>
      <c r="M1459" s="10" t="s">
        <v>52</v>
      </c>
      <c r="N1459" s="9" t="s">
        <v>4034</v>
      </c>
      <c r="O1459" s="9" t="s">
        <v>52</v>
      </c>
      <c r="P1459" s="9" t="s">
        <v>52</v>
      </c>
      <c r="Q1459" s="9" t="s">
        <v>4010</v>
      </c>
      <c r="R1459" s="9" t="s">
        <v>52</v>
      </c>
      <c r="S1459" s="9" t="s">
        <v>67</v>
      </c>
      <c r="T1459" s="9" t="s">
        <v>54</v>
      </c>
      <c r="U1459" s="9" t="s">
        <v>54</v>
      </c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9" t="s">
        <v>52</v>
      </c>
      <c r="AT1459" s="1"/>
      <c r="AU1459" s="9" t="s">
        <v>52</v>
      </c>
      <c r="AV1459" s="9" t="s">
        <v>52</v>
      </c>
      <c r="AW1459" s="9" t="s">
        <v>4035</v>
      </c>
      <c r="AX1459" s="1">
        <v>1727</v>
      </c>
      <c r="AY1459" s="1"/>
    </row>
    <row r="1460" spans="1:51" ht="30" customHeight="1" x14ac:dyDescent="0.3">
      <c r="A1460" s="10" t="s">
        <v>4011</v>
      </c>
      <c r="B1460" s="10" t="s">
        <v>3864</v>
      </c>
      <c r="C1460" s="10" t="s">
        <v>65</v>
      </c>
      <c r="D1460" s="11"/>
      <c r="E1460" s="12">
        <f>TRUNC(일위대가목록!E1235,0)</f>
        <v>0</v>
      </c>
      <c r="F1460" s="12">
        <f>TRUNC(E1460*D1460, 0)</f>
        <v>0</v>
      </c>
      <c r="G1460" s="12">
        <f>TRUNC(일위대가목록!F1235,0)</f>
        <v>17271</v>
      </c>
      <c r="H1460" s="12">
        <f>TRUNC(G1460*D1460, 0)</f>
        <v>0</v>
      </c>
      <c r="I1460" s="12">
        <f>TRUNC(일위대가목록!G1235,0)</f>
        <v>431</v>
      </c>
      <c r="J1460" s="12">
        <f>TRUNC(I1460*D1460, 0)</f>
        <v>0</v>
      </c>
      <c r="K1460" s="12">
        <f>TRUNC(E1460+G1460+I1460, 0)</f>
        <v>17702</v>
      </c>
      <c r="L1460" s="12">
        <f>TRUNC(F1460+H1460+J1460, 0)</f>
        <v>0</v>
      </c>
      <c r="M1460" s="10" t="s">
        <v>52</v>
      </c>
      <c r="N1460" s="9" t="s">
        <v>4036</v>
      </c>
      <c r="O1460" s="9" t="s">
        <v>52</v>
      </c>
      <c r="P1460" s="9" t="s">
        <v>52</v>
      </c>
      <c r="Q1460" s="9" t="s">
        <v>4010</v>
      </c>
      <c r="R1460" s="9" t="s">
        <v>52</v>
      </c>
      <c r="S1460" s="9" t="s">
        <v>67</v>
      </c>
      <c r="T1460" s="9" t="s">
        <v>54</v>
      </c>
      <c r="U1460" s="9" t="s">
        <v>54</v>
      </c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9" t="s">
        <v>52</v>
      </c>
      <c r="AT1460" s="1"/>
      <c r="AU1460" s="9" t="s">
        <v>52</v>
      </c>
      <c r="AV1460" s="9" t="s">
        <v>52</v>
      </c>
      <c r="AW1460" s="9" t="s">
        <v>4037</v>
      </c>
      <c r="AX1460" s="1">
        <v>1728</v>
      </c>
      <c r="AY1460" s="1"/>
    </row>
    <row r="1461" spans="1:51" ht="30" customHeight="1" x14ac:dyDescent="0.3">
      <c r="A1461" s="10" t="s">
        <v>4011</v>
      </c>
      <c r="B1461" s="10" t="s">
        <v>3867</v>
      </c>
      <c r="C1461" s="10" t="s">
        <v>65</v>
      </c>
      <c r="D1461" s="11"/>
      <c r="E1461" s="12">
        <f>TRUNC(일위대가목록!E1236,0)</f>
        <v>0</v>
      </c>
      <c r="F1461" s="12">
        <f>TRUNC(E1461*D1461, 0)</f>
        <v>0</v>
      </c>
      <c r="G1461" s="12">
        <f>TRUNC(일위대가목록!F1236,0)</f>
        <v>17847</v>
      </c>
      <c r="H1461" s="12">
        <f>TRUNC(G1461*D1461, 0)</f>
        <v>0</v>
      </c>
      <c r="I1461" s="12">
        <f>TRUNC(일위대가목록!G1236,0)</f>
        <v>431</v>
      </c>
      <c r="J1461" s="12">
        <f>TRUNC(I1461*D1461, 0)</f>
        <v>0</v>
      </c>
      <c r="K1461" s="12">
        <f>TRUNC(E1461+G1461+I1461, 0)</f>
        <v>18278</v>
      </c>
      <c r="L1461" s="12">
        <f>TRUNC(F1461+H1461+J1461, 0)</f>
        <v>0</v>
      </c>
      <c r="M1461" s="10" t="s">
        <v>52</v>
      </c>
      <c r="N1461" s="9" t="s">
        <v>4038</v>
      </c>
      <c r="O1461" s="9" t="s">
        <v>52</v>
      </c>
      <c r="P1461" s="9" t="s">
        <v>52</v>
      </c>
      <c r="Q1461" s="9" t="s">
        <v>4010</v>
      </c>
      <c r="R1461" s="9" t="s">
        <v>52</v>
      </c>
      <c r="S1461" s="9" t="s">
        <v>67</v>
      </c>
      <c r="T1461" s="9" t="s">
        <v>54</v>
      </c>
      <c r="U1461" s="9" t="s">
        <v>54</v>
      </c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9" t="s">
        <v>52</v>
      </c>
      <c r="AT1461" s="1"/>
      <c r="AU1461" s="9" t="s">
        <v>52</v>
      </c>
      <c r="AV1461" s="9" t="s">
        <v>52</v>
      </c>
      <c r="AW1461" s="9" t="s">
        <v>4039</v>
      </c>
      <c r="AX1461" s="1">
        <v>1729</v>
      </c>
      <c r="AY1461" s="1"/>
    </row>
    <row r="1462" spans="1:51" ht="30" customHeight="1" x14ac:dyDescent="0.3">
      <c r="A1462" s="10" t="s">
        <v>4040</v>
      </c>
      <c r="B1462" s="10" t="s">
        <v>52</v>
      </c>
      <c r="C1462" s="10" t="s">
        <v>52</v>
      </c>
      <c r="D1462" s="11">
        <v>1</v>
      </c>
      <c r="E1462" s="12">
        <f>SUM(F1463:F1474)</f>
        <v>0</v>
      </c>
      <c r="F1462" s="12">
        <f>TRUNC(E1462*D1462, 0)</f>
        <v>0</v>
      </c>
      <c r="G1462" s="12">
        <f>SUM(H1463:H1474)</f>
        <v>0</v>
      </c>
      <c r="H1462" s="12">
        <f>TRUNC(G1462*D1462, 0)</f>
        <v>0</v>
      </c>
      <c r="I1462" s="12">
        <f>SUM(J1463:J1474)</f>
        <v>0</v>
      </c>
      <c r="J1462" s="12">
        <f>TRUNC(I1462*D1462, 0)</f>
        <v>0</v>
      </c>
      <c r="K1462" s="12">
        <f>SUM(L1463:L1474)</f>
        <v>0</v>
      </c>
      <c r="L1462" s="12">
        <f>TRUNC(F1462+H1462+J1462, 0)</f>
        <v>0</v>
      </c>
      <c r="M1462" s="10" t="s">
        <v>52</v>
      </c>
      <c r="N1462" s="9" t="s">
        <v>52</v>
      </c>
      <c r="O1462" s="9" t="s">
        <v>52</v>
      </c>
      <c r="P1462" s="9" t="s">
        <v>52</v>
      </c>
      <c r="Q1462" s="9" t="s">
        <v>4041</v>
      </c>
      <c r="R1462" s="9" t="s">
        <v>3844</v>
      </c>
      <c r="S1462" s="9" t="s">
        <v>54</v>
      </c>
      <c r="T1462" s="9" t="s">
        <v>54</v>
      </c>
      <c r="U1462" s="9" t="s">
        <v>54</v>
      </c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9" t="s">
        <v>52</v>
      </c>
      <c r="AT1462" s="1">
        <v>5</v>
      </c>
      <c r="AU1462" s="9" t="s">
        <v>52</v>
      </c>
      <c r="AV1462" s="9" t="s">
        <v>52</v>
      </c>
      <c r="AW1462" s="9" t="s">
        <v>4041</v>
      </c>
      <c r="AX1462" s="1">
        <v>1749</v>
      </c>
      <c r="AY1462" s="1"/>
    </row>
    <row r="1463" spans="1:51" ht="30" customHeight="1" x14ac:dyDescent="0.3">
      <c r="A1463" s="10" t="s">
        <v>4042</v>
      </c>
      <c r="B1463" s="10" t="s">
        <v>4043</v>
      </c>
      <c r="C1463" s="10" t="s">
        <v>3111</v>
      </c>
      <c r="D1463" s="11"/>
      <c r="E1463" s="12">
        <f>TRUNC(일위대가목록!E1237,0)</f>
        <v>0</v>
      </c>
      <c r="F1463" s="12">
        <f>TRUNC(E1463*D1463, 0)</f>
        <v>0</v>
      </c>
      <c r="G1463" s="12">
        <f>TRUNC(일위대가목록!F1237,0)</f>
        <v>39412</v>
      </c>
      <c r="H1463" s="12">
        <f>TRUNC(G1463*D1463, 0)</f>
        <v>0</v>
      </c>
      <c r="I1463" s="12">
        <f>TRUNC(일위대가목록!G1237,0)</f>
        <v>0</v>
      </c>
      <c r="J1463" s="12">
        <f>TRUNC(I1463*D1463, 0)</f>
        <v>0</v>
      </c>
      <c r="K1463" s="12">
        <f>TRUNC(E1463+G1463+I1463, 0)</f>
        <v>39412</v>
      </c>
      <c r="L1463" s="12">
        <f>TRUNC(F1463+H1463+J1463, 0)</f>
        <v>0</v>
      </c>
      <c r="M1463" s="10" t="s">
        <v>52</v>
      </c>
      <c r="N1463" s="9" t="s">
        <v>4044</v>
      </c>
      <c r="O1463" s="9" t="s">
        <v>52</v>
      </c>
      <c r="P1463" s="9" t="s">
        <v>52</v>
      </c>
      <c r="Q1463" s="9" t="s">
        <v>4041</v>
      </c>
      <c r="R1463" s="9" t="s">
        <v>52</v>
      </c>
      <c r="S1463" s="9" t="s">
        <v>67</v>
      </c>
      <c r="T1463" s="9" t="s">
        <v>54</v>
      </c>
      <c r="U1463" s="9" t="s">
        <v>54</v>
      </c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9" t="s">
        <v>52</v>
      </c>
      <c r="AT1463" s="1"/>
      <c r="AU1463" s="9" t="s">
        <v>52</v>
      </c>
      <c r="AV1463" s="9" t="s">
        <v>52</v>
      </c>
      <c r="AW1463" s="9" t="s">
        <v>4045</v>
      </c>
      <c r="AX1463" s="1">
        <v>1731</v>
      </c>
      <c r="AY1463" s="1"/>
    </row>
    <row r="1464" spans="1:51" ht="30" customHeight="1" x14ac:dyDescent="0.3">
      <c r="A1464" s="10" t="s">
        <v>4042</v>
      </c>
      <c r="B1464" s="10" t="s">
        <v>4046</v>
      </c>
      <c r="C1464" s="10" t="s">
        <v>3111</v>
      </c>
      <c r="D1464" s="11"/>
      <c r="E1464" s="12">
        <f>TRUNC(일위대가목록!E1238,0)</f>
        <v>0</v>
      </c>
      <c r="F1464" s="12">
        <f>TRUNC(E1464*D1464, 0)</f>
        <v>0</v>
      </c>
      <c r="G1464" s="12">
        <f>TRUNC(일위대가목록!F1238,0)</f>
        <v>41383</v>
      </c>
      <c r="H1464" s="12">
        <f>TRUNC(G1464*D1464, 0)</f>
        <v>0</v>
      </c>
      <c r="I1464" s="12">
        <f>TRUNC(일위대가목록!G1238,0)</f>
        <v>0</v>
      </c>
      <c r="J1464" s="12">
        <f>TRUNC(I1464*D1464, 0)</f>
        <v>0</v>
      </c>
      <c r="K1464" s="12">
        <f>TRUNC(E1464+G1464+I1464, 0)</f>
        <v>41383</v>
      </c>
      <c r="L1464" s="12">
        <f>TRUNC(F1464+H1464+J1464, 0)</f>
        <v>0</v>
      </c>
      <c r="M1464" s="10" t="s">
        <v>52</v>
      </c>
      <c r="N1464" s="9" t="s">
        <v>4047</v>
      </c>
      <c r="O1464" s="9" t="s">
        <v>52</v>
      </c>
      <c r="P1464" s="9" t="s">
        <v>52</v>
      </c>
      <c r="Q1464" s="9" t="s">
        <v>4041</v>
      </c>
      <c r="R1464" s="9" t="s">
        <v>52</v>
      </c>
      <c r="S1464" s="9" t="s">
        <v>67</v>
      </c>
      <c r="T1464" s="9" t="s">
        <v>54</v>
      </c>
      <c r="U1464" s="9" t="s">
        <v>54</v>
      </c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9" t="s">
        <v>52</v>
      </c>
      <c r="AT1464" s="1"/>
      <c r="AU1464" s="9" t="s">
        <v>52</v>
      </c>
      <c r="AV1464" s="9" t="s">
        <v>52</v>
      </c>
      <c r="AW1464" s="9" t="s">
        <v>4048</v>
      </c>
      <c r="AX1464" s="1">
        <v>1732</v>
      </c>
      <c r="AY1464" s="1"/>
    </row>
    <row r="1465" spans="1:51" ht="30" customHeight="1" x14ac:dyDescent="0.3">
      <c r="A1465" s="10" t="s">
        <v>4042</v>
      </c>
      <c r="B1465" s="10" t="s">
        <v>4049</v>
      </c>
      <c r="C1465" s="10" t="s">
        <v>3111</v>
      </c>
      <c r="D1465" s="11"/>
      <c r="E1465" s="12">
        <f>TRUNC(일위대가목록!E1239,0)</f>
        <v>0</v>
      </c>
      <c r="F1465" s="12">
        <f>TRUNC(E1465*D1465, 0)</f>
        <v>0</v>
      </c>
      <c r="G1465" s="12">
        <f>TRUNC(일위대가목록!F1239,0)</f>
        <v>42565</v>
      </c>
      <c r="H1465" s="12">
        <f>TRUNC(G1465*D1465, 0)</f>
        <v>0</v>
      </c>
      <c r="I1465" s="12">
        <f>TRUNC(일위대가목록!G1239,0)</f>
        <v>0</v>
      </c>
      <c r="J1465" s="12">
        <f>TRUNC(I1465*D1465, 0)</f>
        <v>0</v>
      </c>
      <c r="K1465" s="12">
        <f>TRUNC(E1465+G1465+I1465, 0)</f>
        <v>42565</v>
      </c>
      <c r="L1465" s="12">
        <f>TRUNC(F1465+H1465+J1465, 0)</f>
        <v>0</v>
      </c>
      <c r="M1465" s="10" t="s">
        <v>52</v>
      </c>
      <c r="N1465" s="9" t="s">
        <v>4050</v>
      </c>
      <c r="O1465" s="9" t="s">
        <v>52</v>
      </c>
      <c r="P1465" s="9" t="s">
        <v>52</v>
      </c>
      <c r="Q1465" s="9" t="s">
        <v>4041</v>
      </c>
      <c r="R1465" s="9" t="s">
        <v>52</v>
      </c>
      <c r="S1465" s="9" t="s">
        <v>67</v>
      </c>
      <c r="T1465" s="9" t="s">
        <v>54</v>
      </c>
      <c r="U1465" s="9" t="s">
        <v>54</v>
      </c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9" t="s">
        <v>52</v>
      </c>
      <c r="AT1465" s="1"/>
      <c r="AU1465" s="9" t="s">
        <v>52</v>
      </c>
      <c r="AV1465" s="9" t="s">
        <v>52</v>
      </c>
      <c r="AW1465" s="9" t="s">
        <v>4051</v>
      </c>
      <c r="AX1465" s="1">
        <v>1733</v>
      </c>
      <c r="AY1465" s="1"/>
    </row>
    <row r="1466" spans="1:51" ht="30" customHeight="1" x14ac:dyDescent="0.3">
      <c r="A1466" s="10" t="s">
        <v>4042</v>
      </c>
      <c r="B1466" s="10" t="s">
        <v>4052</v>
      </c>
      <c r="C1466" s="10" t="s">
        <v>3111</v>
      </c>
      <c r="D1466" s="11"/>
      <c r="E1466" s="12">
        <f>TRUNC(일위대가목록!E1240,0)</f>
        <v>0</v>
      </c>
      <c r="F1466" s="12">
        <f>TRUNC(E1466*D1466, 0)</f>
        <v>0</v>
      </c>
      <c r="G1466" s="12">
        <f>TRUNC(일위대가목록!F1240,0)</f>
        <v>44142</v>
      </c>
      <c r="H1466" s="12">
        <f>TRUNC(G1466*D1466, 0)</f>
        <v>0</v>
      </c>
      <c r="I1466" s="12">
        <f>TRUNC(일위대가목록!G1240,0)</f>
        <v>0</v>
      </c>
      <c r="J1466" s="12">
        <f>TRUNC(I1466*D1466, 0)</f>
        <v>0</v>
      </c>
      <c r="K1466" s="12">
        <f>TRUNC(E1466+G1466+I1466, 0)</f>
        <v>44142</v>
      </c>
      <c r="L1466" s="12">
        <f>TRUNC(F1466+H1466+J1466, 0)</f>
        <v>0</v>
      </c>
      <c r="M1466" s="10" t="s">
        <v>52</v>
      </c>
      <c r="N1466" s="9" t="s">
        <v>4053</v>
      </c>
      <c r="O1466" s="9" t="s">
        <v>52</v>
      </c>
      <c r="P1466" s="9" t="s">
        <v>52</v>
      </c>
      <c r="Q1466" s="9" t="s">
        <v>4041</v>
      </c>
      <c r="R1466" s="9" t="s">
        <v>52</v>
      </c>
      <c r="S1466" s="9" t="s">
        <v>67</v>
      </c>
      <c r="T1466" s="9" t="s">
        <v>54</v>
      </c>
      <c r="U1466" s="9" t="s">
        <v>54</v>
      </c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9" t="s">
        <v>52</v>
      </c>
      <c r="AT1466" s="1"/>
      <c r="AU1466" s="9" t="s">
        <v>52</v>
      </c>
      <c r="AV1466" s="9" t="s">
        <v>52</v>
      </c>
      <c r="AW1466" s="9" t="s">
        <v>4054</v>
      </c>
      <c r="AX1466" s="1">
        <v>1734</v>
      </c>
      <c r="AY1466" s="1"/>
    </row>
    <row r="1467" spans="1:51" ht="30" customHeight="1" x14ac:dyDescent="0.3">
      <c r="A1467" s="10" t="s">
        <v>4042</v>
      </c>
      <c r="B1467" s="10" t="s">
        <v>4055</v>
      </c>
      <c r="C1467" s="10" t="s">
        <v>3111</v>
      </c>
      <c r="D1467" s="11"/>
      <c r="E1467" s="12">
        <f>TRUNC(일위대가목록!E1241,0)</f>
        <v>0</v>
      </c>
      <c r="F1467" s="12">
        <f>TRUNC(E1467*D1467, 0)</f>
        <v>0</v>
      </c>
      <c r="G1467" s="12">
        <f>TRUNC(일위대가목록!F1241,0)</f>
        <v>45718</v>
      </c>
      <c r="H1467" s="12">
        <f>TRUNC(G1467*D1467, 0)</f>
        <v>0</v>
      </c>
      <c r="I1467" s="12">
        <f>TRUNC(일위대가목록!G1241,0)</f>
        <v>0</v>
      </c>
      <c r="J1467" s="12">
        <f>TRUNC(I1467*D1467, 0)</f>
        <v>0</v>
      </c>
      <c r="K1467" s="12">
        <f>TRUNC(E1467+G1467+I1467, 0)</f>
        <v>45718</v>
      </c>
      <c r="L1467" s="12">
        <f>TRUNC(F1467+H1467+J1467, 0)</f>
        <v>0</v>
      </c>
      <c r="M1467" s="10" t="s">
        <v>52</v>
      </c>
      <c r="N1467" s="9" t="s">
        <v>4056</v>
      </c>
      <c r="O1467" s="9" t="s">
        <v>52</v>
      </c>
      <c r="P1467" s="9" t="s">
        <v>52</v>
      </c>
      <c r="Q1467" s="9" t="s">
        <v>4041</v>
      </c>
      <c r="R1467" s="9" t="s">
        <v>52</v>
      </c>
      <c r="S1467" s="9" t="s">
        <v>67</v>
      </c>
      <c r="T1467" s="9" t="s">
        <v>54</v>
      </c>
      <c r="U1467" s="9" t="s">
        <v>54</v>
      </c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9" t="s">
        <v>52</v>
      </c>
      <c r="AT1467" s="1"/>
      <c r="AU1467" s="9" t="s">
        <v>52</v>
      </c>
      <c r="AV1467" s="9" t="s">
        <v>52</v>
      </c>
      <c r="AW1467" s="9" t="s">
        <v>4057</v>
      </c>
      <c r="AX1467" s="1">
        <v>1735</v>
      </c>
      <c r="AY1467" s="1"/>
    </row>
    <row r="1468" spans="1:51" ht="30" customHeight="1" x14ac:dyDescent="0.3">
      <c r="A1468" s="10" t="s">
        <v>4042</v>
      </c>
      <c r="B1468" s="10" t="s">
        <v>4058</v>
      </c>
      <c r="C1468" s="10" t="s">
        <v>3111</v>
      </c>
      <c r="D1468" s="11"/>
      <c r="E1468" s="12">
        <f>TRUNC(일위대가목록!E1242,0)</f>
        <v>0</v>
      </c>
      <c r="F1468" s="12">
        <f>TRUNC(E1468*D1468, 0)</f>
        <v>0</v>
      </c>
      <c r="G1468" s="12">
        <f>TRUNC(일위대가목록!F1242,0)</f>
        <v>47295</v>
      </c>
      <c r="H1468" s="12">
        <f>TRUNC(G1468*D1468, 0)</f>
        <v>0</v>
      </c>
      <c r="I1468" s="12">
        <f>TRUNC(일위대가목록!G1242,0)</f>
        <v>0</v>
      </c>
      <c r="J1468" s="12">
        <f>TRUNC(I1468*D1468, 0)</f>
        <v>0</v>
      </c>
      <c r="K1468" s="12">
        <f>TRUNC(E1468+G1468+I1468, 0)</f>
        <v>47295</v>
      </c>
      <c r="L1468" s="12">
        <f>TRUNC(F1468+H1468+J1468, 0)</f>
        <v>0</v>
      </c>
      <c r="M1468" s="10" t="s">
        <v>52</v>
      </c>
      <c r="N1468" s="9" t="s">
        <v>4059</v>
      </c>
      <c r="O1468" s="9" t="s">
        <v>52</v>
      </c>
      <c r="P1468" s="9" t="s">
        <v>52</v>
      </c>
      <c r="Q1468" s="9" t="s">
        <v>4041</v>
      </c>
      <c r="R1468" s="9" t="s">
        <v>52</v>
      </c>
      <c r="S1468" s="9" t="s">
        <v>67</v>
      </c>
      <c r="T1468" s="9" t="s">
        <v>54</v>
      </c>
      <c r="U1468" s="9" t="s">
        <v>54</v>
      </c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9" t="s">
        <v>52</v>
      </c>
      <c r="AT1468" s="1"/>
      <c r="AU1468" s="9" t="s">
        <v>52</v>
      </c>
      <c r="AV1468" s="9" t="s">
        <v>52</v>
      </c>
      <c r="AW1468" s="9" t="s">
        <v>4060</v>
      </c>
      <c r="AX1468" s="1">
        <v>1736</v>
      </c>
      <c r="AY1468" s="1"/>
    </row>
    <row r="1469" spans="1:51" ht="30" customHeight="1" x14ac:dyDescent="0.3">
      <c r="A1469" s="10" t="s">
        <v>4042</v>
      </c>
      <c r="B1469" s="10" t="s">
        <v>4043</v>
      </c>
      <c r="C1469" s="10" t="s">
        <v>98</v>
      </c>
      <c r="D1469" s="11"/>
      <c r="E1469" s="12">
        <f>TRUNC(일위대가목록!E1243,0)</f>
        <v>0</v>
      </c>
      <c r="F1469" s="12">
        <f>TRUNC(E1469*D1469, 0)</f>
        <v>0</v>
      </c>
      <c r="G1469" s="12">
        <f>TRUNC(일위대가목록!F1243,0)</f>
        <v>3941</v>
      </c>
      <c r="H1469" s="12">
        <f>TRUNC(G1469*D1469, 0)</f>
        <v>0</v>
      </c>
      <c r="I1469" s="12">
        <f>TRUNC(일위대가목록!G1243,0)</f>
        <v>0</v>
      </c>
      <c r="J1469" s="12">
        <f>TRUNC(I1469*D1469, 0)</f>
        <v>0</v>
      </c>
      <c r="K1469" s="12">
        <f>TRUNC(E1469+G1469+I1469, 0)</f>
        <v>3941</v>
      </c>
      <c r="L1469" s="12">
        <f>TRUNC(F1469+H1469+J1469, 0)</f>
        <v>0</v>
      </c>
      <c r="M1469" s="10" t="s">
        <v>52</v>
      </c>
      <c r="N1469" s="9" t="s">
        <v>4061</v>
      </c>
      <c r="O1469" s="9" t="s">
        <v>52</v>
      </c>
      <c r="P1469" s="9" t="s">
        <v>52</v>
      </c>
      <c r="Q1469" s="9" t="s">
        <v>4041</v>
      </c>
      <c r="R1469" s="9" t="s">
        <v>52</v>
      </c>
      <c r="S1469" s="9" t="s">
        <v>67</v>
      </c>
      <c r="T1469" s="9" t="s">
        <v>54</v>
      </c>
      <c r="U1469" s="9" t="s">
        <v>54</v>
      </c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9" t="s">
        <v>52</v>
      </c>
      <c r="AT1469" s="1"/>
      <c r="AU1469" s="9" t="s">
        <v>52</v>
      </c>
      <c r="AV1469" s="9" t="s">
        <v>52</v>
      </c>
      <c r="AW1469" s="9" t="s">
        <v>4062</v>
      </c>
      <c r="AX1469" s="1">
        <v>1737</v>
      </c>
      <c r="AY1469" s="1"/>
    </row>
    <row r="1470" spans="1:51" ht="30" customHeight="1" x14ac:dyDescent="0.3">
      <c r="A1470" s="10" t="s">
        <v>4042</v>
      </c>
      <c r="B1470" s="10" t="s">
        <v>4046</v>
      </c>
      <c r="C1470" s="10" t="s">
        <v>98</v>
      </c>
      <c r="D1470" s="11"/>
      <c r="E1470" s="12">
        <f>TRUNC(일위대가목록!E1244,0)</f>
        <v>0</v>
      </c>
      <c r="F1470" s="12">
        <f>TRUNC(E1470*D1470, 0)</f>
        <v>0</v>
      </c>
      <c r="G1470" s="12">
        <f>TRUNC(일위대가목록!F1244,0)</f>
        <v>4138</v>
      </c>
      <c r="H1470" s="12">
        <f>TRUNC(G1470*D1470, 0)</f>
        <v>0</v>
      </c>
      <c r="I1470" s="12">
        <f>TRUNC(일위대가목록!G1244,0)</f>
        <v>0</v>
      </c>
      <c r="J1470" s="12">
        <f>TRUNC(I1470*D1470, 0)</f>
        <v>0</v>
      </c>
      <c r="K1470" s="12">
        <f>TRUNC(E1470+G1470+I1470, 0)</f>
        <v>4138</v>
      </c>
      <c r="L1470" s="12">
        <f>TRUNC(F1470+H1470+J1470, 0)</f>
        <v>0</v>
      </c>
      <c r="M1470" s="10" t="s">
        <v>52</v>
      </c>
      <c r="N1470" s="9" t="s">
        <v>4063</v>
      </c>
      <c r="O1470" s="9" t="s">
        <v>52</v>
      </c>
      <c r="P1470" s="9" t="s">
        <v>52</v>
      </c>
      <c r="Q1470" s="9" t="s">
        <v>4041</v>
      </c>
      <c r="R1470" s="9" t="s">
        <v>52</v>
      </c>
      <c r="S1470" s="9" t="s">
        <v>67</v>
      </c>
      <c r="T1470" s="9" t="s">
        <v>54</v>
      </c>
      <c r="U1470" s="9" t="s">
        <v>54</v>
      </c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9" t="s">
        <v>52</v>
      </c>
      <c r="AT1470" s="1"/>
      <c r="AU1470" s="9" t="s">
        <v>52</v>
      </c>
      <c r="AV1470" s="9" t="s">
        <v>52</v>
      </c>
      <c r="AW1470" s="9" t="s">
        <v>4064</v>
      </c>
      <c r="AX1470" s="1">
        <v>1738</v>
      </c>
      <c r="AY1470" s="1"/>
    </row>
    <row r="1471" spans="1:51" ht="30" customHeight="1" x14ac:dyDescent="0.3">
      <c r="A1471" s="10" t="s">
        <v>4042</v>
      </c>
      <c r="B1471" s="10" t="s">
        <v>4049</v>
      </c>
      <c r="C1471" s="10" t="s">
        <v>98</v>
      </c>
      <c r="D1471" s="11"/>
      <c r="E1471" s="12">
        <f>TRUNC(일위대가목록!E1245,0)</f>
        <v>0</v>
      </c>
      <c r="F1471" s="12">
        <f>TRUNC(E1471*D1471, 0)</f>
        <v>0</v>
      </c>
      <c r="G1471" s="12">
        <f>TRUNC(일위대가목록!F1245,0)</f>
        <v>4256</v>
      </c>
      <c r="H1471" s="12">
        <f>TRUNC(G1471*D1471, 0)</f>
        <v>0</v>
      </c>
      <c r="I1471" s="12">
        <f>TRUNC(일위대가목록!G1245,0)</f>
        <v>0</v>
      </c>
      <c r="J1471" s="12">
        <f>TRUNC(I1471*D1471, 0)</f>
        <v>0</v>
      </c>
      <c r="K1471" s="12">
        <f>TRUNC(E1471+G1471+I1471, 0)</f>
        <v>4256</v>
      </c>
      <c r="L1471" s="12">
        <f>TRUNC(F1471+H1471+J1471, 0)</f>
        <v>0</v>
      </c>
      <c r="M1471" s="10" t="s">
        <v>52</v>
      </c>
      <c r="N1471" s="9" t="s">
        <v>4065</v>
      </c>
      <c r="O1471" s="9" t="s">
        <v>52</v>
      </c>
      <c r="P1471" s="9" t="s">
        <v>52</v>
      </c>
      <c r="Q1471" s="9" t="s">
        <v>4041</v>
      </c>
      <c r="R1471" s="9" t="s">
        <v>52</v>
      </c>
      <c r="S1471" s="9" t="s">
        <v>67</v>
      </c>
      <c r="T1471" s="9" t="s">
        <v>54</v>
      </c>
      <c r="U1471" s="9" t="s">
        <v>54</v>
      </c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9" t="s">
        <v>52</v>
      </c>
      <c r="AT1471" s="1"/>
      <c r="AU1471" s="9" t="s">
        <v>52</v>
      </c>
      <c r="AV1471" s="9" t="s">
        <v>52</v>
      </c>
      <c r="AW1471" s="9" t="s">
        <v>4066</v>
      </c>
      <c r="AX1471" s="1">
        <v>1739</v>
      </c>
      <c r="AY1471" s="1"/>
    </row>
    <row r="1472" spans="1:51" ht="30" customHeight="1" x14ac:dyDescent="0.3">
      <c r="A1472" s="10" t="s">
        <v>4042</v>
      </c>
      <c r="B1472" s="10" t="s">
        <v>4052</v>
      </c>
      <c r="C1472" s="10" t="s">
        <v>98</v>
      </c>
      <c r="D1472" s="11"/>
      <c r="E1472" s="12">
        <f>TRUNC(일위대가목록!E1246,0)</f>
        <v>0</v>
      </c>
      <c r="F1472" s="12">
        <f>TRUNC(E1472*D1472, 0)</f>
        <v>0</v>
      </c>
      <c r="G1472" s="12">
        <f>TRUNC(일위대가목록!F1246,0)</f>
        <v>4414</v>
      </c>
      <c r="H1472" s="12">
        <f>TRUNC(G1472*D1472, 0)</f>
        <v>0</v>
      </c>
      <c r="I1472" s="12">
        <f>TRUNC(일위대가목록!G1246,0)</f>
        <v>0</v>
      </c>
      <c r="J1472" s="12">
        <f>TRUNC(I1472*D1472, 0)</f>
        <v>0</v>
      </c>
      <c r="K1472" s="12">
        <f>TRUNC(E1472+G1472+I1472, 0)</f>
        <v>4414</v>
      </c>
      <c r="L1472" s="12">
        <f>TRUNC(F1472+H1472+J1472, 0)</f>
        <v>0</v>
      </c>
      <c r="M1472" s="10" t="s">
        <v>52</v>
      </c>
      <c r="N1472" s="9" t="s">
        <v>4067</v>
      </c>
      <c r="O1472" s="9" t="s">
        <v>52</v>
      </c>
      <c r="P1472" s="9" t="s">
        <v>52</v>
      </c>
      <c r="Q1472" s="9" t="s">
        <v>4041</v>
      </c>
      <c r="R1472" s="9" t="s">
        <v>52</v>
      </c>
      <c r="S1472" s="9" t="s">
        <v>67</v>
      </c>
      <c r="T1472" s="9" t="s">
        <v>54</v>
      </c>
      <c r="U1472" s="9" t="s">
        <v>54</v>
      </c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9" t="s">
        <v>52</v>
      </c>
      <c r="AT1472" s="1"/>
      <c r="AU1472" s="9" t="s">
        <v>52</v>
      </c>
      <c r="AV1472" s="9" t="s">
        <v>52</v>
      </c>
      <c r="AW1472" s="9" t="s">
        <v>4068</v>
      </c>
      <c r="AX1472" s="1">
        <v>1740</v>
      </c>
      <c r="AY1472" s="1"/>
    </row>
    <row r="1473" spans="1:51" ht="30" customHeight="1" x14ac:dyDescent="0.3">
      <c r="A1473" s="10" t="s">
        <v>4042</v>
      </c>
      <c r="B1473" s="10" t="s">
        <v>4055</v>
      </c>
      <c r="C1473" s="10" t="s">
        <v>98</v>
      </c>
      <c r="D1473" s="11"/>
      <c r="E1473" s="12">
        <f>TRUNC(일위대가목록!E1247,0)</f>
        <v>0</v>
      </c>
      <c r="F1473" s="12">
        <f>TRUNC(E1473*D1473, 0)</f>
        <v>0</v>
      </c>
      <c r="G1473" s="12">
        <f>TRUNC(일위대가목록!F1247,0)</f>
        <v>4571</v>
      </c>
      <c r="H1473" s="12">
        <f>TRUNC(G1473*D1473, 0)</f>
        <v>0</v>
      </c>
      <c r="I1473" s="12">
        <f>TRUNC(일위대가목록!G1247,0)</f>
        <v>0</v>
      </c>
      <c r="J1473" s="12">
        <f>TRUNC(I1473*D1473, 0)</f>
        <v>0</v>
      </c>
      <c r="K1473" s="12">
        <f>TRUNC(E1473+G1473+I1473, 0)</f>
        <v>4571</v>
      </c>
      <c r="L1473" s="12">
        <f>TRUNC(F1473+H1473+J1473, 0)</f>
        <v>0</v>
      </c>
      <c r="M1473" s="10" t="s">
        <v>52</v>
      </c>
      <c r="N1473" s="9" t="s">
        <v>4069</v>
      </c>
      <c r="O1473" s="9" t="s">
        <v>52</v>
      </c>
      <c r="P1473" s="9" t="s">
        <v>52</v>
      </c>
      <c r="Q1473" s="9" t="s">
        <v>4041</v>
      </c>
      <c r="R1473" s="9" t="s">
        <v>52</v>
      </c>
      <c r="S1473" s="9" t="s">
        <v>67</v>
      </c>
      <c r="T1473" s="9" t="s">
        <v>54</v>
      </c>
      <c r="U1473" s="9" t="s">
        <v>54</v>
      </c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9" t="s">
        <v>52</v>
      </c>
      <c r="AT1473" s="1"/>
      <c r="AU1473" s="9" t="s">
        <v>52</v>
      </c>
      <c r="AV1473" s="9" t="s">
        <v>52</v>
      </c>
      <c r="AW1473" s="9" t="s">
        <v>4070</v>
      </c>
      <c r="AX1473" s="1">
        <v>1741</v>
      </c>
      <c r="AY1473" s="1"/>
    </row>
    <row r="1474" spans="1:51" ht="30" customHeight="1" x14ac:dyDescent="0.3">
      <c r="A1474" s="10" t="s">
        <v>4042</v>
      </c>
      <c r="B1474" s="10" t="s">
        <v>4058</v>
      </c>
      <c r="C1474" s="10" t="s">
        <v>98</v>
      </c>
      <c r="D1474" s="11"/>
      <c r="E1474" s="12">
        <f>TRUNC(일위대가목록!E1248,0)</f>
        <v>0</v>
      </c>
      <c r="F1474" s="12">
        <f>TRUNC(E1474*D1474, 0)</f>
        <v>0</v>
      </c>
      <c r="G1474" s="12">
        <f>TRUNC(일위대가목록!F1248,0)</f>
        <v>4729</v>
      </c>
      <c r="H1474" s="12">
        <f>TRUNC(G1474*D1474, 0)</f>
        <v>0</v>
      </c>
      <c r="I1474" s="12">
        <f>TRUNC(일위대가목록!G1248,0)</f>
        <v>0</v>
      </c>
      <c r="J1474" s="12">
        <f>TRUNC(I1474*D1474, 0)</f>
        <v>0</v>
      </c>
      <c r="K1474" s="12">
        <f>TRUNC(E1474+G1474+I1474, 0)</f>
        <v>4729</v>
      </c>
      <c r="L1474" s="12">
        <f>TRUNC(F1474+H1474+J1474, 0)</f>
        <v>0</v>
      </c>
      <c r="M1474" s="10" t="s">
        <v>52</v>
      </c>
      <c r="N1474" s="9" t="s">
        <v>4071</v>
      </c>
      <c r="O1474" s="9" t="s">
        <v>52</v>
      </c>
      <c r="P1474" s="9" t="s">
        <v>52</v>
      </c>
      <c r="Q1474" s="9" t="s">
        <v>4041</v>
      </c>
      <c r="R1474" s="9" t="s">
        <v>52</v>
      </c>
      <c r="S1474" s="9" t="s">
        <v>67</v>
      </c>
      <c r="T1474" s="9" t="s">
        <v>54</v>
      </c>
      <c r="U1474" s="9" t="s">
        <v>54</v>
      </c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9" t="s">
        <v>52</v>
      </c>
      <c r="AT1474" s="1"/>
      <c r="AU1474" s="9" t="s">
        <v>52</v>
      </c>
      <c r="AV1474" s="9" t="s">
        <v>52</v>
      </c>
      <c r="AW1474" s="9" t="s">
        <v>4072</v>
      </c>
      <c r="AX1474" s="1">
        <v>1742</v>
      </c>
      <c r="AY1474" s="1"/>
    </row>
    <row r="1475" spans="1:51" ht="30" customHeight="1" x14ac:dyDescent="0.3">
      <c r="A1475" s="10" t="s">
        <v>4073</v>
      </c>
      <c r="B1475" s="10" t="s">
        <v>52</v>
      </c>
      <c r="C1475" s="10" t="s">
        <v>52</v>
      </c>
      <c r="D1475" s="11">
        <v>1</v>
      </c>
      <c r="E1475" s="12">
        <f>SUMIF(R1476:R1699, Q1475, F1476:F1699)</f>
        <v>0</v>
      </c>
      <c r="F1475" s="12">
        <f>TRUNC(E1475*D1475, 0)</f>
        <v>0</v>
      </c>
      <c r="G1475" s="12">
        <f>SUMIF(R1476:R1699, Q1475, H1476:H1699)</f>
        <v>0</v>
      </c>
      <c r="H1475" s="12">
        <f>TRUNC(G1475*D1475, 0)</f>
        <v>0</v>
      </c>
      <c r="I1475" s="12">
        <f>SUMIF(R1476:R1699, Q1475, J1476:J1699)</f>
        <v>0</v>
      </c>
      <c r="J1475" s="12">
        <f>TRUNC(I1475*D1475, 0)</f>
        <v>0</v>
      </c>
      <c r="K1475" s="12">
        <f>SUMIF(R1476:R1699, Q1475, L1476:L1699)</f>
        <v>0</v>
      </c>
      <c r="L1475" s="12">
        <f>TRUNC(F1475+H1475+J1475, 0)</f>
        <v>0</v>
      </c>
      <c r="M1475" s="10" t="s">
        <v>52</v>
      </c>
      <c r="N1475" s="9" t="s">
        <v>52</v>
      </c>
      <c r="O1475" s="9" t="s">
        <v>52</v>
      </c>
      <c r="P1475" s="9" t="s">
        <v>52</v>
      </c>
      <c r="Q1475" s="9" t="s">
        <v>4074</v>
      </c>
      <c r="R1475" s="9" t="s">
        <v>1283</v>
      </c>
      <c r="S1475" s="9" t="s">
        <v>54</v>
      </c>
      <c r="T1475" s="9" t="s">
        <v>54</v>
      </c>
      <c r="U1475" s="9" t="s">
        <v>54</v>
      </c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9" t="s">
        <v>52</v>
      </c>
      <c r="AT1475" s="1">
        <v>3</v>
      </c>
      <c r="AU1475" s="9" t="s">
        <v>52</v>
      </c>
      <c r="AV1475" s="9" t="s">
        <v>52</v>
      </c>
      <c r="AW1475" s="9" t="s">
        <v>4074</v>
      </c>
      <c r="AX1475" s="1">
        <v>19</v>
      </c>
      <c r="AY1475" s="1"/>
    </row>
    <row r="1476" spans="1:51" ht="30" customHeight="1" x14ac:dyDescent="0.3">
      <c r="A1476" s="10" t="s">
        <v>55</v>
      </c>
      <c r="B1476" s="10" t="s">
        <v>52</v>
      </c>
      <c r="C1476" s="10" t="s">
        <v>52</v>
      </c>
      <c r="D1476" s="11">
        <v>1</v>
      </c>
      <c r="E1476" s="12">
        <f>SUMIF(R1477:R1699, Q1476, F1477:F1699)</f>
        <v>0</v>
      </c>
      <c r="F1476" s="12">
        <f>TRUNC(E1476*D1476, 0)</f>
        <v>0</v>
      </c>
      <c r="G1476" s="12">
        <f>SUMIF(R1477:R1699, Q1476, H1477:H1699)</f>
        <v>0</v>
      </c>
      <c r="H1476" s="12">
        <f>TRUNC(G1476*D1476, 0)</f>
        <v>0</v>
      </c>
      <c r="I1476" s="12">
        <f>SUMIF(R1477:R1699, Q1476, J1477:J1699)</f>
        <v>0</v>
      </c>
      <c r="J1476" s="12">
        <f>TRUNC(I1476*D1476, 0)</f>
        <v>0</v>
      </c>
      <c r="K1476" s="12">
        <f>SUMIF(R1477:R1699, Q1476, L1477:L1699)</f>
        <v>0</v>
      </c>
      <c r="L1476" s="12">
        <f>TRUNC(F1476+H1476+J1476, 0)</f>
        <v>0</v>
      </c>
      <c r="M1476" s="10" t="s">
        <v>52</v>
      </c>
      <c r="N1476" s="9" t="s">
        <v>52</v>
      </c>
      <c r="O1476" s="9" t="s">
        <v>52</v>
      </c>
      <c r="P1476" s="9" t="s">
        <v>52</v>
      </c>
      <c r="Q1476" s="9" t="s">
        <v>4075</v>
      </c>
      <c r="R1476" s="9" t="s">
        <v>4074</v>
      </c>
      <c r="S1476" s="9" t="s">
        <v>54</v>
      </c>
      <c r="T1476" s="9" t="s">
        <v>54</v>
      </c>
      <c r="U1476" s="9" t="s">
        <v>54</v>
      </c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9" t="s">
        <v>52</v>
      </c>
      <c r="AT1476" s="1">
        <v>4</v>
      </c>
      <c r="AU1476" s="9" t="s">
        <v>52</v>
      </c>
      <c r="AV1476" s="9" t="s">
        <v>52</v>
      </c>
      <c r="AW1476" s="9" t="s">
        <v>4075</v>
      </c>
      <c r="AX1476" s="1">
        <v>1750</v>
      </c>
      <c r="AY1476" s="1"/>
    </row>
    <row r="1477" spans="1:51" ht="30" customHeight="1" x14ac:dyDescent="0.3">
      <c r="A1477" s="10" t="s">
        <v>4076</v>
      </c>
      <c r="B1477" s="10" t="s">
        <v>52</v>
      </c>
      <c r="C1477" s="10" t="s">
        <v>52</v>
      </c>
      <c r="D1477" s="11">
        <v>1</v>
      </c>
      <c r="E1477" s="12">
        <f>SUM(F1478:F1486)</f>
        <v>0</v>
      </c>
      <c r="F1477" s="12">
        <f>TRUNC(E1477*D1477, 0)</f>
        <v>0</v>
      </c>
      <c r="G1477" s="12">
        <f>SUM(H1478:H1486)</f>
        <v>0</v>
      </c>
      <c r="H1477" s="12">
        <f>TRUNC(G1477*D1477, 0)</f>
        <v>0</v>
      </c>
      <c r="I1477" s="12">
        <f>SUM(J1478:J1486)</f>
        <v>0</v>
      </c>
      <c r="J1477" s="12">
        <f>TRUNC(I1477*D1477, 0)</f>
        <v>0</v>
      </c>
      <c r="K1477" s="12">
        <f>SUM(L1478:L1486)</f>
        <v>0</v>
      </c>
      <c r="L1477" s="12">
        <f>TRUNC(F1477+H1477+J1477, 0)</f>
        <v>0</v>
      </c>
      <c r="M1477" s="10" t="s">
        <v>52</v>
      </c>
      <c r="N1477" s="9" t="s">
        <v>52</v>
      </c>
      <c r="O1477" s="9" t="s">
        <v>52</v>
      </c>
      <c r="P1477" s="9" t="s">
        <v>52</v>
      </c>
      <c r="Q1477" s="9" t="s">
        <v>4077</v>
      </c>
      <c r="R1477" s="9" t="s">
        <v>4075</v>
      </c>
      <c r="S1477" s="9" t="s">
        <v>54</v>
      </c>
      <c r="T1477" s="9" t="s">
        <v>54</v>
      </c>
      <c r="U1477" s="9" t="s">
        <v>54</v>
      </c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9" t="s">
        <v>52</v>
      </c>
      <c r="AT1477" s="1">
        <v>5</v>
      </c>
      <c r="AU1477" s="9" t="s">
        <v>52</v>
      </c>
      <c r="AV1477" s="9" t="s">
        <v>52</v>
      </c>
      <c r="AW1477" s="9" t="s">
        <v>4077</v>
      </c>
      <c r="AX1477" s="1">
        <v>1810</v>
      </c>
      <c r="AY1477" s="1"/>
    </row>
    <row r="1478" spans="1:51" ht="30" customHeight="1" x14ac:dyDescent="0.3">
      <c r="A1478" s="10" t="s">
        <v>4078</v>
      </c>
      <c r="B1478" s="10" t="s">
        <v>2865</v>
      </c>
      <c r="C1478" s="10" t="s">
        <v>65</v>
      </c>
      <c r="D1478" s="11"/>
      <c r="E1478" s="12">
        <f>TRUNC(일위대가목록!E1249,0)</f>
        <v>75</v>
      </c>
      <c r="F1478" s="12">
        <f>TRUNC(E1478*D1478, 0)</f>
        <v>0</v>
      </c>
      <c r="G1478" s="12">
        <f>TRUNC(일위대가목록!F1249,0)</f>
        <v>2511</v>
      </c>
      <c r="H1478" s="12">
        <f>TRUNC(G1478*D1478, 0)</f>
        <v>0</v>
      </c>
      <c r="I1478" s="12">
        <f>TRUNC(일위대가목록!G1249,0)</f>
        <v>0</v>
      </c>
      <c r="J1478" s="12">
        <f>TRUNC(I1478*D1478, 0)</f>
        <v>0</v>
      </c>
      <c r="K1478" s="12">
        <f>TRUNC(E1478+G1478+I1478, 0)</f>
        <v>2586</v>
      </c>
      <c r="L1478" s="12">
        <f>TRUNC(F1478+H1478+J1478, 0)</f>
        <v>0</v>
      </c>
      <c r="M1478" s="10" t="s">
        <v>52</v>
      </c>
      <c r="N1478" s="9" t="s">
        <v>4079</v>
      </c>
      <c r="O1478" s="9" t="s">
        <v>52</v>
      </c>
      <c r="P1478" s="9" t="s">
        <v>52</v>
      </c>
      <c r="Q1478" s="9" t="s">
        <v>4077</v>
      </c>
      <c r="R1478" s="9" t="s">
        <v>52</v>
      </c>
      <c r="S1478" s="9" t="s">
        <v>67</v>
      </c>
      <c r="T1478" s="9" t="s">
        <v>54</v>
      </c>
      <c r="U1478" s="9" t="s">
        <v>54</v>
      </c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9" t="s">
        <v>52</v>
      </c>
      <c r="AT1478" s="1"/>
      <c r="AU1478" s="9" t="s">
        <v>52</v>
      </c>
      <c r="AV1478" s="9" t="s">
        <v>52</v>
      </c>
      <c r="AW1478" s="9" t="s">
        <v>4080</v>
      </c>
      <c r="AX1478" s="1">
        <v>1754</v>
      </c>
      <c r="AY1478" s="1"/>
    </row>
    <row r="1479" spans="1:51" ht="30" customHeight="1" x14ac:dyDescent="0.3">
      <c r="A1479" s="10" t="s">
        <v>4078</v>
      </c>
      <c r="B1479" s="10" t="s">
        <v>4081</v>
      </c>
      <c r="C1479" s="10" t="s">
        <v>65</v>
      </c>
      <c r="D1479" s="11"/>
      <c r="E1479" s="12">
        <f>TRUNC(일위대가목록!E1250,0)</f>
        <v>75</v>
      </c>
      <c r="F1479" s="12">
        <f>TRUNC(E1479*D1479, 0)</f>
        <v>0</v>
      </c>
      <c r="G1479" s="12">
        <f>TRUNC(일위대가목록!F1250,0)</f>
        <v>2511</v>
      </c>
      <c r="H1479" s="12">
        <f>TRUNC(G1479*D1479, 0)</f>
        <v>0</v>
      </c>
      <c r="I1479" s="12">
        <f>TRUNC(일위대가목록!G1250,0)</f>
        <v>0</v>
      </c>
      <c r="J1479" s="12">
        <f>TRUNC(I1479*D1479, 0)</f>
        <v>0</v>
      </c>
      <c r="K1479" s="12">
        <f>TRUNC(E1479+G1479+I1479, 0)</f>
        <v>2586</v>
      </c>
      <c r="L1479" s="12">
        <f>TRUNC(F1479+H1479+J1479, 0)</f>
        <v>0</v>
      </c>
      <c r="M1479" s="10" t="s">
        <v>52</v>
      </c>
      <c r="N1479" s="9" t="s">
        <v>4082</v>
      </c>
      <c r="O1479" s="9" t="s">
        <v>52</v>
      </c>
      <c r="P1479" s="9" t="s">
        <v>52</v>
      </c>
      <c r="Q1479" s="9" t="s">
        <v>4077</v>
      </c>
      <c r="R1479" s="9" t="s">
        <v>52</v>
      </c>
      <c r="S1479" s="9" t="s">
        <v>67</v>
      </c>
      <c r="T1479" s="9" t="s">
        <v>54</v>
      </c>
      <c r="U1479" s="9" t="s">
        <v>54</v>
      </c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9" t="s">
        <v>52</v>
      </c>
      <c r="AT1479" s="1"/>
      <c r="AU1479" s="9" t="s">
        <v>52</v>
      </c>
      <c r="AV1479" s="9" t="s">
        <v>52</v>
      </c>
      <c r="AW1479" s="9" t="s">
        <v>4083</v>
      </c>
      <c r="AX1479" s="1">
        <v>1755</v>
      </c>
      <c r="AY1479" s="1"/>
    </row>
    <row r="1480" spans="1:51" ht="30" customHeight="1" x14ac:dyDescent="0.3">
      <c r="A1480" s="10" t="s">
        <v>4078</v>
      </c>
      <c r="B1480" s="10" t="s">
        <v>4084</v>
      </c>
      <c r="C1480" s="10" t="s">
        <v>65</v>
      </c>
      <c r="D1480" s="11"/>
      <c r="E1480" s="12">
        <f>TRUNC(일위대가목록!E1251,0)</f>
        <v>75</v>
      </c>
      <c r="F1480" s="12">
        <f>TRUNC(E1480*D1480, 0)</f>
        <v>0</v>
      </c>
      <c r="G1480" s="12">
        <f>TRUNC(일위대가목록!F1251,0)</f>
        <v>2637</v>
      </c>
      <c r="H1480" s="12">
        <f>TRUNC(G1480*D1480, 0)</f>
        <v>0</v>
      </c>
      <c r="I1480" s="12">
        <f>TRUNC(일위대가목록!G1251,0)</f>
        <v>0</v>
      </c>
      <c r="J1480" s="12">
        <f>TRUNC(I1480*D1480, 0)</f>
        <v>0</v>
      </c>
      <c r="K1480" s="12">
        <f>TRUNC(E1480+G1480+I1480, 0)</f>
        <v>2712</v>
      </c>
      <c r="L1480" s="12">
        <f>TRUNC(F1480+H1480+J1480, 0)</f>
        <v>0</v>
      </c>
      <c r="M1480" s="10" t="s">
        <v>52</v>
      </c>
      <c r="N1480" s="9" t="s">
        <v>4085</v>
      </c>
      <c r="O1480" s="9" t="s">
        <v>52</v>
      </c>
      <c r="P1480" s="9" t="s">
        <v>52</v>
      </c>
      <c r="Q1480" s="9" t="s">
        <v>4077</v>
      </c>
      <c r="R1480" s="9" t="s">
        <v>52</v>
      </c>
      <c r="S1480" s="9" t="s">
        <v>67</v>
      </c>
      <c r="T1480" s="9" t="s">
        <v>54</v>
      </c>
      <c r="U1480" s="9" t="s">
        <v>54</v>
      </c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9" t="s">
        <v>52</v>
      </c>
      <c r="AT1480" s="1"/>
      <c r="AU1480" s="9" t="s">
        <v>52</v>
      </c>
      <c r="AV1480" s="9" t="s">
        <v>52</v>
      </c>
      <c r="AW1480" s="9" t="s">
        <v>4086</v>
      </c>
      <c r="AX1480" s="1">
        <v>1756</v>
      </c>
      <c r="AY1480" s="1"/>
    </row>
    <row r="1481" spans="1:51" ht="30" customHeight="1" x14ac:dyDescent="0.3">
      <c r="A1481" s="10" t="s">
        <v>4078</v>
      </c>
      <c r="B1481" s="10" t="s">
        <v>4087</v>
      </c>
      <c r="C1481" s="10" t="s">
        <v>65</v>
      </c>
      <c r="D1481" s="11"/>
      <c r="E1481" s="12">
        <f>TRUNC(일위대가목록!E1252,0)</f>
        <v>75</v>
      </c>
      <c r="F1481" s="12">
        <f>TRUNC(E1481*D1481, 0)</f>
        <v>0</v>
      </c>
      <c r="G1481" s="12">
        <f>TRUNC(일위대가목록!F1252,0)</f>
        <v>2712</v>
      </c>
      <c r="H1481" s="12">
        <f>TRUNC(G1481*D1481, 0)</f>
        <v>0</v>
      </c>
      <c r="I1481" s="12">
        <f>TRUNC(일위대가목록!G1252,0)</f>
        <v>0</v>
      </c>
      <c r="J1481" s="12">
        <f>TRUNC(I1481*D1481, 0)</f>
        <v>0</v>
      </c>
      <c r="K1481" s="12">
        <f>TRUNC(E1481+G1481+I1481, 0)</f>
        <v>2787</v>
      </c>
      <c r="L1481" s="12">
        <f>TRUNC(F1481+H1481+J1481, 0)</f>
        <v>0</v>
      </c>
      <c r="M1481" s="10" t="s">
        <v>52</v>
      </c>
      <c r="N1481" s="9" t="s">
        <v>4088</v>
      </c>
      <c r="O1481" s="9" t="s">
        <v>52</v>
      </c>
      <c r="P1481" s="9" t="s">
        <v>52</v>
      </c>
      <c r="Q1481" s="9" t="s">
        <v>4077</v>
      </c>
      <c r="R1481" s="9" t="s">
        <v>52</v>
      </c>
      <c r="S1481" s="9" t="s">
        <v>67</v>
      </c>
      <c r="T1481" s="9" t="s">
        <v>54</v>
      </c>
      <c r="U1481" s="9" t="s">
        <v>54</v>
      </c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9" t="s">
        <v>52</v>
      </c>
      <c r="AT1481" s="1"/>
      <c r="AU1481" s="9" t="s">
        <v>52</v>
      </c>
      <c r="AV1481" s="9" t="s">
        <v>52</v>
      </c>
      <c r="AW1481" s="9" t="s">
        <v>4089</v>
      </c>
      <c r="AX1481" s="1">
        <v>1757</v>
      </c>
      <c r="AY1481" s="1"/>
    </row>
    <row r="1482" spans="1:51" ht="30" customHeight="1" x14ac:dyDescent="0.3">
      <c r="A1482" s="10" t="s">
        <v>4078</v>
      </c>
      <c r="B1482" s="10" t="s">
        <v>4090</v>
      </c>
      <c r="C1482" s="10" t="s">
        <v>65</v>
      </c>
      <c r="D1482" s="11"/>
      <c r="E1482" s="12">
        <f>TRUNC(일위대가목록!E1253,0)</f>
        <v>75</v>
      </c>
      <c r="F1482" s="12">
        <f>TRUNC(E1482*D1482, 0)</f>
        <v>0</v>
      </c>
      <c r="G1482" s="12">
        <f>TRUNC(일위대가목록!F1253,0)</f>
        <v>2812</v>
      </c>
      <c r="H1482" s="12">
        <f>TRUNC(G1482*D1482, 0)</f>
        <v>0</v>
      </c>
      <c r="I1482" s="12">
        <f>TRUNC(일위대가목록!G1253,0)</f>
        <v>0</v>
      </c>
      <c r="J1482" s="12">
        <f>TRUNC(I1482*D1482, 0)</f>
        <v>0</v>
      </c>
      <c r="K1482" s="12">
        <f>TRUNC(E1482+G1482+I1482, 0)</f>
        <v>2887</v>
      </c>
      <c r="L1482" s="12">
        <f>TRUNC(F1482+H1482+J1482, 0)</f>
        <v>0</v>
      </c>
      <c r="M1482" s="10" t="s">
        <v>52</v>
      </c>
      <c r="N1482" s="9" t="s">
        <v>4091</v>
      </c>
      <c r="O1482" s="9" t="s">
        <v>52</v>
      </c>
      <c r="P1482" s="9" t="s">
        <v>52</v>
      </c>
      <c r="Q1482" s="9" t="s">
        <v>4077</v>
      </c>
      <c r="R1482" s="9" t="s">
        <v>52</v>
      </c>
      <c r="S1482" s="9" t="s">
        <v>67</v>
      </c>
      <c r="T1482" s="9" t="s">
        <v>54</v>
      </c>
      <c r="U1482" s="9" t="s">
        <v>54</v>
      </c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9" t="s">
        <v>52</v>
      </c>
      <c r="AT1482" s="1"/>
      <c r="AU1482" s="9" t="s">
        <v>52</v>
      </c>
      <c r="AV1482" s="9" t="s">
        <v>52</v>
      </c>
      <c r="AW1482" s="9" t="s">
        <v>4092</v>
      </c>
      <c r="AX1482" s="1">
        <v>1758</v>
      </c>
      <c r="AY1482" s="1"/>
    </row>
    <row r="1483" spans="1:51" ht="30" customHeight="1" x14ac:dyDescent="0.3">
      <c r="A1483" s="10" t="s">
        <v>4078</v>
      </c>
      <c r="B1483" s="10" t="s">
        <v>4093</v>
      </c>
      <c r="C1483" s="10" t="s">
        <v>65</v>
      </c>
      <c r="D1483" s="11"/>
      <c r="E1483" s="12">
        <f>TRUNC(일위대가목록!E1254,0)</f>
        <v>75</v>
      </c>
      <c r="F1483" s="12">
        <f>TRUNC(E1483*D1483, 0)</f>
        <v>0</v>
      </c>
      <c r="G1483" s="12">
        <f>TRUNC(일위대가목록!F1254,0)</f>
        <v>2913</v>
      </c>
      <c r="H1483" s="12">
        <f>TRUNC(G1483*D1483, 0)</f>
        <v>0</v>
      </c>
      <c r="I1483" s="12">
        <f>TRUNC(일위대가목록!G1254,0)</f>
        <v>0</v>
      </c>
      <c r="J1483" s="12">
        <f>TRUNC(I1483*D1483, 0)</f>
        <v>0</v>
      </c>
      <c r="K1483" s="12">
        <f>TRUNC(E1483+G1483+I1483, 0)</f>
        <v>2988</v>
      </c>
      <c r="L1483" s="12">
        <f>TRUNC(F1483+H1483+J1483, 0)</f>
        <v>0</v>
      </c>
      <c r="M1483" s="10" t="s">
        <v>52</v>
      </c>
      <c r="N1483" s="9" t="s">
        <v>4094</v>
      </c>
      <c r="O1483" s="9" t="s">
        <v>52</v>
      </c>
      <c r="P1483" s="9" t="s">
        <v>52</v>
      </c>
      <c r="Q1483" s="9" t="s">
        <v>4077</v>
      </c>
      <c r="R1483" s="9" t="s">
        <v>52</v>
      </c>
      <c r="S1483" s="9" t="s">
        <v>67</v>
      </c>
      <c r="T1483" s="9" t="s">
        <v>54</v>
      </c>
      <c r="U1483" s="9" t="s">
        <v>54</v>
      </c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9" t="s">
        <v>52</v>
      </c>
      <c r="AT1483" s="1"/>
      <c r="AU1483" s="9" t="s">
        <v>52</v>
      </c>
      <c r="AV1483" s="9" t="s">
        <v>52</v>
      </c>
      <c r="AW1483" s="9" t="s">
        <v>4095</v>
      </c>
      <c r="AX1483" s="1">
        <v>1759</v>
      </c>
      <c r="AY1483" s="1"/>
    </row>
    <row r="1484" spans="1:51" ht="30" customHeight="1" x14ac:dyDescent="0.3">
      <c r="A1484" s="10" t="s">
        <v>4078</v>
      </c>
      <c r="B1484" s="10" t="s">
        <v>4096</v>
      </c>
      <c r="C1484" s="10" t="s">
        <v>65</v>
      </c>
      <c r="D1484" s="11"/>
      <c r="E1484" s="12">
        <f>TRUNC(일위대가목록!E1255,0)</f>
        <v>75</v>
      </c>
      <c r="F1484" s="12">
        <f>TRUNC(E1484*D1484, 0)</f>
        <v>0</v>
      </c>
      <c r="G1484" s="12">
        <f>TRUNC(일위대가목록!F1255,0)</f>
        <v>3013</v>
      </c>
      <c r="H1484" s="12">
        <f>TRUNC(G1484*D1484, 0)</f>
        <v>0</v>
      </c>
      <c r="I1484" s="12">
        <f>TRUNC(일위대가목록!G1255,0)</f>
        <v>0</v>
      </c>
      <c r="J1484" s="12">
        <f>TRUNC(I1484*D1484, 0)</f>
        <v>0</v>
      </c>
      <c r="K1484" s="12">
        <f>TRUNC(E1484+G1484+I1484, 0)</f>
        <v>3088</v>
      </c>
      <c r="L1484" s="12">
        <f>TRUNC(F1484+H1484+J1484, 0)</f>
        <v>0</v>
      </c>
      <c r="M1484" s="10" t="s">
        <v>52</v>
      </c>
      <c r="N1484" s="9" t="s">
        <v>4097</v>
      </c>
      <c r="O1484" s="9" t="s">
        <v>52</v>
      </c>
      <c r="P1484" s="9" t="s">
        <v>52</v>
      </c>
      <c r="Q1484" s="9" t="s">
        <v>4077</v>
      </c>
      <c r="R1484" s="9" t="s">
        <v>52</v>
      </c>
      <c r="S1484" s="9" t="s">
        <v>67</v>
      </c>
      <c r="T1484" s="9" t="s">
        <v>54</v>
      </c>
      <c r="U1484" s="9" t="s">
        <v>54</v>
      </c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9" t="s">
        <v>52</v>
      </c>
      <c r="AT1484" s="1"/>
      <c r="AU1484" s="9" t="s">
        <v>52</v>
      </c>
      <c r="AV1484" s="9" t="s">
        <v>52</v>
      </c>
      <c r="AW1484" s="9" t="s">
        <v>4098</v>
      </c>
      <c r="AX1484" s="1">
        <v>1760</v>
      </c>
      <c r="AY1484" s="1"/>
    </row>
    <row r="1485" spans="1:51" ht="30" customHeight="1" x14ac:dyDescent="0.3">
      <c r="A1485" s="10" t="s">
        <v>4078</v>
      </c>
      <c r="B1485" s="10" t="s">
        <v>4099</v>
      </c>
      <c r="C1485" s="10" t="s">
        <v>65</v>
      </c>
      <c r="D1485" s="11"/>
      <c r="E1485" s="12">
        <f>TRUNC(일위대가목록!E1256,0)</f>
        <v>75</v>
      </c>
      <c r="F1485" s="12">
        <f>TRUNC(E1485*D1485, 0)</f>
        <v>0</v>
      </c>
      <c r="G1485" s="12">
        <f>TRUNC(일위대가목록!F1256,0)</f>
        <v>3114</v>
      </c>
      <c r="H1485" s="12">
        <f>TRUNC(G1485*D1485, 0)</f>
        <v>0</v>
      </c>
      <c r="I1485" s="12">
        <f>TRUNC(일위대가목록!G1256,0)</f>
        <v>0</v>
      </c>
      <c r="J1485" s="12">
        <f>TRUNC(I1485*D1485, 0)</f>
        <v>0</v>
      </c>
      <c r="K1485" s="12">
        <f>TRUNC(E1485+G1485+I1485, 0)</f>
        <v>3189</v>
      </c>
      <c r="L1485" s="12">
        <f>TRUNC(F1485+H1485+J1485, 0)</f>
        <v>0</v>
      </c>
      <c r="M1485" s="10" t="s">
        <v>52</v>
      </c>
      <c r="N1485" s="9" t="s">
        <v>4100</v>
      </c>
      <c r="O1485" s="9" t="s">
        <v>52</v>
      </c>
      <c r="P1485" s="9" t="s">
        <v>52</v>
      </c>
      <c r="Q1485" s="9" t="s">
        <v>4077</v>
      </c>
      <c r="R1485" s="9" t="s">
        <v>52</v>
      </c>
      <c r="S1485" s="9" t="s">
        <v>67</v>
      </c>
      <c r="T1485" s="9" t="s">
        <v>54</v>
      </c>
      <c r="U1485" s="9" t="s">
        <v>54</v>
      </c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9" t="s">
        <v>52</v>
      </c>
      <c r="AT1485" s="1"/>
      <c r="AU1485" s="9" t="s">
        <v>52</v>
      </c>
      <c r="AV1485" s="9" t="s">
        <v>52</v>
      </c>
      <c r="AW1485" s="9" t="s">
        <v>4101</v>
      </c>
      <c r="AX1485" s="1">
        <v>1761</v>
      </c>
      <c r="AY1485" s="1"/>
    </row>
    <row r="1486" spans="1:51" ht="30" customHeight="1" x14ac:dyDescent="0.3">
      <c r="A1486" s="10" t="s">
        <v>4078</v>
      </c>
      <c r="B1486" s="10" t="s">
        <v>4102</v>
      </c>
      <c r="C1486" s="10" t="s">
        <v>65</v>
      </c>
      <c r="D1486" s="11"/>
      <c r="E1486" s="12">
        <f>TRUNC(일위대가목록!E1257,0)</f>
        <v>75</v>
      </c>
      <c r="F1486" s="12">
        <f>TRUNC(E1486*D1486, 0)</f>
        <v>0</v>
      </c>
      <c r="G1486" s="12">
        <f>TRUNC(일위대가목록!F1257,0)</f>
        <v>3214</v>
      </c>
      <c r="H1486" s="12">
        <f>TRUNC(G1486*D1486, 0)</f>
        <v>0</v>
      </c>
      <c r="I1486" s="12">
        <f>TRUNC(일위대가목록!G1257,0)</f>
        <v>0</v>
      </c>
      <c r="J1486" s="12">
        <f>TRUNC(I1486*D1486, 0)</f>
        <v>0</v>
      </c>
      <c r="K1486" s="12">
        <f>TRUNC(E1486+G1486+I1486, 0)</f>
        <v>3289</v>
      </c>
      <c r="L1486" s="12">
        <f>TRUNC(F1486+H1486+J1486, 0)</f>
        <v>0</v>
      </c>
      <c r="M1486" s="10" t="s">
        <v>52</v>
      </c>
      <c r="N1486" s="9" t="s">
        <v>4103</v>
      </c>
      <c r="O1486" s="9" t="s">
        <v>52</v>
      </c>
      <c r="P1486" s="9" t="s">
        <v>52</v>
      </c>
      <c r="Q1486" s="9" t="s">
        <v>4077</v>
      </c>
      <c r="R1486" s="9" t="s">
        <v>52</v>
      </c>
      <c r="S1486" s="9" t="s">
        <v>67</v>
      </c>
      <c r="T1486" s="9" t="s">
        <v>54</v>
      </c>
      <c r="U1486" s="9" t="s">
        <v>54</v>
      </c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9" t="s">
        <v>52</v>
      </c>
      <c r="AT1486" s="1"/>
      <c r="AU1486" s="9" t="s">
        <v>52</v>
      </c>
      <c r="AV1486" s="9" t="s">
        <v>52</v>
      </c>
      <c r="AW1486" s="9" t="s">
        <v>4104</v>
      </c>
      <c r="AX1486" s="1">
        <v>1762</v>
      </c>
      <c r="AY1486" s="1"/>
    </row>
    <row r="1487" spans="1:51" ht="30" customHeight="1" x14ac:dyDescent="0.3">
      <c r="A1487" s="10" t="s">
        <v>4076</v>
      </c>
      <c r="B1487" s="10" t="s">
        <v>4105</v>
      </c>
      <c r="C1487" s="10" t="s">
        <v>52</v>
      </c>
      <c r="D1487" s="11">
        <v>1</v>
      </c>
      <c r="E1487" s="12">
        <f>SUM(F1488:F1496)</f>
        <v>0</v>
      </c>
      <c r="F1487" s="12">
        <f>TRUNC(E1487*D1487, 0)</f>
        <v>0</v>
      </c>
      <c r="G1487" s="12">
        <f>SUM(H1488:H1496)</f>
        <v>0</v>
      </c>
      <c r="H1487" s="12">
        <f>TRUNC(G1487*D1487, 0)</f>
        <v>0</v>
      </c>
      <c r="I1487" s="12">
        <f>SUM(J1488:J1496)</f>
        <v>0</v>
      </c>
      <c r="J1487" s="12">
        <f>TRUNC(I1487*D1487, 0)</f>
        <v>0</v>
      </c>
      <c r="K1487" s="12">
        <f>SUM(L1488:L1496)</f>
        <v>0</v>
      </c>
      <c r="L1487" s="12">
        <f>TRUNC(F1487+H1487+J1487, 0)</f>
        <v>0</v>
      </c>
      <c r="M1487" s="10" t="s">
        <v>52</v>
      </c>
      <c r="N1487" s="9" t="s">
        <v>52</v>
      </c>
      <c r="O1487" s="9" t="s">
        <v>52</v>
      </c>
      <c r="P1487" s="9" t="s">
        <v>52</v>
      </c>
      <c r="Q1487" s="9" t="s">
        <v>4106</v>
      </c>
      <c r="R1487" s="9" t="s">
        <v>4075</v>
      </c>
      <c r="S1487" s="9" t="s">
        <v>54</v>
      </c>
      <c r="T1487" s="9" t="s">
        <v>54</v>
      </c>
      <c r="U1487" s="9" t="s">
        <v>54</v>
      </c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9" t="s">
        <v>52</v>
      </c>
      <c r="AT1487" s="1">
        <v>5</v>
      </c>
      <c r="AU1487" s="9" t="s">
        <v>52</v>
      </c>
      <c r="AV1487" s="9" t="s">
        <v>52</v>
      </c>
      <c r="AW1487" s="9" t="s">
        <v>4106</v>
      </c>
      <c r="AX1487" s="1">
        <v>1811</v>
      </c>
      <c r="AY1487" s="1"/>
    </row>
    <row r="1488" spans="1:51" ht="30" customHeight="1" x14ac:dyDescent="0.3">
      <c r="A1488" s="10" t="s">
        <v>4078</v>
      </c>
      <c r="B1488" s="10" t="s">
        <v>4107</v>
      </c>
      <c r="C1488" s="10" t="s">
        <v>65</v>
      </c>
      <c r="D1488" s="11"/>
      <c r="E1488" s="12">
        <f>TRUNC(일위대가목록!E1258,0)</f>
        <v>75</v>
      </c>
      <c r="F1488" s="12">
        <f>TRUNC(E1488*D1488, 0)</f>
        <v>0</v>
      </c>
      <c r="G1488" s="12">
        <f>TRUNC(일위대가목록!F1258,0)</f>
        <v>3013</v>
      </c>
      <c r="H1488" s="12">
        <f>TRUNC(G1488*D1488, 0)</f>
        <v>0</v>
      </c>
      <c r="I1488" s="12">
        <f>TRUNC(일위대가목록!G1258,0)</f>
        <v>0</v>
      </c>
      <c r="J1488" s="12">
        <f>TRUNC(I1488*D1488, 0)</f>
        <v>0</v>
      </c>
      <c r="K1488" s="12">
        <f>TRUNC(E1488+G1488+I1488, 0)</f>
        <v>3088</v>
      </c>
      <c r="L1488" s="12">
        <f>TRUNC(F1488+H1488+J1488, 0)</f>
        <v>0</v>
      </c>
      <c r="M1488" s="10" t="s">
        <v>52</v>
      </c>
      <c r="N1488" s="9" t="s">
        <v>4108</v>
      </c>
      <c r="O1488" s="9" t="s">
        <v>52</v>
      </c>
      <c r="P1488" s="9" t="s">
        <v>52</v>
      </c>
      <c r="Q1488" s="9" t="s">
        <v>4106</v>
      </c>
      <c r="R1488" s="9" t="s">
        <v>52</v>
      </c>
      <c r="S1488" s="9" t="s">
        <v>67</v>
      </c>
      <c r="T1488" s="9" t="s">
        <v>54</v>
      </c>
      <c r="U1488" s="9" t="s">
        <v>54</v>
      </c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9" t="s">
        <v>52</v>
      </c>
      <c r="AT1488" s="1"/>
      <c r="AU1488" s="9" t="s">
        <v>52</v>
      </c>
      <c r="AV1488" s="9" t="s">
        <v>52</v>
      </c>
      <c r="AW1488" s="9" t="s">
        <v>4109</v>
      </c>
      <c r="AX1488" s="1">
        <v>1764</v>
      </c>
      <c r="AY1488" s="1"/>
    </row>
    <row r="1489" spans="1:51" ht="30" customHeight="1" x14ac:dyDescent="0.3">
      <c r="A1489" s="10" t="s">
        <v>4078</v>
      </c>
      <c r="B1489" s="10" t="s">
        <v>4110</v>
      </c>
      <c r="C1489" s="10" t="s">
        <v>65</v>
      </c>
      <c r="D1489" s="11"/>
      <c r="E1489" s="12">
        <f>TRUNC(일위대가목록!E1259,0)</f>
        <v>75</v>
      </c>
      <c r="F1489" s="12">
        <f>TRUNC(E1489*D1489, 0)</f>
        <v>0</v>
      </c>
      <c r="G1489" s="12">
        <f>TRUNC(일위대가목록!F1259,0)</f>
        <v>3013</v>
      </c>
      <c r="H1489" s="12">
        <f>TRUNC(G1489*D1489, 0)</f>
        <v>0</v>
      </c>
      <c r="I1489" s="12">
        <f>TRUNC(일위대가목록!G1259,0)</f>
        <v>0</v>
      </c>
      <c r="J1489" s="12">
        <f>TRUNC(I1489*D1489, 0)</f>
        <v>0</v>
      </c>
      <c r="K1489" s="12">
        <f>TRUNC(E1489+G1489+I1489, 0)</f>
        <v>3088</v>
      </c>
      <c r="L1489" s="12">
        <f>TRUNC(F1489+H1489+J1489, 0)</f>
        <v>0</v>
      </c>
      <c r="M1489" s="10" t="s">
        <v>52</v>
      </c>
      <c r="N1489" s="9" t="s">
        <v>4111</v>
      </c>
      <c r="O1489" s="9" t="s">
        <v>52</v>
      </c>
      <c r="P1489" s="9" t="s">
        <v>52</v>
      </c>
      <c r="Q1489" s="9" t="s">
        <v>4106</v>
      </c>
      <c r="R1489" s="9" t="s">
        <v>52</v>
      </c>
      <c r="S1489" s="9" t="s">
        <v>67</v>
      </c>
      <c r="T1489" s="9" t="s">
        <v>54</v>
      </c>
      <c r="U1489" s="9" t="s">
        <v>54</v>
      </c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9" t="s">
        <v>52</v>
      </c>
      <c r="AT1489" s="1"/>
      <c r="AU1489" s="9" t="s">
        <v>52</v>
      </c>
      <c r="AV1489" s="9" t="s">
        <v>52</v>
      </c>
      <c r="AW1489" s="9" t="s">
        <v>4112</v>
      </c>
      <c r="AX1489" s="1">
        <v>1765</v>
      </c>
      <c r="AY1489" s="1"/>
    </row>
    <row r="1490" spans="1:51" ht="30" customHeight="1" x14ac:dyDescent="0.3">
      <c r="A1490" s="10" t="s">
        <v>4078</v>
      </c>
      <c r="B1490" s="10" t="s">
        <v>4113</v>
      </c>
      <c r="C1490" s="10" t="s">
        <v>65</v>
      </c>
      <c r="D1490" s="11"/>
      <c r="E1490" s="12">
        <f>TRUNC(일위대가목록!E1260,0)</f>
        <v>75</v>
      </c>
      <c r="F1490" s="12">
        <f>TRUNC(E1490*D1490, 0)</f>
        <v>0</v>
      </c>
      <c r="G1490" s="12">
        <f>TRUNC(일위대가목록!F1260,0)</f>
        <v>3139</v>
      </c>
      <c r="H1490" s="12">
        <f>TRUNC(G1490*D1490, 0)</f>
        <v>0</v>
      </c>
      <c r="I1490" s="12">
        <f>TRUNC(일위대가목록!G1260,0)</f>
        <v>0</v>
      </c>
      <c r="J1490" s="12">
        <f>TRUNC(I1490*D1490, 0)</f>
        <v>0</v>
      </c>
      <c r="K1490" s="12">
        <f>TRUNC(E1490+G1490+I1490, 0)</f>
        <v>3214</v>
      </c>
      <c r="L1490" s="12">
        <f>TRUNC(F1490+H1490+J1490, 0)</f>
        <v>0</v>
      </c>
      <c r="M1490" s="10" t="s">
        <v>52</v>
      </c>
      <c r="N1490" s="9" t="s">
        <v>4114</v>
      </c>
      <c r="O1490" s="9" t="s">
        <v>52</v>
      </c>
      <c r="P1490" s="9" t="s">
        <v>52</v>
      </c>
      <c r="Q1490" s="9" t="s">
        <v>4106</v>
      </c>
      <c r="R1490" s="9" t="s">
        <v>52</v>
      </c>
      <c r="S1490" s="9" t="s">
        <v>67</v>
      </c>
      <c r="T1490" s="9" t="s">
        <v>54</v>
      </c>
      <c r="U1490" s="9" t="s">
        <v>54</v>
      </c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9" t="s">
        <v>52</v>
      </c>
      <c r="AT1490" s="1"/>
      <c r="AU1490" s="9" t="s">
        <v>52</v>
      </c>
      <c r="AV1490" s="9" t="s">
        <v>52</v>
      </c>
      <c r="AW1490" s="9" t="s">
        <v>4115</v>
      </c>
      <c r="AX1490" s="1">
        <v>1766</v>
      </c>
      <c r="AY1490" s="1"/>
    </row>
    <row r="1491" spans="1:51" ht="30" customHeight="1" x14ac:dyDescent="0.3">
      <c r="A1491" s="10" t="s">
        <v>4078</v>
      </c>
      <c r="B1491" s="10" t="s">
        <v>4116</v>
      </c>
      <c r="C1491" s="10" t="s">
        <v>65</v>
      </c>
      <c r="D1491" s="11"/>
      <c r="E1491" s="12">
        <f>TRUNC(일위대가목록!E1261,0)</f>
        <v>75</v>
      </c>
      <c r="F1491" s="12">
        <f>TRUNC(E1491*D1491, 0)</f>
        <v>0</v>
      </c>
      <c r="G1491" s="12">
        <f>TRUNC(일위대가목록!F1261,0)</f>
        <v>3214</v>
      </c>
      <c r="H1491" s="12">
        <f>TRUNC(G1491*D1491, 0)</f>
        <v>0</v>
      </c>
      <c r="I1491" s="12">
        <f>TRUNC(일위대가목록!G1261,0)</f>
        <v>0</v>
      </c>
      <c r="J1491" s="12">
        <f>TRUNC(I1491*D1491, 0)</f>
        <v>0</v>
      </c>
      <c r="K1491" s="12">
        <f>TRUNC(E1491+G1491+I1491, 0)</f>
        <v>3289</v>
      </c>
      <c r="L1491" s="12">
        <f>TRUNC(F1491+H1491+J1491, 0)</f>
        <v>0</v>
      </c>
      <c r="M1491" s="10" t="s">
        <v>52</v>
      </c>
      <c r="N1491" s="9" t="s">
        <v>4117</v>
      </c>
      <c r="O1491" s="9" t="s">
        <v>52</v>
      </c>
      <c r="P1491" s="9" t="s">
        <v>52</v>
      </c>
      <c r="Q1491" s="9" t="s">
        <v>4106</v>
      </c>
      <c r="R1491" s="9" t="s">
        <v>52</v>
      </c>
      <c r="S1491" s="9" t="s">
        <v>67</v>
      </c>
      <c r="T1491" s="9" t="s">
        <v>54</v>
      </c>
      <c r="U1491" s="9" t="s">
        <v>54</v>
      </c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9" t="s">
        <v>52</v>
      </c>
      <c r="AT1491" s="1"/>
      <c r="AU1491" s="9" t="s">
        <v>52</v>
      </c>
      <c r="AV1491" s="9" t="s">
        <v>52</v>
      </c>
      <c r="AW1491" s="9" t="s">
        <v>4118</v>
      </c>
      <c r="AX1491" s="1">
        <v>1767</v>
      </c>
      <c r="AY1491" s="1"/>
    </row>
    <row r="1492" spans="1:51" ht="30" customHeight="1" x14ac:dyDescent="0.3">
      <c r="A1492" s="10" t="s">
        <v>4078</v>
      </c>
      <c r="B1492" s="10" t="s">
        <v>4119</v>
      </c>
      <c r="C1492" s="10" t="s">
        <v>65</v>
      </c>
      <c r="D1492" s="11"/>
      <c r="E1492" s="12">
        <f>TRUNC(일위대가목록!E1262,0)</f>
        <v>75</v>
      </c>
      <c r="F1492" s="12">
        <f>TRUNC(E1492*D1492, 0)</f>
        <v>0</v>
      </c>
      <c r="G1492" s="12">
        <f>TRUNC(일위대가목록!F1262,0)</f>
        <v>3315</v>
      </c>
      <c r="H1492" s="12">
        <f>TRUNC(G1492*D1492, 0)</f>
        <v>0</v>
      </c>
      <c r="I1492" s="12">
        <f>TRUNC(일위대가목록!G1262,0)</f>
        <v>0</v>
      </c>
      <c r="J1492" s="12">
        <f>TRUNC(I1492*D1492, 0)</f>
        <v>0</v>
      </c>
      <c r="K1492" s="12">
        <f>TRUNC(E1492+G1492+I1492, 0)</f>
        <v>3390</v>
      </c>
      <c r="L1492" s="12">
        <f>TRUNC(F1492+H1492+J1492, 0)</f>
        <v>0</v>
      </c>
      <c r="M1492" s="10" t="s">
        <v>52</v>
      </c>
      <c r="N1492" s="9" t="s">
        <v>4120</v>
      </c>
      <c r="O1492" s="9" t="s">
        <v>52</v>
      </c>
      <c r="P1492" s="9" t="s">
        <v>52</v>
      </c>
      <c r="Q1492" s="9" t="s">
        <v>4106</v>
      </c>
      <c r="R1492" s="9" t="s">
        <v>52</v>
      </c>
      <c r="S1492" s="9" t="s">
        <v>67</v>
      </c>
      <c r="T1492" s="9" t="s">
        <v>54</v>
      </c>
      <c r="U1492" s="9" t="s">
        <v>54</v>
      </c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9" t="s">
        <v>52</v>
      </c>
      <c r="AT1492" s="1"/>
      <c r="AU1492" s="9" t="s">
        <v>52</v>
      </c>
      <c r="AV1492" s="9" t="s">
        <v>52</v>
      </c>
      <c r="AW1492" s="9" t="s">
        <v>4121</v>
      </c>
      <c r="AX1492" s="1">
        <v>1768</v>
      </c>
      <c r="AY1492" s="1"/>
    </row>
    <row r="1493" spans="1:51" ht="30" customHeight="1" x14ac:dyDescent="0.3">
      <c r="A1493" s="10" t="s">
        <v>4078</v>
      </c>
      <c r="B1493" s="10" t="s">
        <v>4122</v>
      </c>
      <c r="C1493" s="10" t="s">
        <v>65</v>
      </c>
      <c r="D1493" s="11"/>
      <c r="E1493" s="12">
        <f>TRUNC(일위대가목록!E1263,0)</f>
        <v>75</v>
      </c>
      <c r="F1493" s="12">
        <f>TRUNC(E1493*D1493, 0)</f>
        <v>0</v>
      </c>
      <c r="G1493" s="12">
        <f>TRUNC(일위대가목록!F1263,0)</f>
        <v>3415</v>
      </c>
      <c r="H1493" s="12">
        <f>TRUNC(G1493*D1493, 0)</f>
        <v>0</v>
      </c>
      <c r="I1493" s="12">
        <f>TRUNC(일위대가목록!G1263,0)</f>
        <v>0</v>
      </c>
      <c r="J1493" s="12">
        <f>TRUNC(I1493*D1493, 0)</f>
        <v>0</v>
      </c>
      <c r="K1493" s="12">
        <f>TRUNC(E1493+G1493+I1493, 0)</f>
        <v>3490</v>
      </c>
      <c r="L1493" s="12">
        <f>TRUNC(F1493+H1493+J1493, 0)</f>
        <v>0</v>
      </c>
      <c r="M1493" s="10" t="s">
        <v>52</v>
      </c>
      <c r="N1493" s="9" t="s">
        <v>4123</v>
      </c>
      <c r="O1493" s="9" t="s">
        <v>52</v>
      </c>
      <c r="P1493" s="9" t="s">
        <v>52</v>
      </c>
      <c r="Q1493" s="9" t="s">
        <v>4106</v>
      </c>
      <c r="R1493" s="9" t="s">
        <v>52</v>
      </c>
      <c r="S1493" s="9" t="s">
        <v>67</v>
      </c>
      <c r="T1493" s="9" t="s">
        <v>54</v>
      </c>
      <c r="U1493" s="9" t="s">
        <v>54</v>
      </c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9" t="s">
        <v>52</v>
      </c>
      <c r="AT1493" s="1"/>
      <c r="AU1493" s="9" t="s">
        <v>52</v>
      </c>
      <c r="AV1493" s="9" t="s">
        <v>52</v>
      </c>
      <c r="AW1493" s="9" t="s">
        <v>4124</v>
      </c>
      <c r="AX1493" s="1">
        <v>1769</v>
      </c>
      <c r="AY1493" s="1"/>
    </row>
    <row r="1494" spans="1:51" ht="30" customHeight="1" x14ac:dyDescent="0.3">
      <c r="A1494" s="10" t="s">
        <v>4078</v>
      </c>
      <c r="B1494" s="10" t="s">
        <v>4125</v>
      </c>
      <c r="C1494" s="10" t="s">
        <v>65</v>
      </c>
      <c r="D1494" s="11"/>
      <c r="E1494" s="12">
        <f>TRUNC(일위대가목록!E1264,0)</f>
        <v>75</v>
      </c>
      <c r="F1494" s="12">
        <f>TRUNC(E1494*D1494, 0)</f>
        <v>0</v>
      </c>
      <c r="G1494" s="12">
        <f>TRUNC(일위대가목록!F1264,0)</f>
        <v>3516</v>
      </c>
      <c r="H1494" s="12">
        <f>TRUNC(G1494*D1494, 0)</f>
        <v>0</v>
      </c>
      <c r="I1494" s="12">
        <f>TRUNC(일위대가목록!G1264,0)</f>
        <v>0</v>
      </c>
      <c r="J1494" s="12">
        <f>TRUNC(I1494*D1494, 0)</f>
        <v>0</v>
      </c>
      <c r="K1494" s="12">
        <f>TRUNC(E1494+G1494+I1494, 0)</f>
        <v>3591</v>
      </c>
      <c r="L1494" s="12">
        <f>TRUNC(F1494+H1494+J1494, 0)</f>
        <v>0</v>
      </c>
      <c r="M1494" s="10" t="s">
        <v>52</v>
      </c>
      <c r="N1494" s="9" t="s">
        <v>4126</v>
      </c>
      <c r="O1494" s="9" t="s">
        <v>52</v>
      </c>
      <c r="P1494" s="9" t="s">
        <v>52</v>
      </c>
      <c r="Q1494" s="9" t="s">
        <v>4106</v>
      </c>
      <c r="R1494" s="9" t="s">
        <v>52</v>
      </c>
      <c r="S1494" s="9" t="s">
        <v>67</v>
      </c>
      <c r="T1494" s="9" t="s">
        <v>54</v>
      </c>
      <c r="U1494" s="9" t="s">
        <v>54</v>
      </c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9" t="s">
        <v>52</v>
      </c>
      <c r="AT1494" s="1"/>
      <c r="AU1494" s="9" t="s">
        <v>52</v>
      </c>
      <c r="AV1494" s="9" t="s">
        <v>52</v>
      </c>
      <c r="AW1494" s="9" t="s">
        <v>4127</v>
      </c>
      <c r="AX1494" s="1">
        <v>1770</v>
      </c>
      <c r="AY1494" s="1"/>
    </row>
    <row r="1495" spans="1:51" ht="30" customHeight="1" x14ac:dyDescent="0.3">
      <c r="A1495" s="10" t="s">
        <v>4078</v>
      </c>
      <c r="B1495" s="10" t="s">
        <v>4128</v>
      </c>
      <c r="C1495" s="10" t="s">
        <v>65</v>
      </c>
      <c r="D1495" s="11"/>
      <c r="E1495" s="12">
        <f>TRUNC(일위대가목록!E1265,0)</f>
        <v>75</v>
      </c>
      <c r="F1495" s="12">
        <f>TRUNC(E1495*D1495, 0)</f>
        <v>0</v>
      </c>
      <c r="G1495" s="12">
        <f>TRUNC(일위대가목록!F1265,0)</f>
        <v>3616</v>
      </c>
      <c r="H1495" s="12">
        <f>TRUNC(G1495*D1495, 0)</f>
        <v>0</v>
      </c>
      <c r="I1495" s="12">
        <f>TRUNC(일위대가목록!G1265,0)</f>
        <v>0</v>
      </c>
      <c r="J1495" s="12">
        <f>TRUNC(I1495*D1495, 0)</f>
        <v>0</v>
      </c>
      <c r="K1495" s="12">
        <f>TRUNC(E1495+G1495+I1495, 0)</f>
        <v>3691</v>
      </c>
      <c r="L1495" s="12">
        <f>TRUNC(F1495+H1495+J1495, 0)</f>
        <v>0</v>
      </c>
      <c r="M1495" s="10" t="s">
        <v>52</v>
      </c>
      <c r="N1495" s="9" t="s">
        <v>4129</v>
      </c>
      <c r="O1495" s="9" t="s">
        <v>52</v>
      </c>
      <c r="P1495" s="9" t="s">
        <v>52</v>
      </c>
      <c r="Q1495" s="9" t="s">
        <v>4106</v>
      </c>
      <c r="R1495" s="9" t="s">
        <v>52</v>
      </c>
      <c r="S1495" s="9" t="s">
        <v>67</v>
      </c>
      <c r="T1495" s="9" t="s">
        <v>54</v>
      </c>
      <c r="U1495" s="9" t="s">
        <v>54</v>
      </c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9" t="s">
        <v>52</v>
      </c>
      <c r="AT1495" s="1"/>
      <c r="AU1495" s="9" t="s">
        <v>52</v>
      </c>
      <c r="AV1495" s="9" t="s">
        <v>52</v>
      </c>
      <c r="AW1495" s="9" t="s">
        <v>4130</v>
      </c>
      <c r="AX1495" s="1">
        <v>1771</v>
      </c>
      <c r="AY1495" s="1"/>
    </row>
    <row r="1496" spans="1:51" ht="30" customHeight="1" x14ac:dyDescent="0.3">
      <c r="A1496" s="10" t="s">
        <v>4078</v>
      </c>
      <c r="B1496" s="10" t="s">
        <v>4131</v>
      </c>
      <c r="C1496" s="10" t="s">
        <v>65</v>
      </c>
      <c r="D1496" s="11"/>
      <c r="E1496" s="12">
        <f>TRUNC(일위대가목록!E1266,0)</f>
        <v>75</v>
      </c>
      <c r="F1496" s="12">
        <f>TRUNC(E1496*D1496, 0)</f>
        <v>0</v>
      </c>
      <c r="G1496" s="12">
        <f>TRUNC(일위대가목록!F1266,0)</f>
        <v>3717</v>
      </c>
      <c r="H1496" s="12">
        <f>TRUNC(G1496*D1496, 0)</f>
        <v>0</v>
      </c>
      <c r="I1496" s="12">
        <f>TRUNC(일위대가목록!G1266,0)</f>
        <v>0</v>
      </c>
      <c r="J1496" s="12">
        <f>TRUNC(I1496*D1496, 0)</f>
        <v>0</v>
      </c>
      <c r="K1496" s="12">
        <f>TRUNC(E1496+G1496+I1496, 0)</f>
        <v>3792</v>
      </c>
      <c r="L1496" s="12">
        <f>TRUNC(F1496+H1496+J1496, 0)</f>
        <v>0</v>
      </c>
      <c r="M1496" s="10" t="s">
        <v>52</v>
      </c>
      <c r="N1496" s="9" t="s">
        <v>4132</v>
      </c>
      <c r="O1496" s="9" t="s">
        <v>52</v>
      </c>
      <c r="P1496" s="9" t="s">
        <v>52</v>
      </c>
      <c r="Q1496" s="9" t="s">
        <v>4106</v>
      </c>
      <c r="R1496" s="9" t="s">
        <v>52</v>
      </c>
      <c r="S1496" s="9" t="s">
        <v>67</v>
      </c>
      <c r="T1496" s="9" t="s">
        <v>54</v>
      </c>
      <c r="U1496" s="9" t="s">
        <v>54</v>
      </c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9" t="s">
        <v>52</v>
      </c>
      <c r="AT1496" s="1"/>
      <c r="AU1496" s="9" t="s">
        <v>52</v>
      </c>
      <c r="AV1496" s="9" t="s">
        <v>52</v>
      </c>
      <c r="AW1496" s="9" t="s">
        <v>4133</v>
      </c>
      <c r="AX1496" s="1">
        <v>1772</v>
      </c>
      <c r="AY1496" s="1"/>
    </row>
    <row r="1497" spans="1:51" ht="30" customHeight="1" x14ac:dyDescent="0.3">
      <c r="A1497" s="10" t="s">
        <v>4134</v>
      </c>
      <c r="B1497" s="10" t="s">
        <v>52</v>
      </c>
      <c r="C1497" s="10" t="s">
        <v>52</v>
      </c>
      <c r="D1497" s="11">
        <v>1</v>
      </c>
      <c r="E1497" s="12">
        <f>SUM(F1498:F1499)</f>
        <v>0</v>
      </c>
      <c r="F1497" s="12">
        <f>TRUNC(E1497*D1497, 0)</f>
        <v>0</v>
      </c>
      <c r="G1497" s="12">
        <f>SUM(H1498:H1499)</f>
        <v>0</v>
      </c>
      <c r="H1497" s="12">
        <f>TRUNC(G1497*D1497, 0)</f>
        <v>0</v>
      </c>
      <c r="I1497" s="12">
        <f>SUM(J1498:J1499)</f>
        <v>0</v>
      </c>
      <c r="J1497" s="12">
        <f>TRUNC(I1497*D1497, 0)</f>
        <v>0</v>
      </c>
      <c r="K1497" s="12">
        <f>SUM(L1498:L1499)</f>
        <v>0</v>
      </c>
      <c r="L1497" s="12">
        <f>TRUNC(F1497+H1497+J1497, 0)</f>
        <v>0</v>
      </c>
      <c r="M1497" s="10" t="s">
        <v>52</v>
      </c>
      <c r="N1497" s="9" t="s">
        <v>52</v>
      </c>
      <c r="O1497" s="9" t="s">
        <v>52</v>
      </c>
      <c r="P1497" s="9" t="s">
        <v>52</v>
      </c>
      <c r="Q1497" s="9" t="s">
        <v>4135</v>
      </c>
      <c r="R1497" s="9" t="s">
        <v>4075</v>
      </c>
      <c r="S1497" s="9" t="s">
        <v>54</v>
      </c>
      <c r="T1497" s="9" t="s">
        <v>54</v>
      </c>
      <c r="U1497" s="9" t="s">
        <v>54</v>
      </c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9" t="s">
        <v>52</v>
      </c>
      <c r="AT1497" s="1">
        <v>5</v>
      </c>
      <c r="AU1497" s="9" t="s">
        <v>52</v>
      </c>
      <c r="AV1497" s="9" t="s">
        <v>52</v>
      </c>
      <c r="AW1497" s="9" t="s">
        <v>4135</v>
      </c>
      <c r="AX1497" s="1">
        <v>1812</v>
      </c>
      <c r="AY1497" s="1"/>
    </row>
    <row r="1498" spans="1:51" ht="30" customHeight="1" x14ac:dyDescent="0.3">
      <c r="A1498" s="10" t="s">
        <v>4136</v>
      </c>
      <c r="B1498" s="10" t="s">
        <v>4137</v>
      </c>
      <c r="C1498" s="10" t="s">
        <v>65</v>
      </c>
      <c r="D1498" s="11"/>
      <c r="E1498" s="12">
        <f>TRUNC(일위대가목록!E1267,0)</f>
        <v>733</v>
      </c>
      <c r="F1498" s="12">
        <f>TRUNC(E1498*D1498, 0)</f>
        <v>0</v>
      </c>
      <c r="G1498" s="12">
        <f>TRUNC(일위대가목록!F1267,0)</f>
        <v>18328</v>
      </c>
      <c r="H1498" s="12">
        <f>TRUNC(G1498*D1498, 0)</f>
        <v>0</v>
      </c>
      <c r="I1498" s="12">
        <f>TRUNC(일위대가목록!G1267,0)</f>
        <v>0</v>
      </c>
      <c r="J1498" s="12">
        <f>TRUNC(I1498*D1498, 0)</f>
        <v>0</v>
      </c>
      <c r="K1498" s="12">
        <f>TRUNC(E1498+G1498+I1498, 0)</f>
        <v>19061</v>
      </c>
      <c r="L1498" s="12">
        <f>TRUNC(F1498+H1498+J1498, 0)</f>
        <v>0</v>
      </c>
      <c r="M1498" s="10" t="s">
        <v>52</v>
      </c>
      <c r="N1498" s="9" t="s">
        <v>4138</v>
      </c>
      <c r="O1498" s="9" t="s">
        <v>52</v>
      </c>
      <c r="P1498" s="9" t="s">
        <v>52</v>
      </c>
      <c r="Q1498" s="9" t="s">
        <v>4135</v>
      </c>
      <c r="R1498" s="9" t="s">
        <v>52</v>
      </c>
      <c r="S1498" s="9" t="s">
        <v>67</v>
      </c>
      <c r="T1498" s="9" t="s">
        <v>54</v>
      </c>
      <c r="U1498" s="9" t="s">
        <v>54</v>
      </c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9" t="s">
        <v>52</v>
      </c>
      <c r="AT1498" s="1"/>
      <c r="AU1498" s="9" t="s">
        <v>52</v>
      </c>
      <c r="AV1498" s="9" t="s">
        <v>52</v>
      </c>
      <c r="AW1498" s="9" t="s">
        <v>4139</v>
      </c>
      <c r="AX1498" s="1">
        <v>1774</v>
      </c>
      <c r="AY1498" s="1"/>
    </row>
    <row r="1499" spans="1:51" ht="30" customHeight="1" x14ac:dyDescent="0.3">
      <c r="A1499" s="10" t="s">
        <v>4136</v>
      </c>
      <c r="B1499" s="10" t="s">
        <v>4140</v>
      </c>
      <c r="C1499" s="10" t="s">
        <v>65</v>
      </c>
      <c r="D1499" s="11"/>
      <c r="E1499" s="12">
        <f>TRUNC(일위대가목록!E1268,0)</f>
        <v>391</v>
      </c>
      <c r="F1499" s="12">
        <f>TRUNC(E1499*D1499, 0)</f>
        <v>0</v>
      </c>
      <c r="G1499" s="12">
        <f>TRUNC(일위대가목록!F1268,0)</f>
        <v>9789</v>
      </c>
      <c r="H1499" s="12">
        <f>TRUNC(G1499*D1499, 0)</f>
        <v>0</v>
      </c>
      <c r="I1499" s="12">
        <f>TRUNC(일위대가목록!G1268,0)</f>
        <v>0</v>
      </c>
      <c r="J1499" s="12">
        <f>TRUNC(I1499*D1499, 0)</f>
        <v>0</v>
      </c>
      <c r="K1499" s="12">
        <f>TRUNC(E1499+G1499+I1499, 0)</f>
        <v>10180</v>
      </c>
      <c r="L1499" s="12">
        <f>TRUNC(F1499+H1499+J1499, 0)</f>
        <v>0</v>
      </c>
      <c r="M1499" s="10" t="s">
        <v>52</v>
      </c>
      <c r="N1499" s="9" t="s">
        <v>4141</v>
      </c>
      <c r="O1499" s="9" t="s">
        <v>52</v>
      </c>
      <c r="P1499" s="9" t="s">
        <v>52</v>
      </c>
      <c r="Q1499" s="9" t="s">
        <v>4135</v>
      </c>
      <c r="R1499" s="9" t="s">
        <v>52</v>
      </c>
      <c r="S1499" s="9" t="s">
        <v>67</v>
      </c>
      <c r="T1499" s="9" t="s">
        <v>54</v>
      </c>
      <c r="U1499" s="9" t="s">
        <v>54</v>
      </c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9" t="s">
        <v>52</v>
      </c>
      <c r="AT1499" s="1"/>
      <c r="AU1499" s="9" t="s">
        <v>52</v>
      </c>
      <c r="AV1499" s="9" t="s">
        <v>52</v>
      </c>
      <c r="AW1499" s="9" t="s">
        <v>4142</v>
      </c>
      <c r="AX1499" s="1">
        <v>1775</v>
      </c>
      <c r="AY1499" s="1"/>
    </row>
    <row r="1500" spans="1:51" ht="30" customHeight="1" x14ac:dyDescent="0.3">
      <c r="A1500" s="10" t="s">
        <v>4134</v>
      </c>
      <c r="B1500" s="10" t="s">
        <v>4105</v>
      </c>
      <c r="C1500" s="10" t="s">
        <v>52</v>
      </c>
      <c r="D1500" s="11">
        <v>1</v>
      </c>
      <c r="E1500" s="12">
        <f>SUM(F1501:F1502)</f>
        <v>0</v>
      </c>
      <c r="F1500" s="12">
        <f>TRUNC(E1500*D1500, 0)</f>
        <v>0</v>
      </c>
      <c r="G1500" s="12">
        <f>SUM(H1501:H1502)</f>
        <v>0</v>
      </c>
      <c r="H1500" s="12">
        <f>TRUNC(G1500*D1500, 0)</f>
        <v>0</v>
      </c>
      <c r="I1500" s="12">
        <f>SUM(J1501:J1502)</f>
        <v>0</v>
      </c>
      <c r="J1500" s="12">
        <f>TRUNC(I1500*D1500, 0)</f>
        <v>0</v>
      </c>
      <c r="K1500" s="12">
        <f>SUM(L1501:L1502)</f>
        <v>0</v>
      </c>
      <c r="L1500" s="12">
        <f>TRUNC(F1500+H1500+J1500, 0)</f>
        <v>0</v>
      </c>
      <c r="M1500" s="10" t="s">
        <v>52</v>
      </c>
      <c r="N1500" s="9" t="s">
        <v>52</v>
      </c>
      <c r="O1500" s="9" t="s">
        <v>52</v>
      </c>
      <c r="P1500" s="9" t="s">
        <v>52</v>
      </c>
      <c r="Q1500" s="9" t="s">
        <v>4143</v>
      </c>
      <c r="R1500" s="9" t="s">
        <v>4075</v>
      </c>
      <c r="S1500" s="9" t="s">
        <v>54</v>
      </c>
      <c r="T1500" s="9" t="s">
        <v>54</v>
      </c>
      <c r="U1500" s="9" t="s">
        <v>54</v>
      </c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9" t="s">
        <v>52</v>
      </c>
      <c r="AT1500" s="1">
        <v>5</v>
      </c>
      <c r="AU1500" s="9" t="s">
        <v>52</v>
      </c>
      <c r="AV1500" s="9" t="s">
        <v>52</v>
      </c>
      <c r="AW1500" s="9" t="s">
        <v>4143</v>
      </c>
      <c r="AX1500" s="1">
        <v>1813</v>
      </c>
      <c r="AY1500" s="1"/>
    </row>
    <row r="1501" spans="1:51" ht="30" customHeight="1" x14ac:dyDescent="0.3">
      <c r="A1501" s="10" t="s">
        <v>4136</v>
      </c>
      <c r="B1501" s="10" t="s">
        <v>4144</v>
      </c>
      <c r="C1501" s="10" t="s">
        <v>65</v>
      </c>
      <c r="D1501" s="11"/>
      <c r="E1501" s="12">
        <f>TRUNC(일위대가목록!E1269,0)</f>
        <v>733</v>
      </c>
      <c r="F1501" s="12">
        <f>TRUNC(E1501*D1501, 0)</f>
        <v>0</v>
      </c>
      <c r="G1501" s="12">
        <f>TRUNC(일위대가목록!F1269,0)</f>
        <v>21994</v>
      </c>
      <c r="H1501" s="12">
        <f>TRUNC(G1501*D1501, 0)</f>
        <v>0</v>
      </c>
      <c r="I1501" s="12">
        <f>TRUNC(일위대가목록!G1269,0)</f>
        <v>0</v>
      </c>
      <c r="J1501" s="12">
        <f>TRUNC(I1501*D1501, 0)</f>
        <v>0</v>
      </c>
      <c r="K1501" s="12">
        <f>TRUNC(E1501+G1501+I1501, 0)</f>
        <v>22727</v>
      </c>
      <c r="L1501" s="12">
        <f>TRUNC(F1501+H1501+J1501, 0)</f>
        <v>0</v>
      </c>
      <c r="M1501" s="10" t="s">
        <v>52</v>
      </c>
      <c r="N1501" s="9" t="s">
        <v>4145</v>
      </c>
      <c r="O1501" s="9" t="s">
        <v>52</v>
      </c>
      <c r="P1501" s="9" t="s">
        <v>52</v>
      </c>
      <c r="Q1501" s="9" t="s">
        <v>4143</v>
      </c>
      <c r="R1501" s="9" t="s">
        <v>52</v>
      </c>
      <c r="S1501" s="9" t="s">
        <v>67</v>
      </c>
      <c r="T1501" s="9" t="s">
        <v>54</v>
      </c>
      <c r="U1501" s="9" t="s">
        <v>54</v>
      </c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9" t="s">
        <v>52</v>
      </c>
      <c r="AT1501" s="1"/>
      <c r="AU1501" s="9" t="s">
        <v>52</v>
      </c>
      <c r="AV1501" s="9" t="s">
        <v>52</v>
      </c>
      <c r="AW1501" s="9" t="s">
        <v>4146</v>
      </c>
      <c r="AX1501" s="1">
        <v>1777</v>
      </c>
      <c r="AY1501" s="1"/>
    </row>
    <row r="1502" spans="1:51" ht="30" customHeight="1" x14ac:dyDescent="0.3">
      <c r="A1502" s="10" t="s">
        <v>4136</v>
      </c>
      <c r="B1502" s="10" t="s">
        <v>4147</v>
      </c>
      <c r="C1502" s="10" t="s">
        <v>65</v>
      </c>
      <c r="D1502" s="11"/>
      <c r="E1502" s="12">
        <f>TRUNC(일위대가목록!E1270,0)</f>
        <v>391</v>
      </c>
      <c r="F1502" s="12">
        <f>TRUNC(E1502*D1502, 0)</f>
        <v>0</v>
      </c>
      <c r="G1502" s="12">
        <f>TRUNC(일위대가목록!F1270,0)</f>
        <v>11747</v>
      </c>
      <c r="H1502" s="12">
        <f>TRUNC(G1502*D1502, 0)</f>
        <v>0</v>
      </c>
      <c r="I1502" s="12">
        <f>TRUNC(일위대가목록!G1270,0)</f>
        <v>0</v>
      </c>
      <c r="J1502" s="12">
        <f>TRUNC(I1502*D1502, 0)</f>
        <v>0</v>
      </c>
      <c r="K1502" s="12">
        <f>TRUNC(E1502+G1502+I1502, 0)</f>
        <v>12138</v>
      </c>
      <c r="L1502" s="12">
        <f>TRUNC(F1502+H1502+J1502, 0)</f>
        <v>0</v>
      </c>
      <c r="M1502" s="10" t="s">
        <v>52</v>
      </c>
      <c r="N1502" s="9" t="s">
        <v>4148</v>
      </c>
      <c r="O1502" s="9" t="s">
        <v>52</v>
      </c>
      <c r="P1502" s="9" t="s">
        <v>52</v>
      </c>
      <c r="Q1502" s="9" t="s">
        <v>4143</v>
      </c>
      <c r="R1502" s="9" t="s">
        <v>52</v>
      </c>
      <c r="S1502" s="9" t="s">
        <v>67</v>
      </c>
      <c r="T1502" s="9" t="s">
        <v>54</v>
      </c>
      <c r="U1502" s="9" t="s">
        <v>54</v>
      </c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9" t="s">
        <v>52</v>
      </c>
      <c r="AT1502" s="1"/>
      <c r="AU1502" s="9" t="s">
        <v>52</v>
      </c>
      <c r="AV1502" s="9" t="s">
        <v>52</v>
      </c>
      <c r="AW1502" s="9" t="s">
        <v>4149</v>
      </c>
      <c r="AX1502" s="1">
        <v>1778</v>
      </c>
      <c r="AY1502" s="1"/>
    </row>
    <row r="1503" spans="1:51" ht="30" customHeight="1" x14ac:dyDescent="0.3">
      <c r="A1503" s="10" t="s">
        <v>4150</v>
      </c>
      <c r="B1503" s="10" t="s">
        <v>52</v>
      </c>
      <c r="C1503" s="10" t="s">
        <v>52</v>
      </c>
      <c r="D1503" s="11">
        <v>1</v>
      </c>
      <c r="E1503" s="12">
        <f>SUM(F1504:F1504)</f>
        <v>0</v>
      </c>
      <c r="F1503" s="12">
        <f>TRUNC(E1503*D1503, 0)</f>
        <v>0</v>
      </c>
      <c r="G1503" s="12">
        <f>SUM(H1504:H1504)</f>
        <v>0</v>
      </c>
      <c r="H1503" s="12">
        <f>TRUNC(G1503*D1503, 0)</f>
        <v>0</v>
      </c>
      <c r="I1503" s="12">
        <f>SUM(J1504:J1504)</f>
        <v>0</v>
      </c>
      <c r="J1503" s="12">
        <f>TRUNC(I1503*D1503, 0)</f>
        <v>0</v>
      </c>
      <c r="K1503" s="12">
        <f>SUM(L1504:L1504)</f>
        <v>0</v>
      </c>
      <c r="L1503" s="12">
        <f>TRUNC(F1503+H1503+J1503, 0)</f>
        <v>0</v>
      </c>
      <c r="M1503" s="10" t="s">
        <v>52</v>
      </c>
      <c r="N1503" s="9" t="s">
        <v>52</v>
      </c>
      <c r="O1503" s="9" t="s">
        <v>52</v>
      </c>
      <c r="P1503" s="9" t="s">
        <v>52</v>
      </c>
      <c r="Q1503" s="9" t="s">
        <v>4151</v>
      </c>
      <c r="R1503" s="9" t="s">
        <v>4075</v>
      </c>
      <c r="S1503" s="9" t="s">
        <v>54</v>
      </c>
      <c r="T1503" s="9" t="s">
        <v>54</v>
      </c>
      <c r="U1503" s="9" t="s">
        <v>54</v>
      </c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9" t="s">
        <v>52</v>
      </c>
      <c r="AT1503" s="1">
        <v>5</v>
      </c>
      <c r="AU1503" s="9" t="s">
        <v>52</v>
      </c>
      <c r="AV1503" s="9" t="s">
        <v>52</v>
      </c>
      <c r="AW1503" s="9" t="s">
        <v>4151</v>
      </c>
      <c r="AX1503" s="1">
        <v>1814</v>
      </c>
      <c r="AY1503" s="1"/>
    </row>
    <row r="1504" spans="1:51" ht="30" customHeight="1" x14ac:dyDescent="0.3">
      <c r="A1504" s="10" t="s">
        <v>4152</v>
      </c>
      <c r="B1504" s="10" t="s">
        <v>2865</v>
      </c>
      <c r="C1504" s="10" t="s">
        <v>65</v>
      </c>
      <c r="D1504" s="11"/>
      <c r="E1504" s="12">
        <f>TRUNC(일위대가목록!E1271,0)</f>
        <v>47</v>
      </c>
      <c r="F1504" s="12">
        <f>TRUNC(E1504*D1504, 0)</f>
        <v>0</v>
      </c>
      <c r="G1504" s="12">
        <f>TRUNC(일위대가목록!F1271,0)</f>
        <v>1568</v>
      </c>
      <c r="H1504" s="12">
        <f>TRUNC(G1504*D1504, 0)</f>
        <v>0</v>
      </c>
      <c r="I1504" s="12">
        <f>TRUNC(일위대가목록!G1271,0)</f>
        <v>0</v>
      </c>
      <c r="J1504" s="12">
        <f>TRUNC(I1504*D1504, 0)</f>
        <v>0</v>
      </c>
      <c r="K1504" s="12">
        <f>TRUNC(E1504+G1504+I1504, 0)</f>
        <v>1615</v>
      </c>
      <c r="L1504" s="12">
        <f>TRUNC(F1504+H1504+J1504, 0)</f>
        <v>0</v>
      </c>
      <c r="M1504" s="10" t="s">
        <v>52</v>
      </c>
      <c r="N1504" s="9" t="s">
        <v>4153</v>
      </c>
      <c r="O1504" s="9" t="s">
        <v>52</v>
      </c>
      <c r="P1504" s="9" t="s">
        <v>52</v>
      </c>
      <c r="Q1504" s="9" t="s">
        <v>4151</v>
      </c>
      <c r="R1504" s="9" t="s">
        <v>52</v>
      </c>
      <c r="S1504" s="9" t="s">
        <v>67</v>
      </c>
      <c r="T1504" s="9" t="s">
        <v>54</v>
      </c>
      <c r="U1504" s="9" t="s">
        <v>54</v>
      </c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9" t="s">
        <v>52</v>
      </c>
      <c r="AT1504" s="1"/>
      <c r="AU1504" s="9" t="s">
        <v>52</v>
      </c>
      <c r="AV1504" s="9" t="s">
        <v>52</v>
      </c>
      <c r="AW1504" s="9" t="s">
        <v>4154</v>
      </c>
      <c r="AX1504" s="1">
        <v>1780</v>
      </c>
      <c r="AY1504" s="1"/>
    </row>
    <row r="1505" spans="1:51" ht="30" customHeight="1" x14ac:dyDescent="0.3">
      <c r="A1505" s="10" t="s">
        <v>4155</v>
      </c>
      <c r="B1505" s="10" t="s">
        <v>52</v>
      </c>
      <c r="C1505" s="10" t="s">
        <v>52</v>
      </c>
      <c r="D1505" s="11">
        <v>1</v>
      </c>
      <c r="E1505" s="12">
        <f>SUM(F1506:F1507)</f>
        <v>0</v>
      </c>
      <c r="F1505" s="12">
        <f>TRUNC(E1505*D1505, 0)</f>
        <v>0</v>
      </c>
      <c r="G1505" s="12">
        <f>SUM(H1506:H1507)</f>
        <v>0</v>
      </c>
      <c r="H1505" s="12">
        <f>TRUNC(G1505*D1505, 0)</f>
        <v>0</v>
      </c>
      <c r="I1505" s="12">
        <f>SUM(J1506:J1507)</f>
        <v>0</v>
      </c>
      <c r="J1505" s="12">
        <f>TRUNC(I1505*D1505, 0)</f>
        <v>0</v>
      </c>
      <c r="K1505" s="12">
        <f>SUM(L1506:L1507)</f>
        <v>0</v>
      </c>
      <c r="L1505" s="12">
        <f>TRUNC(F1505+H1505+J1505, 0)</f>
        <v>0</v>
      </c>
      <c r="M1505" s="10" t="s">
        <v>52</v>
      </c>
      <c r="N1505" s="9" t="s">
        <v>52</v>
      </c>
      <c r="O1505" s="9" t="s">
        <v>52</v>
      </c>
      <c r="P1505" s="9" t="s">
        <v>52</v>
      </c>
      <c r="Q1505" s="9" t="s">
        <v>4156</v>
      </c>
      <c r="R1505" s="9" t="s">
        <v>4075</v>
      </c>
      <c r="S1505" s="9" t="s">
        <v>54</v>
      </c>
      <c r="T1505" s="9" t="s">
        <v>54</v>
      </c>
      <c r="U1505" s="9" t="s">
        <v>54</v>
      </c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9" t="s">
        <v>52</v>
      </c>
      <c r="AT1505" s="1">
        <v>5</v>
      </c>
      <c r="AU1505" s="9" t="s">
        <v>52</v>
      </c>
      <c r="AV1505" s="9" t="s">
        <v>52</v>
      </c>
      <c r="AW1505" s="9" t="s">
        <v>4156</v>
      </c>
      <c r="AX1505" s="1">
        <v>1815</v>
      </c>
      <c r="AY1505" s="1"/>
    </row>
    <row r="1506" spans="1:51" ht="30" customHeight="1" x14ac:dyDescent="0.3">
      <c r="A1506" s="10" t="s">
        <v>4157</v>
      </c>
      <c r="B1506" s="10" t="s">
        <v>4158</v>
      </c>
      <c r="C1506" s="10" t="s">
        <v>65</v>
      </c>
      <c r="D1506" s="11"/>
      <c r="E1506" s="12">
        <f>TRUNC(일위대가목록!E1272,0)</f>
        <v>47</v>
      </c>
      <c r="F1506" s="12">
        <f>TRUNC(E1506*D1506, 0)</f>
        <v>0</v>
      </c>
      <c r="G1506" s="12">
        <f>TRUNC(일위대가목록!F1272,0)</f>
        <v>1568</v>
      </c>
      <c r="H1506" s="12">
        <f>TRUNC(G1506*D1506, 0)</f>
        <v>0</v>
      </c>
      <c r="I1506" s="12">
        <f>TRUNC(일위대가목록!G1272,0)</f>
        <v>0</v>
      </c>
      <c r="J1506" s="12">
        <f>TRUNC(I1506*D1506, 0)</f>
        <v>0</v>
      </c>
      <c r="K1506" s="12">
        <f>TRUNC(E1506+G1506+I1506, 0)</f>
        <v>1615</v>
      </c>
      <c r="L1506" s="12">
        <f>TRUNC(F1506+H1506+J1506, 0)</f>
        <v>0</v>
      </c>
      <c r="M1506" s="10" t="s">
        <v>52</v>
      </c>
      <c r="N1506" s="9" t="s">
        <v>4159</v>
      </c>
      <c r="O1506" s="9" t="s">
        <v>52</v>
      </c>
      <c r="P1506" s="9" t="s">
        <v>52</v>
      </c>
      <c r="Q1506" s="9" t="s">
        <v>4156</v>
      </c>
      <c r="R1506" s="9" t="s">
        <v>52</v>
      </c>
      <c r="S1506" s="9" t="s">
        <v>67</v>
      </c>
      <c r="T1506" s="9" t="s">
        <v>54</v>
      </c>
      <c r="U1506" s="9" t="s">
        <v>54</v>
      </c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9" t="s">
        <v>52</v>
      </c>
      <c r="AT1506" s="1"/>
      <c r="AU1506" s="9" t="s">
        <v>52</v>
      </c>
      <c r="AV1506" s="9" t="s">
        <v>52</v>
      </c>
      <c r="AW1506" s="9" t="s">
        <v>4160</v>
      </c>
      <c r="AX1506" s="1">
        <v>1782</v>
      </c>
      <c r="AY1506" s="1"/>
    </row>
    <row r="1507" spans="1:51" ht="30" customHeight="1" x14ac:dyDescent="0.3">
      <c r="A1507" s="10" t="s">
        <v>4157</v>
      </c>
      <c r="B1507" s="10" t="s">
        <v>4161</v>
      </c>
      <c r="C1507" s="10" t="s">
        <v>65</v>
      </c>
      <c r="D1507" s="11"/>
      <c r="E1507" s="12">
        <f>TRUNC(일위대가목록!E1273,0)</f>
        <v>68</v>
      </c>
      <c r="F1507" s="12">
        <f>TRUNC(E1507*D1507, 0)</f>
        <v>0</v>
      </c>
      <c r="G1507" s="12">
        <f>TRUNC(일위대가목록!F1273,0)</f>
        <v>2275</v>
      </c>
      <c r="H1507" s="12">
        <f>TRUNC(G1507*D1507, 0)</f>
        <v>0</v>
      </c>
      <c r="I1507" s="12">
        <f>TRUNC(일위대가목록!G1273,0)</f>
        <v>0</v>
      </c>
      <c r="J1507" s="12">
        <f>TRUNC(I1507*D1507, 0)</f>
        <v>0</v>
      </c>
      <c r="K1507" s="12">
        <f>TRUNC(E1507+G1507+I1507, 0)</f>
        <v>2343</v>
      </c>
      <c r="L1507" s="12">
        <f>TRUNC(F1507+H1507+J1507, 0)</f>
        <v>0</v>
      </c>
      <c r="M1507" s="10" t="s">
        <v>52</v>
      </c>
      <c r="N1507" s="9" t="s">
        <v>4162</v>
      </c>
      <c r="O1507" s="9" t="s">
        <v>52</v>
      </c>
      <c r="P1507" s="9" t="s">
        <v>52</v>
      </c>
      <c r="Q1507" s="9" t="s">
        <v>4156</v>
      </c>
      <c r="R1507" s="9" t="s">
        <v>52</v>
      </c>
      <c r="S1507" s="9" t="s">
        <v>67</v>
      </c>
      <c r="T1507" s="9" t="s">
        <v>54</v>
      </c>
      <c r="U1507" s="9" t="s">
        <v>54</v>
      </c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9" t="s">
        <v>52</v>
      </c>
      <c r="AT1507" s="1"/>
      <c r="AU1507" s="9" t="s">
        <v>52</v>
      </c>
      <c r="AV1507" s="9" t="s">
        <v>52</v>
      </c>
      <c r="AW1507" s="9" t="s">
        <v>4163</v>
      </c>
      <c r="AX1507" s="1">
        <v>1783</v>
      </c>
      <c r="AY1507" s="1"/>
    </row>
    <row r="1508" spans="1:51" ht="30" customHeight="1" x14ac:dyDescent="0.3">
      <c r="A1508" s="10" t="s">
        <v>4164</v>
      </c>
      <c r="B1508" s="10" t="s">
        <v>52</v>
      </c>
      <c r="C1508" s="10" t="s">
        <v>52</v>
      </c>
      <c r="D1508" s="11">
        <v>1</v>
      </c>
      <c r="E1508" s="12">
        <f>SUM(F1509:F1517)</f>
        <v>0</v>
      </c>
      <c r="F1508" s="12">
        <f>TRUNC(E1508*D1508, 0)</f>
        <v>0</v>
      </c>
      <c r="G1508" s="12">
        <f>SUM(H1509:H1517)</f>
        <v>0</v>
      </c>
      <c r="H1508" s="12">
        <f>TRUNC(G1508*D1508, 0)</f>
        <v>0</v>
      </c>
      <c r="I1508" s="12">
        <f>SUM(J1509:J1517)</f>
        <v>0</v>
      </c>
      <c r="J1508" s="12">
        <f>TRUNC(I1508*D1508, 0)</f>
        <v>0</v>
      </c>
      <c r="K1508" s="12">
        <f>SUM(L1509:L1517)</f>
        <v>0</v>
      </c>
      <c r="L1508" s="12">
        <f>TRUNC(F1508+H1508+J1508, 0)</f>
        <v>0</v>
      </c>
      <c r="M1508" s="10" t="s">
        <v>52</v>
      </c>
      <c r="N1508" s="9" t="s">
        <v>52</v>
      </c>
      <c r="O1508" s="9" t="s">
        <v>52</v>
      </c>
      <c r="P1508" s="9" t="s">
        <v>52</v>
      </c>
      <c r="Q1508" s="9" t="s">
        <v>4165</v>
      </c>
      <c r="R1508" s="9" t="s">
        <v>4075</v>
      </c>
      <c r="S1508" s="9" t="s">
        <v>54</v>
      </c>
      <c r="T1508" s="9" t="s">
        <v>54</v>
      </c>
      <c r="U1508" s="9" t="s">
        <v>54</v>
      </c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9" t="s">
        <v>52</v>
      </c>
      <c r="AT1508" s="1">
        <v>5</v>
      </c>
      <c r="AU1508" s="9" t="s">
        <v>52</v>
      </c>
      <c r="AV1508" s="9" t="s">
        <v>52</v>
      </c>
      <c r="AW1508" s="9" t="s">
        <v>4165</v>
      </c>
      <c r="AX1508" s="1">
        <v>1816</v>
      </c>
      <c r="AY1508" s="1"/>
    </row>
    <row r="1509" spans="1:51" ht="30" customHeight="1" x14ac:dyDescent="0.3">
      <c r="A1509" s="10" t="s">
        <v>4166</v>
      </c>
      <c r="B1509" s="10" t="s">
        <v>2865</v>
      </c>
      <c r="C1509" s="10" t="s">
        <v>65</v>
      </c>
      <c r="D1509" s="11"/>
      <c r="E1509" s="12">
        <f>TRUNC(일위대가목록!E1274,0)</f>
        <v>39</v>
      </c>
      <c r="F1509" s="12">
        <f>TRUNC(E1509*D1509, 0)</f>
        <v>0</v>
      </c>
      <c r="G1509" s="12">
        <f>TRUNC(일위대가목록!F1274,0)</f>
        <v>1332</v>
      </c>
      <c r="H1509" s="12">
        <f>TRUNC(G1509*D1509, 0)</f>
        <v>0</v>
      </c>
      <c r="I1509" s="12">
        <f>TRUNC(일위대가목록!G1274,0)</f>
        <v>0</v>
      </c>
      <c r="J1509" s="12">
        <f>TRUNC(I1509*D1509, 0)</f>
        <v>0</v>
      </c>
      <c r="K1509" s="12">
        <f>TRUNC(E1509+G1509+I1509, 0)</f>
        <v>1371</v>
      </c>
      <c r="L1509" s="12">
        <f>TRUNC(F1509+H1509+J1509, 0)</f>
        <v>0</v>
      </c>
      <c r="M1509" s="10" t="s">
        <v>52</v>
      </c>
      <c r="N1509" s="9" t="s">
        <v>4167</v>
      </c>
      <c r="O1509" s="9" t="s">
        <v>52</v>
      </c>
      <c r="P1509" s="9" t="s">
        <v>52</v>
      </c>
      <c r="Q1509" s="9" t="s">
        <v>4165</v>
      </c>
      <c r="R1509" s="9" t="s">
        <v>52</v>
      </c>
      <c r="S1509" s="9" t="s">
        <v>67</v>
      </c>
      <c r="T1509" s="9" t="s">
        <v>54</v>
      </c>
      <c r="U1509" s="9" t="s">
        <v>54</v>
      </c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9" t="s">
        <v>52</v>
      </c>
      <c r="AT1509" s="1"/>
      <c r="AU1509" s="9" t="s">
        <v>52</v>
      </c>
      <c r="AV1509" s="9" t="s">
        <v>52</v>
      </c>
      <c r="AW1509" s="9" t="s">
        <v>4168</v>
      </c>
      <c r="AX1509" s="1">
        <v>1785</v>
      </c>
      <c r="AY1509" s="1"/>
    </row>
    <row r="1510" spans="1:51" ht="30" customHeight="1" x14ac:dyDescent="0.3">
      <c r="A1510" s="10" t="s">
        <v>4166</v>
      </c>
      <c r="B1510" s="10" t="s">
        <v>4081</v>
      </c>
      <c r="C1510" s="10" t="s">
        <v>65</v>
      </c>
      <c r="D1510" s="11"/>
      <c r="E1510" s="12">
        <f>TRUNC(일위대가목록!E1275,0)</f>
        <v>39</v>
      </c>
      <c r="F1510" s="12">
        <f>TRUNC(E1510*D1510, 0)</f>
        <v>0</v>
      </c>
      <c r="G1510" s="12">
        <f>TRUNC(일위대가목록!F1275,0)</f>
        <v>1332</v>
      </c>
      <c r="H1510" s="12">
        <f>TRUNC(G1510*D1510, 0)</f>
        <v>0</v>
      </c>
      <c r="I1510" s="12">
        <f>TRUNC(일위대가목록!G1275,0)</f>
        <v>0</v>
      </c>
      <c r="J1510" s="12">
        <f>TRUNC(I1510*D1510, 0)</f>
        <v>0</v>
      </c>
      <c r="K1510" s="12">
        <f>TRUNC(E1510+G1510+I1510, 0)</f>
        <v>1371</v>
      </c>
      <c r="L1510" s="12">
        <f>TRUNC(F1510+H1510+J1510, 0)</f>
        <v>0</v>
      </c>
      <c r="M1510" s="10" t="s">
        <v>52</v>
      </c>
      <c r="N1510" s="9" t="s">
        <v>4169</v>
      </c>
      <c r="O1510" s="9" t="s">
        <v>52</v>
      </c>
      <c r="P1510" s="9" t="s">
        <v>52</v>
      </c>
      <c r="Q1510" s="9" t="s">
        <v>4165</v>
      </c>
      <c r="R1510" s="9" t="s">
        <v>52</v>
      </c>
      <c r="S1510" s="9" t="s">
        <v>67</v>
      </c>
      <c r="T1510" s="9" t="s">
        <v>54</v>
      </c>
      <c r="U1510" s="9" t="s">
        <v>54</v>
      </c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9" t="s">
        <v>52</v>
      </c>
      <c r="AT1510" s="1"/>
      <c r="AU1510" s="9" t="s">
        <v>52</v>
      </c>
      <c r="AV1510" s="9" t="s">
        <v>52</v>
      </c>
      <c r="AW1510" s="9" t="s">
        <v>4170</v>
      </c>
      <c r="AX1510" s="1">
        <v>1786</v>
      </c>
      <c r="AY1510" s="1"/>
    </row>
    <row r="1511" spans="1:51" ht="30" customHeight="1" x14ac:dyDescent="0.3">
      <c r="A1511" s="10" t="s">
        <v>4166</v>
      </c>
      <c r="B1511" s="10" t="s">
        <v>4084</v>
      </c>
      <c r="C1511" s="10" t="s">
        <v>65</v>
      </c>
      <c r="D1511" s="11"/>
      <c r="E1511" s="12">
        <f>TRUNC(일위대가목록!E1276,0)</f>
        <v>39</v>
      </c>
      <c r="F1511" s="12">
        <f>TRUNC(E1511*D1511, 0)</f>
        <v>0</v>
      </c>
      <c r="G1511" s="12">
        <f>TRUNC(일위대가목록!F1276,0)</f>
        <v>1399</v>
      </c>
      <c r="H1511" s="12">
        <f>TRUNC(G1511*D1511, 0)</f>
        <v>0</v>
      </c>
      <c r="I1511" s="12">
        <f>TRUNC(일위대가목록!G1276,0)</f>
        <v>0</v>
      </c>
      <c r="J1511" s="12">
        <f>TRUNC(I1511*D1511, 0)</f>
        <v>0</v>
      </c>
      <c r="K1511" s="12">
        <f>TRUNC(E1511+G1511+I1511, 0)</f>
        <v>1438</v>
      </c>
      <c r="L1511" s="12">
        <f>TRUNC(F1511+H1511+J1511, 0)</f>
        <v>0</v>
      </c>
      <c r="M1511" s="10" t="s">
        <v>52</v>
      </c>
      <c r="N1511" s="9" t="s">
        <v>4171</v>
      </c>
      <c r="O1511" s="9" t="s">
        <v>52</v>
      </c>
      <c r="P1511" s="9" t="s">
        <v>52</v>
      </c>
      <c r="Q1511" s="9" t="s">
        <v>4165</v>
      </c>
      <c r="R1511" s="9" t="s">
        <v>52</v>
      </c>
      <c r="S1511" s="9" t="s">
        <v>67</v>
      </c>
      <c r="T1511" s="9" t="s">
        <v>54</v>
      </c>
      <c r="U1511" s="9" t="s">
        <v>54</v>
      </c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9" t="s">
        <v>52</v>
      </c>
      <c r="AT1511" s="1"/>
      <c r="AU1511" s="9" t="s">
        <v>52</v>
      </c>
      <c r="AV1511" s="9" t="s">
        <v>52</v>
      </c>
      <c r="AW1511" s="9" t="s">
        <v>4172</v>
      </c>
      <c r="AX1511" s="1">
        <v>1787</v>
      </c>
      <c r="AY1511" s="1"/>
    </row>
    <row r="1512" spans="1:51" ht="30" customHeight="1" x14ac:dyDescent="0.3">
      <c r="A1512" s="10" t="s">
        <v>4166</v>
      </c>
      <c r="B1512" s="10" t="s">
        <v>4087</v>
      </c>
      <c r="C1512" s="10" t="s">
        <v>65</v>
      </c>
      <c r="D1512" s="11"/>
      <c r="E1512" s="12">
        <f>TRUNC(일위대가목록!E1277,0)</f>
        <v>39</v>
      </c>
      <c r="F1512" s="12">
        <f>TRUNC(E1512*D1512, 0)</f>
        <v>0</v>
      </c>
      <c r="G1512" s="12">
        <f>TRUNC(일위대가목록!F1277,0)</f>
        <v>1439</v>
      </c>
      <c r="H1512" s="12">
        <f>TRUNC(G1512*D1512, 0)</f>
        <v>0</v>
      </c>
      <c r="I1512" s="12">
        <f>TRUNC(일위대가목록!G1277,0)</f>
        <v>0</v>
      </c>
      <c r="J1512" s="12">
        <f>TRUNC(I1512*D1512, 0)</f>
        <v>0</v>
      </c>
      <c r="K1512" s="12">
        <f>TRUNC(E1512+G1512+I1512, 0)</f>
        <v>1478</v>
      </c>
      <c r="L1512" s="12">
        <f>TRUNC(F1512+H1512+J1512, 0)</f>
        <v>0</v>
      </c>
      <c r="M1512" s="10" t="s">
        <v>52</v>
      </c>
      <c r="N1512" s="9" t="s">
        <v>4173</v>
      </c>
      <c r="O1512" s="9" t="s">
        <v>52</v>
      </c>
      <c r="P1512" s="9" t="s">
        <v>52</v>
      </c>
      <c r="Q1512" s="9" t="s">
        <v>4165</v>
      </c>
      <c r="R1512" s="9" t="s">
        <v>52</v>
      </c>
      <c r="S1512" s="9" t="s">
        <v>67</v>
      </c>
      <c r="T1512" s="9" t="s">
        <v>54</v>
      </c>
      <c r="U1512" s="9" t="s">
        <v>54</v>
      </c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9" t="s">
        <v>52</v>
      </c>
      <c r="AT1512" s="1"/>
      <c r="AU1512" s="9" t="s">
        <v>52</v>
      </c>
      <c r="AV1512" s="9" t="s">
        <v>52</v>
      </c>
      <c r="AW1512" s="9" t="s">
        <v>4174</v>
      </c>
      <c r="AX1512" s="1">
        <v>1788</v>
      </c>
      <c r="AY1512" s="1"/>
    </row>
    <row r="1513" spans="1:51" ht="30" customHeight="1" x14ac:dyDescent="0.3">
      <c r="A1513" s="10" t="s">
        <v>4166</v>
      </c>
      <c r="B1513" s="10" t="s">
        <v>4090</v>
      </c>
      <c r="C1513" s="10" t="s">
        <v>65</v>
      </c>
      <c r="D1513" s="11"/>
      <c r="E1513" s="12">
        <f>TRUNC(일위대가목록!E1278,0)</f>
        <v>39</v>
      </c>
      <c r="F1513" s="12">
        <f>TRUNC(E1513*D1513, 0)</f>
        <v>0</v>
      </c>
      <c r="G1513" s="12">
        <f>TRUNC(일위대가목록!F1278,0)</f>
        <v>1492</v>
      </c>
      <c r="H1513" s="12">
        <f>TRUNC(G1513*D1513, 0)</f>
        <v>0</v>
      </c>
      <c r="I1513" s="12">
        <f>TRUNC(일위대가목록!G1278,0)</f>
        <v>0</v>
      </c>
      <c r="J1513" s="12">
        <f>TRUNC(I1513*D1513, 0)</f>
        <v>0</v>
      </c>
      <c r="K1513" s="12">
        <f>TRUNC(E1513+G1513+I1513, 0)</f>
        <v>1531</v>
      </c>
      <c r="L1513" s="12">
        <f>TRUNC(F1513+H1513+J1513, 0)</f>
        <v>0</v>
      </c>
      <c r="M1513" s="10" t="s">
        <v>52</v>
      </c>
      <c r="N1513" s="9" t="s">
        <v>4175</v>
      </c>
      <c r="O1513" s="9" t="s">
        <v>52</v>
      </c>
      <c r="P1513" s="9" t="s">
        <v>52</v>
      </c>
      <c r="Q1513" s="9" t="s">
        <v>4165</v>
      </c>
      <c r="R1513" s="9" t="s">
        <v>52</v>
      </c>
      <c r="S1513" s="9" t="s">
        <v>67</v>
      </c>
      <c r="T1513" s="9" t="s">
        <v>54</v>
      </c>
      <c r="U1513" s="9" t="s">
        <v>54</v>
      </c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9" t="s">
        <v>52</v>
      </c>
      <c r="AT1513" s="1"/>
      <c r="AU1513" s="9" t="s">
        <v>52</v>
      </c>
      <c r="AV1513" s="9" t="s">
        <v>52</v>
      </c>
      <c r="AW1513" s="9" t="s">
        <v>4176</v>
      </c>
      <c r="AX1513" s="1">
        <v>1789</v>
      </c>
      <c r="AY1513" s="1"/>
    </row>
    <row r="1514" spans="1:51" ht="30" customHeight="1" x14ac:dyDescent="0.3">
      <c r="A1514" s="10" t="s">
        <v>4166</v>
      </c>
      <c r="B1514" s="10" t="s">
        <v>4093</v>
      </c>
      <c r="C1514" s="10" t="s">
        <v>65</v>
      </c>
      <c r="D1514" s="11"/>
      <c r="E1514" s="12">
        <f>TRUNC(일위대가목록!E1279,0)</f>
        <v>39</v>
      </c>
      <c r="F1514" s="12">
        <f>TRUNC(E1514*D1514, 0)</f>
        <v>0</v>
      </c>
      <c r="G1514" s="12">
        <f>TRUNC(일위대가목록!F1279,0)</f>
        <v>1545</v>
      </c>
      <c r="H1514" s="12">
        <f>TRUNC(G1514*D1514, 0)</f>
        <v>0</v>
      </c>
      <c r="I1514" s="12">
        <f>TRUNC(일위대가목록!G1279,0)</f>
        <v>0</v>
      </c>
      <c r="J1514" s="12">
        <f>TRUNC(I1514*D1514, 0)</f>
        <v>0</v>
      </c>
      <c r="K1514" s="12">
        <f>TRUNC(E1514+G1514+I1514, 0)</f>
        <v>1584</v>
      </c>
      <c r="L1514" s="12">
        <f>TRUNC(F1514+H1514+J1514, 0)</f>
        <v>0</v>
      </c>
      <c r="M1514" s="10" t="s">
        <v>52</v>
      </c>
      <c r="N1514" s="9" t="s">
        <v>4177</v>
      </c>
      <c r="O1514" s="9" t="s">
        <v>52</v>
      </c>
      <c r="P1514" s="9" t="s">
        <v>52</v>
      </c>
      <c r="Q1514" s="9" t="s">
        <v>4165</v>
      </c>
      <c r="R1514" s="9" t="s">
        <v>52</v>
      </c>
      <c r="S1514" s="9" t="s">
        <v>67</v>
      </c>
      <c r="T1514" s="9" t="s">
        <v>54</v>
      </c>
      <c r="U1514" s="9" t="s">
        <v>54</v>
      </c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9" t="s">
        <v>52</v>
      </c>
      <c r="AT1514" s="1"/>
      <c r="AU1514" s="9" t="s">
        <v>52</v>
      </c>
      <c r="AV1514" s="9" t="s">
        <v>52</v>
      </c>
      <c r="AW1514" s="9" t="s">
        <v>4178</v>
      </c>
      <c r="AX1514" s="1">
        <v>1790</v>
      </c>
      <c r="AY1514" s="1"/>
    </row>
    <row r="1515" spans="1:51" ht="30" customHeight="1" x14ac:dyDescent="0.3">
      <c r="A1515" s="10" t="s">
        <v>4166</v>
      </c>
      <c r="B1515" s="10" t="s">
        <v>4096</v>
      </c>
      <c r="C1515" s="10" t="s">
        <v>65</v>
      </c>
      <c r="D1515" s="11"/>
      <c r="E1515" s="12">
        <f>TRUNC(일위대가목록!E1280,0)</f>
        <v>39</v>
      </c>
      <c r="F1515" s="12">
        <f>TRUNC(E1515*D1515, 0)</f>
        <v>0</v>
      </c>
      <c r="G1515" s="12">
        <f>TRUNC(일위대가목록!F1280,0)</f>
        <v>1599</v>
      </c>
      <c r="H1515" s="12">
        <f>TRUNC(G1515*D1515, 0)</f>
        <v>0</v>
      </c>
      <c r="I1515" s="12">
        <f>TRUNC(일위대가목록!G1280,0)</f>
        <v>0</v>
      </c>
      <c r="J1515" s="12">
        <f>TRUNC(I1515*D1515, 0)</f>
        <v>0</v>
      </c>
      <c r="K1515" s="12">
        <f>TRUNC(E1515+G1515+I1515, 0)</f>
        <v>1638</v>
      </c>
      <c r="L1515" s="12">
        <f>TRUNC(F1515+H1515+J1515, 0)</f>
        <v>0</v>
      </c>
      <c r="M1515" s="10" t="s">
        <v>52</v>
      </c>
      <c r="N1515" s="9" t="s">
        <v>4179</v>
      </c>
      <c r="O1515" s="9" t="s">
        <v>52</v>
      </c>
      <c r="P1515" s="9" t="s">
        <v>52</v>
      </c>
      <c r="Q1515" s="9" t="s">
        <v>4165</v>
      </c>
      <c r="R1515" s="9" t="s">
        <v>52</v>
      </c>
      <c r="S1515" s="9" t="s">
        <v>67</v>
      </c>
      <c r="T1515" s="9" t="s">
        <v>54</v>
      </c>
      <c r="U1515" s="9" t="s">
        <v>54</v>
      </c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9" t="s">
        <v>52</v>
      </c>
      <c r="AT1515" s="1"/>
      <c r="AU1515" s="9" t="s">
        <v>52</v>
      </c>
      <c r="AV1515" s="9" t="s">
        <v>52</v>
      </c>
      <c r="AW1515" s="9" t="s">
        <v>4180</v>
      </c>
      <c r="AX1515" s="1">
        <v>1791</v>
      </c>
      <c r="AY1515" s="1"/>
    </row>
    <row r="1516" spans="1:51" ht="30" customHeight="1" x14ac:dyDescent="0.3">
      <c r="A1516" s="10" t="s">
        <v>4166</v>
      </c>
      <c r="B1516" s="10" t="s">
        <v>4099</v>
      </c>
      <c r="C1516" s="10" t="s">
        <v>65</v>
      </c>
      <c r="D1516" s="11"/>
      <c r="E1516" s="12">
        <f>TRUNC(일위대가목록!E1281,0)</f>
        <v>39</v>
      </c>
      <c r="F1516" s="12">
        <f>TRUNC(E1516*D1516, 0)</f>
        <v>0</v>
      </c>
      <c r="G1516" s="12">
        <f>TRUNC(일위대가목록!F1281,0)</f>
        <v>1652</v>
      </c>
      <c r="H1516" s="12">
        <f>TRUNC(G1516*D1516, 0)</f>
        <v>0</v>
      </c>
      <c r="I1516" s="12">
        <f>TRUNC(일위대가목록!G1281,0)</f>
        <v>0</v>
      </c>
      <c r="J1516" s="12">
        <f>TRUNC(I1516*D1516, 0)</f>
        <v>0</v>
      </c>
      <c r="K1516" s="12">
        <f>TRUNC(E1516+G1516+I1516, 0)</f>
        <v>1691</v>
      </c>
      <c r="L1516" s="12">
        <f>TRUNC(F1516+H1516+J1516, 0)</f>
        <v>0</v>
      </c>
      <c r="M1516" s="10" t="s">
        <v>52</v>
      </c>
      <c r="N1516" s="9" t="s">
        <v>4181</v>
      </c>
      <c r="O1516" s="9" t="s">
        <v>52</v>
      </c>
      <c r="P1516" s="9" t="s">
        <v>52</v>
      </c>
      <c r="Q1516" s="9" t="s">
        <v>4165</v>
      </c>
      <c r="R1516" s="9" t="s">
        <v>52</v>
      </c>
      <c r="S1516" s="9" t="s">
        <v>67</v>
      </c>
      <c r="T1516" s="9" t="s">
        <v>54</v>
      </c>
      <c r="U1516" s="9" t="s">
        <v>54</v>
      </c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9" t="s">
        <v>52</v>
      </c>
      <c r="AT1516" s="1"/>
      <c r="AU1516" s="9" t="s">
        <v>52</v>
      </c>
      <c r="AV1516" s="9" t="s">
        <v>52</v>
      </c>
      <c r="AW1516" s="9" t="s">
        <v>4182</v>
      </c>
      <c r="AX1516" s="1">
        <v>1792</v>
      </c>
      <c r="AY1516" s="1"/>
    </row>
    <row r="1517" spans="1:51" ht="30" customHeight="1" x14ac:dyDescent="0.3">
      <c r="A1517" s="10" t="s">
        <v>4166</v>
      </c>
      <c r="B1517" s="10" t="s">
        <v>4102</v>
      </c>
      <c r="C1517" s="10" t="s">
        <v>65</v>
      </c>
      <c r="D1517" s="11"/>
      <c r="E1517" s="12">
        <f>TRUNC(일위대가목록!E1282,0)</f>
        <v>39</v>
      </c>
      <c r="F1517" s="12">
        <f>TRUNC(E1517*D1517, 0)</f>
        <v>0</v>
      </c>
      <c r="G1517" s="12">
        <f>TRUNC(일위대가목록!F1282,0)</f>
        <v>1705</v>
      </c>
      <c r="H1517" s="12">
        <f>TRUNC(G1517*D1517, 0)</f>
        <v>0</v>
      </c>
      <c r="I1517" s="12">
        <f>TRUNC(일위대가목록!G1282,0)</f>
        <v>0</v>
      </c>
      <c r="J1517" s="12">
        <f>TRUNC(I1517*D1517, 0)</f>
        <v>0</v>
      </c>
      <c r="K1517" s="12">
        <f>TRUNC(E1517+G1517+I1517, 0)</f>
        <v>1744</v>
      </c>
      <c r="L1517" s="12">
        <f>TRUNC(F1517+H1517+J1517, 0)</f>
        <v>0</v>
      </c>
      <c r="M1517" s="10" t="s">
        <v>52</v>
      </c>
      <c r="N1517" s="9" t="s">
        <v>4183</v>
      </c>
      <c r="O1517" s="9" t="s">
        <v>52</v>
      </c>
      <c r="P1517" s="9" t="s">
        <v>52</v>
      </c>
      <c r="Q1517" s="9" t="s">
        <v>4165</v>
      </c>
      <c r="R1517" s="9" t="s">
        <v>52</v>
      </c>
      <c r="S1517" s="9" t="s">
        <v>67</v>
      </c>
      <c r="T1517" s="9" t="s">
        <v>54</v>
      </c>
      <c r="U1517" s="9" t="s">
        <v>54</v>
      </c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9" t="s">
        <v>52</v>
      </c>
      <c r="AT1517" s="1"/>
      <c r="AU1517" s="9" t="s">
        <v>52</v>
      </c>
      <c r="AV1517" s="9" t="s">
        <v>52</v>
      </c>
      <c r="AW1517" s="9" t="s">
        <v>4184</v>
      </c>
      <c r="AX1517" s="1">
        <v>1793</v>
      </c>
      <c r="AY1517" s="1"/>
    </row>
    <row r="1518" spans="1:51" ht="30" customHeight="1" x14ac:dyDescent="0.3">
      <c r="A1518" s="10" t="s">
        <v>4164</v>
      </c>
      <c r="B1518" s="10" t="s">
        <v>4105</v>
      </c>
      <c r="C1518" s="10" t="s">
        <v>52</v>
      </c>
      <c r="D1518" s="11">
        <v>1</v>
      </c>
      <c r="E1518" s="12">
        <f>SUM(F1519:F1527)</f>
        <v>0</v>
      </c>
      <c r="F1518" s="12">
        <f>TRUNC(E1518*D1518, 0)</f>
        <v>0</v>
      </c>
      <c r="G1518" s="12">
        <f>SUM(H1519:H1527)</f>
        <v>0</v>
      </c>
      <c r="H1518" s="12">
        <f>TRUNC(G1518*D1518, 0)</f>
        <v>0</v>
      </c>
      <c r="I1518" s="12">
        <f>SUM(J1519:J1527)</f>
        <v>0</v>
      </c>
      <c r="J1518" s="12">
        <f>TRUNC(I1518*D1518, 0)</f>
        <v>0</v>
      </c>
      <c r="K1518" s="12">
        <f>SUM(L1519:L1527)</f>
        <v>0</v>
      </c>
      <c r="L1518" s="12">
        <f>TRUNC(F1518+H1518+J1518, 0)</f>
        <v>0</v>
      </c>
      <c r="M1518" s="10" t="s">
        <v>52</v>
      </c>
      <c r="N1518" s="9" t="s">
        <v>52</v>
      </c>
      <c r="O1518" s="9" t="s">
        <v>52</v>
      </c>
      <c r="P1518" s="9" t="s">
        <v>52</v>
      </c>
      <c r="Q1518" s="9" t="s">
        <v>4185</v>
      </c>
      <c r="R1518" s="9" t="s">
        <v>4075</v>
      </c>
      <c r="S1518" s="9" t="s">
        <v>54</v>
      </c>
      <c r="T1518" s="9" t="s">
        <v>54</v>
      </c>
      <c r="U1518" s="9" t="s">
        <v>54</v>
      </c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9" t="s">
        <v>52</v>
      </c>
      <c r="AT1518" s="1">
        <v>5</v>
      </c>
      <c r="AU1518" s="9" t="s">
        <v>52</v>
      </c>
      <c r="AV1518" s="9" t="s">
        <v>52</v>
      </c>
      <c r="AW1518" s="9" t="s">
        <v>4185</v>
      </c>
      <c r="AX1518" s="1">
        <v>1817</v>
      </c>
      <c r="AY1518" s="1"/>
    </row>
    <row r="1519" spans="1:51" ht="30" customHeight="1" x14ac:dyDescent="0.3">
      <c r="A1519" s="10" t="s">
        <v>4166</v>
      </c>
      <c r="B1519" s="10" t="s">
        <v>4107</v>
      </c>
      <c r="C1519" s="10" t="s">
        <v>65</v>
      </c>
      <c r="D1519" s="11"/>
      <c r="E1519" s="12">
        <f>TRUNC(일위대가목록!E1283,0)</f>
        <v>39</v>
      </c>
      <c r="F1519" s="12">
        <f>TRUNC(E1519*D1519, 0)</f>
        <v>0</v>
      </c>
      <c r="G1519" s="12">
        <f>TRUNC(일위대가목록!F1283,0)</f>
        <v>1599</v>
      </c>
      <c r="H1519" s="12">
        <f>TRUNC(G1519*D1519, 0)</f>
        <v>0</v>
      </c>
      <c r="I1519" s="12">
        <f>TRUNC(일위대가목록!G1283,0)</f>
        <v>0</v>
      </c>
      <c r="J1519" s="12">
        <f>TRUNC(I1519*D1519, 0)</f>
        <v>0</v>
      </c>
      <c r="K1519" s="12">
        <f>TRUNC(E1519+G1519+I1519, 0)</f>
        <v>1638</v>
      </c>
      <c r="L1519" s="12">
        <f>TRUNC(F1519+H1519+J1519, 0)</f>
        <v>0</v>
      </c>
      <c r="M1519" s="10" t="s">
        <v>52</v>
      </c>
      <c r="N1519" s="9" t="s">
        <v>4186</v>
      </c>
      <c r="O1519" s="9" t="s">
        <v>52</v>
      </c>
      <c r="P1519" s="9" t="s">
        <v>52</v>
      </c>
      <c r="Q1519" s="9" t="s">
        <v>4185</v>
      </c>
      <c r="R1519" s="9" t="s">
        <v>52</v>
      </c>
      <c r="S1519" s="9" t="s">
        <v>67</v>
      </c>
      <c r="T1519" s="9" t="s">
        <v>54</v>
      </c>
      <c r="U1519" s="9" t="s">
        <v>54</v>
      </c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9" t="s">
        <v>52</v>
      </c>
      <c r="AT1519" s="1"/>
      <c r="AU1519" s="9" t="s">
        <v>52</v>
      </c>
      <c r="AV1519" s="9" t="s">
        <v>52</v>
      </c>
      <c r="AW1519" s="9" t="s">
        <v>4187</v>
      </c>
      <c r="AX1519" s="1">
        <v>1795</v>
      </c>
      <c r="AY1519" s="1"/>
    </row>
    <row r="1520" spans="1:51" ht="30" customHeight="1" x14ac:dyDescent="0.3">
      <c r="A1520" s="10" t="s">
        <v>4166</v>
      </c>
      <c r="B1520" s="10" t="s">
        <v>4110</v>
      </c>
      <c r="C1520" s="10" t="s">
        <v>65</v>
      </c>
      <c r="D1520" s="11"/>
      <c r="E1520" s="12">
        <f>TRUNC(일위대가목록!E1284,0)</f>
        <v>39</v>
      </c>
      <c r="F1520" s="12">
        <f>TRUNC(E1520*D1520, 0)</f>
        <v>0</v>
      </c>
      <c r="G1520" s="12">
        <f>TRUNC(일위대가목록!F1284,0)</f>
        <v>1599</v>
      </c>
      <c r="H1520" s="12">
        <f>TRUNC(G1520*D1520, 0)</f>
        <v>0</v>
      </c>
      <c r="I1520" s="12">
        <f>TRUNC(일위대가목록!G1284,0)</f>
        <v>0</v>
      </c>
      <c r="J1520" s="12">
        <f>TRUNC(I1520*D1520, 0)</f>
        <v>0</v>
      </c>
      <c r="K1520" s="12">
        <f>TRUNC(E1520+G1520+I1520, 0)</f>
        <v>1638</v>
      </c>
      <c r="L1520" s="12">
        <f>TRUNC(F1520+H1520+J1520, 0)</f>
        <v>0</v>
      </c>
      <c r="M1520" s="10" t="s">
        <v>52</v>
      </c>
      <c r="N1520" s="9" t="s">
        <v>4188</v>
      </c>
      <c r="O1520" s="9" t="s">
        <v>52</v>
      </c>
      <c r="P1520" s="9" t="s">
        <v>52</v>
      </c>
      <c r="Q1520" s="9" t="s">
        <v>4185</v>
      </c>
      <c r="R1520" s="9" t="s">
        <v>52</v>
      </c>
      <c r="S1520" s="9" t="s">
        <v>67</v>
      </c>
      <c r="T1520" s="9" t="s">
        <v>54</v>
      </c>
      <c r="U1520" s="9" t="s">
        <v>54</v>
      </c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9" t="s">
        <v>52</v>
      </c>
      <c r="AT1520" s="1"/>
      <c r="AU1520" s="9" t="s">
        <v>52</v>
      </c>
      <c r="AV1520" s="9" t="s">
        <v>52</v>
      </c>
      <c r="AW1520" s="9" t="s">
        <v>4189</v>
      </c>
      <c r="AX1520" s="1">
        <v>1796</v>
      </c>
      <c r="AY1520" s="1"/>
    </row>
    <row r="1521" spans="1:51" ht="30" customHeight="1" x14ac:dyDescent="0.3">
      <c r="A1521" s="10" t="s">
        <v>4166</v>
      </c>
      <c r="B1521" s="10" t="s">
        <v>4113</v>
      </c>
      <c r="C1521" s="10" t="s">
        <v>65</v>
      </c>
      <c r="D1521" s="11"/>
      <c r="E1521" s="12">
        <f>TRUNC(일위대가목록!E1285,0)</f>
        <v>39</v>
      </c>
      <c r="F1521" s="12">
        <f>TRUNC(E1521*D1521, 0)</f>
        <v>0</v>
      </c>
      <c r="G1521" s="12">
        <f>TRUNC(일위대가목록!F1285,0)</f>
        <v>1665</v>
      </c>
      <c r="H1521" s="12">
        <f>TRUNC(G1521*D1521, 0)</f>
        <v>0</v>
      </c>
      <c r="I1521" s="12">
        <f>TRUNC(일위대가목록!G1285,0)</f>
        <v>0</v>
      </c>
      <c r="J1521" s="12">
        <f>TRUNC(I1521*D1521, 0)</f>
        <v>0</v>
      </c>
      <c r="K1521" s="12">
        <f>TRUNC(E1521+G1521+I1521, 0)</f>
        <v>1704</v>
      </c>
      <c r="L1521" s="12">
        <f>TRUNC(F1521+H1521+J1521, 0)</f>
        <v>0</v>
      </c>
      <c r="M1521" s="10" t="s">
        <v>52</v>
      </c>
      <c r="N1521" s="9" t="s">
        <v>4190</v>
      </c>
      <c r="O1521" s="9" t="s">
        <v>52</v>
      </c>
      <c r="P1521" s="9" t="s">
        <v>52</v>
      </c>
      <c r="Q1521" s="9" t="s">
        <v>4185</v>
      </c>
      <c r="R1521" s="9" t="s">
        <v>52</v>
      </c>
      <c r="S1521" s="9" t="s">
        <v>67</v>
      </c>
      <c r="T1521" s="9" t="s">
        <v>54</v>
      </c>
      <c r="U1521" s="9" t="s">
        <v>54</v>
      </c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9" t="s">
        <v>52</v>
      </c>
      <c r="AT1521" s="1"/>
      <c r="AU1521" s="9" t="s">
        <v>52</v>
      </c>
      <c r="AV1521" s="9" t="s">
        <v>52</v>
      </c>
      <c r="AW1521" s="9" t="s">
        <v>4191</v>
      </c>
      <c r="AX1521" s="1">
        <v>1797</v>
      </c>
      <c r="AY1521" s="1"/>
    </row>
    <row r="1522" spans="1:51" ht="30" customHeight="1" x14ac:dyDescent="0.3">
      <c r="A1522" s="10" t="s">
        <v>4166</v>
      </c>
      <c r="B1522" s="10" t="s">
        <v>4116</v>
      </c>
      <c r="C1522" s="10" t="s">
        <v>65</v>
      </c>
      <c r="D1522" s="11"/>
      <c r="E1522" s="12">
        <f>TRUNC(일위대가목록!E1286,0)</f>
        <v>39</v>
      </c>
      <c r="F1522" s="12">
        <f>TRUNC(E1522*D1522, 0)</f>
        <v>0</v>
      </c>
      <c r="G1522" s="12">
        <f>TRUNC(일위대가목록!F1286,0)</f>
        <v>1705</v>
      </c>
      <c r="H1522" s="12">
        <f>TRUNC(G1522*D1522, 0)</f>
        <v>0</v>
      </c>
      <c r="I1522" s="12">
        <f>TRUNC(일위대가목록!G1286,0)</f>
        <v>0</v>
      </c>
      <c r="J1522" s="12">
        <f>TRUNC(I1522*D1522, 0)</f>
        <v>0</v>
      </c>
      <c r="K1522" s="12">
        <f>TRUNC(E1522+G1522+I1522, 0)</f>
        <v>1744</v>
      </c>
      <c r="L1522" s="12">
        <f>TRUNC(F1522+H1522+J1522, 0)</f>
        <v>0</v>
      </c>
      <c r="M1522" s="10" t="s">
        <v>52</v>
      </c>
      <c r="N1522" s="9" t="s">
        <v>4192</v>
      </c>
      <c r="O1522" s="9" t="s">
        <v>52</v>
      </c>
      <c r="P1522" s="9" t="s">
        <v>52</v>
      </c>
      <c r="Q1522" s="9" t="s">
        <v>4185</v>
      </c>
      <c r="R1522" s="9" t="s">
        <v>52</v>
      </c>
      <c r="S1522" s="9" t="s">
        <v>67</v>
      </c>
      <c r="T1522" s="9" t="s">
        <v>54</v>
      </c>
      <c r="U1522" s="9" t="s">
        <v>54</v>
      </c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9" t="s">
        <v>52</v>
      </c>
      <c r="AT1522" s="1"/>
      <c r="AU1522" s="9" t="s">
        <v>52</v>
      </c>
      <c r="AV1522" s="9" t="s">
        <v>52</v>
      </c>
      <c r="AW1522" s="9" t="s">
        <v>4193</v>
      </c>
      <c r="AX1522" s="1">
        <v>1798</v>
      </c>
      <c r="AY1522" s="1"/>
    </row>
    <row r="1523" spans="1:51" ht="30" customHeight="1" x14ac:dyDescent="0.3">
      <c r="A1523" s="10" t="s">
        <v>4166</v>
      </c>
      <c r="B1523" s="10" t="s">
        <v>4119</v>
      </c>
      <c r="C1523" s="10" t="s">
        <v>65</v>
      </c>
      <c r="D1523" s="11"/>
      <c r="E1523" s="12">
        <f>TRUNC(일위대가목록!E1287,0)</f>
        <v>39</v>
      </c>
      <c r="F1523" s="12">
        <f>TRUNC(E1523*D1523, 0)</f>
        <v>0</v>
      </c>
      <c r="G1523" s="12">
        <f>TRUNC(일위대가목록!F1287,0)</f>
        <v>1758</v>
      </c>
      <c r="H1523" s="12">
        <f>TRUNC(G1523*D1523, 0)</f>
        <v>0</v>
      </c>
      <c r="I1523" s="12">
        <f>TRUNC(일위대가목록!G1287,0)</f>
        <v>0</v>
      </c>
      <c r="J1523" s="12">
        <f>TRUNC(I1523*D1523, 0)</f>
        <v>0</v>
      </c>
      <c r="K1523" s="12">
        <f>TRUNC(E1523+G1523+I1523, 0)</f>
        <v>1797</v>
      </c>
      <c r="L1523" s="12">
        <f>TRUNC(F1523+H1523+J1523, 0)</f>
        <v>0</v>
      </c>
      <c r="M1523" s="10" t="s">
        <v>52</v>
      </c>
      <c r="N1523" s="9" t="s">
        <v>4194</v>
      </c>
      <c r="O1523" s="9" t="s">
        <v>52</v>
      </c>
      <c r="P1523" s="9" t="s">
        <v>52</v>
      </c>
      <c r="Q1523" s="9" t="s">
        <v>4185</v>
      </c>
      <c r="R1523" s="9" t="s">
        <v>52</v>
      </c>
      <c r="S1523" s="9" t="s">
        <v>67</v>
      </c>
      <c r="T1523" s="9" t="s">
        <v>54</v>
      </c>
      <c r="U1523" s="9" t="s">
        <v>54</v>
      </c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9" t="s">
        <v>52</v>
      </c>
      <c r="AT1523" s="1"/>
      <c r="AU1523" s="9" t="s">
        <v>52</v>
      </c>
      <c r="AV1523" s="9" t="s">
        <v>52</v>
      </c>
      <c r="AW1523" s="9" t="s">
        <v>4195</v>
      </c>
      <c r="AX1523" s="1">
        <v>1799</v>
      </c>
      <c r="AY1523" s="1"/>
    </row>
    <row r="1524" spans="1:51" ht="30" customHeight="1" x14ac:dyDescent="0.3">
      <c r="A1524" s="10" t="s">
        <v>4166</v>
      </c>
      <c r="B1524" s="10" t="s">
        <v>4122</v>
      </c>
      <c r="C1524" s="10" t="s">
        <v>65</v>
      </c>
      <c r="D1524" s="11"/>
      <c r="E1524" s="12">
        <f>TRUNC(일위대가목록!E1288,0)</f>
        <v>39</v>
      </c>
      <c r="F1524" s="12">
        <f>TRUNC(E1524*D1524, 0)</f>
        <v>0</v>
      </c>
      <c r="G1524" s="12">
        <f>TRUNC(일위대가목록!F1288,0)</f>
        <v>1812</v>
      </c>
      <c r="H1524" s="12">
        <f>TRUNC(G1524*D1524, 0)</f>
        <v>0</v>
      </c>
      <c r="I1524" s="12">
        <f>TRUNC(일위대가목록!G1288,0)</f>
        <v>0</v>
      </c>
      <c r="J1524" s="12">
        <f>TRUNC(I1524*D1524, 0)</f>
        <v>0</v>
      </c>
      <c r="K1524" s="12">
        <f>TRUNC(E1524+G1524+I1524, 0)</f>
        <v>1851</v>
      </c>
      <c r="L1524" s="12">
        <f>TRUNC(F1524+H1524+J1524, 0)</f>
        <v>0</v>
      </c>
      <c r="M1524" s="10" t="s">
        <v>52</v>
      </c>
      <c r="N1524" s="9" t="s">
        <v>4196</v>
      </c>
      <c r="O1524" s="9" t="s">
        <v>52</v>
      </c>
      <c r="P1524" s="9" t="s">
        <v>52</v>
      </c>
      <c r="Q1524" s="9" t="s">
        <v>4185</v>
      </c>
      <c r="R1524" s="9" t="s">
        <v>52</v>
      </c>
      <c r="S1524" s="9" t="s">
        <v>67</v>
      </c>
      <c r="T1524" s="9" t="s">
        <v>54</v>
      </c>
      <c r="U1524" s="9" t="s">
        <v>54</v>
      </c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9" t="s">
        <v>52</v>
      </c>
      <c r="AT1524" s="1"/>
      <c r="AU1524" s="9" t="s">
        <v>52</v>
      </c>
      <c r="AV1524" s="9" t="s">
        <v>52</v>
      </c>
      <c r="AW1524" s="9" t="s">
        <v>4197</v>
      </c>
      <c r="AX1524" s="1">
        <v>1800</v>
      </c>
      <c r="AY1524" s="1"/>
    </row>
    <row r="1525" spans="1:51" ht="30" customHeight="1" x14ac:dyDescent="0.3">
      <c r="A1525" s="10" t="s">
        <v>4166</v>
      </c>
      <c r="B1525" s="10" t="s">
        <v>4125</v>
      </c>
      <c r="C1525" s="10" t="s">
        <v>65</v>
      </c>
      <c r="D1525" s="11"/>
      <c r="E1525" s="12">
        <f>TRUNC(일위대가목록!E1289,0)</f>
        <v>39</v>
      </c>
      <c r="F1525" s="12">
        <f>TRUNC(E1525*D1525, 0)</f>
        <v>0</v>
      </c>
      <c r="G1525" s="12">
        <f>TRUNC(일위대가목록!F1289,0)</f>
        <v>1865</v>
      </c>
      <c r="H1525" s="12">
        <f>TRUNC(G1525*D1525, 0)</f>
        <v>0</v>
      </c>
      <c r="I1525" s="12">
        <f>TRUNC(일위대가목록!G1289,0)</f>
        <v>0</v>
      </c>
      <c r="J1525" s="12">
        <f>TRUNC(I1525*D1525, 0)</f>
        <v>0</v>
      </c>
      <c r="K1525" s="12">
        <f>TRUNC(E1525+G1525+I1525, 0)</f>
        <v>1904</v>
      </c>
      <c r="L1525" s="12">
        <f>TRUNC(F1525+H1525+J1525, 0)</f>
        <v>0</v>
      </c>
      <c r="M1525" s="10" t="s">
        <v>52</v>
      </c>
      <c r="N1525" s="9" t="s">
        <v>4198</v>
      </c>
      <c r="O1525" s="9" t="s">
        <v>52</v>
      </c>
      <c r="P1525" s="9" t="s">
        <v>52</v>
      </c>
      <c r="Q1525" s="9" t="s">
        <v>4185</v>
      </c>
      <c r="R1525" s="9" t="s">
        <v>52</v>
      </c>
      <c r="S1525" s="9" t="s">
        <v>67</v>
      </c>
      <c r="T1525" s="9" t="s">
        <v>54</v>
      </c>
      <c r="U1525" s="9" t="s">
        <v>54</v>
      </c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9" t="s">
        <v>52</v>
      </c>
      <c r="AT1525" s="1"/>
      <c r="AU1525" s="9" t="s">
        <v>52</v>
      </c>
      <c r="AV1525" s="9" t="s">
        <v>52</v>
      </c>
      <c r="AW1525" s="9" t="s">
        <v>4199</v>
      </c>
      <c r="AX1525" s="1">
        <v>1801</v>
      </c>
      <c r="AY1525" s="1"/>
    </row>
    <row r="1526" spans="1:51" ht="30" customHeight="1" x14ac:dyDescent="0.3">
      <c r="A1526" s="10" t="s">
        <v>4166</v>
      </c>
      <c r="B1526" s="10" t="s">
        <v>4128</v>
      </c>
      <c r="C1526" s="10" t="s">
        <v>65</v>
      </c>
      <c r="D1526" s="11"/>
      <c r="E1526" s="12">
        <f>TRUNC(일위대가목록!E1290,0)</f>
        <v>39</v>
      </c>
      <c r="F1526" s="12">
        <f>TRUNC(E1526*D1526, 0)</f>
        <v>0</v>
      </c>
      <c r="G1526" s="12">
        <f>TRUNC(일위대가목록!F1290,0)</f>
        <v>1918</v>
      </c>
      <c r="H1526" s="12">
        <f>TRUNC(G1526*D1526, 0)</f>
        <v>0</v>
      </c>
      <c r="I1526" s="12">
        <f>TRUNC(일위대가목록!G1290,0)</f>
        <v>0</v>
      </c>
      <c r="J1526" s="12">
        <f>TRUNC(I1526*D1526, 0)</f>
        <v>0</v>
      </c>
      <c r="K1526" s="12">
        <f>TRUNC(E1526+G1526+I1526, 0)</f>
        <v>1957</v>
      </c>
      <c r="L1526" s="12">
        <f>TRUNC(F1526+H1526+J1526, 0)</f>
        <v>0</v>
      </c>
      <c r="M1526" s="10" t="s">
        <v>52</v>
      </c>
      <c r="N1526" s="9" t="s">
        <v>4200</v>
      </c>
      <c r="O1526" s="9" t="s">
        <v>52</v>
      </c>
      <c r="P1526" s="9" t="s">
        <v>52</v>
      </c>
      <c r="Q1526" s="9" t="s">
        <v>4185</v>
      </c>
      <c r="R1526" s="9" t="s">
        <v>52</v>
      </c>
      <c r="S1526" s="9" t="s">
        <v>67</v>
      </c>
      <c r="T1526" s="9" t="s">
        <v>54</v>
      </c>
      <c r="U1526" s="9" t="s">
        <v>54</v>
      </c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9" t="s">
        <v>52</v>
      </c>
      <c r="AT1526" s="1"/>
      <c r="AU1526" s="9" t="s">
        <v>52</v>
      </c>
      <c r="AV1526" s="9" t="s">
        <v>52</v>
      </c>
      <c r="AW1526" s="9" t="s">
        <v>4201</v>
      </c>
      <c r="AX1526" s="1">
        <v>1802</v>
      </c>
      <c r="AY1526" s="1"/>
    </row>
    <row r="1527" spans="1:51" ht="30" customHeight="1" x14ac:dyDescent="0.3">
      <c r="A1527" s="10" t="s">
        <v>4166</v>
      </c>
      <c r="B1527" s="10" t="s">
        <v>4131</v>
      </c>
      <c r="C1527" s="10" t="s">
        <v>65</v>
      </c>
      <c r="D1527" s="11"/>
      <c r="E1527" s="12">
        <f>TRUNC(일위대가목록!E1291,0)</f>
        <v>39</v>
      </c>
      <c r="F1527" s="12">
        <f>TRUNC(E1527*D1527, 0)</f>
        <v>0</v>
      </c>
      <c r="G1527" s="12">
        <f>TRUNC(일위대가목록!F1291,0)</f>
        <v>1972</v>
      </c>
      <c r="H1527" s="12">
        <f>TRUNC(G1527*D1527, 0)</f>
        <v>0</v>
      </c>
      <c r="I1527" s="12">
        <f>TRUNC(일위대가목록!G1291,0)</f>
        <v>0</v>
      </c>
      <c r="J1527" s="12">
        <f>TRUNC(I1527*D1527, 0)</f>
        <v>0</v>
      </c>
      <c r="K1527" s="12">
        <f>TRUNC(E1527+G1527+I1527, 0)</f>
        <v>2011</v>
      </c>
      <c r="L1527" s="12">
        <f>TRUNC(F1527+H1527+J1527, 0)</f>
        <v>0</v>
      </c>
      <c r="M1527" s="10" t="s">
        <v>52</v>
      </c>
      <c r="N1527" s="9" t="s">
        <v>4202</v>
      </c>
      <c r="O1527" s="9" t="s">
        <v>52</v>
      </c>
      <c r="P1527" s="9" t="s">
        <v>52</v>
      </c>
      <c r="Q1527" s="9" t="s">
        <v>4185</v>
      </c>
      <c r="R1527" s="9" t="s">
        <v>52</v>
      </c>
      <c r="S1527" s="9" t="s">
        <v>67</v>
      </c>
      <c r="T1527" s="9" t="s">
        <v>54</v>
      </c>
      <c r="U1527" s="9" t="s">
        <v>54</v>
      </c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9" t="s">
        <v>52</v>
      </c>
      <c r="AT1527" s="1"/>
      <c r="AU1527" s="9" t="s">
        <v>52</v>
      </c>
      <c r="AV1527" s="9" t="s">
        <v>52</v>
      </c>
      <c r="AW1527" s="9" t="s">
        <v>4203</v>
      </c>
      <c r="AX1527" s="1">
        <v>1803</v>
      </c>
      <c r="AY1527" s="1"/>
    </row>
    <row r="1528" spans="1:51" ht="30" customHeight="1" x14ac:dyDescent="0.3">
      <c r="A1528" s="10" t="s">
        <v>4204</v>
      </c>
      <c r="B1528" s="10" t="s">
        <v>52</v>
      </c>
      <c r="C1528" s="10" t="s">
        <v>52</v>
      </c>
      <c r="D1528" s="11">
        <v>1</v>
      </c>
      <c r="E1528" s="12">
        <f>SUM(F1529:F1532)</f>
        <v>0</v>
      </c>
      <c r="F1528" s="12">
        <f>TRUNC(E1528*D1528, 0)</f>
        <v>0</v>
      </c>
      <c r="G1528" s="12">
        <f>SUM(H1529:H1532)</f>
        <v>0</v>
      </c>
      <c r="H1528" s="12">
        <f>TRUNC(G1528*D1528, 0)</f>
        <v>0</v>
      </c>
      <c r="I1528" s="12">
        <f>SUM(J1529:J1532)</f>
        <v>0</v>
      </c>
      <c r="J1528" s="12">
        <f>TRUNC(I1528*D1528, 0)</f>
        <v>0</v>
      </c>
      <c r="K1528" s="12">
        <f>SUM(L1529:L1532)</f>
        <v>0</v>
      </c>
      <c r="L1528" s="12">
        <f>TRUNC(F1528+H1528+J1528, 0)</f>
        <v>0</v>
      </c>
      <c r="M1528" s="10" t="s">
        <v>52</v>
      </c>
      <c r="N1528" s="9" t="s">
        <v>52</v>
      </c>
      <c r="O1528" s="9" t="s">
        <v>52</v>
      </c>
      <c r="P1528" s="9" t="s">
        <v>52</v>
      </c>
      <c r="Q1528" s="9" t="s">
        <v>4205</v>
      </c>
      <c r="R1528" s="9" t="s">
        <v>4075</v>
      </c>
      <c r="S1528" s="9" t="s">
        <v>54</v>
      </c>
      <c r="T1528" s="9" t="s">
        <v>54</v>
      </c>
      <c r="U1528" s="9" t="s">
        <v>54</v>
      </c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9" t="s">
        <v>52</v>
      </c>
      <c r="AT1528" s="1">
        <v>5</v>
      </c>
      <c r="AU1528" s="9" t="s">
        <v>52</v>
      </c>
      <c r="AV1528" s="9" t="s">
        <v>52</v>
      </c>
      <c r="AW1528" s="9" t="s">
        <v>4205</v>
      </c>
      <c r="AX1528" s="1">
        <v>1818</v>
      </c>
      <c r="AY1528" s="1"/>
    </row>
    <row r="1529" spans="1:51" ht="30" customHeight="1" x14ac:dyDescent="0.3">
      <c r="A1529" s="10" t="s">
        <v>4206</v>
      </c>
      <c r="B1529" s="10" t="s">
        <v>4207</v>
      </c>
      <c r="C1529" s="10" t="s">
        <v>98</v>
      </c>
      <c r="D1529" s="11"/>
      <c r="E1529" s="12">
        <f>TRUNC(일위대가목록!E1292,0)</f>
        <v>0</v>
      </c>
      <c r="F1529" s="12">
        <f>TRUNC(E1529*D1529, 0)</f>
        <v>0</v>
      </c>
      <c r="G1529" s="12">
        <f>TRUNC(일위대가목록!F1292,0)</f>
        <v>960</v>
      </c>
      <c r="H1529" s="12">
        <f>TRUNC(G1529*D1529, 0)</f>
        <v>0</v>
      </c>
      <c r="I1529" s="12">
        <f>TRUNC(일위대가목록!G1292,0)</f>
        <v>0</v>
      </c>
      <c r="J1529" s="12">
        <f>TRUNC(I1529*D1529, 0)</f>
        <v>0</v>
      </c>
      <c r="K1529" s="12">
        <f>TRUNC(E1529+G1529+I1529, 0)</f>
        <v>960</v>
      </c>
      <c r="L1529" s="12">
        <f>TRUNC(F1529+H1529+J1529, 0)</f>
        <v>0</v>
      </c>
      <c r="M1529" s="10" t="s">
        <v>52</v>
      </c>
      <c r="N1529" s="9" t="s">
        <v>4208</v>
      </c>
      <c r="O1529" s="9" t="s">
        <v>52</v>
      </c>
      <c r="P1529" s="9" t="s">
        <v>52</v>
      </c>
      <c r="Q1529" s="9" t="s">
        <v>4205</v>
      </c>
      <c r="R1529" s="9" t="s">
        <v>52</v>
      </c>
      <c r="S1529" s="9" t="s">
        <v>67</v>
      </c>
      <c r="T1529" s="9" t="s">
        <v>54</v>
      </c>
      <c r="U1529" s="9" t="s">
        <v>54</v>
      </c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9" t="s">
        <v>52</v>
      </c>
      <c r="AT1529" s="1"/>
      <c r="AU1529" s="9" t="s">
        <v>52</v>
      </c>
      <c r="AV1529" s="9" t="s">
        <v>52</v>
      </c>
      <c r="AW1529" s="9" t="s">
        <v>4209</v>
      </c>
      <c r="AX1529" s="1">
        <v>1805</v>
      </c>
      <c r="AY1529" s="1"/>
    </row>
    <row r="1530" spans="1:51" ht="30" customHeight="1" x14ac:dyDescent="0.3">
      <c r="A1530" s="10" t="s">
        <v>4206</v>
      </c>
      <c r="B1530" s="10" t="s">
        <v>4210</v>
      </c>
      <c r="C1530" s="10" t="s">
        <v>98</v>
      </c>
      <c r="D1530" s="11"/>
      <c r="E1530" s="12">
        <f>TRUNC(일위대가목록!E1293,0)</f>
        <v>0</v>
      </c>
      <c r="F1530" s="12">
        <f>TRUNC(E1530*D1530, 0)</f>
        <v>0</v>
      </c>
      <c r="G1530" s="12">
        <f>TRUNC(일위대가목록!F1293,0)</f>
        <v>1401</v>
      </c>
      <c r="H1530" s="12">
        <f>TRUNC(G1530*D1530, 0)</f>
        <v>0</v>
      </c>
      <c r="I1530" s="12">
        <f>TRUNC(일위대가목록!G1293,0)</f>
        <v>0</v>
      </c>
      <c r="J1530" s="12">
        <f>TRUNC(I1530*D1530, 0)</f>
        <v>0</v>
      </c>
      <c r="K1530" s="12">
        <f>TRUNC(E1530+G1530+I1530, 0)</f>
        <v>1401</v>
      </c>
      <c r="L1530" s="12">
        <f>TRUNC(F1530+H1530+J1530, 0)</f>
        <v>0</v>
      </c>
      <c r="M1530" s="10" t="s">
        <v>52</v>
      </c>
      <c r="N1530" s="9" t="s">
        <v>4211</v>
      </c>
      <c r="O1530" s="9" t="s">
        <v>52</v>
      </c>
      <c r="P1530" s="9" t="s">
        <v>52</v>
      </c>
      <c r="Q1530" s="9" t="s">
        <v>4205</v>
      </c>
      <c r="R1530" s="9" t="s">
        <v>52</v>
      </c>
      <c r="S1530" s="9" t="s">
        <v>67</v>
      </c>
      <c r="T1530" s="9" t="s">
        <v>54</v>
      </c>
      <c r="U1530" s="9" t="s">
        <v>54</v>
      </c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9" t="s">
        <v>52</v>
      </c>
      <c r="AT1530" s="1"/>
      <c r="AU1530" s="9" t="s">
        <v>52</v>
      </c>
      <c r="AV1530" s="9" t="s">
        <v>52</v>
      </c>
      <c r="AW1530" s="9" t="s">
        <v>4212</v>
      </c>
      <c r="AX1530" s="1">
        <v>1806</v>
      </c>
      <c r="AY1530" s="1"/>
    </row>
    <row r="1531" spans="1:51" ht="30" customHeight="1" x14ac:dyDescent="0.3">
      <c r="A1531" s="10" t="s">
        <v>4206</v>
      </c>
      <c r="B1531" s="10" t="s">
        <v>4207</v>
      </c>
      <c r="C1531" s="10" t="s">
        <v>4213</v>
      </c>
      <c r="D1531" s="11"/>
      <c r="E1531" s="12">
        <f>TRUNC(일위대가목록!E1294,0)</f>
        <v>0</v>
      </c>
      <c r="F1531" s="12">
        <f>TRUNC(E1531*D1531, 0)</f>
        <v>0</v>
      </c>
      <c r="G1531" s="12">
        <f>TRUNC(일위대가목록!F1294,0)</f>
        <v>96044</v>
      </c>
      <c r="H1531" s="12">
        <f>TRUNC(G1531*D1531, 0)</f>
        <v>0</v>
      </c>
      <c r="I1531" s="12">
        <f>TRUNC(일위대가목록!G1294,0)</f>
        <v>0</v>
      </c>
      <c r="J1531" s="12">
        <f>TRUNC(I1531*D1531, 0)</f>
        <v>0</v>
      </c>
      <c r="K1531" s="12">
        <f>TRUNC(E1531+G1531+I1531, 0)</f>
        <v>96044</v>
      </c>
      <c r="L1531" s="12">
        <f>TRUNC(F1531+H1531+J1531, 0)</f>
        <v>0</v>
      </c>
      <c r="M1531" s="10" t="s">
        <v>52</v>
      </c>
      <c r="N1531" s="9" t="s">
        <v>4214</v>
      </c>
      <c r="O1531" s="9" t="s">
        <v>52</v>
      </c>
      <c r="P1531" s="9" t="s">
        <v>52</v>
      </c>
      <c r="Q1531" s="9" t="s">
        <v>4205</v>
      </c>
      <c r="R1531" s="9" t="s">
        <v>52</v>
      </c>
      <c r="S1531" s="9" t="s">
        <v>67</v>
      </c>
      <c r="T1531" s="9" t="s">
        <v>54</v>
      </c>
      <c r="U1531" s="9" t="s">
        <v>54</v>
      </c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9" t="s">
        <v>52</v>
      </c>
      <c r="AT1531" s="1"/>
      <c r="AU1531" s="9" t="s">
        <v>52</v>
      </c>
      <c r="AV1531" s="9" t="s">
        <v>52</v>
      </c>
      <c r="AW1531" s="9" t="s">
        <v>4215</v>
      </c>
      <c r="AX1531" s="1">
        <v>1808</v>
      </c>
      <c r="AY1531" s="1"/>
    </row>
    <row r="1532" spans="1:51" ht="30" customHeight="1" x14ac:dyDescent="0.3">
      <c r="A1532" s="10" t="s">
        <v>4206</v>
      </c>
      <c r="B1532" s="10" t="s">
        <v>4210</v>
      </c>
      <c r="C1532" s="10" t="s">
        <v>4213</v>
      </c>
      <c r="D1532" s="11"/>
      <c r="E1532" s="12">
        <f>TRUNC(일위대가목록!E1295,0)</f>
        <v>0</v>
      </c>
      <c r="F1532" s="12">
        <f>TRUNC(E1532*D1532, 0)</f>
        <v>0</v>
      </c>
      <c r="G1532" s="12">
        <f>TRUNC(일위대가목록!F1295,0)</f>
        <v>140147</v>
      </c>
      <c r="H1532" s="12">
        <f>TRUNC(G1532*D1532, 0)</f>
        <v>0</v>
      </c>
      <c r="I1532" s="12">
        <f>TRUNC(일위대가목록!G1295,0)</f>
        <v>0</v>
      </c>
      <c r="J1532" s="12">
        <f>TRUNC(I1532*D1532, 0)</f>
        <v>0</v>
      </c>
      <c r="K1532" s="12">
        <f>TRUNC(E1532+G1532+I1532, 0)</f>
        <v>140147</v>
      </c>
      <c r="L1532" s="12">
        <f>TRUNC(F1532+H1532+J1532, 0)</f>
        <v>0</v>
      </c>
      <c r="M1532" s="10" t="s">
        <v>52</v>
      </c>
      <c r="N1532" s="9" t="s">
        <v>4216</v>
      </c>
      <c r="O1532" s="9" t="s">
        <v>52</v>
      </c>
      <c r="P1532" s="9" t="s">
        <v>52</v>
      </c>
      <c r="Q1532" s="9" t="s">
        <v>4205</v>
      </c>
      <c r="R1532" s="9" t="s">
        <v>52</v>
      </c>
      <c r="S1532" s="9" t="s">
        <v>67</v>
      </c>
      <c r="T1532" s="9" t="s">
        <v>54</v>
      </c>
      <c r="U1532" s="9" t="s">
        <v>54</v>
      </c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9" t="s">
        <v>52</v>
      </c>
      <c r="AT1532" s="1"/>
      <c r="AU1532" s="9" t="s">
        <v>52</v>
      </c>
      <c r="AV1532" s="9" t="s">
        <v>52</v>
      </c>
      <c r="AW1532" s="9" t="s">
        <v>4217</v>
      </c>
      <c r="AX1532" s="1">
        <v>1809</v>
      </c>
      <c r="AY1532" s="1"/>
    </row>
    <row r="1533" spans="1:51" ht="30" customHeight="1" x14ac:dyDescent="0.3">
      <c r="A1533" s="10" t="s">
        <v>4218</v>
      </c>
      <c r="B1533" s="10" t="s">
        <v>52</v>
      </c>
      <c r="C1533" s="10" t="s">
        <v>52</v>
      </c>
      <c r="D1533" s="11">
        <v>1</v>
      </c>
      <c r="E1533" s="12">
        <f>SUMIF(R1534:R1699, Q1533, F1534:F1699)</f>
        <v>0</v>
      </c>
      <c r="F1533" s="12">
        <f>TRUNC(E1533*D1533, 0)</f>
        <v>0</v>
      </c>
      <c r="G1533" s="12">
        <f>SUMIF(R1534:R1699, Q1533, H1534:H1699)</f>
        <v>0</v>
      </c>
      <c r="H1533" s="12">
        <f>TRUNC(G1533*D1533, 0)</f>
        <v>0</v>
      </c>
      <c r="I1533" s="12">
        <f>SUMIF(R1534:R1699, Q1533, J1534:J1699)</f>
        <v>0</v>
      </c>
      <c r="J1533" s="12">
        <f>TRUNC(I1533*D1533, 0)</f>
        <v>0</v>
      </c>
      <c r="K1533" s="12">
        <f>SUMIF(R1534:R1699, Q1533, L1534:L1699)</f>
        <v>0</v>
      </c>
      <c r="L1533" s="12">
        <f>TRUNC(F1533+H1533+J1533, 0)</f>
        <v>0</v>
      </c>
      <c r="M1533" s="10" t="s">
        <v>52</v>
      </c>
      <c r="N1533" s="9" t="s">
        <v>52</v>
      </c>
      <c r="O1533" s="9" t="s">
        <v>52</v>
      </c>
      <c r="P1533" s="9" t="s">
        <v>52</v>
      </c>
      <c r="Q1533" s="9" t="s">
        <v>4219</v>
      </c>
      <c r="R1533" s="9" t="s">
        <v>4074</v>
      </c>
      <c r="S1533" s="9" t="s">
        <v>54</v>
      </c>
      <c r="T1533" s="9" t="s">
        <v>54</v>
      </c>
      <c r="U1533" s="9" t="s">
        <v>54</v>
      </c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9" t="s">
        <v>52</v>
      </c>
      <c r="AT1533" s="1">
        <v>4</v>
      </c>
      <c r="AU1533" s="9" t="s">
        <v>52</v>
      </c>
      <c r="AV1533" s="9" t="s">
        <v>52</v>
      </c>
      <c r="AW1533" s="9" t="s">
        <v>4219</v>
      </c>
      <c r="AX1533" s="1">
        <v>1751</v>
      </c>
      <c r="AY1533" s="1"/>
    </row>
    <row r="1534" spans="1:51" ht="30" customHeight="1" x14ac:dyDescent="0.3">
      <c r="A1534" s="10" t="s">
        <v>4220</v>
      </c>
      <c r="B1534" s="10" t="s">
        <v>52</v>
      </c>
      <c r="C1534" s="10" t="s">
        <v>52</v>
      </c>
      <c r="D1534" s="11">
        <v>1</v>
      </c>
      <c r="E1534" s="12">
        <f>SUM(F1535:F1540)</f>
        <v>0</v>
      </c>
      <c r="F1534" s="12">
        <f>TRUNC(E1534*D1534, 0)</f>
        <v>0</v>
      </c>
      <c r="G1534" s="12">
        <f>SUM(H1535:H1540)</f>
        <v>0</v>
      </c>
      <c r="H1534" s="12">
        <f>TRUNC(G1534*D1534, 0)</f>
        <v>0</v>
      </c>
      <c r="I1534" s="12">
        <f>SUM(J1535:J1540)</f>
        <v>0</v>
      </c>
      <c r="J1534" s="12">
        <f>TRUNC(I1534*D1534, 0)</f>
        <v>0</v>
      </c>
      <c r="K1534" s="12">
        <f>SUM(L1535:L1540)</f>
        <v>0</v>
      </c>
      <c r="L1534" s="12">
        <f>TRUNC(F1534+H1534+J1534, 0)</f>
        <v>0</v>
      </c>
      <c r="M1534" s="10" t="s">
        <v>52</v>
      </c>
      <c r="N1534" s="9" t="s">
        <v>52</v>
      </c>
      <c r="O1534" s="9" t="s">
        <v>52</v>
      </c>
      <c r="P1534" s="9" t="s">
        <v>52</v>
      </c>
      <c r="Q1534" s="9" t="s">
        <v>4221</v>
      </c>
      <c r="R1534" s="9" t="s">
        <v>4219</v>
      </c>
      <c r="S1534" s="9" t="s">
        <v>54</v>
      </c>
      <c r="T1534" s="9" t="s">
        <v>54</v>
      </c>
      <c r="U1534" s="9" t="s">
        <v>54</v>
      </c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9" t="s">
        <v>52</v>
      </c>
      <c r="AT1534" s="1">
        <v>5</v>
      </c>
      <c r="AU1534" s="9" t="s">
        <v>52</v>
      </c>
      <c r="AV1534" s="9" t="s">
        <v>52</v>
      </c>
      <c r="AW1534" s="9" t="s">
        <v>4221</v>
      </c>
      <c r="AX1534" s="1">
        <v>1904</v>
      </c>
      <c r="AY1534" s="1"/>
    </row>
    <row r="1535" spans="1:51" ht="30" customHeight="1" x14ac:dyDescent="0.3">
      <c r="A1535" s="10" t="s">
        <v>4222</v>
      </c>
      <c r="B1535" s="10" t="s">
        <v>4223</v>
      </c>
      <c r="C1535" s="10" t="s">
        <v>65</v>
      </c>
      <c r="D1535" s="11"/>
      <c r="E1535" s="12">
        <f>TRUNC(일위대가목록!E1296,0)</f>
        <v>116</v>
      </c>
      <c r="F1535" s="12">
        <f>TRUNC(E1535*D1535, 0)</f>
        <v>0</v>
      </c>
      <c r="G1535" s="12">
        <f>TRUNC(일위대가목록!F1296,0)</f>
        <v>5802</v>
      </c>
      <c r="H1535" s="12">
        <f>TRUNC(G1535*D1535, 0)</f>
        <v>0</v>
      </c>
      <c r="I1535" s="12">
        <f>TRUNC(일위대가목록!G1296,0)</f>
        <v>0</v>
      </c>
      <c r="J1535" s="12">
        <f>TRUNC(I1535*D1535, 0)</f>
        <v>0</v>
      </c>
      <c r="K1535" s="12">
        <f>TRUNC(E1535+G1535+I1535, 0)</f>
        <v>5918</v>
      </c>
      <c r="L1535" s="12">
        <f>TRUNC(F1535+H1535+J1535, 0)</f>
        <v>0</v>
      </c>
      <c r="M1535" s="10" t="s">
        <v>52</v>
      </c>
      <c r="N1535" s="9" t="s">
        <v>4224</v>
      </c>
      <c r="O1535" s="9" t="s">
        <v>52</v>
      </c>
      <c r="P1535" s="9" t="s">
        <v>52</v>
      </c>
      <c r="Q1535" s="9" t="s">
        <v>4221</v>
      </c>
      <c r="R1535" s="9" t="s">
        <v>52</v>
      </c>
      <c r="S1535" s="9" t="s">
        <v>67</v>
      </c>
      <c r="T1535" s="9" t="s">
        <v>54</v>
      </c>
      <c r="U1535" s="9" t="s">
        <v>54</v>
      </c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9" t="s">
        <v>52</v>
      </c>
      <c r="AT1535" s="1"/>
      <c r="AU1535" s="9" t="s">
        <v>52</v>
      </c>
      <c r="AV1535" s="9" t="s">
        <v>52</v>
      </c>
      <c r="AW1535" s="9" t="s">
        <v>4225</v>
      </c>
      <c r="AX1535" s="1">
        <v>1820</v>
      </c>
      <c r="AY1535" s="1"/>
    </row>
    <row r="1536" spans="1:51" ht="30" customHeight="1" x14ac:dyDescent="0.3">
      <c r="A1536" s="10" t="s">
        <v>4222</v>
      </c>
      <c r="B1536" s="10" t="s">
        <v>4226</v>
      </c>
      <c r="C1536" s="10" t="s">
        <v>65</v>
      </c>
      <c r="D1536" s="11"/>
      <c r="E1536" s="12">
        <f>TRUNC(일위대가목록!E1297,0)</f>
        <v>232</v>
      </c>
      <c r="F1536" s="12">
        <f>TRUNC(E1536*D1536, 0)</f>
        <v>0</v>
      </c>
      <c r="G1536" s="12">
        <f>TRUNC(일위대가목록!F1297,0)</f>
        <v>11604</v>
      </c>
      <c r="H1536" s="12">
        <f>TRUNC(G1536*D1536, 0)</f>
        <v>0</v>
      </c>
      <c r="I1536" s="12">
        <f>TRUNC(일위대가목록!G1297,0)</f>
        <v>0</v>
      </c>
      <c r="J1536" s="12">
        <f>TRUNC(I1536*D1536, 0)</f>
        <v>0</v>
      </c>
      <c r="K1536" s="12">
        <f>TRUNC(E1536+G1536+I1536, 0)</f>
        <v>11836</v>
      </c>
      <c r="L1536" s="12">
        <f>TRUNC(F1536+H1536+J1536, 0)</f>
        <v>0</v>
      </c>
      <c r="M1536" s="10" t="s">
        <v>52</v>
      </c>
      <c r="N1536" s="9" t="s">
        <v>4227</v>
      </c>
      <c r="O1536" s="9" t="s">
        <v>52</v>
      </c>
      <c r="P1536" s="9" t="s">
        <v>52</v>
      </c>
      <c r="Q1536" s="9" t="s">
        <v>4221</v>
      </c>
      <c r="R1536" s="9" t="s">
        <v>52</v>
      </c>
      <c r="S1536" s="9" t="s">
        <v>67</v>
      </c>
      <c r="T1536" s="9" t="s">
        <v>54</v>
      </c>
      <c r="U1536" s="9" t="s">
        <v>54</v>
      </c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9" t="s">
        <v>52</v>
      </c>
      <c r="AT1536" s="1"/>
      <c r="AU1536" s="9" t="s">
        <v>52</v>
      </c>
      <c r="AV1536" s="9" t="s">
        <v>52</v>
      </c>
      <c r="AW1536" s="9" t="s">
        <v>4228</v>
      </c>
      <c r="AX1536" s="1">
        <v>1821</v>
      </c>
      <c r="AY1536" s="1"/>
    </row>
    <row r="1537" spans="1:51" ht="30" customHeight="1" x14ac:dyDescent="0.3">
      <c r="A1537" s="10" t="s">
        <v>4222</v>
      </c>
      <c r="B1537" s="10" t="s">
        <v>4229</v>
      </c>
      <c r="C1537" s="10" t="s">
        <v>65</v>
      </c>
      <c r="D1537" s="11"/>
      <c r="E1537" s="12">
        <f>TRUNC(일위대가목록!E1298,0)</f>
        <v>348</v>
      </c>
      <c r="F1537" s="12">
        <f>TRUNC(E1537*D1537, 0)</f>
        <v>0</v>
      </c>
      <c r="G1537" s="12">
        <f>TRUNC(일위대가목록!F1298,0)</f>
        <v>17406</v>
      </c>
      <c r="H1537" s="12">
        <f>TRUNC(G1537*D1537, 0)</f>
        <v>0</v>
      </c>
      <c r="I1537" s="12">
        <f>TRUNC(일위대가목록!G1298,0)</f>
        <v>0</v>
      </c>
      <c r="J1537" s="12">
        <f>TRUNC(I1537*D1537, 0)</f>
        <v>0</v>
      </c>
      <c r="K1537" s="12">
        <f>TRUNC(E1537+G1537+I1537, 0)</f>
        <v>17754</v>
      </c>
      <c r="L1537" s="12">
        <f>TRUNC(F1537+H1537+J1537, 0)</f>
        <v>0</v>
      </c>
      <c r="M1537" s="10" t="s">
        <v>52</v>
      </c>
      <c r="N1537" s="9" t="s">
        <v>4230</v>
      </c>
      <c r="O1537" s="9" t="s">
        <v>52</v>
      </c>
      <c r="P1537" s="9" t="s">
        <v>52</v>
      </c>
      <c r="Q1537" s="9" t="s">
        <v>4221</v>
      </c>
      <c r="R1537" s="9" t="s">
        <v>52</v>
      </c>
      <c r="S1537" s="9" t="s">
        <v>67</v>
      </c>
      <c r="T1537" s="9" t="s">
        <v>54</v>
      </c>
      <c r="U1537" s="9" t="s">
        <v>54</v>
      </c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9" t="s">
        <v>52</v>
      </c>
      <c r="AT1537" s="1"/>
      <c r="AU1537" s="9" t="s">
        <v>52</v>
      </c>
      <c r="AV1537" s="9" t="s">
        <v>52</v>
      </c>
      <c r="AW1537" s="9" t="s">
        <v>4231</v>
      </c>
      <c r="AX1537" s="1">
        <v>1822</v>
      </c>
      <c r="AY1537" s="1"/>
    </row>
    <row r="1538" spans="1:51" ht="30" customHeight="1" x14ac:dyDescent="0.3">
      <c r="A1538" s="10" t="s">
        <v>4222</v>
      </c>
      <c r="B1538" s="10" t="s">
        <v>4232</v>
      </c>
      <c r="C1538" s="10" t="s">
        <v>65</v>
      </c>
      <c r="D1538" s="11"/>
      <c r="E1538" s="12">
        <f>TRUNC(일위대가목록!E1299,0)</f>
        <v>116</v>
      </c>
      <c r="F1538" s="12">
        <f>TRUNC(E1538*D1538, 0)</f>
        <v>0</v>
      </c>
      <c r="G1538" s="12">
        <f>TRUNC(일위대가목록!F1299,0)</f>
        <v>6962</v>
      </c>
      <c r="H1538" s="12">
        <f>TRUNC(G1538*D1538, 0)</f>
        <v>0</v>
      </c>
      <c r="I1538" s="12">
        <f>TRUNC(일위대가목록!G1299,0)</f>
        <v>0</v>
      </c>
      <c r="J1538" s="12">
        <f>TRUNC(I1538*D1538, 0)</f>
        <v>0</v>
      </c>
      <c r="K1538" s="12">
        <f>TRUNC(E1538+G1538+I1538, 0)</f>
        <v>7078</v>
      </c>
      <c r="L1538" s="12">
        <f>TRUNC(F1538+H1538+J1538, 0)</f>
        <v>0</v>
      </c>
      <c r="M1538" s="10" t="s">
        <v>52</v>
      </c>
      <c r="N1538" s="9" t="s">
        <v>4233</v>
      </c>
      <c r="O1538" s="9" t="s">
        <v>52</v>
      </c>
      <c r="P1538" s="9" t="s">
        <v>52</v>
      </c>
      <c r="Q1538" s="9" t="s">
        <v>4221</v>
      </c>
      <c r="R1538" s="9" t="s">
        <v>52</v>
      </c>
      <c r="S1538" s="9" t="s">
        <v>67</v>
      </c>
      <c r="T1538" s="9" t="s">
        <v>54</v>
      </c>
      <c r="U1538" s="9" t="s">
        <v>54</v>
      </c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9" t="s">
        <v>52</v>
      </c>
      <c r="AT1538" s="1"/>
      <c r="AU1538" s="9" t="s">
        <v>52</v>
      </c>
      <c r="AV1538" s="9" t="s">
        <v>52</v>
      </c>
      <c r="AW1538" s="9" t="s">
        <v>4234</v>
      </c>
      <c r="AX1538" s="1">
        <v>1824</v>
      </c>
      <c r="AY1538" s="1"/>
    </row>
    <row r="1539" spans="1:51" ht="30" customHeight="1" x14ac:dyDescent="0.3">
      <c r="A1539" s="10" t="s">
        <v>4222</v>
      </c>
      <c r="B1539" s="10" t="s">
        <v>4235</v>
      </c>
      <c r="C1539" s="10" t="s">
        <v>65</v>
      </c>
      <c r="D1539" s="11"/>
      <c r="E1539" s="12">
        <f>TRUNC(일위대가목록!E1300,0)</f>
        <v>232</v>
      </c>
      <c r="F1539" s="12">
        <f>TRUNC(E1539*D1539, 0)</f>
        <v>0</v>
      </c>
      <c r="G1539" s="12">
        <f>TRUNC(일위대가목록!F1300,0)</f>
        <v>13925</v>
      </c>
      <c r="H1539" s="12">
        <f>TRUNC(G1539*D1539, 0)</f>
        <v>0</v>
      </c>
      <c r="I1539" s="12">
        <f>TRUNC(일위대가목록!G1300,0)</f>
        <v>0</v>
      </c>
      <c r="J1539" s="12">
        <f>TRUNC(I1539*D1539, 0)</f>
        <v>0</v>
      </c>
      <c r="K1539" s="12">
        <f>TRUNC(E1539+G1539+I1539, 0)</f>
        <v>14157</v>
      </c>
      <c r="L1539" s="12">
        <f>TRUNC(F1539+H1539+J1539, 0)</f>
        <v>0</v>
      </c>
      <c r="M1539" s="10" t="s">
        <v>52</v>
      </c>
      <c r="N1539" s="9" t="s">
        <v>4236</v>
      </c>
      <c r="O1539" s="9" t="s">
        <v>52</v>
      </c>
      <c r="P1539" s="9" t="s">
        <v>52</v>
      </c>
      <c r="Q1539" s="9" t="s">
        <v>4221</v>
      </c>
      <c r="R1539" s="9" t="s">
        <v>52</v>
      </c>
      <c r="S1539" s="9" t="s">
        <v>67</v>
      </c>
      <c r="T1539" s="9" t="s">
        <v>54</v>
      </c>
      <c r="U1539" s="9" t="s">
        <v>54</v>
      </c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9" t="s">
        <v>52</v>
      </c>
      <c r="AT1539" s="1"/>
      <c r="AU1539" s="9" t="s">
        <v>52</v>
      </c>
      <c r="AV1539" s="9" t="s">
        <v>52</v>
      </c>
      <c r="AW1539" s="9" t="s">
        <v>4237</v>
      </c>
      <c r="AX1539" s="1">
        <v>1825</v>
      </c>
      <c r="AY1539" s="1"/>
    </row>
    <row r="1540" spans="1:51" ht="30" customHeight="1" x14ac:dyDescent="0.3">
      <c r="A1540" s="10" t="s">
        <v>4222</v>
      </c>
      <c r="B1540" s="10" t="s">
        <v>4238</v>
      </c>
      <c r="C1540" s="10" t="s">
        <v>65</v>
      </c>
      <c r="D1540" s="11"/>
      <c r="E1540" s="12">
        <f>TRUNC(일위대가목록!E1301,0)</f>
        <v>348</v>
      </c>
      <c r="F1540" s="12">
        <f>TRUNC(E1540*D1540, 0)</f>
        <v>0</v>
      </c>
      <c r="G1540" s="12">
        <f>TRUNC(일위대가목록!F1301,0)</f>
        <v>20887</v>
      </c>
      <c r="H1540" s="12">
        <f>TRUNC(G1540*D1540, 0)</f>
        <v>0</v>
      </c>
      <c r="I1540" s="12">
        <f>TRUNC(일위대가목록!G1301,0)</f>
        <v>0</v>
      </c>
      <c r="J1540" s="12">
        <f>TRUNC(I1540*D1540, 0)</f>
        <v>0</v>
      </c>
      <c r="K1540" s="12">
        <f>TRUNC(E1540+G1540+I1540, 0)</f>
        <v>21235</v>
      </c>
      <c r="L1540" s="12">
        <f>TRUNC(F1540+H1540+J1540, 0)</f>
        <v>0</v>
      </c>
      <c r="M1540" s="10" t="s">
        <v>52</v>
      </c>
      <c r="N1540" s="9" t="s">
        <v>4239</v>
      </c>
      <c r="O1540" s="9" t="s">
        <v>52</v>
      </c>
      <c r="P1540" s="9" t="s">
        <v>52</v>
      </c>
      <c r="Q1540" s="9" t="s">
        <v>4221</v>
      </c>
      <c r="R1540" s="9" t="s">
        <v>52</v>
      </c>
      <c r="S1540" s="9" t="s">
        <v>67</v>
      </c>
      <c r="T1540" s="9" t="s">
        <v>54</v>
      </c>
      <c r="U1540" s="9" t="s">
        <v>54</v>
      </c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9" t="s">
        <v>52</v>
      </c>
      <c r="AT1540" s="1"/>
      <c r="AU1540" s="9" t="s">
        <v>52</v>
      </c>
      <c r="AV1540" s="9" t="s">
        <v>52</v>
      </c>
      <c r="AW1540" s="9" t="s">
        <v>4240</v>
      </c>
      <c r="AX1540" s="1">
        <v>1826</v>
      </c>
      <c r="AY1540" s="1"/>
    </row>
    <row r="1541" spans="1:51" ht="30" customHeight="1" x14ac:dyDescent="0.3">
      <c r="A1541" s="10" t="s">
        <v>4241</v>
      </c>
      <c r="B1541" s="10" t="s">
        <v>52</v>
      </c>
      <c r="C1541" s="10" t="s">
        <v>52</v>
      </c>
      <c r="D1541" s="11">
        <v>1</v>
      </c>
      <c r="E1541" s="12">
        <f>SUM(F1542:F1547)</f>
        <v>0</v>
      </c>
      <c r="F1541" s="12">
        <f>TRUNC(E1541*D1541, 0)</f>
        <v>0</v>
      </c>
      <c r="G1541" s="12">
        <f>SUM(H1542:H1547)</f>
        <v>0</v>
      </c>
      <c r="H1541" s="12">
        <f>TRUNC(G1541*D1541, 0)</f>
        <v>0</v>
      </c>
      <c r="I1541" s="12">
        <f>SUM(J1542:J1547)</f>
        <v>0</v>
      </c>
      <c r="J1541" s="12">
        <f>TRUNC(I1541*D1541, 0)</f>
        <v>0</v>
      </c>
      <c r="K1541" s="12">
        <f>SUM(L1542:L1547)</f>
        <v>0</v>
      </c>
      <c r="L1541" s="12">
        <f>TRUNC(F1541+H1541+J1541, 0)</f>
        <v>0</v>
      </c>
      <c r="M1541" s="10" t="s">
        <v>52</v>
      </c>
      <c r="N1541" s="9" t="s">
        <v>52</v>
      </c>
      <c r="O1541" s="9" t="s">
        <v>52</v>
      </c>
      <c r="P1541" s="9" t="s">
        <v>52</v>
      </c>
      <c r="Q1541" s="9" t="s">
        <v>4242</v>
      </c>
      <c r="R1541" s="9" t="s">
        <v>4219</v>
      </c>
      <c r="S1541" s="9" t="s">
        <v>54</v>
      </c>
      <c r="T1541" s="9" t="s">
        <v>54</v>
      </c>
      <c r="U1541" s="9" t="s">
        <v>54</v>
      </c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9" t="s">
        <v>52</v>
      </c>
      <c r="AT1541" s="1">
        <v>5</v>
      </c>
      <c r="AU1541" s="9" t="s">
        <v>52</v>
      </c>
      <c r="AV1541" s="9" t="s">
        <v>52</v>
      </c>
      <c r="AW1541" s="9" t="s">
        <v>4242</v>
      </c>
      <c r="AX1541" s="1">
        <v>1905</v>
      </c>
      <c r="AY1541" s="1"/>
    </row>
    <row r="1542" spans="1:51" ht="30" customHeight="1" x14ac:dyDescent="0.3">
      <c r="A1542" s="10" t="s">
        <v>4243</v>
      </c>
      <c r="B1542" s="10" t="s">
        <v>4223</v>
      </c>
      <c r="C1542" s="10" t="s">
        <v>65</v>
      </c>
      <c r="D1542" s="11"/>
      <c r="E1542" s="12">
        <f>TRUNC(일위대가목록!E1302,0)</f>
        <v>62</v>
      </c>
      <c r="F1542" s="12">
        <f>TRUNC(E1542*D1542, 0)</f>
        <v>0</v>
      </c>
      <c r="G1542" s="12">
        <f>TRUNC(일위대가목록!F1302,0)</f>
        <v>3136</v>
      </c>
      <c r="H1542" s="12">
        <f>TRUNC(G1542*D1542, 0)</f>
        <v>0</v>
      </c>
      <c r="I1542" s="12">
        <f>TRUNC(일위대가목록!G1302,0)</f>
        <v>0</v>
      </c>
      <c r="J1542" s="12">
        <f>TRUNC(I1542*D1542, 0)</f>
        <v>0</v>
      </c>
      <c r="K1542" s="12">
        <f>TRUNC(E1542+G1542+I1542, 0)</f>
        <v>3198</v>
      </c>
      <c r="L1542" s="12">
        <f>TRUNC(F1542+H1542+J1542, 0)</f>
        <v>0</v>
      </c>
      <c r="M1542" s="10" t="s">
        <v>52</v>
      </c>
      <c r="N1542" s="9" t="s">
        <v>4244</v>
      </c>
      <c r="O1542" s="9" t="s">
        <v>52</v>
      </c>
      <c r="P1542" s="9" t="s">
        <v>52</v>
      </c>
      <c r="Q1542" s="9" t="s">
        <v>4242</v>
      </c>
      <c r="R1542" s="9" t="s">
        <v>52</v>
      </c>
      <c r="S1542" s="9" t="s">
        <v>67</v>
      </c>
      <c r="T1542" s="9" t="s">
        <v>54</v>
      </c>
      <c r="U1542" s="9" t="s">
        <v>54</v>
      </c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9" t="s">
        <v>52</v>
      </c>
      <c r="AT1542" s="1"/>
      <c r="AU1542" s="9" t="s">
        <v>52</v>
      </c>
      <c r="AV1542" s="9" t="s">
        <v>52</v>
      </c>
      <c r="AW1542" s="9" t="s">
        <v>4245</v>
      </c>
      <c r="AX1542" s="1">
        <v>1828</v>
      </c>
      <c r="AY1542" s="1"/>
    </row>
    <row r="1543" spans="1:51" ht="30" customHeight="1" x14ac:dyDescent="0.3">
      <c r="A1543" s="10" t="s">
        <v>4243</v>
      </c>
      <c r="B1543" s="10" t="s">
        <v>4226</v>
      </c>
      <c r="C1543" s="10" t="s">
        <v>65</v>
      </c>
      <c r="D1543" s="11"/>
      <c r="E1543" s="12">
        <f>TRUNC(일위대가목록!E1303,0)</f>
        <v>125</v>
      </c>
      <c r="F1543" s="12">
        <f>TRUNC(E1543*D1543, 0)</f>
        <v>0</v>
      </c>
      <c r="G1543" s="12">
        <f>TRUNC(일위대가목록!F1303,0)</f>
        <v>6273</v>
      </c>
      <c r="H1543" s="12">
        <f>TRUNC(G1543*D1543, 0)</f>
        <v>0</v>
      </c>
      <c r="I1543" s="12">
        <f>TRUNC(일위대가목록!G1303,0)</f>
        <v>0</v>
      </c>
      <c r="J1543" s="12">
        <f>TRUNC(I1543*D1543, 0)</f>
        <v>0</v>
      </c>
      <c r="K1543" s="12">
        <f>TRUNC(E1543+G1543+I1543, 0)</f>
        <v>6398</v>
      </c>
      <c r="L1543" s="12">
        <f>TRUNC(F1543+H1543+J1543, 0)</f>
        <v>0</v>
      </c>
      <c r="M1543" s="10" t="s">
        <v>52</v>
      </c>
      <c r="N1543" s="9" t="s">
        <v>4246</v>
      </c>
      <c r="O1543" s="9" t="s">
        <v>52</v>
      </c>
      <c r="P1543" s="9" t="s">
        <v>52</v>
      </c>
      <c r="Q1543" s="9" t="s">
        <v>4242</v>
      </c>
      <c r="R1543" s="9" t="s">
        <v>52</v>
      </c>
      <c r="S1543" s="9" t="s">
        <v>67</v>
      </c>
      <c r="T1543" s="9" t="s">
        <v>54</v>
      </c>
      <c r="U1543" s="9" t="s">
        <v>54</v>
      </c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9" t="s">
        <v>52</v>
      </c>
      <c r="AT1543" s="1"/>
      <c r="AU1543" s="9" t="s">
        <v>52</v>
      </c>
      <c r="AV1543" s="9" t="s">
        <v>52</v>
      </c>
      <c r="AW1543" s="9" t="s">
        <v>4247</v>
      </c>
      <c r="AX1543" s="1">
        <v>1829</v>
      </c>
      <c r="AY1543" s="1"/>
    </row>
    <row r="1544" spans="1:51" ht="30" customHeight="1" x14ac:dyDescent="0.3">
      <c r="A1544" s="10" t="s">
        <v>4243</v>
      </c>
      <c r="B1544" s="10" t="s">
        <v>4229</v>
      </c>
      <c r="C1544" s="10" t="s">
        <v>65</v>
      </c>
      <c r="D1544" s="11"/>
      <c r="E1544" s="12">
        <f>TRUNC(일위대가목록!E1304,0)</f>
        <v>188</v>
      </c>
      <c r="F1544" s="12">
        <f>TRUNC(E1544*D1544, 0)</f>
        <v>0</v>
      </c>
      <c r="G1544" s="12">
        <f>TRUNC(일위대가목록!F1304,0)</f>
        <v>9410</v>
      </c>
      <c r="H1544" s="12">
        <f>TRUNC(G1544*D1544, 0)</f>
        <v>0</v>
      </c>
      <c r="I1544" s="12">
        <f>TRUNC(일위대가목록!G1304,0)</f>
        <v>0</v>
      </c>
      <c r="J1544" s="12">
        <f>TRUNC(I1544*D1544, 0)</f>
        <v>0</v>
      </c>
      <c r="K1544" s="12">
        <f>TRUNC(E1544+G1544+I1544, 0)</f>
        <v>9598</v>
      </c>
      <c r="L1544" s="12">
        <f>TRUNC(F1544+H1544+J1544, 0)</f>
        <v>0</v>
      </c>
      <c r="M1544" s="10" t="s">
        <v>52</v>
      </c>
      <c r="N1544" s="9" t="s">
        <v>4248</v>
      </c>
      <c r="O1544" s="9" t="s">
        <v>52</v>
      </c>
      <c r="P1544" s="9" t="s">
        <v>52</v>
      </c>
      <c r="Q1544" s="9" t="s">
        <v>4242</v>
      </c>
      <c r="R1544" s="9" t="s">
        <v>52</v>
      </c>
      <c r="S1544" s="9" t="s">
        <v>67</v>
      </c>
      <c r="T1544" s="9" t="s">
        <v>54</v>
      </c>
      <c r="U1544" s="9" t="s">
        <v>54</v>
      </c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9" t="s">
        <v>52</v>
      </c>
      <c r="AT1544" s="1"/>
      <c r="AU1544" s="9" t="s">
        <v>52</v>
      </c>
      <c r="AV1544" s="9" t="s">
        <v>52</v>
      </c>
      <c r="AW1544" s="9" t="s">
        <v>4249</v>
      </c>
      <c r="AX1544" s="1">
        <v>1830</v>
      </c>
      <c r="AY1544" s="1"/>
    </row>
    <row r="1545" spans="1:51" ht="30" customHeight="1" x14ac:dyDescent="0.3">
      <c r="A1545" s="10" t="s">
        <v>4243</v>
      </c>
      <c r="B1545" s="10" t="s">
        <v>4232</v>
      </c>
      <c r="C1545" s="10" t="s">
        <v>65</v>
      </c>
      <c r="D1545" s="11"/>
      <c r="E1545" s="12">
        <f>TRUNC(일위대가목록!E1305,0)</f>
        <v>62</v>
      </c>
      <c r="F1545" s="12">
        <f>TRUNC(E1545*D1545, 0)</f>
        <v>0</v>
      </c>
      <c r="G1545" s="12">
        <f>TRUNC(일위대가목록!F1305,0)</f>
        <v>3764</v>
      </c>
      <c r="H1545" s="12">
        <f>TRUNC(G1545*D1545, 0)</f>
        <v>0</v>
      </c>
      <c r="I1545" s="12">
        <f>TRUNC(일위대가목록!G1305,0)</f>
        <v>0</v>
      </c>
      <c r="J1545" s="12">
        <f>TRUNC(I1545*D1545, 0)</f>
        <v>0</v>
      </c>
      <c r="K1545" s="12">
        <f>TRUNC(E1545+G1545+I1545, 0)</f>
        <v>3826</v>
      </c>
      <c r="L1545" s="12">
        <f>TRUNC(F1545+H1545+J1545, 0)</f>
        <v>0</v>
      </c>
      <c r="M1545" s="10" t="s">
        <v>52</v>
      </c>
      <c r="N1545" s="9" t="s">
        <v>4250</v>
      </c>
      <c r="O1545" s="9" t="s">
        <v>52</v>
      </c>
      <c r="P1545" s="9" t="s">
        <v>52</v>
      </c>
      <c r="Q1545" s="9" t="s">
        <v>4242</v>
      </c>
      <c r="R1545" s="9" t="s">
        <v>52</v>
      </c>
      <c r="S1545" s="9" t="s">
        <v>67</v>
      </c>
      <c r="T1545" s="9" t="s">
        <v>54</v>
      </c>
      <c r="U1545" s="9" t="s">
        <v>54</v>
      </c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9" t="s">
        <v>52</v>
      </c>
      <c r="AT1545" s="1"/>
      <c r="AU1545" s="9" t="s">
        <v>52</v>
      </c>
      <c r="AV1545" s="9" t="s">
        <v>52</v>
      </c>
      <c r="AW1545" s="9" t="s">
        <v>4251</v>
      </c>
      <c r="AX1545" s="1">
        <v>1832</v>
      </c>
      <c r="AY1545" s="1"/>
    </row>
    <row r="1546" spans="1:51" ht="30" customHeight="1" x14ac:dyDescent="0.3">
      <c r="A1546" s="10" t="s">
        <v>4243</v>
      </c>
      <c r="B1546" s="10" t="s">
        <v>4235</v>
      </c>
      <c r="C1546" s="10" t="s">
        <v>65</v>
      </c>
      <c r="D1546" s="11"/>
      <c r="E1546" s="12">
        <f>TRUNC(일위대가목록!E1306,0)</f>
        <v>125</v>
      </c>
      <c r="F1546" s="12">
        <f>TRUNC(E1546*D1546, 0)</f>
        <v>0</v>
      </c>
      <c r="G1546" s="12">
        <f>TRUNC(일위대가목록!F1306,0)</f>
        <v>7528</v>
      </c>
      <c r="H1546" s="12">
        <f>TRUNC(G1546*D1546, 0)</f>
        <v>0</v>
      </c>
      <c r="I1546" s="12">
        <f>TRUNC(일위대가목록!G1306,0)</f>
        <v>0</v>
      </c>
      <c r="J1546" s="12">
        <f>TRUNC(I1546*D1546, 0)</f>
        <v>0</v>
      </c>
      <c r="K1546" s="12">
        <f>TRUNC(E1546+G1546+I1546, 0)</f>
        <v>7653</v>
      </c>
      <c r="L1546" s="12">
        <f>TRUNC(F1546+H1546+J1546, 0)</f>
        <v>0</v>
      </c>
      <c r="M1546" s="10" t="s">
        <v>52</v>
      </c>
      <c r="N1546" s="9" t="s">
        <v>4252</v>
      </c>
      <c r="O1546" s="9" t="s">
        <v>52</v>
      </c>
      <c r="P1546" s="9" t="s">
        <v>52</v>
      </c>
      <c r="Q1546" s="9" t="s">
        <v>4242</v>
      </c>
      <c r="R1546" s="9" t="s">
        <v>52</v>
      </c>
      <c r="S1546" s="9" t="s">
        <v>67</v>
      </c>
      <c r="T1546" s="9" t="s">
        <v>54</v>
      </c>
      <c r="U1546" s="9" t="s">
        <v>54</v>
      </c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9" t="s">
        <v>52</v>
      </c>
      <c r="AT1546" s="1"/>
      <c r="AU1546" s="9" t="s">
        <v>52</v>
      </c>
      <c r="AV1546" s="9" t="s">
        <v>52</v>
      </c>
      <c r="AW1546" s="9" t="s">
        <v>4253</v>
      </c>
      <c r="AX1546" s="1">
        <v>1833</v>
      </c>
      <c r="AY1546" s="1"/>
    </row>
    <row r="1547" spans="1:51" ht="30" customHeight="1" x14ac:dyDescent="0.3">
      <c r="A1547" s="10" t="s">
        <v>4243</v>
      </c>
      <c r="B1547" s="10" t="s">
        <v>4238</v>
      </c>
      <c r="C1547" s="10" t="s">
        <v>65</v>
      </c>
      <c r="D1547" s="11"/>
      <c r="E1547" s="12">
        <f>TRUNC(일위대가목록!E1307,0)</f>
        <v>188</v>
      </c>
      <c r="F1547" s="12">
        <f>TRUNC(E1547*D1547, 0)</f>
        <v>0</v>
      </c>
      <c r="G1547" s="12">
        <f>TRUNC(일위대가목록!F1307,0)</f>
        <v>11292</v>
      </c>
      <c r="H1547" s="12">
        <f>TRUNC(G1547*D1547, 0)</f>
        <v>0</v>
      </c>
      <c r="I1547" s="12">
        <f>TRUNC(일위대가목록!G1307,0)</f>
        <v>0</v>
      </c>
      <c r="J1547" s="12">
        <f>TRUNC(I1547*D1547, 0)</f>
        <v>0</v>
      </c>
      <c r="K1547" s="12">
        <f>TRUNC(E1547+G1547+I1547, 0)</f>
        <v>11480</v>
      </c>
      <c r="L1547" s="12">
        <f>TRUNC(F1547+H1547+J1547, 0)</f>
        <v>0</v>
      </c>
      <c r="M1547" s="10" t="s">
        <v>52</v>
      </c>
      <c r="N1547" s="9" t="s">
        <v>4254</v>
      </c>
      <c r="O1547" s="9" t="s">
        <v>52</v>
      </c>
      <c r="P1547" s="9" t="s">
        <v>52</v>
      </c>
      <c r="Q1547" s="9" t="s">
        <v>4242</v>
      </c>
      <c r="R1547" s="9" t="s">
        <v>52</v>
      </c>
      <c r="S1547" s="9" t="s">
        <v>67</v>
      </c>
      <c r="T1547" s="9" t="s">
        <v>54</v>
      </c>
      <c r="U1547" s="9" t="s">
        <v>54</v>
      </c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9" t="s">
        <v>52</v>
      </c>
      <c r="AT1547" s="1"/>
      <c r="AU1547" s="9" t="s">
        <v>52</v>
      </c>
      <c r="AV1547" s="9" t="s">
        <v>52</v>
      </c>
      <c r="AW1547" s="9" t="s">
        <v>4255</v>
      </c>
      <c r="AX1547" s="1">
        <v>1834</v>
      </c>
      <c r="AY1547" s="1"/>
    </row>
    <row r="1548" spans="1:51" ht="30" customHeight="1" x14ac:dyDescent="0.3">
      <c r="A1548" s="10" t="s">
        <v>4256</v>
      </c>
      <c r="B1548" s="10" t="s">
        <v>52</v>
      </c>
      <c r="C1548" s="10" t="s">
        <v>52</v>
      </c>
      <c r="D1548" s="11">
        <v>1</v>
      </c>
      <c r="E1548" s="12">
        <f>SUM(F1549:F1556)</f>
        <v>0</v>
      </c>
      <c r="F1548" s="12">
        <f>TRUNC(E1548*D1548, 0)</f>
        <v>0</v>
      </c>
      <c r="G1548" s="12">
        <f>SUM(H1549:H1556)</f>
        <v>0</v>
      </c>
      <c r="H1548" s="12">
        <f>TRUNC(G1548*D1548, 0)</f>
        <v>0</v>
      </c>
      <c r="I1548" s="12">
        <f>SUM(J1549:J1556)</f>
        <v>0</v>
      </c>
      <c r="J1548" s="12">
        <f>TRUNC(I1548*D1548, 0)</f>
        <v>0</v>
      </c>
      <c r="K1548" s="12">
        <f>SUM(L1549:L1556)</f>
        <v>0</v>
      </c>
      <c r="L1548" s="12">
        <f>TRUNC(F1548+H1548+J1548, 0)</f>
        <v>0</v>
      </c>
      <c r="M1548" s="10" t="s">
        <v>52</v>
      </c>
      <c r="N1548" s="9" t="s">
        <v>52</v>
      </c>
      <c r="O1548" s="9" t="s">
        <v>52</v>
      </c>
      <c r="P1548" s="9" t="s">
        <v>52</v>
      </c>
      <c r="Q1548" s="9" t="s">
        <v>4257</v>
      </c>
      <c r="R1548" s="9" t="s">
        <v>4219</v>
      </c>
      <c r="S1548" s="9" t="s">
        <v>54</v>
      </c>
      <c r="T1548" s="9" t="s">
        <v>54</v>
      </c>
      <c r="U1548" s="9" t="s">
        <v>54</v>
      </c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9" t="s">
        <v>52</v>
      </c>
      <c r="AT1548" s="1">
        <v>5</v>
      </c>
      <c r="AU1548" s="9" t="s">
        <v>52</v>
      </c>
      <c r="AV1548" s="9" t="s">
        <v>52</v>
      </c>
      <c r="AW1548" s="9" t="s">
        <v>4257</v>
      </c>
      <c r="AX1548" s="1">
        <v>1906</v>
      </c>
      <c r="AY1548" s="1"/>
    </row>
    <row r="1549" spans="1:51" ht="30" customHeight="1" x14ac:dyDescent="0.3">
      <c r="A1549" s="10" t="s">
        <v>4258</v>
      </c>
      <c r="B1549" s="10" t="s">
        <v>4223</v>
      </c>
      <c r="C1549" s="10" t="s">
        <v>65</v>
      </c>
      <c r="D1549" s="11"/>
      <c r="E1549" s="12">
        <f>TRUNC(일위대가목록!E1308,0)</f>
        <v>100</v>
      </c>
      <c r="F1549" s="12">
        <f>TRUNC(E1549*D1549, 0)</f>
        <v>0</v>
      </c>
      <c r="G1549" s="12">
        <f>TRUNC(일위대가목록!F1308,0)</f>
        <v>836</v>
      </c>
      <c r="H1549" s="12">
        <f>TRUNC(G1549*D1549, 0)</f>
        <v>0</v>
      </c>
      <c r="I1549" s="12">
        <f>TRUNC(일위대가목록!G1308,0)</f>
        <v>0</v>
      </c>
      <c r="J1549" s="12">
        <f>TRUNC(I1549*D1549, 0)</f>
        <v>0</v>
      </c>
      <c r="K1549" s="12">
        <f>TRUNC(E1549+G1549+I1549, 0)</f>
        <v>936</v>
      </c>
      <c r="L1549" s="12">
        <f>TRUNC(F1549+H1549+J1549, 0)</f>
        <v>0</v>
      </c>
      <c r="M1549" s="10" t="s">
        <v>52</v>
      </c>
      <c r="N1549" s="9" t="s">
        <v>4259</v>
      </c>
      <c r="O1549" s="9" t="s">
        <v>52</v>
      </c>
      <c r="P1549" s="9" t="s">
        <v>52</v>
      </c>
      <c r="Q1549" s="9" t="s">
        <v>4257</v>
      </c>
      <c r="R1549" s="9" t="s">
        <v>52</v>
      </c>
      <c r="S1549" s="9" t="s">
        <v>67</v>
      </c>
      <c r="T1549" s="9" t="s">
        <v>54</v>
      </c>
      <c r="U1549" s="9" t="s">
        <v>54</v>
      </c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9" t="s">
        <v>52</v>
      </c>
      <c r="AT1549" s="1"/>
      <c r="AU1549" s="9" t="s">
        <v>52</v>
      </c>
      <c r="AV1549" s="9" t="s">
        <v>52</v>
      </c>
      <c r="AW1549" s="9" t="s">
        <v>4260</v>
      </c>
      <c r="AX1549" s="1">
        <v>1836</v>
      </c>
      <c r="AY1549" s="1"/>
    </row>
    <row r="1550" spans="1:51" ht="30" customHeight="1" x14ac:dyDescent="0.3">
      <c r="A1550" s="10" t="s">
        <v>4258</v>
      </c>
      <c r="B1550" s="10" t="s">
        <v>4226</v>
      </c>
      <c r="C1550" s="10" t="s">
        <v>65</v>
      </c>
      <c r="D1550" s="11"/>
      <c r="E1550" s="12">
        <f>TRUNC(일위대가목록!E1309,0)</f>
        <v>200</v>
      </c>
      <c r="F1550" s="12">
        <f>TRUNC(E1550*D1550, 0)</f>
        <v>0</v>
      </c>
      <c r="G1550" s="12">
        <f>TRUNC(일위대가목록!F1309,0)</f>
        <v>1672</v>
      </c>
      <c r="H1550" s="12">
        <f>TRUNC(G1550*D1550, 0)</f>
        <v>0</v>
      </c>
      <c r="I1550" s="12">
        <f>TRUNC(일위대가목록!G1309,0)</f>
        <v>0</v>
      </c>
      <c r="J1550" s="12">
        <f>TRUNC(I1550*D1550, 0)</f>
        <v>0</v>
      </c>
      <c r="K1550" s="12">
        <f>TRUNC(E1550+G1550+I1550, 0)</f>
        <v>1872</v>
      </c>
      <c r="L1550" s="12">
        <f>TRUNC(F1550+H1550+J1550, 0)</f>
        <v>0</v>
      </c>
      <c r="M1550" s="10" t="s">
        <v>52</v>
      </c>
      <c r="N1550" s="9" t="s">
        <v>4261</v>
      </c>
      <c r="O1550" s="9" t="s">
        <v>52</v>
      </c>
      <c r="P1550" s="9" t="s">
        <v>52</v>
      </c>
      <c r="Q1550" s="9" t="s">
        <v>4257</v>
      </c>
      <c r="R1550" s="9" t="s">
        <v>52</v>
      </c>
      <c r="S1550" s="9" t="s">
        <v>67</v>
      </c>
      <c r="T1550" s="9" t="s">
        <v>54</v>
      </c>
      <c r="U1550" s="9" t="s">
        <v>54</v>
      </c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9" t="s">
        <v>52</v>
      </c>
      <c r="AT1550" s="1"/>
      <c r="AU1550" s="9" t="s">
        <v>52</v>
      </c>
      <c r="AV1550" s="9" t="s">
        <v>52</v>
      </c>
      <c r="AW1550" s="9" t="s">
        <v>4262</v>
      </c>
      <c r="AX1550" s="1">
        <v>1837</v>
      </c>
      <c r="AY1550" s="1"/>
    </row>
    <row r="1551" spans="1:51" ht="30" customHeight="1" x14ac:dyDescent="0.3">
      <c r="A1551" s="10" t="s">
        <v>4258</v>
      </c>
      <c r="B1551" s="10" t="s">
        <v>4223</v>
      </c>
      <c r="C1551" s="10" t="s">
        <v>344</v>
      </c>
      <c r="D1551" s="11"/>
      <c r="E1551" s="12">
        <f>TRUNC(일위대가목록!E1310,0)</f>
        <v>1003</v>
      </c>
      <c r="F1551" s="12">
        <f>TRUNC(E1551*D1551, 0)</f>
        <v>0</v>
      </c>
      <c r="G1551" s="12">
        <f>TRUNC(일위대가목록!F1310,0)</f>
        <v>8364</v>
      </c>
      <c r="H1551" s="12">
        <f>TRUNC(G1551*D1551, 0)</f>
        <v>0</v>
      </c>
      <c r="I1551" s="12">
        <f>TRUNC(일위대가목록!G1310,0)</f>
        <v>0</v>
      </c>
      <c r="J1551" s="12">
        <f>TRUNC(I1551*D1551, 0)</f>
        <v>0</v>
      </c>
      <c r="K1551" s="12">
        <f>TRUNC(E1551+G1551+I1551, 0)</f>
        <v>9367</v>
      </c>
      <c r="L1551" s="12">
        <f>TRUNC(F1551+H1551+J1551, 0)</f>
        <v>0</v>
      </c>
      <c r="M1551" s="10" t="s">
        <v>52</v>
      </c>
      <c r="N1551" s="9" t="s">
        <v>4263</v>
      </c>
      <c r="O1551" s="9" t="s">
        <v>52</v>
      </c>
      <c r="P1551" s="9" t="s">
        <v>52</v>
      </c>
      <c r="Q1551" s="9" t="s">
        <v>4257</v>
      </c>
      <c r="R1551" s="9" t="s">
        <v>52</v>
      </c>
      <c r="S1551" s="9" t="s">
        <v>67</v>
      </c>
      <c r="T1551" s="9" t="s">
        <v>54</v>
      </c>
      <c r="U1551" s="9" t="s">
        <v>54</v>
      </c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9" t="s">
        <v>52</v>
      </c>
      <c r="AT1551" s="1"/>
      <c r="AU1551" s="9" t="s">
        <v>52</v>
      </c>
      <c r="AV1551" s="9" t="s">
        <v>52</v>
      </c>
      <c r="AW1551" s="9" t="s">
        <v>4264</v>
      </c>
      <c r="AX1551" s="1">
        <v>1838</v>
      </c>
      <c r="AY1551" s="1"/>
    </row>
    <row r="1552" spans="1:51" ht="30" customHeight="1" x14ac:dyDescent="0.3">
      <c r="A1552" s="10" t="s">
        <v>4258</v>
      </c>
      <c r="B1552" s="10" t="s">
        <v>4226</v>
      </c>
      <c r="C1552" s="10" t="s">
        <v>344</v>
      </c>
      <c r="D1552" s="11"/>
      <c r="E1552" s="12">
        <f>TRUNC(일위대가목록!E1311,0)</f>
        <v>2007</v>
      </c>
      <c r="F1552" s="12">
        <f>TRUNC(E1552*D1552, 0)</f>
        <v>0</v>
      </c>
      <c r="G1552" s="12">
        <f>TRUNC(일위대가목록!F1311,0)</f>
        <v>16728</v>
      </c>
      <c r="H1552" s="12">
        <f>TRUNC(G1552*D1552, 0)</f>
        <v>0</v>
      </c>
      <c r="I1552" s="12">
        <f>TRUNC(일위대가목록!G1311,0)</f>
        <v>0</v>
      </c>
      <c r="J1552" s="12">
        <f>TRUNC(I1552*D1552, 0)</f>
        <v>0</v>
      </c>
      <c r="K1552" s="12">
        <f>TRUNC(E1552+G1552+I1552, 0)</f>
        <v>18735</v>
      </c>
      <c r="L1552" s="12">
        <f>TRUNC(F1552+H1552+J1552, 0)</f>
        <v>0</v>
      </c>
      <c r="M1552" s="10" t="s">
        <v>52</v>
      </c>
      <c r="N1552" s="9" t="s">
        <v>4265</v>
      </c>
      <c r="O1552" s="9" t="s">
        <v>52</v>
      </c>
      <c r="P1552" s="9" t="s">
        <v>52</v>
      </c>
      <c r="Q1552" s="9" t="s">
        <v>4257</v>
      </c>
      <c r="R1552" s="9" t="s">
        <v>52</v>
      </c>
      <c r="S1552" s="9" t="s">
        <v>67</v>
      </c>
      <c r="T1552" s="9" t="s">
        <v>54</v>
      </c>
      <c r="U1552" s="9" t="s">
        <v>54</v>
      </c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9" t="s">
        <v>52</v>
      </c>
      <c r="AT1552" s="1"/>
      <c r="AU1552" s="9" t="s">
        <v>52</v>
      </c>
      <c r="AV1552" s="9" t="s">
        <v>52</v>
      </c>
      <c r="AW1552" s="9" t="s">
        <v>4266</v>
      </c>
      <c r="AX1552" s="1">
        <v>1839</v>
      </c>
      <c r="AY1552" s="1"/>
    </row>
    <row r="1553" spans="1:51" ht="30" customHeight="1" x14ac:dyDescent="0.3">
      <c r="A1553" s="10" t="s">
        <v>4258</v>
      </c>
      <c r="B1553" s="10" t="s">
        <v>4232</v>
      </c>
      <c r="C1553" s="10" t="s">
        <v>65</v>
      </c>
      <c r="D1553" s="11"/>
      <c r="E1553" s="12">
        <f>TRUNC(일위대가목록!E1312,0)</f>
        <v>100</v>
      </c>
      <c r="F1553" s="12">
        <f>TRUNC(E1553*D1553, 0)</f>
        <v>0</v>
      </c>
      <c r="G1553" s="12">
        <f>TRUNC(일위대가목록!F1312,0)</f>
        <v>1003</v>
      </c>
      <c r="H1553" s="12">
        <f>TRUNC(G1553*D1553, 0)</f>
        <v>0</v>
      </c>
      <c r="I1553" s="12">
        <f>TRUNC(일위대가목록!G1312,0)</f>
        <v>0</v>
      </c>
      <c r="J1553" s="12">
        <f>TRUNC(I1553*D1553, 0)</f>
        <v>0</v>
      </c>
      <c r="K1553" s="12">
        <f>TRUNC(E1553+G1553+I1553, 0)</f>
        <v>1103</v>
      </c>
      <c r="L1553" s="12">
        <f>TRUNC(F1553+H1553+J1553, 0)</f>
        <v>0</v>
      </c>
      <c r="M1553" s="10" t="s">
        <v>52</v>
      </c>
      <c r="N1553" s="9" t="s">
        <v>4267</v>
      </c>
      <c r="O1553" s="9" t="s">
        <v>52</v>
      </c>
      <c r="P1553" s="9" t="s">
        <v>52</v>
      </c>
      <c r="Q1553" s="9" t="s">
        <v>4257</v>
      </c>
      <c r="R1553" s="9" t="s">
        <v>52</v>
      </c>
      <c r="S1553" s="9" t="s">
        <v>67</v>
      </c>
      <c r="T1553" s="9" t="s">
        <v>54</v>
      </c>
      <c r="U1553" s="9" t="s">
        <v>54</v>
      </c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9" t="s">
        <v>52</v>
      </c>
      <c r="AT1553" s="1"/>
      <c r="AU1553" s="9" t="s">
        <v>52</v>
      </c>
      <c r="AV1553" s="9" t="s">
        <v>52</v>
      </c>
      <c r="AW1553" s="9" t="s">
        <v>4268</v>
      </c>
      <c r="AX1553" s="1">
        <v>1841</v>
      </c>
      <c r="AY1553" s="1"/>
    </row>
    <row r="1554" spans="1:51" ht="30" customHeight="1" x14ac:dyDescent="0.3">
      <c r="A1554" s="10" t="s">
        <v>4258</v>
      </c>
      <c r="B1554" s="10" t="s">
        <v>4235</v>
      </c>
      <c r="C1554" s="10" t="s">
        <v>65</v>
      </c>
      <c r="D1554" s="11"/>
      <c r="E1554" s="12">
        <f>TRUNC(일위대가목록!E1313,0)</f>
        <v>200</v>
      </c>
      <c r="F1554" s="12">
        <f>TRUNC(E1554*D1554, 0)</f>
        <v>0</v>
      </c>
      <c r="G1554" s="12">
        <f>TRUNC(일위대가목록!F1313,0)</f>
        <v>2007</v>
      </c>
      <c r="H1554" s="12">
        <f>TRUNC(G1554*D1554, 0)</f>
        <v>0</v>
      </c>
      <c r="I1554" s="12">
        <f>TRUNC(일위대가목록!G1313,0)</f>
        <v>0</v>
      </c>
      <c r="J1554" s="12">
        <f>TRUNC(I1554*D1554, 0)</f>
        <v>0</v>
      </c>
      <c r="K1554" s="12">
        <f>TRUNC(E1554+G1554+I1554, 0)</f>
        <v>2207</v>
      </c>
      <c r="L1554" s="12">
        <f>TRUNC(F1554+H1554+J1554, 0)</f>
        <v>0</v>
      </c>
      <c r="M1554" s="10" t="s">
        <v>52</v>
      </c>
      <c r="N1554" s="9" t="s">
        <v>4269</v>
      </c>
      <c r="O1554" s="9" t="s">
        <v>52</v>
      </c>
      <c r="P1554" s="9" t="s">
        <v>52</v>
      </c>
      <c r="Q1554" s="9" t="s">
        <v>4257</v>
      </c>
      <c r="R1554" s="9" t="s">
        <v>52</v>
      </c>
      <c r="S1554" s="9" t="s">
        <v>67</v>
      </c>
      <c r="T1554" s="9" t="s">
        <v>54</v>
      </c>
      <c r="U1554" s="9" t="s">
        <v>54</v>
      </c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9" t="s">
        <v>52</v>
      </c>
      <c r="AT1554" s="1"/>
      <c r="AU1554" s="9" t="s">
        <v>52</v>
      </c>
      <c r="AV1554" s="9" t="s">
        <v>52</v>
      </c>
      <c r="AW1554" s="9" t="s">
        <v>4270</v>
      </c>
      <c r="AX1554" s="1">
        <v>1842</v>
      </c>
      <c r="AY1554" s="1"/>
    </row>
    <row r="1555" spans="1:51" ht="30" customHeight="1" x14ac:dyDescent="0.3">
      <c r="A1555" s="10" t="s">
        <v>4258</v>
      </c>
      <c r="B1555" s="10" t="s">
        <v>4232</v>
      </c>
      <c r="C1555" s="10" t="s">
        <v>344</v>
      </c>
      <c r="D1555" s="11"/>
      <c r="E1555" s="12">
        <f>TRUNC(일위대가목록!E1314,0)</f>
        <v>1003</v>
      </c>
      <c r="F1555" s="12">
        <f>TRUNC(E1555*D1555, 0)</f>
        <v>0</v>
      </c>
      <c r="G1555" s="12">
        <f>TRUNC(일위대가목록!F1314,0)</f>
        <v>10037</v>
      </c>
      <c r="H1555" s="12">
        <f>TRUNC(G1555*D1555, 0)</f>
        <v>0</v>
      </c>
      <c r="I1555" s="12">
        <f>TRUNC(일위대가목록!G1314,0)</f>
        <v>0</v>
      </c>
      <c r="J1555" s="12">
        <f>TRUNC(I1555*D1555, 0)</f>
        <v>0</v>
      </c>
      <c r="K1555" s="12">
        <f>TRUNC(E1555+G1555+I1555, 0)</f>
        <v>11040</v>
      </c>
      <c r="L1555" s="12">
        <f>TRUNC(F1555+H1555+J1555, 0)</f>
        <v>0</v>
      </c>
      <c r="M1555" s="10" t="s">
        <v>52</v>
      </c>
      <c r="N1555" s="9" t="s">
        <v>4271</v>
      </c>
      <c r="O1555" s="9" t="s">
        <v>52</v>
      </c>
      <c r="P1555" s="9" t="s">
        <v>52</v>
      </c>
      <c r="Q1555" s="9" t="s">
        <v>4257</v>
      </c>
      <c r="R1555" s="9" t="s">
        <v>52</v>
      </c>
      <c r="S1555" s="9" t="s">
        <v>67</v>
      </c>
      <c r="T1555" s="9" t="s">
        <v>54</v>
      </c>
      <c r="U1555" s="9" t="s">
        <v>54</v>
      </c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9" t="s">
        <v>52</v>
      </c>
      <c r="AT1555" s="1"/>
      <c r="AU1555" s="9" t="s">
        <v>52</v>
      </c>
      <c r="AV1555" s="9" t="s">
        <v>52</v>
      </c>
      <c r="AW1555" s="9" t="s">
        <v>4272</v>
      </c>
      <c r="AX1555" s="1">
        <v>1843</v>
      </c>
      <c r="AY1555" s="1"/>
    </row>
    <row r="1556" spans="1:51" ht="30" customHeight="1" x14ac:dyDescent="0.3">
      <c r="A1556" s="10" t="s">
        <v>4258</v>
      </c>
      <c r="B1556" s="10" t="s">
        <v>4235</v>
      </c>
      <c r="C1556" s="10" t="s">
        <v>344</v>
      </c>
      <c r="D1556" s="11"/>
      <c r="E1556" s="12">
        <f>TRUNC(일위대가목록!E1315,0)</f>
        <v>2007</v>
      </c>
      <c r="F1556" s="12">
        <f>TRUNC(E1556*D1556, 0)</f>
        <v>0</v>
      </c>
      <c r="G1556" s="12">
        <f>TRUNC(일위대가목록!F1315,0)</f>
        <v>20074</v>
      </c>
      <c r="H1556" s="12">
        <f>TRUNC(G1556*D1556, 0)</f>
        <v>0</v>
      </c>
      <c r="I1556" s="12">
        <f>TRUNC(일위대가목록!G1315,0)</f>
        <v>0</v>
      </c>
      <c r="J1556" s="12">
        <f>TRUNC(I1556*D1556, 0)</f>
        <v>0</v>
      </c>
      <c r="K1556" s="12">
        <f>TRUNC(E1556+G1556+I1556, 0)</f>
        <v>22081</v>
      </c>
      <c r="L1556" s="12">
        <f>TRUNC(F1556+H1556+J1556, 0)</f>
        <v>0</v>
      </c>
      <c r="M1556" s="10" t="s">
        <v>52</v>
      </c>
      <c r="N1556" s="9" t="s">
        <v>4273</v>
      </c>
      <c r="O1556" s="9" t="s">
        <v>52</v>
      </c>
      <c r="P1556" s="9" t="s">
        <v>52</v>
      </c>
      <c r="Q1556" s="9" t="s">
        <v>4257</v>
      </c>
      <c r="R1556" s="9" t="s">
        <v>52</v>
      </c>
      <c r="S1556" s="9" t="s">
        <v>67</v>
      </c>
      <c r="T1556" s="9" t="s">
        <v>54</v>
      </c>
      <c r="U1556" s="9" t="s">
        <v>54</v>
      </c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9" t="s">
        <v>52</v>
      </c>
      <c r="AT1556" s="1"/>
      <c r="AU1556" s="9" t="s">
        <v>52</v>
      </c>
      <c r="AV1556" s="9" t="s">
        <v>52</v>
      </c>
      <c r="AW1556" s="9" t="s">
        <v>4274</v>
      </c>
      <c r="AX1556" s="1">
        <v>1844</v>
      </c>
      <c r="AY1556" s="1"/>
    </row>
    <row r="1557" spans="1:51" ht="30" customHeight="1" x14ac:dyDescent="0.3">
      <c r="A1557" s="10" t="s">
        <v>4275</v>
      </c>
      <c r="B1557" s="10" t="s">
        <v>52</v>
      </c>
      <c r="C1557" s="10" t="s">
        <v>52</v>
      </c>
      <c r="D1557" s="11">
        <v>1</v>
      </c>
      <c r="E1557" s="12">
        <f>SUM(F1558:F1569)</f>
        <v>0</v>
      </c>
      <c r="F1557" s="12">
        <f>TRUNC(E1557*D1557, 0)</f>
        <v>0</v>
      </c>
      <c r="G1557" s="12">
        <f>SUM(H1558:H1569)</f>
        <v>0</v>
      </c>
      <c r="H1557" s="12">
        <f>TRUNC(G1557*D1557, 0)</f>
        <v>0</v>
      </c>
      <c r="I1557" s="12">
        <f>SUM(J1558:J1569)</f>
        <v>0</v>
      </c>
      <c r="J1557" s="12">
        <f>TRUNC(I1557*D1557, 0)</f>
        <v>0</v>
      </c>
      <c r="K1557" s="12">
        <f>SUM(L1558:L1569)</f>
        <v>0</v>
      </c>
      <c r="L1557" s="12">
        <f>TRUNC(F1557+H1557+J1557, 0)</f>
        <v>0</v>
      </c>
      <c r="M1557" s="10" t="s">
        <v>52</v>
      </c>
      <c r="N1557" s="9" t="s">
        <v>52</v>
      </c>
      <c r="O1557" s="9" t="s">
        <v>52</v>
      </c>
      <c r="P1557" s="9" t="s">
        <v>52</v>
      </c>
      <c r="Q1557" s="9" t="s">
        <v>4276</v>
      </c>
      <c r="R1557" s="9" t="s">
        <v>4219</v>
      </c>
      <c r="S1557" s="9" t="s">
        <v>54</v>
      </c>
      <c r="T1557" s="9" t="s">
        <v>54</v>
      </c>
      <c r="U1557" s="9" t="s">
        <v>54</v>
      </c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9" t="s">
        <v>52</v>
      </c>
      <c r="AT1557" s="1">
        <v>5</v>
      </c>
      <c r="AU1557" s="9" t="s">
        <v>52</v>
      </c>
      <c r="AV1557" s="9" t="s">
        <v>52</v>
      </c>
      <c r="AW1557" s="9" t="s">
        <v>4276</v>
      </c>
      <c r="AX1557" s="1">
        <v>1907</v>
      </c>
      <c r="AY1557" s="1"/>
    </row>
    <row r="1558" spans="1:51" ht="30" customHeight="1" x14ac:dyDescent="0.3">
      <c r="A1558" s="10" t="s">
        <v>4277</v>
      </c>
      <c r="B1558" s="10" t="s">
        <v>4278</v>
      </c>
      <c r="C1558" s="10" t="s">
        <v>65</v>
      </c>
      <c r="D1558" s="11"/>
      <c r="E1558" s="12">
        <f>TRUNC(일위대가목록!E1316,0)</f>
        <v>106</v>
      </c>
      <c r="F1558" s="12">
        <f>TRUNC(E1558*D1558, 0)</f>
        <v>0</v>
      </c>
      <c r="G1558" s="12">
        <f>TRUNC(일위대가목록!F1316,0)</f>
        <v>5330</v>
      </c>
      <c r="H1558" s="12">
        <f>TRUNC(G1558*D1558, 0)</f>
        <v>0</v>
      </c>
      <c r="I1558" s="12">
        <f>TRUNC(일위대가목록!G1316,0)</f>
        <v>0</v>
      </c>
      <c r="J1558" s="12">
        <f>TRUNC(I1558*D1558, 0)</f>
        <v>0</v>
      </c>
      <c r="K1558" s="12">
        <f>TRUNC(E1558+G1558+I1558, 0)</f>
        <v>5436</v>
      </c>
      <c r="L1558" s="12">
        <f>TRUNC(F1558+H1558+J1558, 0)</f>
        <v>0</v>
      </c>
      <c r="M1558" s="10" t="s">
        <v>52</v>
      </c>
      <c r="N1558" s="9" t="s">
        <v>4279</v>
      </c>
      <c r="O1558" s="9" t="s">
        <v>52</v>
      </c>
      <c r="P1558" s="9" t="s">
        <v>52</v>
      </c>
      <c r="Q1558" s="9" t="s">
        <v>4276</v>
      </c>
      <c r="R1558" s="9" t="s">
        <v>52</v>
      </c>
      <c r="S1558" s="9" t="s">
        <v>67</v>
      </c>
      <c r="T1558" s="9" t="s">
        <v>54</v>
      </c>
      <c r="U1558" s="9" t="s">
        <v>54</v>
      </c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9" t="s">
        <v>52</v>
      </c>
      <c r="AT1558" s="1"/>
      <c r="AU1558" s="9" t="s">
        <v>52</v>
      </c>
      <c r="AV1558" s="9" t="s">
        <v>52</v>
      </c>
      <c r="AW1558" s="9" t="s">
        <v>4280</v>
      </c>
      <c r="AX1558" s="1">
        <v>1846</v>
      </c>
      <c r="AY1558" s="1"/>
    </row>
    <row r="1559" spans="1:51" ht="30" customHeight="1" x14ac:dyDescent="0.3">
      <c r="A1559" s="10" t="s">
        <v>4277</v>
      </c>
      <c r="B1559" s="10" t="s">
        <v>4281</v>
      </c>
      <c r="C1559" s="10" t="s">
        <v>65</v>
      </c>
      <c r="D1559" s="11"/>
      <c r="E1559" s="12">
        <f>TRUNC(일위대가목록!E1317,0)</f>
        <v>213</v>
      </c>
      <c r="F1559" s="12">
        <f>TRUNC(E1559*D1559, 0)</f>
        <v>0</v>
      </c>
      <c r="G1559" s="12">
        <f>TRUNC(일위대가목록!F1317,0)</f>
        <v>10661</v>
      </c>
      <c r="H1559" s="12">
        <f>TRUNC(G1559*D1559, 0)</f>
        <v>0</v>
      </c>
      <c r="I1559" s="12">
        <f>TRUNC(일위대가목록!G1317,0)</f>
        <v>0</v>
      </c>
      <c r="J1559" s="12">
        <f>TRUNC(I1559*D1559, 0)</f>
        <v>0</v>
      </c>
      <c r="K1559" s="12">
        <f>TRUNC(E1559+G1559+I1559, 0)</f>
        <v>10874</v>
      </c>
      <c r="L1559" s="12">
        <f>TRUNC(F1559+H1559+J1559, 0)</f>
        <v>0</v>
      </c>
      <c r="M1559" s="10" t="s">
        <v>52</v>
      </c>
      <c r="N1559" s="9" t="s">
        <v>4282</v>
      </c>
      <c r="O1559" s="9" t="s">
        <v>52</v>
      </c>
      <c r="P1559" s="9" t="s">
        <v>52</v>
      </c>
      <c r="Q1559" s="9" t="s">
        <v>4276</v>
      </c>
      <c r="R1559" s="9" t="s">
        <v>52</v>
      </c>
      <c r="S1559" s="9" t="s">
        <v>67</v>
      </c>
      <c r="T1559" s="9" t="s">
        <v>54</v>
      </c>
      <c r="U1559" s="9" t="s">
        <v>54</v>
      </c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9" t="s">
        <v>52</v>
      </c>
      <c r="AT1559" s="1"/>
      <c r="AU1559" s="9" t="s">
        <v>52</v>
      </c>
      <c r="AV1559" s="9" t="s">
        <v>52</v>
      </c>
      <c r="AW1559" s="9" t="s">
        <v>4283</v>
      </c>
      <c r="AX1559" s="1">
        <v>1847</v>
      </c>
      <c r="AY1559" s="1"/>
    </row>
    <row r="1560" spans="1:51" ht="30" customHeight="1" x14ac:dyDescent="0.3">
      <c r="A1560" s="10" t="s">
        <v>4277</v>
      </c>
      <c r="B1560" s="10" t="s">
        <v>4284</v>
      </c>
      <c r="C1560" s="10" t="s">
        <v>65</v>
      </c>
      <c r="D1560" s="11"/>
      <c r="E1560" s="12">
        <f>TRUNC(일위대가목록!E1318,0)</f>
        <v>319</v>
      </c>
      <c r="F1560" s="12">
        <f>TRUNC(E1560*D1560, 0)</f>
        <v>0</v>
      </c>
      <c r="G1560" s="12">
        <f>TRUNC(일위대가목록!F1318,0)</f>
        <v>15991</v>
      </c>
      <c r="H1560" s="12">
        <f>TRUNC(G1560*D1560, 0)</f>
        <v>0</v>
      </c>
      <c r="I1560" s="12">
        <f>TRUNC(일위대가목록!G1318,0)</f>
        <v>0</v>
      </c>
      <c r="J1560" s="12">
        <f>TRUNC(I1560*D1560, 0)</f>
        <v>0</v>
      </c>
      <c r="K1560" s="12">
        <f>TRUNC(E1560+G1560+I1560, 0)</f>
        <v>16310</v>
      </c>
      <c r="L1560" s="12">
        <f>TRUNC(F1560+H1560+J1560, 0)</f>
        <v>0</v>
      </c>
      <c r="M1560" s="10" t="s">
        <v>52</v>
      </c>
      <c r="N1560" s="9" t="s">
        <v>4285</v>
      </c>
      <c r="O1560" s="9" t="s">
        <v>52</v>
      </c>
      <c r="P1560" s="9" t="s">
        <v>52</v>
      </c>
      <c r="Q1560" s="9" t="s">
        <v>4276</v>
      </c>
      <c r="R1560" s="9" t="s">
        <v>52</v>
      </c>
      <c r="S1560" s="9" t="s">
        <v>67</v>
      </c>
      <c r="T1560" s="9" t="s">
        <v>54</v>
      </c>
      <c r="U1560" s="9" t="s">
        <v>54</v>
      </c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9" t="s">
        <v>52</v>
      </c>
      <c r="AT1560" s="1"/>
      <c r="AU1560" s="9" t="s">
        <v>52</v>
      </c>
      <c r="AV1560" s="9" t="s">
        <v>52</v>
      </c>
      <c r="AW1560" s="9" t="s">
        <v>4286</v>
      </c>
      <c r="AX1560" s="1">
        <v>1848</v>
      </c>
      <c r="AY1560" s="1"/>
    </row>
    <row r="1561" spans="1:51" ht="30" customHeight="1" x14ac:dyDescent="0.3">
      <c r="A1561" s="10" t="s">
        <v>4277</v>
      </c>
      <c r="B1561" s="10" t="s">
        <v>4287</v>
      </c>
      <c r="C1561" s="10" t="s">
        <v>65</v>
      </c>
      <c r="D1561" s="11"/>
      <c r="E1561" s="12">
        <f>TRUNC(일위대가목록!E1319,0)</f>
        <v>106</v>
      </c>
      <c r="F1561" s="12">
        <f>TRUNC(E1561*D1561, 0)</f>
        <v>0</v>
      </c>
      <c r="G1561" s="12">
        <f>TRUNC(일위대가목록!F1319,0)</f>
        <v>6396</v>
      </c>
      <c r="H1561" s="12">
        <f>TRUNC(G1561*D1561, 0)</f>
        <v>0</v>
      </c>
      <c r="I1561" s="12">
        <f>TRUNC(일위대가목록!G1319,0)</f>
        <v>0</v>
      </c>
      <c r="J1561" s="12">
        <f>TRUNC(I1561*D1561, 0)</f>
        <v>0</v>
      </c>
      <c r="K1561" s="12">
        <f>TRUNC(E1561+G1561+I1561, 0)</f>
        <v>6502</v>
      </c>
      <c r="L1561" s="12">
        <f>TRUNC(F1561+H1561+J1561, 0)</f>
        <v>0</v>
      </c>
      <c r="M1561" s="10" t="s">
        <v>52</v>
      </c>
      <c r="N1561" s="9" t="s">
        <v>4288</v>
      </c>
      <c r="O1561" s="9" t="s">
        <v>52</v>
      </c>
      <c r="P1561" s="9" t="s">
        <v>52</v>
      </c>
      <c r="Q1561" s="9" t="s">
        <v>4276</v>
      </c>
      <c r="R1561" s="9" t="s">
        <v>52</v>
      </c>
      <c r="S1561" s="9" t="s">
        <v>67</v>
      </c>
      <c r="T1561" s="9" t="s">
        <v>54</v>
      </c>
      <c r="U1561" s="9" t="s">
        <v>54</v>
      </c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9" t="s">
        <v>52</v>
      </c>
      <c r="AT1561" s="1"/>
      <c r="AU1561" s="9" t="s">
        <v>52</v>
      </c>
      <c r="AV1561" s="9" t="s">
        <v>52</v>
      </c>
      <c r="AW1561" s="9" t="s">
        <v>4289</v>
      </c>
      <c r="AX1561" s="1">
        <v>1850</v>
      </c>
      <c r="AY1561" s="1"/>
    </row>
    <row r="1562" spans="1:51" ht="30" customHeight="1" x14ac:dyDescent="0.3">
      <c r="A1562" s="10" t="s">
        <v>4277</v>
      </c>
      <c r="B1562" s="10" t="s">
        <v>4290</v>
      </c>
      <c r="C1562" s="10" t="s">
        <v>65</v>
      </c>
      <c r="D1562" s="11"/>
      <c r="E1562" s="12">
        <f>TRUNC(일위대가목록!E1320,0)</f>
        <v>213</v>
      </c>
      <c r="F1562" s="12">
        <f>TRUNC(E1562*D1562, 0)</f>
        <v>0</v>
      </c>
      <c r="G1562" s="12">
        <f>TRUNC(일위대가목록!F1320,0)</f>
        <v>12793</v>
      </c>
      <c r="H1562" s="12">
        <f>TRUNC(G1562*D1562, 0)</f>
        <v>0</v>
      </c>
      <c r="I1562" s="12">
        <f>TRUNC(일위대가목록!G1320,0)</f>
        <v>0</v>
      </c>
      <c r="J1562" s="12">
        <f>TRUNC(I1562*D1562, 0)</f>
        <v>0</v>
      </c>
      <c r="K1562" s="12">
        <f>TRUNC(E1562+G1562+I1562, 0)</f>
        <v>13006</v>
      </c>
      <c r="L1562" s="12">
        <f>TRUNC(F1562+H1562+J1562, 0)</f>
        <v>0</v>
      </c>
      <c r="M1562" s="10" t="s">
        <v>52</v>
      </c>
      <c r="N1562" s="9" t="s">
        <v>4291</v>
      </c>
      <c r="O1562" s="9" t="s">
        <v>52</v>
      </c>
      <c r="P1562" s="9" t="s">
        <v>52</v>
      </c>
      <c r="Q1562" s="9" t="s">
        <v>4276</v>
      </c>
      <c r="R1562" s="9" t="s">
        <v>52</v>
      </c>
      <c r="S1562" s="9" t="s">
        <v>67</v>
      </c>
      <c r="T1562" s="9" t="s">
        <v>54</v>
      </c>
      <c r="U1562" s="9" t="s">
        <v>54</v>
      </c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9" t="s">
        <v>52</v>
      </c>
      <c r="AT1562" s="1"/>
      <c r="AU1562" s="9" t="s">
        <v>52</v>
      </c>
      <c r="AV1562" s="9" t="s">
        <v>52</v>
      </c>
      <c r="AW1562" s="9" t="s">
        <v>4292</v>
      </c>
      <c r="AX1562" s="1">
        <v>1851</v>
      </c>
      <c r="AY1562" s="1"/>
    </row>
    <row r="1563" spans="1:51" ht="30" customHeight="1" x14ac:dyDescent="0.3">
      <c r="A1563" s="10" t="s">
        <v>4277</v>
      </c>
      <c r="B1563" s="10" t="s">
        <v>4293</v>
      </c>
      <c r="C1563" s="10" t="s">
        <v>65</v>
      </c>
      <c r="D1563" s="11"/>
      <c r="E1563" s="12">
        <f>TRUNC(일위대가목록!E1321,0)</f>
        <v>319</v>
      </c>
      <c r="F1563" s="12">
        <f>TRUNC(E1563*D1563, 0)</f>
        <v>0</v>
      </c>
      <c r="G1563" s="12">
        <f>TRUNC(일위대가목록!F1321,0)</f>
        <v>19189</v>
      </c>
      <c r="H1563" s="12">
        <f>TRUNC(G1563*D1563, 0)</f>
        <v>0</v>
      </c>
      <c r="I1563" s="12">
        <f>TRUNC(일위대가목록!G1321,0)</f>
        <v>0</v>
      </c>
      <c r="J1563" s="12">
        <f>TRUNC(I1563*D1563, 0)</f>
        <v>0</v>
      </c>
      <c r="K1563" s="12">
        <f>TRUNC(E1563+G1563+I1563, 0)</f>
        <v>19508</v>
      </c>
      <c r="L1563" s="12">
        <f>TRUNC(F1563+H1563+J1563, 0)</f>
        <v>0</v>
      </c>
      <c r="M1563" s="10" t="s">
        <v>52</v>
      </c>
      <c r="N1563" s="9" t="s">
        <v>4294</v>
      </c>
      <c r="O1563" s="9" t="s">
        <v>52</v>
      </c>
      <c r="P1563" s="9" t="s">
        <v>52</v>
      </c>
      <c r="Q1563" s="9" t="s">
        <v>4276</v>
      </c>
      <c r="R1563" s="9" t="s">
        <v>52</v>
      </c>
      <c r="S1563" s="9" t="s">
        <v>67</v>
      </c>
      <c r="T1563" s="9" t="s">
        <v>54</v>
      </c>
      <c r="U1563" s="9" t="s">
        <v>54</v>
      </c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9" t="s">
        <v>52</v>
      </c>
      <c r="AT1563" s="1"/>
      <c r="AU1563" s="9" t="s">
        <v>52</v>
      </c>
      <c r="AV1563" s="9" t="s">
        <v>52</v>
      </c>
      <c r="AW1563" s="9" t="s">
        <v>4295</v>
      </c>
      <c r="AX1563" s="1">
        <v>1852</v>
      </c>
      <c r="AY1563" s="1"/>
    </row>
    <row r="1564" spans="1:51" ht="30" customHeight="1" x14ac:dyDescent="0.3">
      <c r="A1564" s="10" t="s">
        <v>4277</v>
      </c>
      <c r="B1564" s="10" t="s">
        <v>4296</v>
      </c>
      <c r="C1564" s="10" t="s">
        <v>65</v>
      </c>
      <c r="D1564" s="11"/>
      <c r="E1564" s="12">
        <f>TRUNC(일위대가목록!E1322,0)</f>
        <v>125</v>
      </c>
      <c r="F1564" s="12">
        <f>TRUNC(E1564*D1564, 0)</f>
        <v>0</v>
      </c>
      <c r="G1564" s="12">
        <f>TRUNC(일위대가목록!F1322,0)</f>
        <v>6273</v>
      </c>
      <c r="H1564" s="12">
        <f>TRUNC(G1564*D1564, 0)</f>
        <v>0</v>
      </c>
      <c r="I1564" s="12">
        <f>TRUNC(일위대가목록!G1322,0)</f>
        <v>0</v>
      </c>
      <c r="J1564" s="12">
        <f>TRUNC(I1564*D1564, 0)</f>
        <v>0</v>
      </c>
      <c r="K1564" s="12">
        <f>TRUNC(E1564+G1564+I1564, 0)</f>
        <v>6398</v>
      </c>
      <c r="L1564" s="12">
        <f>TRUNC(F1564+H1564+J1564, 0)</f>
        <v>0</v>
      </c>
      <c r="M1564" s="10" t="s">
        <v>52</v>
      </c>
      <c r="N1564" s="9" t="s">
        <v>4297</v>
      </c>
      <c r="O1564" s="9" t="s">
        <v>52</v>
      </c>
      <c r="P1564" s="9" t="s">
        <v>52</v>
      </c>
      <c r="Q1564" s="9" t="s">
        <v>4276</v>
      </c>
      <c r="R1564" s="9" t="s">
        <v>52</v>
      </c>
      <c r="S1564" s="9" t="s">
        <v>67</v>
      </c>
      <c r="T1564" s="9" t="s">
        <v>54</v>
      </c>
      <c r="U1564" s="9" t="s">
        <v>54</v>
      </c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9" t="s">
        <v>52</v>
      </c>
      <c r="AT1564" s="1"/>
      <c r="AU1564" s="9" t="s">
        <v>52</v>
      </c>
      <c r="AV1564" s="9" t="s">
        <v>52</v>
      </c>
      <c r="AW1564" s="9" t="s">
        <v>4298</v>
      </c>
      <c r="AX1564" s="1">
        <v>1854</v>
      </c>
      <c r="AY1564" s="1"/>
    </row>
    <row r="1565" spans="1:51" ht="30" customHeight="1" x14ac:dyDescent="0.3">
      <c r="A1565" s="10" t="s">
        <v>4277</v>
      </c>
      <c r="B1565" s="10" t="s">
        <v>4299</v>
      </c>
      <c r="C1565" s="10" t="s">
        <v>65</v>
      </c>
      <c r="D1565" s="11"/>
      <c r="E1565" s="12">
        <f>TRUNC(일위대가목록!E1323,0)</f>
        <v>250</v>
      </c>
      <c r="F1565" s="12">
        <f>TRUNC(E1565*D1565, 0)</f>
        <v>0</v>
      </c>
      <c r="G1565" s="12">
        <f>TRUNC(일위대가목록!F1323,0)</f>
        <v>12547</v>
      </c>
      <c r="H1565" s="12">
        <f>TRUNC(G1565*D1565, 0)</f>
        <v>0</v>
      </c>
      <c r="I1565" s="12">
        <f>TRUNC(일위대가목록!G1323,0)</f>
        <v>0</v>
      </c>
      <c r="J1565" s="12">
        <f>TRUNC(I1565*D1565, 0)</f>
        <v>0</v>
      </c>
      <c r="K1565" s="12">
        <f>TRUNC(E1565+G1565+I1565, 0)</f>
        <v>12797</v>
      </c>
      <c r="L1565" s="12">
        <f>TRUNC(F1565+H1565+J1565, 0)</f>
        <v>0</v>
      </c>
      <c r="M1565" s="10" t="s">
        <v>52</v>
      </c>
      <c r="N1565" s="9" t="s">
        <v>4300</v>
      </c>
      <c r="O1565" s="9" t="s">
        <v>52</v>
      </c>
      <c r="P1565" s="9" t="s">
        <v>52</v>
      </c>
      <c r="Q1565" s="9" t="s">
        <v>4276</v>
      </c>
      <c r="R1565" s="9" t="s">
        <v>52</v>
      </c>
      <c r="S1565" s="9" t="s">
        <v>67</v>
      </c>
      <c r="T1565" s="9" t="s">
        <v>54</v>
      </c>
      <c r="U1565" s="9" t="s">
        <v>54</v>
      </c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9" t="s">
        <v>52</v>
      </c>
      <c r="AT1565" s="1"/>
      <c r="AU1565" s="9" t="s">
        <v>52</v>
      </c>
      <c r="AV1565" s="9" t="s">
        <v>52</v>
      </c>
      <c r="AW1565" s="9" t="s">
        <v>4301</v>
      </c>
      <c r="AX1565" s="1">
        <v>1855</v>
      </c>
      <c r="AY1565" s="1"/>
    </row>
    <row r="1566" spans="1:51" ht="30" customHeight="1" x14ac:dyDescent="0.3">
      <c r="A1566" s="10" t="s">
        <v>4277</v>
      </c>
      <c r="B1566" s="10" t="s">
        <v>4302</v>
      </c>
      <c r="C1566" s="10" t="s">
        <v>65</v>
      </c>
      <c r="D1566" s="11"/>
      <c r="E1566" s="12">
        <f>TRUNC(일위대가목록!E1324,0)</f>
        <v>376</v>
      </c>
      <c r="F1566" s="12">
        <f>TRUNC(E1566*D1566, 0)</f>
        <v>0</v>
      </c>
      <c r="G1566" s="12">
        <f>TRUNC(일위대가목록!F1324,0)</f>
        <v>18821</v>
      </c>
      <c r="H1566" s="12">
        <f>TRUNC(G1566*D1566, 0)</f>
        <v>0</v>
      </c>
      <c r="I1566" s="12">
        <f>TRUNC(일위대가목록!G1324,0)</f>
        <v>0</v>
      </c>
      <c r="J1566" s="12">
        <f>TRUNC(I1566*D1566, 0)</f>
        <v>0</v>
      </c>
      <c r="K1566" s="12">
        <f>TRUNC(E1566+G1566+I1566, 0)</f>
        <v>19197</v>
      </c>
      <c r="L1566" s="12">
        <f>TRUNC(F1566+H1566+J1566, 0)</f>
        <v>0</v>
      </c>
      <c r="M1566" s="10" t="s">
        <v>52</v>
      </c>
      <c r="N1566" s="9" t="s">
        <v>4303</v>
      </c>
      <c r="O1566" s="9" t="s">
        <v>52</v>
      </c>
      <c r="P1566" s="9" t="s">
        <v>52</v>
      </c>
      <c r="Q1566" s="9" t="s">
        <v>4276</v>
      </c>
      <c r="R1566" s="9" t="s">
        <v>52</v>
      </c>
      <c r="S1566" s="9" t="s">
        <v>67</v>
      </c>
      <c r="T1566" s="9" t="s">
        <v>54</v>
      </c>
      <c r="U1566" s="9" t="s">
        <v>54</v>
      </c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9" t="s">
        <v>52</v>
      </c>
      <c r="AT1566" s="1"/>
      <c r="AU1566" s="9" t="s">
        <v>52</v>
      </c>
      <c r="AV1566" s="9" t="s">
        <v>52</v>
      </c>
      <c r="AW1566" s="9" t="s">
        <v>4304</v>
      </c>
      <c r="AX1566" s="1">
        <v>1856</v>
      </c>
      <c r="AY1566" s="1"/>
    </row>
    <row r="1567" spans="1:51" ht="30" customHeight="1" x14ac:dyDescent="0.3">
      <c r="A1567" s="10" t="s">
        <v>4277</v>
      </c>
      <c r="B1567" s="10" t="s">
        <v>4305</v>
      </c>
      <c r="C1567" s="10" t="s">
        <v>65</v>
      </c>
      <c r="D1567" s="11"/>
      <c r="E1567" s="12">
        <f>TRUNC(일위대가목록!E1325,0)</f>
        <v>125</v>
      </c>
      <c r="F1567" s="12">
        <f>TRUNC(E1567*D1567, 0)</f>
        <v>0</v>
      </c>
      <c r="G1567" s="12">
        <f>TRUNC(일위대가목록!F1325,0)</f>
        <v>7528</v>
      </c>
      <c r="H1567" s="12">
        <f>TRUNC(G1567*D1567, 0)</f>
        <v>0</v>
      </c>
      <c r="I1567" s="12">
        <f>TRUNC(일위대가목록!G1325,0)</f>
        <v>0</v>
      </c>
      <c r="J1567" s="12">
        <f>TRUNC(I1567*D1567, 0)</f>
        <v>0</v>
      </c>
      <c r="K1567" s="12">
        <f>TRUNC(E1567+G1567+I1567, 0)</f>
        <v>7653</v>
      </c>
      <c r="L1567" s="12">
        <f>TRUNC(F1567+H1567+J1567, 0)</f>
        <v>0</v>
      </c>
      <c r="M1567" s="10" t="s">
        <v>52</v>
      </c>
      <c r="N1567" s="9" t="s">
        <v>4306</v>
      </c>
      <c r="O1567" s="9" t="s">
        <v>52</v>
      </c>
      <c r="P1567" s="9" t="s">
        <v>52</v>
      </c>
      <c r="Q1567" s="9" t="s">
        <v>4276</v>
      </c>
      <c r="R1567" s="9" t="s">
        <v>52</v>
      </c>
      <c r="S1567" s="9" t="s">
        <v>67</v>
      </c>
      <c r="T1567" s="9" t="s">
        <v>54</v>
      </c>
      <c r="U1567" s="9" t="s">
        <v>54</v>
      </c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9" t="s">
        <v>52</v>
      </c>
      <c r="AT1567" s="1"/>
      <c r="AU1567" s="9" t="s">
        <v>52</v>
      </c>
      <c r="AV1567" s="9" t="s">
        <v>52</v>
      </c>
      <c r="AW1567" s="9" t="s">
        <v>4307</v>
      </c>
      <c r="AX1567" s="1">
        <v>1858</v>
      </c>
      <c r="AY1567" s="1"/>
    </row>
    <row r="1568" spans="1:51" ht="30" customHeight="1" x14ac:dyDescent="0.3">
      <c r="A1568" s="10" t="s">
        <v>4277</v>
      </c>
      <c r="B1568" s="10" t="s">
        <v>4308</v>
      </c>
      <c r="C1568" s="10" t="s">
        <v>65</v>
      </c>
      <c r="D1568" s="11"/>
      <c r="E1568" s="12">
        <f>TRUNC(일위대가목록!E1326,0)</f>
        <v>250</v>
      </c>
      <c r="F1568" s="12">
        <f>TRUNC(E1568*D1568, 0)</f>
        <v>0</v>
      </c>
      <c r="G1568" s="12">
        <f>TRUNC(일위대가목록!F1326,0)</f>
        <v>15056</v>
      </c>
      <c r="H1568" s="12">
        <f>TRUNC(G1568*D1568, 0)</f>
        <v>0</v>
      </c>
      <c r="I1568" s="12">
        <f>TRUNC(일위대가목록!G1326,0)</f>
        <v>0</v>
      </c>
      <c r="J1568" s="12">
        <f>TRUNC(I1568*D1568, 0)</f>
        <v>0</v>
      </c>
      <c r="K1568" s="12">
        <f>TRUNC(E1568+G1568+I1568, 0)</f>
        <v>15306</v>
      </c>
      <c r="L1568" s="12">
        <f>TRUNC(F1568+H1568+J1568, 0)</f>
        <v>0</v>
      </c>
      <c r="M1568" s="10" t="s">
        <v>52</v>
      </c>
      <c r="N1568" s="9" t="s">
        <v>4309</v>
      </c>
      <c r="O1568" s="9" t="s">
        <v>52</v>
      </c>
      <c r="P1568" s="9" t="s">
        <v>52</v>
      </c>
      <c r="Q1568" s="9" t="s">
        <v>4276</v>
      </c>
      <c r="R1568" s="9" t="s">
        <v>52</v>
      </c>
      <c r="S1568" s="9" t="s">
        <v>67</v>
      </c>
      <c r="T1568" s="9" t="s">
        <v>54</v>
      </c>
      <c r="U1568" s="9" t="s">
        <v>54</v>
      </c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9" t="s">
        <v>52</v>
      </c>
      <c r="AT1568" s="1"/>
      <c r="AU1568" s="9" t="s">
        <v>52</v>
      </c>
      <c r="AV1568" s="9" t="s">
        <v>52</v>
      </c>
      <c r="AW1568" s="9" t="s">
        <v>4310</v>
      </c>
      <c r="AX1568" s="1">
        <v>1859</v>
      </c>
      <c r="AY1568" s="1"/>
    </row>
    <row r="1569" spans="1:51" ht="30" customHeight="1" x14ac:dyDescent="0.3">
      <c r="A1569" s="10" t="s">
        <v>4277</v>
      </c>
      <c r="B1569" s="10" t="s">
        <v>4311</v>
      </c>
      <c r="C1569" s="10" t="s">
        <v>65</v>
      </c>
      <c r="D1569" s="11"/>
      <c r="E1569" s="12">
        <f>TRUNC(일위대가목록!E1327,0)</f>
        <v>376</v>
      </c>
      <c r="F1569" s="12">
        <f>TRUNC(E1569*D1569, 0)</f>
        <v>0</v>
      </c>
      <c r="G1569" s="12">
        <f>TRUNC(일위대가목록!F1327,0)</f>
        <v>22585</v>
      </c>
      <c r="H1569" s="12">
        <f>TRUNC(G1569*D1569, 0)</f>
        <v>0</v>
      </c>
      <c r="I1569" s="12">
        <f>TRUNC(일위대가목록!G1327,0)</f>
        <v>0</v>
      </c>
      <c r="J1569" s="12">
        <f>TRUNC(I1569*D1569, 0)</f>
        <v>0</v>
      </c>
      <c r="K1569" s="12">
        <f>TRUNC(E1569+G1569+I1569, 0)</f>
        <v>22961</v>
      </c>
      <c r="L1569" s="12">
        <f>TRUNC(F1569+H1569+J1569, 0)</f>
        <v>0</v>
      </c>
      <c r="M1569" s="10" t="s">
        <v>52</v>
      </c>
      <c r="N1569" s="9" t="s">
        <v>4312</v>
      </c>
      <c r="O1569" s="9" t="s">
        <v>52</v>
      </c>
      <c r="P1569" s="9" t="s">
        <v>52</v>
      </c>
      <c r="Q1569" s="9" t="s">
        <v>4276</v>
      </c>
      <c r="R1569" s="9" t="s">
        <v>52</v>
      </c>
      <c r="S1569" s="9" t="s">
        <v>67</v>
      </c>
      <c r="T1569" s="9" t="s">
        <v>54</v>
      </c>
      <c r="U1569" s="9" t="s">
        <v>54</v>
      </c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9" t="s">
        <v>52</v>
      </c>
      <c r="AT1569" s="1"/>
      <c r="AU1569" s="9" t="s">
        <v>52</v>
      </c>
      <c r="AV1569" s="9" t="s">
        <v>52</v>
      </c>
      <c r="AW1569" s="9" t="s">
        <v>4313</v>
      </c>
      <c r="AX1569" s="1">
        <v>1860</v>
      </c>
      <c r="AY1569" s="1"/>
    </row>
    <row r="1570" spans="1:51" ht="30" customHeight="1" x14ac:dyDescent="0.3">
      <c r="A1570" s="10" t="s">
        <v>4314</v>
      </c>
      <c r="B1570" s="10" t="s">
        <v>52</v>
      </c>
      <c r="C1570" s="10" t="s">
        <v>52</v>
      </c>
      <c r="D1570" s="11">
        <v>1</v>
      </c>
      <c r="E1570" s="12">
        <f>SUM(F1571:F1582)</f>
        <v>0</v>
      </c>
      <c r="F1570" s="12">
        <f>TRUNC(E1570*D1570, 0)</f>
        <v>0</v>
      </c>
      <c r="G1570" s="12">
        <f>SUM(H1571:H1582)</f>
        <v>0</v>
      </c>
      <c r="H1570" s="12">
        <f>TRUNC(G1570*D1570, 0)</f>
        <v>0</v>
      </c>
      <c r="I1570" s="12">
        <f>SUM(J1571:J1582)</f>
        <v>0</v>
      </c>
      <c r="J1570" s="12">
        <f>TRUNC(I1570*D1570, 0)</f>
        <v>0</v>
      </c>
      <c r="K1570" s="12">
        <f>SUM(L1571:L1582)</f>
        <v>0</v>
      </c>
      <c r="L1570" s="12">
        <f>TRUNC(F1570+H1570+J1570, 0)</f>
        <v>0</v>
      </c>
      <c r="M1570" s="10" t="s">
        <v>52</v>
      </c>
      <c r="N1570" s="9" t="s">
        <v>52</v>
      </c>
      <c r="O1570" s="9" t="s">
        <v>52</v>
      </c>
      <c r="P1570" s="9" t="s">
        <v>52</v>
      </c>
      <c r="Q1570" s="9" t="s">
        <v>4315</v>
      </c>
      <c r="R1570" s="9" t="s">
        <v>4219</v>
      </c>
      <c r="S1570" s="9" t="s">
        <v>54</v>
      </c>
      <c r="T1570" s="9" t="s">
        <v>54</v>
      </c>
      <c r="U1570" s="9" t="s">
        <v>54</v>
      </c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9" t="s">
        <v>52</v>
      </c>
      <c r="AT1570" s="1">
        <v>5</v>
      </c>
      <c r="AU1570" s="9" t="s">
        <v>52</v>
      </c>
      <c r="AV1570" s="9" t="s">
        <v>52</v>
      </c>
      <c r="AW1570" s="9" t="s">
        <v>4315</v>
      </c>
      <c r="AX1570" s="1">
        <v>1908</v>
      </c>
      <c r="AY1570" s="1"/>
    </row>
    <row r="1571" spans="1:51" ht="30" customHeight="1" x14ac:dyDescent="0.3">
      <c r="A1571" s="10" t="s">
        <v>4316</v>
      </c>
      <c r="B1571" s="10" t="s">
        <v>4278</v>
      </c>
      <c r="C1571" s="10" t="s">
        <v>65</v>
      </c>
      <c r="D1571" s="11"/>
      <c r="E1571" s="12">
        <f>TRUNC(일위대가목록!E1328,0)</f>
        <v>58</v>
      </c>
      <c r="F1571" s="12">
        <f>TRUNC(E1571*D1571, 0)</f>
        <v>0</v>
      </c>
      <c r="G1571" s="12">
        <f>TRUNC(일위대가목록!F1328,0)</f>
        <v>2901</v>
      </c>
      <c r="H1571" s="12">
        <f>TRUNC(G1571*D1571, 0)</f>
        <v>0</v>
      </c>
      <c r="I1571" s="12">
        <f>TRUNC(일위대가목록!G1328,0)</f>
        <v>0</v>
      </c>
      <c r="J1571" s="12">
        <f>TRUNC(I1571*D1571, 0)</f>
        <v>0</v>
      </c>
      <c r="K1571" s="12">
        <f>TRUNC(E1571+G1571+I1571, 0)</f>
        <v>2959</v>
      </c>
      <c r="L1571" s="12">
        <f>TRUNC(F1571+H1571+J1571, 0)</f>
        <v>0</v>
      </c>
      <c r="M1571" s="10" t="s">
        <v>52</v>
      </c>
      <c r="N1571" s="9" t="s">
        <v>4317</v>
      </c>
      <c r="O1571" s="9" t="s">
        <v>52</v>
      </c>
      <c r="P1571" s="9" t="s">
        <v>52</v>
      </c>
      <c r="Q1571" s="9" t="s">
        <v>4315</v>
      </c>
      <c r="R1571" s="9" t="s">
        <v>52</v>
      </c>
      <c r="S1571" s="9" t="s">
        <v>67</v>
      </c>
      <c r="T1571" s="9" t="s">
        <v>54</v>
      </c>
      <c r="U1571" s="9" t="s">
        <v>54</v>
      </c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9" t="s">
        <v>52</v>
      </c>
      <c r="AT1571" s="1"/>
      <c r="AU1571" s="9" t="s">
        <v>52</v>
      </c>
      <c r="AV1571" s="9" t="s">
        <v>52</v>
      </c>
      <c r="AW1571" s="9" t="s">
        <v>4318</v>
      </c>
      <c r="AX1571" s="1">
        <v>1862</v>
      </c>
      <c r="AY1571" s="1"/>
    </row>
    <row r="1572" spans="1:51" ht="30" customHeight="1" x14ac:dyDescent="0.3">
      <c r="A1572" s="10" t="s">
        <v>4316</v>
      </c>
      <c r="B1572" s="10" t="s">
        <v>4281</v>
      </c>
      <c r="C1572" s="10" t="s">
        <v>65</v>
      </c>
      <c r="D1572" s="11"/>
      <c r="E1572" s="12">
        <f>TRUNC(일위대가목록!E1329,0)</f>
        <v>116</v>
      </c>
      <c r="F1572" s="12">
        <f>TRUNC(E1572*D1572, 0)</f>
        <v>0</v>
      </c>
      <c r="G1572" s="12">
        <f>TRUNC(일위대가목록!F1329,0)</f>
        <v>5802</v>
      </c>
      <c r="H1572" s="12">
        <f>TRUNC(G1572*D1572, 0)</f>
        <v>0</v>
      </c>
      <c r="I1572" s="12">
        <f>TRUNC(일위대가목록!G1329,0)</f>
        <v>0</v>
      </c>
      <c r="J1572" s="12">
        <f>TRUNC(I1572*D1572, 0)</f>
        <v>0</v>
      </c>
      <c r="K1572" s="12">
        <f>TRUNC(E1572+G1572+I1572, 0)</f>
        <v>5918</v>
      </c>
      <c r="L1572" s="12">
        <f>TRUNC(F1572+H1572+J1572, 0)</f>
        <v>0</v>
      </c>
      <c r="M1572" s="10" t="s">
        <v>52</v>
      </c>
      <c r="N1572" s="9" t="s">
        <v>4319</v>
      </c>
      <c r="O1572" s="9" t="s">
        <v>52</v>
      </c>
      <c r="P1572" s="9" t="s">
        <v>52</v>
      </c>
      <c r="Q1572" s="9" t="s">
        <v>4315</v>
      </c>
      <c r="R1572" s="9" t="s">
        <v>52</v>
      </c>
      <c r="S1572" s="9" t="s">
        <v>67</v>
      </c>
      <c r="T1572" s="9" t="s">
        <v>54</v>
      </c>
      <c r="U1572" s="9" t="s">
        <v>54</v>
      </c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9" t="s">
        <v>52</v>
      </c>
      <c r="AT1572" s="1"/>
      <c r="AU1572" s="9" t="s">
        <v>52</v>
      </c>
      <c r="AV1572" s="9" t="s">
        <v>52</v>
      </c>
      <c r="AW1572" s="9" t="s">
        <v>4320</v>
      </c>
      <c r="AX1572" s="1">
        <v>1863</v>
      </c>
      <c r="AY1572" s="1"/>
    </row>
    <row r="1573" spans="1:51" ht="30" customHeight="1" x14ac:dyDescent="0.3">
      <c r="A1573" s="10" t="s">
        <v>4316</v>
      </c>
      <c r="B1573" s="10" t="s">
        <v>4284</v>
      </c>
      <c r="C1573" s="10" t="s">
        <v>65</v>
      </c>
      <c r="D1573" s="11"/>
      <c r="E1573" s="12">
        <f>TRUNC(일위대가목록!E1330,0)</f>
        <v>174</v>
      </c>
      <c r="F1573" s="12">
        <f>TRUNC(E1573*D1573, 0)</f>
        <v>0</v>
      </c>
      <c r="G1573" s="12">
        <f>TRUNC(일위대가목록!F1330,0)</f>
        <v>8703</v>
      </c>
      <c r="H1573" s="12">
        <f>TRUNC(G1573*D1573, 0)</f>
        <v>0</v>
      </c>
      <c r="I1573" s="12">
        <f>TRUNC(일위대가목록!G1330,0)</f>
        <v>0</v>
      </c>
      <c r="J1573" s="12">
        <f>TRUNC(I1573*D1573, 0)</f>
        <v>0</v>
      </c>
      <c r="K1573" s="12">
        <f>TRUNC(E1573+G1573+I1573, 0)</f>
        <v>8877</v>
      </c>
      <c r="L1573" s="12">
        <f>TRUNC(F1573+H1573+J1573, 0)</f>
        <v>0</v>
      </c>
      <c r="M1573" s="10" t="s">
        <v>52</v>
      </c>
      <c r="N1573" s="9" t="s">
        <v>4321</v>
      </c>
      <c r="O1573" s="9" t="s">
        <v>52</v>
      </c>
      <c r="P1573" s="9" t="s">
        <v>52</v>
      </c>
      <c r="Q1573" s="9" t="s">
        <v>4315</v>
      </c>
      <c r="R1573" s="9" t="s">
        <v>52</v>
      </c>
      <c r="S1573" s="9" t="s">
        <v>67</v>
      </c>
      <c r="T1573" s="9" t="s">
        <v>54</v>
      </c>
      <c r="U1573" s="9" t="s">
        <v>54</v>
      </c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9" t="s">
        <v>52</v>
      </c>
      <c r="AT1573" s="1"/>
      <c r="AU1573" s="9" t="s">
        <v>52</v>
      </c>
      <c r="AV1573" s="9" t="s">
        <v>52</v>
      </c>
      <c r="AW1573" s="9" t="s">
        <v>4322</v>
      </c>
      <c r="AX1573" s="1">
        <v>1864</v>
      </c>
      <c r="AY1573" s="1"/>
    </row>
    <row r="1574" spans="1:51" ht="30" customHeight="1" x14ac:dyDescent="0.3">
      <c r="A1574" s="10" t="s">
        <v>4316</v>
      </c>
      <c r="B1574" s="10" t="s">
        <v>4287</v>
      </c>
      <c r="C1574" s="10" t="s">
        <v>65</v>
      </c>
      <c r="D1574" s="11"/>
      <c r="E1574" s="12">
        <f>TRUNC(일위대가목록!E1331,0)</f>
        <v>58</v>
      </c>
      <c r="F1574" s="12">
        <f>TRUNC(E1574*D1574, 0)</f>
        <v>0</v>
      </c>
      <c r="G1574" s="12">
        <f>TRUNC(일위대가목록!F1331,0)</f>
        <v>3481</v>
      </c>
      <c r="H1574" s="12">
        <f>TRUNC(G1574*D1574, 0)</f>
        <v>0</v>
      </c>
      <c r="I1574" s="12">
        <f>TRUNC(일위대가목록!G1331,0)</f>
        <v>0</v>
      </c>
      <c r="J1574" s="12">
        <f>TRUNC(I1574*D1574, 0)</f>
        <v>0</v>
      </c>
      <c r="K1574" s="12">
        <f>TRUNC(E1574+G1574+I1574, 0)</f>
        <v>3539</v>
      </c>
      <c r="L1574" s="12">
        <f>TRUNC(F1574+H1574+J1574, 0)</f>
        <v>0</v>
      </c>
      <c r="M1574" s="10" t="s">
        <v>52</v>
      </c>
      <c r="N1574" s="9" t="s">
        <v>4323</v>
      </c>
      <c r="O1574" s="9" t="s">
        <v>52</v>
      </c>
      <c r="P1574" s="9" t="s">
        <v>52</v>
      </c>
      <c r="Q1574" s="9" t="s">
        <v>4315</v>
      </c>
      <c r="R1574" s="9" t="s">
        <v>52</v>
      </c>
      <c r="S1574" s="9" t="s">
        <v>67</v>
      </c>
      <c r="T1574" s="9" t="s">
        <v>54</v>
      </c>
      <c r="U1574" s="9" t="s">
        <v>54</v>
      </c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9" t="s">
        <v>52</v>
      </c>
      <c r="AT1574" s="1"/>
      <c r="AU1574" s="9" t="s">
        <v>52</v>
      </c>
      <c r="AV1574" s="9" t="s">
        <v>52</v>
      </c>
      <c r="AW1574" s="9" t="s">
        <v>4324</v>
      </c>
      <c r="AX1574" s="1">
        <v>1866</v>
      </c>
      <c r="AY1574" s="1"/>
    </row>
    <row r="1575" spans="1:51" ht="30" customHeight="1" x14ac:dyDescent="0.3">
      <c r="A1575" s="10" t="s">
        <v>4316</v>
      </c>
      <c r="B1575" s="10" t="s">
        <v>4290</v>
      </c>
      <c r="C1575" s="10" t="s">
        <v>65</v>
      </c>
      <c r="D1575" s="11"/>
      <c r="E1575" s="12">
        <f>TRUNC(일위대가목록!E1332,0)</f>
        <v>116</v>
      </c>
      <c r="F1575" s="12">
        <f>TRUNC(E1575*D1575, 0)</f>
        <v>0</v>
      </c>
      <c r="G1575" s="12">
        <f>TRUNC(일위대가목록!F1332,0)</f>
        <v>6962</v>
      </c>
      <c r="H1575" s="12">
        <f>TRUNC(G1575*D1575, 0)</f>
        <v>0</v>
      </c>
      <c r="I1575" s="12">
        <f>TRUNC(일위대가목록!G1332,0)</f>
        <v>0</v>
      </c>
      <c r="J1575" s="12">
        <f>TRUNC(I1575*D1575, 0)</f>
        <v>0</v>
      </c>
      <c r="K1575" s="12">
        <f>TRUNC(E1575+G1575+I1575, 0)</f>
        <v>7078</v>
      </c>
      <c r="L1575" s="12">
        <f>TRUNC(F1575+H1575+J1575, 0)</f>
        <v>0</v>
      </c>
      <c r="M1575" s="10" t="s">
        <v>52</v>
      </c>
      <c r="N1575" s="9" t="s">
        <v>4325</v>
      </c>
      <c r="O1575" s="9" t="s">
        <v>52</v>
      </c>
      <c r="P1575" s="9" t="s">
        <v>52</v>
      </c>
      <c r="Q1575" s="9" t="s">
        <v>4315</v>
      </c>
      <c r="R1575" s="9" t="s">
        <v>52</v>
      </c>
      <c r="S1575" s="9" t="s">
        <v>67</v>
      </c>
      <c r="T1575" s="9" t="s">
        <v>54</v>
      </c>
      <c r="U1575" s="9" t="s">
        <v>54</v>
      </c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9" t="s">
        <v>52</v>
      </c>
      <c r="AT1575" s="1"/>
      <c r="AU1575" s="9" t="s">
        <v>52</v>
      </c>
      <c r="AV1575" s="9" t="s">
        <v>52</v>
      </c>
      <c r="AW1575" s="9" t="s">
        <v>4326</v>
      </c>
      <c r="AX1575" s="1">
        <v>1867</v>
      </c>
      <c r="AY1575" s="1"/>
    </row>
    <row r="1576" spans="1:51" ht="30" customHeight="1" x14ac:dyDescent="0.3">
      <c r="A1576" s="10" t="s">
        <v>4316</v>
      </c>
      <c r="B1576" s="10" t="s">
        <v>4293</v>
      </c>
      <c r="C1576" s="10" t="s">
        <v>65</v>
      </c>
      <c r="D1576" s="11"/>
      <c r="E1576" s="12">
        <f>TRUNC(일위대가목록!E1333,0)</f>
        <v>174</v>
      </c>
      <c r="F1576" s="12">
        <f>TRUNC(E1576*D1576, 0)</f>
        <v>0</v>
      </c>
      <c r="G1576" s="12">
        <f>TRUNC(일위대가목록!F1333,0)</f>
        <v>10443</v>
      </c>
      <c r="H1576" s="12">
        <f>TRUNC(G1576*D1576, 0)</f>
        <v>0</v>
      </c>
      <c r="I1576" s="12">
        <f>TRUNC(일위대가목록!G1333,0)</f>
        <v>0</v>
      </c>
      <c r="J1576" s="12">
        <f>TRUNC(I1576*D1576, 0)</f>
        <v>0</v>
      </c>
      <c r="K1576" s="12">
        <f>TRUNC(E1576+G1576+I1576, 0)</f>
        <v>10617</v>
      </c>
      <c r="L1576" s="12">
        <f>TRUNC(F1576+H1576+J1576, 0)</f>
        <v>0</v>
      </c>
      <c r="M1576" s="10" t="s">
        <v>52</v>
      </c>
      <c r="N1576" s="9" t="s">
        <v>4327</v>
      </c>
      <c r="O1576" s="9" t="s">
        <v>52</v>
      </c>
      <c r="P1576" s="9" t="s">
        <v>52</v>
      </c>
      <c r="Q1576" s="9" t="s">
        <v>4315</v>
      </c>
      <c r="R1576" s="9" t="s">
        <v>52</v>
      </c>
      <c r="S1576" s="9" t="s">
        <v>67</v>
      </c>
      <c r="T1576" s="9" t="s">
        <v>54</v>
      </c>
      <c r="U1576" s="9" t="s">
        <v>54</v>
      </c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9" t="s">
        <v>52</v>
      </c>
      <c r="AT1576" s="1"/>
      <c r="AU1576" s="9" t="s">
        <v>52</v>
      </c>
      <c r="AV1576" s="9" t="s">
        <v>52</v>
      </c>
      <c r="AW1576" s="9" t="s">
        <v>4328</v>
      </c>
      <c r="AX1576" s="1">
        <v>1868</v>
      </c>
      <c r="AY1576" s="1"/>
    </row>
    <row r="1577" spans="1:51" ht="30" customHeight="1" x14ac:dyDescent="0.3">
      <c r="A1577" s="10" t="s">
        <v>4316</v>
      </c>
      <c r="B1577" s="10" t="s">
        <v>4296</v>
      </c>
      <c r="C1577" s="10" t="s">
        <v>65</v>
      </c>
      <c r="D1577" s="11"/>
      <c r="E1577" s="12">
        <f>TRUNC(일위대가목록!E1334,0)</f>
        <v>70</v>
      </c>
      <c r="F1577" s="12">
        <f>TRUNC(E1577*D1577, 0)</f>
        <v>0</v>
      </c>
      <c r="G1577" s="12">
        <f>TRUNC(일위대가목록!F1334,0)</f>
        <v>3526</v>
      </c>
      <c r="H1577" s="12">
        <f>TRUNC(G1577*D1577, 0)</f>
        <v>0</v>
      </c>
      <c r="I1577" s="12">
        <f>TRUNC(일위대가목록!G1334,0)</f>
        <v>0</v>
      </c>
      <c r="J1577" s="12">
        <f>TRUNC(I1577*D1577, 0)</f>
        <v>0</v>
      </c>
      <c r="K1577" s="12">
        <f>TRUNC(E1577+G1577+I1577, 0)</f>
        <v>3596</v>
      </c>
      <c r="L1577" s="12">
        <f>TRUNC(F1577+H1577+J1577, 0)</f>
        <v>0</v>
      </c>
      <c r="M1577" s="10" t="s">
        <v>52</v>
      </c>
      <c r="N1577" s="9" t="s">
        <v>4329</v>
      </c>
      <c r="O1577" s="9" t="s">
        <v>52</v>
      </c>
      <c r="P1577" s="9" t="s">
        <v>52</v>
      </c>
      <c r="Q1577" s="9" t="s">
        <v>4315</v>
      </c>
      <c r="R1577" s="9" t="s">
        <v>52</v>
      </c>
      <c r="S1577" s="9" t="s">
        <v>67</v>
      </c>
      <c r="T1577" s="9" t="s">
        <v>54</v>
      </c>
      <c r="U1577" s="9" t="s">
        <v>54</v>
      </c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9" t="s">
        <v>52</v>
      </c>
      <c r="AT1577" s="1"/>
      <c r="AU1577" s="9" t="s">
        <v>52</v>
      </c>
      <c r="AV1577" s="9" t="s">
        <v>52</v>
      </c>
      <c r="AW1577" s="9" t="s">
        <v>4330</v>
      </c>
      <c r="AX1577" s="1">
        <v>1870</v>
      </c>
      <c r="AY1577" s="1"/>
    </row>
    <row r="1578" spans="1:51" ht="30" customHeight="1" x14ac:dyDescent="0.3">
      <c r="A1578" s="10" t="s">
        <v>4316</v>
      </c>
      <c r="B1578" s="10" t="s">
        <v>4299</v>
      </c>
      <c r="C1578" s="10" t="s">
        <v>65</v>
      </c>
      <c r="D1578" s="11"/>
      <c r="E1578" s="12">
        <f>TRUNC(일위대가목록!E1335,0)</f>
        <v>141</v>
      </c>
      <c r="F1578" s="12">
        <f>TRUNC(E1578*D1578, 0)</f>
        <v>0</v>
      </c>
      <c r="G1578" s="12">
        <f>TRUNC(일위대가목록!F1335,0)</f>
        <v>7052</v>
      </c>
      <c r="H1578" s="12">
        <f>TRUNC(G1578*D1578, 0)</f>
        <v>0</v>
      </c>
      <c r="I1578" s="12">
        <f>TRUNC(일위대가목록!G1335,0)</f>
        <v>0</v>
      </c>
      <c r="J1578" s="12">
        <f>TRUNC(I1578*D1578, 0)</f>
        <v>0</v>
      </c>
      <c r="K1578" s="12">
        <f>TRUNC(E1578+G1578+I1578, 0)</f>
        <v>7193</v>
      </c>
      <c r="L1578" s="12">
        <f>TRUNC(F1578+H1578+J1578, 0)</f>
        <v>0</v>
      </c>
      <c r="M1578" s="10" t="s">
        <v>52</v>
      </c>
      <c r="N1578" s="9" t="s">
        <v>4331</v>
      </c>
      <c r="O1578" s="9" t="s">
        <v>52</v>
      </c>
      <c r="P1578" s="9" t="s">
        <v>52</v>
      </c>
      <c r="Q1578" s="9" t="s">
        <v>4315</v>
      </c>
      <c r="R1578" s="9" t="s">
        <v>52</v>
      </c>
      <c r="S1578" s="9" t="s">
        <v>67</v>
      </c>
      <c r="T1578" s="9" t="s">
        <v>54</v>
      </c>
      <c r="U1578" s="9" t="s">
        <v>54</v>
      </c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9" t="s">
        <v>52</v>
      </c>
      <c r="AT1578" s="1"/>
      <c r="AU1578" s="9" t="s">
        <v>52</v>
      </c>
      <c r="AV1578" s="9" t="s">
        <v>52</v>
      </c>
      <c r="AW1578" s="9" t="s">
        <v>4332</v>
      </c>
      <c r="AX1578" s="1">
        <v>1871</v>
      </c>
      <c r="AY1578" s="1"/>
    </row>
    <row r="1579" spans="1:51" ht="30" customHeight="1" x14ac:dyDescent="0.3">
      <c r="A1579" s="10" t="s">
        <v>4316</v>
      </c>
      <c r="B1579" s="10" t="s">
        <v>4302</v>
      </c>
      <c r="C1579" s="10" t="s">
        <v>65</v>
      </c>
      <c r="D1579" s="11"/>
      <c r="E1579" s="12">
        <f>TRUNC(일위대가목록!E1336,0)</f>
        <v>211</v>
      </c>
      <c r="F1579" s="12">
        <f>TRUNC(E1579*D1579, 0)</f>
        <v>0</v>
      </c>
      <c r="G1579" s="12">
        <f>TRUNC(일위대가목록!F1336,0)</f>
        <v>10578</v>
      </c>
      <c r="H1579" s="12">
        <f>TRUNC(G1579*D1579, 0)</f>
        <v>0</v>
      </c>
      <c r="I1579" s="12">
        <f>TRUNC(일위대가목록!G1336,0)</f>
        <v>0</v>
      </c>
      <c r="J1579" s="12">
        <f>TRUNC(I1579*D1579, 0)</f>
        <v>0</v>
      </c>
      <c r="K1579" s="12">
        <f>TRUNC(E1579+G1579+I1579, 0)</f>
        <v>10789</v>
      </c>
      <c r="L1579" s="12">
        <f>TRUNC(F1579+H1579+J1579, 0)</f>
        <v>0</v>
      </c>
      <c r="M1579" s="10" t="s">
        <v>52</v>
      </c>
      <c r="N1579" s="9" t="s">
        <v>4333</v>
      </c>
      <c r="O1579" s="9" t="s">
        <v>52</v>
      </c>
      <c r="P1579" s="9" t="s">
        <v>52</v>
      </c>
      <c r="Q1579" s="9" t="s">
        <v>4315</v>
      </c>
      <c r="R1579" s="9" t="s">
        <v>52</v>
      </c>
      <c r="S1579" s="9" t="s">
        <v>67</v>
      </c>
      <c r="T1579" s="9" t="s">
        <v>54</v>
      </c>
      <c r="U1579" s="9" t="s">
        <v>54</v>
      </c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9" t="s">
        <v>52</v>
      </c>
      <c r="AT1579" s="1"/>
      <c r="AU1579" s="9" t="s">
        <v>52</v>
      </c>
      <c r="AV1579" s="9" t="s">
        <v>52</v>
      </c>
      <c r="AW1579" s="9" t="s">
        <v>4334</v>
      </c>
      <c r="AX1579" s="1">
        <v>1872</v>
      </c>
      <c r="AY1579" s="1"/>
    </row>
    <row r="1580" spans="1:51" ht="30" customHeight="1" x14ac:dyDescent="0.3">
      <c r="A1580" s="10" t="s">
        <v>4316</v>
      </c>
      <c r="B1580" s="10" t="s">
        <v>4305</v>
      </c>
      <c r="C1580" s="10" t="s">
        <v>65</v>
      </c>
      <c r="D1580" s="11"/>
      <c r="E1580" s="12">
        <f>TRUNC(일위대가목록!E1337,0)</f>
        <v>70</v>
      </c>
      <c r="F1580" s="12">
        <f>TRUNC(E1580*D1580, 0)</f>
        <v>0</v>
      </c>
      <c r="G1580" s="12">
        <f>TRUNC(일위대가목록!F1337,0)</f>
        <v>4231</v>
      </c>
      <c r="H1580" s="12">
        <f>TRUNC(G1580*D1580, 0)</f>
        <v>0</v>
      </c>
      <c r="I1580" s="12">
        <f>TRUNC(일위대가목록!G1337,0)</f>
        <v>0</v>
      </c>
      <c r="J1580" s="12">
        <f>TRUNC(I1580*D1580, 0)</f>
        <v>0</v>
      </c>
      <c r="K1580" s="12">
        <f>TRUNC(E1580+G1580+I1580, 0)</f>
        <v>4301</v>
      </c>
      <c r="L1580" s="12">
        <f>TRUNC(F1580+H1580+J1580, 0)</f>
        <v>0</v>
      </c>
      <c r="M1580" s="10" t="s">
        <v>52</v>
      </c>
      <c r="N1580" s="9" t="s">
        <v>4335</v>
      </c>
      <c r="O1580" s="9" t="s">
        <v>52</v>
      </c>
      <c r="P1580" s="9" t="s">
        <v>52</v>
      </c>
      <c r="Q1580" s="9" t="s">
        <v>4315</v>
      </c>
      <c r="R1580" s="9" t="s">
        <v>52</v>
      </c>
      <c r="S1580" s="9" t="s">
        <v>67</v>
      </c>
      <c r="T1580" s="9" t="s">
        <v>54</v>
      </c>
      <c r="U1580" s="9" t="s">
        <v>54</v>
      </c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9" t="s">
        <v>52</v>
      </c>
      <c r="AT1580" s="1"/>
      <c r="AU1580" s="9" t="s">
        <v>52</v>
      </c>
      <c r="AV1580" s="9" t="s">
        <v>52</v>
      </c>
      <c r="AW1580" s="9" t="s">
        <v>4336</v>
      </c>
      <c r="AX1580" s="1">
        <v>1874</v>
      </c>
      <c r="AY1580" s="1"/>
    </row>
    <row r="1581" spans="1:51" ht="30" customHeight="1" x14ac:dyDescent="0.3">
      <c r="A1581" s="10" t="s">
        <v>4316</v>
      </c>
      <c r="B1581" s="10" t="s">
        <v>4308</v>
      </c>
      <c r="C1581" s="10" t="s">
        <v>65</v>
      </c>
      <c r="D1581" s="11"/>
      <c r="E1581" s="12">
        <f>TRUNC(일위대가목록!E1338,0)</f>
        <v>141</v>
      </c>
      <c r="F1581" s="12">
        <f>TRUNC(E1581*D1581, 0)</f>
        <v>0</v>
      </c>
      <c r="G1581" s="12">
        <f>TRUNC(일위대가목록!F1338,0)</f>
        <v>8463</v>
      </c>
      <c r="H1581" s="12">
        <f>TRUNC(G1581*D1581, 0)</f>
        <v>0</v>
      </c>
      <c r="I1581" s="12">
        <f>TRUNC(일위대가목록!G1338,0)</f>
        <v>0</v>
      </c>
      <c r="J1581" s="12">
        <f>TRUNC(I1581*D1581, 0)</f>
        <v>0</v>
      </c>
      <c r="K1581" s="12">
        <f>TRUNC(E1581+G1581+I1581, 0)</f>
        <v>8604</v>
      </c>
      <c r="L1581" s="12">
        <f>TRUNC(F1581+H1581+J1581, 0)</f>
        <v>0</v>
      </c>
      <c r="M1581" s="10" t="s">
        <v>52</v>
      </c>
      <c r="N1581" s="9" t="s">
        <v>4337</v>
      </c>
      <c r="O1581" s="9" t="s">
        <v>52</v>
      </c>
      <c r="P1581" s="9" t="s">
        <v>52</v>
      </c>
      <c r="Q1581" s="9" t="s">
        <v>4315</v>
      </c>
      <c r="R1581" s="9" t="s">
        <v>52</v>
      </c>
      <c r="S1581" s="9" t="s">
        <v>67</v>
      </c>
      <c r="T1581" s="9" t="s">
        <v>54</v>
      </c>
      <c r="U1581" s="9" t="s">
        <v>54</v>
      </c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9" t="s">
        <v>52</v>
      </c>
      <c r="AT1581" s="1"/>
      <c r="AU1581" s="9" t="s">
        <v>52</v>
      </c>
      <c r="AV1581" s="9" t="s">
        <v>52</v>
      </c>
      <c r="AW1581" s="9" t="s">
        <v>4338</v>
      </c>
      <c r="AX1581" s="1">
        <v>1875</v>
      </c>
      <c r="AY1581" s="1"/>
    </row>
    <row r="1582" spans="1:51" ht="30" customHeight="1" x14ac:dyDescent="0.3">
      <c r="A1582" s="10" t="s">
        <v>4316</v>
      </c>
      <c r="B1582" s="10" t="s">
        <v>4311</v>
      </c>
      <c r="C1582" s="10" t="s">
        <v>65</v>
      </c>
      <c r="D1582" s="11"/>
      <c r="E1582" s="12">
        <f>TRUNC(일위대가목록!E1339,0)</f>
        <v>211</v>
      </c>
      <c r="F1582" s="12">
        <f>TRUNC(E1582*D1582, 0)</f>
        <v>0</v>
      </c>
      <c r="G1582" s="12">
        <f>TRUNC(일위대가목록!F1339,0)</f>
        <v>12694</v>
      </c>
      <c r="H1582" s="12">
        <f>TRUNC(G1582*D1582, 0)</f>
        <v>0</v>
      </c>
      <c r="I1582" s="12">
        <f>TRUNC(일위대가목록!G1339,0)</f>
        <v>0</v>
      </c>
      <c r="J1582" s="12">
        <f>TRUNC(I1582*D1582, 0)</f>
        <v>0</v>
      </c>
      <c r="K1582" s="12">
        <f>TRUNC(E1582+G1582+I1582, 0)</f>
        <v>12905</v>
      </c>
      <c r="L1582" s="12">
        <f>TRUNC(F1582+H1582+J1582, 0)</f>
        <v>0</v>
      </c>
      <c r="M1582" s="10" t="s">
        <v>52</v>
      </c>
      <c r="N1582" s="9" t="s">
        <v>4339</v>
      </c>
      <c r="O1582" s="9" t="s">
        <v>52</v>
      </c>
      <c r="P1582" s="9" t="s">
        <v>52</v>
      </c>
      <c r="Q1582" s="9" t="s">
        <v>4315</v>
      </c>
      <c r="R1582" s="9" t="s">
        <v>52</v>
      </c>
      <c r="S1582" s="9" t="s">
        <v>67</v>
      </c>
      <c r="T1582" s="9" t="s">
        <v>54</v>
      </c>
      <c r="U1582" s="9" t="s">
        <v>54</v>
      </c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9" t="s">
        <v>52</v>
      </c>
      <c r="AT1582" s="1"/>
      <c r="AU1582" s="9" t="s">
        <v>52</v>
      </c>
      <c r="AV1582" s="9" t="s">
        <v>52</v>
      </c>
      <c r="AW1582" s="9" t="s">
        <v>4340</v>
      </c>
      <c r="AX1582" s="1">
        <v>1876</v>
      </c>
      <c r="AY1582" s="1"/>
    </row>
    <row r="1583" spans="1:51" ht="30" customHeight="1" x14ac:dyDescent="0.3">
      <c r="A1583" s="10" t="s">
        <v>4341</v>
      </c>
      <c r="B1583" s="10" t="s">
        <v>52</v>
      </c>
      <c r="C1583" s="10" t="s">
        <v>52</v>
      </c>
      <c r="D1583" s="11">
        <v>1</v>
      </c>
      <c r="E1583" s="12">
        <f>SUM(F1584:F1589)</f>
        <v>0</v>
      </c>
      <c r="F1583" s="12">
        <f>TRUNC(E1583*D1583, 0)</f>
        <v>0</v>
      </c>
      <c r="G1583" s="12">
        <f>SUM(H1584:H1589)</f>
        <v>0</v>
      </c>
      <c r="H1583" s="12">
        <f>TRUNC(G1583*D1583, 0)</f>
        <v>0</v>
      </c>
      <c r="I1583" s="12">
        <f>SUM(J1584:J1589)</f>
        <v>0</v>
      </c>
      <c r="J1583" s="12">
        <f>TRUNC(I1583*D1583, 0)</f>
        <v>0</v>
      </c>
      <c r="K1583" s="12">
        <f>SUM(L1584:L1589)</f>
        <v>0</v>
      </c>
      <c r="L1583" s="12">
        <f>TRUNC(F1583+H1583+J1583, 0)</f>
        <v>0</v>
      </c>
      <c r="M1583" s="10" t="s">
        <v>52</v>
      </c>
      <c r="N1583" s="9" t="s">
        <v>52</v>
      </c>
      <c r="O1583" s="9" t="s">
        <v>52</v>
      </c>
      <c r="P1583" s="9" t="s">
        <v>52</v>
      </c>
      <c r="Q1583" s="9" t="s">
        <v>4342</v>
      </c>
      <c r="R1583" s="9" t="s">
        <v>4219</v>
      </c>
      <c r="S1583" s="9" t="s">
        <v>54</v>
      </c>
      <c r="T1583" s="9" t="s">
        <v>54</v>
      </c>
      <c r="U1583" s="9" t="s">
        <v>54</v>
      </c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9" t="s">
        <v>52</v>
      </c>
      <c r="AT1583" s="1">
        <v>5</v>
      </c>
      <c r="AU1583" s="9" t="s">
        <v>52</v>
      </c>
      <c r="AV1583" s="9" t="s">
        <v>52</v>
      </c>
      <c r="AW1583" s="9" t="s">
        <v>4342</v>
      </c>
      <c r="AX1583" s="1">
        <v>1909</v>
      </c>
      <c r="AY1583" s="1"/>
    </row>
    <row r="1584" spans="1:51" ht="30" customHeight="1" x14ac:dyDescent="0.3">
      <c r="A1584" s="10" t="s">
        <v>4343</v>
      </c>
      <c r="B1584" s="10" t="s">
        <v>4278</v>
      </c>
      <c r="C1584" s="10" t="s">
        <v>65</v>
      </c>
      <c r="D1584" s="11"/>
      <c r="E1584" s="12">
        <f>TRUNC(일위대가목록!E1340,0)</f>
        <v>79</v>
      </c>
      <c r="F1584" s="12">
        <f>TRUNC(E1584*D1584, 0)</f>
        <v>0</v>
      </c>
      <c r="G1584" s="12">
        <f>TRUNC(일위대가목록!F1340,0)</f>
        <v>3997</v>
      </c>
      <c r="H1584" s="12">
        <f>TRUNC(G1584*D1584, 0)</f>
        <v>0</v>
      </c>
      <c r="I1584" s="12">
        <f>TRUNC(일위대가목록!G1340,0)</f>
        <v>0</v>
      </c>
      <c r="J1584" s="12">
        <f>TRUNC(I1584*D1584, 0)</f>
        <v>0</v>
      </c>
      <c r="K1584" s="12">
        <f>TRUNC(E1584+G1584+I1584, 0)</f>
        <v>4076</v>
      </c>
      <c r="L1584" s="12">
        <f>TRUNC(F1584+H1584+J1584, 0)</f>
        <v>0</v>
      </c>
      <c r="M1584" s="10" t="s">
        <v>52</v>
      </c>
      <c r="N1584" s="9" t="s">
        <v>4344</v>
      </c>
      <c r="O1584" s="9" t="s">
        <v>52</v>
      </c>
      <c r="P1584" s="9" t="s">
        <v>52</v>
      </c>
      <c r="Q1584" s="9" t="s">
        <v>4342</v>
      </c>
      <c r="R1584" s="9" t="s">
        <v>52</v>
      </c>
      <c r="S1584" s="9" t="s">
        <v>67</v>
      </c>
      <c r="T1584" s="9" t="s">
        <v>54</v>
      </c>
      <c r="U1584" s="9" t="s">
        <v>54</v>
      </c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9" t="s">
        <v>52</v>
      </c>
      <c r="AT1584" s="1"/>
      <c r="AU1584" s="9" t="s">
        <v>52</v>
      </c>
      <c r="AV1584" s="9" t="s">
        <v>52</v>
      </c>
      <c r="AW1584" s="9" t="s">
        <v>4345</v>
      </c>
      <c r="AX1584" s="1">
        <v>1878</v>
      </c>
      <c r="AY1584" s="1"/>
    </row>
    <row r="1585" spans="1:51" ht="30" customHeight="1" x14ac:dyDescent="0.3">
      <c r="A1585" s="10" t="s">
        <v>4343</v>
      </c>
      <c r="B1585" s="10" t="s">
        <v>4281</v>
      </c>
      <c r="C1585" s="10" t="s">
        <v>65</v>
      </c>
      <c r="D1585" s="11"/>
      <c r="E1585" s="12">
        <f>TRUNC(일위대가목록!E1341,0)</f>
        <v>159</v>
      </c>
      <c r="F1585" s="12">
        <f>TRUNC(E1585*D1585, 0)</f>
        <v>0</v>
      </c>
      <c r="G1585" s="12">
        <f>TRUNC(일위대가목록!F1341,0)</f>
        <v>7995</v>
      </c>
      <c r="H1585" s="12">
        <f>TRUNC(G1585*D1585, 0)</f>
        <v>0</v>
      </c>
      <c r="I1585" s="12">
        <f>TRUNC(일위대가목록!G1341,0)</f>
        <v>0</v>
      </c>
      <c r="J1585" s="12">
        <f>TRUNC(I1585*D1585, 0)</f>
        <v>0</v>
      </c>
      <c r="K1585" s="12">
        <f>TRUNC(E1585+G1585+I1585, 0)</f>
        <v>8154</v>
      </c>
      <c r="L1585" s="12">
        <f>TRUNC(F1585+H1585+J1585, 0)</f>
        <v>0</v>
      </c>
      <c r="M1585" s="10" t="s">
        <v>52</v>
      </c>
      <c r="N1585" s="9" t="s">
        <v>4346</v>
      </c>
      <c r="O1585" s="9" t="s">
        <v>52</v>
      </c>
      <c r="P1585" s="9" t="s">
        <v>52</v>
      </c>
      <c r="Q1585" s="9" t="s">
        <v>4342</v>
      </c>
      <c r="R1585" s="9" t="s">
        <v>52</v>
      </c>
      <c r="S1585" s="9" t="s">
        <v>67</v>
      </c>
      <c r="T1585" s="9" t="s">
        <v>54</v>
      </c>
      <c r="U1585" s="9" t="s">
        <v>54</v>
      </c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9" t="s">
        <v>52</v>
      </c>
      <c r="AT1585" s="1"/>
      <c r="AU1585" s="9" t="s">
        <v>52</v>
      </c>
      <c r="AV1585" s="9" t="s">
        <v>52</v>
      </c>
      <c r="AW1585" s="9" t="s">
        <v>4347</v>
      </c>
      <c r="AX1585" s="1">
        <v>1879</v>
      </c>
      <c r="AY1585" s="1"/>
    </row>
    <row r="1586" spans="1:51" ht="30" customHeight="1" x14ac:dyDescent="0.3">
      <c r="A1586" s="10" t="s">
        <v>4343</v>
      </c>
      <c r="B1586" s="10" t="s">
        <v>4284</v>
      </c>
      <c r="C1586" s="10" t="s">
        <v>65</v>
      </c>
      <c r="D1586" s="11"/>
      <c r="E1586" s="12">
        <f>TRUNC(일위대가목록!E1342,0)</f>
        <v>239</v>
      </c>
      <c r="F1586" s="12">
        <f>TRUNC(E1586*D1586, 0)</f>
        <v>0</v>
      </c>
      <c r="G1586" s="12">
        <f>TRUNC(일위대가목록!F1342,0)</f>
        <v>11993</v>
      </c>
      <c r="H1586" s="12">
        <f>TRUNC(G1586*D1586, 0)</f>
        <v>0</v>
      </c>
      <c r="I1586" s="12">
        <f>TRUNC(일위대가목록!G1342,0)</f>
        <v>0</v>
      </c>
      <c r="J1586" s="12">
        <f>TRUNC(I1586*D1586, 0)</f>
        <v>0</v>
      </c>
      <c r="K1586" s="12">
        <f>TRUNC(E1586+G1586+I1586, 0)</f>
        <v>12232</v>
      </c>
      <c r="L1586" s="12">
        <f>TRUNC(F1586+H1586+J1586, 0)</f>
        <v>0</v>
      </c>
      <c r="M1586" s="10" t="s">
        <v>52</v>
      </c>
      <c r="N1586" s="9" t="s">
        <v>4348</v>
      </c>
      <c r="O1586" s="9" t="s">
        <v>52</v>
      </c>
      <c r="P1586" s="9" t="s">
        <v>52</v>
      </c>
      <c r="Q1586" s="9" t="s">
        <v>4342</v>
      </c>
      <c r="R1586" s="9" t="s">
        <v>52</v>
      </c>
      <c r="S1586" s="9" t="s">
        <v>67</v>
      </c>
      <c r="T1586" s="9" t="s">
        <v>54</v>
      </c>
      <c r="U1586" s="9" t="s">
        <v>54</v>
      </c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9" t="s">
        <v>52</v>
      </c>
      <c r="AT1586" s="1"/>
      <c r="AU1586" s="9" t="s">
        <v>52</v>
      </c>
      <c r="AV1586" s="9" t="s">
        <v>52</v>
      </c>
      <c r="AW1586" s="9" t="s">
        <v>4349</v>
      </c>
      <c r="AX1586" s="1">
        <v>1880</v>
      </c>
      <c r="AY1586" s="1"/>
    </row>
    <row r="1587" spans="1:51" ht="30" customHeight="1" x14ac:dyDescent="0.3">
      <c r="A1587" s="10" t="s">
        <v>4343</v>
      </c>
      <c r="B1587" s="10" t="s">
        <v>4287</v>
      </c>
      <c r="C1587" s="10" t="s">
        <v>65</v>
      </c>
      <c r="D1587" s="11"/>
      <c r="E1587" s="12">
        <f>TRUNC(일위대가목록!E1343,0)</f>
        <v>79</v>
      </c>
      <c r="F1587" s="12">
        <f>TRUNC(E1587*D1587, 0)</f>
        <v>0</v>
      </c>
      <c r="G1587" s="12">
        <f>TRUNC(일위대가목록!F1343,0)</f>
        <v>4797</v>
      </c>
      <c r="H1587" s="12">
        <f>TRUNC(G1587*D1587, 0)</f>
        <v>0</v>
      </c>
      <c r="I1587" s="12">
        <f>TRUNC(일위대가목록!G1343,0)</f>
        <v>0</v>
      </c>
      <c r="J1587" s="12">
        <f>TRUNC(I1587*D1587, 0)</f>
        <v>0</v>
      </c>
      <c r="K1587" s="12">
        <f>TRUNC(E1587+G1587+I1587, 0)</f>
        <v>4876</v>
      </c>
      <c r="L1587" s="12">
        <f>TRUNC(F1587+H1587+J1587, 0)</f>
        <v>0</v>
      </c>
      <c r="M1587" s="10" t="s">
        <v>52</v>
      </c>
      <c r="N1587" s="9" t="s">
        <v>4350</v>
      </c>
      <c r="O1587" s="9" t="s">
        <v>52</v>
      </c>
      <c r="P1587" s="9" t="s">
        <v>52</v>
      </c>
      <c r="Q1587" s="9" t="s">
        <v>4342</v>
      </c>
      <c r="R1587" s="9" t="s">
        <v>52</v>
      </c>
      <c r="S1587" s="9" t="s">
        <v>67</v>
      </c>
      <c r="T1587" s="9" t="s">
        <v>54</v>
      </c>
      <c r="U1587" s="9" t="s">
        <v>54</v>
      </c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9" t="s">
        <v>52</v>
      </c>
      <c r="AT1587" s="1"/>
      <c r="AU1587" s="9" t="s">
        <v>52</v>
      </c>
      <c r="AV1587" s="9" t="s">
        <v>52</v>
      </c>
      <c r="AW1587" s="9" t="s">
        <v>4351</v>
      </c>
      <c r="AX1587" s="1">
        <v>1882</v>
      </c>
      <c r="AY1587" s="1"/>
    </row>
    <row r="1588" spans="1:51" ht="30" customHeight="1" x14ac:dyDescent="0.3">
      <c r="A1588" s="10" t="s">
        <v>4343</v>
      </c>
      <c r="B1588" s="10" t="s">
        <v>4290</v>
      </c>
      <c r="C1588" s="10" t="s">
        <v>65</v>
      </c>
      <c r="D1588" s="11"/>
      <c r="E1588" s="12">
        <f>TRUNC(일위대가목록!E1344,0)</f>
        <v>159</v>
      </c>
      <c r="F1588" s="12">
        <f>TRUNC(E1588*D1588, 0)</f>
        <v>0</v>
      </c>
      <c r="G1588" s="12">
        <f>TRUNC(일위대가목록!F1344,0)</f>
        <v>9594</v>
      </c>
      <c r="H1588" s="12">
        <f>TRUNC(G1588*D1588, 0)</f>
        <v>0</v>
      </c>
      <c r="I1588" s="12">
        <f>TRUNC(일위대가목록!G1344,0)</f>
        <v>0</v>
      </c>
      <c r="J1588" s="12">
        <f>TRUNC(I1588*D1588, 0)</f>
        <v>0</v>
      </c>
      <c r="K1588" s="12">
        <f>TRUNC(E1588+G1588+I1588, 0)</f>
        <v>9753</v>
      </c>
      <c r="L1588" s="12">
        <f>TRUNC(F1588+H1588+J1588, 0)</f>
        <v>0</v>
      </c>
      <c r="M1588" s="10" t="s">
        <v>52</v>
      </c>
      <c r="N1588" s="9" t="s">
        <v>4352</v>
      </c>
      <c r="O1588" s="9" t="s">
        <v>52</v>
      </c>
      <c r="P1588" s="9" t="s">
        <v>52</v>
      </c>
      <c r="Q1588" s="9" t="s">
        <v>4342</v>
      </c>
      <c r="R1588" s="9" t="s">
        <v>52</v>
      </c>
      <c r="S1588" s="9" t="s">
        <v>67</v>
      </c>
      <c r="T1588" s="9" t="s">
        <v>54</v>
      </c>
      <c r="U1588" s="9" t="s">
        <v>54</v>
      </c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9" t="s">
        <v>52</v>
      </c>
      <c r="AT1588" s="1"/>
      <c r="AU1588" s="9" t="s">
        <v>52</v>
      </c>
      <c r="AV1588" s="9" t="s">
        <v>52</v>
      </c>
      <c r="AW1588" s="9" t="s">
        <v>4353</v>
      </c>
      <c r="AX1588" s="1">
        <v>1883</v>
      </c>
      <c r="AY1588" s="1"/>
    </row>
    <row r="1589" spans="1:51" ht="30" customHeight="1" x14ac:dyDescent="0.3">
      <c r="A1589" s="10" t="s">
        <v>4343</v>
      </c>
      <c r="B1589" s="10" t="s">
        <v>4293</v>
      </c>
      <c r="C1589" s="10" t="s">
        <v>65</v>
      </c>
      <c r="D1589" s="11"/>
      <c r="E1589" s="12">
        <f>TRUNC(일위대가목록!E1345,0)</f>
        <v>239</v>
      </c>
      <c r="F1589" s="12">
        <f>TRUNC(E1589*D1589, 0)</f>
        <v>0</v>
      </c>
      <c r="G1589" s="12">
        <f>TRUNC(일위대가목록!F1345,0)</f>
        <v>14392</v>
      </c>
      <c r="H1589" s="12">
        <f>TRUNC(G1589*D1589, 0)</f>
        <v>0</v>
      </c>
      <c r="I1589" s="12">
        <f>TRUNC(일위대가목록!G1345,0)</f>
        <v>0</v>
      </c>
      <c r="J1589" s="12">
        <f>TRUNC(I1589*D1589, 0)</f>
        <v>0</v>
      </c>
      <c r="K1589" s="12">
        <f>TRUNC(E1589+G1589+I1589, 0)</f>
        <v>14631</v>
      </c>
      <c r="L1589" s="12">
        <f>TRUNC(F1589+H1589+J1589, 0)</f>
        <v>0</v>
      </c>
      <c r="M1589" s="10" t="s">
        <v>52</v>
      </c>
      <c r="N1589" s="9" t="s">
        <v>4354</v>
      </c>
      <c r="O1589" s="9" t="s">
        <v>52</v>
      </c>
      <c r="P1589" s="9" t="s">
        <v>52</v>
      </c>
      <c r="Q1589" s="9" t="s">
        <v>4342</v>
      </c>
      <c r="R1589" s="9" t="s">
        <v>52</v>
      </c>
      <c r="S1589" s="9" t="s">
        <v>67</v>
      </c>
      <c r="T1589" s="9" t="s">
        <v>54</v>
      </c>
      <c r="U1589" s="9" t="s">
        <v>54</v>
      </c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9" t="s">
        <v>52</v>
      </c>
      <c r="AT1589" s="1"/>
      <c r="AU1589" s="9" t="s">
        <v>52</v>
      </c>
      <c r="AV1589" s="9" t="s">
        <v>52</v>
      </c>
      <c r="AW1589" s="9" t="s">
        <v>4355</v>
      </c>
      <c r="AX1589" s="1">
        <v>1884</v>
      </c>
      <c r="AY1589" s="1"/>
    </row>
    <row r="1590" spans="1:51" ht="30" customHeight="1" x14ac:dyDescent="0.3">
      <c r="A1590" s="10" t="s">
        <v>4356</v>
      </c>
      <c r="B1590" s="10" t="s">
        <v>52</v>
      </c>
      <c r="C1590" s="10" t="s">
        <v>52</v>
      </c>
      <c r="D1590" s="11">
        <v>1</v>
      </c>
      <c r="E1590" s="12">
        <f>SUM(F1591:F1592)</f>
        <v>0</v>
      </c>
      <c r="F1590" s="12">
        <f>TRUNC(E1590*D1590, 0)</f>
        <v>0</v>
      </c>
      <c r="G1590" s="12">
        <f>SUM(H1591:H1592)</f>
        <v>0</v>
      </c>
      <c r="H1590" s="12">
        <f>TRUNC(G1590*D1590, 0)</f>
        <v>0</v>
      </c>
      <c r="I1590" s="12">
        <f>SUM(J1591:J1592)</f>
        <v>0</v>
      </c>
      <c r="J1590" s="12">
        <f>TRUNC(I1590*D1590, 0)</f>
        <v>0</v>
      </c>
      <c r="K1590" s="12">
        <f>SUM(L1591:L1592)</f>
        <v>0</v>
      </c>
      <c r="L1590" s="12">
        <f>TRUNC(F1590+H1590+J1590, 0)</f>
        <v>0</v>
      </c>
      <c r="M1590" s="10" t="s">
        <v>52</v>
      </c>
      <c r="N1590" s="9" t="s">
        <v>52</v>
      </c>
      <c r="O1590" s="9" t="s">
        <v>52</v>
      </c>
      <c r="P1590" s="9" t="s">
        <v>52</v>
      </c>
      <c r="Q1590" s="9" t="s">
        <v>4357</v>
      </c>
      <c r="R1590" s="9" t="s">
        <v>4219</v>
      </c>
      <c r="S1590" s="9" t="s">
        <v>54</v>
      </c>
      <c r="T1590" s="9" t="s">
        <v>54</v>
      </c>
      <c r="U1590" s="9" t="s">
        <v>54</v>
      </c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9" t="s">
        <v>52</v>
      </c>
      <c r="AT1590" s="1">
        <v>5</v>
      </c>
      <c r="AU1590" s="9" t="s">
        <v>52</v>
      </c>
      <c r="AV1590" s="9" t="s">
        <v>52</v>
      </c>
      <c r="AW1590" s="9" t="s">
        <v>4357</v>
      </c>
      <c r="AX1590" s="1">
        <v>1910</v>
      </c>
      <c r="AY1590" s="1"/>
    </row>
    <row r="1591" spans="1:51" ht="30" customHeight="1" x14ac:dyDescent="0.3">
      <c r="A1591" s="10" t="s">
        <v>4358</v>
      </c>
      <c r="B1591" s="10" t="s">
        <v>4359</v>
      </c>
      <c r="C1591" s="10" t="s">
        <v>65</v>
      </c>
      <c r="D1591" s="11"/>
      <c r="E1591" s="12">
        <f>TRUNC(일위대가목록!E1346,0)</f>
        <v>98</v>
      </c>
      <c r="F1591" s="12">
        <f>TRUNC(E1591*D1591, 0)</f>
        <v>0</v>
      </c>
      <c r="G1591" s="12">
        <f>TRUNC(일위대가목록!F1346,0)</f>
        <v>4941</v>
      </c>
      <c r="H1591" s="12">
        <f>TRUNC(G1591*D1591, 0)</f>
        <v>0</v>
      </c>
      <c r="I1591" s="12">
        <f>TRUNC(일위대가목록!G1346,0)</f>
        <v>0</v>
      </c>
      <c r="J1591" s="12">
        <f>TRUNC(I1591*D1591, 0)</f>
        <v>0</v>
      </c>
      <c r="K1591" s="12">
        <f>TRUNC(E1591+G1591+I1591, 0)</f>
        <v>5039</v>
      </c>
      <c r="L1591" s="12">
        <f>TRUNC(F1591+H1591+J1591, 0)</f>
        <v>0</v>
      </c>
      <c r="M1591" s="10" t="s">
        <v>52</v>
      </c>
      <c r="N1591" s="9" t="s">
        <v>4360</v>
      </c>
      <c r="O1591" s="9" t="s">
        <v>52</v>
      </c>
      <c r="P1591" s="9" t="s">
        <v>52</v>
      </c>
      <c r="Q1591" s="9" t="s">
        <v>4357</v>
      </c>
      <c r="R1591" s="9" t="s">
        <v>52</v>
      </c>
      <c r="S1591" s="9" t="s">
        <v>67</v>
      </c>
      <c r="T1591" s="9" t="s">
        <v>54</v>
      </c>
      <c r="U1591" s="9" t="s">
        <v>54</v>
      </c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9" t="s">
        <v>52</v>
      </c>
      <c r="AT1591" s="1"/>
      <c r="AU1591" s="9" t="s">
        <v>52</v>
      </c>
      <c r="AV1591" s="9" t="s">
        <v>52</v>
      </c>
      <c r="AW1591" s="9" t="s">
        <v>4361</v>
      </c>
      <c r="AX1591" s="1">
        <v>1886</v>
      </c>
      <c r="AY1591" s="1"/>
    </row>
    <row r="1592" spans="1:51" ht="30" customHeight="1" x14ac:dyDescent="0.3">
      <c r="A1592" s="10" t="s">
        <v>4358</v>
      </c>
      <c r="B1592" s="10" t="s">
        <v>4362</v>
      </c>
      <c r="C1592" s="10" t="s">
        <v>65</v>
      </c>
      <c r="D1592" s="11"/>
      <c r="E1592" s="12">
        <f>TRUNC(일위대가목록!E1347,0)</f>
        <v>197</v>
      </c>
      <c r="F1592" s="12">
        <f>TRUNC(E1592*D1592, 0)</f>
        <v>0</v>
      </c>
      <c r="G1592" s="12">
        <f>TRUNC(일위대가목록!F1347,0)</f>
        <v>9882</v>
      </c>
      <c r="H1592" s="12">
        <f>TRUNC(G1592*D1592, 0)</f>
        <v>0</v>
      </c>
      <c r="I1592" s="12">
        <f>TRUNC(일위대가목록!G1347,0)</f>
        <v>0</v>
      </c>
      <c r="J1592" s="12">
        <f>TRUNC(I1592*D1592, 0)</f>
        <v>0</v>
      </c>
      <c r="K1592" s="12">
        <f>TRUNC(E1592+G1592+I1592, 0)</f>
        <v>10079</v>
      </c>
      <c r="L1592" s="12">
        <f>TRUNC(F1592+H1592+J1592, 0)</f>
        <v>0</v>
      </c>
      <c r="M1592" s="10" t="s">
        <v>52</v>
      </c>
      <c r="N1592" s="9" t="s">
        <v>4363</v>
      </c>
      <c r="O1592" s="9" t="s">
        <v>52</v>
      </c>
      <c r="P1592" s="9" t="s">
        <v>52</v>
      </c>
      <c r="Q1592" s="9" t="s">
        <v>4357</v>
      </c>
      <c r="R1592" s="9" t="s">
        <v>52</v>
      </c>
      <c r="S1592" s="9" t="s">
        <v>67</v>
      </c>
      <c r="T1592" s="9" t="s">
        <v>54</v>
      </c>
      <c r="U1592" s="9" t="s">
        <v>54</v>
      </c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9" t="s">
        <v>52</v>
      </c>
      <c r="AT1592" s="1"/>
      <c r="AU1592" s="9" t="s">
        <v>52</v>
      </c>
      <c r="AV1592" s="9" t="s">
        <v>52</v>
      </c>
      <c r="AW1592" s="9" t="s">
        <v>4364</v>
      </c>
      <c r="AX1592" s="1">
        <v>1887</v>
      </c>
      <c r="AY1592" s="1"/>
    </row>
    <row r="1593" spans="1:51" ht="30" customHeight="1" x14ac:dyDescent="0.3">
      <c r="A1593" s="10" t="s">
        <v>4365</v>
      </c>
      <c r="B1593" s="10" t="s">
        <v>52</v>
      </c>
      <c r="C1593" s="10" t="s">
        <v>52</v>
      </c>
      <c r="D1593" s="11">
        <v>1</v>
      </c>
      <c r="E1593" s="12">
        <f>SUM(F1594:F1595)</f>
        <v>0</v>
      </c>
      <c r="F1593" s="12">
        <f>TRUNC(E1593*D1593, 0)</f>
        <v>0</v>
      </c>
      <c r="G1593" s="12">
        <f>SUM(H1594:H1595)</f>
        <v>0</v>
      </c>
      <c r="H1593" s="12">
        <f>TRUNC(G1593*D1593, 0)</f>
        <v>0</v>
      </c>
      <c r="I1593" s="12">
        <f>SUM(J1594:J1595)</f>
        <v>0</v>
      </c>
      <c r="J1593" s="12">
        <f>TRUNC(I1593*D1593, 0)</f>
        <v>0</v>
      </c>
      <c r="K1593" s="12">
        <f>SUM(L1594:L1595)</f>
        <v>0</v>
      </c>
      <c r="L1593" s="12">
        <f>TRUNC(F1593+H1593+J1593, 0)</f>
        <v>0</v>
      </c>
      <c r="M1593" s="10" t="s">
        <v>52</v>
      </c>
      <c r="N1593" s="9" t="s">
        <v>52</v>
      </c>
      <c r="O1593" s="9" t="s">
        <v>52</v>
      </c>
      <c r="P1593" s="9" t="s">
        <v>52</v>
      </c>
      <c r="Q1593" s="9" t="s">
        <v>4366</v>
      </c>
      <c r="R1593" s="9" t="s">
        <v>4219</v>
      </c>
      <c r="S1593" s="9" t="s">
        <v>54</v>
      </c>
      <c r="T1593" s="9" t="s">
        <v>54</v>
      </c>
      <c r="U1593" s="9" t="s">
        <v>54</v>
      </c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9" t="s">
        <v>52</v>
      </c>
      <c r="AT1593" s="1">
        <v>5</v>
      </c>
      <c r="AU1593" s="9" t="s">
        <v>52</v>
      </c>
      <c r="AV1593" s="9" t="s">
        <v>52</v>
      </c>
      <c r="AW1593" s="9" t="s">
        <v>4366</v>
      </c>
      <c r="AX1593" s="1">
        <v>1911</v>
      </c>
      <c r="AY1593" s="1"/>
    </row>
    <row r="1594" spans="1:51" ht="30" customHeight="1" x14ac:dyDescent="0.3">
      <c r="A1594" s="10" t="s">
        <v>4367</v>
      </c>
      <c r="B1594" s="10" t="s">
        <v>4368</v>
      </c>
      <c r="C1594" s="10" t="s">
        <v>65</v>
      </c>
      <c r="D1594" s="11"/>
      <c r="E1594" s="12">
        <f>TRUNC(일위대가목록!E1348,0)</f>
        <v>208</v>
      </c>
      <c r="F1594" s="12">
        <f>TRUNC(E1594*D1594, 0)</f>
        <v>0</v>
      </c>
      <c r="G1594" s="12">
        <f>TRUNC(일위대가목록!F1348,0)</f>
        <v>10425</v>
      </c>
      <c r="H1594" s="12">
        <f>TRUNC(G1594*D1594, 0)</f>
        <v>0</v>
      </c>
      <c r="I1594" s="12">
        <f>TRUNC(일위대가목록!G1348,0)</f>
        <v>0</v>
      </c>
      <c r="J1594" s="12">
        <f>TRUNC(I1594*D1594, 0)</f>
        <v>0</v>
      </c>
      <c r="K1594" s="12">
        <f>TRUNC(E1594+G1594+I1594, 0)</f>
        <v>10633</v>
      </c>
      <c r="L1594" s="12">
        <f>TRUNC(F1594+H1594+J1594, 0)</f>
        <v>0</v>
      </c>
      <c r="M1594" s="10" t="s">
        <v>52</v>
      </c>
      <c r="N1594" s="9" t="s">
        <v>4369</v>
      </c>
      <c r="O1594" s="9" t="s">
        <v>52</v>
      </c>
      <c r="P1594" s="9" t="s">
        <v>52</v>
      </c>
      <c r="Q1594" s="9" t="s">
        <v>4366</v>
      </c>
      <c r="R1594" s="9" t="s">
        <v>52</v>
      </c>
      <c r="S1594" s="9" t="s">
        <v>67</v>
      </c>
      <c r="T1594" s="9" t="s">
        <v>54</v>
      </c>
      <c r="U1594" s="9" t="s">
        <v>54</v>
      </c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9" t="s">
        <v>52</v>
      </c>
      <c r="AT1594" s="1"/>
      <c r="AU1594" s="9" t="s">
        <v>52</v>
      </c>
      <c r="AV1594" s="9" t="s">
        <v>52</v>
      </c>
      <c r="AW1594" s="9" t="s">
        <v>4370</v>
      </c>
      <c r="AX1594" s="1">
        <v>1889</v>
      </c>
      <c r="AY1594" s="1"/>
    </row>
    <row r="1595" spans="1:51" ht="30" customHeight="1" x14ac:dyDescent="0.3">
      <c r="A1595" s="10" t="s">
        <v>4371</v>
      </c>
      <c r="B1595" s="10" t="s">
        <v>4368</v>
      </c>
      <c r="C1595" s="10" t="s">
        <v>65</v>
      </c>
      <c r="D1595" s="11"/>
      <c r="E1595" s="12">
        <f>TRUNC(일위대가목록!E1349,0)</f>
        <v>278</v>
      </c>
      <c r="F1595" s="12">
        <f>TRUNC(E1595*D1595, 0)</f>
        <v>0</v>
      </c>
      <c r="G1595" s="12">
        <f>TRUNC(일위대가목록!F1349,0)</f>
        <v>13909</v>
      </c>
      <c r="H1595" s="12">
        <f>TRUNC(G1595*D1595, 0)</f>
        <v>0</v>
      </c>
      <c r="I1595" s="12">
        <f>TRUNC(일위대가목록!G1349,0)</f>
        <v>0</v>
      </c>
      <c r="J1595" s="12">
        <f>TRUNC(I1595*D1595, 0)</f>
        <v>0</v>
      </c>
      <c r="K1595" s="12">
        <f>TRUNC(E1595+G1595+I1595, 0)</f>
        <v>14187</v>
      </c>
      <c r="L1595" s="12">
        <f>TRUNC(F1595+H1595+J1595, 0)</f>
        <v>0</v>
      </c>
      <c r="M1595" s="10" t="s">
        <v>52</v>
      </c>
      <c r="N1595" s="9" t="s">
        <v>4372</v>
      </c>
      <c r="O1595" s="9" t="s">
        <v>52</v>
      </c>
      <c r="P1595" s="9" t="s">
        <v>52</v>
      </c>
      <c r="Q1595" s="9" t="s">
        <v>4366</v>
      </c>
      <c r="R1595" s="9" t="s">
        <v>52</v>
      </c>
      <c r="S1595" s="9" t="s">
        <v>67</v>
      </c>
      <c r="T1595" s="9" t="s">
        <v>54</v>
      </c>
      <c r="U1595" s="9" t="s">
        <v>54</v>
      </c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9" t="s">
        <v>52</v>
      </c>
      <c r="AT1595" s="1"/>
      <c r="AU1595" s="9" t="s">
        <v>52</v>
      </c>
      <c r="AV1595" s="9" t="s">
        <v>52</v>
      </c>
      <c r="AW1595" s="9" t="s">
        <v>4373</v>
      </c>
      <c r="AX1595" s="1">
        <v>1891</v>
      </c>
      <c r="AY1595" s="1"/>
    </row>
    <row r="1596" spans="1:51" ht="30" customHeight="1" x14ac:dyDescent="0.3">
      <c r="A1596" s="10" t="s">
        <v>4374</v>
      </c>
      <c r="B1596" s="10" t="s">
        <v>52</v>
      </c>
      <c r="C1596" s="10" t="s">
        <v>52</v>
      </c>
      <c r="D1596" s="11">
        <v>1</v>
      </c>
      <c r="E1596" s="12">
        <f>SUM(F1597:F1600)</f>
        <v>0</v>
      </c>
      <c r="F1596" s="12">
        <f>TRUNC(E1596*D1596, 0)</f>
        <v>0</v>
      </c>
      <c r="G1596" s="12">
        <f>SUM(H1597:H1600)</f>
        <v>0</v>
      </c>
      <c r="H1596" s="12">
        <f>TRUNC(G1596*D1596, 0)</f>
        <v>0</v>
      </c>
      <c r="I1596" s="12">
        <f>SUM(J1597:J1600)</f>
        <v>0</v>
      </c>
      <c r="J1596" s="12">
        <f>TRUNC(I1596*D1596, 0)</f>
        <v>0</v>
      </c>
      <c r="K1596" s="12">
        <f>SUM(L1597:L1600)</f>
        <v>0</v>
      </c>
      <c r="L1596" s="12">
        <f>TRUNC(F1596+H1596+J1596, 0)</f>
        <v>0</v>
      </c>
      <c r="M1596" s="10" t="s">
        <v>52</v>
      </c>
      <c r="N1596" s="9" t="s">
        <v>52</v>
      </c>
      <c r="O1596" s="9" t="s">
        <v>52</v>
      </c>
      <c r="P1596" s="9" t="s">
        <v>52</v>
      </c>
      <c r="Q1596" s="9" t="s">
        <v>4375</v>
      </c>
      <c r="R1596" s="9" t="s">
        <v>4219</v>
      </c>
      <c r="S1596" s="9" t="s">
        <v>54</v>
      </c>
      <c r="T1596" s="9" t="s">
        <v>54</v>
      </c>
      <c r="U1596" s="9" t="s">
        <v>54</v>
      </c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9" t="s">
        <v>52</v>
      </c>
      <c r="AT1596" s="1">
        <v>5</v>
      </c>
      <c r="AU1596" s="9" t="s">
        <v>52</v>
      </c>
      <c r="AV1596" s="9" t="s">
        <v>52</v>
      </c>
      <c r="AW1596" s="9" t="s">
        <v>4375</v>
      </c>
      <c r="AX1596" s="1">
        <v>1912</v>
      </c>
      <c r="AY1596" s="1"/>
    </row>
    <row r="1597" spans="1:51" ht="30" customHeight="1" x14ac:dyDescent="0.3">
      <c r="A1597" s="10" t="s">
        <v>4376</v>
      </c>
      <c r="B1597" s="10" t="s">
        <v>4377</v>
      </c>
      <c r="C1597" s="10" t="s">
        <v>65</v>
      </c>
      <c r="D1597" s="11"/>
      <c r="E1597" s="12">
        <f>TRUNC(일위대가목록!E1350,0)</f>
        <v>251</v>
      </c>
      <c r="F1597" s="12">
        <f>TRUNC(E1597*D1597, 0)</f>
        <v>0</v>
      </c>
      <c r="G1597" s="12">
        <f>TRUNC(일위대가목록!F1350,0)</f>
        <v>8385</v>
      </c>
      <c r="H1597" s="12">
        <f>TRUNC(G1597*D1597, 0)</f>
        <v>0</v>
      </c>
      <c r="I1597" s="12">
        <f>TRUNC(일위대가목록!G1350,0)</f>
        <v>0</v>
      </c>
      <c r="J1597" s="12">
        <f>TRUNC(I1597*D1597, 0)</f>
        <v>0</v>
      </c>
      <c r="K1597" s="12">
        <f>TRUNC(E1597+G1597+I1597, 0)</f>
        <v>8636</v>
      </c>
      <c r="L1597" s="12">
        <f>TRUNC(F1597+H1597+J1597, 0)</f>
        <v>0</v>
      </c>
      <c r="M1597" s="10" t="s">
        <v>52</v>
      </c>
      <c r="N1597" s="9" t="s">
        <v>4378</v>
      </c>
      <c r="O1597" s="9" t="s">
        <v>52</v>
      </c>
      <c r="P1597" s="9" t="s">
        <v>52</v>
      </c>
      <c r="Q1597" s="9" t="s">
        <v>4375</v>
      </c>
      <c r="R1597" s="9" t="s">
        <v>52</v>
      </c>
      <c r="S1597" s="9" t="s">
        <v>67</v>
      </c>
      <c r="T1597" s="9" t="s">
        <v>54</v>
      </c>
      <c r="U1597" s="9" t="s">
        <v>54</v>
      </c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9" t="s">
        <v>52</v>
      </c>
      <c r="AT1597" s="1"/>
      <c r="AU1597" s="9" t="s">
        <v>52</v>
      </c>
      <c r="AV1597" s="9" t="s">
        <v>52</v>
      </c>
      <c r="AW1597" s="9" t="s">
        <v>4379</v>
      </c>
      <c r="AX1597" s="1">
        <v>1893</v>
      </c>
      <c r="AY1597" s="1"/>
    </row>
    <row r="1598" spans="1:51" ht="30" customHeight="1" x14ac:dyDescent="0.3">
      <c r="A1598" s="10" t="s">
        <v>4380</v>
      </c>
      <c r="B1598" s="10" t="s">
        <v>4381</v>
      </c>
      <c r="C1598" s="10" t="s">
        <v>65</v>
      </c>
      <c r="D1598" s="11"/>
      <c r="E1598" s="12">
        <f>TRUNC(일위대가목록!E1351,0)</f>
        <v>326</v>
      </c>
      <c r="F1598" s="12">
        <f>TRUNC(E1598*D1598, 0)</f>
        <v>0</v>
      </c>
      <c r="G1598" s="12">
        <f>TRUNC(일위대가목록!F1351,0)</f>
        <v>10896</v>
      </c>
      <c r="H1598" s="12">
        <f>TRUNC(G1598*D1598, 0)</f>
        <v>0</v>
      </c>
      <c r="I1598" s="12">
        <f>TRUNC(일위대가목록!G1351,0)</f>
        <v>0</v>
      </c>
      <c r="J1598" s="12">
        <f>TRUNC(I1598*D1598, 0)</f>
        <v>0</v>
      </c>
      <c r="K1598" s="12">
        <f>TRUNC(E1598+G1598+I1598, 0)</f>
        <v>11222</v>
      </c>
      <c r="L1598" s="12">
        <f>TRUNC(F1598+H1598+J1598, 0)</f>
        <v>0</v>
      </c>
      <c r="M1598" s="10" t="s">
        <v>52</v>
      </c>
      <c r="N1598" s="9" t="s">
        <v>4382</v>
      </c>
      <c r="O1598" s="9" t="s">
        <v>52</v>
      </c>
      <c r="P1598" s="9" t="s">
        <v>52</v>
      </c>
      <c r="Q1598" s="9" t="s">
        <v>4375</v>
      </c>
      <c r="R1598" s="9" t="s">
        <v>52</v>
      </c>
      <c r="S1598" s="9" t="s">
        <v>67</v>
      </c>
      <c r="T1598" s="9" t="s">
        <v>54</v>
      </c>
      <c r="U1598" s="9" t="s">
        <v>54</v>
      </c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9" t="s">
        <v>52</v>
      </c>
      <c r="AT1598" s="1"/>
      <c r="AU1598" s="9" t="s">
        <v>52</v>
      </c>
      <c r="AV1598" s="9" t="s">
        <v>52</v>
      </c>
      <c r="AW1598" s="9" t="s">
        <v>4383</v>
      </c>
      <c r="AX1598" s="1">
        <v>1895</v>
      </c>
      <c r="AY1598" s="1"/>
    </row>
    <row r="1599" spans="1:51" ht="30" customHeight="1" x14ac:dyDescent="0.3">
      <c r="A1599" s="10" t="s">
        <v>4380</v>
      </c>
      <c r="B1599" s="10" t="s">
        <v>4384</v>
      </c>
      <c r="C1599" s="10" t="s">
        <v>65</v>
      </c>
      <c r="D1599" s="11"/>
      <c r="E1599" s="12">
        <f>TRUNC(일위대가목록!E1352,0)</f>
        <v>984</v>
      </c>
      <c r="F1599" s="12">
        <f>TRUNC(E1599*D1599, 0)</f>
        <v>0</v>
      </c>
      <c r="G1599" s="12">
        <f>TRUNC(일위대가목록!F1352,0)</f>
        <v>26713</v>
      </c>
      <c r="H1599" s="12">
        <f>TRUNC(G1599*D1599, 0)</f>
        <v>0</v>
      </c>
      <c r="I1599" s="12">
        <f>TRUNC(일위대가목록!G1352,0)</f>
        <v>0</v>
      </c>
      <c r="J1599" s="12">
        <f>TRUNC(I1599*D1599, 0)</f>
        <v>0</v>
      </c>
      <c r="K1599" s="12">
        <f>TRUNC(E1599+G1599+I1599, 0)</f>
        <v>27697</v>
      </c>
      <c r="L1599" s="12">
        <f>TRUNC(F1599+H1599+J1599, 0)</f>
        <v>0</v>
      </c>
      <c r="M1599" s="10" t="s">
        <v>52</v>
      </c>
      <c r="N1599" s="9" t="s">
        <v>4385</v>
      </c>
      <c r="O1599" s="9" t="s">
        <v>52</v>
      </c>
      <c r="P1599" s="9" t="s">
        <v>52</v>
      </c>
      <c r="Q1599" s="9" t="s">
        <v>4375</v>
      </c>
      <c r="R1599" s="9" t="s">
        <v>52</v>
      </c>
      <c r="S1599" s="9" t="s">
        <v>67</v>
      </c>
      <c r="T1599" s="9" t="s">
        <v>54</v>
      </c>
      <c r="U1599" s="9" t="s">
        <v>54</v>
      </c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9" t="s">
        <v>52</v>
      </c>
      <c r="AT1599" s="1"/>
      <c r="AU1599" s="9" t="s">
        <v>52</v>
      </c>
      <c r="AV1599" s="9" t="s">
        <v>52</v>
      </c>
      <c r="AW1599" s="9" t="s">
        <v>4386</v>
      </c>
      <c r="AX1599" s="1">
        <v>1896</v>
      </c>
      <c r="AY1599" s="1"/>
    </row>
    <row r="1600" spans="1:51" ht="30" customHeight="1" x14ac:dyDescent="0.3">
      <c r="A1600" s="10" t="s">
        <v>4380</v>
      </c>
      <c r="B1600" s="10" t="s">
        <v>4387</v>
      </c>
      <c r="C1600" s="10" t="s">
        <v>65</v>
      </c>
      <c r="D1600" s="11"/>
      <c r="E1600" s="12">
        <f>TRUNC(일위대가목록!E1353,0)</f>
        <v>642</v>
      </c>
      <c r="F1600" s="12">
        <f>TRUNC(E1600*D1600, 0)</f>
        <v>0</v>
      </c>
      <c r="G1600" s="12">
        <f>TRUNC(일위대가목록!F1353,0)</f>
        <v>18174</v>
      </c>
      <c r="H1600" s="12">
        <f>TRUNC(G1600*D1600, 0)</f>
        <v>0</v>
      </c>
      <c r="I1600" s="12">
        <f>TRUNC(일위대가목록!G1353,0)</f>
        <v>0</v>
      </c>
      <c r="J1600" s="12">
        <f>TRUNC(I1600*D1600, 0)</f>
        <v>0</v>
      </c>
      <c r="K1600" s="12">
        <f>TRUNC(E1600+G1600+I1600, 0)</f>
        <v>18816</v>
      </c>
      <c r="L1600" s="12">
        <f>TRUNC(F1600+H1600+J1600, 0)</f>
        <v>0</v>
      </c>
      <c r="M1600" s="10" t="s">
        <v>52</v>
      </c>
      <c r="N1600" s="9" t="s">
        <v>4388</v>
      </c>
      <c r="O1600" s="9" t="s">
        <v>52</v>
      </c>
      <c r="P1600" s="9" t="s">
        <v>52</v>
      </c>
      <c r="Q1600" s="9" t="s">
        <v>4375</v>
      </c>
      <c r="R1600" s="9" t="s">
        <v>52</v>
      </c>
      <c r="S1600" s="9" t="s">
        <v>67</v>
      </c>
      <c r="T1600" s="9" t="s">
        <v>54</v>
      </c>
      <c r="U1600" s="9" t="s">
        <v>54</v>
      </c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9" t="s">
        <v>52</v>
      </c>
      <c r="AT1600" s="1"/>
      <c r="AU1600" s="9" t="s">
        <v>52</v>
      </c>
      <c r="AV1600" s="9" t="s">
        <v>52</v>
      </c>
      <c r="AW1600" s="9" t="s">
        <v>4389</v>
      </c>
      <c r="AX1600" s="1">
        <v>1897</v>
      </c>
      <c r="AY1600" s="1"/>
    </row>
    <row r="1601" spans="1:51" ht="30" customHeight="1" x14ac:dyDescent="0.3">
      <c r="A1601" s="10" t="s">
        <v>4390</v>
      </c>
      <c r="B1601" s="10" t="s">
        <v>52</v>
      </c>
      <c r="C1601" s="10" t="s">
        <v>52</v>
      </c>
      <c r="D1601" s="11">
        <v>1</v>
      </c>
      <c r="E1601" s="12">
        <f>SUM(F1602:F1605)</f>
        <v>0</v>
      </c>
      <c r="F1601" s="12">
        <f>TRUNC(E1601*D1601, 0)</f>
        <v>0</v>
      </c>
      <c r="G1601" s="12">
        <f>SUM(H1602:H1605)</f>
        <v>0</v>
      </c>
      <c r="H1601" s="12">
        <f>TRUNC(G1601*D1601, 0)</f>
        <v>0</v>
      </c>
      <c r="I1601" s="12">
        <f>SUM(J1602:J1605)</f>
        <v>0</v>
      </c>
      <c r="J1601" s="12">
        <f>TRUNC(I1601*D1601, 0)</f>
        <v>0</v>
      </c>
      <c r="K1601" s="12">
        <f>SUM(L1602:L1605)</f>
        <v>0</v>
      </c>
      <c r="L1601" s="12">
        <f>TRUNC(F1601+H1601+J1601, 0)</f>
        <v>0</v>
      </c>
      <c r="M1601" s="10" t="s">
        <v>52</v>
      </c>
      <c r="N1601" s="9" t="s">
        <v>52</v>
      </c>
      <c r="O1601" s="9" t="s">
        <v>52</v>
      </c>
      <c r="P1601" s="9" t="s">
        <v>52</v>
      </c>
      <c r="Q1601" s="9" t="s">
        <v>4391</v>
      </c>
      <c r="R1601" s="9" t="s">
        <v>4219</v>
      </c>
      <c r="S1601" s="9" t="s">
        <v>54</v>
      </c>
      <c r="T1601" s="9" t="s">
        <v>54</v>
      </c>
      <c r="U1601" s="9" t="s">
        <v>54</v>
      </c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9" t="s">
        <v>52</v>
      </c>
      <c r="AT1601" s="1">
        <v>5</v>
      </c>
      <c r="AU1601" s="9" t="s">
        <v>52</v>
      </c>
      <c r="AV1601" s="9" t="s">
        <v>52</v>
      </c>
      <c r="AW1601" s="9" t="s">
        <v>4391</v>
      </c>
      <c r="AX1601" s="1">
        <v>1913</v>
      </c>
      <c r="AY1601" s="1"/>
    </row>
    <row r="1602" spans="1:51" ht="30" customHeight="1" x14ac:dyDescent="0.3">
      <c r="A1602" s="10" t="s">
        <v>4392</v>
      </c>
      <c r="B1602" s="10" t="s">
        <v>4393</v>
      </c>
      <c r="C1602" s="10" t="s">
        <v>65</v>
      </c>
      <c r="D1602" s="11"/>
      <c r="E1602" s="12">
        <f>TRUNC(일위대가목록!E1354,0)</f>
        <v>349</v>
      </c>
      <c r="F1602" s="12">
        <f>TRUNC(E1602*D1602, 0)</f>
        <v>0</v>
      </c>
      <c r="G1602" s="12">
        <f>TRUNC(일위대가목록!F1354,0)</f>
        <v>17488</v>
      </c>
      <c r="H1602" s="12">
        <f>TRUNC(G1602*D1602, 0)</f>
        <v>0</v>
      </c>
      <c r="I1602" s="12">
        <f>TRUNC(일위대가목록!G1354,0)</f>
        <v>0</v>
      </c>
      <c r="J1602" s="12">
        <f>TRUNC(I1602*D1602, 0)</f>
        <v>0</v>
      </c>
      <c r="K1602" s="12">
        <f>TRUNC(E1602+G1602+I1602, 0)</f>
        <v>17837</v>
      </c>
      <c r="L1602" s="12">
        <f>TRUNC(F1602+H1602+J1602, 0)</f>
        <v>0</v>
      </c>
      <c r="M1602" s="10" t="s">
        <v>52</v>
      </c>
      <c r="N1602" s="9" t="s">
        <v>4394</v>
      </c>
      <c r="O1602" s="9" t="s">
        <v>52</v>
      </c>
      <c r="P1602" s="9" t="s">
        <v>52</v>
      </c>
      <c r="Q1602" s="9" t="s">
        <v>4391</v>
      </c>
      <c r="R1602" s="9" t="s">
        <v>52</v>
      </c>
      <c r="S1602" s="9" t="s">
        <v>67</v>
      </c>
      <c r="T1602" s="9" t="s">
        <v>54</v>
      </c>
      <c r="U1602" s="9" t="s">
        <v>54</v>
      </c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9" t="s">
        <v>52</v>
      </c>
      <c r="AT1602" s="1"/>
      <c r="AU1602" s="9" t="s">
        <v>52</v>
      </c>
      <c r="AV1602" s="9" t="s">
        <v>52</v>
      </c>
      <c r="AW1602" s="9" t="s">
        <v>4395</v>
      </c>
      <c r="AX1602" s="1">
        <v>1899</v>
      </c>
      <c r="AY1602" s="1"/>
    </row>
    <row r="1603" spans="1:51" ht="30" customHeight="1" x14ac:dyDescent="0.3">
      <c r="A1603" s="10" t="s">
        <v>4396</v>
      </c>
      <c r="B1603" s="10" t="s">
        <v>4397</v>
      </c>
      <c r="C1603" s="10" t="s">
        <v>65</v>
      </c>
      <c r="D1603" s="11"/>
      <c r="E1603" s="12">
        <f>TRUNC(일위대가목록!E1355,0)</f>
        <v>424</v>
      </c>
      <c r="F1603" s="12">
        <f>TRUNC(E1603*D1603, 0)</f>
        <v>0</v>
      </c>
      <c r="G1603" s="12">
        <f>TRUNC(일위대가목록!F1355,0)</f>
        <v>19999</v>
      </c>
      <c r="H1603" s="12">
        <f>TRUNC(G1603*D1603, 0)</f>
        <v>0</v>
      </c>
      <c r="I1603" s="12">
        <f>TRUNC(일위대가목록!G1355,0)</f>
        <v>0</v>
      </c>
      <c r="J1603" s="12">
        <f>TRUNC(I1603*D1603, 0)</f>
        <v>0</v>
      </c>
      <c r="K1603" s="12">
        <f>TRUNC(E1603+G1603+I1603, 0)</f>
        <v>20423</v>
      </c>
      <c r="L1603" s="12">
        <f>TRUNC(F1603+H1603+J1603, 0)</f>
        <v>0</v>
      </c>
      <c r="M1603" s="10" t="s">
        <v>52</v>
      </c>
      <c r="N1603" s="9" t="s">
        <v>4398</v>
      </c>
      <c r="O1603" s="9" t="s">
        <v>52</v>
      </c>
      <c r="P1603" s="9" t="s">
        <v>52</v>
      </c>
      <c r="Q1603" s="9" t="s">
        <v>4391</v>
      </c>
      <c r="R1603" s="9" t="s">
        <v>52</v>
      </c>
      <c r="S1603" s="9" t="s">
        <v>67</v>
      </c>
      <c r="T1603" s="9" t="s">
        <v>54</v>
      </c>
      <c r="U1603" s="9" t="s">
        <v>54</v>
      </c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9" t="s">
        <v>52</v>
      </c>
      <c r="AT1603" s="1"/>
      <c r="AU1603" s="9" t="s">
        <v>52</v>
      </c>
      <c r="AV1603" s="9" t="s">
        <v>52</v>
      </c>
      <c r="AW1603" s="9" t="s">
        <v>4399</v>
      </c>
      <c r="AX1603" s="1">
        <v>1901</v>
      </c>
      <c r="AY1603" s="1"/>
    </row>
    <row r="1604" spans="1:51" ht="30" customHeight="1" x14ac:dyDescent="0.3">
      <c r="A1604" s="10" t="s">
        <v>4396</v>
      </c>
      <c r="B1604" s="10" t="s">
        <v>4400</v>
      </c>
      <c r="C1604" s="10" t="s">
        <v>65</v>
      </c>
      <c r="D1604" s="11"/>
      <c r="E1604" s="12">
        <f>TRUNC(일위대가목록!E1356,0)</f>
        <v>1082</v>
      </c>
      <c r="F1604" s="12">
        <f>TRUNC(E1604*D1604, 0)</f>
        <v>0</v>
      </c>
      <c r="G1604" s="12">
        <f>TRUNC(일위대가목록!F1356,0)</f>
        <v>35816</v>
      </c>
      <c r="H1604" s="12">
        <f>TRUNC(G1604*D1604, 0)</f>
        <v>0</v>
      </c>
      <c r="I1604" s="12">
        <f>TRUNC(일위대가목록!G1356,0)</f>
        <v>0</v>
      </c>
      <c r="J1604" s="12">
        <f>TRUNC(I1604*D1604, 0)</f>
        <v>0</v>
      </c>
      <c r="K1604" s="12">
        <f>TRUNC(E1604+G1604+I1604, 0)</f>
        <v>36898</v>
      </c>
      <c r="L1604" s="12">
        <f>TRUNC(F1604+H1604+J1604, 0)</f>
        <v>0</v>
      </c>
      <c r="M1604" s="10" t="s">
        <v>52</v>
      </c>
      <c r="N1604" s="9" t="s">
        <v>4401</v>
      </c>
      <c r="O1604" s="9" t="s">
        <v>52</v>
      </c>
      <c r="P1604" s="9" t="s">
        <v>52</v>
      </c>
      <c r="Q1604" s="9" t="s">
        <v>4391</v>
      </c>
      <c r="R1604" s="9" t="s">
        <v>52</v>
      </c>
      <c r="S1604" s="9" t="s">
        <v>67</v>
      </c>
      <c r="T1604" s="9" t="s">
        <v>54</v>
      </c>
      <c r="U1604" s="9" t="s">
        <v>54</v>
      </c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9" t="s">
        <v>52</v>
      </c>
      <c r="AT1604" s="1"/>
      <c r="AU1604" s="9" t="s">
        <v>52</v>
      </c>
      <c r="AV1604" s="9" t="s">
        <v>52</v>
      </c>
      <c r="AW1604" s="9" t="s">
        <v>4402</v>
      </c>
      <c r="AX1604" s="1">
        <v>1902</v>
      </c>
      <c r="AY1604" s="1"/>
    </row>
    <row r="1605" spans="1:51" ht="30" customHeight="1" x14ac:dyDescent="0.3">
      <c r="A1605" s="10" t="s">
        <v>4396</v>
      </c>
      <c r="B1605" s="10" t="s">
        <v>4403</v>
      </c>
      <c r="C1605" s="10" t="s">
        <v>65</v>
      </c>
      <c r="D1605" s="11"/>
      <c r="E1605" s="12">
        <f>TRUNC(일위대가목록!E1357,0)</f>
        <v>740</v>
      </c>
      <c r="F1605" s="12">
        <f>TRUNC(E1605*D1605, 0)</f>
        <v>0</v>
      </c>
      <c r="G1605" s="12">
        <f>TRUNC(일위대가목록!F1357,0)</f>
        <v>27277</v>
      </c>
      <c r="H1605" s="12">
        <f>TRUNC(G1605*D1605, 0)</f>
        <v>0</v>
      </c>
      <c r="I1605" s="12">
        <f>TRUNC(일위대가목록!G1357,0)</f>
        <v>0</v>
      </c>
      <c r="J1605" s="12">
        <f>TRUNC(I1605*D1605, 0)</f>
        <v>0</v>
      </c>
      <c r="K1605" s="12">
        <f>TRUNC(E1605+G1605+I1605, 0)</f>
        <v>28017</v>
      </c>
      <c r="L1605" s="12">
        <f>TRUNC(F1605+H1605+J1605, 0)</f>
        <v>0</v>
      </c>
      <c r="M1605" s="10" t="s">
        <v>52</v>
      </c>
      <c r="N1605" s="9" t="s">
        <v>4404</v>
      </c>
      <c r="O1605" s="9" t="s">
        <v>52</v>
      </c>
      <c r="P1605" s="9" t="s">
        <v>52</v>
      </c>
      <c r="Q1605" s="9" t="s">
        <v>4391</v>
      </c>
      <c r="R1605" s="9" t="s">
        <v>52</v>
      </c>
      <c r="S1605" s="9" t="s">
        <v>67</v>
      </c>
      <c r="T1605" s="9" t="s">
        <v>54</v>
      </c>
      <c r="U1605" s="9" t="s">
        <v>54</v>
      </c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9" t="s">
        <v>52</v>
      </c>
      <c r="AT1605" s="1"/>
      <c r="AU1605" s="9" t="s">
        <v>52</v>
      </c>
      <c r="AV1605" s="9" t="s">
        <v>52</v>
      </c>
      <c r="AW1605" s="9" t="s">
        <v>4405</v>
      </c>
      <c r="AX1605" s="1">
        <v>1903</v>
      </c>
      <c r="AY1605" s="1"/>
    </row>
    <row r="1606" spans="1:51" ht="30" customHeight="1" x14ac:dyDescent="0.3">
      <c r="A1606" s="10" t="s">
        <v>4406</v>
      </c>
      <c r="B1606" s="10" t="s">
        <v>52</v>
      </c>
      <c r="C1606" s="10" t="s">
        <v>52</v>
      </c>
      <c r="D1606" s="11">
        <v>1</v>
      </c>
      <c r="E1606" s="12">
        <f>SUM(F1607:F1618)</f>
        <v>0</v>
      </c>
      <c r="F1606" s="12">
        <f>TRUNC(E1606*D1606, 0)</f>
        <v>0</v>
      </c>
      <c r="G1606" s="12">
        <f>SUM(H1607:H1618)</f>
        <v>0</v>
      </c>
      <c r="H1606" s="12">
        <f>TRUNC(G1606*D1606, 0)</f>
        <v>0</v>
      </c>
      <c r="I1606" s="12">
        <f>SUM(J1607:J1618)</f>
        <v>0</v>
      </c>
      <c r="J1606" s="12">
        <f>TRUNC(I1606*D1606, 0)</f>
        <v>0</v>
      </c>
      <c r="K1606" s="12">
        <f>SUM(L1607:L1618)</f>
        <v>0</v>
      </c>
      <c r="L1606" s="12">
        <f>TRUNC(F1606+H1606+J1606, 0)</f>
        <v>0</v>
      </c>
      <c r="M1606" s="10" t="s">
        <v>52</v>
      </c>
      <c r="N1606" s="9" t="s">
        <v>52</v>
      </c>
      <c r="O1606" s="9" t="s">
        <v>52</v>
      </c>
      <c r="P1606" s="9" t="s">
        <v>52</v>
      </c>
      <c r="Q1606" s="9" t="s">
        <v>4407</v>
      </c>
      <c r="R1606" s="9" t="s">
        <v>4074</v>
      </c>
      <c r="S1606" s="9" t="s">
        <v>54</v>
      </c>
      <c r="T1606" s="9" t="s">
        <v>54</v>
      </c>
      <c r="U1606" s="9" t="s">
        <v>54</v>
      </c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9" t="s">
        <v>52</v>
      </c>
      <c r="AT1606" s="1">
        <v>4</v>
      </c>
      <c r="AU1606" s="9" t="s">
        <v>52</v>
      </c>
      <c r="AV1606" s="9" t="s">
        <v>52</v>
      </c>
      <c r="AW1606" s="9" t="s">
        <v>4407</v>
      </c>
      <c r="AX1606" s="1">
        <v>1752</v>
      </c>
      <c r="AY1606" s="1"/>
    </row>
    <row r="1607" spans="1:51" ht="30" customHeight="1" x14ac:dyDescent="0.3">
      <c r="A1607" s="10" t="s">
        <v>4408</v>
      </c>
      <c r="B1607" s="10" t="s">
        <v>4409</v>
      </c>
      <c r="C1607" s="10" t="s">
        <v>65</v>
      </c>
      <c r="D1607" s="11"/>
      <c r="E1607" s="12">
        <f>TRUNC(일위대가목록!E1358,0)</f>
        <v>297</v>
      </c>
      <c r="F1607" s="12">
        <f>TRUNC(E1607*D1607, 0)</f>
        <v>0</v>
      </c>
      <c r="G1607" s="12">
        <f>TRUNC(일위대가목록!F1358,0)</f>
        <v>14895</v>
      </c>
      <c r="H1607" s="12">
        <f>TRUNC(G1607*D1607, 0)</f>
        <v>0</v>
      </c>
      <c r="I1607" s="12">
        <f>TRUNC(일위대가목록!G1358,0)</f>
        <v>0</v>
      </c>
      <c r="J1607" s="12">
        <f>TRUNC(I1607*D1607, 0)</f>
        <v>0</v>
      </c>
      <c r="K1607" s="12">
        <f>TRUNC(E1607+G1607+I1607, 0)</f>
        <v>15192</v>
      </c>
      <c r="L1607" s="12">
        <f>TRUNC(F1607+H1607+J1607, 0)</f>
        <v>0</v>
      </c>
      <c r="M1607" s="10" t="s">
        <v>52</v>
      </c>
      <c r="N1607" s="9" t="s">
        <v>4410</v>
      </c>
      <c r="O1607" s="9" t="s">
        <v>52</v>
      </c>
      <c r="P1607" s="9" t="s">
        <v>52</v>
      </c>
      <c r="Q1607" s="9" t="s">
        <v>4407</v>
      </c>
      <c r="R1607" s="9" t="s">
        <v>52</v>
      </c>
      <c r="S1607" s="9" t="s">
        <v>67</v>
      </c>
      <c r="T1607" s="9" t="s">
        <v>54</v>
      </c>
      <c r="U1607" s="9" t="s">
        <v>54</v>
      </c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9" t="s">
        <v>52</v>
      </c>
      <c r="AT1607" s="1"/>
      <c r="AU1607" s="9" t="s">
        <v>52</v>
      </c>
      <c r="AV1607" s="9" t="s">
        <v>52</v>
      </c>
      <c r="AW1607" s="9" t="s">
        <v>4411</v>
      </c>
      <c r="AX1607" s="1">
        <v>1915</v>
      </c>
      <c r="AY1607" s="1"/>
    </row>
    <row r="1608" spans="1:51" ht="30" customHeight="1" x14ac:dyDescent="0.3">
      <c r="A1608" s="10" t="s">
        <v>4412</v>
      </c>
      <c r="B1608" s="10" t="s">
        <v>4413</v>
      </c>
      <c r="C1608" s="10" t="s">
        <v>65</v>
      </c>
      <c r="D1608" s="11"/>
      <c r="E1608" s="12">
        <f>TRUNC(일위대가목록!E1359,0)</f>
        <v>372</v>
      </c>
      <c r="F1608" s="12">
        <f>TRUNC(E1608*D1608, 0)</f>
        <v>0</v>
      </c>
      <c r="G1608" s="12">
        <f>TRUNC(일위대가목록!F1359,0)</f>
        <v>17406</v>
      </c>
      <c r="H1608" s="12">
        <f>TRUNC(G1608*D1608, 0)</f>
        <v>0</v>
      </c>
      <c r="I1608" s="12">
        <f>TRUNC(일위대가목록!G1359,0)</f>
        <v>0</v>
      </c>
      <c r="J1608" s="12">
        <f>TRUNC(I1608*D1608, 0)</f>
        <v>0</v>
      </c>
      <c r="K1608" s="12">
        <f>TRUNC(E1608+G1608+I1608, 0)</f>
        <v>17778</v>
      </c>
      <c r="L1608" s="12">
        <f>TRUNC(F1608+H1608+J1608, 0)</f>
        <v>0</v>
      </c>
      <c r="M1608" s="10" t="s">
        <v>52</v>
      </c>
      <c r="N1608" s="9" t="s">
        <v>4414</v>
      </c>
      <c r="O1608" s="9" t="s">
        <v>52</v>
      </c>
      <c r="P1608" s="9" t="s">
        <v>52</v>
      </c>
      <c r="Q1608" s="9" t="s">
        <v>4407</v>
      </c>
      <c r="R1608" s="9" t="s">
        <v>52</v>
      </c>
      <c r="S1608" s="9" t="s">
        <v>67</v>
      </c>
      <c r="T1608" s="9" t="s">
        <v>54</v>
      </c>
      <c r="U1608" s="9" t="s">
        <v>54</v>
      </c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9" t="s">
        <v>52</v>
      </c>
      <c r="AT1608" s="1"/>
      <c r="AU1608" s="9" t="s">
        <v>52</v>
      </c>
      <c r="AV1608" s="9" t="s">
        <v>52</v>
      </c>
      <c r="AW1608" s="9" t="s">
        <v>4415</v>
      </c>
      <c r="AX1608" s="1">
        <v>1916</v>
      </c>
      <c r="AY1608" s="1"/>
    </row>
    <row r="1609" spans="1:51" ht="30" customHeight="1" x14ac:dyDescent="0.3">
      <c r="A1609" s="10" t="s">
        <v>4408</v>
      </c>
      <c r="B1609" s="10" t="s">
        <v>4416</v>
      </c>
      <c r="C1609" s="10" t="s">
        <v>65</v>
      </c>
      <c r="D1609" s="11"/>
      <c r="E1609" s="12">
        <f>TRUNC(일위대가목록!E1360,0)</f>
        <v>297</v>
      </c>
      <c r="F1609" s="12">
        <f>TRUNC(E1609*D1609, 0)</f>
        <v>0</v>
      </c>
      <c r="G1609" s="12">
        <f>TRUNC(일위대가목록!F1360,0)</f>
        <v>17874</v>
      </c>
      <c r="H1609" s="12">
        <f>TRUNC(G1609*D1609, 0)</f>
        <v>0</v>
      </c>
      <c r="I1609" s="12">
        <f>TRUNC(일위대가목록!G1360,0)</f>
        <v>0</v>
      </c>
      <c r="J1609" s="12">
        <f>TRUNC(I1609*D1609, 0)</f>
        <v>0</v>
      </c>
      <c r="K1609" s="12">
        <f>TRUNC(E1609+G1609+I1609, 0)</f>
        <v>18171</v>
      </c>
      <c r="L1609" s="12">
        <f>TRUNC(F1609+H1609+J1609, 0)</f>
        <v>0</v>
      </c>
      <c r="M1609" s="10" t="s">
        <v>52</v>
      </c>
      <c r="N1609" s="9" t="s">
        <v>4417</v>
      </c>
      <c r="O1609" s="9" t="s">
        <v>52</v>
      </c>
      <c r="P1609" s="9" t="s">
        <v>52</v>
      </c>
      <c r="Q1609" s="9" t="s">
        <v>4407</v>
      </c>
      <c r="R1609" s="9" t="s">
        <v>52</v>
      </c>
      <c r="S1609" s="9" t="s">
        <v>67</v>
      </c>
      <c r="T1609" s="9" t="s">
        <v>54</v>
      </c>
      <c r="U1609" s="9" t="s">
        <v>54</v>
      </c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9" t="s">
        <v>52</v>
      </c>
      <c r="AT1609" s="1"/>
      <c r="AU1609" s="9" t="s">
        <v>52</v>
      </c>
      <c r="AV1609" s="9" t="s">
        <v>52</v>
      </c>
      <c r="AW1609" s="9" t="s">
        <v>4418</v>
      </c>
      <c r="AX1609" s="1">
        <v>1918</v>
      </c>
      <c r="AY1609" s="1"/>
    </row>
    <row r="1610" spans="1:51" ht="30" customHeight="1" x14ac:dyDescent="0.3">
      <c r="A1610" s="10" t="s">
        <v>4412</v>
      </c>
      <c r="B1610" s="10" t="s">
        <v>4419</v>
      </c>
      <c r="C1610" s="10" t="s">
        <v>65</v>
      </c>
      <c r="D1610" s="11"/>
      <c r="E1610" s="12">
        <f>TRUNC(일위대가목록!E1361,0)</f>
        <v>372</v>
      </c>
      <c r="F1610" s="12">
        <f>TRUNC(E1610*D1610, 0)</f>
        <v>0</v>
      </c>
      <c r="G1610" s="12">
        <f>TRUNC(일위대가목록!F1361,0)</f>
        <v>20887</v>
      </c>
      <c r="H1610" s="12">
        <f>TRUNC(G1610*D1610, 0)</f>
        <v>0</v>
      </c>
      <c r="I1610" s="12">
        <f>TRUNC(일위대가목록!G1361,0)</f>
        <v>0</v>
      </c>
      <c r="J1610" s="12">
        <f>TRUNC(I1610*D1610, 0)</f>
        <v>0</v>
      </c>
      <c r="K1610" s="12">
        <f>TRUNC(E1610+G1610+I1610, 0)</f>
        <v>21259</v>
      </c>
      <c r="L1610" s="12">
        <f>TRUNC(F1610+H1610+J1610, 0)</f>
        <v>0</v>
      </c>
      <c r="M1610" s="10" t="s">
        <v>52</v>
      </c>
      <c r="N1610" s="9" t="s">
        <v>4420</v>
      </c>
      <c r="O1610" s="9" t="s">
        <v>52</v>
      </c>
      <c r="P1610" s="9" t="s">
        <v>52</v>
      </c>
      <c r="Q1610" s="9" t="s">
        <v>4407</v>
      </c>
      <c r="R1610" s="9" t="s">
        <v>52</v>
      </c>
      <c r="S1610" s="9" t="s">
        <v>67</v>
      </c>
      <c r="T1610" s="9" t="s">
        <v>54</v>
      </c>
      <c r="U1610" s="9" t="s">
        <v>54</v>
      </c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9" t="s">
        <v>52</v>
      </c>
      <c r="AT1610" s="1"/>
      <c r="AU1610" s="9" t="s">
        <v>52</v>
      </c>
      <c r="AV1610" s="9" t="s">
        <v>52</v>
      </c>
      <c r="AW1610" s="9" t="s">
        <v>4421</v>
      </c>
      <c r="AX1610" s="1">
        <v>1919</v>
      </c>
      <c r="AY1610" s="1"/>
    </row>
    <row r="1611" spans="1:51" ht="30" customHeight="1" x14ac:dyDescent="0.3">
      <c r="A1611" s="10" t="s">
        <v>4422</v>
      </c>
      <c r="B1611" s="10" t="s">
        <v>4423</v>
      </c>
      <c r="C1611" s="10" t="s">
        <v>65</v>
      </c>
      <c r="D1611" s="11"/>
      <c r="E1611" s="12">
        <f>TRUNC(일위대가목록!E1362,0)</f>
        <v>235</v>
      </c>
      <c r="F1611" s="12">
        <f>TRUNC(E1611*D1611, 0)</f>
        <v>0</v>
      </c>
      <c r="G1611" s="12">
        <f>TRUNC(일위대가목록!F1362,0)</f>
        <v>11758</v>
      </c>
      <c r="H1611" s="12">
        <f>TRUNC(G1611*D1611, 0)</f>
        <v>0</v>
      </c>
      <c r="I1611" s="12">
        <f>TRUNC(일위대가목록!G1362,0)</f>
        <v>0</v>
      </c>
      <c r="J1611" s="12">
        <f>TRUNC(I1611*D1611, 0)</f>
        <v>0</v>
      </c>
      <c r="K1611" s="12">
        <f>TRUNC(E1611+G1611+I1611, 0)</f>
        <v>11993</v>
      </c>
      <c r="L1611" s="12">
        <f>TRUNC(F1611+H1611+J1611, 0)</f>
        <v>0</v>
      </c>
      <c r="M1611" s="10" t="s">
        <v>52</v>
      </c>
      <c r="N1611" s="9" t="s">
        <v>4424</v>
      </c>
      <c r="O1611" s="9" t="s">
        <v>52</v>
      </c>
      <c r="P1611" s="9" t="s">
        <v>52</v>
      </c>
      <c r="Q1611" s="9" t="s">
        <v>4407</v>
      </c>
      <c r="R1611" s="9" t="s">
        <v>52</v>
      </c>
      <c r="S1611" s="9" t="s">
        <v>67</v>
      </c>
      <c r="T1611" s="9" t="s">
        <v>54</v>
      </c>
      <c r="U1611" s="9" t="s">
        <v>54</v>
      </c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9" t="s">
        <v>52</v>
      </c>
      <c r="AT1611" s="1"/>
      <c r="AU1611" s="9" t="s">
        <v>52</v>
      </c>
      <c r="AV1611" s="9" t="s">
        <v>52</v>
      </c>
      <c r="AW1611" s="9" t="s">
        <v>4425</v>
      </c>
      <c r="AX1611" s="1">
        <v>1921</v>
      </c>
      <c r="AY1611" s="1"/>
    </row>
    <row r="1612" spans="1:51" ht="30" customHeight="1" x14ac:dyDescent="0.3">
      <c r="A1612" s="10" t="s">
        <v>4426</v>
      </c>
      <c r="B1612" s="10" t="s">
        <v>4413</v>
      </c>
      <c r="C1612" s="10" t="s">
        <v>65</v>
      </c>
      <c r="D1612" s="11"/>
      <c r="E1612" s="12">
        <f>TRUNC(일위대가목록!E1363,0)</f>
        <v>310</v>
      </c>
      <c r="F1612" s="12">
        <f>TRUNC(E1612*D1612, 0)</f>
        <v>0</v>
      </c>
      <c r="G1612" s="12">
        <f>TRUNC(일위대가목록!F1363,0)</f>
        <v>14269</v>
      </c>
      <c r="H1612" s="12">
        <f>TRUNC(G1612*D1612, 0)</f>
        <v>0</v>
      </c>
      <c r="I1612" s="12">
        <f>TRUNC(일위대가목록!G1363,0)</f>
        <v>0</v>
      </c>
      <c r="J1612" s="12">
        <f>TRUNC(I1612*D1612, 0)</f>
        <v>0</v>
      </c>
      <c r="K1612" s="12">
        <f>TRUNC(E1612+G1612+I1612, 0)</f>
        <v>14579</v>
      </c>
      <c r="L1612" s="12">
        <f>TRUNC(F1612+H1612+J1612, 0)</f>
        <v>0</v>
      </c>
      <c r="M1612" s="10" t="s">
        <v>52</v>
      </c>
      <c r="N1612" s="9" t="s">
        <v>4427</v>
      </c>
      <c r="O1612" s="9" t="s">
        <v>52</v>
      </c>
      <c r="P1612" s="9" t="s">
        <v>52</v>
      </c>
      <c r="Q1612" s="9" t="s">
        <v>4407</v>
      </c>
      <c r="R1612" s="9" t="s">
        <v>52</v>
      </c>
      <c r="S1612" s="9" t="s">
        <v>67</v>
      </c>
      <c r="T1612" s="9" t="s">
        <v>54</v>
      </c>
      <c r="U1612" s="9" t="s">
        <v>54</v>
      </c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9" t="s">
        <v>52</v>
      </c>
      <c r="AT1612" s="1"/>
      <c r="AU1612" s="9" t="s">
        <v>52</v>
      </c>
      <c r="AV1612" s="9" t="s">
        <v>52</v>
      </c>
      <c r="AW1612" s="9" t="s">
        <v>4428</v>
      </c>
      <c r="AX1612" s="1">
        <v>1922</v>
      </c>
      <c r="AY1612" s="1"/>
    </row>
    <row r="1613" spans="1:51" ht="30" customHeight="1" x14ac:dyDescent="0.3">
      <c r="A1613" s="10" t="s">
        <v>4422</v>
      </c>
      <c r="B1613" s="10" t="s">
        <v>4107</v>
      </c>
      <c r="C1613" s="10" t="s">
        <v>65</v>
      </c>
      <c r="D1613" s="11"/>
      <c r="E1613" s="12">
        <f>TRUNC(일위대가목록!E1364,0)</f>
        <v>235</v>
      </c>
      <c r="F1613" s="12">
        <f>TRUNC(E1613*D1613, 0)</f>
        <v>0</v>
      </c>
      <c r="G1613" s="12">
        <f>TRUNC(일위대가목록!F1364,0)</f>
        <v>14109</v>
      </c>
      <c r="H1613" s="12">
        <f>TRUNC(G1613*D1613, 0)</f>
        <v>0</v>
      </c>
      <c r="I1613" s="12">
        <f>TRUNC(일위대가목록!G1364,0)</f>
        <v>0</v>
      </c>
      <c r="J1613" s="12">
        <f>TRUNC(I1613*D1613, 0)</f>
        <v>0</v>
      </c>
      <c r="K1613" s="12">
        <f>TRUNC(E1613+G1613+I1613, 0)</f>
        <v>14344</v>
      </c>
      <c r="L1613" s="12">
        <f>TRUNC(F1613+H1613+J1613, 0)</f>
        <v>0</v>
      </c>
      <c r="M1613" s="10" t="s">
        <v>52</v>
      </c>
      <c r="N1613" s="9" t="s">
        <v>4429</v>
      </c>
      <c r="O1613" s="9" t="s">
        <v>52</v>
      </c>
      <c r="P1613" s="9" t="s">
        <v>52</v>
      </c>
      <c r="Q1613" s="9" t="s">
        <v>4407</v>
      </c>
      <c r="R1613" s="9" t="s">
        <v>52</v>
      </c>
      <c r="S1613" s="9" t="s">
        <v>67</v>
      </c>
      <c r="T1613" s="9" t="s">
        <v>54</v>
      </c>
      <c r="U1613" s="9" t="s">
        <v>54</v>
      </c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9" t="s">
        <v>52</v>
      </c>
      <c r="AT1613" s="1"/>
      <c r="AU1613" s="9" t="s">
        <v>52</v>
      </c>
      <c r="AV1613" s="9" t="s">
        <v>52</v>
      </c>
      <c r="AW1613" s="9" t="s">
        <v>4430</v>
      </c>
      <c r="AX1613" s="1">
        <v>1924</v>
      </c>
      <c r="AY1613" s="1"/>
    </row>
    <row r="1614" spans="1:51" ht="30" customHeight="1" x14ac:dyDescent="0.3">
      <c r="A1614" s="10" t="s">
        <v>4426</v>
      </c>
      <c r="B1614" s="10" t="s">
        <v>4419</v>
      </c>
      <c r="C1614" s="10" t="s">
        <v>65</v>
      </c>
      <c r="D1614" s="11"/>
      <c r="E1614" s="12">
        <f>TRUNC(일위대가목록!E1365,0)</f>
        <v>310</v>
      </c>
      <c r="F1614" s="12">
        <f>TRUNC(E1614*D1614, 0)</f>
        <v>0</v>
      </c>
      <c r="G1614" s="12">
        <f>TRUNC(일위대가목록!F1365,0)</f>
        <v>17122</v>
      </c>
      <c r="H1614" s="12">
        <f>TRUNC(G1614*D1614, 0)</f>
        <v>0</v>
      </c>
      <c r="I1614" s="12">
        <f>TRUNC(일위대가목록!G1365,0)</f>
        <v>0</v>
      </c>
      <c r="J1614" s="12">
        <f>TRUNC(I1614*D1614, 0)</f>
        <v>0</v>
      </c>
      <c r="K1614" s="12">
        <f>TRUNC(E1614+G1614+I1614, 0)</f>
        <v>17432</v>
      </c>
      <c r="L1614" s="12">
        <f>TRUNC(F1614+H1614+J1614, 0)</f>
        <v>0</v>
      </c>
      <c r="M1614" s="10" t="s">
        <v>52</v>
      </c>
      <c r="N1614" s="9" t="s">
        <v>4431</v>
      </c>
      <c r="O1614" s="9" t="s">
        <v>52</v>
      </c>
      <c r="P1614" s="9" t="s">
        <v>52</v>
      </c>
      <c r="Q1614" s="9" t="s">
        <v>4407</v>
      </c>
      <c r="R1614" s="9" t="s">
        <v>52</v>
      </c>
      <c r="S1614" s="9" t="s">
        <v>67</v>
      </c>
      <c r="T1614" s="9" t="s">
        <v>54</v>
      </c>
      <c r="U1614" s="9" t="s">
        <v>54</v>
      </c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9" t="s">
        <v>52</v>
      </c>
      <c r="AT1614" s="1"/>
      <c r="AU1614" s="9" t="s">
        <v>52</v>
      </c>
      <c r="AV1614" s="9" t="s">
        <v>52</v>
      </c>
      <c r="AW1614" s="9" t="s">
        <v>4432</v>
      </c>
      <c r="AX1614" s="1">
        <v>1925</v>
      </c>
      <c r="AY1614" s="1"/>
    </row>
    <row r="1615" spans="1:51" ht="30" customHeight="1" x14ac:dyDescent="0.3">
      <c r="A1615" s="10" t="s">
        <v>4433</v>
      </c>
      <c r="B1615" s="10" t="s">
        <v>4434</v>
      </c>
      <c r="C1615" s="10" t="s">
        <v>504</v>
      </c>
      <c r="D1615" s="11"/>
      <c r="E1615" s="12">
        <f>TRUNC(일위대가목록!E1366,0)</f>
        <v>21818</v>
      </c>
      <c r="F1615" s="12">
        <f>TRUNC(E1615*D1615, 0)</f>
        <v>0</v>
      </c>
      <c r="G1615" s="12">
        <f>TRUNC(일위대가목록!F1366,0)</f>
        <v>292362</v>
      </c>
      <c r="H1615" s="12">
        <f>TRUNC(G1615*D1615, 0)</f>
        <v>0</v>
      </c>
      <c r="I1615" s="12">
        <f>TRUNC(일위대가목록!G1366,0)</f>
        <v>50750</v>
      </c>
      <c r="J1615" s="12">
        <f>TRUNC(I1615*D1615, 0)</f>
        <v>0</v>
      </c>
      <c r="K1615" s="12">
        <f>TRUNC(E1615+G1615+I1615, 0)</f>
        <v>364930</v>
      </c>
      <c r="L1615" s="12">
        <f>TRUNC(F1615+H1615+J1615, 0)</f>
        <v>0</v>
      </c>
      <c r="M1615" s="10" t="s">
        <v>52</v>
      </c>
      <c r="N1615" s="9" t="s">
        <v>4435</v>
      </c>
      <c r="O1615" s="9" t="s">
        <v>52</v>
      </c>
      <c r="P1615" s="9" t="s">
        <v>52</v>
      </c>
      <c r="Q1615" s="9" t="s">
        <v>4407</v>
      </c>
      <c r="R1615" s="9" t="s">
        <v>52</v>
      </c>
      <c r="S1615" s="9" t="s">
        <v>67</v>
      </c>
      <c r="T1615" s="9" t="s">
        <v>54</v>
      </c>
      <c r="U1615" s="9" t="s">
        <v>54</v>
      </c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9" t="s">
        <v>52</v>
      </c>
      <c r="AT1615" s="1"/>
      <c r="AU1615" s="9" t="s">
        <v>52</v>
      </c>
      <c r="AV1615" s="9" t="s">
        <v>52</v>
      </c>
      <c r="AW1615" s="9" t="s">
        <v>4436</v>
      </c>
      <c r="AX1615" s="1">
        <v>1927</v>
      </c>
      <c r="AY1615" s="1"/>
    </row>
    <row r="1616" spans="1:51" ht="30" customHeight="1" x14ac:dyDescent="0.3">
      <c r="A1616" s="10" t="s">
        <v>4437</v>
      </c>
      <c r="B1616" s="10" t="s">
        <v>4434</v>
      </c>
      <c r="C1616" s="10" t="s">
        <v>504</v>
      </c>
      <c r="D1616" s="11"/>
      <c r="E1616" s="12">
        <f>TRUNC(일위대가목록!E1367,0)</f>
        <v>28542</v>
      </c>
      <c r="F1616" s="12">
        <f>TRUNC(E1616*D1616, 0)</f>
        <v>0</v>
      </c>
      <c r="G1616" s="12">
        <f>TRUNC(일위대가목록!F1367,0)</f>
        <v>382174</v>
      </c>
      <c r="H1616" s="12">
        <f>TRUNC(G1616*D1616, 0)</f>
        <v>0</v>
      </c>
      <c r="I1616" s="12">
        <f>TRUNC(일위대가목록!G1367,0)</f>
        <v>66425</v>
      </c>
      <c r="J1616" s="12">
        <f>TRUNC(I1616*D1616, 0)</f>
        <v>0</v>
      </c>
      <c r="K1616" s="12">
        <f>TRUNC(E1616+G1616+I1616, 0)</f>
        <v>477141</v>
      </c>
      <c r="L1616" s="12">
        <f>TRUNC(F1616+H1616+J1616, 0)</f>
        <v>0</v>
      </c>
      <c r="M1616" s="10" t="s">
        <v>52</v>
      </c>
      <c r="N1616" s="9" t="s">
        <v>4438</v>
      </c>
      <c r="O1616" s="9" t="s">
        <v>52</v>
      </c>
      <c r="P1616" s="9" t="s">
        <v>52</v>
      </c>
      <c r="Q1616" s="9" t="s">
        <v>4407</v>
      </c>
      <c r="R1616" s="9" t="s">
        <v>52</v>
      </c>
      <c r="S1616" s="9" t="s">
        <v>67</v>
      </c>
      <c r="T1616" s="9" t="s">
        <v>54</v>
      </c>
      <c r="U1616" s="9" t="s">
        <v>54</v>
      </c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9" t="s">
        <v>52</v>
      </c>
      <c r="AT1616" s="1"/>
      <c r="AU1616" s="9" t="s">
        <v>52</v>
      </c>
      <c r="AV1616" s="9" t="s">
        <v>52</v>
      </c>
      <c r="AW1616" s="9" t="s">
        <v>4439</v>
      </c>
      <c r="AX1616" s="1">
        <v>1928</v>
      </c>
      <c r="AY1616" s="1"/>
    </row>
    <row r="1617" spans="1:51" ht="30" customHeight="1" x14ac:dyDescent="0.3">
      <c r="A1617" s="10" t="s">
        <v>4433</v>
      </c>
      <c r="B1617" s="10" t="s">
        <v>4434</v>
      </c>
      <c r="C1617" s="10" t="s">
        <v>65</v>
      </c>
      <c r="D1617" s="11"/>
      <c r="E1617" s="12">
        <f>TRUNC(일위대가목록!E1368,0)</f>
        <v>218</v>
      </c>
      <c r="F1617" s="12">
        <f>TRUNC(E1617*D1617, 0)</f>
        <v>0</v>
      </c>
      <c r="G1617" s="12">
        <f>TRUNC(일위대가목록!F1368,0)</f>
        <v>2923</v>
      </c>
      <c r="H1617" s="12">
        <f>TRUNC(G1617*D1617, 0)</f>
        <v>0</v>
      </c>
      <c r="I1617" s="12">
        <f>TRUNC(일위대가목록!G1368,0)</f>
        <v>507</v>
      </c>
      <c r="J1617" s="12">
        <f>TRUNC(I1617*D1617, 0)</f>
        <v>0</v>
      </c>
      <c r="K1617" s="12">
        <f>TRUNC(E1617+G1617+I1617, 0)</f>
        <v>3648</v>
      </c>
      <c r="L1617" s="12">
        <f>TRUNC(F1617+H1617+J1617, 0)</f>
        <v>0</v>
      </c>
      <c r="M1617" s="10" t="s">
        <v>52</v>
      </c>
      <c r="N1617" s="9" t="s">
        <v>4440</v>
      </c>
      <c r="O1617" s="9" t="s">
        <v>52</v>
      </c>
      <c r="P1617" s="9" t="s">
        <v>52</v>
      </c>
      <c r="Q1617" s="9" t="s">
        <v>4407</v>
      </c>
      <c r="R1617" s="9" t="s">
        <v>52</v>
      </c>
      <c r="S1617" s="9" t="s">
        <v>67</v>
      </c>
      <c r="T1617" s="9" t="s">
        <v>54</v>
      </c>
      <c r="U1617" s="9" t="s">
        <v>54</v>
      </c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9" t="s">
        <v>52</v>
      </c>
      <c r="AT1617" s="1"/>
      <c r="AU1617" s="9" t="s">
        <v>52</v>
      </c>
      <c r="AV1617" s="9" t="s">
        <v>52</v>
      </c>
      <c r="AW1617" s="9" t="s">
        <v>4441</v>
      </c>
      <c r="AX1617" s="1">
        <v>1929</v>
      </c>
      <c r="AY1617" s="1"/>
    </row>
    <row r="1618" spans="1:51" ht="30" customHeight="1" x14ac:dyDescent="0.3">
      <c r="A1618" s="10" t="s">
        <v>4437</v>
      </c>
      <c r="B1618" s="10" t="s">
        <v>4434</v>
      </c>
      <c r="C1618" s="10" t="s">
        <v>65</v>
      </c>
      <c r="D1618" s="11"/>
      <c r="E1618" s="12">
        <f>TRUNC(일위대가목록!E1369,0)</f>
        <v>285</v>
      </c>
      <c r="F1618" s="12">
        <f>TRUNC(E1618*D1618, 0)</f>
        <v>0</v>
      </c>
      <c r="G1618" s="12">
        <f>TRUNC(일위대가목록!F1369,0)</f>
        <v>3821</v>
      </c>
      <c r="H1618" s="12">
        <f>TRUNC(G1618*D1618, 0)</f>
        <v>0</v>
      </c>
      <c r="I1618" s="12">
        <f>TRUNC(일위대가목록!G1369,0)</f>
        <v>664</v>
      </c>
      <c r="J1618" s="12">
        <f>TRUNC(I1618*D1618, 0)</f>
        <v>0</v>
      </c>
      <c r="K1618" s="12">
        <f>TRUNC(E1618+G1618+I1618, 0)</f>
        <v>4770</v>
      </c>
      <c r="L1618" s="12">
        <f>TRUNC(F1618+H1618+J1618, 0)</f>
        <v>0</v>
      </c>
      <c r="M1618" s="10" t="s">
        <v>52</v>
      </c>
      <c r="N1618" s="9" t="s">
        <v>4442</v>
      </c>
      <c r="O1618" s="9" t="s">
        <v>52</v>
      </c>
      <c r="P1618" s="9" t="s">
        <v>52</v>
      </c>
      <c r="Q1618" s="9" t="s">
        <v>4407</v>
      </c>
      <c r="R1618" s="9" t="s">
        <v>52</v>
      </c>
      <c r="S1618" s="9" t="s">
        <v>67</v>
      </c>
      <c r="T1618" s="9" t="s">
        <v>54</v>
      </c>
      <c r="U1618" s="9" t="s">
        <v>54</v>
      </c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9" t="s">
        <v>52</v>
      </c>
      <c r="AT1618" s="1"/>
      <c r="AU1618" s="9" t="s">
        <v>52</v>
      </c>
      <c r="AV1618" s="9" t="s">
        <v>52</v>
      </c>
      <c r="AW1618" s="9" t="s">
        <v>4443</v>
      </c>
      <c r="AX1618" s="1">
        <v>1930</v>
      </c>
      <c r="AY1618" s="1"/>
    </row>
    <row r="1619" spans="1:51" ht="30" customHeight="1" x14ac:dyDescent="0.3">
      <c r="A1619" s="10" t="s">
        <v>4444</v>
      </c>
      <c r="B1619" s="10" t="s">
        <v>52</v>
      </c>
      <c r="C1619" s="10" t="s">
        <v>52</v>
      </c>
      <c r="D1619" s="11">
        <v>1</v>
      </c>
      <c r="E1619" s="12">
        <f>SUMIF(R1620:R1699, Q1619, F1620:F1699)</f>
        <v>0</v>
      </c>
      <c r="F1619" s="12">
        <f>TRUNC(E1619*D1619, 0)</f>
        <v>0</v>
      </c>
      <c r="G1619" s="12">
        <f>SUMIF(R1620:R1699, Q1619, H1620:H1699)</f>
        <v>0</v>
      </c>
      <c r="H1619" s="12">
        <f>TRUNC(G1619*D1619, 0)</f>
        <v>0</v>
      </c>
      <c r="I1619" s="12">
        <f>SUMIF(R1620:R1699, Q1619, J1620:J1699)</f>
        <v>0</v>
      </c>
      <c r="J1619" s="12">
        <f>TRUNC(I1619*D1619, 0)</f>
        <v>0</v>
      </c>
      <c r="K1619" s="12">
        <f>SUMIF(R1620:R1699, Q1619, L1620:L1699)</f>
        <v>0</v>
      </c>
      <c r="L1619" s="12">
        <f>TRUNC(F1619+H1619+J1619, 0)</f>
        <v>0</v>
      </c>
      <c r="M1619" s="10" t="s">
        <v>52</v>
      </c>
      <c r="N1619" s="9" t="s">
        <v>52</v>
      </c>
      <c r="O1619" s="9" t="s">
        <v>52</v>
      </c>
      <c r="P1619" s="9" t="s">
        <v>52</v>
      </c>
      <c r="Q1619" s="9" t="s">
        <v>4445</v>
      </c>
      <c r="R1619" s="9" t="s">
        <v>1283</v>
      </c>
      <c r="S1619" s="9" t="s">
        <v>54</v>
      </c>
      <c r="T1619" s="9" t="s">
        <v>54</v>
      </c>
      <c r="U1619" s="9" t="s">
        <v>54</v>
      </c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9" t="s">
        <v>52</v>
      </c>
      <c r="AT1619" s="1">
        <v>3</v>
      </c>
      <c r="AU1619" s="9" t="s">
        <v>52</v>
      </c>
      <c r="AV1619" s="9" t="s">
        <v>52</v>
      </c>
      <c r="AW1619" s="9" t="s">
        <v>4445</v>
      </c>
      <c r="AX1619" s="1">
        <v>20</v>
      </c>
      <c r="AY1619" s="1"/>
    </row>
    <row r="1620" spans="1:51" ht="30" customHeight="1" x14ac:dyDescent="0.3">
      <c r="A1620" s="10" t="s">
        <v>4446</v>
      </c>
      <c r="B1620" s="10" t="s">
        <v>52</v>
      </c>
      <c r="C1620" s="10" t="s">
        <v>52</v>
      </c>
      <c r="D1620" s="11">
        <v>1</v>
      </c>
      <c r="E1620" s="12">
        <f>SUMIF(R1621:R1699, Q1620, F1621:F1699)</f>
        <v>0</v>
      </c>
      <c r="F1620" s="12">
        <f>TRUNC(E1620*D1620, 0)</f>
        <v>0</v>
      </c>
      <c r="G1620" s="12">
        <f>SUMIF(R1621:R1699, Q1620, H1621:H1699)</f>
        <v>0</v>
      </c>
      <c r="H1620" s="12">
        <f>TRUNC(G1620*D1620, 0)</f>
        <v>0</v>
      </c>
      <c r="I1620" s="12">
        <f>SUMIF(R1621:R1699, Q1620, J1621:J1699)</f>
        <v>0</v>
      </c>
      <c r="J1620" s="12">
        <f>TRUNC(I1620*D1620, 0)</f>
        <v>0</v>
      </c>
      <c r="K1620" s="12">
        <f>SUMIF(R1621:R1699, Q1620, L1621:L1699)</f>
        <v>0</v>
      </c>
      <c r="L1620" s="12">
        <f>TRUNC(F1620+H1620+J1620, 0)</f>
        <v>0</v>
      </c>
      <c r="M1620" s="10" t="s">
        <v>52</v>
      </c>
      <c r="N1620" s="9" t="s">
        <v>52</v>
      </c>
      <c r="O1620" s="9" t="s">
        <v>52</v>
      </c>
      <c r="P1620" s="9" t="s">
        <v>52</v>
      </c>
      <c r="Q1620" s="9" t="s">
        <v>4447</v>
      </c>
      <c r="R1620" s="9" t="s">
        <v>4445</v>
      </c>
      <c r="S1620" s="9" t="s">
        <v>54</v>
      </c>
      <c r="T1620" s="9" t="s">
        <v>54</v>
      </c>
      <c r="U1620" s="9" t="s">
        <v>54</v>
      </c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9" t="s">
        <v>52</v>
      </c>
      <c r="AT1620" s="1">
        <v>4</v>
      </c>
      <c r="AU1620" s="9" t="s">
        <v>52</v>
      </c>
      <c r="AV1620" s="9" t="s">
        <v>52</v>
      </c>
      <c r="AW1620" s="9" t="s">
        <v>4447</v>
      </c>
      <c r="AX1620" s="1">
        <v>1931</v>
      </c>
      <c r="AY1620" s="1"/>
    </row>
    <row r="1621" spans="1:51" ht="30" customHeight="1" x14ac:dyDescent="0.3">
      <c r="A1621" s="10" t="s">
        <v>4448</v>
      </c>
      <c r="B1621" s="10" t="s">
        <v>52</v>
      </c>
      <c r="C1621" s="10" t="s">
        <v>52</v>
      </c>
      <c r="D1621" s="11">
        <v>1</v>
      </c>
      <c r="E1621" s="12">
        <f>SUM(F1622:F1627)</f>
        <v>0</v>
      </c>
      <c r="F1621" s="12">
        <f>TRUNC(E1621*D1621, 0)</f>
        <v>0</v>
      </c>
      <c r="G1621" s="12">
        <f>SUM(H1622:H1627)</f>
        <v>0</v>
      </c>
      <c r="H1621" s="12">
        <f>TRUNC(G1621*D1621, 0)</f>
        <v>0</v>
      </c>
      <c r="I1621" s="12">
        <f>SUM(J1622:J1627)</f>
        <v>0</v>
      </c>
      <c r="J1621" s="12">
        <f>TRUNC(I1621*D1621, 0)</f>
        <v>0</v>
      </c>
      <c r="K1621" s="12">
        <f>SUM(L1622:L1627)</f>
        <v>0</v>
      </c>
      <c r="L1621" s="12">
        <f>TRUNC(F1621+H1621+J1621, 0)</f>
        <v>0</v>
      </c>
      <c r="M1621" s="10" t="s">
        <v>52</v>
      </c>
      <c r="N1621" s="9" t="s">
        <v>52</v>
      </c>
      <c r="O1621" s="9" t="s">
        <v>52</v>
      </c>
      <c r="P1621" s="9" t="s">
        <v>52</v>
      </c>
      <c r="Q1621" s="9" t="s">
        <v>4449</v>
      </c>
      <c r="R1621" s="9" t="s">
        <v>4447</v>
      </c>
      <c r="S1621" s="9" t="s">
        <v>54</v>
      </c>
      <c r="T1621" s="9" t="s">
        <v>54</v>
      </c>
      <c r="U1621" s="9" t="s">
        <v>54</v>
      </c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9" t="s">
        <v>52</v>
      </c>
      <c r="AT1621" s="1">
        <v>5</v>
      </c>
      <c r="AU1621" s="9" t="s">
        <v>52</v>
      </c>
      <c r="AV1621" s="9" t="s">
        <v>52</v>
      </c>
      <c r="AW1621" s="9" t="s">
        <v>4449</v>
      </c>
      <c r="AX1621" s="1">
        <v>1957</v>
      </c>
      <c r="AY1621" s="1"/>
    </row>
    <row r="1622" spans="1:51" ht="30" customHeight="1" x14ac:dyDescent="0.3">
      <c r="A1622" s="10" t="s">
        <v>4450</v>
      </c>
      <c r="B1622" s="10" t="s">
        <v>4451</v>
      </c>
      <c r="C1622" s="10" t="s">
        <v>528</v>
      </c>
      <c r="D1622" s="11"/>
      <c r="E1622" s="12">
        <f>TRUNC(일위대가목록!E1370,0)</f>
        <v>6663</v>
      </c>
      <c r="F1622" s="12">
        <f>TRUNC(E1622*D1622, 0)</f>
        <v>0</v>
      </c>
      <c r="G1622" s="12">
        <f>TRUNC(일위대가목록!F1370,0)</f>
        <v>188589</v>
      </c>
      <c r="H1622" s="12">
        <f>TRUNC(G1622*D1622, 0)</f>
        <v>0</v>
      </c>
      <c r="I1622" s="12">
        <f>TRUNC(일위대가목록!G1370,0)</f>
        <v>1536</v>
      </c>
      <c r="J1622" s="12">
        <f>TRUNC(I1622*D1622, 0)</f>
        <v>0</v>
      </c>
      <c r="K1622" s="12">
        <f>TRUNC(E1622+G1622+I1622, 0)</f>
        <v>196788</v>
      </c>
      <c r="L1622" s="12">
        <f>TRUNC(F1622+H1622+J1622, 0)</f>
        <v>0</v>
      </c>
      <c r="M1622" s="10" t="s">
        <v>52</v>
      </c>
      <c r="N1622" s="9" t="s">
        <v>4452</v>
      </c>
      <c r="O1622" s="9" t="s">
        <v>52</v>
      </c>
      <c r="P1622" s="9" t="s">
        <v>52</v>
      </c>
      <c r="Q1622" s="9" t="s">
        <v>4449</v>
      </c>
      <c r="R1622" s="9" t="s">
        <v>52</v>
      </c>
      <c r="S1622" s="9" t="s">
        <v>67</v>
      </c>
      <c r="T1622" s="9" t="s">
        <v>54</v>
      </c>
      <c r="U1622" s="9" t="s">
        <v>54</v>
      </c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9" t="s">
        <v>52</v>
      </c>
      <c r="AT1622" s="1"/>
      <c r="AU1622" s="9" t="s">
        <v>52</v>
      </c>
      <c r="AV1622" s="9" t="s">
        <v>52</v>
      </c>
      <c r="AW1622" s="9" t="s">
        <v>4453</v>
      </c>
      <c r="AX1622" s="1">
        <v>1936</v>
      </c>
      <c r="AY1622" s="1"/>
    </row>
    <row r="1623" spans="1:51" ht="30" customHeight="1" x14ac:dyDescent="0.3">
      <c r="A1623" s="10" t="s">
        <v>4450</v>
      </c>
      <c r="B1623" s="10" t="s">
        <v>4454</v>
      </c>
      <c r="C1623" s="10" t="s">
        <v>528</v>
      </c>
      <c r="D1623" s="11"/>
      <c r="E1623" s="12">
        <f>TRUNC(일위대가목록!E1371,0)</f>
        <v>17919</v>
      </c>
      <c r="F1623" s="12">
        <f>TRUNC(E1623*D1623, 0)</f>
        <v>0</v>
      </c>
      <c r="G1623" s="12">
        <f>TRUNC(일위대가목록!F1371,0)</f>
        <v>263098</v>
      </c>
      <c r="H1623" s="12">
        <f>TRUNC(G1623*D1623, 0)</f>
        <v>0</v>
      </c>
      <c r="I1623" s="12">
        <f>TRUNC(일위대가목록!G1371,0)</f>
        <v>4915</v>
      </c>
      <c r="J1623" s="12">
        <f>TRUNC(I1623*D1623, 0)</f>
        <v>0</v>
      </c>
      <c r="K1623" s="12">
        <f>TRUNC(E1623+G1623+I1623, 0)</f>
        <v>285932</v>
      </c>
      <c r="L1623" s="12">
        <f>TRUNC(F1623+H1623+J1623, 0)</f>
        <v>0</v>
      </c>
      <c r="M1623" s="10" t="s">
        <v>52</v>
      </c>
      <c r="N1623" s="9" t="s">
        <v>4455</v>
      </c>
      <c r="O1623" s="9" t="s">
        <v>52</v>
      </c>
      <c r="P1623" s="9" t="s">
        <v>52</v>
      </c>
      <c r="Q1623" s="9" t="s">
        <v>4449</v>
      </c>
      <c r="R1623" s="9" t="s">
        <v>52</v>
      </c>
      <c r="S1623" s="9" t="s">
        <v>67</v>
      </c>
      <c r="T1623" s="9" t="s">
        <v>54</v>
      </c>
      <c r="U1623" s="9" t="s">
        <v>54</v>
      </c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9" t="s">
        <v>52</v>
      </c>
      <c r="AT1623" s="1"/>
      <c r="AU1623" s="9" t="s">
        <v>52</v>
      </c>
      <c r="AV1623" s="9" t="s">
        <v>52</v>
      </c>
      <c r="AW1623" s="9" t="s">
        <v>4456</v>
      </c>
      <c r="AX1623" s="1">
        <v>1937</v>
      </c>
      <c r="AY1623" s="1"/>
    </row>
    <row r="1624" spans="1:51" ht="30" customHeight="1" x14ac:dyDescent="0.3">
      <c r="A1624" s="10" t="s">
        <v>4450</v>
      </c>
      <c r="B1624" s="10" t="s">
        <v>4457</v>
      </c>
      <c r="C1624" s="10" t="s">
        <v>528</v>
      </c>
      <c r="D1624" s="11"/>
      <c r="E1624" s="12">
        <f>TRUNC(일위대가목록!E1372,0)</f>
        <v>1981</v>
      </c>
      <c r="F1624" s="12">
        <f>TRUNC(E1624*D1624, 0)</f>
        <v>0</v>
      </c>
      <c r="G1624" s="12">
        <f>TRUNC(일위대가목록!F1372,0)</f>
        <v>198155</v>
      </c>
      <c r="H1624" s="12">
        <f>TRUNC(G1624*D1624, 0)</f>
        <v>0</v>
      </c>
      <c r="I1624" s="12">
        <f>TRUNC(일위대가목록!G1372,0)</f>
        <v>1149</v>
      </c>
      <c r="J1624" s="12">
        <f>TRUNC(I1624*D1624, 0)</f>
        <v>0</v>
      </c>
      <c r="K1624" s="12">
        <f>TRUNC(E1624+G1624+I1624, 0)</f>
        <v>201285</v>
      </c>
      <c r="L1624" s="12">
        <f>TRUNC(F1624+H1624+J1624, 0)</f>
        <v>0</v>
      </c>
      <c r="M1624" s="10" t="s">
        <v>52</v>
      </c>
      <c r="N1624" s="9" t="s">
        <v>4458</v>
      </c>
      <c r="O1624" s="9" t="s">
        <v>52</v>
      </c>
      <c r="P1624" s="9" t="s">
        <v>52</v>
      </c>
      <c r="Q1624" s="9" t="s">
        <v>4449</v>
      </c>
      <c r="R1624" s="9" t="s">
        <v>52</v>
      </c>
      <c r="S1624" s="9" t="s">
        <v>67</v>
      </c>
      <c r="T1624" s="9" t="s">
        <v>54</v>
      </c>
      <c r="U1624" s="9" t="s">
        <v>54</v>
      </c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9" t="s">
        <v>52</v>
      </c>
      <c r="AT1624" s="1"/>
      <c r="AU1624" s="9" t="s">
        <v>52</v>
      </c>
      <c r="AV1624" s="9" t="s">
        <v>52</v>
      </c>
      <c r="AW1624" s="9" t="s">
        <v>4459</v>
      </c>
      <c r="AX1624" s="1">
        <v>1938</v>
      </c>
      <c r="AY1624" s="1"/>
    </row>
    <row r="1625" spans="1:51" ht="30" customHeight="1" x14ac:dyDescent="0.3">
      <c r="A1625" s="10" t="s">
        <v>4450</v>
      </c>
      <c r="B1625" s="10" t="s">
        <v>4460</v>
      </c>
      <c r="C1625" s="10" t="s">
        <v>528</v>
      </c>
      <c r="D1625" s="11"/>
      <c r="E1625" s="12">
        <f>TRUNC(일위대가목록!E1373,0)</f>
        <v>2338</v>
      </c>
      <c r="F1625" s="12">
        <f>TRUNC(E1625*D1625, 0)</f>
        <v>0</v>
      </c>
      <c r="G1625" s="12">
        <f>TRUNC(일위대가목록!F1373,0)</f>
        <v>233840</v>
      </c>
      <c r="H1625" s="12">
        <f>TRUNC(G1625*D1625, 0)</f>
        <v>0</v>
      </c>
      <c r="I1625" s="12">
        <f>TRUNC(일위대가목록!G1373,0)</f>
        <v>1342</v>
      </c>
      <c r="J1625" s="12">
        <f>TRUNC(I1625*D1625, 0)</f>
        <v>0</v>
      </c>
      <c r="K1625" s="12">
        <f>TRUNC(E1625+G1625+I1625, 0)</f>
        <v>237520</v>
      </c>
      <c r="L1625" s="12">
        <f>TRUNC(F1625+H1625+J1625, 0)</f>
        <v>0</v>
      </c>
      <c r="M1625" s="10" t="s">
        <v>52</v>
      </c>
      <c r="N1625" s="9" t="s">
        <v>4461</v>
      </c>
      <c r="O1625" s="9" t="s">
        <v>52</v>
      </c>
      <c r="P1625" s="9" t="s">
        <v>52</v>
      </c>
      <c r="Q1625" s="9" t="s">
        <v>4449</v>
      </c>
      <c r="R1625" s="9" t="s">
        <v>52</v>
      </c>
      <c r="S1625" s="9" t="s">
        <v>67</v>
      </c>
      <c r="T1625" s="9" t="s">
        <v>54</v>
      </c>
      <c r="U1625" s="9" t="s">
        <v>54</v>
      </c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9" t="s">
        <v>52</v>
      </c>
      <c r="AT1625" s="1"/>
      <c r="AU1625" s="9" t="s">
        <v>52</v>
      </c>
      <c r="AV1625" s="9" t="s">
        <v>52</v>
      </c>
      <c r="AW1625" s="9" t="s">
        <v>4462</v>
      </c>
      <c r="AX1625" s="1">
        <v>1939</v>
      </c>
      <c r="AY1625" s="1"/>
    </row>
    <row r="1626" spans="1:51" ht="30" customHeight="1" x14ac:dyDescent="0.3">
      <c r="A1626" s="10" t="s">
        <v>4463</v>
      </c>
      <c r="B1626" s="10" t="s">
        <v>4464</v>
      </c>
      <c r="C1626" s="10" t="s">
        <v>528</v>
      </c>
      <c r="D1626" s="11"/>
      <c r="E1626" s="12">
        <f>TRUNC(일위대가목록!E1374,0)</f>
        <v>6639</v>
      </c>
      <c r="F1626" s="12">
        <f>TRUNC(E1626*D1626, 0)</f>
        <v>0</v>
      </c>
      <c r="G1626" s="12">
        <f>TRUNC(일위대가목록!F1374,0)</f>
        <v>20361</v>
      </c>
      <c r="H1626" s="12">
        <f>TRUNC(G1626*D1626, 0)</f>
        <v>0</v>
      </c>
      <c r="I1626" s="12">
        <f>TRUNC(일위대가목록!G1374,0)</f>
        <v>9474</v>
      </c>
      <c r="J1626" s="12">
        <f>TRUNC(I1626*D1626, 0)</f>
        <v>0</v>
      </c>
      <c r="K1626" s="12">
        <f>TRUNC(E1626+G1626+I1626, 0)</f>
        <v>36474</v>
      </c>
      <c r="L1626" s="12">
        <f>TRUNC(F1626+H1626+J1626, 0)</f>
        <v>0</v>
      </c>
      <c r="M1626" s="10" t="s">
        <v>52</v>
      </c>
      <c r="N1626" s="9" t="s">
        <v>4465</v>
      </c>
      <c r="O1626" s="9" t="s">
        <v>52</v>
      </c>
      <c r="P1626" s="9" t="s">
        <v>52</v>
      </c>
      <c r="Q1626" s="9" t="s">
        <v>4449</v>
      </c>
      <c r="R1626" s="9" t="s">
        <v>52</v>
      </c>
      <c r="S1626" s="9" t="s">
        <v>67</v>
      </c>
      <c r="T1626" s="9" t="s">
        <v>54</v>
      </c>
      <c r="U1626" s="9" t="s">
        <v>54</v>
      </c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9" t="s">
        <v>52</v>
      </c>
      <c r="AT1626" s="1"/>
      <c r="AU1626" s="9" t="s">
        <v>52</v>
      </c>
      <c r="AV1626" s="9" t="s">
        <v>52</v>
      </c>
      <c r="AW1626" s="9" t="s">
        <v>4466</v>
      </c>
      <c r="AX1626" s="1">
        <v>1941</v>
      </c>
      <c r="AY1626" s="1"/>
    </row>
    <row r="1627" spans="1:51" ht="30" customHeight="1" x14ac:dyDescent="0.3">
      <c r="A1627" s="10" t="s">
        <v>4463</v>
      </c>
      <c r="B1627" s="10" t="s">
        <v>4467</v>
      </c>
      <c r="C1627" s="10" t="s">
        <v>528</v>
      </c>
      <c r="D1627" s="11"/>
      <c r="E1627" s="12">
        <f>TRUNC(일위대가목록!E1375,0)</f>
        <v>10555</v>
      </c>
      <c r="F1627" s="12">
        <f>TRUNC(E1627*D1627, 0)</f>
        <v>0</v>
      </c>
      <c r="G1627" s="12">
        <f>TRUNC(일위대가목록!F1375,0)</f>
        <v>32913</v>
      </c>
      <c r="H1627" s="12">
        <f>TRUNC(G1627*D1627, 0)</f>
        <v>0</v>
      </c>
      <c r="I1627" s="12">
        <f>TRUNC(일위대가목록!G1375,0)</f>
        <v>18905</v>
      </c>
      <c r="J1627" s="12">
        <f>TRUNC(I1627*D1627, 0)</f>
        <v>0</v>
      </c>
      <c r="K1627" s="12">
        <f>TRUNC(E1627+G1627+I1627, 0)</f>
        <v>62373</v>
      </c>
      <c r="L1627" s="12">
        <f>TRUNC(F1627+H1627+J1627, 0)</f>
        <v>0</v>
      </c>
      <c r="M1627" s="10" t="s">
        <v>52</v>
      </c>
      <c r="N1627" s="9" t="s">
        <v>4468</v>
      </c>
      <c r="O1627" s="9" t="s">
        <v>52</v>
      </c>
      <c r="P1627" s="9" t="s">
        <v>52</v>
      </c>
      <c r="Q1627" s="9" t="s">
        <v>4449</v>
      </c>
      <c r="R1627" s="9" t="s">
        <v>52</v>
      </c>
      <c r="S1627" s="9" t="s">
        <v>67</v>
      </c>
      <c r="T1627" s="9" t="s">
        <v>54</v>
      </c>
      <c r="U1627" s="9" t="s">
        <v>54</v>
      </c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9" t="s">
        <v>52</v>
      </c>
      <c r="AT1627" s="1"/>
      <c r="AU1627" s="9" t="s">
        <v>52</v>
      </c>
      <c r="AV1627" s="9" t="s">
        <v>52</v>
      </c>
      <c r="AW1627" s="9" t="s">
        <v>4469</v>
      </c>
      <c r="AX1627" s="1">
        <v>1942</v>
      </c>
      <c r="AY1627" s="1"/>
    </row>
    <row r="1628" spans="1:51" ht="30" customHeight="1" x14ac:dyDescent="0.3">
      <c r="A1628" s="10" t="s">
        <v>4470</v>
      </c>
      <c r="B1628" s="10" t="s">
        <v>52</v>
      </c>
      <c r="C1628" s="10" t="s">
        <v>52</v>
      </c>
      <c r="D1628" s="11">
        <v>1</v>
      </c>
      <c r="E1628" s="12">
        <f>SUM(F1629:F1633)</f>
        <v>0</v>
      </c>
      <c r="F1628" s="12">
        <f>TRUNC(E1628*D1628, 0)</f>
        <v>0</v>
      </c>
      <c r="G1628" s="12">
        <f>SUM(H1629:H1633)</f>
        <v>0</v>
      </c>
      <c r="H1628" s="12">
        <f>TRUNC(G1628*D1628, 0)</f>
        <v>0</v>
      </c>
      <c r="I1628" s="12">
        <f>SUM(J1629:J1633)</f>
        <v>0</v>
      </c>
      <c r="J1628" s="12">
        <f>TRUNC(I1628*D1628, 0)</f>
        <v>0</v>
      </c>
      <c r="K1628" s="12">
        <f>SUM(L1629:L1633)</f>
        <v>0</v>
      </c>
      <c r="L1628" s="12">
        <f>TRUNC(F1628+H1628+J1628, 0)</f>
        <v>0</v>
      </c>
      <c r="M1628" s="10" t="s">
        <v>52</v>
      </c>
      <c r="N1628" s="9" t="s">
        <v>52</v>
      </c>
      <c r="O1628" s="9" t="s">
        <v>52</v>
      </c>
      <c r="P1628" s="9" t="s">
        <v>52</v>
      </c>
      <c r="Q1628" s="9" t="s">
        <v>4471</v>
      </c>
      <c r="R1628" s="9" t="s">
        <v>4447</v>
      </c>
      <c r="S1628" s="9" t="s">
        <v>54</v>
      </c>
      <c r="T1628" s="9" t="s">
        <v>54</v>
      </c>
      <c r="U1628" s="9" t="s">
        <v>54</v>
      </c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9" t="s">
        <v>52</v>
      </c>
      <c r="AT1628" s="1">
        <v>5</v>
      </c>
      <c r="AU1628" s="9" t="s">
        <v>52</v>
      </c>
      <c r="AV1628" s="9" t="s">
        <v>52</v>
      </c>
      <c r="AW1628" s="9" t="s">
        <v>4471</v>
      </c>
      <c r="AX1628" s="1">
        <v>1959</v>
      </c>
      <c r="AY1628" s="1"/>
    </row>
    <row r="1629" spans="1:51" ht="30" customHeight="1" x14ac:dyDescent="0.3">
      <c r="A1629" s="10" t="s">
        <v>4472</v>
      </c>
      <c r="B1629" s="10" t="s">
        <v>4473</v>
      </c>
      <c r="C1629" s="10" t="s">
        <v>969</v>
      </c>
      <c r="D1629" s="11"/>
      <c r="E1629" s="12">
        <f>TRUNC(일위대가목록!E1376,0)</f>
        <v>0</v>
      </c>
      <c r="F1629" s="12">
        <f>TRUNC(E1629*D1629, 0)</f>
        <v>0</v>
      </c>
      <c r="G1629" s="12">
        <f>TRUNC(일위대가목록!F1376,0)</f>
        <v>678896</v>
      </c>
      <c r="H1629" s="12">
        <f>TRUNC(G1629*D1629, 0)</f>
        <v>0</v>
      </c>
      <c r="I1629" s="12">
        <f>TRUNC(일위대가목록!G1376,0)</f>
        <v>0</v>
      </c>
      <c r="J1629" s="12">
        <f>TRUNC(I1629*D1629, 0)</f>
        <v>0</v>
      </c>
      <c r="K1629" s="12">
        <f>TRUNC(E1629+G1629+I1629, 0)</f>
        <v>678896</v>
      </c>
      <c r="L1629" s="12">
        <f>TRUNC(F1629+H1629+J1629, 0)</f>
        <v>0</v>
      </c>
      <c r="M1629" s="10" t="s">
        <v>52</v>
      </c>
      <c r="N1629" s="9" t="s">
        <v>4474</v>
      </c>
      <c r="O1629" s="9" t="s">
        <v>52</v>
      </c>
      <c r="P1629" s="9" t="s">
        <v>52</v>
      </c>
      <c r="Q1629" s="9" t="s">
        <v>4471</v>
      </c>
      <c r="R1629" s="9" t="s">
        <v>52</v>
      </c>
      <c r="S1629" s="9" t="s">
        <v>67</v>
      </c>
      <c r="T1629" s="9" t="s">
        <v>54</v>
      </c>
      <c r="U1629" s="9" t="s">
        <v>54</v>
      </c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9" t="s">
        <v>52</v>
      </c>
      <c r="AT1629" s="1"/>
      <c r="AU1629" s="9" t="s">
        <v>52</v>
      </c>
      <c r="AV1629" s="9" t="s">
        <v>52</v>
      </c>
      <c r="AW1629" s="9" t="s">
        <v>4475</v>
      </c>
      <c r="AX1629" s="1">
        <v>1944</v>
      </c>
      <c r="AY1629" s="1"/>
    </row>
    <row r="1630" spans="1:51" ht="30" customHeight="1" x14ac:dyDescent="0.3">
      <c r="A1630" s="10" t="s">
        <v>4472</v>
      </c>
      <c r="B1630" s="10" t="s">
        <v>4476</v>
      </c>
      <c r="C1630" s="10" t="s">
        <v>969</v>
      </c>
      <c r="D1630" s="11"/>
      <c r="E1630" s="12">
        <f>TRUNC(일위대가목록!E1377,0)</f>
        <v>0</v>
      </c>
      <c r="F1630" s="12">
        <f>TRUNC(E1630*D1630, 0)</f>
        <v>0</v>
      </c>
      <c r="G1630" s="12">
        <f>TRUNC(일위대가목록!F1377,0)</f>
        <v>30734</v>
      </c>
      <c r="H1630" s="12">
        <f>TRUNC(G1630*D1630, 0)</f>
        <v>0</v>
      </c>
      <c r="I1630" s="12">
        <f>TRUNC(일위대가목록!G1377,0)</f>
        <v>0</v>
      </c>
      <c r="J1630" s="12">
        <f>TRUNC(I1630*D1630, 0)</f>
        <v>0</v>
      </c>
      <c r="K1630" s="12">
        <f>TRUNC(E1630+G1630+I1630, 0)</f>
        <v>30734</v>
      </c>
      <c r="L1630" s="12">
        <f>TRUNC(F1630+H1630+J1630, 0)</f>
        <v>0</v>
      </c>
      <c r="M1630" s="10" t="s">
        <v>52</v>
      </c>
      <c r="N1630" s="9" t="s">
        <v>4477</v>
      </c>
      <c r="O1630" s="9" t="s">
        <v>52</v>
      </c>
      <c r="P1630" s="9" t="s">
        <v>52</v>
      </c>
      <c r="Q1630" s="9" t="s">
        <v>4471</v>
      </c>
      <c r="R1630" s="9" t="s">
        <v>52</v>
      </c>
      <c r="S1630" s="9" t="s">
        <v>67</v>
      </c>
      <c r="T1630" s="9" t="s">
        <v>54</v>
      </c>
      <c r="U1630" s="9" t="s">
        <v>54</v>
      </c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9" t="s">
        <v>52</v>
      </c>
      <c r="AT1630" s="1"/>
      <c r="AU1630" s="9" t="s">
        <v>52</v>
      </c>
      <c r="AV1630" s="9" t="s">
        <v>52</v>
      </c>
      <c r="AW1630" s="9" t="s">
        <v>4478</v>
      </c>
      <c r="AX1630" s="1">
        <v>1945</v>
      </c>
      <c r="AY1630" s="1"/>
    </row>
    <row r="1631" spans="1:51" ht="30" customHeight="1" x14ac:dyDescent="0.3">
      <c r="A1631" s="10" t="s">
        <v>4472</v>
      </c>
      <c r="B1631" s="10" t="s">
        <v>4479</v>
      </c>
      <c r="C1631" s="10" t="s">
        <v>969</v>
      </c>
      <c r="D1631" s="11"/>
      <c r="E1631" s="12">
        <f>TRUNC(일위대가목록!E1378,0)</f>
        <v>2914</v>
      </c>
      <c r="F1631" s="12">
        <f>TRUNC(E1631*D1631, 0)</f>
        <v>0</v>
      </c>
      <c r="G1631" s="12">
        <f>TRUNC(일위대가목록!F1378,0)</f>
        <v>709630</v>
      </c>
      <c r="H1631" s="12">
        <f>TRUNC(G1631*D1631, 0)</f>
        <v>0</v>
      </c>
      <c r="I1631" s="12">
        <f>TRUNC(일위대가목록!G1378,0)</f>
        <v>0</v>
      </c>
      <c r="J1631" s="12">
        <f>TRUNC(I1631*D1631, 0)</f>
        <v>0</v>
      </c>
      <c r="K1631" s="12">
        <f>TRUNC(E1631+G1631+I1631, 0)</f>
        <v>712544</v>
      </c>
      <c r="L1631" s="12">
        <f>TRUNC(F1631+H1631+J1631, 0)</f>
        <v>0</v>
      </c>
      <c r="M1631" s="10" t="s">
        <v>52</v>
      </c>
      <c r="N1631" s="9" t="s">
        <v>4480</v>
      </c>
      <c r="O1631" s="9" t="s">
        <v>52</v>
      </c>
      <c r="P1631" s="9" t="s">
        <v>52</v>
      </c>
      <c r="Q1631" s="9" t="s">
        <v>4471</v>
      </c>
      <c r="R1631" s="9" t="s">
        <v>52</v>
      </c>
      <c r="S1631" s="9" t="s">
        <v>67</v>
      </c>
      <c r="T1631" s="9" t="s">
        <v>54</v>
      </c>
      <c r="U1631" s="9" t="s">
        <v>54</v>
      </c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9" t="s">
        <v>52</v>
      </c>
      <c r="AT1631" s="1"/>
      <c r="AU1631" s="9" t="s">
        <v>52</v>
      </c>
      <c r="AV1631" s="9" t="s">
        <v>52</v>
      </c>
      <c r="AW1631" s="9" t="s">
        <v>4481</v>
      </c>
      <c r="AX1631" s="1">
        <v>1946</v>
      </c>
      <c r="AY1631" s="1"/>
    </row>
    <row r="1632" spans="1:51" ht="30" customHeight="1" x14ac:dyDescent="0.3">
      <c r="A1632" s="10" t="s">
        <v>4472</v>
      </c>
      <c r="B1632" s="10" t="s">
        <v>4482</v>
      </c>
      <c r="C1632" s="10" t="s">
        <v>969</v>
      </c>
      <c r="D1632" s="11"/>
      <c r="E1632" s="12">
        <f>TRUNC(일위대가목록!E1379,0)</f>
        <v>37315</v>
      </c>
      <c r="F1632" s="12">
        <f>TRUNC(E1632*D1632, 0)</f>
        <v>0</v>
      </c>
      <c r="G1632" s="12">
        <f>TRUNC(일위대가목록!F1379,0)</f>
        <v>709630</v>
      </c>
      <c r="H1632" s="12">
        <f>TRUNC(G1632*D1632, 0)</f>
        <v>0</v>
      </c>
      <c r="I1632" s="12">
        <f>TRUNC(일위대가목록!G1379,0)</f>
        <v>0</v>
      </c>
      <c r="J1632" s="12">
        <f>TRUNC(I1632*D1632, 0)</f>
        <v>0</v>
      </c>
      <c r="K1632" s="12">
        <f>TRUNC(E1632+G1632+I1632, 0)</f>
        <v>746945</v>
      </c>
      <c r="L1632" s="12">
        <f>TRUNC(F1632+H1632+J1632, 0)</f>
        <v>0</v>
      </c>
      <c r="M1632" s="10" t="s">
        <v>52</v>
      </c>
      <c r="N1632" s="9" t="s">
        <v>4483</v>
      </c>
      <c r="O1632" s="9" t="s">
        <v>52</v>
      </c>
      <c r="P1632" s="9" t="s">
        <v>52</v>
      </c>
      <c r="Q1632" s="9" t="s">
        <v>4471</v>
      </c>
      <c r="R1632" s="9" t="s">
        <v>52</v>
      </c>
      <c r="S1632" s="9" t="s">
        <v>67</v>
      </c>
      <c r="T1632" s="9" t="s">
        <v>54</v>
      </c>
      <c r="U1632" s="9" t="s">
        <v>54</v>
      </c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9" t="s">
        <v>52</v>
      </c>
      <c r="AT1632" s="1"/>
      <c r="AU1632" s="9" t="s">
        <v>52</v>
      </c>
      <c r="AV1632" s="9" t="s">
        <v>52</v>
      </c>
      <c r="AW1632" s="9" t="s">
        <v>4484</v>
      </c>
      <c r="AX1632" s="1">
        <v>1947</v>
      </c>
      <c r="AY1632" s="1"/>
    </row>
    <row r="1633" spans="1:51" ht="30" customHeight="1" x14ac:dyDescent="0.3">
      <c r="A1633" s="10" t="s">
        <v>4485</v>
      </c>
      <c r="B1633" s="10" t="s">
        <v>4486</v>
      </c>
      <c r="C1633" s="10" t="s">
        <v>969</v>
      </c>
      <c r="D1633" s="11"/>
      <c r="E1633" s="12">
        <f>TRUNC(일위대가목록!E1380,0)</f>
        <v>20929</v>
      </c>
      <c r="F1633" s="12">
        <f>TRUNC(E1633*D1633, 0)</f>
        <v>0</v>
      </c>
      <c r="G1633" s="12">
        <f>TRUNC(일위대가목록!F1380,0)</f>
        <v>91730</v>
      </c>
      <c r="H1633" s="12">
        <f>TRUNC(G1633*D1633, 0)</f>
        <v>0</v>
      </c>
      <c r="I1633" s="12">
        <f>TRUNC(일위대가목록!G1380,0)</f>
        <v>31091</v>
      </c>
      <c r="J1633" s="12">
        <f>TRUNC(I1633*D1633, 0)</f>
        <v>0</v>
      </c>
      <c r="K1633" s="12">
        <f>TRUNC(E1633+G1633+I1633, 0)</f>
        <v>143750</v>
      </c>
      <c r="L1633" s="12">
        <f>TRUNC(F1633+H1633+J1633, 0)</f>
        <v>0</v>
      </c>
      <c r="M1633" s="10" t="s">
        <v>52</v>
      </c>
      <c r="N1633" s="9" t="s">
        <v>4487</v>
      </c>
      <c r="O1633" s="9" t="s">
        <v>52</v>
      </c>
      <c r="P1633" s="9" t="s">
        <v>52</v>
      </c>
      <c r="Q1633" s="9" t="s">
        <v>4471</v>
      </c>
      <c r="R1633" s="9" t="s">
        <v>52</v>
      </c>
      <c r="S1633" s="9" t="s">
        <v>67</v>
      </c>
      <c r="T1633" s="9" t="s">
        <v>54</v>
      </c>
      <c r="U1633" s="9" t="s">
        <v>54</v>
      </c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9" t="s">
        <v>52</v>
      </c>
      <c r="AT1633" s="1"/>
      <c r="AU1633" s="9" t="s">
        <v>52</v>
      </c>
      <c r="AV1633" s="9" t="s">
        <v>52</v>
      </c>
      <c r="AW1633" s="9" t="s">
        <v>4488</v>
      </c>
      <c r="AX1633" s="1">
        <v>1949</v>
      </c>
      <c r="AY1633" s="1"/>
    </row>
    <row r="1634" spans="1:51" ht="30" customHeight="1" x14ac:dyDescent="0.3">
      <c r="A1634" s="10" t="s">
        <v>4489</v>
      </c>
      <c r="B1634" s="10" t="s">
        <v>52</v>
      </c>
      <c r="C1634" s="10" t="s">
        <v>52</v>
      </c>
      <c r="D1634" s="11">
        <v>1</v>
      </c>
      <c r="E1634" s="12">
        <f>SUM(F1635:F1638)</f>
        <v>0</v>
      </c>
      <c r="F1634" s="12">
        <f>TRUNC(E1634*D1634, 0)</f>
        <v>0</v>
      </c>
      <c r="G1634" s="12">
        <f>SUM(H1635:H1638)</f>
        <v>0</v>
      </c>
      <c r="H1634" s="12">
        <f>TRUNC(G1634*D1634, 0)</f>
        <v>0</v>
      </c>
      <c r="I1634" s="12">
        <f>SUM(J1635:J1638)</f>
        <v>0</v>
      </c>
      <c r="J1634" s="12">
        <f>TRUNC(I1634*D1634, 0)</f>
        <v>0</v>
      </c>
      <c r="K1634" s="12">
        <f>SUM(L1635:L1638)</f>
        <v>0</v>
      </c>
      <c r="L1634" s="12">
        <f>TRUNC(F1634+H1634+J1634, 0)</f>
        <v>0</v>
      </c>
      <c r="M1634" s="10" t="s">
        <v>52</v>
      </c>
      <c r="N1634" s="9" t="s">
        <v>52</v>
      </c>
      <c r="O1634" s="9" t="s">
        <v>52</v>
      </c>
      <c r="P1634" s="9" t="s">
        <v>52</v>
      </c>
      <c r="Q1634" s="9" t="s">
        <v>4490</v>
      </c>
      <c r="R1634" s="9" t="s">
        <v>4447</v>
      </c>
      <c r="S1634" s="9" t="s">
        <v>54</v>
      </c>
      <c r="T1634" s="9" t="s">
        <v>54</v>
      </c>
      <c r="U1634" s="9" t="s">
        <v>54</v>
      </c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9" t="s">
        <v>52</v>
      </c>
      <c r="AT1634" s="1">
        <v>5</v>
      </c>
      <c r="AU1634" s="9" t="s">
        <v>52</v>
      </c>
      <c r="AV1634" s="9" t="s">
        <v>52</v>
      </c>
      <c r="AW1634" s="9" t="s">
        <v>4490</v>
      </c>
      <c r="AX1634" s="1">
        <v>1960</v>
      </c>
      <c r="AY1634" s="1"/>
    </row>
    <row r="1635" spans="1:51" ht="30" customHeight="1" x14ac:dyDescent="0.3">
      <c r="A1635" s="10" t="s">
        <v>4491</v>
      </c>
      <c r="B1635" s="10" t="s">
        <v>4492</v>
      </c>
      <c r="C1635" s="10" t="s">
        <v>528</v>
      </c>
      <c r="D1635" s="11"/>
      <c r="E1635" s="12">
        <f>TRUNC(일위대가목록!E1381,0)</f>
        <v>9493</v>
      </c>
      <c r="F1635" s="12">
        <f>TRUNC(E1635*D1635, 0)</f>
        <v>0</v>
      </c>
      <c r="G1635" s="12">
        <f>TRUNC(일위대가목록!F1381,0)</f>
        <v>189872</v>
      </c>
      <c r="H1635" s="12">
        <f>TRUNC(G1635*D1635, 0)</f>
        <v>0</v>
      </c>
      <c r="I1635" s="12">
        <f>TRUNC(일위대가목록!G1381,0)</f>
        <v>0</v>
      </c>
      <c r="J1635" s="12">
        <f>TRUNC(I1635*D1635, 0)</f>
        <v>0</v>
      </c>
      <c r="K1635" s="12">
        <f>TRUNC(E1635+G1635+I1635, 0)</f>
        <v>199365</v>
      </c>
      <c r="L1635" s="12">
        <f>TRUNC(F1635+H1635+J1635, 0)</f>
        <v>0</v>
      </c>
      <c r="M1635" s="10" t="s">
        <v>52</v>
      </c>
      <c r="N1635" s="9" t="s">
        <v>4493</v>
      </c>
      <c r="O1635" s="9" t="s">
        <v>52</v>
      </c>
      <c r="P1635" s="9" t="s">
        <v>52</v>
      </c>
      <c r="Q1635" s="9" t="s">
        <v>4490</v>
      </c>
      <c r="R1635" s="9" t="s">
        <v>52</v>
      </c>
      <c r="S1635" s="9" t="s">
        <v>67</v>
      </c>
      <c r="T1635" s="9" t="s">
        <v>54</v>
      </c>
      <c r="U1635" s="9" t="s">
        <v>54</v>
      </c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9" t="s">
        <v>52</v>
      </c>
      <c r="AT1635" s="1"/>
      <c r="AU1635" s="9" t="s">
        <v>52</v>
      </c>
      <c r="AV1635" s="9" t="s">
        <v>52</v>
      </c>
      <c r="AW1635" s="9" t="s">
        <v>4494</v>
      </c>
      <c r="AX1635" s="1">
        <v>1953</v>
      </c>
      <c r="AY1635" s="1"/>
    </row>
    <row r="1636" spans="1:51" ht="30" customHeight="1" x14ac:dyDescent="0.3">
      <c r="A1636" s="10" t="s">
        <v>4495</v>
      </c>
      <c r="B1636" s="10" t="s">
        <v>4492</v>
      </c>
      <c r="C1636" s="10" t="s">
        <v>65</v>
      </c>
      <c r="D1636" s="11"/>
      <c r="E1636" s="12">
        <f>TRUNC(일위대가목록!E1382,0)</f>
        <v>4610</v>
      </c>
      <c r="F1636" s="12">
        <f>TRUNC(E1636*D1636, 0)</f>
        <v>0</v>
      </c>
      <c r="G1636" s="12">
        <f>TRUNC(일위대가목록!F1382,0)</f>
        <v>92202</v>
      </c>
      <c r="H1636" s="12">
        <f>TRUNC(G1636*D1636, 0)</f>
        <v>0</v>
      </c>
      <c r="I1636" s="12">
        <f>TRUNC(일위대가목록!G1382,0)</f>
        <v>0</v>
      </c>
      <c r="J1636" s="12">
        <f>TRUNC(I1636*D1636, 0)</f>
        <v>0</v>
      </c>
      <c r="K1636" s="12">
        <f>TRUNC(E1636+G1636+I1636, 0)</f>
        <v>96812</v>
      </c>
      <c r="L1636" s="12">
        <f>TRUNC(F1636+H1636+J1636, 0)</f>
        <v>0</v>
      </c>
      <c r="M1636" s="10" t="s">
        <v>52</v>
      </c>
      <c r="N1636" s="9" t="s">
        <v>4496</v>
      </c>
      <c r="O1636" s="9" t="s">
        <v>52</v>
      </c>
      <c r="P1636" s="9" t="s">
        <v>52</v>
      </c>
      <c r="Q1636" s="9" t="s">
        <v>4490</v>
      </c>
      <c r="R1636" s="9" t="s">
        <v>52</v>
      </c>
      <c r="S1636" s="9" t="s">
        <v>67</v>
      </c>
      <c r="T1636" s="9" t="s">
        <v>54</v>
      </c>
      <c r="U1636" s="9" t="s">
        <v>54</v>
      </c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9" t="s">
        <v>52</v>
      </c>
      <c r="AT1636" s="1"/>
      <c r="AU1636" s="9" t="s">
        <v>52</v>
      </c>
      <c r="AV1636" s="9" t="s">
        <v>52</v>
      </c>
      <c r="AW1636" s="9" t="s">
        <v>4497</v>
      </c>
      <c r="AX1636" s="1">
        <v>1954</v>
      </c>
      <c r="AY1636" s="1"/>
    </row>
    <row r="1637" spans="1:51" ht="30" customHeight="1" x14ac:dyDescent="0.3">
      <c r="A1637" s="10" t="s">
        <v>4498</v>
      </c>
      <c r="B1637" s="10" t="s">
        <v>4492</v>
      </c>
      <c r="C1637" s="10" t="s">
        <v>65</v>
      </c>
      <c r="D1637" s="11"/>
      <c r="E1637" s="12">
        <f>TRUNC(일위대가목록!E1383,0)</f>
        <v>1536</v>
      </c>
      <c r="F1637" s="12">
        <f>TRUNC(E1637*D1637, 0)</f>
        <v>0</v>
      </c>
      <c r="G1637" s="12">
        <f>TRUNC(일위대가목록!F1383,0)</f>
        <v>30734</v>
      </c>
      <c r="H1637" s="12">
        <f>TRUNC(G1637*D1637, 0)</f>
        <v>0</v>
      </c>
      <c r="I1637" s="12">
        <f>TRUNC(일위대가목록!G1383,0)</f>
        <v>0</v>
      </c>
      <c r="J1637" s="12">
        <f>TRUNC(I1637*D1637, 0)</f>
        <v>0</v>
      </c>
      <c r="K1637" s="12">
        <f>TRUNC(E1637+G1637+I1637, 0)</f>
        <v>32270</v>
      </c>
      <c r="L1637" s="12">
        <f>TRUNC(F1637+H1637+J1637, 0)</f>
        <v>0</v>
      </c>
      <c r="M1637" s="10" t="s">
        <v>52</v>
      </c>
      <c r="N1637" s="9" t="s">
        <v>4499</v>
      </c>
      <c r="O1637" s="9" t="s">
        <v>52</v>
      </c>
      <c r="P1637" s="9" t="s">
        <v>52</v>
      </c>
      <c r="Q1637" s="9" t="s">
        <v>4490</v>
      </c>
      <c r="R1637" s="9" t="s">
        <v>52</v>
      </c>
      <c r="S1637" s="9" t="s">
        <v>67</v>
      </c>
      <c r="T1637" s="9" t="s">
        <v>54</v>
      </c>
      <c r="U1637" s="9" t="s">
        <v>54</v>
      </c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9" t="s">
        <v>52</v>
      </c>
      <c r="AT1637" s="1"/>
      <c r="AU1637" s="9" t="s">
        <v>52</v>
      </c>
      <c r="AV1637" s="9" t="s">
        <v>52</v>
      </c>
      <c r="AW1637" s="9" t="s">
        <v>4500</v>
      </c>
      <c r="AX1637" s="1">
        <v>1955</v>
      </c>
      <c r="AY1637" s="1"/>
    </row>
    <row r="1638" spans="1:51" ht="30" customHeight="1" x14ac:dyDescent="0.3">
      <c r="A1638" s="10" t="s">
        <v>4501</v>
      </c>
      <c r="B1638" s="10" t="s">
        <v>4492</v>
      </c>
      <c r="C1638" s="10" t="s">
        <v>65</v>
      </c>
      <c r="D1638" s="11"/>
      <c r="E1638" s="12">
        <f>TRUNC(일위대가목록!E1384,0)</f>
        <v>2305</v>
      </c>
      <c r="F1638" s="12">
        <f>TRUNC(E1638*D1638, 0)</f>
        <v>0</v>
      </c>
      <c r="G1638" s="12">
        <f>TRUNC(일위대가목록!F1384,0)</f>
        <v>46101</v>
      </c>
      <c r="H1638" s="12">
        <f>TRUNC(G1638*D1638, 0)</f>
        <v>0</v>
      </c>
      <c r="I1638" s="12">
        <f>TRUNC(일위대가목록!G1384,0)</f>
        <v>0</v>
      </c>
      <c r="J1638" s="12">
        <f>TRUNC(I1638*D1638, 0)</f>
        <v>0</v>
      </c>
      <c r="K1638" s="12">
        <f>TRUNC(E1638+G1638+I1638, 0)</f>
        <v>48406</v>
      </c>
      <c r="L1638" s="12">
        <f>TRUNC(F1638+H1638+J1638, 0)</f>
        <v>0</v>
      </c>
      <c r="M1638" s="10" t="s">
        <v>52</v>
      </c>
      <c r="N1638" s="9" t="s">
        <v>4502</v>
      </c>
      <c r="O1638" s="9" t="s">
        <v>52</v>
      </c>
      <c r="P1638" s="9" t="s">
        <v>52</v>
      </c>
      <c r="Q1638" s="9" t="s">
        <v>4490</v>
      </c>
      <c r="R1638" s="9" t="s">
        <v>52</v>
      </c>
      <c r="S1638" s="9" t="s">
        <v>67</v>
      </c>
      <c r="T1638" s="9" t="s">
        <v>54</v>
      </c>
      <c r="U1638" s="9" t="s">
        <v>54</v>
      </c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9" t="s">
        <v>52</v>
      </c>
      <c r="AT1638" s="1"/>
      <c r="AU1638" s="9" t="s">
        <v>52</v>
      </c>
      <c r="AV1638" s="9" t="s">
        <v>52</v>
      </c>
      <c r="AW1638" s="9" t="s">
        <v>4503</v>
      </c>
      <c r="AX1638" s="1">
        <v>1956</v>
      </c>
      <c r="AY1638" s="1"/>
    </row>
    <row r="1639" spans="1:51" ht="30" customHeight="1" x14ac:dyDescent="0.3">
      <c r="A1639" s="10" t="s">
        <v>4504</v>
      </c>
      <c r="B1639" s="10" t="s">
        <v>52</v>
      </c>
      <c r="C1639" s="10" t="s">
        <v>52</v>
      </c>
      <c r="D1639" s="11">
        <v>1</v>
      </c>
      <c r="E1639" s="12">
        <f>SUM(F1640:F1660)</f>
        <v>0</v>
      </c>
      <c r="F1639" s="12">
        <f>TRUNC(E1639*D1639, 0)</f>
        <v>0</v>
      </c>
      <c r="G1639" s="12">
        <f>SUM(H1640:H1660)</f>
        <v>0</v>
      </c>
      <c r="H1639" s="12">
        <f>TRUNC(G1639*D1639, 0)</f>
        <v>0</v>
      </c>
      <c r="I1639" s="12">
        <f>SUM(J1640:J1660)</f>
        <v>0</v>
      </c>
      <c r="J1639" s="12">
        <f>TRUNC(I1639*D1639, 0)</f>
        <v>0</v>
      </c>
      <c r="K1639" s="12">
        <f>SUM(L1640:L1660)</f>
        <v>0</v>
      </c>
      <c r="L1639" s="12">
        <f>TRUNC(F1639+H1639+J1639, 0)</f>
        <v>0</v>
      </c>
      <c r="M1639" s="10" t="s">
        <v>52</v>
      </c>
      <c r="N1639" s="9" t="s">
        <v>52</v>
      </c>
      <c r="O1639" s="9" t="s">
        <v>52</v>
      </c>
      <c r="P1639" s="9" t="s">
        <v>52</v>
      </c>
      <c r="Q1639" s="9" t="s">
        <v>4505</v>
      </c>
      <c r="R1639" s="9" t="s">
        <v>4445</v>
      </c>
      <c r="S1639" s="9" t="s">
        <v>54</v>
      </c>
      <c r="T1639" s="9" t="s">
        <v>54</v>
      </c>
      <c r="U1639" s="9" t="s">
        <v>54</v>
      </c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9" t="s">
        <v>52</v>
      </c>
      <c r="AT1639" s="1">
        <v>4</v>
      </c>
      <c r="AU1639" s="9" t="s">
        <v>52</v>
      </c>
      <c r="AV1639" s="9" t="s">
        <v>52</v>
      </c>
      <c r="AW1639" s="9" t="s">
        <v>4505</v>
      </c>
      <c r="AX1639" s="1">
        <v>1932</v>
      </c>
      <c r="AY1639" s="1"/>
    </row>
    <row r="1640" spans="1:51" ht="30" customHeight="1" x14ac:dyDescent="0.3">
      <c r="A1640" s="10" t="s">
        <v>4506</v>
      </c>
      <c r="B1640" s="10" t="s">
        <v>4507</v>
      </c>
      <c r="C1640" s="10" t="s">
        <v>65</v>
      </c>
      <c r="D1640" s="11"/>
      <c r="E1640" s="12">
        <f>TRUNC(일위대가목록!E1385,0)</f>
        <v>0</v>
      </c>
      <c r="F1640" s="12">
        <f>TRUNC(E1640*D1640, 0)</f>
        <v>0</v>
      </c>
      <c r="G1640" s="12">
        <f>TRUNC(일위대가목록!F1385,0)</f>
        <v>5516</v>
      </c>
      <c r="H1640" s="12">
        <f>TRUNC(G1640*D1640, 0)</f>
        <v>0</v>
      </c>
      <c r="I1640" s="12">
        <f>TRUNC(일위대가목록!G1385,0)</f>
        <v>165</v>
      </c>
      <c r="J1640" s="12">
        <f>TRUNC(I1640*D1640, 0)</f>
        <v>0</v>
      </c>
      <c r="K1640" s="12">
        <f>TRUNC(E1640+G1640+I1640, 0)</f>
        <v>5681</v>
      </c>
      <c r="L1640" s="12">
        <f>TRUNC(F1640+H1640+J1640, 0)</f>
        <v>0</v>
      </c>
      <c r="M1640" s="10" t="s">
        <v>52</v>
      </c>
      <c r="N1640" s="9" t="s">
        <v>4508</v>
      </c>
      <c r="O1640" s="9" t="s">
        <v>52</v>
      </c>
      <c r="P1640" s="9" t="s">
        <v>52</v>
      </c>
      <c r="Q1640" s="9" t="s">
        <v>4505</v>
      </c>
      <c r="R1640" s="9" t="s">
        <v>52</v>
      </c>
      <c r="S1640" s="9" t="s">
        <v>67</v>
      </c>
      <c r="T1640" s="9" t="s">
        <v>54</v>
      </c>
      <c r="U1640" s="9" t="s">
        <v>54</v>
      </c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9" t="s">
        <v>52</v>
      </c>
      <c r="AT1640" s="1"/>
      <c r="AU1640" s="9" t="s">
        <v>52</v>
      </c>
      <c r="AV1640" s="9" t="s">
        <v>52</v>
      </c>
      <c r="AW1640" s="9" t="s">
        <v>4509</v>
      </c>
      <c r="AX1640" s="1">
        <v>1961</v>
      </c>
      <c r="AY1640" s="1"/>
    </row>
    <row r="1641" spans="1:51" ht="30" customHeight="1" x14ac:dyDescent="0.3">
      <c r="A1641" s="10" t="s">
        <v>4510</v>
      </c>
      <c r="B1641" s="10" t="s">
        <v>4511</v>
      </c>
      <c r="C1641" s="10" t="s">
        <v>65</v>
      </c>
      <c r="D1641" s="11"/>
      <c r="E1641" s="12">
        <f>TRUNC(일위대가목록!E1386,0)</f>
        <v>0</v>
      </c>
      <c r="F1641" s="12">
        <f>TRUNC(E1641*D1641, 0)</f>
        <v>0</v>
      </c>
      <c r="G1641" s="12">
        <f>TRUNC(일위대가목록!F1386,0)</f>
        <v>5254</v>
      </c>
      <c r="H1641" s="12">
        <f>TRUNC(G1641*D1641, 0)</f>
        <v>0</v>
      </c>
      <c r="I1641" s="12">
        <f>TRUNC(일위대가목록!G1386,0)</f>
        <v>0</v>
      </c>
      <c r="J1641" s="12">
        <f>TRUNC(I1641*D1641, 0)</f>
        <v>0</v>
      </c>
      <c r="K1641" s="12">
        <f>TRUNC(E1641+G1641+I1641, 0)</f>
        <v>5254</v>
      </c>
      <c r="L1641" s="12">
        <f>TRUNC(F1641+H1641+J1641, 0)</f>
        <v>0</v>
      </c>
      <c r="M1641" s="10" t="s">
        <v>52</v>
      </c>
      <c r="N1641" s="9" t="s">
        <v>4512</v>
      </c>
      <c r="O1641" s="9" t="s">
        <v>52</v>
      </c>
      <c r="P1641" s="9" t="s">
        <v>52</v>
      </c>
      <c r="Q1641" s="9" t="s">
        <v>4505</v>
      </c>
      <c r="R1641" s="9" t="s">
        <v>52</v>
      </c>
      <c r="S1641" s="9" t="s">
        <v>67</v>
      </c>
      <c r="T1641" s="9" t="s">
        <v>54</v>
      </c>
      <c r="U1641" s="9" t="s">
        <v>54</v>
      </c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9" t="s">
        <v>52</v>
      </c>
      <c r="AT1641" s="1"/>
      <c r="AU1641" s="9" t="s">
        <v>52</v>
      </c>
      <c r="AV1641" s="9" t="s">
        <v>52</v>
      </c>
      <c r="AW1641" s="9" t="s">
        <v>4513</v>
      </c>
      <c r="AX1641" s="1">
        <v>1962</v>
      </c>
      <c r="AY1641" s="1"/>
    </row>
    <row r="1642" spans="1:51" ht="30" customHeight="1" x14ac:dyDescent="0.3">
      <c r="A1642" s="10" t="s">
        <v>4514</v>
      </c>
      <c r="B1642" s="10" t="s">
        <v>4507</v>
      </c>
      <c r="C1642" s="10" t="s">
        <v>65</v>
      </c>
      <c r="D1642" s="11"/>
      <c r="E1642" s="12">
        <f>TRUNC(일위대가목록!E1387,0)</f>
        <v>0</v>
      </c>
      <c r="F1642" s="12">
        <f>TRUNC(E1642*D1642, 0)</f>
        <v>0</v>
      </c>
      <c r="G1642" s="12">
        <f>TRUNC(일위대가목록!F1387,0)</f>
        <v>4389</v>
      </c>
      <c r="H1642" s="12">
        <f>TRUNC(G1642*D1642, 0)</f>
        <v>0</v>
      </c>
      <c r="I1642" s="12">
        <f>TRUNC(일위대가목록!G1387,0)</f>
        <v>87</v>
      </c>
      <c r="J1642" s="12">
        <f>TRUNC(I1642*D1642, 0)</f>
        <v>0</v>
      </c>
      <c r="K1642" s="12">
        <f>TRUNC(E1642+G1642+I1642, 0)</f>
        <v>4476</v>
      </c>
      <c r="L1642" s="12">
        <f>TRUNC(F1642+H1642+J1642, 0)</f>
        <v>0</v>
      </c>
      <c r="M1642" s="10" t="s">
        <v>52</v>
      </c>
      <c r="N1642" s="9" t="s">
        <v>4515</v>
      </c>
      <c r="O1642" s="9" t="s">
        <v>52</v>
      </c>
      <c r="P1642" s="9" t="s">
        <v>52</v>
      </c>
      <c r="Q1642" s="9" t="s">
        <v>4505</v>
      </c>
      <c r="R1642" s="9" t="s">
        <v>52</v>
      </c>
      <c r="S1642" s="9" t="s">
        <v>67</v>
      </c>
      <c r="T1642" s="9" t="s">
        <v>54</v>
      </c>
      <c r="U1642" s="9" t="s">
        <v>54</v>
      </c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9" t="s">
        <v>52</v>
      </c>
      <c r="AT1642" s="1"/>
      <c r="AU1642" s="9" t="s">
        <v>52</v>
      </c>
      <c r="AV1642" s="9" t="s">
        <v>52</v>
      </c>
      <c r="AW1642" s="9" t="s">
        <v>4516</v>
      </c>
      <c r="AX1642" s="1">
        <v>1963</v>
      </c>
      <c r="AY1642" s="1"/>
    </row>
    <row r="1643" spans="1:51" ht="30" customHeight="1" x14ac:dyDescent="0.3">
      <c r="A1643" s="10" t="s">
        <v>4517</v>
      </c>
      <c r="B1643" s="10" t="s">
        <v>4518</v>
      </c>
      <c r="C1643" s="10" t="s">
        <v>528</v>
      </c>
      <c r="D1643" s="11"/>
      <c r="E1643" s="12">
        <f>TRUNC(일위대가목록!E1388,0)</f>
        <v>0</v>
      </c>
      <c r="F1643" s="12">
        <f>TRUNC(E1643*D1643, 0)</f>
        <v>0</v>
      </c>
      <c r="G1643" s="12">
        <f>TRUNC(일위대가목록!F1388,0)</f>
        <v>127561</v>
      </c>
      <c r="H1643" s="12">
        <f>TRUNC(G1643*D1643, 0)</f>
        <v>0</v>
      </c>
      <c r="I1643" s="12">
        <f>TRUNC(일위대가목록!G1388,0)</f>
        <v>2551</v>
      </c>
      <c r="J1643" s="12">
        <f>TRUNC(I1643*D1643, 0)</f>
        <v>0</v>
      </c>
      <c r="K1643" s="12">
        <f>TRUNC(E1643+G1643+I1643, 0)</f>
        <v>130112</v>
      </c>
      <c r="L1643" s="12">
        <f>TRUNC(F1643+H1643+J1643, 0)</f>
        <v>0</v>
      </c>
      <c r="M1643" s="10" t="s">
        <v>52</v>
      </c>
      <c r="N1643" s="9" t="s">
        <v>4519</v>
      </c>
      <c r="O1643" s="9" t="s">
        <v>52</v>
      </c>
      <c r="P1643" s="9" t="s">
        <v>52</v>
      </c>
      <c r="Q1643" s="9" t="s">
        <v>4505</v>
      </c>
      <c r="R1643" s="9" t="s">
        <v>52</v>
      </c>
      <c r="S1643" s="9" t="s">
        <v>67</v>
      </c>
      <c r="T1643" s="9" t="s">
        <v>54</v>
      </c>
      <c r="U1643" s="9" t="s">
        <v>54</v>
      </c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9" t="s">
        <v>52</v>
      </c>
      <c r="AT1643" s="1"/>
      <c r="AU1643" s="9" t="s">
        <v>52</v>
      </c>
      <c r="AV1643" s="9" t="s">
        <v>52</v>
      </c>
      <c r="AW1643" s="9" t="s">
        <v>4520</v>
      </c>
      <c r="AX1643" s="1">
        <v>1964</v>
      </c>
      <c r="AY1643" s="1"/>
    </row>
    <row r="1644" spans="1:51" ht="30" customHeight="1" x14ac:dyDescent="0.3">
      <c r="A1644" s="10" t="s">
        <v>4521</v>
      </c>
      <c r="B1644" s="10" t="s">
        <v>4507</v>
      </c>
      <c r="C1644" s="10" t="s">
        <v>65</v>
      </c>
      <c r="D1644" s="11"/>
      <c r="E1644" s="12">
        <f>TRUNC(일위대가목록!E1389,0)</f>
        <v>0</v>
      </c>
      <c r="F1644" s="12">
        <f>TRUNC(E1644*D1644, 0)</f>
        <v>0</v>
      </c>
      <c r="G1644" s="12">
        <f>TRUNC(일위대가목록!F1389,0)</f>
        <v>5254</v>
      </c>
      <c r="H1644" s="12">
        <f>TRUNC(G1644*D1644, 0)</f>
        <v>0</v>
      </c>
      <c r="I1644" s="12">
        <f>TRUNC(일위대가목록!G1389,0)</f>
        <v>105</v>
      </c>
      <c r="J1644" s="12">
        <f>TRUNC(I1644*D1644, 0)</f>
        <v>0</v>
      </c>
      <c r="K1644" s="12">
        <f>TRUNC(E1644+G1644+I1644, 0)</f>
        <v>5359</v>
      </c>
      <c r="L1644" s="12">
        <f>TRUNC(F1644+H1644+J1644, 0)</f>
        <v>0</v>
      </c>
      <c r="M1644" s="10" t="s">
        <v>52</v>
      </c>
      <c r="N1644" s="9" t="s">
        <v>4522</v>
      </c>
      <c r="O1644" s="9" t="s">
        <v>52</v>
      </c>
      <c r="P1644" s="9" t="s">
        <v>52</v>
      </c>
      <c r="Q1644" s="9" t="s">
        <v>4505</v>
      </c>
      <c r="R1644" s="9" t="s">
        <v>52</v>
      </c>
      <c r="S1644" s="9" t="s">
        <v>67</v>
      </c>
      <c r="T1644" s="9" t="s">
        <v>54</v>
      </c>
      <c r="U1644" s="9" t="s">
        <v>54</v>
      </c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9" t="s">
        <v>52</v>
      </c>
      <c r="AT1644" s="1"/>
      <c r="AU1644" s="9" t="s">
        <v>52</v>
      </c>
      <c r="AV1644" s="9" t="s">
        <v>52</v>
      </c>
      <c r="AW1644" s="9" t="s">
        <v>4523</v>
      </c>
      <c r="AX1644" s="1">
        <v>1965</v>
      </c>
      <c r="AY1644" s="1"/>
    </row>
    <row r="1645" spans="1:51" ht="30" customHeight="1" x14ac:dyDescent="0.3">
      <c r="A1645" s="10" t="s">
        <v>4524</v>
      </c>
      <c r="B1645" s="10" t="s">
        <v>4525</v>
      </c>
      <c r="C1645" s="10" t="s">
        <v>65</v>
      </c>
      <c r="D1645" s="11"/>
      <c r="E1645" s="12">
        <f>TRUNC(일위대가목록!E1390,0)</f>
        <v>0</v>
      </c>
      <c r="F1645" s="12">
        <f>TRUNC(E1645*D1645, 0)</f>
        <v>0</v>
      </c>
      <c r="G1645" s="12">
        <f>TRUNC(일위대가목록!F1390,0)</f>
        <v>4655</v>
      </c>
      <c r="H1645" s="12">
        <f>TRUNC(G1645*D1645, 0)</f>
        <v>0</v>
      </c>
      <c r="I1645" s="12">
        <f>TRUNC(일위대가목록!G1390,0)</f>
        <v>93</v>
      </c>
      <c r="J1645" s="12">
        <f>TRUNC(I1645*D1645, 0)</f>
        <v>0</v>
      </c>
      <c r="K1645" s="12">
        <f>TRUNC(E1645+G1645+I1645, 0)</f>
        <v>4748</v>
      </c>
      <c r="L1645" s="12">
        <f>TRUNC(F1645+H1645+J1645, 0)</f>
        <v>0</v>
      </c>
      <c r="M1645" s="10" t="s">
        <v>52</v>
      </c>
      <c r="N1645" s="9" t="s">
        <v>4526</v>
      </c>
      <c r="O1645" s="9" t="s">
        <v>52</v>
      </c>
      <c r="P1645" s="9" t="s">
        <v>52</v>
      </c>
      <c r="Q1645" s="9" t="s">
        <v>4505</v>
      </c>
      <c r="R1645" s="9" t="s">
        <v>52</v>
      </c>
      <c r="S1645" s="9" t="s">
        <v>67</v>
      </c>
      <c r="T1645" s="9" t="s">
        <v>54</v>
      </c>
      <c r="U1645" s="9" t="s">
        <v>54</v>
      </c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9" t="s">
        <v>52</v>
      </c>
      <c r="AT1645" s="1"/>
      <c r="AU1645" s="9" t="s">
        <v>52</v>
      </c>
      <c r="AV1645" s="9" t="s">
        <v>52</v>
      </c>
      <c r="AW1645" s="9" t="s">
        <v>4527</v>
      </c>
      <c r="AX1645" s="1">
        <v>1966</v>
      </c>
      <c r="AY1645" s="1"/>
    </row>
    <row r="1646" spans="1:51" ht="30" customHeight="1" x14ac:dyDescent="0.3">
      <c r="A1646" s="10" t="s">
        <v>4524</v>
      </c>
      <c r="B1646" s="10" t="s">
        <v>4528</v>
      </c>
      <c r="C1646" s="10" t="s">
        <v>65</v>
      </c>
      <c r="D1646" s="11"/>
      <c r="E1646" s="12">
        <f>TRUNC(일위대가목록!E1391,0)</f>
        <v>0</v>
      </c>
      <c r="F1646" s="12">
        <f>TRUNC(E1646*D1646, 0)</f>
        <v>0</v>
      </c>
      <c r="G1646" s="12">
        <f>TRUNC(일위대가목록!F1391,0)</f>
        <v>5407</v>
      </c>
      <c r="H1646" s="12">
        <f>TRUNC(G1646*D1646, 0)</f>
        <v>0</v>
      </c>
      <c r="I1646" s="12">
        <f>TRUNC(일위대가목록!G1391,0)</f>
        <v>108</v>
      </c>
      <c r="J1646" s="12">
        <f>TRUNC(I1646*D1646, 0)</f>
        <v>0</v>
      </c>
      <c r="K1646" s="12">
        <f>TRUNC(E1646+G1646+I1646, 0)</f>
        <v>5515</v>
      </c>
      <c r="L1646" s="12">
        <f>TRUNC(F1646+H1646+J1646, 0)</f>
        <v>0</v>
      </c>
      <c r="M1646" s="10" t="s">
        <v>52</v>
      </c>
      <c r="N1646" s="9" t="s">
        <v>4529</v>
      </c>
      <c r="O1646" s="9" t="s">
        <v>52</v>
      </c>
      <c r="P1646" s="9" t="s">
        <v>52</v>
      </c>
      <c r="Q1646" s="9" t="s">
        <v>4505</v>
      </c>
      <c r="R1646" s="9" t="s">
        <v>52</v>
      </c>
      <c r="S1646" s="9" t="s">
        <v>67</v>
      </c>
      <c r="T1646" s="9" t="s">
        <v>54</v>
      </c>
      <c r="U1646" s="9" t="s">
        <v>54</v>
      </c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9" t="s">
        <v>52</v>
      </c>
      <c r="AT1646" s="1"/>
      <c r="AU1646" s="9" t="s">
        <v>52</v>
      </c>
      <c r="AV1646" s="9" t="s">
        <v>52</v>
      </c>
      <c r="AW1646" s="9" t="s">
        <v>4530</v>
      </c>
      <c r="AX1646" s="1">
        <v>1967</v>
      </c>
      <c r="AY1646" s="1"/>
    </row>
    <row r="1647" spans="1:51" ht="30" customHeight="1" x14ac:dyDescent="0.3">
      <c r="A1647" s="10" t="s">
        <v>4531</v>
      </c>
      <c r="B1647" s="10" t="s">
        <v>4532</v>
      </c>
      <c r="C1647" s="10" t="s">
        <v>65</v>
      </c>
      <c r="D1647" s="11"/>
      <c r="E1647" s="12">
        <f>TRUNC(일위대가목록!E1392,0)</f>
        <v>0</v>
      </c>
      <c r="F1647" s="12">
        <f>TRUNC(E1647*D1647, 0)</f>
        <v>0</v>
      </c>
      <c r="G1647" s="12">
        <f>TRUNC(일위대가목록!F1392,0)</f>
        <v>2208</v>
      </c>
      <c r="H1647" s="12">
        <f>TRUNC(G1647*D1647, 0)</f>
        <v>0</v>
      </c>
      <c r="I1647" s="12">
        <f>TRUNC(일위대가목록!G1392,0)</f>
        <v>44</v>
      </c>
      <c r="J1647" s="12">
        <f>TRUNC(I1647*D1647, 0)</f>
        <v>0</v>
      </c>
      <c r="K1647" s="12">
        <f>TRUNC(E1647+G1647+I1647, 0)</f>
        <v>2252</v>
      </c>
      <c r="L1647" s="12">
        <f>TRUNC(F1647+H1647+J1647, 0)</f>
        <v>0</v>
      </c>
      <c r="M1647" s="10" t="s">
        <v>52</v>
      </c>
      <c r="N1647" s="9" t="s">
        <v>4533</v>
      </c>
      <c r="O1647" s="9" t="s">
        <v>52</v>
      </c>
      <c r="P1647" s="9" t="s">
        <v>52</v>
      </c>
      <c r="Q1647" s="9" t="s">
        <v>4505</v>
      </c>
      <c r="R1647" s="9" t="s">
        <v>52</v>
      </c>
      <c r="S1647" s="9" t="s">
        <v>67</v>
      </c>
      <c r="T1647" s="9" t="s">
        <v>54</v>
      </c>
      <c r="U1647" s="9" t="s">
        <v>54</v>
      </c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9" t="s">
        <v>52</v>
      </c>
      <c r="AT1647" s="1"/>
      <c r="AU1647" s="9" t="s">
        <v>52</v>
      </c>
      <c r="AV1647" s="9" t="s">
        <v>52</v>
      </c>
      <c r="AW1647" s="9" t="s">
        <v>4534</v>
      </c>
      <c r="AX1647" s="1">
        <v>1968</v>
      </c>
      <c r="AY1647" s="1"/>
    </row>
    <row r="1648" spans="1:51" ht="30" customHeight="1" x14ac:dyDescent="0.3">
      <c r="A1648" s="10" t="s">
        <v>4531</v>
      </c>
      <c r="B1648" s="10" t="s">
        <v>4535</v>
      </c>
      <c r="C1648" s="10" t="s">
        <v>65</v>
      </c>
      <c r="D1648" s="11"/>
      <c r="E1648" s="12">
        <f>TRUNC(일위대가목록!E1393,0)</f>
        <v>0</v>
      </c>
      <c r="F1648" s="12">
        <f>TRUNC(E1648*D1648, 0)</f>
        <v>0</v>
      </c>
      <c r="G1648" s="12">
        <f>TRUNC(일위대가목록!F1393,0)</f>
        <v>3067</v>
      </c>
      <c r="H1648" s="12">
        <f>TRUNC(G1648*D1648, 0)</f>
        <v>0</v>
      </c>
      <c r="I1648" s="12">
        <f>TRUNC(일위대가목록!G1393,0)</f>
        <v>61</v>
      </c>
      <c r="J1648" s="12">
        <f>TRUNC(I1648*D1648, 0)</f>
        <v>0</v>
      </c>
      <c r="K1648" s="12">
        <f>TRUNC(E1648+G1648+I1648, 0)</f>
        <v>3128</v>
      </c>
      <c r="L1648" s="12">
        <f>TRUNC(F1648+H1648+J1648, 0)</f>
        <v>0</v>
      </c>
      <c r="M1648" s="10" t="s">
        <v>52</v>
      </c>
      <c r="N1648" s="9" t="s">
        <v>4536</v>
      </c>
      <c r="O1648" s="9" t="s">
        <v>52</v>
      </c>
      <c r="P1648" s="9" t="s">
        <v>52</v>
      </c>
      <c r="Q1648" s="9" t="s">
        <v>4505</v>
      </c>
      <c r="R1648" s="9" t="s">
        <v>52</v>
      </c>
      <c r="S1648" s="9" t="s">
        <v>67</v>
      </c>
      <c r="T1648" s="9" t="s">
        <v>54</v>
      </c>
      <c r="U1648" s="9" t="s">
        <v>54</v>
      </c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9" t="s">
        <v>52</v>
      </c>
      <c r="AT1648" s="1"/>
      <c r="AU1648" s="9" t="s">
        <v>52</v>
      </c>
      <c r="AV1648" s="9" t="s">
        <v>52</v>
      </c>
      <c r="AW1648" s="9" t="s">
        <v>4537</v>
      </c>
      <c r="AX1648" s="1">
        <v>1969</v>
      </c>
      <c r="AY1648" s="1"/>
    </row>
    <row r="1649" spans="1:51" ht="30" customHeight="1" x14ac:dyDescent="0.3">
      <c r="A1649" s="10" t="s">
        <v>4538</v>
      </c>
      <c r="B1649" s="10" t="s">
        <v>4511</v>
      </c>
      <c r="C1649" s="10" t="s">
        <v>65</v>
      </c>
      <c r="D1649" s="11"/>
      <c r="E1649" s="12">
        <f>TRUNC(일위대가목록!E1394,0)</f>
        <v>0</v>
      </c>
      <c r="F1649" s="12">
        <f>TRUNC(E1649*D1649, 0)</f>
        <v>0</v>
      </c>
      <c r="G1649" s="12">
        <f>TRUNC(일위대가목록!F1394,0)</f>
        <v>1951</v>
      </c>
      <c r="H1649" s="12">
        <f>TRUNC(G1649*D1649, 0)</f>
        <v>0</v>
      </c>
      <c r="I1649" s="12">
        <f>TRUNC(일위대가목록!G1394,0)</f>
        <v>0</v>
      </c>
      <c r="J1649" s="12">
        <f>TRUNC(I1649*D1649, 0)</f>
        <v>0</v>
      </c>
      <c r="K1649" s="12">
        <f>TRUNC(E1649+G1649+I1649, 0)</f>
        <v>1951</v>
      </c>
      <c r="L1649" s="12">
        <f>TRUNC(F1649+H1649+J1649, 0)</f>
        <v>0</v>
      </c>
      <c r="M1649" s="10" t="s">
        <v>52</v>
      </c>
      <c r="N1649" s="9" t="s">
        <v>4539</v>
      </c>
      <c r="O1649" s="9" t="s">
        <v>52</v>
      </c>
      <c r="P1649" s="9" t="s">
        <v>52</v>
      </c>
      <c r="Q1649" s="9" t="s">
        <v>4505</v>
      </c>
      <c r="R1649" s="9" t="s">
        <v>52</v>
      </c>
      <c r="S1649" s="9" t="s">
        <v>67</v>
      </c>
      <c r="T1649" s="9" t="s">
        <v>54</v>
      </c>
      <c r="U1649" s="9" t="s">
        <v>54</v>
      </c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9" t="s">
        <v>52</v>
      </c>
      <c r="AT1649" s="1"/>
      <c r="AU1649" s="9" t="s">
        <v>52</v>
      </c>
      <c r="AV1649" s="9" t="s">
        <v>52</v>
      </c>
      <c r="AW1649" s="9" t="s">
        <v>4540</v>
      </c>
      <c r="AX1649" s="1">
        <v>1970</v>
      </c>
      <c r="AY1649" s="1"/>
    </row>
    <row r="1650" spans="1:51" ht="30" customHeight="1" x14ac:dyDescent="0.3">
      <c r="A1650" s="10" t="s">
        <v>4541</v>
      </c>
      <c r="B1650" s="10" t="s">
        <v>4542</v>
      </c>
      <c r="C1650" s="10" t="s">
        <v>65</v>
      </c>
      <c r="D1650" s="11"/>
      <c r="E1650" s="12">
        <f>TRUNC(일위대가목록!E1395,0)</f>
        <v>0</v>
      </c>
      <c r="F1650" s="12">
        <f>TRUNC(E1650*D1650, 0)</f>
        <v>0</v>
      </c>
      <c r="G1650" s="12">
        <f>TRUNC(일위대가목록!F1395,0)</f>
        <v>13064</v>
      </c>
      <c r="H1650" s="12">
        <f>TRUNC(G1650*D1650, 0)</f>
        <v>0</v>
      </c>
      <c r="I1650" s="12">
        <f>TRUNC(일위대가목록!G1395,0)</f>
        <v>783</v>
      </c>
      <c r="J1650" s="12">
        <f>TRUNC(I1650*D1650, 0)</f>
        <v>0</v>
      </c>
      <c r="K1650" s="12">
        <f>TRUNC(E1650+G1650+I1650, 0)</f>
        <v>13847</v>
      </c>
      <c r="L1650" s="12">
        <f>TRUNC(F1650+H1650+J1650, 0)</f>
        <v>0</v>
      </c>
      <c r="M1650" s="10" t="s">
        <v>52</v>
      </c>
      <c r="N1650" s="9" t="s">
        <v>4543</v>
      </c>
      <c r="O1650" s="9" t="s">
        <v>52</v>
      </c>
      <c r="P1650" s="9" t="s">
        <v>52</v>
      </c>
      <c r="Q1650" s="9" t="s">
        <v>4505</v>
      </c>
      <c r="R1650" s="9" t="s">
        <v>52</v>
      </c>
      <c r="S1650" s="9" t="s">
        <v>67</v>
      </c>
      <c r="T1650" s="9" t="s">
        <v>54</v>
      </c>
      <c r="U1650" s="9" t="s">
        <v>54</v>
      </c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9" t="s">
        <v>52</v>
      </c>
      <c r="AT1650" s="1"/>
      <c r="AU1650" s="9" t="s">
        <v>52</v>
      </c>
      <c r="AV1650" s="9" t="s">
        <v>52</v>
      </c>
      <c r="AW1650" s="9" t="s">
        <v>4544</v>
      </c>
      <c r="AX1650" s="1">
        <v>1971</v>
      </c>
      <c r="AY1650" s="1"/>
    </row>
    <row r="1651" spans="1:51" ht="30" customHeight="1" x14ac:dyDescent="0.3">
      <c r="A1651" s="10" t="s">
        <v>4541</v>
      </c>
      <c r="B1651" s="10" t="s">
        <v>4545</v>
      </c>
      <c r="C1651" s="10" t="s">
        <v>65</v>
      </c>
      <c r="D1651" s="11"/>
      <c r="E1651" s="12">
        <f>TRUNC(일위대가목록!E1396,0)</f>
        <v>0</v>
      </c>
      <c r="F1651" s="12">
        <f>TRUNC(E1651*D1651, 0)</f>
        <v>0</v>
      </c>
      <c r="G1651" s="12">
        <f>TRUNC(일위대가목록!F1396,0)</f>
        <v>14539</v>
      </c>
      <c r="H1651" s="12">
        <f>TRUNC(G1651*D1651, 0)</f>
        <v>0</v>
      </c>
      <c r="I1651" s="12">
        <f>TRUNC(일위대가목록!G1396,0)</f>
        <v>872</v>
      </c>
      <c r="J1651" s="12">
        <f>TRUNC(I1651*D1651, 0)</f>
        <v>0</v>
      </c>
      <c r="K1651" s="12">
        <f>TRUNC(E1651+G1651+I1651, 0)</f>
        <v>15411</v>
      </c>
      <c r="L1651" s="12">
        <f>TRUNC(F1651+H1651+J1651, 0)</f>
        <v>0</v>
      </c>
      <c r="M1651" s="10" t="s">
        <v>52</v>
      </c>
      <c r="N1651" s="9" t="s">
        <v>4546</v>
      </c>
      <c r="O1651" s="9" t="s">
        <v>52</v>
      </c>
      <c r="P1651" s="9" t="s">
        <v>52</v>
      </c>
      <c r="Q1651" s="9" t="s">
        <v>4505</v>
      </c>
      <c r="R1651" s="9" t="s">
        <v>52</v>
      </c>
      <c r="S1651" s="9" t="s">
        <v>67</v>
      </c>
      <c r="T1651" s="9" t="s">
        <v>54</v>
      </c>
      <c r="U1651" s="9" t="s">
        <v>54</v>
      </c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9" t="s">
        <v>52</v>
      </c>
      <c r="AT1651" s="1"/>
      <c r="AU1651" s="9" t="s">
        <v>52</v>
      </c>
      <c r="AV1651" s="9" t="s">
        <v>52</v>
      </c>
      <c r="AW1651" s="9" t="s">
        <v>4547</v>
      </c>
      <c r="AX1651" s="1">
        <v>1972</v>
      </c>
      <c r="AY1651" s="1"/>
    </row>
    <row r="1652" spans="1:51" ht="30" customHeight="1" x14ac:dyDescent="0.3">
      <c r="A1652" s="10" t="s">
        <v>4541</v>
      </c>
      <c r="B1652" s="10" t="s">
        <v>4548</v>
      </c>
      <c r="C1652" s="10" t="s">
        <v>65</v>
      </c>
      <c r="D1652" s="11"/>
      <c r="E1652" s="12">
        <f>TRUNC(일위대가목록!E1397,0)</f>
        <v>0</v>
      </c>
      <c r="F1652" s="12">
        <f>TRUNC(E1652*D1652, 0)</f>
        <v>0</v>
      </c>
      <c r="G1652" s="12">
        <f>TRUNC(일위대가목록!F1397,0)</f>
        <v>14539</v>
      </c>
      <c r="H1652" s="12">
        <f>TRUNC(G1652*D1652, 0)</f>
        <v>0</v>
      </c>
      <c r="I1652" s="12">
        <f>TRUNC(일위대가목록!G1397,0)</f>
        <v>872</v>
      </c>
      <c r="J1652" s="12">
        <f>TRUNC(I1652*D1652, 0)</f>
        <v>0</v>
      </c>
      <c r="K1652" s="12">
        <f>TRUNC(E1652+G1652+I1652, 0)</f>
        <v>15411</v>
      </c>
      <c r="L1652" s="12">
        <f>TRUNC(F1652+H1652+J1652, 0)</f>
        <v>0</v>
      </c>
      <c r="M1652" s="10" t="s">
        <v>52</v>
      </c>
      <c r="N1652" s="9" t="s">
        <v>4549</v>
      </c>
      <c r="O1652" s="9" t="s">
        <v>52</v>
      </c>
      <c r="P1652" s="9" t="s">
        <v>52</v>
      </c>
      <c r="Q1652" s="9" t="s">
        <v>4505</v>
      </c>
      <c r="R1652" s="9" t="s">
        <v>52</v>
      </c>
      <c r="S1652" s="9" t="s">
        <v>67</v>
      </c>
      <c r="T1652" s="9" t="s">
        <v>54</v>
      </c>
      <c r="U1652" s="9" t="s">
        <v>54</v>
      </c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9" t="s">
        <v>52</v>
      </c>
      <c r="AT1652" s="1"/>
      <c r="AU1652" s="9" t="s">
        <v>52</v>
      </c>
      <c r="AV1652" s="9" t="s">
        <v>52</v>
      </c>
      <c r="AW1652" s="9" t="s">
        <v>4550</v>
      </c>
      <c r="AX1652" s="1">
        <v>1973</v>
      </c>
      <c r="AY1652" s="1"/>
    </row>
    <row r="1653" spans="1:51" ht="30" customHeight="1" x14ac:dyDescent="0.3">
      <c r="A1653" s="10" t="s">
        <v>4551</v>
      </c>
      <c r="B1653" s="10" t="s">
        <v>4552</v>
      </c>
      <c r="C1653" s="10" t="s">
        <v>65</v>
      </c>
      <c r="D1653" s="11"/>
      <c r="E1653" s="12">
        <f>TRUNC(일위대가목록!E1398,0)</f>
        <v>501</v>
      </c>
      <c r="F1653" s="12">
        <f>TRUNC(E1653*D1653, 0)</f>
        <v>0</v>
      </c>
      <c r="G1653" s="12">
        <f>TRUNC(일위대가목록!F1398,0)</f>
        <v>47547</v>
      </c>
      <c r="H1653" s="12">
        <f>TRUNC(G1653*D1653, 0)</f>
        <v>0</v>
      </c>
      <c r="I1653" s="12">
        <f>TRUNC(일위대가목록!G1398,0)</f>
        <v>153</v>
      </c>
      <c r="J1653" s="12">
        <f>TRUNC(I1653*D1653, 0)</f>
        <v>0</v>
      </c>
      <c r="K1653" s="12">
        <f>TRUNC(E1653+G1653+I1653, 0)</f>
        <v>48201</v>
      </c>
      <c r="L1653" s="12">
        <f>TRUNC(F1653+H1653+J1653, 0)</f>
        <v>0</v>
      </c>
      <c r="M1653" s="10" t="s">
        <v>52</v>
      </c>
      <c r="N1653" s="9" t="s">
        <v>4553</v>
      </c>
      <c r="O1653" s="9" t="s">
        <v>52</v>
      </c>
      <c r="P1653" s="9" t="s">
        <v>52</v>
      </c>
      <c r="Q1653" s="9" t="s">
        <v>4505</v>
      </c>
      <c r="R1653" s="9" t="s">
        <v>52</v>
      </c>
      <c r="S1653" s="9" t="s">
        <v>67</v>
      </c>
      <c r="T1653" s="9" t="s">
        <v>54</v>
      </c>
      <c r="U1653" s="9" t="s">
        <v>54</v>
      </c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9" t="s">
        <v>52</v>
      </c>
      <c r="AT1653" s="1"/>
      <c r="AU1653" s="9" t="s">
        <v>52</v>
      </c>
      <c r="AV1653" s="9" t="s">
        <v>52</v>
      </c>
      <c r="AW1653" s="9" t="s">
        <v>4554</v>
      </c>
      <c r="AX1653" s="1">
        <v>1974</v>
      </c>
      <c r="AY1653" s="1"/>
    </row>
    <row r="1654" spans="1:51" ht="30" customHeight="1" x14ac:dyDescent="0.3">
      <c r="A1654" s="10" t="s">
        <v>4551</v>
      </c>
      <c r="B1654" s="10" t="s">
        <v>4555</v>
      </c>
      <c r="C1654" s="10" t="s">
        <v>65</v>
      </c>
      <c r="D1654" s="11"/>
      <c r="E1654" s="12">
        <f>TRUNC(일위대가목록!E1399,0)</f>
        <v>702</v>
      </c>
      <c r="F1654" s="12">
        <f>TRUNC(E1654*D1654, 0)</f>
        <v>0</v>
      </c>
      <c r="G1654" s="12">
        <f>TRUNC(일위대가목록!F1399,0)</f>
        <v>66566</v>
      </c>
      <c r="H1654" s="12">
        <f>TRUNC(G1654*D1654, 0)</f>
        <v>0</v>
      </c>
      <c r="I1654" s="12">
        <f>TRUNC(일위대가목록!G1399,0)</f>
        <v>214</v>
      </c>
      <c r="J1654" s="12">
        <f>TRUNC(I1654*D1654, 0)</f>
        <v>0</v>
      </c>
      <c r="K1654" s="12">
        <f>TRUNC(E1654+G1654+I1654, 0)</f>
        <v>67482</v>
      </c>
      <c r="L1654" s="12">
        <f>TRUNC(F1654+H1654+J1654, 0)</f>
        <v>0</v>
      </c>
      <c r="M1654" s="10" t="s">
        <v>52</v>
      </c>
      <c r="N1654" s="9" t="s">
        <v>4556</v>
      </c>
      <c r="O1654" s="9" t="s">
        <v>52</v>
      </c>
      <c r="P1654" s="9" t="s">
        <v>52</v>
      </c>
      <c r="Q1654" s="9" t="s">
        <v>4505</v>
      </c>
      <c r="R1654" s="9" t="s">
        <v>52</v>
      </c>
      <c r="S1654" s="9" t="s">
        <v>67</v>
      </c>
      <c r="T1654" s="9" t="s">
        <v>54</v>
      </c>
      <c r="U1654" s="9" t="s">
        <v>54</v>
      </c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9" t="s">
        <v>52</v>
      </c>
      <c r="AT1654" s="1"/>
      <c r="AU1654" s="9" t="s">
        <v>52</v>
      </c>
      <c r="AV1654" s="9" t="s">
        <v>52</v>
      </c>
      <c r="AW1654" s="9" t="s">
        <v>4557</v>
      </c>
      <c r="AX1654" s="1">
        <v>1975</v>
      </c>
      <c r="AY1654" s="1"/>
    </row>
    <row r="1655" spans="1:51" ht="30" customHeight="1" x14ac:dyDescent="0.3">
      <c r="A1655" s="10" t="s">
        <v>4558</v>
      </c>
      <c r="B1655" s="10" t="s">
        <v>4559</v>
      </c>
      <c r="C1655" s="10" t="s">
        <v>65</v>
      </c>
      <c r="D1655" s="11"/>
      <c r="E1655" s="12">
        <f>TRUNC(일위대가목록!E1400,0)</f>
        <v>0</v>
      </c>
      <c r="F1655" s="12">
        <f>TRUNC(E1655*D1655, 0)</f>
        <v>0</v>
      </c>
      <c r="G1655" s="12">
        <f>TRUNC(일위대가목록!F1400,0)</f>
        <v>23296</v>
      </c>
      <c r="H1655" s="12">
        <f>TRUNC(G1655*D1655, 0)</f>
        <v>0</v>
      </c>
      <c r="I1655" s="12">
        <f>TRUNC(일위대가목록!G1400,0)</f>
        <v>0</v>
      </c>
      <c r="J1655" s="12">
        <f>TRUNC(I1655*D1655, 0)</f>
        <v>0</v>
      </c>
      <c r="K1655" s="12">
        <f>TRUNC(E1655+G1655+I1655, 0)</f>
        <v>23296</v>
      </c>
      <c r="L1655" s="12">
        <f>TRUNC(F1655+H1655+J1655, 0)</f>
        <v>0</v>
      </c>
      <c r="M1655" s="10" t="s">
        <v>52</v>
      </c>
      <c r="N1655" s="9" t="s">
        <v>4560</v>
      </c>
      <c r="O1655" s="9" t="s">
        <v>52</v>
      </c>
      <c r="P1655" s="9" t="s">
        <v>52</v>
      </c>
      <c r="Q1655" s="9" t="s">
        <v>4505</v>
      </c>
      <c r="R1655" s="9" t="s">
        <v>52</v>
      </c>
      <c r="S1655" s="9" t="s">
        <v>67</v>
      </c>
      <c r="T1655" s="9" t="s">
        <v>54</v>
      </c>
      <c r="U1655" s="9" t="s">
        <v>54</v>
      </c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9" t="s">
        <v>52</v>
      </c>
      <c r="AT1655" s="1"/>
      <c r="AU1655" s="9" t="s">
        <v>52</v>
      </c>
      <c r="AV1655" s="9" t="s">
        <v>52</v>
      </c>
      <c r="AW1655" s="9" t="s">
        <v>4561</v>
      </c>
      <c r="AX1655" s="1">
        <v>1976</v>
      </c>
      <c r="AY1655" s="1"/>
    </row>
    <row r="1656" spans="1:51" ht="30" customHeight="1" x14ac:dyDescent="0.3">
      <c r="A1656" s="10" t="s">
        <v>4562</v>
      </c>
      <c r="B1656" s="10" t="s">
        <v>4563</v>
      </c>
      <c r="C1656" s="10" t="s">
        <v>65</v>
      </c>
      <c r="D1656" s="11"/>
      <c r="E1656" s="12">
        <f>TRUNC(일위대가목록!E1401,0)</f>
        <v>5340</v>
      </c>
      <c r="F1656" s="12">
        <f>TRUNC(E1656*D1656, 0)</f>
        <v>0</v>
      </c>
      <c r="G1656" s="12">
        <f>TRUNC(일위대가목록!F1401,0)</f>
        <v>18637</v>
      </c>
      <c r="H1656" s="12">
        <f>TRUNC(G1656*D1656, 0)</f>
        <v>0</v>
      </c>
      <c r="I1656" s="12">
        <f>TRUNC(일위대가목록!G1401,0)</f>
        <v>648</v>
      </c>
      <c r="J1656" s="12">
        <f>TRUNC(I1656*D1656, 0)</f>
        <v>0</v>
      </c>
      <c r="K1656" s="12">
        <f>TRUNC(E1656+G1656+I1656, 0)</f>
        <v>24625</v>
      </c>
      <c r="L1656" s="12">
        <f>TRUNC(F1656+H1656+J1656, 0)</f>
        <v>0</v>
      </c>
      <c r="M1656" s="10" t="s">
        <v>52</v>
      </c>
      <c r="N1656" s="9" t="s">
        <v>4564</v>
      </c>
      <c r="O1656" s="9" t="s">
        <v>52</v>
      </c>
      <c r="P1656" s="9" t="s">
        <v>52</v>
      </c>
      <c r="Q1656" s="9" t="s">
        <v>4505</v>
      </c>
      <c r="R1656" s="9" t="s">
        <v>52</v>
      </c>
      <c r="S1656" s="9" t="s">
        <v>67</v>
      </c>
      <c r="T1656" s="9" t="s">
        <v>54</v>
      </c>
      <c r="U1656" s="9" t="s">
        <v>54</v>
      </c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9" t="s">
        <v>52</v>
      </c>
      <c r="AT1656" s="1"/>
      <c r="AU1656" s="9" t="s">
        <v>52</v>
      </c>
      <c r="AV1656" s="9" t="s">
        <v>52</v>
      </c>
      <c r="AW1656" s="9" t="s">
        <v>4565</v>
      </c>
      <c r="AX1656" s="1">
        <v>1977</v>
      </c>
      <c r="AY1656" s="1"/>
    </row>
    <row r="1657" spans="1:51" ht="30" customHeight="1" x14ac:dyDescent="0.3">
      <c r="A1657" s="10" t="s">
        <v>4566</v>
      </c>
      <c r="B1657" s="10" t="s">
        <v>4567</v>
      </c>
      <c r="C1657" s="10" t="s">
        <v>65</v>
      </c>
      <c r="D1657" s="11"/>
      <c r="E1657" s="12">
        <f>TRUNC(일위대가목록!E1402,0)</f>
        <v>0</v>
      </c>
      <c r="F1657" s="12">
        <f>TRUNC(E1657*D1657, 0)</f>
        <v>0</v>
      </c>
      <c r="G1657" s="12">
        <f>TRUNC(일위대가목록!F1402,0)</f>
        <v>10308</v>
      </c>
      <c r="H1657" s="12">
        <f>TRUNC(G1657*D1657, 0)</f>
        <v>0</v>
      </c>
      <c r="I1657" s="12">
        <f>TRUNC(일위대가목록!G1402,0)</f>
        <v>0</v>
      </c>
      <c r="J1657" s="12">
        <f>TRUNC(I1657*D1657, 0)</f>
        <v>0</v>
      </c>
      <c r="K1657" s="12">
        <f>TRUNC(E1657+G1657+I1657, 0)</f>
        <v>10308</v>
      </c>
      <c r="L1657" s="12">
        <f>TRUNC(F1657+H1657+J1657, 0)</f>
        <v>0</v>
      </c>
      <c r="M1657" s="10" t="s">
        <v>52</v>
      </c>
      <c r="N1657" s="9" t="s">
        <v>4568</v>
      </c>
      <c r="O1657" s="9" t="s">
        <v>52</v>
      </c>
      <c r="P1657" s="9" t="s">
        <v>52</v>
      </c>
      <c r="Q1657" s="9" t="s">
        <v>4505</v>
      </c>
      <c r="R1657" s="9" t="s">
        <v>52</v>
      </c>
      <c r="S1657" s="9" t="s">
        <v>67</v>
      </c>
      <c r="T1657" s="9" t="s">
        <v>54</v>
      </c>
      <c r="U1657" s="9" t="s">
        <v>54</v>
      </c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9" t="s">
        <v>52</v>
      </c>
      <c r="AT1657" s="1"/>
      <c r="AU1657" s="9" t="s">
        <v>52</v>
      </c>
      <c r="AV1657" s="9" t="s">
        <v>52</v>
      </c>
      <c r="AW1657" s="9" t="s">
        <v>4569</v>
      </c>
      <c r="AX1657" s="1">
        <v>1978</v>
      </c>
      <c r="AY1657" s="1"/>
    </row>
    <row r="1658" spans="1:51" ht="30" customHeight="1" x14ac:dyDescent="0.3">
      <c r="A1658" s="10" t="s">
        <v>4570</v>
      </c>
      <c r="B1658" s="10" t="s">
        <v>4571</v>
      </c>
      <c r="C1658" s="10" t="s">
        <v>65</v>
      </c>
      <c r="D1658" s="11"/>
      <c r="E1658" s="12">
        <f>TRUNC(일위대가목록!E1403,0)</f>
        <v>3635</v>
      </c>
      <c r="F1658" s="12">
        <f>TRUNC(E1658*D1658, 0)</f>
        <v>0</v>
      </c>
      <c r="G1658" s="12">
        <f>TRUNC(일위대가목록!F1403,0)</f>
        <v>10308</v>
      </c>
      <c r="H1658" s="12">
        <f>TRUNC(G1658*D1658, 0)</f>
        <v>0</v>
      </c>
      <c r="I1658" s="12">
        <f>TRUNC(일위대가목록!G1403,0)</f>
        <v>235</v>
      </c>
      <c r="J1658" s="12">
        <f>TRUNC(I1658*D1658, 0)</f>
        <v>0</v>
      </c>
      <c r="K1658" s="12">
        <f>TRUNC(E1658+G1658+I1658, 0)</f>
        <v>14178</v>
      </c>
      <c r="L1658" s="12">
        <f>TRUNC(F1658+H1658+J1658, 0)</f>
        <v>0</v>
      </c>
      <c r="M1658" s="10" t="s">
        <v>52</v>
      </c>
      <c r="N1658" s="9" t="s">
        <v>4572</v>
      </c>
      <c r="O1658" s="9" t="s">
        <v>52</v>
      </c>
      <c r="P1658" s="9" t="s">
        <v>52</v>
      </c>
      <c r="Q1658" s="9" t="s">
        <v>4505</v>
      </c>
      <c r="R1658" s="9" t="s">
        <v>52</v>
      </c>
      <c r="S1658" s="9" t="s">
        <v>67</v>
      </c>
      <c r="T1658" s="9" t="s">
        <v>54</v>
      </c>
      <c r="U1658" s="9" t="s">
        <v>54</v>
      </c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9" t="s">
        <v>52</v>
      </c>
      <c r="AT1658" s="1"/>
      <c r="AU1658" s="9" t="s">
        <v>52</v>
      </c>
      <c r="AV1658" s="9" t="s">
        <v>52</v>
      </c>
      <c r="AW1658" s="9" t="s">
        <v>4573</v>
      </c>
      <c r="AX1658" s="1">
        <v>1979</v>
      </c>
      <c r="AY1658" s="1"/>
    </row>
    <row r="1659" spans="1:51" ht="30" customHeight="1" x14ac:dyDescent="0.3">
      <c r="A1659" s="10" t="s">
        <v>4574</v>
      </c>
      <c r="B1659" s="10" t="s">
        <v>4575</v>
      </c>
      <c r="C1659" s="10" t="s">
        <v>65</v>
      </c>
      <c r="D1659" s="11"/>
      <c r="E1659" s="12">
        <f>TRUNC(일위대가목록!E1404,0)</f>
        <v>0</v>
      </c>
      <c r="F1659" s="12">
        <f>TRUNC(E1659*D1659, 0)</f>
        <v>0</v>
      </c>
      <c r="G1659" s="12">
        <f>TRUNC(일위대가목록!F1404,0)</f>
        <v>95761</v>
      </c>
      <c r="H1659" s="12">
        <f>TRUNC(G1659*D1659, 0)</f>
        <v>0</v>
      </c>
      <c r="I1659" s="12">
        <f>TRUNC(일위대가목록!G1404,0)</f>
        <v>0</v>
      </c>
      <c r="J1659" s="12">
        <f>TRUNC(I1659*D1659, 0)</f>
        <v>0</v>
      </c>
      <c r="K1659" s="12">
        <f>TRUNC(E1659+G1659+I1659, 0)</f>
        <v>95761</v>
      </c>
      <c r="L1659" s="12">
        <f>TRUNC(F1659+H1659+J1659, 0)</f>
        <v>0</v>
      </c>
      <c r="M1659" s="10" t="s">
        <v>52</v>
      </c>
      <c r="N1659" s="9" t="s">
        <v>4576</v>
      </c>
      <c r="O1659" s="9" t="s">
        <v>52</v>
      </c>
      <c r="P1659" s="9" t="s">
        <v>52</v>
      </c>
      <c r="Q1659" s="9" t="s">
        <v>4505</v>
      </c>
      <c r="R1659" s="9" t="s">
        <v>52</v>
      </c>
      <c r="S1659" s="9" t="s">
        <v>67</v>
      </c>
      <c r="T1659" s="9" t="s">
        <v>54</v>
      </c>
      <c r="U1659" s="9" t="s">
        <v>54</v>
      </c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9" t="s">
        <v>52</v>
      </c>
      <c r="AT1659" s="1"/>
      <c r="AU1659" s="9" t="s">
        <v>52</v>
      </c>
      <c r="AV1659" s="9" t="s">
        <v>52</v>
      </c>
      <c r="AW1659" s="9" t="s">
        <v>4577</v>
      </c>
      <c r="AX1659" s="1">
        <v>1980</v>
      </c>
      <c r="AY1659" s="1"/>
    </row>
    <row r="1660" spans="1:51" ht="30" customHeight="1" x14ac:dyDescent="0.3">
      <c r="A1660" s="10" t="s">
        <v>4574</v>
      </c>
      <c r="B1660" s="10" t="s">
        <v>4578</v>
      </c>
      <c r="C1660" s="10" t="s">
        <v>65</v>
      </c>
      <c r="D1660" s="11"/>
      <c r="E1660" s="12">
        <f>TRUNC(일위대가목록!E1405,0)</f>
        <v>0</v>
      </c>
      <c r="F1660" s="12">
        <f>TRUNC(E1660*D1660, 0)</f>
        <v>0</v>
      </c>
      <c r="G1660" s="12">
        <f>TRUNC(일위대가목록!F1405,0)</f>
        <v>114913</v>
      </c>
      <c r="H1660" s="12">
        <f>TRUNC(G1660*D1660, 0)</f>
        <v>0</v>
      </c>
      <c r="I1660" s="12">
        <f>TRUNC(일위대가목록!G1405,0)</f>
        <v>0</v>
      </c>
      <c r="J1660" s="12">
        <f>TRUNC(I1660*D1660, 0)</f>
        <v>0</v>
      </c>
      <c r="K1660" s="12">
        <f>TRUNC(E1660+G1660+I1660, 0)</f>
        <v>114913</v>
      </c>
      <c r="L1660" s="12">
        <f>TRUNC(F1660+H1660+J1660, 0)</f>
        <v>0</v>
      </c>
      <c r="M1660" s="10" t="s">
        <v>52</v>
      </c>
      <c r="N1660" s="9" t="s">
        <v>4579</v>
      </c>
      <c r="O1660" s="9" t="s">
        <v>52</v>
      </c>
      <c r="P1660" s="9" t="s">
        <v>52</v>
      </c>
      <c r="Q1660" s="9" t="s">
        <v>4505</v>
      </c>
      <c r="R1660" s="9" t="s">
        <v>52</v>
      </c>
      <c r="S1660" s="9" t="s">
        <v>67</v>
      </c>
      <c r="T1660" s="9" t="s">
        <v>54</v>
      </c>
      <c r="U1660" s="9" t="s">
        <v>54</v>
      </c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9" t="s">
        <v>52</v>
      </c>
      <c r="AT1660" s="1"/>
      <c r="AU1660" s="9" t="s">
        <v>52</v>
      </c>
      <c r="AV1660" s="9" t="s">
        <v>52</v>
      </c>
      <c r="AW1660" s="9" t="s">
        <v>4580</v>
      </c>
      <c r="AX1660" s="1">
        <v>1981</v>
      </c>
      <c r="AY1660" s="1"/>
    </row>
    <row r="1661" spans="1:51" ht="30" customHeight="1" x14ac:dyDescent="0.3">
      <c r="A1661" s="10" t="s">
        <v>4581</v>
      </c>
      <c r="B1661" s="10" t="s">
        <v>52</v>
      </c>
      <c r="C1661" s="10" t="s">
        <v>52</v>
      </c>
      <c r="D1661" s="11">
        <v>1</v>
      </c>
      <c r="E1661" s="12">
        <f>SUM(F1662:F1671)</f>
        <v>0</v>
      </c>
      <c r="F1661" s="12">
        <f>TRUNC(E1661*D1661, 0)</f>
        <v>0</v>
      </c>
      <c r="G1661" s="12">
        <f>SUM(H1662:H1671)</f>
        <v>0</v>
      </c>
      <c r="H1661" s="12">
        <f>TRUNC(G1661*D1661, 0)</f>
        <v>0</v>
      </c>
      <c r="I1661" s="12">
        <f>SUM(J1662:J1671)</f>
        <v>0</v>
      </c>
      <c r="J1661" s="12">
        <f>TRUNC(I1661*D1661, 0)</f>
        <v>0</v>
      </c>
      <c r="K1661" s="12">
        <f>SUM(L1662:L1671)</f>
        <v>0</v>
      </c>
      <c r="L1661" s="12">
        <f>TRUNC(F1661+H1661+J1661, 0)</f>
        <v>0</v>
      </c>
      <c r="M1661" s="10" t="s">
        <v>52</v>
      </c>
      <c r="N1661" s="9" t="s">
        <v>52</v>
      </c>
      <c r="O1661" s="9" t="s">
        <v>52</v>
      </c>
      <c r="P1661" s="9" t="s">
        <v>52</v>
      </c>
      <c r="Q1661" s="9" t="s">
        <v>4582</v>
      </c>
      <c r="R1661" s="9" t="s">
        <v>4445</v>
      </c>
      <c r="S1661" s="9" t="s">
        <v>54</v>
      </c>
      <c r="T1661" s="9" t="s">
        <v>54</v>
      </c>
      <c r="U1661" s="9" t="s">
        <v>54</v>
      </c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9" t="s">
        <v>52</v>
      </c>
      <c r="AT1661" s="1">
        <v>4</v>
      </c>
      <c r="AU1661" s="9" t="s">
        <v>52</v>
      </c>
      <c r="AV1661" s="9" t="s">
        <v>52</v>
      </c>
      <c r="AW1661" s="9" t="s">
        <v>4582</v>
      </c>
      <c r="AX1661" s="1">
        <v>1933</v>
      </c>
      <c r="AY1661" s="1"/>
    </row>
    <row r="1662" spans="1:51" ht="30" customHeight="1" x14ac:dyDescent="0.3">
      <c r="A1662" s="10" t="s">
        <v>4583</v>
      </c>
      <c r="B1662" s="10" t="s">
        <v>4584</v>
      </c>
      <c r="C1662" s="10" t="s">
        <v>712</v>
      </c>
      <c r="D1662" s="11"/>
      <c r="E1662" s="12">
        <f>TRUNC(일위대가목록!E1406,0)</f>
        <v>18758</v>
      </c>
      <c r="F1662" s="12">
        <f>TRUNC(E1662*D1662, 0)</f>
        <v>0</v>
      </c>
      <c r="G1662" s="12">
        <f>TRUNC(일위대가목록!F1406,0)</f>
        <v>625269</v>
      </c>
      <c r="H1662" s="12">
        <f>TRUNC(G1662*D1662, 0)</f>
        <v>0</v>
      </c>
      <c r="I1662" s="12">
        <f>TRUNC(일위대가목록!G1406,0)</f>
        <v>0</v>
      </c>
      <c r="J1662" s="12">
        <f>TRUNC(I1662*D1662, 0)</f>
        <v>0</v>
      </c>
      <c r="K1662" s="12">
        <f>TRUNC(E1662+G1662+I1662, 0)</f>
        <v>644027</v>
      </c>
      <c r="L1662" s="12">
        <f>TRUNC(F1662+H1662+J1662, 0)</f>
        <v>0</v>
      </c>
      <c r="M1662" s="10" t="s">
        <v>52</v>
      </c>
      <c r="N1662" s="9" t="s">
        <v>4585</v>
      </c>
      <c r="O1662" s="9" t="s">
        <v>52</v>
      </c>
      <c r="P1662" s="9" t="s">
        <v>52</v>
      </c>
      <c r="Q1662" s="9" t="s">
        <v>4582</v>
      </c>
      <c r="R1662" s="9" t="s">
        <v>52</v>
      </c>
      <c r="S1662" s="9" t="s">
        <v>67</v>
      </c>
      <c r="T1662" s="9" t="s">
        <v>54</v>
      </c>
      <c r="U1662" s="9" t="s">
        <v>54</v>
      </c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9" t="s">
        <v>52</v>
      </c>
      <c r="AT1662" s="1"/>
      <c r="AU1662" s="9" t="s">
        <v>52</v>
      </c>
      <c r="AV1662" s="9" t="s">
        <v>52</v>
      </c>
      <c r="AW1662" s="9" t="s">
        <v>4586</v>
      </c>
      <c r="AX1662" s="1">
        <v>1982</v>
      </c>
      <c r="AY1662" s="1"/>
    </row>
    <row r="1663" spans="1:51" ht="30" customHeight="1" x14ac:dyDescent="0.3">
      <c r="A1663" s="10" t="s">
        <v>4583</v>
      </c>
      <c r="B1663" s="10" t="s">
        <v>4584</v>
      </c>
      <c r="C1663" s="10" t="s">
        <v>65</v>
      </c>
      <c r="D1663" s="11"/>
      <c r="E1663" s="12">
        <f>TRUNC(일위대가목록!E1407,0)</f>
        <v>80</v>
      </c>
      <c r="F1663" s="12">
        <f>TRUNC(E1663*D1663, 0)</f>
        <v>0</v>
      </c>
      <c r="G1663" s="12">
        <f>TRUNC(일위대가목록!F1407,0)</f>
        <v>2688</v>
      </c>
      <c r="H1663" s="12">
        <f>TRUNC(G1663*D1663, 0)</f>
        <v>0</v>
      </c>
      <c r="I1663" s="12">
        <f>TRUNC(일위대가목록!G1407,0)</f>
        <v>0</v>
      </c>
      <c r="J1663" s="12">
        <f>TRUNC(I1663*D1663, 0)</f>
        <v>0</v>
      </c>
      <c r="K1663" s="12">
        <f>TRUNC(E1663+G1663+I1663, 0)</f>
        <v>2768</v>
      </c>
      <c r="L1663" s="12">
        <f>TRUNC(F1663+H1663+J1663, 0)</f>
        <v>0</v>
      </c>
      <c r="M1663" s="10" t="s">
        <v>52</v>
      </c>
      <c r="N1663" s="9" t="s">
        <v>4587</v>
      </c>
      <c r="O1663" s="9" t="s">
        <v>52</v>
      </c>
      <c r="P1663" s="9" t="s">
        <v>52</v>
      </c>
      <c r="Q1663" s="9" t="s">
        <v>4582</v>
      </c>
      <c r="R1663" s="9" t="s">
        <v>52</v>
      </c>
      <c r="S1663" s="9" t="s">
        <v>67</v>
      </c>
      <c r="T1663" s="9" t="s">
        <v>54</v>
      </c>
      <c r="U1663" s="9" t="s">
        <v>54</v>
      </c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9" t="s">
        <v>52</v>
      </c>
      <c r="AT1663" s="1"/>
      <c r="AU1663" s="9" t="s">
        <v>52</v>
      </c>
      <c r="AV1663" s="9" t="s">
        <v>52</v>
      </c>
      <c r="AW1663" s="9" t="s">
        <v>4588</v>
      </c>
      <c r="AX1663" s="1">
        <v>1983</v>
      </c>
      <c r="AY1663" s="1"/>
    </row>
    <row r="1664" spans="1:51" ht="30" customHeight="1" x14ac:dyDescent="0.3">
      <c r="A1664" s="10" t="s">
        <v>4589</v>
      </c>
      <c r="B1664" s="10" t="s">
        <v>4590</v>
      </c>
      <c r="C1664" s="10" t="s">
        <v>712</v>
      </c>
      <c r="D1664" s="11"/>
      <c r="E1664" s="12">
        <f>TRUNC(일위대가목록!E1408,0)</f>
        <v>18758</v>
      </c>
      <c r="F1664" s="12">
        <f>TRUNC(E1664*D1664, 0)</f>
        <v>0</v>
      </c>
      <c r="G1664" s="12">
        <f>TRUNC(일위대가목록!F1408,0)</f>
        <v>625269</v>
      </c>
      <c r="H1664" s="12">
        <f>TRUNC(G1664*D1664, 0)</f>
        <v>0</v>
      </c>
      <c r="I1664" s="12">
        <f>TRUNC(일위대가목록!G1408,0)</f>
        <v>0</v>
      </c>
      <c r="J1664" s="12">
        <f>TRUNC(I1664*D1664, 0)</f>
        <v>0</v>
      </c>
      <c r="K1664" s="12">
        <f>TRUNC(E1664+G1664+I1664, 0)</f>
        <v>644027</v>
      </c>
      <c r="L1664" s="12">
        <f>TRUNC(F1664+H1664+J1664, 0)</f>
        <v>0</v>
      </c>
      <c r="M1664" s="10" t="s">
        <v>52</v>
      </c>
      <c r="N1664" s="9" t="s">
        <v>4591</v>
      </c>
      <c r="O1664" s="9" t="s">
        <v>52</v>
      </c>
      <c r="P1664" s="9" t="s">
        <v>52</v>
      </c>
      <c r="Q1664" s="9" t="s">
        <v>4582</v>
      </c>
      <c r="R1664" s="9" t="s">
        <v>52</v>
      </c>
      <c r="S1664" s="9" t="s">
        <v>67</v>
      </c>
      <c r="T1664" s="9" t="s">
        <v>54</v>
      </c>
      <c r="U1664" s="9" t="s">
        <v>54</v>
      </c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9" t="s">
        <v>52</v>
      </c>
      <c r="AT1664" s="1"/>
      <c r="AU1664" s="9" t="s">
        <v>52</v>
      </c>
      <c r="AV1664" s="9" t="s">
        <v>52</v>
      </c>
      <c r="AW1664" s="9" t="s">
        <v>4592</v>
      </c>
      <c r="AX1664" s="1">
        <v>1984</v>
      </c>
      <c r="AY1664" s="1"/>
    </row>
    <row r="1665" spans="1:51" ht="30" customHeight="1" x14ac:dyDescent="0.3">
      <c r="A1665" s="10" t="s">
        <v>4589</v>
      </c>
      <c r="B1665" s="10" t="s">
        <v>4593</v>
      </c>
      <c r="C1665" s="10" t="s">
        <v>712</v>
      </c>
      <c r="D1665" s="11"/>
      <c r="E1665" s="12">
        <f>TRUNC(일위대가목록!E1409,0)</f>
        <v>18758</v>
      </c>
      <c r="F1665" s="12">
        <f>TRUNC(E1665*D1665, 0)</f>
        <v>0</v>
      </c>
      <c r="G1665" s="12">
        <f>TRUNC(일위대가목록!F1409,0)</f>
        <v>625269</v>
      </c>
      <c r="H1665" s="12">
        <f>TRUNC(G1665*D1665, 0)</f>
        <v>0</v>
      </c>
      <c r="I1665" s="12">
        <f>TRUNC(일위대가목록!G1409,0)</f>
        <v>0</v>
      </c>
      <c r="J1665" s="12">
        <f>TRUNC(I1665*D1665, 0)</f>
        <v>0</v>
      </c>
      <c r="K1665" s="12">
        <f>TRUNC(E1665+G1665+I1665, 0)</f>
        <v>644027</v>
      </c>
      <c r="L1665" s="12">
        <f>TRUNC(F1665+H1665+J1665, 0)</f>
        <v>0</v>
      </c>
      <c r="M1665" s="10" t="s">
        <v>52</v>
      </c>
      <c r="N1665" s="9" t="s">
        <v>4594</v>
      </c>
      <c r="O1665" s="9" t="s">
        <v>52</v>
      </c>
      <c r="P1665" s="9" t="s">
        <v>52</v>
      </c>
      <c r="Q1665" s="9" t="s">
        <v>4582</v>
      </c>
      <c r="R1665" s="9" t="s">
        <v>52</v>
      </c>
      <c r="S1665" s="9" t="s">
        <v>67</v>
      </c>
      <c r="T1665" s="9" t="s">
        <v>54</v>
      </c>
      <c r="U1665" s="9" t="s">
        <v>54</v>
      </c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9" t="s">
        <v>52</v>
      </c>
      <c r="AT1665" s="1"/>
      <c r="AU1665" s="9" t="s">
        <v>52</v>
      </c>
      <c r="AV1665" s="9" t="s">
        <v>52</v>
      </c>
      <c r="AW1665" s="9" t="s">
        <v>4595</v>
      </c>
      <c r="AX1665" s="1">
        <v>1985</v>
      </c>
      <c r="AY1665" s="1"/>
    </row>
    <row r="1666" spans="1:51" ht="30" customHeight="1" x14ac:dyDescent="0.3">
      <c r="A1666" s="10" t="s">
        <v>4589</v>
      </c>
      <c r="B1666" s="10" t="s">
        <v>4590</v>
      </c>
      <c r="C1666" s="10" t="s">
        <v>65</v>
      </c>
      <c r="D1666" s="11"/>
      <c r="E1666" s="12">
        <f>TRUNC(일위대가목록!E1410,0)</f>
        <v>937</v>
      </c>
      <c r="F1666" s="12">
        <f>TRUNC(E1666*D1666, 0)</f>
        <v>0</v>
      </c>
      <c r="G1666" s="12">
        <f>TRUNC(일위대가목록!F1410,0)</f>
        <v>31263</v>
      </c>
      <c r="H1666" s="12">
        <f>TRUNC(G1666*D1666, 0)</f>
        <v>0</v>
      </c>
      <c r="I1666" s="12">
        <f>TRUNC(일위대가목록!G1410,0)</f>
        <v>0</v>
      </c>
      <c r="J1666" s="12">
        <f>TRUNC(I1666*D1666, 0)</f>
        <v>0</v>
      </c>
      <c r="K1666" s="12">
        <f>TRUNC(E1666+G1666+I1666, 0)</f>
        <v>32200</v>
      </c>
      <c r="L1666" s="12">
        <f>TRUNC(F1666+H1666+J1666, 0)</f>
        <v>0</v>
      </c>
      <c r="M1666" s="10" t="s">
        <v>52</v>
      </c>
      <c r="N1666" s="9" t="s">
        <v>4596</v>
      </c>
      <c r="O1666" s="9" t="s">
        <v>52</v>
      </c>
      <c r="P1666" s="9" t="s">
        <v>52</v>
      </c>
      <c r="Q1666" s="9" t="s">
        <v>4582</v>
      </c>
      <c r="R1666" s="9" t="s">
        <v>52</v>
      </c>
      <c r="S1666" s="9" t="s">
        <v>67</v>
      </c>
      <c r="T1666" s="9" t="s">
        <v>54</v>
      </c>
      <c r="U1666" s="9" t="s">
        <v>54</v>
      </c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9" t="s">
        <v>52</v>
      </c>
      <c r="AT1666" s="1"/>
      <c r="AU1666" s="9" t="s">
        <v>52</v>
      </c>
      <c r="AV1666" s="9" t="s">
        <v>52</v>
      </c>
      <c r="AW1666" s="9" t="s">
        <v>4597</v>
      </c>
      <c r="AX1666" s="1">
        <v>1986</v>
      </c>
      <c r="AY1666" s="1"/>
    </row>
    <row r="1667" spans="1:51" ht="30" customHeight="1" x14ac:dyDescent="0.3">
      <c r="A1667" s="10" t="s">
        <v>4589</v>
      </c>
      <c r="B1667" s="10" t="s">
        <v>4593</v>
      </c>
      <c r="C1667" s="10" t="s">
        <v>65</v>
      </c>
      <c r="D1667" s="11"/>
      <c r="E1667" s="12">
        <f>TRUNC(일위대가목록!E1411,0)</f>
        <v>312</v>
      </c>
      <c r="F1667" s="12">
        <f>TRUNC(E1667*D1667, 0)</f>
        <v>0</v>
      </c>
      <c r="G1667" s="12">
        <f>TRUNC(일위대가목록!F1411,0)</f>
        <v>10403</v>
      </c>
      <c r="H1667" s="12">
        <f>TRUNC(G1667*D1667, 0)</f>
        <v>0</v>
      </c>
      <c r="I1667" s="12">
        <f>TRUNC(일위대가목록!G1411,0)</f>
        <v>0</v>
      </c>
      <c r="J1667" s="12">
        <f>TRUNC(I1667*D1667, 0)</f>
        <v>0</v>
      </c>
      <c r="K1667" s="12">
        <f>TRUNC(E1667+G1667+I1667, 0)</f>
        <v>10715</v>
      </c>
      <c r="L1667" s="12">
        <f>TRUNC(F1667+H1667+J1667, 0)</f>
        <v>0</v>
      </c>
      <c r="M1667" s="10" t="s">
        <v>52</v>
      </c>
      <c r="N1667" s="9" t="s">
        <v>4598</v>
      </c>
      <c r="O1667" s="9" t="s">
        <v>52</v>
      </c>
      <c r="P1667" s="9" t="s">
        <v>52</v>
      </c>
      <c r="Q1667" s="9" t="s">
        <v>4582</v>
      </c>
      <c r="R1667" s="9" t="s">
        <v>52</v>
      </c>
      <c r="S1667" s="9" t="s">
        <v>67</v>
      </c>
      <c r="T1667" s="9" t="s">
        <v>54</v>
      </c>
      <c r="U1667" s="9" t="s">
        <v>54</v>
      </c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9" t="s">
        <v>52</v>
      </c>
      <c r="AT1667" s="1"/>
      <c r="AU1667" s="9" t="s">
        <v>52</v>
      </c>
      <c r="AV1667" s="9" t="s">
        <v>52</v>
      </c>
      <c r="AW1667" s="9" t="s">
        <v>4599</v>
      </c>
      <c r="AX1667" s="1">
        <v>1987</v>
      </c>
      <c r="AY1667" s="1"/>
    </row>
    <row r="1668" spans="1:51" ht="30" customHeight="1" x14ac:dyDescent="0.3">
      <c r="A1668" s="10" t="s">
        <v>4600</v>
      </c>
      <c r="B1668" s="10" t="s">
        <v>4601</v>
      </c>
      <c r="C1668" s="10" t="s">
        <v>712</v>
      </c>
      <c r="D1668" s="11"/>
      <c r="E1668" s="12">
        <f>TRUNC(일위대가목록!E1412,0)</f>
        <v>18758</v>
      </c>
      <c r="F1668" s="12">
        <f>TRUNC(E1668*D1668, 0)</f>
        <v>0</v>
      </c>
      <c r="G1668" s="12">
        <f>TRUNC(일위대가목록!F1412,0)</f>
        <v>625269</v>
      </c>
      <c r="H1668" s="12">
        <f>TRUNC(G1668*D1668, 0)</f>
        <v>0</v>
      </c>
      <c r="I1668" s="12">
        <f>TRUNC(일위대가목록!G1412,0)</f>
        <v>0</v>
      </c>
      <c r="J1668" s="12">
        <f>TRUNC(I1668*D1668, 0)</f>
        <v>0</v>
      </c>
      <c r="K1668" s="12">
        <f>TRUNC(E1668+G1668+I1668, 0)</f>
        <v>644027</v>
      </c>
      <c r="L1668" s="12">
        <f>TRUNC(F1668+H1668+J1668, 0)</f>
        <v>0</v>
      </c>
      <c r="M1668" s="10" t="s">
        <v>52</v>
      </c>
      <c r="N1668" s="9" t="s">
        <v>4602</v>
      </c>
      <c r="O1668" s="9" t="s">
        <v>52</v>
      </c>
      <c r="P1668" s="9" t="s">
        <v>52</v>
      </c>
      <c r="Q1668" s="9" t="s">
        <v>4582</v>
      </c>
      <c r="R1668" s="9" t="s">
        <v>52</v>
      </c>
      <c r="S1668" s="9" t="s">
        <v>67</v>
      </c>
      <c r="T1668" s="9" t="s">
        <v>54</v>
      </c>
      <c r="U1668" s="9" t="s">
        <v>54</v>
      </c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9" t="s">
        <v>52</v>
      </c>
      <c r="AT1668" s="1"/>
      <c r="AU1668" s="9" t="s">
        <v>52</v>
      </c>
      <c r="AV1668" s="9" t="s">
        <v>52</v>
      </c>
      <c r="AW1668" s="9" t="s">
        <v>4603</v>
      </c>
      <c r="AX1668" s="1">
        <v>1988</v>
      </c>
      <c r="AY1668" s="1"/>
    </row>
    <row r="1669" spans="1:51" ht="30" customHeight="1" x14ac:dyDescent="0.3">
      <c r="A1669" s="10" t="s">
        <v>4600</v>
      </c>
      <c r="B1669" s="10" t="s">
        <v>4604</v>
      </c>
      <c r="C1669" s="10" t="s">
        <v>712</v>
      </c>
      <c r="D1669" s="11"/>
      <c r="E1669" s="12">
        <f>TRUNC(일위대가목록!E1413,0)</f>
        <v>18758</v>
      </c>
      <c r="F1669" s="12">
        <f>TRUNC(E1669*D1669, 0)</f>
        <v>0</v>
      </c>
      <c r="G1669" s="12">
        <f>TRUNC(일위대가목록!F1413,0)</f>
        <v>625269</v>
      </c>
      <c r="H1669" s="12">
        <f>TRUNC(G1669*D1669, 0)</f>
        <v>0</v>
      </c>
      <c r="I1669" s="12">
        <f>TRUNC(일위대가목록!G1413,0)</f>
        <v>0</v>
      </c>
      <c r="J1669" s="12">
        <f>TRUNC(I1669*D1669, 0)</f>
        <v>0</v>
      </c>
      <c r="K1669" s="12">
        <f>TRUNC(E1669+G1669+I1669, 0)</f>
        <v>644027</v>
      </c>
      <c r="L1669" s="12">
        <f>TRUNC(F1669+H1669+J1669, 0)</f>
        <v>0</v>
      </c>
      <c r="M1669" s="10" t="s">
        <v>52</v>
      </c>
      <c r="N1669" s="9" t="s">
        <v>4605</v>
      </c>
      <c r="O1669" s="9" t="s">
        <v>52</v>
      </c>
      <c r="P1669" s="9" t="s">
        <v>52</v>
      </c>
      <c r="Q1669" s="9" t="s">
        <v>4582</v>
      </c>
      <c r="R1669" s="9" t="s">
        <v>52</v>
      </c>
      <c r="S1669" s="9" t="s">
        <v>67</v>
      </c>
      <c r="T1669" s="9" t="s">
        <v>54</v>
      </c>
      <c r="U1669" s="9" t="s">
        <v>54</v>
      </c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9" t="s">
        <v>52</v>
      </c>
      <c r="AT1669" s="1"/>
      <c r="AU1669" s="9" t="s">
        <v>52</v>
      </c>
      <c r="AV1669" s="9" t="s">
        <v>52</v>
      </c>
      <c r="AW1669" s="9" t="s">
        <v>4606</v>
      </c>
      <c r="AX1669" s="1">
        <v>1989</v>
      </c>
      <c r="AY1669" s="1"/>
    </row>
    <row r="1670" spans="1:51" ht="30" customHeight="1" x14ac:dyDescent="0.3">
      <c r="A1670" s="10" t="s">
        <v>4600</v>
      </c>
      <c r="B1670" s="10" t="s">
        <v>4601</v>
      </c>
      <c r="C1670" s="10" t="s">
        <v>65</v>
      </c>
      <c r="D1670" s="11"/>
      <c r="E1670" s="12">
        <f>TRUNC(일위대가목록!E1414,0)</f>
        <v>170</v>
      </c>
      <c r="F1670" s="12">
        <f>TRUNC(E1670*D1670, 0)</f>
        <v>0</v>
      </c>
      <c r="G1670" s="12">
        <f>TRUNC(일위대가목록!F1414,0)</f>
        <v>5689</v>
      </c>
      <c r="H1670" s="12">
        <f>TRUNC(G1670*D1670, 0)</f>
        <v>0</v>
      </c>
      <c r="I1670" s="12">
        <f>TRUNC(일위대가목록!G1414,0)</f>
        <v>0</v>
      </c>
      <c r="J1670" s="12">
        <f>TRUNC(I1670*D1670, 0)</f>
        <v>0</v>
      </c>
      <c r="K1670" s="12">
        <f>TRUNC(E1670+G1670+I1670, 0)</f>
        <v>5859</v>
      </c>
      <c r="L1670" s="12">
        <f>TRUNC(F1670+H1670+J1670, 0)</f>
        <v>0</v>
      </c>
      <c r="M1670" s="10" t="s">
        <v>52</v>
      </c>
      <c r="N1670" s="9" t="s">
        <v>4607</v>
      </c>
      <c r="O1670" s="9" t="s">
        <v>52</v>
      </c>
      <c r="P1670" s="9" t="s">
        <v>52</v>
      </c>
      <c r="Q1670" s="9" t="s">
        <v>4582</v>
      </c>
      <c r="R1670" s="9" t="s">
        <v>52</v>
      </c>
      <c r="S1670" s="9" t="s">
        <v>67</v>
      </c>
      <c r="T1670" s="9" t="s">
        <v>54</v>
      </c>
      <c r="U1670" s="9" t="s">
        <v>54</v>
      </c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9" t="s">
        <v>52</v>
      </c>
      <c r="AT1670" s="1"/>
      <c r="AU1670" s="9" t="s">
        <v>52</v>
      </c>
      <c r="AV1670" s="9" t="s">
        <v>52</v>
      </c>
      <c r="AW1670" s="9" t="s">
        <v>4608</v>
      </c>
      <c r="AX1670" s="1">
        <v>1990</v>
      </c>
      <c r="AY1670" s="1"/>
    </row>
    <row r="1671" spans="1:51" ht="30" customHeight="1" x14ac:dyDescent="0.3">
      <c r="A1671" s="10" t="s">
        <v>4600</v>
      </c>
      <c r="B1671" s="10" t="s">
        <v>4604</v>
      </c>
      <c r="C1671" s="10" t="s">
        <v>65</v>
      </c>
      <c r="D1671" s="11"/>
      <c r="E1671" s="12">
        <f>TRUNC(일위대가목록!E1415,0)</f>
        <v>69</v>
      </c>
      <c r="F1671" s="12">
        <f>TRUNC(E1671*D1671, 0)</f>
        <v>0</v>
      </c>
      <c r="G1671" s="12">
        <f>TRUNC(일위대가목록!F1415,0)</f>
        <v>2313</v>
      </c>
      <c r="H1671" s="12">
        <f>TRUNC(G1671*D1671, 0)</f>
        <v>0</v>
      </c>
      <c r="I1671" s="12">
        <f>TRUNC(일위대가목록!G1415,0)</f>
        <v>0</v>
      </c>
      <c r="J1671" s="12">
        <f>TRUNC(I1671*D1671, 0)</f>
        <v>0</v>
      </c>
      <c r="K1671" s="12">
        <f>TRUNC(E1671+G1671+I1671, 0)</f>
        <v>2382</v>
      </c>
      <c r="L1671" s="12">
        <f>TRUNC(F1671+H1671+J1671, 0)</f>
        <v>0</v>
      </c>
      <c r="M1671" s="10" t="s">
        <v>52</v>
      </c>
      <c r="N1671" s="9" t="s">
        <v>4609</v>
      </c>
      <c r="O1671" s="9" t="s">
        <v>52</v>
      </c>
      <c r="P1671" s="9" t="s">
        <v>52</v>
      </c>
      <c r="Q1671" s="9" t="s">
        <v>4582</v>
      </c>
      <c r="R1671" s="9" t="s">
        <v>52</v>
      </c>
      <c r="S1671" s="9" t="s">
        <v>67</v>
      </c>
      <c r="T1671" s="9" t="s">
        <v>54</v>
      </c>
      <c r="U1671" s="9" t="s">
        <v>54</v>
      </c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9" t="s">
        <v>52</v>
      </c>
      <c r="AT1671" s="1"/>
      <c r="AU1671" s="9" t="s">
        <v>52</v>
      </c>
      <c r="AV1671" s="9" t="s">
        <v>52</v>
      </c>
      <c r="AW1671" s="9" t="s">
        <v>4610</v>
      </c>
      <c r="AX1671" s="1">
        <v>1991</v>
      </c>
      <c r="AY1671" s="1"/>
    </row>
    <row r="1672" spans="1:51" ht="30" customHeight="1" x14ac:dyDescent="0.3">
      <c r="A1672" s="10" t="s">
        <v>4611</v>
      </c>
      <c r="B1672" s="10" t="s">
        <v>52</v>
      </c>
      <c r="C1672" s="10" t="s">
        <v>52</v>
      </c>
      <c r="D1672" s="11">
        <v>1</v>
      </c>
      <c r="E1672" s="12">
        <f>SUM(F1673:F1690)</f>
        <v>0</v>
      </c>
      <c r="F1672" s="12">
        <f>TRUNC(E1672*D1672, 0)</f>
        <v>0</v>
      </c>
      <c r="G1672" s="12">
        <f>SUM(H1673:H1690)</f>
        <v>0</v>
      </c>
      <c r="H1672" s="12">
        <f>TRUNC(G1672*D1672, 0)</f>
        <v>0</v>
      </c>
      <c r="I1672" s="12">
        <f>SUM(J1673:J1690)</f>
        <v>0</v>
      </c>
      <c r="J1672" s="12">
        <f>TRUNC(I1672*D1672, 0)</f>
        <v>0</v>
      </c>
      <c r="K1672" s="12">
        <f>SUM(L1673:L1690)</f>
        <v>0</v>
      </c>
      <c r="L1672" s="12">
        <f>TRUNC(F1672+H1672+J1672, 0)</f>
        <v>0</v>
      </c>
      <c r="M1672" s="10" t="s">
        <v>52</v>
      </c>
      <c r="N1672" s="9" t="s">
        <v>52</v>
      </c>
      <c r="O1672" s="9" t="s">
        <v>52</v>
      </c>
      <c r="P1672" s="9" t="s">
        <v>52</v>
      </c>
      <c r="Q1672" s="9" t="s">
        <v>4612</v>
      </c>
      <c r="R1672" s="9" t="s">
        <v>4445</v>
      </c>
      <c r="S1672" s="9" t="s">
        <v>54</v>
      </c>
      <c r="T1672" s="9" t="s">
        <v>54</v>
      </c>
      <c r="U1672" s="9" t="s">
        <v>54</v>
      </c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9" t="s">
        <v>52</v>
      </c>
      <c r="AT1672" s="1">
        <v>4</v>
      </c>
      <c r="AU1672" s="9" t="s">
        <v>52</v>
      </c>
      <c r="AV1672" s="9" t="s">
        <v>52</v>
      </c>
      <c r="AW1672" s="9" t="s">
        <v>4612</v>
      </c>
      <c r="AX1672" s="1">
        <v>1934</v>
      </c>
      <c r="AY1672" s="1"/>
    </row>
    <row r="1673" spans="1:51" ht="30" customHeight="1" x14ac:dyDescent="0.3">
      <c r="A1673" s="10" t="s">
        <v>4613</v>
      </c>
      <c r="B1673" s="10" t="s">
        <v>4614</v>
      </c>
      <c r="C1673" s="10" t="s">
        <v>712</v>
      </c>
      <c r="D1673" s="11"/>
      <c r="E1673" s="12">
        <f>TRUNC(일위대가목록!E1416,0)</f>
        <v>0</v>
      </c>
      <c r="F1673" s="12">
        <f>TRUNC(E1673*D1673, 0)</f>
        <v>0</v>
      </c>
      <c r="G1673" s="12">
        <f>TRUNC(일위대가목록!F1416,0)</f>
        <v>1123498</v>
      </c>
      <c r="H1673" s="12">
        <f>TRUNC(G1673*D1673, 0)</f>
        <v>0</v>
      </c>
      <c r="I1673" s="12">
        <f>TRUNC(일위대가목록!G1416,0)</f>
        <v>22469</v>
      </c>
      <c r="J1673" s="12">
        <f>TRUNC(I1673*D1673, 0)</f>
        <v>0</v>
      </c>
      <c r="K1673" s="12">
        <f>TRUNC(E1673+G1673+I1673, 0)</f>
        <v>1145967</v>
      </c>
      <c r="L1673" s="12">
        <f>TRUNC(F1673+H1673+J1673, 0)</f>
        <v>0</v>
      </c>
      <c r="M1673" s="10" t="s">
        <v>52</v>
      </c>
      <c r="N1673" s="9" t="s">
        <v>4615</v>
      </c>
      <c r="O1673" s="9" t="s">
        <v>52</v>
      </c>
      <c r="P1673" s="9" t="s">
        <v>52</v>
      </c>
      <c r="Q1673" s="9" t="s">
        <v>4612</v>
      </c>
      <c r="R1673" s="9" t="s">
        <v>52</v>
      </c>
      <c r="S1673" s="9" t="s">
        <v>67</v>
      </c>
      <c r="T1673" s="9" t="s">
        <v>54</v>
      </c>
      <c r="U1673" s="9" t="s">
        <v>54</v>
      </c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9" t="s">
        <v>52</v>
      </c>
      <c r="AT1673" s="1"/>
      <c r="AU1673" s="9" t="s">
        <v>52</v>
      </c>
      <c r="AV1673" s="9" t="s">
        <v>52</v>
      </c>
      <c r="AW1673" s="9" t="s">
        <v>4616</v>
      </c>
      <c r="AX1673" s="1">
        <v>1993</v>
      </c>
      <c r="AY1673" s="1"/>
    </row>
    <row r="1674" spans="1:51" ht="30" customHeight="1" x14ac:dyDescent="0.3">
      <c r="A1674" s="10" t="s">
        <v>4613</v>
      </c>
      <c r="B1674" s="10" t="s">
        <v>4617</v>
      </c>
      <c r="C1674" s="10" t="s">
        <v>712</v>
      </c>
      <c r="D1674" s="11"/>
      <c r="E1674" s="12">
        <f>TRUNC(일위대가목록!E1417,0)</f>
        <v>0</v>
      </c>
      <c r="F1674" s="12">
        <f>TRUNC(E1674*D1674, 0)</f>
        <v>0</v>
      </c>
      <c r="G1674" s="12">
        <f>TRUNC(일위대가목록!F1417,0)</f>
        <v>1123498</v>
      </c>
      <c r="H1674" s="12">
        <f>TRUNC(G1674*D1674, 0)</f>
        <v>0</v>
      </c>
      <c r="I1674" s="12">
        <f>TRUNC(일위대가목록!G1417,0)</f>
        <v>22469</v>
      </c>
      <c r="J1674" s="12">
        <f>TRUNC(I1674*D1674, 0)</f>
        <v>0</v>
      </c>
      <c r="K1674" s="12">
        <f>TRUNC(E1674+G1674+I1674, 0)</f>
        <v>1145967</v>
      </c>
      <c r="L1674" s="12">
        <f>TRUNC(F1674+H1674+J1674, 0)</f>
        <v>0</v>
      </c>
      <c r="M1674" s="10" t="s">
        <v>52</v>
      </c>
      <c r="N1674" s="9" t="s">
        <v>4618</v>
      </c>
      <c r="O1674" s="9" t="s">
        <v>52</v>
      </c>
      <c r="P1674" s="9" t="s">
        <v>52</v>
      </c>
      <c r="Q1674" s="9" t="s">
        <v>4612</v>
      </c>
      <c r="R1674" s="9" t="s">
        <v>52</v>
      </c>
      <c r="S1674" s="9" t="s">
        <v>67</v>
      </c>
      <c r="T1674" s="9" t="s">
        <v>54</v>
      </c>
      <c r="U1674" s="9" t="s">
        <v>54</v>
      </c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9" t="s">
        <v>52</v>
      </c>
      <c r="AT1674" s="1"/>
      <c r="AU1674" s="9" t="s">
        <v>52</v>
      </c>
      <c r="AV1674" s="9" t="s">
        <v>52</v>
      </c>
      <c r="AW1674" s="9" t="s">
        <v>4619</v>
      </c>
      <c r="AX1674" s="1">
        <v>1994</v>
      </c>
      <c r="AY1674" s="1"/>
    </row>
    <row r="1675" spans="1:51" ht="30" customHeight="1" x14ac:dyDescent="0.3">
      <c r="A1675" s="10" t="s">
        <v>4613</v>
      </c>
      <c r="B1675" s="10" t="s">
        <v>4620</v>
      </c>
      <c r="C1675" s="10" t="s">
        <v>65</v>
      </c>
      <c r="D1675" s="11"/>
      <c r="E1675" s="12">
        <f>TRUNC(일위대가목록!E1418,0)</f>
        <v>0</v>
      </c>
      <c r="F1675" s="12">
        <f>TRUNC(E1675*D1675, 0)</f>
        <v>0</v>
      </c>
      <c r="G1675" s="12">
        <f>TRUNC(일위대가목록!F1418,0)</f>
        <v>13277</v>
      </c>
      <c r="H1675" s="12">
        <f>TRUNC(G1675*D1675, 0)</f>
        <v>0</v>
      </c>
      <c r="I1675" s="12">
        <f>TRUNC(일위대가목록!G1418,0)</f>
        <v>265</v>
      </c>
      <c r="J1675" s="12">
        <f>TRUNC(I1675*D1675, 0)</f>
        <v>0</v>
      </c>
      <c r="K1675" s="12">
        <f>TRUNC(E1675+G1675+I1675, 0)</f>
        <v>13542</v>
      </c>
      <c r="L1675" s="12">
        <f>TRUNC(F1675+H1675+J1675, 0)</f>
        <v>0</v>
      </c>
      <c r="M1675" s="10" t="s">
        <v>52</v>
      </c>
      <c r="N1675" s="9" t="s">
        <v>4621</v>
      </c>
      <c r="O1675" s="9" t="s">
        <v>52</v>
      </c>
      <c r="P1675" s="9" t="s">
        <v>52</v>
      </c>
      <c r="Q1675" s="9" t="s">
        <v>4612</v>
      </c>
      <c r="R1675" s="9" t="s">
        <v>52</v>
      </c>
      <c r="S1675" s="9" t="s">
        <v>67</v>
      </c>
      <c r="T1675" s="9" t="s">
        <v>54</v>
      </c>
      <c r="U1675" s="9" t="s">
        <v>54</v>
      </c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9" t="s">
        <v>52</v>
      </c>
      <c r="AT1675" s="1"/>
      <c r="AU1675" s="9" t="s">
        <v>52</v>
      </c>
      <c r="AV1675" s="9" t="s">
        <v>52</v>
      </c>
      <c r="AW1675" s="9" t="s">
        <v>4622</v>
      </c>
      <c r="AX1675" s="1">
        <v>1995</v>
      </c>
      <c r="AY1675" s="1"/>
    </row>
    <row r="1676" spans="1:51" ht="30" customHeight="1" x14ac:dyDescent="0.3">
      <c r="A1676" s="10" t="s">
        <v>4613</v>
      </c>
      <c r="B1676" s="10" t="s">
        <v>4623</v>
      </c>
      <c r="C1676" s="10" t="s">
        <v>65</v>
      </c>
      <c r="D1676" s="11"/>
      <c r="E1676" s="12">
        <f>TRUNC(일위대가목록!E1419,0)</f>
        <v>0</v>
      </c>
      <c r="F1676" s="12">
        <f>TRUNC(E1676*D1676, 0)</f>
        <v>0</v>
      </c>
      <c r="G1676" s="12">
        <f>TRUNC(일위대가목록!F1419,0)</f>
        <v>11030</v>
      </c>
      <c r="H1676" s="12">
        <f>TRUNC(G1676*D1676, 0)</f>
        <v>0</v>
      </c>
      <c r="I1676" s="12">
        <f>TRUNC(일위대가목록!G1419,0)</f>
        <v>220</v>
      </c>
      <c r="J1676" s="12">
        <f>TRUNC(I1676*D1676, 0)</f>
        <v>0</v>
      </c>
      <c r="K1676" s="12">
        <f>TRUNC(E1676+G1676+I1676, 0)</f>
        <v>11250</v>
      </c>
      <c r="L1676" s="12">
        <f>TRUNC(F1676+H1676+J1676, 0)</f>
        <v>0</v>
      </c>
      <c r="M1676" s="10" t="s">
        <v>52</v>
      </c>
      <c r="N1676" s="9" t="s">
        <v>4624</v>
      </c>
      <c r="O1676" s="9" t="s">
        <v>52</v>
      </c>
      <c r="P1676" s="9" t="s">
        <v>52</v>
      </c>
      <c r="Q1676" s="9" t="s">
        <v>4612</v>
      </c>
      <c r="R1676" s="9" t="s">
        <v>52</v>
      </c>
      <c r="S1676" s="9" t="s">
        <v>67</v>
      </c>
      <c r="T1676" s="9" t="s">
        <v>54</v>
      </c>
      <c r="U1676" s="9" t="s">
        <v>54</v>
      </c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9" t="s">
        <v>52</v>
      </c>
      <c r="AT1676" s="1"/>
      <c r="AU1676" s="9" t="s">
        <v>52</v>
      </c>
      <c r="AV1676" s="9" t="s">
        <v>52</v>
      </c>
      <c r="AW1676" s="9" t="s">
        <v>4625</v>
      </c>
      <c r="AX1676" s="1">
        <v>1996</v>
      </c>
      <c r="AY1676" s="1"/>
    </row>
    <row r="1677" spans="1:51" ht="30" customHeight="1" x14ac:dyDescent="0.3">
      <c r="A1677" s="10" t="s">
        <v>4626</v>
      </c>
      <c r="B1677" s="10" t="s">
        <v>4627</v>
      </c>
      <c r="C1677" s="10" t="s">
        <v>712</v>
      </c>
      <c r="D1677" s="11"/>
      <c r="E1677" s="12">
        <f>TRUNC(일위대가목록!E1420,0)</f>
        <v>0</v>
      </c>
      <c r="F1677" s="12">
        <f>TRUNC(E1677*D1677, 0)</f>
        <v>0</v>
      </c>
      <c r="G1677" s="12">
        <f>TRUNC(일위대가목록!F1420,0)</f>
        <v>1531576</v>
      </c>
      <c r="H1677" s="12">
        <f>TRUNC(G1677*D1677, 0)</f>
        <v>0</v>
      </c>
      <c r="I1677" s="12">
        <f>TRUNC(일위대가목록!G1420,0)</f>
        <v>30631</v>
      </c>
      <c r="J1677" s="12">
        <f>TRUNC(I1677*D1677, 0)</f>
        <v>0</v>
      </c>
      <c r="K1677" s="12">
        <f>TRUNC(E1677+G1677+I1677, 0)</f>
        <v>1562207</v>
      </c>
      <c r="L1677" s="12">
        <f>TRUNC(F1677+H1677+J1677, 0)</f>
        <v>0</v>
      </c>
      <c r="M1677" s="10" t="s">
        <v>52</v>
      </c>
      <c r="N1677" s="9" t="s">
        <v>4628</v>
      </c>
      <c r="O1677" s="9" t="s">
        <v>52</v>
      </c>
      <c r="P1677" s="9" t="s">
        <v>52</v>
      </c>
      <c r="Q1677" s="9" t="s">
        <v>4612</v>
      </c>
      <c r="R1677" s="9" t="s">
        <v>52</v>
      </c>
      <c r="S1677" s="9" t="s">
        <v>67</v>
      </c>
      <c r="T1677" s="9" t="s">
        <v>54</v>
      </c>
      <c r="U1677" s="9" t="s">
        <v>54</v>
      </c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9" t="s">
        <v>52</v>
      </c>
      <c r="AT1677" s="1"/>
      <c r="AU1677" s="9" t="s">
        <v>52</v>
      </c>
      <c r="AV1677" s="9" t="s">
        <v>52</v>
      </c>
      <c r="AW1677" s="9" t="s">
        <v>4629</v>
      </c>
      <c r="AX1677" s="1">
        <v>1997</v>
      </c>
      <c r="AY1677" s="1"/>
    </row>
    <row r="1678" spans="1:51" ht="30" customHeight="1" x14ac:dyDescent="0.3">
      <c r="A1678" s="10" t="s">
        <v>4626</v>
      </c>
      <c r="B1678" s="10" t="s">
        <v>4630</v>
      </c>
      <c r="C1678" s="10" t="s">
        <v>712</v>
      </c>
      <c r="D1678" s="11"/>
      <c r="E1678" s="12">
        <f>TRUNC(일위대가목록!E1421,0)</f>
        <v>0</v>
      </c>
      <c r="F1678" s="12">
        <f>TRUNC(E1678*D1678, 0)</f>
        <v>0</v>
      </c>
      <c r="G1678" s="12">
        <f>TRUNC(일위대가목록!F1421,0)</f>
        <v>1531576</v>
      </c>
      <c r="H1678" s="12">
        <f>TRUNC(G1678*D1678, 0)</f>
        <v>0</v>
      </c>
      <c r="I1678" s="12">
        <f>TRUNC(일위대가목록!G1421,0)</f>
        <v>30631</v>
      </c>
      <c r="J1678" s="12">
        <f>TRUNC(I1678*D1678, 0)</f>
        <v>0</v>
      </c>
      <c r="K1678" s="12">
        <f>TRUNC(E1678+G1678+I1678, 0)</f>
        <v>1562207</v>
      </c>
      <c r="L1678" s="12">
        <f>TRUNC(F1678+H1678+J1678, 0)</f>
        <v>0</v>
      </c>
      <c r="M1678" s="10" t="s">
        <v>52</v>
      </c>
      <c r="N1678" s="9" t="s">
        <v>4631</v>
      </c>
      <c r="O1678" s="9" t="s">
        <v>52</v>
      </c>
      <c r="P1678" s="9" t="s">
        <v>52</v>
      </c>
      <c r="Q1678" s="9" t="s">
        <v>4612</v>
      </c>
      <c r="R1678" s="9" t="s">
        <v>52</v>
      </c>
      <c r="S1678" s="9" t="s">
        <v>67</v>
      </c>
      <c r="T1678" s="9" t="s">
        <v>54</v>
      </c>
      <c r="U1678" s="9" t="s">
        <v>54</v>
      </c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9" t="s">
        <v>52</v>
      </c>
      <c r="AT1678" s="1"/>
      <c r="AU1678" s="9" t="s">
        <v>52</v>
      </c>
      <c r="AV1678" s="9" t="s">
        <v>52</v>
      </c>
      <c r="AW1678" s="9" t="s">
        <v>4632</v>
      </c>
      <c r="AX1678" s="1">
        <v>1998</v>
      </c>
      <c r="AY1678" s="1"/>
    </row>
    <row r="1679" spans="1:51" ht="30" customHeight="1" x14ac:dyDescent="0.3">
      <c r="A1679" s="10" t="s">
        <v>4626</v>
      </c>
      <c r="B1679" s="10" t="s">
        <v>4633</v>
      </c>
      <c r="C1679" s="10" t="s">
        <v>65</v>
      </c>
      <c r="D1679" s="11"/>
      <c r="E1679" s="12">
        <f>TRUNC(일위대가목록!E1422,0)</f>
        <v>0</v>
      </c>
      <c r="F1679" s="12">
        <f>TRUNC(E1679*D1679, 0)</f>
        <v>0</v>
      </c>
      <c r="G1679" s="12">
        <f>TRUNC(일위대가목록!F1422,0)</f>
        <v>30631</v>
      </c>
      <c r="H1679" s="12">
        <f>TRUNC(G1679*D1679, 0)</f>
        <v>0</v>
      </c>
      <c r="I1679" s="12">
        <f>TRUNC(일위대가목록!G1422,0)</f>
        <v>612</v>
      </c>
      <c r="J1679" s="12">
        <f>TRUNC(I1679*D1679, 0)</f>
        <v>0</v>
      </c>
      <c r="K1679" s="12">
        <f>TRUNC(E1679+G1679+I1679, 0)</f>
        <v>31243</v>
      </c>
      <c r="L1679" s="12">
        <f>TRUNC(F1679+H1679+J1679, 0)</f>
        <v>0</v>
      </c>
      <c r="M1679" s="10" t="s">
        <v>52</v>
      </c>
      <c r="N1679" s="9" t="s">
        <v>4634</v>
      </c>
      <c r="O1679" s="9" t="s">
        <v>52</v>
      </c>
      <c r="P1679" s="9" t="s">
        <v>52</v>
      </c>
      <c r="Q1679" s="9" t="s">
        <v>4612</v>
      </c>
      <c r="R1679" s="9" t="s">
        <v>52</v>
      </c>
      <c r="S1679" s="9" t="s">
        <v>67</v>
      </c>
      <c r="T1679" s="9" t="s">
        <v>54</v>
      </c>
      <c r="U1679" s="9" t="s">
        <v>54</v>
      </c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9" t="s">
        <v>52</v>
      </c>
      <c r="AT1679" s="1"/>
      <c r="AU1679" s="9" t="s">
        <v>52</v>
      </c>
      <c r="AV1679" s="9" t="s">
        <v>52</v>
      </c>
      <c r="AW1679" s="9" t="s">
        <v>4635</v>
      </c>
      <c r="AX1679" s="1">
        <v>1999</v>
      </c>
      <c r="AY1679" s="1"/>
    </row>
    <row r="1680" spans="1:51" ht="30" customHeight="1" x14ac:dyDescent="0.3">
      <c r="A1680" s="10" t="s">
        <v>4626</v>
      </c>
      <c r="B1680" s="10" t="s">
        <v>4636</v>
      </c>
      <c r="C1680" s="10" t="s">
        <v>65</v>
      </c>
      <c r="D1680" s="11"/>
      <c r="E1680" s="12">
        <f>TRUNC(일위대가목록!E1423,0)</f>
        <v>0</v>
      </c>
      <c r="F1680" s="12">
        <f>TRUNC(E1680*D1680, 0)</f>
        <v>0</v>
      </c>
      <c r="G1680" s="12">
        <f>TRUNC(일위대가목록!F1423,0)</f>
        <v>25475</v>
      </c>
      <c r="H1680" s="12">
        <f>TRUNC(G1680*D1680, 0)</f>
        <v>0</v>
      </c>
      <c r="I1680" s="12">
        <f>TRUNC(일위대가목록!G1423,0)</f>
        <v>509</v>
      </c>
      <c r="J1680" s="12">
        <f>TRUNC(I1680*D1680, 0)</f>
        <v>0</v>
      </c>
      <c r="K1680" s="12">
        <f>TRUNC(E1680+G1680+I1680, 0)</f>
        <v>25984</v>
      </c>
      <c r="L1680" s="12">
        <f>TRUNC(F1680+H1680+J1680, 0)</f>
        <v>0</v>
      </c>
      <c r="M1680" s="10" t="s">
        <v>52</v>
      </c>
      <c r="N1680" s="9" t="s">
        <v>4637</v>
      </c>
      <c r="O1680" s="9" t="s">
        <v>52</v>
      </c>
      <c r="P1680" s="9" t="s">
        <v>52</v>
      </c>
      <c r="Q1680" s="9" t="s">
        <v>4612</v>
      </c>
      <c r="R1680" s="9" t="s">
        <v>52</v>
      </c>
      <c r="S1680" s="9" t="s">
        <v>67</v>
      </c>
      <c r="T1680" s="9" t="s">
        <v>54</v>
      </c>
      <c r="U1680" s="9" t="s">
        <v>54</v>
      </c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9" t="s">
        <v>52</v>
      </c>
      <c r="AT1680" s="1"/>
      <c r="AU1680" s="9" t="s">
        <v>52</v>
      </c>
      <c r="AV1680" s="9" t="s">
        <v>52</v>
      </c>
      <c r="AW1680" s="9" t="s">
        <v>4638</v>
      </c>
      <c r="AX1680" s="1">
        <v>2000</v>
      </c>
      <c r="AY1680" s="1"/>
    </row>
    <row r="1681" spans="1:51" ht="30" customHeight="1" x14ac:dyDescent="0.3">
      <c r="A1681" s="10" t="s">
        <v>4639</v>
      </c>
      <c r="B1681" s="10" t="s">
        <v>4640</v>
      </c>
      <c r="C1681" s="10" t="s">
        <v>712</v>
      </c>
      <c r="D1681" s="11"/>
      <c r="E1681" s="12">
        <f>TRUNC(일위대가목록!E1424,0)</f>
        <v>0</v>
      </c>
      <c r="F1681" s="12">
        <f>TRUNC(E1681*D1681, 0)</f>
        <v>0</v>
      </c>
      <c r="G1681" s="12">
        <f>TRUNC(일위대가목록!F1424,0)</f>
        <v>445476</v>
      </c>
      <c r="H1681" s="12">
        <f>TRUNC(G1681*D1681, 0)</f>
        <v>0</v>
      </c>
      <c r="I1681" s="12">
        <f>TRUNC(일위대가목록!G1424,0)</f>
        <v>0</v>
      </c>
      <c r="J1681" s="12">
        <f>TRUNC(I1681*D1681, 0)</f>
        <v>0</v>
      </c>
      <c r="K1681" s="12">
        <f>TRUNC(E1681+G1681+I1681, 0)</f>
        <v>445476</v>
      </c>
      <c r="L1681" s="12">
        <f>TRUNC(F1681+H1681+J1681, 0)</f>
        <v>0</v>
      </c>
      <c r="M1681" s="10" t="s">
        <v>52</v>
      </c>
      <c r="N1681" s="9" t="s">
        <v>4641</v>
      </c>
      <c r="O1681" s="9" t="s">
        <v>52</v>
      </c>
      <c r="P1681" s="9" t="s">
        <v>52</v>
      </c>
      <c r="Q1681" s="9" t="s">
        <v>4612</v>
      </c>
      <c r="R1681" s="9" t="s">
        <v>52</v>
      </c>
      <c r="S1681" s="9" t="s">
        <v>67</v>
      </c>
      <c r="T1681" s="9" t="s">
        <v>54</v>
      </c>
      <c r="U1681" s="9" t="s">
        <v>54</v>
      </c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9" t="s">
        <v>52</v>
      </c>
      <c r="AT1681" s="1"/>
      <c r="AU1681" s="9" t="s">
        <v>52</v>
      </c>
      <c r="AV1681" s="9" t="s">
        <v>52</v>
      </c>
      <c r="AW1681" s="9" t="s">
        <v>4642</v>
      </c>
      <c r="AX1681" s="1">
        <v>2001</v>
      </c>
      <c r="AY1681" s="1"/>
    </row>
    <row r="1682" spans="1:51" ht="30" customHeight="1" x14ac:dyDescent="0.3">
      <c r="A1682" s="10" t="s">
        <v>4639</v>
      </c>
      <c r="B1682" s="10" t="s">
        <v>4643</v>
      </c>
      <c r="C1682" s="10" t="s">
        <v>65</v>
      </c>
      <c r="D1682" s="11"/>
      <c r="E1682" s="12">
        <f>TRUNC(일위대가목록!E1425,0)</f>
        <v>0</v>
      </c>
      <c r="F1682" s="12">
        <f>TRUNC(E1682*D1682, 0)</f>
        <v>0</v>
      </c>
      <c r="G1682" s="12">
        <f>TRUNC(일위대가목록!F1425,0)</f>
        <v>9577</v>
      </c>
      <c r="H1682" s="12">
        <f>TRUNC(G1682*D1682, 0)</f>
        <v>0</v>
      </c>
      <c r="I1682" s="12">
        <f>TRUNC(일위대가목록!G1425,0)</f>
        <v>0</v>
      </c>
      <c r="J1682" s="12">
        <f>TRUNC(I1682*D1682, 0)</f>
        <v>0</v>
      </c>
      <c r="K1682" s="12">
        <f>TRUNC(E1682+G1682+I1682, 0)</f>
        <v>9577</v>
      </c>
      <c r="L1682" s="12">
        <f>TRUNC(F1682+H1682+J1682, 0)</f>
        <v>0</v>
      </c>
      <c r="M1682" s="10" t="s">
        <v>52</v>
      </c>
      <c r="N1682" s="9" t="s">
        <v>4644</v>
      </c>
      <c r="O1682" s="9" t="s">
        <v>52</v>
      </c>
      <c r="P1682" s="9" t="s">
        <v>52</v>
      </c>
      <c r="Q1682" s="9" t="s">
        <v>4612</v>
      </c>
      <c r="R1682" s="9" t="s">
        <v>52</v>
      </c>
      <c r="S1682" s="9" t="s">
        <v>67</v>
      </c>
      <c r="T1682" s="9" t="s">
        <v>54</v>
      </c>
      <c r="U1682" s="9" t="s">
        <v>54</v>
      </c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9" t="s">
        <v>52</v>
      </c>
      <c r="AT1682" s="1"/>
      <c r="AU1682" s="9" t="s">
        <v>52</v>
      </c>
      <c r="AV1682" s="9" t="s">
        <v>52</v>
      </c>
      <c r="AW1682" s="9" t="s">
        <v>4645</v>
      </c>
      <c r="AX1682" s="1">
        <v>2002</v>
      </c>
      <c r="AY1682" s="1"/>
    </row>
    <row r="1683" spans="1:51" ht="30" customHeight="1" x14ac:dyDescent="0.3">
      <c r="A1683" s="10" t="s">
        <v>4639</v>
      </c>
      <c r="B1683" s="10" t="s">
        <v>4646</v>
      </c>
      <c r="C1683" s="10" t="s">
        <v>712</v>
      </c>
      <c r="D1683" s="11"/>
      <c r="E1683" s="12">
        <f>TRUNC(일위대가목록!E1426,0)</f>
        <v>0</v>
      </c>
      <c r="F1683" s="12">
        <f>TRUNC(E1683*D1683, 0)</f>
        <v>0</v>
      </c>
      <c r="G1683" s="12">
        <f>TRUNC(일위대가목록!F1426,0)</f>
        <v>445476</v>
      </c>
      <c r="H1683" s="12">
        <f>TRUNC(G1683*D1683, 0)</f>
        <v>0</v>
      </c>
      <c r="I1683" s="12">
        <f>TRUNC(일위대가목록!G1426,0)</f>
        <v>0</v>
      </c>
      <c r="J1683" s="12">
        <f>TRUNC(I1683*D1683, 0)</f>
        <v>0</v>
      </c>
      <c r="K1683" s="12">
        <f>TRUNC(E1683+G1683+I1683, 0)</f>
        <v>445476</v>
      </c>
      <c r="L1683" s="12">
        <f>TRUNC(F1683+H1683+J1683, 0)</f>
        <v>0</v>
      </c>
      <c r="M1683" s="10" t="s">
        <v>52</v>
      </c>
      <c r="N1683" s="9" t="s">
        <v>4647</v>
      </c>
      <c r="O1683" s="9" t="s">
        <v>52</v>
      </c>
      <c r="P1683" s="9" t="s">
        <v>52</v>
      </c>
      <c r="Q1683" s="9" t="s">
        <v>4612</v>
      </c>
      <c r="R1683" s="9" t="s">
        <v>52</v>
      </c>
      <c r="S1683" s="9" t="s">
        <v>67</v>
      </c>
      <c r="T1683" s="9" t="s">
        <v>54</v>
      </c>
      <c r="U1683" s="9" t="s">
        <v>54</v>
      </c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9" t="s">
        <v>52</v>
      </c>
      <c r="AT1683" s="1"/>
      <c r="AU1683" s="9" t="s">
        <v>52</v>
      </c>
      <c r="AV1683" s="9" t="s">
        <v>52</v>
      </c>
      <c r="AW1683" s="9" t="s">
        <v>4648</v>
      </c>
      <c r="AX1683" s="1">
        <v>2003</v>
      </c>
      <c r="AY1683" s="1"/>
    </row>
    <row r="1684" spans="1:51" ht="30" customHeight="1" x14ac:dyDescent="0.3">
      <c r="A1684" s="10" t="s">
        <v>4639</v>
      </c>
      <c r="B1684" s="10" t="s">
        <v>4649</v>
      </c>
      <c r="C1684" s="10" t="s">
        <v>65</v>
      </c>
      <c r="D1684" s="11"/>
      <c r="E1684" s="12">
        <f>TRUNC(일위대가목록!E1427,0)</f>
        <v>0</v>
      </c>
      <c r="F1684" s="12">
        <f>TRUNC(E1684*D1684, 0)</f>
        <v>0</v>
      </c>
      <c r="G1684" s="12">
        <f>TRUNC(일위대가목록!F1427,0)</f>
        <v>12696</v>
      </c>
      <c r="H1684" s="12">
        <f>TRUNC(G1684*D1684, 0)</f>
        <v>0</v>
      </c>
      <c r="I1684" s="12">
        <f>TRUNC(일위대가목록!G1427,0)</f>
        <v>0</v>
      </c>
      <c r="J1684" s="12">
        <f>TRUNC(I1684*D1684, 0)</f>
        <v>0</v>
      </c>
      <c r="K1684" s="12">
        <f>TRUNC(E1684+G1684+I1684, 0)</f>
        <v>12696</v>
      </c>
      <c r="L1684" s="12">
        <f>TRUNC(F1684+H1684+J1684, 0)</f>
        <v>0</v>
      </c>
      <c r="M1684" s="10" t="s">
        <v>52</v>
      </c>
      <c r="N1684" s="9" t="s">
        <v>4650</v>
      </c>
      <c r="O1684" s="9" t="s">
        <v>52</v>
      </c>
      <c r="P1684" s="9" t="s">
        <v>52</v>
      </c>
      <c r="Q1684" s="9" t="s">
        <v>4612</v>
      </c>
      <c r="R1684" s="9" t="s">
        <v>52</v>
      </c>
      <c r="S1684" s="9" t="s">
        <v>67</v>
      </c>
      <c r="T1684" s="9" t="s">
        <v>54</v>
      </c>
      <c r="U1684" s="9" t="s">
        <v>54</v>
      </c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9" t="s">
        <v>52</v>
      </c>
      <c r="AT1684" s="1"/>
      <c r="AU1684" s="9" t="s">
        <v>52</v>
      </c>
      <c r="AV1684" s="9" t="s">
        <v>52</v>
      </c>
      <c r="AW1684" s="9" t="s">
        <v>4651</v>
      </c>
      <c r="AX1684" s="1">
        <v>2004</v>
      </c>
      <c r="AY1684" s="1"/>
    </row>
    <row r="1685" spans="1:51" ht="30" customHeight="1" x14ac:dyDescent="0.3">
      <c r="A1685" s="10" t="s">
        <v>4652</v>
      </c>
      <c r="B1685" s="10" t="s">
        <v>4653</v>
      </c>
      <c r="C1685" s="10" t="s">
        <v>712</v>
      </c>
      <c r="D1685" s="11"/>
      <c r="E1685" s="12">
        <f>TRUNC(일위대가목록!E1428,0)</f>
        <v>0</v>
      </c>
      <c r="F1685" s="12">
        <f>TRUNC(E1685*D1685, 0)</f>
        <v>0</v>
      </c>
      <c r="G1685" s="12">
        <f>TRUNC(일위대가목록!F1428,0)</f>
        <v>445476</v>
      </c>
      <c r="H1685" s="12">
        <f>TRUNC(G1685*D1685, 0)</f>
        <v>0</v>
      </c>
      <c r="I1685" s="12">
        <f>TRUNC(일위대가목록!G1428,0)</f>
        <v>0</v>
      </c>
      <c r="J1685" s="12">
        <f>TRUNC(I1685*D1685, 0)</f>
        <v>0</v>
      </c>
      <c r="K1685" s="12">
        <f>TRUNC(E1685+G1685+I1685, 0)</f>
        <v>445476</v>
      </c>
      <c r="L1685" s="12">
        <f>TRUNC(F1685+H1685+J1685, 0)</f>
        <v>0</v>
      </c>
      <c r="M1685" s="10" t="s">
        <v>52</v>
      </c>
      <c r="N1685" s="9" t="s">
        <v>4654</v>
      </c>
      <c r="O1685" s="9" t="s">
        <v>52</v>
      </c>
      <c r="P1685" s="9" t="s">
        <v>52</v>
      </c>
      <c r="Q1685" s="9" t="s">
        <v>4612</v>
      </c>
      <c r="R1685" s="9" t="s">
        <v>52</v>
      </c>
      <c r="S1685" s="9" t="s">
        <v>67</v>
      </c>
      <c r="T1685" s="9" t="s">
        <v>54</v>
      </c>
      <c r="U1685" s="9" t="s">
        <v>54</v>
      </c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9" t="s">
        <v>52</v>
      </c>
      <c r="AT1685" s="1"/>
      <c r="AU1685" s="9" t="s">
        <v>52</v>
      </c>
      <c r="AV1685" s="9" t="s">
        <v>52</v>
      </c>
      <c r="AW1685" s="9" t="s">
        <v>4655</v>
      </c>
      <c r="AX1685" s="1">
        <v>2005</v>
      </c>
      <c r="AY1685" s="1"/>
    </row>
    <row r="1686" spans="1:51" ht="30" customHeight="1" x14ac:dyDescent="0.3">
      <c r="A1686" s="10" t="s">
        <v>4652</v>
      </c>
      <c r="B1686" s="10" t="s">
        <v>4656</v>
      </c>
      <c r="C1686" s="10" t="s">
        <v>65</v>
      </c>
      <c r="D1686" s="11"/>
      <c r="E1686" s="12">
        <f>TRUNC(일위대가목록!E1429,0)</f>
        <v>0</v>
      </c>
      <c r="F1686" s="12">
        <f>TRUNC(E1686*D1686, 0)</f>
        <v>0</v>
      </c>
      <c r="G1686" s="12">
        <f>TRUNC(일위대가목록!F1429,0)</f>
        <v>7350</v>
      </c>
      <c r="H1686" s="12">
        <f>TRUNC(G1686*D1686, 0)</f>
        <v>0</v>
      </c>
      <c r="I1686" s="12">
        <f>TRUNC(일위대가목록!G1429,0)</f>
        <v>0</v>
      </c>
      <c r="J1686" s="12">
        <f>TRUNC(I1686*D1686, 0)</f>
        <v>0</v>
      </c>
      <c r="K1686" s="12">
        <f>TRUNC(E1686+G1686+I1686, 0)</f>
        <v>7350</v>
      </c>
      <c r="L1686" s="12">
        <f>TRUNC(F1686+H1686+J1686, 0)</f>
        <v>0</v>
      </c>
      <c r="M1686" s="10" t="s">
        <v>52</v>
      </c>
      <c r="N1686" s="9" t="s">
        <v>4657</v>
      </c>
      <c r="O1686" s="9" t="s">
        <v>52</v>
      </c>
      <c r="P1686" s="9" t="s">
        <v>52</v>
      </c>
      <c r="Q1686" s="9" t="s">
        <v>4612</v>
      </c>
      <c r="R1686" s="9" t="s">
        <v>52</v>
      </c>
      <c r="S1686" s="9" t="s">
        <v>67</v>
      </c>
      <c r="T1686" s="9" t="s">
        <v>54</v>
      </c>
      <c r="U1686" s="9" t="s">
        <v>54</v>
      </c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9" t="s">
        <v>52</v>
      </c>
      <c r="AT1686" s="1"/>
      <c r="AU1686" s="9" t="s">
        <v>52</v>
      </c>
      <c r="AV1686" s="9" t="s">
        <v>52</v>
      </c>
      <c r="AW1686" s="9" t="s">
        <v>4658</v>
      </c>
      <c r="AX1686" s="1">
        <v>2006</v>
      </c>
      <c r="AY1686" s="1"/>
    </row>
    <row r="1687" spans="1:51" ht="30" customHeight="1" x14ac:dyDescent="0.3">
      <c r="A1687" s="10" t="s">
        <v>4659</v>
      </c>
      <c r="B1687" s="10" t="s">
        <v>4660</v>
      </c>
      <c r="C1687" s="10" t="s">
        <v>712</v>
      </c>
      <c r="D1687" s="11"/>
      <c r="E1687" s="12">
        <f>TRUNC(일위대가목록!E1430,0)</f>
        <v>0</v>
      </c>
      <c r="F1687" s="12">
        <f>TRUNC(E1687*D1687, 0)</f>
        <v>0</v>
      </c>
      <c r="G1687" s="12">
        <f>TRUNC(일위대가목록!F1430,0)</f>
        <v>445476</v>
      </c>
      <c r="H1687" s="12">
        <f>TRUNC(G1687*D1687, 0)</f>
        <v>0</v>
      </c>
      <c r="I1687" s="12">
        <f>TRUNC(일위대가목록!G1430,0)</f>
        <v>0</v>
      </c>
      <c r="J1687" s="12">
        <f>TRUNC(I1687*D1687, 0)</f>
        <v>0</v>
      </c>
      <c r="K1687" s="12">
        <f>TRUNC(E1687+G1687+I1687, 0)</f>
        <v>445476</v>
      </c>
      <c r="L1687" s="12">
        <f>TRUNC(F1687+H1687+J1687, 0)</f>
        <v>0</v>
      </c>
      <c r="M1687" s="10" t="s">
        <v>52</v>
      </c>
      <c r="N1687" s="9" t="s">
        <v>4661</v>
      </c>
      <c r="O1687" s="9" t="s">
        <v>52</v>
      </c>
      <c r="P1687" s="9" t="s">
        <v>52</v>
      </c>
      <c r="Q1687" s="9" t="s">
        <v>4612</v>
      </c>
      <c r="R1687" s="9" t="s">
        <v>52</v>
      </c>
      <c r="S1687" s="9" t="s">
        <v>67</v>
      </c>
      <c r="T1687" s="9" t="s">
        <v>54</v>
      </c>
      <c r="U1687" s="9" t="s">
        <v>54</v>
      </c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9" t="s">
        <v>52</v>
      </c>
      <c r="AT1687" s="1"/>
      <c r="AU1687" s="9" t="s">
        <v>52</v>
      </c>
      <c r="AV1687" s="9" t="s">
        <v>52</v>
      </c>
      <c r="AW1687" s="9" t="s">
        <v>4662</v>
      </c>
      <c r="AX1687" s="1">
        <v>2007</v>
      </c>
      <c r="AY1687" s="1"/>
    </row>
    <row r="1688" spans="1:51" ht="30" customHeight="1" x14ac:dyDescent="0.3">
      <c r="A1688" s="10" t="s">
        <v>4659</v>
      </c>
      <c r="B1688" s="10" t="s">
        <v>4663</v>
      </c>
      <c r="C1688" s="10" t="s">
        <v>65</v>
      </c>
      <c r="D1688" s="11"/>
      <c r="E1688" s="12">
        <f>TRUNC(일위대가목록!E1431,0)</f>
        <v>0</v>
      </c>
      <c r="F1688" s="12">
        <f>TRUNC(E1688*D1688, 0)</f>
        <v>0</v>
      </c>
      <c r="G1688" s="12">
        <f>TRUNC(일위대가목록!F1431,0)</f>
        <v>64594</v>
      </c>
      <c r="H1688" s="12">
        <f>TRUNC(G1688*D1688, 0)</f>
        <v>0</v>
      </c>
      <c r="I1688" s="12">
        <f>TRUNC(일위대가목록!G1431,0)</f>
        <v>0</v>
      </c>
      <c r="J1688" s="12">
        <f>TRUNC(I1688*D1688, 0)</f>
        <v>0</v>
      </c>
      <c r="K1688" s="12">
        <f>TRUNC(E1688+G1688+I1688, 0)</f>
        <v>64594</v>
      </c>
      <c r="L1688" s="12">
        <f>TRUNC(F1688+H1688+J1688, 0)</f>
        <v>0</v>
      </c>
      <c r="M1688" s="10" t="s">
        <v>52</v>
      </c>
      <c r="N1688" s="9" t="s">
        <v>4664</v>
      </c>
      <c r="O1688" s="9" t="s">
        <v>52</v>
      </c>
      <c r="P1688" s="9" t="s">
        <v>52</v>
      </c>
      <c r="Q1688" s="9" t="s">
        <v>4612</v>
      </c>
      <c r="R1688" s="9" t="s">
        <v>52</v>
      </c>
      <c r="S1688" s="9" t="s">
        <v>67</v>
      </c>
      <c r="T1688" s="9" t="s">
        <v>54</v>
      </c>
      <c r="U1688" s="9" t="s">
        <v>54</v>
      </c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9" t="s">
        <v>52</v>
      </c>
      <c r="AT1688" s="1"/>
      <c r="AU1688" s="9" t="s">
        <v>52</v>
      </c>
      <c r="AV1688" s="9" t="s">
        <v>52</v>
      </c>
      <c r="AW1688" s="9" t="s">
        <v>4665</v>
      </c>
      <c r="AX1688" s="1">
        <v>2008</v>
      </c>
      <c r="AY1688" s="1"/>
    </row>
    <row r="1689" spans="1:51" ht="30" customHeight="1" x14ac:dyDescent="0.3">
      <c r="A1689" s="10" t="s">
        <v>4659</v>
      </c>
      <c r="B1689" s="10" t="s">
        <v>4666</v>
      </c>
      <c r="C1689" s="10" t="s">
        <v>712</v>
      </c>
      <c r="D1689" s="11"/>
      <c r="E1689" s="12">
        <f>TRUNC(일위대가목록!E1432,0)</f>
        <v>0</v>
      </c>
      <c r="F1689" s="12">
        <f>TRUNC(E1689*D1689, 0)</f>
        <v>0</v>
      </c>
      <c r="G1689" s="12">
        <f>TRUNC(일위대가목록!F1432,0)</f>
        <v>445476</v>
      </c>
      <c r="H1689" s="12">
        <f>TRUNC(G1689*D1689, 0)</f>
        <v>0</v>
      </c>
      <c r="I1689" s="12">
        <f>TRUNC(일위대가목록!G1432,0)</f>
        <v>0</v>
      </c>
      <c r="J1689" s="12">
        <f>TRUNC(I1689*D1689, 0)</f>
        <v>0</v>
      </c>
      <c r="K1689" s="12">
        <f>TRUNC(E1689+G1689+I1689, 0)</f>
        <v>445476</v>
      </c>
      <c r="L1689" s="12">
        <f>TRUNC(F1689+H1689+J1689, 0)</f>
        <v>0</v>
      </c>
      <c r="M1689" s="10" t="s">
        <v>52</v>
      </c>
      <c r="N1689" s="9" t="s">
        <v>4667</v>
      </c>
      <c r="O1689" s="9" t="s">
        <v>52</v>
      </c>
      <c r="P1689" s="9" t="s">
        <v>52</v>
      </c>
      <c r="Q1689" s="9" t="s">
        <v>4612</v>
      </c>
      <c r="R1689" s="9" t="s">
        <v>52</v>
      </c>
      <c r="S1689" s="9" t="s">
        <v>67</v>
      </c>
      <c r="T1689" s="9" t="s">
        <v>54</v>
      </c>
      <c r="U1689" s="9" t="s">
        <v>54</v>
      </c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9" t="s">
        <v>52</v>
      </c>
      <c r="AT1689" s="1"/>
      <c r="AU1689" s="9" t="s">
        <v>52</v>
      </c>
      <c r="AV1689" s="9" t="s">
        <v>52</v>
      </c>
      <c r="AW1689" s="9" t="s">
        <v>4668</v>
      </c>
      <c r="AX1689" s="1">
        <v>2009</v>
      </c>
      <c r="AY1689" s="1"/>
    </row>
    <row r="1690" spans="1:51" ht="30" customHeight="1" x14ac:dyDescent="0.3">
      <c r="A1690" s="10" t="s">
        <v>4659</v>
      </c>
      <c r="B1690" s="10" t="s">
        <v>4669</v>
      </c>
      <c r="C1690" s="10" t="s">
        <v>65</v>
      </c>
      <c r="D1690" s="11"/>
      <c r="E1690" s="12">
        <f>TRUNC(일위대가목록!E1433,0)</f>
        <v>0</v>
      </c>
      <c r="F1690" s="12">
        <f>TRUNC(E1690*D1690, 0)</f>
        <v>0</v>
      </c>
      <c r="G1690" s="12">
        <f>TRUNC(일위대가목록!F1433,0)</f>
        <v>55684</v>
      </c>
      <c r="H1690" s="12">
        <f>TRUNC(G1690*D1690, 0)</f>
        <v>0</v>
      </c>
      <c r="I1690" s="12">
        <f>TRUNC(일위대가목록!G1433,0)</f>
        <v>0</v>
      </c>
      <c r="J1690" s="12">
        <f>TRUNC(I1690*D1690, 0)</f>
        <v>0</v>
      </c>
      <c r="K1690" s="12">
        <f>TRUNC(E1690+G1690+I1690, 0)</f>
        <v>55684</v>
      </c>
      <c r="L1690" s="12">
        <f>TRUNC(F1690+H1690+J1690, 0)</f>
        <v>0</v>
      </c>
      <c r="M1690" s="10" t="s">
        <v>52</v>
      </c>
      <c r="N1690" s="9" t="s">
        <v>4670</v>
      </c>
      <c r="O1690" s="9" t="s">
        <v>52</v>
      </c>
      <c r="P1690" s="9" t="s">
        <v>52</v>
      </c>
      <c r="Q1690" s="9" t="s">
        <v>4612</v>
      </c>
      <c r="R1690" s="9" t="s">
        <v>52</v>
      </c>
      <c r="S1690" s="9" t="s">
        <v>67</v>
      </c>
      <c r="T1690" s="9" t="s">
        <v>54</v>
      </c>
      <c r="U1690" s="9" t="s">
        <v>54</v>
      </c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9" t="s">
        <v>52</v>
      </c>
      <c r="AT1690" s="1"/>
      <c r="AU1690" s="9" t="s">
        <v>52</v>
      </c>
      <c r="AV1690" s="9" t="s">
        <v>52</v>
      </c>
      <c r="AW1690" s="9" t="s">
        <v>4671</v>
      </c>
      <c r="AX1690" s="1">
        <v>2010</v>
      </c>
      <c r="AY1690" s="1"/>
    </row>
    <row r="1691" spans="1:51" ht="30" customHeight="1" x14ac:dyDescent="0.3">
      <c r="A1691" s="10" t="s">
        <v>1671</v>
      </c>
      <c r="B1691" s="10" t="s">
        <v>52</v>
      </c>
      <c r="C1691" s="10" t="s">
        <v>52</v>
      </c>
      <c r="D1691" s="11">
        <v>1</v>
      </c>
      <c r="E1691" s="12">
        <f>SUM(F1692:F1700)</f>
        <v>0</v>
      </c>
      <c r="F1691" s="12">
        <f>TRUNC(E1691*D1691, 0)</f>
        <v>0</v>
      </c>
      <c r="G1691" s="12">
        <f>SUM(H1692:H1700)</f>
        <v>0</v>
      </c>
      <c r="H1691" s="12">
        <f>TRUNC(G1691*D1691, 0)</f>
        <v>0</v>
      </c>
      <c r="I1691" s="12">
        <f>SUM(J1692:J1700)</f>
        <v>0</v>
      </c>
      <c r="J1691" s="12">
        <f>TRUNC(I1691*D1691, 0)</f>
        <v>0</v>
      </c>
      <c r="K1691" s="12">
        <f>SUM(L1692:L1700)</f>
        <v>0</v>
      </c>
      <c r="L1691" s="12">
        <f>TRUNC(F1691+H1691+J1691, 0)</f>
        <v>0</v>
      </c>
      <c r="M1691" s="10" t="s">
        <v>52</v>
      </c>
      <c r="N1691" s="9" t="s">
        <v>52</v>
      </c>
      <c r="O1691" s="9" t="s">
        <v>52</v>
      </c>
      <c r="P1691" s="9" t="s">
        <v>52</v>
      </c>
      <c r="Q1691" s="9" t="s">
        <v>4672</v>
      </c>
      <c r="R1691" s="9" t="s">
        <v>4445</v>
      </c>
      <c r="S1691" s="9" t="s">
        <v>54</v>
      </c>
      <c r="T1691" s="9" t="s">
        <v>54</v>
      </c>
      <c r="U1691" s="9" t="s">
        <v>54</v>
      </c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9" t="s">
        <v>52</v>
      </c>
      <c r="AT1691" s="1">
        <v>4</v>
      </c>
      <c r="AU1691" s="9" t="s">
        <v>52</v>
      </c>
      <c r="AV1691" s="9" t="s">
        <v>52</v>
      </c>
      <c r="AW1691" s="9" t="s">
        <v>4672</v>
      </c>
      <c r="AX1691" s="1">
        <v>1992</v>
      </c>
      <c r="AY1691" s="1"/>
    </row>
    <row r="1692" spans="1:51" ht="30" customHeight="1" x14ac:dyDescent="0.3">
      <c r="A1692" s="10" t="s">
        <v>4673</v>
      </c>
      <c r="B1692" s="10" t="s">
        <v>4511</v>
      </c>
      <c r="C1692" s="10" t="s">
        <v>65</v>
      </c>
      <c r="D1692" s="11"/>
      <c r="E1692" s="12">
        <f>TRUNC(일위대가목록!E1434,0)</f>
        <v>0</v>
      </c>
      <c r="F1692" s="12">
        <f>TRUNC(E1692*D1692, 0)</f>
        <v>0</v>
      </c>
      <c r="G1692" s="12">
        <f>TRUNC(일위대가목록!F1434,0)</f>
        <v>17793</v>
      </c>
      <c r="H1692" s="12">
        <f>TRUNC(G1692*D1692, 0)</f>
        <v>0</v>
      </c>
      <c r="I1692" s="12">
        <f>TRUNC(일위대가목록!G1434,0)</f>
        <v>0</v>
      </c>
      <c r="J1692" s="12">
        <f>TRUNC(I1692*D1692, 0)</f>
        <v>0</v>
      </c>
      <c r="K1692" s="12">
        <f>TRUNC(E1692+G1692+I1692, 0)</f>
        <v>17793</v>
      </c>
      <c r="L1692" s="12">
        <f>TRUNC(F1692+H1692+J1692, 0)</f>
        <v>0</v>
      </c>
      <c r="M1692" s="10" t="s">
        <v>52</v>
      </c>
      <c r="N1692" s="9" t="s">
        <v>4674</v>
      </c>
      <c r="O1692" s="9" t="s">
        <v>52</v>
      </c>
      <c r="P1692" s="9" t="s">
        <v>52</v>
      </c>
      <c r="Q1692" s="9" t="s">
        <v>4672</v>
      </c>
      <c r="R1692" s="9" t="s">
        <v>52</v>
      </c>
      <c r="S1692" s="9" t="s">
        <v>67</v>
      </c>
      <c r="T1692" s="9" t="s">
        <v>54</v>
      </c>
      <c r="U1692" s="9" t="s">
        <v>54</v>
      </c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9" t="s">
        <v>52</v>
      </c>
      <c r="AT1692" s="1"/>
      <c r="AU1692" s="9" t="s">
        <v>52</v>
      </c>
      <c r="AV1692" s="9" t="s">
        <v>52</v>
      </c>
      <c r="AW1692" s="9" t="s">
        <v>4675</v>
      </c>
      <c r="AX1692" s="1">
        <v>94</v>
      </c>
      <c r="AY1692" s="1"/>
    </row>
    <row r="1693" spans="1:51" ht="30" customHeight="1" x14ac:dyDescent="0.3">
      <c r="A1693" s="10" t="s">
        <v>4676</v>
      </c>
      <c r="B1693" s="10" t="s">
        <v>4511</v>
      </c>
      <c r="C1693" s="10" t="s">
        <v>65</v>
      </c>
      <c r="D1693" s="11"/>
      <c r="E1693" s="12">
        <f>TRUNC(일위대가목록!E1435,0)</f>
        <v>0</v>
      </c>
      <c r="F1693" s="12">
        <f>TRUNC(E1693*D1693, 0)</f>
        <v>0</v>
      </c>
      <c r="G1693" s="12">
        <f>TRUNC(일위대가목록!F1435,0)</f>
        <v>9144</v>
      </c>
      <c r="H1693" s="12">
        <f>TRUNC(G1693*D1693, 0)</f>
        <v>0</v>
      </c>
      <c r="I1693" s="12">
        <f>TRUNC(일위대가목록!G1435,0)</f>
        <v>0</v>
      </c>
      <c r="J1693" s="12">
        <f>TRUNC(I1693*D1693, 0)</f>
        <v>0</v>
      </c>
      <c r="K1693" s="12">
        <f>TRUNC(E1693+G1693+I1693, 0)</f>
        <v>9144</v>
      </c>
      <c r="L1693" s="12">
        <f>TRUNC(F1693+H1693+J1693, 0)</f>
        <v>0</v>
      </c>
      <c r="M1693" s="10" t="s">
        <v>52</v>
      </c>
      <c r="N1693" s="9" t="s">
        <v>4677</v>
      </c>
      <c r="O1693" s="9" t="s">
        <v>52</v>
      </c>
      <c r="P1693" s="9" t="s">
        <v>52</v>
      </c>
      <c r="Q1693" s="9" t="s">
        <v>4672</v>
      </c>
      <c r="R1693" s="9" t="s">
        <v>52</v>
      </c>
      <c r="S1693" s="9" t="s">
        <v>67</v>
      </c>
      <c r="T1693" s="9" t="s">
        <v>54</v>
      </c>
      <c r="U1693" s="9" t="s">
        <v>54</v>
      </c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9" t="s">
        <v>52</v>
      </c>
      <c r="AT1693" s="1"/>
      <c r="AU1693" s="9" t="s">
        <v>52</v>
      </c>
      <c r="AV1693" s="9" t="s">
        <v>52</v>
      </c>
      <c r="AW1693" s="9" t="s">
        <v>4678</v>
      </c>
      <c r="AX1693" s="1">
        <v>95</v>
      </c>
      <c r="AY1693" s="1"/>
    </row>
    <row r="1694" spans="1:51" ht="30" customHeight="1" x14ac:dyDescent="0.3">
      <c r="A1694" s="10" t="s">
        <v>1253</v>
      </c>
      <c r="B1694" s="10" t="s">
        <v>1254</v>
      </c>
      <c r="C1694" s="10" t="s">
        <v>65</v>
      </c>
      <c r="D1694" s="11"/>
      <c r="E1694" s="12">
        <f>TRUNC(일위대가목록!E326,0)</f>
        <v>0</v>
      </c>
      <c r="F1694" s="12">
        <f>TRUNC(E1694*D1694, 0)</f>
        <v>0</v>
      </c>
      <c r="G1694" s="12">
        <f>TRUNC(일위대가목록!F326,0)</f>
        <v>39044</v>
      </c>
      <c r="H1694" s="12">
        <f>TRUNC(G1694*D1694, 0)</f>
        <v>0</v>
      </c>
      <c r="I1694" s="12">
        <f>TRUNC(일위대가목록!G326,0)</f>
        <v>390</v>
      </c>
      <c r="J1694" s="12">
        <f>TRUNC(I1694*D1694, 0)</f>
        <v>0</v>
      </c>
      <c r="K1694" s="12">
        <f>TRUNC(E1694+G1694+I1694, 0)</f>
        <v>39434</v>
      </c>
      <c r="L1694" s="12">
        <f>TRUNC(F1694+H1694+J1694, 0)</f>
        <v>0</v>
      </c>
      <c r="M1694" s="10" t="s">
        <v>52</v>
      </c>
      <c r="N1694" s="9" t="s">
        <v>1255</v>
      </c>
      <c r="O1694" s="9" t="s">
        <v>52</v>
      </c>
      <c r="P1694" s="9" t="s">
        <v>52</v>
      </c>
      <c r="Q1694" s="9" t="s">
        <v>4672</v>
      </c>
      <c r="R1694" s="9" t="s">
        <v>52</v>
      </c>
      <c r="S1694" s="9" t="s">
        <v>67</v>
      </c>
      <c r="T1694" s="9" t="s">
        <v>54</v>
      </c>
      <c r="U1694" s="9" t="s">
        <v>54</v>
      </c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9" t="s">
        <v>52</v>
      </c>
      <c r="AT1694" s="1"/>
      <c r="AU1694" s="9" t="s">
        <v>52</v>
      </c>
      <c r="AV1694" s="9" t="s">
        <v>52</v>
      </c>
      <c r="AW1694" s="9" t="s">
        <v>4679</v>
      </c>
      <c r="AX1694" s="1">
        <v>96</v>
      </c>
      <c r="AY1694" s="1"/>
    </row>
    <row r="1695" spans="1:51" ht="30" customHeight="1" x14ac:dyDescent="0.3">
      <c r="A1695" s="10" t="s">
        <v>1253</v>
      </c>
      <c r="B1695" s="10" t="s">
        <v>1257</v>
      </c>
      <c r="C1695" s="10" t="s">
        <v>65</v>
      </c>
      <c r="D1695" s="11"/>
      <c r="E1695" s="12">
        <f>TRUNC(일위대가목록!E327,0)</f>
        <v>0</v>
      </c>
      <c r="F1695" s="12">
        <f>TRUNC(E1695*D1695, 0)</f>
        <v>0</v>
      </c>
      <c r="G1695" s="12">
        <f>TRUNC(일위대가목록!F327,0)</f>
        <v>43331</v>
      </c>
      <c r="H1695" s="12">
        <f>TRUNC(G1695*D1695, 0)</f>
        <v>0</v>
      </c>
      <c r="I1695" s="12">
        <f>TRUNC(일위대가목록!G327,0)</f>
        <v>433</v>
      </c>
      <c r="J1695" s="12">
        <f>TRUNC(I1695*D1695, 0)</f>
        <v>0</v>
      </c>
      <c r="K1695" s="12">
        <f>TRUNC(E1695+G1695+I1695, 0)</f>
        <v>43764</v>
      </c>
      <c r="L1695" s="12">
        <f>TRUNC(F1695+H1695+J1695, 0)</f>
        <v>0</v>
      </c>
      <c r="M1695" s="10" t="s">
        <v>52</v>
      </c>
      <c r="N1695" s="9" t="s">
        <v>1258</v>
      </c>
      <c r="O1695" s="9" t="s">
        <v>52</v>
      </c>
      <c r="P1695" s="9" t="s">
        <v>52</v>
      </c>
      <c r="Q1695" s="9" t="s">
        <v>4672</v>
      </c>
      <c r="R1695" s="9" t="s">
        <v>52</v>
      </c>
      <c r="S1695" s="9" t="s">
        <v>67</v>
      </c>
      <c r="T1695" s="9" t="s">
        <v>54</v>
      </c>
      <c r="U1695" s="9" t="s">
        <v>54</v>
      </c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9" t="s">
        <v>52</v>
      </c>
      <c r="AT1695" s="1"/>
      <c r="AU1695" s="9" t="s">
        <v>52</v>
      </c>
      <c r="AV1695" s="9" t="s">
        <v>52</v>
      </c>
      <c r="AW1695" s="9" t="s">
        <v>4680</v>
      </c>
      <c r="AX1695" s="1">
        <v>97</v>
      </c>
      <c r="AY1695" s="1"/>
    </row>
    <row r="1696" spans="1:51" ht="30" customHeight="1" x14ac:dyDescent="0.3">
      <c r="A1696" s="10" t="s">
        <v>1260</v>
      </c>
      <c r="B1696" s="10" t="s">
        <v>1254</v>
      </c>
      <c r="C1696" s="10" t="s">
        <v>65</v>
      </c>
      <c r="D1696" s="11"/>
      <c r="E1696" s="12">
        <f>TRUNC(일위대가목록!E328,0)</f>
        <v>0</v>
      </c>
      <c r="F1696" s="12">
        <f>TRUNC(E1696*D1696, 0)</f>
        <v>0</v>
      </c>
      <c r="G1696" s="12">
        <f>TRUNC(일위대가목록!F328,0)</f>
        <v>46397</v>
      </c>
      <c r="H1696" s="12">
        <f>TRUNC(G1696*D1696, 0)</f>
        <v>0</v>
      </c>
      <c r="I1696" s="12">
        <f>TRUNC(일위대가목록!G328,0)</f>
        <v>463</v>
      </c>
      <c r="J1696" s="12">
        <f>TRUNC(I1696*D1696, 0)</f>
        <v>0</v>
      </c>
      <c r="K1696" s="12">
        <f>TRUNC(E1696+G1696+I1696, 0)</f>
        <v>46860</v>
      </c>
      <c r="L1696" s="12">
        <f>TRUNC(F1696+H1696+J1696, 0)</f>
        <v>0</v>
      </c>
      <c r="M1696" s="10" t="s">
        <v>52</v>
      </c>
      <c r="N1696" s="9" t="s">
        <v>1261</v>
      </c>
      <c r="O1696" s="9" t="s">
        <v>52</v>
      </c>
      <c r="P1696" s="9" t="s">
        <v>52</v>
      </c>
      <c r="Q1696" s="9" t="s">
        <v>4672</v>
      </c>
      <c r="R1696" s="9" t="s">
        <v>52</v>
      </c>
      <c r="S1696" s="9" t="s">
        <v>67</v>
      </c>
      <c r="T1696" s="9" t="s">
        <v>54</v>
      </c>
      <c r="U1696" s="9" t="s">
        <v>54</v>
      </c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9" t="s">
        <v>52</v>
      </c>
      <c r="AT1696" s="1"/>
      <c r="AU1696" s="9" t="s">
        <v>52</v>
      </c>
      <c r="AV1696" s="9" t="s">
        <v>52</v>
      </c>
      <c r="AW1696" s="9" t="s">
        <v>4681</v>
      </c>
      <c r="AX1696" s="1">
        <v>98</v>
      </c>
      <c r="AY1696" s="1"/>
    </row>
    <row r="1697" spans="1:51" ht="30" customHeight="1" x14ac:dyDescent="0.3">
      <c r="A1697" s="10" t="s">
        <v>1260</v>
      </c>
      <c r="B1697" s="10" t="s">
        <v>1257</v>
      </c>
      <c r="C1697" s="10" t="s">
        <v>65</v>
      </c>
      <c r="D1697" s="11"/>
      <c r="E1697" s="12">
        <f>TRUNC(일위대가목록!E329,0)</f>
        <v>0</v>
      </c>
      <c r="F1697" s="12">
        <f>TRUNC(E1697*D1697, 0)</f>
        <v>0</v>
      </c>
      <c r="G1697" s="12">
        <f>TRUNC(일위대가목록!F329,0)</f>
        <v>52530</v>
      </c>
      <c r="H1697" s="12">
        <f>TRUNC(G1697*D1697, 0)</f>
        <v>0</v>
      </c>
      <c r="I1697" s="12">
        <f>TRUNC(일위대가목록!G329,0)</f>
        <v>525</v>
      </c>
      <c r="J1697" s="12">
        <f>TRUNC(I1697*D1697, 0)</f>
        <v>0</v>
      </c>
      <c r="K1697" s="12">
        <f>TRUNC(E1697+G1697+I1697, 0)</f>
        <v>53055</v>
      </c>
      <c r="L1697" s="12">
        <f>TRUNC(F1697+H1697+J1697, 0)</f>
        <v>0</v>
      </c>
      <c r="M1697" s="10" t="s">
        <v>52</v>
      </c>
      <c r="N1697" s="9" t="s">
        <v>1263</v>
      </c>
      <c r="O1697" s="9" t="s">
        <v>52</v>
      </c>
      <c r="P1697" s="9" t="s">
        <v>52</v>
      </c>
      <c r="Q1697" s="9" t="s">
        <v>4672</v>
      </c>
      <c r="R1697" s="9" t="s">
        <v>52</v>
      </c>
      <c r="S1697" s="9" t="s">
        <v>67</v>
      </c>
      <c r="T1697" s="9" t="s">
        <v>54</v>
      </c>
      <c r="U1697" s="9" t="s">
        <v>54</v>
      </c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9" t="s">
        <v>52</v>
      </c>
      <c r="AT1697" s="1"/>
      <c r="AU1697" s="9" t="s">
        <v>52</v>
      </c>
      <c r="AV1697" s="9" t="s">
        <v>52</v>
      </c>
      <c r="AW1697" s="9" t="s">
        <v>4682</v>
      </c>
      <c r="AX1697" s="1">
        <v>99</v>
      </c>
      <c r="AY1697" s="1"/>
    </row>
    <row r="1698" spans="1:51" ht="30" customHeight="1" x14ac:dyDescent="0.3">
      <c r="A1698" s="10" t="s">
        <v>4683</v>
      </c>
      <c r="B1698" s="10" t="s">
        <v>4684</v>
      </c>
      <c r="C1698" s="10" t="s">
        <v>4685</v>
      </c>
      <c r="D1698" s="11"/>
      <c r="E1698" s="12">
        <f>TRUNC(일위대가목록!E1436,0)</f>
        <v>6016</v>
      </c>
      <c r="F1698" s="12">
        <f>TRUNC(E1698*D1698, 0)</f>
        <v>0</v>
      </c>
      <c r="G1698" s="12">
        <f>TRUNC(일위대가목록!F1436,0)</f>
        <v>8153</v>
      </c>
      <c r="H1698" s="12">
        <f>TRUNC(G1698*D1698, 0)</f>
        <v>0</v>
      </c>
      <c r="I1698" s="12">
        <f>TRUNC(일위대가목록!G1436,0)</f>
        <v>489</v>
      </c>
      <c r="J1698" s="12">
        <f>TRUNC(I1698*D1698, 0)</f>
        <v>0</v>
      </c>
      <c r="K1698" s="12">
        <f>TRUNC(E1698+G1698+I1698, 0)</f>
        <v>14658</v>
      </c>
      <c r="L1698" s="12">
        <f>TRUNC(F1698+H1698+J1698, 0)</f>
        <v>0</v>
      </c>
      <c r="M1698" s="10" t="s">
        <v>52</v>
      </c>
      <c r="N1698" s="9" t="s">
        <v>4686</v>
      </c>
      <c r="O1698" s="9" t="s">
        <v>52</v>
      </c>
      <c r="P1698" s="9" t="s">
        <v>52</v>
      </c>
      <c r="Q1698" s="9" t="s">
        <v>4672</v>
      </c>
      <c r="R1698" s="9" t="s">
        <v>52</v>
      </c>
      <c r="S1698" s="9" t="s">
        <v>67</v>
      </c>
      <c r="T1698" s="9" t="s">
        <v>54</v>
      </c>
      <c r="U1698" s="9" t="s">
        <v>54</v>
      </c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9" t="s">
        <v>52</v>
      </c>
      <c r="AT1698" s="1"/>
      <c r="AU1698" s="9" t="s">
        <v>52</v>
      </c>
      <c r="AV1698" s="9" t="s">
        <v>52</v>
      </c>
      <c r="AW1698" s="9" t="s">
        <v>4687</v>
      </c>
      <c r="AX1698" s="1">
        <v>100</v>
      </c>
      <c r="AY1698" s="1"/>
    </row>
    <row r="1699" spans="1:51" ht="30" customHeight="1" x14ac:dyDescent="0.3">
      <c r="A1699" s="10" t="s">
        <v>2642</v>
      </c>
      <c r="B1699" s="10" t="s">
        <v>2071</v>
      </c>
      <c r="C1699" s="10" t="s">
        <v>65</v>
      </c>
      <c r="D1699" s="11"/>
      <c r="E1699" s="12">
        <f>TRUNC(일위대가목록!E775,0)</f>
        <v>0</v>
      </c>
      <c r="F1699" s="12">
        <f>TRUNC(E1699*D1699, 0)</f>
        <v>0</v>
      </c>
      <c r="G1699" s="12">
        <f>TRUNC(일위대가목록!F775,0)</f>
        <v>7097</v>
      </c>
      <c r="H1699" s="12">
        <f>TRUNC(G1699*D1699, 0)</f>
        <v>0</v>
      </c>
      <c r="I1699" s="12">
        <f>TRUNC(일위대가목록!G775,0)</f>
        <v>212</v>
      </c>
      <c r="J1699" s="12">
        <f>TRUNC(I1699*D1699, 0)</f>
        <v>0</v>
      </c>
      <c r="K1699" s="12">
        <f>TRUNC(E1699+G1699+I1699, 0)</f>
        <v>7309</v>
      </c>
      <c r="L1699" s="12">
        <f>TRUNC(F1699+H1699+J1699, 0)</f>
        <v>0</v>
      </c>
      <c r="M1699" s="10" t="s">
        <v>52</v>
      </c>
      <c r="N1699" s="9" t="s">
        <v>2643</v>
      </c>
      <c r="O1699" s="9" t="s">
        <v>52</v>
      </c>
      <c r="P1699" s="9" t="s">
        <v>52</v>
      </c>
      <c r="Q1699" s="9" t="s">
        <v>4672</v>
      </c>
      <c r="R1699" s="9" t="s">
        <v>52</v>
      </c>
      <c r="S1699" s="9" t="s">
        <v>67</v>
      </c>
      <c r="T1699" s="9" t="s">
        <v>54</v>
      </c>
      <c r="U1699" s="9" t="s">
        <v>54</v>
      </c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9" t="s">
        <v>52</v>
      </c>
      <c r="AT1699" s="1"/>
      <c r="AU1699" s="9" t="s">
        <v>52</v>
      </c>
      <c r="AV1699" s="9" t="s">
        <v>52</v>
      </c>
      <c r="AW1699" s="9" t="s">
        <v>4688</v>
      </c>
      <c r="AX1699" s="1">
        <v>117</v>
      </c>
      <c r="AY1699" s="1"/>
    </row>
    <row r="1700" spans="1:51" ht="30" customHeight="1" x14ac:dyDescent="0.3">
      <c r="A1700" s="10" t="s">
        <v>3128</v>
      </c>
      <c r="B1700" s="10" t="s">
        <v>2071</v>
      </c>
      <c r="C1700" s="10" t="s">
        <v>98</v>
      </c>
      <c r="D1700" s="11"/>
      <c r="E1700" s="12">
        <f>TRUNC(일위대가목록!E925,0)</f>
        <v>0</v>
      </c>
      <c r="F1700" s="12">
        <f>TRUNC(E1700*D1700, 0)</f>
        <v>0</v>
      </c>
      <c r="G1700" s="12">
        <f>TRUNC(일위대가목록!F925,0)</f>
        <v>3118</v>
      </c>
      <c r="H1700" s="12">
        <f>TRUNC(G1700*D1700, 0)</f>
        <v>0</v>
      </c>
      <c r="I1700" s="12">
        <f>TRUNC(일위대가목록!G925,0)</f>
        <v>124</v>
      </c>
      <c r="J1700" s="12">
        <f>TRUNC(I1700*D1700, 0)</f>
        <v>0</v>
      </c>
      <c r="K1700" s="12">
        <f>TRUNC(E1700+G1700+I1700, 0)</f>
        <v>3242</v>
      </c>
      <c r="L1700" s="12">
        <f>TRUNC(F1700+H1700+J1700, 0)</f>
        <v>0</v>
      </c>
      <c r="M1700" s="10" t="s">
        <v>52</v>
      </c>
      <c r="N1700" s="9" t="s">
        <v>3129</v>
      </c>
      <c r="O1700" s="9" t="s">
        <v>52</v>
      </c>
      <c r="P1700" s="9" t="s">
        <v>52</v>
      </c>
      <c r="Q1700" s="9" t="s">
        <v>4672</v>
      </c>
      <c r="R1700" s="9" t="s">
        <v>52</v>
      </c>
      <c r="S1700" s="9" t="s">
        <v>67</v>
      </c>
      <c r="T1700" s="9" t="s">
        <v>54</v>
      </c>
      <c r="U1700" s="9" t="s">
        <v>54</v>
      </c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9" t="s">
        <v>52</v>
      </c>
      <c r="AT1700" s="1"/>
      <c r="AU1700" s="9" t="s">
        <v>52</v>
      </c>
      <c r="AV1700" s="9" t="s">
        <v>52</v>
      </c>
      <c r="AW1700" s="9" t="s">
        <v>4689</v>
      </c>
      <c r="AX1700" s="1">
        <v>118</v>
      </c>
      <c r="AY1700" s="1"/>
    </row>
  </sheetData>
  <mergeCells count="48">
    <mergeCell ref="AX3:AX4"/>
    <mergeCell ref="AY3:AY4"/>
    <mergeCell ref="AR3:AR4"/>
    <mergeCell ref="AS3:AS4"/>
    <mergeCell ref="AT3:AT4"/>
    <mergeCell ref="AU3:AU4"/>
    <mergeCell ref="AV3:AV4"/>
    <mergeCell ref="AW3:AW4"/>
    <mergeCell ref="AL3:AL4"/>
    <mergeCell ref="AM3:AM4"/>
    <mergeCell ref="AN3:AN4"/>
    <mergeCell ref="AO3:AO4"/>
    <mergeCell ref="AP3:AP4"/>
    <mergeCell ref="AQ3:AQ4"/>
    <mergeCell ref="AF3:AF4"/>
    <mergeCell ref="AG3:AG4"/>
    <mergeCell ref="AH3:AH4"/>
    <mergeCell ref="AI3:AI4"/>
    <mergeCell ref="AJ3:AJ4"/>
    <mergeCell ref="AK3:AK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Y3:Y4"/>
    <mergeCell ref="N3:N4"/>
    <mergeCell ref="O3:O4"/>
    <mergeCell ref="P3:P4"/>
    <mergeCell ref="Q3:Q4"/>
    <mergeCell ref="R3:R4"/>
    <mergeCell ref="S3:S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9E84D-8688-466F-BCF9-E6F0E93EA5F8}">
  <sheetPr>
    <pageSetUpPr fitToPage="1"/>
  </sheetPr>
  <dimension ref="A1:N1558"/>
  <sheetViews>
    <sheetView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2" t="s">
        <v>4690</v>
      </c>
      <c r="B1" s="2"/>
      <c r="C1" s="2"/>
      <c r="D1" s="2"/>
      <c r="E1" s="2"/>
      <c r="F1" s="2"/>
      <c r="G1" s="2"/>
      <c r="H1" s="2"/>
      <c r="I1" s="2"/>
      <c r="J1" s="2"/>
    </row>
    <row r="2" spans="1:14" ht="30" customHeight="1" x14ac:dyDescent="0.3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</row>
    <row r="3" spans="1:14" ht="30" customHeight="1" x14ac:dyDescent="0.3">
      <c r="A3" s="8" t="s">
        <v>4691</v>
      </c>
      <c r="B3" s="8" t="s">
        <v>2</v>
      </c>
      <c r="C3" s="8" t="s">
        <v>3</v>
      </c>
      <c r="D3" s="8" t="s">
        <v>4</v>
      </c>
      <c r="E3" s="8" t="s">
        <v>4692</v>
      </c>
      <c r="F3" s="8" t="s">
        <v>4693</v>
      </c>
      <c r="G3" s="8" t="s">
        <v>4694</v>
      </c>
      <c r="H3" s="8" t="s">
        <v>4695</v>
      </c>
      <c r="I3" s="8" t="s">
        <v>4696</v>
      </c>
      <c r="J3" s="8" t="s">
        <v>4697</v>
      </c>
      <c r="K3" s="5" t="s">
        <v>4698</v>
      </c>
      <c r="L3" s="5" t="s">
        <v>4699</v>
      </c>
      <c r="M3" s="5" t="s">
        <v>4700</v>
      </c>
      <c r="N3" s="5" t="s">
        <v>4701</v>
      </c>
    </row>
    <row r="4" spans="1:14" ht="30" customHeight="1" x14ac:dyDescent="0.3">
      <c r="A4" s="10" t="s">
        <v>66</v>
      </c>
      <c r="B4" s="10" t="s">
        <v>63</v>
      </c>
      <c r="C4" s="10" t="s">
        <v>64</v>
      </c>
      <c r="D4" s="10" t="s">
        <v>65</v>
      </c>
      <c r="E4" s="17">
        <f>일위대가!F10</f>
        <v>0</v>
      </c>
      <c r="F4" s="17">
        <f>일위대가!H10</f>
        <v>0</v>
      </c>
      <c r="G4" s="17">
        <f>일위대가!J10</f>
        <v>94995</v>
      </c>
      <c r="H4" s="17">
        <f>E4+F4+G4</f>
        <v>94995</v>
      </c>
      <c r="I4" s="10" t="s">
        <v>4711</v>
      </c>
      <c r="J4" s="10" t="s">
        <v>52</v>
      </c>
      <c r="K4" s="9" t="s">
        <v>52</v>
      </c>
      <c r="L4" s="9" t="s">
        <v>52</v>
      </c>
      <c r="M4" s="9" t="s">
        <v>4712</v>
      </c>
      <c r="N4" s="9" t="s">
        <v>52</v>
      </c>
    </row>
    <row r="5" spans="1:14" ht="30" customHeight="1" x14ac:dyDescent="0.3">
      <c r="A5" s="10" t="s">
        <v>70</v>
      </c>
      <c r="B5" s="10" t="s">
        <v>63</v>
      </c>
      <c r="C5" s="10" t="s">
        <v>69</v>
      </c>
      <c r="D5" s="10" t="s">
        <v>65</v>
      </c>
      <c r="E5" s="17">
        <f>일위대가!F18</f>
        <v>0</v>
      </c>
      <c r="F5" s="17">
        <f>일위대가!H18</f>
        <v>0</v>
      </c>
      <c r="G5" s="17">
        <f>일위대가!J18</f>
        <v>74189</v>
      </c>
      <c r="H5" s="17">
        <f>E5+F5+G5</f>
        <v>74189</v>
      </c>
      <c r="I5" s="10" t="s">
        <v>4738</v>
      </c>
      <c r="J5" s="10" t="s">
        <v>52</v>
      </c>
      <c r="K5" s="9" t="s">
        <v>52</v>
      </c>
      <c r="L5" s="9" t="s">
        <v>52</v>
      </c>
      <c r="M5" s="9" t="s">
        <v>4712</v>
      </c>
      <c r="N5" s="9" t="s">
        <v>52</v>
      </c>
    </row>
    <row r="6" spans="1:14" ht="30" customHeight="1" x14ac:dyDescent="0.3">
      <c r="A6" s="10" t="s">
        <v>77</v>
      </c>
      <c r="B6" s="10" t="s">
        <v>74</v>
      </c>
      <c r="C6" s="10" t="s">
        <v>75</v>
      </c>
      <c r="D6" s="10" t="s">
        <v>76</v>
      </c>
      <c r="E6" s="17">
        <f>일위대가!F25</f>
        <v>0</v>
      </c>
      <c r="F6" s="17">
        <f>일위대가!H25</f>
        <v>0</v>
      </c>
      <c r="G6" s="17">
        <f>일위대가!J25</f>
        <v>154953</v>
      </c>
      <c r="H6" s="17">
        <f>E6+F6+G6</f>
        <v>154953</v>
      </c>
      <c r="I6" s="10" t="s">
        <v>4745</v>
      </c>
      <c r="J6" s="10" t="s">
        <v>52</v>
      </c>
      <c r="K6" s="9" t="s">
        <v>52</v>
      </c>
      <c r="L6" s="9" t="s">
        <v>52</v>
      </c>
      <c r="M6" s="9" t="s">
        <v>4746</v>
      </c>
      <c r="N6" s="9" t="s">
        <v>52</v>
      </c>
    </row>
    <row r="7" spans="1:14" ht="30" customHeight="1" x14ac:dyDescent="0.3">
      <c r="A7" s="10" t="s">
        <v>80</v>
      </c>
      <c r="B7" s="10" t="s">
        <v>79</v>
      </c>
      <c r="C7" s="10" t="s">
        <v>75</v>
      </c>
      <c r="D7" s="10" t="s">
        <v>76</v>
      </c>
      <c r="E7" s="17">
        <f>일위대가!F32</f>
        <v>0</v>
      </c>
      <c r="F7" s="17">
        <f>일위대가!H32</f>
        <v>0</v>
      </c>
      <c r="G7" s="17">
        <f>일위대가!J32</f>
        <v>154953</v>
      </c>
      <c r="H7" s="17">
        <f>E7+F7+G7</f>
        <v>154953</v>
      </c>
      <c r="I7" s="10" t="s">
        <v>4759</v>
      </c>
      <c r="J7" s="10" t="s">
        <v>52</v>
      </c>
      <c r="K7" s="9" t="s">
        <v>52</v>
      </c>
      <c r="L7" s="9" t="s">
        <v>52</v>
      </c>
      <c r="M7" s="9" t="s">
        <v>4746</v>
      </c>
      <c r="N7" s="9" t="s">
        <v>52</v>
      </c>
    </row>
    <row r="8" spans="1:14" ht="30" customHeight="1" x14ac:dyDescent="0.3">
      <c r="A8" s="10" t="s">
        <v>83</v>
      </c>
      <c r="B8" s="10" t="s">
        <v>79</v>
      </c>
      <c r="C8" s="10" t="s">
        <v>82</v>
      </c>
      <c r="D8" s="10" t="s">
        <v>76</v>
      </c>
      <c r="E8" s="17">
        <f>일위대가!F39</f>
        <v>0</v>
      </c>
      <c r="F8" s="17">
        <f>일위대가!H39</f>
        <v>0</v>
      </c>
      <c r="G8" s="17">
        <f>일위대가!J39</f>
        <v>194557</v>
      </c>
      <c r="H8" s="17">
        <f>E8+F8+G8</f>
        <v>194557</v>
      </c>
      <c r="I8" s="10" t="s">
        <v>4765</v>
      </c>
      <c r="J8" s="10" t="s">
        <v>52</v>
      </c>
      <c r="K8" s="9" t="s">
        <v>52</v>
      </c>
      <c r="L8" s="9" t="s">
        <v>52</v>
      </c>
      <c r="M8" s="9" t="s">
        <v>4746</v>
      </c>
      <c r="N8" s="9" t="s">
        <v>52</v>
      </c>
    </row>
    <row r="9" spans="1:14" ht="30" customHeight="1" x14ac:dyDescent="0.3">
      <c r="A9" s="10" t="s">
        <v>85</v>
      </c>
      <c r="B9" s="10" t="s">
        <v>74</v>
      </c>
      <c r="C9" s="10" t="s">
        <v>82</v>
      </c>
      <c r="D9" s="10" t="s">
        <v>76</v>
      </c>
      <c r="E9" s="17">
        <f>일위대가!F46</f>
        <v>0</v>
      </c>
      <c r="F9" s="17">
        <f>일위대가!H46</f>
        <v>0</v>
      </c>
      <c r="G9" s="17">
        <f>일위대가!J46</f>
        <v>194557</v>
      </c>
      <c r="H9" s="17">
        <f>E9+F9+G9</f>
        <v>194557</v>
      </c>
      <c r="I9" s="10" t="s">
        <v>4771</v>
      </c>
      <c r="J9" s="10" t="s">
        <v>52</v>
      </c>
      <c r="K9" s="9" t="s">
        <v>52</v>
      </c>
      <c r="L9" s="9" t="s">
        <v>52</v>
      </c>
      <c r="M9" s="9" t="s">
        <v>4746</v>
      </c>
      <c r="N9" s="9" t="s">
        <v>52</v>
      </c>
    </row>
    <row r="10" spans="1:14" ht="30" customHeight="1" x14ac:dyDescent="0.3">
      <c r="A10" s="10" t="s">
        <v>88</v>
      </c>
      <c r="B10" s="10" t="s">
        <v>79</v>
      </c>
      <c r="C10" s="10" t="s">
        <v>87</v>
      </c>
      <c r="D10" s="10" t="s">
        <v>76</v>
      </c>
      <c r="E10" s="17">
        <f>일위대가!F53</f>
        <v>0</v>
      </c>
      <c r="F10" s="17">
        <f>일위대가!H53</f>
        <v>0</v>
      </c>
      <c r="G10" s="17">
        <f>일위대가!J53</f>
        <v>225308</v>
      </c>
      <c r="H10" s="17">
        <f>E10+F10+G10</f>
        <v>225308</v>
      </c>
      <c r="I10" s="10" t="s">
        <v>4777</v>
      </c>
      <c r="J10" s="10" t="s">
        <v>52</v>
      </c>
      <c r="K10" s="9" t="s">
        <v>52</v>
      </c>
      <c r="L10" s="9" t="s">
        <v>52</v>
      </c>
      <c r="M10" s="9" t="s">
        <v>4746</v>
      </c>
      <c r="N10" s="9" t="s">
        <v>52</v>
      </c>
    </row>
    <row r="11" spans="1:14" ht="30" customHeight="1" x14ac:dyDescent="0.3">
      <c r="A11" s="10" t="s">
        <v>90</v>
      </c>
      <c r="B11" s="10" t="s">
        <v>74</v>
      </c>
      <c r="C11" s="10" t="s">
        <v>87</v>
      </c>
      <c r="D11" s="10" t="s">
        <v>76</v>
      </c>
      <c r="E11" s="17">
        <f>일위대가!F60</f>
        <v>0</v>
      </c>
      <c r="F11" s="17">
        <f>일위대가!H60</f>
        <v>0</v>
      </c>
      <c r="G11" s="17">
        <f>일위대가!J60</f>
        <v>225308</v>
      </c>
      <c r="H11" s="17">
        <f>E11+F11+G11</f>
        <v>225308</v>
      </c>
      <c r="I11" s="10" t="s">
        <v>4783</v>
      </c>
      <c r="J11" s="10" t="s">
        <v>52</v>
      </c>
      <c r="K11" s="9" t="s">
        <v>52</v>
      </c>
      <c r="L11" s="9" t="s">
        <v>52</v>
      </c>
      <c r="M11" s="9" t="s">
        <v>4746</v>
      </c>
      <c r="N11" s="9" t="s">
        <v>52</v>
      </c>
    </row>
    <row r="12" spans="1:14" ht="30" customHeight="1" x14ac:dyDescent="0.3">
      <c r="A12" s="10" t="s">
        <v>99</v>
      </c>
      <c r="B12" s="10" t="s">
        <v>96</v>
      </c>
      <c r="C12" s="10" t="s">
        <v>97</v>
      </c>
      <c r="D12" s="10" t="s">
        <v>98</v>
      </c>
      <c r="E12" s="17">
        <f>일위대가!F68</f>
        <v>0</v>
      </c>
      <c r="F12" s="17">
        <f>일위대가!H68</f>
        <v>0</v>
      </c>
      <c r="G12" s="17">
        <f>일위대가!J68</f>
        <v>12472</v>
      </c>
      <c r="H12" s="17">
        <f>E12+F12+G12</f>
        <v>12472</v>
      </c>
      <c r="I12" s="10" t="s">
        <v>4789</v>
      </c>
      <c r="J12" s="10" t="s">
        <v>52</v>
      </c>
      <c r="K12" s="9" t="s">
        <v>52</v>
      </c>
      <c r="L12" s="9" t="s">
        <v>52</v>
      </c>
      <c r="M12" s="9" t="s">
        <v>4790</v>
      </c>
      <c r="N12" s="9" t="s">
        <v>52</v>
      </c>
    </row>
    <row r="13" spans="1:14" ht="30" customHeight="1" x14ac:dyDescent="0.3">
      <c r="A13" s="10" t="s">
        <v>102</v>
      </c>
      <c r="B13" s="10" t="s">
        <v>101</v>
      </c>
      <c r="C13" s="10" t="s">
        <v>97</v>
      </c>
      <c r="D13" s="10" t="s">
        <v>98</v>
      </c>
      <c r="E13" s="17">
        <f>일위대가!F76</f>
        <v>0</v>
      </c>
      <c r="F13" s="17">
        <f>일위대가!H76</f>
        <v>0</v>
      </c>
      <c r="G13" s="17">
        <f>일위대가!J76</f>
        <v>4925</v>
      </c>
      <c r="H13" s="17">
        <f>E13+F13+G13</f>
        <v>4925</v>
      </c>
      <c r="I13" s="10" t="s">
        <v>4801</v>
      </c>
      <c r="J13" s="10" t="s">
        <v>52</v>
      </c>
      <c r="K13" s="9" t="s">
        <v>52</v>
      </c>
      <c r="L13" s="9" t="s">
        <v>52</v>
      </c>
      <c r="M13" s="9" t="s">
        <v>4790</v>
      </c>
      <c r="N13" s="9" t="s">
        <v>52</v>
      </c>
    </row>
    <row r="14" spans="1:14" ht="30" customHeight="1" x14ac:dyDescent="0.3">
      <c r="A14" s="10" t="s">
        <v>105</v>
      </c>
      <c r="B14" s="10" t="s">
        <v>96</v>
      </c>
      <c r="C14" s="10" t="s">
        <v>104</v>
      </c>
      <c r="D14" s="10" t="s">
        <v>98</v>
      </c>
      <c r="E14" s="17">
        <f>일위대가!F84</f>
        <v>0</v>
      </c>
      <c r="F14" s="17">
        <f>일위대가!H84</f>
        <v>0</v>
      </c>
      <c r="G14" s="17">
        <f>일위대가!J84</f>
        <v>17697</v>
      </c>
      <c r="H14" s="17">
        <f>E14+F14+G14</f>
        <v>17697</v>
      </c>
      <c r="I14" s="10" t="s">
        <v>4808</v>
      </c>
      <c r="J14" s="10" t="s">
        <v>52</v>
      </c>
      <c r="K14" s="9" t="s">
        <v>52</v>
      </c>
      <c r="L14" s="9" t="s">
        <v>52</v>
      </c>
      <c r="M14" s="9" t="s">
        <v>4790</v>
      </c>
      <c r="N14" s="9" t="s">
        <v>52</v>
      </c>
    </row>
    <row r="15" spans="1:14" ht="30" customHeight="1" x14ac:dyDescent="0.3">
      <c r="A15" s="10" t="s">
        <v>107</v>
      </c>
      <c r="B15" s="10" t="s">
        <v>101</v>
      </c>
      <c r="C15" s="10" t="s">
        <v>104</v>
      </c>
      <c r="D15" s="10" t="s">
        <v>98</v>
      </c>
      <c r="E15" s="17">
        <f>일위대가!F92</f>
        <v>0</v>
      </c>
      <c r="F15" s="17">
        <f>일위대가!H92</f>
        <v>0</v>
      </c>
      <c r="G15" s="17">
        <f>일위대가!J92</f>
        <v>6904</v>
      </c>
      <c r="H15" s="17">
        <f>E15+F15+G15</f>
        <v>6904</v>
      </c>
      <c r="I15" s="10" t="s">
        <v>4815</v>
      </c>
      <c r="J15" s="10" t="s">
        <v>52</v>
      </c>
      <c r="K15" s="9" t="s">
        <v>52</v>
      </c>
      <c r="L15" s="9" t="s">
        <v>52</v>
      </c>
      <c r="M15" s="9" t="s">
        <v>4790</v>
      </c>
      <c r="N15" s="9" t="s">
        <v>52</v>
      </c>
    </row>
    <row r="16" spans="1:14" ht="30" customHeight="1" x14ac:dyDescent="0.3">
      <c r="A16" s="10" t="s">
        <v>113</v>
      </c>
      <c r="B16" s="10" t="s">
        <v>111</v>
      </c>
      <c r="C16" s="10" t="s">
        <v>112</v>
      </c>
      <c r="D16" s="10" t="s">
        <v>98</v>
      </c>
      <c r="E16" s="17">
        <f>일위대가!F101</f>
        <v>0</v>
      </c>
      <c r="F16" s="17">
        <f>일위대가!H101</f>
        <v>0</v>
      </c>
      <c r="G16" s="17">
        <f>일위대가!J101</f>
        <v>24864</v>
      </c>
      <c r="H16" s="17">
        <f>E16+F16+G16</f>
        <v>24864</v>
      </c>
      <c r="I16" s="10" t="s">
        <v>4822</v>
      </c>
      <c r="J16" s="10" t="s">
        <v>52</v>
      </c>
      <c r="K16" s="9" t="s">
        <v>52</v>
      </c>
      <c r="L16" s="9" t="s">
        <v>52</v>
      </c>
      <c r="M16" s="9" t="s">
        <v>4823</v>
      </c>
      <c r="N16" s="9" t="s">
        <v>52</v>
      </c>
    </row>
    <row r="17" spans="1:14" ht="30" customHeight="1" x14ac:dyDescent="0.3">
      <c r="A17" s="10" t="s">
        <v>116</v>
      </c>
      <c r="B17" s="10" t="s">
        <v>115</v>
      </c>
      <c r="C17" s="10" t="s">
        <v>112</v>
      </c>
      <c r="D17" s="10" t="s">
        <v>98</v>
      </c>
      <c r="E17" s="17">
        <f>일위대가!F110</f>
        <v>0</v>
      </c>
      <c r="F17" s="17">
        <f>일위대가!H110</f>
        <v>0</v>
      </c>
      <c r="G17" s="17">
        <f>일위대가!J110</f>
        <v>9998</v>
      </c>
      <c r="H17" s="17">
        <f>E17+F17+G17</f>
        <v>9998</v>
      </c>
      <c r="I17" s="10" t="s">
        <v>4834</v>
      </c>
      <c r="J17" s="10" t="s">
        <v>52</v>
      </c>
      <c r="K17" s="9" t="s">
        <v>52</v>
      </c>
      <c r="L17" s="9" t="s">
        <v>52</v>
      </c>
      <c r="M17" s="9" t="s">
        <v>4823</v>
      </c>
      <c r="N17" s="9" t="s">
        <v>52</v>
      </c>
    </row>
    <row r="18" spans="1:14" ht="30" customHeight="1" x14ac:dyDescent="0.3">
      <c r="A18" s="10" t="s">
        <v>119</v>
      </c>
      <c r="B18" s="10" t="s">
        <v>111</v>
      </c>
      <c r="C18" s="10" t="s">
        <v>118</v>
      </c>
      <c r="D18" s="10" t="s">
        <v>98</v>
      </c>
      <c r="E18" s="17">
        <f>일위대가!F119</f>
        <v>0</v>
      </c>
      <c r="F18" s="17">
        <f>일위대가!H119</f>
        <v>0</v>
      </c>
      <c r="G18" s="17">
        <f>일위대가!J119</f>
        <v>43343</v>
      </c>
      <c r="H18" s="17">
        <f>E18+F18+G18</f>
        <v>43343</v>
      </c>
      <c r="I18" s="10" t="s">
        <v>4842</v>
      </c>
      <c r="J18" s="10" t="s">
        <v>52</v>
      </c>
      <c r="K18" s="9" t="s">
        <v>52</v>
      </c>
      <c r="L18" s="9" t="s">
        <v>52</v>
      </c>
      <c r="M18" s="9" t="s">
        <v>4823</v>
      </c>
      <c r="N18" s="9" t="s">
        <v>52</v>
      </c>
    </row>
    <row r="19" spans="1:14" ht="30" customHeight="1" x14ac:dyDescent="0.3">
      <c r="A19" s="10" t="s">
        <v>121</v>
      </c>
      <c r="B19" s="10" t="s">
        <v>115</v>
      </c>
      <c r="C19" s="10" t="s">
        <v>118</v>
      </c>
      <c r="D19" s="10" t="s">
        <v>98</v>
      </c>
      <c r="E19" s="17">
        <f>일위대가!F128</f>
        <v>0</v>
      </c>
      <c r="F19" s="17">
        <f>일위대가!H128</f>
        <v>0</v>
      </c>
      <c r="G19" s="17">
        <f>일위대가!J128</f>
        <v>17456</v>
      </c>
      <c r="H19" s="17">
        <f>E19+F19+G19</f>
        <v>17456</v>
      </c>
      <c r="I19" s="10" t="s">
        <v>4850</v>
      </c>
      <c r="J19" s="10" t="s">
        <v>52</v>
      </c>
      <c r="K19" s="9" t="s">
        <v>52</v>
      </c>
      <c r="L19" s="9" t="s">
        <v>52</v>
      </c>
      <c r="M19" s="9" t="s">
        <v>4823</v>
      </c>
      <c r="N19" s="9" t="s">
        <v>52</v>
      </c>
    </row>
    <row r="20" spans="1:14" ht="30" customHeight="1" x14ac:dyDescent="0.3">
      <c r="A20" s="10" t="s">
        <v>127</v>
      </c>
      <c r="B20" s="10" t="s">
        <v>125</v>
      </c>
      <c r="C20" s="10" t="s">
        <v>126</v>
      </c>
      <c r="D20" s="10" t="s">
        <v>98</v>
      </c>
      <c r="E20" s="17">
        <f>일위대가!F135</f>
        <v>0</v>
      </c>
      <c r="F20" s="17">
        <f>일위대가!H135</f>
        <v>0</v>
      </c>
      <c r="G20" s="17">
        <f>일위대가!J135</f>
        <v>8629</v>
      </c>
      <c r="H20" s="17">
        <f>E20+F20+G20</f>
        <v>8629</v>
      </c>
      <c r="I20" s="10" t="s">
        <v>4858</v>
      </c>
      <c r="J20" s="10" t="s">
        <v>52</v>
      </c>
      <c r="K20" s="9" t="s">
        <v>52</v>
      </c>
      <c r="L20" s="9" t="s">
        <v>52</v>
      </c>
      <c r="M20" s="9" t="s">
        <v>4859</v>
      </c>
      <c r="N20" s="9" t="s">
        <v>52</v>
      </c>
    </row>
    <row r="21" spans="1:14" ht="30" customHeight="1" x14ac:dyDescent="0.3">
      <c r="A21" s="10" t="s">
        <v>130</v>
      </c>
      <c r="B21" s="10" t="s">
        <v>129</v>
      </c>
      <c r="C21" s="10" t="s">
        <v>126</v>
      </c>
      <c r="D21" s="10" t="s">
        <v>98</v>
      </c>
      <c r="E21" s="17">
        <f>일위대가!F142</f>
        <v>0</v>
      </c>
      <c r="F21" s="17">
        <f>일위대가!H142</f>
        <v>0</v>
      </c>
      <c r="G21" s="17">
        <f>일위대가!J142</f>
        <v>3404</v>
      </c>
      <c r="H21" s="17">
        <f>E21+F21+G21</f>
        <v>3404</v>
      </c>
      <c r="I21" s="10" t="s">
        <v>4865</v>
      </c>
      <c r="J21" s="10" t="s">
        <v>52</v>
      </c>
      <c r="K21" s="9" t="s">
        <v>52</v>
      </c>
      <c r="L21" s="9" t="s">
        <v>52</v>
      </c>
      <c r="M21" s="9" t="s">
        <v>4859</v>
      </c>
      <c r="N21" s="9" t="s">
        <v>52</v>
      </c>
    </row>
    <row r="22" spans="1:14" ht="30" customHeight="1" x14ac:dyDescent="0.3">
      <c r="A22" s="10" t="s">
        <v>133</v>
      </c>
      <c r="B22" s="10" t="s">
        <v>125</v>
      </c>
      <c r="C22" s="10" t="s">
        <v>132</v>
      </c>
      <c r="D22" s="10" t="s">
        <v>98</v>
      </c>
      <c r="E22" s="17">
        <f>일위대가!F149</f>
        <v>0</v>
      </c>
      <c r="F22" s="17">
        <f>일위대가!H149</f>
        <v>0</v>
      </c>
      <c r="G22" s="17">
        <f>일위대가!J149</f>
        <v>10054</v>
      </c>
      <c r="H22" s="17">
        <f>E22+F22+G22</f>
        <v>10054</v>
      </c>
      <c r="I22" s="10" t="s">
        <v>4871</v>
      </c>
      <c r="J22" s="10" t="s">
        <v>52</v>
      </c>
      <c r="K22" s="9" t="s">
        <v>52</v>
      </c>
      <c r="L22" s="9" t="s">
        <v>52</v>
      </c>
      <c r="M22" s="9" t="s">
        <v>4859</v>
      </c>
      <c r="N22" s="9" t="s">
        <v>52</v>
      </c>
    </row>
    <row r="23" spans="1:14" ht="30" customHeight="1" x14ac:dyDescent="0.3">
      <c r="A23" s="10" t="s">
        <v>135</v>
      </c>
      <c r="B23" s="10" t="s">
        <v>129</v>
      </c>
      <c r="C23" s="10" t="s">
        <v>132</v>
      </c>
      <c r="D23" s="10" t="s">
        <v>98</v>
      </c>
      <c r="E23" s="17">
        <f>일위대가!F156</f>
        <v>0</v>
      </c>
      <c r="F23" s="17">
        <f>일위대가!H156</f>
        <v>0</v>
      </c>
      <c r="G23" s="17">
        <f>일위대가!J156</f>
        <v>4116</v>
      </c>
      <c r="H23" s="17">
        <f>E23+F23+G23</f>
        <v>4116</v>
      </c>
      <c r="I23" s="10" t="s">
        <v>4877</v>
      </c>
      <c r="J23" s="10" t="s">
        <v>52</v>
      </c>
      <c r="K23" s="9" t="s">
        <v>52</v>
      </c>
      <c r="L23" s="9" t="s">
        <v>52</v>
      </c>
      <c r="M23" s="9" t="s">
        <v>4859</v>
      </c>
      <c r="N23" s="9" t="s">
        <v>52</v>
      </c>
    </row>
    <row r="24" spans="1:14" ht="30" customHeight="1" x14ac:dyDescent="0.3">
      <c r="A24" s="10" t="s">
        <v>140</v>
      </c>
      <c r="B24" s="10" t="s">
        <v>139</v>
      </c>
      <c r="C24" s="10" t="s">
        <v>126</v>
      </c>
      <c r="D24" s="10" t="s">
        <v>98</v>
      </c>
      <c r="E24" s="17">
        <f>일위대가!F163</f>
        <v>0</v>
      </c>
      <c r="F24" s="17">
        <f>일위대가!H163</f>
        <v>0</v>
      </c>
      <c r="G24" s="17">
        <f>일위대가!J163</f>
        <v>8075</v>
      </c>
      <c r="H24" s="17">
        <f>E24+F24+G24</f>
        <v>8075</v>
      </c>
      <c r="I24" s="10" t="s">
        <v>4883</v>
      </c>
      <c r="J24" s="10" t="s">
        <v>52</v>
      </c>
      <c r="K24" s="9" t="s">
        <v>52</v>
      </c>
      <c r="L24" s="9" t="s">
        <v>52</v>
      </c>
      <c r="M24" s="9" t="s">
        <v>4884</v>
      </c>
      <c r="N24" s="9" t="s">
        <v>52</v>
      </c>
    </row>
    <row r="25" spans="1:14" ht="30" customHeight="1" x14ac:dyDescent="0.3">
      <c r="A25" s="10" t="s">
        <v>143</v>
      </c>
      <c r="B25" s="10" t="s">
        <v>142</v>
      </c>
      <c r="C25" s="10" t="s">
        <v>126</v>
      </c>
      <c r="D25" s="10" t="s">
        <v>98</v>
      </c>
      <c r="E25" s="17">
        <f>일위대가!F170</f>
        <v>0</v>
      </c>
      <c r="F25" s="17">
        <f>일위대가!H170</f>
        <v>0</v>
      </c>
      <c r="G25" s="17">
        <f>일위대가!J170</f>
        <v>3245</v>
      </c>
      <c r="H25" s="17">
        <f>E25+F25+G25</f>
        <v>3245</v>
      </c>
      <c r="I25" s="10" t="s">
        <v>4890</v>
      </c>
      <c r="J25" s="10" t="s">
        <v>52</v>
      </c>
      <c r="K25" s="9" t="s">
        <v>52</v>
      </c>
      <c r="L25" s="9" t="s">
        <v>52</v>
      </c>
      <c r="M25" s="9" t="s">
        <v>4884</v>
      </c>
      <c r="N25" s="9" t="s">
        <v>52</v>
      </c>
    </row>
    <row r="26" spans="1:14" ht="30" customHeight="1" x14ac:dyDescent="0.3">
      <c r="A26" s="10" t="s">
        <v>145</v>
      </c>
      <c r="B26" s="10" t="s">
        <v>139</v>
      </c>
      <c r="C26" s="10" t="s">
        <v>132</v>
      </c>
      <c r="D26" s="10" t="s">
        <v>98</v>
      </c>
      <c r="E26" s="17">
        <f>일위대가!F177</f>
        <v>0</v>
      </c>
      <c r="F26" s="17">
        <f>일위대가!H177</f>
        <v>0</v>
      </c>
      <c r="G26" s="17">
        <f>일위대가!J177</f>
        <v>9341</v>
      </c>
      <c r="H26" s="17">
        <f>E26+F26+G26</f>
        <v>9341</v>
      </c>
      <c r="I26" s="10" t="s">
        <v>4896</v>
      </c>
      <c r="J26" s="10" t="s">
        <v>52</v>
      </c>
      <c r="K26" s="9" t="s">
        <v>52</v>
      </c>
      <c r="L26" s="9" t="s">
        <v>52</v>
      </c>
      <c r="M26" s="9" t="s">
        <v>4884</v>
      </c>
      <c r="N26" s="9" t="s">
        <v>52</v>
      </c>
    </row>
    <row r="27" spans="1:14" ht="30" customHeight="1" x14ac:dyDescent="0.3">
      <c r="A27" s="10" t="s">
        <v>147</v>
      </c>
      <c r="B27" s="10" t="s">
        <v>142</v>
      </c>
      <c r="C27" s="10" t="s">
        <v>132</v>
      </c>
      <c r="D27" s="10" t="s">
        <v>98</v>
      </c>
      <c r="E27" s="17">
        <f>일위대가!F184</f>
        <v>0</v>
      </c>
      <c r="F27" s="17">
        <f>일위대가!H184</f>
        <v>0</v>
      </c>
      <c r="G27" s="17">
        <f>일위대가!J184</f>
        <v>3681</v>
      </c>
      <c r="H27" s="17">
        <f>E27+F27+G27</f>
        <v>3681</v>
      </c>
      <c r="I27" s="10" t="s">
        <v>4902</v>
      </c>
      <c r="J27" s="10" t="s">
        <v>52</v>
      </c>
      <c r="K27" s="9" t="s">
        <v>52</v>
      </c>
      <c r="L27" s="9" t="s">
        <v>52</v>
      </c>
      <c r="M27" s="9" t="s">
        <v>4884</v>
      </c>
      <c r="N27" s="9" t="s">
        <v>52</v>
      </c>
    </row>
    <row r="28" spans="1:14" ht="30" customHeight="1" x14ac:dyDescent="0.3">
      <c r="A28" s="10" t="s">
        <v>152</v>
      </c>
      <c r="B28" s="10" t="s">
        <v>151</v>
      </c>
      <c r="C28" s="10" t="s">
        <v>126</v>
      </c>
      <c r="D28" s="10" t="s">
        <v>98</v>
      </c>
      <c r="E28" s="17">
        <f>일위대가!F192</f>
        <v>0</v>
      </c>
      <c r="F28" s="17">
        <f>일위대가!H192</f>
        <v>0</v>
      </c>
      <c r="G28" s="17">
        <f>일위대가!J192</f>
        <v>29356</v>
      </c>
      <c r="H28" s="17">
        <f>E28+F28+G28</f>
        <v>29356</v>
      </c>
      <c r="I28" s="10" t="s">
        <v>4908</v>
      </c>
      <c r="J28" s="10" t="s">
        <v>52</v>
      </c>
      <c r="K28" s="9" t="s">
        <v>52</v>
      </c>
      <c r="L28" s="9" t="s">
        <v>52</v>
      </c>
      <c r="M28" s="9" t="s">
        <v>4909</v>
      </c>
      <c r="N28" s="9" t="s">
        <v>52</v>
      </c>
    </row>
    <row r="29" spans="1:14" ht="30" customHeight="1" x14ac:dyDescent="0.3">
      <c r="A29" s="10" t="s">
        <v>155</v>
      </c>
      <c r="B29" s="10" t="s">
        <v>154</v>
      </c>
      <c r="C29" s="10" t="s">
        <v>126</v>
      </c>
      <c r="D29" s="10" t="s">
        <v>98</v>
      </c>
      <c r="E29" s="17">
        <f>일위대가!F200</f>
        <v>0</v>
      </c>
      <c r="F29" s="17">
        <f>일위대가!H200</f>
        <v>0</v>
      </c>
      <c r="G29" s="17">
        <f>일위대가!J200</f>
        <v>11734</v>
      </c>
      <c r="H29" s="17">
        <f>E29+F29+G29</f>
        <v>11734</v>
      </c>
      <c r="I29" s="10" t="s">
        <v>4916</v>
      </c>
      <c r="J29" s="10" t="s">
        <v>52</v>
      </c>
      <c r="K29" s="9" t="s">
        <v>52</v>
      </c>
      <c r="L29" s="9" t="s">
        <v>52</v>
      </c>
      <c r="M29" s="9" t="s">
        <v>4909</v>
      </c>
      <c r="N29" s="9" t="s">
        <v>52</v>
      </c>
    </row>
    <row r="30" spans="1:14" ht="30" customHeight="1" x14ac:dyDescent="0.3">
      <c r="A30" s="10" t="s">
        <v>157</v>
      </c>
      <c r="B30" s="10" t="s">
        <v>151</v>
      </c>
      <c r="C30" s="10" t="s">
        <v>132</v>
      </c>
      <c r="D30" s="10" t="s">
        <v>98</v>
      </c>
      <c r="E30" s="17">
        <f>일위대가!F208</f>
        <v>0</v>
      </c>
      <c r="F30" s="17">
        <f>일위대가!H208</f>
        <v>0</v>
      </c>
      <c r="G30" s="17">
        <f>일위대가!J208</f>
        <v>34206</v>
      </c>
      <c r="H30" s="17">
        <f>E30+F30+G30</f>
        <v>34206</v>
      </c>
      <c r="I30" s="10" t="s">
        <v>4923</v>
      </c>
      <c r="J30" s="10" t="s">
        <v>52</v>
      </c>
      <c r="K30" s="9" t="s">
        <v>52</v>
      </c>
      <c r="L30" s="9" t="s">
        <v>52</v>
      </c>
      <c r="M30" s="9" t="s">
        <v>4909</v>
      </c>
      <c r="N30" s="9" t="s">
        <v>52</v>
      </c>
    </row>
    <row r="31" spans="1:14" ht="30" customHeight="1" x14ac:dyDescent="0.3">
      <c r="A31" s="10" t="s">
        <v>159</v>
      </c>
      <c r="B31" s="10" t="s">
        <v>154</v>
      </c>
      <c r="C31" s="10" t="s">
        <v>132</v>
      </c>
      <c r="D31" s="10" t="s">
        <v>98</v>
      </c>
      <c r="E31" s="17">
        <f>일위대가!F216</f>
        <v>0</v>
      </c>
      <c r="F31" s="17">
        <f>일위대가!H216</f>
        <v>0</v>
      </c>
      <c r="G31" s="17">
        <f>일위대가!J216</f>
        <v>13769</v>
      </c>
      <c r="H31" s="17">
        <f>E31+F31+G31</f>
        <v>13769</v>
      </c>
      <c r="I31" s="10" t="s">
        <v>4930</v>
      </c>
      <c r="J31" s="10" t="s">
        <v>52</v>
      </c>
      <c r="K31" s="9" t="s">
        <v>52</v>
      </c>
      <c r="L31" s="9" t="s">
        <v>52</v>
      </c>
      <c r="M31" s="9" t="s">
        <v>4909</v>
      </c>
      <c r="N31" s="9" t="s">
        <v>52</v>
      </c>
    </row>
    <row r="32" spans="1:14" ht="30" customHeight="1" x14ac:dyDescent="0.3">
      <c r="A32" s="10" t="s">
        <v>167</v>
      </c>
      <c r="B32" s="10" t="s">
        <v>165</v>
      </c>
      <c r="C32" s="10" t="s">
        <v>166</v>
      </c>
      <c r="D32" s="10" t="s">
        <v>76</v>
      </c>
      <c r="E32" s="17">
        <f>일위대가!F221</f>
        <v>0</v>
      </c>
      <c r="F32" s="17">
        <f>일위대가!H221</f>
        <v>60334</v>
      </c>
      <c r="G32" s="17">
        <f>일위대가!J221</f>
        <v>0</v>
      </c>
      <c r="H32" s="17">
        <f>E32+F32+G32</f>
        <v>60334</v>
      </c>
      <c r="I32" s="10" t="s">
        <v>4937</v>
      </c>
      <c r="J32" s="10" t="s">
        <v>52</v>
      </c>
      <c r="K32" s="9" t="s">
        <v>52</v>
      </c>
      <c r="L32" s="9" t="s">
        <v>52</v>
      </c>
      <c r="M32" s="9" t="s">
        <v>4938</v>
      </c>
      <c r="N32" s="9" t="s">
        <v>52</v>
      </c>
    </row>
    <row r="33" spans="1:14" ht="30" customHeight="1" x14ac:dyDescent="0.3">
      <c r="A33" s="10" t="s">
        <v>173</v>
      </c>
      <c r="B33" s="10" t="s">
        <v>171</v>
      </c>
      <c r="C33" s="10" t="s">
        <v>172</v>
      </c>
      <c r="D33" s="10" t="s">
        <v>76</v>
      </c>
      <c r="E33" s="17">
        <f>일위대가!F226</f>
        <v>0</v>
      </c>
      <c r="F33" s="17">
        <f>일위대가!H226</f>
        <v>80149</v>
      </c>
      <c r="G33" s="17">
        <f>일위대가!J226</f>
        <v>0</v>
      </c>
      <c r="H33" s="17">
        <f>E33+F33+G33</f>
        <v>80149</v>
      </c>
      <c r="I33" s="10" t="s">
        <v>4942</v>
      </c>
      <c r="J33" s="10" t="s">
        <v>52</v>
      </c>
      <c r="K33" s="9" t="s">
        <v>52</v>
      </c>
      <c r="L33" s="9" t="s">
        <v>52</v>
      </c>
      <c r="M33" s="9" t="s">
        <v>4943</v>
      </c>
      <c r="N33" s="9" t="s">
        <v>52</v>
      </c>
    </row>
    <row r="34" spans="1:14" ht="30" customHeight="1" x14ac:dyDescent="0.3">
      <c r="A34" s="10" t="s">
        <v>177</v>
      </c>
      <c r="B34" s="10" t="s">
        <v>175</v>
      </c>
      <c r="C34" s="10" t="s">
        <v>176</v>
      </c>
      <c r="D34" s="10" t="s">
        <v>76</v>
      </c>
      <c r="E34" s="17">
        <f>일위대가!F231</f>
        <v>0</v>
      </c>
      <c r="F34" s="17">
        <f>일위대가!H231</f>
        <v>52408</v>
      </c>
      <c r="G34" s="17">
        <f>일위대가!J231</f>
        <v>0</v>
      </c>
      <c r="H34" s="17">
        <f>E34+F34+G34</f>
        <v>52408</v>
      </c>
      <c r="I34" s="10" t="s">
        <v>4947</v>
      </c>
      <c r="J34" s="10" t="s">
        <v>52</v>
      </c>
      <c r="K34" s="9" t="s">
        <v>52</v>
      </c>
      <c r="L34" s="9" t="s">
        <v>52</v>
      </c>
      <c r="M34" s="9" t="s">
        <v>4948</v>
      </c>
      <c r="N34" s="9" t="s">
        <v>52</v>
      </c>
    </row>
    <row r="35" spans="1:14" ht="30" customHeight="1" x14ac:dyDescent="0.3">
      <c r="A35" s="10" t="s">
        <v>180</v>
      </c>
      <c r="B35" s="10" t="s">
        <v>175</v>
      </c>
      <c r="C35" s="10" t="s">
        <v>179</v>
      </c>
      <c r="D35" s="10" t="s">
        <v>76</v>
      </c>
      <c r="E35" s="17">
        <f>일위대가!F236</f>
        <v>0</v>
      </c>
      <c r="F35" s="17">
        <f>일위대가!H236</f>
        <v>62761</v>
      </c>
      <c r="G35" s="17">
        <f>일위대가!J236</f>
        <v>0</v>
      </c>
      <c r="H35" s="17">
        <f>E35+F35+G35</f>
        <v>62761</v>
      </c>
      <c r="I35" s="10" t="s">
        <v>4952</v>
      </c>
      <c r="J35" s="10" t="s">
        <v>52</v>
      </c>
      <c r="K35" s="9" t="s">
        <v>52</v>
      </c>
      <c r="L35" s="9" t="s">
        <v>52</v>
      </c>
      <c r="M35" s="9" t="s">
        <v>4948</v>
      </c>
      <c r="N35" s="9" t="s">
        <v>52</v>
      </c>
    </row>
    <row r="36" spans="1:14" ht="30" customHeight="1" x14ac:dyDescent="0.3">
      <c r="A36" s="10" t="s">
        <v>186</v>
      </c>
      <c r="B36" s="10" t="s">
        <v>184</v>
      </c>
      <c r="C36" s="10" t="s">
        <v>185</v>
      </c>
      <c r="D36" s="10" t="s">
        <v>76</v>
      </c>
      <c r="E36" s="17">
        <f>일위대가!F242</f>
        <v>4973</v>
      </c>
      <c r="F36" s="17">
        <f>일위대가!H242</f>
        <v>82495</v>
      </c>
      <c r="G36" s="17">
        <f>일위대가!J242</f>
        <v>0</v>
      </c>
      <c r="H36" s="17">
        <f>E36+F36+G36</f>
        <v>87468</v>
      </c>
      <c r="I36" s="10" t="s">
        <v>4956</v>
      </c>
      <c r="J36" s="10" t="s">
        <v>52</v>
      </c>
      <c r="K36" s="9" t="s">
        <v>52</v>
      </c>
      <c r="L36" s="9" t="s">
        <v>52</v>
      </c>
      <c r="M36" s="9" t="s">
        <v>4957</v>
      </c>
      <c r="N36" s="9" t="s">
        <v>52</v>
      </c>
    </row>
    <row r="37" spans="1:14" ht="30" customHeight="1" x14ac:dyDescent="0.3">
      <c r="A37" s="10" t="s">
        <v>189</v>
      </c>
      <c r="B37" s="10" t="s">
        <v>184</v>
      </c>
      <c r="C37" s="10" t="s">
        <v>188</v>
      </c>
      <c r="D37" s="10" t="s">
        <v>76</v>
      </c>
      <c r="E37" s="17">
        <f>일위대가!F248</f>
        <v>8137</v>
      </c>
      <c r="F37" s="17">
        <f>일위대가!H248</f>
        <v>141941</v>
      </c>
      <c r="G37" s="17">
        <f>일위대가!J248</f>
        <v>0</v>
      </c>
      <c r="H37" s="17">
        <f>E37+F37+G37</f>
        <v>150078</v>
      </c>
      <c r="I37" s="10" t="s">
        <v>4965</v>
      </c>
      <c r="J37" s="10" t="s">
        <v>52</v>
      </c>
      <c r="K37" s="9" t="s">
        <v>52</v>
      </c>
      <c r="L37" s="9" t="s">
        <v>52</v>
      </c>
      <c r="M37" s="9" t="s">
        <v>4957</v>
      </c>
      <c r="N37" s="9" t="s">
        <v>52</v>
      </c>
    </row>
    <row r="38" spans="1:14" ht="30" customHeight="1" x14ac:dyDescent="0.3">
      <c r="A38" s="10" t="s">
        <v>198</v>
      </c>
      <c r="B38" s="10" t="s">
        <v>195</v>
      </c>
      <c r="C38" s="10" t="s">
        <v>196</v>
      </c>
      <c r="D38" s="10" t="s">
        <v>197</v>
      </c>
      <c r="E38" s="17">
        <f>일위대가!F254</f>
        <v>0</v>
      </c>
      <c r="F38" s="17">
        <f>일위대가!H254</f>
        <v>19837</v>
      </c>
      <c r="G38" s="17">
        <f>일위대가!J254</f>
        <v>0</v>
      </c>
      <c r="H38" s="17">
        <f>E38+F38+G38</f>
        <v>19837</v>
      </c>
      <c r="I38" s="10" t="s">
        <v>4970</v>
      </c>
      <c r="J38" s="10" t="s">
        <v>52</v>
      </c>
      <c r="K38" s="9" t="s">
        <v>52</v>
      </c>
      <c r="L38" s="9" t="s">
        <v>52</v>
      </c>
      <c r="M38" s="9" t="s">
        <v>4971</v>
      </c>
      <c r="N38" s="9" t="s">
        <v>52</v>
      </c>
    </row>
    <row r="39" spans="1:14" ht="30" customHeight="1" x14ac:dyDescent="0.3">
      <c r="A39" s="10" t="s">
        <v>201</v>
      </c>
      <c r="B39" s="10" t="s">
        <v>200</v>
      </c>
      <c r="C39" s="10" t="s">
        <v>196</v>
      </c>
      <c r="D39" s="10" t="s">
        <v>197</v>
      </c>
      <c r="E39" s="17">
        <f>일위대가!F259</f>
        <v>0</v>
      </c>
      <c r="F39" s="17">
        <f>일위대가!H259</f>
        <v>16531</v>
      </c>
      <c r="G39" s="17">
        <f>일위대가!J259</f>
        <v>0</v>
      </c>
      <c r="H39" s="17">
        <f>E39+F39+G39</f>
        <v>16531</v>
      </c>
      <c r="I39" s="10" t="s">
        <v>4980</v>
      </c>
      <c r="J39" s="10" t="s">
        <v>52</v>
      </c>
      <c r="K39" s="9" t="s">
        <v>52</v>
      </c>
      <c r="L39" s="9" t="s">
        <v>52</v>
      </c>
      <c r="M39" s="9" t="s">
        <v>4971</v>
      </c>
      <c r="N39" s="9" t="s">
        <v>52</v>
      </c>
    </row>
    <row r="40" spans="1:14" ht="30" customHeight="1" x14ac:dyDescent="0.3">
      <c r="A40" s="10" t="s">
        <v>204</v>
      </c>
      <c r="B40" s="10" t="s">
        <v>203</v>
      </c>
      <c r="C40" s="10" t="s">
        <v>196</v>
      </c>
      <c r="D40" s="10" t="s">
        <v>197</v>
      </c>
      <c r="E40" s="17">
        <f>일위대가!F265</f>
        <v>0</v>
      </c>
      <c r="F40" s="17">
        <f>일위대가!H265</f>
        <v>14878</v>
      </c>
      <c r="G40" s="17">
        <f>일위대가!J265</f>
        <v>0</v>
      </c>
      <c r="H40" s="17">
        <f>E40+F40+G40</f>
        <v>14878</v>
      </c>
      <c r="I40" s="10" t="s">
        <v>4984</v>
      </c>
      <c r="J40" s="10" t="s">
        <v>52</v>
      </c>
      <c r="K40" s="9" t="s">
        <v>52</v>
      </c>
      <c r="L40" s="9" t="s">
        <v>52</v>
      </c>
      <c r="M40" s="9" t="s">
        <v>4971</v>
      </c>
      <c r="N40" s="9" t="s">
        <v>52</v>
      </c>
    </row>
    <row r="41" spans="1:14" ht="30" customHeight="1" x14ac:dyDescent="0.3">
      <c r="A41" s="10" t="s">
        <v>207</v>
      </c>
      <c r="B41" s="10" t="s">
        <v>195</v>
      </c>
      <c r="C41" s="10" t="s">
        <v>206</v>
      </c>
      <c r="D41" s="10" t="s">
        <v>197</v>
      </c>
      <c r="E41" s="17">
        <f>일위대가!F271</f>
        <v>0</v>
      </c>
      <c r="F41" s="17">
        <f>일위대가!H271</f>
        <v>21389</v>
      </c>
      <c r="G41" s="17">
        <f>일위대가!J271</f>
        <v>0</v>
      </c>
      <c r="H41" s="17">
        <f>E41+F41+G41</f>
        <v>21389</v>
      </c>
      <c r="I41" s="10" t="s">
        <v>4990</v>
      </c>
      <c r="J41" s="10" t="s">
        <v>52</v>
      </c>
      <c r="K41" s="9" t="s">
        <v>52</v>
      </c>
      <c r="L41" s="9" t="s">
        <v>52</v>
      </c>
      <c r="M41" s="9" t="s">
        <v>4971</v>
      </c>
      <c r="N41" s="9" t="s">
        <v>52</v>
      </c>
    </row>
    <row r="42" spans="1:14" ht="30" customHeight="1" x14ac:dyDescent="0.3">
      <c r="A42" s="10" t="s">
        <v>209</v>
      </c>
      <c r="B42" s="10" t="s">
        <v>200</v>
      </c>
      <c r="C42" s="10" t="s">
        <v>206</v>
      </c>
      <c r="D42" s="10" t="s">
        <v>197</v>
      </c>
      <c r="E42" s="17">
        <f>일위대가!F276</f>
        <v>0</v>
      </c>
      <c r="F42" s="17">
        <f>일위대가!H276</f>
        <v>17824</v>
      </c>
      <c r="G42" s="17">
        <f>일위대가!J276</f>
        <v>0</v>
      </c>
      <c r="H42" s="17">
        <f>E42+F42+G42</f>
        <v>17824</v>
      </c>
      <c r="I42" s="10" t="s">
        <v>4995</v>
      </c>
      <c r="J42" s="10" t="s">
        <v>52</v>
      </c>
      <c r="K42" s="9" t="s">
        <v>52</v>
      </c>
      <c r="L42" s="9" t="s">
        <v>52</v>
      </c>
      <c r="M42" s="9" t="s">
        <v>4971</v>
      </c>
      <c r="N42" s="9" t="s">
        <v>52</v>
      </c>
    </row>
    <row r="43" spans="1:14" ht="30" customHeight="1" x14ac:dyDescent="0.3">
      <c r="A43" s="10" t="s">
        <v>211</v>
      </c>
      <c r="B43" s="10" t="s">
        <v>203</v>
      </c>
      <c r="C43" s="10" t="s">
        <v>206</v>
      </c>
      <c r="D43" s="10" t="s">
        <v>197</v>
      </c>
      <c r="E43" s="17">
        <f>일위대가!F282</f>
        <v>0</v>
      </c>
      <c r="F43" s="17">
        <f>일위대가!H282</f>
        <v>16041</v>
      </c>
      <c r="G43" s="17">
        <f>일위대가!J282</f>
        <v>0</v>
      </c>
      <c r="H43" s="17">
        <f>E43+F43+G43</f>
        <v>16041</v>
      </c>
      <c r="I43" s="10" t="s">
        <v>4999</v>
      </c>
      <c r="J43" s="10" t="s">
        <v>52</v>
      </c>
      <c r="K43" s="9" t="s">
        <v>52</v>
      </c>
      <c r="L43" s="9" t="s">
        <v>52</v>
      </c>
      <c r="M43" s="9" t="s">
        <v>4971</v>
      </c>
      <c r="N43" s="9" t="s">
        <v>52</v>
      </c>
    </row>
    <row r="44" spans="1:14" ht="30" customHeight="1" x14ac:dyDescent="0.3">
      <c r="A44" s="10" t="s">
        <v>214</v>
      </c>
      <c r="B44" s="10" t="s">
        <v>195</v>
      </c>
      <c r="C44" s="10" t="s">
        <v>213</v>
      </c>
      <c r="D44" s="10" t="s">
        <v>197</v>
      </c>
      <c r="E44" s="17">
        <f>일위대가!F288</f>
        <v>0</v>
      </c>
      <c r="F44" s="17">
        <f>일위대가!H288</f>
        <v>23235</v>
      </c>
      <c r="G44" s="17">
        <f>일위대가!J288</f>
        <v>0</v>
      </c>
      <c r="H44" s="17">
        <f>E44+F44+G44</f>
        <v>23235</v>
      </c>
      <c r="I44" s="10" t="s">
        <v>5004</v>
      </c>
      <c r="J44" s="10" t="s">
        <v>52</v>
      </c>
      <c r="K44" s="9" t="s">
        <v>52</v>
      </c>
      <c r="L44" s="9" t="s">
        <v>52</v>
      </c>
      <c r="M44" s="9" t="s">
        <v>4971</v>
      </c>
      <c r="N44" s="9" t="s">
        <v>52</v>
      </c>
    </row>
    <row r="45" spans="1:14" ht="30" customHeight="1" x14ac:dyDescent="0.3">
      <c r="A45" s="10" t="s">
        <v>216</v>
      </c>
      <c r="B45" s="10" t="s">
        <v>200</v>
      </c>
      <c r="C45" s="10" t="s">
        <v>213</v>
      </c>
      <c r="D45" s="10" t="s">
        <v>197</v>
      </c>
      <c r="E45" s="17">
        <f>일위대가!F293</f>
        <v>0</v>
      </c>
      <c r="F45" s="17">
        <f>일위대가!H293</f>
        <v>19363</v>
      </c>
      <c r="G45" s="17">
        <f>일위대가!J293</f>
        <v>0</v>
      </c>
      <c r="H45" s="17">
        <f>E45+F45+G45</f>
        <v>19363</v>
      </c>
      <c r="I45" s="10" t="s">
        <v>5009</v>
      </c>
      <c r="J45" s="10" t="s">
        <v>52</v>
      </c>
      <c r="K45" s="9" t="s">
        <v>52</v>
      </c>
      <c r="L45" s="9" t="s">
        <v>52</v>
      </c>
      <c r="M45" s="9" t="s">
        <v>4971</v>
      </c>
      <c r="N45" s="9" t="s">
        <v>52</v>
      </c>
    </row>
    <row r="46" spans="1:14" ht="30" customHeight="1" x14ac:dyDescent="0.3">
      <c r="A46" s="10" t="s">
        <v>218</v>
      </c>
      <c r="B46" s="10" t="s">
        <v>203</v>
      </c>
      <c r="C46" s="10" t="s">
        <v>213</v>
      </c>
      <c r="D46" s="10" t="s">
        <v>197</v>
      </c>
      <c r="E46" s="17">
        <f>일위대가!F299</f>
        <v>0</v>
      </c>
      <c r="F46" s="17">
        <f>일위대가!H299</f>
        <v>17426</v>
      </c>
      <c r="G46" s="17">
        <f>일위대가!J299</f>
        <v>0</v>
      </c>
      <c r="H46" s="17">
        <f>E46+F46+G46</f>
        <v>17426</v>
      </c>
      <c r="I46" s="10" t="s">
        <v>5013</v>
      </c>
      <c r="J46" s="10" t="s">
        <v>52</v>
      </c>
      <c r="K46" s="9" t="s">
        <v>52</v>
      </c>
      <c r="L46" s="9" t="s">
        <v>52</v>
      </c>
      <c r="M46" s="9" t="s">
        <v>4971</v>
      </c>
      <c r="N46" s="9" t="s">
        <v>52</v>
      </c>
    </row>
    <row r="47" spans="1:14" ht="30" customHeight="1" x14ac:dyDescent="0.3">
      <c r="A47" s="10" t="s">
        <v>222</v>
      </c>
      <c r="B47" s="10" t="s">
        <v>220</v>
      </c>
      <c r="C47" s="10" t="s">
        <v>221</v>
      </c>
      <c r="D47" s="10" t="s">
        <v>65</v>
      </c>
      <c r="E47" s="17">
        <f>일위대가!F304</f>
        <v>0</v>
      </c>
      <c r="F47" s="17">
        <f>일위대가!H304</f>
        <v>13855</v>
      </c>
      <c r="G47" s="17">
        <f>일위대가!J304</f>
        <v>0</v>
      </c>
      <c r="H47" s="17">
        <f>E47+F47+G47</f>
        <v>13855</v>
      </c>
      <c r="I47" s="10" t="s">
        <v>5018</v>
      </c>
      <c r="J47" s="10" t="s">
        <v>52</v>
      </c>
      <c r="K47" s="9" t="s">
        <v>52</v>
      </c>
      <c r="L47" s="9" t="s">
        <v>52</v>
      </c>
      <c r="M47" s="9" t="s">
        <v>5019</v>
      </c>
      <c r="N47" s="9" t="s">
        <v>52</v>
      </c>
    </row>
    <row r="48" spans="1:14" ht="30" customHeight="1" x14ac:dyDescent="0.3">
      <c r="A48" s="10" t="s">
        <v>225</v>
      </c>
      <c r="B48" s="10" t="s">
        <v>220</v>
      </c>
      <c r="C48" s="10" t="s">
        <v>224</v>
      </c>
      <c r="D48" s="10" t="s">
        <v>65</v>
      </c>
      <c r="E48" s="17">
        <f>일위대가!F309</f>
        <v>0</v>
      </c>
      <c r="F48" s="17">
        <f>일위대가!H309</f>
        <v>16319</v>
      </c>
      <c r="G48" s="17">
        <f>일위대가!J309</f>
        <v>0</v>
      </c>
      <c r="H48" s="17">
        <f>E48+F48+G48</f>
        <v>16319</v>
      </c>
      <c r="I48" s="10" t="s">
        <v>5023</v>
      </c>
      <c r="J48" s="10" t="s">
        <v>52</v>
      </c>
      <c r="K48" s="9" t="s">
        <v>52</v>
      </c>
      <c r="L48" s="9" t="s">
        <v>52</v>
      </c>
      <c r="M48" s="9" t="s">
        <v>5019</v>
      </c>
      <c r="N48" s="9" t="s">
        <v>52</v>
      </c>
    </row>
    <row r="49" spans="1:14" ht="30" customHeight="1" x14ac:dyDescent="0.3">
      <c r="A49" s="10" t="s">
        <v>229</v>
      </c>
      <c r="B49" s="10" t="s">
        <v>227</v>
      </c>
      <c r="C49" s="10" t="s">
        <v>228</v>
      </c>
      <c r="D49" s="10" t="s">
        <v>65</v>
      </c>
      <c r="E49" s="17">
        <f>일위대가!F314</f>
        <v>0</v>
      </c>
      <c r="F49" s="17">
        <f>일위대가!H314</f>
        <v>6464</v>
      </c>
      <c r="G49" s="17">
        <f>일위대가!J314</f>
        <v>0</v>
      </c>
      <c r="H49" s="17">
        <f>E49+F49+G49</f>
        <v>6464</v>
      </c>
      <c r="I49" s="10" t="s">
        <v>5027</v>
      </c>
      <c r="J49" s="10" t="s">
        <v>52</v>
      </c>
      <c r="K49" s="9" t="s">
        <v>52</v>
      </c>
      <c r="L49" s="9" t="s">
        <v>52</v>
      </c>
      <c r="M49" s="9" t="s">
        <v>5019</v>
      </c>
      <c r="N49" s="9" t="s">
        <v>52</v>
      </c>
    </row>
    <row r="50" spans="1:14" ht="30" customHeight="1" x14ac:dyDescent="0.3">
      <c r="A50" s="10" t="s">
        <v>237</v>
      </c>
      <c r="B50" s="10" t="s">
        <v>234</v>
      </c>
      <c r="C50" s="10" t="s">
        <v>235</v>
      </c>
      <c r="D50" s="10" t="s">
        <v>236</v>
      </c>
      <c r="E50" s="17">
        <f>일위대가!F320</f>
        <v>1549</v>
      </c>
      <c r="F50" s="17">
        <f>일위대가!H320</f>
        <v>178713</v>
      </c>
      <c r="G50" s="17">
        <f>일위대가!J320</f>
        <v>6628</v>
      </c>
      <c r="H50" s="17">
        <f>E50+F50+G50</f>
        <v>186890</v>
      </c>
      <c r="I50" s="10" t="s">
        <v>5031</v>
      </c>
      <c r="J50" s="10" t="s">
        <v>52</v>
      </c>
      <c r="K50" s="9" t="s">
        <v>52</v>
      </c>
      <c r="L50" s="9" t="s">
        <v>52</v>
      </c>
      <c r="M50" s="9" t="s">
        <v>5032</v>
      </c>
      <c r="N50" s="9" t="s">
        <v>52</v>
      </c>
    </row>
    <row r="51" spans="1:14" ht="30" customHeight="1" x14ac:dyDescent="0.3">
      <c r="A51" s="10" t="s">
        <v>240</v>
      </c>
      <c r="B51" s="10" t="s">
        <v>234</v>
      </c>
      <c r="C51" s="10" t="s">
        <v>239</v>
      </c>
      <c r="D51" s="10" t="s">
        <v>236</v>
      </c>
      <c r="E51" s="17">
        <f>일위대가!F326</f>
        <v>2279</v>
      </c>
      <c r="F51" s="17">
        <f>일위대가!H326</f>
        <v>211798</v>
      </c>
      <c r="G51" s="17">
        <f>일위대가!J326</f>
        <v>9748</v>
      </c>
      <c r="H51" s="17">
        <f>E51+F51+G51</f>
        <v>223825</v>
      </c>
      <c r="I51" s="10" t="s">
        <v>5039</v>
      </c>
      <c r="J51" s="10" t="s">
        <v>52</v>
      </c>
      <c r="K51" s="9" t="s">
        <v>52</v>
      </c>
      <c r="L51" s="9" t="s">
        <v>52</v>
      </c>
      <c r="M51" s="9" t="s">
        <v>5032</v>
      </c>
      <c r="N51" s="9" t="s">
        <v>52</v>
      </c>
    </row>
    <row r="52" spans="1:14" ht="30" customHeight="1" x14ac:dyDescent="0.3">
      <c r="A52" s="10" t="s">
        <v>243</v>
      </c>
      <c r="B52" s="10" t="s">
        <v>234</v>
      </c>
      <c r="C52" s="10" t="s">
        <v>242</v>
      </c>
      <c r="D52" s="10" t="s">
        <v>236</v>
      </c>
      <c r="E52" s="17">
        <f>일위대가!F332</f>
        <v>2932</v>
      </c>
      <c r="F52" s="17">
        <f>일위대가!H332</f>
        <v>269268</v>
      </c>
      <c r="G52" s="17">
        <f>일위대가!J332</f>
        <v>13821</v>
      </c>
      <c r="H52" s="17">
        <f>E52+F52+G52</f>
        <v>286021</v>
      </c>
      <c r="I52" s="10" t="s">
        <v>5044</v>
      </c>
      <c r="J52" s="10" t="s">
        <v>52</v>
      </c>
      <c r="K52" s="9" t="s">
        <v>52</v>
      </c>
      <c r="L52" s="9" t="s">
        <v>52</v>
      </c>
      <c r="M52" s="9" t="s">
        <v>5032</v>
      </c>
      <c r="N52" s="9" t="s">
        <v>52</v>
      </c>
    </row>
    <row r="53" spans="1:14" ht="30" customHeight="1" x14ac:dyDescent="0.3">
      <c r="A53" s="10" t="s">
        <v>248</v>
      </c>
      <c r="B53" s="10" t="s">
        <v>247</v>
      </c>
      <c r="C53" s="10" t="s">
        <v>52</v>
      </c>
      <c r="D53" s="10" t="s">
        <v>65</v>
      </c>
      <c r="E53" s="17">
        <f>일위대가!F337</f>
        <v>0</v>
      </c>
      <c r="F53" s="17">
        <f>일위대가!H337</f>
        <v>8927</v>
      </c>
      <c r="G53" s="17">
        <f>일위대가!J337</f>
        <v>0</v>
      </c>
      <c r="H53" s="17">
        <f>E53+F53+G53</f>
        <v>8927</v>
      </c>
      <c r="I53" s="10" t="s">
        <v>5051</v>
      </c>
      <c r="J53" s="10" t="s">
        <v>52</v>
      </c>
      <c r="K53" s="9" t="s">
        <v>52</v>
      </c>
      <c r="L53" s="9" t="s">
        <v>52</v>
      </c>
      <c r="M53" s="9" t="s">
        <v>5052</v>
      </c>
      <c r="N53" s="9" t="s">
        <v>52</v>
      </c>
    </row>
    <row r="54" spans="1:14" ht="30" customHeight="1" x14ac:dyDescent="0.3">
      <c r="A54" s="10" t="s">
        <v>253</v>
      </c>
      <c r="B54" s="10" t="s">
        <v>252</v>
      </c>
      <c r="C54" s="10" t="s">
        <v>52</v>
      </c>
      <c r="D54" s="10" t="s">
        <v>65</v>
      </c>
      <c r="E54" s="17">
        <f>일위대가!F342</f>
        <v>0</v>
      </c>
      <c r="F54" s="17">
        <f>일위대가!H342</f>
        <v>17855</v>
      </c>
      <c r="G54" s="17">
        <f>일위대가!J342</f>
        <v>0</v>
      </c>
      <c r="H54" s="17">
        <f>E54+F54+G54</f>
        <v>17855</v>
      </c>
      <c r="I54" s="10" t="s">
        <v>5056</v>
      </c>
      <c r="J54" s="10" t="s">
        <v>52</v>
      </c>
      <c r="K54" s="9" t="s">
        <v>52</v>
      </c>
      <c r="L54" s="9" t="s">
        <v>52</v>
      </c>
      <c r="M54" s="9" t="s">
        <v>5052</v>
      </c>
      <c r="N54" s="9" t="s">
        <v>52</v>
      </c>
    </row>
    <row r="55" spans="1:14" ht="30" customHeight="1" x14ac:dyDescent="0.3">
      <c r="A55" s="10" t="s">
        <v>259</v>
      </c>
      <c r="B55" s="10" t="s">
        <v>257</v>
      </c>
      <c r="C55" s="10" t="s">
        <v>258</v>
      </c>
      <c r="D55" s="10" t="s">
        <v>65</v>
      </c>
      <c r="E55" s="17">
        <f>일위대가!F348</f>
        <v>0</v>
      </c>
      <c r="F55" s="17">
        <f>일위대가!H348</f>
        <v>16525</v>
      </c>
      <c r="G55" s="17">
        <f>일위대가!J348</f>
        <v>330</v>
      </c>
      <c r="H55" s="17">
        <f>E55+F55+G55</f>
        <v>16855</v>
      </c>
      <c r="I55" s="10" t="s">
        <v>5060</v>
      </c>
      <c r="J55" s="10" t="s">
        <v>52</v>
      </c>
      <c r="K55" s="9" t="s">
        <v>52</v>
      </c>
      <c r="L55" s="9" t="s">
        <v>52</v>
      </c>
      <c r="M55" s="9" t="s">
        <v>5061</v>
      </c>
      <c r="N55" s="9" t="s">
        <v>52</v>
      </c>
    </row>
    <row r="56" spans="1:14" ht="30" customHeight="1" x14ac:dyDescent="0.3">
      <c r="A56" s="10" t="s">
        <v>262</v>
      </c>
      <c r="B56" s="10" t="s">
        <v>257</v>
      </c>
      <c r="C56" s="10" t="s">
        <v>261</v>
      </c>
      <c r="D56" s="10" t="s">
        <v>65</v>
      </c>
      <c r="E56" s="17">
        <f>일위대가!F354</f>
        <v>0</v>
      </c>
      <c r="F56" s="17">
        <f>일위대가!H354</f>
        <v>19215</v>
      </c>
      <c r="G56" s="17">
        <f>일위대가!J354</f>
        <v>384</v>
      </c>
      <c r="H56" s="17">
        <f>E56+F56+G56</f>
        <v>19599</v>
      </c>
      <c r="I56" s="10" t="s">
        <v>5066</v>
      </c>
      <c r="J56" s="10" t="s">
        <v>52</v>
      </c>
      <c r="K56" s="9" t="s">
        <v>52</v>
      </c>
      <c r="L56" s="9" t="s">
        <v>52</v>
      </c>
      <c r="M56" s="9" t="s">
        <v>5061</v>
      </c>
      <c r="N56" s="9" t="s">
        <v>52</v>
      </c>
    </row>
    <row r="57" spans="1:14" ht="30" customHeight="1" x14ac:dyDescent="0.3">
      <c r="A57" s="10" t="s">
        <v>265</v>
      </c>
      <c r="B57" s="10" t="s">
        <v>257</v>
      </c>
      <c r="C57" s="10" t="s">
        <v>264</v>
      </c>
      <c r="D57" s="10" t="s">
        <v>65</v>
      </c>
      <c r="E57" s="17">
        <f>일위대가!F360</f>
        <v>0</v>
      </c>
      <c r="F57" s="17">
        <f>일위대가!H360</f>
        <v>21906</v>
      </c>
      <c r="G57" s="17">
        <f>일위대가!J360</f>
        <v>438</v>
      </c>
      <c r="H57" s="17">
        <f>E57+F57+G57</f>
        <v>22344</v>
      </c>
      <c r="I57" s="10" t="s">
        <v>5071</v>
      </c>
      <c r="J57" s="10" t="s">
        <v>52</v>
      </c>
      <c r="K57" s="9" t="s">
        <v>52</v>
      </c>
      <c r="L57" s="9" t="s">
        <v>52</v>
      </c>
      <c r="M57" s="9" t="s">
        <v>5061</v>
      </c>
      <c r="N57" s="9" t="s">
        <v>52</v>
      </c>
    </row>
    <row r="58" spans="1:14" ht="30" customHeight="1" x14ac:dyDescent="0.3">
      <c r="A58" s="10" t="s">
        <v>270</v>
      </c>
      <c r="B58" s="10" t="s">
        <v>269</v>
      </c>
      <c r="C58" s="10" t="s">
        <v>258</v>
      </c>
      <c r="D58" s="10" t="s">
        <v>65</v>
      </c>
      <c r="E58" s="17">
        <f>일위대가!F365</f>
        <v>0</v>
      </c>
      <c r="F58" s="17">
        <f>일위대가!H365</f>
        <v>12298</v>
      </c>
      <c r="G58" s="17">
        <f>일위대가!J365</f>
        <v>0</v>
      </c>
      <c r="H58" s="17">
        <f>E58+F58+G58</f>
        <v>12298</v>
      </c>
      <c r="I58" s="10" t="s">
        <v>5076</v>
      </c>
      <c r="J58" s="10" t="s">
        <v>52</v>
      </c>
      <c r="K58" s="9" t="s">
        <v>52</v>
      </c>
      <c r="L58" s="9" t="s">
        <v>52</v>
      </c>
      <c r="M58" s="9" t="s">
        <v>5077</v>
      </c>
      <c r="N58" s="9" t="s">
        <v>52</v>
      </c>
    </row>
    <row r="59" spans="1:14" ht="30" customHeight="1" x14ac:dyDescent="0.3">
      <c r="A59" s="10" t="s">
        <v>272</v>
      </c>
      <c r="B59" s="10" t="s">
        <v>269</v>
      </c>
      <c r="C59" s="10" t="s">
        <v>261</v>
      </c>
      <c r="D59" s="10" t="s">
        <v>65</v>
      </c>
      <c r="E59" s="17">
        <f>일위대가!F370</f>
        <v>0</v>
      </c>
      <c r="F59" s="17">
        <f>일위대가!H370</f>
        <v>14988</v>
      </c>
      <c r="G59" s="17">
        <f>일위대가!J370</f>
        <v>0</v>
      </c>
      <c r="H59" s="17">
        <f>E59+F59+G59</f>
        <v>14988</v>
      </c>
      <c r="I59" s="10" t="s">
        <v>5081</v>
      </c>
      <c r="J59" s="10" t="s">
        <v>52</v>
      </c>
      <c r="K59" s="9" t="s">
        <v>52</v>
      </c>
      <c r="L59" s="9" t="s">
        <v>52</v>
      </c>
      <c r="M59" s="9" t="s">
        <v>5077</v>
      </c>
      <c r="N59" s="9" t="s">
        <v>52</v>
      </c>
    </row>
    <row r="60" spans="1:14" ht="30" customHeight="1" x14ac:dyDescent="0.3">
      <c r="A60" s="10" t="s">
        <v>274</v>
      </c>
      <c r="B60" s="10" t="s">
        <v>269</v>
      </c>
      <c r="C60" s="10" t="s">
        <v>264</v>
      </c>
      <c r="D60" s="10" t="s">
        <v>65</v>
      </c>
      <c r="E60" s="17">
        <f>일위대가!F375</f>
        <v>0</v>
      </c>
      <c r="F60" s="17">
        <f>일위대가!H375</f>
        <v>17679</v>
      </c>
      <c r="G60" s="17">
        <f>일위대가!J375</f>
        <v>0</v>
      </c>
      <c r="H60" s="17">
        <f>E60+F60+G60</f>
        <v>17679</v>
      </c>
      <c r="I60" s="10" t="s">
        <v>5085</v>
      </c>
      <c r="J60" s="10" t="s">
        <v>52</v>
      </c>
      <c r="K60" s="9" t="s">
        <v>52</v>
      </c>
      <c r="L60" s="9" t="s">
        <v>52</v>
      </c>
      <c r="M60" s="9" t="s">
        <v>5077</v>
      </c>
      <c r="N60" s="9" t="s">
        <v>52</v>
      </c>
    </row>
    <row r="61" spans="1:14" ht="30" customHeight="1" x14ac:dyDescent="0.3">
      <c r="A61" s="10" t="s">
        <v>279</v>
      </c>
      <c r="B61" s="10" t="s">
        <v>278</v>
      </c>
      <c r="C61" s="10" t="s">
        <v>258</v>
      </c>
      <c r="D61" s="10" t="s">
        <v>65</v>
      </c>
      <c r="E61" s="17">
        <f>일위대가!F380</f>
        <v>0</v>
      </c>
      <c r="F61" s="17">
        <f>일위대가!H380</f>
        <v>6917</v>
      </c>
      <c r="G61" s="17">
        <f>일위대가!J380</f>
        <v>0</v>
      </c>
      <c r="H61" s="17">
        <f>E61+F61+G61</f>
        <v>6917</v>
      </c>
      <c r="I61" s="10" t="s">
        <v>5089</v>
      </c>
      <c r="J61" s="10" t="s">
        <v>52</v>
      </c>
      <c r="K61" s="9" t="s">
        <v>52</v>
      </c>
      <c r="L61" s="9" t="s">
        <v>52</v>
      </c>
      <c r="M61" s="9" t="s">
        <v>5090</v>
      </c>
      <c r="N61" s="9" t="s">
        <v>52</v>
      </c>
    </row>
    <row r="62" spans="1:14" ht="30" customHeight="1" x14ac:dyDescent="0.3">
      <c r="A62" s="10" t="s">
        <v>282</v>
      </c>
      <c r="B62" s="10" t="s">
        <v>278</v>
      </c>
      <c r="C62" s="10" t="s">
        <v>281</v>
      </c>
      <c r="D62" s="10" t="s">
        <v>65</v>
      </c>
      <c r="E62" s="17">
        <f>일위대가!F385</f>
        <v>0</v>
      </c>
      <c r="F62" s="17">
        <f>일위대가!H385</f>
        <v>9607</v>
      </c>
      <c r="G62" s="17">
        <f>일위대가!J385</f>
        <v>0</v>
      </c>
      <c r="H62" s="17">
        <f>E62+F62+G62</f>
        <v>9607</v>
      </c>
      <c r="I62" s="10" t="s">
        <v>5094</v>
      </c>
      <c r="J62" s="10" t="s">
        <v>52</v>
      </c>
      <c r="K62" s="9" t="s">
        <v>52</v>
      </c>
      <c r="L62" s="9" t="s">
        <v>52</v>
      </c>
      <c r="M62" s="9" t="s">
        <v>5090</v>
      </c>
      <c r="N62" s="9" t="s">
        <v>52</v>
      </c>
    </row>
    <row r="63" spans="1:14" ht="30" customHeight="1" x14ac:dyDescent="0.3">
      <c r="A63" s="10" t="s">
        <v>289</v>
      </c>
      <c r="B63" s="10" t="s">
        <v>286</v>
      </c>
      <c r="C63" s="10" t="s">
        <v>287</v>
      </c>
      <c r="D63" s="10" t="s">
        <v>288</v>
      </c>
      <c r="E63" s="17">
        <f>일위대가!F390</f>
        <v>0</v>
      </c>
      <c r="F63" s="17">
        <f>일위대가!H390</f>
        <v>88773</v>
      </c>
      <c r="G63" s="17">
        <f>일위대가!J390</f>
        <v>0</v>
      </c>
      <c r="H63" s="17">
        <f>E63+F63+G63</f>
        <v>88773</v>
      </c>
      <c r="I63" s="10" t="s">
        <v>5098</v>
      </c>
      <c r="J63" s="10" t="s">
        <v>52</v>
      </c>
      <c r="K63" s="9" t="s">
        <v>52</v>
      </c>
      <c r="L63" s="9" t="s">
        <v>52</v>
      </c>
      <c r="M63" s="9" t="s">
        <v>5099</v>
      </c>
      <c r="N63" s="9" t="s">
        <v>52</v>
      </c>
    </row>
    <row r="64" spans="1:14" ht="30" customHeight="1" x14ac:dyDescent="0.3">
      <c r="A64" s="10" t="s">
        <v>292</v>
      </c>
      <c r="B64" s="10" t="s">
        <v>286</v>
      </c>
      <c r="C64" s="10" t="s">
        <v>291</v>
      </c>
      <c r="D64" s="10" t="s">
        <v>288</v>
      </c>
      <c r="E64" s="17">
        <f>일위대가!F395</f>
        <v>0</v>
      </c>
      <c r="F64" s="17">
        <f>일위대가!H395</f>
        <v>147186</v>
      </c>
      <c r="G64" s="17">
        <f>일위대가!J395</f>
        <v>0</v>
      </c>
      <c r="H64" s="17">
        <f>E64+F64+G64</f>
        <v>147186</v>
      </c>
      <c r="I64" s="10" t="s">
        <v>5103</v>
      </c>
      <c r="J64" s="10" t="s">
        <v>52</v>
      </c>
      <c r="K64" s="9" t="s">
        <v>52</v>
      </c>
      <c r="L64" s="9" t="s">
        <v>52</v>
      </c>
      <c r="M64" s="9" t="s">
        <v>5099</v>
      </c>
      <c r="N64" s="9" t="s">
        <v>52</v>
      </c>
    </row>
    <row r="65" spans="1:14" ht="30" customHeight="1" x14ac:dyDescent="0.3">
      <c r="A65" s="10" t="s">
        <v>298</v>
      </c>
      <c r="B65" s="10" t="s">
        <v>296</v>
      </c>
      <c r="C65" s="10" t="s">
        <v>297</v>
      </c>
      <c r="D65" s="10" t="s">
        <v>65</v>
      </c>
      <c r="E65" s="17">
        <f>일위대가!F401</f>
        <v>0</v>
      </c>
      <c r="F65" s="17">
        <f>일위대가!H401</f>
        <v>86470</v>
      </c>
      <c r="G65" s="17">
        <f>일위대가!J401</f>
        <v>1729</v>
      </c>
      <c r="H65" s="17">
        <f>E65+F65+G65</f>
        <v>88199</v>
      </c>
      <c r="I65" s="10" t="s">
        <v>5107</v>
      </c>
      <c r="J65" s="10" t="s">
        <v>52</v>
      </c>
      <c r="K65" s="9" t="s">
        <v>52</v>
      </c>
      <c r="L65" s="9" t="s">
        <v>52</v>
      </c>
      <c r="M65" s="9" t="s">
        <v>5108</v>
      </c>
      <c r="N65" s="9" t="s">
        <v>52</v>
      </c>
    </row>
    <row r="66" spans="1:14" ht="30" customHeight="1" x14ac:dyDescent="0.3">
      <c r="A66" s="10" t="s">
        <v>304</v>
      </c>
      <c r="B66" s="10" t="s">
        <v>302</v>
      </c>
      <c r="C66" s="10" t="s">
        <v>303</v>
      </c>
      <c r="D66" s="10" t="s">
        <v>76</v>
      </c>
      <c r="E66" s="17">
        <f>일위대가!F406</f>
        <v>0</v>
      </c>
      <c r="F66" s="17">
        <f>일위대가!H406</f>
        <v>21254</v>
      </c>
      <c r="G66" s="17">
        <f>일위대가!J406</f>
        <v>0</v>
      </c>
      <c r="H66" s="17">
        <f>E66+F66+G66</f>
        <v>21254</v>
      </c>
      <c r="I66" s="10" t="s">
        <v>5113</v>
      </c>
      <c r="J66" s="10" t="s">
        <v>52</v>
      </c>
      <c r="K66" s="9" t="s">
        <v>52</v>
      </c>
      <c r="L66" s="9" t="s">
        <v>52</v>
      </c>
      <c r="M66" s="9" t="s">
        <v>5114</v>
      </c>
      <c r="N66" s="9" t="s">
        <v>52</v>
      </c>
    </row>
    <row r="67" spans="1:14" ht="30" customHeight="1" x14ac:dyDescent="0.3">
      <c r="A67" s="10" t="s">
        <v>307</v>
      </c>
      <c r="B67" s="10" t="s">
        <v>302</v>
      </c>
      <c r="C67" s="10" t="s">
        <v>306</v>
      </c>
      <c r="D67" s="10" t="s">
        <v>76</v>
      </c>
      <c r="E67" s="17">
        <f>일위대가!F411</f>
        <v>0</v>
      </c>
      <c r="F67" s="17">
        <f>일위대가!H411</f>
        <v>16142</v>
      </c>
      <c r="G67" s="17">
        <f>일위대가!J411</f>
        <v>0</v>
      </c>
      <c r="H67" s="17">
        <f>E67+F67+G67</f>
        <v>16142</v>
      </c>
      <c r="I67" s="10" t="s">
        <v>5117</v>
      </c>
      <c r="J67" s="10" t="s">
        <v>52</v>
      </c>
      <c r="K67" s="9" t="s">
        <v>52</v>
      </c>
      <c r="L67" s="9" t="s">
        <v>52</v>
      </c>
      <c r="M67" s="9" t="s">
        <v>5114</v>
      </c>
      <c r="N67" s="9" t="s">
        <v>52</v>
      </c>
    </row>
    <row r="68" spans="1:14" ht="30" customHeight="1" x14ac:dyDescent="0.3">
      <c r="A68" s="10" t="s">
        <v>315</v>
      </c>
      <c r="B68" s="10" t="s">
        <v>313</v>
      </c>
      <c r="C68" s="10" t="s">
        <v>314</v>
      </c>
      <c r="D68" s="10" t="s">
        <v>65</v>
      </c>
      <c r="E68" s="17">
        <f>일위대가!F420</f>
        <v>2606</v>
      </c>
      <c r="F68" s="17">
        <f>일위대가!H420</f>
        <v>9607</v>
      </c>
      <c r="G68" s="17">
        <f>일위대가!J420</f>
        <v>192</v>
      </c>
      <c r="H68" s="17">
        <f>E68+F68+G68</f>
        <v>12405</v>
      </c>
      <c r="I68" s="10" t="s">
        <v>5120</v>
      </c>
      <c r="J68" s="10" t="s">
        <v>52</v>
      </c>
      <c r="K68" s="9" t="s">
        <v>52</v>
      </c>
      <c r="L68" s="9" t="s">
        <v>52</v>
      </c>
      <c r="M68" s="9" t="s">
        <v>5121</v>
      </c>
      <c r="N68" s="9" t="s">
        <v>52</v>
      </c>
    </row>
    <row r="69" spans="1:14" ht="30" customHeight="1" x14ac:dyDescent="0.3">
      <c r="A69" s="10" t="s">
        <v>318</v>
      </c>
      <c r="B69" s="10" t="s">
        <v>313</v>
      </c>
      <c r="C69" s="10" t="s">
        <v>317</v>
      </c>
      <c r="D69" s="10" t="s">
        <v>65</v>
      </c>
      <c r="E69" s="17">
        <f>일위대가!F429</f>
        <v>3057</v>
      </c>
      <c r="F69" s="17">
        <f>일위대가!H429</f>
        <v>9607</v>
      </c>
      <c r="G69" s="17">
        <f>일위대가!J429</f>
        <v>192</v>
      </c>
      <c r="H69" s="17">
        <f>E69+F69+G69</f>
        <v>12856</v>
      </c>
      <c r="I69" s="10" t="s">
        <v>5146</v>
      </c>
      <c r="J69" s="10" t="s">
        <v>52</v>
      </c>
      <c r="K69" s="9" t="s">
        <v>52</v>
      </c>
      <c r="L69" s="9" t="s">
        <v>52</v>
      </c>
      <c r="M69" s="9" t="s">
        <v>5121</v>
      </c>
      <c r="N69" s="9" t="s">
        <v>52</v>
      </c>
    </row>
    <row r="70" spans="1:14" ht="30" customHeight="1" x14ac:dyDescent="0.3">
      <c r="A70" s="10" t="s">
        <v>321</v>
      </c>
      <c r="B70" s="10" t="s">
        <v>313</v>
      </c>
      <c r="C70" s="10" t="s">
        <v>320</v>
      </c>
      <c r="D70" s="10" t="s">
        <v>65</v>
      </c>
      <c r="E70" s="17">
        <f>일위대가!F438</f>
        <v>4071</v>
      </c>
      <c r="F70" s="17">
        <f>일위대가!H438</f>
        <v>9607</v>
      </c>
      <c r="G70" s="17">
        <f>일위대가!J438</f>
        <v>192</v>
      </c>
      <c r="H70" s="17">
        <f>E70+F70+G70</f>
        <v>13870</v>
      </c>
      <c r="I70" s="10" t="s">
        <v>5154</v>
      </c>
      <c r="J70" s="10" t="s">
        <v>52</v>
      </c>
      <c r="K70" s="9" t="s">
        <v>52</v>
      </c>
      <c r="L70" s="9" t="s">
        <v>52</v>
      </c>
      <c r="M70" s="9" t="s">
        <v>5121</v>
      </c>
      <c r="N70" s="9" t="s">
        <v>52</v>
      </c>
    </row>
    <row r="71" spans="1:14" ht="30" customHeight="1" x14ac:dyDescent="0.3">
      <c r="A71" s="10" t="s">
        <v>324</v>
      </c>
      <c r="B71" s="10" t="s">
        <v>313</v>
      </c>
      <c r="C71" s="10" t="s">
        <v>323</v>
      </c>
      <c r="D71" s="10" t="s">
        <v>65</v>
      </c>
      <c r="E71" s="17">
        <f>일위대가!F447</f>
        <v>5076</v>
      </c>
      <c r="F71" s="17">
        <f>일위대가!H447</f>
        <v>9607</v>
      </c>
      <c r="G71" s="17">
        <f>일위대가!J447</f>
        <v>192</v>
      </c>
      <c r="H71" s="17">
        <f>E71+F71+G71</f>
        <v>14875</v>
      </c>
      <c r="I71" s="10" t="s">
        <v>5162</v>
      </c>
      <c r="J71" s="10" t="s">
        <v>52</v>
      </c>
      <c r="K71" s="9" t="s">
        <v>52</v>
      </c>
      <c r="L71" s="9" t="s">
        <v>52</v>
      </c>
      <c r="M71" s="9" t="s">
        <v>5121</v>
      </c>
      <c r="N71" s="9" t="s">
        <v>52</v>
      </c>
    </row>
    <row r="72" spans="1:14" ht="30" customHeight="1" x14ac:dyDescent="0.3">
      <c r="A72" s="10" t="s">
        <v>327</v>
      </c>
      <c r="B72" s="10" t="s">
        <v>313</v>
      </c>
      <c r="C72" s="10" t="s">
        <v>326</v>
      </c>
      <c r="D72" s="10" t="s">
        <v>65</v>
      </c>
      <c r="E72" s="17">
        <f>일위대가!F456</f>
        <v>6094</v>
      </c>
      <c r="F72" s="17">
        <f>일위대가!H456</f>
        <v>9607</v>
      </c>
      <c r="G72" s="17">
        <f>일위대가!J456</f>
        <v>192</v>
      </c>
      <c r="H72" s="17">
        <f>E72+F72+G72</f>
        <v>15893</v>
      </c>
      <c r="I72" s="10" t="s">
        <v>5170</v>
      </c>
      <c r="J72" s="10" t="s">
        <v>52</v>
      </c>
      <c r="K72" s="9" t="s">
        <v>52</v>
      </c>
      <c r="L72" s="9" t="s">
        <v>52</v>
      </c>
      <c r="M72" s="9" t="s">
        <v>5121</v>
      </c>
      <c r="N72" s="9" t="s">
        <v>52</v>
      </c>
    </row>
    <row r="73" spans="1:14" ht="30" customHeight="1" x14ac:dyDescent="0.3">
      <c r="A73" s="10" t="s">
        <v>330</v>
      </c>
      <c r="B73" s="10" t="s">
        <v>313</v>
      </c>
      <c r="C73" s="10" t="s">
        <v>329</v>
      </c>
      <c r="D73" s="10" t="s">
        <v>65</v>
      </c>
      <c r="E73" s="17">
        <f>일위대가!F465</f>
        <v>7095</v>
      </c>
      <c r="F73" s="17">
        <f>일위대가!H465</f>
        <v>9607</v>
      </c>
      <c r="G73" s="17">
        <f>일위대가!J465</f>
        <v>192</v>
      </c>
      <c r="H73" s="17">
        <f>E73+F73+G73</f>
        <v>16894</v>
      </c>
      <c r="I73" s="10" t="s">
        <v>5178</v>
      </c>
      <c r="J73" s="10" t="s">
        <v>52</v>
      </c>
      <c r="K73" s="9" t="s">
        <v>52</v>
      </c>
      <c r="L73" s="9" t="s">
        <v>52</v>
      </c>
      <c r="M73" s="9" t="s">
        <v>5121</v>
      </c>
      <c r="N73" s="9" t="s">
        <v>52</v>
      </c>
    </row>
    <row r="74" spans="1:14" ht="30" customHeight="1" x14ac:dyDescent="0.3">
      <c r="A74" s="10" t="s">
        <v>333</v>
      </c>
      <c r="B74" s="10" t="s">
        <v>313</v>
      </c>
      <c r="C74" s="10" t="s">
        <v>332</v>
      </c>
      <c r="D74" s="10" t="s">
        <v>65</v>
      </c>
      <c r="E74" s="17">
        <f>일위대가!F474</f>
        <v>8070</v>
      </c>
      <c r="F74" s="17">
        <f>일위대가!H474</f>
        <v>9607</v>
      </c>
      <c r="G74" s="17">
        <f>일위대가!J474</f>
        <v>192</v>
      </c>
      <c r="H74" s="17">
        <f>E74+F74+G74</f>
        <v>17869</v>
      </c>
      <c r="I74" s="10" t="s">
        <v>5186</v>
      </c>
      <c r="J74" s="10" t="s">
        <v>52</v>
      </c>
      <c r="K74" s="9" t="s">
        <v>52</v>
      </c>
      <c r="L74" s="9" t="s">
        <v>52</v>
      </c>
      <c r="M74" s="9" t="s">
        <v>5121</v>
      </c>
      <c r="N74" s="9" t="s">
        <v>52</v>
      </c>
    </row>
    <row r="75" spans="1:14" ht="30" customHeight="1" x14ac:dyDescent="0.3">
      <c r="A75" s="10" t="s">
        <v>339</v>
      </c>
      <c r="B75" s="10" t="s">
        <v>337</v>
      </c>
      <c r="C75" s="10" t="s">
        <v>338</v>
      </c>
      <c r="D75" s="10" t="s">
        <v>65</v>
      </c>
      <c r="E75" s="17">
        <f>일위대가!F480</f>
        <v>0</v>
      </c>
      <c r="F75" s="17">
        <f>일위대가!H480</f>
        <v>6917</v>
      </c>
      <c r="G75" s="17">
        <f>일위대가!J480</f>
        <v>207</v>
      </c>
      <c r="H75" s="17">
        <f>E75+F75+G75</f>
        <v>7124</v>
      </c>
      <c r="I75" s="10" t="s">
        <v>5194</v>
      </c>
      <c r="J75" s="10" t="s">
        <v>52</v>
      </c>
      <c r="K75" s="9" t="s">
        <v>52</v>
      </c>
      <c r="L75" s="9" t="s">
        <v>52</v>
      </c>
      <c r="M75" s="9" t="s">
        <v>5195</v>
      </c>
      <c r="N75" s="9" t="s">
        <v>52</v>
      </c>
    </row>
    <row r="76" spans="1:14" ht="30" customHeight="1" x14ac:dyDescent="0.3">
      <c r="A76" s="10" t="s">
        <v>345</v>
      </c>
      <c r="B76" s="10" t="s">
        <v>343</v>
      </c>
      <c r="C76" s="10" t="s">
        <v>52</v>
      </c>
      <c r="D76" s="10" t="s">
        <v>344</v>
      </c>
      <c r="E76" s="17">
        <f>일위대가!F486</f>
        <v>0</v>
      </c>
      <c r="F76" s="17">
        <f>일위대가!H486</f>
        <v>82626</v>
      </c>
      <c r="G76" s="17">
        <f>일위대가!J486</f>
        <v>1652</v>
      </c>
      <c r="H76" s="17">
        <f>E76+F76+G76</f>
        <v>84278</v>
      </c>
      <c r="I76" s="10" t="s">
        <v>5200</v>
      </c>
      <c r="J76" s="10" t="s">
        <v>52</v>
      </c>
      <c r="K76" s="9" t="s">
        <v>52</v>
      </c>
      <c r="L76" s="9" t="s">
        <v>52</v>
      </c>
      <c r="M76" s="9" t="s">
        <v>5201</v>
      </c>
      <c r="N76" s="9" t="s">
        <v>52</v>
      </c>
    </row>
    <row r="77" spans="1:14" ht="30" customHeight="1" x14ac:dyDescent="0.3">
      <c r="A77" s="10" t="s">
        <v>347</v>
      </c>
      <c r="B77" s="10" t="s">
        <v>343</v>
      </c>
      <c r="C77" s="10" t="s">
        <v>52</v>
      </c>
      <c r="D77" s="10" t="s">
        <v>65</v>
      </c>
      <c r="E77" s="17">
        <f>일위대가!F492</f>
        <v>0</v>
      </c>
      <c r="F77" s="17">
        <f>일위대가!H492</f>
        <v>8262</v>
      </c>
      <c r="G77" s="17">
        <f>일위대가!J492</f>
        <v>165</v>
      </c>
      <c r="H77" s="17">
        <f>E77+F77+G77</f>
        <v>8427</v>
      </c>
      <c r="I77" s="10" t="s">
        <v>5206</v>
      </c>
      <c r="J77" s="10" t="s">
        <v>52</v>
      </c>
      <c r="K77" s="9" t="s">
        <v>52</v>
      </c>
      <c r="L77" s="9" t="s">
        <v>52</v>
      </c>
      <c r="M77" s="9" t="s">
        <v>5201</v>
      </c>
      <c r="N77" s="9" t="s">
        <v>52</v>
      </c>
    </row>
    <row r="78" spans="1:14" ht="30" customHeight="1" x14ac:dyDescent="0.3">
      <c r="A78" s="10" t="s">
        <v>353</v>
      </c>
      <c r="B78" s="10" t="s">
        <v>351</v>
      </c>
      <c r="C78" s="10" t="s">
        <v>352</v>
      </c>
      <c r="D78" s="10" t="s">
        <v>65</v>
      </c>
      <c r="E78" s="17">
        <f>일위대가!F497</f>
        <v>2640</v>
      </c>
      <c r="F78" s="17">
        <f>일위대가!H497</f>
        <v>5380</v>
      </c>
      <c r="G78" s="17">
        <f>일위대가!J497</f>
        <v>0</v>
      </c>
      <c r="H78" s="17">
        <f>E78+F78+G78</f>
        <v>8020</v>
      </c>
      <c r="I78" s="10" t="s">
        <v>5211</v>
      </c>
      <c r="J78" s="10" t="s">
        <v>52</v>
      </c>
      <c r="K78" s="9" t="s">
        <v>52</v>
      </c>
      <c r="L78" s="9" t="s">
        <v>52</v>
      </c>
      <c r="M78" s="9" t="s">
        <v>5212</v>
      </c>
      <c r="N78" s="9" t="s">
        <v>52</v>
      </c>
    </row>
    <row r="79" spans="1:14" ht="30" customHeight="1" x14ac:dyDescent="0.3">
      <c r="A79" s="10" t="s">
        <v>356</v>
      </c>
      <c r="B79" s="10" t="s">
        <v>351</v>
      </c>
      <c r="C79" s="10" t="s">
        <v>355</v>
      </c>
      <c r="D79" s="10" t="s">
        <v>65</v>
      </c>
      <c r="E79" s="17">
        <f>일위대가!F502</f>
        <v>2574</v>
      </c>
      <c r="F79" s="17">
        <f>일위대가!H502</f>
        <v>5380</v>
      </c>
      <c r="G79" s="17">
        <f>일위대가!J502</f>
        <v>0</v>
      </c>
      <c r="H79" s="17">
        <f>E79+F79+G79</f>
        <v>7954</v>
      </c>
      <c r="I79" s="10" t="s">
        <v>5219</v>
      </c>
      <c r="J79" s="10" t="s">
        <v>52</v>
      </c>
      <c r="K79" s="9" t="s">
        <v>52</v>
      </c>
      <c r="L79" s="9" t="s">
        <v>52</v>
      </c>
      <c r="M79" s="9" t="s">
        <v>5212</v>
      </c>
      <c r="N79" s="9" t="s">
        <v>52</v>
      </c>
    </row>
    <row r="80" spans="1:14" ht="30" customHeight="1" x14ac:dyDescent="0.3">
      <c r="A80" s="10" t="s">
        <v>362</v>
      </c>
      <c r="B80" s="10" t="s">
        <v>360</v>
      </c>
      <c r="C80" s="10" t="s">
        <v>361</v>
      </c>
      <c r="D80" s="10" t="s">
        <v>65</v>
      </c>
      <c r="E80" s="17">
        <f>일위대가!F507</f>
        <v>1367</v>
      </c>
      <c r="F80" s="17">
        <f>일위대가!H507</f>
        <v>2690</v>
      </c>
      <c r="G80" s="17">
        <f>일위대가!J507</f>
        <v>0</v>
      </c>
      <c r="H80" s="17">
        <f>E80+F80+G80</f>
        <v>4057</v>
      </c>
      <c r="I80" s="10" t="s">
        <v>5225</v>
      </c>
      <c r="J80" s="10" t="s">
        <v>52</v>
      </c>
      <c r="K80" s="9" t="s">
        <v>52</v>
      </c>
      <c r="L80" s="9" t="s">
        <v>52</v>
      </c>
      <c r="M80" s="9" t="s">
        <v>5226</v>
      </c>
      <c r="N80" s="9" t="s">
        <v>52</v>
      </c>
    </row>
    <row r="81" spans="1:14" ht="30" customHeight="1" x14ac:dyDescent="0.3">
      <c r="A81" s="10" t="s">
        <v>365</v>
      </c>
      <c r="B81" s="10" t="s">
        <v>360</v>
      </c>
      <c r="C81" s="10" t="s">
        <v>364</v>
      </c>
      <c r="D81" s="10" t="s">
        <v>65</v>
      </c>
      <c r="E81" s="17">
        <f>일위대가!F512</f>
        <v>405</v>
      </c>
      <c r="F81" s="17">
        <f>일위대가!H512</f>
        <v>2690</v>
      </c>
      <c r="G81" s="17">
        <f>일위대가!J512</f>
        <v>0</v>
      </c>
      <c r="H81" s="17">
        <f>E81+F81+G81</f>
        <v>3095</v>
      </c>
      <c r="I81" s="10" t="s">
        <v>5231</v>
      </c>
      <c r="J81" s="10" t="s">
        <v>52</v>
      </c>
      <c r="K81" s="9" t="s">
        <v>52</v>
      </c>
      <c r="L81" s="9" t="s">
        <v>52</v>
      </c>
      <c r="M81" s="9" t="s">
        <v>5226</v>
      </c>
      <c r="N81" s="9" t="s">
        <v>52</v>
      </c>
    </row>
    <row r="82" spans="1:14" ht="30" customHeight="1" x14ac:dyDescent="0.3">
      <c r="A82" s="10" t="s">
        <v>371</v>
      </c>
      <c r="B82" s="10" t="s">
        <v>369</v>
      </c>
      <c r="C82" s="10" t="s">
        <v>370</v>
      </c>
      <c r="D82" s="10" t="s">
        <v>65</v>
      </c>
      <c r="E82" s="17">
        <f>일위대가!F518</f>
        <v>700</v>
      </c>
      <c r="F82" s="17">
        <f>일위대가!H518</f>
        <v>4304</v>
      </c>
      <c r="G82" s="17">
        <f>일위대가!J518</f>
        <v>0</v>
      </c>
      <c r="H82" s="17">
        <f>E82+F82+G82</f>
        <v>5004</v>
      </c>
      <c r="I82" s="10" t="s">
        <v>5237</v>
      </c>
      <c r="J82" s="10" t="s">
        <v>52</v>
      </c>
      <c r="K82" s="9" t="s">
        <v>52</v>
      </c>
      <c r="L82" s="9" t="s">
        <v>52</v>
      </c>
      <c r="M82" s="9" t="s">
        <v>5238</v>
      </c>
      <c r="N82" s="9" t="s">
        <v>52</v>
      </c>
    </row>
    <row r="83" spans="1:14" ht="30" customHeight="1" x14ac:dyDescent="0.3">
      <c r="A83" s="10" t="s">
        <v>377</v>
      </c>
      <c r="B83" s="10" t="s">
        <v>375</v>
      </c>
      <c r="C83" s="10" t="s">
        <v>376</v>
      </c>
      <c r="D83" s="10" t="s">
        <v>76</v>
      </c>
      <c r="E83" s="17">
        <f>일위대가!F523</f>
        <v>0</v>
      </c>
      <c r="F83" s="17">
        <f>일위대가!H523</f>
        <v>13182</v>
      </c>
      <c r="G83" s="17">
        <f>일위대가!J523</f>
        <v>263</v>
      </c>
      <c r="H83" s="17">
        <f>E83+F83+G83</f>
        <v>13445</v>
      </c>
      <c r="I83" s="10" t="s">
        <v>5246</v>
      </c>
      <c r="J83" s="10" t="s">
        <v>52</v>
      </c>
      <c r="K83" s="9" t="s">
        <v>52</v>
      </c>
      <c r="L83" s="9" t="s">
        <v>52</v>
      </c>
      <c r="M83" s="9" t="s">
        <v>5247</v>
      </c>
      <c r="N83" s="9" t="s">
        <v>52</v>
      </c>
    </row>
    <row r="84" spans="1:14" ht="30" customHeight="1" x14ac:dyDescent="0.3">
      <c r="A84" s="10" t="s">
        <v>380</v>
      </c>
      <c r="B84" s="10" t="s">
        <v>375</v>
      </c>
      <c r="C84" s="10" t="s">
        <v>379</v>
      </c>
      <c r="D84" s="10" t="s">
        <v>76</v>
      </c>
      <c r="E84" s="17">
        <f>일위대가!F528</f>
        <v>0</v>
      </c>
      <c r="F84" s="17">
        <f>일위대가!H528</f>
        <v>16949</v>
      </c>
      <c r="G84" s="17">
        <f>일위대가!J528</f>
        <v>338</v>
      </c>
      <c r="H84" s="17">
        <f>E84+F84+G84</f>
        <v>17287</v>
      </c>
      <c r="I84" s="10" t="s">
        <v>5251</v>
      </c>
      <c r="J84" s="10" t="s">
        <v>52</v>
      </c>
      <c r="K84" s="9" t="s">
        <v>52</v>
      </c>
      <c r="L84" s="9" t="s">
        <v>52</v>
      </c>
      <c r="M84" s="9" t="s">
        <v>5247</v>
      </c>
      <c r="N84" s="9" t="s">
        <v>52</v>
      </c>
    </row>
    <row r="85" spans="1:14" ht="30" customHeight="1" x14ac:dyDescent="0.3">
      <c r="A85" s="10" t="s">
        <v>383</v>
      </c>
      <c r="B85" s="10" t="s">
        <v>375</v>
      </c>
      <c r="C85" s="10" t="s">
        <v>382</v>
      </c>
      <c r="D85" s="10" t="s">
        <v>76</v>
      </c>
      <c r="E85" s="17">
        <f>일위대가!F533</f>
        <v>0</v>
      </c>
      <c r="F85" s="17">
        <f>일위대가!H533</f>
        <v>27172</v>
      </c>
      <c r="G85" s="17">
        <f>일위대가!J533</f>
        <v>543</v>
      </c>
      <c r="H85" s="17">
        <f>E85+F85+G85</f>
        <v>27715</v>
      </c>
      <c r="I85" s="10" t="s">
        <v>5255</v>
      </c>
      <c r="J85" s="10" t="s">
        <v>52</v>
      </c>
      <c r="K85" s="9" t="s">
        <v>52</v>
      </c>
      <c r="L85" s="9" t="s">
        <v>52</v>
      </c>
      <c r="M85" s="9" t="s">
        <v>5247</v>
      </c>
      <c r="N85" s="9" t="s">
        <v>52</v>
      </c>
    </row>
    <row r="86" spans="1:14" ht="30" customHeight="1" x14ac:dyDescent="0.3">
      <c r="A86" s="10" t="s">
        <v>386</v>
      </c>
      <c r="B86" s="10" t="s">
        <v>375</v>
      </c>
      <c r="C86" s="10" t="s">
        <v>385</v>
      </c>
      <c r="D86" s="10" t="s">
        <v>76</v>
      </c>
      <c r="E86" s="17">
        <f>일위대가!F538</f>
        <v>0</v>
      </c>
      <c r="F86" s="17">
        <f>일위대가!H538</f>
        <v>34975</v>
      </c>
      <c r="G86" s="17">
        <f>일위대가!J538</f>
        <v>699</v>
      </c>
      <c r="H86" s="17">
        <f>E86+F86+G86</f>
        <v>35674</v>
      </c>
      <c r="I86" s="10" t="s">
        <v>5259</v>
      </c>
      <c r="J86" s="10" t="s">
        <v>52</v>
      </c>
      <c r="K86" s="9" t="s">
        <v>52</v>
      </c>
      <c r="L86" s="9" t="s">
        <v>52</v>
      </c>
      <c r="M86" s="9" t="s">
        <v>5247</v>
      </c>
      <c r="N86" s="9" t="s">
        <v>52</v>
      </c>
    </row>
    <row r="87" spans="1:14" ht="30" customHeight="1" x14ac:dyDescent="0.3">
      <c r="A87" s="10" t="s">
        <v>389</v>
      </c>
      <c r="B87" s="10" t="s">
        <v>375</v>
      </c>
      <c r="C87" s="10" t="s">
        <v>388</v>
      </c>
      <c r="D87" s="10" t="s">
        <v>76</v>
      </c>
      <c r="E87" s="17">
        <f>일위대가!F543</f>
        <v>0</v>
      </c>
      <c r="F87" s="17">
        <f>일위대가!H543</f>
        <v>43046</v>
      </c>
      <c r="G87" s="17">
        <f>일위대가!J543</f>
        <v>860</v>
      </c>
      <c r="H87" s="17">
        <f>E87+F87+G87</f>
        <v>43906</v>
      </c>
      <c r="I87" s="10" t="s">
        <v>5263</v>
      </c>
      <c r="J87" s="10" t="s">
        <v>52</v>
      </c>
      <c r="K87" s="9" t="s">
        <v>52</v>
      </c>
      <c r="L87" s="9" t="s">
        <v>52</v>
      </c>
      <c r="M87" s="9" t="s">
        <v>5247</v>
      </c>
      <c r="N87" s="9" t="s">
        <v>52</v>
      </c>
    </row>
    <row r="88" spans="1:14" ht="30" customHeight="1" x14ac:dyDescent="0.3">
      <c r="A88" s="10" t="s">
        <v>395</v>
      </c>
      <c r="B88" s="10" t="s">
        <v>393</v>
      </c>
      <c r="C88" s="10" t="s">
        <v>394</v>
      </c>
      <c r="D88" s="10" t="s">
        <v>98</v>
      </c>
      <c r="E88" s="17">
        <f>일위대가!F549</f>
        <v>0</v>
      </c>
      <c r="F88" s="17">
        <f>일위대가!H549</f>
        <v>16572</v>
      </c>
      <c r="G88" s="17">
        <f>일위대가!J549</f>
        <v>331</v>
      </c>
      <c r="H88" s="17">
        <f>E88+F88+G88</f>
        <v>16903</v>
      </c>
      <c r="I88" s="10" t="s">
        <v>5267</v>
      </c>
      <c r="J88" s="10" t="s">
        <v>52</v>
      </c>
      <c r="K88" s="9" t="s">
        <v>52</v>
      </c>
      <c r="L88" s="9" t="s">
        <v>52</v>
      </c>
      <c r="M88" s="9" t="s">
        <v>5268</v>
      </c>
      <c r="N88" s="9" t="s">
        <v>52</v>
      </c>
    </row>
    <row r="89" spans="1:14" ht="30" customHeight="1" x14ac:dyDescent="0.3">
      <c r="A89" s="10" t="s">
        <v>398</v>
      </c>
      <c r="B89" s="10" t="s">
        <v>393</v>
      </c>
      <c r="C89" s="10" t="s">
        <v>397</v>
      </c>
      <c r="D89" s="10" t="s">
        <v>98</v>
      </c>
      <c r="E89" s="17">
        <f>일위대가!F555</f>
        <v>0</v>
      </c>
      <c r="F89" s="17">
        <f>일위대가!H555</f>
        <v>15066</v>
      </c>
      <c r="G89" s="17">
        <f>일위대가!J555</f>
        <v>301</v>
      </c>
      <c r="H89" s="17">
        <f>E89+F89+G89</f>
        <v>15367</v>
      </c>
      <c r="I89" s="10" t="s">
        <v>5274</v>
      </c>
      <c r="J89" s="10" t="s">
        <v>52</v>
      </c>
      <c r="K89" s="9" t="s">
        <v>52</v>
      </c>
      <c r="L89" s="9" t="s">
        <v>52</v>
      </c>
      <c r="M89" s="9" t="s">
        <v>5268</v>
      </c>
      <c r="N89" s="9" t="s">
        <v>52</v>
      </c>
    </row>
    <row r="90" spans="1:14" ht="30" customHeight="1" x14ac:dyDescent="0.3">
      <c r="A90" s="10" t="s">
        <v>401</v>
      </c>
      <c r="B90" s="10" t="s">
        <v>393</v>
      </c>
      <c r="C90" s="10" t="s">
        <v>400</v>
      </c>
      <c r="D90" s="10" t="s">
        <v>98</v>
      </c>
      <c r="E90" s="17">
        <f>일위대가!F561</f>
        <v>0</v>
      </c>
      <c r="F90" s="17">
        <f>일위대가!H561</f>
        <v>13559</v>
      </c>
      <c r="G90" s="17">
        <f>일위대가!J561</f>
        <v>271</v>
      </c>
      <c r="H90" s="17">
        <f>E90+F90+G90</f>
        <v>13830</v>
      </c>
      <c r="I90" s="10" t="s">
        <v>5280</v>
      </c>
      <c r="J90" s="10" t="s">
        <v>52</v>
      </c>
      <c r="K90" s="9" t="s">
        <v>52</v>
      </c>
      <c r="L90" s="9" t="s">
        <v>52</v>
      </c>
      <c r="M90" s="9" t="s">
        <v>5268</v>
      </c>
      <c r="N90" s="9" t="s">
        <v>52</v>
      </c>
    </row>
    <row r="91" spans="1:14" ht="30" customHeight="1" x14ac:dyDescent="0.3">
      <c r="A91" s="10" t="s">
        <v>404</v>
      </c>
      <c r="B91" s="10" t="s">
        <v>393</v>
      </c>
      <c r="C91" s="10" t="s">
        <v>403</v>
      </c>
      <c r="D91" s="10" t="s">
        <v>98</v>
      </c>
      <c r="E91" s="17">
        <f>일위대가!F567</f>
        <v>0</v>
      </c>
      <c r="F91" s="17">
        <f>일위대가!H567</f>
        <v>18348</v>
      </c>
      <c r="G91" s="17">
        <f>일위대가!J567</f>
        <v>366</v>
      </c>
      <c r="H91" s="17">
        <f>E91+F91+G91</f>
        <v>18714</v>
      </c>
      <c r="I91" s="10" t="s">
        <v>5285</v>
      </c>
      <c r="J91" s="10" t="s">
        <v>52</v>
      </c>
      <c r="K91" s="9" t="s">
        <v>52</v>
      </c>
      <c r="L91" s="9" t="s">
        <v>52</v>
      </c>
      <c r="M91" s="9" t="s">
        <v>5268</v>
      </c>
      <c r="N91" s="9" t="s">
        <v>52</v>
      </c>
    </row>
    <row r="92" spans="1:14" ht="30" customHeight="1" x14ac:dyDescent="0.3">
      <c r="A92" s="10" t="s">
        <v>407</v>
      </c>
      <c r="B92" s="10" t="s">
        <v>393</v>
      </c>
      <c r="C92" s="10" t="s">
        <v>406</v>
      </c>
      <c r="D92" s="10" t="s">
        <v>98</v>
      </c>
      <c r="E92" s="17">
        <f>일위대가!F573</f>
        <v>0</v>
      </c>
      <c r="F92" s="17">
        <f>일위대가!H573</f>
        <v>16680</v>
      </c>
      <c r="G92" s="17">
        <f>일위대가!J573</f>
        <v>333</v>
      </c>
      <c r="H92" s="17">
        <f>E92+F92+G92</f>
        <v>17013</v>
      </c>
      <c r="I92" s="10" t="s">
        <v>5290</v>
      </c>
      <c r="J92" s="10" t="s">
        <v>52</v>
      </c>
      <c r="K92" s="9" t="s">
        <v>52</v>
      </c>
      <c r="L92" s="9" t="s">
        <v>52</v>
      </c>
      <c r="M92" s="9" t="s">
        <v>5268</v>
      </c>
      <c r="N92" s="9" t="s">
        <v>52</v>
      </c>
    </row>
    <row r="93" spans="1:14" ht="30" customHeight="1" x14ac:dyDescent="0.3">
      <c r="A93" s="10" t="s">
        <v>410</v>
      </c>
      <c r="B93" s="10" t="s">
        <v>393</v>
      </c>
      <c r="C93" s="10" t="s">
        <v>409</v>
      </c>
      <c r="D93" s="10" t="s">
        <v>98</v>
      </c>
      <c r="E93" s="17">
        <f>일위대가!F579</f>
        <v>0</v>
      </c>
      <c r="F93" s="17">
        <f>일위대가!H579</f>
        <v>15012</v>
      </c>
      <c r="G93" s="17">
        <f>일위대가!J579</f>
        <v>300</v>
      </c>
      <c r="H93" s="17">
        <f>E93+F93+G93</f>
        <v>15312</v>
      </c>
      <c r="I93" s="10" t="s">
        <v>5295</v>
      </c>
      <c r="J93" s="10" t="s">
        <v>52</v>
      </c>
      <c r="K93" s="9" t="s">
        <v>52</v>
      </c>
      <c r="L93" s="9" t="s">
        <v>52</v>
      </c>
      <c r="M93" s="9" t="s">
        <v>5268</v>
      </c>
      <c r="N93" s="9" t="s">
        <v>52</v>
      </c>
    </row>
    <row r="94" spans="1:14" ht="30" customHeight="1" x14ac:dyDescent="0.3">
      <c r="A94" s="10" t="s">
        <v>413</v>
      </c>
      <c r="B94" s="10" t="s">
        <v>393</v>
      </c>
      <c r="C94" s="10" t="s">
        <v>412</v>
      </c>
      <c r="D94" s="10" t="s">
        <v>98</v>
      </c>
      <c r="E94" s="17">
        <f>일위대가!F585</f>
        <v>0</v>
      </c>
      <c r="F94" s="17">
        <f>일위대가!H585</f>
        <v>18940</v>
      </c>
      <c r="G94" s="17">
        <f>일위대가!J585</f>
        <v>378</v>
      </c>
      <c r="H94" s="17">
        <f>E94+F94+G94</f>
        <v>19318</v>
      </c>
      <c r="I94" s="10" t="s">
        <v>5300</v>
      </c>
      <c r="J94" s="10" t="s">
        <v>52</v>
      </c>
      <c r="K94" s="9" t="s">
        <v>52</v>
      </c>
      <c r="L94" s="9" t="s">
        <v>52</v>
      </c>
      <c r="M94" s="9" t="s">
        <v>5268</v>
      </c>
      <c r="N94" s="9" t="s">
        <v>52</v>
      </c>
    </row>
    <row r="95" spans="1:14" ht="30" customHeight="1" x14ac:dyDescent="0.3">
      <c r="A95" s="10" t="s">
        <v>416</v>
      </c>
      <c r="B95" s="10" t="s">
        <v>393</v>
      </c>
      <c r="C95" s="10" t="s">
        <v>415</v>
      </c>
      <c r="D95" s="10" t="s">
        <v>98</v>
      </c>
      <c r="E95" s="17">
        <f>일위대가!F591</f>
        <v>0</v>
      </c>
      <c r="F95" s="17">
        <f>일위대가!H591</f>
        <v>17218</v>
      </c>
      <c r="G95" s="17">
        <f>일위대가!J591</f>
        <v>344</v>
      </c>
      <c r="H95" s="17">
        <f>E95+F95+G95</f>
        <v>17562</v>
      </c>
      <c r="I95" s="10" t="s">
        <v>5305</v>
      </c>
      <c r="J95" s="10" t="s">
        <v>52</v>
      </c>
      <c r="K95" s="9" t="s">
        <v>52</v>
      </c>
      <c r="L95" s="9" t="s">
        <v>52</v>
      </c>
      <c r="M95" s="9" t="s">
        <v>5268</v>
      </c>
      <c r="N95" s="9" t="s">
        <v>52</v>
      </c>
    </row>
    <row r="96" spans="1:14" ht="30" customHeight="1" x14ac:dyDescent="0.3">
      <c r="A96" s="10" t="s">
        <v>419</v>
      </c>
      <c r="B96" s="10" t="s">
        <v>393</v>
      </c>
      <c r="C96" s="10" t="s">
        <v>418</v>
      </c>
      <c r="D96" s="10" t="s">
        <v>98</v>
      </c>
      <c r="E96" s="17">
        <f>일위대가!F597</f>
        <v>0</v>
      </c>
      <c r="F96" s="17">
        <f>일위대가!H597</f>
        <v>15496</v>
      </c>
      <c r="G96" s="17">
        <f>일위대가!J597</f>
        <v>309</v>
      </c>
      <c r="H96" s="17">
        <f>E96+F96+G96</f>
        <v>15805</v>
      </c>
      <c r="I96" s="10" t="s">
        <v>5310</v>
      </c>
      <c r="J96" s="10" t="s">
        <v>52</v>
      </c>
      <c r="K96" s="9" t="s">
        <v>52</v>
      </c>
      <c r="L96" s="9" t="s">
        <v>52</v>
      </c>
      <c r="M96" s="9" t="s">
        <v>5268</v>
      </c>
      <c r="N96" s="9" t="s">
        <v>52</v>
      </c>
    </row>
    <row r="97" spans="1:14" ht="30" customHeight="1" x14ac:dyDescent="0.3">
      <c r="A97" s="10" t="s">
        <v>422</v>
      </c>
      <c r="B97" s="10" t="s">
        <v>393</v>
      </c>
      <c r="C97" s="10" t="s">
        <v>421</v>
      </c>
      <c r="D97" s="10" t="s">
        <v>98</v>
      </c>
      <c r="E97" s="17">
        <f>일위대가!F603</f>
        <v>0</v>
      </c>
      <c r="F97" s="17">
        <f>일위대가!H603</f>
        <v>20715</v>
      </c>
      <c r="G97" s="17">
        <f>일위대가!J603</f>
        <v>414</v>
      </c>
      <c r="H97" s="17">
        <f>E97+F97+G97</f>
        <v>21129</v>
      </c>
      <c r="I97" s="10" t="s">
        <v>5315</v>
      </c>
      <c r="J97" s="10" t="s">
        <v>52</v>
      </c>
      <c r="K97" s="9" t="s">
        <v>52</v>
      </c>
      <c r="L97" s="9" t="s">
        <v>52</v>
      </c>
      <c r="M97" s="9" t="s">
        <v>5268</v>
      </c>
      <c r="N97" s="9" t="s">
        <v>52</v>
      </c>
    </row>
    <row r="98" spans="1:14" ht="30" customHeight="1" x14ac:dyDescent="0.3">
      <c r="A98" s="10" t="s">
        <v>425</v>
      </c>
      <c r="B98" s="10" t="s">
        <v>393</v>
      </c>
      <c r="C98" s="10" t="s">
        <v>424</v>
      </c>
      <c r="D98" s="10" t="s">
        <v>98</v>
      </c>
      <c r="E98" s="17">
        <f>일위대가!F609</f>
        <v>0</v>
      </c>
      <c r="F98" s="17">
        <f>일위대가!H609</f>
        <v>18832</v>
      </c>
      <c r="G98" s="17">
        <f>일위대가!J609</f>
        <v>376</v>
      </c>
      <c r="H98" s="17">
        <f>E98+F98+G98</f>
        <v>19208</v>
      </c>
      <c r="I98" s="10" t="s">
        <v>5320</v>
      </c>
      <c r="J98" s="10" t="s">
        <v>52</v>
      </c>
      <c r="K98" s="9" t="s">
        <v>52</v>
      </c>
      <c r="L98" s="9" t="s">
        <v>52</v>
      </c>
      <c r="M98" s="9" t="s">
        <v>5268</v>
      </c>
      <c r="N98" s="9" t="s">
        <v>52</v>
      </c>
    </row>
    <row r="99" spans="1:14" ht="30" customHeight="1" x14ac:dyDescent="0.3">
      <c r="A99" s="10" t="s">
        <v>428</v>
      </c>
      <c r="B99" s="10" t="s">
        <v>393</v>
      </c>
      <c r="C99" s="10" t="s">
        <v>427</v>
      </c>
      <c r="D99" s="10" t="s">
        <v>98</v>
      </c>
      <c r="E99" s="17">
        <f>일위대가!F615</f>
        <v>0</v>
      </c>
      <c r="F99" s="17">
        <f>일위대가!H615</f>
        <v>16949</v>
      </c>
      <c r="G99" s="17">
        <f>일위대가!J615</f>
        <v>338</v>
      </c>
      <c r="H99" s="17">
        <f>E99+F99+G99</f>
        <v>17287</v>
      </c>
      <c r="I99" s="10" t="s">
        <v>5325</v>
      </c>
      <c r="J99" s="10" t="s">
        <v>52</v>
      </c>
      <c r="K99" s="9" t="s">
        <v>52</v>
      </c>
      <c r="L99" s="9" t="s">
        <v>52</v>
      </c>
      <c r="M99" s="9" t="s">
        <v>5268</v>
      </c>
      <c r="N99" s="9" t="s">
        <v>52</v>
      </c>
    </row>
    <row r="100" spans="1:14" ht="30" customHeight="1" x14ac:dyDescent="0.3">
      <c r="A100" s="10" t="s">
        <v>434</v>
      </c>
      <c r="B100" s="10" t="s">
        <v>432</v>
      </c>
      <c r="C100" s="10" t="s">
        <v>433</v>
      </c>
      <c r="D100" s="10" t="s">
        <v>76</v>
      </c>
      <c r="E100" s="17">
        <f>일위대가!F620</f>
        <v>0</v>
      </c>
      <c r="F100" s="17">
        <f>일위대가!H620</f>
        <v>37665</v>
      </c>
      <c r="G100" s="17">
        <f>일위대가!J620</f>
        <v>753</v>
      </c>
      <c r="H100" s="17">
        <f>E100+F100+G100</f>
        <v>38418</v>
      </c>
      <c r="I100" s="10" t="s">
        <v>5330</v>
      </c>
      <c r="J100" s="10" t="s">
        <v>52</v>
      </c>
      <c r="K100" s="9" t="s">
        <v>52</v>
      </c>
      <c r="L100" s="9" t="s">
        <v>52</v>
      </c>
      <c r="M100" s="9" t="s">
        <v>5331</v>
      </c>
      <c r="N100" s="9" t="s">
        <v>52</v>
      </c>
    </row>
    <row r="101" spans="1:14" ht="30" customHeight="1" x14ac:dyDescent="0.3">
      <c r="A101" s="10" t="s">
        <v>437</v>
      </c>
      <c r="B101" s="10" t="s">
        <v>432</v>
      </c>
      <c r="C101" s="10" t="s">
        <v>436</v>
      </c>
      <c r="D101" s="10" t="s">
        <v>76</v>
      </c>
      <c r="E101" s="17">
        <f>일위대가!F625</f>
        <v>0</v>
      </c>
      <c r="F101" s="17">
        <f>일위대가!H625</f>
        <v>39010</v>
      </c>
      <c r="G101" s="17">
        <f>일위대가!J625</f>
        <v>780</v>
      </c>
      <c r="H101" s="17">
        <f>E101+F101+G101</f>
        <v>39790</v>
      </c>
      <c r="I101" s="10" t="s">
        <v>5335</v>
      </c>
      <c r="J101" s="10" t="s">
        <v>52</v>
      </c>
      <c r="K101" s="9" t="s">
        <v>52</v>
      </c>
      <c r="L101" s="9" t="s">
        <v>52</v>
      </c>
      <c r="M101" s="9" t="s">
        <v>5331</v>
      </c>
      <c r="N101" s="9" t="s">
        <v>52</v>
      </c>
    </row>
    <row r="102" spans="1:14" ht="30" customHeight="1" x14ac:dyDescent="0.3">
      <c r="A102" s="10" t="s">
        <v>443</v>
      </c>
      <c r="B102" s="10" t="s">
        <v>441</v>
      </c>
      <c r="C102" s="10" t="s">
        <v>442</v>
      </c>
      <c r="D102" s="10" t="s">
        <v>76</v>
      </c>
      <c r="E102" s="17">
        <f>일위대가!F629</f>
        <v>0</v>
      </c>
      <c r="F102" s="17">
        <f>일위대가!H629</f>
        <v>21523</v>
      </c>
      <c r="G102" s="17">
        <f>일위대가!J629</f>
        <v>0</v>
      </c>
      <c r="H102" s="17">
        <f>E102+F102+G102</f>
        <v>21523</v>
      </c>
      <c r="I102" s="10" t="s">
        <v>5339</v>
      </c>
      <c r="J102" s="10" t="s">
        <v>52</v>
      </c>
      <c r="K102" s="9" t="s">
        <v>52</v>
      </c>
      <c r="L102" s="9" t="s">
        <v>52</v>
      </c>
      <c r="M102" s="9" t="s">
        <v>5340</v>
      </c>
      <c r="N102" s="9" t="s">
        <v>52</v>
      </c>
    </row>
    <row r="103" spans="1:14" ht="30" customHeight="1" x14ac:dyDescent="0.3">
      <c r="A103" s="10" t="s">
        <v>449</v>
      </c>
      <c r="B103" s="10" t="s">
        <v>447</v>
      </c>
      <c r="C103" s="10" t="s">
        <v>448</v>
      </c>
      <c r="D103" s="10" t="s">
        <v>98</v>
      </c>
      <c r="E103" s="17">
        <f>일위대가!F634</f>
        <v>0</v>
      </c>
      <c r="F103" s="17">
        <f>일위대가!H634</f>
        <v>53807</v>
      </c>
      <c r="G103" s="17">
        <f>일위대가!J634</f>
        <v>1076</v>
      </c>
      <c r="H103" s="17">
        <f>E103+F103+G103</f>
        <v>54883</v>
      </c>
      <c r="I103" s="10" t="s">
        <v>5343</v>
      </c>
      <c r="J103" s="10" t="s">
        <v>52</v>
      </c>
      <c r="K103" s="9" t="s">
        <v>52</v>
      </c>
      <c r="L103" s="9" t="s">
        <v>52</v>
      </c>
      <c r="M103" s="9" t="s">
        <v>5344</v>
      </c>
      <c r="N103" s="9" t="s">
        <v>52</v>
      </c>
    </row>
    <row r="104" spans="1:14" ht="30" customHeight="1" x14ac:dyDescent="0.3">
      <c r="A104" s="10" t="s">
        <v>454</v>
      </c>
      <c r="B104" s="10" t="s">
        <v>451</v>
      </c>
      <c r="C104" s="10" t="s">
        <v>452</v>
      </c>
      <c r="D104" s="10" t="s">
        <v>453</v>
      </c>
      <c r="E104" s="17">
        <f>일위대가!F638</f>
        <v>0</v>
      </c>
      <c r="F104" s="17">
        <f>일위대가!H638</f>
        <v>13451</v>
      </c>
      <c r="G104" s="17">
        <f>일위대가!J638</f>
        <v>0</v>
      </c>
      <c r="H104" s="17">
        <f>E104+F104+G104</f>
        <v>13451</v>
      </c>
      <c r="I104" s="10" t="s">
        <v>5349</v>
      </c>
      <c r="J104" s="10" t="s">
        <v>52</v>
      </c>
      <c r="K104" s="9" t="s">
        <v>52</v>
      </c>
      <c r="L104" s="9" t="s">
        <v>52</v>
      </c>
      <c r="M104" s="9" t="s">
        <v>5344</v>
      </c>
      <c r="N104" s="9" t="s">
        <v>52</v>
      </c>
    </row>
    <row r="105" spans="1:14" ht="30" customHeight="1" x14ac:dyDescent="0.3">
      <c r="A105" s="10" t="s">
        <v>457</v>
      </c>
      <c r="B105" s="10" t="s">
        <v>451</v>
      </c>
      <c r="C105" s="10" t="s">
        <v>456</v>
      </c>
      <c r="D105" s="10" t="s">
        <v>453</v>
      </c>
      <c r="E105" s="17">
        <f>일위대가!F642</f>
        <v>0</v>
      </c>
      <c r="F105" s="17">
        <f>일위대가!H642</f>
        <v>18832</v>
      </c>
      <c r="G105" s="17">
        <f>일위대가!J642</f>
        <v>0</v>
      </c>
      <c r="H105" s="17">
        <f>E105+F105+G105</f>
        <v>18832</v>
      </c>
      <c r="I105" s="10" t="s">
        <v>5352</v>
      </c>
      <c r="J105" s="10" t="s">
        <v>52</v>
      </c>
      <c r="K105" s="9" t="s">
        <v>52</v>
      </c>
      <c r="L105" s="9" t="s">
        <v>52</v>
      </c>
      <c r="M105" s="9" t="s">
        <v>5344</v>
      </c>
      <c r="N105" s="9" t="s">
        <v>52</v>
      </c>
    </row>
    <row r="106" spans="1:14" ht="30" customHeight="1" x14ac:dyDescent="0.3">
      <c r="A106" s="10" t="s">
        <v>465</v>
      </c>
      <c r="B106" s="10" t="s">
        <v>463</v>
      </c>
      <c r="C106" s="10" t="s">
        <v>464</v>
      </c>
      <c r="D106" s="10" t="s">
        <v>65</v>
      </c>
      <c r="E106" s="17">
        <f>일위대가!F647</f>
        <v>770</v>
      </c>
      <c r="F106" s="17">
        <f>일위대가!H647</f>
        <v>307</v>
      </c>
      <c r="G106" s="17">
        <f>일위대가!J647</f>
        <v>0</v>
      </c>
      <c r="H106" s="17">
        <f>E106+F106+G106</f>
        <v>1077</v>
      </c>
      <c r="I106" s="10" t="s">
        <v>5355</v>
      </c>
      <c r="J106" s="10" t="s">
        <v>52</v>
      </c>
      <c r="K106" s="9" t="s">
        <v>52</v>
      </c>
      <c r="L106" s="9" t="s">
        <v>52</v>
      </c>
      <c r="M106" s="9" t="s">
        <v>5356</v>
      </c>
      <c r="N106" s="9" t="s">
        <v>52</v>
      </c>
    </row>
    <row r="107" spans="1:14" ht="30" customHeight="1" x14ac:dyDescent="0.3">
      <c r="A107" s="10" t="s">
        <v>468</v>
      </c>
      <c r="B107" s="10" t="s">
        <v>463</v>
      </c>
      <c r="C107" s="10" t="s">
        <v>467</v>
      </c>
      <c r="D107" s="10" t="s">
        <v>65</v>
      </c>
      <c r="E107" s="17">
        <f>일위대가!F651</f>
        <v>0</v>
      </c>
      <c r="F107" s="17">
        <f>일위대가!H651</f>
        <v>614</v>
      </c>
      <c r="G107" s="17">
        <f>일위대가!J651</f>
        <v>0</v>
      </c>
      <c r="H107" s="17">
        <f>E107+F107+G107</f>
        <v>614</v>
      </c>
      <c r="I107" s="10" t="s">
        <v>5363</v>
      </c>
      <c r="J107" s="10" t="s">
        <v>52</v>
      </c>
      <c r="K107" s="9" t="s">
        <v>52</v>
      </c>
      <c r="L107" s="9" t="s">
        <v>52</v>
      </c>
      <c r="M107" s="9" t="s">
        <v>5356</v>
      </c>
      <c r="N107" s="9" t="s">
        <v>52</v>
      </c>
    </row>
    <row r="108" spans="1:14" ht="30" customHeight="1" x14ac:dyDescent="0.3">
      <c r="A108" s="10" t="s">
        <v>472</v>
      </c>
      <c r="B108" s="10" t="s">
        <v>470</v>
      </c>
      <c r="C108" s="10" t="s">
        <v>471</v>
      </c>
      <c r="D108" s="10" t="s">
        <v>65</v>
      </c>
      <c r="E108" s="17">
        <f>일위대가!F657</f>
        <v>961</v>
      </c>
      <c r="F108" s="17">
        <f>일위대가!H657</f>
        <v>1536</v>
      </c>
      <c r="G108" s="17">
        <f>일위대가!J657</f>
        <v>0</v>
      </c>
      <c r="H108" s="17">
        <f>E108+F108+G108</f>
        <v>2497</v>
      </c>
      <c r="I108" s="10" t="s">
        <v>5366</v>
      </c>
      <c r="J108" s="10" t="s">
        <v>52</v>
      </c>
      <c r="K108" s="9" t="s">
        <v>52</v>
      </c>
      <c r="L108" s="9" t="s">
        <v>52</v>
      </c>
      <c r="M108" s="9" t="s">
        <v>5356</v>
      </c>
      <c r="N108" s="9" t="s">
        <v>52</v>
      </c>
    </row>
    <row r="109" spans="1:14" ht="30" customHeight="1" x14ac:dyDescent="0.3">
      <c r="A109" s="10" t="s">
        <v>476</v>
      </c>
      <c r="B109" s="10" t="s">
        <v>474</v>
      </c>
      <c r="C109" s="10" t="s">
        <v>475</v>
      </c>
      <c r="D109" s="10" t="s">
        <v>65</v>
      </c>
      <c r="E109" s="17">
        <f>일위대가!F662</f>
        <v>9000</v>
      </c>
      <c r="F109" s="17">
        <f>일위대가!H662</f>
        <v>307</v>
      </c>
      <c r="G109" s="17">
        <f>일위대가!J662</f>
        <v>0</v>
      </c>
      <c r="H109" s="17">
        <f>E109+F109+G109</f>
        <v>9307</v>
      </c>
      <c r="I109" s="10" t="s">
        <v>5376</v>
      </c>
      <c r="J109" s="10" t="s">
        <v>52</v>
      </c>
      <c r="K109" s="9" t="s">
        <v>52</v>
      </c>
      <c r="L109" s="9" t="s">
        <v>52</v>
      </c>
      <c r="M109" s="9" t="s">
        <v>5356</v>
      </c>
      <c r="N109" s="9" t="s">
        <v>52</v>
      </c>
    </row>
    <row r="110" spans="1:14" ht="30" customHeight="1" x14ac:dyDescent="0.3">
      <c r="A110" s="10" t="s">
        <v>480</v>
      </c>
      <c r="B110" s="10" t="s">
        <v>478</v>
      </c>
      <c r="C110" s="10" t="s">
        <v>479</v>
      </c>
      <c r="D110" s="10" t="s">
        <v>65</v>
      </c>
      <c r="E110" s="17">
        <f>일위대가!F668</f>
        <v>3187</v>
      </c>
      <c r="F110" s="17">
        <f>일위대가!H668</f>
        <v>7278</v>
      </c>
      <c r="G110" s="17">
        <f>일위대가!J668</f>
        <v>0</v>
      </c>
      <c r="H110" s="17">
        <f>E110+F110+G110</f>
        <v>10465</v>
      </c>
      <c r="I110" s="10" t="s">
        <v>5383</v>
      </c>
      <c r="J110" s="10" t="s">
        <v>52</v>
      </c>
      <c r="K110" s="9" t="s">
        <v>52</v>
      </c>
      <c r="L110" s="9" t="s">
        <v>52</v>
      </c>
      <c r="M110" s="9" t="s">
        <v>5356</v>
      </c>
      <c r="N110" s="9" t="s">
        <v>52</v>
      </c>
    </row>
    <row r="111" spans="1:14" ht="30" customHeight="1" x14ac:dyDescent="0.3">
      <c r="A111" s="10" t="s">
        <v>486</v>
      </c>
      <c r="B111" s="10" t="s">
        <v>484</v>
      </c>
      <c r="C111" s="10" t="s">
        <v>485</v>
      </c>
      <c r="D111" s="10" t="s">
        <v>65</v>
      </c>
      <c r="E111" s="17">
        <f>일위대가!F672</f>
        <v>0</v>
      </c>
      <c r="F111" s="17">
        <f>일위대가!H672</f>
        <v>23050</v>
      </c>
      <c r="G111" s="17">
        <f>일위대가!J672</f>
        <v>0</v>
      </c>
      <c r="H111" s="17">
        <f>E111+F111+G111</f>
        <v>23050</v>
      </c>
      <c r="I111" s="10" t="s">
        <v>5394</v>
      </c>
      <c r="J111" s="10" t="s">
        <v>52</v>
      </c>
      <c r="K111" s="9" t="s">
        <v>52</v>
      </c>
      <c r="L111" s="9" t="s">
        <v>52</v>
      </c>
      <c r="M111" s="9" t="s">
        <v>5395</v>
      </c>
      <c r="N111" s="9" t="s">
        <v>52</v>
      </c>
    </row>
    <row r="112" spans="1:14" ht="30" customHeight="1" x14ac:dyDescent="0.3">
      <c r="A112" s="10" t="s">
        <v>489</v>
      </c>
      <c r="B112" s="10" t="s">
        <v>484</v>
      </c>
      <c r="C112" s="10" t="s">
        <v>488</v>
      </c>
      <c r="D112" s="10" t="s">
        <v>65</v>
      </c>
      <c r="E112" s="17">
        <f>일위대가!F676</f>
        <v>0</v>
      </c>
      <c r="F112" s="17">
        <f>일위대가!H676</f>
        <v>10756</v>
      </c>
      <c r="G112" s="17">
        <f>일위대가!J676</f>
        <v>0</v>
      </c>
      <c r="H112" s="17">
        <f>E112+F112+G112</f>
        <v>10756</v>
      </c>
      <c r="I112" s="10" t="s">
        <v>5398</v>
      </c>
      <c r="J112" s="10" t="s">
        <v>52</v>
      </c>
      <c r="K112" s="9" t="s">
        <v>52</v>
      </c>
      <c r="L112" s="9" t="s">
        <v>52</v>
      </c>
      <c r="M112" s="9" t="s">
        <v>5395</v>
      </c>
      <c r="N112" s="9" t="s">
        <v>52</v>
      </c>
    </row>
    <row r="113" spans="1:14" ht="30" customHeight="1" x14ac:dyDescent="0.3">
      <c r="A113" s="10" t="s">
        <v>492</v>
      </c>
      <c r="B113" s="10" t="s">
        <v>484</v>
      </c>
      <c r="C113" s="10" t="s">
        <v>491</v>
      </c>
      <c r="D113" s="10" t="s">
        <v>65</v>
      </c>
      <c r="E113" s="17">
        <f>일위대가!F680</f>
        <v>0</v>
      </c>
      <c r="F113" s="17">
        <f>일위대가!H680</f>
        <v>23050</v>
      </c>
      <c r="G113" s="17">
        <f>일위대가!J680</f>
        <v>0</v>
      </c>
      <c r="H113" s="17">
        <f>E113+F113+G113</f>
        <v>23050</v>
      </c>
      <c r="I113" s="10" t="s">
        <v>5401</v>
      </c>
      <c r="J113" s="10" t="s">
        <v>52</v>
      </c>
      <c r="K113" s="9" t="s">
        <v>52</v>
      </c>
      <c r="L113" s="9" t="s">
        <v>52</v>
      </c>
      <c r="M113" s="9" t="s">
        <v>5395</v>
      </c>
      <c r="N113" s="9" t="s">
        <v>52</v>
      </c>
    </row>
    <row r="114" spans="1:14" ht="30" customHeight="1" x14ac:dyDescent="0.3">
      <c r="A114" s="10" t="s">
        <v>495</v>
      </c>
      <c r="B114" s="10" t="s">
        <v>484</v>
      </c>
      <c r="C114" s="10" t="s">
        <v>494</v>
      </c>
      <c r="D114" s="10" t="s">
        <v>65</v>
      </c>
      <c r="E114" s="17">
        <f>일위대가!F684</f>
        <v>0</v>
      </c>
      <c r="F114" s="17">
        <f>일위대가!H684</f>
        <v>10756</v>
      </c>
      <c r="G114" s="17">
        <f>일위대가!J684</f>
        <v>0</v>
      </c>
      <c r="H114" s="17">
        <f>E114+F114+G114</f>
        <v>10756</v>
      </c>
      <c r="I114" s="10" t="s">
        <v>5404</v>
      </c>
      <c r="J114" s="10" t="s">
        <v>52</v>
      </c>
      <c r="K114" s="9" t="s">
        <v>52</v>
      </c>
      <c r="L114" s="9" t="s">
        <v>52</v>
      </c>
      <c r="M114" s="9" t="s">
        <v>5395</v>
      </c>
      <c r="N114" s="9" t="s">
        <v>52</v>
      </c>
    </row>
    <row r="115" spans="1:14" ht="30" customHeight="1" x14ac:dyDescent="0.3">
      <c r="A115" s="10" t="s">
        <v>498</v>
      </c>
      <c r="B115" s="10" t="s">
        <v>484</v>
      </c>
      <c r="C115" s="10" t="s">
        <v>497</v>
      </c>
      <c r="D115" s="10" t="s">
        <v>65</v>
      </c>
      <c r="E115" s="17">
        <f>일위대가!F688</f>
        <v>0</v>
      </c>
      <c r="F115" s="17">
        <f>일위대가!H688</f>
        <v>10756</v>
      </c>
      <c r="G115" s="17">
        <f>일위대가!J688</f>
        <v>0</v>
      </c>
      <c r="H115" s="17">
        <f>E115+F115+G115</f>
        <v>10756</v>
      </c>
      <c r="I115" s="10" t="s">
        <v>5407</v>
      </c>
      <c r="J115" s="10" t="s">
        <v>52</v>
      </c>
      <c r="K115" s="9" t="s">
        <v>52</v>
      </c>
      <c r="L115" s="9" t="s">
        <v>52</v>
      </c>
      <c r="M115" s="9" t="s">
        <v>5395</v>
      </c>
      <c r="N115" s="9" t="s">
        <v>52</v>
      </c>
    </row>
    <row r="116" spans="1:14" ht="30" customHeight="1" x14ac:dyDescent="0.3">
      <c r="A116" s="10" t="s">
        <v>505</v>
      </c>
      <c r="B116" s="10" t="s">
        <v>502</v>
      </c>
      <c r="C116" s="10" t="s">
        <v>503</v>
      </c>
      <c r="D116" s="10" t="s">
        <v>504</v>
      </c>
      <c r="E116" s="17">
        <f>일위대가!F693</f>
        <v>0</v>
      </c>
      <c r="F116" s="17">
        <f>일위대가!H693</f>
        <v>0</v>
      </c>
      <c r="G116" s="17">
        <f>일위대가!J693</f>
        <v>645</v>
      </c>
      <c r="H116" s="17">
        <f>E116+F116+G116</f>
        <v>645</v>
      </c>
      <c r="I116" s="10" t="s">
        <v>5410</v>
      </c>
      <c r="J116" s="10" t="s">
        <v>52</v>
      </c>
      <c r="K116" s="9" t="s">
        <v>52</v>
      </c>
      <c r="L116" s="9" t="s">
        <v>52</v>
      </c>
      <c r="M116" s="9" t="s">
        <v>5411</v>
      </c>
      <c r="N116" s="9" t="s">
        <v>52</v>
      </c>
    </row>
    <row r="117" spans="1:14" ht="30" customHeight="1" x14ac:dyDescent="0.3">
      <c r="A117" s="10" t="s">
        <v>509</v>
      </c>
      <c r="B117" s="10" t="s">
        <v>507</v>
      </c>
      <c r="C117" s="10" t="s">
        <v>52</v>
      </c>
      <c r="D117" s="10" t="s">
        <v>508</v>
      </c>
      <c r="E117" s="17">
        <f>일위대가!F700</f>
        <v>0</v>
      </c>
      <c r="F117" s="17">
        <f>일위대가!H700</f>
        <v>0</v>
      </c>
      <c r="G117" s="17">
        <f>일위대가!J700</f>
        <v>1285385</v>
      </c>
      <c r="H117" s="17">
        <f>E117+F117+G117</f>
        <v>1285385</v>
      </c>
      <c r="I117" s="10" t="s">
        <v>5418</v>
      </c>
      <c r="J117" s="10" t="s">
        <v>52</v>
      </c>
      <c r="K117" s="9" t="s">
        <v>52</v>
      </c>
      <c r="L117" s="9" t="s">
        <v>52</v>
      </c>
      <c r="M117" s="9" t="s">
        <v>5419</v>
      </c>
      <c r="N117" s="9" t="s">
        <v>52</v>
      </c>
    </row>
    <row r="118" spans="1:14" ht="30" customHeight="1" x14ac:dyDescent="0.3">
      <c r="A118" s="10" t="s">
        <v>512</v>
      </c>
      <c r="B118" s="10" t="s">
        <v>511</v>
      </c>
      <c r="C118" s="10" t="s">
        <v>52</v>
      </c>
      <c r="D118" s="10" t="s">
        <v>508</v>
      </c>
      <c r="E118" s="17">
        <f>일위대가!F707</f>
        <v>0</v>
      </c>
      <c r="F118" s="17">
        <f>일위대가!H707</f>
        <v>0</v>
      </c>
      <c r="G118" s="17">
        <f>일위대가!J707</f>
        <v>529956</v>
      </c>
      <c r="H118" s="17">
        <f>E118+F118+G118</f>
        <v>529956</v>
      </c>
      <c r="I118" s="10" t="s">
        <v>5425</v>
      </c>
      <c r="J118" s="10" t="s">
        <v>52</v>
      </c>
      <c r="K118" s="9" t="s">
        <v>52</v>
      </c>
      <c r="L118" s="9" t="s">
        <v>52</v>
      </c>
      <c r="M118" s="9" t="s">
        <v>5419</v>
      </c>
      <c r="N118" s="9" t="s">
        <v>52</v>
      </c>
    </row>
    <row r="119" spans="1:14" ht="30" customHeight="1" x14ac:dyDescent="0.3">
      <c r="A119" s="10" t="s">
        <v>515</v>
      </c>
      <c r="B119" s="10" t="s">
        <v>514</v>
      </c>
      <c r="C119" s="10" t="s">
        <v>52</v>
      </c>
      <c r="D119" s="10" t="s">
        <v>508</v>
      </c>
      <c r="E119" s="17">
        <f>일위대가!F714</f>
        <v>0</v>
      </c>
      <c r="F119" s="17">
        <f>일위대가!H714</f>
        <v>0</v>
      </c>
      <c r="G119" s="17">
        <f>일위대가!J714</f>
        <v>755428</v>
      </c>
      <c r="H119" s="17">
        <f>E119+F119+G119</f>
        <v>755428</v>
      </c>
      <c r="I119" s="10" t="s">
        <v>5431</v>
      </c>
      <c r="J119" s="10" t="s">
        <v>52</v>
      </c>
      <c r="K119" s="9" t="s">
        <v>52</v>
      </c>
      <c r="L119" s="9" t="s">
        <v>52</v>
      </c>
      <c r="M119" s="9" t="s">
        <v>5419</v>
      </c>
      <c r="N119" s="9" t="s">
        <v>52</v>
      </c>
    </row>
    <row r="120" spans="1:14" ht="30" customHeight="1" x14ac:dyDescent="0.3">
      <c r="A120" s="10" t="s">
        <v>518</v>
      </c>
      <c r="B120" s="10" t="s">
        <v>517</v>
      </c>
      <c r="C120" s="10" t="s">
        <v>52</v>
      </c>
      <c r="D120" s="10" t="s">
        <v>508</v>
      </c>
      <c r="E120" s="17">
        <f>일위대가!F721</f>
        <v>0</v>
      </c>
      <c r="F120" s="17">
        <f>일위대가!H721</f>
        <v>0</v>
      </c>
      <c r="G120" s="17">
        <f>일위대가!J721</f>
        <v>198776</v>
      </c>
      <c r="H120" s="17">
        <f>E120+F120+G120</f>
        <v>198776</v>
      </c>
      <c r="I120" s="10" t="s">
        <v>5437</v>
      </c>
      <c r="J120" s="10" t="s">
        <v>52</v>
      </c>
      <c r="K120" s="9" t="s">
        <v>52</v>
      </c>
      <c r="L120" s="9" t="s">
        <v>52</v>
      </c>
      <c r="M120" s="9" t="s">
        <v>5438</v>
      </c>
      <c r="N120" s="9" t="s">
        <v>52</v>
      </c>
    </row>
    <row r="121" spans="1:14" ht="30" customHeight="1" x14ac:dyDescent="0.3">
      <c r="A121" s="10" t="s">
        <v>529</v>
      </c>
      <c r="B121" s="10" t="s">
        <v>526</v>
      </c>
      <c r="C121" s="10" t="s">
        <v>527</v>
      </c>
      <c r="D121" s="10" t="s">
        <v>528</v>
      </c>
      <c r="E121" s="17">
        <f>일위대가!F725</f>
        <v>0</v>
      </c>
      <c r="F121" s="17">
        <f>일위대가!H725</f>
        <v>30734</v>
      </c>
      <c r="G121" s="17">
        <f>일위대가!J725</f>
        <v>0</v>
      </c>
      <c r="H121" s="17">
        <f>E121+F121+G121</f>
        <v>30734</v>
      </c>
      <c r="I121" s="10" t="s">
        <v>5445</v>
      </c>
      <c r="J121" s="10" t="s">
        <v>52</v>
      </c>
      <c r="K121" s="9" t="s">
        <v>52</v>
      </c>
      <c r="L121" s="9" t="s">
        <v>52</v>
      </c>
      <c r="M121" s="9" t="s">
        <v>5446</v>
      </c>
      <c r="N121" s="9" t="s">
        <v>52</v>
      </c>
    </row>
    <row r="122" spans="1:14" ht="30" customHeight="1" x14ac:dyDescent="0.3">
      <c r="A122" s="10" t="s">
        <v>532</v>
      </c>
      <c r="B122" s="10" t="s">
        <v>526</v>
      </c>
      <c r="C122" s="10" t="s">
        <v>531</v>
      </c>
      <c r="D122" s="10" t="s">
        <v>528</v>
      </c>
      <c r="E122" s="17">
        <f>일위대가!F729</f>
        <v>0</v>
      </c>
      <c r="F122" s="17">
        <f>일위대가!H729</f>
        <v>39954</v>
      </c>
      <c r="G122" s="17">
        <f>일위대가!J729</f>
        <v>0</v>
      </c>
      <c r="H122" s="17">
        <f>E122+F122+G122</f>
        <v>39954</v>
      </c>
      <c r="I122" s="10" t="s">
        <v>5449</v>
      </c>
      <c r="J122" s="10" t="s">
        <v>52</v>
      </c>
      <c r="K122" s="9" t="s">
        <v>52</v>
      </c>
      <c r="L122" s="9" t="s">
        <v>52</v>
      </c>
      <c r="M122" s="9" t="s">
        <v>5446</v>
      </c>
      <c r="N122" s="9" t="s">
        <v>52</v>
      </c>
    </row>
    <row r="123" spans="1:14" ht="30" customHeight="1" x14ac:dyDescent="0.3">
      <c r="A123" s="10" t="s">
        <v>535</v>
      </c>
      <c r="B123" s="10" t="s">
        <v>526</v>
      </c>
      <c r="C123" s="10" t="s">
        <v>534</v>
      </c>
      <c r="D123" s="10" t="s">
        <v>528</v>
      </c>
      <c r="E123" s="17">
        <f>일위대가!F733</f>
        <v>0</v>
      </c>
      <c r="F123" s="17">
        <f>일위대가!H733</f>
        <v>49174</v>
      </c>
      <c r="G123" s="17">
        <f>일위대가!J733</f>
        <v>0</v>
      </c>
      <c r="H123" s="17">
        <f>E123+F123+G123</f>
        <v>49174</v>
      </c>
      <c r="I123" s="10" t="s">
        <v>5452</v>
      </c>
      <c r="J123" s="10" t="s">
        <v>52</v>
      </c>
      <c r="K123" s="9" t="s">
        <v>52</v>
      </c>
      <c r="L123" s="9" t="s">
        <v>52</v>
      </c>
      <c r="M123" s="9" t="s">
        <v>5446</v>
      </c>
      <c r="N123" s="9" t="s">
        <v>52</v>
      </c>
    </row>
    <row r="124" spans="1:14" ht="30" customHeight="1" x14ac:dyDescent="0.3">
      <c r="A124" s="10" t="s">
        <v>538</v>
      </c>
      <c r="B124" s="10" t="s">
        <v>526</v>
      </c>
      <c r="C124" s="10" t="s">
        <v>537</v>
      </c>
      <c r="D124" s="10" t="s">
        <v>528</v>
      </c>
      <c r="E124" s="17">
        <f>일위대가!F737</f>
        <v>0</v>
      </c>
      <c r="F124" s="17">
        <f>일위대가!H737</f>
        <v>87592</v>
      </c>
      <c r="G124" s="17">
        <f>일위대가!J737</f>
        <v>0</v>
      </c>
      <c r="H124" s="17">
        <f>E124+F124+G124</f>
        <v>87592</v>
      </c>
      <c r="I124" s="10" t="s">
        <v>5455</v>
      </c>
      <c r="J124" s="10" t="s">
        <v>52</v>
      </c>
      <c r="K124" s="9" t="s">
        <v>52</v>
      </c>
      <c r="L124" s="9" t="s">
        <v>52</v>
      </c>
      <c r="M124" s="9" t="s">
        <v>5446</v>
      </c>
      <c r="N124" s="9" t="s">
        <v>52</v>
      </c>
    </row>
    <row r="125" spans="1:14" ht="30" customHeight="1" x14ac:dyDescent="0.3">
      <c r="A125" s="10" t="s">
        <v>544</v>
      </c>
      <c r="B125" s="10" t="s">
        <v>542</v>
      </c>
      <c r="C125" s="10" t="s">
        <v>543</v>
      </c>
      <c r="D125" s="10" t="s">
        <v>528</v>
      </c>
      <c r="E125" s="17">
        <f>일위대가!F741</f>
        <v>0</v>
      </c>
      <c r="F125" s="17">
        <f>일위대가!H741</f>
        <v>30734</v>
      </c>
      <c r="G125" s="17">
        <f>일위대가!J741</f>
        <v>0</v>
      </c>
      <c r="H125" s="17">
        <f>E125+F125+G125</f>
        <v>30734</v>
      </c>
      <c r="I125" s="10" t="s">
        <v>5458</v>
      </c>
      <c r="J125" s="10" t="s">
        <v>52</v>
      </c>
      <c r="K125" s="9" t="s">
        <v>52</v>
      </c>
      <c r="L125" s="9" t="s">
        <v>52</v>
      </c>
      <c r="M125" s="9" t="s">
        <v>5446</v>
      </c>
      <c r="N125" s="9" t="s">
        <v>52</v>
      </c>
    </row>
    <row r="126" spans="1:14" ht="30" customHeight="1" x14ac:dyDescent="0.3">
      <c r="A126" s="10" t="s">
        <v>550</v>
      </c>
      <c r="B126" s="10" t="s">
        <v>548</v>
      </c>
      <c r="C126" s="10" t="s">
        <v>549</v>
      </c>
      <c r="D126" s="10" t="s">
        <v>528</v>
      </c>
      <c r="E126" s="17">
        <f>일위대가!F749</f>
        <v>5725</v>
      </c>
      <c r="F126" s="17">
        <f>일위대가!H749</f>
        <v>101357</v>
      </c>
      <c r="G126" s="17">
        <f>일위대가!J749</f>
        <v>1501</v>
      </c>
      <c r="H126" s="17">
        <f>E126+F126+G126</f>
        <v>108583</v>
      </c>
      <c r="I126" s="10" t="s">
        <v>5461</v>
      </c>
      <c r="J126" s="10" t="s">
        <v>52</v>
      </c>
      <c r="K126" s="9" t="s">
        <v>52</v>
      </c>
      <c r="L126" s="9" t="s">
        <v>52</v>
      </c>
      <c r="M126" s="9" t="s">
        <v>5462</v>
      </c>
      <c r="N126" s="9" t="s">
        <v>52</v>
      </c>
    </row>
    <row r="127" spans="1:14" ht="30" customHeight="1" x14ac:dyDescent="0.3">
      <c r="A127" s="10" t="s">
        <v>553</v>
      </c>
      <c r="B127" s="10" t="s">
        <v>552</v>
      </c>
      <c r="C127" s="10" t="s">
        <v>549</v>
      </c>
      <c r="D127" s="10" t="s">
        <v>528</v>
      </c>
      <c r="E127" s="17">
        <f>일위대가!F757</f>
        <v>8867</v>
      </c>
      <c r="F127" s="17">
        <f>일위대가!H757</f>
        <v>132797</v>
      </c>
      <c r="G127" s="17">
        <f>일위대가!J757</f>
        <v>2255</v>
      </c>
      <c r="H127" s="17">
        <f>E127+F127+G127</f>
        <v>143919</v>
      </c>
      <c r="I127" s="10" t="s">
        <v>5479</v>
      </c>
      <c r="J127" s="10" t="s">
        <v>52</v>
      </c>
      <c r="K127" s="9" t="s">
        <v>52</v>
      </c>
      <c r="L127" s="9" t="s">
        <v>52</v>
      </c>
      <c r="M127" s="9" t="s">
        <v>5462</v>
      </c>
      <c r="N127" s="9" t="s">
        <v>52</v>
      </c>
    </row>
    <row r="128" spans="1:14" ht="30" customHeight="1" x14ac:dyDescent="0.3">
      <c r="A128" s="10" t="s">
        <v>556</v>
      </c>
      <c r="B128" s="10" t="s">
        <v>555</v>
      </c>
      <c r="C128" s="10" t="s">
        <v>549</v>
      </c>
      <c r="D128" s="10" t="s">
        <v>528</v>
      </c>
      <c r="E128" s="17">
        <f>일위대가!F765</f>
        <v>11254</v>
      </c>
      <c r="F128" s="17">
        <f>일위대가!H765</f>
        <v>182982</v>
      </c>
      <c r="G128" s="17">
        <f>일위대가!J765</f>
        <v>2950</v>
      </c>
      <c r="H128" s="17">
        <f>E128+F128+G128</f>
        <v>197186</v>
      </c>
      <c r="I128" s="10" t="s">
        <v>5486</v>
      </c>
      <c r="J128" s="10" t="s">
        <v>52</v>
      </c>
      <c r="K128" s="9" t="s">
        <v>52</v>
      </c>
      <c r="L128" s="9" t="s">
        <v>52</v>
      </c>
      <c r="M128" s="9" t="s">
        <v>5462</v>
      </c>
      <c r="N128" s="9" t="s">
        <v>52</v>
      </c>
    </row>
    <row r="129" spans="1:14" ht="30" customHeight="1" x14ac:dyDescent="0.3">
      <c r="A129" s="10" t="s">
        <v>559</v>
      </c>
      <c r="B129" s="10" t="s">
        <v>558</v>
      </c>
      <c r="C129" s="10" t="s">
        <v>549</v>
      </c>
      <c r="D129" s="10" t="s">
        <v>528</v>
      </c>
      <c r="E129" s="17">
        <f>일위대가!F773</f>
        <v>18054</v>
      </c>
      <c r="F129" s="17">
        <f>일위대가!H773</f>
        <v>297499</v>
      </c>
      <c r="G129" s="17">
        <f>일위대가!J773</f>
        <v>4747</v>
      </c>
      <c r="H129" s="17">
        <f>E129+F129+G129</f>
        <v>320300</v>
      </c>
      <c r="I129" s="10" t="s">
        <v>5493</v>
      </c>
      <c r="J129" s="10" t="s">
        <v>52</v>
      </c>
      <c r="K129" s="9" t="s">
        <v>52</v>
      </c>
      <c r="L129" s="9" t="s">
        <v>52</v>
      </c>
      <c r="M129" s="9" t="s">
        <v>5462</v>
      </c>
      <c r="N129" s="9" t="s">
        <v>52</v>
      </c>
    </row>
    <row r="130" spans="1:14" ht="30" customHeight="1" x14ac:dyDescent="0.3">
      <c r="A130" s="10" t="s">
        <v>564</v>
      </c>
      <c r="B130" s="10" t="s">
        <v>563</v>
      </c>
      <c r="C130" s="10" t="s">
        <v>52</v>
      </c>
      <c r="D130" s="10" t="s">
        <v>528</v>
      </c>
      <c r="E130" s="17">
        <f>일위대가!F785</f>
        <v>14768</v>
      </c>
      <c r="F130" s="17">
        <f>일위대가!H785</f>
        <v>93410</v>
      </c>
      <c r="G130" s="17">
        <f>일위대가!J785</f>
        <v>12457</v>
      </c>
      <c r="H130" s="17">
        <f>E130+F130+G130</f>
        <v>120635</v>
      </c>
      <c r="I130" s="10" t="s">
        <v>5500</v>
      </c>
      <c r="J130" s="10" t="s">
        <v>52</v>
      </c>
      <c r="K130" s="9" t="s">
        <v>52</v>
      </c>
      <c r="L130" s="9" t="s">
        <v>52</v>
      </c>
      <c r="M130" s="9" t="s">
        <v>5501</v>
      </c>
      <c r="N130" s="9" t="s">
        <v>52</v>
      </c>
    </row>
    <row r="131" spans="1:14" ht="30" customHeight="1" x14ac:dyDescent="0.3">
      <c r="A131" s="10" t="s">
        <v>572</v>
      </c>
      <c r="B131" s="10" t="s">
        <v>570</v>
      </c>
      <c r="C131" s="10" t="s">
        <v>571</v>
      </c>
      <c r="D131" s="10" t="s">
        <v>528</v>
      </c>
      <c r="E131" s="17">
        <f>일위대가!F789</f>
        <v>0</v>
      </c>
      <c r="F131" s="17">
        <f>일위대가!H789</f>
        <v>21513</v>
      </c>
      <c r="G131" s="17">
        <f>일위대가!J789</f>
        <v>0</v>
      </c>
      <c r="H131" s="17">
        <f>E131+F131+G131</f>
        <v>21513</v>
      </c>
      <c r="I131" s="10" t="s">
        <v>5532</v>
      </c>
      <c r="J131" s="10" t="s">
        <v>52</v>
      </c>
      <c r="K131" s="9" t="s">
        <v>52</v>
      </c>
      <c r="L131" s="9" t="s">
        <v>52</v>
      </c>
      <c r="M131" s="9" t="s">
        <v>5533</v>
      </c>
      <c r="N131" s="9" t="s">
        <v>52</v>
      </c>
    </row>
    <row r="132" spans="1:14" ht="30" customHeight="1" x14ac:dyDescent="0.3">
      <c r="A132" s="10" t="s">
        <v>574</v>
      </c>
      <c r="B132" s="10" t="s">
        <v>570</v>
      </c>
      <c r="C132" s="10" t="s">
        <v>571</v>
      </c>
      <c r="D132" s="10" t="s">
        <v>504</v>
      </c>
      <c r="E132" s="17">
        <f>일위대가!F793</f>
        <v>0</v>
      </c>
      <c r="F132" s="17">
        <f>일위대가!H793</f>
        <v>328855</v>
      </c>
      <c r="G132" s="17">
        <f>일위대가!J793</f>
        <v>0</v>
      </c>
      <c r="H132" s="17">
        <f>E132+F132+G132</f>
        <v>328855</v>
      </c>
      <c r="I132" s="10" t="s">
        <v>5536</v>
      </c>
      <c r="J132" s="10" t="s">
        <v>52</v>
      </c>
      <c r="K132" s="9" t="s">
        <v>52</v>
      </c>
      <c r="L132" s="9" t="s">
        <v>52</v>
      </c>
      <c r="M132" s="9" t="s">
        <v>5533</v>
      </c>
      <c r="N132" s="9" t="s">
        <v>52</v>
      </c>
    </row>
    <row r="133" spans="1:14" ht="30" customHeight="1" x14ac:dyDescent="0.3">
      <c r="A133" s="10" t="s">
        <v>577</v>
      </c>
      <c r="B133" s="10" t="s">
        <v>570</v>
      </c>
      <c r="C133" s="10" t="s">
        <v>576</v>
      </c>
      <c r="D133" s="10" t="s">
        <v>528</v>
      </c>
      <c r="E133" s="17">
        <f>일위대가!F797</f>
        <v>0</v>
      </c>
      <c r="F133" s="17">
        <f>일위대가!H797</f>
        <v>16903</v>
      </c>
      <c r="G133" s="17">
        <f>일위대가!J797</f>
        <v>0</v>
      </c>
      <c r="H133" s="17">
        <f>E133+F133+G133</f>
        <v>16903</v>
      </c>
      <c r="I133" s="10" t="s">
        <v>5539</v>
      </c>
      <c r="J133" s="10" t="s">
        <v>52</v>
      </c>
      <c r="K133" s="9" t="s">
        <v>52</v>
      </c>
      <c r="L133" s="9" t="s">
        <v>52</v>
      </c>
      <c r="M133" s="9" t="s">
        <v>5533</v>
      </c>
      <c r="N133" s="9" t="s">
        <v>52</v>
      </c>
    </row>
    <row r="134" spans="1:14" ht="30" customHeight="1" x14ac:dyDescent="0.3">
      <c r="A134" s="10" t="s">
        <v>579</v>
      </c>
      <c r="B134" s="10" t="s">
        <v>570</v>
      </c>
      <c r="C134" s="10" t="s">
        <v>576</v>
      </c>
      <c r="D134" s="10" t="s">
        <v>504</v>
      </c>
      <c r="E134" s="17">
        <f>일위대가!F801</f>
        <v>0</v>
      </c>
      <c r="F134" s="17">
        <f>일위대가!H801</f>
        <v>511724</v>
      </c>
      <c r="G134" s="17">
        <f>일위대가!J801</f>
        <v>0</v>
      </c>
      <c r="H134" s="17">
        <f>E134+F134+G134</f>
        <v>511724</v>
      </c>
      <c r="I134" s="10" t="s">
        <v>5542</v>
      </c>
      <c r="J134" s="10" t="s">
        <v>52</v>
      </c>
      <c r="K134" s="9" t="s">
        <v>52</v>
      </c>
      <c r="L134" s="9" t="s">
        <v>52</v>
      </c>
      <c r="M134" s="9" t="s">
        <v>5533</v>
      </c>
      <c r="N134" s="9" t="s">
        <v>52</v>
      </c>
    </row>
    <row r="135" spans="1:14" ht="30" customHeight="1" x14ac:dyDescent="0.3">
      <c r="A135" s="10" t="s">
        <v>582</v>
      </c>
      <c r="B135" s="10" t="s">
        <v>570</v>
      </c>
      <c r="C135" s="10" t="s">
        <v>581</v>
      </c>
      <c r="D135" s="10" t="s">
        <v>528</v>
      </c>
      <c r="E135" s="17">
        <f>일위대가!F805</f>
        <v>0</v>
      </c>
      <c r="F135" s="17">
        <f>일위대가!H805</f>
        <v>38417</v>
      </c>
      <c r="G135" s="17">
        <f>일위대가!J805</f>
        <v>0</v>
      </c>
      <c r="H135" s="17">
        <f>E135+F135+G135</f>
        <v>38417</v>
      </c>
      <c r="I135" s="10" t="s">
        <v>5545</v>
      </c>
      <c r="J135" s="10" t="s">
        <v>52</v>
      </c>
      <c r="K135" s="9" t="s">
        <v>52</v>
      </c>
      <c r="L135" s="9" t="s">
        <v>52</v>
      </c>
      <c r="M135" s="9" t="s">
        <v>5533</v>
      </c>
      <c r="N135" s="9" t="s">
        <v>52</v>
      </c>
    </row>
    <row r="136" spans="1:14" ht="30" customHeight="1" x14ac:dyDescent="0.3">
      <c r="A136" s="10" t="s">
        <v>584</v>
      </c>
      <c r="B136" s="10" t="s">
        <v>570</v>
      </c>
      <c r="C136" s="10" t="s">
        <v>581</v>
      </c>
      <c r="D136" s="10" t="s">
        <v>504</v>
      </c>
      <c r="E136" s="17">
        <f>일위대가!F809</f>
        <v>0</v>
      </c>
      <c r="F136" s="17">
        <f>일위대가!H809</f>
        <v>583949</v>
      </c>
      <c r="G136" s="17">
        <f>일위대가!J809</f>
        <v>0</v>
      </c>
      <c r="H136" s="17">
        <f>E136+F136+G136</f>
        <v>583949</v>
      </c>
      <c r="I136" s="10" t="s">
        <v>5548</v>
      </c>
      <c r="J136" s="10" t="s">
        <v>52</v>
      </c>
      <c r="K136" s="9" t="s">
        <v>52</v>
      </c>
      <c r="L136" s="9" t="s">
        <v>52</v>
      </c>
      <c r="M136" s="9" t="s">
        <v>5533</v>
      </c>
      <c r="N136" s="9" t="s">
        <v>52</v>
      </c>
    </row>
    <row r="137" spans="1:14" ht="30" customHeight="1" x14ac:dyDescent="0.3">
      <c r="A137" s="10" t="s">
        <v>587</v>
      </c>
      <c r="B137" s="10" t="s">
        <v>570</v>
      </c>
      <c r="C137" s="10" t="s">
        <v>586</v>
      </c>
      <c r="D137" s="10" t="s">
        <v>528</v>
      </c>
      <c r="E137" s="17">
        <f>일위대가!F813</f>
        <v>0</v>
      </c>
      <c r="F137" s="17">
        <f>일위대가!H813</f>
        <v>29197</v>
      </c>
      <c r="G137" s="17">
        <f>일위대가!J813</f>
        <v>0</v>
      </c>
      <c r="H137" s="17">
        <f>E137+F137+G137</f>
        <v>29197</v>
      </c>
      <c r="I137" s="10" t="s">
        <v>5551</v>
      </c>
      <c r="J137" s="10" t="s">
        <v>52</v>
      </c>
      <c r="K137" s="9" t="s">
        <v>52</v>
      </c>
      <c r="L137" s="9" t="s">
        <v>52</v>
      </c>
      <c r="M137" s="9" t="s">
        <v>5533</v>
      </c>
      <c r="N137" s="9" t="s">
        <v>52</v>
      </c>
    </row>
    <row r="138" spans="1:14" ht="30" customHeight="1" x14ac:dyDescent="0.3">
      <c r="A138" s="10" t="s">
        <v>589</v>
      </c>
      <c r="B138" s="10" t="s">
        <v>570</v>
      </c>
      <c r="C138" s="10" t="s">
        <v>586</v>
      </c>
      <c r="D138" s="10" t="s">
        <v>504</v>
      </c>
      <c r="E138" s="17">
        <f>일위대가!F817</f>
        <v>0</v>
      </c>
      <c r="F138" s="17">
        <f>일위대가!H817</f>
        <v>875924</v>
      </c>
      <c r="G138" s="17">
        <f>일위대가!J817</f>
        <v>0</v>
      </c>
      <c r="H138" s="17">
        <f>E138+F138+G138</f>
        <v>875924</v>
      </c>
      <c r="I138" s="10" t="s">
        <v>5554</v>
      </c>
      <c r="J138" s="10" t="s">
        <v>52</v>
      </c>
      <c r="K138" s="9" t="s">
        <v>52</v>
      </c>
      <c r="L138" s="9" t="s">
        <v>52</v>
      </c>
      <c r="M138" s="9" t="s">
        <v>5533</v>
      </c>
      <c r="N138" s="9" t="s">
        <v>52</v>
      </c>
    </row>
    <row r="139" spans="1:14" ht="30" customHeight="1" x14ac:dyDescent="0.3">
      <c r="A139" s="10" t="s">
        <v>596</v>
      </c>
      <c r="B139" s="10" t="s">
        <v>593</v>
      </c>
      <c r="C139" s="10" t="s">
        <v>594</v>
      </c>
      <c r="D139" s="10" t="s">
        <v>595</v>
      </c>
      <c r="E139" s="17">
        <f>일위대가!F824</f>
        <v>10925</v>
      </c>
      <c r="F139" s="17">
        <f>일위대가!H824</f>
        <v>95570</v>
      </c>
      <c r="G139" s="17">
        <f>일위대가!J824</f>
        <v>11482</v>
      </c>
      <c r="H139" s="17">
        <f>E139+F139+G139</f>
        <v>117977</v>
      </c>
      <c r="I139" s="10" t="s">
        <v>5557</v>
      </c>
      <c r="J139" s="10" t="s">
        <v>52</v>
      </c>
      <c r="K139" s="9" t="s">
        <v>52</v>
      </c>
      <c r="L139" s="9" t="s">
        <v>52</v>
      </c>
      <c r="M139" s="9" t="s">
        <v>5558</v>
      </c>
      <c r="N139" s="9" t="s">
        <v>52</v>
      </c>
    </row>
    <row r="140" spans="1:14" ht="30" customHeight="1" x14ac:dyDescent="0.3">
      <c r="A140" s="10" t="s">
        <v>598</v>
      </c>
      <c r="B140" s="10" t="s">
        <v>593</v>
      </c>
      <c r="C140" s="10" t="s">
        <v>594</v>
      </c>
      <c r="D140" s="10" t="s">
        <v>528</v>
      </c>
      <c r="E140" s="17">
        <f>일위대가!F831</f>
        <v>1092</v>
      </c>
      <c r="F140" s="17">
        <f>일위대가!H831</f>
        <v>9556</v>
      </c>
      <c r="G140" s="17">
        <f>일위대가!J831</f>
        <v>1148</v>
      </c>
      <c r="H140" s="17">
        <f>E140+F140+G140</f>
        <v>11796</v>
      </c>
      <c r="I140" s="10" t="s">
        <v>5569</v>
      </c>
      <c r="J140" s="10" t="s">
        <v>52</v>
      </c>
      <c r="K140" s="9" t="s">
        <v>52</v>
      </c>
      <c r="L140" s="9" t="s">
        <v>52</v>
      </c>
      <c r="M140" s="9" t="s">
        <v>5558</v>
      </c>
      <c r="N140" s="9" t="s">
        <v>52</v>
      </c>
    </row>
    <row r="141" spans="1:14" ht="30" customHeight="1" x14ac:dyDescent="0.3">
      <c r="A141" s="10" t="s">
        <v>601</v>
      </c>
      <c r="B141" s="10" t="s">
        <v>593</v>
      </c>
      <c r="C141" s="10" t="s">
        <v>600</v>
      </c>
      <c r="D141" s="10" t="s">
        <v>595</v>
      </c>
      <c r="E141" s="17">
        <f>일위대가!F839</f>
        <v>13027</v>
      </c>
      <c r="F141" s="17">
        <f>일위대가!H839</f>
        <v>53502</v>
      </c>
      <c r="G141" s="17">
        <f>일위대가!J839</f>
        <v>12965</v>
      </c>
      <c r="H141" s="17">
        <f>E141+F141+G141</f>
        <v>79494</v>
      </c>
      <c r="I141" s="10" t="s">
        <v>5575</v>
      </c>
      <c r="J141" s="10" t="s">
        <v>52</v>
      </c>
      <c r="K141" s="9" t="s">
        <v>52</v>
      </c>
      <c r="L141" s="9" t="s">
        <v>52</v>
      </c>
      <c r="M141" s="9" t="s">
        <v>5576</v>
      </c>
      <c r="N141" s="9" t="s">
        <v>52</v>
      </c>
    </row>
    <row r="142" spans="1:14" ht="30" customHeight="1" x14ac:dyDescent="0.3">
      <c r="A142" s="10" t="s">
        <v>603</v>
      </c>
      <c r="B142" s="10" t="s">
        <v>593</v>
      </c>
      <c r="C142" s="10" t="s">
        <v>600</v>
      </c>
      <c r="D142" s="10" t="s">
        <v>528</v>
      </c>
      <c r="E142" s="17">
        <f>일위대가!F847</f>
        <v>1302</v>
      </c>
      <c r="F142" s="17">
        <f>일위대가!H847</f>
        <v>5350</v>
      </c>
      <c r="G142" s="17">
        <f>일위대가!J847</f>
        <v>1296</v>
      </c>
      <c r="H142" s="17">
        <f>E142+F142+G142</f>
        <v>7948</v>
      </c>
      <c r="I142" s="10" t="s">
        <v>5585</v>
      </c>
      <c r="J142" s="10" t="s">
        <v>52</v>
      </c>
      <c r="K142" s="9" t="s">
        <v>52</v>
      </c>
      <c r="L142" s="9" t="s">
        <v>52</v>
      </c>
      <c r="M142" s="9" t="s">
        <v>5576</v>
      </c>
      <c r="N142" s="9" t="s">
        <v>52</v>
      </c>
    </row>
    <row r="143" spans="1:14" ht="30" customHeight="1" x14ac:dyDescent="0.3">
      <c r="A143" s="10" t="s">
        <v>609</v>
      </c>
      <c r="B143" s="10" t="s">
        <v>607</v>
      </c>
      <c r="C143" s="10" t="s">
        <v>608</v>
      </c>
      <c r="D143" s="10" t="s">
        <v>528</v>
      </c>
      <c r="E143" s="17">
        <f>일위대가!F851</f>
        <v>0</v>
      </c>
      <c r="F143" s="17">
        <f>일위대가!H851</f>
        <v>2305</v>
      </c>
      <c r="G143" s="17">
        <f>일위대가!J851</f>
        <v>0</v>
      </c>
      <c r="H143" s="17">
        <f>E143+F143+G143</f>
        <v>2305</v>
      </c>
      <c r="I143" s="10" t="s">
        <v>5592</v>
      </c>
      <c r="J143" s="10" t="s">
        <v>52</v>
      </c>
      <c r="K143" s="9" t="s">
        <v>52</v>
      </c>
      <c r="L143" s="9" t="s">
        <v>52</v>
      </c>
      <c r="M143" s="9" t="s">
        <v>5593</v>
      </c>
      <c r="N143" s="9" t="s">
        <v>52</v>
      </c>
    </row>
    <row r="144" spans="1:14" ht="30" customHeight="1" x14ac:dyDescent="0.3">
      <c r="A144" s="10" t="s">
        <v>612</v>
      </c>
      <c r="B144" s="10" t="s">
        <v>607</v>
      </c>
      <c r="C144" s="10" t="s">
        <v>611</v>
      </c>
      <c r="D144" s="10" t="s">
        <v>528</v>
      </c>
      <c r="E144" s="17">
        <f>일위대가!F856</f>
        <v>583</v>
      </c>
      <c r="F144" s="17">
        <f>일위대가!H856</f>
        <v>4645</v>
      </c>
      <c r="G144" s="17">
        <f>일위대가!J856</f>
        <v>744</v>
      </c>
      <c r="H144" s="17">
        <f>E144+F144+G144</f>
        <v>5972</v>
      </c>
      <c r="I144" s="10" t="s">
        <v>5596</v>
      </c>
      <c r="J144" s="10" t="s">
        <v>52</v>
      </c>
      <c r="K144" s="9" t="s">
        <v>52</v>
      </c>
      <c r="L144" s="9" t="s">
        <v>52</v>
      </c>
      <c r="M144" s="9" t="s">
        <v>5593</v>
      </c>
      <c r="N144" s="9" t="s">
        <v>52</v>
      </c>
    </row>
    <row r="145" spans="1:14" ht="30" customHeight="1" x14ac:dyDescent="0.3">
      <c r="A145" s="10" t="s">
        <v>614</v>
      </c>
      <c r="B145" s="10" t="s">
        <v>607</v>
      </c>
      <c r="C145" s="10" t="s">
        <v>608</v>
      </c>
      <c r="D145" s="10" t="s">
        <v>595</v>
      </c>
      <c r="E145" s="17">
        <f>일위대가!F860</f>
        <v>0</v>
      </c>
      <c r="F145" s="17">
        <f>일위대가!H860</f>
        <v>23050</v>
      </c>
      <c r="G145" s="17">
        <f>일위대가!J860</f>
        <v>0</v>
      </c>
      <c r="H145" s="17">
        <f>E145+F145+G145</f>
        <v>23050</v>
      </c>
      <c r="I145" s="10" t="s">
        <v>5603</v>
      </c>
      <c r="J145" s="10" t="s">
        <v>52</v>
      </c>
      <c r="K145" s="9" t="s">
        <v>52</v>
      </c>
      <c r="L145" s="9" t="s">
        <v>52</v>
      </c>
      <c r="M145" s="9" t="s">
        <v>5593</v>
      </c>
      <c r="N145" s="9" t="s">
        <v>52</v>
      </c>
    </row>
    <row r="146" spans="1:14" ht="30" customHeight="1" x14ac:dyDescent="0.3">
      <c r="A146" s="10" t="s">
        <v>616</v>
      </c>
      <c r="B146" s="10" t="s">
        <v>607</v>
      </c>
      <c r="C146" s="10" t="s">
        <v>611</v>
      </c>
      <c r="D146" s="10" t="s">
        <v>595</v>
      </c>
      <c r="E146" s="17">
        <f>일위대가!F865</f>
        <v>5839</v>
      </c>
      <c r="F146" s="17">
        <f>일위대가!H865</f>
        <v>46451</v>
      </c>
      <c r="G146" s="17">
        <f>일위대가!J865</f>
        <v>7449</v>
      </c>
      <c r="H146" s="17">
        <f>E146+F146+G146</f>
        <v>59739</v>
      </c>
      <c r="I146" s="10" t="s">
        <v>5606</v>
      </c>
      <c r="J146" s="10" t="s">
        <v>52</v>
      </c>
      <c r="K146" s="9" t="s">
        <v>52</v>
      </c>
      <c r="L146" s="9" t="s">
        <v>52</v>
      </c>
      <c r="M146" s="9" t="s">
        <v>5593</v>
      </c>
      <c r="N146" s="9" t="s">
        <v>52</v>
      </c>
    </row>
    <row r="147" spans="1:14" ht="30" customHeight="1" x14ac:dyDescent="0.3">
      <c r="A147" s="10" t="s">
        <v>619</v>
      </c>
      <c r="B147" s="10" t="s">
        <v>618</v>
      </c>
      <c r="C147" s="10" t="s">
        <v>608</v>
      </c>
      <c r="D147" s="10" t="s">
        <v>528</v>
      </c>
      <c r="E147" s="17">
        <f>일위대가!F869</f>
        <v>0</v>
      </c>
      <c r="F147" s="17">
        <f>일위대가!H869</f>
        <v>2458</v>
      </c>
      <c r="G147" s="17">
        <f>일위대가!J869</f>
        <v>0</v>
      </c>
      <c r="H147" s="17">
        <f>E147+F147+G147</f>
        <v>2458</v>
      </c>
      <c r="I147" s="10" t="s">
        <v>5610</v>
      </c>
      <c r="J147" s="10" t="s">
        <v>52</v>
      </c>
      <c r="K147" s="9" t="s">
        <v>52</v>
      </c>
      <c r="L147" s="9" t="s">
        <v>52</v>
      </c>
      <c r="M147" s="9" t="s">
        <v>5593</v>
      </c>
      <c r="N147" s="9" t="s">
        <v>52</v>
      </c>
    </row>
    <row r="148" spans="1:14" ht="30" customHeight="1" x14ac:dyDescent="0.3">
      <c r="A148" s="10" t="s">
        <v>622</v>
      </c>
      <c r="B148" s="10" t="s">
        <v>618</v>
      </c>
      <c r="C148" s="10" t="s">
        <v>621</v>
      </c>
      <c r="D148" s="10" t="s">
        <v>528</v>
      </c>
      <c r="E148" s="17">
        <f>일위대가!F874</f>
        <v>788</v>
      </c>
      <c r="F148" s="17">
        <f>일위대가!H874</f>
        <v>5360</v>
      </c>
      <c r="G148" s="17">
        <f>일위대가!J874</f>
        <v>930</v>
      </c>
      <c r="H148" s="17">
        <f>E148+F148+G148</f>
        <v>7078</v>
      </c>
      <c r="I148" s="10" t="s">
        <v>5613</v>
      </c>
      <c r="J148" s="10" t="s">
        <v>52</v>
      </c>
      <c r="K148" s="9" t="s">
        <v>52</v>
      </c>
      <c r="L148" s="9" t="s">
        <v>52</v>
      </c>
      <c r="M148" s="9" t="s">
        <v>5593</v>
      </c>
      <c r="N148" s="9" t="s">
        <v>52</v>
      </c>
    </row>
    <row r="149" spans="1:14" ht="30" customHeight="1" x14ac:dyDescent="0.3">
      <c r="A149" s="10" t="s">
        <v>624</v>
      </c>
      <c r="B149" s="10" t="s">
        <v>618</v>
      </c>
      <c r="C149" s="10" t="s">
        <v>608</v>
      </c>
      <c r="D149" s="10" t="s">
        <v>595</v>
      </c>
      <c r="E149" s="17">
        <f>일위대가!F878</f>
        <v>0</v>
      </c>
      <c r="F149" s="17">
        <f>일위대가!H878</f>
        <v>24587</v>
      </c>
      <c r="G149" s="17">
        <f>일위대가!J878</f>
        <v>0</v>
      </c>
      <c r="H149" s="17">
        <f>E149+F149+G149</f>
        <v>24587</v>
      </c>
      <c r="I149" s="10" t="s">
        <v>5617</v>
      </c>
      <c r="J149" s="10" t="s">
        <v>52</v>
      </c>
      <c r="K149" s="9" t="s">
        <v>52</v>
      </c>
      <c r="L149" s="9" t="s">
        <v>52</v>
      </c>
      <c r="M149" s="9" t="s">
        <v>5593</v>
      </c>
      <c r="N149" s="9" t="s">
        <v>52</v>
      </c>
    </row>
    <row r="150" spans="1:14" ht="30" customHeight="1" x14ac:dyDescent="0.3">
      <c r="A150" s="10" t="s">
        <v>626</v>
      </c>
      <c r="B150" s="10" t="s">
        <v>618</v>
      </c>
      <c r="C150" s="10" t="s">
        <v>621</v>
      </c>
      <c r="D150" s="10" t="s">
        <v>595</v>
      </c>
      <c r="E150" s="17">
        <f>일위대가!F883</f>
        <v>7884</v>
      </c>
      <c r="F150" s="17">
        <f>일위대가!H883</f>
        <v>53600</v>
      </c>
      <c r="G150" s="17">
        <f>일위대가!J883</f>
        <v>9300</v>
      </c>
      <c r="H150" s="17">
        <f>E150+F150+G150</f>
        <v>70784</v>
      </c>
      <c r="I150" s="10" t="s">
        <v>5620</v>
      </c>
      <c r="J150" s="10" t="s">
        <v>52</v>
      </c>
      <c r="K150" s="9" t="s">
        <v>52</v>
      </c>
      <c r="L150" s="9" t="s">
        <v>52</v>
      </c>
      <c r="M150" s="9" t="s">
        <v>5593</v>
      </c>
      <c r="N150" s="9" t="s">
        <v>52</v>
      </c>
    </row>
    <row r="151" spans="1:14" ht="30" customHeight="1" x14ac:dyDescent="0.3">
      <c r="A151" s="10" t="s">
        <v>629</v>
      </c>
      <c r="B151" s="10" t="s">
        <v>628</v>
      </c>
      <c r="C151" s="10" t="s">
        <v>608</v>
      </c>
      <c r="D151" s="10" t="s">
        <v>528</v>
      </c>
      <c r="E151" s="17">
        <f>일위대가!F887</f>
        <v>0</v>
      </c>
      <c r="F151" s="17">
        <f>일위대가!H887</f>
        <v>2766</v>
      </c>
      <c r="G151" s="17">
        <f>일위대가!J887</f>
        <v>0</v>
      </c>
      <c r="H151" s="17">
        <f>E151+F151+G151</f>
        <v>2766</v>
      </c>
      <c r="I151" s="10" t="s">
        <v>5624</v>
      </c>
      <c r="J151" s="10" t="s">
        <v>52</v>
      </c>
      <c r="K151" s="9" t="s">
        <v>52</v>
      </c>
      <c r="L151" s="9" t="s">
        <v>52</v>
      </c>
      <c r="M151" s="9" t="s">
        <v>5593</v>
      </c>
      <c r="N151" s="9" t="s">
        <v>52</v>
      </c>
    </row>
    <row r="152" spans="1:14" ht="30" customHeight="1" x14ac:dyDescent="0.3">
      <c r="A152" s="10" t="s">
        <v>631</v>
      </c>
      <c r="B152" s="10" t="s">
        <v>628</v>
      </c>
      <c r="C152" s="10" t="s">
        <v>621</v>
      </c>
      <c r="D152" s="10" t="s">
        <v>528</v>
      </c>
      <c r="E152" s="17">
        <f>일위대가!F892</f>
        <v>889</v>
      </c>
      <c r="F152" s="17">
        <f>일위대가!H892</f>
        <v>6074</v>
      </c>
      <c r="G152" s="17">
        <f>일위대가!J892</f>
        <v>1040</v>
      </c>
      <c r="H152" s="17">
        <f>E152+F152+G152</f>
        <v>8003</v>
      </c>
      <c r="I152" s="10" t="s">
        <v>5627</v>
      </c>
      <c r="J152" s="10" t="s">
        <v>52</v>
      </c>
      <c r="K152" s="9" t="s">
        <v>52</v>
      </c>
      <c r="L152" s="9" t="s">
        <v>52</v>
      </c>
      <c r="M152" s="9" t="s">
        <v>5593</v>
      </c>
      <c r="N152" s="9" t="s">
        <v>52</v>
      </c>
    </row>
    <row r="153" spans="1:14" ht="30" customHeight="1" x14ac:dyDescent="0.3">
      <c r="A153" s="10" t="s">
        <v>633</v>
      </c>
      <c r="B153" s="10" t="s">
        <v>628</v>
      </c>
      <c r="C153" s="10" t="s">
        <v>608</v>
      </c>
      <c r="D153" s="10" t="s">
        <v>595</v>
      </c>
      <c r="E153" s="17">
        <f>일위대가!F896</f>
        <v>0</v>
      </c>
      <c r="F153" s="17">
        <f>일위대가!H896</f>
        <v>27660</v>
      </c>
      <c r="G153" s="17">
        <f>일위대가!J896</f>
        <v>0</v>
      </c>
      <c r="H153" s="17">
        <f>E153+F153+G153</f>
        <v>27660</v>
      </c>
      <c r="I153" s="10" t="s">
        <v>5631</v>
      </c>
      <c r="J153" s="10" t="s">
        <v>52</v>
      </c>
      <c r="K153" s="9" t="s">
        <v>52</v>
      </c>
      <c r="L153" s="9" t="s">
        <v>52</v>
      </c>
      <c r="M153" s="9" t="s">
        <v>5593</v>
      </c>
      <c r="N153" s="9" t="s">
        <v>52</v>
      </c>
    </row>
    <row r="154" spans="1:14" ht="30" customHeight="1" x14ac:dyDescent="0.3">
      <c r="A154" s="10" t="s">
        <v>635</v>
      </c>
      <c r="B154" s="10" t="s">
        <v>628</v>
      </c>
      <c r="C154" s="10" t="s">
        <v>621</v>
      </c>
      <c r="D154" s="10" t="s">
        <v>595</v>
      </c>
      <c r="E154" s="17">
        <f>일위대가!F901</f>
        <v>8891</v>
      </c>
      <c r="F154" s="17">
        <f>일위대가!H901</f>
        <v>60750</v>
      </c>
      <c r="G154" s="17">
        <f>일위대가!J901</f>
        <v>10401</v>
      </c>
      <c r="H154" s="17">
        <f>E154+F154+G154</f>
        <v>80042</v>
      </c>
      <c r="I154" s="10" t="s">
        <v>5634</v>
      </c>
      <c r="J154" s="10" t="s">
        <v>52</v>
      </c>
      <c r="K154" s="9" t="s">
        <v>52</v>
      </c>
      <c r="L154" s="9" t="s">
        <v>52</v>
      </c>
      <c r="M154" s="9" t="s">
        <v>5593</v>
      </c>
      <c r="N154" s="9" t="s">
        <v>52</v>
      </c>
    </row>
    <row r="155" spans="1:14" ht="30" customHeight="1" x14ac:dyDescent="0.3">
      <c r="A155" s="10" t="s">
        <v>640</v>
      </c>
      <c r="B155" s="10" t="s">
        <v>639</v>
      </c>
      <c r="C155" s="10" t="s">
        <v>607</v>
      </c>
      <c r="D155" s="10" t="s">
        <v>595</v>
      </c>
      <c r="E155" s="17">
        <f>일위대가!F907</f>
        <v>5839</v>
      </c>
      <c r="F155" s="17">
        <f>일위대가!H907</f>
        <v>69502</v>
      </c>
      <c r="G155" s="17">
        <f>일위대가!J907</f>
        <v>7449</v>
      </c>
      <c r="H155" s="17">
        <f>E155+F155+G155</f>
        <v>82790</v>
      </c>
      <c r="I155" s="10" t="s">
        <v>5638</v>
      </c>
      <c r="J155" s="10" t="s">
        <v>52</v>
      </c>
      <c r="K155" s="9" t="s">
        <v>52</v>
      </c>
      <c r="L155" s="9" t="s">
        <v>52</v>
      </c>
      <c r="M155" s="9" t="s">
        <v>5593</v>
      </c>
      <c r="N155" s="9" t="s">
        <v>52</v>
      </c>
    </row>
    <row r="156" spans="1:14" ht="30" customHeight="1" x14ac:dyDescent="0.3">
      <c r="A156" s="10" t="s">
        <v>642</v>
      </c>
      <c r="B156" s="10" t="s">
        <v>639</v>
      </c>
      <c r="C156" s="10" t="s">
        <v>618</v>
      </c>
      <c r="D156" s="10" t="s">
        <v>595</v>
      </c>
      <c r="E156" s="17">
        <f>일위대가!F913</f>
        <v>7884</v>
      </c>
      <c r="F156" s="17">
        <f>일위대가!H913</f>
        <v>78188</v>
      </c>
      <c r="G156" s="17">
        <f>일위대가!J913</f>
        <v>9300</v>
      </c>
      <c r="H156" s="17">
        <f>E156+F156+G156</f>
        <v>95372</v>
      </c>
      <c r="I156" s="10" t="s">
        <v>5643</v>
      </c>
      <c r="J156" s="10" t="s">
        <v>52</v>
      </c>
      <c r="K156" s="9" t="s">
        <v>52</v>
      </c>
      <c r="L156" s="9" t="s">
        <v>52</v>
      </c>
      <c r="M156" s="9" t="s">
        <v>5593</v>
      </c>
      <c r="N156" s="9" t="s">
        <v>52</v>
      </c>
    </row>
    <row r="157" spans="1:14" ht="30" customHeight="1" x14ac:dyDescent="0.3">
      <c r="A157" s="10" t="s">
        <v>644</v>
      </c>
      <c r="B157" s="10" t="s">
        <v>639</v>
      </c>
      <c r="C157" s="10" t="s">
        <v>628</v>
      </c>
      <c r="D157" s="10" t="s">
        <v>595</v>
      </c>
      <c r="E157" s="17">
        <f>일위대가!F919</f>
        <v>8891</v>
      </c>
      <c r="F157" s="17">
        <f>일위대가!H919</f>
        <v>88411</v>
      </c>
      <c r="G157" s="17">
        <f>일위대가!J919</f>
        <v>10401</v>
      </c>
      <c r="H157" s="17">
        <f>E157+F157+G157</f>
        <v>107703</v>
      </c>
      <c r="I157" s="10" t="s">
        <v>5648</v>
      </c>
      <c r="J157" s="10" t="s">
        <v>52</v>
      </c>
      <c r="K157" s="9" t="s">
        <v>52</v>
      </c>
      <c r="L157" s="9" t="s">
        <v>52</v>
      </c>
      <c r="M157" s="9" t="s">
        <v>5593</v>
      </c>
      <c r="N157" s="9" t="s">
        <v>52</v>
      </c>
    </row>
    <row r="158" spans="1:14" ht="30" customHeight="1" x14ac:dyDescent="0.3">
      <c r="A158" s="10" t="s">
        <v>646</v>
      </c>
      <c r="B158" s="10" t="s">
        <v>639</v>
      </c>
      <c r="C158" s="10" t="s">
        <v>607</v>
      </c>
      <c r="D158" s="10" t="s">
        <v>528</v>
      </c>
      <c r="E158" s="17">
        <f>일위대가!F925</f>
        <v>583</v>
      </c>
      <c r="F158" s="17">
        <f>일위대가!H925</f>
        <v>6950</v>
      </c>
      <c r="G158" s="17">
        <f>일위대가!J925</f>
        <v>744</v>
      </c>
      <c r="H158" s="17">
        <f>E158+F158+G158</f>
        <v>8277</v>
      </c>
      <c r="I158" s="10" t="s">
        <v>5653</v>
      </c>
      <c r="J158" s="10" t="s">
        <v>52</v>
      </c>
      <c r="K158" s="9" t="s">
        <v>52</v>
      </c>
      <c r="L158" s="9" t="s">
        <v>52</v>
      </c>
      <c r="M158" s="9" t="s">
        <v>5593</v>
      </c>
      <c r="N158" s="9" t="s">
        <v>52</v>
      </c>
    </row>
    <row r="159" spans="1:14" ht="30" customHeight="1" x14ac:dyDescent="0.3">
      <c r="A159" s="10" t="s">
        <v>648</v>
      </c>
      <c r="B159" s="10" t="s">
        <v>639</v>
      </c>
      <c r="C159" s="10" t="s">
        <v>618</v>
      </c>
      <c r="D159" s="10" t="s">
        <v>528</v>
      </c>
      <c r="E159" s="17">
        <f>일위대가!F931</f>
        <v>788</v>
      </c>
      <c r="F159" s="17">
        <f>일위대가!H931</f>
        <v>7818</v>
      </c>
      <c r="G159" s="17">
        <f>일위대가!J931</f>
        <v>930</v>
      </c>
      <c r="H159" s="17">
        <f>E159+F159+G159</f>
        <v>9536</v>
      </c>
      <c r="I159" s="10" t="s">
        <v>5658</v>
      </c>
      <c r="J159" s="10" t="s">
        <v>52</v>
      </c>
      <c r="K159" s="9" t="s">
        <v>52</v>
      </c>
      <c r="L159" s="9" t="s">
        <v>52</v>
      </c>
      <c r="M159" s="9" t="s">
        <v>5593</v>
      </c>
      <c r="N159" s="9" t="s">
        <v>52</v>
      </c>
    </row>
    <row r="160" spans="1:14" ht="30" customHeight="1" x14ac:dyDescent="0.3">
      <c r="A160" s="10" t="s">
        <v>650</v>
      </c>
      <c r="B160" s="10" t="s">
        <v>639</v>
      </c>
      <c r="C160" s="10" t="s">
        <v>628</v>
      </c>
      <c r="D160" s="10" t="s">
        <v>528</v>
      </c>
      <c r="E160" s="17">
        <f>일위대가!F937</f>
        <v>889</v>
      </c>
      <c r="F160" s="17">
        <f>일위대가!H937</f>
        <v>8840</v>
      </c>
      <c r="G160" s="17">
        <f>일위대가!J937</f>
        <v>1040</v>
      </c>
      <c r="H160" s="17">
        <f>E160+F160+G160</f>
        <v>10769</v>
      </c>
      <c r="I160" s="10" t="s">
        <v>5663</v>
      </c>
      <c r="J160" s="10" t="s">
        <v>52</v>
      </c>
      <c r="K160" s="9" t="s">
        <v>52</v>
      </c>
      <c r="L160" s="9" t="s">
        <v>52</v>
      </c>
      <c r="M160" s="9" t="s">
        <v>5593</v>
      </c>
      <c r="N160" s="9" t="s">
        <v>52</v>
      </c>
    </row>
    <row r="161" spans="1:14" ht="30" customHeight="1" x14ac:dyDescent="0.3">
      <c r="A161" s="10" t="s">
        <v>658</v>
      </c>
      <c r="B161" s="10" t="s">
        <v>656</v>
      </c>
      <c r="C161" s="10" t="s">
        <v>657</v>
      </c>
      <c r="D161" s="10" t="s">
        <v>65</v>
      </c>
      <c r="E161" s="17">
        <f>일위대가!F942</f>
        <v>301</v>
      </c>
      <c r="F161" s="17">
        <f>일위대가!H942</f>
        <v>1487</v>
      </c>
      <c r="G161" s="17">
        <f>일위대가!J942</f>
        <v>373</v>
      </c>
      <c r="H161" s="17">
        <f>E161+F161+G161</f>
        <v>2161</v>
      </c>
      <c r="I161" s="10" t="s">
        <v>5668</v>
      </c>
      <c r="J161" s="10" t="s">
        <v>52</v>
      </c>
      <c r="K161" s="9" t="s">
        <v>52</v>
      </c>
      <c r="L161" s="9" t="s">
        <v>52</v>
      </c>
      <c r="M161" s="9" t="s">
        <v>5669</v>
      </c>
      <c r="N161" s="9" t="s">
        <v>52</v>
      </c>
    </row>
    <row r="162" spans="1:14" ht="30" customHeight="1" x14ac:dyDescent="0.3">
      <c r="A162" s="10" t="s">
        <v>661</v>
      </c>
      <c r="B162" s="10" t="s">
        <v>656</v>
      </c>
      <c r="C162" s="10" t="s">
        <v>660</v>
      </c>
      <c r="D162" s="10" t="s">
        <v>65</v>
      </c>
      <c r="E162" s="17">
        <f>일위대가!F947</f>
        <v>421</v>
      </c>
      <c r="F162" s="17">
        <f>일위대가!H947</f>
        <v>2390</v>
      </c>
      <c r="G162" s="17">
        <f>일위대가!J947</f>
        <v>522</v>
      </c>
      <c r="H162" s="17">
        <f>E162+F162+G162</f>
        <v>3333</v>
      </c>
      <c r="I162" s="10" t="s">
        <v>5676</v>
      </c>
      <c r="J162" s="10" t="s">
        <v>52</v>
      </c>
      <c r="K162" s="9" t="s">
        <v>52</v>
      </c>
      <c r="L162" s="9" t="s">
        <v>52</v>
      </c>
      <c r="M162" s="9" t="s">
        <v>5669</v>
      </c>
      <c r="N162" s="9" t="s">
        <v>52</v>
      </c>
    </row>
    <row r="163" spans="1:14" ht="30" customHeight="1" x14ac:dyDescent="0.3">
      <c r="A163" s="10" t="s">
        <v>664</v>
      </c>
      <c r="B163" s="10" t="s">
        <v>656</v>
      </c>
      <c r="C163" s="10" t="s">
        <v>663</v>
      </c>
      <c r="D163" s="10" t="s">
        <v>65</v>
      </c>
      <c r="E163" s="17">
        <f>일위대가!F952</f>
        <v>481</v>
      </c>
      <c r="F163" s="17">
        <f>일위대가!H952</f>
        <v>2687</v>
      </c>
      <c r="G163" s="17">
        <f>일위대가!J952</f>
        <v>596</v>
      </c>
      <c r="H163" s="17">
        <f>E163+F163+G163</f>
        <v>3764</v>
      </c>
      <c r="I163" s="10" t="s">
        <v>5680</v>
      </c>
      <c r="J163" s="10" t="s">
        <v>52</v>
      </c>
      <c r="K163" s="9" t="s">
        <v>52</v>
      </c>
      <c r="L163" s="9" t="s">
        <v>52</v>
      </c>
      <c r="M163" s="9" t="s">
        <v>5669</v>
      </c>
      <c r="N163" s="9" t="s">
        <v>52</v>
      </c>
    </row>
    <row r="164" spans="1:14" ht="30" customHeight="1" x14ac:dyDescent="0.3">
      <c r="A164" s="10" t="s">
        <v>667</v>
      </c>
      <c r="B164" s="10" t="s">
        <v>656</v>
      </c>
      <c r="C164" s="10" t="s">
        <v>666</v>
      </c>
      <c r="D164" s="10" t="s">
        <v>65</v>
      </c>
      <c r="E164" s="17">
        <f>일위대가!F957</f>
        <v>903</v>
      </c>
      <c r="F164" s="17">
        <f>일위대가!H957</f>
        <v>5078</v>
      </c>
      <c r="G164" s="17">
        <f>일위대가!J957</f>
        <v>1119</v>
      </c>
      <c r="H164" s="17">
        <f>E164+F164+G164</f>
        <v>7100</v>
      </c>
      <c r="I164" s="10" t="s">
        <v>5684</v>
      </c>
      <c r="J164" s="10" t="s">
        <v>52</v>
      </c>
      <c r="K164" s="9" t="s">
        <v>52</v>
      </c>
      <c r="L164" s="9" t="s">
        <v>52</v>
      </c>
      <c r="M164" s="9" t="s">
        <v>5669</v>
      </c>
      <c r="N164" s="9" t="s">
        <v>52</v>
      </c>
    </row>
    <row r="165" spans="1:14" ht="30" customHeight="1" x14ac:dyDescent="0.3">
      <c r="A165" s="10" t="s">
        <v>670</v>
      </c>
      <c r="B165" s="10" t="s">
        <v>656</v>
      </c>
      <c r="C165" s="10" t="s">
        <v>669</v>
      </c>
      <c r="D165" s="10" t="s">
        <v>65</v>
      </c>
      <c r="E165" s="17">
        <f>일위대가!F964</f>
        <v>3291</v>
      </c>
      <c r="F165" s="17">
        <f>일위대가!H964</f>
        <v>12015</v>
      </c>
      <c r="G165" s="17">
        <f>일위대가!J964</f>
        <v>4771</v>
      </c>
      <c r="H165" s="17">
        <f>E165+F165+G165</f>
        <v>20077</v>
      </c>
      <c r="I165" s="10" t="s">
        <v>5688</v>
      </c>
      <c r="J165" s="10" t="s">
        <v>52</v>
      </c>
      <c r="K165" s="9" t="s">
        <v>52</v>
      </c>
      <c r="L165" s="9" t="s">
        <v>52</v>
      </c>
      <c r="M165" s="9" t="s">
        <v>5669</v>
      </c>
      <c r="N165" s="9" t="s">
        <v>52</v>
      </c>
    </row>
    <row r="166" spans="1:14" ht="30" customHeight="1" x14ac:dyDescent="0.3">
      <c r="A166" s="10" t="s">
        <v>673</v>
      </c>
      <c r="B166" s="10" t="s">
        <v>656</v>
      </c>
      <c r="C166" s="10" t="s">
        <v>672</v>
      </c>
      <c r="D166" s="10" t="s">
        <v>65</v>
      </c>
      <c r="E166" s="17">
        <f>일위대가!F971</f>
        <v>4295</v>
      </c>
      <c r="F166" s="17">
        <f>일위대가!H971</f>
        <v>15796</v>
      </c>
      <c r="G166" s="17">
        <f>일위대가!J971</f>
        <v>6226</v>
      </c>
      <c r="H166" s="17">
        <f>E166+F166+G166</f>
        <v>26317</v>
      </c>
      <c r="I166" s="10" t="s">
        <v>5695</v>
      </c>
      <c r="J166" s="10" t="s">
        <v>52</v>
      </c>
      <c r="K166" s="9" t="s">
        <v>52</v>
      </c>
      <c r="L166" s="9" t="s">
        <v>52</v>
      </c>
      <c r="M166" s="9" t="s">
        <v>5669</v>
      </c>
      <c r="N166" s="9" t="s">
        <v>52</v>
      </c>
    </row>
    <row r="167" spans="1:14" ht="30" customHeight="1" x14ac:dyDescent="0.3">
      <c r="A167" s="10" t="s">
        <v>681</v>
      </c>
      <c r="B167" s="10" t="s">
        <v>679</v>
      </c>
      <c r="C167" s="10" t="s">
        <v>680</v>
      </c>
      <c r="D167" s="10" t="s">
        <v>344</v>
      </c>
      <c r="E167" s="17">
        <f>일위대가!F975</f>
        <v>1562</v>
      </c>
      <c r="F167" s="17">
        <f>일위대가!H975</f>
        <v>4317</v>
      </c>
      <c r="G167" s="17">
        <f>일위대가!J975</f>
        <v>1881</v>
      </c>
      <c r="H167" s="17">
        <f>E167+F167+G167</f>
        <v>7760</v>
      </c>
      <c r="I167" s="10" t="s">
        <v>5700</v>
      </c>
      <c r="J167" s="10" t="s">
        <v>52</v>
      </c>
      <c r="K167" s="9" t="s">
        <v>52</v>
      </c>
      <c r="L167" s="9" t="s">
        <v>52</v>
      </c>
      <c r="M167" s="9" t="s">
        <v>5701</v>
      </c>
      <c r="N167" s="9" t="s">
        <v>52</v>
      </c>
    </row>
    <row r="168" spans="1:14" ht="30" customHeight="1" x14ac:dyDescent="0.3">
      <c r="A168" s="10" t="s">
        <v>686</v>
      </c>
      <c r="B168" s="10" t="s">
        <v>685</v>
      </c>
      <c r="C168" s="10" t="s">
        <v>52</v>
      </c>
      <c r="D168" s="10" t="s">
        <v>344</v>
      </c>
      <c r="E168" s="17">
        <f>일위대가!F980</f>
        <v>0</v>
      </c>
      <c r="F168" s="17">
        <f>일위대가!H980</f>
        <v>14221</v>
      </c>
      <c r="G168" s="17">
        <f>일위대가!J980</f>
        <v>0</v>
      </c>
      <c r="H168" s="17">
        <f>E168+F168+G168</f>
        <v>14221</v>
      </c>
      <c r="I168" s="10" t="s">
        <v>5705</v>
      </c>
      <c r="J168" s="10" t="s">
        <v>52</v>
      </c>
      <c r="K168" s="9" t="s">
        <v>52</v>
      </c>
      <c r="L168" s="9" t="s">
        <v>52</v>
      </c>
      <c r="M168" s="9" t="s">
        <v>5706</v>
      </c>
      <c r="N168" s="9" t="s">
        <v>52</v>
      </c>
    </row>
    <row r="169" spans="1:14" ht="30" customHeight="1" x14ac:dyDescent="0.3">
      <c r="A169" s="10" t="s">
        <v>692</v>
      </c>
      <c r="B169" s="10" t="s">
        <v>690</v>
      </c>
      <c r="C169" s="10" t="s">
        <v>691</v>
      </c>
      <c r="D169" s="10" t="s">
        <v>65</v>
      </c>
      <c r="E169" s="17">
        <f>일위대가!F988</f>
        <v>1942</v>
      </c>
      <c r="F169" s="17">
        <f>일위대가!H988</f>
        <v>55108</v>
      </c>
      <c r="G169" s="17">
        <f>일위대가!J988</f>
        <v>2578</v>
      </c>
      <c r="H169" s="17">
        <f>E169+F169+G169</f>
        <v>59628</v>
      </c>
      <c r="I169" s="10" t="s">
        <v>5712</v>
      </c>
      <c r="J169" s="10" t="s">
        <v>52</v>
      </c>
      <c r="K169" s="9" t="s">
        <v>52</v>
      </c>
      <c r="L169" s="9" t="s">
        <v>52</v>
      </c>
      <c r="M169" s="9" t="s">
        <v>5713</v>
      </c>
      <c r="N169" s="9" t="s">
        <v>52</v>
      </c>
    </row>
    <row r="170" spans="1:14" ht="30" customHeight="1" x14ac:dyDescent="0.3">
      <c r="A170" s="10" t="s">
        <v>695</v>
      </c>
      <c r="B170" s="10" t="s">
        <v>694</v>
      </c>
      <c r="C170" s="10" t="s">
        <v>691</v>
      </c>
      <c r="D170" s="10" t="s">
        <v>65</v>
      </c>
      <c r="E170" s="17">
        <f>일위대가!F994</f>
        <v>4856</v>
      </c>
      <c r="F170" s="17">
        <f>일위대가!H994</f>
        <v>78212</v>
      </c>
      <c r="G170" s="17">
        <f>일위대가!J994</f>
        <v>6446</v>
      </c>
      <c r="H170" s="17">
        <f>E170+F170+G170</f>
        <v>89514</v>
      </c>
      <c r="I170" s="10" t="s">
        <v>5722</v>
      </c>
      <c r="J170" s="10" t="s">
        <v>52</v>
      </c>
      <c r="K170" s="9" t="s">
        <v>52</v>
      </c>
      <c r="L170" s="9" t="s">
        <v>52</v>
      </c>
      <c r="M170" s="9" t="s">
        <v>5723</v>
      </c>
      <c r="N170" s="9" t="s">
        <v>52</v>
      </c>
    </row>
    <row r="171" spans="1:14" ht="30" customHeight="1" x14ac:dyDescent="0.3">
      <c r="A171" s="10" t="s">
        <v>699</v>
      </c>
      <c r="B171" s="10" t="s">
        <v>697</v>
      </c>
      <c r="C171" s="10" t="s">
        <v>698</v>
      </c>
      <c r="D171" s="10" t="s">
        <v>98</v>
      </c>
      <c r="E171" s="17">
        <f>일위대가!F1002</f>
        <v>16600</v>
      </c>
      <c r="F171" s="17">
        <f>일위대가!H1002</f>
        <v>19392</v>
      </c>
      <c r="G171" s="17">
        <f>일위대가!J1002</f>
        <v>193</v>
      </c>
      <c r="H171" s="17">
        <f>E171+F171+G171</f>
        <v>36185</v>
      </c>
      <c r="I171" s="10" t="s">
        <v>5728</v>
      </c>
      <c r="J171" s="10" t="s">
        <v>52</v>
      </c>
      <c r="K171" s="9" t="s">
        <v>52</v>
      </c>
      <c r="L171" s="9" t="s">
        <v>52</v>
      </c>
      <c r="M171" s="9" t="s">
        <v>5729</v>
      </c>
      <c r="N171" s="9" t="s">
        <v>52</v>
      </c>
    </row>
    <row r="172" spans="1:14" ht="30" customHeight="1" x14ac:dyDescent="0.3">
      <c r="A172" s="10" t="s">
        <v>702</v>
      </c>
      <c r="B172" s="10" t="s">
        <v>701</v>
      </c>
      <c r="C172" s="10" t="s">
        <v>52</v>
      </c>
      <c r="D172" s="10" t="s">
        <v>595</v>
      </c>
      <c r="E172" s="17">
        <f>일위대가!F1009</f>
        <v>10970</v>
      </c>
      <c r="F172" s="17">
        <f>일위대가!H1009</f>
        <v>40427</v>
      </c>
      <c r="G172" s="17">
        <f>일위대가!J1009</f>
        <v>11505</v>
      </c>
      <c r="H172" s="17">
        <f>E172+F172+G172</f>
        <v>62902</v>
      </c>
      <c r="I172" s="10" t="s">
        <v>5737</v>
      </c>
      <c r="J172" s="10" t="s">
        <v>52</v>
      </c>
      <c r="K172" s="9" t="s">
        <v>52</v>
      </c>
      <c r="L172" s="9" t="s">
        <v>52</v>
      </c>
      <c r="M172" s="9" t="s">
        <v>5738</v>
      </c>
      <c r="N172" s="9" t="s">
        <v>52</v>
      </c>
    </row>
    <row r="173" spans="1:14" ht="30" customHeight="1" x14ac:dyDescent="0.3">
      <c r="A173" s="10" t="s">
        <v>713</v>
      </c>
      <c r="B173" s="10" t="s">
        <v>710</v>
      </c>
      <c r="C173" s="10" t="s">
        <v>711</v>
      </c>
      <c r="D173" s="10" t="s">
        <v>712</v>
      </c>
      <c r="E173" s="17">
        <f>일위대가!F1016</f>
        <v>128600</v>
      </c>
      <c r="F173" s="17">
        <f>일위대가!H1016</f>
        <v>1209427</v>
      </c>
      <c r="G173" s="17">
        <f>일위대가!J1016</f>
        <v>226232</v>
      </c>
      <c r="H173" s="17">
        <f>E173+F173+G173</f>
        <v>1564259</v>
      </c>
      <c r="I173" s="10" t="s">
        <v>5744</v>
      </c>
      <c r="J173" s="10" t="s">
        <v>52</v>
      </c>
      <c r="K173" s="9" t="s">
        <v>52</v>
      </c>
      <c r="L173" s="9" t="s">
        <v>52</v>
      </c>
      <c r="M173" s="9" t="s">
        <v>5745</v>
      </c>
      <c r="N173" s="9" t="s">
        <v>52</v>
      </c>
    </row>
    <row r="174" spans="1:14" ht="30" customHeight="1" x14ac:dyDescent="0.3">
      <c r="A174" s="10" t="s">
        <v>717</v>
      </c>
      <c r="B174" s="10" t="s">
        <v>715</v>
      </c>
      <c r="C174" s="10" t="s">
        <v>716</v>
      </c>
      <c r="D174" s="10" t="s">
        <v>508</v>
      </c>
      <c r="E174" s="17">
        <f>일위대가!F1020</f>
        <v>385800</v>
      </c>
      <c r="F174" s="17">
        <f>일위대가!H1020</f>
        <v>3628281</v>
      </c>
      <c r="G174" s="17">
        <f>일위대가!J1020</f>
        <v>678696</v>
      </c>
      <c r="H174" s="17">
        <f>E174+F174+G174</f>
        <v>4692777</v>
      </c>
      <c r="I174" s="10" t="s">
        <v>5755</v>
      </c>
      <c r="J174" s="10" t="s">
        <v>52</v>
      </c>
      <c r="K174" s="9" t="s">
        <v>52</v>
      </c>
      <c r="L174" s="9" t="s">
        <v>52</v>
      </c>
      <c r="M174" s="9" t="s">
        <v>5745</v>
      </c>
      <c r="N174" s="9" t="s">
        <v>52</v>
      </c>
    </row>
    <row r="175" spans="1:14" ht="30" customHeight="1" x14ac:dyDescent="0.3">
      <c r="A175" s="10" t="s">
        <v>721</v>
      </c>
      <c r="B175" s="10" t="s">
        <v>719</v>
      </c>
      <c r="C175" s="10" t="s">
        <v>720</v>
      </c>
      <c r="D175" s="10" t="s">
        <v>508</v>
      </c>
      <c r="E175" s="17">
        <f>일위대가!F1024</f>
        <v>192900</v>
      </c>
      <c r="F175" s="17">
        <f>일위대가!H1024</f>
        <v>1814140</v>
      </c>
      <c r="G175" s="17">
        <f>일위대가!J1024</f>
        <v>339348</v>
      </c>
      <c r="H175" s="17">
        <f>E175+F175+G175</f>
        <v>2346388</v>
      </c>
      <c r="I175" s="10" t="s">
        <v>5758</v>
      </c>
      <c r="J175" s="10" t="s">
        <v>52</v>
      </c>
      <c r="K175" s="9" t="s">
        <v>52</v>
      </c>
      <c r="L175" s="9" t="s">
        <v>52</v>
      </c>
      <c r="M175" s="9" t="s">
        <v>5745</v>
      </c>
      <c r="N175" s="9" t="s">
        <v>52</v>
      </c>
    </row>
    <row r="176" spans="1:14" ht="30" customHeight="1" x14ac:dyDescent="0.3">
      <c r="A176" s="10" t="s">
        <v>725</v>
      </c>
      <c r="B176" s="10" t="s">
        <v>723</v>
      </c>
      <c r="C176" s="10" t="s">
        <v>711</v>
      </c>
      <c r="D176" s="10" t="s">
        <v>724</v>
      </c>
      <c r="E176" s="17">
        <f>일위대가!F1032</f>
        <v>0</v>
      </c>
      <c r="F176" s="17">
        <f>일위대가!H1032</f>
        <v>1306936</v>
      </c>
      <c r="G176" s="17">
        <f>일위대가!J1032</f>
        <v>0</v>
      </c>
      <c r="H176" s="17">
        <f>E176+F176+G176</f>
        <v>1306936</v>
      </c>
      <c r="I176" s="10" t="s">
        <v>5761</v>
      </c>
      <c r="J176" s="10" t="s">
        <v>52</v>
      </c>
      <c r="K176" s="9" t="s">
        <v>52</v>
      </c>
      <c r="L176" s="9" t="s">
        <v>52</v>
      </c>
      <c r="M176" s="9" t="s">
        <v>5762</v>
      </c>
      <c r="N176" s="9" t="s">
        <v>52</v>
      </c>
    </row>
    <row r="177" spans="1:14" ht="30" customHeight="1" x14ac:dyDescent="0.3">
      <c r="A177" s="10" t="s">
        <v>728</v>
      </c>
      <c r="B177" s="10" t="s">
        <v>727</v>
      </c>
      <c r="C177" s="10" t="s">
        <v>711</v>
      </c>
      <c r="D177" s="10" t="s">
        <v>724</v>
      </c>
      <c r="E177" s="17">
        <f>일위대가!F1040</f>
        <v>0</v>
      </c>
      <c r="F177" s="17">
        <f>일위대가!H1040</f>
        <v>1068197</v>
      </c>
      <c r="G177" s="17">
        <f>일위대가!J1040</f>
        <v>0</v>
      </c>
      <c r="H177" s="17">
        <f>E177+F177+G177</f>
        <v>1068197</v>
      </c>
      <c r="I177" s="10" t="s">
        <v>5773</v>
      </c>
      <c r="J177" s="10" t="s">
        <v>52</v>
      </c>
      <c r="K177" s="9" t="s">
        <v>52</v>
      </c>
      <c r="L177" s="9" t="s">
        <v>52</v>
      </c>
      <c r="M177" s="9" t="s">
        <v>5762</v>
      </c>
      <c r="N177" s="9" t="s">
        <v>52</v>
      </c>
    </row>
    <row r="178" spans="1:14" ht="30" customHeight="1" x14ac:dyDescent="0.3">
      <c r="A178" s="10" t="s">
        <v>733</v>
      </c>
      <c r="B178" s="10" t="s">
        <v>730</v>
      </c>
      <c r="C178" s="10" t="s">
        <v>731</v>
      </c>
      <c r="D178" s="10" t="s">
        <v>732</v>
      </c>
      <c r="E178" s="17">
        <v>0</v>
      </c>
      <c r="F178" s="17">
        <v>0</v>
      </c>
      <c r="G178" s="17">
        <v>0</v>
      </c>
      <c r="H178" s="17"/>
      <c r="I178" s="10" t="s">
        <v>5780</v>
      </c>
      <c r="J178" s="10" t="s">
        <v>52</v>
      </c>
      <c r="K178" s="9" t="s">
        <v>52</v>
      </c>
      <c r="L178" s="9" t="s">
        <v>52</v>
      </c>
      <c r="M178" s="9" t="s">
        <v>5781</v>
      </c>
      <c r="N178" s="9" t="s">
        <v>52</v>
      </c>
    </row>
    <row r="179" spans="1:14" ht="30" customHeight="1" x14ac:dyDescent="0.3">
      <c r="A179" s="10" t="s">
        <v>736</v>
      </c>
      <c r="B179" s="10" t="s">
        <v>735</v>
      </c>
      <c r="C179" s="10" t="s">
        <v>731</v>
      </c>
      <c r="D179" s="10" t="s">
        <v>732</v>
      </c>
      <c r="E179" s="17">
        <v>0</v>
      </c>
      <c r="F179" s="17">
        <v>0</v>
      </c>
      <c r="G179" s="17">
        <v>0</v>
      </c>
      <c r="H179" s="17"/>
      <c r="I179" s="10" t="s">
        <v>5783</v>
      </c>
      <c r="J179" s="10" t="s">
        <v>52</v>
      </c>
      <c r="K179" s="9" t="s">
        <v>52</v>
      </c>
      <c r="L179" s="9" t="s">
        <v>52</v>
      </c>
      <c r="M179" s="9" t="s">
        <v>5784</v>
      </c>
      <c r="N179" s="9" t="s">
        <v>52</v>
      </c>
    </row>
    <row r="180" spans="1:14" ht="30" customHeight="1" x14ac:dyDescent="0.3">
      <c r="A180" s="10" t="s">
        <v>740</v>
      </c>
      <c r="B180" s="10" t="s">
        <v>738</v>
      </c>
      <c r="C180" s="10" t="s">
        <v>739</v>
      </c>
      <c r="D180" s="10" t="s">
        <v>508</v>
      </c>
      <c r="E180" s="17">
        <f>일위대가!F1050</f>
        <v>257200</v>
      </c>
      <c r="F180" s="17">
        <f>일위대가!H1050</f>
        <v>2418854</v>
      </c>
      <c r="G180" s="17">
        <f>일위대가!J1050</f>
        <v>452464</v>
      </c>
      <c r="H180" s="17">
        <f>E180+F180+G180</f>
        <v>3128518</v>
      </c>
      <c r="I180" s="10" t="s">
        <v>5786</v>
      </c>
      <c r="J180" s="10" t="s">
        <v>52</v>
      </c>
      <c r="K180" s="9" t="s">
        <v>52</v>
      </c>
      <c r="L180" s="9" t="s">
        <v>52</v>
      </c>
      <c r="M180" s="9" t="s">
        <v>5745</v>
      </c>
      <c r="N180" s="9" t="s">
        <v>52</v>
      </c>
    </row>
    <row r="181" spans="1:14" ht="30" customHeight="1" x14ac:dyDescent="0.3">
      <c r="A181" s="10" t="s">
        <v>744</v>
      </c>
      <c r="B181" s="10" t="s">
        <v>742</v>
      </c>
      <c r="C181" s="10" t="s">
        <v>743</v>
      </c>
      <c r="D181" s="10" t="s">
        <v>508</v>
      </c>
      <c r="E181" s="17">
        <f>일위대가!F1054</f>
        <v>128600</v>
      </c>
      <c r="F181" s="17">
        <f>일위대가!H1054</f>
        <v>1209427</v>
      </c>
      <c r="G181" s="17">
        <f>일위대가!J1054</f>
        <v>226232</v>
      </c>
      <c r="H181" s="17">
        <f>E181+F181+G181</f>
        <v>1564259</v>
      </c>
      <c r="I181" s="10" t="s">
        <v>5789</v>
      </c>
      <c r="J181" s="10" t="s">
        <v>52</v>
      </c>
      <c r="K181" s="9" t="s">
        <v>52</v>
      </c>
      <c r="L181" s="9" t="s">
        <v>52</v>
      </c>
      <c r="M181" s="9" t="s">
        <v>5745</v>
      </c>
      <c r="N181" s="9" t="s">
        <v>52</v>
      </c>
    </row>
    <row r="182" spans="1:14" ht="30" customHeight="1" x14ac:dyDescent="0.3">
      <c r="A182" s="10" t="s">
        <v>750</v>
      </c>
      <c r="B182" s="10" t="s">
        <v>748</v>
      </c>
      <c r="C182" s="10" t="s">
        <v>749</v>
      </c>
      <c r="D182" s="10" t="s">
        <v>508</v>
      </c>
      <c r="E182" s="17">
        <f>일위대가!F1061</f>
        <v>128600</v>
      </c>
      <c r="F182" s="17">
        <f>일위대가!H1061</f>
        <v>968521</v>
      </c>
      <c r="G182" s="17">
        <f>일위대가!J1061</f>
        <v>226232</v>
      </c>
      <c r="H182" s="17">
        <f>E182+F182+G182</f>
        <v>1323353</v>
      </c>
      <c r="I182" s="10" t="s">
        <v>5792</v>
      </c>
      <c r="J182" s="10" t="s">
        <v>52</v>
      </c>
      <c r="K182" s="9" t="s">
        <v>52</v>
      </c>
      <c r="L182" s="9" t="s">
        <v>52</v>
      </c>
      <c r="M182" s="9" t="s">
        <v>5793</v>
      </c>
      <c r="N182" s="9" t="s">
        <v>52</v>
      </c>
    </row>
    <row r="183" spans="1:14" ht="30" customHeight="1" x14ac:dyDescent="0.3">
      <c r="A183" s="10" t="s">
        <v>754</v>
      </c>
      <c r="B183" s="10" t="s">
        <v>752</v>
      </c>
      <c r="C183" s="10" t="s">
        <v>753</v>
      </c>
      <c r="D183" s="10" t="s">
        <v>508</v>
      </c>
      <c r="E183" s="17">
        <f>일위대가!F1068</f>
        <v>64300</v>
      </c>
      <c r="F183" s="17">
        <f>일위대가!H1068</f>
        <v>484260</v>
      </c>
      <c r="G183" s="17">
        <f>일위대가!J1068</f>
        <v>113116</v>
      </c>
      <c r="H183" s="17">
        <f>E183+F183+G183</f>
        <v>661676</v>
      </c>
      <c r="I183" s="10" t="s">
        <v>5799</v>
      </c>
      <c r="J183" s="10" t="s">
        <v>52</v>
      </c>
      <c r="K183" s="9" t="s">
        <v>52</v>
      </c>
      <c r="L183" s="9" t="s">
        <v>52</v>
      </c>
      <c r="M183" s="9" t="s">
        <v>5793</v>
      </c>
      <c r="N183" s="9" t="s">
        <v>52</v>
      </c>
    </row>
    <row r="184" spans="1:14" ht="30" customHeight="1" x14ac:dyDescent="0.3">
      <c r="A184" s="10" t="s">
        <v>757</v>
      </c>
      <c r="B184" s="10" t="s">
        <v>756</v>
      </c>
      <c r="C184" s="10" t="s">
        <v>52</v>
      </c>
      <c r="D184" s="10" t="s">
        <v>724</v>
      </c>
      <c r="E184" s="17">
        <f>일위대가!F1075</f>
        <v>0</v>
      </c>
      <c r="F184" s="17">
        <f>일위대가!H1075</f>
        <v>569149</v>
      </c>
      <c r="G184" s="17">
        <f>일위대가!J1075</f>
        <v>0</v>
      </c>
      <c r="H184" s="17">
        <f>E184+F184+G184</f>
        <v>569149</v>
      </c>
      <c r="I184" s="10" t="s">
        <v>5805</v>
      </c>
      <c r="J184" s="10" t="s">
        <v>52</v>
      </c>
      <c r="K184" s="9" t="s">
        <v>52</v>
      </c>
      <c r="L184" s="9" t="s">
        <v>52</v>
      </c>
      <c r="M184" s="9" t="s">
        <v>5806</v>
      </c>
      <c r="N184" s="9" t="s">
        <v>52</v>
      </c>
    </row>
    <row r="185" spans="1:14" ht="30" customHeight="1" x14ac:dyDescent="0.3">
      <c r="A185" s="10" t="s">
        <v>760</v>
      </c>
      <c r="B185" s="10" t="s">
        <v>759</v>
      </c>
      <c r="C185" s="10" t="s">
        <v>731</v>
      </c>
      <c r="D185" s="10" t="s">
        <v>732</v>
      </c>
      <c r="E185" s="17">
        <v>0</v>
      </c>
      <c r="F185" s="17">
        <v>0</v>
      </c>
      <c r="G185" s="17">
        <v>0</v>
      </c>
      <c r="H185" s="17"/>
      <c r="I185" s="10" t="s">
        <v>5812</v>
      </c>
      <c r="J185" s="10" t="s">
        <v>52</v>
      </c>
      <c r="K185" s="9" t="s">
        <v>52</v>
      </c>
      <c r="L185" s="9" t="s">
        <v>52</v>
      </c>
      <c r="M185" s="9" t="s">
        <v>5813</v>
      </c>
      <c r="N185" s="9" t="s">
        <v>52</v>
      </c>
    </row>
    <row r="186" spans="1:14" ht="30" customHeight="1" x14ac:dyDescent="0.3">
      <c r="A186" s="10" t="s">
        <v>763</v>
      </c>
      <c r="B186" s="10" t="s">
        <v>762</v>
      </c>
      <c r="C186" s="10" t="s">
        <v>731</v>
      </c>
      <c r="D186" s="10" t="s">
        <v>732</v>
      </c>
      <c r="E186" s="17">
        <v>0</v>
      </c>
      <c r="F186" s="17">
        <v>0</v>
      </c>
      <c r="G186" s="17">
        <v>0</v>
      </c>
      <c r="H186" s="17"/>
      <c r="I186" s="10" t="s">
        <v>5815</v>
      </c>
      <c r="J186" s="10" t="s">
        <v>52</v>
      </c>
      <c r="K186" s="9" t="s">
        <v>52</v>
      </c>
      <c r="L186" s="9" t="s">
        <v>52</v>
      </c>
      <c r="M186" s="9" t="s">
        <v>5816</v>
      </c>
      <c r="N186" s="9" t="s">
        <v>52</v>
      </c>
    </row>
    <row r="187" spans="1:14" ht="30" customHeight="1" x14ac:dyDescent="0.3">
      <c r="A187" s="10" t="s">
        <v>771</v>
      </c>
      <c r="B187" s="10" t="s">
        <v>768</v>
      </c>
      <c r="C187" s="10" t="s">
        <v>769</v>
      </c>
      <c r="D187" s="10" t="s">
        <v>770</v>
      </c>
      <c r="E187" s="17">
        <f>일위대가!F1090</f>
        <v>724</v>
      </c>
      <c r="F187" s="17">
        <f>일위대가!H1090</f>
        <v>17117</v>
      </c>
      <c r="G187" s="17">
        <f>일위대가!J1090</f>
        <v>1180</v>
      </c>
      <c r="H187" s="17">
        <f>E187+F187+G187</f>
        <v>19021</v>
      </c>
      <c r="I187" s="10" t="s">
        <v>5818</v>
      </c>
      <c r="J187" s="10" t="s">
        <v>52</v>
      </c>
      <c r="K187" s="9" t="s">
        <v>52</v>
      </c>
      <c r="L187" s="9" t="s">
        <v>52</v>
      </c>
      <c r="M187" s="9" t="s">
        <v>5819</v>
      </c>
      <c r="N187" s="9" t="s">
        <v>52</v>
      </c>
    </row>
    <row r="188" spans="1:14" ht="30" customHeight="1" x14ac:dyDescent="0.3">
      <c r="A188" s="10" t="s">
        <v>774</v>
      </c>
      <c r="B188" s="10" t="s">
        <v>768</v>
      </c>
      <c r="C188" s="10" t="s">
        <v>773</v>
      </c>
      <c r="D188" s="10" t="s">
        <v>770</v>
      </c>
      <c r="E188" s="17">
        <f>일위대가!F1099</f>
        <v>854</v>
      </c>
      <c r="F188" s="17">
        <f>일위대가!H1099</f>
        <v>20937</v>
      </c>
      <c r="G188" s="17">
        <f>일위대가!J1099</f>
        <v>1397</v>
      </c>
      <c r="H188" s="17">
        <f>E188+F188+G188</f>
        <v>23188</v>
      </c>
      <c r="I188" s="10" t="s">
        <v>5835</v>
      </c>
      <c r="J188" s="10" t="s">
        <v>52</v>
      </c>
      <c r="K188" s="9" t="s">
        <v>52</v>
      </c>
      <c r="L188" s="9" t="s">
        <v>52</v>
      </c>
      <c r="M188" s="9" t="s">
        <v>5819</v>
      </c>
      <c r="N188" s="9" t="s">
        <v>52</v>
      </c>
    </row>
    <row r="189" spans="1:14" ht="30" customHeight="1" x14ac:dyDescent="0.3">
      <c r="A189" s="10" t="s">
        <v>777</v>
      </c>
      <c r="B189" s="10" t="s">
        <v>768</v>
      </c>
      <c r="C189" s="10" t="s">
        <v>776</v>
      </c>
      <c r="D189" s="10" t="s">
        <v>770</v>
      </c>
      <c r="E189" s="17">
        <f>일위대가!F1108</f>
        <v>1085</v>
      </c>
      <c r="F189" s="17">
        <f>일위대가!H1108</f>
        <v>26117</v>
      </c>
      <c r="G189" s="17">
        <f>일위대가!J1108</f>
        <v>1798</v>
      </c>
      <c r="H189" s="17">
        <f>E189+F189+G189</f>
        <v>29000</v>
      </c>
      <c r="I189" s="10" t="s">
        <v>5843</v>
      </c>
      <c r="J189" s="10" t="s">
        <v>52</v>
      </c>
      <c r="K189" s="9" t="s">
        <v>52</v>
      </c>
      <c r="L189" s="9" t="s">
        <v>52</v>
      </c>
      <c r="M189" s="9" t="s">
        <v>5819</v>
      </c>
      <c r="N189" s="9" t="s">
        <v>52</v>
      </c>
    </row>
    <row r="190" spans="1:14" ht="30" customHeight="1" x14ac:dyDescent="0.3">
      <c r="A190" s="10" t="s">
        <v>780</v>
      </c>
      <c r="B190" s="10" t="s">
        <v>768</v>
      </c>
      <c r="C190" s="10" t="s">
        <v>779</v>
      </c>
      <c r="D190" s="10" t="s">
        <v>770</v>
      </c>
      <c r="E190" s="17">
        <f>일위대가!F1117</f>
        <v>1324</v>
      </c>
      <c r="F190" s="17">
        <f>일위대가!H1117</f>
        <v>30224</v>
      </c>
      <c r="G190" s="17">
        <f>일위대가!J1117</f>
        <v>2092</v>
      </c>
      <c r="H190" s="17">
        <f>E190+F190+G190</f>
        <v>33640</v>
      </c>
      <c r="I190" s="10" t="s">
        <v>5851</v>
      </c>
      <c r="J190" s="10" t="s">
        <v>52</v>
      </c>
      <c r="K190" s="9" t="s">
        <v>52</v>
      </c>
      <c r="L190" s="9" t="s">
        <v>52</v>
      </c>
      <c r="M190" s="9" t="s">
        <v>5819</v>
      </c>
      <c r="N190" s="9" t="s">
        <v>52</v>
      </c>
    </row>
    <row r="191" spans="1:14" ht="30" customHeight="1" x14ac:dyDescent="0.3">
      <c r="A191" s="10" t="s">
        <v>783</v>
      </c>
      <c r="B191" s="10" t="s">
        <v>768</v>
      </c>
      <c r="C191" s="10" t="s">
        <v>782</v>
      </c>
      <c r="D191" s="10" t="s">
        <v>770</v>
      </c>
      <c r="E191" s="17">
        <f>일위대가!F1126</f>
        <v>1539</v>
      </c>
      <c r="F191" s="17">
        <f>일위대가!H1126</f>
        <v>34724</v>
      </c>
      <c r="G191" s="17">
        <f>일위대가!J1126</f>
        <v>2401</v>
      </c>
      <c r="H191" s="17">
        <f>E191+F191+G191</f>
        <v>38664</v>
      </c>
      <c r="I191" s="10" t="s">
        <v>5859</v>
      </c>
      <c r="J191" s="10" t="s">
        <v>52</v>
      </c>
      <c r="K191" s="9" t="s">
        <v>52</v>
      </c>
      <c r="L191" s="9" t="s">
        <v>52</v>
      </c>
      <c r="M191" s="9" t="s">
        <v>5819</v>
      </c>
      <c r="N191" s="9" t="s">
        <v>52</v>
      </c>
    </row>
    <row r="192" spans="1:14" ht="30" customHeight="1" x14ac:dyDescent="0.3">
      <c r="A192" s="10" t="s">
        <v>788</v>
      </c>
      <c r="B192" s="10" t="s">
        <v>787</v>
      </c>
      <c r="C192" s="10" t="s">
        <v>769</v>
      </c>
      <c r="D192" s="10" t="s">
        <v>770</v>
      </c>
      <c r="E192" s="17">
        <f>일위대가!F1134</f>
        <v>1802</v>
      </c>
      <c r="F192" s="17">
        <f>일위대가!H1134</f>
        <v>17140</v>
      </c>
      <c r="G192" s="17">
        <f>일위대가!J1134</f>
        <v>1222</v>
      </c>
      <c r="H192" s="17">
        <f>E192+F192+G192</f>
        <v>20164</v>
      </c>
      <c r="I192" s="10" t="s">
        <v>5867</v>
      </c>
      <c r="J192" s="10" t="s">
        <v>52</v>
      </c>
      <c r="K192" s="9" t="s">
        <v>52</v>
      </c>
      <c r="L192" s="9" t="s">
        <v>52</v>
      </c>
      <c r="M192" s="9" t="s">
        <v>5868</v>
      </c>
      <c r="N192" s="9" t="s">
        <v>52</v>
      </c>
    </row>
    <row r="193" spans="1:14" ht="30" customHeight="1" x14ac:dyDescent="0.3">
      <c r="A193" s="10" t="s">
        <v>790</v>
      </c>
      <c r="B193" s="10" t="s">
        <v>787</v>
      </c>
      <c r="C193" s="10" t="s">
        <v>773</v>
      </c>
      <c r="D193" s="10" t="s">
        <v>770</v>
      </c>
      <c r="E193" s="17">
        <f>일위대가!F1142</f>
        <v>2510</v>
      </c>
      <c r="F193" s="17">
        <f>일위대가!H1142</f>
        <v>23817</v>
      </c>
      <c r="G193" s="17">
        <f>일위대가!J1142</f>
        <v>1715</v>
      </c>
      <c r="H193" s="17">
        <f>E193+F193+G193</f>
        <v>28042</v>
      </c>
      <c r="I193" s="10" t="s">
        <v>5879</v>
      </c>
      <c r="J193" s="10" t="s">
        <v>52</v>
      </c>
      <c r="K193" s="9" t="s">
        <v>52</v>
      </c>
      <c r="L193" s="9" t="s">
        <v>52</v>
      </c>
      <c r="M193" s="9" t="s">
        <v>5868</v>
      </c>
      <c r="N193" s="9" t="s">
        <v>52</v>
      </c>
    </row>
    <row r="194" spans="1:14" ht="30" customHeight="1" x14ac:dyDescent="0.3">
      <c r="A194" s="10" t="s">
        <v>792</v>
      </c>
      <c r="B194" s="10" t="s">
        <v>787</v>
      </c>
      <c r="C194" s="10" t="s">
        <v>776</v>
      </c>
      <c r="D194" s="10" t="s">
        <v>770</v>
      </c>
      <c r="E194" s="17">
        <f>일위대가!F1150</f>
        <v>2913</v>
      </c>
      <c r="F194" s="17">
        <f>일위대가!H1150</f>
        <v>27699</v>
      </c>
      <c r="G194" s="17">
        <f>일위대가!J1150</f>
        <v>1978</v>
      </c>
      <c r="H194" s="17">
        <f>E194+F194+G194</f>
        <v>32590</v>
      </c>
      <c r="I194" s="10" t="s">
        <v>5886</v>
      </c>
      <c r="J194" s="10" t="s">
        <v>52</v>
      </c>
      <c r="K194" s="9" t="s">
        <v>52</v>
      </c>
      <c r="L194" s="9" t="s">
        <v>52</v>
      </c>
      <c r="M194" s="9" t="s">
        <v>5868</v>
      </c>
      <c r="N194" s="9" t="s">
        <v>52</v>
      </c>
    </row>
    <row r="195" spans="1:14" ht="30" customHeight="1" x14ac:dyDescent="0.3">
      <c r="A195" s="10" t="s">
        <v>794</v>
      </c>
      <c r="B195" s="10" t="s">
        <v>787</v>
      </c>
      <c r="C195" s="10" t="s">
        <v>779</v>
      </c>
      <c r="D195" s="10" t="s">
        <v>770</v>
      </c>
      <c r="E195" s="17">
        <f>일위대가!F1158</f>
        <v>3275</v>
      </c>
      <c r="F195" s="17">
        <f>일위대가!H1158</f>
        <v>31171</v>
      </c>
      <c r="G195" s="17">
        <f>일위대가!J1158</f>
        <v>2217</v>
      </c>
      <c r="H195" s="17">
        <f>E195+F195+G195</f>
        <v>36663</v>
      </c>
      <c r="I195" s="10" t="s">
        <v>5893</v>
      </c>
      <c r="J195" s="10" t="s">
        <v>52</v>
      </c>
      <c r="K195" s="9" t="s">
        <v>52</v>
      </c>
      <c r="L195" s="9" t="s">
        <v>52</v>
      </c>
      <c r="M195" s="9" t="s">
        <v>5868</v>
      </c>
      <c r="N195" s="9" t="s">
        <v>52</v>
      </c>
    </row>
    <row r="196" spans="1:14" ht="30" customHeight="1" x14ac:dyDescent="0.3">
      <c r="A196" s="10" t="s">
        <v>796</v>
      </c>
      <c r="B196" s="10" t="s">
        <v>787</v>
      </c>
      <c r="C196" s="10" t="s">
        <v>782</v>
      </c>
      <c r="D196" s="10" t="s">
        <v>770</v>
      </c>
      <c r="E196" s="17">
        <f>일위대가!F1166</f>
        <v>3678</v>
      </c>
      <c r="F196" s="17">
        <f>일위대가!H1166</f>
        <v>35052</v>
      </c>
      <c r="G196" s="17">
        <f>일위대가!J1166</f>
        <v>2480</v>
      </c>
      <c r="H196" s="17">
        <f>E196+F196+G196</f>
        <v>41210</v>
      </c>
      <c r="I196" s="10" t="s">
        <v>5900</v>
      </c>
      <c r="J196" s="10" t="s">
        <v>52</v>
      </c>
      <c r="K196" s="9" t="s">
        <v>52</v>
      </c>
      <c r="L196" s="9" t="s">
        <v>52</v>
      </c>
      <c r="M196" s="9" t="s">
        <v>5868</v>
      </c>
      <c r="N196" s="9" t="s">
        <v>52</v>
      </c>
    </row>
    <row r="197" spans="1:14" ht="30" customHeight="1" x14ac:dyDescent="0.3">
      <c r="A197" s="10" t="s">
        <v>801</v>
      </c>
      <c r="B197" s="10" t="s">
        <v>800</v>
      </c>
      <c r="C197" s="10" t="s">
        <v>52</v>
      </c>
      <c r="D197" s="10" t="s">
        <v>65</v>
      </c>
      <c r="E197" s="17">
        <f>일위대가!F1174</f>
        <v>915</v>
      </c>
      <c r="F197" s="17">
        <f>일위대가!H1174</f>
        <v>632</v>
      </c>
      <c r="G197" s="17">
        <f>일위대가!J1174</f>
        <v>84</v>
      </c>
      <c r="H197" s="17">
        <f>E197+F197+G197</f>
        <v>1631</v>
      </c>
      <c r="I197" s="10" t="s">
        <v>5907</v>
      </c>
      <c r="J197" s="10" t="s">
        <v>52</v>
      </c>
      <c r="K197" s="9" t="s">
        <v>52</v>
      </c>
      <c r="L197" s="9" t="s">
        <v>52</v>
      </c>
      <c r="M197" s="9" t="s">
        <v>5908</v>
      </c>
      <c r="N197" s="9" t="s">
        <v>52</v>
      </c>
    </row>
    <row r="198" spans="1:14" ht="30" customHeight="1" x14ac:dyDescent="0.3">
      <c r="A198" s="10" t="s">
        <v>805</v>
      </c>
      <c r="B198" s="10" t="s">
        <v>803</v>
      </c>
      <c r="C198" s="10" t="s">
        <v>804</v>
      </c>
      <c r="D198" s="10" t="s">
        <v>65</v>
      </c>
      <c r="E198" s="17">
        <f>일위대가!F1182</f>
        <v>14335</v>
      </c>
      <c r="F198" s="17">
        <f>일위대가!H1182</f>
        <v>824</v>
      </c>
      <c r="G198" s="17">
        <f>일위대가!J1182</f>
        <v>87</v>
      </c>
      <c r="H198" s="17">
        <f>E198+F198+G198</f>
        <v>15246</v>
      </c>
      <c r="I198" s="10" t="s">
        <v>5923</v>
      </c>
      <c r="J198" s="10" t="s">
        <v>52</v>
      </c>
      <c r="K198" s="9" t="s">
        <v>52</v>
      </c>
      <c r="L198" s="9" t="s">
        <v>52</v>
      </c>
      <c r="M198" s="9" t="s">
        <v>5908</v>
      </c>
      <c r="N198" s="9" t="s">
        <v>52</v>
      </c>
    </row>
    <row r="199" spans="1:14" ht="30" customHeight="1" x14ac:dyDescent="0.3">
      <c r="A199" s="10" t="s">
        <v>808</v>
      </c>
      <c r="B199" s="10" t="s">
        <v>807</v>
      </c>
      <c r="C199" s="10" t="s">
        <v>804</v>
      </c>
      <c r="D199" s="10" t="s">
        <v>65</v>
      </c>
      <c r="E199" s="17">
        <f>일위대가!F1190</f>
        <v>17635</v>
      </c>
      <c r="F199" s="17">
        <f>일위대가!H1190</f>
        <v>824</v>
      </c>
      <c r="G199" s="17">
        <f>일위대가!J1190</f>
        <v>87</v>
      </c>
      <c r="H199" s="17">
        <f>E199+F199+G199</f>
        <v>18546</v>
      </c>
      <c r="I199" s="10" t="s">
        <v>5934</v>
      </c>
      <c r="J199" s="10" t="s">
        <v>52</v>
      </c>
      <c r="K199" s="9" t="s">
        <v>52</v>
      </c>
      <c r="L199" s="9" t="s">
        <v>52</v>
      </c>
      <c r="M199" s="9" t="s">
        <v>5908</v>
      </c>
      <c r="N199" s="9" t="s">
        <v>52</v>
      </c>
    </row>
    <row r="200" spans="1:14" ht="30" customHeight="1" x14ac:dyDescent="0.3">
      <c r="A200" s="10" t="s">
        <v>812</v>
      </c>
      <c r="B200" s="10" t="s">
        <v>810</v>
      </c>
      <c r="C200" s="10" t="s">
        <v>811</v>
      </c>
      <c r="D200" s="10" t="s">
        <v>65</v>
      </c>
      <c r="E200" s="17">
        <f>일위대가!F1198</f>
        <v>9345</v>
      </c>
      <c r="F200" s="17">
        <f>일위대가!H1198</f>
        <v>1936</v>
      </c>
      <c r="G200" s="17">
        <f>일위대가!J1198</f>
        <v>302</v>
      </c>
      <c r="H200" s="17">
        <f>E200+F200+G200</f>
        <v>11583</v>
      </c>
      <c r="I200" s="10" t="s">
        <v>5944</v>
      </c>
      <c r="J200" s="10" t="s">
        <v>52</v>
      </c>
      <c r="K200" s="9" t="s">
        <v>52</v>
      </c>
      <c r="L200" s="9" t="s">
        <v>52</v>
      </c>
      <c r="M200" s="9" t="s">
        <v>5908</v>
      </c>
      <c r="N200" s="9" t="s">
        <v>52</v>
      </c>
    </row>
    <row r="201" spans="1:14" ht="30" customHeight="1" x14ac:dyDescent="0.3">
      <c r="A201" s="10" t="s">
        <v>823</v>
      </c>
      <c r="B201" s="10" t="s">
        <v>821</v>
      </c>
      <c r="C201" s="10" t="s">
        <v>822</v>
      </c>
      <c r="D201" s="10" t="s">
        <v>528</v>
      </c>
      <c r="E201" s="17">
        <f>일위대가!F1204</f>
        <v>0</v>
      </c>
      <c r="F201" s="17">
        <f>일위대가!H1204</f>
        <v>51369</v>
      </c>
      <c r="G201" s="17">
        <f>일위대가!J1204</f>
        <v>1027</v>
      </c>
      <c r="H201" s="17">
        <f>E201+F201+G201</f>
        <v>52396</v>
      </c>
      <c r="I201" s="10" t="s">
        <v>5955</v>
      </c>
      <c r="J201" s="10" t="s">
        <v>52</v>
      </c>
      <c r="K201" s="9" t="s">
        <v>52</v>
      </c>
      <c r="L201" s="9" t="s">
        <v>52</v>
      </c>
      <c r="M201" s="9" t="s">
        <v>5956</v>
      </c>
      <c r="N201" s="9" t="s">
        <v>52</v>
      </c>
    </row>
    <row r="202" spans="1:14" ht="30" customHeight="1" x14ac:dyDescent="0.3">
      <c r="A202" s="10" t="s">
        <v>826</v>
      </c>
      <c r="B202" s="10" t="s">
        <v>821</v>
      </c>
      <c r="C202" s="10" t="s">
        <v>825</v>
      </c>
      <c r="D202" s="10" t="s">
        <v>528</v>
      </c>
      <c r="E202" s="17">
        <f>일위대가!F1210</f>
        <v>0</v>
      </c>
      <c r="F202" s="17">
        <f>일위대가!H1210</f>
        <v>57625</v>
      </c>
      <c r="G202" s="17">
        <f>일위대가!J1210</f>
        <v>1152</v>
      </c>
      <c r="H202" s="17">
        <f>E202+F202+G202</f>
        <v>58777</v>
      </c>
      <c r="I202" s="10" t="s">
        <v>5963</v>
      </c>
      <c r="J202" s="10" t="s">
        <v>52</v>
      </c>
      <c r="K202" s="9" t="s">
        <v>52</v>
      </c>
      <c r="L202" s="9" t="s">
        <v>52</v>
      </c>
      <c r="M202" s="9" t="s">
        <v>5956</v>
      </c>
      <c r="N202" s="9" t="s">
        <v>52</v>
      </c>
    </row>
    <row r="203" spans="1:14" ht="30" customHeight="1" x14ac:dyDescent="0.3">
      <c r="A203" s="10" t="s">
        <v>829</v>
      </c>
      <c r="B203" s="10" t="s">
        <v>821</v>
      </c>
      <c r="C203" s="10" t="s">
        <v>828</v>
      </c>
      <c r="D203" s="10" t="s">
        <v>528</v>
      </c>
      <c r="E203" s="17">
        <f>일위대가!F1216</f>
        <v>0</v>
      </c>
      <c r="F203" s="17">
        <f>일위대가!H1216</f>
        <v>102738</v>
      </c>
      <c r="G203" s="17">
        <f>일위대가!J1216</f>
        <v>2054</v>
      </c>
      <c r="H203" s="17">
        <f>E203+F203+G203</f>
        <v>104792</v>
      </c>
      <c r="I203" s="10" t="s">
        <v>5968</v>
      </c>
      <c r="J203" s="10" t="s">
        <v>52</v>
      </c>
      <c r="K203" s="9" t="s">
        <v>52</v>
      </c>
      <c r="L203" s="9" t="s">
        <v>52</v>
      </c>
      <c r="M203" s="9" t="s">
        <v>5956</v>
      </c>
      <c r="N203" s="9" t="s">
        <v>52</v>
      </c>
    </row>
    <row r="204" spans="1:14" ht="30" customHeight="1" x14ac:dyDescent="0.3">
      <c r="A204" s="10" t="s">
        <v>835</v>
      </c>
      <c r="B204" s="10" t="s">
        <v>833</v>
      </c>
      <c r="C204" s="10" t="s">
        <v>834</v>
      </c>
      <c r="D204" s="10" t="s">
        <v>528</v>
      </c>
      <c r="E204" s="17">
        <f>일위대가!F1223</f>
        <v>1562</v>
      </c>
      <c r="F204" s="17">
        <f>일위대가!H1223</f>
        <v>21549</v>
      </c>
      <c r="G204" s="17">
        <f>일위대가!J1223</f>
        <v>2225</v>
      </c>
      <c r="H204" s="17">
        <f>E204+F204+G204</f>
        <v>25336</v>
      </c>
      <c r="I204" s="10" t="s">
        <v>5973</v>
      </c>
      <c r="J204" s="10" t="s">
        <v>52</v>
      </c>
      <c r="K204" s="9" t="s">
        <v>52</v>
      </c>
      <c r="L204" s="9" t="s">
        <v>52</v>
      </c>
      <c r="M204" s="9" t="s">
        <v>5956</v>
      </c>
      <c r="N204" s="9" t="s">
        <v>52</v>
      </c>
    </row>
    <row r="205" spans="1:14" ht="30" customHeight="1" x14ac:dyDescent="0.3">
      <c r="A205" s="10" t="s">
        <v>838</v>
      </c>
      <c r="B205" s="10" t="s">
        <v>833</v>
      </c>
      <c r="C205" s="10" t="s">
        <v>837</v>
      </c>
      <c r="D205" s="10" t="s">
        <v>528</v>
      </c>
      <c r="E205" s="17">
        <f>일위대가!F1230</f>
        <v>1777</v>
      </c>
      <c r="F205" s="17">
        <f>일위대가!H1230</f>
        <v>21549</v>
      </c>
      <c r="G205" s="17">
        <f>일위대가!J1230</f>
        <v>2359</v>
      </c>
      <c r="H205" s="17">
        <f>E205+F205+G205</f>
        <v>25685</v>
      </c>
      <c r="I205" s="10" t="s">
        <v>5979</v>
      </c>
      <c r="J205" s="10" t="s">
        <v>52</v>
      </c>
      <c r="K205" s="9" t="s">
        <v>52</v>
      </c>
      <c r="L205" s="9" t="s">
        <v>52</v>
      </c>
      <c r="M205" s="9" t="s">
        <v>5956</v>
      </c>
      <c r="N205" s="9" t="s">
        <v>52</v>
      </c>
    </row>
    <row r="206" spans="1:14" ht="30" customHeight="1" x14ac:dyDescent="0.3">
      <c r="A206" s="10" t="s">
        <v>841</v>
      </c>
      <c r="B206" s="10" t="s">
        <v>833</v>
      </c>
      <c r="C206" s="10" t="s">
        <v>840</v>
      </c>
      <c r="D206" s="10" t="s">
        <v>528</v>
      </c>
      <c r="E206" s="17">
        <f>일위대가!F1237</f>
        <v>2344</v>
      </c>
      <c r="F206" s="17">
        <f>일위대가!H1237</f>
        <v>21549</v>
      </c>
      <c r="G206" s="17">
        <f>일위대가!J1237</f>
        <v>2521</v>
      </c>
      <c r="H206" s="17">
        <f>E206+F206+G206</f>
        <v>26414</v>
      </c>
      <c r="I206" s="10" t="s">
        <v>5987</v>
      </c>
      <c r="J206" s="10" t="s">
        <v>52</v>
      </c>
      <c r="K206" s="9" t="s">
        <v>52</v>
      </c>
      <c r="L206" s="9" t="s">
        <v>52</v>
      </c>
      <c r="M206" s="9" t="s">
        <v>5956</v>
      </c>
      <c r="N206" s="9" t="s">
        <v>52</v>
      </c>
    </row>
    <row r="207" spans="1:14" ht="30" customHeight="1" x14ac:dyDescent="0.3">
      <c r="A207" s="10" t="s">
        <v>844</v>
      </c>
      <c r="B207" s="10" t="s">
        <v>833</v>
      </c>
      <c r="C207" s="10" t="s">
        <v>843</v>
      </c>
      <c r="D207" s="10" t="s">
        <v>528</v>
      </c>
      <c r="E207" s="17">
        <f>일위대가!F1244</f>
        <v>1806</v>
      </c>
      <c r="F207" s="17">
        <f>일위대가!H1244</f>
        <v>21549</v>
      </c>
      <c r="G207" s="17">
        <f>일위대가!J1244</f>
        <v>2582</v>
      </c>
      <c r="H207" s="17">
        <f>E207+F207+G207</f>
        <v>25937</v>
      </c>
      <c r="I207" s="10" t="s">
        <v>5995</v>
      </c>
      <c r="J207" s="10" t="s">
        <v>52</v>
      </c>
      <c r="K207" s="9" t="s">
        <v>52</v>
      </c>
      <c r="L207" s="9" t="s">
        <v>52</v>
      </c>
      <c r="M207" s="9" t="s">
        <v>5956</v>
      </c>
      <c r="N207" s="9" t="s">
        <v>52</v>
      </c>
    </row>
    <row r="208" spans="1:14" ht="30" customHeight="1" x14ac:dyDescent="0.3">
      <c r="A208" s="10" t="s">
        <v>847</v>
      </c>
      <c r="B208" s="10" t="s">
        <v>833</v>
      </c>
      <c r="C208" s="10" t="s">
        <v>846</v>
      </c>
      <c r="D208" s="10" t="s">
        <v>528</v>
      </c>
      <c r="E208" s="17">
        <f>일위대가!F1251</f>
        <v>2538</v>
      </c>
      <c r="F208" s="17">
        <f>일위대가!H1251</f>
        <v>21549</v>
      </c>
      <c r="G208" s="17">
        <f>일위대가!J1251</f>
        <v>2893</v>
      </c>
      <c r="H208" s="17">
        <f>E208+F208+G208</f>
        <v>26980</v>
      </c>
      <c r="I208" s="10" t="s">
        <v>6001</v>
      </c>
      <c r="J208" s="10" t="s">
        <v>52</v>
      </c>
      <c r="K208" s="9" t="s">
        <v>52</v>
      </c>
      <c r="L208" s="9" t="s">
        <v>52</v>
      </c>
      <c r="M208" s="9" t="s">
        <v>5956</v>
      </c>
      <c r="N208" s="9" t="s">
        <v>52</v>
      </c>
    </row>
    <row r="209" spans="1:14" ht="30" customHeight="1" x14ac:dyDescent="0.3">
      <c r="A209" s="10" t="s">
        <v>852</v>
      </c>
      <c r="B209" s="10" t="s">
        <v>833</v>
      </c>
      <c r="C209" s="10" t="s">
        <v>851</v>
      </c>
      <c r="D209" s="10" t="s">
        <v>528</v>
      </c>
      <c r="E209" s="17">
        <f>일위대가!F1258</f>
        <v>1736</v>
      </c>
      <c r="F209" s="17">
        <f>일위대가!H1258</f>
        <v>24389</v>
      </c>
      <c r="G209" s="17">
        <f>일위대가!J1258</f>
        <v>2481</v>
      </c>
      <c r="H209" s="17">
        <f>E209+F209+G209</f>
        <v>28606</v>
      </c>
      <c r="I209" s="10" t="s">
        <v>6008</v>
      </c>
      <c r="J209" s="10" t="s">
        <v>52</v>
      </c>
      <c r="K209" s="9" t="s">
        <v>52</v>
      </c>
      <c r="L209" s="9" t="s">
        <v>52</v>
      </c>
      <c r="M209" s="9" t="s">
        <v>5956</v>
      </c>
      <c r="N209" s="9" t="s">
        <v>52</v>
      </c>
    </row>
    <row r="210" spans="1:14" ht="30" customHeight="1" x14ac:dyDescent="0.3">
      <c r="A210" s="10" t="s">
        <v>855</v>
      </c>
      <c r="B210" s="10" t="s">
        <v>833</v>
      </c>
      <c r="C210" s="10" t="s">
        <v>854</v>
      </c>
      <c r="D210" s="10" t="s">
        <v>528</v>
      </c>
      <c r="E210" s="17">
        <f>일위대가!F1265</f>
        <v>1974</v>
      </c>
      <c r="F210" s="17">
        <f>일위대가!H1265</f>
        <v>24389</v>
      </c>
      <c r="G210" s="17">
        <f>일위대가!J1265</f>
        <v>2630</v>
      </c>
      <c r="H210" s="17">
        <f>E210+F210+G210</f>
        <v>28993</v>
      </c>
      <c r="I210" s="10" t="s">
        <v>6014</v>
      </c>
      <c r="J210" s="10" t="s">
        <v>52</v>
      </c>
      <c r="K210" s="9" t="s">
        <v>52</v>
      </c>
      <c r="L210" s="9" t="s">
        <v>52</v>
      </c>
      <c r="M210" s="9" t="s">
        <v>5956</v>
      </c>
      <c r="N210" s="9" t="s">
        <v>52</v>
      </c>
    </row>
    <row r="211" spans="1:14" ht="30" customHeight="1" x14ac:dyDescent="0.3">
      <c r="A211" s="10" t="s">
        <v>858</v>
      </c>
      <c r="B211" s="10" t="s">
        <v>833</v>
      </c>
      <c r="C211" s="10" t="s">
        <v>857</v>
      </c>
      <c r="D211" s="10" t="s">
        <v>528</v>
      </c>
      <c r="E211" s="17">
        <f>일위대가!F1272</f>
        <v>2604</v>
      </c>
      <c r="F211" s="17">
        <f>일위대가!H1272</f>
        <v>24389</v>
      </c>
      <c r="G211" s="17">
        <f>일위대가!J1272</f>
        <v>2811</v>
      </c>
      <c r="H211" s="17">
        <f>E211+F211+G211</f>
        <v>29804</v>
      </c>
      <c r="I211" s="10" t="s">
        <v>6020</v>
      </c>
      <c r="J211" s="10" t="s">
        <v>52</v>
      </c>
      <c r="K211" s="9" t="s">
        <v>52</v>
      </c>
      <c r="L211" s="9" t="s">
        <v>52</v>
      </c>
      <c r="M211" s="9" t="s">
        <v>5956</v>
      </c>
      <c r="N211" s="9" t="s">
        <v>52</v>
      </c>
    </row>
    <row r="212" spans="1:14" ht="30" customHeight="1" x14ac:dyDescent="0.3">
      <c r="A212" s="10" t="s">
        <v>861</v>
      </c>
      <c r="B212" s="10" t="s">
        <v>833</v>
      </c>
      <c r="C212" s="10" t="s">
        <v>860</v>
      </c>
      <c r="D212" s="10" t="s">
        <v>528</v>
      </c>
      <c r="E212" s="17">
        <f>일위대가!F1279</f>
        <v>2007</v>
      </c>
      <c r="F212" s="17">
        <f>일위대가!H1279</f>
        <v>24389</v>
      </c>
      <c r="G212" s="17">
        <f>일위대가!J1279</f>
        <v>2878</v>
      </c>
      <c r="H212" s="17">
        <f>E212+F212+G212</f>
        <v>29274</v>
      </c>
      <c r="I212" s="10" t="s">
        <v>6026</v>
      </c>
      <c r="J212" s="10" t="s">
        <v>52</v>
      </c>
      <c r="K212" s="9" t="s">
        <v>52</v>
      </c>
      <c r="L212" s="9" t="s">
        <v>52</v>
      </c>
      <c r="M212" s="9" t="s">
        <v>5956</v>
      </c>
      <c r="N212" s="9" t="s">
        <v>52</v>
      </c>
    </row>
    <row r="213" spans="1:14" ht="30" customHeight="1" x14ac:dyDescent="0.3">
      <c r="A213" s="10" t="s">
        <v>864</v>
      </c>
      <c r="B213" s="10" t="s">
        <v>833</v>
      </c>
      <c r="C213" s="10" t="s">
        <v>863</v>
      </c>
      <c r="D213" s="10" t="s">
        <v>528</v>
      </c>
      <c r="E213" s="17">
        <f>일위대가!F1286</f>
        <v>2820</v>
      </c>
      <c r="F213" s="17">
        <f>일위대가!H1286</f>
        <v>24389</v>
      </c>
      <c r="G213" s="17">
        <f>일위대가!J1286</f>
        <v>3224</v>
      </c>
      <c r="H213" s="17">
        <f>E213+F213+G213</f>
        <v>30433</v>
      </c>
      <c r="I213" s="10" t="s">
        <v>6032</v>
      </c>
      <c r="J213" s="10" t="s">
        <v>52</v>
      </c>
      <c r="K213" s="9" t="s">
        <v>52</v>
      </c>
      <c r="L213" s="9" t="s">
        <v>52</v>
      </c>
      <c r="M213" s="9" t="s">
        <v>5956</v>
      </c>
      <c r="N213" s="9" t="s">
        <v>52</v>
      </c>
    </row>
    <row r="214" spans="1:14" ht="30" customHeight="1" x14ac:dyDescent="0.3">
      <c r="A214" s="10" t="s">
        <v>869</v>
      </c>
      <c r="B214" s="10" t="s">
        <v>833</v>
      </c>
      <c r="C214" s="10" t="s">
        <v>868</v>
      </c>
      <c r="D214" s="10" t="s">
        <v>528</v>
      </c>
      <c r="E214" s="17">
        <f>일위대가!F1293</f>
        <v>5382</v>
      </c>
      <c r="F214" s="17">
        <f>일위대가!H1293</f>
        <v>39182</v>
      </c>
      <c r="G214" s="17">
        <f>일위대가!J1293</f>
        <v>6965</v>
      </c>
      <c r="H214" s="17">
        <f>E214+F214+G214</f>
        <v>51529</v>
      </c>
      <c r="I214" s="10" t="s">
        <v>6038</v>
      </c>
      <c r="J214" s="10" t="s">
        <v>52</v>
      </c>
      <c r="K214" s="9" t="s">
        <v>52</v>
      </c>
      <c r="L214" s="9" t="s">
        <v>52</v>
      </c>
      <c r="M214" s="9" t="s">
        <v>5956</v>
      </c>
      <c r="N214" s="9" t="s">
        <v>52</v>
      </c>
    </row>
    <row r="215" spans="1:14" ht="30" customHeight="1" x14ac:dyDescent="0.3">
      <c r="A215" s="10" t="s">
        <v>872</v>
      </c>
      <c r="B215" s="10" t="s">
        <v>833</v>
      </c>
      <c r="C215" s="10" t="s">
        <v>871</v>
      </c>
      <c r="D215" s="10" t="s">
        <v>528</v>
      </c>
      <c r="E215" s="17">
        <f>일위대가!F1300</f>
        <v>6121</v>
      </c>
      <c r="F215" s="17">
        <f>일위대가!H1300</f>
        <v>39182</v>
      </c>
      <c r="G215" s="17">
        <f>일위대가!J1300</f>
        <v>7424</v>
      </c>
      <c r="H215" s="17">
        <f>E215+F215+G215</f>
        <v>52727</v>
      </c>
      <c r="I215" s="10" t="s">
        <v>6044</v>
      </c>
      <c r="J215" s="10" t="s">
        <v>52</v>
      </c>
      <c r="K215" s="9" t="s">
        <v>52</v>
      </c>
      <c r="L215" s="9" t="s">
        <v>52</v>
      </c>
      <c r="M215" s="9" t="s">
        <v>5956</v>
      </c>
      <c r="N215" s="9" t="s">
        <v>52</v>
      </c>
    </row>
    <row r="216" spans="1:14" ht="30" customHeight="1" x14ac:dyDescent="0.3">
      <c r="A216" s="10" t="s">
        <v>875</v>
      </c>
      <c r="B216" s="10" t="s">
        <v>833</v>
      </c>
      <c r="C216" s="10" t="s">
        <v>874</v>
      </c>
      <c r="D216" s="10" t="s">
        <v>528</v>
      </c>
      <c r="E216" s="17">
        <f>일위대가!F1307</f>
        <v>8074</v>
      </c>
      <c r="F216" s="17">
        <f>일위대가!H1307</f>
        <v>39182</v>
      </c>
      <c r="G216" s="17">
        <f>일위대가!J1307</f>
        <v>7985</v>
      </c>
      <c r="H216" s="17">
        <f>E216+F216+G216</f>
        <v>55241</v>
      </c>
      <c r="I216" s="10" t="s">
        <v>6050</v>
      </c>
      <c r="J216" s="10" t="s">
        <v>52</v>
      </c>
      <c r="K216" s="9" t="s">
        <v>52</v>
      </c>
      <c r="L216" s="9" t="s">
        <v>52</v>
      </c>
      <c r="M216" s="9" t="s">
        <v>5956</v>
      </c>
      <c r="N216" s="9" t="s">
        <v>52</v>
      </c>
    </row>
    <row r="217" spans="1:14" ht="30" customHeight="1" x14ac:dyDescent="0.3">
      <c r="A217" s="10" t="s">
        <v>878</v>
      </c>
      <c r="B217" s="10" t="s">
        <v>833</v>
      </c>
      <c r="C217" s="10" t="s">
        <v>877</v>
      </c>
      <c r="D217" s="10" t="s">
        <v>528</v>
      </c>
      <c r="E217" s="17">
        <f>일위대가!F1314</f>
        <v>6222</v>
      </c>
      <c r="F217" s="17">
        <f>일위대가!H1314</f>
        <v>39182</v>
      </c>
      <c r="G217" s="17">
        <f>일위대가!J1314</f>
        <v>8194</v>
      </c>
      <c r="H217" s="17">
        <f>E217+F217+G217</f>
        <v>53598</v>
      </c>
      <c r="I217" s="10" t="s">
        <v>6056</v>
      </c>
      <c r="J217" s="10" t="s">
        <v>52</v>
      </c>
      <c r="K217" s="9" t="s">
        <v>52</v>
      </c>
      <c r="L217" s="9" t="s">
        <v>52</v>
      </c>
      <c r="M217" s="9" t="s">
        <v>5956</v>
      </c>
      <c r="N217" s="9" t="s">
        <v>52</v>
      </c>
    </row>
    <row r="218" spans="1:14" ht="30" customHeight="1" x14ac:dyDescent="0.3">
      <c r="A218" s="10" t="s">
        <v>881</v>
      </c>
      <c r="B218" s="10" t="s">
        <v>833</v>
      </c>
      <c r="C218" s="10" t="s">
        <v>880</v>
      </c>
      <c r="D218" s="10" t="s">
        <v>528</v>
      </c>
      <c r="E218" s="17">
        <f>일위대가!F1321</f>
        <v>8743</v>
      </c>
      <c r="F218" s="17">
        <f>일위대가!H1321</f>
        <v>39182</v>
      </c>
      <c r="G218" s="17">
        <f>일위대가!J1321</f>
        <v>9266</v>
      </c>
      <c r="H218" s="17">
        <f>E218+F218+G218</f>
        <v>57191</v>
      </c>
      <c r="I218" s="10" t="s">
        <v>6062</v>
      </c>
      <c r="J218" s="10" t="s">
        <v>52</v>
      </c>
      <c r="K218" s="9" t="s">
        <v>52</v>
      </c>
      <c r="L218" s="9" t="s">
        <v>52</v>
      </c>
      <c r="M218" s="9" t="s">
        <v>5956</v>
      </c>
      <c r="N218" s="9" t="s">
        <v>52</v>
      </c>
    </row>
    <row r="219" spans="1:14" ht="30" customHeight="1" x14ac:dyDescent="0.3">
      <c r="A219" s="10" t="s">
        <v>886</v>
      </c>
      <c r="B219" s="10" t="s">
        <v>885</v>
      </c>
      <c r="C219" s="10" t="s">
        <v>822</v>
      </c>
      <c r="D219" s="10" t="s">
        <v>528</v>
      </c>
      <c r="E219" s="17">
        <f>일위대가!F1326</f>
        <v>0</v>
      </c>
      <c r="F219" s="17">
        <f>일위대가!H1326</f>
        <v>106086</v>
      </c>
      <c r="G219" s="17">
        <f>일위대가!J1326</f>
        <v>0</v>
      </c>
      <c r="H219" s="17">
        <f>E219+F219+G219</f>
        <v>106086</v>
      </c>
      <c r="I219" s="10" t="s">
        <v>6068</v>
      </c>
      <c r="J219" s="10" t="s">
        <v>52</v>
      </c>
      <c r="K219" s="9" t="s">
        <v>52</v>
      </c>
      <c r="L219" s="9" t="s">
        <v>52</v>
      </c>
      <c r="M219" s="9" t="s">
        <v>6069</v>
      </c>
      <c r="N219" s="9" t="s">
        <v>52</v>
      </c>
    </row>
    <row r="220" spans="1:14" ht="30" customHeight="1" x14ac:dyDescent="0.3">
      <c r="A220" s="10" t="s">
        <v>888</v>
      </c>
      <c r="B220" s="10" t="s">
        <v>885</v>
      </c>
      <c r="C220" s="10" t="s">
        <v>825</v>
      </c>
      <c r="D220" s="10" t="s">
        <v>528</v>
      </c>
      <c r="E220" s="17">
        <f>일위대가!F1331</f>
        <v>0</v>
      </c>
      <c r="F220" s="17">
        <f>일위대가!H1331</f>
        <v>144614</v>
      </c>
      <c r="G220" s="17">
        <f>일위대가!J1331</f>
        <v>0</v>
      </c>
      <c r="H220" s="17">
        <f>E220+F220+G220</f>
        <v>144614</v>
      </c>
      <c r="I220" s="10" t="s">
        <v>6073</v>
      </c>
      <c r="J220" s="10" t="s">
        <v>52</v>
      </c>
      <c r="K220" s="9" t="s">
        <v>52</v>
      </c>
      <c r="L220" s="9" t="s">
        <v>52</v>
      </c>
      <c r="M220" s="9" t="s">
        <v>6069</v>
      </c>
      <c r="N220" s="9" t="s">
        <v>52</v>
      </c>
    </row>
    <row r="221" spans="1:14" ht="30" customHeight="1" x14ac:dyDescent="0.3">
      <c r="A221" s="10" t="s">
        <v>890</v>
      </c>
      <c r="B221" s="10" t="s">
        <v>885</v>
      </c>
      <c r="C221" s="10" t="s">
        <v>828</v>
      </c>
      <c r="D221" s="10" t="s">
        <v>528</v>
      </c>
      <c r="E221" s="17">
        <f>일위대가!F1336</f>
        <v>0</v>
      </c>
      <c r="F221" s="17">
        <f>일위대가!H1336</f>
        <v>201087</v>
      </c>
      <c r="G221" s="17">
        <f>일위대가!J1336</f>
        <v>0</v>
      </c>
      <c r="H221" s="17">
        <f>E221+F221+G221</f>
        <v>201087</v>
      </c>
      <c r="I221" s="10" t="s">
        <v>6077</v>
      </c>
      <c r="J221" s="10" t="s">
        <v>52</v>
      </c>
      <c r="K221" s="9" t="s">
        <v>52</v>
      </c>
      <c r="L221" s="9" t="s">
        <v>52</v>
      </c>
      <c r="M221" s="9" t="s">
        <v>6069</v>
      </c>
      <c r="N221" s="9" t="s">
        <v>52</v>
      </c>
    </row>
    <row r="222" spans="1:14" ht="30" customHeight="1" x14ac:dyDescent="0.3">
      <c r="A222" s="10" t="s">
        <v>893</v>
      </c>
      <c r="B222" s="10" t="s">
        <v>892</v>
      </c>
      <c r="C222" s="10" t="s">
        <v>822</v>
      </c>
      <c r="D222" s="10" t="s">
        <v>528</v>
      </c>
      <c r="E222" s="17">
        <f>일위대가!F1341</f>
        <v>0</v>
      </c>
      <c r="F222" s="17">
        <f>일위대가!H1341</f>
        <v>326600</v>
      </c>
      <c r="G222" s="17">
        <f>일위대가!J1341</f>
        <v>0</v>
      </c>
      <c r="H222" s="17">
        <f>E222+F222+G222</f>
        <v>326600</v>
      </c>
      <c r="I222" s="10" t="s">
        <v>6081</v>
      </c>
      <c r="J222" s="10" t="s">
        <v>52</v>
      </c>
      <c r="K222" s="9" t="s">
        <v>52</v>
      </c>
      <c r="L222" s="9" t="s">
        <v>52</v>
      </c>
      <c r="M222" s="9" t="s">
        <v>6069</v>
      </c>
      <c r="N222" s="9" t="s">
        <v>52</v>
      </c>
    </row>
    <row r="223" spans="1:14" ht="30" customHeight="1" x14ac:dyDescent="0.3">
      <c r="A223" s="10" t="s">
        <v>895</v>
      </c>
      <c r="B223" s="10" t="s">
        <v>892</v>
      </c>
      <c r="C223" s="10" t="s">
        <v>825</v>
      </c>
      <c r="D223" s="10" t="s">
        <v>528</v>
      </c>
      <c r="E223" s="17">
        <f>일위대가!F1346</f>
        <v>0</v>
      </c>
      <c r="F223" s="17">
        <f>일위대가!H1346</f>
        <v>357443</v>
      </c>
      <c r="G223" s="17">
        <f>일위대가!J1346</f>
        <v>0</v>
      </c>
      <c r="H223" s="17">
        <f>E223+F223+G223</f>
        <v>357443</v>
      </c>
      <c r="I223" s="10" t="s">
        <v>6085</v>
      </c>
      <c r="J223" s="10" t="s">
        <v>52</v>
      </c>
      <c r="K223" s="9" t="s">
        <v>52</v>
      </c>
      <c r="L223" s="9" t="s">
        <v>52</v>
      </c>
      <c r="M223" s="9" t="s">
        <v>6069</v>
      </c>
      <c r="N223" s="9" t="s">
        <v>52</v>
      </c>
    </row>
    <row r="224" spans="1:14" ht="30" customHeight="1" x14ac:dyDescent="0.3">
      <c r="A224" s="10" t="s">
        <v>897</v>
      </c>
      <c r="B224" s="10" t="s">
        <v>892</v>
      </c>
      <c r="C224" s="10" t="s">
        <v>828</v>
      </c>
      <c r="D224" s="10" t="s">
        <v>528</v>
      </c>
      <c r="E224" s="17">
        <f>일위대가!F1351</f>
        <v>0</v>
      </c>
      <c r="F224" s="17">
        <f>일위대가!H1351</f>
        <v>513417</v>
      </c>
      <c r="G224" s="17">
        <f>일위대가!J1351</f>
        <v>0</v>
      </c>
      <c r="H224" s="17">
        <f>E224+F224+G224</f>
        <v>513417</v>
      </c>
      <c r="I224" s="10" t="s">
        <v>6089</v>
      </c>
      <c r="J224" s="10" t="s">
        <v>52</v>
      </c>
      <c r="K224" s="9" t="s">
        <v>52</v>
      </c>
      <c r="L224" s="9" t="s">
        <v>52</v>
      </c>
      <c r="M224" s="9" t="s">
        <v>6069</v>
      </c>
      <c r="N224" s="9" t="s">
        <v>52</v>
      </c>
    </row>
    <row r="225" spans="1:14" ht="30" customHeight="1" x14ac:dyDescent="0.3">
      <c r="A225" s="10" t="s">
        <v>902</v>
      </c>
      <c r="B225" s="10" t="s">
        <v>901</v>
      </c>
      <c r="C225" s="10" t="s">
        <v>52</v>
      </c>
      <c r="D225" s="10" t="s">
        <v>504</v>
      </c>
      <c r="E225" s="17">
        <f>일위대가!F1355</f>
        <v>0</v>
      </c>
      <c r="F225" s="17">
        <f>일위대가!H1355</f>
        <v>81547</v>
      </c>
      <c r="G225" s="17">
        <f>일위대가!J1355</f>
        <v>0</v>
      </c>
      <c r="H225" s="17">
        <f>E225+F225+G225</f>
        <v>81547</v>
      </c>
      <c r="I225" s="10" t="s">
        <v>6093</v>
      </c>
      <c r="J225" s="10" t="s">
        <v>52</v>
      </c>
      <c r="K225" s="9" t="s">
        <v>52</v>
      </c>
      <c r="L225" s="9" t="s">
        <v>52</v>
      </c>
      <c r="M225" s="9" t="s">
        <v>6094</v>
      </c>
      <c r="N225" s="9" t="s">
        <v>52</v>
      </c>
    </row>
    <row r="226" spans="1:14" ht="30" customHeight="1" x14ac:dyDescent="0.3">
      <c r="A226" s="10" t="s">
        <v>904</v>
      </c>
      <c r="B226" s="10" t="s">
        <v>901</v>
      </c>
      <c r="C226" s="10" t="s">
        <v>52</v>
      </c>
      <c r="D226" s="10" t="s">
        <v>65</v>
      </c>
      <c r="E226" s="17">
        <f>일위대가!F1359</f>
        <v>0</v>
      </c>
      <c r="F226" s="17">
        <f>일위대가!H1359</f>
        <v>815</v>
      </c>
      <c r="G226" s="17">
        <f>일위대가!J1359</f>
        <v>0</v>
      </c>
      <c r="H226" s="17">
        <f>E226+F226+G226</f>
        <v>815</v>
      </c>
      <c r="I226" s="10" t="s">
        <v>6099</v>
      </c>
      <c r="J226" s="10" t="s">
        <v>52</v>
      </c>
      <c r="K226" s="9" t="s">
        <v>52</v>
      </c>
      <c r="L226" s="9" t="s">
        <v>52</v>
      </c>
      <c r="M226" s="9" t="s">
        <v>6094</v>
      </c>
      <c r="N226" s="9" t="s">
        <v>52</v>
      </c>
    </row>
    <row r="227" spans="1:14" ht="30" customHeight="1" x14ac:dyDescent="0.3">
      <c r="A227" s="10" t="s">
        <v>910</v>
      </c>
      <c r="B227" s="10" t="s">
        <v>908</v>
      </c>
      <c r="C227" s="10" t="s">
        <v>909</v>
      </c>
      <c r="D227" s="10" t="s">
        <v>508</v>
      </c>
      <c r="E227" s="17">
        <f>일위대가!F1366</f>
        <v>0</v>
      </c>
      <c r="F227" s="17">
        <f>일위대가!H1366</f>
        <v>1872032</v>
      </c>
      <c r="G227" s="17">
        <f>일위대가!J1366</f>
        <v>93601</v>
      </c>
      <c r="H227" s="17">
        <f>E227+F227+G227</f>
        <v>1965633</v>
      </c>
      <c r="I227" s="10" t="s">
        <v>6102</v>
      </c>
      <c r="J227" s="10" t="s">
        <v>52</v>
      </c>
      <c r="K227" s="9" t="s">
        <v>52</v>
      </c>
      <c r="L227" s="9" t="s">
        <v>52</v>
      </c>
      <c r="M227" s="9" t="s">
        <v>6103</v>
      </c>
      <c r="N227" s="9" t="s">
        <v>52</v>
      </c>
    </row>
    <row r="228" spans="1:14" ht="30" customHeight="1" x14ac:dyDescent="0.3">
      <c r="A228" s="10" t="s">
        <v>913</v>
      </c>
      <c r="B228" s="10" t="s">
        <v>908</v>
      </c>
      <c r="C228" s="10" t="s">
        <v>912</v>
      </c>
      <c r="D228" s="10" t="s">
        <v>508</v>
      </c>
      <c r="E228" s="17">
        <f>일위대가!F1373</f>
        <v>0</v>
      </c>
      <c r="F228" s="17">
        <f>일위대가!H1373</f>
        <v>1443669</v>
      </c>
      <c r="G228" s="17">
        <f>일위대가!J1373</f>
        <v>72183</v>
      </c>
      <c r="H228" s="17">
        <f>E228+F228+G228</f>
        <v>1515852</v>
      </c>
      <c r="I228" s="10" t="s">
        <v>6109</v>
      </c>
      <c r="J228" s="10" t="s">
        <v>52</v>
      </c>
      <c r="K228" s="9" t="s">
        <v>52</v>
      </c>
      <c r="L228" s="9" t="s">
        <v>52</v>
      </c>
      <c r="M228" s="9" t="s">
        <v>6103</v>
      </c>
      <c r="N228" s="9" t="s">
        <v>52</v>
      </c>
    </row>
    <row r="229" spans="1:14" ht="30" customHeight="1" x14ac:dyDescent="0.3">
      <c r="A229" s="10" t="s">
        <v>916</v>
      </c>
      <c r="B229" s="10" t="s">
        <v>908</v>
      </c>
      <c r="C229" s="10" t="s">
        <v>915</v>
      </c>
      <c r="D229" s="10" t="s">
        <v>508</v>
      </c>
      <c r="E229" s="17">
        <f>일위대가!F1380</f>
        <v>0</v>
      </c>
      <c r="F229" s="17">
        <f>일위대가!H1380</f>
        <v>2108020</v>
      </c>
      <c r="G229" s="17">
        <f>일위대가!J1380</f>
        <v>84320</v>
      </c>
      <c r="H229" s="17">
        <f>E229+F229+G229</f>
        <v>2192340</v>
      </c>
      <c r="I229" s="10" t="s">
        <v>6115</v>
      </c>
      <c r="J229" s="10" t="s">
        <v>52</v>
      </c>
      <c r="K229" s="9" t="s">
        <v>52</v>
      </c>
      <c r="L229" s="9" t="s">
        <v>52</v>
      </c>
      <c r="M229" s="9" t="s">
        <v>6103</v>
      </c>
      <c r="N229" s="9" t="s">
        <v>52</v>
      </c>
    </row>
    <row r="230" spans="1:14" ht="30" customHeight="1" x14ac:dyDescent="0.3">
      <c r="A230" s="10" t="s">
        <v>919</v>
      </c>
      <c r="B230" s="10" t="s">
        <v>908</v>
      </c>
      <c r="C230" s="10" t="s">
        <v>918</v>
      </c>
      <c r="D230" s="10" t="s">
        <v>508</v>
      </c>
      <c r="E230" s="17">
        <f>일위대가!F1387</f>
        <v>0</v>
      </c>
      <c r="F230" s="17">
        <f>일위대가!H1387</f>
        <v>1679657</v>
      </c>
      <c r="G230" s="17">
        <f>일위대가!J1387</f>
        <v>67186</v>
      </c>
      <c r="H230" s="17">
        <f>E230+F230+G230</f>
        <v>1746843</v>
      </c>
      <c r="I230" s="10" t="s">
        <v>6121</v>
      </c>
      <c r="J230" s="10" t="s">
        <v>52</v>
      </c>
      <c r="K230" s="9" t="s">
        <v>52</v>
      </c>
      <c r="L230" s="9" t="s">
        <v>52</v>
      </c>
      <c r="M230" s="9" t="s">
        <v>6103</v>
      </c>
      <c r="N230" s="9" t="s">
        <v>52</v>
      </c>
    </row>
    <row r="231" spans="1:14" ht="30" customHeight="1" x14ac:dyDescent="0.3">
      <c r="A231" s="10" t="s">
        <v>922</v>
      </c>
      <c r="B231" s="10" t="s">
        <v>908</v>
      </c>
      <c r="C231" s="10" t="s">
        <v>921</v>
      </c>
      <c r="D231" s="10" t="s">
        <v>508</v>
      </c>
      <c r="E231" s="17">
        <f>일위대가!F1394</f>
        <v>0</v>
      </c>
      <c r="F231" s="17">
        <f>일위대가!H1394</f>
        <v>2300395</v>
      </c>
      <c r="G231" s="17">
        <f>일위대가!J1394</f>
        <v>69011</v>
      </c>
      <c r="H231" s="17">
        <f>E231+F231+G231</f>
        <v>2369406</v>
      </c>
      <c r="I231" s="10" t="s">
        <v>6127</v>
      </c>
      <c r="J231" s="10" t="s">
        <v>52</v>
      </c>
      <c r="K231" s="9" t="s">
        <v>52</v>
      </c>
      <c r="L231" s="9" t="s">
        <v>52</v>
      </c>
      <c r="M231" s="9" t="s">
        <v>6103</v>
      </c>
      <c r="N231" s="9" t="s">
        <v>52</v>
      </c>
    </row>
    <row r="232" spans="1:14" ht="30" customHeight="1" x14ac:dyDescent="0.3">
      <c r="A232" s="10" t="s">
        <v>925</v>
      </c>
      <c r="B232" s="10" t="s">
        <v>908</v>
      </c>
      <c r="C232" s="10" t="s">
        <v>924</v>
      </c>
      <c r="D232" s="10" t="s">
        <v>508</v>
      </c>
      <c r="E232" s="17">
        <f>일위대가!F1401</f>
        <v>0</v>
      </c>
      <c r="F232" s="17">
        <f>일위대가!H1401</f>
        <v>1872032</v>
      </c>
      <c r="G232" s="17">
        <f>일위대가!J1401</f>
        <v>56160</v>
      </c>
      <c r="H232" s="17">
        <f>E232+F232+G232</f>
        <v>1928192</v>
      </c>
      <c r="I232" s="10" t="s">
        <v>6133</v>
      </c>
      <c r="J232" s="10" t="s">
        <v>52</v>
      </c>
      <c r="K232" s="9" t="s">
        <v>52</v>
      </c>
      <c r="L232" s="9" t="s">
        <v>52</v>
      </c>
      <c r="M232" s="9" t="s">
        <v>6103</v>
      </c>
      <c r="N232" s="9" t="s">
        <v>52</v>
      </c>
    </row>
    <row r="233" spans="1:14" ht="30" customHeight="1" x14ac:dyDescent="0.3">
      <c r="A233" s="10" t="s">
        <v>930</v>
      </c>
      <c r="B233" s="10" t="s">
        <v>929</v>
      </c>
      <c r="C233" s="10" t="s">
        <v>909</v>
      </c>
      <c r="D233" s="10" t="s">
        <v>508</v>
      </c>
      <c r="E233" s="17">
        <f>일위대가!F1408</f>
        <v>0</v>
      </c>
      <c r="F233" s="17">
        <f>일위대가!H1408</f>
        <v>2064407</v>
      </c>
      <c r="G233" s="17">
        <f>일위대가!J1408</f>
        <v>103220</v>
      </c>
      <c r="H233" s="17">
        <f>E233+F233+G233</f>
        <v>2167627</v>
      </c>
      <c r="I233" s="10" t="s">
        <v>6139</v>
      </c>
      <c r="J233" s="10" t="s">
        <v>52</v>
      </c>
      <c r="K233" s="9" t="s">
        <v>52</v>
      </c>
      <c r="L233" s="9" t="s">
        <v>52</v>
      </c>
      <c r="M233" s="9" t="s">
        <v>6103</v>
      </c>
      <c r="N233" s="9" t="s">
        <v>52</v>
      </c>
    </row>
    <row r="234" spans="1:14" ht="30" customHeight="1" x14ac:dyDescent="0.3">
      <c r="A234" s="10" t="s">
        <v>932</v>
      </c>
      <c r="B234" s="10" t="s">
        <v>929</v>
      </c>
      <c r="C234" s="10" t="s">
        <v>912</v>
      </c>
      <c r="D234" s="10" t="s">
        <v>508</v>
      </c>
      <c r="E234" s="17">
        <f>일위대가!F1415</f>
        <v>0</v>
      </c>
      <c r="F234" s="17">
        <f>일위대가!H1415</f>
        <v>1636044</v>
      </c>
      <c r="G234" s="17">
        <f>일위대가!J1415</f>
        <v>81802</v>
      </c>
      <c r="H234" s="17">
        <f>E234+F234+G234</f>
        <v>1717846</v>
      </c>
      <c r="I234" s="10" t="s">
        <v>6145</v>
      </c>
      <c r="J234" s="10" t="s">
        <v>52</v>
      </c>
      <c r="K234" s="9" t="s">
        <v>52</v>
      </c>
      <c r="L234" s="9" t="s">
        <v>52</v>
      </c>
      <c r="M234" s="9" t="s">
        <v>6103</v>
      </c>
      <c r="N234" s="9" t="s">
        <v>52</v>
      </c>
    </row>
    <row r="235" spans="1:14" ht="30" customHeight="1" x14ac:dyDescent="0.3">
      <c r="A235" s="10" t="s">
        <v>934</v>
      </c>
      <c r="B235" s="10" t="s">
        <v>929</v>
      </c>
      <c r="C235" s="10" t="s">
        <v>915</v>
      </c>
      <c r="D235" s="10" t="s">
        <v>508</v>
      </c>
      <c r="E235" s="17">
        <f>일위대가!F1422</f>
        <v>0</v>
      </c>
      <c r="F235" s="17">
        <f>일위대가!H1422</f>
        <v>2300395</v>
      </c>
      <c r="G235" s="17">
        <f>일위대가!J1422</f>
        <v>92015</v>
      </c>
      <c r="H235" s="17">
        <f>E235+F235+G235</f>
        <v>2392410</v>
      </c>
      <c r="I235" s="10" t="s">
        <v>6151</v>
      </c>
      <c r="J235" s="10" t="s">
        <v>52</v>
      </c>
      <c r="K235" s="9" t="s">
        <v>52</v>
      </c>
      <c r="L235" s="9" t="s">
        <v>52</v>
      </c>
      <c r="M235" s="9" t="s">
        <v>6103</v>
      </c>
      <c r="N235" s="9" t="s">
        <v>52</v>
      </c>
    </row>
    <row r="236" spans="1:14" ht="30" customHeight="1" x14ac:dyDescent="0.3">
      <c r="A236" s="10" t="s">
        <v>936</v>
      </c>
      <c r="B236" s="10" t="s">
        <v>929</v>
      </c>
      <c r="C236" s="10" t="s">
        <v>918</v>
      </c>
      <c r="D236" s="10" t="s">
        <v>508</v>
      </c>
      <c r="E236" s="17">
        <f>일위대가!F1429</f>
        <v>0</v>
      </c>
      <c r="F236" s="17">
        <f>일위대가!H1429</f>
        <v>1872032</v>
      </c>
      <c r="G236" s="17">
        <f>일위대가!J1429</f>
        <v>74881</v>
      </c>
      <c r="H236" s="17">
        <f>E236+F236+G236</f>
        <v>1946913</v>
      </c>
      <c r="I236" s="10" t="s">
        <v>6157</v>
      </c>
      <c r="J236" s="10" t="s">
        <v>52</v>
      </c>
      <c r="K236" s="9" t="s">
        <v>52</v>
      </c>
      <c r="L236" s="9" t="s">
        <v>52</v>
      </c>
      <c r="M236" s="9" t="s">
        <v>6103</v>
      </c>
      <c r="N236" s="9" t="s">
        <v>52</v>
      </c>
    </row>
    <row r="237" spans="1:14" ht="30" customHeight="1" x14ac:dyDescent="0.3">
      <c r="A237" s="10" t="s">
        <v>938</v>
      </c>
      <c r="B237" s="10" t="s">
        <v>929</v>
      </c>
      <c r="C237" s="10" t="s">
        <v>921</v>
      </c>
      <c r="D237" s="10" t="s">
        <v>508</v>
      </c>
      <c r="E237" s="17">
        <f>일위대가!F1436</f>
        <v>0</v>
      </c>
      <c r="F237" s="17">
        <f>일위대가!H1436</f>
        <v>2492770</v>
      </c>
      <c r="G237" s="17">
        <f>일위대가!J1436</f>
        <v>74783</v>
      </c>
      <c r="H237" s="17">
        <f>E237+F237+G237</f>
        <v>2567553</v>
      </c>
      <c r="I237" s="10" t="s">
        <v>6163</v>
      </c>
      <c r="J237" s="10" t="s">
        <v>52</v>
      </c>
      <c r="K237" s="9" t="s">
        <v>52</v>
      </c>
      <c r="L237" s="9" t="s">
        <v>52</v>
      </c>
      <c r="M237" s="9" t="s">
        <v>6103</v>
      </c>
      <c r="N237" s="9" t="s">
        <v>52</v>
      </c>
    </row>
    <row r="238" spans="1:14" ht="30" customHeight="1" x14ac:dyDescent="0.3">
      <c r="A238" s="10" t="s">
        <v>940</v>
      </c>
      <c r="B238" s="10" t="s">
        <v>929</v>
      </c>
      <c r="C238" s="10" t="s">
        <v>924</v>
      </c>
      <c r="D238" s="10" t="s">
        <v>508</v>
      </c>
      <c r="E238" s="17">
        <f>일위대가!F1443</f>
        <v>0</v>
      </c>
      <c r="F238" s="17">
        <f>일위대가!H1443</f>
        <v>2064407</v>
      </c>
      <c r="G238" s="17">
        <f>일위대가!J1443</f>
        <v>61932</v>
      </c>
      <c r="H238" s="17">
        <f>E238+F238+G238</f>
        <v>2126339</v>
      </c>
      <c r="I238" s="10" t="s">
        <v>6169</v>
      </c>
      <c r="J238" s="10" t="s">
        <v>52</v>
      </c>
      <c r="K238" s="9" t="s">
        <v>52</v>
      </c>
      <c r="L238" s="9" t="s">
        <v>52</v>
      </c>
      <c r="M238" s="9" t="s">
        <v>6103</v>
      </c>
      <c r="N238" s="9" t="s">
        <v>52</v>
      </c>
    </row>
    <row r="239" spans="1:14" ht="30" customHeight="1" x14ac:dyDescent="0.3">
      <c r="A239" s="10" t="s">
        <v>946</v>
      </c>
      <c r="B239" s="10" t="s">
        <v>944</v>
      </c>
      <c r="C239" s="10" t="s">
        <v>945</v>
      </c>
      <c r="D239" s="10" t="s">
        <v>98</v>
      </c>
      <c r="E239" s="17">
        <f>일위대가!F1448</f>
        <v>0</v>
      </c>
      <c r="F239" s="17">
        <f>일위대가!H1448</f>
        <v>4035</v>
      </c>
      <c r="G239" s="17">
        <f>일위대가!J1448</f>
        <v>0</v>
      </c>
      <c r="H239" s="17">
        <f>E239+F239+G239</f>
        <v>4035</v>
      </c>
      <c r="I239" s="10" t="s">
        <v>6175</v>
      </c>
      <c r="J239" s="10" t="s">
        <v>52</v>
      </c>
      <c r="K239" s="9" t="s">
        <v>52</v>
      </c>
      <c r="L239" s="9" t="s">
        <v>52</v>
      </c>
      <c r="M239" s="9" t="s">
        <v>6176</v>
      </c>
      <c r="N239" s="9" t="s">
        <v>52</v>
      </c>
    </row>
    <row r="240" spans="1:14" ht="30" customHeight="1" x14ac:dyDescent="0.3">
      <c r="A240" s="10" t="s">
        <v>951</v>
      </c>
      <c r="B240" s="10" t="s">
        <v>950</v>
      </c>
      <c r="C240" s="10" t="s">
        <v>52</v>
      </c>
      <c r="D240" s="10" t="s">
        <v>528</v>
      </c>
      <c r="E240" s="17">
        <f>일위대가!F1459</f>
        <v>5821</v>
      </c>
      <c r="F240" s="17">
        <f>일위대가!H1459</f>
        <v>6256</v>
      </c>
      <c r="G240" s="17">
        <f>일위대가!J1459</f>
        <v>5276</v>
      </c>
      <c r="H240" s="17">
        <f>E240+F240+G240</f>
        <v>17353</v>
      </c>
      <c r="I240" s="10" t="s">
        <v>6179</v>
      </c>
      <c r="J240" s="10" t="s">
        <v>52</v>
      </c>
      <c r="K240" s="9" t="s">
        <v>52</v>
      </c>
      <c r="L240" s="9" t="s">
        <v>52</v>
      </c>
      <c r="M240" s="9" t="s">
        <v>6180</v>
      </c>
      <c r="N240" s="9" t="s">
        <v>52</v>
      </c>
    </row>
    <row r="241" spans="1:14" ht="30" customHeight="1" x14ac:dyDescent="0.3">
      <c r="A241" s="10" t="s">
        <v>954</v>
      </c>
      <c r="B241" s="10" t="s">
        <v>953</v>
      </c>
      <c r="C241" s="10" t="s">
        <v>52</v>
      </c>
      <c r="D241" s="10" t="s">
        <v>528</v>
      </c>
      <c r="E241" s="17">
        <f>일위대가!F1471</f>
        <v>4781</v>
      </c>
      <c r="F241" s="17">
        <f>일위대가!H1471</f>
        <v>6256</v>
      </c>
      <c r="G241" s="17">
        <f>일위대가!J1471</f>
        <v>5276</v>
      </c>
      <c r="H241" s="17">
        <f>E241+F241+G241</f>
        <v>16313</v>
      </c>
      <c r="I241" s="10" t="s">
        <v>6209</v>
      </c>
      <c r="J241" s="10" t="s">
        <v>52</v>
      </c>
      <c r="K241" s="9" t="s">
        <v>52</v>
      </c>
      <c r="L241" s="9" t="s">
        <v>52</v>
      </c>
      <c r="M241" s="9" t="s">
        <v>6180</v>
      </c>
      <c r="N241" s="9" t="s">
        <v>52</v>
      </c>
    </row>
    <row r="242" spans="1:14" ht="30" customHeight="1" x14ac:dyDescent="0.3">
      <c r="A242" s="10" t="s">
        <v>960</v>
      </c>
      <c r="B242" s="10" t="s">
        <v>958</v>
      </c>
      <c r="C242" s="10" t="s">
        <v>959</v>
      </c>
      <c r="D242" s="10" t="s">
        <v>65</v>
      </c>
      <c r="E242" s="17">
        <f>일위대가!F1477</f>
        <v>0</v>
      </c>
      <c r="F242" s="17">
        <f>일위대가!H1477</f>
        <v>26158</v>
      </c>
      <c r="G242" s="17">
        <f>일위대가!J1477</f>
        <v>2092</v>
      </c>
      <c r="H242" s="17">
        <f>E242+F242+G242</f>
        <v>28250</v>
      </c>
      <c r="I242" s="10" t="s">
        <v>6223</v>
      </c>
      <c r="J242" s="10" t="s">
        <v>52</v>
      </c>
      <c r="K242" s="9" t="s">
        <v>52</v>
      </c>
      <c r="L242" s="9" t="s">
        <v>52</v>
      </c>
      <c r="M242" s="9" t="s">
        <v>6224</v>
      </c>
      <c r="N242" s="9" t="s">
        <v>52</v>
      </c>
    </row>
    <row r="243" spans="1:14" ht="30" customHeight="1" x14ac:dyDescent="0.3">
      <c r="A243" s="10" t="s">
        <v>970</v>
      </c>
      <c r="B243" s="10" t="s">
        <v>967</v>
      </c>
      <c r="C243" s="10" t="s">
        <v>968</v>
      </c>
      <c r="D243" s="10" t="s">
        <v>969</v>
      </c>
      <c r="E243" s="17">
        <f>일위대가!F1483</f>
        <v>0</v>
      </c>
      <c r="F243" s="17">
        <f>일위대가!H1483</f>
        <v>199462</v>
      </c>
      <c r="G243" s="17">
        <f>일위대가!J1483</f>
        <v>17951</v>
      </c>
      <c r="H243" s="17">
        <f>E243+F243+G243</f>
        <v>217413</v>
      </c>
      <c r="I243" s="10" t="s">
        <v>6230</v>
      </c>
      <c r="J243" s="10" t="s">
        <v>52</v>
      </c>
      <c r="K243" s="9" t="s">
        <v>52</v>
      </c>
      <c r="L243" s="9" t="s">
        <v>52</v>
      </c>
      <c r="M243" s="9" t="s">
        <v>6231</v>
      </c>
      <c r="N243" s="9" t="s">
        <v>52</v>
      </c>
    </row>
    <row r="244" spans="1:14" ht="30" customHeight="1" x14ac:dyDescent="0.3">
      <c r="A244" s="10" t="s">
        <v>974</v>
      </c>
      <c r="B244" s="10" t="s">
        <v>972</v>
      </c>
      <c r="C244" s="10" t="s">
        <v>973</v>
      </c>
      <c r="D244" s="10" t="s">
        <v>969</v>
      </c>
      <c r="E244" s="17">
        <f>일위대가!F1489</f>
        <v>0</v>
      </c>
      <c r="F244" s="17">
        <f>일위대가!H1489</f>
        <v>225680</v>
      </c>
      <c r="G244" s="17">
        <f>일위대가!J1489</f>
        <v>20311</v>
      </c>
      <c r="H244" s="17">
        <f>E244+F244+G244</f>
        <v>245991</v>
      </c>
      <c r="I244" s="10" t="s">
        <v>6237</v>
      </c>
      <c r="J244" s="10" t="s">
        <v>52</v>
      </c>
      <c r="K244" s="9" t="s">
        <v>52</v>
      </c>
      <c r="L244" s="9" t="s">
        <v>52</v>
      </c>
      <c r="M244" s="9" t="s">
        <v>6231</v>
      </c>
      <c r="N244" s="9" t="s">
        <v>52</v>
      </c>
    </row>
    <row r="245" spans="1:14" ht="30" customHeight="1" x14ac:dyDescent="0.3">
      <c r="A245" s="10" t="s">
        <v>978</v>
      </c>
      <c r="B245" s="10" t="s">
        <v>976</v>
      </c>
      <c r="C245" s="10" t="s">
        <v>977</v>
      </c>
      <c r="D245" s="10" t="s">
        <v>969</v>
      </c>
      <c r="E245" s="17">
        <f>일위대가!F1495</f>
        <v>0</v>
      </c>
      <c r="F245" s="17">
        <f>일위대가!H1495</f>
        <v>247959</v>
      </c>
      <c r="G245" s="17">
        <f>일위대가!J1495</f>
        <v>22316</v>
      </c>
      <c r="H245" s="17">
        <f>E245+F245+G245</f>
        <v>270275</v>
      </c>
      <c r="I245" s="10" t="s">
        <v>6242</v>
      </c>
      <c r="J245" s="10" t="s">
        <v>52</v>
      </c>
      <c r="K245" s="9" t="s">
        <v>52</v>
      </c>
      <c r="L245" s="9" t="s">
        <v>52</v>
      </c>
      <c r="M245" s="9" t="s">
        <v>6231</v>
      </c>
      <c r="N245" s="9" t="s">
        <v>52</v>
      </c>
    </row>
    <row r="246" spans="1:14" ht="30" customHeight="1" x14ac:dyDescent="0.3">
      <c r="A246" s="10" t="s">
        <v>981</v>
      </c>
      <c r="B246" s="10" t="s">
        <v>980</v>
      </c>
      <c r="C246" s="10" t="s">
        <v>968</v>
      </c>
      <c r="D246" s="10" t="s">
        <v>969</v>
      </c>
      <c r="E246" s="17">
        <f>일위대가!F1502</f>
        <v>10023</v>
      </c>
      <c r="F246" s="17">
        <f>일위대가!H1502</f>
        <v>506004</v>
      </c>
      <c r="G246" s="17">
        <f>일위대가!J1502</f>
        <v>10120</v>
      </c>
      <c r="H246" s="17">
        <f>E246+F246+G246</f>
        <v>526147</v>
      </c>
      <c r="I246" s="10" t="s">
        <v>6247</v>
      </c>
      <c r="J246" s="10" t="s">
        <v>52</v>
      </c>
      <c r="K246" s="9" t="s">
        <v>52</v>
      </c>
      <c r="L246" s="9" t="s">
        <v>52</v>
      </c>
      <c r="M246" s="9" t="s">
        <v>6231</v>
      </c>
      <c r="N246" s="9" t="s">
        <v>52</v>
      </c>
    </row>
    <row r="247" spans="1:14" ht="30" customHeight="1" x14ac:dyDescent="0.3">
      <c r="A247" s="10" t="s">
        <v>984</v>
      </c>
      <c r="B247" s="10" t="s">
        <v>983</v>
      </c>
      <c r="C247" s="10" t="s">
        <v>973</v>
      </c>
      <c r="D247" s="10" t="s">
        <v>969</v>
      </c>
      <c r="E247" s="17">
        <f>일위대가!F1509</f>
        <v>12336</v>
      </c>
      <c r="F247" s="17">
        <f>일위대가!H1509</f>
        <v>573516</v>
      </c>
      <c r="G247" s="17">
        <f>일위대가!J1509</f>
        <v>11470</v>
      </c>
      <c r="H247" s="17">
        <f>E247+F247+G247</f>
        <v>597322</v>
      </c>
      <c r="I247" s="10" t="s">
        <v>6255</v>
      </c>
      <c r="J247" s="10" t="s">
        <v>52</v>
      </c>
      <c r="K247" s="9" t="s">
        <v>52</v>
      </c>
      <c r="L247" s="9" t="s">
        <v>52</v>
      </c>
      <c r="M247" s="9" t="s">
        <v>6231</v>
      </c>
      <c r="N247" s="9" t="s">
        <v>52</v>
      </c>
    </row>
    <row r="248" spans="1:14" ht="30" customHeight="1" x14ac:dyDescent="0.3">
      <c r="A248" s="10" t="s">
        <v>987</v>
      </c>
      <c r="B248" s="10" t="s">
        <v>986</v>
      </c>
      <c r="C248" s="10" t="s">
        <v>977</v>
      </c>
      <c r="D248" s="10" t="s">
        <v>969</v>
      </c>
      <c r="E248" s="17">
        <f>일위대가!F1516</f>
        <v>14649</v>
      </c>
      <c r="F248" s="17">
        <f>일위대가!H1516</f>
        <v>637090</v>
      </c>
      <c r="G248" s="17">
        <f>일위대가!J1516</f>
        <v>12741</v>
      </c>
      <c r="H248" s="17">
        <f>E248+F248+G248</f>
        <v>664480</v>
      </c>
      <c r="I248" s="10" t="s">
        <v>6261</v>
      </c>
      <c r="J248" s="10" t="s">
        <v>52</v>
      </c>
      <c r="K248" s="9" t="s">
        <v>52</v>
      </c>
      <c r="L248" s="9" t="s">
        <v>52</v>
      </c>
      <c r="M248" s="9" t="s">
        <v>6231</v>
      </c>
      <c r="N248" s="9" t="s">
        <v>52</v>
      </c>
    </row>
    <row r="249" spans="1:14" ht="30" customHeight="1" x14ac:dyDescent="0.3">
      <c r="A249" s="10" t="s">
        <v>990</v>
      </c>
      <c r="B249" s="10" t="s">
        <v>980</v>
      </c>
      <c r="C249" s="10" t="s">
        <v>989</v>
      </c>
      <c r="D249" s="10" t="s">
        <v>969</v>
      </c>
      <c r="E249" s="17">
        <f>일위대가!F1523</f>
        <v>10023</v>
      </c>
      <c r="F249" s="17">
        <f>일위대가!H1523</f>
        <v>757037</v>
      </c>
      <c r="G249" s="17">
        <f>일위대가!J1523</f>
        <v>15140</v>
      </c>
      <c r="H249" s="17">
        <f>E249+F249+G249</f>
        <v>782200</v>
      </c>
      <c r="I249" s="10" t="s">
        <v>6267</v>
      </c>
      <c r="J249" s="10" t="s">
        <v>52</v>
      </c>
      <c r="K249" s="9" t="s">
        <v>52</v>
      </c>
      <c r="L249" s="9" t="s">
        <v>52</v>
      </c>
      <c r="M249" s="9" t="s">
        <v>6231</v>
      </c>
      <c r="N249" s="9" t="s">
        <v>52</v>
      </c>
    </row>
    <row r="250" spans="1:14" ht="30" customHeight="1" x14ac:dyDescent="0.3">
      <c r="A250" s="10" t="s">
        <v>993</v>
      </c>
      <c r="B250" s="10" t="s">
        <v>983</v>
      </c>
      <c r="C250" s="10" t="s">
        <v>992</v>
      </c>
      <c r="D250" s="10" t="s">
        <v>969</v>
      </c>
      <c r="E250" s="17">
        <f>일위대가!F1530</f>
        <v>12336</v>
      </c>
      <c r="F250" s="17">
        <f>일위대가!H1530</f>
        <v>861042</v>
      </c>
      <c r="G250" s="17">
        <f>일위대가!J1530</f>
        <v>17220</v>
      </c>
      <c r="H250" s="17">
        <f>E250+F250+G250</f>
        <v>890598</v>
      </c>
      <c r="I250" s="10" t="s">
        <v>6273</v>
      </c>
      <c r="J250" s="10" t="s">
        <v>52</v>
      </c>
      <c r="K250" s="9" t="s">
        <v>52</v>
      </c>
      <c r="L250" s="9" t="s">
        <v>52</v>
      </c>
      <c r="M250" s="9" t="s">
        <v>6231</v>
      </c>
      <c r="N250" s="9" t="s">
        <v>52</v>
      </c>
    </row>
    <row r="251" spans="1:14" ht="30" customHeight="1" x14ac:dyDescent="0.3">
      <c r="A251" s="10" t="s">
        <v>996</v>
      </c>
      <c r="B251" s="10" t="s">
        <v>986</v>
      </c>
      <c r="C251" s="10" t="s">
        <v>995</v>
      </c>
      <c r="D251" s="10" t="s">
        <v>969</v>
      </c>
      <c r="E251" s="17">
        <f>일위대가!F1537</f>
        <v>14649</v>
      </c>
      <c r="F251" s="17">
        <f>일위대가!H1537</f>
        <v>955636</v>
      </c>
      <c r="G251" s="17">
        <f>일위대가!J1537</f>
        <v>19112</v>
      </c>
      <c r="H251" s="17">
        <f>E251+F251+G251</f>
        <v>989397</v>
      </c>
      <c r="I251" s="10" t="s">
        <v>6279</v>
      </c>
      <c r="J251" s="10" t="s">
        <v>52</v>
      </c>
      <c r="K251" s="9" t="s">
        <v>52</v>
      </c>
      <c r="L251" s="9" t="s">
        <v>52</v>
      </c>
      <c r="M251" s="9" t="s">
        <v>6231</v>
      </c>
      <c r="N251" s="9" t="s">
        <v>52</v>
      </c>
    </row>
    <row r="252" spans="1:14" ht="30" customHeight="1" x14ac:dyDescent="0.3">
      <c r="A252" s="10" t="s">
        <v>1000</v>
      </c>
      <c r="B252" s="10" t="s">
        <v>998</v>
      </c>
      <c r="C252" s="10" t="s">
        <v>999</v>
      </c>
      <c r="D252" s="10" t="s">
        <v>969</v>
      </c>
      <c r="E252" s="17">
        <f>일위대가!F1543</f>
        <v>0</v>
      </c>
      <c r="F252" s="17">
        <f>일위대가!H1543</f>
        <v>59828</v>
      </c>
      <c r="G252" s="17">
        <f>일위대가!J1543</f>
        <v>35897</v>
      </c>
      <c r="H252" s="17">
        <f>E252+F252+G252</f>
        <v>95725</v>
      </c>
      <c r="I252" s="10" t="s">
        <v>6285</v>
      </c>
      <c r="J252" s="10" t="s">
        <v>52</v>
      </c>
      <c r="K252" s="9" t="s">
        <v>52</v>
      </c>
      <c r="L252" s="9" t="s">
        <v>52</v>
      </c>
      <c r="M252" s="9" t="s">
        <v>6231</v>
      </c>
      <c r="N252" s="9" t="s">
        <v>52</v>
      </c>
    </row>
    <row r="253" spans="1:14" ht="30" customHeight="1" x14ac:dyDescent="0.3">
      <c r="A253" s="10" t="s">
        <v>1004</v>
      </c>
      <c r="B253" s="10" t="s">
        <v>1002</v>
      </c>
      <c r="C253" s="10" t="s">
        <v>1003</v>
      </c>
      <c r="D253" s="10" t="s">
        <v>969</v>
      </c>
      <c r="E253" s="17">
        <f>일위대가!F1549</f>
        <v>0</v>
      </c>
      <c r="F253" s="17">
        <f>일위대가!H1549</f>
        <v>78170</v>
      </c>
      <c r="G253" s="17">
        <f>일위대가!J1549</f>
        <v>46902</v>
      </c>
      <c r="H253" s="17">
        <f>E253+F253+G253</f>
        <v>125072</v>
      </c>
      <c r="I253" s="10" t="s">
        <v>6292</v>
      </c>
      <c r="J253" s="10" t="s">
        <v>52</v>
      </c>
      <c r="K253" s="9" t="s">
        <v>52</v>
      </c>
      <c r="L253" s="9" t="s">
        <v>52</v>
      </c>
      <c r="M253" s="9" t="s">
        <v>6231</v>
      </c>
      <c r="N253" s="9" t="s">
        <v>52</v>
      </c>
    </row>
    <row r="254" spans="1:14" ht="30" customHeight="1" x14ac:dyDescent="0.3">
      <c r="A254" s="10" t="s">
        <v>1008</v>
      </c>
      <c r="B254" s="10" t="s">
        <v>1006</v>
      </c>
      <c r="C254" s="10" t="s">
        <v>1007</v>
      </c>
      <c r="D254" s="10" t="s">
        <v>969</v>
      </c>
      <c r="E254" s="17">
        <f>일위대가!F1555</f>
        <v>0</v>
      </c>
      <c r="F254" s="17">
        <f>일위대가!H1555</f>
        <v>100450</v>
      </c>
      <c r="G254" s="17">
        <f>일위대가!J1555</f>
        <v>60270</v>
      </c>
      <c r="H254" s="17">
        <f>E254+F254+G254</f>
        <v>160720</v>
      </c>
      <c r="I254" s="10" t="s">
        <v>6297</v>
      </c>
      <c r="J254" s="10" t="s">
        <v>52</v>
      </c>
      <c r="K254" s="9" t="s">
        <v>52</v>
      </c>
      <c r="L254" s="9" t="s">
        <v>52</v>
      </c>
      <c r="M254" s="9" t="s">
        <v>6231</v>
      </c>
      <c r="N254" s="9" t="s">
        <v>52</v>
      </c>
    </row>
    <row r="255" spans="1:14" ht="30" customHeight="1" x14ac:dyDescent="0.3">
      <c r="A255" s="10" t="s">
        <v>1012</v>
      </c>
      <c r="B255" s="10" t="s">
        <v>1011</v>
      </c>
      <c r="C255" s="10" t="s">
        <v>968</v>
      </c>
      <c r="D255" s="10" t="s">
        <v>969</v>
      </c>
      <c r="E255" s="17">
        <f>일위대가!F1560</f>
        <v>10023</v>
      </c>
      <c r="F255" s="17">
        <f>일위대가!H1560</f>
        <v>705466</v>
      </c>
      <c r="G255" s="17">
        <f>일위대가!J1560</f>
        <v>28071</v>
      </c>
      <c r="H255" s="17">
        <f>E255+F255+G255</f>
        <v>743560</v>
      </c>
      <c r="I255" s="10" t="s">
        <v>6302</v>
      </c>
      <c r="J255" s="10" t="s">
        <v>52</v>
      </c>
      <c r="K255" s="9" t="s">
        <v>52</v>
      </c>
      <c r="L255" s="9" t="s">
        <v>52</v>
      </c>
      <c r="M255" s="9" t="s">
        <v>6231</v>
      </c>
      <c r="N255" s="9" t="s">
        <v>52</v>
      </c>
    </row>
    <row r="256" spans="1:14" ht="30" customHeight="1" x14ac:dyDescent="0.3">
      <c r="A256" s="10" t="s">
        <v>1015</v>
      </c>
      <c r="B256" s="10" t="s">
        <v>1011</v>
      </c>
      <c r="C256" s="10" t="s">
        <v>1014</v>
      </c>
      <c r="D256" s="10" t="s">
        <v>969</v>
      </c>
      <c r="E256" s="17">
        <f>일위대가!F1565</f>
        <v>10023</v>
      </c>
      <c r="F256" s="17">
        <f>일위대가!H1565</f>
        <v>956499</v>
      </c>
      <c r="G256" s="17">
        <f>일위대가!J1565</f>
        <v>33091</v>
      </c>
      <c r="H256" s="17">
        <f>E256+F256+G256</f>
        <v>999613</v>
      </c>
      <c r="I256" s="10" t="s">
        <v>6306</v>
      </c>
      <c r="J256" s="10" t="s">
        <v>52</v>
      </c>
      <c r="K256" s="9" t="s">
        <v>52</v>
      </c>
      <c r="L256" s="9" t="s">
        <v>52</v>
      </c>
      <c r="M256" s="9" t="s">
        <v>6231</v>
      </c>
      <c r="N256" s="9" t="s">
        <v>52</v>
      </c>
    </row>
    <row r="257" spans="1:14" ht="30" customHeight="1" x14ac:dyDescent="0.3">
      <c r="A257" s="10" t="s">
        <v>1018</v>
      </c>
      <c r="B257" s="10" t="s">
        <v>1017</v>
      </c>
      <c r="C257" s="10" t="s">
        <v>973</v>
      </c>
      <c r="D257" s="10" t="s">
        <v>969</v>
      </c>
      <c r="E257" s="17">
        <f>일위대가!F1570</f>
        <v>12336</v>
      </c>
      <c r="F257" s="17">
        <f>일위대가!H1570</f>
        <v>799196</v>
      </c>
      <c r="G257" s="17">
        <f>일위대가!J1570</f>
        <v>31781</v>
      </c>
      <c r="H257" s="17">
        <f>E257+F257+G257</f>
        <v>843313</v>
      </c>
      <c r="I257" s="10" t="s">
        <v>6310</v>
      </c>
      <c r="J257" s="10" t="s">
        <v>52</v>
      </c>
      <c r="K257" s="9" t="s">
        <v>52</v>
      </c>
      <c r="L257" s="9" t="s">
        <v>52</v>
      </c>
      <c r="M257" s="9" t="s">
        <v>6231</v>
      </c>
      <c r="N257" s="9" t="s">
        <v>52</v>
      </c>
    </row>
    <row r="258" spans="1:14" ht="30" customHeight="1" x14ac:dyDescent="0.3">
      <c r="A258" s="10" t="s">
        <v>1021</v>
      </c>
      <c r="B258" s="10" t="s">
        <v>1017</v>
      </c>
      <c r="C258" s="10" t="s">
        <v>1020</v>
      </c>
      <c r="D258" s="10" t="s">
        <v>969</v>
      </c>
      <c r="E258" s="17">
        <f>일위대가!F1575</f>
        <v>12336</v>
      </c>
      <c r="F258" s="17">
        <f>일위대가!H1575</f>
        <v>1086722</v>
      </c>
      <c r="G258" s="17">
        <f>일위대가!J1575</f>
        <v>37531</v>
      </c>
      <c r="H258" s="17">
        <f>E258+F258+G258</f>
        <v>1136589</v>
      </c>
      <c r="I258" s="10" t="s">
        <v>6314</v>
      </c>
      <c r="J258" s="10" t="s">
        <v>52</v>
      </c>
      <c r="K258" s="9" t="s">
        <v>52</v>
      </c>
      <c r="L258" s="9" t="s">
        <v>52</v>
      </c>
      <c r="M258" s="9" t="s">
        <v>6231</v>
      </c>
      <c r="N258" s="9" t="s">
        <v>52</v>
      </c>
    </row>
    <row r="259" spans="1:14" ht="30" customHeight="1" x14ac:dyDescent="0.3">
      <c r="A259" s="10" t="s">
        <v>1024</v>
      </c>
      <c r="B259" s="10" t="s">
        <v>1023</v>
      </c>
      <c r="C259" s="10" t="s">
        <v>977</v>
      </c>
      <c r="D259" s="10" t="s">
        <v>969</v>
      </c>
      <c r="E259" s="17">
        <f>일위대가!F1580</f>
        <v>14649</v>
      </c>
      <c r="F259" s="17">
        <f>일위대가!H1580</f>
        <v>885049</v>
      </c>
      <c r="G259" s="17">
        <f>일위대가!J1580</f>
        <v>35057</v>
      </c>
      <c r="H259" s="17">
        <f>E259+F259+G259</f>
        <v>934755</v>
      </c>
      <c r="I259" s="10" t="s">
        <v>6318</v>
      </c>
      <c r="J259" s="10" t="s">
        <v>52</v>
      </c>
      <c r="K259" s="9" t="s">
        <v>52</v>
      </c>
      <c r="L259" s="9" t="s">
        <v>52</v>
      </c>
      <c r="M259" s="9" t="s">
        <v>6231</v>
      </c>
      <c r="N259" s="9" t="s">
        <v>52</v>
      </c>
    </row>
    <row r="260" spans="1:14" ht="30" customHeight="1" x14ac:dyDescent="0.3">
      <c r="A260" s="10" t="s">
        <v>1027</v>
      </c>
      <c r="B260" s="10" t="s">
        <v>1023</v>
      </c>
      <c r="C260" s="10" t="s">
        <v>1026</v>
      </c>
      <c r="D260" s="10" t="s">
        <v>969</v>
      </c>
      <c r="E260" s="17">
        <f>일위대가!F1585</f>
        <v>14649</v>
      </c>
      <c r="F260" s="17">
        <f>일위대가!H1585</f>
        <v>1203595</v>
      </c>
      <c r="G260" s="17">
        <f>일위대가!J1585</f>
        <v>41428</v>
      </c>
      <c r="H260" s="17">
        <f>E260+F260+G260</f>
        <v>1259672</v>
      </c>
      <c r="I260" s="10" t="s">
        <v>6322</v>
      </c>
      <c r="J260" s="10" t="s">
        <v>52</v>
      </c>
      <c r="K260" s="9" t="s">
        <v>52</v>
      </c>
      <c r="L260" s="9" t="s">
        <v>52</v>
      </c>
      <c r="M260" s="9" t="s">
        <v>6231</v>
      </c>
      <c r="N260" s="9" t="s">
        <v>52</v>
      </c>
    </row>
    <row r="261" spans="1:14" ht="30" customHeight="1" x14ac:dyDescent="0.3">
      <c r="A261" s="10" t="s">
        <v>1030</v>
      </c>
      <c r="B261" s="10" t="s">
        <v>1029</v>
      </c>
      <c r="C261" s="10" t="s">
        <v>968</v>
      </c>
      <c r="D261" s="10" t="s">
        <v>969</v>
      </c>
      <c r="E261" s="17">
        <f>일위대가!F1590</f>
        <v>10023</v>
      </c>
      <c r="F261" s="17">
        <f>일위대가!H1590</f>
        <v>565832</v>
      </c>
      <c r="G261" s="17">
        <f>일위대가!J1590</f>
        <v>46017</v>
      </c>
      <c r="H261" s="17">
        <f>E261+F261+G261</f>
        <v>621872</v>
      </c>
      <c r="I261" s="10" t="s">
        <v>6326</v>
      </c>
      <c r="J261" s="10" t="s">
        <v>52</v>
      </c>
      <c r="K261" s="9" t="s">
        <v>52</v>
      </c>
      <c r="L261" s="9" t="s">
        <v>52</v>
      </c>
      <c r="M261" s="9" t="s">
        <v>6231</v>
      </c>
      <c r="N261" s="9" t="s">
        <v>52</v>
      </c>
    </row>
    <row r="262" spans="1:14" ht="30" customHeight="1" x14ac:dyDescent="0.3">
      <c r="A262" s="10" t="s">
        <v>1033</v>
      </c>
      <c r="B262" s="10" t="s">
        <v>1032</v>
      </c>
      <c r="C262" s="10" t="s">
        <v>973</v>
      </c>
      <c r="D262" s="10" t="s">
        <v>969</v>
      </c>
      <c r="E262" s="17">
        <f>일위대가!F1595</f>
        <v>12336</v>
      </c>
      <c r="F262" s="17">
        <f>일위대가!H1595</f>
        <v>651686</v>
      </c>
      <c r="G262" s="17">
        <f>일위대가!J1595</f>
        <v>58372</v>
      </c>
      <c r="H262" s="17">
        <f>E262+F262+G262</f>
        <v>722394</v>
      </c>
      <c r="I262" s="10" t="s">
        <v>6330</v>
      </c>
      <c r="J262" s="10" t="s">
        <v>52</v>
      </c>
      <c r="K262" s="9" t="s">
        <v>52</v>
      </c>
      <c r="L262" s="9" t="s">
        <v>52</v>
      </c>
      <c r="M262" s="9" t="s">
        <v>6231</v>
      </c>
      <c r="N262" s="9" t="s">
        <v>52</v>
      </c>
    </row>
    <row r="263" spans="1:14" ht="30" customHeight="1" x14ac:dyDescent="0.3">
      <c r="A263" s="10" t="s">
        <v>1036</v>
      </c>
      <c r="B263" s="10" t="s">
        <v>1035</v>
      </c>
      <c r="C263" s="10" t="s">
        <v>977</v>
      </c>
      <c r="D263" s="10" t="s">
        <v>969</v>
      </c>
      <c r="E263" s="17">
        <f>일위대가!F1600</f>
        <v>14649</v>
      </c>
      <c r="F263" s="17">
        <f>일위대가!H1600</f>
        <v>737540</v>
      </c>
      <c r="G263" s="17">
        <f>일위대가!J1600</f>
        <v>73011</v>
      </c>
      <c r="H263" s="17">
        <f>E263+F263+G263</f>
        <v>825200</v>
      </c>
      <c r="I263" s="10" t="s">
        <v>6334</v>
      </c>
      <c r="J263" s="10" t="s">
        <v>52</v>
      </c>
      <c r="K263" s="9" t="s">
        <v>52</v>
      </c>
      <c r="L263" s="9" t="s">
        <v>52</v>
      </c>
      <c r="M263" s="9" t="s">
        <v>6231</v>
      </c>
      <c r="N263" s="9" t="s">
        <v>52</v>
      </c>
    </row>
    <row r="264" spans="1:14" ht="30" customHeight="1" x14ac:dyDescent="0.3">
      <c r="A264" s="10" t="s">
        <v>1044</v>
      </c>
      <c r="B264" s="10" t="s">
        <v>1042</v>
      </c>
      <c r="C264" s="10" t="s">
        <v>1043</v>
      </c>
      <c r="D264" s="10" t="s">
        <v>65</v>
      </c>
      <c r="E264" s="17">
        <f>일위대가!F1605</f>
        <v>9814</v>
      </c>
      <c r="F264" s="17">
        <f>일위대가!H1605</f>
        <v>30174</v>
      </c>
      <c r="G264" s="17">
        <f>일위대가!J1605</f>
        <v>301</v>
      </c>
      <c r="H264" s="17">
        <f>E264+F264+G264</f>
        <v>40289</v>
      </c>
      <c r="I264" s="10" t="s">
        <v>6338</v>
      </c>
      <c r="J264" s="10" t="s">
        <v>52</v>
      </c>
      <c r="K264" s="9" t="s">
        <v>52</v>
      </c>
      <c r="L264" s="9" t="s">
        <v>52</v>
      </c>
      <c r="M264" s="9" t="s">
        <v>6339</v>
      </c>
      <c r="N264" s="9" t="s">
        <v>52</v>
      </c>
    </row>
    <row r="265" spans="1:14" ht="30" customHeight="1" x14ac:dyDescent="0.3">
      <c r="A265" s="10" t="s">
        <v>1047</v>
      </c>
      <c r="B265" s="10" t="s">
        <v>1042</v>
      </c>
      <c r="C265" s="10" t="s">
        <v>1046</v>
      </c>
      <c r="D265" s="10" t="s">
        <v>65</v>
      </c>
      <c r="E265" s="17">
        <f>일위대가!F1610</f>
        <v>9814</v>
      </c>
      <c r="F265" s="17">
        <f>일위대가!H1610</f>
        <v>33192</v>
      </c>
      <c r="G265" s="17">
        <f>일위대가!J1610</f>
        <v>301</v>
      </c>
      <c r="H265" s="17">
        <f>E265+F265+G265</f>
        <v>43307</v>
      </c>
      <c r="I265" s="10" t="s">
        <v>6348</v>
      </c>
      <c r="J265" s="10" t="s">
        <v>52</v>
      </c>
      <c r="K265" s="9" t="s">
        <v>52</v>
      </c>
      <c r="L265" s="9" t="s">
        <v>52</v>
      </c>
      <c r="M265" s="9" t="s">
        <v>6339</v>
      </c>
      <c r="N265" s="9" t="s">
        <v>52</v>
      </c>
    </row>
    <row r="266" spans="1:14" ht="30" customHeight="1" x14ac:dyDescent="0.3">
      <c r="A266" s="10" t="s">
        <v>1050</v>
      </c>
      <c r="B266" s="10" t="s">
        <v>1042</v>
      </c>
      <c r="C266" s="10" t="s">
        <v>1049</v>
      </c>
      <c r="D266" s="10" t="s">
        <v>65</v>
      </c>
      <c r="E266" s="17">
        <f>일위대가!F1615</f>
        <v>9814</v>
      </c>
      <c r="F266" s="17">
        <f>일위대가!H1615</f>
        <v>36209</v>
      </c>
      <c r="G266" s="17">
        <f>일위대가!J1615</f>
        <v>301</v>
      </c>
      <c r="H266" s="17">
        <f>E266+F266+G266</f>
        <v>46324</v>
      </c>
      <c r="I266" s="10" t="s">
        <v>6353</v>
      </c>
      <c r="J266" s="10" t="s">
        <v>52</v>
      </c>
      <c r="K266" s="9" t="s">
        <v>52</v>
      </c>
      <c r="L266" s="9" t="s">
        <v>52</v>
      </c>
      <c r="M266" s="9" t="s">
        <v>6339</v>
      </c>
      <c r="N266" s="9" t="s">
        <v>52</v>
      </c>
    </row>
    <row r="267" spans="1:14" ht="30" customHeight="1" x14ac:dyDescent="0.3">
      <c r="A267" s="10" t="s">
        <v>1053</v>
      </c>
      <c r="B267" s="10" t="s">
        <v>1042</v>
      </c>
      <c r="C267" s="10" t="s">
        <v>1052</v>
      </c>
      <c r="D267" s="10" t="s">
        <v>65</v>
      </c>
      <c r="E267" s="17">
        <f>일위대가!F1620</f>
        <v>11200</v>
      </c>
      <c r="F267" s="17">
        <f>일위대가!H1620</f>
        <v>34175</v>
      </c>
      <c r="G267" s="17">
        <f>일위대가!J1620</f>
        <v>341</v>
      </c>
      <c r="H267" s="17">
        <f>E267+F267+G267</f>
        <v>45716</v>
      </c>
      <c r="I267" s="10" t="s">
        <v>6359</v>
      </c>
      <c r="J267" s="10" t="s">
        <v>52</v>
      </c>
      <c r="K267" s="9" t="s">
        <v>52</v>
      </c>
      <c r="L267" s="9" t="s">
        <v>52</v>
      </c>
      <c r="M267" s="9" t="s">
        <v>6339</v>
      </c>
      <c r="N267" s="9" t="s">
        <v>52</v>
      </c>
    </row>
    <row r="268" spans="1:14" ht="30" customHeight="1" x14ac:dyDescent="0.3">
      <c r="A268" s="10" t="s">
        <v>1056</v>
      </c>
      <c r="B268" s="10" t="s">
        <v>1042</v>
      </c>
      <c r="C268" s="10" t="s">
        <v>1055</v>
      </c>
      <c r="D268" s="10" t="s">
        <v>65</v>
      </c>
      <c r="E268" s="17">
        <f>일위대가!F1625</f>
        <v>11200</v>
      </c>
      <c r="F268" s="17">
        <f>일위대가!H1625</f>
        <v>37592</v>
      </c>
      <c r="G268" s="17">
        <f>일위대가!J1625</f>
        <v>341</v>
      </c>
      <c r="H268" s="17">
        <f>E268+F268+G268</f>
        <v>49133</v>
      </c>
      <c r="I268" s="10" t="s">
        <v>6366</v>
      </c>
      <c r="J268" s="10" t="s">
        <v>52</v>
      </c>
      <c r="K268" s="9" t="s">
        <v>52</v>
      </c>
      <c r="L268" s="9" t="s">
        <v>52</v>
      </c>
      <c r="M268" s="9" t="s">
        <v>6339</v>
      </c>
      <c r="N268" s="9" t="s">
        <v>52</v>
      </c>
    </row>
    <row r="269" spans="1:14" ht="30" customHeight="1" x14ac:dyDescent="0.3">
      <c r="A269" s="10" t="s">
        <v>1059</v>
      </c>
      <c r="B269" s="10" t="s">
        <v>1042</v>
      </c>
      <c r="C269" s="10" t="s">
        <v>1058</v>
      </c>
      <c r="D269" s="10" t="s">
        <v>65</v>
      </c>
      <c r="E269" s="17">
        <f>일위대가!F1630</f>
        <v>11200</v>
      </c>
      <c r="F269" s="17">
        <f>일위대가!H1630</f>
        <v>41010</v>
      </c>
      <c r="G269" s="17">
        <f>일위대가!J1630</f>
        <v>341</v>
      </c>
      <c r="H269" s="17">
        <f>E269+F269+G269</f>
        <v>52551</v>
      </c>
      <c r="I269" s="10" t="s">
        <v>6371</v>
      </c>
      <c r="J269" s="10" t="s">
        <v>52</v>
      </c>
      <c r="K269" s="9" t="s">
        <v>52</v>
      </c>
      <c r="L269" s="9" t="s">
        <v>52</v>
      </c>
      <c r="M269" s="9" t="s">
        <v>6339</v>
      </c>
      <c r="N269" s="9" t="s">
        <v>52</v>
      </c>
    </row>
    <row r="270" spans="1:14" ht="30" customHeight="1" x14ac:dyDescent="0.3">
      <c r="A270" s="10" t="s">
        <v>1062</v>
      </c>
      <c r="B270" s="10" t="s">
        <v>1042</v>
      </c>
      <c r="C270" s="10" t="s">
        <v>1061</v>
      </c>
      <c r="D270" s="10" t="s">
        <v>65</v>
      </c>
      <c r="E270" s="17">
        <f>일위대가!F1635</f>
        <v>12937</v>
      </c>
      <c r="F270" s="17">
        <f>일위대가!H1635</f>
        <v>50494</v>
      </c>
      <c r="G270" s="17">
        <f>일위대가!J1635</f>
        <v>504</v>
      </c>
      <c r="H270" s="17">
        <f>E270+F270+G270</f>
        <v>63935</v>
      </c>
      <c r="I270" s="10" t="s">
        <v>6377</v>
      </c>
      <c r="J270" s="10" t="s">
        <v>52</v>
      </c>
      <c r="K270" s="9" t="s">
        <v>52</v>
      </c>
      <c r="L270" s="9" t="s">
        <v>52</v>
      </c>
      <c r="M270" s="9" t="s">
        <v>6339</v>
      </c>
      <c r="N270" s="9" t="s">
        <v>52</v>
      </c>
    </row>
    <row r="271" spans="1:14" ht="30" customHeight="1" x14ac:dyDescent="0.3">
      <c r="A271" s="10" t="s">
        <v>1065</v>
      </c>
      <c r="B271" s="10" t="s">
        <v>1042</v>
      </c>
      <c r="C271" s="10" t="s">
        <v>1064</v>
      </c>
      <c r="D271" s="10" t="s">
        <v>65</v>
      </c>
      <c r="E271" s="17">
        <f>일위대가!F1640</f>
        <v>12937</v>
      </c>
      <c r="F271" s="17">
        <f>일위대가!H1640</f>
        <v>55543</v>
      </c>
      <c r="G271" s="17">
        <f>일위대가!J1640</f>
        <v>504</v>
      </c>
      <c r="H271" s="17">
        <f>E271+F271+G271</f>
        <v>68984</v>
      </c>
      <c r="I271" s="10" t="s">
        <v>6384</v>
      </c>
      <c r="J271" s="10" t="s">
        <v>52</v>
      </c>
      <c r="K271" s="9" t="s">
        <v>52</v>
      </c>
      <c r="L271" s="9" t="s">
        <v>52</v>
      </c>
      <c r="M271" s="9" t="s">
        <v>6339</v>
      </c>
      <c r="N271" s="9" t="s">
        <v>52</v>
      </c>
    </row>
    <row r="272" spans="1:14" ht="30" customHeight="1" x14ac:dyDescent="0.3">
      <c r="A272" s="10" t="s">
        <v>1068</v>
      </c>
      <c r="B272" s="10" t="s">
        <v>1042</v>
      </c>
      <c r="C272" s="10" t="s">
        <v>1067</v>
      </c>
      <c r="D272" s="10" t="s">
        <v>65</v>
      </c>
      <c r="E272" s="17">
        <f>일위대가!F1645</f>
        <v>12937</v>
      </c>
      <c r="F272" s="17">
        <f>일위대가!H1645</f>
        <v>60593</v>
      </c>
      <c r="G272" s="17">
        <f>일위대가!J1645</f>
        <v>504</v>
      </c>
      <c r="H272" s="17">
        <f>E272+F272+G272</f>
        <v>74034</v>
      </c>
      <c r="I272" s="10" t="s">
        <v>6389</v>
      </c>
      <c r="J272" s="10" t="s">
        <v>52</v>
      </c>
      <c r="K272" s="9" t="s">
        <v>52</v>
      </c>
      <c r="L272" s="9" t="s">
        <v>52</v>
      </c>
      <c r="M272" s="9" t="s">
        <v>6339</v>
      </c>
      <c r="N272" s="9" t="s">
        <v>52</v>
      </c>
    </row>
    <row r="273" spans="1:14" ht="30" customHeight="1" x14ac:dyDescent="0.3">
      <c r="A273" s="10" t="s">
        <v>1071</v>
      </c>
      <c r="B273" s="10" t="s">
        <v>1042</v>
      </c>
      <c r="C273" s="10" t="s">
        <v>1070</v>
      </c>
      <c r="D273" s="10" t="s">
        <v>65</v>
      </c>
      <c r="E273" s="17">
        <f>일위대가!F1650</f>
        <v>15913</v>
      </c>
      <c r="F273" s="17">
        <f>일위대가!H1650</f>
        <v>56958</v>
      </c>
      <c r="G273" s="17">
        <f>일위대가!J1650</f>
        <v>569</v>
      </c>
      <c r="H273" s="17">
        <f>E273+F273+G273</f>
        <v>73440</v>
      </c>
      <c r="I273" s="10" t="s">
        <v>6395</v>
      </c>
      <c r="J273" s="10" t="s">
        <v>52</v>
      </c>
      <c r="K273" s="9" t="s">
        <v>52</v>
      </c>
      <c r="L273" s="9" t="s">
        <v>52</v>
      </c>
      <c r="M273" s="9" t="s">
        <v>6339</v>
      </c>
      <c r="N273" s="9" t="s">
        <v>52</v>
      </c>
    </row>
    <row r="274" spans="1:14" ht="30" customHeight="1" x14ac:dyDescent="0.3">
      <c r="A274" s="10" t="s">
        <v>1074</v>
      </c>
      <c r="B274" s="10" t="s">
        <v>1042</v>
      </c>
      <c r="C274" s="10" t="s">
        <v>1073</v>
      </c>
      <c r="D274" s="10" t="s">
        <v>65</v>
      </c>
      <c r="E274" s="17">
        <f>일위대가!F1655</f>
        <v>15913</v>
      </c>
      <c r="F274" s="17">
        <f>일위대가!H1655</f>
        <v>62654</v>
      </c>
      <c r="G274" s="17">
        <f>일위대가!J1655</f>
        <v>569</v>
      </c>
      <c r="H274" s="17">
        <f>E274+F274+G274</f>
        <v>79136</v>
      </c>
      <c r="I274" s="10" t="s">
        <v>6403</v>
      </c>
      <c r="J274" s="10" t="s">
        <v>52</v>
      </c>
      <c r="K274" s="9" t="s">
        <v>52</v>
      </c>
      <c r="L274" s="9" t="s">
        <v>52</v>
      </c>
      <c r="M274" s="9" t="s">
        <v>6339</v>
      </c>
      <c r="N274" s="9" t="s">
        <v>52</v>
      </c>
    </row>
    <row r="275" spans="1:14" ht="30" customHeight="1" x14ac:dyDescent="0.3">
      <c r="A275" s="10" t="s">
        <v>1077</v>
      </c>
      <c r="B275" s="10" t="s">
        <v>1042</v>
      </c>
      <c r="C275" s="10" t="s">
        <v>1076</v>
      </c>
      <c r="D275" s="10" t="s">
        <v>65</v>
      </c>
      <c r="E275" s="17">
        <f>일위대가!F1660</f>
        <v>15913</v>
      </c>
      <c r="F275" s="17">
        <f>일위대가!H1660</f>
        <v>68350</v>
      </c>
      <c r="G275" s="17">
        <f>일위대가!J1660</f>
        <v>569</v>
      </c>
      <c r="H275" s="17">
        <f>E275+F275+G275</f>
        <v>84832</v>
      </c>
      <c r="I275" s="10" t="s">
        <v>6409</v>
      </c>
      <c r="J275" s="10" t="s">
        <v>52</v>
      </c>
      <c r="K275" s="9" t="s">
        <v>52</v>
      </c>
      <c r="L275" s="9" t="s">
        <v>52</v>
      </c>
      <c r="M275" s="9" t="s">
        <v>6339</v>
      </c>
      <c r="N275" s="9" t="s">
        <v>52</v>
      </c>
    </row>
    <row r="276" spans="1:14" ht="30" customHeight="1" x14ac:dyDescent="0.3">
      <c r="A276" s="10" t="s">
        <v>1080</v>
      </c>
      <c r="B276" s="10" t="s">
        <v>1042</v>
      </c>
      <c r="C276" s="10" t="s">
        <v>1079</v>
      </c>
      <c r="D276" s="10" t="s">
        <v>65</v>
      </c>
      <c r="E276" s="17">
        <f>일위대가!F1665</f>
        <v>15913</v>
      </c>
      <c r="F276" s="17">
        <f>일위대가!H1665</f>
        <v>56958</v>
      </c>
      <c r="G276" s="17">
        <f>일위대가!J1665</f>
        <v>569</v>
      </c>
      <c r="H276" s="17">
        <f>E276+F276+G276</f>
        <v>73440</v>
      </c>
      <c r="I276" s="10" t="s">
        <v>6415</v>
      </c>
      <c r="J276" s="10" t="s">
        <v>52</v>
      </c>
      <c r="K276" s="9" t="s">
        <v>52</v>
      </c>
      <c r="L276" s="9" t="s">
        <v>52</v>
      </c>
      <c r="M276" s="9" t="s">
        <v>6339</v>
      </c>
      <c r="N276" s="9" t="s">
        <v>52</v>
      </c>
    </row>
    <row r="277" spans="1:14" ht="30" customHeight="1" x14ac:dyDescent="0.3">
      <c r="A277" s="10" t="s">
        <v>1083</v>
      </c>
      <c r="B277" s="10" t="s">
        <v>1042</v>
      </c>
      <c r="C277" s="10" t="s">
        <v>1082</v>
      </c>
      <c r="D277" s="10" t="s">
        <v>65</v>
      </c>
      <c r="E277" s="17">
        <f>일위대가!F1670</f>
        <v>15913</v>
      </c>
      <c r="F277" s="17">
        <f>일위대가!H1670</f>
        <v>62654</v>
      </c>
      <c r="G277" s="17">
        <f>일위대가!J1670</f>
        <v>569</v>
      </c>
      <c r="H277" s="17">
        <f>E277+F277+G277</f>
        <v>79136</v>
      </c>
      <c r="I277" s="10" t="s">
        <v>6421</v>
      </c>
      <c r="J277" s="10" t="s">
        <v>52</v>
      </c>
      <c r="K277" s="9" t="s">
        <v>52</v>
      </c>
      <c r="L277" s="9" t="s">
        <v>52</v>
      </c>
      <c r="M277" s="9" t="s">
        <v>6339</v>
      </c>
      <c r="N277" s="9" t="s">
        <v>52</v>
      </c>
    </row>
    <row r="278" spans="1:14" ht="30" customHeight="1" x14ac:dyDescent="0.3">
      <c r="A278" s="10" t="s">
        <v>1086</v>
      </c>
      <c r="B278" s="10" t="s">
        <v>1042</v>
      </c>
      <c r="C278" s="10" t="s">
        <v>1085</v>
      </c>
      <c r="D278" s="10" t="s">
        <v>65</v>
      </c>
      <c r="E278" s="17">
        <f>일위대가!F1675</f>
        <v>15913</v>
      </c>
      <c r="F278" s="17">
        <f>일위대가!H1675</f>
        <v>68350</v>
      </c>
      <c r="G278" s="17">
        <f>일위대가!J1675</f>
        <v>569</v>
      </c>
      <c r="H278" s="17">
        <f>E278+F278+G278</f>
        <v>84832</v>
      </c>
      <c r="I278" s="10" t="s">
        <v>6427</v>
      </c>
      <c r="J278" s="10" t="s">
        <v>52</v>
      </c>
      <c r="K278" s="9" t="s">
        <v>52</v>
      </c>
      <c r="L278" s="9" t="s">
        <v>52</v>
      </c>
      <c r="M278" s="9" t="s">
        <v>6339</v>
      </c>
      <c r="N278" s="9" t="s">
        <v>52</v>
      </c>
    </row>
    <row r="279" spans="1:14" ht="30" customHeight="1" x14ac:dyDescent="0.3">
      <c r="A279" s="10" t="s">
        <v>1089</v>
      </c>
      <c r="B279" s="10" t="s">
        <v>1042</v>
      </c>
      <c r="C279" s="10" t="s">
        <v>1088</v>
      </c>
      <c r="D279" s="10" t="s">
        <v>65</v>
      </c>
      <c r="E279" s="17">
        <f>일위대가!F1680</f>
        <v>28122</v>
      </c>
      <c r="F279" s="17">
        <f>일위대가!H1680</f>
        <v>78180</v>
      </c>
      <c r="G279" s="17">
        <f>일위대가!J1680</f>
        <v>781</v>
      </c>
      <c r="H279" s="17">
        <f>E279+F279+G279</f>
        <v>107083</v>
      </c>
      <c r="I279" s="10" t="s">
        <v>6433</v>
      </c>
      <c r="J279" s="10" t="s">
        <v>52</v>
      </c>
      <c r="K279" s="9" t="s">
        <v>52</v>
      </c>
      <c r="L279" s="9" t="s">
        <v>52</v>
      </c>
      <c r="M279" s="9" t="s">
        <v>6339</v>
      </c>
      <c r="N279" s="9" t="s">
        <v>52</v>
      </c>
    </row>
    <row r="280" spans="1:14" ht="30" customHeight="1" x14ac:dyDescent="0.3">
      <c r="A280" s="10" t="s">
        <v>1092</v>
      </c>
      <c r="B280" s="10" t="s">
        <v>1042</v>
      </c>
      <c r="C280" s="10" t="s">
        <v>1091</v>
      </c>
      <c r="D280" s="10" t="s">
        <v>65</v>
      </c>
      <c r="E280" s="17">
        <f>일위대가!F1685</f>
        <v>15913</v>
      </c>
      <c r="F280" s="17">
        <f>일위대가!H1685</f>
        <v>46908</v>
      </c>
      <c r="G280" s="17">
        <f>일위대가!J1685</f>
        <v>469</v>
      </c>
      <c r="H280" s="17">
        <f>E280+F280+G280</f>
        <v>63290</v>
      </c>
      <c r="I280" s="10" t="s">
        <v>6440</v>
      </c>
      <c r="J280" s="10" t="s">
        <v>52</v>
      </c>
      <c r="K280" s="9" t="s">
        <v>52</v>
      </c>
      <c r="L280" s="9" t="s">
        <v>52</v>
      </c>
      <c r="M280" s="9" t="s">
        <v>6339</v>
      </c>
      <c r="N280" s="9" t="s">
        <v>52</v>
      </c>
    </row>
    <row r="281" spans="1:14" ht="30" customHeight="1" x14ac:dyDescent="0.3">
      <c r="A281" s="10" t="s">
        <v>1095</v>
      </c>
      <c r="B281" s="10" t="s">
        <v>1042</v>
      </c>
      <c r="C281" s="10" t="s">
        <v>1094</v>
      </c>
      <c r="D281" s="10" t="s">
        <v>65</v>
      </c>
      <c r="E281" s="17">
        <f>일위대가!F1690</f>
        <v>28122</v>
      </c>
      <c r="F281" s="17">
        <f>일위대가!H1690</f>
        <v>85998</v>
      </c>
      <c r="G281" s="17">
        <f>일위대가!J1690</f>
        <v>781</v>
      </c>
      <c r="H281" s="17">
        <f>E281+F281+G281</f>
        <v>114901</v>
      </c>
      <c r="I281" s="10" t="s">
        <v>6445</v>
      </c>
      <c r="J281" s="10" t="s">
        <v>52</v>
      </c>
      <c r="K281" s="9" t="s">
        <v>52</v>
      </c>
      <c r="L281" s="9" t="s">
        <v>52</v>
      </c>
      <c r="M281" s="9" t="s">
        <v>6339</v>
      </c>
      <c r="N281" s="9" t="s">
        <v>52</v>
      </c>
    </row>
    <row r="282" spans="1:14" ht="30" customHeight="1" x14ac:dyDescent="0.3">
      <c r="A282" s="10" t="s">
        <v>1098</v>
      </c>
      <c r="B282" s="10" t="s">
        <v>1042</v>
      </c>
      <c r="C282" s="10" t="s">
        <v>1097</v>
      </c>
      <c r="D282" s="10" t="s">
        <v>65</v>
      </c>
      <c r="E282" s="17">
        <f>일위대가!F1695</f>
        <v>15913</v>
      </c>
      <c r="F282" s="17">
        <f>일위대가!H1695</f>
        <v>51598</v>
      </c>
      <c r="G282" s="17">
        <f>일위대가!J1695</f>
        <v>469</v>
      </c>
      <c r="H282" s="17">
        <f>E282+F282+G282</f>
        <v>67980</v>
      </c>
      <c r="I282" s="10" t="s">
        <v>6450</v>
      </c>
      <c r="J282" s="10" t="s">
        <v>52</v>
      </c>
      <c r="K282" s="9" t="s">
        <v>52</v>
      </c>
      <c r="L282" s="9" t="s">
        <v>52</v>
      </c>
      <c r="M282" s="9" t="s">
        <v>6339</v>
      </c>
      <c r="N282" s="9" t="s">
        <v>52</v>
      </c>
    </row>
    <row r="283" spans="1:14" ht="30" customHeight="1" x14ac:dyDescent="0.3">
      <c r="A283" s="10" t="s">
        <v>1101</v>
      </c>
      <c r="B283" s="10" t="s">
        <v>1042</v>
      </c>
      <c r="C283" s="10" t="s">
        <v>1100</v>
      </c>
      <c r="D283" s="10" t="s">
        <v>65</v>
      </c>
      <c r="E283" s="17">
        <f>일위대가!F1700</f>
        <v>28122</v>
      </c>
      <c r="F283" s="17">
        <f>일위대가!H1700</f>
        <v>93816</v>
      </c>
      <c r="G283" s="17">
        <f>일위대가!J1700</f>
        <v>781</v>
      </c>
      <c r="H283" s="17">
        <f>E283+F283+G283</f>
        <v>122719</v>
      </c>
      <c r="I283" s="10" t="s">
        <v>6455</v>
      </c>
      <c r="J283" s="10" t="s">
        <v>52</v>
      </c>
      <c r="K283" s="9" t="s">
        <v>52</v>
      </c>
      <c r="L283" s="9" t="s">
        <v>52</v>
      </c>
      <c r="M283" s="9" t="s">
        <v>6339</v>
      </c>
      <c r="N283" s="9" t="s">
        <v>52</v>
      </c>
    </row>
    <row r="284" spans="1:14" ht="30" customHeight="1" x14ac:dyDescent="0.3">
      <c r="A284" s="10" t="s">
        <v>1104</v>
      </c>
      <c r="B284" s="10" t="s">
        <v>1042</v>
      </c>
      <c r="C284" s="10" t="s">
        <v>1103</v>
      </c>
      <c r="D284" s="10" t="s">
        <v>65</v>
      </c>
      <c r="E284" s="17">
        <f>일위대가!F1705</f>
        <v>15913</v>
      </c>
      <c r="F284" s="17">
        <f>일위대가!H1705</f>
        <v>56289</v>
      </c>
      <c r="G284" s="17">
        <f>일위대가!J1705</f>
        <v>469</v>
      </c>
      <c r="H284" s="17">
        <f>E284+F284+G284</f>
        <v>72671</v>
      </c>
      <c r="I284" s="10" t="s">
        <v>6460</v>
      </c>
      <c r="J284" s="10" t="s">
        <v>52</v>
      </c>
      <c r="K284" s="9" t="s">
        <v>52</v>
      </c>
      <c r="L284" s="9" t="s">
        <v>52</v>
      </c>
      <c r="M284" s="9" t="s">
        <v>6339</v>
      </c>
      <c r="N284" s="9" t="s">
        <v>52</v>
      </c>
    </row>
    <row r="285" spans="1:14" ht="30" customHeight="1" x14ac:dyDescent="0.3">
      <c r="A285" s="10" t="s">
        <v>1111</v>
      </c>
      <c r="B285" s="10" t="s">
        <v>1109</v>
      </c>
      <c r="C285" s="10" t="s">
        <v>1110</v>
      </c>
      <c r="D285" s="10" t="s">
        <v>65</v>
      </c>
      <c r="E285" s="17">
        <f>일위대가!F1711</f>
        <v>3200</v>
      </c>
      <c r="F285" s="17">
        <f>일위대가!H1711</f>
        <v>27711</v>
      </c>
      <c r="G285" s="17">
        <f>일위대가!J1711</f>
        <v>831</v>
      </c>
      <c r="H285" s="17">
        <f>E285+F285+G285</f>
        <v>31742</v>
      </c>
      <c r="I285" s="10" t="s">
        <v>6465</v>
      </c>
      <c r="J285" s="10" t="s">
        <v>52</v>
      </c>
      <c r="K285" s="9" t="s">
        <v>52</v>
      </c>
      <c r="L285" s="9" t="s">
        <v>52</v>
      </c>
      <c r="M285" s="9" t="s">
        <v>6466</v>
      </c>
      <c r="N285" s="9" t="s">
        <v>52</v>
      </c>
    </row>
    <row r="286" spans="1:14" ht="30" customHeight="1" x14ac:dyDescent="0.3">
      <c r="A286" s="10" t="s">
        <v>1114</v>
      </c>
      <c r="B286" s="10" t="s">
        <v>1109</v>
      </c>
      <c r="C286" s="10" t="s">
        <v>1113</v>
      </c>
      <c r="D286" s="10" t="s">
        <v>65</v>
      </c>
      <c r="E286" s="17">
        <f>일위대가!F1717</f>
        <v>3200</v>
      </c>
      <c r="F286" s="17">
        <f>일위대가!H1717</f>
        <v>30482</v>
      </c>
      <c r="G286" s="17">
        <f>일위대가!J1717</f>
        <v>831</v>
      </c>
      <c r="H286" s="17">
        <f>E286+F286+G286</f>
        <v>34513</v>
      </c>
      <c r="I286" s="10" t="s">
        <v>6477</v>
      </c>
      <c r="J286" s="10" t="s">
        <v>52</v>
      </c>
      <c r="K286" s="9" t="s">
        <v>52</v>
      </c>
      <c r="L286" s="9" t="s">
        <v>52</v>
      </c>
      <c r="M286" s="9" t="s">
        <v>6466</v>
      </c>
      <c r="N286" s="9" t="s">
        <v>52</v>
      </c>
    </row>
    <row r="287" spans="1:14" ht="30" customHeight="1" x14ac:dyDescent="0.3">
      <c r="A287" s="10" t="s">
        <v>1117</v>
      </c>
      <c r="B287" s="10" t="s">
        <v>1109</v>
      </c>
      <c r="C287" s="10" t="s">
        <v>1116</v>
      </c>
      <c r="D287" s="10" t="s">
        <v>65</v>
      </c>
      <c r="E287" s="17">
        <f>일위대가!F1723</f>
        <v>3923</v>
      </c>
      <c r="F287" s="17">
        <f>일위대가!H1723</f>
        <v>31711</v>
      </c>
      <c r="G287" s="17">
        <f>일위대가!J1723</f>
        <v>951</v>
      </c>
      <c r="H287" s="17">
        <f>E287+F287+G287</f>
        <v>36585</v>
      </c>
      <c r="I287" s="10" t="s">
        <v>6483</v>
      </c>
      <c r="J287" s="10" t="s">
        <v>52</v>
      </c>
      <c r="K287" s="9" t="s">
        <v>52</v>
      </c>
      <c r="L287" s="9" t="s">
        <v>52</v>
      </c>
      <c r="M287" s="9" t="s">
        <v>6466</v>
      </c>
      <c r="N287" s="9" t="s">
        <v>52</v>
      </c>
    </row>
    <row r="288" spans="1:14" ht="30" customHeight="1" x14ac:dyDescent="0.3">
      <c r="A288" s="10" t="s">
        <v>1120</v>
      </c>
      <c r="B288" s="10" t="s">
        <v>1109</v>
      </c>
      <c r="C288" s="10" t="s">
        <v>1119</v>
      </c>
      <c r="D288" s="10" t="s">
        <v>65</v>
      </c>
      <c r="E288" s="17">
        <f>일위대가!F1729</f>
        <v>3923</v>
      </c>
      <c r="F288" s="17">
        <f>일위대가!H1729</f>
        <v>34882</v>
      </c>
      <c r="G288" s="17">
        <f>일위대가!J1729</f>
        <v>951</v>
      </c>
      <c r="H288" s="17">
        <f>E288+F288+G288</f>
        <v>39756</v>
      </c>
      <c r="I288" s="10" t="s">
        <v>6490</v>
      </c>
      <c r="J288" s="10" t="s">
        <v>52</v>
      </c>
      <c r="K288" s="9" t="s">
        <v>52</v>
      </c>
      <c r="L288" s="9" t="s">
        <v>52</v>
      </c>
      <c r="M288" s="9" t="s">
        <v>6466</v>
      </c>
      <c r="N288" s="9" t="s">
        <v>52</v>
      </c>
    </row>
    <row r="289" spans="1:14" ht="30" customHeight="1" x14ac:dyDescent="0.3">
      <c r="A289" s="10" t="s">
        <v>1123</v>
      </c>
      <c r="B289" s="10" t="s">
        <v>1109</v>
      </c>
      <c r="C289" s="10" t="s">
        <v>1122</v>
      </c>
      <c r="D289" s="10" t="s">
        <v>65</v>
      </c>
      <c r="E289" s="17">
        <f>일위대가!F1735</f>
        <v>4619</v>
      </c>
      <c r="F289" s="17">
        <f>일위대가!H1735</f>
        <v>44030</v>
      </c>
      <c r="G289" s="17">
        <f>일위대가!J1735</f>
        <v>1320</v>
      </c>
      <c r="H289" s="17">
        <f>E289+F289+G289</f>
        <v>49969</v>
      </c>
      <c r="I289" s="10" t="s">
        <v>6496</v>
      </c>
      <c r="J289" s="10" t="s">
        <v>52</v>
      </c>
      <c r="K289" s="9" t="s">
        <v>52</v>
      </c>
      <c r="L289" s="9" t="s">
        <v>52</v>
      </c>
      <c r="M289" s="9" t="s">
        <v>6466</v>
      </c>
      <c r="N289" s="9" t="s">
        <v>52</v>
      </c>
    </row>
    <row r="290" spans="1:14" ht="30" customHeight="1" x14ac:dyDescent="0.3">
      <c r="A290" s="10" t="s">
        <v>1126</v>
      </c>
      <c r="B290" s="10" t="s">
        <v>1109</v>
      </c>
      <c r="C290" s="10" t="s">
        <v>1125</v>
      </c>
      <c r="D290" s="10" t="s">
        <v>65</v>
      </c>
      <c r="E290" s="17">
        <f>일위대가!F1741</f>
        <v>4619</v>
      </c>
      <c r="F290" s="17">
        <f>일위대가!H1741</f>
        <v>48433</v>
      </c>
      <c r="G290" s="17">
        <f>일위대가!J1741</f>
        <v>1320</v>
      </c>
      <c r="H290" s="17">
        <f>E290+F290+G290</f>
        <v>54372</v>
      </c>
      <c r="I290" s="10" t="s">
        <v>6503</v>
      </c>
      <c r="J290" s="10" t="s">
        <v>52</v>
      </c>
      <c r="K290" s="9" t="s">
        <v>52</v>
      </c>
      <c r="L290" s="9" t="s">
        <v>52</v>
      </c>
      <c r="M290" s="9" t="s">
        <v>6466</v>
      </c>
      <c r="N290" s="9" t="s">
        <v>52</v>
      </c>
    </row>
    <row r="291" spans="1:14" ht="30" customHeight="1" x14ac:dyDescent="0.3">
      <c r="A291" s="10" t="s">
        <v>1131</v>
      </c>
      <c r="B291" s="10" t="s">
        <v>1130</v>
      </c>
      <c r="C291" s="10" t="s">
        <v>52</v>
      </c>
      <c r="D291" s="10" t="s">
        <v>65</v>
      </c>
      <c r="E291" s="17">
        <f>일위대가!F1746</f>
        <v>0</v>
      </c>
      <c r="F291" s="17">
        <f>일위대가!H1746</f>
        <v>21856</v>
      </c>
      <c r="G291" s="17">
        <f>일위대가!J1746</f>
        <v>0</v>
      </c>
      <c r="H291" s="17">
        <f>E291+F291+G291</f>
        <v>21856</v>
      </c>
      <c r="I291" s="10" t="s">
        <v>6509</v>
      </c>
      <c r="J291" s="10" t="s">
        <v>52</v>
      </c>
      <c r="K291" s="9" t="s">
        <v>52</v>
      </c>
      <c r="L291" s="9" t="s">
        <v>52</v>
      </c>
      <c r="M291" s="9" t="s">
        <v>6510</v>
      </c>
      <c r="N291" s="9" t="s">
        <v>52</v>
      </c>
    </row>
    <row r="292" spans="1:14" ht="30" customHeight="1" x14ac:dyDescent="0.3">
      <c r="A292" s="10" t="s">
        <v>1137</v>
      </c>
      <c r="B292" s="10" t="s">
        <v>1135</v>
      </c>
      <c r="C292" s="10" t="s">
        <v>1136</v>
      </c>
      <c r="D292" s="10" t="s">
        <v>98</v>
      </c>
      <c r="E292" s="17">
        <f>일위대가!F1755</f>
        <v>2455</v>
      </c>
      <c r="F292" s="17">
        <f>일위대가!H1755</f>
        <v>46874</v>
      </c>
      <c r="G292" s="17">
        <f>일위대가!J1755</f>
        <v>1406</v>
      </c>
      <c r="H292" s="17">
        <f>E292+F292+G292</f>
        <v>50735</v>
      </c>
      <c r="I292" s="10" t="s">
        <v>6514</v>
      </c>
      <c r="J292" s="10" t="s">
        <v>52</v>
      </c>
      <c r="K292" s="9" t="s">
        <v>52</v>
      </c>
      <c r="L292" s="9" t="s">
        <v>52</v>
      </c>
      <c r="M292" s="9" t="s">
        <v>6515</v>
      </c>
      <c r="N292" s="9" t="s">
        <v>52</v>
      </c>
    </row>
    <row r="293" spans="1:14" ht="30" customHeight="1" x14ac:dyDescent="0.3">
      <c r="A293" s="10" t="s">
        <v>1140</v>
      </c>
      <c r="B293" s="10" t="s">
        <v>1135</v>
      </c>
      <c r="C293" s="10" t="s">
        <v>1139</v>
      </c>
      <c r="D293" s="10" t="s">
        <v>98</v>
      </c>
      <c r="E293" s="17">
        <f>일위대가!F1764</f>
        <v>3256</v>
      </c>
      <c r="F293" s="17">
        <f>일위대가!H1764</f>
        <v>46874</v>
      </c>
      <c r="G293" s="17">
        <f>일위대가!J1764</f>
        <v>1406</v>
      </c>
      <c r="H293" s="17">
        <f>E293+F293+G293</f>
        <v>51536</v>
      </c>
      <c r="I293" s="10" t="s">
        <v>6529</v>
      </c>
      <c r="J293" s="10" t="s">
        <v>52</v>
      </c>
      <c r="K293" s="9" t="s">
        <v>52</v>
      </c>
      <c r="L293" s="9" t="s">
        <v>52</v>
      </c>
      <c r="M293" s="9" t="s">
        <v>6530</v>
      </c>
      <c r="N293" s="9" t="s">
        <v>52</v>
      </c>
    </row>
    <row r="294" spans="1:14" ht="30" customHeight="1" x14ac:dyDescent="0.3">
      <c r="A294" s="10" t="s">
        <v>1143</v>
      </c>
      <c r="B294" s="10" t="s">
        <v>1142</v>
      </c>
      <c r="C294" s="10" t="s">
        <v>52</v>
      </c>
      <c r="D294" s="10" t="s">
        <v>98</v>
      </c>
      <c r="E294" s="17">
        <f>일위대가!F1769</f>
        <v>0</v>
      </c>
      <c r="F294" s="17">
        <f>일위대가!H1769</f>
        <v>20808</v>
      </c>
      <c r="G294" s="17">
        <f>일위대가!J1769</f>
        <v>0</v>
      </c>
      <c r="H294" s="17">
        <f>E294+F294+G294</f>
        <v>20808</v>
      </c>
      <c r="I294" s="10" t="s">
        <v>6541</v>
      </c>
      <c r="J294" s="10" t="s">
        <v>52</v>
      </c>
      <c r="K294" s="9" t="s">
        <v>52</v>
      </c>
      <c r="L294" s="9" t="s">
        <v>52</v>
      </c>
      <c r="M294" s="9" t="s">
        <v>6542</v>
      </c>
      <c r="N294" s="9" t="s">
        <v>52</v>
      </c>
    </row>
    <row r="295" spans="1:14" ht="30" customHeight="1" x14ac:dyDescent="0.3">
      <c r="A295" s="10" t="s">
        <v>1150</v>
      </c>
      <c r="B295" s="10" t="s">
        <v>1147</v>
      </c>
      <c r="C295" s="10" t="s">
        <v>1148</v>
      </c>
      <c r="D295" s="10" t="s">
        <v>1149</v>
      </c>
      <c r="E295" s="17">
        <f>일위대가!F1774</f>
        <v>0</v>
      </c>
      <c r="F295" s="17">
        <f>일위대가!H1774</f>
        <v>11977</v>
      </c>
      <c r="G295" s="17">
        <f>일위대가!J1774</f>
        <v>0</v>
      </c>
      <c r="H295" s="17">
        <f>E295+F295+G295</f>
        <v>11977</v>
      </c>
      <c r="I295" s="10" t="s">
        <v>6546</v>
      </c>
      <c r="J295" s="10" t="s">
        <v>52</v>
      </c>
      <c r="K295" s="9" t="s">
        <v>52</v>
      </c>
      <c r="L295" s="9" t="s">
        <v>52</v>
      </c>
      <c r="M295" s="9" t="s">
        <v>6547</v>
      </c>
      <c r="N295" s="9" t="s">
        <v>52</v>
      </c>
    </row>
    <row r="296" spans="1:14" ht="30" customHeight="1" x14ac:dyDescent="0.3">
      <c r="A296" s="10" t="s">
        <v>1154</v>
      </c>
      <c r="B296" s="10" t="s">
        <v>1152</v>
      </c>
      <c r="C296" s="10" t="s">
        <v>1153</v>
      </c>
      <c r="D296" s="10" t="s">
        <v>65</v>
      </c>
      <c r="E296" s="17">
        <f>일위대가!F1779</f>
        <v>0</v>
      </c>
      <c r="F296" s="17">
        <f>일위대가!H1779</f>
        <v>8066</v>
      </c>
      <c r="G296" s="17">
        <f>일위대가!J1779</f>
        <v>0</v>
      </c>
      <c r="H296" s="17">
        <f>E296+F296+G296</f>
        <v>8066</v>
      </c>
      <c r="I296" s="10" t="s">
        <v>6551</v>
      </c>
      <c r="J296" s="10" t="s">
        <v>52</v>
      </c>
      <c r="K296" s="9" t="s">
        <v>52</v>
      </c>
      <c r="L296" s="9" t="s">
        <v>52</v>
      </c>
      <c r="M296" s="9" t="s">
        <v>6552</v>
      </c>
      <c r="N296" s="9" t="s">
        <v>52</v>
      </c>
    </row>
    <row r="297" spans="1:14" ht="30" customHeight="1" x14ac:dyDescent="0.3">
      <c r="A297" s="10" t="s">
        <v>1157</v>
      </c>
      <c r="B297" s="10" t="s">
        <v>1156</v>
      </c>
      <c r="C297" s="10" t="s">
        <v>52</v>
      </c>
      <c r="D297" s="10" t="s">
        <v>98</v>
      </c>
      <c r="E297" s="17">
        <f>일위대가!F1785</f>
        <v>0</v>
      </c>
      <c r="F297" s="17">
        <f>일위대가!H1785</f>
        <v>4638</v>
      </c>
      <c r="G297" s="17">
        <f>일위대가!J1785</f>
        <v>46</v>
      </c>
      <c r="H297" s="17">
        <f>E297+F297+G297</f>
        <v>4684</v>
      </c>
      <c r="I297" s="10" t="s">
        <v>6556</v>
      </c>
      <c r="J297" s="10" t="s">
        <v>52</v>
      </c>
      <c r="K297" s="9" t="s">
        <v>52</v>
      </c>
      <c r="L297" s="9" t="s">
        <v>52</v>
      </c>
      <c r="M297" s="9" t="s">
        <v>6557</v>
      </c>
      <c r="N297" s="9" t="s">
        <v>52</v>
      </c>
    </row>
    <row r="298" spans="1:14" ht="30" customHeight="1" x14ac:dyDescent="0.3">
      <c r="A298" s="10" t="s">
        <v>1164</v>
      </c>
      <c r="B298" s="10" t="s">
        <v>1161</v>
      </c>
      <c r="C298" s="10" t="s">
        <v>1162</v>
      </c>
      <c r="D298" s="10" t="s">
        <v>1163</v>
      </c>
      <c r="E298" s="17">
        <f>일위대가!F1790</f>
        <v>0</v>
      </c>
      <c r="F298" s="17">
        <f>일위대가!H1790</f>
        <v>239846</v>
      </c>
      <c r="G298" s="17">
        <f>일위대가!J1790</f>
        <v>4796</v>
      </c>
      <c r="H298" s="17">
        <f>E298+F298+G298</f>
        <v>244642</v>
      </c>
      <c r="I298" s="10" t="s">
        <v>6562</v>
      </c>
      <c r="J298" s="10" t="s">
        <v>52</v>
      </c>
      <c r="K298" s="9" t="s">
        <v>52</v>
      </c>
      <c r="L298" s="9" t="s">
        <v>52</v>
      </c>
      <c r="M298" s="9" t="s">
        <v>6563</v>
      </c>
      <c r="N298" s="9" t="s">
        <v>52</v>
      </c>
    </row>
    <row r="299" spans="1:14" ht="30" customHeight="1" x14ac:dyDescent="0.3">
      <c r="A299" s="10" t="s">
        <v>1166</v>
      </c>
      <c r="B299" s="10" t="s">
        <v>1161</v>
      </c>
      <c r="C299" s="10" t="s">
        <v>1162</v>
      </c>
      <c r="D299" s="10" t="s">
        <v>98</v>
      </c>
      <c r="E299" s="17">
        <f>일위대가!F1795</f>
        <v>0</v>
      </c>
      <c r="F299" s="17">
        <f>일위대가!H1795</f>
        <v>2182</v>
      </c>
      <c r="G299" s="17">
        <f>일위대가!J1795</f>
        <v>43</v>
      </c>
      <c r="H299" s="17">
        <f>E299+F299+G299</f>
        <v>2225</v>
      </c>
      <c r="I299" s="10" t="s">
        <v>6567</v>
      </c>
      <c r="J299" s="10" t="s">
        <v>52</v>
      </c>
      <c r="K299" s="9" t="s">
        <v>52</v>
      </c>
      <c r="L299" s="9" t="s">
        <v>52</v>
      </c>
      <c r="M299" s="9" t="s">
        <v>6563</v>
      </c>
      <c r="N299" s="9" t="s">
        <v>52</v>
      </c>
    </row>
    <row r="300" spans="1:14" ht="30" customHeight="1" x14ac:dyDescent="0.3">
      <c r="A300" s="10" t="s">
        <v>1169</v>
      </c>
      <c r="B300" s="10" t="s">
        <v>1161</v>
      </c>
      <c r="C300" s="10" t="s">
        <v>1168</v>
      </c>
      <c r="D300" s="10" t="s">
        <v>1163</v>
      </c>
      <c r="E300" s="17">
        <f>일위대가!F1801</f>
        <v>0</v>
      </c>
      <c r="F300" s="17">
        <f>일위대가!H1801</f>
        <v>538421</v>
      </c>
      <c r="G300" s="17">
        <f>일위대가!J1801</f>
        <v>10768</v>
      </c>
      <c r="H300" s="17">
        <f>E300+F300+G300</f>
        <v>549189</v>
      </c>
      <c r="I300" s="10" t="s">
        <v>6571</v>
      </c>
      <c r="J300" s="10" t="s">
        <v>52</v>
      </c>
      <c r="K300" s="9" t="s">
        <v>52</v>
      </c>
      <c r="L300" s="9" t="s">
        <v>52</v>
      </c>
      <c r="M300" s="9" t="s">
        <v>6572</v>
      </c>
      <c r="N300" s="9" t="s">
        <v>52</v>
      </c>
    </row>
    <row r="301" spans="1:14" ht="30" customHeight="1" x14ac:dyDescent="0.3">
      <c r="A301" s="10" t="s">
        <v>1171</v>
      </c>
      <c r="B301" s="10" t="s">
        <v>1161</v>
      </c>
      <c r="C301" s="10" t="s">
        <v>1168</v>
      </c>
      <c r="D301" s="10" t="s">
        <v>98</v>
      </c>
      <c r="E301" s="17">
        <f>일위대가!F1807</f>
        <v>0</v>
      </c>
      <c r="F301" s="17">
        <f>일위대가!H1807</f>
        <v>19221</v>
      </c>
      <c r="G301" s="17">
        <f>일위대가!J1807</f>
        <v>384</v>
      </c>
      <c r="H301" s="17">
        <f>E301+F301+G301</f>
        <v>19605</v>
      </c>
      <c r="I301" s="10" t="s">
        <v>6577</v>
      </c>
      <c r="J301" s="10" t="s">
        <v>52</v>
      </c>
      <c r="K301" s="9" t="s">
        <v>52</v>
      </c>
      <c r="L301" s="9" t="s">
        <v>52</v>
      </c>
      <c r="M301" s="9" t="s">
        <v>6572</v>
      </c>
      <c r="N301" s="9" t="s">
        <v>52</v>
      </c>
    </row>
    <row r="302" spans="1:14" ht="30" customHeight="1" x14ac:dyDescent="0.3">
      <c r="A302" s="10" t="s">
        <v>1174</v>
      </c>
      <c r="B302" s="10" t="s">
        <v>1161</v>
      </c>
      <c r="C302" s="10" t="s">
        <v>1173</v>
      </c>
      <c r="D302" s="10" t="s">
        <v>1163</v>
      </c>
      <c r="E302" s="17">
        <f>일위대가!F1813</f>
        <v>0</v>
      </c>
      <c r="F302" s="17">
        <f>일위대가!H1813</f>
        <v>730796</v>
      </c>
      <c r="G302" s="17">
        <f>일위대가!J1813</f>
        <v>21923</v>
      </c>
      <c r="H302" s="17">
        <f>E302+F302+G302</f>
        <v>752719</v>
      </c>
      <c r="I302" s="10" t="s">
        <v>6582</v>
      </c>
      <c r="J302" s="10" t="s">
        <v>52</v>
      </c>
      <c r="K302" s="9" t="s">
        <v>52</v>
      </c>
      <c r="L302" s="9" t="s">
        <v>52</v>
      </c>
      <c r="M302" s="9" t="s">
        <v>6583</v>
      </c>
      <c r="N302" s="9" t="s">
        <v>52</v>
      </c>
    </row>
    <row r="303" spans="1:14" ht="30" customHeight="1" x14ac:dyDescent="0.3">
      <c r="A303" s="10" t="s">
        <v>1176</v>
      </c>
      <c r="B303" s="10" t="s">
        <v>1161</v>
      </c>
      <c r="C303" s="10" t="s">
        <v>1173</v>
      </c>
      <c r="D303" s="10" t="s">
        <v>98</v>
      </c>
      <c r="E303" s="17">
        <f>일위대가!F1819</f>
        <v>0</v>
      </c>
      <c r="F303" s="17">
        <f>일위대가!H1819</f>
        <v>30454</v>
      </c>
      <c r="G303" s="17">
        <f>일위대가!J1819</f>
        <v>913</v>
      </c>
      <c r="H303" s="17">
        <f>E303+F303+G303</f>
        <v>31367</v>
      </c>
      <c r="I303" s="10" t="s">
        <v>6588</v>
      </c>
      <c r="J303" s="10" t="s">
        <v>52</v>
      </c>
      <c r="K303" s="9" t="s">
        <v>52</v>
      </c>
      <c r="L303" s="9" t="s">
        <v>52</v>
      </c>
      <c r="M303" s="9" t="s">
        <v>6583</v>
      </c>
      <c r="N303" s="9" t="s">
        <v>52</v>
      </c>
    </row>
    <row r="304" spans="1:14" ht="30" customHeight="1" x14ac:dyDescent="0.3">
      <c r="A304" s="10" t="s">
        <v>1179</v>
      </c>
      <c r="B304" s="10" t="s">
        <v>1161</v>
      </c>
      <c r="C304" s="10" t="s">
        <v>1178</v>
      </c>
      <c r="D304" s="10" t="s">
        <v>1163</v>
      </c>
      <c r="E304" s="17">
        <f>일위대가!F1825</f>
        <v>0</v>
      </c>
      <c r="F304" s="17">
        <f>일위대가!H1825</f>
        <v>346046</v>
      </c>
      <c r="G304" s="17">
        <f>일위대가!J1825</f>
        <v>10381</v>
      </c>
      <c r="H304" s="17">
        <f>E304+F304+G304</f>
        <v>356427</v>
      </c>
      <c r="I304" s="10" t="s">
        <v>6593</v>
      </c>
      <c r="J304" s="10" t="s">
        <v>52</v>
      </c>
      <c r="K304" s="9" t="s">
        <v>52</v>
      </c>
      <c r="L304" s="9" t="s">
        <v>52</v>
      </c>
      <c r="M304" s="9" t="s">
        <v>6594</v>
      </c>
      <c r="N304" s="9" t="s">
        <v>52</v>
      </c>
    </row>
    <row r="305" spans="1:14" ht="30" customHeight="1" x14ac:dyDescent="0.3">
      <c r="A305" s="10" t="s">
        <v>1181</v>
      </c>
      <c r="B305" s="10" t="s">
        <v>1161</v>
      </c>
      <c r="C305" s="10" t="s">
        <v>1178</v>
      </c>
      <c r="D305" s="10" t="s">
        <v>98</v>
      </c>
      <c r="E305" s="17">
        <f>일위대가!F1831</f>
        <v>0</v>
      </c>
      <c r="F305" s="17">
        <f>일위대가!H1831</f>
        <v>15052</v>
      </c>
      <c r="G305" s="17">
        <f>일위대가!J1831</f>
        <v>451</v>
      </c>
      <c r="H305" s="17">
        <f>E305+F305+G305</f>
        <v>15503</v>
      </c>
      <c r="I305" s="10" t="s">
        <v>6599</v>
      </c>
      <c r="J305" s="10" t="s">
        <v>52</v>
      </c>
      <c r="K305" s="9" t="s">
        <v>52</v>
      </c>
      <c r="L305" s="9" t="s">
        <v>52</v>
      </c>
      <c r="M305" s="9" t="s">
        <v>6583</v>
      </c>
      <c r="N305" s="9" t="s">
        <v>52</v>
      </c>
    </row>
    <row r="306" spans="1:14" ht="30" customHeight="1" x14ac:dyDescent="0.3">
      <c r="A306" s="10" t="s">
        <v>1185</v>
      </c>
      <c r="B306" s="10" t="s">
        <v>1183</v>
      </c>
      <c r="C306" s="10" t="s">
        <v>1184</v>
      </c>
      <c r="D306" s="10" t="s">
        <v>1163</v>
      </c>
      <c r="E306" s="17">
        <f>일위대가!F1837</f>
        <v>0</v>
      </c>
      <c r="F306" s="17">
        <f>일위대가!H1837</f>
        <v>730796</v>
      </c>
      <c r="G306" s="17">
        <f>일위대가!J1837</f>
        <v>21923</v>
      </c>
      <c r="H306" s="17">
        <f>E306+F306+G306</f>
        <v>752719</v>
      </c>
      <c r="I306" s="10" t="s">
        <v>6604</v>
      </c>
      <c r="J306" s="10" t="s">
        <v>52</v>
      </c>
      <c r="K306" s="9" t="s">
        <v>52</v>
      </c>
      <c r="L306" s="9" t="s">
        <v>52</v>
      </c>
      <c r="M306" s="9" t="s">
        <v>6605</v>
      </c>
      <c r="N306" s="9" t="s">
        <v>52</v>
      </c>
    </row>
    <row r="307" spans="1:14" ht="30" customHeight="1" x14ac:dyDescent="0.3">
      <c r="A307" s="10" t="s">
        <v>1187</v>
      </c>
      <c r="B307" s="10" t="s">
        <v>1183</v>
      </c>
      <c r="C307" s="10" t="s">
        <v>1184</v>
      </c>
      <c r="D307" s="10" t="s">
        <v>65</v>
      </c>
      <c r="E307" s="17">
        <f>일위대가!F1843</f>
        <v>0</v>
      </c>
      <c r="F307" s="17">
        <f>일위대가!H1843</f>
        <v>9007</v>
      </c>
      <c r="G307" s="17">
        <f>일위대가!J1843</f>
        <v>270</v>
      </c>
      <c r="H307" s="17">
        <f>E307+F307+G307</f>
        <v>9277</v>
      </c>
      <c r="I307" s="10" t="s">
        <v>6610</v>
      </c>
      <c r="J307" s="10" t="s">
        <v>52</v>
      </c>
      <c r="K307" s="9" t="s">
        <v>52</v>
      </c>
      <c r="L307" s="9" t="s">
        <v>52</v>
      </c>
      <c r="M307" s="9" t="s">
        <v>6605</v>
      </c>
      <c r="N307" s="9" t="s">
        <v>52</v>
      </c>
    </row>
    <row r="308" spans="1:14" ht="30" customHeight="1" x14ac:dyDescent="0.3">
      <c r="A308" s="10" t="s">
        <v>1191</v>
      </c>
      <c r="B308" s="10" t="s">
        <v>1189</v>
      </c>
      <c r="C308" s="10" t="s">
        <v>1190</v>
      </c>
      <c r="D308" s="10" t="s">
        <v>1163</v>
      </c>
      <c r="E308" s="17">
        <f>일위대가!F1849</f>
        <v>0</v>
      </c>
      <c r="F308" s="17">
        <f>일위대가!H1849</f>
        <v>730796</v>
      </c>
      <c r="G308" s="17">
        <f>일위대가!J1849</f>
        <v>29231</v>
      </c>
      <c r="H308" s="17">
        <f>E308+F308+G308</f>
        <v>760027</v>
      </c>
      <c r="I308" s="10" t="s">
        <v>6615</v>
      </c>
      <c r="J308" s="10" t="s">
        <v>52</v>
      </c>
      <c r="K308" s="9" t="s">
        <v>52</v>
      </c>
      <c r="L308" s="9" t="s">
        <v>52</v>
      </c>
      <c r="M308" s="9" t="s">
        <v>6616</v>
      </c>
      <c r="N308" s="9" t="s">
        <v>52</v>
      </c>
    </row>
    <row r="309" spans="1:14" ht="30" customHeight="1" x14ac:dyDescent="0.3">
      <c r="A309" s="10" t="s">
        <v>1193</v>
      </c>
      <c r="B309" s="10" t="s">
        <v>1189</v>
      </c>
      <c r="C309" s="10" t="s">
        <v>1190</v>
      </c>
      <c r="D309" s="10" t="s">
        <v>65</v>
      </c>
      <c r="E309" s="17">
        <f>일위대가!F1855</f>
        <v>0</v>
      </c>
      <c r="F309" s="17">
        <f>일위대가!H1855</f>
        <v>81191</v>
      </c>
      <c r="G309" s="17">
        <f>일위대가!J1855</f>
        <v>3247</v>
      </c>
      <c r="H309" s="17">
        <f>E309+F309+G309</f>
        <v>84438</v>
      </c>
      <c r="I309" s="10" t="s">
        <v>6621</v>
      </c>
      <c r="J309" s="10" t="s">
        <v>52</v>
      </c>
      <c r="K309" s="9" t="s">
        <v>52</v>
      </c>
      <c r="L309" s="9" t="s">
        <v>52</v>
      </c>
      <c r="M309" s="9" t="s">
        <v>6616</v>
      </c>
      <c r="N309" s="9" t="s">
        <v>52</v>
      </c>
    </row>
    <row r="310" spans="1:14" ht="30" customHeight="1" x14ac:dyDescent="0.3">
      <c r="A310" s="10" t="s">
        <v>1197</v>
      </c>
      <c r="B310" s="10" t="s">
        <v>1195</v>
      </c>
      <c r="C310" s="10" t="s">
        <v>1196</v>
      </c>
      <c r="D310" s="10" t="s">
        <v>1163</v>
      </c>
      <c r="E310" s="17">
        <f>일위대가!F1865</f>
        <v>685776</v>
      </c>
      <c r="F310" s="17">
        <f>일위대가!H1865</f>
        <v>2228203</v>
      </c>
      <c r="G310" s="17">
        <f>일위대가!J1865</f>
        <v>919304</v>
      </c>
      <c r="H310" s="17">
        <f>E310+F310+G310</f>
        <v>3833283</v>
      </c>
      <c r="I310" s="10" t="s">
        <v>6626</v>
      </c>
      <c r="J310" s="10" t="s">
        <v>52</v>
      </c>
      <c r="K310" s="9" t="s">
        <v>52</v>
      </c>
      <c r="L310" s="9" t="s">
        <v>52</v>
      </c>
      <c r="M310" s="9" t="s">
        <v>6627</v>
      </c>
      <c r="N310" s="9" t="s">
        <v>52</v>
      </c>
    </row>
    <row r="311" spans="1:14" ht="30" customHeight="1" x14ac:dyDescent="0.3">
      <c r="A311" s="10" t="s">
        <v>1199</v>
      </c>
      <c r="B311" s="10" t="s">
        <v>1195</v>
      </c>
      <c r="C311" s="10" t="s">
        <v>1196</v>
      </c>
      <c r="D311" s="10" t="s">
        <v>65</v>
      </c>
      <c r="E311" s="17">
        <f>일위대가!F1875</f>
        <v>6231</v>
      </c>
      <c r="F311" s="17">
        <f>일위대가!H1875</f>
        <v>20259</v>
      </c>
      <c r="G311" s="17">
        <f>일위대가!J1875</f>
        <v>8353</v>
      </c>
      <c r="H311" s="17">
        <f>E311+F311+G311</f>
        <v>34843</v>
      </c>
      <c r="I311" s="10" t="s">
        <v>6645</v>
      </c>
      <c r="J311" s="10" t="s">
        <v>52</v>
      </c>
      <c r="K311" s="9" t="s">
        <v>52</v>
      </c>
      <c r="L311" s="9" t="s">
        <v>52</v>
      </c>
      <c r="M311" s="9" t="s">
        <v>6627</v>
      </c>
      <c r="N311" s="9" t="s">
        <v>52</v>
      </c>
    </row>
    <row r="312" spans="1:14" ht="30" customHeight="1" x14ac:dyDescent="0.3">
      <c r="A312" s="10" t="s">
        <v>1207</v>
      </c>
      <c r="B312" s="10" t="s">
        <v>1205</v>
      </c>
      <c r="C312" s="10" t="s">
        <v>1206</v>
      </c>
      <c r="D312" s="10" t="s">
        <v>65</v>
      </c>
      <c r="E312" s="17">
        <f>일위대가!F1882</f>
        <v>6771</v>
      </c>
      <c r="F312" s="17">
        <f>일위대가!H1882</f>
        <v>49995</v>
      </c>
      <c r="G312" s="17">
        <f>일위대가!J1882</f>
        <v>10194</v>
      </c>
      <c r="H312" s="17">
        <f>E312+F312+G312</f>
        <v>66960</v>
      </c>
      <c r="I312" s="10" t="s">
        <v>6654</v>
      </c>
      <c r="J312" s="10" t="s">
        <v>52</v>
      </c>
      <c r="K312" s="9" t="s">
        <v>52</v>
      </c>
      <c r="L312" s="9" t="s">
        <v>52</v>
      </c>
      <c r="M312" s="9" t="s">
        <v>6655</v>
      </c>
      <c r="N312" s="9" t="s">
        <v>52</v>
      </c>
    </row>
    <row r="313" spans="1:14" ht="30" customHeight="1" x14ac:dyDescent="0.3">
      <c r="A313" s="10" t="s">
        <v>1210</v>
      </c>
      <c r="B313" s="10" t="s">
        <v>1205</v>
      </c>
      <c r="C313" s="10" t="s">
        <v>1209</v>
      </c>
      <c r="D313" s="10" t="s">
        <v>65</v>
      </c>
      <c r="E313" s="17">
        <f>일위대가!F1889</f>
        <v>6424</v>
      </c>
      <c r="F313" s="17">
        <f>일위대가!H1889</f>
        <v>45139</v>
      </c>
      <c r="G313" s="17">
        <f>일위대가!J1889</f>
        <v>9671</v>
      </c>
      <c r="H313" s="17">
        <f>E313+F313+G313</f>
        <v>61234</v>
      </c>
      <c r="I313" s="10" t="s">
        <v>6666</v>
      </c>
      <c r="J313" s="10" t="s">
        <v>52</v>
      </c>
      <c r="K313" s="9" t="s">
        <v>52</v>
      </c>
      <c r="L313" s="9" t="s">
        <v>52</v>
      </c>
      <c r="M313" s="9" t="s">
        <v>6655</v>
      </c>
      <c r="N313" s="9" t="s">
        <v>52</v>
      </c>
    </row>
    <row r="314" spans="1:14" ht="30" customHeight="1" x14ac:dyDescent="0.3">
      <c r="A314" s="10" t="s">
        <v>1213</v>
      </c>
      <c r="B314" s="10" t="s">
        <v>1205</v>
      </c>
      <c r="C314" s="10" t="s">
        <v>1212</v>
      </c>
      <c r="D314" s="10" t="s">
        <v>65</v>
      </c>
      <c r="E314" s="17">
        <f>일위대가!F1896</f>
        <v>6077</v>
      </c>
      <c r="F314" s="17">
        <f>일위대가!H1896</f>
        <v>40282</v>
      </c>
      <c r="G314" s="17">
        <f>일위대가!J1896</f>
        <v>9148</v>
      </c>
      <c r="H314" s="17">
        <f>E314+F314+G314</f>
        <v>55507</v>
      </c>
      <c r="I314" s="10" t="s">
        <v>6672</v>
      </c>
      <c r="J314" s="10" t="s">
        <v>52</v>
      </c>
      <c r="K314" s="9" t="s">
        <v>52</v>
      </c>
      <c r="L314" s="9" t="s">
        <v>52</v>
      </c>
      <c r="M314" s="9" t="s">
        <v>6655</v>
      </c>
      <c r="N314" s="9" t="s">
        <v>52</v>
      </c>
    </row>
    <row r="315" spans="1:14" ht="30" customHeight="1" x14ac:dyDescent="0.3">
      <c r="A315" s="10" t="s">
        <v>1216</v>
      </c>
      <c r="B315" s="10" t="s">
        <v>1215</v>
      </c>
      <c r="C315" s="10" t="s">
        <v>1206</v>
      </c>
      <c r="D315" s="10" t="s">
        <v>65</v>
      </c>
      <c r="E315" s="17">
        <f>일위대가!F1903</f>
        <v>5382</v>
      </c>
      <c r="F315" s="17">
        <f>일위대가!H1903</f>
        <v>43797</v>
      </c>
      <c r="G315" s="17">
        <f>일위대가!J1903</f>
        <v>8103</v>
      </c>
      <c r="H315" s="17">
        <f>E315+F315+G315</f>
        <v>57282</v>
      </c>
      <c r="I315" s="10" t="s">
        <v>6678</v>
      </c>
      <c r="J315" s="10" t="s">
        <v>52</v>
      </c>
      <c r="K315" s="9" t="s">
        <v>52</v>
      </c>
      <c r="L315" s="9" t="s">
        <v>52</v>
      </c>
      <c r="M315" s="9" t="s">
        <v>6679</v>
      </c>
      <c r="N315" s="9" t="s">
        <v>52</v>
      </c>
    </row>
    <row r="316" spans="1:14" ht="30" customHeight="1" x14ac:dyDescent="0.3">
      <c r="A316" s="10" t="s">
        <v>1218</v>
      </c>
      <c r="B316" s="10" t="s">
        <v>1215</v>
      </c>
      <c r="C316" s="10" t="s">
        <v>1209</v>
      </c>
      <c r="D316" s="10" t="s">
        <v>65</v>
      </c>
      <c r="E316" s="17">
        <f>일위대가!F1910</f>
        <v>5209</v>
      </c>
      <c r="F316" s="17">
        <f>일위대가!H1910</f>
        <v>39420</v>
      </c>
      <c r="G316" s="17">
        <f>일위대가!J1910</f>
        <v>7841</v>
      </c>
      <c r="H316" s="17">
        <f>E316+F316+G316</f>
        <v>52470</v>
      </c>
      <c r="I316" s="10" t="s">
        <v>6685</v>
      </c>
      <c r="J316" s="10" t="s">
        <v>52</v>
      </c>
      <c r="K316" s="9" t="s">
        <v>52</v>
      </c>
      <c r="L316" s="9" t="s">
        <v>52</v>
      </c>
      <c r="M316" s="9" t="s">
        <v>6679</v>
      </c>
      <c r="N316" s="9" t="s">
        <v>52</v>
      </c>
    </row>
    <row r="317" spans="1:14" ht="30" customHeight="1" x14ac:dyDescent="0.3">
      <c r="A317" s="10" t="s">
        <v>1220</v>
      </c>
      <c r="B317" s="10" t="s">
        <v>1215</v>
      </c>
      <c r="C317" s="10" t="s">
        <v>1212</v>
      </c>
      <c r="D317" s="10" t="s">
        <v>65</v>
      </c>
      <c r="E317" s="17">
        <f>일위대가!F1917</f>
        <v>4861</v>
      </c>
      <c r="F317" s="17">
        <f>일위대가!H1917</f>
        <v>34564</v>
      </c>
      <c r="G317" s="17">
        <f>일위대가!J1917</f>
        <v>7318</v>
      </c>
      <c r="H317" s="17">
        <f>E317+F317+G317</f>
        <v>46743</v>
      </c>
      <c r="I317" s="10" t="s">
        <v>6691</v>
      </c>
      <c r="J317" s="10" t="s">
        <v>52</v>
      </c>
      <c r="K317" s="9" t="s">
        <v>52</v>
      </c>
      <c r="L317" s="9" t="s">
        <v>52</v>
      </c>
      <c r="M317" s="9" t="s">
        <v>6679</v>
      </c>
      <c r="N317" s="9" t="s">
        <v>52</v>
      </c>
    </row>
    <row r="318" spans="1:14" ht="30" customHeight="1" x14ac:dyDescent="0.3">
      <c r="A318" s="10" t="s">
        <v>1226</v>
      </c>
      <c r="B318" s="10" t="s">
        <v>1224</v>
      </c>
      <c r="C318" s="10" t="s">
        <v>1225</v>
      </c>
      <c r="D318" s="10" t="s">
        <v>65</v>
      </c>
      <c r="E318" s="17">
        <f>일위대가!F1924</f>
        <v>4341</v>
      </c>
      <c r="F318" s="17">
        <f>일위대가!H1924</f>
        <v>48825</v>
      </c>
      <c r="G318" s="17">
        <f>일위대가!J1924</f>
        <v>6534</v>
      </c>
      <c r="H318" s="17">
        <f>E318+F318+G318</f>
        <v>59700</v>
      </c>
      <c r="I318" s="10" t="s">
        <v>6697</v>
      </c>
      <c r="J318" s="10" t="s">
        <v>52</v>
      </c>
      <c r="K318" s="9" t="s">
        <v>52</v>
      </c>
      <c r="L318" s="9" t="s">
        <v>52</v>
      </c>
      <c r="M318" s="9" t="s">
        <v>6698</v>
      </c>
      <c r="N318" s="9" t="s">
        <v>52</v>
      </c>
    </row>
    <row r="319" spans="1:14" ht="30" customHeight="1" x14ac:dyDescent="0.3">
      <c r="A319" s="10" t="s">
        <v>1229</v>
      </c>
      <c r="B319" s="10" t="s">
        <v>1224</v>
      </c>
      <c r="C319" s="10" t="s">
        <v>1228</v>
      </c>
      <c r="D319" s="10" t="s">
        <v>65</v>
      </c>
      <c r="E319" s="17">
        <f>일위대가!F1931</f>
        <v>4167</v>
      </c>
      <c r="F319" s="17">
        <f>일위대가!H1931</f>
        <v>44448</v>
      </c>
      <c r="G319" s="17">
        <f>일위대가!J1931</f>
        <v>6273</v>
      </c>
      <c r="H319" s="17">
        <f>E319+F319+G319</f>
        <v>54888</v>
      </c>
      <c r="I319" s="10" t="s">
        <v>6704</v>
      </c>
      <c r="J319" s="10" t="s">
        <v>52</v>
      </c>
      <c r="K319" s="9" t="s">
        <v>52</v>
      </c>
      <c r="L319" s="9" t="s">
        <v>52</v>
      </c>
      <c r="M319" s="9" t="s">
        <v>6698</v>
      </c>
      <c r="N319" s="9" t="s">
        <v>52</v>
      </c>
    </row>
    <row r="320" spans="1:14" ht="30" customHeight="1" x14ac:dyDescent="0.3">
      <c r="A320" s="10" t="s">
        <v>1232</v>
      </c>
      <c r="B320" s="10" t="s">
        <v>1224</v>
      </c>
      <c r="C320" s="10" t="s">
        <v>1231</v>
      </c>
      <c r="D320" s="10" t="s">
        <v>65</v>
      </c>
      <c r="E320" s="17">
        <f>일위대가!F1938</f>
        <v>3820</v>
      </c>
      <c r="F320" s="17">
        <f>일위대가!H1938</f>
        <v>39591</v>
      </c>
      <c r="G320" s="17">
        <f>일위대가!J1938</f>
        <v>5750</v>
      </c>
      <c r="H320" s="17">
        <f>E320+F320+G320</f>
        <v>49161</v>
      </c>
      <c r="I320" s="10" t="s">
        <v>6710</v>
      </c>
      <c r="J320" s="10" t="s">
        <v>52</v>
      </c>
      <c r="K320" s="9" t="s">
        <v>52</v>
      </c>
      <c r="L320" s="9" t="s">
        <v>52</v>
      </c>
      <c r="M320" s="9" t="s">
        <v>6698</v>
      </c>
      <c r="N320" s="9" t="s">
        <v>52</v>
      </c>
    </row>
    <row r="321" spans="1:14" ht="30" customHeight="1" x14ac:dyDescent="0.3">
      <c r="A321" s="10" t="s">
        <v>1235</v>
      </c>
      <c r="B321" s="10" t="s">
        <v>1234</v>
      </c>
      <c r="C321" s="10" t="s">
        <v>1225</v>
      </c>
      <c r="D321" s="10" t="s">
        <v>65</v>
      </c>
      <c r="E321" s="17">
        <f>일위대가!F1945</f>
        <v>3820</v>
      </c>
      <c r="F321" s="17">
        <f>일위대가!H1945</f>
        <v>42665</v>
      </c>
      <c r="G321" s="17">
        <f>일위대가!J1945</f>
        <v>5750</v>
      </c>
      <c r="H321" s="17">
        <f>E321+F321+G321</f>
        <v>52235</v>
      </c>
      <c r="I321" s="10" t="s">
        <v>6716</v>
      </c>
      <c r="J321" s="10" t="s">
        <v>52</v>
      </c>
      <c r="K321" s="9" t="s">
        <v>52</v>
      </c>
      <c r="L321" s="9" t="s">
        <v>52</v>
      </c>
      <c r="M321" s="9" t="s">
        <v>6717</v>
      </c>
      <c r="N321" s="9" t="s">
        <v>52</v>
      </c>
    </row>
    <row r="322" spans="1:14" ht="30" customHeight="1" x14ac:dyDescent="0.3">
      <c r="A322" s="10" t="s">
        <v>1237</v>
      </c>
      <c r="B322" s="10" t="s">
        <v>1234</v>
      </c>
      <c r="C322" s="10" t="s">
        <v>1228</v>
      </c>
      <c r="D322" s="10" t="s">
        <v>65</v>
      </c>
      <c r="E322" s="17">
        <f>일위대가!F1952</f>
        <v>3646</v>
      </c>
      <c r="F322" s="17">
        <f>일위대가!H1952</f>
        <v>38288</v>
      </c>
      <c r="G322" s="17">
        <f>일위대가!J1952</f>
        <v>5489</v>
      </c>
      <c r="H322" s="17">
        <f>E322+F322+G322</f>
        <v>47423</v>
      </c>
      <c r="I322" s="10" t="s">
        <v>6723</v>
      </c>
      <c r="J322" s="10" t="s">
        <v>52</v>
      </c>
      <c r="K322" s="9" t="s">
        <v>52</v>
      </c>
      <c r="L322" s="9" t="s">
        <v>52</v>
      </c>
      <c r="M322" s="9" t="s">
        <v>6717</v>
      </c>
      <c r="N322" s="9" t="s">
        <v>52</v>
      </c>
    </row>
    <row r="323" spans="1:14" ht="30" customHeight="1" x14ac:dyDescent="0.3">
      <c r="A323" s="10" t="s">
        <v>1239</v>
      </c>
      <c r="B323" s="10" t="s">
        <v>1234</v>
      </c>
      <c r="C323" s="10" t="s">
        <v>1231</v>
      </c>
      <c r="D323" s="10" t="s">
        <v>65</v>
      </c>
      <c r="E323" s="17">
        <f>일위대가!F1959</f>
        <v>3472</v>
      </c>
      <c r="F323" s="17">
        <f>일위대가!H1959</f>
        <v>33911</v>
      </c>
      <c r="G323" s="17">
        <f>일위대가!J1959</f>
        <v>5227</v>
      </c>
      <c r="H323" s="17">
        <f>E323+F323+G323</f>
        <v>42610</v>
      </c>
      <c r="I323" s="10" t="s">
        <v>6729</v>
      </c>
      <c r="J323" s="10" t="s">
        <v>52</v>
      </c>
      <c r="K323" s="9" t="s">
        <v>52</v>
      </c>
      <c r="L323" s="9" t="s">
        <v>52</v>
      </c>
      <c r="M323" s="9" t="s">
        <v>6717</v>
      </c>
      <c r="N323" s="9" t="s">
        <v>52</v>
      </c>
    </row>
    <row r="324" spans="1:14" ht="30" customHeight="1" x14ac:dyDescent="0.3">
      <c r="A324" s="10" t="s">
        <v>1245</v>
      </c>
      <c r="B324" s="10" t="s">
        <v>1243</v>
      </c>
      <c r="C324" s="10" t="s">
        <v>1244</v>
      </c>
      <c r="D324" s="10" t="s">
        <v>65</v>
      </c>
      <c r="E324" s="17">
        <f>일위대가!F1966</f>
        <v>7466</v>
      </c>
      <c r="F324" s="17">
        <f>일위대가!H1966</f>
        <v>54385</v>
      </c>
      <c r="G324" s="17">
        <f>일위대가!J1966</f>
        <v>8987</v>
      </c>
      <c r="H324" s="17">
        <f>E324+F324+G324</f>
        <v>70838</v>
      </c>
      <c r="I324" s="10" t="s">
        <v>6735</v>
      </c>
      <c r="J324" s="10" t="s">
        <v>52</v>
      </c>
      <c r="K324" s="9" t="s">
        <v>52</v>
      </c>
      <c r="L324" s="9" t="s">
        <v>52</v>
      </c>
      <c r="M324" s="9" t="s">
        <v>6736</v>
      </c>
      <c r="N324" s="9" t="s">
        <v>52</v>
      </c>
    </row>
    <row r="325" spans="1:14" ht="30" customHeight="1" x14ac:dyDescent="0.3">
      <c r="A325" s="10" t="s">
        <v>1249</v>
      </c>
      <c r="B325" s="10" t="s">
        <v>1247</v>
      </c>
      <c r="C325" s="10" t="s">
        <v>1248</v>
      </c>
      <c r="D325" s="10" t="s">
        <v>65</v>
      </c>
      <c r="E325" s="17">
        <f>일위대가!F1972</f>
        <v>2951</v>
      </c>
      <c r="F325" s="17">
        <f>일위대가!H1972</f>
        <v>25390</v>
      </c>
      <c r="G325" s="17">
        <f>일위대가!J1972</f>
        <v>3553</v>
      </c>
      <c r="H325" s="17">
        <f>E325+F325+G325</f>
        <v>31894</v>
      </c>
      <c r="I325" s="10" t="s">
        <v>6745</v>
      </c>
      <c r="J325" s="10" t="s">
        <v>52</v>
      </c>
      <c r="K325" s="9" t="s">
        <v>52</v>
      </c>
      <c r="L325" s="9" t="s">
        <v>52</v>
      </c>
      <c r="M325" s="9" t="s">
        <v>6746</v>
      </c>
      <c r="N325" s="9" t="s">
        <v>52</v>
      </c>
    </row>
    <row r="326" spans="1:14" ht="30" customHeight="1" x14ac:dyDescent="0.3">
      <c r="A326" s="10" t="s">
        <v>1255</v>
      </c>
      <c r="B326" s="10" t="s">
        <v>1253</v>
      </c>
      <c r="C326" s="10" t="s">
        <v>1254</v>
      </c>
      <c r="D326" s="10" t="s">
        <v>65</v>
      </c>
      <c r="E326" s="17">
        <f>일위대가!F1978</f>
        <v>0</v>
      </c>
      <c r="F326" s="17">
        <f>일위대가!H1978</f>
        <v>39044</v>
      </c>
      <c r="G326" s="17">
        <f>일위대가!J1978</f>
        <v>390</v>
      </c>
      <c r="H326" s="17">
        <f>E326+F326+G326</f>
        <v>39434</v>
      </c>
      <c r="I326" s="10" t="s">
        <v>6751</v>
      </c>
      <c r="J326" s="10" t="s">
        <v>6752</v>
      </c>
      <c r="K326" s="9" t="s">
        <v>52</v>
      </c>
      <c r="L326" s="9" t="s">
        <v>52</v>
      </c>
      <c r="M326" s="9" t="s">
        <v>6753</v>
      </c>
      <c r="N326" s="9" t="s">
        <v>52</v>
      </c>
    </row>
    <row r="327" spans="1:14" ht="30" customHeight="1" x14ac:dyDescent="0.3">
      <c r="A327" s="10" t="s">
        <v>1258</v>
      </c>
      <c r="B327" s="10" t="s">
        <v>1253</v>
      </c>
      <c r="C327" s="10" t="s">
        <v>1257</v>
      </c>
      <c r="D327" s="10" t="s">
        <v>65</v>
      </c>
      <c r="E327" s="17">
        <f>일위대가!F1984</f>
        <v>0</v>
      </c>
      <c r="F327" s="17">
        <f>일위대가!H1984</f>
        <v>43331</v>
      </c>
      <c r="G327" s="17">
        <f>일위대가!J1984</f>
        <v>433</v>
      </c>
      <c r="H327" s="17">
        <f>E327+F327+G327</f>
        <v>43764</v>
      </c>
      <c r="I327" s="10" t="s">
        <v>6758</v>
      </c>
      <c r="J327" s="10" t="s">
        <v>6752</v>
      </c>
      <c r="K327" s="9" t="s">
        <v>52</v>
      </c>
      <c r="L327" s="9" t="s">
        <v>52</v>
      </c>
      <c r="M327" s="9" t="s">
        <v>6753</v>
      </c>
      <c r="N327" s="9" t="s">
        <v>52</v>
      </c>
    </row>
    <row r="328" spans="1:14" ht="30" customHeight="1" x14ac:dyDescent="0.3">
      <c r="A328" s="10" t="s">
        <v>1261</v>
      </c>
      <c r="B328" s="10" t="s">
        <v>1260</v>
      </c>
      <c r="C328" s="10" t="s">
        <v>1254</v>
      </c>
      <c r="D328" s="10" t="s">
        <v>65</v>
      </c>
      <c r="E328" s="17">
        <f>일위대가!F1990</f>
        <v>0</v>
      </c>
      <c r="F328" s="17">
        <f>일위대가!H1990</f>
        <v>46397</v>
      </c>
      <c r="G328" s="17">
        <f>일위대가!J1990</f>
        <v>463</v>
      </c>
      <c r="H328" s="17">
        <f>E328+F328+G328</f>
        <v>46860</v>
      </c>
      <c r="I328" s="10" t="s">
        <v>6763</v>
      </c>
      <c r="J328" s="10" t="s">
        <v>6752</v>
      </c>
      <c r="K328" s="9" t="s">
        <v>52</v>
      </c>
      <c r="L328" s="9" t="s">
        <v>52</v>
      </c>
      <c r="M328" s="9" t="s">
        <v>6753</v>
      </c>
      <c r="N328" s="9" t="s">
        <v>52</v>
      </c>
    </row>
    <row r="329" spans="1:14" ht="30" customHeight="1" x14ac:dyDescent="0.3">
      <c r="A329" s="10" t="s">
        <v>1263</v>
      </c>
      <c r="B329" s="10" t="s">
        <v>1260</v>
      </c>
      <c r="C329" s="10" t="s">
        <v>1257</v>
      </c>
      <c r="D329" s="10" t="s">
        <v>65</v>
      </c>
      <c r="E329" s="17">
        <f>일위대가!F1996</f>
        <v>0</v>
      </c>
      <c r="F329" s="17">
        <f>일위대가!H1996</f>
        <v>52530</v>
      </c>
      <c r="G329" s="17">
        <f>일위대가!J1996</f>
        <v>525</v>
      </c>
      <c r="H329" s="17">
        <f>E329+F329+G329</f>
        <v>53055</v>
      </c>
      <c r="I329" s="10" t="s">
        <v>6768</v>
      </c>
      <c r="J329" s="10" t="s">
        <v>6752</v>
      </c>
      <c r="K329" s="9" t="s">
        <v>52</v>
      </c>
      <c r="L329" s="9" t="s">
        <v>52</v>
      </c>
      <c r="M329" s="9" t="s">
        <v>6753</v>
      </c>
      <c r="N329" s="9" t="s">
        <v>52</v>
      </c>
    </row>
    <row r="330" spans="1:14" ht="30" customHeight="1" x14ac:dyDescent="0.3">
      <c r="A330" s="10" t="s">
        <v>1267</v>
      </c>
      <c r="B330" s="10" t="s">
        <v>1265</v>
      </c>
      <c r="C330" s="10" t="s">
        <v>1266</v>
      </c>
      <c r="D330" s="10" t="s">
        <v>65</v>
      </c>
      <c r="E330" s="17">
        <f>일위대가!F2002</f>
        <v>0</v>
      </c>
      <c r="F330" s="17">
        <f>일위대가!H2002</f>
        <v>115110</v>
      </c>
      <c r="G330" s="17">
        <f>일위대가!J2002</f>
        <v>3453</v>
      </c>
      <c r="H330" s="17">
        <f>E330+F330+G330</f>
        <v>118563</v>
      </c>
      <c r="I330" s="10" t="s">
        <v>6773</v>
      </c>
      <c r="J330" s="10" t="s">
        <v>52</v>
      </c>
      <c r="K330" s="9" t="s">
        <v>52</v>
      </c>
      <c r="L330" s="9" t="s">
        <v>52</v>
      </c>
      <c r="M330" s="9" t="s">
        <v>6774</v>
      </c>
      <c r="N330" s="9" t="s">
        <v>52</v>
      </c>
    </row>
    <row r="331" spans="1:14" ht="30" customHeight="1" x14ac:dyDescent="0.3">
      <c r="A331" s="10" t="s">
        <v>1270</v>
      </c>
      <c r="B331" s="10" t="s">
        <v>1265</v>
      </c>
      <c r="C331" s="10" t="s">
        <v>1269</v>
      </c>
      <c r="D331" s="10" t="s">
        <v>65</v>
      </c>
      <c r="E331" s="17">
        <f>일위대가!F2008</f>
        <v>0</v>
      </c>
      <c r="F331" s="17">
        <f>일위대가!H2008</f>
        <v>108741</v>
      </c>
      <c r="G331" s="17">
        <f>일위대가!J2008</f>
        <v>3262</v>
      </c>
      <c r="H331" s="17">
        <f>E331+F331+G331</f>
        <v>112003</v>
      </c>
      <c r="I331" s="10" t="s">
        <v>6779</v>
      </c>
      <c r="J331" s="10" t="s">
        <v>52</v>
      </c>
      <c r="K331" s="9" t="s">
        <v>52</v>
      </c>
      <c r="L331" s="9" t="s">
        <v>52</v>
      </c>
      <c r="M331" s="9" t="s">
        <v>6774</v>
      </c>
      <c r="N331" s="9" t="s">
        <v>52</v>
      </c>
    </row>
    <row r="332" spans="1:14" ht="30" customHeight="1" x14ac:dyDescent="0.3">
      <c r="A332" s="10" t="s">
        <v>1273</v>
      </c>
      <c r="B332" s="10" t="s">
        <v>1272</v>
      </c>
      <c r="C332" s="10" t="s">
        <v>1266</v>
      </c>
      <c r="D332" s="10" t="s">
        <v>65</v>
      </c>
      <c r="E332" s="17">
        <f>일위대가!F2014</f>
        <v>0</v>
      </c>
      <c r="F332" s="17">
        <f>일위대가!H2014</f>
        <v>62546</v>
      </c>
      <c r="G332" s="17">
        <f>일위대가!J2014</f>
        <v>1876</v>
      </c>
      <c r="H332" s="17">
        <f>E332+F332+G332</f>
        <v>64422</v>
      </c>
      <c r="I332" s="10" t="s">
        <v>6784</v>
      </c>
      <c r="J332" s="10" t="s">
        <v>52</v>
      </c>
      <c r="K332" s="9" t="s">
        <v>52</v>
      </c>
      <c r="L332" s="9" t="s">
        <v>52</v>
      </c>
      <c r="M332" s="9" t="s">
        <v>6785</v>
      </c>
      <c r="N332" s="9" t="s">
        <v>52</v>
      </c>
    </row>
    <row r="333" spans="1:14" ht="30" customHeight="1" x14ac:dyDescent="0.3">
      <c r="A333" s="10" t="s">
        <v>1276</v>
      </c>
      <c r="B333" s="10" t="s">
        <v>1275</v>
      </c>
      <c r="C333" s="10" t="s">
        <v>1266</v>
      </c>
      <c r="D333" s="10" t="s">
        <v>65</v>
      </c>
      <c r="E333" s="17">
        <f>일위대가!F2020</f>
        <v>0</v>
      </c>
      <c r="F333" s="17">
        <f>일위대가!H2020</f>
        <v>83599</v>
      </c>
      <c r="G333" s="17">
        <f>일위대가!J2020</f>
        <v>2507</v>
      </c>
      <c r="H333" s="17">
        <f>E333+F333+G333</f>
        <v>86106</v>
      </c>
      <c r="I333" s="10" t="s">
        <v>6790</v>
      </c>
      <c r="J333" s="10" t="s">
        <v>52</v>
      </c>
      <c r="K333" s="9" t="s">
        <v>52</v>
      </c>
      <c r="L333" s="9" t="s">
        <v>52</v>
      </c>
      <c r="M333" s="9" t="s">
        <v>6785</v>
      </c>
      <c r="N333" s="9" t="s">
        <v>52</v>
      </c>
    </row>
    <row r="334" spans="1:14" ht="30" customHeight="1" x14ac:dyDescent="0.3">
      <c r="A334" s="10" t="s">
        <v>1278</v>
      </c>
      <c r="B334" s="10" t="s">
        <v>1272</v>
      </c>
      <c r="C334" s="10" t="s">
        <v>1269</v>
      </c>
      <c r="D334" s="10" t="s">
        <v>65</v>
      </c>
      <c r="E334" s="17">
        <f>일위대가!F2026</f>
        <v>0</v>
      </c>
      <c r="F334" s="17">
        <f>일위대가!H2026</f>
        <v>55657</v>
      </c>
      <c r="G334" s="17">
        <f>일위대가!J2026</f>
        <v>1669</v>
      </c>
      <c r="H334" s="17">
        <f>E334+F334+G334</f>
        <v>57326</v>
      </c>
      <c r="I334" s="10" t="s">
        <v>6795</v>
      </c>
      <c r="J334" s="10" t="s">
        <v>52</v>
      </c>
      <c r="K334" s="9" t="s">
        <v>52</v>
      </c>
      <c r="L334" s="9" t="s">
        <v>52</v>
      </c>
      <c r="M334" s="9" t="s">
        <v>6785</v>
      </c>
      <c r="N334" s="9" t="s">
        <v>52</v>
      </c>
    </row>
    <row r="335" spans="1:14" ht="30" customHeight="1" x14ac:dyDescent="0.3">
      <c r="A335" s="10" t="s">
        <v>1280</v>
      </c>
      <c r="B335" s="10" t="s">
        <v>1275</v>
      </c>
      <c r="C335" s="10" t="s">
        <v>1269</v>
      </c>
      <c r="D335" s="10" t="s">
        <v>65</v>
      </c>
      <c r="E335" s="17">
        <f>일위대가!F2032</f>
        <v>0</v>
      </c>
      <c r="F335" s="17">
        <f>일위대가!H2032</f>
        <v>77342</v>
      </c>
      <c r="G335" s="17">
        <f>일위대가!J2032</f>
        <v>2320</v>
      </c>
      <c r="H335" s="17">
        <f>E335+F335+G335</f>
        <v>79662</v>
      </c>
      <c r="I335" s="10" t="s">
        <v>6800</v>
      </c>
      <c r="J335" s="10" t="s">
        <v>52</v>
      </c>
      <c r="K335" s="9" t="s">
        <v>52</v>
      </c>
      <c r="L335" s="9" t="s">
        <v>52</v>
      </c>
      <c r="M335" s="9" t="s">
        <v>6785</v>
      </c>
      <c r="N335" s="9" t="s">
        <v>52</v>
      </c>
    </row>
    <row r="336" spans="1:14" ht="30" customHeight="1" x14ac:dyDescent="0.3">
      <c r="A336" s="10" t="s">
        <v>1293</v>
      </c>
      <c r="B336" s="10" t="s">
        <v>1291</v>
      </c>
      <c r="C336" s="10" t="s">
        <v>1292</v>
      </c>
      <c r="D336" s="10" t="s">
        <v>969</v>
      </c>
      <c r="E336" s="17">
        <f>일위대가!F2037</f>
        <v>0</v>
      </c>
      <c r="F336" s="17">
        <f>일위대가!H2037</f>
        <v>537445</v>
      </c>
      <c r="G336" s="17">
        <f>일위대가!J2037</f>
        <v>322467</v>
      </c>
      <c r="H336" s="17">
        <f>E336+F336+G336</f>
        <v>859912</v>
      </c>
      <c r="I336" s="10" t="s">
        <v>6805</v>
      </c>
      <c r="J336" s="10" t="s">
        <v>52</v>
      </c>
      <c r="K336" s="9" t="s">
        <v>52</v>
      </c>
      <c r="L336" s="9" t="s">
        <v>52</v>
      </c>
      <c r="M336" s="9" t="s">
        <v>6806</v>
      </c>
      <c r="N336" s="9" t="s">
        <v>52</v>
      </c>
    </row>
    <row r="337" spans="1:14" ht="30" customHeight="1" x14ac:dyDescent="0.3">
      <c r="A337" s="10" t="s">
        <v>1296</v>
      </c>
      <c r="B337" s="10" t="s">
        <v>1291</v>
      </c>
      <c r="C337" s="10" t="s">
        <v>1295</v>
      </c>
      <c r="D337" s="10" t="s">
        <v>969</v>
      </c>
      <c r="E337" s="17">
        <f>일위대가!F2042</f>
        <v>0</v>
      </c>
      <c r="F337" s="17">
        <f>일위대가!H2042</f>
        <v>500604</v>
      </c>
      <c r="G337" s="17">
        <f>일위대가!J2042</f>
        <v>300362</v>
      </c>
      <c r="H337" s="17">
        <f>E337+F337+G337</f>
        <v>800966</v>
      </c>
      <c r="I337" s="10" t="s">
        <v>6813</v>
      </c>
      <c r="J337" s="10" t="s">
        <v>52</v>
      </c>
      <c r="K337" s="9" t="s">
        <v>52</v>
      </c>
      <c r="L337" s="9" t="s">
        <v>52</v>
      </c>
      <c r="M337" s="9" t="s">
        <v>6806</v>
      </c>
      <c r="N337" s="9" t="s">
        <v>52</v>
      </c>
    </row>
    <row r="338" spans="1:14" ht="30" customHeight="1" x14ac:dyDescent="0.3">
      <c r="A338" s="10" t="s">
        <v>1299</v>
      </c>
      <c r="B338" s="10" t="s">
        <v>1291</v>
      </c>
      <c r="C338" s="10" t="s">
        <v>1298</v>
      </c>
      <c r="D338" s="10" t="s">
        <v>969</v>
      </c>
      <c r="E338" s="17">
        <f>일위대가!F2047</f>
        <v>0</v>
      </c>
      <c r="F338" s="17">
        <f>일위대가!H2047</f>
        <v>476766</v>
      </c>
      <c r="G338" s="17">
        <f>일위대가!J2047</f>
        <v>286059</v>
      </c>
      <c r="H338" s="17">
        <f>E338+F338+G338</f>
        <v>762825</v>
      </c>
      <c r="I338" s="10" t="s">
        <v>6817</v>
      </c>
      <c r="J338" s="10" t="s">
        <v>52</v>
      </c>
      <c r="K338" s="9" t="s">
        <v>52</v>
      </c>
      <c r="L338" s="9" t="s">
        <v>52</v>
      </c>
      <c r="M338" s="9" t="s">
        <v>6806</v>
      </c>
      <c r="N338" s="9" t="s">
        <v>52</v>
      </c>
    </row>
    <row r="339" spans="1:14" ht="30" customHeight="1" x14ac:dyDescent="0.3">
      <c r="A339" s="10" t="s">
        <v>1302</v>
      </c>
      <c r="B339" s="10" t="s">
        <v>1291</v>
      </c>
      <c r="C339" s="10" t="s">
        <v>1301</v>
      </c>
      <c r="D339" s="10" t="s">
        <v>969</v>
      </c>
      <c r="E339" s="17">
        <f>일위대가!F2052</f>
        <v>0</v>
      </c>
      <c r="F339" s="17">
        <f>일위대가!H2052</f>
        <v>426922</v>
      </c>
      <c r="G339" s="17">
        <f>일위대가!J2052</f>
        <v>256153</v>
      </c>
      <c r="H339" s="17">
        <f>E339+F339+G339</f>
        <v>683075</v>
      </c>
      <c r="I339" s="10" t="s">
        <v>6821</v>
      </c>
      <c r="J339" s="10" t="s">
        <v>52</v>
      </c>
      <c r="K339" s="9" t="s">
        <v>52</v>
      </c>
      <c r="L339" s="9" t="s">
        <v>52</v>
      </c>
      <c r="M339" s="9" t="s">
        <v>6806</v>
      </c>
      <c r="N339" s="9" t="s">
        <v>52</v>
      </c>
    </row>
    <row r="340" spans="1:14" ht="30" customHeight="1" x14ac:dyDescent="0.3">
      <c r="A340" s="10" t="s">
        <v>1305</v>
      </c>
      <c r="B340" s="10" t="s">
        <v>1291</v>
      </c>
      <c r="C340" s="10" t="s">
        <v>1304</v>
      </c>
      <c r="D340" s="10" t="s">
        <v>969</v>
      </c>
      <c r="E340" s="17">
        <f>일위대가!F2057</f>
        <v>0</v>
      </c>
      <c r="F340" s="17">
        <f>일위대가!H2057</f>
        <v>379246</v>
      </c>
      <c r="G340" s="17">
        <f>일위대가!J2057</f>
        <v>227547</v>
      </c>
      <c r="H340" s="17">
        <f>E340+F340+G340</f>
        <v>606793</v>
      </c>
      <c r="I340" s="10" t="s">
        <v>6825</v>
      </c>
      <c r="J340" s="10" t="s">
        <v>52</v>
      </c>
      <c r="K340" s="9" t="s">
        <v>52</v>
      </c>
      <c r="L340" s="9" t="s">
        <v>52</v>
      </c>
      <c r="M340" s="9" t="s">
        <v>6806</v>
      </c>
      <c r="N340" s="9" t="s">
        <v>52</v>
      </c>
    </row>
    <row r="341" spans="1:14" ht="30" customHeight="1" x14ac:dyDescent="0.3">
      <c r="A341" s="10" t="s">
        <v>1308</v>
      </c>
      <c r="B341" s="10" t="s">
        <v>1291</v>
      </c>
      <c r="C341" s="10" t="s">
        <v>1307</v>
      </c>
      <c r="D341" s="10" t="s">
        <v>969</v>
      </c>
      <c r="E341" s="17">
        <f>일위대가!F2062</f>
        <v>0</v>
      </c>
      <c r="F341" s="17">
        <f>일위대가!H2062</f>
        <v>353240</v>
      </c>
      <c r="G341" s="17">
        <f>일위대가!J2062</f>
        <v>211944</v>
      </c>
      <c r="H341" s="17">
        <f>E341+F341+G341</f>
        <v>565184</v>
      </c>
      <c r="I341" s="10" t="s">
        <v>6829</v>
      </c>
      <c r="J341" s="10" t="s">
        <v>52</v>
      </c>
      <c r="K341" s="9" t="s">
        <v>52</v>
      </c>
      <c r="L341" s="9" t="s">
        <v>52</v>
      </c>
      <c r="M341" s="9" t="s">
        <v>6806</v>
      </c>
      <c r="N341" s="9" t="s">
        <v>52</v>
      </c>
    </row>
    <row r="342" spans="1:14" ht="30" customHeight="1" x14ac:dyDescent="0.3">
      <c r="A342" s="10" t="s">
        <v>1313</v>
      </c>
      <c r="B342" s="10" t="s">
        <v>1312</v>
      </c>
      <c r="C342" s="10" t="s">
        <v>1292</v>
      </c>
      <c r="D342" s="10" t="s">
        <v>969</v>
      </c>
      <c r="E342" s="17">
        <f>일위대가!F2067</f>
        <v>0</v>
      </c>
      <c r="F342" s="17">
        <f>일위대가!H2067</f>
        <v>381586</v>
      </c>
      <c r="G342" s="17">
        <f>일위대가!J2067</f>
        <v>228951</v>
      </c>
      <c r="H342" s="17">
        <f>E342+F342+G342</f>
        <v>610537</v>
      </c>
      <c r="I342" s="10" t="s">
        <v>6833</v>
      </c>
      <c r="J342" s="10" t="s">
        <v>52</v>
      </c>
      <c r="K342" s="9" t="s">
        <v>52</v>
      </c>
      <c r="L342" s="9" t="s">
        <v>52</v>
      </c>
      <c r="M342" s="9" t="s">
        <v>6806</v>
      </c>
      <c r="N342" s="9" t="s">
        <v>52</v>
      </c>
    </row>
    <row r="343" spans="1:14" ht="30" customHeight="1" x14ac:dyDescent="0.3">
      <c r="A343" s="10" t="s">
        <v>1315</v>
      </c>
      <c r="B343" s="10" t="s">
        <v>1312</v>
      </c>
      <c r="C343" s="10" t="s">
        <v>1295</v>
      </c>
      <c r="D343" s="10" t="s">
        <v>969</v>
      </c>
      <c r="E343" s="17">
        <f>일위대가!F2072</f>
        <v>0</v>
      </c>
      <c r="F343" s="17">
        <f>일위대가!H2072</f>
        <v>355429</v>
      </c>
      <c r="G343" s="17">
        <f>일위대가!J2072</f>
        <v>213257</v>
      </c>
      <c r="H343" s="17">
        <f>E343+F343+G343</f>
        <v>568686</v>
      </c>
      <c r="I343" s="10" t="s">
        <v>6837</v>
      </c>
      <c r="J343" s="10" t="s">
        <v>52</v>
      </c>
      <c r="K343" s="9" t="s">
        <v>52</v>
      </c>
      <c r="L343" s="9" t="s">
        <v>52</v>
      </c>
      <c r="M343" s="9" t="s">
        <v>6806</v>
      </c>
      <c r="N343" s="9" t="s">
        <v>52</v>
      </c>
    </row>
    <row r="344" spans="1:14" ht="30" customHeight="1" x14ac:dyDescent="0.3">
      <c r="A344" s="10" t="s">
        <v>1317</v>
      </c>
      <c r="B344" s="10" t="s">
        <v>1312</v>
      </c>
      <c r="C344" s="10" t="s">
        <v>1298</v>
      </c>
      <c r="D344" s="10" t="s">
        <v>969</v>
      </c>
      <c r="E344" s="17">
        <f>일위대가!F2077</f>
        <v>0</v>
      </c>
      <c r="F344" s="17">
        <f>일위대가!H2077</f>
        <v>338504</v>
      </c>
      <c r="G344" s="17">
        <f>일위대가!J2077</f>
        <v>203102</v>
      </c>
      <c r="H344" s="17">
        <f>E344+F344+G344</f>
        <v>541606</v>
      </c>
      <c r="I344" s="10" t="s">
        <v>6841</v>
      </c>
      <c r="J344" s="10" t="s">
        <v>52</v>
      </c>
      <c r="K344" s="9" t="s">
        <v>52</v>
      </c>
      <c r="L344" s="9" t="s">
        <v>52</v>
      </c>
      <c r="M344" s="9" t="s">
        <v>6806</v>
      </c>
      <c r="N344" s="9" t="s">
        <v>52</v>
      </c>
    </row>
    <row r="345" spans="1:14" ht="30" customHeight="1" x14ac:dyDescent="0.3">
      <c r="A345" s="10" t="s">
        <v>1319</v>
      </c>
      <c r="B345" s="10" t="s">
        <v>1312</v>
      </c>
      <c r="C345" s="10" t="s">
        <v>1301</v>
      </c>
      <c r="D345" s="10" t="s">
        <v>969</v>
      </c>
      <c r="E345" s="17">
        <f>일위대가!F2082</f>
        <v>0</v>
      </c>
      <c r="F345" s="17">
        <f>일위대가!H2082</f>
        <v>303115</v>
      </c>
      <c r="G345" s="17">
        <f>일위대가!J2082</f>
        <v>181869</v>
      </c>
      <c r="H345" s="17">
        <f>E345+F345+G345</f>
        <v>484984</v>
      </c>
      <c r="I345" s="10" t="s">
        <v>6845</v>
      </c>
      <c r="J345" s="10" t="s">
        <v>52</v>
      </c>
      <c r="K345" s="9" t="s">
        <v>52</v>
      </c>
      <c r="L345" s="9" t="s">
        <v>52</v>
      </c>
      <c r="M345" s="9" t="s">
        <v>6806</v>
      </c>
      <c r="N345" s="9" t="s">
        <v>52</v>
      </c>
    </row>
    <row r="346" spans="1:14" ht="30" customHeight="1" x14ac:dyDescent="0.3">
      <c r="A346" s="10" t="s">
        <v>1321</v>
      </c>
      <c r="B346" s="10" t="s">
        <v>1312</v>
      </c>
      <c r="C346" s="10" t="s">
        <v>1304</v>
      </c>
      <c r="D346" s="10" t="s">
        <v>969</v>
      </c>
      <c r="E346" s="17">
        <f>일위대가!F2087</f>
        <v>0</v>
      </c>
      <c r="F346" s="17">
        <f>일위대가!H2087</f>
        <v>269264</v>
      </c>
      <c r="G346" s="17">
        <f>일위대가!J2087</f>
        <v>161558</v>
      </c>
      <c r="H346" s="17">
        <f>E346+F346+G346</f>
        <v>430822</v>
      </c>
      <c r="I346" s="10" t="s">
        <v>6849</v>
      </c>
      <c r="J346" s="10" t="s">
        <v>52</v>
      </c>
      <c r="K346" s="9" t="s">
        <v>52</v>
      </c>
      <c r="L346" s="9" t="s">
        <v>52</v>
      </c>
      <c r="M346" s="9" t="s">
        <v>6806</v>
      </c>
      <c r="N346" s="9" t="s">
        <v>52</v>
      </c>
    </row>
    <row r="347" spans="1:14" ht="30" customHeight="1" x14ac:dyDescent="0.3">
      <c r="A347" s="10" t="s">
        <v>1323</v>
      </c>
      <c r="B347" s="10" t="s">
        <v>1312</v>
      </c>
      <c r="C347" s="10" t="s">
        <v>1307</v>
      </c>
      <c r="D347" s="10" t="s">
        <v>969</v>
      </c>
      <c r="E347" s="17">
        <f>일위대가!F2092</f>
        <v>0</v>
      </c>
      <c r="F347" s="17">
        <f>일위대가!H2092</f>
        <v>250800</v>
      </c>
      <c r="G347" s="17">
        <f>일위대가!J2092</f>
        <v>150480</v>
      </c>
      <c r="H347" s="17">
        <f>E347+F347+G347</f>
        <v>401280</v>
      </c>
      <c r="I347" s="10" t="s">
        <v>6853</v>
      </c>
      <c r="J347" s="10" t="s">
        <v>52</v>
      </c>
      <c r="K347" s="9" t="s">
        <v>52</v>
      </c>
      <c r="L347" s="9" t="s">
        <v>52</v>
      </c>
      <c r="M347" s="9" t="s">
        <v>6806</v>
      </c>
      <c r="N347" s="9" t="s">
        <v>52</v>
      </c>
    </row>
    <row r="348" spans="1:14" ht="30" customHeight="1" x14ac:dyDescent="0.3">
      <c r="A348" s="10" t="s">
        <v>1330</v>
      </c>
      <c r="B348" s="10" t="s">
        <v>1328</v>
      </c>
      <c r="C348" s="10" t="s">
        <v>1329</v>
      </c>
      <c r="D348" s="10" t="s">
        <v>969</v>
      </c>
      <c r="E348" s="17">
        <f>일위대가!F2099</f>
        <v>62257</v>
      </c>
      <c r="F348" s="17">
        <f>일위대가!H2099</f>
        <v>0</v>
      </c>
      <c r="G348" s="17">
        <f>일위대가!J2099</f>
        <v>0</v>
      </c>
      <c r="H348" s="17">
        <f>E348+F348+G348</f>
        <v>62257</v>
      </c>
      <c r="I348" s="10" t="s">
        <v>6857</v>
      </c>
      <c r="J348" s="10" t="s">
        <v>52</v>
      </c>
      <c r="K348" s="9" t="s">
        <v>52</v>
      </c>
      <c r="L348" s="9" t="s">
        <v>52</v>
      </c>
      <c r="M348" s="9" t="s">
        <v>6858</v>
      </c>
      <c r="N348" s="9" t="s">
        <v>52</v>
      </c>
    </row>
    <row r="349" spans="1:14" ht="30" customHeight="1" x14ac:dyDescent="0.3">
      <c r="A349" s="10" t="s">
        <v>1334</v>
      </c>
      <c r="B349" s="10" t="s">
        <v>1332</v>
      </c>
      <c r="C349" s="10" t="s">
        <v>1333</v>
      </c>
      <c r="D349" s="10" t="s">
        <v>969</v>
      </c>
      <c r="E349" s="17">
        <f>일위대가!F2105</f>
        <v>62257</v>
      </c>
      <c r="F349" s="17">
        <f>일위대가!H2105</f>
        <v>470265</v>
      </c>
      <c r="G349" s="17">
        <f>일위대가!J2105</f>
        <v>282159</v>
      </c>
      <c r="H349" s="17">
        <f>E349+F349+G349</f>
        <v>814681</v>
      </c>
      <c r="I349" s="10" t="s">
        <v>6875</v>
      </c>
      <c r="J349" s="10" t="s">
        <v>52</v>
      </c>
      <c r="K349" s="9" t="s">
        <v>52</v>
      </c>
      <c r="L349" s="9" t="s">
        <v>52</v>
      </c>
      <c r="M349" s="9" t="s">
        <v>6876</v>
      </c>
      <c r="N349" s="9" t="s">
        <v>52</v>
      </c>
    </row>
    <row r="350" spans="1:14" ht="30" customHeight="1" x14ac:dyDescent="0.3">
      <c r="A350" s="10" t="s">
        <v>1337</v>
      </c>
      <c r="B350" s="10" t="s">
        <v>1332</v>
      </c>
      <c r="C350" s="10" t="s">
        <v>1336</v>
      </c>
      <c r="D350" s="10" t="s">
        <v>969</v>
      </c>
      <c r="E350" s="17">
        <f>일위대가!F2111</f>
        <v>62257</v>
      </c>
      <c r="F350" s="17">
        <f>일위대가!H2111</f>
        <v>438039</v>
      </c>
      <c r="G350" s="17">
        <f>일위대가!J2111</f>
        <v>262823</v>
      </c>
      <c r="H350" s="17">
        <f>E350+F350+G350</f>
        <v>763119</v>
      </c>
      <c r="I350" s="10" t="s">
        <v>6882</v>
      </c>
      <c r="J350" s="10" t="s">
        <v>52</v>
      </c>
      <c r="K350" s="9" t="s">
        <v>52</v>
      </c>
      <c r="L350" s="9" t="s">
        <v>52</v>
      </c>
      <c r="M350" s="9" t="s">
        <v>6876</v>
      </c>
      <c r="N350" s="9" t="s">
        <v>52</v>
      </c>
    </row>
    <row r="351" spans="1:14" ht="30" customHeight="1" x14ac:dyDescent="0.3">
      <c r="A351" s="10" t="s">
        <v>1340</v>
      </c>
      <c r="B351" s="10" t="s">
        <v>1332</v>
      </c>
      <c r="C351" s="10" t="s">
        <v>1339</v>
      </c>
      <c r="D351" s="10" t="s">
        <v>969</v>
      </c>
      <c r="E351" s="17">
        <f>일위대가!F2117</f>
        <v>62257</v>
      </c>
      <c r="F351" s="17">
        <f>일위대가!H2117</f>
        <v>417170</v>
      </c>
      <c r="G351" s="17">
        <f>일위대가!J2117</f>
        <v>250302</v>
      </c>
      <c r="H351" s="17">
        <f>E351+F351+G351</f>
        <v>729729</v>
      </c>
      <c r="I351" s="10" t="s">
        <v>6887</v>
      </c>
      <c r="J351" s="10" t="s">
        <v>52</v>
      </c>
      <c r="K351" s="9" t="s">
        <v>52</v>
      </c>
      <c r="L351" s="9" t="s">
        <v>52</v>
      </c>
      <c r="M351" s="9" t="s">
        <v>6876</v>
      </c>
      <c r="N351" s="9" t="s">
        <v>52</v>
      </c>
    </row>
    <row r="352" spans="1:14" ht="30" customHeight="1" x14ac:dyDescent="0.3">
      <c r="A352" s="10" t="s">
        <v>1343</v>
      </c>
      <c r="B352" s="10" t="s">
        <v>1332</v>
      </c>
      <c r="C352" s="10" t="s">
        <v>1342</v>
      </c>
      <c r="D352" s="10" t="s">
        <v>969</v>
      </c>
      <c r="E352" s="17">
        <f>일위대가!F2123</f>
        <v>62257</v>
      </c>
      <c r="F352" s="17">
        <f>일위대가!H2123</f>
        <v>373568</v>
      </c>
      <c r="G352" s="17">
        <f>일위대가!J2123</f>
        <v>224140</v>
      </c>
      <c r="H352" s="17">
        <f>E352+F352+G352</f>
        <v>659965</v>
      </c>
      <c r="I352" s="10" t="s">
        <v>6892</v>
      </c>
      <c r="J352" s="10" t="s">
        <v>52</v>
      </c>
      <c r="K352" s="9" t="s">
        <v>52</v>
      </c>
      <c r="L352" s="9" t="s">
        <v>52</v>
      </c>
      <c r="M352" s="9" t="s">
        <v>6876</v>
      </c>
      <c r="N352" s="9" t="s">
        <v>52</v>
      </c>
    </row>
    <row r="353" spans="1:14" ht="30" customHeight="1" x14ac:dyDescent="0.3">
      <c r="A353" s="10" t="s">
        <v>1346</v>
      </c>
      <c r="B353" s="10" t="s">
        <v>1332</v>
      </c>
      <c r="C353" s="10" t="s">
        <v>1345</v>
      </c>
      <c r="D353" s="10" t="s">
        <v>969</v>
      </c>
      <c r="E353" s="17">
        <f>일위대가!F2129</f>
        <v>62257</v>
      </c>
      <c r="F353" s="17">
        <f>일위대가!H2129</f>
        <v>331851</v>
      </c>
      <c r="G353" s="17">
        <f>일위대가!J2129</f>
        <v>199110</v>
      </c>
      <c r="H353" s="17">
        <f>E353+F353+G353</f>
        <v>593218</v>
      </c>
      <c r="I353" s="10" t="s">
        <v>6897</v>
      </c>
      <c r="J353" s="10" t="s">
        <v>52</v>
      </c>
      <c r="K353" s="9" t="s">
        <v>52</v>
      </c>
      <c r="L353" s="9" t="s">
        <v>52</v>
      </c>
      <c r="M353" s="9" t="s">
        <v>6876</v>
      </c>
      <c r="N353" s="9" t="s">
        <v>52</v>
      </c>
    </row>
    <row r="354" spans="1:14" ht="30" customHeight="1" x14ac:dyDescent="0.3">
      <c r="A354" s="10" t="s">
        <v>1349</v>
      </c>
      <c r="B354" s="10" t="s">
        <v>1332</v>
      </c>
      <c r="C354" s="10" t="s">
        <v>1348</v>
      </c>
      <c r="D354" s="10" t="s">
        <v>969</v>
      </c>
      <c r="E354" s="17">
        <f>일위대가!F2135</f>
        <v>435799</v>
      </c>
      <c r="F354" s="17">
        <f>일위대가!H2135</f>
        <v>257887</v>
      </c>
      <c r="G354" s="17">
        <f>일위대가!J2135</f>
        <v>154732</v>
      </c>
      <c r="H354" s="17">
        <f>E354+F354+G354</f>
        <v>848418</v>
      </c>
      <c r="I354" s="10" t="s">
        <v>6902</v>
      </c>
      <c r="J354" s="10" t="s">
        <v>52</v>
      </c>
      <c r="K354" s="9" t="s">
        <v>52</v>
      </c>
      <c r="L354" s="9" t="s">
        <v>52</v>
      </c>
      <c r="M354" s="9" t="s">
        <v>6876</v>
      </c>
      <c r="N354" s="9" t="s">
        <v>52</v>
      </c>
    </row>
    <row r="355" spans="1:14" ht="30" customHeight="1" x14ac:dyDescent="0.3">
      <c r="A355" s="10" t="s">
        <v>1354</v>
      </c>
      <c r="B355" s="10" t="s">
        <v>1353</v>
      </c>
      <c r="C355" s="10" t="s">
        <v>1333</v>
      </c>
      <c r="D355" s="10" t="s">
        <v>969</v>
      </c>
      <c r="E355" s="17">
        <f>일위대가!F2141</f>
        <v>62257</v>
      </c>
      <c r="F355" s="17">
        <f>일위대가!H2141</f>
        <v>537445</v>
      </c>
      <c r="G355" s="17">
        <f>일위대가!J2141</f>
        <v>322467</v>
      </c>
      <c r="H355" s="17">
        <f>E355+F355+G355</f>
        <v>922169</v>
      </c>
      <c r="I355" s="10" t="s">
        <v>6907</v>
      </c>
      <c r="J355" s="10" t="s">
        <v>52</v>
      </c>
      <c r="K355" s="9" t="s">
        <v>52</v>
      </c>
      <c r="L355" s="9" t="s">
        <v>52</v>
      </c>
      <c r="M355" s="9" t="s">
        <v>6876</v>
      </c>
      <c r="N355" s="9" t="s">
        <v>52</v>
      </c>
    </row>
    <row r="356" spans="1:14" ht="30" customHeight="1" x14ac:dyDescent="0.3">
      <c r="A356" s="10" t="s">
        <v>1356</v>
      </c>
      <c r="B356" s="10" t="s">
        <v>1353</v>
      </c>
      <c r="C356" s="10" t="s">
        <v>1336</v>
      </c>
      <c r="D356" s="10" t="s">
        <v>969</v>
      </c>
      <c r="E356" s="17">
        <f>일위대가!F2147</f>
        <v>62257</v>
      </c>
      <c r="F356" s="17">
        <f>일위대가!H2147</f>
        <v>500604</v>
      </c>
      <c r="G356" s="17">
        <f>일위대가!J2147</f>
        <v>300362</v>
      </c>
      <c r="H356" s="17">
        <f>E356+F356+G356</f>
        <v>863223</v>
      </c>
      <c r="I356" s="10" t="s">
        <v>6912</v>
      </c>
      <c r="J356" s="10" t="s">
        <v>52</v>
      </c>
      <c r="K356" s="9" t="s">
        <v>52</v>
      </c>
      <c r="L356" s="9" t="s">
        <v>52</v>
      </c>
      <c r="M356" s="9" t="s">
        <v>6876</v>
      </c>
      <c r="N356" s="9" t="s">
        <v>52</v>
      </c>
    </row>
    <row r="357" spans="1:14" ht="30" customHeight="1" x14ac:dyDescent="0.3">
      <c r="A357" s="10" t="s">
        <v>1358</v>
      </c>
      <c r="B357" s="10" t="s">
        <v>1353</v>
      </c>
      <c r="C357" s="10" t="s">
        <v>1339</v>
      </c>
      <c r="D357" s="10" t="s">
        <v>969</v>
      </c>
      <c r="E357" s="17">
        <f>일위대가!F2153</f>
        <v>62257</v>
      </c>
      <c r="F357" s="17">
        <f>일위대가!H2153</f>
        <v>476766</v>
      </c>
      <c r="G357" s="17">
        <f>일위대가!J2153</f>
        <v>286059</v>
      </c>
      <c r="H357" s="17">
        <f>E357+F357+G357</f>
        <v>825082</v>
      </c>
      <c r="I357" s="10" t="s">
        <v>6917</v>
      </c>
      <c r="J357" s="10" t="s">
        <v>52</v>
      </c>
      <c r="K357" s="9" t="s">
        <v>52</v>
      </c>
      <c r="L357" s="9" t="s">
        <v>52</v>
      </c>
      <c r="M357" s="9" t="s">
        <v>6876</v>
      </c>
      <c r="N357" s="9" t="s">
        <v>52</v>
      </c>
    </row>
    <row r="358" spans="1:14" ht="30" customHeight="1" x14ac:dyDescent="0.3">
      <c r="A358" s="10" t="s">
        <v>1360</v>
      </c>
      <c r="B358" s="10" t="s">
        <v>1353</v>
      </c>
      <c r="C358" s="10" t="s">
        <v>1342</v>
      </c>
      <c r="D358" s="10" t="s">
        <v>969</v>
      </c>
      <c r="E358" s="17">
        <f>일위대가!F2159</f>
        <v>62257</v>
      </c>
      <c r="F358" s="17">
        <f>일위대가!H2159</f>
        <v>426922</v>
      </c>
      <c r="G358" s="17">
        <f>일위대가!J2159</f>
        <v>256153</v>
      </c>
      <c r="H358" s="17">
        <f>E358+F358+G358</f>
        <v>745332</v>
      </c>
      <c r="I358" s="10" t="s">
        <v>6922</v>
      </c>
      <c r="J358" s="10" t="s">
        <v>52</v>
      </c>
      <c r="K358" s="9" t="s">
        <v>52</v>
      </c>
      <c r="L358" s="9" t="s">
        <v>52</v>
      </c>
      <c r="M358" s="9" t="s">
        <v>6876</v>
      </c>
      <c r="N358" s="9" t="s">
        <v>52</v>
      </c>
    </row>
    <row r="359" spans="1:14" ht="30" customHeight="1" x14ac:dyDescent="0.3">
      <c r="A359" s="10" t="s">
        <v>1362</v>
      </c>
      <c r="B359" s="10" t="s">
        <v>1353</v>
      </c>
      <c r="C359" s="10" t="s">
        <v>1345</v>
      </c>
      <c r="D359" s="10" t="s">
        <v>969</v>
      </c>
      <c r="E359" s="17">
        <f>일위대가!F2165</f>
        <v>62257</v>
      </c>
      <c r="F359" s="17">
        <f>일위대가!H2165</f>
        <v>379246</v>
      </c>
      <c r="G359" s="17">
        <f>일위대가!J2165</f>
        <v>227547</v>
      </c>
      <c r="H359" s="17">
        <f>E359+F359+G359</f>
        <v>669050</v>
      </c>
      <c r="I359" s="10" t="s">
        <v>6927</v>
      </c>
      <c r="J359" s="10" t="s">
        <v>52</v>
      </c>
      <c r="K359" s="9" t="s">
        <v>52</v>
      </c>
      <c r="L359" s="9" t="s">
        <v>52</v>
      </c>
      <c r="M359" s="9" t="s">
        <v>6876</v>
      </c>
      <c r="N359" s="9" t="s">
        <v>52</v>
      </c>
    </row>
    <row r="360" spans="1:14" ht="30" customHeight="1" x14ac:dyDescent="0.3">
      <c r="A360" s="10" t="s">
        <v>1364</v>
      </c>
      <c r="B360" s="10" t="s">
        <v>1353</v>
      </c>
      <c r="C360" s="10" t="s">
        <v>1348</v>
      </c>
      <c r="D360" s="10" t="s">
        <v>969</v>
      </c>
      <c r="E360" s="17">
        <f>일위대가!F2171</f>
        <v>62257</v>
      </c>
      <c r="F360" s="17">
        <f>일위대가!H2171</f>
        <v>353240</v>
      </c>
      <c r="G360" s="17">
        <f>일위대가!J2171</f>
        <v>211944</v>
      </c>
      <c r="H360" s="17">
        <f>E360+F360+G360</f>
        <v>627441</v>
      </c>
      <c r="I360" s="10" t="s">
        <v>6932</v>
      </c>
      <c r="J360" s="10" t="s">
        <v>52</v>
      </c>
      <c r="K360" s="9" t="s">
        <v>52</v>
      </c>
      <c r="L360" s="9" t="s">
        <v>52</v>
      </c>
      <c r="M360" s="9" t="s">
        <v>6876</v>
      </c>
      <c r="N360" s="9" t="s">
        <v>52</v>
      </c>
    </row>
    <row r="361" spans="1:14" ht="30" customHeight="1" x14ac:dyDescent="0.3">
      <c r="A361" s="10" t="s">
        <v>1369</v>
      </c>
      <c r="B361" s="10" t="s">
        <v>1368</v>
      </c>
      <c r="C361" s="10" t="s">
        <v>1333</v>
      </c>
      <c r="D361" s="10" t="s">
        <v>969</v>
      </c>
      <c r="E361" s="17">
        <f>일위대가!F2177</f>
        <v>62257</v>
      </c>
      <c r="F361" s="17">
        <f>일위대가!H2177</f>
        <v>604626</v>
      </c>
      <c r="G361" s="17">
        <f>일위대가!J2177</f>
        <v>362775</v>
      </c>
      <c r="H361" s="17">
        <f>E361+F361+G361</f>
        <v>1029658</v>
      </c>
      <c r="I361" s="10" t="s">
        <v>6937</v>
      </c>
      <c r="J361" s="10" t="s">
        <v>52</v>
      </c>
      <c r="K361" s="9" t="s">
        <v>52</v>
      </c>
      <c r="L361" s="9" t="s">
        <v>52</v>
      </c>
      <c r="M361" s="9" t="s">
        <v>6876</v>
      </c>
      <c r="N361" s="9" t="s">
        <v>52</v>
      </c>
    </row>
    <row r="362" spans="1:14" ht="30" customHeight="1" x14ac:dyDescent="0.3">
      <c r="A362" s="10" t="s">
        <v>1371</v>
      </c>
      <c r="B362" s="10" t="s">
        <v>1368</v>
      </c>
      <c r="C362" s="10" t="s">
        <v>1336</v>
      </c>
      <c r="D362" s="10" t="s">
        <v>969</v>
      </c>
      <c r="E362" s="17">
        <f>일위대가!F2183</f>
        <v>62257</v>
      </c>
      <c r="F362" s="17">
        <f>일위대가!H2183</f>
        <v>563191</v>
      </c>
      <c r="G362" s="17">
        <f>일위대가!J2183</f>
        <v>337914</v>
      </c>
      <c r="H362" s="17">
        <f>E362+F362+G362</f>
        <v>963362</v>
      </c>
      <c r="I362" s="10" t="s">
        <v>6942</v>
      </c>
      <c r="J362" s="10" t="s">
        <v>52</v>
      </c>
      <c r="K362" s="9" t="s">
        <v>52</v>
      </c>
      <c r="L362" s="9" t="s">
        <v>52</v>
      </c>
      <c r="M362" s="9" t="s">
        <v>6876</v>
      </c>
      <c r="N362" s="9" t="s">
        <v>52</v>
      </c>
    </row>
    <row r="363" spans="1:14" ht="30" customHeight="1" x14ac:dyDescent="0.3">
      <c r="A363" s="10" t="s">
        <v>1373</v>
      </c>
      <c r="B363" s="10" t="s">
        <v>1368</v>
      </c>
      <c r="C363" s="10" t="s">
        <v>1339</v>
      </c>
      <c r="D363" s="10" t="s">
        <v>969</v>
      </c>
      <c r="E363" s="17">
        <f>일위대가!F2189</f>
        <v>62257</v>
      </c>
      <c r="F363" s="17">
        <f>일위대가!H2189</f>
        <v>536362</v>
      </c>
      <c r="G363" s="17">
        <f>일위대가!J2189</f>
        <v>321817</v>
      </c>
      <c r="H363" s="17">
        <f>E363+F363+G363</f>
        <v>920436</v>
      </c>
      <c r="I363" s="10" t="s">
        <v>6947</v>
      </c>
      <c r="J363" s="10" t="s">
        <v>52</v>
      </c>
      <c r="K363" s="9" t="s">
        <v>52</v>
      </c>
      <c r="L363" s="9" t="s">
        <v>52</v>
      </c>
      <c r="M363" s="9" t="s">
        <v>6876</v>
      </c>
      <c r="N363" s="9" t="s">
        <v>52</v>
      </c>
    </row>
    <row r="364" spans="1:14" ht="30" customHeight="1" x14ac:dyDescent="0.3">
      <c r="A364" s="10" t="s">
        <v>1375</v>
      </c>
      <c r="B364" s="10" t="s">
        <v>1368</v>
      </c>
      <c r="C364" s="10" t="s">
        <v>1342</v>
      </c>
      <c r="D364" s="10" t="s">
        <v>969</v>
      </c>
      <c r="E364" s="17">
        <f>일위대가!F2195</f>
        <v>62257</v>
      </c>
      <c r="F364" s="17">
        <f>일위대가!H2195</f>
        <v>480298</v>
      </c>
      <c r="G364" s="17">
        <f>일위대가!J2195</f>
        <v>288179</v>
      </c>
      <c r="H364" s="17">
        <f>E364+F364+G364</f>
        <v>830734</v>
      </c>
      <c r="I364" s="10" t="s">
        <v>6952</v>
      </c>
      <c r="J364" s="10" t="s">
        <v>52</v>
      </c>
      <c r="K364" s="9" t="s">
        <v>52</v>
      </c>
      <c r="L364" s="9" t="s">
        <v>52</v>
      </c>
      <c r="M364" s="9" t="s">
        <v>6876</v>
      </c>
      <c r="N364" s="9" t="s">
        <v>52</v>
      </c>
    </row>
    <row r="365" spans="1:14" ht="30" customHeight="1" x14ac:dyDescent="0.3">
      <c r="A365" s="10" t="s">
        <v>1377</v>
      </c>
      <c r="B365" s="10" t="s">
        <v>1368</v>
      </c>
      <c r="C365" s="10" t="s">
        <v>1345</v>
      </c>
      <c r="D365" s="10" t="s">
        <v>969</v>
      </c>
      <c r="E365" s="17">
        <f>일위대가!F2201</f>
        <v>62257</v>
      </c>
      <c r="F365" s="17">
        <f>일위대가!H2201</f>
        <v>426662</v>
      </c>
      <c r="G365" s="17">
        <f>일위대가!J2201</f>
        <v>255997</v>
      </c>
      <c r="H365" s="17">
        <f>E365+F365+G365</f>
        <v>744916</v>
      </c>
      <c r="I365" s="10" t="s">
        <v>6957</v>
      </c>
      <c r="J365" s="10" t="s">
        <v>52</v>
      </c>
      <c r="K365" s="9" t="s">
        <v>52</v>
      </c>
      <c r="L365" s="9" t="s">
        <v>52</v>
      </c>
      <c r="M365" s="9" t="s">
        <v>6876</v>
      </c>
      <c r="N365" s="9" t="s">
        <v>52</v>
      </c>
    </row>
    <row r="366" spans="1:14" ht="30" customHeight="1" x14ac:dyDescent="0.3">
      <c r="A366" s="10" t="s">
        <v>1379</v>
      </c>
      <c r="B366" s="10" t="s">
        <v>1368</v>
      </c>
      <c r="C366" s="10" t="s">
        <v>1348</v>
      </c>
      <c r="D366" s="10" t="s">
        <v>969</v>
      </c>
      <c r="E366" s="17">
        <f>일위대가!F2207</f>
        <v>62257</v>
      </c>
      <c r="F366" s="17">
        <f>일위대가!H2207</f>
        <v>396582</v>
      </c>
      <c r="G366" s="17">
        <f>일위대가!J2207</f>
        <v>237949</v>
      </c>
      <c r="H366" s="17">
        <f>E366+F366+G366</f>
        <v>696788</v>
      </c>
      <c r="I366" s="10" t="s">
        <v>6962</v>
      </c>
      <c r="J366" s="10" t="s">
        <v>52</v>
      </c>
      <c r="K366" s="9" t="s">
        <v>52</v>
      </c>
      <c r="L366" s="9" t="s">
        <v>52</v>
      </c>
      <c r="M366" s="9" t="s">
        <v>6876</v>
      </c>
      <c r="N366" s="9" t="s">
        <v>52</v>
      </c>
    </row>
    <row r="367" spans="1:14" ht="30" customHeight="1" x14ac:dyDescent="0.3">
      <c r="A367" s="10" t="s">
        <v>1384</v>
      </c>
      <c r="B367" s="10" t="s">
        <v>1328</v>
      </c>
      <c r="C367" s="10" t="s">
        <v>1383</v>
      </c>
      <c r="D367" s="10" t="s">
        <v>969</v>
      </c>
      <c r="E367" s="17">
        <f>일위대가!F2214</f>
        <v>29200</v>
      </c>
      <c r="F367" s="17">
        <f>일위대가!H2214</f>
        <v>0</v>
      </c>
      <c r="G367" s="17">
        <f>일위대가!J2214</f>
        <v>0</v>
      </c>
      <c r="H367" s="17">
        <f>E367+F367+G367</f>
        <v>29200</v>
      </c>
      <c r="I367" s="10" t="s">
        <v>6967</v>
      </c>
      <c r="J367" s="10" t="s">
        <v>52</v>
      </c>
      <c r="K367" s="9" t="s">
        <v>52</v>
      </c>
      <c r="L367" s="9" t="s">
        <v>52</v>
      </c>
      <c r="M367" s="9" t="s">
        <v>6858</v>
      </c>
      <c r="N367" s="9" t="s">
        <v>52</v>
      </c>
    </row>
    <row r="368" spans="1:14" ht="30" customHeight="1" x14ac:dyDescent="0.3">
      <c r="A368" s="10" t="s">
        <v>1388</v>
      </c>
      <c r="B368" s="10" t="s">
        <v>1386</v>
      </c>
      <c r="C368" s="10" t="s">
        <v>1387</v>
      </c>
      <c r="D368" s="10" t="s">
        <v>969</v>
      </c>
      <c r="E368" s="17">
        <f>일위대가!F2220</f>
        <v>29200</v>
      </c>
      <c r="F368" s="17">
        <f>일위대가!H2220</f>
        <v>333888</v>
      </c>
      <c r="G368" s="17">
        <f>일위대가!J2220</f>
        <v>200332</v>
      </c>
      <c r="H368" s="17">
        <f>E368+F368+G368</f>
        <v>563420</v>
      </c>
      <c r="I368" s="10" t="s">
        <v>6973</v>
      </c>
      <c r="J368" s="10" t="s">
        <v>52</v>
      </c>
      <c r="K368" s="9" t="s">
        <v>52</v>
      </c>
      <c r="L368" s="9" t="s">
        <v>52</v>
      </c>
      <c r="M368" s="9" t="s">
        <v>6876</v>
      </c>
      <c r="N368" s="9" t="s">
        <v>52</v>
      </c>
    </row>
    <row r="369" spans="1:14" ht="30" customHeight="1" x14ac:dyDescent="0.3">
      <c r="A369" s="10" t="s">
        <v>1391</v>
      </c>
      <c r="B369" s="10" t="s">
        <v>1386</v>
      </c>
      <c r="C369" s="10" t="s">
        <v>1390</v>
      </c>
      <c r="D369" s="10" t="s">
        <v>969</v>
      </c>
      <c r="E369" s="17">
        <f>일위대가!F2226</f>
        <v>29200</v>
      </c>
      <c r="F369" s="17">
        <f>일위대가!H2226</f>
        <v>310981</v>
      </c>
      <c r="G369" s="17">
        <f>일위대가!J2226</f>
        <v>186589</v>
      </c>
      <c r="H369" s="17">
        <f>E369+F369+G369</f>
        <v>526770</v>
      </c>
      <c r="I369" s="10" t="s">
        <v>6978</v>
      </c>
      <c r="J369" s="10" t="s">
        <v>52</v>
      </c>
      <c r="K369" s="9" t="s">
        <v>52</v>
      </c>
      <c r="L369" s="9" t="s">
        <v>52</v>
      </c>
      <c r="M369" s="9" t="s">
        <v>6876</v>
      </c>
      <c r="N369" s="9" t="s">
        <v>52</v>
      </c>
    </row>
    <row r="370" spans="1:14" ht="30" customHeight="1" x14ac:dyDescent="0.3">
      <c r="A370" s="10" t="s">
        <v>1394</v>
      </c>
      <c r="B370" s="10" t="s">
        <v>1386</v>
      </c>
      <c r="C370" s="10" t="s">
        <v>1393</v>
      </c>
      <c r="D370" s="10" t="s">
        <v>969</v>
      </c>
      <c r="E370" s="17">
        <f>일위대가!F2232</f>
        <v>29200</v>
      </c>
      <c r="F370" s="17">
        <f>일위대가!H2232</f>
        <v>296201</v>
      </c>
      <c r="G370" s="17">
        <f>일위대가!J2232</f>
        <v>177721</v>
      </c>
      <c r="H370" s="17">
        <f>E370+F370+G370</f>
        <v>503122</v>
      </c>
      <c r="I370" s="10" t="s">
        <v>6983</v>
      </c>
      <c r="J370" s="10" t="s">
        <v>52</v>
      </c>
      <c r="K370" s="9" t="s">
        <v>52</v>
      </c>
      <c r="L370" s="9" t="s">
        <v>52</v>
      </c>
      <c r="M370" s="9" t="s">
        <v>6876</v>
      </c>
      <c r="N370" s="9" t="s">
        <v>52</v>
      </c>
    </row>
    <row r="371" spans="1:14" ht="30" customHeight="1" x14ac:dyDescent="0.3">
      <c r="A371" s="10" t="s">
        <v>1397</v>
      </c>
      <c r="B371" s="10" t="s">
        <v>1386</v>
      </c>
      <c r="C371" s="10" t="s">
        <v>1396</v>
      </c>
      <c r="D371" s="10" t="s">
        <v>969</v>
      </c>
      <c r="E371" s="17">
        <f>일위대가!F2238</f>
        <v>29200</v>
      </c>
      <c r="F371" s="17">
        <f>일위대가!H2238</f>
        <v>265233</v>
      </c>
      <c r="G371" s="17">
        <f>일위대가!J2238</f>
        <v>159140</v>
      </c>
      <c r="H371" s="17">
        <f>E371+F371+G371</f>
        <v>453573</v>
      </c>
      <c r="I371" s="10" t="s">
        <v>6988</v>
      </c>
      <c r="J371" s="10" t="s">
        <v>52</v>
      </c>
      <c r="K371" s="9" t="s">
        <v>52</v>
      </c>
      <c r="L371" s="9" t="s">
        <v>52</v>
      </c>
      <c r="M371" s="9" t="s">
        <v>6876</v>
      </c>
      <c r="N371" s="9" t="s">
        <v>52</v>
      </c>
    </row>
    <row r="372" spans="1:14" ht="30" customHeight="1" x14ac:dyDescent="0.3">
      <c r="A372" s="10" t="s">
        <v>1400</v>
      </c>
      <c r="B372" s="10" t="s">
        <v>1386</v>
      </c>
      <c r="C372" s="10" t="s">
        <v>1399</v>
      </c>
      <c r="D372" s="10" t="s">
        <v>969</v>
      </c>
      <c r="E372" s="17">
        <f>일위대가!F2244</f>
        <v>29200</v>
      </c>
      <c r="F372" s="17">
        <f>일위대가!H2244</f>
        <v>235609</v>
      </c>
      <c r="G372" s="17">
        <f>일위대가!J2244</f>
        <v>141365</v>
      </c>
      <c r="H372" s="17">
        <f>E372+F372+G372</f>
        <v>406174</v>
      </c>
      <c r="I372" s="10" t="s">
        <v>6993</v>
      </c>
      <c r="J372" s="10" t="s">
        <v>52</v>
      </c>
      <c r="K372" s="9" t="s">
        <v>52</v>
      </c>
      <c r="L372" s="9" t="s">
        <v>52</v>
      </c>
      <c r="M372" s="9" t="s">
        <v>6876</v>
      </c>
      <c r="N372" s="9" t="s">
        <v>52</v>
      </c>
    </row>
    <row r="373" spans="1:14" ht="30" customHeight="1" x14ac:dyDescent="0.3">
      <c r="A373" s="10" t="s">
        <v>1403</v>
      </c>
      <c r="B373" s="10" t="s">
        <v>1386</v>
      </c>
      <c r="C373" s="10" t="s">
        <v>1402</v>
      </c>
      <c r="D373" s="10" t="s">
        <v>969</v>
      </c>
      <c r="E373" s="17">
        <f>일위대가!F2250</f>
        <v>29200</v>
      </c>
      <c r="F373" s="17">
        <f>일위대가!H2250</f>
        <v>183099</v>
      </c>
      <c r="G373" s="17">
        <f>일위대가!J2250</f>
        <v>109859</v>
      </c>
      <c r="H373" s="17">
        <f>E373+F373+G373</f>
        <v>322158</v>
      </c>
      <c r="I373" s="10" t="s">
        <v>6998</v>
      </c>
      <c r="J373" s="10" t="s">
        <v>52</v>
      </c>
      <c r="K373" s="9" t="s">
        <v>52</v>
      </c>
      <c r="L373" s="9" t="s">
        <v>52</v>
      </c>
      <c r="M373" s="9" t="s">
        <v>6876</v>
      </c>
      <c r="N373" s="9" t="s">
        <v>52</v>
      </c>
    </row>
    <row r="374" spans="1:14" ht="30" customHeight="1" x14ac:dyDescent="0.3">
      <c r="A374" s="10" t="s">
        <v>1407</v>
      </c>
      <c r="B374" s="10" t="s">
        <v>1353</v>
      </c>
      <c r="C374" s="10" t="s">
        <v>1387</v>
      </c>
      <c r="D374" s="10" t="s">
        <v>969</v>
      </c>
      <c r="E374" s="17">
        <f>일위대가!F2256</f>
        <v>29200</v>
      </c>
      <c r="F374" s="17">
        <f>일위대가!H2256</f>
        <v>381586</v>
      </c>
      <c r="G374" s="17">
        <f>일위대가!J2256</f>
        <v>228951</v>
      </c>
      <c r="H374" s="17">
        <f>E374+F374+G374</f>
        <v>639737</v>
      </c>
      <c r="I374" s="10" t="s">
        <v>7003</v>
      </c>
      <c r="J374" s="10" t="s">
        <v>52</v>
      </c>
      <c r="K374" s="9" t="s">
        <v>52</v>
      </c>
      <c r="L374" s="9" t="s">
        <v>52</v>
      </c>
      <c r="M374" s="9" t="s">
        <v>6876</v>
      </c>
      <c r="N374" s="9" t="s">
        <v>52</v>
      </c>
    </row>
    <row r="375" spans="1:14" ht="30" customHeight="1" x14ac:dyDescent="0.3">
      <c r="A375" s="10" t="s">
        <v>1409</v>
      </c>
      <c r="B375" s="10" t="s">
        <v>1353</v>
      </c>
      <c r="C375" s="10" t="s">
        <v>1390</v>
      </c>
      <c r="D375" s="10" t="s">
        <v>969</v>
      </c>
      <c r="E375" s="17">
        <f>일위대가!F2262</f>
        <v>29200</v>
      </c>
      <c r="F375" s="17">
        <f>일위대가!H2262</f>
        <v>355429</v>
      </c>
      <c r="G375" s="17">
        <f>일위대가!J2262</f>
        <v>213257</v>
      </c>
      <c r="H375" s="17">
        <f>E375+F375+G375</f>
        <v>597886</v>
      </c>
      <c r="I375" s="10" t="s">
        <v>7008</v>
      </c>
      <c r="J375" s="10" t="s">
        <v>52</v>
      </c>
      <c r="K375" s="9" t="s">
        <v>52</v>
      </c>
      <c r="L375" s="9" t="s">
        <v>52</v>
      </c>
      <c r="M375" s="9" t="s">
        <v>6876</v>
      </c>
      <c r="N375" s="9" t="s">
        <v>52</v>
      </c>
    </row>
    <row r="376" spans="1:14" ht="30" customHeight="1" x14ac:dyDescent="0.3">
      <c r="A376" s="10" t="s">
        <v>1411</v>
      </c>
      <c r="B376" s="10" t="s">
        <v>1353</v>
      </c>
      <c r="C376" s="10" t="s">
        <v>1393</v>
      </c>
      <c r="D376" s="10" t="s">
        <v>969</v>
      </c>
      <c r="E376" s="17">
        <f>일위대가!F2268</f>
        <v>29200</v>
      </c>
      <c r="F376" s="17">
        <f>일위대가!H2268</f>
        <v>338504</v>
      </c>
      <c r="G376" s="17">
        <f>일위대가!J2268</f>
        <v>203102</v>
      </c>
      <c r="H376" s="17">
        <f>E376+F376+G376</f>
        <v>570806</v>
      </c>
      <c r="I376" s="10" t="s">
        <v>7013</v>
      </c>
      <c r="J376" s="10" t="s">
        <v>52</v>
      </c>
      <c r="K376" s="9" t="s">
        <v>52</v>
      </c>
      <c r="L376" s="9" t="s">
        <v>52</v>
      </c>
      <c r="M376" s="9" t="s">
        <v>6876</v>
      </c>
      <c r="N376" s="9" t="s">
        <v>52</v>
      </c>
    </row>
    <row r="377" spans="1:14" ht="30" customHeight="1" x14ac:dyDescent="0.3">
      <c r="A377" s="10" t="s">
        <v>1413</v>
      </c>
      <c r="B377" s="10" t="s">
        <v>1353</v>
      </c>
      <c r="C377" s="10" t="s">
        <v>1396</v>
      </c>
      <c r="D377" s="10" t="s">
        <v>969</v>
      </c>
      <c r="E377" s="17">
        <f>일위대가!F2274</f>
        <v>29200</v>
      </c>
      <c r="F377" s="17">
        <f>일위대가!H2274</f>
        <v>303115</v>
      </c>
      <c r="G377" s="17">
        <f>일위대가!J2274</f>
        <v>181869</v>
      </c>
      <c r="H377" s="17">
        <f>E377+F377+G377</f>
        <v>514184</v>
      </c>
      <c r="I377" s="10" t="s">
        <v>7018</v>
      </c>
      <c r="J377" s="10" t="s">
        <v>52</v>
      </c>
      <c r="K377" s="9" t="s">
        <v>52</v>
      </c>
      <c r="L377" s="9" t="s">
        <v>52</v>
      </c>
      <c r="M377" s="9" t="s">
        <v>6876</v>
      </c>
      <c r="N377" s="9" t="s">
        <v>52</v>
      </c>
    </row>
    <row r="378" spans="1:14" ht="30" customHeight="1" x14ac:dyDescent="0.3">
      <c r="A378" s="10" t="s">
        <v>1415</v>
      </c>
      <c r="B378" s="10" t="s">
        <v>1353</v>
      </c>
      <c r="C378" s="10" t="s">
        <v>1399</v>
      </c>
      <c r="D378" s="10" t="s">
        <v>969</v>
      </c>
      <c r="E378" s="17">
        <f>일위대가!F2280</f>
        <v>29200</v>
      </c>
      <c r="F378" s="17">
        <f>일위대가!H2280</f>
        <v>269264</v>
      </c>
      <c r="G378" s="17">
        <f>일위대가!J2280</f>
        <v>161558</v>
      </c>
      <c r="H378" s="17">
        <f>E378+F378+G378</f>
        <v>460022</v>
      </c>
      <c r="I378" s="10" t="s">
        <v>7023</v>
      </c>
      <c r="J378" s="10" t="s">
        <v>52</v>
      </c>
      <c r="K378" s="9" t="s">
        <v>52</v>
      </c>
      <c r="L378" s="9" t="s">
        <v>52</v>
      </c>
      <c r="M378" s="9" t="s">
        <v>6876</v>
      </c>
      <c r="N378" s="9" t="s">
        <v>52</v>
      </c>
    </row>
    <row r="379" spans="1:14" ht="30" customHeight="1" x14ac:dyDescent="0.3">
      <c r="A379" s="10" t="s">
        <v>1417</v>
      </c>
      <c r="B379" s="10" t="s">
        <v>1353</v>
      </c>
      <c r="C379" s="10" t="s">
        <v>1402</v>
      </c>
      <c r="D379" s="10" t="s">
        <v>969</v>
      </c>
      <c r="E379" s="17">
        <f>일위대가!F2286</f>
        <v>29200</v>
      </c>
      <c r="F379" s="17">
        <f>일위대가!H2286</f>
        <v>209257</v>
      </c>
      <c r="G379" s="17">
        <f>일위대가!J2286</f>
        <v>125554</v>
      </c>
      <c r="H379" s="17">
        <f>E379+F379+G379</f>
        <v>364011</v>
      </c>
      <c r="I379" s="10" t="s">
        <v>7028</v>
      </c>
      <c r="J379" s="10" t="s">
        <v>52</v>
      </c>
      <c r="K379" s="9" t="s">
        <v>52</v>
      </c>
      <c r="L379" s="9" t="s">
        <v>52</v>
      </c>
      <c r="M379" s="9" t="s">
        <v>6876</v>
      </c>
      <c r="N379" s="9" t="s">
        <v>52</v>
      </c>
    </row>
    <row r="380" spans="1:14" ht="30" customHeight="1" x14ac:dyDescent="0.3">
      <c r="A380" s="10" t="s">
        <v>1421</v>
      </c>
      <c r="B380" s="10" t="s">
        <v>1368</v>
      </c>
      <c r="C380" s="10" t="s">
        <v>1387</v>
      </c>
      <c r="D380" s="10" t="s">
        <v>969</v>
      </c>
      <c r="E380" s="17">
        <f>일위대가!F2292</f>
        <v>29200</v>
      </c>
      <c r="F380" s="17">
        <f>일위대가!H2292</f>
        <v>429284</v>
      </c>
      <c r="G380" s="17">
        <f>일위대가!J2292</f>
        <v>257570</v>
      </c>
      <c r="H380" s="17">
        <f>E380+F380+G380</f>
        <v>716054</v>
      </c>
      <c r="I380" s="10" t="s">
        <v>7033</v>
      </c>
      <c r="J380" s="10" t="s">
        <v>52</v>
      </c>
      <c r="K380" s="9" t="s">
        <v>52</v>
      </c>
      <c r="L380" s="9" t="s">
        <v>52</v>
      </c>
      <c r="M380" s="9" t="s">
        <v>6876</v>
      </c>
      <c r="N380" s="9" t="s">
        <v>52</v>
      </c>
    </row>
    <row r="381" spans="1:14" ht="30" customHeight="1" x14ac:dyDescent="0.3">
      <c r="A381" s="10" t="s">
        <v>1423</v>
      </c>
      <c r="B381" s="10" t="s">
        <v>1368</v>
      </c>
      <c r="C381" s="10" t="s">
        <v>1390</v>
      </c>
      <c r="D381" s="10" t="s">
        <v>969</v>
      </c>
      <c r="E381" s="17">
        <f>일위대가!F2298</f>
        <v>29200</v>
      </c>
      <c r="F381" s="17">
        <f>일위대가!H2298</f>
        <v>399855</v>
      </c>
      <c r="G381" s="17">
        <f>일위대가!J2298</f>
        <v>239913</v>
      </c>
      <c r="H381" s="17">
        <f>E381+F381+G381</f>
        <v>668968</v>
      </c>
      <c r="I381" s="10" t="s">
        <v>7038</v>
      </c>
      <c r="J381" s="10" t="s">
        <v>52</v>
      </c>
      <c r="K381" s="9" t="s">
        <v>52</v>
      </c>
      <c r="L381" s="9" t="s">
        <v>52</v>
      </c>
      <c r="M381" s="9" t="s">
        <v>6876</v>
      </c>
      <c r="N381" s="9" t="s">
        <v>52</v>
      </c>
    </row>
    <row r="382" spans="1:14" ht="30" customHeight="1" x14ac:dyDescent="0.3">
      <c r="A382" s="10" t="s">
        <v>1425</v>
      </c>
      <c r="B382" s="10" t="s">
        <v>1368</v>
      </c>
      <c r="C382" s="10" t="s">
        <v>1393</v>
      </c>
      <c r="D382" s="10" t="s">
        <v>969</v>
      </c>
      <c r="E382" s="17">
        <f>일위대가!F2304</f>
        <v>29200</v>
      </c>
      <c r="F382" s="17">
        <f>일위대가!H2304</f>
        <v>380827</v>
      </c>
      <c r="G382" s="17">
        <f>일위대가!J2304</f>
        <v>228496</v>
      </c>
      <c r="H382" s="17">
        <f>E382+F382+G382</f>
        <v>638523</v>
      </c>
      <c r="I382" s="10" t="s">
        <v>7043</v>
      </c>
      <c r="J382" s="10" t="s">
        <v>52</v>
      </c>
      <c r="K382" s="9" t="s">
        <v>52</v>
      </c>
      <c r="L382" s="9" t="s">
        <v>52</v>
      </c>
      <c r="M382" s="9" t="s">
        <v>6876</v>
      </c>
      <c r="N382" s="9" t="s">
        <v>52</v>
      </c>
    </row>
    <row r="383" spans="1:14" ht="30" customHeight="1" x14ac:dyDescent="0.3">
      <c r="A383" s="10" t="s">
        <v>1427</v>
      </c>
      <c r="B383" s="10" t="s">
        <v>1368</v>
      </c>
      <c r="C383" s="10" t="s">
        <v>1396</v>
      </c>
      <c r="D383" s="10" t="s">
        <v>969</v>
      </c>
      <c r="E383" s="17">
        <f>일위대가!F2310</f>
        <v>29200</v>
      </c>
      <c r="F383" s="17">
        <f>일위대가!H2310</f>
        <v>340996</v>
      </c>
      <c r="G383" s="17">
        <f>일위대가!J2310</f>
        <v>204597</v>
      </c>
      <c r="H383" s="17">
        <f>E383+F383+G383</f>
        <v>574793</v>
      </c>
      <c r="I383" s="10" t="s">
        <v>7048</v>
      </c>
      <c r="J383" s="10" t="s">
        <v>52</v>
      </c>
      <c r="K383" s="9" t="s">
        <v>52</v>
      </c>
      <c r="L383" s="9" t="s">
        <v>52</v>
      </c>
      <c r="M383" s="9" t="s">
        <v>6876</v>
      </c>
      <c r="N383" s="9" t="s">
        <v>52</v>
      </c>
    </row>
    <row r="384" spans="1:14" ht="30" customHeight="1" x14ac:dyDescent="0.3">
      <c r="A384" s="10" t="s">
        <v>1429</v>
      </c>
      <c r="B384" s="10" t="s">
        <v>1368</v>
      </c>
      <c r="C384" s="10" t="s">
        <v>1399</v>
      </c>
      <c r="D384" s="10" t="s">
        <v>969</v>
      </c>
      <c r="E384" s="17">
        <f>일위대가!F2316</f>
        <v>29200</v>
      </c>
      <c r="F384" s="17">
        <f>일위대가!H2316</f>
        <v>302920</v>
      </c>
      <c r="G384" s="17">
        <f>일위대가!J2316</f>
        <v>181752</v>
      </c>
      <c r="H384" s="17">
        <f>E384+F384+G384</f>
        <v>513872</v>
      </c>
      <c r="I384" s="10" t="s">
        <v>7053</v>
      </c>
      <c r="J384" s="10" t="s">
        <v>52</v>
      </c>
      <c r="K384" s="9" t="s">
        <v>52</v>
      </c>
      <c r="L384" s="9" t="s">
        <v>52</v>
      </c>
      <c r="M384" s="9" t="s">
        <v>6876</v>
      </c>
      <c r="N384" s="9" t="s">
        <v>52</v>
      </c>
    </row>
    <row r="385" spans="1:14" ht="30" customHeight="1" x14ac:dyDescent="0.3">
      <c r="A385" s="10" t="s">
        <v>1431</v>
      </c>
      <c r="B385" s="10" t="s">
        <v>1368</v>
      </c>
      <c r="C385" s="10" t="s">
        <v>1402</v>
      </c>
      <c r="D385" s="10" t="s">
        <v>969</v>
      </c>
      <c r="E385" s="17">
        <f>일위대가!F2322</f>
        <v>29200</v>
      </c>
      <c r="F385" s="17">
        <f>일위대가!H2322</f>
        <v>282159</v>
      </c>
      <c r="G385" s="17">
        <f>일위대가!J2322</f>
        <v>169295</v>
      </c>
      <c r="H385" s="17">
        <f>E385+F385+G385</f>
        <v>480654</v>
      </c>
      <c r="I385" s="10" t="s">
        <v>7058</v>
      </c>
      <c r="J385" s="10" t="s">
        <v>52</v>
      </c>
      <c r="K385" s="9" t="s">
        <v>52</v>
      </c>
      <c r="L385" s="9" t="s">
        <v>52</v>
      </c>
      <c r="M385" s="9" t="s">
        <v>6876</v>
      </c>
      <c r="N385" s="9" t="s">
        <v>52</v>
      </c>
    </row>
    <row r="386" spans="1:14" ht="30" customHeight="1" x14ac:dyDescent="0.3">
      <c r="A386" s="10" t="s">
        <v>1438</v>
      </c>
      <c r="B386" s="10" t="s">
        <v>1436</v>
      </c>
      <c r="C386" s="10" t="s">
        <v>1437</v>
      </c>
      <c r="D386" s="10" t="s">
        <v>969</v>
      </c>
      <c r="E386" s="17">
        <f>일위대가!F2328</f>
        <v>19236</v>
      </c>
      <c r="F386" s="17">
        <f>일위대가!H2328</f>
        <v>71430</v>
      </c>
      <c r="G386" s="17">
        <f>일위대가!J2328</f>
        <v>42858</v>
      </c>
      <c r="H386" s="17">
        <f>E386+F386+G386</f>
        <v>133524</v>
      </c>
      <c r="I386" s="10" t="s">
        <v>7063</v>
      </c>
      <c r="J386" s="10" t="s">
        <v>52</v>
      </c>
      <c r="K386" s="9" t="s">
        <v>52</v>
      </c>
      <c r="L386" s="9" t="s">
        <v>52</v>
      </c>
      <c r="M386" s="9" t="s">
        <v>7064</v>
      </c>
      <c r="N386" s="9" t="s">
        <v>52</v>
      </c>
    </row>
    <row r="387" spans="1:14" ht="30" customHeight="1" x14ac:dyDescent="0.3">
      <c r="A387" s="10" t="s">
        <v>1441</v>
      </c>
      <c r="B387" s="10" t="s">
        <v>1436</v>
      </c>
      <c r="C387" s="10" t="s">
        <v>1440</v>
      </c>
      <c r="D387" s="10" t="s">
        <v>969</v>
      </c>
      <c r="E387" s="17">
        <f>일위대가!F2334</f>
        <v>19236</v>
      </c>
      <c r="F387" s="17">
        <f>일위대가!H2334</f>
        <v>68804</v>
      </c>
      <c r="G387" s="17">
        <f>일위대가!J2334</f>
        <v>41282</v>
      </c>
      <c r="H387" s="17">
        <f>E387+F387+G387</f>
        <v>129322</v>
      </c>
      <c r="I387" s="10" t="s">
        <v>7072</v>
      </c>
      <c r="J387" s="10" t="s">
        <v>52</v>
      </c>
      <c r="K387" s="9" t="s">
        <v>52</v>
      </c>
      <c r="L387" s="9" t="s">
        <v>52</v>
      </c>
      <c r="M387" s="9" t="s">
        <v>7064</v>
      </c>
      <c r="N387" s="9" t="s">
        <v>52</v>
      </c>
    </row>
    <row r="388" spans="1:14" ht="30" customHeight="1" x14ac:dyDescent="0.3">
      <c r="A388" s="10" t="s">
        <v>1444</v>
      </c>
      <c r="B388" s="10" t="s">
        <v>1436</v>
      </c>
      <c r="C388" s="10" t="s">
        <v>1443</v>
      </c>
      <c r="D388" s="10" t="s">
        <v>969</v>
      </c>
      <c r="E388" s="17">
        <f>일위대가!F2340</f>
        <v>19236</v>
      </c>
      <c r="F388" s="17">
        <f>일위대가!H2340</f>
        <v>64077</v>
      </c>
      <c r="G388" s="17">
        <f>일위대가!J2340</f>
        <v>38446</v>
      </c>
      <c r="H388" s="17">
        <f>E388+F388+G388</f>
        <v>121759</v>
      </c>
      <c r="I388" s="10" t="s">
        <v>7077</v>
      </c>
      <c r="J388" s="10" t="s">
        <v>52</v>
      </c>
      <c r="K388" s="9" t="s">
        <v>52</v>
      </c>
      <c r="L388" s="9" t="s">
        <v>52</v>
      </c>
      <c r="M388" s="9" t="s">
        <v>7064</v>
      </c>
      <c r="N388" s="9" t="s">
        <v>52</v>
      </c>
    </row>
    <row r="389" spans="1:14" ht="30" customHeight="1" x14ac:dyDescent="0.3">
      <c r="A389" s="10" t="s">
        <v>1447</v>
      </c>
      <c r="B389" s="10" t="s">
        <v>1436</v>
      </c>
      <c r="C389" s="10" t="s">
        <v>1446</v>
      </c>
      <c r="D389" s="10" t="s">
        <v>969</v>
      </c>
      <c r="E389" s="17">
        <f>일위대가!F2346</f>
        <v>19236</v>
      </c>
      <c r="F389" s="17">
        <f>일위대가!H2346</f>
        <v>60926</v>
      </c>
      <c r="G389" s="17">
        <f>일위대가!J2346</f>
        <v>36555</v>
      </c>
      <c r="H389" s="17">
        <f>E389+F389+G389</f>
        <v>116717</v>
      </c>
      <c r="I389" s="10" t="s">
        <v>7082</v>
      </c>
      <c r="J389" s="10" t="s">
        <v>52</v>
      </c>
      <c r="K389" s="9" t="s">
        <v>52</v>
      </c>
      <c r="L389" s="9" t="s">
        <v>52</v>
      </c>
      <c r="M389" s="9" t="s">
        <v>7064</v>
      </c>
      <c r="N389" s="9" t="s">
        <v>52</v>
      </c>
    </row>
    <row r="390" spans="1:14" ht="30" customHeight="1" x14ac:dyDescent="0.3">
      <c r="A390" s="10" t="s">
        <v>1450</v>
      </c>
      <c r="B390" s="10" t="s">
        <v>1436</v>
      </c>
      <c r="C390" s="10" t="s">
        <v>1449</v>
      </c>
      <c r="D390" s="10" t="s">
        <v>969</v>
      </c>
      <c r="E390" s="17">
        <f>일위대가!F2352</f>
        <v>19236</v>
      </c>
      <c r="F390" s="17">
        <f>일위대가!H2352</f>
        <v>56724</v>
      </c>
      <c r="G390" s="17">
        <f>일위대가!J2352</f>
        <v>34034</v>
      </c>
      <c r="H390" s="17">
        <f>E390+F390+G390</f>
        <v>109994</v>
      </c>
      <c r="I390" s="10" t="s">
        <v>7087</v>
      </c>
      <c r="J390" s="10" t="s">
        <v>52</v>
      </c>
      <c r="K390" s="9" t="s">
        <v>52</v>
      </c>
      <c r="L390" s="9" t="s">
        <v>52</v>
      </c>
      <c r="M390" s="9" t="s">
        <v>7064</v>
      </c>
      <c r="N390" s="9" t="s">
        <v>52</v>
      </c>
    </row>
    <row r="391" spans="1:14" ht="30" customHeight="1" x14ac:dyDescent="0.3">
      <c r="A391" s="10" t="s">
        <v>1453</v>
      </c>
      <c r="B391" s="10" t="s">
        <v>1436</v>
      </c>
      <c r="C391" s="10" t="s">
        <v>1452</v>
      </c>
      <c r="D391" s="10" t="s">
        <v>969</v>
      </c>
      <c r="E391" s="17">
        <f>일위대가!F2358</f>
        <v>19236</v>
      </c>
      <c r="F391" s="17">
        <f>일위대가!H2358</f>
        <v>54623</v>
      </c>
      <c r="G391" s="17">
        <f>일위대가!J2358</f>
        <v>32774</v>
      </c>
      <c r="H391" s="17">
        <f>E391+F391+G391</f>
        <v>106633</v>
      </c>
      <c r="I391" s="10" t="s">
        <v>7092</v>
      </c>
      <c r="J391" s="10" t="s">
        <v>52</v>
      </c>
      <c r="K391" s="9" t="s">
        <v>52</v>
      </c>
      <c r="L391" s="9" t="s">
        <v>52</v>
      </c>
      <c r="M391" s="9" t="s">
        <v>7064</v>
      </c>
      <c r="N391" s="9" t="s">
        <v>52</v>
      </c>
    </row>
    <row r="392" spans="1:14" ht="30" customHeight="1" x14ac:dyDescent="0.3">
      <c r="A392" s="10" t="s">
        <v>1456</v>
      </c>
      <c r="B392" s="10" t="s">
        <v>1436</v>
      </c>
      <c r="C392" s="10" t="s">
        <v>1455</v>
      </c>
      <c r="D392" s="10" t="s">
        <v>969</v>
      </c>
      <c r="E392" s="17">
        <f>일위대가!F2364</f>
        <v>19236</v>
      </c>
      <c r="F392" s="17">
        <f>일위대가!H2364</f>
        <v>53047</v>
      </c>
      <c r="G392" s="17">
        <f>일위대가!J2364</f>
        <v>31828</v>
      </c>
      <c r="H392" s="17">
        <f>E392+F392+G392</f>
        <v>104111</v>
      </c>
      <c r="I392" s="10" t="s">
        <v>7097</v>
      </c>
      <c r="J392" s="10" t="s">
        <v>52</v>
      </c>
      <c r="K392" s="9" t="s">
        <v>52</v>
      </c>
      <c r="L392" s="9" t="s">
        <v>52</v>
      </c>
      <c r="M392" s="9" t="s">
        <v>7064</v>
      </c>
      <c r="N392" s="9" t="s">
        <v>52</v>
      </c>
    </row>
    <row r="393" spans="1:14" ht="30" customHeight="1" x14ac:dyDescent="0.3">
      <c r="A393" s="10" t="s">
        <v>1459</v>
      </c>
      <c r="B393" s="10" t="s">
        <v>1436</v>
      </c>
      <c r="C393" s="10" t="s">
        <v>1458</v>
      </c>
      <c r="D393" s="10" t="s">
        <v>969</v>
      </c>
      <c r="E393" s="17">
        <f>일위대가!F2370</f>
        <v>19236</v>
      </c>
      <c r="F393" s="17">
        <f>일위대가!H2370</f>
        <v>51997</v>
      </c>
      <c r="G393" s="17">
        <f>일위대가!J2370</f>
        <v>31198</v>
      </c>
      <c r="H393" s="17">
        <f>E393+F393+G393</f>
        <v>102431</v>
      </c>
      <c r="I393" s="10" t="s">
        <v>7102</v>
      </c>
      <c r="J393" s="10" t="s">
        <v>52</v>
      </c>
      <c r="K393" s="9" t="s">
        <v>52</v>
      </c>
      <c r="L393" s="9" t="s">
        <v>52</v>
      </c>
      <c r="M393" s="9" t="s">
        <v>7064</v>
      </c>
      <c r="N393" s="9" t="s">
        <v>52</v>
      </c>
    </row>
    <row r="394" spans="1:14" ht="30" customHeight="1" x14ac:dyDescent="0.3">
      <c r="A394" s="10" t="s">
        <v>1462</v>
      </c>
      <c r="B394" s="10" t="s">
        <v>1436</v>
      </c>
      <c r="C394" s="10" t="s">
        <v>1461</v>
      </c>
      <c r="D394" s="10" t="s">
        <v>969</v>
      </c>
      <c r="E394" s="17">
        <f>일위대가!F2376</f>
        <v>19236</v>
      </c>
      <c r="F394" s="17">
        <f>일위대가!H2376</f>
        <v>50946</v>
      </c>
      <c r="G394" s="17">
        <f>일위대가!J2376</f>
        <v>30568</v>
      </c>
      <c r="H394" s="17">
        <f>E394+F394+G394</f>
        <v>100750</v>
      </c>
      <c r="I394" s="10" t="s">
        <v>7107</v>
      </c>
      <c r="J394" s="10" t="s">
        <v>52</v>
      </c>
      <c r="K394" s="9" t="s">
        <v>52</v>
      </c>
      <c r="L394" s="9" t="s">
        <v>52</v>
      </c>
      <c r="M394" s="9" t="s">
        <v>7064</v>
      </c>
      <c r="N394" s="9" t="s">
        <v>52</v>
      </c>
    </row>
    <row r="395" spans="1:14" ht="30" customHeight="1" x14ac:dyDescent="0.3">
      <c r="A395" s="10" t="s">
        <v>1465</v>
      </c>
      <c r="B395" s="10" t="s">
        <v>1436</v>
      </c>
      <c r="C395" s="10" t="s">
        <v>1464</v>
      </c>
      <c r="D395" s="10" t="s">
        <v>969</v>
      </c>
      <c r="E395" s="17">
        <f>일위대가!F2382</f>
        <v>19236</v>
      </c>
      <c r="F395" s="17">
        <f>일위대가!H2382</f>
        <v>50421</v>
      </c>
      <c r="G395" s="17">
        <f>일위대가!J2382</f>
        <v>30252</v>
      </c>
      <c r="H395" s="17">
        <f>E395+F395+G395</f>
        <v>99909</v>
      </c>
      <c r="I395" s="10" t="s">
        <v>7112</v>
      </c>
      <c r="J395" s="10" t="s">
        <v>52</v>
      </c>
      <c r="K395" s="9" t="s">
        <v>52</v>
      </c>
      <c r="L395" s="9" t="s">
        <v>52</v>
      </c>
      <c r="M395" s="9" t="s">
        <v>7064</v>
      </c>
      <c r="N395" s="9" t="s">
        <v>52</v>
      </c>
    </row>
    <row r="396" spans="1:14" ht="30" customHeight="1" x14ac:dyDescent="0.3">
      <c r="A396" s="10" t="s">
        <v>1468</v>
      </c>
      <c r="B396" s="10" t="s">
        <v>1436</v>
      </c>
      <c r="C396" s="10" t="s">
        <v>1467</v>
      </c>
      <c r="D396" s="10" t="s">
        <v>969</v>
      </c>
      <c r="E396" s="17">
        <f>일위대가!F2388</f>
        <v>19236</v>
      </c>
      <c r="F396" s="17">
        <f>일위대가!H2388</f>
        <v>49371</v>
      </c>
      <c r="G396" s="17">
        <f>일위대가!J2388</f>
        <v>29622</v>
      </c>
      <c r="H396" s="17">
        <f>E396+F396+G396</f>
        <v>98229</v>
      </c>
      <c r="I396" s="10" t="s">
        <v>7117</v>
      </c>
      <c r="J396" s="10" t="s">
        <v>52</v>
      </c>
      <c r="K396" s="9" t="s">
        <v>52</v>
      </c>
      <c r="L396" s="9" t="s">
        <v>52</v>
      </c>
      <c r="M396" s="9" t="s">
        <v>7064</v>
      </c>
      <c r="N396" s="9" t="s">
        <v>52</v>
      </c>
    </row>
    <row r="397" spans="1:14" ht="30" customHeight="1" x14ac:dyDescent="0.3">
      <c r="A397" s="10" t="s">
        <v>1471</v>
      </c>
      <c r="B397" s="10" t="s">
        <v>1436</v>
      </c>
      <c r="C397" s="10" t="s">
        <v>1470</v>
      </c>
      <c r="D397" s="10" t="s">
        <v>969</v>
      </c>
      <c r="E397" s="17">
        <f>일위대가!F2394</f>
        <v>19236</v>
      </c>
      <c r="F397" s="17">
        <f>일위대가!H2394</f>
        <v>48845</v>
      </c>
      <c r="G397" s="17">
        <f>일위대가!J2394</f>
        <v>29307</v>
      </c>
      <c r="H397" s="17">
        <f>E397+F397+G397</f>
        <v>97388</v>
      </c>
      <c r="I397" s="10" t="s">
        <v>7122</v>
      </c>
      <c r="J397" s="10" t="s">
        <v>52</v>
      </c>
      <c r="K397" s="9" t="s">
        <v>52</v>
      </c>
      <c r="L397" s="9" t="s">
        <v>52</v>
      </c>
      <c r="M397" s="9" t="s">
        <v>7064</v>
      </c>
      <c r="N397" s="9" t="s">
        <v>52</v>
      </c>
    </row>
    <row r="398" spans="1:14" ht="30" customHeight="1" x14ac:dyDescent="0.3">
      <c r="A398" s="10" t="s">
        <v>1474</v>
      </c>
      <c r="B398" s="10" t="s">
        <v>1436</v>
      </c>
      <c r="C398" s="10" t="s">
        <v>1473</v>
      </c>
      <c r="D398" s="10" t="s">
        <v>969</v>
      </c>
      <c r="E398" s="17">
        <f>일위대가!F2400</f>
        <v>19236</v>
      </c>
      <c r="F398" s="17">
        <f>일위대가!H2400</f>
        <v>48320</v>
      </c>
      <c r="G398" s="17">
        <f>일위대가!J2400</f>
        <v>28992</v>
      </c>
      <c r="H398" s="17">
        <f>E398+F398+G398</f>
        <v>96548</v>
      </c>
      <c r="I398" s="10" t="s">
        <v>7127</v>
      </c>
      <c r="J398" s="10" t="s">
        <v>52</v>
      </c>
      <c r="K398" s="9" t="s">
        <v>52</v>
      </c>
      <c r="L398" s="9" t="s">
        <v>52</v>
      </c>
      <c r="M398" s="9" t="s">
        <v>7064</v>
      </c>
      <c r="N398" s="9" t="s">
        <v>52</v>
      </c>
    </row>
    <row r="399" spans="1:14" ht="30" customHeight="1" x14ac:dyDescent="0.3">
      <c r="A399" s="10" t="s">
        <v>1477</v>
      </c>
      <c r="B399" s="10" t="s">
        <v>1436</v>
      </c>
      <c r="C399" s="10" t="s">
        <v>1476</v>
      </c>
      <c r="D399" s="10" t="s">
        <v>969</v>
      </c>
      <c r="E399" s="17">
        <f>일위대가!F2406</f>
        <v>19236</v>
      </c>
      <c r="F399" s="17">
        <f>일위대가!H2406</f>
        <v>46745</v>
      </c>
      <c r="G399" s="17">
        <f>일위대가!J2406</f>
        <v>28047</v>
      </c>
      <c r="H399" s="17">
        <f>E399+F399+G399</f>
        <v>94028</v>
      </c>
      <c r="I399" s="10" t="s">
        <v>7132</v>
      </c>
      <c r="J399" s="10" t="s">
        <v>52</v>
      </c>
      <c r="K399" s="9" t="s">
        <v>52</v>
      </c>
      <c r="L399" s="9" t="s">
        <v>52</v>
      </c>
      <c r="M399" s="9" t="s">
        <v>7064</v>
      </c>
      <c r="N399" s="9" t="s">
        <v>52</v>
      </c>
    </row>
    <row r="400" spans="1:14" ht="30" customHeight="1" x14ac:dyDescent="0.3">
      <c r="A400" s="10" t="s">
        <v>1480</v>
      </c>
      <c r="B400" s="10" t="s">
        <v>1436</v>
      </c>
      <c r="C400" s="10" t="s">
        <v>1479</v>
      </c>
      <c r="D400" s="10" t="s">
        <v>969</v>
      </c>
      <c r="E400" s="17">
        <f>일위대가!F2412</f>
        <v>19236</v>
      </c>
      <c r="F400" s="17">
        <f>일위대가!H2412</f>
        <v>45169</v>
      </c>
      <c r="G400" s="17">
        <f>일위대가!J2412</f>
        <v>27101</v>
      </c>
      <c r="H400" s="17">
        <f>E400+F400+G400</f>
        <v>91506</v>
      </c>
      <c r="I400" s="10" t="s">
        <v>7137</v>
      </c>
      <c r="J400" s="10" t="s">
        <v>52</v>
      </c>
      <c r="K400" s="9" t="s">
        <v>52</v>
      </c>
      <c r="L400" s="9" t="s">
        <v>52</v>
      </c>
      <c r="M400" s="9" t="s">
        <v>7064</v>
      </c>
      <c r="N400" s="9" t="s">
        <v>52</v>
      </c>
    </row>
    <row r="401" spans="1:14" ht="30" customHeight="1" x14ac:dyDescent="0.3">
      <c r="A401" s="10" t="s">
        <v>1485</v>
      </c>
      <c r="B401" s="10" t="s">
        <v>1484</v>
      </c>
      <c r="C401" s="10" t="s">
        <v>1437</v>
      </c>
      <c r="D401" s="10" t="s">
        <v>969</v>
      </c>
      <c r="E401" s="17">
        <f>일위대가!F2418</f>
        <v>19236</v>
      </c>
      <c r="F401" s="17">
        <f>일위대가!H2418</f>
        <v>52140</v>
      </c>
      <c r="G401" s="17">
        <f>일위대가!J2418</f>
        <v>31284</v>
      </c>
      <c r="H401" s="17">
        <f>E401+F401+G401</f>
        <v>102660</v>
      </c>
      <c r="I401" s="10" t="s">
        <v>7142</v>
      </c>
      <c r="J401" s="10" t="s">
        <v>52</v>
      </c>
      <c r="K401" s="9" t="s">
        <v>52</v>
      </c>
      <c r="L401" s="9" t="s">
        <v>52</v>
      </c>
      <c r="M401" s="9" t="s">
        <v>7143</v>
      </c>
      <c r="N401" s="9" t="s">
        <v>52</v>
      </c>
    </row>
    <row r="402" spans="1:14" ht="30" customHeight="1" x14ac:dyDescent="0.3">
      <c r="A402" s="10" t="s">
        <v>1487</v>
      </c>
      <c r="B402" s="10" t="s">
        <v>1484</v>
      </c>
      <c r="C402" s="10" t="s">
        <v>1440</v>
      </c>
      <c r="D402" s="10" t="s">
        <v>969</v>
      </c>
      <c r="E402" s="17">
        <f>일위대가!F2424</f>
        <v>19236</v>
      </c>
      <c r="F402" s="17">
        <f>일위대가!H2424</f>
        <v>50230</v>
      </c>
      <c r="G402" s="17">
        <f>일위대가!J2424</f>
        <v>30138</v>
      </c>
      <c r="H402" s="17">
        <f>E402+F402+G402</f>
        <v>99604</v>
      </c>
      <c r="I402" s="10" t="s">
        <v>7148</v>
      </c>
      <c r="J402" s="10" t="s">
        <v>52</v>
      </c>
      <c r="K402" s="9" t="s">
        <v>52</v>
      </c>
      <c r="L402" s="9" t="s">
        <v>52</v>
      </c>
      <c r="M402" s="9" t="s">
        <v>7143</v>
      </c>
      <c r="N402" s="9" t="s">
        <v>52</v>
      </c>
    </row>
    <row r="403" spans="1:14" ht="30" customHeight="1" x14ac:dyDescent="0.3">
      <c r="A403" s="10" t="s">
        <v>1489</v>
      </c>
      <c r="B403" s="10" t="s">
        <v>1484</v>
      </c>
      <c r="C403" s="10" t="s">
        <v>1443</v>
      </c>
      <c r="D403" s="10" t="s">
        <v>969</v>
      </c>
      <c r="E403" s="17">
        <f>일위대가!F2430</f>
        <v>19236</v>
      </c>
      <c r="F403" s="17">
        <f>일위대가!H2430</f>
        <v>46768</v>
      </c>
      <c r="G403" s="17">
        <f>일위대가!J2430</f>
        <v>28061</v>
      </c>
      <c r="H403" s="17">
        <f>E403+F403+G403</f>
        <v>94065</v>
      </c>
      <c r="I403" s="10" t="s">
        <v>7153</v>
      </c>
      <c r="J403" s="10" t="s">
        <v>52</v>
      </c>
      <c r="K403" s="9" t="s">
        <v>52</v>
      </c>
      <c r="L403" s="9" t="s">
        <v>52</v>
      </c>
      <c r="M403" s="9" t="s">
        <v>7143</v>
      </c>
      <c r="N403" s="9" t="s">
        <v>52</v>
      </c>
    </row>
    <row r="404" spans="1:14" ht="30" customHeight="1" x14ac:dyDescent="0.3">
      <c r="A404" s="10" t="s">
        <v>1491</v>
      </c>
      <c r="B404" s="10" t="s">
        <v>1484</v>
      </c>
      <c r="C404" s="10" t="s">
        <v>1446</v>
      </c>
      <c r="D404" s="10" t="s">
        <v>969</v>
      </c>
      <c r="E404" s="17">
        <f>일위대가!F2436</f>
        <v>19236</v>
      </c>
      <c r="F404" s="17">
        <f>일위대가!H2436</f>
        <v>44477</v>
      </c>
      <c r="G404" s="17">
        <f>일위대가!J2436</f>
        <v>26686</v>
      </c>
      <c r="H404" s="17">
        <f>E404+F404+G404</f>
        <v>90399</v>
      </c>
      <c r="I404" s="10" t="s">
        <v>7158</v>
      </c>
      <c r="J404" s="10" t="s">
        <v>52</v>
      </c>
      <c r="K404" s="9" t="s">
        <v>52</v>
      </c>
      <c r="L404" s="9" t="s">
        <v>52</v>
      </c>
      <c r="M404" s="9" t="s">
        <v>7143</v>
      </c>
      <c r="N404" s="9" t="s">
        <v>52</v>
      </c>
    </row>
    <row r="405" spans="1:14" ht="30" customHeight="1" x14ac:dyDescent="0.3">
      <c r="A405" s="10" t="s">
        <v>1493</v>
      </c>
      <c r="B405" s="10" t="s">
        <v>1484</v>
      </c>
      <c r="C405" s="10" t="s">
        <v>1449</v>
      </c>
      <c r="D405" s="10" t="s">
        <v>969</v>
      </c>
      <c r="E405" s="17">
        <f>일위대가!F2442</f>
        <v>19236</v>
      </c>
      <c r="F405" s="17">
        <f>일위대가!H2442</f>
        <v>41397</v>
      </c>
      <c r="G405" s="17">
        <f>일위대가!J2442</f>
        <v>24838</v>
      </c>
      <c r="H405" s="17">
        <f>E405+F405+G405</f>
        <v>85471</v>
      </c>
      <c r="I405" s="10" t="s">
        <v>7163</v>
      </c>
      <c r="J405" s="10" t="s">
        <v>52</v>
      </c>
      <c r="K405" s="9" t="s">
        <v>52</v>
      </c>
      <c r="L405" s="9" t="s">
        <v>52</v>
      </c>
      <c r="M405" s="9" t="s">
        <v>7143</v>
      </c>
      <c r="N405" s="9" t="s">
        <v>52</v>
      </c>
    </row>
    <row r="406" spans="1:14" ht="30" customHeight="1" x14ac:dyDescent="0.3">
      <c r="A406" s="10" t="s">
        <v>1495</v>
      </c>
      <c r="B406" s="10" t="s">
        <v>1484</v>
      </c>
      <c r="C406" s="10" t="s">
        <v>1452</v>
      </c>
      <c r="D406" s="10" t="s">
        <v>969</v>
      </c>
      <c r="E406" s="17">
        <f>일위대가!F2448</f>
        <v>19236</v>
      </c>
      <c r="F406" s="17">
        <f>일위대가!H2448</f>
        <v>39869</v>
      </c>
      <c r="G406" s="17">
        <f>일위대가!J2448</f>
        <v>23921</v>
      </c>
      <c r="H406" s="17">
        <f>E406+F406+G406</f>
        <v>83026</v>
      </c>
      <c r="I406" s="10" t="s">
        <v>7168</v>
      </c>
      <c r="J406" s="10" t="s">
        <v>52</v>
      </c>
      <c r="K406" s="9" t="s">
        <v>52</v>
      </c>
      <c r="L406" s="9" t="s">
        <v>52</v>
      </c>
      <c r="M406" s="9" t="s">
        <v>7143</v>
      </c>
      <c r="N406" s="9" t="s">
        <v>52</v>
      </c>
    </row>
    <row r="407" spans="1:14" ht="30" customHeight="1" x14ac:dyDescent="0.3">
      <c r="A407" s="10" t="s">
        <v>1497</v>
      </c>
      <c r="B407" s="10" t="s">
        <v>1484</v>
      </c>
      <c r="C407" s="10" t="s">
        <v>1455</v>
      </c>
      <c r="D407" s="10" t="s">
        <v>969</v>
      </c>
      <c r="E407" s="17">
        <f>일위대가!F2454</f>
        <v>19236</v>
      </c>
      <c r="F407" s="17">
        <f>일위대가!H2454</f>
        <v>38723</v>
      </c>
      <c r="G407" s="17">
        <f>일위대가!J2454</f>
        <v>23234</v>
      </c>
      <c r="H407" s="17">
        <f>E407+F407+G407</f>
        <v>81193</v>
      </c>
      <c r="I407" s="10" t="s">
        <v>7173</v>
      </c>
      <c r="J407" s="10" t="s">
        <v>52</v>
      </c>
      <c r="K407" s="9" t="s">
        <v>52</v>
      </c>
      <c r="L407" s="9" t="s">
        <v>52</v>
      </c>
      <c r="M407" s="9" t="s">
        <v>7143</v>
      </c>
      <c r="N407" s="9" t="s">
        <v>52</v>
      </c>
    </row>
    <row r="408" spans="1:14" ht="30" customHeight="1" x14ac:dyDescent="0.3">
      <c r="A408" s="10" t="s">
        <v>1499</v>
      </c>
      <c r="B408" s="10" t="s">
        <v>1484</v>
      </c>
      <c r="C408" s="10" t="s">
        <v>1458</v>
      </c>
      <c r="D408" s="10" t="s">
        <v>969</v>
      </c>
      <c r="E408" s="17">
        <f>일위대가!F2460</f>
        <v>19236</v>
      </c>
      <c r="F408" s="17">
        <f>일위대가!H2460</f>
        <v>37959</v>
      </c>
      <c r="G408" s="17">
        <f>일위대가!J2460</f>
        <v>22775</v>
      </c>
      <c r="H408" s="17">
        <f>E408+F408+G408</f>
        <v>79970</v>
      </c>
      <c r="I408" s="10" t="s">
        <v>7178</v>
      </c>
      <c r="J408" s="10" t="s">
        <v>52</v>
      </c>
      <c r="K408" s="9" t="s">
        <v>52</v>
      </c>
      <c r="L408" s="9" t="s">
        <v>52</v>
      </c>
      <c r="M408" s="9" t="s">
        <v>7143</v>
      </c>
      <c r="N408" s="9" t="s">
        <v>52</v>
      </c>
    </row>
    <row r="409" spans="1:14" ht="30" customHeight="1" x14ac:dyDescent="0.3">
      <c r="A409" s="10" t="s">
        <v>1501</v>
      </c>
      <c r="B409" s="10" t="s">
        <v>1484</v>
      </c>
      <c r="C409" s="10" t="s">
        <v>1461</v>
      </c>
      <c r="D409" s="10" t="s">
        <v>969</v>
      </c>
      <c r="E409" s="17">
        <f>일위대가!F2466</f>
        <v>19236</v>
      </c>
      <c r="F409" s="17">
        <f>일위대가!H2466</f>
        <v>37195</v>
      </c>
      <c r="G409" s="17">
        <f>일위대가!J2466</f>
        <v>22317</v>
      </c>
      <c r="H409" s="17">
        <f>E409+F409+G409</f>
        <v>78748</v>
      </c>
      <c r="I409" s="10" t="s">
        <v>7183</v>
      </c>
      <c r="J409" s="10" t="s">
        <v>52</v>
      </c>
      <c r="K409" s="9" t="s">
        <v>52</v>
      </c>
      <c r="L409" s="9" t="s">
        <v>52</v>
      </c>
      <c r="M409" s="9" t="s">
        <v>7143</v>
      </c>
      <c r="N409" s="9" t="s">
        <v>52</v>
      </c>
    </row>
    <row r="410" spans="1:14" ht="30" customHeight="1" x14ac:dyDescent="0.3">
      <c r="A410" s="10" t="s">
        <v>1503</v>
      </c>
      <c r="B410" s="10" t="s">
        <v>1484</v>
      </c>
      <c r="C410" s="10" t="s">
        <v>1464</v>
      </c>
      <c r="D410" s="10" t="s">
        <v>969</v>
      </c>
      <c r="E410" s="17">
        <f>일위대가!F2472</f>
        <v>19236</v>
      </c>
      <c r="F410" s="17">
        <f>일위대가!H2472</f>
        <v>36813</v>
      </c>
      <c r="G410" s="17">
        <f>일위대가!J2472</f>
        <v>22088</v>
      </c>
      <c r="H410" s="17">
        <f>E410+F410+G410</f>
        <v>78137</v>
      </c>
      <c r="I410" s="10" t="s">
        <v>7188</v>
      </c>
      <c r="J410" s="10" t="s">
        <v>52</v>
      </c>
      <c r="K410" s="9" t="s">
        <v>52</v>
      </c>
      <c r="L410" s="9" t="s">
        <v>52</v>
      </c>
      <c r="M410" s="9" t="s">
        <v>7143</v>
      </c>
      <c r="N410" s="9" t="s">
        <v>52</v>
      </c>
    </row>
    <row r="411" spans="1:14" ht="30" customHeight="1" x14ac:dyDescent="0.3">
      <c r="A411" s="10" t="s">
        <v>1505</v>
      </c>
      <c r="B411" s="10" t="s">
        <v>1484</v>
      </c>
      <c r="C411" s="10" t="s">
        <v>1467</v>
      </c>
      <c r="D411" s="10" t="s">
        <v>969</v>
      </c>
      <c r="E411" s="17">
        <f>일위대가!F2478</f>
        <v>19236</v>
      </c>
      <c r="F411" s="17">
        <f>일위대가!H2478</f>
        <v>36049</v>
      </c>
      <c r="G411" s="17">
        <f>일위대가!J2478</f>
        <v>21629</v>
      </c>
      <c r="H411" s="17">
        <f>E411+F411+G411</f>
        <v>76914</v>
      </c>
      <c r="I411" s="10" t="s">
        <v>7193</v>
      </c>
      <c r="J411" s="10" t="s">
        <v>52</v>
      </c>
      <c r="K411" s="9" t="s">
        <v>52</v>
      </c>
      <c r="L411" s="9" t="s">
        <v>52</v>
      </c>
      <c r="M411" s="9" t="s">
        <v>7143</v>
      </c>
      <c r="N411" s="9" t="s">
        <v>52</v>
      </c>
    </row>
    <row r="412" spans="1:14" ht="30" customHeight="1" x14ac:dyDescent="0.3">
      <c r="A412" s="10" t="s">
        <v>1507</v>
      </c>
      <c r="B412" s="10" t="s">
        <v>1484</v>
      </c>
      <c r="C412" s="10" t="s">
        <v>1470</v>
      </c>
      <c r="D412" s="10" t="s">
        <v>969</v>
      </c>
      <c r="E412" s="17">
        <f>일위대가!F2484</f>
        <v>19236</v>
      </c>
      <c r="F412" s="17">
        <f>일위대가!H2484</f>
        <v>35667</v>
      </c>
      <c r="G412" s="17">
        <f>일위대가!J2484</f>
        <v>21400</v>
      </c>
      <c r="H412" s="17">
        <f>E412+F412+G412</f>
        <v>76303</v>
      </c>
      <c r="I412" s="10" t="s">
        <v>7198</v>
      </c>
      <c r="J412" s="10" t="s">
        <v>52</v>
      </c>
      <c r="K412" s="9" t="s">
        <v>52</v>
      </c>
      <c r="L412" s="9" t="s">
        <v>52</v>
      </c>
      <c r="M412" s="9" t="s">
        <v>7143</v>
      </c>
      <c r="N412" s="9" t="s">
        <v>52</v>
      </c>
    </row>
    <row r="413" spans="1:14" ht="30" customHeight="1" x14ac:dyDescent="0.3">
      <c r="A413" s="10" t="s">
        <v>1509</v>
      </c>
      <c r="B413" s="10" t="s">
        <v>1484</v>
      </c>
      <c r="C413" s="10" t="s">
        <v>1473</v>
      </c>
      <c r="D413" s="10" t="s">
        <v>969</v>
      </c>
      <c r="E413" s="17">
        <f>일위대가!F2490</f>
        <v>19236</v>
      </c>
      <c r="F413" s="17">
        <f>일위대가!H2490</f>
        <v>35285</v>
      </c>
      <c r="G413" s="17">
        <f>일위대가!J2490</f>
        <v>21171</v>
      </c>
      <c r="H413" s="17">
        <f>E413+F413+G413</f>
        <v>75692</v>
      </c>
      <c r="I413" s="10" t="s">
        <v>7203</v>
      </c>
      <c r="J413" s="10" t="s">
        <v>52</v>
      </c>
      <c r="K413" s="9" t="s">
        <v>52</v>
      </c>
      <c r="L413" s="9" t="s">
        <v>52</v>
      </c>
      <c r="M413" s="9" t="s">
        <v>7143</v>
      </c>
      <c r="N413" s="9" t="s">
        <v>52</v>
      </c>
    </row>
    <row r="414" spans="1:14" ht="30" customHeight="1" x14ac:dyDescent="0.3">
      <c r="A414" s="10" t="s">
        <v>1511</v>
      </c>
      <c r="B414" s="10" t="s">
        <v>1484</v>
      </c>
      <c r="C414" s="10" t="s">
        <v>1476</v>
      </c>
      <c r="D414" s="10" t="s">
        <v>969</v>
      </c>
      <c r="E414" s="17">
        <f>일위대가!F2496</f>
        <v>19236</v>
      </c>
      <c r="F414" s="17">
        <f>일위대가!H2496</f>
        <v>34115</v>
      </c>
      <c r="G414" s="17">
        <f>일위대가!J2496</f>
        <v>20469</v>
      </c>
      <c r="H414" s="17">
        <f>E414+F414+G414</f>
        <v>73820</v>
      </c>
      <c r="I414" s="10" t="s">
        <v>7208</v>
      </c>
      <c r="J414" s="10" t="s">
        <v>52</v>
      </c>
      <c r="K414" s="9" t="s">
        <v>52</v>
      </c>
      <c r="L414" s="9" t="s">
        <v>52</v>
      </c>
      <c r="M414" s="9" t="s">
        <v>7143</v>
      </c>
      <c r="N414" s="9" t="s">
        <v>52</v>
      </c>
    </row>
    <row r="415" spans="1:14" ht="30" customHeight="1" x14ac:dyDescent="0.3">
      <c r="A415" s="10" t="s">
        <v>1513</v>
      </c>
      <c r="B415" s="10" t="s">
        <v>1484</v>
      </c>
      <c r="C415" s="10" t="s">
        <v>1479</v>
      </c>
      <c r="D415" s="10" t="s">
        <v>969</v>
      </c>
      <c r="E415" s="17">
        <f>일위대가!F2502</f>
        <v>19236</v>
      </c>
      <c r="F415" s="17">
        <f>일위대가!H2502</f>
        <v>32969</v>
      </c>
      <c r="G415" s="17">
        <f>일위대가!J2502</f>
        <v>19781</v>
      </c>
      <c r="H415" s="17">
        <f>E415+F415+G415</f>
        <v>71986</v>
      </c>
      <c r="I415" s="10" t="s">
        <v>7213</v>
      </c>
      <c r="J415" s="10" t="s">
        <v>52</v>
      </c>
      <c r="K415" s="9" t="s">
        <v>52</v>
      </c>
      <c r="L415" s="9" t="s">
        <v>52</v>
      </c>
      <c r="M415" s="9" t="s">
        <v>7143</v>
      </c>
      <c r="N415" s="9" t="s">
        <v>52</v>
      </c>
    </row>
    <row r="416" spans="1:14" ht="30" customHeight="1" x14ac:dyDescent="0.3">
      <c r="A416" s="10" t="s">
        <v>1522</v>
      </c>
      <c r="B416" s="10" t="s">
        <v>1520</v>
      </c>
      <c r="C416" s="10" t="s">
        <v>1521</v>
      </c>
      <c r="D416" s="10" t="s">
        <v>969</v>
      </c>
      <c r="E416" s="17">
        <f>일위대가!F2508</f>
        <v>0</v>
      </c>
      <c r="F416" s="17">
        <f>일위대가!H2508</f>
        <v>122646</v>
      </c>
      <c r="G416" s="17">
        <f>일위대가!J2508</f>
        <v>0</v>
      </c>
      <c r="H416" s="17">
        <f>E416+F416+G416</f>
        <v>122646</v>
      </c>
      <c r="I416" s="10" t="s">
        <v>7218</v>
      </c>
      <c r="J416" s="10" t="s">
        <v>52</v>
      </c>
      <c r="K416" s="9" t="s">
        <v>52</v>
      </c>
      <c r="L416" s="9" t="s">
        <v>52</v>
      </c>
      <c r="M416" s="9" t="s">
        <v>7219</v>
      </c>
      <c r="N416" s="9" t="s">
        <v>52</v>
      </c>
    </row>
    <row r="417" spans="1:14" ht="30" customHeight="1" x14ac:dyDescent="0.3">
      <c r="A417" s="10" t="s">
        <v>1526</v>
      </c>
      <c r="B417" s="10" t="s">
        <v>1524</v>
      </c>
      <c r="C417" s="10" t="s">
        <v>1525</v>
      </c>
      <c r="D417" s="10" t="s">
        <v>969</v>
      </c>
      <c r="E417" s="17">
        <f>일위대가!F2513</f>
        <v>492</v>
      </c>
      <c r="F417" s="17">
        <f>일위대가!H2513</f>
        <v>207271</v>
      </c>
      <c r="G417" s="17">
        <f>일위대가!J2513</f>
        <v>0</v>
      </c>
      <c r="H417" s="17">
        <f>E417+F417+G417</f>
        <v>207763</v>
      </c>
      <c r="I417" s="10" t="s">
        <v>7224</v>
      </c>
      <c r="J417" s="10" t="s">
        <v>52</v>
      </c>
      <c r="K417" s="9" t="s">
        <v>52</v>
      </c>
      <c r="L417" s="9" t="s">
        <v>52</v>
      </c>
      <c r="M417" s="9" t="s">
        <v>7219</v>
      </c>
      <c r="N417" s="9" t="s">
        <v>52</v>
      </c>
    </row>
    <row r="418" spans="1:14" ht="30" customHeight="1" x14ac:dyDescent="0.3">
      <c r="A418" s="10" t="s">
        <v>1529</v>
      </c>
      <c r="B418" s="10" t="s">
        <v>1524</v>
      </c>
      <c r="C418" s="10" t="s">
        <v>1528</v>
      </c>
      <c r="D418" s="10" t="s">
        <v>969</v>
      </c>
      <c r="E418" s="17">
        <f>일위대가!F2518</f>
        <v>492</v>
      </c>
      <c r="F418" s="17">
        <f>일위대가!H2518</f>
        <v>182374</v>
      </c>
      <c r="G418" s="17">
        <f>일위대가!J2518</f>
        <v>0</v>
      </c>
      <c r="H418" s="17">
        <f>E418+F418+G418</f>
        <v>182866</v>
      </c>
      <c r="I418" s="10" t="s">
        <v>7228</v>
      </c>
      <c r="J418" s="10" t="s">
        <v>52</v>
      </c>
      <c r="K418" s="9" t="s">
        <v>52</v>
      </c>
      <c r="L418" s="9" t="s">
        <v>52</v>
      </c>
      <c r="M418" s="9" t="s">
        <v>7219</v>
      </c>
      <c r="N418" s="9" t="s">
        <v>52</v>
      </c>
    </row>
    <row r="419" spans="1:14" ht="30" customHeight="1" x14ac:dyDescent="0.3">
      <c r="A419" s="10" t="s">
        <v>1532</v>
      </c>
      <c r="B419" s="10" t="s">
        <v>1524</v>
      </c>
      <c r="C419" s="10" t="s">
        <v>1531</v>
      </c>
      <c r="D419" s="10" t="s">
        <v>969</v>
      </c>
      <c r="E419" s="17">
        <f>일위대가!F2523</f>
        <v>492</v>
      </c>
      <c r="F419" s="17">
        <f>일위대가!H2523</f>
        <v>122646</v>
      </c>
      <c r="G419" s="17">
        <f>일위대가!J2523</f>
        <v>0</v>
      </c>
      <c r="H419" s="17">
        <f>E419+F419+G419</f>
        <v>123138</v>
      </c>
      <c r="I419" s="10" t="s">
        <v>7232</v>
      </c>
      <c r="J419" s="10" t="s">
        <v>52</v>
      </c>
      <c r="K419" s="9" t="s">
        <v>52</v>
      </c>
      <c r="L419" s="9" t="s">
        <v>52</v>
      </c>
      <c r="M419" s="9" t="s">
        <v>7219</v>
      </c>
      <c r="N419" s="9" t="s">
        <v>52</v>
      </c>
    </row>
    <row r="420" spans="1:14" ht="30" customHeight="1" x14ac:dyDescent="0.3">
      <c r="A420" s="10" t="s">
        <v>1535</v>
      </c>
      <c r="B420" s="10" t="s">
        <v>1524</v>
      </c>
      <c r="C420" s="10" t="s">
        <v>1534</v>
      </c>
      <c r="D420" s="10" t="s">
        <v>969</v>
      </c>
      <c r="E420" s="17">
        <f>일위대가!F2528</f>
        <v>492</v>
      </c>
      <c r="F420" s="17">
        <f>일위대가!H2528</f>
        <v>89776</v>
      </c>
      <c r="G420" s="17">
        <f>일위대가!J2528</f>
        <v>0</v>
      </c>
      <c r="H420" s="17">
        <f>E420+F420+G420</f>
        <v>90268</v>
      </c>
      <c r="I420" s="10" t="s">
        <v>7236</v>
      </c>
      <c r="J420" s="10" t="s">
        <v>52</v>
      </c>
      <c r="K420" s="9" t="s">
        <v>52</v>
      </c>
      <c r="L420" s="9" t="s">
        <v>52</v>
      </c>
      <c r="M420" s="9" t="s">
        <v>7219</v>
      </c>
      <c r="N420" s="9" t="s">
        <v>52</v>
      </c>
    </row>
    <row r="421" spans="1:14" ht="30" customHeight="1" x14ac:dyDescent="0.3">
      <c r="A421" s="10" t="s">
        <v>1538</v>
      </c>
      <c r="B421" s="10" t="s">
        <v>1520</v>
      </c>
      <c r="C421" s="10" t="s">
        <v>1537</v>
      </c>
      <c r="D421" s="10" t="s">
        <v>969</v>
      </c>
      <c r="E421" s="17">
        <f>일위대가!F2534</f>
        <v>0</v>
      </c>
      <c r="F421" s="17">
        <f>일위대가!H2534</f>
        <v>161093</v>
      </c>
      <c r="G421" s="17">
        <f>일위대가!J2534</f>
        <v>0</v>
      </c>
      <c r="H421" s="17">
        <f>E421+F421+G421</f>
        <v>161093</v>
      </c>
      <c r="I421" s="10" t="s">
        <v>7240</v>
      </c>
      <c r="J421" s="10" t="s">
        <v>52</v>
      </c>
      <c r="K421" s="9" t="s">
        <v>52</v>
      </c>
      <c r="L421" s="9" t="s">
        <v>52</v>
      </c>
      <c r="M421" s="9" t="s">
        <v>7219</v>
      </c>
      <c r="N421" s="9" t="s">
        <v>52</v>
      </c>
    </row>
    <row r="422" spans="1:14" ht="30" customHeight="1" x14ac:dyDescent="0.3">
      <c r="A422" s="10" t="s">
        <v>1542</v>
      </c>
      <c r="B422" s="10" t="s">
        <v>1540</v>
      </c>
      <c r="C422" s="10" t="s">
        <v>1541</v>
      </c>
      <c r="D422" s="10" t="s">
        <v>969</v>
      </c>
      <c r="E422" s="17">
        <f>일위대가!F2539</f>
        <v>492</v>
      </c>
      <c r="F422" s="17">
        <f>일위대가!H2539</f>
        <v>201205</v>
      </c>
      <c r="G422" s="17">
        <f>일위대가!J2539</f>
        <v>0</v>
      </c>
      <c r="H422" s="17">
        <f>E422+F422+G422</f>
        <v>201697</v>
      </c>
      <c r="I422" s="10" t="s">
        <v>7245</v>
      </c>
      <c r="J422" s="10" t="s">
        <v>52</v>
      </c>
      <c r="K422" s="9" t="s">
        <v>52</v>
      </c>
      <c r="L422" s="9" t="s">
        <v>52</v>
      </c>
      <c r="M422" s="9" t="s">
        <v>7219</v>
      </c>
      <c r="N422" s="9" t="s">
        <v>52</v>
      </c>
    </row>
    <row r="423" spans="1:14" ht="30" customHeight="1" x14ac:dyDescent="0.3">
      <c r="A423" s="10" t="s">
        <v>1545</v>
      </c>
      <c r="B423" s="10" t="s">
        <v>1540</v>
      </c>
      <c r="C423" s="10" t="s">
        <v>1544</v>
      </c>
      <c r="D423" s="10" t="s">
        <v>969</v>
      </c>
      <c r="E423" s="17">
        <f>일위대가!F2544</f>
        <v>492</v>
      </c>
      <c r="F423" s="17">
        <f>일위대가!H2544</f>
        <v>191378</v>
      </c>
      <c r="G423" s="17">
        <f>일위대가!J2544</f>
        <v>0</v>
      </c>
      <c r="H423" s="17">
        <f>E423+F423+G423</f>
        <v>191870</v>
      </c>
      <c r="I423" s="10" t="s">
        <v>7249</v>
      </c>
      <c r="J423" s="10" t="s">
        <v>52</v>
      </c>
      <c r="K423" s="9" t="s">
        <v>52</v>
      </c>
      <c r="L423" s="9" t="s">
        <v>52</v>
      </c>
      <c r="M423" s="9" t="s">
        <v>7219</v>
      </c>
      <c r="N423" s="9" t="s">
        <v>52</v>
      </c>
    </row>
    <row r="424" spans="1:14" ht="30" customHeight="1" x14ac:dyDescent="0.3">
      <c r="A424" s="10" t="s">
        <v>1548</v>
      </c>
      <c r="B424" s="10" t="s">
        <v>1540</v>
      </c>
      <c r="C424" s="10" t="s">
        <v>1547</v>
      </c>
      <c r="D424" s="10" t="s">
        <v>969</v>
      </c>
      <c r="E424" s="17">
        <f>일위대가!F2549</f>
        <v>492</v>
      </c>
      <c r="F424" s="17">
        <f>일위대가!H2549</f>
        <v>312842</v>
      </c>
      <c r="G424" s="17">
        <f>일위대가!J2549</f>
        <v>0</v>
      </c>
      <c r="H424" s="17">
        <f>E424+F424+G424</f>
        <v>313334</v>
      </c>
      <c r="I424" s="10" t="s">
        <v>7253</v>
      </c>
      <c r="J424" s="10" t="s">
        <v>52</v>
      </c>
      <c r="K424" s="9" t="s">
        <v>52</v>
      </c>
      <c r="L424" s="9" t="s">
        <v>52</v>
      </c>
      <c r="M424" s="9" t="s">
        <v>7219</v>
      </c>
      <c r="N424" s="9" t="s">
        <v>52</v>
      </c>
    </row>
    <row r="425" spans="1:14" ht="30" customHeight="1" x14ac:dyDescent="0.3">
      <c r="A425" s="10" t="s">
        <v>1551</v>
      </c>
      <c r="B425" s="10" t="s">
        <v>1540</v>
      </c>
      <c r="C425" s="10" t="s">
        <v>1550</v>
      </c>
      <c r="D425" s="10" t="s">
        <v>969</v>
      </c>
      <c r="E425" s="17">
        <f>일위대가!F2554</f>
        <v>492</v>
      </c>
      <c r="F425" s="17">
        <f>일위대가!H2554</f>
        <v>109704</v>
      </c>
      <c r="G425" s="17">
        <f>일위대가!J2554</f>
        <v>0</v>
      </c>
      <c r="H425" s="17">
        <f>E425+F425+G425</f>
        <v>110196</v>
      </c>
      <c r="I425" s="10" t="s">
        <v>7257</v>
      </c>
      <c r="J425" s="10" t="s">
        <v>52</v>
      </c>
      <c r="K425" s="9" t="s">
        <v>52</v>
      </c>
      <c r="L425" s="9" t="s">
        <v>52</v>
      </c>
      <c r="M425" s="9" t="s">
        <v>7219</v>
      </c>
      <c r="N425" s="9" t="s">
        <v>52</v>
      </c>
    </row>
    <row r="426" spans="1:14" ht="30" customHeight="1" x14ac:dyDescent="0.3">
      <c r="A426" s="10" t="s">
        <v>1554</v>
      </c>
      <c r="B426" s="10" t="s">
        <v>1520</v>
      </c>
      <c r="C426" s="10" t="s">
        <v>1553</v>
      </c>
      <c r="D426" s="10" t="s">
        <v>969</v>
      </c>
      <c r="E426" s="17">
        <f>일위대가!F2560</f>
        <v>0</v>
      </c>
      <c r="F426" s="17">
        <f>일위대가!H2560</f>
        <v>193039</v>
      </c>
      <c r="G426" s="17">
        <f>일위대가!J2560</f>
        <v>0</v>
      </c>
      <c r="H426" s="17">
        <f>E426+F426+G426</f>
        <v>193039</v>
      </c>
      <c r="I426" s="10" t="s">
        <v>7261</v>
      </c>
      <c r="J426" s="10" t="s">
        <v>52</v>
      </c>
      <c r="K426" s="9" t="s">
        <v>52</v>
      </c>
      <c r="L426" s="9" t="s">
        <v>52</v>
      </c>
      <c r="M426" s="9" t="s">
        <v>7219</v>
      </c>
      <c r="N426" s="9" t="s">
        <v>52</v>
      </c>
    </row>
    <row r="427" spans="1:14" ht="30" customHeight="1" x14ac:dyDescent="0.3">
      <c r="A427" s="10" t="s">
        <v>1558</v>
      </c>
      <c r="B427" s="10" t="s">
        <v>1556</v>
      </c>
      <c r="C427" s="10" t="s">
        <v>1557</v>
      </c>
      <c r="D427" s="10" t="s">
        <v>969</v>
      </c>
      <c r="E427" s="17">
        <f>일위대가!F2565</f>
        <v>492</v>
      </c>
      <c r="F427" s="17">
        <f>일위대가!H2565</f>
        <v>184159</v>
      </c>
      <c r="G427" s="17">
        <f>일위대가!J2565</f>
        <v>0</v>
      </c>
      <c r="H427" s="17">
        <f>E427+F427+G427</f>
        <v>184651</v>
      </c>
      <c r="I427" s="10" t="s">
        <v>7266</v>
      </c>
      <c r="J427" s="10" t="s">
        <v>52</v>
      </c>
      <c r="K427" s="9" t="s">
        <v>52</v>
      </c>
      <c r="L427" s="9" t="s">
        <v>52</v>
      </c>
      <c r="M427" s="9" t="s">
        <v>7219</v>
      </c>
      <c r="N427" s="9" t="s">
        <v>52</v>
      </c>
    </row>
    <row r="428" spans="1:14" ht="30" customHeight="1" x14ac:dyDescent="0.3">
      <c r="A428" s="10" t="s">
        <v>1561</v>
      </c>
      <c r="B428" s="10" t="s">
        <v>1520</v>
      </c>
      <c r="C428" s="10" t="s">
        <v>1560</v>
      </c>
      <c r="D428" s="10" t="s">
        <v>969</v>
      </c>
      <c r="E428" s="17">
        <f>일위대가!F2571</f>
        <v>0</v>
      </c>
      <c r="F428" s="17">
        <f>일위대가!H2571</f>
        <v>215514</v>
      </c>
      <c r="G428" s="17">
        <f>일위대가!J2571</f>
        <v>0</v>
      </c>
      <c r="H428" s="17">
        <f>E428+F428+G428</f>
        <v>215514</v>
      </c>
      <c r="I428" s="10" t="s">
        <v>7270</v>
      </c>
      <c r="J428" s="10" t="s">
        <v>52</v>
      </c>
      <c r="K428" s="9" t="s">
        <v>52</v>
      </c>
      <c r="L428" s="9" t="s">
        <v>52</v>
      </c>
      <c r="M428" s="9" t="s">
        <v>7219</v>
      </c>
      <c r="N428" s="9" t="s">
        <v>52</v>
      </c>
    </row>
    <row r="429" spans="1:14" ht="30" customHeight="1" x14ac:dyDescent="0.3">
      <c r="A429" s="10" t="s">
        <v>1565</v>
      </c>
      <c r="B429" s="10" t="s">
        <v>1563</v>
      </c>
      <c r="C429" s="10" t="s">
        <v>1564</v>
      </c>
      <c r="D429" s="10" t="s">
        <v>969</v>
      </c>
      <c r="E429" s="17">
        <f>일위대가!F2576</f>
        <v>492</v>
      </c>
      <c r="F429" s="17">
        <f>일위대가!H2576</f>
        <v>212712</v>
      </c>
      <c r="G429" s="17">
        <f>일위대가!J2576</f>
        <v>0</v>
      </c>
      <c r="H429" s="17">
        <f>E429+F429+G429</f>
        <v>213204</v>
      </c>
      <c r="I429" s="10" t="s">
        <v>7275</v>
      </c>
      <c r="J429" s="10" t="s">
        <v>52</v>
      </c>
      <c r="K429" s="9" t="s">
        <v>52</v>
      </c>
      <c r="L429" s="9" t="s">
        <v>52</v>
      </c>
      <c r="M429" s="9" t="s">
        <v>7219</v>
      </c>
      <c r="N429" s="9" t="s">
        <v>52</v>
      </c>
    </row>
    <row r="430" spans="1:14" ht="30" customHeight="1" x14ac:dyDescent="0.3">
      <c r="A430" s="10" t="s">
        <v>1568</v>
      </c>
      <c r="B430" s="10" t="s">
        <v>1520</v>
      </c>
      <c r="C430" s="10" t="s">
        <v>1567</v>
      </c>
      <c r="D430" s="10" t="s">
        <v>969</v>
      </c>
      <c r="E430" s="17">
        <f>일위대가!F2582</f>
        <v>0</v>
      </c>
      <c r="F430" s="17">
        <f>일위대가!H2582</f>
        <v>240435</v>
      </c>
      <c r="G430" s="17">
        <f>일위대가!J2582</f>
        <v>0</v>
      </c>
      <c r="H430" s="17">
        <f>E430+F430+G430</f>
        <v>240435</v>
      </c>
      <c r="I430" s="10" t="s">
        <v>7279</v>
      </c>
      <c r="J430" s="10" t="s">
        <v>52</v>
      </c>
      <c r="K430" s="9" t="s">
        <v>52</v>
      </c>
      <c r="L430" s="9" t="s">
        <v>52</v>
      </c>
      <c r="M430" s="9" t="s">
        <v>7219</v>
      </c>
      <c r="N430" s="9" t="s">
        <v>52</v>
      </c>
    </row>
    <row r="431" spans="1:14" ht="30" customHeight="1" x14ac:dyDescent="0.3">
      <c r="A431" s="10" t="s">
        <v>1572</v>
      </c>
      <c r="B431" s="10" t="s">
        <v>1570</v>
      </c>
      <c r="C431" s="10" t="s">
        <v>1571</v>
      </c>
      <c r="D431" s="10" t="s">
        <v>969</v>
      </c>
      <c r="E431" s="17">
        <f>일위대가!F2587</f>
        <v>492</v>
      </c>
      <c r="F431" s="17">
        <f>일위대가!H2587</f>
        <v>245484</v>
      </c>
      <c r="G431" s="17">
        <f>일위대가!J2587</f>
        <v>0</v>
      </c>
      <c r="H431" s="17">
        <f>E431+F431+G431</f>
        <v>245976</v>
      </c>
      <c r="I431" s="10" t="s">
        <v>7284</v>
      </c>
      <c r="J431" s="10" t="s">
        <v>52</v>
      </c>
      <c r="K431" s="9" t="s">
        <v>52</v>
      </c>
      <c r="L431" s="9" t="s">
        <v>52</v>
      </c>
      <c r="M431" s="9" t="s">
        <v>7219</v>
      </c>
      <c r="N431" s="9" t="s">
        <v>52</v>
      </c>
    </row>
    <row r="432" spans="1:14" ht="30" customHeight="1" x14ac:dyDescent="0.3">
      <c r="A432" s="10" t="s">
        <v>1579</v>
      </c>
      <c r="B432" s="10" t="s">
        <v>1577</v>
      </c>
      <c r="C432" s="10" t="s">
        <v>1578</v>
      </c>
      <c r="D432" s="10" t="s">
        <v>969</v>
      </c>
      <c r="E432" s="17">
        <f>일위대가!F2591</f>
        <v>3928</v>
      </c>
      <c r="F432" s="17">
        <f>일위대가!H2591</f>
        <v>25566</v>
      </c>
      <c r="G432" s="17">
        <f>일위대가!J2591</f>
        <v>15187</v>
      </c>
      <c r="H432" s="17">
        <f>E432+F432+G432</f>
        <v>44681</v>
      </c>
      <c r="I432" s="10" t="s">
        <v>7288</v>
      </c>
      <c r="J432" s="10" t="s">
        <v>52</v>
      </c>
      <c r="K432" s="9" t="s">
        <v>52</v>
      </c>
      <c r="L432" s="9" t="s">
        <v>52</v>
      </c>
      <c r="M432" s="9" t="s">
        <v>7289</v>
      </c>
      <c r="N432" s="9" t="s">
        <v>52</v>
      </c>
    </row>
    <row r="433" spans="1:14" ht="30" customHeight="1" x14ac:dyDescent="0.3">
      <c r="A433" s="10" t="s">
        <v>1582</v>
      </c>
      <c r="B433" s="10" t="s">
        <v>1581</v>
      </c>
      <c r="C433" s="10" t="s">
        <v>1578</v>
      </c>
      <c r="D433" s="10" t="s">
        <v>969</v>
      </c>
      <c r="E433" s="17">
        <f>일위대가!F2595</f>
        <v>4858</v>
      </c>
      <c r="F433" s="17">
        <f>일위대가!H2595</f>
        <v>25566</v>
      </c>
      <c r="G433" s="17">
        <f>일위대가!J2595</f>
        <v>20783</v>
      </c>
      <c r="H433" s="17">
        <f>E433+F433+G433</f>
        <v>51207</v>
      </c>
      <c r="I433" s="10" t="s">
        <v>7292</v>
      </c>
      <c r="J433" s="10" t="s">
        <v>52</v>
      </c>
      <c r="K433" s="9" t="s">
        <v>52</v>
      </c>
      <c r="L433" s="9" t="s">
        <v>52</v>
      </c>
      <c r="M433" s="9" t="s">
        <v>7289</v>
      </c>
      <c r="N433" s="9" t="s">
        <v>52</v>
      </c>
    </row>
    <row r="434" spans="1:14" ht="30" customHeight="1" x14ac:dyDescent="0.3">
      <c r="A434" s="10" t="s">
        <v>1585</v>
      </c>
      <c r="B434" s="10" t="s">
        <v>1584</v>
      </c>
      <c r="C434" s="10" t="s">
        <v>1578</v>
      </c>
      <c r="D434" s="10" t="s">
        <v>969</v>
      </c>
      <c r="E434" s="17">
        <f>일위대가!F2599</f>
        <v>5582</v>
      </c>
      <c r="F434" s="17">
        <f>일위대가!H2599</f>
        <v>25566</v>
      </c>
      <c r="G434" s="17">
        <f>일위대가!J2599</f>
        <v>26309</v>
      </c>
      <c r="H434" s="17">
        <f>E434+F434+G434</f>
        <v>57457</v>
      </c>
      <c r="I434" s="10" t="s">
        <v>7295</v>
      </c>
      <c r="J434" s="10" t="s">
        <v>52</v>
      </c>
      <c r="K434" s="9" t="s">
        <v>52</v>
      </c>
      <c r="L434" s="9" t="s">
        <v>52</v>
      </c>
      <c r="M434" s="9" t="s">
        <v>7289</v>
      </c>
      <c r="N434" s="9" t="s">
        <v>52</v>
      </c>
    </row>
    <row r="435" spans="1:14" ht="30" customHeight="1" x14ac:dyDescent="0.3">
      <c r="A435" s="10" t="s">
        <v>1588</v>
      </c>
      <c r="B435" s="10" t="s">
        <v>1587</v>
      </c>
      <c r="C435" s="10" t="s">
        <v>1578</v>
      </c>
      <c r="D435" s="10" t="s">
        <v>969</v>
      </c>
      <c r="E435" s="17">
        <f>일위대가!F2603</f>
        <v>6305</v>
      </c>
      <c r="F435" s="17">
        <f>일위대가!H2603</f>
        <v>25566</v>
      </c>
      <c r="G435" s="17">
        <f>일위대가!J2603</f>
        <v>29230</v>
      </c>
      <c r="H435" s="17">
        <f>E435+F435+G435</f>
        <v>61101</v>
      </c>
      <c r="I435" s="10" t="s">
        <v>7298</v>
      </c>
      <c r="J435" s="10" t="s">
        <v>52</v>
      </c>
      <c r="K435" s="9" t="s">
        <v>52</v>
      </c>
      <c r="L435" s="9" t="s">
        <v>52</v>
      </c>
      <c r="M435" s="9" t="s">
        <v>7289</v>
      </c>
      <c r="N435" s="9" t="s">
        <v>52</v>
      </c>
    </row>
    <row r="436" spans="1:14" ht="30" customHeight="1" x14ac:dyDescent="0.3">
      <c r="A436" s="10" t="s">
        <v>1591</v>
      </c>
      <c r="B436" s="10" t="s">
        <v>1590</v>
      </c>
      <c r="C436" s="10" t="s">
        <v>1578</v>
      </c>
      <c r="D436" s="10" t="s">
        <v>969</v>
      </c>
      <c r="E436" s="17">
        <f>일위대가!F2607</f>
        <v>7960</v>
      </c>
      <c r="F436" s="17">
        <f>일위대가!H2607</f>
        <v>25566</v>
      </c>
      <c r="G436" s="17">
        <f>일위대가!J2607</f>
        <v>27872</v>
      </c>
      <c r="H436" s="17">
        <f>E436+F436+G436</f>
        <v>61398</v>
      </c>
      <c r="I436" s="10" t="s">
        <v>7303</v>
      </c>
      <c r="J436" s="10" t="s">
        <v>52</v>
      </c>
      <c r="K436" s="9" t="s">
        <v>52</v>
      </c>
      <c r="L436" s="9" t="s">
        <v>52</v>
      </c>
      <c r="M436" s="9" t="s">
        <v>7289</v>
      </c>
      <c r="N436" s="9" t="s">
        <v>52</v>
      </c>
    </row>
    <row r="437" spans="1:14" ht="30" customHeight="1" x14ac:dyDescent="0.3">
      <c r="A437" s="10" t="s">
        <v>1594</v>
      </c>
      <c r="B437" s="10" t="s">
        <v>1593</v>
      </c>
      <c r="C437" s="10" t="s">
        <v>1578</v>
      </c>
      <c r="D437" s="10" t="s">
        <v>969</v>
      </c>
      <c r="E437" s="17">
        <f>일위대가!F2611</f>
        <v>7960</v>
      </c>
      <c r="F437" s="17">
        <f>일위대가!H2611</f>
        <v>25566</v>
      </c>
      <c r="G437" s="17">
        <f>일위대가!J2611</f>
        <v>28875</v>
      </c>
      <c r="H437" s="17">
        <f>E437+F437+G437</f>
        <v>62401</v>
      </c>
      <c r="I437" s="10" t="s">
        <v>7308</v>
      </c>
      <c r="J437" s="10" t="s">
        <v>52</v>
      </c>
      <c r="K437" s="9" t="s">
        <v>52</v>
      </c>
      <c r="L437" s="9" t="s">
        <v>52</v>
      </c>
      <c r="M437" s="9" t="s">
        <v>7289</v>
      </c>
      <c r="N437" s="9" t="s">
        <v>52</v>
      </c>
    </row>
    <row r="438" spans="1:14" ht="30" customHeight="1" x14ac:dyDescent="0.3">
      <c r="A438" s="10" t="s">
        <v>1597</v>
      </c>
      <c r="B438" s="10" t="s">
        <v>1596</v>
      </c>
      <c r="C438" s="10" t="s">
        <v>1578</v>
      </c>
      <c r="D438" s="10" t="s">
        <v>969</v>
      </c>
      <c r="E438" s="17">
        <f>일위대가!F2615</f>
        <v>9925</v>
      </c>
      <c r="F438" s="17">
        <f>일위대가!H2615</f>
        <v>25566</v>
      </c>
      <c r="G438" s="17">
        <f>일위대가!J2615</f>
        <v>33297</v>
      </c>
      <c r="H438" s="17">
        <f>E438+F438+G438</f>
        <v>68788</v>
      </c>
      <c r="I438" s="10" t="s">
        <v>7313</v>
      </c>
      <c r="J438" s="10" t="s">
        <v>52</v>
      </c>
      <c r="K438" s="9" t="s">
        <v>52</v>
      </c>
      <c r="L438" s="9" t="s">
        <v>52</v>
      </c>
      <c r="M438" s="9" t="s">
        <v>7289</v>
      </c>
      <c r="N438" s="9" t="s">
        <v>52</v>
      </c>
    </row>
    <row r="439" spans="1:14" ht="30" customHeight="1" x14ac:dyDescent="0.3">
      <c r="A439" s="10" t="s">
        <v>1600</v>
      </c>
      <c r="B439" s="10" t="s">
        <v>1599</v>
      </c>
      <c r="C439" s="10" t="s">
        <v>1578</v>
      </c>
      <c r="D439" s="10" t="s">
        <v>969</v>
      </c>
      <c r="E439" s="17">
        <f>일위대가!F2619</f>
        <v>11676</v>
      </c>
      <c r="F439" s="17">
        <f>일위대가!H2619</f>
        <v>25566</v>
      </c>
      <c r="G439" s="17">
        <f>일위대가!J2619</f>
        <v>36664</v>
      </c>
      <c r="H439" s="17">
        <f>E439+F439+G439</f>
        <v>73906</v>
      </c>
      <c r="I439" s="10" t="s">
        <v>7318</v>
      </c>
      <c r="J439" s="10" t="s">
        <v>52</v>
      </c>
      <c r="K439" s="9" t="s">
        <v>52</v>
      </c>
      <c r="L439" s="9" t="s">
        <v>52</v>
      </c>
      <c r="M439" s="9" t="s">
        <v>7289</v>
      </c>
      <c r="N439" s="9" t="s">
        <v>52</v>
      </c>
    </row>
    <row r="440" spans="1:14" ht="30" customHeight="1" x14ac:dyDescent="0.3">
      <c r="A440" s="10" t="s">
        <v>1603</v>
      </c>
      <c r="B440" s="10" t="s">
        <v>1602</v>
      </c>
      <c r="C440" s="10" t="s">
        <v>1578</v>
      </c>
      <c r="D440" s="10" t="s">
        <v>969</v>
      </c>
      <c r="E440" s="17">
        <f>일위대가!F2623</f>
        <v>11676</v>
      </c>
      <c r="F440" s="17">
        <f>일위대가!H2623</f>
        <v>25566</v>
      </c>
      <c r="G440" s="17">
        <f>일위대가!J2623</f>
        <v>44945</v>
      </c>
      <c r="H440" s="17">
        <f>E440+F440+G440</f>
        <v>82187</v>
      </c>
      <c r="I440" s="10" t="s">
        <v>7323</v>
      </c>
      <c r="J440" s="10" t="s">
        <v>52</v>
      </c>
      <c r="K440" s="9" t="s">
        <v>52</v>
      </c>
      <c r="L440" s="9" t="s">
        <v>52</v>
      </c>
      <c r="M440" s="9" t="s">
        <v>7289</v>
      </c>
      <c r="N440" s="9" t="s">
        <v>52</v>
      </c>
    </row>
    <row r="441" spans="1:14" ht="30" customHeight="1" x14ac:dyDescent="0.3">
      <c r="A441" s="10" t="s">
        <v>1606</v>
      </c>
      <c r="B441" s="10" t="s">
        <v>1605</v>
      </c>
      <c r="C441" s="10" t="s">
        <v>1578</v>
      </c>
      <c r="D441" s="10" t="s">
        <v>969</v>
      </c>
      <c r="E441" s="17">
        <f>일위대가!F2627</f>
        <v>12377</v>
      </c>
      <c r="F441" s="17">
        <f>일위대가!H2627</f>
        <v>25566</v>
      </c>
      <c r="G441" s="17">
        <f>일위대가!J2627</f>
        <v>45105</v>
      </c>
      <c r="H441" s="17">
        <f>E441+F441+G441</f>
        <v>83048</v>
      </c>
      <c r="I441" s="10" t="s">
        <v>7328</v>
      </c>
      <c r="J441" s="10" t="s">
        <v>52</v>
      </c>
      <c r="K441" s="9" t="s">
        <v>52</v>
      </c>
      <c r="L441" s="9" t="s">
        <v>52</v>
      </c>
      <c r="M441" s="9" t="s">
        <v>7289</v>
      </c>
      <c r="N441" s="9" t="s">
        <v>52</v>
      </c>
    </row>
    <row r="442" spans="1:14" ht="30" customHeight="1" x14ac:dyDescent="0.3">
      <c r="A442" s="10" t="s">
        <v>1609</v>
      </c>
      <c r="B442" s="10" t="s">
        <v>1608</v>
      </c>
      <c r="C442" s="10" t="s">
        <v>1578</v>
      </c>
      <c r="D442" s="10" t="s">
        <v>969</v>
      </c>
      <c r="E442" s="17">
        <f>일위대가!F2631</f>
        <v>14362</v>
      </c>
      <c r="F442" s="17">
        <f>일위대가!H2631</f>
        <v>25566</v>
      </c>
      <c r="G442" s="17">
        <f>일위대가!J2631</f>
        <v>52991</v>
      </c>
      <c r="H442" s="17">
        <f>E442+F442+G442</f>
        <v>92919</v>
      </c>
      <c r="I442" s="10" t="s">
        <v>7333</v>
      </c>
      <c r="J442" s="10" t="s">
        <v>52</v>
      </c>
      <c r="K442" s="9" t="s">
        <v>52</v>
      </c>
      <c r="L442" s="9" t="s">
        <v>52</v>
      </c>
      <c r="M442" s="9" t="s">
        <v>7289</v>
      </c>
      <c r="N442" s="9" t="s">
        <v>52</v>
      </c>
    </row>
    <row r="443" spans="1:14" ht="30" customHeight="1" x14ac:dyDescent="0.3">
      <c r="A443" s="10" t="s">
        <v>1612</v>
      </c>
      <c r="B443" s="10" t="s">
        <v>1611</v>
      </c>
      <c r="C443" s="10" t="s">
        <v>1578</v>
      </c>
      <c r="D443" s="10" t="s">
        <v>969</v>
      </c>
      <c r="E443" s="17">
        <f>일위대가!F2635</f>
        <v>14362</v>
      </c>
      <c r="F443" s="17">
        <f>일위대가!H2635</f>
        <v>25566</v>
      </c>
      <c r="G443" s="17">
        <f>일위대가!J2635</f>
        <v>66372</v>
      </c>
      <c r="H443" s="17">
        <f>E443+F443+G443</f>
        <v>106300</v>
      </c>
      <c r="I443" s="10" t="s">
        <v>7338</v>
      </c>
      <c r="J443" s="10" t="s">
        <v>52</v>
      </c>
      <c r="K443" s="9" t="s">
        <v>52</v>
      </c>
      <c r="L443" s="9" t="s">
        <v>52</v>
      </c>
      <c r="M443" s="9" t="s">
        <v>7289</v>
      </c>
      <c r="N443" s="9" t="s">
        <v>52</v>
      </c>
    </row>
    <row r="444" spans="1:14" ht="30" customHeight="1" x14ac:dyDescent="0.3">
      <c r="A444" s="10" t="s">
        <v>1615</v>
      </c>
      <c r="B444" s="10" t="s">
        <v>1614</v>
      </c>
      <c r="C444" s="10" t="s">
        <v>1578</v>
      </c>
      <c r="D444" s="10" t="s">
        <v>969</v>
      </c>
      <c r="E444" s="17">
        <f>일위대가!F2639</f>
        <v>18566</v>
      </c>
      <c r="F444" s="17">
        <f>일위대가!H2639</f>
        <v>25566</v>
      </c>
      <c r="G444" s="17">
        <f>일위대가!J2639</f>
        <v>79232</v>
      </c>
      <c r="H444" s="17">
        <f>E444+F444+G444</f>
        <v>123364</v>
      </c>
      <c r="I444" s="10" t="s">
        <v>7343</v>
      </c>
      <c r="J444" s="10" t="s">
        <v>52</v>
      </c>
      <c r="K444" s="9" t="s">
        <v>52</v>
      </c>
      <c r="L444" s="9" t="s">
        <v>52</v>
      </c>
      <c r="M444" s="9" t="s">
        <v>7289</v>
      </c>
      <c r="N444" s="9" t="s">
        <v>52</v>
      </c>
    </row>
    <row r="445" spans="1:14" ht="30" customHeight="1" x14ac:dyDescent="0.3">
      <c r="A445" s="10" t="s">
        <v>1618</v>
      </c>
      <c r="B445" s="10" t="s">
        <v>1617</v>
      </c>
      <c r="C445" s="10" t="s">
        <v>1578</v>
      </c>
      <c r="D445" s="10" t="s">
        <v>969</v>
      </c>
      <c r="E445" s="17">
        <f>일위대가!F2643</f>
        <v>21458</v>
      </c>
      <c r="F445" s="17">
        <f>일위대가!H2643</f>
        <v>25566</v>
      </c>
      <c r="G445" s="17">
        <f>일위대가!J2643</f>
        <v>108811</v>
      </c>
      <c r="H445" s="17">
        <f>E445+F445+G445</f>
        <v>155835</v>
      </c>
      <c r="I445" s="10" t="s">
        <v>7348</v>
      </c>
      <c r="J445" s="10" t="s">
        <v>52</v>
      </c>
      <c r="K445" s="9" t="s">
        <v>52</v>
      </c>
      <c r="L445" s="9" t="s">
        <v>52</v>
      </c>
      <c r="M445" s="9" t="s">
        <v>7289</v>
      </c>
      <c r="N445" s="9" t="s">
        <v>52</v>
      </c>
    </row>
    <row r="446" spans="1:14" ht="30" customHeight="1" x14ac:dyDescent="0.3">
      <c r="A446" s="10" t="s">
        <v>1621</v>
      </c>
      <c r="B446" s="10" t="s">
        <v>1620</v>
      </c>
      <c r="C446" s="10" t="s">
        <v>1578</v>
      </c>
      <c r="D446" s="10" t="s">
        <v>969</v>
      </c>
      <c r="E446" s="17">
        <f>일위대가!F2647</f>
        <v>23761</v>
      </c>
      <c r="F446" s="17">
        <f>일위대가!H2647</f>
        <v>25566</v>
      </c>
      <c r="G446" s="17">
        <f>일위대가!J2647</f>
        <v>145640</v>
      </c>
      <c r="H446" s="17">
        <f>E446+F446+G446</f>
        <v>194967</v>
      </c>
      <c r="I446" s="10" t="s">
        <v>7353</v>
      </c>
      <c r="J446" s="10" t="s">
        <v>52</v>
      </c>
      <c r="K446" s="9" t="s">
        <v>52</v>
      </c>
      <c r="L446" s="9" t="s">
        <v>52</v>
      </c>
      <c r="M446" s="9" t="s">
        <v>7289</v>
      </c>
      <c r="N446" s="9" t="s">
        <v>52</v>
      </c>
    </row>
    <row r="447" spans="1:14" ht="30" customHeight="1" x14ac:dyDescent="0.3">
      <c r="A447" s="10" t="s">
        <v>1624</v>
      </c>
      <c r="B447" s="10" t="s">
        <v>1623</v>
      </c>
      <c r="C447" s="10" t="s">
        <v>1578</v>
      </c>
      <c r="D447" s="10" t="s">
        <v>969</v>
      </c>
      <c r="E447" s="17">
        <f>일위대가!F2651</f>
        <v>26671</v>
      </c>
      <c r="F447" s="17">
        <f>일위대가!H2651</f>
        <v>25566</v>
      </c>
      <c r="G447" s="17">
        <f>일위대가!J2651</f>
        <v>155066</v>
      </c>
      <c r="H447" s="17">
        <f>E447+F447+G447</f>
        <v>207303</v>
      </c>
      <c r="I447" s="10" t="s">
        <v>7358</v>
      </c>
      <c r="J447" s="10" t="s">
        <v>52</v>
      </c>
      <c r="K447" s="9" t="s">
        <v>52</v>
      </c>
      <c r="L447" s="9" t="s">
        <v>52</v>
      </c>
      <c r="M447" s="9" t="s">
        <v>7289</v>
      </c>
      <c r="N447" s="9" t="s">
        <v>52</v>
      </c>
    </row>
    <row r="448" spans="1:14" ht="30" customHeight="1" x14ac:dyDescent="0.3">
      <c r="A448" s="10" t="s">
        <v>1627</v>
      </c>
      <c r="B448" s="10" t="s">
        <v>1626</v>
      </c>
      <c r="C448" s="10" t="s">
        <v>1578</v>
      </c>
      <c r="D448" s="10" t="s">
        <v>969</v>
      </c>
      <c r="E448" s="17">
        <f>일위대가!F2655</f>
        <v>26671</v>
      </c>
      <c r="F448" s="17">
        <f>일위대가!H2655</f>
        <v>25566</v>
      </c>
      <c r="G448" s="17">
        <f>일위대가!J2655</f>
        <v>188328</v>
      </c>
      <c r="H448" s="17">
        <f>E448+F448+G448</f>
        <v>240565</v>
      </c>
      <c r="I448" s="10" t="s">
        <v>7363</v>
      </c>
      <c r="J448" s="10" t="s">
        <v>52</v>
      </c>
      <c r="K448" s="9" t="s">
        <v>52</v>
      </c>
      <c r="L448" s="9" t="s">
        <v>52</v>
      </c>
      <c r="M448" s="9" t="s">
        <v>7289</v>
      </c>
      <c r="N448" s="9" t="s">
        <v>52</v>
      </c>
    </row>
    <row r="449" spans="1:14" ht="30" customHeight="1" x14ac:dyDescent="0.3">
      <c r="A449" s="10" t="s">
        <v>1630</v>
      </c>
      <c r="B449" s="10" t="s">
        <v>1629</v>
      </c>
      <c r="C449" s="10" t="s">
        <v>1578</v>
      </c>
      <c r="D449" s="10" t="s">
        <v>969</v>
      </c>
      <c r="E449" s="17">
        <f>일위대가!F2659</f>
        <v>29096</v>
      </c>
      <c r="F449" s="17">
        <f>일위대가!H2659</f>
        <v>25566</v>
      </c>
      <c r="G449" s="17">
        <f>일위대가!J2659</f>
        <v>219716</v>
      </c>
      <c r="H449" s="17">
        <f>E449+F449+G449</f>
        <v>274378</v>
      </c>
      <c r="I449" s="10" t="s">
        <v>7368</v>
      </c>
      <c r="J449" s="10" t="s">
        <v>52</v>
      </c>
      <c r="K449" s="9" t="s">
        <v>52</v>
      </c>
      <c r="L449" s="9" t="s">
        <v>52</v>
      </c>
      <c r="M449" s="9" t="s">
        <v>7289</v>
      </c>
      <c r="N449" s="9" t="s">
        <v>52</v>
      </c>
    </row>
    <row r="450" spans="1:14" ht="30" customHeight="1" x14ac:dyDescent="0.3">
      <c r="A450" s="10" t="s">
        <v>1635</v>
      </c>
      <c r="B450" s="10" t="s">
        <v>1577</v>
      </c>
      <c r="C450" s="10" t="s">
        <v>1634</v>
      </c>
      <c r="D450" s="10" t="s">
        <v>969</v>
      </c>
      <c r="E450" s="17">
        <f>일위대가!F2663</f>
        <v>2358</v>
      </c>
      <c r="F450" s="17">
        <f>일위대가!H2663</f>
        <v>15349</v>
      </c>
      <c r="G450" s="17">
        <f>일위대가!J2663</f>
        <v>9118</v>
      </c>
      <c r="H450" s="17">
        <f>E450+F450+G450</f>
        <v>26825</v>
      </c>
      <c r="I450" s="10" t="s">
        <v>7373</v>
      </c>
      <c r="J450" s="10" t="s">
        <v>52</v>
      </c>
      <c r="K450" s="9" t="s">
        <v>52</v>
      </c>
      <c r="L450" s="9" t="s">
        <v>52</v>
      </c>
      <c r="M450" s="9" t="s">
        <v>7289</v>
      </c>
      <c r="N450" s="9" t="s">
        <v>52</v>
      </c>
    </row>
    <row r="451" spans="1:14" ht="30" customHeight="1" x14ac:dyDescent="0.3">
      <c r="A451" s="10" t="s">
        <v>1637</v>
      </c>
      <c r="B451" s="10" t="s">
        <v>1581</v>
      </c>
      <c r="C451" s="10" t="s">
        <v>1634</v>
      </c>
      <c r="D451" s="10" t="s">
        <v>969</v>
      </c>
      <c r="E451" s="17">
        <f>일위대가!F2667</f>
        <v>2917</v>
      </c>
      <c r="F451" s="17">
        <f>일위대가!H2667</f>
        <v>15349</v>
      </c>
      <c r="G451" s="17">
        <f>일위대가!J2667</f>
        <v>12477</v>
      </c>
      <c r="H451" s="17">
        <f>E451+F451+G451</f>
        <v>30743</v>
      </c>
      <c r="I451" s="10" t="s">
        <v>7376</v>
      </c>
      <c r="J451" s="10" t="s">
        <v>52</v>
      </c>
      <c r="K451" s="9" t="s">
        <v>52</v>
      </c>
      <c r="L451" s="9" t="s">
        <v>52</v>
      </c>
      <c r="M451" s="9" t="s">
        <v>7289</v>
      </c>
      <c r="N451" s="9" t="s">
        <v>52</v>
      </c>
    </row>
    <row r="452" spans="1:14" ht="30" customHeight="1" x14ac:dyDescent="0.3">
      <c r="A452" s="10" t="s">
        <v>1639</v>
      </c>
      <c r="B452" s="10" t="s">
        <v>1584</v>
      </c>
      <c r="C452" s="10" t="s">
        <v>1634</v>
      </c>
      <c r="D452" s="10" t="s">
        <v>969</v>
      </c>
      <c r="E452" s="17">
        <f>일위대가!F2671</f>
        <v>3351</v>
      </c>
      <c r="F452" s="17">
        <f>일위대가!H2671</f>
        <v>15349</v>
      </c>
      <c r="G452" s="17">
        <f>일위대가!J2671</f>
        <v>15795</v>
      </c>
      <c r="H452" s="17">
        <f>E452+F452+G452</f>
        <v>34495</v>
      </c>
      <c r="I452" s="10" t="s">
        <v>7379</v>
      </c>
      <c r="J452" s="10" t="s">
        <v>52</v>
      </c>
      <c r="K452" s="9" t="s">
        <v>52</v>
      </c>
      <c r="L452" s="9" t="s">
        <v>52</v>
      </c>
      <c r="M452" s="9" t="s">
        <v>7289</v>
      </c>
      <c r="N452" s="9" t="s">
        <v>52</v>
      </c>
    </row>
    <row r="453" spans="1:14" ht="30" customHeight="1" x14ac:dyDescent="0.3">
      <c r="A453" s="10" t="s">
        <v>1641</v>
      </c>
      <c r="B453" s="10" t="s">
        <v>1587</v>
      </c>
      <c r="C453" s="10" t="s">
        <v>1634</v>
      </c>
      <c r="D453" s="10" t="s">
        <v>969</v>
      </c>
      <c r="E453" s="17">
        <f>일위대가!F2675</f>
        <v>3785</v>
      </c>
      <c r="F453" s="17">
        <f>일위대가!H2675</f>
        <v>15349</v>
      </c>
      <c r="G453" s="17">
        <f>일위대가!J2675</f>
        <v>17549</v>
      </c>
      <c r="H453" s="17">
        <f>E453+F453+G453</f>
        <v>36683</v>
      </c>
      <c r="I453" s="10" t="s">
        <v>7382</v>
      </c>
      <c r="J453" s="10" t="s">
        <v>52</v>
      </c>
      <c r="K453" s="9" t="s">
        <v>52</v>
      </c>
      <c r="L453" s="9" t="s">
        <v>52</v>
      </c>
      <c r="M453" s="9" t="s">
        <v>7289</v>
      </c>
      <c r="N453" s="9" t="s">
        <v>52</v>
      </c>
    </row>
    <row r="454" spans="1:14" ht="30" customHeight="1" x14ac:dyDescent="0.3">
      <c r="A454" s="10" t="s">
        <v>1643</v>
      </c>
      <c r="B454" s="10" t="s">
        <v>1590</v>
      </c>
      <c r="C454" s="10" t="s">
        <v>1634</v>
      </c>
      <c r="D454" s="10" t="s">
        <v>969</v>
      </c>
      <c r="E454" s="17">
        <f>일위대가!F2679</f>
        <v>4779</v>
      </c>
      <c r="F454" s="17">
        <f>일위대가!H2679</f>
        <v>15349</v>
      </c>
      <c r="G454" s="17">
        <f>일위대가!J2679</f>
        <v>16733</v>
      </c>
      <c r="H454" s="17">
        <f>E454+F454+G454</f>
        <v>36861</v>
      </c>
      <c r="I454" s="10" t="s">
        <v>7385</v>
      </c>
      <c r="J454" s="10" t="s">
        <v>52</v>
      </c>
      <c r="K454" s="9" t="s">
        <v>52</v>
      </c>
      <c r="L454" s="9" t="s">
        <v>52</v>
      </c>
      <c r="M454" s="9" t="s">
        <v>7289</v>
      </c>
      <c r="N454" s="9" t="s">
        <v>52</v>
      </c>
    </row>
    <row r="455" spans="1:14" ht="30" customHeight="1" x14ac:dyDescent="0.3">
      <c r="A455" s="10" t="s">
        <v>1645</v>
      </c>
      <c r="B455" s="10" t="s">
        <v>1593</v>
      </c>
      <c r="C455" s="10" t="s">
        <v>1634</v>
      </c>
      <c r="D455" s="10" t="s">
        <v>969</v>
      </c>
      <c r="E455" s="17">
        <f>일위대가!F2683</f>
        <v>4779</v>
      </c>
      <c r="F455" s="17">
        <f>일위대가!H2683</f>
        <v>15349</v>
      </c>
      <c r="G455" s="17">
        <f>일위대가!J2683</f>
        <v>17336</v>
      </c>
      <c r="H455" s="17">
        <f>E455+F455+G455</f>
        <v>37464</v>
      </c>
      <c r="I455" s="10" t="s">
        <v>7388</v>
      </c>
      <c r="J455" s="10" t="s">
        <v>52</v>
      </c>
      <c r="K455" s="9" t="s">
        <v>52</v>
      </c>
      <c r="L455" s="9" t="s">
        <v>52</v>
      </c>
      <c r="M455" s="9" t="s">
        <v>7289</v>
      </c>
      <c r="N455" s="9" t="s">
        <v>52</v>
      </c>
    </row>
    <row r="456" spans="1:14" ht="30" customHeight="1" x14ac:dyDescent="0.3">
      <c r="A456" s="10" t="s">
        <v>1647</v>
      </c>
      <c r="B456" s="10" t="s">
        <v>1596</v>
      </c>
      <c r="C456" s="10" t="s">
        <v>1634</v>
      </c>
      <c r="D456" s="10" t="s">
        <v>969</v>
      </c>
      <c r="E456" s="17">
        <f>일위대가!F2687</f>
        <v>5959</v>
      </c>
      <c r="F456" s="17">
        <f>일위대가!H2687</f>
        <v>15349</v>
      </c>
      <c r="G456" s="17">
        <f>일위대가!J2687</f>
        <v>19990</v>
      </c>
      <c r="H456" s="17">
        <f>E456+F456+G456</f>
        <v>41298</v>
      </c>
      <c r="I456" s="10" t="s">
        <v>7391</v>
      </c>
      <c r="J456" s="10" t="s">
        <v>52</v>
      </c>
      <c r="K456" s="9" t="s">
        <v>52</v>
      </c>
      <c r="L456" s="9" t="s">
        <v>52</v>
      </c>
      <c r="M456" s="9" t="s">
        <v>7289</v>
      </c>
      <c r="N456" s="9" t="s">
        <v>52</v>
      </c>
    </row>
    <row r="457" spans="1:14" ht="30" customHeight="1" x14ac:dyDescent="0.3">
      <c r="A457" s="10" t="s">
        <v>1649</v>
      </c>
      <c r="B457" s="10" t="s">
        <v>1599</v>
      </c>
      <c r="C457" s="10" t="s">
        <v>1634</v>
      </c>
      <c r="D457" s="10" t="s">
        <v>969</v>
      </c>
      <c r="E457" s="17">
        <f>일위대가!F2691</f>
        <v>7010</v>
      </c>
      <c r="F457" s="17">
        <f>일위대가!H2691</f>
        <v>15349</v>
      </c>
      <c r="G457" s="17">
        <f>일위대가!J2691</f>
        <v>22012</v>
      </c>
      <c r="H457" s="17">
        <f>E457+F457+G457</f>
        <v>44371</v>
      </c>
      <c r="I457" s="10" t="s">
        <v>7394</v>
      </c>
      <c r="J457" s="10" t="s">
        <v>52</v>
      </c>
      <c r="K457" s="9" t="s">
        <v>52</v>
      </c>
      <c r="L457" s="9" t="s">
        <v>52</v>
      </c>
      <c r="M457" s="9" t="s">
        <v>7289</v>
      </c>
      <c r="N457" s="9" t="s">
        <v>52</v>
      </c>
    </row>
    <row r="458" spans="1:14" ht="30" customHeight="1" x14ac:dyDescent="0.3">
      <c r="A458" s="10" t="s">
        <v>1651</v>
      </c>
      <c r="B458" s="10" t="s">
        <v>1602</v>
      </c>
      <c r="C458" s="10" t="s">
        <v>1634</v>
      </c>
      <c r="D458" s="10" t="s">
        <v>969</v>
      </c>
      <c r="E458" s="17">
        <f>일위대가!F2695</f>
        <v>7010</v>
      </c>
      <c r="F458" s="17">
        <f>일위대가!H2695</f>
        <v>15349</v>
      </c>
      <c r="G458" s="17">
        <f>일위대가!J2695</f>
        <v>26984</v>
      </c>
      <c r="H458" s="17">
        <f>E458+F458+G458</f>
        <v>49343</v>
      </c>
      <c r="I458" s="10" t="s">
        <v>7397</v>
      </c>
      <c r="J458" s="10" t="s">
        <v>52</v>
      </c>
      <c r="K458" s="9" t="s">
        <v>52</v>
      </c>
      <c r="L458" s="9" t="s">
        <v>52</v>
      </c>
      <c r="M458" s="9" t="s">
        <v>7289</v>
      </c>
      <c r="N458" s="9" t="s">
        <v>52</v>
      </c>
    </row>
    <row r="459" spans="1:14" ht="30" customHeight="1" x14ac:dyDescent="0.3">
      <c r="A459" s="10" t="s">
        <v>1653</v>
      </c>
      <c r="B459" s="10" t="s">
        <v>1605</v>
      </c>
      <c r="C459" s="10" t="s">
        <v>1634</v>
      </c>
      <c r="D459" s="10" t="s">
        <v>969</v>
      </c>
      <c r="E459" s="17">
        <f>일위대가!F2699</f>
        <v>7431</v>
      </c>
      <c r="F459" s="17">
        <f>일위대가!H2699</f>
        <v>15349</v>
      </c>
      <c r="G459" s="17">
        <f>일위대가!J2699</f>
        <v>27080</v>
      </c>
      <c r="H459" s="17">
        <f>E459+F459+G459</f>
        <v>49860</v>
      </c>
      <c r="I459" s="10" t="s">
        <v>7400</v>
      </c>
      <c r="J459" s="10" t="s">
        <v>52</v>
      </c>
      <c r="K459" s="9" t="s">
        <v>52</v>
      </c>
      <c r="L459" s="9" t="s">
        <v>52</v>
      </c>
      <c r="M459" s="9" t="s">
        <v>7289</v>
      </c>
      <c r="N459" s="9" t="s">
        <v>52</v>
      </c>
    </row>
    <row r="460" spans="1:14" ht="30" customHeight="1" x14ac:dyDescent="0.3">
      <c r="A460" s="10" t="s">
        <v>1655</v>
      </c>
      <c r="B460" s="10" t="s">
        <v>1608</v>
      </c>
      <c r="C460" s="10" t="s">
        <v>1634</v>
      </c>
      <c r="D460" s="10" t="s">
        <v>969</v>
      </c>
      <c r="E460" s="17">
        <f>일위대가!F2703</f>
        <v>8623</v>
      </c>
      <c r="F460" s="17">
        <f>일위대가!H2703</f>
        <v>15349</v>
      </c>
      <c r="G460" s="17">
        <f>일위대가!J2703</f>
        <v>31815</v>
      </c>
      <c r="H460" s="17">
        <f>E460+F460+G460</f>
        <v>55787</v>
      </c>
      <c r="I460" s="10" t="s">
        <v>7403</v>
      </c>
      <c r="J460" s="10" t="s">
        <v>52</v>
      </c>
      <c r="K460" s="9" t="s">
        <v>52</v>
      </c>
      <c r="L460" s="9" t="s">
        <v>52</v>
      </c>
      <c r="M460" s="9" t="s">
        <v>7289</v>
      </c>
      <c r="N460" s="9" t="s">
        <v>52</v>
      </c>
    </row>
    <row r="461" spans="1:14" ht="30" customHeight="1" x14ac:dyDescent="0.3">
      <c r="A461" s="10" t="s">
        <v>1657</v>
      </c>
      <c r="B461" s="10" t="s">
        <v>1611</v>
      </c>
      <c r="C461" s="10" t="s">
        <v>1634</v>
      </c>
      <c r="D461" s="10" t="s">
        <v>969</v>
      </c>
      <c r="E461" s="17">
        <f>일위대가!F2707</f>
        <v>8623</v>
      </c>
      <c r="F461" s="17">
        <f>일위대가!H2707</f>
        <v>15349</v>
      </c>
      <c r="G461" s="17">
        <f>일위대가!J2707</f>
        <v>39848</v>
      </c>
      <c r="H461" s="17">
        <f>E461+F461+G461</f>
        <v>63820</v>
      </c>
      <c r="I461" s="10" t="s">
        <v>7406</v>
      </c>
      <c r="J461" s="10" t="s">
        <v>52</v>
      </c>
      <c r="K461" s="9" t="s">
        <v>52</v>
      </c>
      <c r="L461" s="9" t="s">
        <v>52</v>
      </c>
      <c r="M461" s="9" t="s">
        <v>7289</v>
      </c>
      <c r="N461" s="9" t="s">
        <v>52</v>
      </c>
    </row>
    <row r="462" spans="1:14" ht="30" customHeight="1" x14ac:dyDescent="0.3">
      <c r="A462" s="10" t="s">
        <v>1659</v>
      </c>
      <c r="B462" s="10" t="s">
        <v>1614</v>
      </c>
      <c r="C462" s="10" t="s">
        <v>1634</v>
      </c>
      <c r="D462" s="10" t="s">
        <v>969</v>
      </c>
      <c r="E462" s="17">
        <f>일위대가!F2711</f>
        <v>11146</v>
      </c>
      <c r="F462" s="17">
        <f>일위대가!H2711</f>
        <v>15349</v>
      </c>
      <c r="G462" s="17">
        <f>일위대가!J2711</f>
        <v>47569</v>
      </c>
      <c r="H462" s="17">
        <f>E462+F462+G462</f>
        <v>74064</v>
      </c>
      <c r="I462" s="10" t="s">
        <v>7409</v>
      </c>
      <c r="J462" s="10" t="s">
        <v>52</v>
      </c>
      <c r="K462" s="9" t="s">
        <v>52</v>
      </c>
      <c r="L462" s="9" t="s">
        <v>52</v>
      </c>
      <c r="M462" s="9" t="s">
        <v>7289</v>
      </c>
      <c r="N462" s="9" t="s">
        <v>52</v>
      </c>
    </row>
    <row r="463" spans="1:14" ht="30" customHeight="1" x14ac:dyDescent="0.3">
      <c r="A463" s="10" t="s">
        <v>1661</v>
      </c>
      <c r="B463" s="10" t="s">
        <v>1617</v>
      </c>
      <c r="C463" s="10" t="s">
        <v>1634</v>
      </c>
      <c r="D463" s="10" t="s">
        <v>969</v>
      </c>
      <c r="E463" s="17">
        <f>일위대가!F2715</f>
        <v>12883</v>
      </c>
      <c r="F463" s="17">
        <f>일위대가!H2715</f>
        <v>15349</v>
      </c>
      <c r="G463" s="17">
        <f>일위대가!J2715</f>
        <v>65328</v>
      </c>
      <c r="H463" s="17">
        <f>E463+F463+G463</f>
        <v>93560</v>
      </c>
      <c r="I463" s="10" t="s">
        <v>7412</v>
      </c>
      <c r="J463" s="10" t="s">
        <v>52</v>
      </c>
      <c r="K463" s="9" t="s">
        <v>52</v>
      </c>
      <c r="L463" s="9" t="s">
        <v>52</v>
      </c>
      <c r="M463" s="9" t="s">
        <v>7289</v>
      </c>
      <c r="N463" s="9" t="s">
        <v>52</v>
      </c>
    </row>
    <row r="464" spans="1:14" ht="30" customHeight="1" x14ac:dyDescent="0.3">
      <c r="A464" s="10" t="s">
        <v>1663</v>
      </c>
      <c r="B464" s="10" t="s">
        <v>1620</v>
      </c>
      <c r="C464" s="10" t="s">
        <v>1634</v>
      </c>
      <c r="D464" s="10" t="s">
        <v>969</v>
      </c>
      <c r="E464" s="17">
        <f>일위대가!F2719</f>
        <v>14265</v>
      </c>
      <c r="F464" s="17">
        <f>일위대가!H2719</f>
        <v>15349</v>
      </c>
      <c r="G464" s="17">
        <f>일위대가!J2719</f>
        <v>87439</v>
      </c>
      <c r="H464" s="17">
        <f>E464+F464+G464</f>
        <v>117053</v>
      </c>
      <c r="I464" s="10" t="s">
        <v>7415</v>
      </c>
      <c r="J464" s="10" t="s">
        <v>52</v>
      </c>
      <c r="K464" s="9" t="s">
        <v>52</v>
      </c>
      <c r="L464" s="9" t="s">
        <v>52</v>
      </c>
      <c r="M464" s="9" t="s">
        <v>7289</v>
      </c>
      <c r="N464" s="9" t="s">
        <v>52</v>
      </c>
    </row>
    <row r="465" spans="1:14" ht="30" customHeight="1" x14ac:dyDescent="0.3">
      <c r="A465" s="10" t="s">
        <v>1665</v>
      </c>
      <c r="B465" s="10" t="s">
        <v>1623</v>
      </c>
      <c r="C465" s="10" t="s">
        <v>1634</v>
      </c>
      <c r="D465" s="10" t="s">
        <v>969</v>
      </c>
      <c r="E465" s="17">
        <f>일위대가!F2723</f>
        <v>16012</v>
      </c>
      <c r="F465" s="17">
        <f>일위대가!H2723</f>
        <v>15349</v>
      </c>
      <c r="G465" s="17">
        <f>일위대가!J2723</f>
        <v>93098</v>
      </c>
      <c r="H465" s="17">
        <f>E465+F465+G465</f>
        <v>124459</v>
      </c>
      <c r="I465" s="10" t="s">
        <v>7418</v>
      </c>
      <c r="J465" s="10" t="s">
        <v>52</v>
      </c>
      <c r="K465" s="9" t="s">
        <v>52</v>
      </c>
      <c r="L465" s="9" t="s">
        <v>52</v>
      </c>
      <c r="M465" s="9" t="s">
        <v>7289</v>
      </c>
      <c r="N465" s="9" t="s">
        <v>52</v>
      </c>
    </row>
    <row r="466" spans="1:14" ht="30" customHeight="1" x14ac:dyDescent="0.3">
      <c r="A466" s="10" t="s">
        <v>1667</v>
      </c>
      <c r="B466" s="10" t="s">
        <v>1626</v>
      </c>
      <c r="C466" s="10" t="s">
        <v>1634</v>
      </c>
      <c r="D466" s="10" t="s">
        <v>969</v>
      </c>
      <c r="E466" s="17">
        <f>일위대가!F2727</f>
        <v>16012</v>
      </c>
      <c r="F466" s="17">
        <f>일위대가!H2727</f>
        <v>15349</v>
      </c>
      <c r="G466" s="17">
        <f>일위대가!J2727</f>
        <v>113067</v>
      </c>
      <c r="H466" s="17">
        <f>E466+F466+G466</f>
        <v>144428</v>
      </c>
      <c r="I466" s="10" t="s">
        <v>7421</v>
      </c>
      <c r="J466" s="10" t="s">
        <v>52</v>
      </c>
      <c r="K466" s="9" t="s">
        <v>52</v>
      </c>
      <c r="L466" s="9" t="s">
        <v>52</v>
      </c>
      <c r="M466" s="9" t="s">
        <v>7289</v>
      </c>
      <c r="N466" s="9" t="s">
        <v>52</v>
      </c>
    </row>
    <row r="467" spans="1:14" ht="30" customHeight="1" x14ac:dyDescent="0.3">
      <c r="A467" s="10" t="s">
        <v>1669</v>
      </c>
      <c r="B467" s="10" t="s">
        <v>1629</v>
      </c>
      <c r="C467" s="10" t="s">
        <v>1634</v>
      </c>
      <c r="D467" s="10" t="s">
        <v>969</v>
      </c>
      <c r="E467" s="17">
        <f>일위대가!F2731</f>
        <v>17468</v>
      </c>
      <c r="F467" s="17">
        <f>일위대가!H2731</f>
        <v>15349</v>
      </c>
      <c r="G467" s="17">
        <f>일위대가!J2731</f>
        <v>131912</v>
      </c>
      <c r="H467" s="17">
        <f>E467+F467+G467</f>
        <v>164729</v>
      </c>
      <c r="I467" s="10" t="s">
        <v>7424</v>
      </c>
      <c r="J467" s="10" t="s">
        <v>52</v>
      </c>
      <c r="K467" s="9" t="s">
        <v>52</v>
      </c>
      <c r="L467" s="9" t="s">
        <v>52</v>
      </c>
      <c r="M467" s="9" t="s">
        <v>7289</v>
      </c>
      <c r="N467" s="9" t="s">
        <v>52</v>
      </c>
    </row>
    <row r="468" spans="1:14" ht="30" customHeight="1" x14ac:dyDescent="0.3">
      <c r="A468" s="10" t="s">
        <v>1672</v>
      </c>
      <c r="B468" s="10" t="s">
        <v>1577</v>
      </c>
      <c r="C468" s="10" t="s">
        <v>1671</v>
      </c>
      <c r="D468" s="10" t="s">
        <v>969</v>
      </c>
      <c r="E468" s="17">
        <f>일위대가!F2735</f>
        <v>7370</v>
      </c>
      <c r="F468" s="17">
        <f>일위대가!H2735</f>
        <v>47967</v>
      </c>
      <c r="G468" s="17">
        <f>일위대가!J2735</f>
        <v>28495</v>
      </c>
      <c r="H468" s="17">
        <f>E468+F468+G468</f>
        <v>83832</v>
      </c>
      <c r="I468" s="10" t="s">
        <v>7427</v>
      </c>
      <c r="J468" s="10" t="s">
        <v>52</v>
      </c>
      <c r="K468" s="9" t="s">
        <v>52</v>
      </c>
      <c r="L468" s="9" t="s">
        <v>52</v>
      </c>
      <c r="M468" s="9" t="s">
        <v>7289</v>
      </c>
      <c r="N468" s="9" t="s">
        <v>52</v>
      </c>
    </row>
    <row r="469" spans="1:14" ht="30" customHeight="1" x14ac:dyDescent="0.3">
      <c r="A469" s="10" t="s">
        <v>1676</v>
      </c>
      <c r="B469" s="10" t="s">
        <v>1581</v>
      </c>
      <c r="C469" s="10" t="s">
        <v>1671</v>
      </c>
      <c r="D469" s="10" t="s">
        <v>969</v>
      </c>
      <c r="E469" s="17">
        <f>일위대가!F2739</f>
        <v>9116</v>
      </c>
      <c r="F469" s="17">
        <f>일위대가!H2739</f>
        <v>47967</v>
      </c>
      <c r="G469" s="17">
        <f>일위대가!J2739</f>
        <v>38993</v>
      </c>
      <c r="H469" s="17">
        <f>E469+F469+G469</f>
        <v>96076</v>
      </c>
      <c r="I469" s="10" t="s">
        <v>7430</v>
      </c>
      <c r="J469" s="10" t="s">
        <v>52</v>
      </c>
      <c r="K469" s="9" t="s">
        <v>52</v>
      </c>
      <c r="L469" s="9" t="s">
        <v>52</v>
      </c>
      <c r="M469" s="9" t="s">
        <v>7289</v>
      </c>
      <c r="N469" s="9" t="s">
        <v>52</v>
      </c>
    </row>
    <row r="470" spans="1:14" ht="30" customHeight="1" x14ac:dyDescent="0.3">
      <c r="A470" s="10" t="s">
        <v>1678</v>
      </c>
      <c r="B470" s="10" t="s">
        <v>1584</v>
      </c>
      <c r="C470" s="10" t="s">
        <v>1671</v>
      </c>
      <c r="D470" s="10" t="s">
        <v>969</v>
      </c>
      <c r="E470" s="17">
        <f>일위대가!F2743</f>
        <v>10474</v>
      </c>
      <c r="F470" s="17">
        <f>일위대가!H2743</f>
        <v>47967</v>
      </c>
      <c r="G470" s="17">
        <f>일위대가!J2743</f>
        <v>49362</v>
      </c>
      <c r="H470" s="17">
        <f>E470+F470+G470</f>
        <v>107803</v>
      </c>
      <c r="I470" s="10" t="s">
        <v>7433</v>
      </c>
      <c r="J470" s="10" t="s">
        <v>52</v>
      </c>
      <c r="K470" s="9" t="s">
        <v>52</v>
      </c>
      <c r="L470" s="9" t="s">
        <v>52</v>
      </c>
      <c r="M470" s="9" t="s">
        <v>7289</v>
      </c>
      <c r="N470" s="9" t="s">
        <v>52</v>
      </c>
    </row>
    <row r="471" spans="1:14" ht="30" customHeight="1" x14ac:dyDescent="0.3">
      <c r="A471" s="10" t="s">
        <v>1680</v>
      </c>
      <c r="B471" s="10" t="s">
        <v>1587</v>
      </c>
      <c r="C471" s="10" t="s">
        <v>1671</v>
      </c>
      <c r="D471" s="10" t="s">
        <v>969</v>
      </c>
      <c r="E471" s="17">
        <f>일위대가!F2747</f>
        <v>11831</v>
      </c>
      <c r="F471" s="17">
        <f>일위대가!H2747</f>
        <v>47967</v>
      </c>
      <c r="G471" s="17">
        <f>일위대가!J2747</f>
        <v>54842</v>
      </c>
      <c r="H471" s="17">
        <f>E471+F471+G471</f>
        <v>114640</v>
      </c>
      <c r="I471" s="10" t="s">
        <v>7436</v>
      </c>
      <c r="J471" s="10" t="s">
        <v>52</v>
      </c>
      <c r="K471" s="9" t="s">
        <v>52</v>
      </c>
      <c r="L471" s="9" t="s">
        <v>52</v>
      </c>
      <c r="M471" s="9" t="s">
        <v>7289</v>
      </c>
      <c r="N471" s="9" t="s">
        <v>52</v>
      </c>
    </row>
    <row r="472" spans="1:14" ht="30" customHeight="1" x14ac:dyDescent="0.3">
      <c r="A472" s="10" t="s">
        <v>1682</v>
      </c>
      <c r="B472" s="10" t="s">
        <v>1590</v>
      </c>
      <c r="C472" s="10" t="s">
        <v>1671</v>
      </c>
      <c r="D472" s="10" t="s">
        <v>969</v>
      </c>
      <c r="E472" s="17">
        <f>일위대가!F2751</f>
        <v>14935</v>
      </c>
      <c r="F472" s="17">
        <f>일위대가!H2751</f>
        <v>47967</v>
      </c>
      <c r="G472" s="17">
        <f>일위대가!J2751</f>
        <v>52293</v>
      </c>
      <c r="H472" s="17">
        <f>E472+F472+G472</f>
        <v>115195</v>
      </c>
      <c r="I472" s="10" t="s">
        <v>7439</v>
      </c>
      <c r="J472" s="10" t="s">
        <v>52</v>
      </c>
      <c r="K472" s="9" t="s">
        <v>52</v>
      </c>
      <c r="L472" s="9" t="s">
        <v>52</v>
      </c>
      <c r="M472" s="9" t="s">
        <v>7289</v>
      </c>
      <c r="N472" s="9" t="s">
        <v>52</v>
      </c>
    </row>
    <row r="473" spans="1:14" ht="30" customHeight="1" x14ac:dyDescent="0.3">
      <c r="A473" s="10" t="s">
        <v>1684</v>
      </c>
      <c r="B473" s="10" t="s">
        <v>1593</v>
      </c>
      <c r="C473" s="10" t="s">
        <v>1671</v>
      </c>
      <c r="D473" s="10" t="s">
        <v>969</v>
      </c>
      <c r="E473" s="17">
        <f>일위대가!F2755</f>
        <v>14935</v>
      </c>
      <c r="F473" s="17">
        <f>일위대가!H2755</f>
        <v>47967</v>
      </c>
      <c r="G473" s="17">
        <f>일위대가!J2755</f>
        <v>54175</v>
      </c>
      <c r="H473" s="17">
        <f>E473+F473+G473</f>
        <v>117077</v>
      </c>
      <c r="I473" s="10" t="s">
        <v>7442</v>
      </c>
      <c r="J473" s="10" t="s">
        <v>52</v>
      </c>
      <c r="K473" s="9" t="s">
        <v>52</v>
      </c>
      <c r="L473" s="9" t="s">
        <v>52</v>
      </c>
      <c r="M473" s="9" t="s">
        <v>7289</v>
      </c>
      <c r="N473" s="9" t="s">
        <v>52</v>
      </c>
    </row>
    <row r="474" spans="1:14" ht="30" customHeight="1" x14ac:dyDescent="0.3">
      <c r="A474" s="10" t="s">
        <v>1686</v>
      </c>
      <c r="B474" s="10" t="s">
        <v>1596</v>
      </c>
      <c r="C474" s="10" t="s">
        <v>1671</v>
      </c>
      <c r="D474" s="10" t="s">
        <v>969</v>
      </c>
      <c r="E474" s="17">
        <f>일위대가!F2759</f>
        <v>18622</v>
      </c>
      <c r="F474" s="17">
        <f>일위대가!H2759</f>
        <v>47967</v>
      </c>
      <c r="G474" s="17">
        <f>일위대가!J2759</f>
        <v>62471</v>
      </c>
      <c r="H474" s="17">
        <f>E474+F474+G474</f>
        <v>129060</v>
      </c>
      <c r="I474" s="10" t="s">
        <v>7445</v>
      </c>
      <c r="J474" s="10" t="s">
        <v>52</v>
      </c>
      <c r="K474" s="9" t="s">
        <v>52</v>
      </c>
      <c r="L474" s="9" t="s">
        <v>52</v>
      </c>
      <c r="M474" s="9" t="s">
        <v>7289</v>
      </c>
      <c r="N474" s="9" t="s">
        <v>52</v>
      </c>
    </row>
    <row r="475" spans="1:14" ht="30" customHeight="1" x14ac:dyDescent="0.3">
      <c r="A475" s="10" t="s">
        <v>1688</v>
      </c>
      <c r="B475" s="10" t="s">
        <v>1599</v>
      </c>
      <c r="C475" s="10" t="s">
        <v>1671</v>
      </c>
      <c r="D475" s="10" t="s">
        <v>969</v>
      </c>
      <c r="E475" s="17">
        <f>일위대가!F2763</f>
        <v>21908</v>
      </c>
      <c r="F475" s="17">
        <f>일위대가!H2763</f>
        <v>47967</v>
      </c>
      <c r="G475" s="17">
        <f>일위대가!J2763</f>
        <v>68789</v>
      </c>
      <c r="H475" s="17">
        <f>E475+F475+G475</f>
        <v>138664</v>
      </c>
      <c r="I475" s="10" t="s">
        <v>7448</v>
      </c>
      <c r="J475" s="10" t="s">
        <v>52</v>
      </c>
      <c r="K475" s="9" t="s">
        <v>52</v>
      </c>
      <c r="L475" s="9" t="s">
        <v>52</v>
      </c>
      <c r="M475" s="9" t="s">
        <v>7289</v>
      </c>
      <c r="N475" s="9" t="s">
        <v>52</v>
      </c>
    </row>
    <row r="476" spans="1:14" ht="30" customHeight="1" x14ac:dyDescent="0.3">
      <c r="A476" s="10" t="s">
        <v>1690</v>
      </c>
      <c r="B476" s="10" t="s">
        <v>1602</v>
      </c>
      <c r="C476" s="10" t="s">
        <v>1671</v>
      </c>
      <c r="D476" s="10" t="s">
        <v>969</v>
      </c>
      <c r="E476" s="17">
        <f>일위대가!F2767</f>
        <v>21908</v>
      </c>
      <c r="F476" s="17">
        <f>일위대가!H2767</f>
        <v>47967</v>
      </c>
      <c r="G476" s="17">
        <f>일위대가!J2767</f>
        <v>84325</v>
      </c>
      <c r="H476" s="17">
        <f>E476+F476+G476</f>
        <v>154200</v>
      </c>
      <c r="I476" s="10" t="s">
        <v>7451</v>
      </c>
      <c r="J476" s="10" t="s">
        <v>52</v>
      </c>
      <c r="K476" s="9" t="s">
        <v>52</v>
      </c>
      <c r="L476" s="9" t="s">
        <v>52</v>
      </c>
      <c r="M476" s="9" t="s">
        <v>7289</v>
      </c>
      <c r="N476" s="9" t="s">
        <v>52</v>
      </c>
    </row>
    <row r="477" spans="1:14" ht="30" customHeight="1" x14ac:dyDescent="0.3">
      <c r="A477" s="10" t="s">
        <v>1692</v>
      </c>
      <c r="B477" s="10" t="s">
        <v>1605</v>
      </c>
      <c r="C477" s="10" t="s">
        <v>1671</v>
      </c>
      <c r="D477" s="10" t="s">
        <v>969</v>
      </c>
      <c r="E477" s="17">
        <f>일위대가!F2771</f>
        <v>23222</v>
      </c>
      <c r="F477" s="17">
        <f>일위대가!H2771</f>
        <v>47967</v>
      </c>
      <c r="G477" s="17">
        <f>일위대가!J2771</f>
        <v>84625</v>
      </c>
      <c r="H477" s="17">
        <f>E477+F477+G477</f>
        <v>155814</v>
      </c>
      <c r="I477" s="10" t="s">
        <v>7454</v>
      </c>
      <c r="J477" s="10" t="s">
        <v>52</v>
      </c>
      <c r="K477" s="9" t="s">
        <v>52</v>
      </c>
      <c r="L477" s="9" t="s">
        <v>52</v>
      </c>
      <c r="M477" s="9" t="s">
        <v>7289</v>
      </c>
      <c r="N477" s="9" t="s">
        <v>52</v>
      </c>
    </row>
    <row r="478" spans="1:14" ht="30" customHeight="1" x14ac:dyDescent="0.3">
      <c r="A478" s="10" t="s">
        <v>1694</v>
      </c>
      <c r="B478" s="10" t="s">
        <v>1608</v>
      </c>
      <c r="C478" s="10" t="s">
        <v>1671</v>
      </c>
      <c r="D478" s="10" t="s">
        <v>969</v>
      </c>
      <c r="E478" s="17">
        <f>일위대가!F2775</f>
        <v>26947</v>
      </c>
      <c r="F478" s="17">
        <f>일위대가!H2775</f>
        <v>47967</v>
      </c>
      <c r="G478" s="17">
        <f>일위대가!J2775</f>
        <v>99422</v>
      </c>
      <c r="H478" s="17">
        <f>E478+F478+G478</f>
        <v>174336</v>
      </c>
      <c r="I478" s="10" t="s">
        <v>7457</v>
      </c>
      <c r="J478" s="10" t="s">
        <v>52</v>
      </c>
      <c r="K478" s="9" t="s">
        <v>52</v>
      </c>
      <c r="L478" s="9" t="s">
        <v>52</v>
      </c>
      <c r="M478" s="9" t="s">
        <v>7289</v>
      </c>
      <c r="N478" s="9" t="s">
        <v>52</v>
      </c>
    </row>
    <row r="479" spans="1:14" ht="30" customHeight="1" x14ac:dyDescent="0.3">
      <c r="A479" s="10" t="s">
        <v>1696</v>
      </c>
      <c r="B479" s="10" t="s">
        <v>1611</v>
      </c>
      <c r="C479" s="10" t="s">
        <v>1671</v>
      </c>
      <c r="D479" s="10" t="s">
        <v>969</v>
      </c>
      <c r="E479" s="17">
        <f>일위대가!F2779</f>
        <v>26947</v>
      </c>
      <c r="F479" s="17">
        <f>일위대가!H2779</f>
        <v>47967</v>
      </c>
      <c r="G479" s="17">
        <f>일위대가!J2779</f>
        <v>124526</v>
      </c>
      <c r="H479" s="17">
        <f>E479+F479+G479</f>
        <v>199440</v>
      </c>
      <c r="I479" s="10" t="s">
        <v>7460</v>
      </c>
      <c r="J479" s="10" t="s">
        <v>52</v>
      </c>
      <c r="K479" s="9" t="s">
        <v>52</v>
      </c>
      <c r="L479" s="9" t="s">
        <v>52</v>
      </c>
      <c r="M479" s="9" t="s">
        <v>7289</v>
      </c>
      <c r="N479" s="9" t="s">
        <v>52</v>
      </c>
    </row>
    <row r="480" spans="1:14" ht="30" customHeight="1" x14ac:dyDescent="0.3">
      <c r="A480" s="10" t="s">
        <v>1698</v>
      </c>
      <c r="B480" s="10" t="s">
        <v>1614</v>
      </c>
      <c r="C480" s="10" t="s">
        <v>1671</v>
      </c>
      <c r="D480" s="10" t="s">
        <v>969</v>
      </c>
      <c r="E480" s="17">
        <f>일위대가!F2783</f>
        <v>34834</v>
      </c>
      <c r="F480" s="17">
        <f>일위대가!H2783</f>
        <v>47967</v>
      </c>
      <c r="G480" s="17">
        <f>일위대가!J2783</f>
        <v>148654</v>
      </c>
      <c r="H480" s="17">
        <f>E480+F480+G480</f>
        <v>231455</v>
      </c>
      <c r="I480" s="10" t="s">
        <v>7463</v>
      </c>
      <c r="J480" s="10" t="s">
        <v>52</v>
      </c>
      <c r="K480" s="9" t="s">
        <v>52</v>
      </c>
      <c r="L480" s="9" t="s">
        <v>52</v>
      </c>
      <c r="M480" s="9" t="s">
        <v>7289</v>
      </c>
      <c r="N480" s="9" t="s">
        <v>52</v>
      </c>
    </row>
    <row r="481" spans="1:14" ht="30" customHeight="1" x14ac:dyDescent="0.3">
      <c r="A481" s="10" t="s">
        <v>1700</v>
      </c>
      <c r="B481" s="10" t="s">
        <v>1617</v>
      </c>
      <c r="C481" s="10" t="s">
        <v>1671</v>
      </c>
      <c r="D481" s="10" t="s">
        <v>969</v>
      </c>
      <c r="E481" s="17">
        <f>일위대가!F2787</f>
        <v>40260</v>
      </c>
      <c r="F481" s="17">
        <f>일위대가!H2787</f>
        <v>47967</v>
      </c>
      <c r="G481" s="17">
        <f>일위대가!J2787</f>
        <v>204150</v>
      </c>
      <c r="H481" s="17">
        <f>E481+F481+G481</f>
        <v>292377</v>
      </c>
      <c r="I481" s="10" t="s">
        <v>7466</v>
      </c>
      <c r="J481" s="10" t="s">
        <v>52</v>
      </c>
      <c r="K481" s="9" t="s">
        <v>52</v>
      </c>
      <c r="L481" s="9" t="s">
        <v>52</v>
      </c>
      <c r="M481" s="9" t="s">
        <v>7289</v>
      </c>
      <c r="N481" s="9" t="s">
        <v>52</v>
      </c>
    </row>
    <row r="482" spans="1:14" ht="30" customHeight="1" x14ac:dyDescent="0.3">
      <c r="A482" s="10" t="s">
        <v>1702</v>
      </c>
      <c r="B482" s="10" t="s">
        <v>1620</v>
      </c>
      <c r="C482" s="10" t="s">
        <v>1671</v>
      </c>
      <c r="D482" s="10" t="s">
        <v>969</v>
      </c>
      <c r="E482" s="17">
        <f>일위대가!F2791</f>
        <v>44581</v>
      </c>
      <c r="F482" s="17">
        <f>일위대가!H2791</f>
        <v>47967</v>
      </c>
      <c r="G482" s="17">
        <f>일위대가!J2791</f>
        <v>273247</v>
      </c>
      <c r="H482" s="17">
        <f>E482+F482+G482</f>
        <v>365795</v>
      </c>
      <c r="I482" s="10" t="s">
        <v>7469</v>
      </c>
      <c r="J482" s="10" t="s">
        <v>52</v>
      </c>
      <c r="K482" s="9" t="s">
        <v>52</v>
      </c>
      <c r="L482" s="9" t="s">
        <v>52</v>
      </c>
      <c r="M482" s="9" t="s">
        <v>7289</v>
      </c>
      <c r="N482" s="9" t="s">
        <v>52</v>
      </c>
    </row>
    <row r="483" spans="1:14" ht="30" customHeight="1" x14ac:dyDescent="0.3">
      <c r="A483" s="10" t="s">
        <v>1704</v>
      </c>
      <c r="B483" s="10" t="s">
        <v>1623</v>
      </c>
      <c r="C483" s="10" t="s">
        <v>1671</v>
      </c>
      <c r="D483" s="10" t="s">
        <v>969</v>
      </c>
      <c r="E483" s="17">
        <f>일위대가!F2795</f>
        <v>50040</v>
      </c>
      <c r="F483" s="17">
        <f>일위대가!H2795</f>
        <v>47967</v>
      </c>
      <c r="G483" s="17">
        <f>일위대가!J2795</f>
        <v>290932</v>
      </c>
      <c r="H483" s="17">
        <f>E483+F483+G483</f>
        <v>388939</v>
      </c>
      <c r="I483" s="10" t="s">
        <v>7472</v>
      </c>
      <c r="J483" s="10" t="s">
        <v>52</v>
      </c>
      <c r="K483" s="9" t="s">
        <v>52</v>
      </c>
      <c r="L483" s="9" t="s">
        <v>52</v>
      </c>
      <c r="M483" s="9" t="s">
        <v>7289</v>
      </c>
      <c r="N483" s="9" t="s">
        <v>52</v>
      </c>
    </row>
    <row r="484" spans="1:14" ht="30" customHeight="1" x14ac:dyDescent="0.3">
      <c r="A484" s="10" t="s">
        <v>1706</v>
      </c>
      <c r="B484" s="10" t="s">
        <v>1626</v>
      </c>
      <c r="C484" s="10" t="s">
        <v>1671</v>
      </c>
      <c r="D484" s="10" t="s">
        <v>969</v>
      </c>
      <c r="E484" s="17">
        <f>일위대가!F2799</f>
        <v>50040</v>
      </c>
      <c r="F484" s="17">
        <f>일위대가!H2799</f>
        <v>47967</v>
      </c>
      <c r="G484" s="17">
        <f>일위대가!J2799</f>
        <v>353337</v>
      </c>
      <c r="H484" s="17">
        <f>E484+F484+G484</f>
        <v>451344</v>
      </c>
      <c r="I484" s="10" t="s">
        <v>7475</v>
      </c>
      <c r="J484" s="10" t="s">
        <v>52</v>
      </c>
      <c r="K484" s="9" t="s">
        <v>52</v>
      </c>
      <c r="L484" s="9" t="s">
        <v>52</v>
      </c>
      <c r="M484" s="9" t="s">
        <v>7289</v>
      </c>
      <c r="N484" s="9" t="s">
        <v>52</v>
      </c>
    </row>
    <row r="485" spans="1:14" ht="30" customHeight="1" x14ac:dyDescent="0.3">
      <c r="A485" s="10" t="s">
        <v>1708</v>
      </c>
      <c r="B485" s="10" t="s">
        <v>1629</v>
      </c>
      <c r="C485" s="10" t="s">
        <v>1671</v>
      </c>
      <c r="D485" s="10" t="s">
        <v>969</v>
      </c>
      <c r="E485" s="17">
        <f>일위대가!F2803</f>
        <v>54590</v>
      </c>
      <c r="F485" s="17">
        <f>일위대가!H2803</f>
        <v>47967</v>
      </c>
      <c r="G485" s="17">
        <f>일위대가!J2803</f>
        <v>412226</v>
      </c>
      <c r="H485" s="17">
        <f>E485+F485+G485</f>
        <v>514783</v>
      </c>
      <c r="I485" s="10" t="s">
        <v>7478</v>
      </c>
      <c r="J485" s="10" t="s">
        <v>52</v>
      </c>
      <c r="K485" s="9" t="s">
        <v>52</v>
      </c>
      <c r="L485" s="9" t="s">
        <v>52</v>
      </c>
      <c r="M485" s="9" t="s">
        <v>7289</v>
      </c>
      <c r="N485" s="9" t="s">
        <v>52</v>
      </c>
    </row>
    <row r="486" spans="1:14" ht="30" customHeight="1" x14ac:dyDescent="0.3">
      <c r="A486" s="10" t="s">
        <v>1714</v>
      </c>
      <c r="B486" s="10" t="s">
        <v>1712</v>
      </c>
      <c r="C486" s="10" t="s">
        <v>1713</v>
      </c>
      <c r="D486" s="10" t="s">
        <v>969</v>
      </c>
      <c r="E486" s="17">
        <f>일위대가!F2807</f>
        <v>0</v>
      </c>
      <c r="F486" s="17">
        <f>일위대가!H2807</f>
        <v>25566</v>
      </c>
      <c r="G486" s="17">
        <f>일위대가!J2807</f>
        <v>18636</v>
      </c>
      <c r="H486" s="17">
        <f>E486+F486+G486</f>
        <v>44202</v>
      </c>
      <c r="I486" s="10" t="s">
        <v>7481</v>
      </c>
      <c r="J486" s="10" t="s">
        <v>52</v>
      </c>
      <c r="K486" s="9" t="s">
        <v>52</v>
      </c>
      <c r="L486" s="9" t="s">
        <v>52</v>
      </c>
      <c r="M486" s="9" t="s">
        <v>7289</v>
      </c>
      <c r="N486" s="9" t="s">
        <v>52</v>
      </c>
    </row>
    <row r="487" spans="1:14" ht="30" customHeight="1" x14ac:dyDescent="0.3">
      <c r="A487" s="10" t="s">
        <v>1717</v>
      </c>
      <c r="B487" s="10" t="s">
        <v>1716</v>
      </c>
      <c r="C487" s="10" t="s">
        <v>1713</v>
      </c>
      <c r="D487" s="10" t="s">
        <v>969</v>
      </c>
      <c r="E487" s="17">
        <f>일위대가!F2811</f>
        <v>0</v>
      </c>
      <c r="F487" s="17">
        <f>일위대가!H2811</f>
        <v>25566</v>
      </c>
      <c r="G487" s="17">
        <f>일위대가!J2811</f>
        <v>22623</v>
      </c>
      <c r="H487" s="17">
        <f>E487+F487+G487</f>
        <v>48189</v>
      </c>
      <c r="I487" s="10" t="s">
        <v>7485</v>
      </c>
      <c r="J487" s="10" t="s">
        <v>52</v>
      </c>
      <c r="K487" s="9" t="s">
        <v>52</v>
      </c>
      <c r="L487" s="9" t="s">
        <v>52</v>
      </c>
      <c r="M487" s="9" t="s">
        <v>7289</v>
      </c>
      <c r="N487" s="9" t="s">
        <v>52</v>
      </c>
    </row>
    <row r="488" spans="1:14" ht="30" customHeight="1" x14ac:dyDescent="0.3">
      <c r="A488" s="10" t="s">
        <v>1720</v>
      </c>
      <c r="B488" s="10" t="s">
        <v>1719</v>
      </c>
      <c r="C488" s="10" t="s">
        <v>1713</v>
      </c>
      <c r="D488" s="10" t="s">
        <v>969</v>
      </c>
      <c r="E488" s="17">
        <f>일위대가!F2815</f>
        <v>0</v>
      </c>
      <c r="F488" s="17">
        <f>일위대가!H2815</f>
        <v>25566</v>
      </c>
      <c r="G488" s="17">
        <f>일위대가!J2815</f>
        <v>26818</v>
      </c>
      <c r="H488" s="17">
        <f>E488+F488+G488</f>
        <v>52384</v>
      </c>
      <c r="I488" s="10" t="s">
        <v>7490</v>
      </c>
      <c r="J488" s="10" t="s">
        <v>52</v>
      </c>
      <c r="K488" s="9" t="s">
        <v>52</v>
      </c>
      <c r="L488" s="9" t="s">
        <v>52</v>
      </c>
      <c r="M488" s="9" t="s">
        <v>7289</v>
      </c>
      <c r="N488" s="9" t="s">
        <v>52</v>
      </c>
    </row>
    <row r="489" spans="1:14" ht="30" customHeight="1" x14ac:dyDescent="0.3">
      <c r="A489" s="10" t="s">
        <v>1723</v>
      </c>
      <c r="B489" s="10" t="s">
        <v>1722</v>
      </c>
      <c r="C489" s="10" t="s">
        <v>1713</v>
      </c>
      <c r="D489" s="10" t="s">
        <v>969</v>
      </c>
      <c r="E489" s="17">
        <f>일위대가!F2819</f>
        <v>0</v>
      </c>
      <c r="F489" s="17">
        <f>일위대가!H2819</f>
        <v>25566</v>
      </c>
      <c r="G489" s="17">
        <f>일위대가!J2819</f>
        <v>32748</v>
      </c>
      <c r="H489" s="17">
        <f>E489+F489+G489</f>
        <v>58314</v>
      </c>
      <c r="I489" s="10" t="s">
        <v>7494</v>
      </c>
      <c r="J489" s="10" t="s">
        <v>52</v>
      </c>
      <c r="K489" s="9" t="s">
        <v>52</v>
      </c>
      <c r="L489" s="9" t="s">
        <v>52</v>
      </c>
      <c r="M489" s="9" t="s">
        <v>7289</v>
      </c>
      <c r="N489" s="9" t="s">
        <v>52</v>
      </c>
    </row>
    <row r="490" spans="1:14" ht="30" customHeight="1" x14ac:dyDescent="0.3">
      <c r="A490" s="10" t="s">
        <v>1726</v>
      </c>
      <c r="B490" s="10" t="s">
        <v>1725</v>
      </c>
      <c r="C490" s="10" t="s">
        <v>1713</v>
      </c>
      <c r="D490" s="10" t="s">
        <v>969</v>
      </c>
      <c r="E490" s="17">
        <f>일위대가!F2823</f>
        <v>0</v>
      </c>
      <c r="F490" s="17">
        <f>일위대가!H2823</f>
        <v>25566</v>
      </c>
      <c r="G490" s="17">
        <f>일위대가!J2823</f>
        <v>44767</v>
      </c>
      <c r="H490" s="17">
        <f>E490+F490+G490</f>
        <v>70333</v>
      </c>
      <c r="I490" s="10" t="s">
        <v>7498</v>
      </c>
      <c r="J490" s="10" t="s">
        <v>52</v>
      </c>
      <c r="K490" s="9" t="s">
        <v>52</v>
      </c>
      <c r="L490" s="9" t="s">
        <v>52</v>
      </c>
      <c r="M490" s="9" t="s">
        <v>7289</v>
      </c>
      <c r="N490" s="9" t="s">
        <v>52</v>
      </c>
    </row>
    <row r="491" spans="1:14" ht="30" customHeight="1" x14ac:dyDescent="0.3">
      <c r="A491" s="10" t="s">
        <v>1732</v>
      </c>
      <c r="B491" s="10" t="s">
        <v>1730</v>
      </c>
      <c r="C491" s="10" t="s">
        <v>1731</v>
      </c>
      <c r="D491" s="10" t="s">
        <v>969</v>
      </c>
      <c r="E491" s="17">
        <f>일위대가!F2827</f>
        <v>3884</v>
      </c>
      <c r="F491" s="17">
        <f>일위대가!H2827</f>
        <v>32000</v>
      </c>
      <c r="G491" s="17">
        <f>일위대가!J2827</f>
        <v>6380</v>
      </c>
      <c r="H491" s="17">
        <f>E491+F491+G491</f>
        <v>42264</v>
      </c>
      <c r="I491" s="10" t="s">
        <v>7502</v>
      </c>
      <c r="J491" s="10" t="s">
        <v>52</v>
      </c>
      <c r="K491" s="9" t="s">
        <v>52</v>
      </c>
      <c r="L491" s="9" t="s">
        <v>52</v>
      </c>
      <c r="M491" s="9" t="s">
        <v>7289</v>
      </c>
      <c r="N491" s="9" t="s">
        <v>52</v>
      </c>
    </row>
    <row r="492" spans="1:14" ht="30" customHeight="1" x14ac:dyDescent="0.3">
      <c r="A492" s="10" t="s">
        <v>1735</v>
      </c>
      <c r="B492" s="10" t="s">
        <v>1734</v>
      </c>
      <c r="C492" s="10" t="s">
        <v>1731</v>
      </c>
      <c r="D492" s="10" t="s">
        <v>969</v>
      </c>
      <c r="E492" s="17">
        <f>일위대가!F2831</f>
        <v>4152</v>
      </c>
      <c r="F492" s="17">
        <f>일위대가!H2831</f>
        <v>32000</v>
      </c>
      <c r="G492" s="17">
        <f>일위대가!J2831</f>
        <v>7032</v>
      </c>
      <c r="H492" s="17">
        <f>E492+F492+G492</f>
        <v>43184</v>
      </c>
      <c r="I492" s="10" t="s">
        <v>7507</v>
      </c>
      <c r="J492" s="10" t="s">
        <v>52</v>
      </c>
      <c r="K492" s="9" t="s">
        <v>52</v>
      </c>
      <c r="L492" s="9" t="s">
        <v>52</v>
      </c>
      <c r="M492" s="9" t="s">
        <v>7289</v>
      </c>
      <c r="N492" s="9" t="s">
        <v>52</v>
      </c>
    </row>
    <row r="493" spans="1:14" ht="30" customHeight="1" x14ac:dyDescent="0.3">
      <c r="A493" s="10" t="s">
        <v>1738</v>
      </c>
      <c r="B493" s="10" t="s">
        <v>1737</v>
      </c>
      <c r="C493" s="10" t="s">
        <v>1731</v>
      </c>
      <c r="D493" s="10" t="s">
        <v>969</v>
      </c>
      <c r="E493" s="17">
        <f>일위대가!F2835</f>
        <v>6832</v>
      </c>
      <c r="F493" s="17">
        <f>일위대가!H2835</f>
        <v>32000</v>
      </c>
      <c r="G493" s="17">
        <f>일위대가!J2835</f>
        <v>7676</v>
      </c>
      <c r="H493" s="17">
        <f>E493+F493+G493</f>
        <v>46508</v>
      </c>
      <c r="I493" s="10" t="s">
        <v>7512</v>
      </c>
      <c r="J493" s="10" t="s">
        <v>52</v>
      </c>
      <c r="K493" s="9" t="s">
        <v>52</v>
      </c>
      <c r="L493" s="9" t="s">
        <v>52</v>
      </c>
      <c r="M493" s="9" t="s">
        <v>7289</v>
      </c>
      <c r="N493" s="9" t="s">
        <v>52</v>
      </c>
    </row>
    <row r="494" spans="1:14" ht="30" customHeight="1" x14ac:dyDescent="0.3">
      <c r="A494" s="10" t="s">
        <v>1741</v>
      </c>
      <c r="B494" s="10" t="s">
        <v>1740</v>
      </c>
      <c r="C494" s="10" t="s">
        <v>1731</v>
      </c>
      <c r="D494" s="10" t="s">
        <v>969</v>
      </c>
      <c r="E494" s="17">
        <f>일위대가!F2839</f>
        <v>13797</v>
      </c>
      <c r="F494" s="17">
        <f>일위대가!H2839</f>
        <v>32000</v>
      </c>
      <c r="G494" s="17">
        <f>일위대가!J2839</f>
        <v>16606</v>
      </c>
      <c r="H494" s="17">
        <f>E494+F494+G494</f>
        <v>62403</v>
      </c>
      <c r="I494" s="10" t="s">
        <v>7515</v>
      </c>
      <c r="J494" s="10" t="s">
        <v>52</v>
      </c>
      <c r="K494" s="9" t="s">
        <v>52</v>
      </c>
      <c r="L494" s="9" t="s">
        <v>52</v>
      </c>
      <c r="M494" s="9" t="s">
        <v>7289</v>
      </c>
      <c r="N494" s="9" t="s">
        <v>52</v>
      </c>
    </row>
    <row r="495" spans="1:14" ht="30" customHeight="1" x14ac:dyDescent="0.3">
      <c r="A495" s="10" t="s">
        <v>1744</v>
      </c>
      <c r="B495" s="10" t="s">
        <v>1743</v>
      </c>
      <c r="C495" s="10" t="s">
        <v>1731</v>
      </c>
      <c r="D495" s="10" t="s">
        <v>969</v>
      </c>
      <c r="E495" s="17">
        <f>일위대가!F2843</f>
        <v>14735</v>
      </c>
      <c r="F495" s="17">
        <f>일위대가!H2843</f>
        <v>32000</v>
      </c>
      <c r="G495" s="17">
        <f>일위대가!J2843</f>
        <v>21706</v>
      </c>
      <c r="H495" s="17">
        <f>E495+F495+G495</f>
        <v>68441</v>
      </c>
      <c r="I495" s="10" t="s">
        <v>7519</v>
      </c>
      <c r="J495" s="10" t="s">
        <v>52</v>
      </c>
      <c r="K495" s="9" t="s">
        <v>52</v>
      </c>
      <c r="L495" s="9" t="s">
        <v>52</v>
      </c>
      <c r="M495" s="9" t="s">
        <v>7289</v>
      </c>
      <c r="N495" s="9" t="s">
        <v>52</v>
      </c>
    </row>
    <row r="496" spans="1:14" ht="30" customHeight="1" x14ac:dyDescent="0.3">
      <c r="A496" s="10" t="s">
        <v>1747</v>
      </c>
      <c r="B496" s="10" t="s">
        <v>1746</v>
      </c>
      <c r="C496" s="10" t="s">
        <v>1731</v>
      </c>
      <c r="D496" s="10" t="s">
        <v>969</v>
      </c>
      <c r="E496" s="17">
        <f>일위대가!F2847</f>
        <v>15137</v>
      </c>
      <c r="F496" s="17">
        <f>일위대가!H2847</f>
        <v>32000</v>
      </c>
      <c r="G496" s="17">
        <f>일위대가!J2847</f>
        <v>22921</v>
      </c>
      <c r="H496" s="17">
        <f>E496+F496+G496</f>
        <v>70058</v>
      </c>
      <c r="I496" s="10" t="s">
        <v>7523</v>
      </c>
      <c r="J496" s="10" t="s">
        <v>52</v>
      </c>
      <c r="K496" s="9" t="s">
        <v>52</v>
      </c>
      <c r="L496" s="9" t="s">
        <v>52</v>
      </c>
      <c r="M496" s="9" t="s">
        <v>7289</v>
      </c>
      <c r="N496" s="9" t="s">
        <v>52</v>
      </c>
    </row>
    <row r="497" spans="1:14" ht="30" customHeight="1" x14ac:dyDescent="0.3">
      <c r="A497" s="10" t="s">
        <v>1751</v>
      </c>
      <c r="B497" s="10" t="s">
        <v>1750</v>
      </c>
      <c r="C497" s="10" t="s">
        <v>1578</v>
      </c>
      <c r="D497" s="10" t="s">
        <v>969</v>
      </c>
      <c r="E497" s="17">
        <f>일위대가!F2851</f>
        <v>5176</v>
      </c>
      <c r="F497" s="17">
        <f>일위대가!H2851</f>
        <v>25566</v>
      </c>
      <c r="G497" s="17">
        <f>일위대가!J2851</f>
        <v>6871</v>
      </c>
      <c r="H497" s="17">
        <f>E497+F497+G497</f>
        <v>37613</v>
      </c>
      <c r="I497" s="10" t="s">
        <v>7528</v>
      </c>
      <c r="J497" s="10" t="s">
        <v>52</v>
      </c>
      <c r="K497" s="9" t="s">
        <v>52</v>
      </c>
      <c r="L497" s="9" t="s">
        <v>52</v>
      </c>
      <c r="M497" s="9" t="s">
        <v>7289</v>
      </c>
      <c r="N497" s="9" t="s">
        <v>52</v>
      </c>
    </row>
    <row r="498" spans="1:14" ht="30" customHeight="1" x14ac:dyDescent="0.3">
      <c r="A498" s="10" t="s">
        <v>1754</v>
      </c>
      <c r="B498" s="10" t="s">
        <v>1753</v>
      </c>
      <c r="C498" s="10" t="s">
        <v>1578</v>
      </c>
      <c r="D498" s="10" t="s">
        <v>969</v>
      </c>
      <c r="E498" s="17">
        <f>일위대가!F2855</f>
        <v>6425</v>
      </c>
      <c r="F498" s="17">
        <f>일위대가!H2855</f>
        <v>25566</v>
      </c>
      <c r="G498" s="17">
        <f>일위대가!J2855</f>
        <v>10210</v>
      </c>
      <c r="H498" s="17">
        <f>E498+F498+G498</f>
        <v>42201</v>
      </c>
      <c r="I498" s="10" t="s">
        <v>7531</v>
      </c>
      <c r="J498" s="10" t="s">
        <v>52</v>
      </c>
      <c r="K498" s="9" t="s">
        <v>52</v>
      </c>
      <c r="L498" s="9" t="s">
        <v>52</v>
      </c>
      <c r="M498" s="9" t="s">
        <v>7289</v>
      </c>
      <c r="N498" s="9" t="s">
        <v>52</v>
      </c>
    </row>
    <row r="499" spans="1:14" ht="30" customHeight="1" x14ac:dyDescent="0.3">
      <c r="A499" s="10" t="s">
        <v>1757</v>
      </c>
      <c r="B499" s="10" t="s">
        <v>1756</v>
      </c>
      <c r="C499" s="10" t="s">
        <v>1578</v>
      </c>
      <c r="D499" s="10" t="s">
        <v>969</v>
      </c>
      <c r="E499" s="17">
        <f>일위대가!F2859</f>
        <v>7675</v>
      </c>
      <c r="F499" s="17">
        <f>일위대가!H2859</f>
        <v>25566</v>
      </c>
      <c r="G499" s="17">
        <f>일위대가!J2859</f>
        <v>13030</v>
      </c>
      <c r="H499" s="17">
        <f>E499+F499+G499</f>
        <v>46271</v>
      </c>
      <c r="I499" s="10" t="s">
        <v>7536</v>
      </c>
      <c r="J499" s="10" t="s">
        <v>52</v>
      </c>
      <c r="K499" s="9" t="s">
        <v>52</v>
      </c>
      <c r="L499" s="9" t="s">
        <v>52</v>
      </c>
      <c r="M499" s="9" t="s">
        <v>7289</v>
      </c>
      <c r="N499" s="9" t="s">
        <v>52</v>
      </c>
    </row>
    <row r="500" spans="1:14" ht="30" customHeight="1" x14ac:dyDescent="0.3">
      <c r="A500" s="10" t="s">
        <v>1760</v>
      </c>
      <c r="B500" s="10" t="s">
        <v>1759</v>
      </c>
      <c r="C500" s="10" t="s">
        <v>1578</v>
      </c>
      <c r="D500" s="10" t="s">
        <v>969</v>
      </c>
      <c r="E500" s="17">
        <f>일위대가!F2863</f>
        <v>8567</v>
      </c>
      <c r="F500" s="17">
        <f>일위대가!H2863</f>
        <v>25566</v>
      </c>
      <c r="G500" s="17">
        <f>일위대가!J2863</f>
        <v>15072</v>
      </c>
      <c r="H500" s="17">
        <f>E500+F500+G500</f>
        <v>49205</v>
      </c>
      <c r="I500" s="10" t="s">
        <v>7541</v>
      </c>
      <c r="J500" s="10" t="s">
        <v>52</v>
      </c>
      <c r="K500" s="9" t="s">
        <v>52</v>
      </c>
      <c r="L500" s="9" t="s">
        <v>52</v>
      </c>
      <c r="M500" s="9" t="s">
        <v>7289</v>
      </c>
      <c r="N500" s="9" t="s">
        <v>52</v>
      </c>
    </row>
    <row r="501" spans="1:14" ht="30" customHeight="1" x14ac:dyDescent="0.3">
      <c r="A501" s="10" t="s">
        <v>1763</v>
      </c>
      <c r="B501" s="10" t="s">
        <v>1762</v>
      </c>
      <c r="C501" s="10" t="s">
        <v>1578</v>
      </c>
      <c r="D501" s="10" t="s">
        <v>969</v>
      </c>
      <c r="E501" s="17">
        <f>일위대가!F2867</f>
        <v>9371</v>
      </c>
      <c r="F501" s="17">
        <f>일위대가!H2867</f>
        <v>25566</v>
      </c>
      <c r="G501" s="17">
        <f>일위대가!J2867</f>
        <v>19545</v>
      </c>
      <c r="H501" s="17">
        <f>E501+F501+G501</f>
        <v>54482</v>
      </c>
      <c r="I501" s="10" t="s">
        <v>7544</v>
      </c>
      <c r="J501" s="10" t="s">
        <v>52</v>
      </c>
      <c r="K501" s="9" t="s">
        <v>52</v>
      </c>
      <c r="L501" s="9" t="s">
        <v>52</v>
      </c>
      <c r="M501" s="9" t="s">
        <v>7289</v>
      </c>
      <c r="N501" s="9" t="s">
        <v>52</v>
      </c>
    </row>
    <row r="502" spans="1:14" ht="30" customHeight="1" x14ac:dyDescent="0.3">
      <c r="A502" s="10" t="s">
        <v>1766</v>
      </c>
      <c r="B502" s="10" t="s">
        <v>1765</v>
      </c>
      <c r="C502" s="10" t="s">
        <v>1578</v>
      </c>
      <c r="D502" s="10" t="s">
        <v>969</v>
      </c>
      <c r="E502" s="17">
        <f>일위대가!F2871</f>
        <v>9995</v>
      </c>
      <c r="F502" s="17">
        <f>일위대가!H2871</f>
        <v>25566</v>
      </c>
      <c r="G502" s="17">
        <f>일위대가!J2871</f>
        <v>25735</v>
      </c>
      <c r="H502" s="17">
        <f>E502+F502+G502</f>
        <v>61296</v>
      </c>
      <c r="I502" s="10" t="s">
        <v>7547</v>
      </c>
      <c r="J502" s="10" t="s">
        <v>52</v>
      </c>
      <c r="K502" s="9" t="s">
        <v>52</v>
      </c>
      <c r="L502" s="9" t="s">
        <v>52</v>
      </c>
      <c r="M502" s="9" t="s">
        <v>7289</v>
      </c>
      <c r="N502" s="9" t="s">
        <v>52</v>
      </c>
    </row>
    <row r="503" spans="1:14" ht="30" customHeight="1" x14ac:dyDescent="0.3">
      <c r="A503" s="10" t="s">
        <v>1769</v>
      </c>
      <c r="B503" s="10" t="s">
        <v>1768</v>
      </c>
      <c r="C503" s="10" t="s">
        <v>1578</v>
      </c>
      <c r="D503" s="10" t="s">
        <v>969</v>
      </c>
      <c r="E503" s="17">
        <f>일위대가!F2875</f>
        <v>10263</v>
      </c>
      <c r="F503" s="17">
        <f>일위대가!H2875</f>
        <v>25566</v>
      </c>
      <c r="G503" s="17">
        <f>일위대가!J2875</f>
        <v>26234</v>
      </c>
      <c r="H503" s="17">
        <f>E503+F503+G503</f>
        <v>62063</v>
      </c>
      <c r="I503" s="10" t="s">
        <v>7552</v>
      </c>
      <c r="J503" s="10" t="s">
        <v>52</v>
      </c>
      <c r="K503" s="9" t="s">
        <v>52</v>
      </c>
      <c r="L503" s="9" t="s">
        <v>52</v>
      </c>
      <c r="M503" s="9" t="s">
        <v>7289</v>
      </c>
      <c r="N503" s="9" t="s">
        <v>52</v>
      </c>
    </row>
    <row r="504" spans="1:14" ht="30" customHeight="1" x14ac:dyDescent="0.3">
      <c r="A504" s="10" t="s">
        <v>1772</v>
      </c>
      <c r="B504" s="10" t="s">
        <v>1771</v>
      </c>
      <c r="C504" s="10" t="s">
        <v>1578</v>
      </c>
      <c r="D504" s="10" t="s">
        <v>969</v>
      </c>
      <c r="E504" s="17">
        <f>일위대가!F2879</f>
        <v>10710</v>
      </c>
      <c r="F504" s="17">
        <f>일위대가!H2879</f>
        <v>25566</v>
      </c>
      <c r="G504" s="17">
        <f>일위대가!J2879</f>
        <v>35534</v>
      </c>
      <c r="H504" s="17">
        <f>E504+F504+G504</f>
        <v>71810</v>
      </c>
      <c r="I504" s="10" t="s">
        <v>7557</v>
      </c>
      <c r="J504" s="10" t="s">
        <v>52</v>
      </c>
      <c r="K504" s="9" t="s">
        <v>52</v>
      </c>
      <c r="L504" s="9" t="s">
        <v>52</v>
      </c>
      <c r="M504" s="9" t="s">
        <v>7289</v>
      </c>
      <c r="N504" s="9" t="s">
        <v>52</v>
      </c>
    </row>
    <row r="505" spans="1:14" ht="30" customHeight="1" x14ac:dyDescent="0.3">
      <c r="A505" s="10" t="s">
        <v>1775</v>
      </c>
      <c r="B505" s="10" t="s">
        <v>1774</v>
      </c>
      <c r="C505" s="10" t="s">
        <v>1578</v>
      </c>
      <c r="D505" s="10" t="s">
        <v>969</v>
      </c>
      <c r="E505" s="17">
        <f>일위대가!F2883</f>
        <v>15351</v>
      </c>
      <c r="F505" s="17">
        <f>일위대가!H2883</f>
        <v>25566</v>
      </c>
      <c r="G505" s="17">
        <f>일위대가!J2883</f>
        <v>36955</v>
      </c>
      <c r="H505" s="17">
        <f>E505+F505+G505</f>
        <v>77872</v>
      </c>
      <c r="I505" s="10" t="s">
        <v>7562</v>
      </c>
      <c r="J505" s="10" t="s">
        <v>52</v>
      </c>
      <c r="K505" s="9" t="s">
        <v>52</v>
      </c>
      <c r="L505" s="9" t="s">
        <v>52</v>
      </c>
      <c r="M505" s="9" t="s">
        <v>7289</v>
      </c>
      <c r="N505" s="9" t="s">
        <v>52</v>
      </c>
    </row>
    <row r="506" spans="1:14" ht="30" customHeight="1" x14ac:dyDescent="0.3">
      <c r="A506" s="10" t="s">
        <v>1778</v>
      </c>
      <c r="B506" s="10" t="s">
        <v>1777</v>
      </c>
      <c r="C506" s="10" t="s">
        <v>1578</v>
      </c>
      <c r="D506" s="10" t="s">
        <v>969</v>
      </c>
      <c r="E506" s="17">
        <f>일위대가!F2887</f>
        <v>17046</v>
      </c>
      <c r="F506" s="17">
        <f>일위대가!H2887</f>
        <v>25566</v>
      </c>
      <c r="G506" s="17">
        <f>일위대가!J2887</f>
        <v>51162</v>
      </c>
      <c r="H506" s="17">
        <f>E506+F506+G506</f>
        <v>93774</v>
      </c>
      <c r="I506" s="10" t="s">
        <v>7567</v>
      </c>
      <c r="J506" s="10" t="s">
        <v>52</v>
      </c>
      <c r="K506" s="9" t="s">
        <v>52</v>
      </c>
      <c r="L506" s="9" t="s">
        <v>52</v>
      </c>
      <c r="M506" s="9" t="s">
        <v>7289</v>
      </c>
      <c r="N506" s="9" t="s">
        <v>52</v>
      </c>
    </row>
    <row r="507" spans="1:14" ht="30" customHeight="1" x14ac:dyDescent="0.3">
      <c r="A507" s="10" t="s">
        <v>1781</v>
      </c>
      <c r="B507" s="10" t="s">
        <v>1780</v>
      </c>
      <c r="C507" s="10" t="s">
        <v>1578</v>
      </c>
      <c r="D507" s="10" t="s">
        <v>969</v>
      </c>
      <c r="E507" s="17">
        <f>일위대가!F2891</f>
        <v>21331</v>
      </c>
      <c r="F507" s="17">
        <f>일위대가!H2891</f>
        <v>25566</v>
      </c>
      <c r="G507" s="17">
        <f>일위대가!J2891</f>
        <v>56236</v>
      </c>
      <c r="H507" s="17">
        <f>E507+F507+G507</f>
        <v>103133</v>
      </c>
      <c r="I507" s="10" t="s">
        <v>7572</v>
      </c>
      <c r="J507" s="10" t="s">
        <v>52</v>
      </c>
      <c r="K507" s="9" t="s">
        <v>52</v>
      </c>
      <c r="L507" s="9" t="s">
        <v>52</v>
      </c>
      <c r="M507" s="9" t="s">
        <v>7289</v>
      </c>
      <c r="N507" s="9" t="s">
        <v>52</v>
      </c>
    </row>
    <row r="508" spans="1:14" ht="30" customHeight="1" x14ac:dyDescent="0.3">
      <c r="A508" s="10" t="s">
        <v>1784</v>
      </c>
      <c r="B508" s="10" t="s">
        <v>1783</v>
      </c>
      <c r="C508" s="10" t="s">
        <v>1578</v>
      </c>
      <c r="D508" s="10" t="s">
        <v>969</v>
      </c>
      <c r="E508" s="17">
        <f>일위대가!F2895</f>
        <v>21777</v>
      </c>
      <c r="F508" s="17">
        <f>일위대가!H2895</f>
        <v>25566</v>
      </c>
      <c r="G508" s="17">
        <f>일위대가!J2895</f>
        <v>78192</v>
      </c>
      <c r="H508" s="17">
        <f>E508+F508+G508</f>
        <v>125535</v>
      </c>
      <c r="I508" s="10" t="s">
        <v>7576</v>
      </c>
      <c r="J508" s="10" t="s">
        <v>52</v>
      </c>
      <c r="K508" s="9" t="s">
        <v>52</v>
      </c>
      <c r="L508" s="9" t="s">
        <v>52</v>
      </c>
      <c r="M508" s="9" t="s">
        <v>7289</v>
      </c>
      <c r="N508" s="9" t="s">
        <v>52</v>
      </c>
    </row>
    <row r="509" spans="1:14" ht="30" customHeight="1" x14ac:dyDescent="0.3">
      <c r="A509" s="10" t="s">
        <v>1787</v>
      </c>
      <c r="B509" s="10" t="s">
        <v>1786</v>
      </c>
      <c r="C509" s="10" t="s">
        <v>1578</v>
      </c>
      <c r="D509" s="10" t="s">
        <v>969</v>
      </c>
      <c r="E509" s="17">
        <f>일위대가!F2899</f>
        <v>22312</v>
      </c>
      <c r="F509" s="17">
        <f>일위대가!H2899</f>
        <v>25566</v>
      </c>
      <c r="G509" s="17">
        <f>일위대가!J2899</f>
        <v>107215</v>
      </c>
      <c r="H509" s="17">
        <f>E509+F509+G509</f>
        <v>155093</v>
      </c>
      <c r="I509" s="10" t="s">
        <v>7581</v>
      </c>
      <c r="J509" s="10" t="s">
        <v>52</v>
      </c>
      <c r="K509" s="9" t="s">
        <v>52</v>
      </c>
      <c r="L509" s="9" t="s">
        <v>52</v>
      </c>
      <c r="M509" s="9" t="s">
        <v>7289</v>
      </c>
      <c r="N509" s="9" t="s">
        <v>52</v>
      </c>
    </row>
    <row r="510" spans="1:14" ht="30" customHeight="1" x14ac:dyDescent="0.3">
      <c r="A510" s="10" t="s">
        <v>1790</v>
      </c>
      <c r="B510" s="10" t="s">
        <v>1789</v>
      </c>
      <c r="C510" s="10" t="s">
        <v>1578</v>
      </c>
      <c r="D510" s="10" t="s">
        <v>969</v>
      </c>
      <c r="E510" s="17">
        <f>일위대가!F2903</f>
        <v>24990</v>
      </c>
      <c r="F510" s="17">
        <f>일위대가!H2903</f>
        <v>25566</v>
      </c>
      <c r="G510" s="17">
        <f>일위대가!J2903</f>
        <v>199062</v>
      </c>
      <c r="H510" s="17">
        <f>E510+F510+G510</f>
        <v>249618</v>
      </c>
      <c r="I510" s="10" t="s">
        <v>7585</v>
      </c>
      <c r="J510" s="10" t="s">
        <v>52</v>
      </c>
      <c r="K510" s="9" t="s">
        <v>52</v>
      </c>
      <c r="L510" s="9" t="s">
        <v>52</v>
      </c>
      <c r="M510" s="9" t="s">
        <v>7289</v>
      </c>
      <c r="N510" s="9" t="s">
        <v>52</v>
      </c>
    </row>
    <row r="511" spans="1:14" ht="30" customHeight="1" x14ac:dyDescent="0.3">
      <c r="A511" s="10" t="s">
        <v>1793</v>
      </c>
      <c r="B511" s="10" t="s">
        <v>1792</v>
      </c>
      <c r="C511" s="10" t="s">
        <v>1578</v>
      </c>
      <c r="D511" s="10" t="s">
        <v>969</v>
      </c>
      <c r="E511" s="17">
        <f>일위대가!F2907</f>
        <v>24990</v>
      </c>
      <c r="F511" s="17">
        <f>일위대가!H2907</f>
        <v>25566</v>
      </c>
      <c r="G511" s="17">
        <f>일위대가!J2907</f>
        <v>244544</v>
      </c>
      <c r="H511" s="17">
        <f>E511+F511+G511</f>
        <v>295100</v>
      </c>
      <c r="I511" s="10" t="s">
        <v>7590</v>
      </c>
      <c r="J511" s="10" t="s">
        <v>52</v>
      </c>
      <c r="K511" s="9" t="s">
        <v>52</v>
      </c>
      <c r="L511" s="9" t="s">
        <v>52</v>
      </c>
      <c r="M511" s="9" t="s">
        <v>7289</v>
      </c>
      <c r="N511" s="9" t="s">
        <v>52</v>
      </c>
    </row>
    <row r="512" spans="1:14" ht="30" customHeight="1" x14ac:dyDescent="0.3">
      <c r="A512" s="10" t="s">
        <v>1796</v>
      </c>
      <c r="B512" s="10" t="s">
        <v>1750</v>
      </c>
      <c r="C512" s="10" t="s">
        <v>1634</v>
      </c>
      <c r="D512" s="10" t="s">
        <v>969</v>
      </c>
      <c r="E512" s="17">
        <f>일위대가!F2911</f>
        <v>3107</v>
      </c>
      <c r="F512" s="17">
        <f>일위대가!H2911</f>
        <v>15349</v>
      </c>
      <c r="G512" s="17">
        <f>일위대가!J2911</f>
        <v>4125</v>
      </c>
      <c r="H512" s="17">
        <f>E512+F512+G512</f>
        <v>22581</v>
      </c>
      <c r="I512" s="10" t="s">
        <v>7595</v>
      </c>
      <c r="J512" s="10" t="s">
        <v>52</v>
      </c>
      <c r="K512" s="9" t="s">
        <v>52</v>
      </c>
      <c r="L512" s="9" t="s">
        <v>52</v>
      </c>
      <c r="M512" s="9" t="s">
        <v>7289</v>
      </c>
      <c r="N512" s="9" t="s">
        <v>52</v>
      </c>
    </row>
    <row r="513" spans="1:14" ht="30" customHeight="1" x14ac:dyDescent="0.3">
      <c r="A513" s="10" t="s">
        <v>1798</v>
      </c>
      <c r="B513" s="10" t="s">
        <v>1753</v>
      </c>
      <c r="C513" s="10" t="s">
        <v>1634</v>
      </c>
      <c r="D513" s="10" t="s">
        <v>969</v>
      </c>
      <c r="E513" s="17">
        <f>일위대가!F2915</f>
        <v>3857</v>
      </c>
      <c r="F513" s="17">
        <f>일위대가!H2915</f>
        <v>15349</v>
      </c>
      <c r="G513" s="17">
        <f>일위대가!J2915</f>
        <v>6129</v>
      </c>
      <c r="H513" s="17">
        <f>E513+F513+G513</f>
        <v>25335</v>
      </c>
      <c r="I513" s="10" t="s">
        <v>7598</v>
      </c>
      <c r="J513" s="10" t="s">
        <v>52</v>
      </c>
      <c r="K513" s="9" t="s">
        <v>52</v>
      </c>
      <c r="L513" s="9" t="s">
        <v>52</v>
      </c>
      <c r="M513" s="9" t="s">
        <v>7289</v>
      </c>
      <c r="N513" s="9" t="s">
        <v>52</v>
      </c>
    </row>
    <row r="514" spans="1:14" ht="30" customHeight="1" x14ac:dyDescent="0.3">
      <c r="A514" s="10" t="s">
        <v>1800</v>
      </c>
      <c r="B514" s="10" t="s">
        <v>1756</v>
      </c>
      <c r="C514" s="10" t="s">
        <v>1634</v>
      </c>
      <c r="D514" s="10" t="s">
        <v>969</v>
      </c>
      <c r="E514" s="17">
        <f>일위대가!F2919</f>
        <v>4608</v>
      </c>
      <c r="F514" s="17">
        <f>일위대가!H2919</f>
        <v>15349</v>
      </c>
      <c r="G514" s="17">
        <f>일위대가!J2919</f>
        <v>7823</v>
      </c>
      <c r="H514" s="17">
        <f>E514+F514+G514</f>
        <v>27780</v>
      </c>
      <c r="I514" s="10" t="s">
        <v>7601</v>
      </c>
      <c r="J514" s="10" t="s">
        <v>52</v>
      </c>
      <c r="K514" s="9" t="s">
        <v>52</v>
      </c>
      <c r="L514" s="9" t="s">
        <v>52</v>
      </c>
      <c r="M514" s="9" t="s">
        <v>7289</v>
      </c>
      <c r="N514" s="9" t="s">
        <v>52</v>
      </c>
    </row>
    <row r="515" spans="1:14" ht="30" customHeight="1" x14ac:dyDescent="0.3">
      <c r="A515" s="10" t="s">
        <v>1802</v>
      </c>
      <c r="B515" s="10" t="s">
        <v>1759</v>
      </c>
      <c r="C515" s="10" t="s">
        <v>1634</v>
      </c>
      <c r="D515" s="10" t="s">
        <v>969</v>
      </c>
      <c r="E515" s="17">
        <f>일위대가!F2923</f>
        <v>5144</v>
      </c>
      <c r="F515" s="17">
        <f>일위대가!H2923</f>
        <v>15349</v>
      </c>
      <c r="G515" s="17">
        <f>일위대가!J2923</f>
        <v>9049</v>
      </c>
      <c r="H515" s="17">
        <f>E515+F515+G515</f>
        <v>29542</v>
      </c>
      <c r="I515" s="10" t="s">
        <v>7604</v>
      </c>
      <c r="J515" s="10" t="s">
        <v>52</v>
      </c>
      <c r="K515" s="9" t="s">
        <v>52</v>
      </c>
      <c r="L515" s="9" t="s">
        <v>52</v>
      </c>
      <c r="M515" s="9" t="s">
        <v>7289</v>
      </c>
      <c r="N515" s="9" t="s">
        <v>52</v>
      </c>
    </row>
    <row r="516" spans="1:14" ht="30" customHeight="1" x14ac:dyDescent="0.3">
      <c r="A516" s="10" t="s">
        <v>1804</v>
      </c>
      <c r="B516" s="10" t="s">
        <v>1762</v>
      </c>
      <c r="C516" s="10" t="s">
        <v>1634</v>
      </c>
      <c r="D516" s="10" t="s">
        <v>969</v>
      </c>
      <c r="E516" s="17">
        <f>일위대가!F2927</f>
        <v>5626</v>
      </c>
      <c r="F516" s="17">
        <f>일위대가!H2927</f>
        <v>15349</v>
      </c>
      <c r="G516" s="17">
        <f>일위대가!J2927</f>
        <v>11734</v>
      </c>
      <c r="H516" s="17">
        <f>E516+F516+G516</f>
        <v>32709</v>
      </c>
      <c r="I516" s="10" t="s">
        <v>7607</v>
      </c>
      <c r="J516" s="10" t="s">
        <v>52</v>
      </c>
      <c r="K516" s="9" t="s">
        <v>52</v>
      </c>
      <c r="L516" s="9" t="s">
        <v>52</v>
      </c>
      <c r="M516" s="9" t="s">
        <v>7289</v>
      </c>
      <c r="N516" s="9" t="s">
        <v>52</v>
      </c>
    </row>
    <row r="517" spans="1:14" ht="30" customHeight="1" x14ac:dyDescent="0.3">
      <c r="A517" s="10" t="s">
        <v>1806</v>
      </c>
      <c r="B517" s="10" t="s">
        <v>1765</v>
      </c>
      <c r="C517" s="10" t="s">
        <v>1634</v>
      </c>
      <c r="D517" s="10" t="s">
        <v>969</v>
      </c>
      <c r="E517" s="17">
        <f>일위대가!F2931</f>
        <v>6001</v>
      </c>
      <c r="F517" s="17">
        <f>일위대가!H2931</f>
        <v>15349</v>
      </c>
      <c r="G517" s="17">
        <f>일위대가!J2931</f>
        <v>15451</v>
      </c>
      <c r="H517" s="17">
        <f>E517+F517+G517</f>
        <v>36801</v>
      </c>
      <c r="I517" s="10" t="s">
        <v>7610</v>
      </c>
      <c r="J517" s="10" t="s">
        <v>52</v>
      </c>
      <c r="K517" s="9" t="s">
        <v>52</v>
      </c>
      <c r="L517" s="9" t="s">
        <v>52</v>
      </c>
      <c r="M517" s="9" t="s">
        <v>7289</v>
      </c>
      <c r="N517" s="9" t="s">
        <v>52</v>
      </c>
    </row>
    <row r="518" spans="1:14" ht="30" customHeight="1" x14ac:dyDescent="0.3">
      <c r="A518" s="10" t="s">
        <v>1808</v>
      </c>
      <c r="B518" s="10" t="s">
        <v>1768</v>
      </c>
      <c r="C518" s="10" t="s">
        <v>1634</v>
      </c>
      <c r="D518" s="10" t="s">
        <v>969</v>
      </c>
      <c r="E518" s="17">
        <f>일위대가!F2935</f>
        <v>6162</v>
      </c>
      <c r="F518" s="17">
        <f>일위대가!H2935</f>
        <v>15349</v>
      </c>
      <c r="G518" s="17">
        <f>일위대가!J2935</f>
        <v>15750</v>
      </c>
      <c r="H518" s="17">
        <f>E518+F518+G518</f>
        <v>37261</v>
      </c>
      <c r="I518" s="10" t="s">
        <v>7613</v>
      </c>
      <c r="J518" s="10" t="s">
        <v>52</v>
      </c>
      <c r="K518" s="9" t="s">
        <v>52</v>
      </c>
      <c r="L518" s="9" t="s">
        <v>52</v>
      </c>
      <c r="M518" s="9" t="s">
        <v>7289</v>
      </c>
      <c r="N518" s="9" t="s">
        <v>52</v>
      </c>
    </row>
    <row r="519" spans="1:14" ht="30" customHeight="1" x14ac:dyDescent="0.3">
      <c r="A519" s="10" t="s">
        <v>1810</v>
      </c>
      <c r="B519" s="10" t="s">
        <v>1771</v>
      </c>
      <c r="C519" s="10" t="s">
        <v>1634</v>
      </c>
      <c r="D519" s="10" t="s">
        <v>969</v>
      </c>
      <c r="E519" s="17">
        <f>일위대가!F2939</f>
        <v>6430</v>
      </c>
      <c r="F519" s="17">
        <f>일위대가!H2939</f>
        <v>15349</v>
      </c>
      <c r="G519" s="17">
        <f>일위대가!J2939</f>
        <v>21333</v>
      </c>
      <c r="H519" s="17">
        <f>E519+F519+G519</f>
        <v>43112</v>
      </c>
      <c r="I519" s="10" t="s">
        <v>7616</v>
      </c>
      <c r="J519" s="10" t="s">
        <v>52</v>
      </c>
      <c r="K519" s="9" t="s">
        <v>52</v>
      </c>
      <c r="L519" s="9" t="s">
        <v>52</v>
      </c>
      <c r="M519" s="9" t="s">
        <v>7289</v>
      </c>
      <c r="N519" s="9" t="s">
        <v>52</v>
      </c>
    </row>
    <row r="520" spans="1:14" ht="30" customHeight="1" x14ac:dyDescent="0.3">
      <c r="A520" s="10" t="s">
        <v>1812</v>
      </c>
      <c r="B520" s="10" t="s">
        <v>1774</v>
      </c>
      <c r="C520" s="10" t="s">
        <v>1634</v>
      </c>
      <c r="D520" s="10" t="s">
        <v>969</v>
      </c>
      <c r="E520" s="17">
        <f>일위대가!F2943</f>
        <v>9216</v>
      </c>
      <c r="F520" s="17">
        <f>일위대가!H2943</f>
        <v>15349</v>
      </c>
      <c r="G520" s="17">
        <f>일위대가!J2943</f>
        <v>22187</v>
      </c>
      <c r="H520" s="17">
        <f>E520+F520+G520</f>
        <v>46752</v>
      </c>
      <c r="I520" s="10" t="s">
        <v>7619</v>
      </c>
      <c r="J520" s="10" t="s">
        <v>52</v>
      </c>
      <c r="K520" s="9" t="s">
        <v>52</v>
      </c>
      <c r="L520" s="9" t="s">
        <v>52</v>
      </c>
      <c r="M520" s="9" t="s">
        <v>7289</v>
      </c>
      <c r="N520" s="9" t="s">
        <v>52</v>
      </c>
    </row>
    <row r="521" spans="1:14" ht="30" customHeight="1" x14ac:dyDescent="0.3">
      <c r="A521" s="10" t="s">
        <v>1814</v>
      </c>
      <c r="B521" s="10" t="s">
        <v>1777</v>
      </c>
      <c r="C521" s="10" t="s">
        <v>1634</v>
      </c>
      <c r="D521" s="10" t="s">
        <v>969</v>
      </c>
      <c r="E521" s="17">
        <f>일위대가!F2947</f>
        <v>10234</v>
      </c>
      <c r="F521" s="17">
        <f>일위대가!H2947</f>
        <v>15349</v>
      </c>
      <c r="G521" s="17">
        <f>일위대가!J2947</f>
        <v>30716</v>
      </c>
      <c r="H521" s="17">
        <f>E521+F521+G521</f>
        <v>56299</v>
      </c>
      <c r="I521" s="10" t="s">
        <v>7622</v>
      </c>
      <c r="J521" s="10" t="s">
        <v>52</v>
      </c>
      <c r="K521" s="9" t="s">
        <v>52</v>
      </c>
      <c r="L521" s="9" t="s">
        <v>52</v>
      </c>
      <c r="M521" s="9" t="s">
        <v>7289</v>
      </c>
      <c r="N521" s="9" t="s">
        <v>52</v>
      </c>
    </row>
    <row r="522" spans="1:14" ht="30" customHeight="1" x14ac:dyDescent="0.3">
      <c r="A522" s="10" t="s">
        <v>1816</v>
      </c>
      <c r="B522" s="10" t="s">
        <v>1780</v>
      </c>
      <c r="C522" s="10" t="s">
        <v>1634</v>
      </c>
      <c r="D522" s="10" t="s">
        <v>969</v>
      </c>
      <c r="E522" s="17">
        <f>일위대가!F2951</f>
        <v>12806</v>
      </c>
      <c r="F522" s="17">
        <f>일위대가!H2951</f>
        <v>15349</v>
      </c>
      <c r="G522" s="17">
        <f>일위대가!J2951</f>
        <v>33763</v>
      </c>
      <c r="H522" s="17">
        <f>E522+F522+G522</f>
        <v>61918</v>
      </c>
      <c r="I522" s="10" t="s">
        <v>7625</v>
      </c>
      <c r="J522" s="10" t="s">
        <v>52</v>
      </c>
      <c r="K522" s="9" t="s">
        <v>52</v>
      </c>
      <c r="L522" s="9" t="s">
        <v>52</v>
      </c>
      <c r="M522" s="9" t="s">
        <v>7289</v>
      </c>
      <c r="N522" s="9" t="s">
        <v>52</v>
      </c>
    </row>
    <row r="523" spans="1:14" ht="30" customHeight="1" x14ac:dyDescent="0.3">
      <c r="A523" s="10" t="s">
        <v>1818</v>
      </c>
      <c r="B523" s="10" t="s">
        <v>1783</v>
      </c>
      <c r="C523" s="10" t="s">
        <v>1634</v>
      </c>
      <c r="D523" s="10" t="s">
        <v>969</v>
      </c>
      <c r="E523" s="17">
        <f>일위대가!F2955</f>
        <v>13074</v>
      </c>
      <c r="F523" s="17">
        <f>일위대가!H2955</f>
        <v>15349</v>
      </c>
      <c r="G523" s="17">
        <f>일위대가!J2955</f>
        <v>46944</v>
      </c>
      <c r="H523" s="17">
        <f>E523+F523+G523</f>
        <v>75367</v>
      </c>
      <c r="I523" s="10" t="s">
        <v>7628</v>
      </c>
      <c r="J523" s="10" t="s">
        <v>52</v>
      </c>
      <c r="K523" s="9" t="s">
        <v>52</v>
      </c>
      <c r="L523" s="9" t="s">
        <v>52</v>
      </c>
      <c r="M523" s="9" t="s">
        <v>7289</v>
      </c>
      <c r="N523" s="9" t="s">
        <v>52</v>
      </c>
    </row>
    <row r="524" spans="1:14" ht="30" customHeight="1" x14ac:dyDescent="0.3">
      <c r="A524" s="10" t="s">
        <v>1820</v>
      </c>
      <c r="B524" s="10" t="s">
        <v>1786</v>
      </c>
      <c r="C524" s="10" t="s">
        <v>1634</v>
      </c>
      <c r="D524" s="10" t="s">
        <v>969</v>
      </c>
      <c r="E524" s="17">
        <f>일위대가!F2959</f>
        <v>13396</v>
      </c>
      <c r="F524" s="17">
        <f>일위대가!H2959</f>
        <v>15349</v>
      </c>
      <c r="G524" s="17">
        <f>일위대가!J2959</f>
        <v>64369</v>
      </c>
      <c r="H524" s="17">
        <f>E524+F524+G524</f>
        <v>93114</v>
      </c>
      <c r="I524" s="10" t="s">
        <v>7631</v>
      </c>
      <c r="J524" s="10" t="s">
        <v>52</v>
      </c>
      <c r="K524" s="9" t="s">
        <v>52</v>
      </c>
      <c r="L524" s="9" t="s">
        <v>52</v>
      </c>
      <c r="M524" s="9" t="s">
        <v>7289</v>
      </c>
      <c r="N524" s="9" t="s">
        <v>52</v>
      </c>
    </row>
    <row r="525" spans="1:14" ht="30" customHeight="1" x14ac:dyDescent="0.3">
      <c r="A525" s="10" t="s">
        <v>1822</v>
      </c>
      <c r="B525" s="10" t="s">
        <v>1789</v>
      </c>
      <c r="C525" s="10" t="s">
        <v>1634</v>
      </c>
      <c r="D525" s="10" t="s">
        <v>969</v>
      </c>
      <c r="E525" s="17">
        <f>일위대가!F2963</f>
        <v>15003</v>
      </c>
      <c r="F525" s="17">
        <f>일위대가!H2963</f>
        <v>15349</v>
      </c>
      <c r="G525" s="17">
        <f>일위대가!J2963</f>
        <v>119512</v>
      </c>
      <c r="H525" s="17">
        <f>E525+F525+G525</f>
        <v>149864</v>
      </c>
      <c r="I525" s="10" t="s">
        <v>7634</v>
      </c>
      <c r="J525" s="10" t="s">
        <v>52</v>
      </c>
      <c r="K525" s="9" t="s">
        <v>52</v>
      </c>
      <c r="L525" s="9" t="s">
        <v>52</v>
      </c>
      <c r="M525" s="9" t="s">
        <v>7289</v>
      </c>
      <c r="N525" s="9" t="s">
        <v>52</v>
      </c>
    </row>
    <row r="526" spans="1:14" ht="30" customHeight="1" x14ac:dyDescent="0.3">
      <c r="A526" s="10" t="s">
        <v>1824</v>
      </c>
      <c r="B526" s="10" t="s">
        <v>1792</v>
      </c>
      <c r="C526" s="10" t="s">
        <v>1634</v>
      </c>
      <c r="D526" s="10" t="s">
        <v>969</v>
      </c>
      <c r="E526" s="17">
        <f>일위대가!F2967</f>
        <v>15003</v>
      </c>
      <c r="F526" s="17">
        <f>일위대가!H2967</f>
        <v>15349</v>
      </c>
      <c r="G526" s="17">
        <f>일위대가!J2967</f>
        <v>146818</v>
      </c>
      <c r="H526" s="17">
        <f>E526+F526+G526</f>
        <v>177170</v>
      </c>
      <c r="I526" s="10" t="s">
        <v>7637</v>
      </c>
      <c r="J526" s="10" t="s">
        <v>52</v>
      </c>
      <c r="K526" s="9" t="s">
        <v>52</v>
      </c>
      <c r="L526" s="9" t="s">
        <v>52</v>
      </c>
      <c r="M526" s="9" t="s">
        <v>7289</v>
      </c>
      <c r="N526" s="9" t="s">
        <v>52</v>
      </c>
    </row>
    <row r="527" spans="1:14" ht="30" customHeight="1" x14ac:dyDescent="0.3">
      <c r="A527" s="10" t="s">
        <v>1827</v>
      </c>
      <c r="B527" s="10" t="s">
        <v>1750</v>
      </c>
      <c r="C527" s="10" t="s">
        <v>1671</v>
      </c>
      <c r="D527" s="10" t="s">
        <v>969</v>
      </c>
      <c r="E527" s="17">
        <f>일위대가!F2971</f>
        <v>9712</v>
      </c>
      <c r="F527" s="17">
        <f>일위대가!H2971</f>
        <v>47967</v>
      </c>
      <c r="G527" s="17">
        <f>일위대가!J2971</f>
        <v>12892</v>
      </c>
      <c r="H527" s="17">
        <f>E527+F527+G527</f>
        <v>70571</v>
      </c>
      <c r="I527" s="10" t="s">
        <v>7640</v>
      </c>
      <c r="J527" s="10" t="s">
        <v>52</v>
      </c>
      <c r="K527" s="9" t="s">
        <v>52</v>
      </c>
      <c r="L527" s="9" t="s">
        <v>52</v>
      </c>
      <c r="M527" s="9" t="s">
        <v>7289</v>
      </c>
      <c r="N527" s="9" t="s">
        <v>52</v>
      </c>
    </row>
    <row r="528" spans="1:14" ht="30" customHeight="1" x14ac:dyDescent="0.3">
      <c r="A528" s="10" t="s">
        <v>1829</v>
      </c>
      <c r="B528" s="10" t="s">
        <v>1753</v>
      </c>
      <c r="C528" s="10" t="s">
        <v>1671</v>
      </c>
      <c r="D528" s="10" t="s">
        <v>969</v>
      </c>
      <c r="E528" s="17">
        <f>일위대가!F2975</f>
        <v>12056</v>
      </c>
      <c r="F528" s="17">
        <f>일위대가!H2975</f>
        <v>47967</v>
      </c>
      <c r="G528" s="17">
        <f>일위대가!J2975</f>
        <v>19156</v>
      </c>
      <c r="H528" s="17">
        <f>E528+F528+G528</f>
        <v>79179</v>
      </c>
      <c r="I528" s="10" t="s">
        <v>7643</v>
      </c>
      <c r="J528" s="10" t="s">
        <v>52</v>
      </c>
      <c r="K528" s="9" t="s">
        <v>52</v>
      </c>
      <c r="L528" s="9" t="s">
        <v>52</v>
      </c>
      <c r="M528" s="9" t="s">
        <v>7289</v>
      </c>
      <c r="N528" s="9" t="s">
        <v>52</v>
      </c>
    </row>
    <row r="529" spans="1:14" ht="30" customHeight="1" x14ac:dyDescent="0.3">
      <c r="A529" s="10" t="s">
        <v>1831</v>
      </c>
      <c r="B529" s="10" t="s">
        <v>1756</v>
      </c>
      <c r="C529" s="10" t="s">
        <v>1671</v>
      </c>
      <c r="D529" s="10" t="s">
        <v>969</v>
      </c>
      <c r="E529" s="17">
        <f>일위대가!F2979</f>
        <v>14400</v>
      </c>
      <c r="F529" s="17">
        <f>일위대가!H2979</f>
        <v>47967</v>
      </c>
      <c r="G529" s="17">
        <f>일위대가!J2979</f>
        <v>24447</v>
      </c>
      <c r="H529" s="17">
        <f>E529+F529+G529</f>
        <v>86814</v>
      </c>
      <c r="I529" s="10" t="s">
        <v>7646</v>
      </c>
      <c r="J529" s="10" t="s">
        <v>52</v>
      </c>
      <c r="K529" s="9" t="s">
        <v>52</v>
      </c>
      <c r="L529" s="9" t="s">
        <v>52</v>
      </c>
      <c r="M529" s="9" t="s">
        <v>7289</v>
      </c>
      <c r="N529" s="9" t="s">
        <v>52</v>
      </c>
    </row>
    <row r="530" spans="1:14" ht="30" customHeight="1" x14ac:dyDescent="0.3">
      <c r="A530" s="10" t="s">
        <v>1833</v>
      </c>
      <c r="B530" s="10" t="s">
        <v>1759</v>
      </c>
      <c r="C530" s="10" t="s">
        <v>1671</v>
      </c>
      <c r="D530" s="10" t="s">
        <v>969</v>
      </c>
      <c r="E530" s="17">
        <f>일위대가!F2983</f>
        <v>16075</v>
      </c>
      <c r="F530" s="17">
        <f>일위대가!H2983</f>
        <v>47967</v>
      </c>
      <c r="G530" s="17">
        <f>일위대가!J2983</f>
        <v>28279</v>
      </c>
      <c r="H530" s="17">
        <f>E530+F530+G530</f>
        <v>92321</v>
      </c>
      <c r="I530" s="10" t="s">
        <v>7649</v>
      </c>
      <c r="J530" s="10" t="s">
        <v>52</v>
      </c>
      <c r="K530" s="9" t="s">
        <v>52</v>
      </c>
      <c r="L530" s="9" t="s">
        <v>52</v>
      </c>
      <c r="M530" s="9" t="s">
        <v>7289</v>
      </c>
      <c r="N530" s="9" t="s">
        <v>52</v>
      </c>
    </row>
    <row r="531" spans="1:14" ht="30" customHeight="1" x14ac:dyDescent="0.3">
      <c r="A531" s="10" t="s">
        <v>1835</v>
      </c>
      <c r="B531" s="10" t="s">
        <v>1762</v>
      </c>
      <c r="C531" s="10" t="s">
        <v>1671</v>
      </c>
      <c r="D531" s="10" t="s">
        <v>969</v>
      </c>
      <c r="E531" s="17">
        <f>일위대가!F2987</f>
        <v>17582</v>
      </c>
      <c r="F531" s="17">
        <f>일위대가!H2987</f>
        <v>47967</v>
      </c>
      <c r="G531" s="17">
        <f>일위대가!J2987</f>
        <v>36671</v>
      </c>
      <c r="H531" s="17">
        <f>E531+F531+G531</f>
        <v>102220</v>
      </c>
      <c r="I531" s="10" t="s">
        <v>7652</v>
      </c>
      <c r="J531" s="10" t="s">
        <v>52</v>
      </c>
      <c r="K531" s="9" t="s">
        <v>52</v>
      </c>
      <c r="L531" s="9" t="s">
        <v>52</v>
      </c>
      <c r="M531" s="9" t="s">
        <v>7289</v>
      </c>
      <c r="N531" s="9" t="s">
        <v>52</v>
      </c>
    </row>
    <row r="532" spans="1:14" ht="30" customHeight="1" x14ac:dyDescent="0.3">
      <c r="A532" s="10" t="s">
        <v>1837</v>
      </c>
      <c r="B532" s="10" t="s">
        <v>1765</v>
      </c>
      <c r="C532" s="10" t="s">
        <v>1671</v>
      </c>
      <c r="D532" s="10" t="s">
        <v>969</v>
      </c>
      <c r="E532" s="17">
        <f>일위대가!F2991</f>
        <v>18754</v>
      </c>
      <c r="F532" s="17">
        <f>일위대가!H2991</f>
        <v>47967</v>
      </c>
      <c r="G532" s="17">
        <f>일위대가!J2991</f>
        <v>48285</v>
      </c>
      <c r="H532" s="17">
        <f>E532+F532+G532</f>
        <v>115006</v>
      </c>
      <c r="I532" s="10" t="s">
        <v>7655</v>
      </c>
      <c r="J532" s="10" t="s">
        <v>52</v>
      </c>
      <c r="K532" s="9" t="s">
        <v>52</v>
      </c>
      <c r="L532" s="9" t="s">
        <v>52</v>
      </c>
      <c r="M532" s="9" t="s">
        <v>7289</v>
      </c>
      <c r="N532" s="9" t="s">
        <v>52</v>
      </c>
    </row>
    <row r="533" spans="1:14" ht="30" customHeight="1" x14ac:dyDescent="0.3">
      <c r="A533" s="10" t="s">
        <v>1839</v>
      </c>
      <c r="B533" s="10" t="s">
        <v>1768</v>
      </c>
      <c r="C533" s="10" t="s">
        <v>1671</v>
      </c>
      <c r="D533" s="10" t="s">
        <v>969</v>
      </c>
      <c r="E533" s="17">
        <f>일위대가!F2995</f>
        <v>19257</v>
      </c>
      <c r="F533" s="17">
        <f>일위대가!H2995</f>
        <v>47967</v>
      </c>
      <c r="G533" s="17">
        <f>일위대가!J2995</f>
        <v>49221</v>
      </c>
      <c r="H533" s="17">
        <f>E533+F533+G533</f>
        <v>116445</v>
      </c>
      <c r="I533" s="10" t="s">
        <v>7658</v>
      </c>
      <c r="J533" s="10" t="s">
        <v>52</v>
      </c>
      <c r="K533" s="9" t="s">
        <v>52</v>
      </c>
      <c r="L533" s="9" t="s">
        <v>52</v>
      </c>
      <c r="M533" s="9" t="s">
        <v>7289</v>
      </c>
      <c r="N533" s="9" t="s">
        <v>52</v>
      </c>
    </row>
    <row r="534" spans="1:14" ht="30" customHeight="1" x14ac:dyDescent="0.3">
      <c r="A534" s="10" t="s">
        <v>1841</v>
      </c>
      <c r="B534" s="10" t="s">
        <v>1771</v>
      </c>
      <c r="C534" s="10" t="s">
        <v>1671</v>
      </c>
      <c r="D534" s="10" t="s">
        <v>969</v>
      </c>
      <c r="E534" s="17">
        <f>일위대가!F2999</f>
        <v>20094</v>
      </c>
      <c r="F534" s="17">
        <f>일위대가!H2999</f>
        <v>47967</v>
      </c>
      <c r="G534" s="17">
        <f>일위대가!J2999</f>
        <v>66668</v>
      </c>
      <c r="H534" s="17">
        <f>E534+F534+G534</f>
        <v>134729</v>
      </c>
      <c r="I534" s="10" t="s">
        <v>7661</v>
      </c>
      <c r="J534" s="10" t="s">
        <v>52</v>
      </c>
      <c r="K534" s="9" t="s">
        <v>52</v>
      </c>
      <c r="L534" s="9" t="s">
        <v>52</v>
      </c>
      <c r="M534" s="9" t="s">
        <v>7289</v>
      </c>
      <c r="N534" s="9" t="s">
        <v>52</v>
      </c>
    </row>
    <row r="535" spans="1:14" ht="30" customHeight="1" x14ac:dyDescent="0.3">
      <c r="A535" s="10" t="s">
        <v>1843</v>
      </c>
      <c r="B535" s="10" t="s">
        <v>1774</v>
      </c>
      <c r="C535" s="10" t="s">
        <v>1671</v>
      </c>
      <c r="D535" s="10" t="s">
        <v>969</v>
      </c>
      <c r="E535" s="17">
        <f>일위대가!F3003</f>
        <v>28802</v>
      </c>
      <c r="F535" s="17">
        <f>일위대가!H3003</f>
        <v>47967</v>
      </c>
      <c r="G535" s="17">
        <f>일위대가!J3003</f>
        <v>69335</v>
      </c>
      <c r="H535" s="17">
        <f>E535+F535+G535</f>
        <v>146104</v>
      </c>
      <c r="I535" s="10" t="s">
        <v>7664</v>
      </c>
      <c r="J535" s="10" t="s">
        <v>52</v>
      </c>
      <c r="K535" s="9" t="s">
        <v>52</v>
      </c>
      <c r="L535" s="9" t="s">
        <v>52</v>
      </c>
      <c r="M535" s="9" t="s">
        <v>7289</v>
      </c>
      <c r="N535" s="9" t="s">
        <v>52</v>
      </c>
    </row>
    <row r="536" spans="1:14" ht="30" customHeight="1" x14ac:dyDescent="0.3">
      <c r="A536" s="10" t="s">
        <v>1845</v>
      </c>
      <c r="B536" s="10" t="s">
        <v>1777</v>
      </c>
      <c r="C536" s="10" t="s">
        <v>1671</v>
      </c>
      <c r="D536" s="10" t="s">
        <v>969</v>
      </c>
      <c r="E536" s="17">
        <f>일위대가!F3007</f>
        <v>31983</v>
      </c>
      <c r="F536" s="17">
        <f>일위대가!H3007</f>
        <v>47967</v>
      </c>
      <c r="G536" s="17">
        <f>일위대가!J3007</f>
        <v>95990</v>
      </c>
      <c r="H536" s="17">
        <f>E536+F536+G536</f>
        <v>175940</v>
      </c>
      <c r="I536" s="10" t="s">
        <v>7667</v>
      </c>
      <c r="J536" s="10" t="s">
        <v>52</v>
      </c>
      <c r="K536" s="9" t="s">
        <v>52</v>
      </c>
      <c r="L536" s="9" t="s">
        <v>52</v>
      </c>
      <c r="M536" s="9" t="s">
        <v>7289</v>
      </c>
      <c r="N536" s="9" t="s">
        <v>52</v>
      </c>
    </row>
    <row r="537" spans="1:14" ht="30" customHeight="1" x14ac:dyDescent="0.3">
      <c r="A537" s="10" t="s">
        <v>1847</v>
      </c>
      <c r="B537" s="10" t="s">
        <v>1780</v>
      </c>
      <c r="C537" s="10" t="s">
        <v>1671</v>
      </c>
      <c r="D537" s="10" t="s">
        <v>969</v>
      </c>
      <c r="E537" s="17">
        <f>일위대가!F3011</f>
        <v>40021</v>
      </c>
      <c r="F537" s="17">
        <f>일위대가!H3011</f>
        <v>47967</v>
      </c>
      <c r="G537" s="17">
        <f>일위대가!J3011</f>
        <v>105510</v>
      </c>
      <c r="H537" s="17">
        <f>E537+F537+G537</f>
        <v>193498</v>
      </c>
      <c r="I537" s="10" t="s">
        <v>7670</v>
      </c>
      <c r="J537" s="10" t="s">
        <v>52</v>
      </c>
      <c r="K537" s="9" t="s">
        <v>52</v>
      </c>
      <c r="L537" s="9" t="s">
        <v>52</v>
      </c>
      <c r="M537" s="9" t="s">
        <v>7289</v>
      </c>
      <c r="N537" s="9" t="s">
        <v>52</v>
      </c>
    </row>
    <row r="538" spans="1:14" ht="30" customHeight="1" x14ac:dyDescent="0.3">
      <c r="A538" s="10" t="s">
        <v>1849</v>
      </c>
      <c r="B538" s="10" t="s">
        <v>1783</v>
      </c>
      <c r="C538" s="10" t="s">
        <v>1671</v>
      </c>
      <c r="D538" s="10" t="s">
        <v>969</v>
      </c>
      <c r="E538" s="17">
        <f>일위대가!F3015</f>
        <v>40858</v>
      </c>
      <c r="F538" s="17">
        <f>일위대가!H3015</f>
        <v>47967</v>
      </c>
      <c r="G538" s="17">
        <f>일위대가!J3015</f>
        <v>146703</v>
      </c>
      <c r="H538" s="17">
        <f>E538+F538+G538</f>
        <v>235528</v>
      </c>
      <c r="I538" s="10" t="s">
        <v>7673</v>
      </c>
      <c r="J538" s="10" t="s">
        <v>52</v>
      </c>
      <c r="K538" s="9" t="s">
        <v>52</v>
      </c>
      <c r="L538" s="9" t="s">
        <v>52</v>
      </c>
      <c r="M538" s="9" t="s">
        <v>7289</v>
      </c>
      <c r="N538" s="9" t="s">
        <v>52</v>
      </c>
    </row>
    <row r="539" spans="1:14" ht="30" customHeight="1" x14ac:dyDescent="0.3">
      <c r="A539" s="10" t="s">
        <v>1851</v>
      </c>
      <c r="B539" s="10" t="s">
        <v>1786</v>
      </c>
      <c r="C539" s="10" t="s">
        <v>1671</v>
      </c>
      <c r="D539" s="10" t="s">
        <v>969</v>
      </c>
      <c r="E539" s="17">
        <f>일위대가!F3019</f>
        <v>41863</v>
      </c>
      <c r="F539" s="17">
        <f>일위대가!H3019</f>
        <v>47967</v>
      </c>
      <c r="G539" s="17">
        <f>일위대가!J3019</f>
        <v>201154</v>
      </c>
      <c r="H539" s="17">
        <f>E539+F539+G539</f>
        <v>290984</v>
      </c>
      <c r="I539" s="10" t="s">
        <v>7676</v>
      </c>
      <c r="J539" s="10" t="s">
        <v>52</v>
      </c>
      <c r="K539" s="9" t="s">
        <v>52</v>
      </c>
      <c r="L539" s="9" t="s">
        <v>52</v>
      </c>
      <c r="M539" s="9" t="s">
        <v>7289</v>
      </c>
      <c r="N539" s="9" t="s">
        <v>52</v>
      </c>
    </row>
    <row r="540" spans="1:14" ht="30" customHeight="1" x14ac:dyDescent="0.3">
      <c r="A540" s="10" t="s">
        <v>1853</v>
      </c>
      <c r="B540" s="10" t="s">
        <v>1789</v>
      </c>
      <c r="C540" s="10" t="s">
        <v>1671</v>
      </c>
      <c r="D540" s="10" t="s">
        <v>969</v>
      </c>
      <c r="E540" s="17">
        <f>일위대가!F3023</f>
        <v>46887</v>
      </c>
      <c r="F540" s="17">
        <f>일위대가!H3023</f>
        <v>47967</v>
      </c>
      <c r="G540" s="17">
        <f>일위대가!J3023</f>
        <v>373476</v>
      </c>
      <c r="H540" s="17">
        <f>E540+F540+G540</f>
        <v>468330</v>
      </c>
      <c r="I540" s="10" t="s">
        <v>7679</v>
      </c>
      <c r="J540" s="10" t="s">
        <v>52</v>
      </c>
      <c r="K540" s="9" t="s">
        <v>52</v>
      </c>
      <c r="L540" s="9" t="s">
        <v>52</v>
      </c>
      <c r="M540" s="9" t="s">
        <v>7289</v>
      </c>
      <c r="N540" s="9" t="s">
        <v>52</v>
      </c>
    </row>
    <row r="541" spans="1:14" ht="30" customHeight="1" x14ac:dyDescent="0.3">
      <c r="A541" s="10" t="s">
        <v>1855</v>
      </c>
      <c r="B541" s="10" t="s">
        <v>1792</v>
      </c>
      <c r="C541" s="10" t="s">
        <v>1671</v>
      </c>
      <c r="D541" s="10" t="s">
        <v>969</v>
      </c>
      <c r="E541" s="17">
        <f>일위대가!F3027</f>
        <v>46887</v>
      </c>
      <c r="F541" s="17">
        <f>일위대가!H3027</f>
        <v>47967</v>
      </c>
      <c r="G541" s="17">
        <f>일위대가!J3027</f>
        <v>458807</v>
      </c>
      <c r="H541" s="17">
        <f>E541+F541+G541</f>
        <v>553661</v>
      </c>
      <c r="I541" s="10" t="s">
        <v>7682</v>
      </c>
      <c r="J541" s="10" t="s">
        <v>52</v>
      </c>
      <c r="K541" s="9" t="s">
        <v>52</v>
      </c>
      <c r="L541" s="9" t="s">
        <v>52</v>
      </c>
      <c r="M541" s="9" t="s">
        <v>7289</v>
      </c>
      <c r="N541" s="9" t="s">
        <v>52</v>
      </c>
    </row>
    <row r="542" spans="1:14" ht="30" customHeight="1" x14ac:dyDescent="0.3">
      <c r="A542" s="10" t="s">
        <v>1861</v>
      </c>
      <c r="B542" s="10" t="s">
        <v>1859</v>
      </c>
      <c r="C542" s="10" t="s">
        <v>1860</v>
      </c>
      <c r="D542" s="10" t="s">
        <v>969</v>
      </c>
      <c r="E542" s="17">
        <f>일위대가!F3033</f>
        <v>0</v>
      </c>
      <c r="F542" s="17">
        <f>일위대가!H3033</f>
        <v>116271</v>
      </c>
      <c r="G542" s="17">
        <f>일위대가!J3033</f>
        <v>3488</v>
      </c>
      <c r="H542" s="17">
        <f>E542+F542+G542</f>
        <v>119759</v>
      </c>
      <c r="I542" s="10" t="s">
        <v>7685</v>
      </c>
      <c r="J542" s="10" t="s">
        <v>52</v>
      </c>
      <c r="K542" s="9" t="s">
        <v>52</v>
      </c>
      <c r="L542" s="9" t="s">
        <v>52</v>
      </c>
      <c r="M542" s="9" t="s">
        <v>7686</v>
      </c>
      <c r="N542" s="9" t="s">
        <v>52</v>
      </c>
    </row>
    <row r="543" spans="1:14" ht="30" customHeight="1" x14ac:dyDescent="0.3">
      <c r="A543" s="10" t="s">
        <v>1864</v>
      </c>
      <c r="B543" s="10" t="s">
        <v>1859</v>
      </c>
      <c r="C543" s="10" t="s">
        <v>1863</v>
      </c>
      <c r="D543" s="10" t="s">
        <v>969</v>
      </c>
      <c r="E543" s="17">
        <f>일위대가!F3039</f>
        <v>0</v>
      </c>
      <c r="F543" s="17">
        <f>일위대가!H3039</f>
        <v>139622</v>
      </c>
      <c r="G543" s="17">
        <f>일위대가!J3039</f>
        <v>4188</v>
      </c>
      <c r="H543" s="17">
        <f>E543+F543+G543</f>
        <v>143810</v>
      </c>
      <c r="I543" s="10" t="s">
        <v>7691</v>
      </c>
      <c r="J543" s="10" t="s">
        <v>52</v>
      </c>
      <c r="K543" s="9" t="s">
        <v>52</v>
      </c>
      <c r="L543" s="9" t="s">
        <v>52</v>
      </c>
      <c r="M543" s="9" t="s">
        <v>7686</v>
      </c>
      <c r="N543" s="9" t="s">
        <v>52</v>
      </c>
    </row>
    <row r="544" spans="1:14" ht="30" customHeight="1" x14ac:dyDescent="0.3">
      <c r="A544" s="10" t="s">
        <v>1867</v>
      </c>
      <c r="B544" s="10" t="s">
        <v>1859</v>
      </c>
      <c r="C544" s="10" t="s">
        <v>1866</v>
      </c>
      <c r="D544" s="10" t="s">
        <v>969</v>
      </c>
      <c r="E544" s="17">
        <f>일위대가!F3045</f>
        <v>0</v>
      </c>
      <c r="F544" s="17">
        <f>일위대가!H3045</f>
        <v>158640</v>
      </c>
      <c r="G544" s="17">
        <f>일위대가!J3045</f>
        <v>4759</v>
      </c>
      <c r="H544" s="17">
        <f>E544+F544+G544</f>
        <v>163399</v>
      </c>
      <c r="I544" s="10" t="s">
        <v>7696</v>
      </c>
      <c r="J544" s="10" t="s">
        <v>52</v>
      </c>
      <c r="K544" s="9" t="s">
        <v>52</v>
      </c>
      <c r="L544" s="9" t="s">
        <v>52</v>
      </c>
      <c r="M544" s="9" t="s">
        <v>7686</v>
      </c>
      <c r="N544" s="9" t="s">
        <v>52</v>
      </c>
    </row>
    <row r="545" spans="1:14" ht="30" customHeight="1" x14ac:dyDescent="0.3">
      <c r="A545" s="10" t="s">
        <v>1870</v>
      </c>
      <c r="B545" s="10" t="s">
        <v>1859</v>
      </c>
      <c r="C545" s="10" t="s">
        <v>1869</v>
      </c>
      <c r="D545" s="10" t="s">
        <v>969</v>
      </c>
      <c r="E545" s="17">
        <f>일위대가!F3051</f>
        <v>0</v>
      </c>
      <c r="F545" s="17">
        <f>일위대가!H3051</f>
        <v>177657</v>
      </c>
      <c r="G545" s="17">
        <f>일위대가!J3051</f>
        <v>5329</v>
      </c>
      <c r="H545" s="17">
        <f>E545+F545+G545</f>
        <v>182986</v>
      </c>
      <c r="I545" s="10" t="s">
        <v>7701</v>
      </c>
      <c r="J545" s="10" t="s">
        <v>52</v>
      </c>
      <c r="K545" s="9" t="s">
        <v>52</v>
      </c>
      <c r="L545" s="9" t="s">
        <v>52</v>
      </c>
      <c r="M545" s="9" t="s">
        <v>7686</v>
      </c>
      <c r="N545" s="9" t="s">
        <v>52</v>
      </c>
    </row>
    <row r="546" spans="1:14" ht="30" customHeight="1" x14ac:dyDescent="0.3">
      <c r="A546" s="10" t="s">
        <v>1873</v>
      </c>
      <c r="B546" s="10" t="s">
        <v>1859</v>
      </c>
      <c r="C546" s="10" t="s">
        <v>1872</v>
      </c>
      <c r="D546" s="10" t="s">
        <v>969</v>
      </c>
      <c r="E546" s="17">
        <f>일위대가!F3057</f>
        <v>0</v>
      </c>
      <c r="F546" s="17">
        <f>일위대가!H3057</f>
        <v>194507</v>
      </c>
      <c r="G546" s="17">
        <f>일위대가!J3057</f>
        <v>5835</v>
      </c>
      <c r="H546" s="17">
        <f>E546+F546+G546</f>
        <v>200342</v>
      </c>
      <c r="I546" s="10" t="s">
        <v>7706</v>
      </c>
      <c r="J546" s="10" t="s">
        <v>52</v>
      </c>
      <c r="K546" s="9" t="s">
        <v>52</v>
      </c>
      <c r="L546" s="9" t="s">
        <v>52</v>
      </c>
      <c r="M546" s="9" t="s">
        <v>7686</v>
      </c>
      <c r="N546" s="9" t="s">
        <v>52</v>
      </c>
    </row>
    <row r="547" spans="1:14" ht="30" customHeight="1" x14ac:dyDescent="0.3">
      <c r="A547" s="10" t="s">
        <v>1876</v>
      </c>
      <c r="B547" s="10" t="s">
        <v>1859</v>
      </c>
      <c r="C547" s="10" t="s">
        <v>1875</v>
      </c>
      <c r="D547" s="10" t="s">
        <v>969</v>
      </c>
      <c r="E547" s="17">
        <f>일위대가!F3063</f>
        <v>0</v>
      </c>
      <c r="F547" s="17">
        <f>일위대가!H3063</f>
        <v>198841</v>
      </c>
      <c r="G547" s="17">
        <f>일위대가!J3063</f>
        <v>5965</v>
      </c>
      <c r="H547" s="17">
        <f>E547+F547+G547</f>
        <v>204806</v>
      </c>
      <c r="I547" s="10" t="s">
        <v>7711</v>
      </c>
      <c r="J547" s="10" t="s">
        <v>52</v>
      </c>
      <c r="K547" s="9" t="s">
        <v>52</v>
      </c>
      <c r="L547" s="9" t="s">
        <v>52</v>
      </c>
      <c r="M547" s="9" t="s">
        <v>7686</v>
      </c>
      <c r="N547" s="9" t="s">
        <v>52</v>
      </c>
    </row>
    <row r="548" spans="1:14" ht="30" customHeight="1" x14ac:dyDescent="0.3">
      <c r="A548" s="10" t="s">
        <v>1880</v>
      </c>
      <c r="B548" s="10" t="s">
        <v>1878</v>
      </c>
      <c r="C548" s="10" t="s">
        <v>1879</v>
      </c>
      <c r="D548" s="10" t="s">
        <v>969</v>
      </c>
      <c r="E548" s="17">
        <f>일위대가!F3067</f>
        <v>0</v>
      </c>
      <c r="F548" s="17">
        <f>일위대가!H3067</f>
        <v>105806</v>
      </c>
      <c r="G548" s="17">
        <f>일위대가!J3067</f>
        <v>3174</v>
      </c>
      <c r="H548" s="17">
        <f>E548+F548+G548</f>
        <v>108980</v>
      </c>
      <c r="I548" s="10" t="s">
        <v>7716</v>
      </c>
      <c r="J548" s="10" t="s">
        <v>52</v>
      </c>
      <c r="K548" s="9" t="s">
        <v>52</v>
      </c>
      <c r="L548" s="9" t="s">
        <v>52</v>
      </c>
      <c r="M548" s="9" t="s">
        <v>7686</v>
      </c>
      <c r="N548" s="9" t="s">
        <v>52</v>
      </c>
    </row>
    <row r="549" spans="1:14" ht="30" customHeight="1" x14ac:dyDescent="0.3">
      <c r="A549" s="10" t="s">
        <v>1883</v>
      </c>
      <c r="B549" s="10" t="s">
        <v>1878</v>
      </c>
      <c r="C549" s="10" t="s">
        <v>1882</v>
      </c>
      <c r="D549" s="10" t="s">
        <v>969</v>
      </c>
      <c r="E549" s="17">
        <f>일위대가!F3071</f>
        <v>0</v>
      </c>
      <c r="F549" s="17">
        <f>일위대가!H3071</f>
        <v>101155</v>
      </c>
      <c r="G549" s="17">
        <f>일위대가!J3071</f>
        <v>3034</v>
      </c>
      <c r="H549" s="17">
        <f>E549+F549+G549</f>
        <v>104189</v>
      </c>
      <c r="I549" s="10" t="s">
        <v>7719</v>
      </c>
      <c r="J549" s="10" t="s">
        <v>52</v>
      </c>
      <c r="K549" s="9" t="s">
        <v>52</v>
      </c>
      <c r="L549" s="9" t="s">
        <v>52</v>
      </c>
      <c r="M549" s="9" t="s">
        <v>7686</v>
      </c>
      <c r="N549" s="9" t="s">
        <v>52</v>
      </c>
    </row>
    <row r="550" spans="1:14" ht="30" customHeight="1" x14ac:dyDescent="0.3">
      <c r="A550" s="10" t="s">
        <v>1886</v>
      </c>
      <c r="B550" s="10" t="s">
        <v>1878</v>
      </c>
      <c r="C550" s="10" t="s">
        <v>1885</v>
      </c>
      <c r="D550" s="10" t="s">
        <v>969</v>
      </c>
      <c r="E550" s="17">
        <f>일위대가!F3075</f>
        <v>0</v>
      </c>
      <c r="F550" s="17">
        <f>일위대가!H3075</f>
        <v>97667</v>
      </c>
      <c r="G550" s="17">
        <f>일위대가!J3075</f>
        <v>2929</v>
      </c>
      <c r="H550" s="17">
        <f>E550+F550+G550</f>
        <v>100596</v>
      </c>
      <c r="I550" s="10" t="s">
        <v>7722</v>
      </c>
      <c r="J550" s="10" t="s">
        <v>52</v>
      </c>
      <c r="K550" s="9" t="s">
        <v>52</v>
      </c>
      <c r="L550" s="9" t="s">
        <v>52</v>
      </c>
      <c r="M550" s="9" t="s">
        <v>7686</v>
      </c>
      <c r="N550" s="9" t="s">
        <v>52</v>
      </c>
    </row>
    <row r="551" spans="1:14" ht="30" customHeight="1" x14ac:dyDescent="0.3">
      <c r="A551" s="10" t="s">
        <v>1889</v>
      </c>
      <c r="B551" s="10" t="s">
        <v>1878</v>
      </c>
      <c r="C551" s="10" t="s">
        <v>1888</v>
      </c>
      <c r="D551" s="10" t="s">
        <v>969</v>
      </c>
      <c r="E551" s="17">
        <f>일위대가!F3079</f>
        <v>0</v>
      </c>
      <c r="F551" s="17">
        <f>일위대가!H3079</f>
        <v>127056</v>
      </c>
      <c r="G551" s="17">
        <f>일위대가!J3079</f>
        <v>3811</v>
      </c>
      <c r="H551" s="17">
        <f>E551+F551+G551</f>
        <v>130867</v>
      </c>
      <c r="I551" s="10" t="s">
        <v>7725</v>
      </c>
      <c r="J551" s="10" t="s">
        <v>52</v>
      </c>
      <c r="K551" s="9" t="s">
        <v>52</v>
      </c>
      <c r="L551" s="9" t="s">
        <v>52</v>
      </c>
      <c r="M551" s="9" t="s">
        <v>7686</v>
      </c>
      <c r="N551" s="9" t="s">
        <v>52</v>
      </c>
    </row>
    <row r="552" spans="1:14" ht="30" customHeight="1" x14ac:dyDescent="0.3">
      <c r="A552" s="10" t="s">
        <v>1892</v>
      </c>
      <c r="B552" s="10" t="s">
        <v>1878</v>
      </c>
      <c r="C552" s="10" t="s">
        <v>1891</v>
      </c>
      <c r="D552" s="10" t="s">
        <v>969</v>
      </c>
      <c r="E552" s="17">
        <f>일위대가!F3083</f>
        <v>0</v>
      </c>
      <c r="F552" s="17">
        <f>일위대가!H3083</f>
        <v>121471</v>
      </c>
      <c r="G552" s="17">
        <f>일위대가!J3083</f>
        <v>3643</v>
      </c>
      <c r="H552" s="17">
        <f>E552+F552+G552</f>
        <v>125114</v>
      </c>
      <c r="I552" s="10" t="s">
        <v>7728</v>
      </c>
      <c r="J552" s="10" t="s">
        <v>52</v>
      </c>
      <c r="K552" s="9" t="s">
        <v>52</v>
      </c>
      <c r="L552" s="9" t="s">
        <v>52</v>
      </c>
      <c r="M552" s="9" t="s">
        <v>7686</v>
      </c>
      <c r="N552" s="9" t="s">
        <v>52</v>
      </c>
    </row>
    <row r="553" spans="1:14" ht="30" customHeight="1" x14ac:dyDescent="0.3">
      <c r="A553" s="10" t="s">
        <v>1895</v>
      </c>
      <c r="B553" s="10" t="s">
        <v>1878</v>
      </c>
      <c r="C553" s="10" t="s">
        <v>1894</v>
      </c>
      <c r="D553" s="10" t="s">
        <v>969</v>
      </c>
      <c r="E553" s="17">
        <f>일위대가!F3087</f>
        <v>0</v>
      </c>
      <c r="F553" s="17">
        <f>일위대가!H3087</f>
        <v>117282</v>
      </c>
      <c r="G553" s="17">
        <f>일위대가!J3087</f>
        <v>3517</v>
      </c>
      <c r="H553" s="17">
        <f>E553+F553+G553</f>
        <v>120799</v>
      </c>
      <c r="I553" s="10" t="s">
        <v>7731</v>
      </c>
      <c r="J553" s="10" t="s">
        <v>52</v>
      </c>
      <c r="K553" s="9" t="s">
        <v>52</v>
      </c>
      <c r="L553" s="9" t="s">
        <v>52</v>
      </c>
      <c r="M553" s="9" t="s">
        <v>7686</v>
      </c>
      <c r="N553" s="9" t="s">
        <v>52</v>
      </c>
    </row>
    <row r="554" spans="1:14" ht="30" customHeight="1" x14ac:dyDescent="0.3">
      <c r="A554" s="10" t="s">
        <v>1898</v>
      </c>
      <c r="B554" s="10" t="s">
        <v>1878</v>
      </c>
      <c r="C554" s="10" t="s">
        <v>1897</v>
      </c>
      <c r="D554" s="10" t="s">
        <v>969</v>
      </c>
      <c r="E554" s="17">
        <f>일위대가!F3091</f>
        <v>0</v>
      </c>
      <c r="F554" s="17">
        <f>일위대가!H3091</f>
        <v>145948</v>
      </c>
      <c r="G554" s="17">
        <f>일위대가!J3091</f>
        <v>4378</v>
      </c>
      <c r="H554" s="17">
        <f>E554+F554+G554</f>
        <v>150326</v>
      </c>
      <c r="I554" s="10" t="s">
        <v>7734</v>
      </c>
      <c r="J554" s="10" t="s">
        <v>52</v>
      </c>
      <c r="K554" s="9" t="s">
        <v>52</v>
      </c>
      <c r="L554" s="9" t="s">
        <v>52</v>
      </c>
      <c r="M554" s="9" t="s">
        <v>7686</v>
      </c>
      <c r="N554" s="9" t="s">
        <v>52</v>
      </c>
    </row>
    <row r="555" spans="1:14" ht="30" customHeight="1" x14ac:dyDescent="0.3">
      <c r="A555" s="10" t="s">
        <v>1901</v>
      </c>
      <c r="B555" s="10" t="s">
        <v>1878</v>
      </c>
      <c r="C555" s="10" t="s">
        <v>1900</v>
      </c>
      <c r="D555" s="10" t="s">
        <v>969</v>
      </c>
      <c r="E555" s="17">
        <f>일위대가!F3095</f>
        <v>0</v>
      </c>
      <c r="F555" s="17">
        <f>일위대가!H3095</f>
        <v>139603</v>
      </c>
      <c r="G555" s="17">
        <f>일위대가!J3095</f>
        <v>4187</v>
      </c>
      <c r="H555" s="17">
        <f>E555+F555+G555</f>
        <v>143790</v>
      </c>
      <c r="I555" s="10" t="s">
        <v>7737</v>
      </c>
      <c r="J555" s="10" t="s">
        <v>52</v>
      </c>
      <c r="K555" s="9" t="s">
        <v>52</v>
      </c>
      <c r="L555" s="9" t="s">
        <v>52</v>
      </c>
      <c r="M555" s="9" t="s">
        <v>7686</v>
      </c>
      <c r="N555" s="9" t="s">
        <v>52</v>
      </c>
    </row>
    <row r="556" spans="1:14" ht="30" customHeight="1" x14ac:dyDescent="0.3">
      <c r="A556" s="10" t="s">
        <v>1904</v>
      </c>
      <c r="B556" s="10" t="s">
        <v>1878</v>
      </c>
      <c r="C556" s="10" t="s">
        <v>1903</v>
      </c>
      <c r="D556" s="10" t="s">
        <v>969</v>
      </c>
      <c r="E556" s="17">
        <f>일위대가!F3099</f>
        <v>0</v>
      </c>
      <c r="F556" s="17">
        <f>일위대가!H3099</f>
        <v>134844</v>
      </c>
      <c r="G556" s="17">
        <f>일위대가!J3099</f>
        <v>4045</v>
      </c>
      <c r="H556" s="17">
        <f>E556+F556+G556</f>
        <v>138889</v>
      </c>
      <c r="I556" s="10" t="s">
        <v>7740</v>
      </c>
      <c r="J556" s="10" t="s">
        <v>52</v>
      </c>
      <c r="K556" s="9" t="s">
        <v>52</v>
      </c>
      <c r="L556" s="9" t="s">
        <v>52</v>
      </c>
      <c r="M556" s="9" t="s">
        <v>7686</v>
      </c>
      <c r="N556" s="9" t="s">
        <v>52</v>
      </c>
    </row>
    <row r="557" spans="1:14" ht="30" customHeight="1" x14ac:dyDescent="0.3">
      <c r="A557" s="10" t="s">
        <v>1907</v>
      </c>
      <c r="B557" s="10" t="s">
        <v>1878</v>
      </c>
      <c r="C557" s="10" t="s">
        <v>1906</v>
      </c>
      <c r="D557" s="10" t="s">
        <v>969</v>
      </c>
      <c r="E557" s="17">
        <f>일위대가!F3103</f>
        <v>0</v>
      </c>
      <c r="F557" s="17">
        <f>일위대가!H3103</f>
        <v>163444</v>
      </c>
      <c r="G557" s="17">
        <f>일위대가!J3103</f>
        <v>4902</v>
      </c>
      <c r="H557" s="17">
        <f>E557+F557+G557</f>
        <v>168346</v>
      </c>
      <c r="I557" s="10" t="s">
        <v>7743</v>
      </c>
      <c r="J557" s="10" t="s">
        <v>52</v>
      </c>
      <c r="K557" s="9" t="s">
        <v>52</v>
      </c>
      <c r="L557" s="9" t="s">
        <v>52</v>
      </c>
      <c r="M557" s="9" t="s">
        <v>7686</v>
      </c>
      <c r="N557" s="9" t="s">
        <v>52</v>
      </c>
    </row>
    <row r="558" spans="1:14" ht="30" customHeight="1" x14ac:dyDescent="0.3">
      <c r="A558" s="10" t="s">
        <v>1910</v>
      </c>
      <c r="B558" s="10" t="s">
        <v>1878</v>
      </c>
      <c r="C558" s="10" t="s">
        <v>1909</v>
      </c>
      <c r="D558" s="10" t="s">
        <v>969</v>
      </c>
      <c r="E558" s="17">
        <f>일위대가!F3107</f>
        <v>0</v>
      </c>
      <c r="F558" s="17">
        <f>일위대가!H3107</f>
        <v>156338</v>
      </c>
      <c r="G558" s="17">
        <f>일위대가!J3107</f>
        <v>4689</v>
      </c>
      <c r="H558" s="17">
        <f>E558+F558+G558</f>
        <v>161027</v>
      </c>
      <c r="I558" s="10" t="s">
        <v>7746</v>
      </c>
      <c r="J558" s="10" t="s">
        <v>52</v>
      </c>
      <c r="K558" s="9" t="s">
        <v>52</v>
      </c>
      <c r="L558" s="9" t="s">
        <v>52</v>
      </c>
      <c r="M558" s="9" t="s">
        <v>7686</v>
      </c>
      <c r="N558" s="9" t="s">
        <v>52</v>
      </c>
    </row>
    <row r="559" spans="1:14" ht="30" customHeight="1" x14ac:dyDescent="0.3">
      <c r="A559" s="10" t="s">
        <v>1913</v>
      </c>
      <c r="B559" s="10" t="s">
        <v>1878</v>
      </c>
      <c r="C559" s="10" t="s">
        <v>1912</v>
      </c>
      <c r="D559" s="10" t="s">
        <v>969</v>
      </c>
      <c r="E559" s="17">
        <f>일위대가!F3111</f>
        <v>0</v>
      </c>
      <c r="F559" s="17">
        <f>일위대가!H3111</f>
        <v>151008</v>
      </c>
      <c r="G559" s="17">
        <f>일위대가!J3111</f>
        <v>4529</v>
      </c>
      <c r="H559" s="17">
        <f>E559+F559+G559</f>
        <v>155537</v>
      </c>
      <c r="I559" s="10" t="s">
        <v>7749</v>
      </c>
      <c r="J559" s="10" t="s">
        <v>52</v>
      </c>
      <c r="K559" s="9" t="s">
        <v>52</v>
      </c>
      <c r="L559" s="9" t="s">
        <v>52</v>
      </c>
      <c r="M559" s="9" t="s">
        <v>7686</v>
      </c>
      <c r="N559" s="9" t="s">
        <v>52</v>
      </c>
    </row>
    <row r="560" spans="1:14" ht="30" customHeight="1" x14ac:dyDescent="0.3">
      <c r="A560" s="10" t="s">
        <v>1916</v>
      </c>
      <c r="B560" s="10" t="s">
        <v>1878</v>
      </c>
      <c r="C560" s="10" t="s">
        <v>1915</v>
      </c>
      <c r="D560" s="10" t="s">
        <v>969</v>
      </c>
      <c r="E560" s="17">
        <f>일위대가!F3115</f>
        <v>0</v>
      </c>
      <c r="F560" s="17">
        <f>일위대가!H3115</f>
        <v>180891</v>
      </c>
      <c r="G560" s="17">
        <f>일위대가!J3115</f>
        <v>5426</v>
      </c>
      <c r="H560" s="17">
        <f>E560+F560+G560</f>
        <v>186317</v>
      </c>
      <c r="I560" s="10" t="s">
        <v>7752</v>
      </c>
      <c r="J560" s="10" t="s">
        <v>52</v>
      </c>
      <c r="K560" s="9" t="s">
        <v>52</v>
      </c>
      <c r="L560" s="9" t="s">
        <v>52</v>
      </c>
      <c r="M560" s="9" t="s">
        <v>7686</v>
      </c>
      <c r="N560" s="9" t="s">
        <v>52</v>
      </c>
    </row>
    <row r="561" spans="1:14" ht="30" customHeight="1" x14ac:dyDescent="0.3">
      <c r="A561" s="10" t="s">
        <v>1919</v>
      </c>
      <c r="B561" s="10" t="s">
        <v>1878</v>
      </c>
      <c r="C561" s="10" t="s">
        <v>1918</v>
      </c>
      <c r="D561" s="10" t="s">
        <v>969</v>
      </c>
      <c r="E561" s="17">
        <f>일위대가!F3119</f>
        <v>0</v>
      </c>
      <c r="F561" s="17">
        <f>일위대가!H3119</f>
        <v>173111</v>
      </c>
      <c r="G561" s="17">
        <f>일위대가!J3119</f>
        <v>5193</v>
      </c>
      <c r="H561" s="17">
        <f>E561+F561+G561</f>
        <v>178304</v>
      </c>
      <c r="I561" s="10" t="s">
        <v>7755</v>
      </c>
      <c r="J561" s="10" t="s">
        <v>52</v>
      </c>
      <c r="K561" s="9" t="s">
        <v>52</v>
      </c>
      <c r="L561" s="9" t="s">
        <v>52</v>
      </c>
      <c r="M561" s="9" t="s">
        <v>7686</v>
      </c>
      <c r="N561" s="9" t="s">
        <v>52</v>
      </c>
    </row>
    <row r="562" spans="1:14" ht="30" customHeight="1" x14ac:dyDescent="0.3">
      <c r="A562" s="10" t="s">
        <v>1922</v>
      </c>
      <c r="B562" s="10" t="s">
        <v>1878</v>
      </c>
      <c r="C562" s="10" t="s">
        <v>1921</v>
      </c>
      <c r="D562" s="10" t="s">
        <v>969</v>
      </c>
      <c r="E562" s="17">
        <f>일위대가!F3123</f>
        <v>0</v>
      </c>
      <c r="F562" s="17">
        <f>일위대가!H3123</f>
        <v>167276</v>
      </c>
      <c r="G562" s="17">
        <f>일위대가!J3123</f>
        <v>5018</v>
      </c>
      <c r="H562" s="17">
        <f>E562+F562+G562</f>
        <v>172294</v>
      </c>
      <c r="I562" s="10" t="s">
        <v>7758</v>
      </c>
      <c r="J562" s="10" t="s">
        <v>52</v>
      </c>
      <c r="K562" s="9" t="s">
        <v>52</v>
      </c>
      <c r="L562" s="9" t="s">
        <v>52</v>
      </c>
      <c r="M562" s="9" t="s">
        <v>7686</v>
      </c>
      <c r="N562" s="9" t="s">
        <v>52</v>
      </c>
    </row>
    <row r="563" spans="1:14" ht="30" customHeight="1" x14ac:dyDescent="0.3">
      <c r="A563" s="10" t="s">
        <v>1925</v>
      </c>
      <c r="B563" s="10" t="s">
        <v>1878</v>
      </c>
      <c r="C563" s="10" t="s">
        <v>1924</v>
      </c>
      <c r="D563" s="10" t="s">
        <v>969</v>
      </c>
      <c r="E563" s="17">
        <f>일위대가!F3127</f>
        <v>0</v>
      </c>
      <c r="F563" s="17">
        <f>일위대가!H3127</f>
        <v>184922</v>
      </c>
      <c r="G563" s="17">
        <f>일위대가!J3127</f>
        <v>5547</v>
      </c>
      <c r="H563" s="17">
        <f>E563+F563+G563</f>
        <v>190469</v>
      </c>
      <c r="I563" s="10" t="s">
        <v>7761</v>
      </c>
      <c r="J563" s="10" t="s">
        <v>52</v>
      </c>
      <c r="K563" s="9" t="s">
        <v>52</v>
      </c>
      <c r="L563" s="9" t="s">
        <v>52</v>
      </c>
      <c r="M563" s="9" t="s">
        <v>7686</v>
      </c>
      <c r="N563" s="9" t="s">
        <v>52</v>
      </c>
    </row>
    <row r="564" spans="1:14" ht="30" customHeight="1" x14ac:dyDescent="0.3">
      <c r="A564" s="10" t="s">
        <v>1928</v>
      </c>
      <c r="B564" s="10" t="s">
        <v>1878</v>
      </c>
      <c r="C564" s="10" t="s">
        <v>1927</v>
      </c>
      <c r="D564" s="10" t="s">
        <v>969</v>
      </c>
      <c r="E564" s="17">
        <f>일위대가!F3131</f>
        <v>0</v>
      </c>
      <c r="F564" s="17">
        <f>일위대가!H3131</f>
        <v>176968</v>
      </c>
      <c r="G564" s="17">
        <f>일위대가!J3131</f>
        <v>5308</v>
      </c>
      <c r="H564" s="17">
        <f>E564+F564+G564</f>
        <v>182276</v>
      </c>
      <c r="I564" s="10" t="s">
        <v>7764</v>
      </c>
      <c r="J564" s="10" t="s">
        <v>52</v>
      </c>
      <c r="K564" s="9" t="s">
        <v>52</v>
      </c>
      <c r="L564" s="9" t="s">
        <v>52</v>
      </c>
      <c r="M564" s="9" t="s">
        <v>7686</v>
      </c>
      <c r="N564" s="9" t="s">
        <v>52</v>
      </c>
    </row>
    <row r="565" spans="1:14" ht="30" customHeight="1" x14ac:dyDescent="0.3">
      <c r="A565" s="10" t="s">
        <v>1931</v>
      </c>
      <c r="B565" s="10" t="s">
        <v>1878</v>
      </c>
      <c r="C565" s="10" t="s">
        <v>1930</v>
      </c>
      <c r="D565" s="10" t="s">
        <v>969</v>
      </c>
      <c r="E565" s="17">
        <f>일위대가!F3135</f>
        <v>0</v>
      </c>
      <c r="F565" s="17">
        <f>일위대가!H3135</f>
        <v>171003</v>
      </c>
      <c r="G565" s="17">
        <f>일위대가!J3135</f>
        <v>5129</v>
      </c>
      <c r="H565" s="17">
        <f>E565+F565+G565</f>
        <v>176132</v>
      </c>
      <c r="I565" s="10" t="s">
        <v>7767</v>
      </c>
      <c r="J565" s="10" t="s">
        <v>52</v>
      </c>
      <c r="K565" s="9" t="s">
        <v>52</v>
      </c>
      <c r="L565" s="9" t="s">
        <v>52</v>
      </c>
      <c r="M565" s="9" t="s">
        <v>7686</v>
      </c>
      <c r="N565" s="9" t="s">
        <v>52</v>
      </c>
    </row>
    <row r="566" spans="1:14" ht="30" customHeight="1" x14ac:dyDescent="0.3">
      <c r="A566" s="10" t="s">
        <v>1937</v>
      </c>
      <c r="B566" s="10" t="s">
        <v>1935</v>
      </c>
      <c r="C566" s="10" t="s">
        <v>1936</v>
      </c>
      <c r="D566" s="10" t="s">
        <v>98</v>
      </c>
      <c r="E566" s="17">
        <f>일위대가!F3142</f>
        <v>1456</v>
      </c>
      <c r="F566" s="17">
        <f>일위대가!H3142</f>
        <v>9549</v>
      </c>
      <c r="G566" s="17">
        <f>일위대가!J3142</f>
        <v>381</v>
      </c>
      <c r="H566" s="17">
        <f>E566+F566+G566</f>
        <v>11386</v>
      </c>
      <c r="I566" s="10" t="s">
        <v>7770</v>
      </c>
      <c r="J566" s="10" t="s">
        <v>52</v>
      </c>
      <c r="K566" s="9" t="s">
        <v>52</v>
      </c>
      <c r="L566" s="9" t="s">
        <v>52</v>
      </c>
      <c r="M566" s="9" t="s">
        <v>7771</v>
      </c>
      <c r="N566" s="9" t="s">
        <v>52</v>
      </c>
    </row>
    <row r="567" spans="1:14" ht="30" customHeight="1" x14ac:dyDescent="0.3">
      <c r="A567" s="10" t="s">
        <v>1943</v>
      </c>
      <c r="B567" s="10" t="s">
        <v>1941</v>
      </c>
      <c r="C567" s="10" t="s">
        <v>1942</v>
      </c>
      <c r="D567" s="10" t="s">
        <v>453</v>
      </c>
      <c r="E567" s="17">
        <f>일위대가!F3148</f>
        <v>0</v>
      </c>
      <c r="F567" s="17">
        <f>일위대가!H3148</f>
        <v>14683</v>
      </c>
      <c r="G567" s="17">
        <f>일위대가!J3148</f>
        <v>293</v>
      </c>
      <c r="H567" s="17">
        <f>E567+F567+G567</f>
        <v>14976</v>
      </c>
      <c r="I567" s="10" t="s">
        <v>7782</v>
      </c>
      <c r="J567" s="10" t="s">
        <v>52</v>
      </c>
      <c r="K567" s="9" t="s">
        <v>52</v>
      </c>
      <c r="L567" s="9" t="s">
        <v>52</v>
      </c>
      <c r="M567" s="9" t="s">
        <v>7783</v>
      </c>
      <c r="N567" s="9" t="s">
        <v>52</v>
      </c>
    </row>
    <row r="568" spans="1:14" ht="30" customHeight="1" x14ac:dyDescent="0.3">
      <c r="A568" s="10" t="s">
        <v>1946</v>
      </c>
      <c r="B568" s="10" t="s">
        <v>1941</v>
      </c>
      <c r="C568" s="10" t="s">
        <v>1945</v>
      </c>
      <c r="D568" s="10" t="s">
        <v>453</v>
      </c>
      <c r="E568" s="17">
        <f>일위대가!F3154</f>
        <v>0</v>
      </c>
      <c r="F568" s="17">
        <f>일위대가!H3154</f>
        <v>23108</v>
      </c>
      <c r="G568" s="17">
        <f>일위대가!J3154</f>
        <v>462</v>
      </c>
      <c r="H568" s="17">
        <f>E568+F568+G568</f>
        <v>23570</v>
      </c>
      <c r="I568" s="10" t="s">
        <v>7788</v>
      </c>
      <c r="J568" s="10" t="s">
        <v>52</v>
      </c>
      <c r="K568" s="9" t="s">
        <v>52</v>
      </c>
      <c r="L568" s="9" t="s">
        <v>52</v>
      </c>
      <c r="M568" s="9" t="s">
        <v>7783</v>
      </c>
      <c r="N568" s="9" t="s">
        <v>52</v>
      </c>
    </row>
    <row r="569" spans="1:14" ht="30" customHeight="1" x14ac:dyDescent="0.3">
      <c r="A569" s="10" t="s">
        <v>1949</v>
      </c>
      <c r="B569" s="10" t="s">
        <v>1941</v>
      </c>
      <c r="C569" s="10" t="s">
        <v>1948</v>
      </c>
      <c r="D569" s="10" t="s">
        <v>453</v>
      </c>
      <c r="E569" s="17">
        <f>일위대가!F3160</f>
        <v>0</v>
      </c>
      <c r="F569" s="17">
        <f>일위대가!H3160</f>
        <v>35624</v>
      </c>
      <c r="G569" s="17">
        <f>일위대가!J3160</f>
        <v>712</v>
      </c>
      <c r="H569" s="17">
        <f>E569+F569+G569</f>
        <v>36336</v>
      </c>
      <c r="I569" s="10" t="s">
        <v>7793</v>
      </c>
      <c r="J569" s="10" t="s">
        <v>52</v>
      </c>
      <c r="K569" s="9" t="s">
        <v>52</v>
      </c>
      <c r="L569" s="9" t="s">
        <v>52</v>
      </c>
      <c r="M569" s="9" t="s">
        <v>7783</v>
      </c>
      <c r="N569" s="9" t="s">
        <v>52</v>
      </c>
    </row>
    <row r="570" spans="1:14" ht="30" customHeight="1" x14ac:dyDescent="0.3">
      <c r="A570" s="10" t="s">
        <v>1952</v>
      </c>
      <c r="B570" s="10" t="s">
        <v>1941</v>
      </c>
      <c r="C570" s="10" t="s">
        <v>1951</v>
      </c>
      <c r="D570" s="10" t="s">
        <v>453</v>
      </c>
      <c r="E570" s="17">
        <f>일위대가!F3166</f>
        <v>0</v>
      </c>
      <c r="F570" s="17">
        <f>일위대가!H3166</f>
        <v>46216</v>
      </c>
      <c r="G570" s="17">
        <f>일위대가!J3166</f>
        <v>924</v>
      </c>
      <c r="H570" s="17">
        <f>E570+F570+G570</f>
        <v>47140</v>
      </c>
      <c r="I570" s="10" t="s">
        <v>7798</v>
      </c>
      <c r="J570" s="10" t="s">
        <v>52</v>
      </c>
      <c r="K570" s="9" t="s">
        <v>52</v>
      </c>
      <c r="L570" s="9" t="s">
        <v>52</v>
      </c>
      <c r="M570" s="9" t="s">
        <v>7783</v>
      </c>
      <c r="N570" s="9" t="s">
        <v>52</v>
      </c>
    </row>
    <row r="571" spans="1:14" ht="30" customHeight="1" x14ac:dyDescent="0.3">
      <c r="A571" s="10" t="s">
        <v>1955</v>
      </c>
      <c r="B571" s="10" t="s">
        <v>1941</v>
      </c>
      <c r="C571" s="10" t="s">
        <v>1954</v>
      </c>
      <c r="D571" s="10" t="s">
        <v>453</v>
      </c>
      <c r="E571" s="17">
        <f>일위대가!F3172</f>
        <v>0</v>
      </c>
      <c r="F571" s="17">
        <f>일위대가!H3172</f>
        <v>56808</v>
      </c>
      <c r="G571" s="17">
        <f>일위대가!J3172</f>
        <v>1136</v>
      </c>
      <c r="H571" s="17">
        <f>E571+F571+G571</f>
        <v>57944</v>
      </c>
      <c r="I571" s="10" t="s">
        <v>7803</v>
      </c>
      <c r="J571" s="10" t="s">
        <v>52</v>
      </c>
      <c r="K571" s="9" t="s">
        <v>52</v>
      </c>
      <c r="L571" s="9" t="s">
        <v>52</v>
      </c>
      <c r="M571" s="9" t="s">
        <v>7783</v>
      </c>
      <c r="N571" s="9" t="s">
        <v>52</v>
      </c>
    </row>
    <row r="572" spans="1:14" ht="30" customHeight="1" x14ac:dyDescent="0.3">
      <c r="A572" s="10" t="s">
        <v>1958</v>
      </c>
      <c r="B572" s="10" t="s">
        <v>1941</v>
      </c>
      <c r="C572" s="10" t="s">
        <v>1957</v>
      </c>
      <c r="D572" s="10" t="s">
        <v>453</v>
      </c>
      <c r="E572" s="17">
        <f>일위대가!F3178</f>
        <v>0</v>
      </c>
      <c r="F572" s="17">
        <f>일위대가!H3178</f>
        <v>67157</v>
      </c>
      <c r="G572" s="17">
        <f>일위대가!J3178</f>
        <v>1343</v>
      </c>
      <c r="H572" s="17">
        <f>E572+F572+G572</f>
        <v>68500</v>
      </c>
      <c r="I572" s="10" t="s">
        <v>7808</v>
      </c>
      <c r="J572" s="10" t="s">
        <v>52</v>
      </c>
      <c r="K572" s="9" t="s">
        <v>52</v>
      </c>
      <c r="L572" s="9" t="s">
        <v>52</v>
      </c>
      <c r="M572" s="9" t="s">
        <v>7783</v>
      </c>
      <c r="N572" s="9" t="s">
        <v>52</v>
      </c>
    </row>
    <row r="573" spans="1:14" ht="30" customHeight="1" x14ac:dyDescent="0.3">
      <c r="A573" s="10" t="s">
        <v>1963</v>
      </c>
      <c r="B573" s="10" t="s">
        <v>1941</v>
      </c>
      <c r="C573" s="10" t="s">
        <v>1962</v>
      </c>
      <c r="D573" s="10" t="s">
        <v>453</v>
      </c>
      <c r="E573" s="17">
        <f>일위대가!F3185</f>
        <v>0</v>
      </c>
      <c r="F573" s="17">
        <f>일위대가!H3185</f>
        <v>17619</v>
      </c>
      <c r="G573" s="17">
        <f>일위대가!J3185</f>
        <v>293</v>
      </c>
      <c r="H573" s="17">
        <f>E573+F573+G573</f>
        <v>17912</v>
      </c>
      <c r="I573" s="10" t="s">
        <v>7813</v>
      </c>
      <c r="J573" s="10" t="s">
        <v>52</v>
      </c>
      <c r="K573" s="9" t="s">
        <v>52</v>
      </c>
      <c r="L573" s="9" t="s">
        <v>52</v>
      </c>
      <c r="M573" s="9" t="s">
        <v>7783</v>
      </c>
      <c r="N573" s="9" t="s">
        <v>52</v>
      </c>
    </row>
    <row r="574" spans="1:14" ht="30" customHeight="1" x14ac:dyDescent="0.3">
      <c r="A574" s="10" t="s">
        <v>1966</v>
      </c>
      <c r="B574" s="10" t="s">
        <v>1941</v>
      </c>
      <c r="C574" s="10" t="s">
        <v>1965</v>
      </c>
      <c r="D574" s="10" t="s">
        <v>453</v>
      </c>
      <c r="E574" s="17">
        <f>일위대가!F3192</f>
        <v>0</v>
      </c>
      <c r="F574" s="17">
        <f>일위대가!H3192</f>
        <v>27729</v>
      </c>
      <c r="G574" s="17">
        <f>일위대가!J3192</f>
        <v>462</v>
      </c>
      <c r="H574" s="17">
        <f>E574+F574+G574</f>
        <v>28191</v>
      </c>
      <c r="I574" s="10" t="s">
        <v>7821</v>
      </c>
      <c r="J574" s="10" t="s">
        <v>52</v>
      </c>
      <c r="K574" s="9" t="s">
        <v>52</v>
      </c>
      <c r="L574" s="9" t="s">
        <v>52</v>
      </c>
      <c r="M574" s="9" t="s">
        <v>7783</v>
      </c>
      <c r="N574" s="9" t="s">
        <v>52</v>
      </c>
    </row>
    <row r="575" spans="1:14" ht="30" customHeight="1" x14ac:dyDescent="0.3">
      <c r="A575" s="10" t="s">
        <v>1969</v>
      </c>
      <c r="B575" s="10" t="s">
        <v>1941</v>
      </c>
      <c r="C575" s="10" t="s">
        <v>1968</v>
      </c>
      <c r="D575" s="10" t="s">
        <v>453</v>
      </c>
      <c r="E575" s="17">
        <f>일위대가!F3199</f>
        <v>0</v>
      </c>
      <c r="F575" s="17">
        <f>일위대가!H3199</f>
        <v>42748</v>
      </c>
      <c r="G575" s="17">
        <f>일위대가!J3199</f>
        <v>712</v>
      </c>
      <c r="H575" s="17">
        <f>E575+F575+G575</f>
        <v>43460</v>
      </c>
      <c r="I575" s="10" t="s">
        <v>7827</v>
      </c>
      <c r="J575" s="10" t="s">
        <v>52</v>
      </c>
      <c r="K575" s="9" t="s">
        <v>52</v>
      </c>
      <c r="L575" s="9" t="s">
        <v>52</v>
      </c>
      <c r="M575" s="9" t="s">
        <v>7783</v>
      </c>
      <c r="N575" s="9" t="s">
        <v>52</v>
      </c>
    </row>
    <row r="576" spans="1:14" ht="30" customHeight="1" x14ac:dyDescent="0.3">
      <c r="A576" s="10" t="s">
        <v>1972</v>
      </c>
      <c r="B576" s="10" t="s">
        <v>1941</v>
      </c>
      <c r="C576" s="10" t="s">
        <v>1971</v>
      </c>
      <c r="D576" s="10" t="s">
        <v>453</v>
      </c>
      <c r="E576" s="17">
        <f>일위대가!F3206</f>
        <v>0</v>
      </c>
      <c r="F576" s="17">
        <f>일위대가!H3206</f>
        <v>55459</v>
      </c>
      <c r="G576" s="17">
        <f>일위대가!J3206</f>
        <v>924</v>
      </c>
      <c r="H576" s="17">
        <f>E576+F576+G576</f>
        <v>56383</v>
      </c>
      <c r="I576" s="10" t="s">
        <v>7833</v>
      </c>
      <c r="J576" s="10" t="s">
        <v>52</v>
      </c>
      <c r="K576" s="9" t="s">
        <v>52</v>
      </c>
      <c r="L576" s="9" t="s">
        <v>52</v>
      </c>
      <c r="M576" s="9" t="s">
        <v>7783</v>
      </c>
      <c r="N576" s="9" t="s">
        <v>52</v>
      </c>
    </row>
    <row r="577" spans="1:14" ht="30" customHeight="1" x14ac:dyDescent="0.3">
      <c r="A577" s="10" t="s">
        <v>1975</v>
      </c>
      <c r="B577" s="10" t="s">
        <v>1941</v>
      </c>
      <c r="C577" s="10" t="s">
        <v>1974</v>
      </c>
      <c r="D577" s="10" t="s">
        <v>453</v>
      </c>
      <c r="E577" s="17">
        <f>일위대가!F3213</f>
        <v>0</v>
      </c>
      <c r="F577" s="17">
        <f>일위대가!H3213</f>
        <v>68170</v>
      </c>
      <c r="G577" s="17">
        <f>일위대가!J3213</f>
        <v>1136</v>
      </c>
      <c r="H577" s="17">
        <f>E577+F577+G577</f>
        <v>69306</v>
      </c>
      <c r="I577" s="10" t="s">
        <v>7839</v>
      </c>
      <c r="J577" s="10" t="s">
        <v>52</v>
      </c>
      <c r="K577" s="9" t="s">
        <v>52</v>
      </c>
      <c r="L577" s="9" t="s">
        <v>52</v>
      </c>
      <c r="M577" s="9" t="s">
        <v>7783</v>
      </c>
      <c r="N577" s="9" t="s">
        <v>52</v>
      </c>
    </row>
    <row r="578" spans="1:14" ht="30" customHeight="1" x14ac:dyDescent="0.3">
      <c r="A578" s="10" t="s">
        <v>1978</v>
      </c>
      <c r="B578" s="10" t="s">
        <v>1941</v>
      </c>
      <c r="C578" s="10" t="s">
        <v>1977</v>
      </c>
      <c r="D578" s="10" t="s">
        <v>453</v>
      </c>
      <c r="E578" s="17">
        <f>일위대가!F3220</f>
        <v>0</v>
      </c>
      <c r="F578" s="17">
        <f>일위대가!H3220</f>
        <v>80588</v>
      </c>
      <c r="G578" s="17">
        <f>일위대가!J3220</f>
        <v>1343</v>
      </c>
      <c r="H578" s="17">
        <f>E578+F578+G578</f>
        <v>81931</v>
      </c>
      <c r="I578" s="10" t="s">
        <v>7845</v>
      </c>
      <c r="J578" s="10" t="s">
        <v>52</v>
      </c>
      <c r="K578" s="9" t="s">
        <v>52</v>
      </c>
      <c r="L578" s="9" t="s">
        <v>52</v>
      </c>
      <c r="M578" s="9" t="s">
        <v>7783</v>
      </c>
      <c r="N578" s="9" t="s">
        <v>52</v>
      </c>
    </row>
    <row r="579" spans="1:14" ht="30" customHeight="1" x14ac:dyDescent="0.3">
      <c r="A579" s="10" t="s">
        <v>1984</v>
      </c>
      <c r="B579" s="10" t="s">
        <v>1982</v>
      </c>
      <c r="C579" s="10" t="s">
        <v>1983</v>
      </c>
      <c r="D579" s="10" t="s">
        <v>288</v>
      </c>
      <c r="E579" s="17">
        <f>일위대가!F3225</f>
        <v>0</v>
      </c>
      <c r="F579" s="17">
        <f>일위대가!H3225</f>
        <v>22599276</v>
      </c>
      <c r="G579" s="17">
        <f>일위대가!J3225</f>
        <v>677978</v>
      </c>
      <c r="H579" s="17">
        <f>E579+F579+G579</f>
        <v>23277254</v>
      </c>
      <c r="I579" s="10" t="s">
        <v>7851</v>
      </c>
      <c r="J579" s="10" t="s">
        <v>52</v>
      </c>
      <c r="K579" s="9" t="s">
        <v>52</v>
      </c>
      <c r="L579" s="9" t="s">
        <v>52</v>
      </c>
      <c r="M579" s="9" t="s">
        <v>7852</v>
      </c>
      <c r="N579" s="9" t="s">
        <v>52</v>
      </c>
    </row>
    <row r="580" spans="1:14" ht="30" customHeight="1" x14ac:dyDescent="0.3">
      <c r="A580" s="10" t="s">
        <v>1987</v>
      </c>
      <c r="B580" s="10" t="s">
        <v>1982</v>
      </c>
      <c r="C580" s="10" t="s">
        <v>1986</v>
      </c>
      <c r="D580" s="10" t="s">
        <v>508</v>
      </c>
      <c r="E580" s="17">
        <f>일위대가!F3230</f>
        <v>0</v>
      </c>
      <c r="F580" s="17">
        <f>일위대가!H3230</f>
        <v>1614234</v>
      </c>
      <c r="G580" s="17">
        <f>일위대가!J3230</f>
        <v>48427</v>
      </c>
      <c r="H580" s="17">
        <f>E580+F580+G580</f>
        <v>1662661</v>
      </c>
      <c r="I580" s="10" t="s">
        <v>7856</v>
      </c>
      <c r="J580" s="10" t="s">
        <v>52</v>
      </c>
      <c r="K580" s="9" t="s">
        <v>52</v>
      </c>
      <c r="L580" s="9" t="s">
        <v>52</v>
      </c>
      <c r="M580" s="9" t="s">
        <v>7852</v>
      </c>
      <c r="N580" s="9" t="s">
        <v>52</v>
      </c>
    </row>
    <row r="581" spans="1:14" ht="30" customHeight="1" x14ac:dyDescent="0.3">
      <c r="A581" s="10" t="s">
        <v>1991</v>
      </c>
      <c r="B581" s="10" t="s">
        <v>1989</v>
      </c>
      <c r="C581" s="10" t="s">
        <v>1990</v>
      </c>
      <c r="D581" s="10" t="s">
        <v>288</v>
      </c>
      <c r="E581" s="17">
        <f>일위대가!F3235</f>
        <v>0</v>
      </c>
      <c r="F581" s="17">
        <f>일위대가!H3235</f>
        <v>24213510</v>
      </c>
      <c r="G581" s="17">
        <f>일위대가!J3235</f>
        <v>726405</v>
      </c>
      <c r="H581" s="17">
        <f>E581+F581+G581</f>
        <v>24939915</v>
      </c>
      <c r="I581" s="10" t="s">
        <v>7860</v>
      </c>
      <c r="J581" s="10" t="s">
        <v>52</v>
      </c>
      <c r="K581" s="9" t="s">
        <v>52</v>
      </c>
      <c r="L581" s="9" t="s">
        <v>52</v>
      </c>
      <c r="M581" s="9" t="s">
        <v>7852</v>
      </c>
      <c r="N581" s="9" t="s">
        <v>52</v>
      </c>
    </row>
    <row r="582" spans="1:14" ht="30" customHeight="1" x14ac:dyDescent="0.3">
      <c r="A582" s="10" t="s">
        <v>1994</v>
      </c>
      <c r="B582" s="10" t="s">
        <v>1989</v>
      </c>
      <c r="C582" s="10" t="s">
        <v>1993</v>
      </c>
      <c r="D582" s="10" t="s">
        <v>288</v>
      </c>
      <c r="E582" s="17">
        <f>일위대가!F3240</f>
        <v>0</v>
      </c>
      <c r="F582" s="17">
        <f>일위대가!H3240</f>
        <v>25827744</v>
      </c>
      <c r="G582" s="17">
        <f>일위대가!J3240</f>
        <v>774832</v>
      </c>
      <c r="H582" s="17">
        <f>E582+F582+G582</f>
        <v>26602576</v>
      </c>
      <c r="I582" s="10" t="s">
        <v>7864</v>
      </c>
      <c r="J582" s="10" t="s">
        <v>52</v>
      </c>
      <c r="K582" s="9" t="s">
        <v>52</v>
      </c>
      <c r="L582" s="9" t="s">
        <v>52</v>
      </c>
      <c r="M582" s="9" t="s">
        <v>7852</v>
      </c>
      <c r="N582" s="9" t="s">
        <v>52</v>
      </c>
    </row>
    <row r="583" spans="1:14" ht="30" customHeight="1" x14ac:dyDescent="0.3">
      <c r="A583" s="10" t="s">
        <v>1997</v>
      </c>
      <c r="B583" s="10" t="s">
        <v>1989</v>
      </c>
      <c r="C583" s="10" t="s">
        <v>1996</v>
      </c>
      <c r="D583" s="10" t="s">
        <v>288</v>
      </c>
      <c r="E583" s="17">
        <f>일위대가!F3245</f>
        <v>0</v>
      </c>
      <c r="F583" s="17">
        <f>일위대가!H3245</f>
        <v>27441978</v>
      </c>
      <c r="G583" s="17">
        <f>일위대가!J3245</f>
        <v>823259</v>
      </c>
      <c r="H583" s="17">
        <f>E583+F583+G583</f>
        <v>28265237</v>
      </c>
      <c r="I583" s="10" t="s">
        <v>7868</v>
      </c>
      <c r="J583" s="10" t="s">
        <v>52</v>
      </c>
      <c r="K583" s="9" t="s">
        <v>52</v>
      </c>
      <c r="L583" s="9" t="s">
        <v>52</v>
      </c>
      <c r="M583" s="9" t="s">
        <v>7852</v>
      </c>
      <c r="N583" s="9" t="s">
        <v>52</v>
      </c>
    </row>
    <row r="584" spans="1:14" ht="30" customHeight="1" x14ac:dyDescent="0.3">
      <c r="A584" s="10" t="s">
        <v>2000</v>
      </c>
      <c r="B584" s="10" t="s">
        <v>1989</v>
      </c>
      <c r="C584" s="10" t="s">
        <v>1999</v>
      </c>
      <c r="D584" s="10" t="s">
        <v>288</v>
      </c>
      <c r="E584" s="17">
        <f>일위대가!F3250</f>
        <v>0</v>
      </c>
      <c r="F584" s="17">
        <f>일위대가!H3250</f>
        <v>29056212</v>
      </c>
      <c r="G584" s="17">
        <f>일위대가!J3250</f>
        <v>871686</v>
      </c>
      <c r="H584" s="17">
        <f>E584+F584+G584</f>
        <v>29927898</v>
      </c>
      <c r="I584" s="10" t="s">
        <v>7872</v>
      </c>
      <c r="J584" s="10" t="s">
        <v>52</v>
      </c>
      <c r="K584" s="9" t="s">
        <v>52</v>
      </c>
      <c r="L584" s="9" t="s">
        <v>52</v>
      </c>
      <c r="M584" s="9" t="s">
        <v>7852</v>
      </c>
      <c r="N584" s="9" t="s">
        <v>52</v>
      </c>
    </row>
    <row r="585" spans="1:14" ht="30" customHeight="1" x14ac:dyDescent="0.3">
      <c r="A585" s="10" t="s">
        <v>2005</v>
      </c>
      <c r="B585" s="10" t="s">
        <v>2002</v>
      </c>
      <c r="C585" s="10" t="s">
        <v>2003</v>
      </c>
      <c r="D585" s="10" t="s">
        <v>2004</v>
      </c>
      <c r="E585" s="17">
        <f>일위대가!F3254</f>
        <v>211050</v>
      </c>
      <c r="F585" s="17">
        <f>일위대가!H3254</f>
        <v>7195050</v>
      </c>
      <c r="G585" s="17">
        <f>일위대가!J3254</f>
        <v>5244750</v>
      </c>
      <c r="H585" s="17">
        <f>E585+F585+G585</f>
        <v>12650850</v>
      </c>
      <c r="I585" s="10" t="s">
        <v>7876</v>
      </c>
      <c r="J585" s="10" t="s">
        <v>52</v>
      </c>
      <c r="K585" s="9" t="s">
        <v>52</v>
      </c>
      <c r="L585" s="9" t="s">
        <v>52</v>
      </c>
      <c r="M585" s="9" t="s">
        <v>7852</v>
      </c>
      <c r="N585" s="9" t="s">
        <v>52</v>
      </c>
    </row>
    <row r="586" spans="1:14" ht="30" customHeight="1" x14ac:dyDescent="0.3">
      <c r="A586" s="10" t="s">
        <v>2009</v>
      </c>
      <c r="B586" s="10" t="s">
        <v>2007</v>
      </c>
      <c r="C586" s="10" t="s">
        <v>2003</v>
      </c>
      <c r="D586" s="10" t="s">
        <v>2008</v>
      </c>
      <c r="E586" s="17">
        <f>일위대가!F3259</f>
        <v>1407</v>
      </c>
      <c r="F586" s="17">
        <f>일위대가!H3259</f>
        <v>47967</v>
      </c>
      <c r="G586" s="17">
        <f>일위대가!J3259</f>
        <v>34965</v>
      </c>
      <c r="H586" s="17">
        <f>E586+F586+G586</f>
        <v>84339</v>
      </c>
      <c r="I586" s="10" t="s">
        <v>7879</v>
      </c>
      <c r="J586" s="10" t="s">
        <v>52</v>
      </c>
      <c r="K586" s="9" t="s">
        <v>52</v>
      </c>
      <c r="L586" s="9" t="s">
        <v>52</v>
      </c>
      <c r="M586" s="9" t="s">
        <v>7852</v>
      </c>
      <c r="N586" s="9" t="s">
        <v>52</v>
      </c>
    </row>
    <row r="587" spans="1:14" ht="30" customHeight="1" x14ac:dyDescent="0.3">
      <c r="A587" s="10" t="s">
        <v>2012</v>
      </c>
      <c r="B587" s="10" t="s">
        <v>2002</v>
      </c>
      <c r="C587" s="10" t="s">
        <v>2011</v>
      </c>
      <c r="D587" s="10" t="s">
        <v>2004</v>
      </c>
      <c r="E587" s="17">
        <f>일위대가!F3263</f>
        <v>211050</v>
      </c>
      <c r="F587" s="17">
        <f>일위대가!H3263</f>
        <v>7195050</v>
      </c>
      <c r="G587" s="17">
        <f>일위대가!J3263</f>
        <v>7547550</v>
      </c>
      <c r="H587" s="17">
        <f>E587+F587+G587</f>
        <v>14953650</v>
      </c>
      <c r="I587" s="10" t="s">
        <v>7887</v>
      </c>
      <c r="J587" s="10" t="s">
        <v>52</v>
      </c>
      <c r="K587" s="9" t="s">
        <v>52</v>
      </c>
      <c r="L587" s="9" t="s">
        <v>52</v>
      </c>
      <c r="M587" s="9" t="s">
        <v>7852</v>
      </c>
      <c r="N587" s="9" t="s">
        <v>52</v>
      </c>
    </row>
    <row r="588" spans="1:14" ht="30" customHeight="1" x14ac:dyDescent="0.3">
      <c r="A588" s="10" t="s">
        <v>2014</v>
      </c>
      <c r="B588" s="10" t="s">
        <v>2007</v>
      </c>
      <c r="C588" s="10" t="s">
        <v>2011</v>
      </c>
      <c r="D588" s="10" t="s">
        <v>2008</v>
      </c>
      <c r="E588" s="17">
        <f>일위대가!F3268</f>
        <v>1407</v>
      </c>
      <c r="F588" s="17">
        <f>일위대가!H3268</f>
        <v>47967</v>
      </c>
      <c r="G588" s="17">
        <f>일위대가!J3268</f>
        <v>50317</v>
      </c>
      <c r="H588" s="17">
        <f>E588+F588+G588</f>
        <v>99691</v>
      </c>
      <c r="I588" s="10" t="s">
        <v>7890</v>
      </c>
      <c r="J588" s="10" t="s">
        <v>52</v>
      </c>
      <c r="K588" s="9" t="s">
        <v>52</v>
      </c>
      <c r="L588" s="9" t="s">
        <v>52</v>
      </c>
      <c r="M588" s="9" t="s">
        <v>7852</v>
      </c>
      <c r="N588" s="9" t="s">
        <v>52</v>
      </c>
    </row>
    <row r="589" spans="1:14" ht="30" customHeight="1" x14ac:dyDescent="0.3">
      <c r="A589" s="10" t="s">
        <v>2017</v>
      </c>
      <c r="B589" s="10" t="s">
        <v>2002</v>
      </c>
      <c r="C589" s="10" t="s">
        <v>2016</v>
      </c>
      <c r="D589" s="10" t="s">
        <v>2004</v>
      </c>
      <c r="E589" s="17">
        <f>일위대가!F3272</f>
        <v>211050</v>
      </c>
      <c r="F589" s="17">
        <f>일위대가!H3272</f>
        <v>7195050</v>
      </c>
      <c r="G589" s="17">
        <f>일위대가!J3272</f>
        <v>9216300</v>
      </c>
      <c r="H589" s="17">
        <f>E589+F589+G589</f>
        <v>16622400</v>
      </c>
      <c r="I589" s="10" t="s">
        <v>7894</v>
      </c>
      <c r="J589" s="10" t="s">
        <v>52</v>
      </c>
      <c r="K589" s="9" t="s">
        <v>52</v>
      </c>
      <c r="L589" s="9" t="s">
        <v>52</v>
      </c>
      <c r="M589" s="9" t="s">
        <v>7852</v>
      </c>
      <c r="N589" s="9" t="s">
        <v>52</v>
      </c>
    </row>
    <row r="590" spans="1:14" ht="30" customHeight="1" x14ac:dyDescent="0.3">
      <c r="A590" s="10" t="s">
        <v>2019</v>
      </c>
      <c r="B590" s="10" t="s">
        <v>2007</v>
      </c>
      <c r="C590" s="10" t="s">
        <v>2016</v>
      </c>
      <c r="D590" s="10" t="s">
        <v>2008</v>
      </c>
      <c r="E590" s="17">
        <f>일위대가!F3277</f>
        <v>1407</v>
      </c>
      <c r="F590" s="17">
        <f>일위대가!H3277</f>
        <v>47967</v>
      </c>
      <c r="G590" s="17">
        <f>일위대가!J3277</f>
        <v>61442</v>
      </c>
      <c r="H590" s="17">
        <f>E590+F590+G590</f>
        <v>110816</v>
      </c>
      <c r="I590" s="10" t="s">
        <v>7897</v>
      </c>
      <c r="J590" s="10" t="s">
        <v>52</v>
      </c>
      <c r="K590" s="9" t="s">
        <v>52</v>
      </c>
      <c r="L590" s="9" t="s">
        <v>52</v>
      </c>
      <c r="M590" s="9" t="s">
        <v>7852</v>
      </c>
      <c r="N590" s="9" t="s">
        <v>52</v>
      </c>
    </row>
    <row r="591" spans="1:14" ht="30" customHeight="1" x14ac:dyDescent="0.3">
      <c r="A591" s="10" t="s">
        <v>2022</v>
      </c>
      <c r="B591" s="10" t="s">
        <v>2002</v>
      </c>
      <c r="C591" s="10" t="s">
        <v>2021</v>
      </c>
      <c r="D591" s="10" t="s">
        <v>2004</v>
      </c>
      <c r="E591" s="17">
        <f>일위대가!F3281</f>
        <v>211050</v>
      </c>
      <c r="F591" s="17">
        <f>일위대가!H3281</f>
        <v>7195050</v>
      </c>
      <c r="G591" s="17">
        <f>일위대가!J3281</f>
        <v>12598800</v>
      </c>
      <c r="H591" s="17">
        <f>E591+F591+G591</f>
        <v>20004900</v>
      </c>
      <c r="I591" s="10" t="s">
        <v>7901</v>
      </c>
      <c r="J591" s="10" t="s">
        <v>52</v>
      </c>
      <c r="K591" s="9" t="s">
        <v>52</v>
      </c>
      <c r="L591" s="9" t="s">
        <v>52</v>
      </c>
      <c r="M591" s="9" t="s">
        <v>7852</v>
      </c>
      <c r="N591" s="9" t="s">
        <v>52</v>
      </c>
    </row>
    <row r="592" spans="1:14" ht="30" customHeight="1" x14ac:dyDescent="0.3">
      <c r="A592" s="10" t="s">
        <v>2024</v>
      </c>
      <c r="B592" s="10" t="s">
        <v>2007</v>
      </c>
      <c r="C592" s="10" t="s">
        <v>2021</v>
      </c>
      <c r="D592" s="10" t="s">
        <v>2008</v>
      </c>
      <c r="E592" s="17">
        <f>일위대가!F3286</f>
        <v>1407</v>
      </c>
      <c r="F592" s="17">
        <f>일위대가!H3286</f>
        <v>47967</v>
      </c>
      <c r="G592" s="17">
        <f>일위대가!J3286</f>
        <v>83992</v>
      </c>
      <c r="H592" s="17">
        <f>E592+F592+G592</f>
        <v>133366</v>
      </c>
      <c r="I592" s="10" t="s">
        <v>7904</v>
      </c>
      <c r="J592" s="10" t="s">
        <v>52</v>
      </c>
      <c r="K592" s="9" t="s">
        <v>52</v>
      </c>
      <c r="L592" s="9" t="s">
        <v>52</v>
      </c>
      <c r="M592" s="9" t="s">
        <v>7852</v>
      </c>
      <c r="N592" s="9" t="s">
        <v>52</v>
      </c>
    </row>
    <row r="593" spans="1:14" ht="30" customHeight="1" x14ac:dyDescent="0.3">
      <c r="A593" s="10" t="s">
        <v>2030</v>
      </c>
      <c r="B593" s="10" t="s">
        <v>2028</v>
      </c>
      <c r="C593" s="10" t="s">
        <v>2029</v>
      </c>
      <c r="D593" s="10" t="s">
        <v>98</v>
      </c>
      <c r="E593" s="17">
        <f>일위대가!F3291</f>
        <v>17</v>
      </c>
      <c r="F593" s="17">
        <f>일위대가!H3291</f>
        <v>4058</v>
      </c>
      <c r="G593" s="17">
        <f>일위대가!J3291</f>
        <v>0</v>
      </c>
      <c r="H593" s="17">
        <f>E593+F593+G593</f>
        <v>4075</v>
      </c>
      <c r="I593" s="10" t="s">
        <v>7908</v>
      </c>
      <c r="J593" s="10" t="s">
        <v>52</v>
      </c>
      <c r="K593" s="9" t="s">
        <v>52</v>
      </c>
      <c r="L593" s="9" t="s">
        <v>52</v>
      </c>
      <c r="M593" s="9" t="s">
        <v>7909</v>
      </c>
      <c r="N593" s="9" t="s">
        <v>52</v>
      </c>
    </row>
    <row r="594" spans="1:14" ht="30" customHeight="1" x14ac:dyDescent="0.3">
      <c r="A594" s="10" t="s">
        <v>2033</v>
      </c>
      <c r="B594" s="10" t="s">
        <v>2028</v>
      </c>
      <c r="C594" s="10" t="s">
        <v>2032</v>
      </c>
      <c r="D594" s="10" t="s">
        <v>98</v>
      </c>
      <c r="E594" s="17">
        <f>일위대가!F3297</f>
        <v>236</v>
      </c>
      <c r="F594" s="17">
        <f>일위대가!H3297</f>
        <v>4058</v>
      </c>
      <c r="G594" s="17">
        <f>일위대가!J3297</f>
        <v>0</v>
      </c>
      <c r="H594" s="17">
        <f>E594+F594+G594</f>
        <v>4294</v>
      </c>
      <c r="I594" s="10" t="s">
        <v>7913</v>
      </c>
      <c r="J594" s="10" t="s">
        <v>52</v>
      </c>
      <c r="K594" s="9" t="s">
        <v>52</v>
      </c>
      <c r="L594" s="9" t="s">
        <v>52</v>
      </c>
      <c r="M594" s="9" t="s">
        <v>7909</v>
      </c>
      <c r="N594" s="9" t="s">
        <v>52</v>
      </c>
    </row>
    <row r="595" spans="1:14" ht="30" customHeight="1" x14ac:dyDescent="0.3">
      <c r="A595" s="10" t="s">
        <v>2036</v>
      </c>
      <c r="B595" s="10" t="s">
        <v>2028</v>
      </c>
      <c r="C595" s="10" t="s">
        <v>2035</v>
      </c>
      <c r="D595" s="10" t="s">
        <v>98</v>
      </c>
      <c r="E595" s="17">
        <f>일위대가!F3302</f>
        <v>20</v>
      </c>
      <c r="F595" s="17">
        <f>일위대가!H3302</f>
        <v>5490</v>
      </c>
      <c r="G595" s="17">
        <f>일위대가!J3302</f>
        <v>0</v>
      </c>
      <c r="H595" s="17">
        <f>E595+F595+G595</f>
        <v>5510</v>
      </c>
      <c r="I595" s="10" t="s">
        <v>7918</v>
      </c>
      <c r="J595" s="10" t="s">
        <v>52</v>
      </c>
      <c r="K595" s="9" t="s">
        <v>52</v>
      </c>
      <c r="L595" s="9" t="s">
        <v>52</v>
      </c>
      <c r="M595" s="9" t="s">
        <v>7909</v>
      </c>
      <c r="N595" s="9" t="s">
        <v>52</v>
      </c>
    </row>
    <row r="596" spans="1:14" ht="30" customHeight="1" x14ac:dyDescent="0.3">
      <c r="A596" s="10" t="s">
        <v>2039</v>
      </c>
      <c r="B596" s="10" t="s">
        <v>2028</v>
      </c>
      <c r="C596" s="10" t="s">
        <v>2038</v>
      </c>
      <c r="D596" s="10" t="s">
        <v>98</v>
      </c>
      <c r="E596" s="17">
        <f>일위대가!F3308</f>
        <v>254</v>
      </c>
      <c r="F596" s="17">
        <f>일위대가!H3308</f>
        <v>5490</v>
      </c>
      <c r="G596" s="17">
        <f>일위대가!J3308</f>
        <v>0</v>
      </c>
      <c r="H596" s="17">
        <f>E596+F596+G596</f>
        <v>5744</v>
      </c>
      <c r="I596" s="10" t="s">
        <v>7922</v>
      </c>
      <c r="J596" s="10" t="s">
        <v>52</v>
      </c>
      <c r="K596" s="9" t="s">
        <v>52</v>
      </c>
      <c r="L596" s="9" t="s">
        <v>52</v>
      </c>
      <c r="M596" s="9" t="s">
        <v>7909</v>
      </c>
      <c r="N596" s="9" t="s">
        <v>52</v>
      </c>
    </row>
    <row r="597" spans="1:14" ht="30" customHeight="1" x14ac:dyDescent="0.3">
      <c r="A597" s="10" t="s">
        <v>2044</v>
      </c>
      <c r="B597" s="10" t="s">
        <v>2043</v>
      </c>
      <c r="C597" s="10" t="s">
        <v>52</v>
      </c>
      <c r="D597" s="10" t="s">
        <v>98</v>
      </c>
      <c r="E597" s="17">
        <f>일위대가!F3314</f>
        <v>0</v>
      </c>
      <c r="F597" s="17">
        <f>일위대가!H3314</f>
        <v>1468</v>
      </c>
      <c r="G597" s="17">
        <f>일위대가!J3314</f>
        <v>146</v>
      </c>
      <c r="H597" s="17">
        <f>E597+F597+G597</f>
        <v>1614</v>
      </c>
      <c r="I597" s="10" t="s">
        <v>7927</v>
      </c>
      <c r="J597" s="10" t="s">
        <v>52</v>
      </c>
      <c r="K597" s="9" t="s">
        <v>52</v>
      </c>
      <c r="L597" s="9" t="s">
        <v>52</v>
      </c>
      <c r="M597" s="9" t="s">
        <v>7928</v>
      </c>
      <c r="N597" s="9" t="s">
        <v>52</v>
      </c>
    </row>
    <row r="598" spans="1:14" ht="30" customHeight="1" x14ac:dyDescent="0.3">
      <c r="A598" s="10" t="s">
        <v>2050</v>
      </c>
      <c r="B598" s="10" t="s">
        <v>2048</v>
      </c>
      <c r="C598" s="10" t="s">
        <v>2049</v>
      </c>
      <c r="D598" s="10" t="s">
        <v>65</v>
      </c>
      <c r="E598" s="17">
        <f>일위대가!F3321</f>
        <v>0</v>
      </c>
      <c r="F598" s="17">
        <f>일위대가!H3321</f>
        <v>10812</v>
      </c>
      <c r="G598" s="17">
        <f>일위대가!J3321</f>
        <v>540</v>
      </c>
      <c r="H598" s="17">
        <f>E598+F598+G598</f>
        <v>11352</v>
      </c>
      <c r="I598" s="10" t="s">
        <v>7934</v>
      </c>
      <c r="J598" s="10" t="s">
        <v>52</v>
      </c>
      <c r="K598" s="9" t="s">
        <v>52</v>
      </c>
      <c r="L598" s="9" t="s">
        <v>52</v>
      </c>
      <c r="M598" s="9" t="s">
        <v>7935</v>
      </c>
      <c r="N598" s="9" t="s">
        <v>52</v>
      </c>
    </row>
    <row r="599" spans="1:14" ht="30" customHeight="1" x14ac:dyDescent="0.3">
      <c r="A599" s="10" t="s">
        <v>2053</v>
      </c>
      <c r="B599" s="10" t="s">
        <v>2048</v>
      </c>
      <c r="C599" s="10" t="s">
        <v>2052</v>
      </c>
      <c r="D599" s="10" t="s">
        <v>65</v>
      </c>
      <c r="E599" s="17">
        <f>일위대가!F3329</f>
        <v>0</v>
      </c>
      <c r="F599" s="17">
        <f>일위대가!H3329</f>
        <v>11244</v>
      </c>
      <c r="G599" s="17">
        <f>일위대가!J3329</f>
        <v>540</v>
      </c>
      <c r="H599" s="17">
        <f>E599+F599+G599</f>
        <v>11784</v>
      </c>
      <c r="I599" s="10" t="s">
        <v>7941</v>
      </c>
      <c r="J599" s="10" t="s">
        <v>52</v>
      </c>
      <c r="K599" s="9" t="s">
        <v>52</v>
      </c>
      <c r="L599" s="9" t="s">
        <v>52</v>
      </c>
      <c r="M599" s="9" t="s">
        <v>7935</v>
      </c>
      <c r="N599" s="9" t="s">
        <v>52</v>
      </c>
    </row>
    <row r="600" spans="1:14" ht="30" customHeight="1" x14ac:dyDescent="0.3">
      <c r="A600" s="10" t="s">
        <v>2056</v>
      </c>
      <c r="B600" s="10" t="s">
        <v>2048</v>
      </c>
      <c r="C600" s="10" t="s">
        <v>2055</v>
      </c>
      <c r="D600" s="10" t="s">
        <v>65</v>
      </c>
      <c r="E600" s="17">
        <f>일위대가!F3338</f>
        <v>0</v>
      </c>
      <c r="F600" s="17">
        <f>일위대가!H3338</f>
        <v>11352</v>
      </c>
      <c r="G600" s="17">
        <f>일위대가!J3338</f>
        <v>540</v>
      </c>
      <c r="H600" s="17">
        <f>E600+F600+G600</f>
        <v>11892</v>
      </c>
      <c r="I600" s="10" t="s">
        <v>7948</v>
      </c>
      <c r="J600" s="10" t="s">
        <v>52</v>
      </c>
      <c r="K600" s="9" t="s">
        <v>52</v>
      </c>
      <c r="L600" s="9" t="s">
        <v>52</v>
      </c>
      <c r="M600" s="9" t="s">
        <v>7935</v>
      </c>
      <c r="N600" s="9" t="s">
        <v>52</v>
      </c>
    </row>
    <row r="601" spans="1:14" ht="30" customHeight="1" x14ac:dyDescent="0.3">
      <c r="A601" s="10" t="s">
        <v>2059</v>
      </c>
      <c r="B601" s="10" t="s">
        <v>2048</v>
      </c>
      <c r="C601" s="10" t="s">
        <v>2058</v>
      </c>
      <c r="D601" s="10" t="s">
        <v>65</v>
      </c>
      <c r="E601" s="17">
        <f>일위대가!F3348</f>
        <v>0</v>
      </c>
      <c r="F601" s="17">
        <f>일위대가!H3348</f>
        <v>11460</v>
      </c>
      <c r="G601" s="17">
        <f>일위대가!J3348</f>
        <v>540</v>
      </c>
      <c r="H601" s="17">
        <f>E601+F601+G601</f>
        <v>12000</v>
      </c>
      <c r="I601" s="10" t="s">
        <v>7957</v>
      </c>
      <c r="J601" s="10" t="s">
        <v>52</v>
      </c>
      <c r="K601" s="9" t="s">
        <v>52</v>
      </c>
      <c r="L601" s="9" t="s">
        <v>52</v>
      </c>
      <c r="M601" s="9" t="s">
        <v>7935</v>
      </c>
      <c r="N601" s="9" t="s">
        <v>52</v>
      </c>
    </row>
    <row r="602" spans="1:14" ht="30" customHeight="1" x14ac:dyDescent="0.3">
      <c r="A602" s="10" t="s">
        <v>2066</v>
      </c>
      <c r="B602" s="10" t="s">
        <v>2065</v>
      </c>
      <c r="C602" s="10" t="s">
        <v>52</v>
      </c>
      <c r="D602" s="10" t="s">
        <v>969</v>
      </c>
      <c r="E602" s="17">
        <f>일위대가!F3354</f>
        <v>54770</v>
      </c>
      <c r="F602" s="17">
        <f>일위대가!H3354</f>
        <v>562624</v>
      </c>
      <c r="G602" s="17">
        <f>일위대가!J3354</f>
        <v>210812</v>
      </c>
      <c r="H602" s="17">
        <f>E602+F602+G602</f>
        <v>828206</v>
      </c>
      <c r="I602" s="10" t="s">
        <v>7967</v>
      </c>
      <c r="J602" s="10" t="s">
        <v>52</v>
      </c>
      <c r="K602" s="9" t="s">
        <v>52</v>
      </c>
      <c r="L602" s="9" t="s">
        <v>52</v>
      </c>
      <c r="M602" s="9" t="s">
        <v>7968</v>
      </c>
      <c r="N602" s="9" t="s">
        <v>52</v>
      </c>
    </row>
    <row r="603" spans="1:14" ht="30" customHeight="1" x14ac:dyDescent="0.3">
      <c r="A603" s="10" t="s">
        <v>2072</v>
      </c>
      <c r="B603" s="10" t="s">
        <v>2070</v>
      </c>
      <c r="C603" s="10" t="s">
        <v>2071</v>
      </c>
      <c r="D603" s="10" t="s">
        <v>76</v>
      </c>
      <c r="E603" s="17">
        <f>일위대가!F3360</f>
        <v>0</v>
      </c>
      <c r="F603" s="17">
        <f>일위대가!H3360</f>
        <v>535</v>
      </c>
      <c r="G603" s="17">
        <f>일위대가!J3360</f>
        <v>117</v>
      </c>
      <c r="H603" s="17">
        <f>E603+F603+G603</f>
        <v>652</v>
      </c>
      <c r="I603" s="10" t="s">
        <v>7973</v>
      </c>
      <c r="J603" s="10" t="s">
        <v>52</v>
      </c>
      <c r="K603" s="9" t="s">
        <v>52</v>
      </c>
      <c r="L603" s="9" t="s">
        <v>52</v>
      </c>
      <c r="M603" s="9" t="s">
        <v>7974</v>
      </c>
      <c r="N603" s="9" t="s">
        <v>52</v>
      </c>
    </row>
    <row r="604" spans="1:14" ht="30" customHeight="1" x14ac:dyDescent="0.3">
      <c r="A604" s="10" t="s">
        <v>2075</v>
      </c>
      <c r="B604" s="10" t="s">
        <v>2070</v>
      </c>
      <c r="C604" s="10" t="s">
        <v>2074</v>
      </c>
      <c r="D604" s="10" t="s">
        <v>76</v>
      </c>
      <c r="E604" s="17">
        <f>일위대가!F3366</f>
        <v>421</v>
      </c>
      <c r="F604" s="17">
        <f>일위대가!H3366</f>
        <v>535</v>
      </c>
      <c r="G604" s="17">
        <f>일위대가!J3366</f>
        <v>117</v>
      </c>
      <c r="H604" s="17">
        <f>E604+F604+G604</f>
        <v>1073</v>
      </c>
      <c r="I604" s="10" t="s">
        <v>7980</v>
      </c>
      <c r="J604" s="10" t="s">
        <v>52</v>
      </c>
      <c r="K604" s="9" t="s">
        <v>52</v>
      </c>
      <c r="L604" s="9" t="s">
        <v>52</v>
      </c>
      <c r="M604" s="9" t="s">
        <v>7974</v>
      </c>
      <c r="N604" s="9" t="s">
        <v>52</v>
      </c>
    </row>
    <row r="605" spans="1:14" ht="30" customHeight="1" x14ac:dyDescent="0.3">
      <c r="A605" s="10" t="s">
        <v>2078</v>
      </c>
      <c r="B605" s="10" t="s">
        <v>2070</v>
      </c>
      <c r="C605" s="10" t="s">
        <v>2077</v>
      </c>
      <c r="D605" s="10" t="s">
        <v>76</v>
      </c>
      <c r="E605" s="17">
        <f>일위대가!F3372</f>
        <v>453</v>
      </c>
      <c r="F605" s="17">
        <f>일위대가!H3372</f>
        <v>535</v>
      </c>
      <c r="G605" s="17">
        <f>일위대가!J3372</f>
        <v>117</v>
      </c>
      <c r="H605" s="17">
        <f>E605+F605+G605</f>
        <v>1105</v>
      </c>
      <c r="I605" s="10" t="s">
        <v>7989</v>
      </c>
      <c r="J605" s="10" t="s">
        <v>52</v>
      </c>
      <c r="K605" s="9" t="s">
        <v>52</v>
      </c>
      <c r="L605" s="9" t="s">
        <v>52</v>
      </c>
      <c r="M605" s="9" t="s">
        <v>7974</v>
      </c>
      <c r="N605" s="9" t="s">
        <v>52</v>
      </c>
    </row>
    <row r="606" spans="1:14" ht="30" customHeight="1" x14ac:dyDescent="0.3">
      <c r="A606" s="10" t="s">
        <v>2081</v>
      </c>
      <c r="B606" s="10" t="s">
        <v>2070</v>
      </c>
      <c r="C606" s="10" t="s">
        <v>2080</v>
      </c>
      <c r="D606" s="10" t="s">
        <v>76</v>
      </c>
      <c r="E606" s="17">
        <f>일위대가!F3378</f>
        <v>486</v>
      </c>
      <c r="F606" s="17">
        <f>일위대가!H3378</f>
        <v>535</v>
      </c>
      <c r="G606" s="17">
        <f>일위대가!J3378</f>
        <v>117</v>
      </c>
      <c r="H606" s="17">
        <f>E606+F606+G606</f>
        <v>1138</v>
      </c>
      <c r="I606" s="10" t="s">
        <v>7996</v>
      </c>
      <c r="J606" s="10" t="s">
        <v>52</v>
      </c>
      <c r="K606" s="9" t="s">
        <v>52</v>
      </c>
      <c r="L606" s="9" t="s">
        <v>52</v>
      </c>
      <c r="M606" s="9" t="s">
        <v>7974</v>
      </c>
      <c r="N606" s="9" t="s">
        <v>52</v>
      </c>
    </row>
    <row r="607" spans="1:14" ht="30" customHeight="1" x14ac:dyDescent="0.3">
      <c r="A607" s="10" t="s">
        <v>2084</v>
      </c>
      <c r="B607" s="10" t="s">
        <v>2070</v>
      </c>
      <c r="C607" s="10" t="s">
        <v>2083</v>
      </c>
      <c r="D607" s="10" t="s">
        <v>76</v>
      </c>
      <c r="E607" s="17">
        <f>일위대가!F3384</f>
        <v>519</v>
      </c>
      <c r="F607" s="17">
        <f>일위대가!H3384</f>
        <v>535</v>
      </c>
      <c r="G607" s="17">
        <f>일위대가!J3384</f>
        <v>117</v>
      </c>
      <c r="H607" s="17">
        <f>E607+F607+G607</f>
        <v>1171</v>
      </c>
      <c r="I607" s="10" t="s">
        <v>8003</v>
      </c>
      <c r="J607" s="10" t="s">
        <v>52</v>
      </c>
      <c r="K607" s="9" t="s">
        <v>52</v>
      </c>
      <c r="L607" s="9" t="s">
        <v>52</v>
      </c>
      <c r="M607" s="9" t="s">
        <v>7974</v>
      </c>
      <c r="N607" s="9" t="s">
        <v>52</v>
      </c>
    </row>
    <row r="608" spans="1:14" ht="30" customHeight="1" x14ac:dyDescent="0.3">
      <c r="A608" s="10" t="s">
        <v>2087</v>
      </c>
      <c r="B608" s="10" t="s">
        <v>2070</v>
      </c>
      <c r="C608" s="10" t="s">
        <v>2086</v>
      </c>
      <c r="D608" s="10" t="s">
        <v>76</v>
      </c>
      <c r="E608" s="17">
        <f>일위대가!F3390</f>
        <v>554</v>
      </c>
      <c r="F608" s="17">
        <f>일위대가!H3390</f>
        <v>535</v>
      </c>
      <c r="G608" s="17">
        <f>일위대가!J3390</f>
        <v>117</v>
      </c>
      <c r="H608" s="17">
        <f>E608+F608+G608</f>
        <v>1206</v>
      </c>
      <c r="I608" s="10" t="s">
        <v>8010</v>
      </c>
      <c r="J608" s="10" t="s">
        <v>52</v>
      </c>
      <c r="K608" s="9" t="s">
        <v>52</v>
      </c>
      <c r="L608" s="9" t="s">
        <v>52</v>
      </c>
      <c r="M608" s="9" t="s">
        <v>7974</v>
      </c>
      <c r="N608" s="9" t="s">
        <v>52</v>
      </c>
    </row>
    <row r="609" spans="1:14" ht="30" customHeight="1" x14ac:dyDescent="0.3">
      <c r="A609" s="10" t="s">
        <v>2090</v>
      </c>
      <c r="B609" s="10" t="s">
        <v>2070</v>
      </c>
      <c r="C609" s="10" t="s">
        <v>2089</v>
      </c>
      <c r="D609" s="10" t="s">
        <v>76</v>
      </c>
      <c r="E609" s="17">
        <f>일위대가!F3396</f>
        <v>743</v>
      </c>
      <c r="F609" s="17">
        <f>일위대가!H3396</f>
        <v>535</v>
      </c>
      <c r="G609" s="17">
        <f>일위대가!J3396</f>
        <v>117</v>
      </c>
      <c r="H609" s="17">
        <f>E609+F609+G609</f>
        <v>1395</v>
      </c>
      <c r="I609" s="10" t="s">
        <v>8017</v>
      </c>
      <c r="J609" s="10" t="s">
        <v>52</v>
      </c>
      <c r="K609" s="9" t="s">
        <v>52</v>
      </c>
      <c r="L609" s="9" t="s">
        <v>52</v>
      </c>
      <c r="M609" s="9" t="s">
        <v>7974</v>
      </c>
      <c r="N609" s="9" t="s">
        <v>52</v>
      </c>
    </row>
    <row r="610" spans="1:14" ht="30" customHeight="1" x14ac:dyDescent="0.3">
      <c r="A610" s="10" t="s">
        <v>2094</v>
      </c>
      <c r="B610" s="10" t="s">
        <v>2093</v>
      </c>
      <c r="C610" s="10" t="s">
        <v>2071</v>
      </c>
      <c r="D610" s="10" t="s">
        <v>76</v>
      </c>
      <c r="E610" s="17">
        <f>일위대가!F3402</f>
        <v>0</v>
      </c>
      <c r="F610" s="17">
        <f>일위대가!H3402</f>
        <v>941</v>
      </c>
      <c r="G610" s="17">
        <f>일위대가!J3402</f>
        <v>169</v>
      </c>
      <c r="H610" s="17">
        <f>E610+F610+G610</f>
        <v>1110</v>
      </c>
      <c r="I610" s="10" t="s">
        <v>8024</v>
      </c>
      <c r="J610" s="10" t="s">
        <v>52</v>
      </c>
      <c r="K610" s="9" t="s">
        <v>52</v>
      </c>
      <c r="L610" s="9" t="s">
        <v>52</v>
      </c>
      <c r="M610" s="9" t="s">
        <v>7974</v>
      </c>
      <c r="N610" s="9" t="s">
        <v>52</v>
      </c>
    </row>
    <row r="611" spans="1:14" ht="30" customHeight="1" x14ac:dyDescent="0.3">
      <c r="A611" s="10" t="s">
        <v>2096</v>
      </c>
      <c r="B611" s="10" t="s">
        <v>2093</v>
      </c>
      <c r="C611" s="10" t="s">
        <v>2080</v>
      </c>
      <c r="D611" s="10" t="s">
        <v>76</v>
      </c>
      <c r="E611" s="17">
        <f>일위대가!F3408</f>
        <v>424</v>
      </c>
      <c r="F611" s="17">
        <f>일위대가!H3408</f>
        <v>941</v>
      </c>
      <c r="G611" s="17">
        <f>일위대가!J3408</f>
        <v>169</v>
      </c>
      <c r="H611" s="17">
        <f>E611+F611+G611</f>
        <v>1534</v>
      </c>
      <c r="I611" s="10" t="s">
        <v>8030</v>
      </c>
      <c r="J611" s="10" t="s">
        <v>52</v>
      </c>
      <c r="K611" s="9" t="s">
        <v>52</v>
      </c>
      <c r="L611" s="9" t="s">
        <v>52</v>
      </c>
      <c r="M611" s="9" t="s">
        <v>7974</v>
      </c>
      <c r="N611" s="9" t="s">
        <v>52</v>
      </c>
    </row>
    <row r="612" spans="1:14" ht="30" customHeight="1" x14ac:dyDescent="0.3">
      <c r="A612" s="10" t="s">
        <v>2099</v>
      </c>
      <c r="B612" s="10" t="s">
        <v>2093</v>
      </c>
      <c r="C612" s="10" t="s">
        <v>2098</v>
      </c>
      <c r="D612" s="10" t="s">
        <v>76</v>
      </c>
      <c r="E612" s="17">
        <f>일위대가!F3414</f>
        <v>606</v>
      </c>
      <c r="F612" s="17">
        <f>일위대가!H3414</f>
        <v>941</v>
      </c>
      <c r="G612" s="17">
        <f>일위대가!J3414</f>
        <v>169</v>
      </c>
      <c r="H612" s="17">
        <f>E612+F612+G612</f>
        <v>1716</v>
      </c>
      <c r="I612" s="10" t="s">
        <v>8037</v>
      </c>
      <c r="J612" s="10" t="s">
        <v>52</v>
      </c>
      <c r="K612" s="9" t="s">
        <v>52</v>
      </c>
      <c r="L612" s="9" t="s">
        <v>52</v>
      </c>
      <c r="M612" s="9" t="s">
        <v>7974</v>
      </c>
      <c r="N612" s="9" t="s">
        <v>52</v>
      </c>
    </row>
    <row r="613" spans="1:14" ht="30" customHeight="1" x14ac:dyDescent="0.3">
      <c r="A613" s="10" t="s">
        <v>2101</v>
      </c>
      <c r="B613" s="10" t="s">
        <v>2093</v>
      </c>
      <c r="C613" s="10" t="s">
        <v>2089</v>
      </c>
      <c r="D613" s="10" t="s">
        <v>76</v>
      </c>
      <c r="E613" s="17">
        <f>일위대가!F3420</f>
        <v>676</v>
      </c>
      <c r="F613" s="17">
        <f>일위대가!H3420</f>
        <v>941</v>
      </c>
      <c r="G613" s="17">
        <f>일위대가!J3420</f>
        <v>169</v>
      </c>
      <c r="H613" s="17">
        <f>E613+F613+G613</f>
        <v>1786</v>
      </c>
      <c r="I613" s="10" t="s">
        <v>8044</v>
      </c>
      <c r="J613" s="10" t="s">
        <v>52</v>
      </c>
      <c r="K613" s="9" t="s">
        <v>52</v>
      </c>
      <c r="L613" s="9" t="s">
        <v>52</v>
      </c>
      <c r="M613" s="9" t="s">
        <v>7974</v>
      </c>
      <c r="N613" s="9" t="s">
        <v>52</v>
      </c>
    </row>
    <row r="614" spans="1:14" ht="30" customHeight="1" x14ac:dyDescent="0.3">
      <c r="A614" s="10" t="s">
        <v>2107</v>
      </c>
      <c r="B614" s="10" t="s">
        <v>2105</v>
      </c>
      <c r="C614" s="10" t="s">
        <v>2106</v>
      </c>
      <c r="D614" s="10" t="s">
        <v>504</v>
      </c>
      <c r="E614" s="17">
        <f>일위대가!F3430</f>
        <v>19400</v>
      </c>
      <c r="F614" s="17">
        <f>일위대가!H3430</f>
        <v>34920</v>
      </c>
      <c r="G614" s="17">
        <f>일위대가!J3430</f>
        <v>2590</v>
      </c>
      <c r="H614" s="17">
        <f>E614+F614+G614</f>
        <v>56910</v>
      </c>
      <c r="I614" s="10" t="s">
        <v>8051</v>
      </c>
      <c r="J614" s="10" t="s">
        <v>52</v>
      </c>
      <c r="K614" s="9" t="s">
        <v>52</v>
      </c>
      <c r="L614" s="9" t="s">
        <v>52</v>
      </c>
      <c r="M614" s="9" t="s">
        <v>8052</v>
      </c>
      <c r="N614" s="9" t="s">
        <v>52</v>
      </c>
    </row>
    <row r="615" spans="1:14" ht="30" customHeight="1" x14ac:dyDescent="0.3">
      <c r="A615" s="10" t="s">
        <v>2113</v>
      </c>
      <c r="B615" s="10" t="s">
        <v>2111</v>
      </c>
      <c r="C615" s="10" t="s">
        <v>2112</v>
      </c>
      <c r="D615" s="10" t="s">
        <v>969</v>
      </c>
      <c r="E615" s="17">
        <f>일위대가!F3435</f>
        <v>0</v>
      </c>
      <c r="F615" s="17">
        <f>일위대가!H3435</f>
        <v>3367840</v>
      </c>
      <c r="G615" s="17">
        <f>일위대가!J3435</f>
        <v>101035</v>
      </c>
      <c r="H615" s="17">
        <f>E615+F615+G615</f>
        <v>3468875</v>
      </c>
      <c r="I615" s="10" t="s">
        <v>8072</v>
      </c>
      <c r="J615" s="10" t="s">
        <v>52</v>
      </c>
      <c r="K615" s="9" t="s">
        <v>52</v>
      </c>
      <c r="L615" s="9" t="s">
        <v>52</v>
      </c>
      <c r="M615" s="9" t="s">
        <v>8073</v>
      </c>
      <c r="N615" s="9" t="s">
        <v>52</v>
      </c>
    </row>
    <row r="616" spans="1:14" ht="30" customHeight="1" x14ac:dyDescent="0.3">
      <c r="A616" s="10" t="s">
        <v>2116</v>
      </c>
      <c r="B616" s="10" t="s">
        <v>2111</v>
      </c>
      <c r="C616" s="10" t="s">
        <v>2115</v>
      </c>
      <c r="D616" s="10" t="s">
        <v>969</v>
      </c>
      <c r="E616" s="17">
        <f>일위대가!F3440</f>
        <v>0</v>
      </c>
      <c r="F616" s="17">
        <f>일위대가!H3440</f>
        <v>2651144</v>
      </c>
      <c r="G616" s="17">
        <f>일위대가!J3440</f>
        <v>79534</v>
      </c>
      <c r="H616" s="17">
        <f>E616+F616+G616</f>
        <v>2730678</v>
      </c>
      <c r="I616" s="10" t="s">
        <v>8077</v>
      </c>
      <c r="J616" s="10" t="s">
        <v>52</v>
      </c>
      <c r="K616" s="9" t="s">
        <v>52</v>
      </c>
      <c r="L616" s="9" t="s">
        <v>52</v>
      </c>
      <c r="M616" s="9" t="s">
        <v>8073</v>
      </c>
      <c r="N616" s="9" t="s">
        <v>52</v>
      </c>
    </row>
    <row r="617" spans="1:14" ht="30" customHeight="1" x14ac:dyDescent="0.3">
      <c r="A617" s="10" t="s">
        <v>2126</v>
      </c>
      <c r="B617" s="10" t="s">
        <v>2124</v>
      </c>
      <c r="C617" s="10" t="s">
        <v>2125</v>
      </c>
      <c r="D617" s="10" t="s">
        <v>65</v>
      </c>
      <c r="E617" s="17">
        <f>일위대가!F3448</f>
        <v>0</v>
      </c>
      <c r="F617" s="17">
        <f>일위대가!H3448</f>
        <v>32253</v>
      </c>
      <c r="G617" s="17">
        <f>일위대가!J3448</f>
        <v>606</v>
      </c>
      <c r="H617" s="17">
        <f>E617+F617+G617</f>
        <v>32859</v>
      </c>
      <c r="I617" s="10" t="s">
        <v>8081</v>
      </c>
      <c r="J617" s="10" t="s">
        <v>52</v>
      </c>
      <c r="K617" s="9" t="s">
        <v>52</v>
      </c>
      <c r="L617" s="9" t="s">
        <v>52</v>
      </c>
      <c r="M617" s="9" t="s">
        <v>8082</v>
      </c>
      <c r="N617" s="9" t="s">
        <v>52</v>
      </c>
    </row>
    <row r="618" spans="1:14" ht="30" customHeight="1" x14ac:dyDescent="0.3">
      <c r="A618" s="10" t="s">
        <v>2129</v>
      </c>
      <c r="B618" s="10" t="s">
        <v>2124</v>
      </c>
      <c r="C618" s="10" t="s">
        <v>2128</v>
      </c>
      <c r="D618" s="10" t="s">
        <v>65</v>
      </c>
      <c r="E618" s="17">
        <f>일위대가!F3456</f>
        <v>0</v>
      </c>
      <c r="F618" s="17">
        <f>일위대가!H3456</f>
        <v>42339</v>
      </c>
      <c r="G618" s="17">
        <f>일위대가!J3456</f>
        <v>808</v>
      </c>
      <c r="H618" s="17">
        <f>E618+F618+G618</f>
        <v>43147</v>
      </c>
      <c r="I618" s="10" t="s">
        <v>8098</v>
      </c>
      <c r="J618" s="10" t="s">
        <v>52</v>
      </c>
      <c r="K618" s="9" t="s">
        <v>52</v>
      </c>
      <c r="L618" s="9" t="s">
        <v>52</v>
      </c>
      <c r="M618" s="9" t="s">
        <v>8082</v>
      </c>
      <c r="N618" s="9" t="s">
        <v>52</v>
      </c>
    </row>
    <row r="619" spans="1:14" ht="30" customHeight="1" x14ac:dyDescent="0.3">
      <c r="A619" s="10" t="s">
        <v>2132</v>
      </c>
      <c r="B619" s="10" t="s">
        <v>2131</v>
      </c>
      <c r="C619" s="10" t="s">
        <v>2125</v>
      </c>
      <c r="D619" s="10" t="s">
        <v>65</v>
      </c>
      <c r="E619" s="17">
        <f>일위대가!F3465</f>
        <v>0</v>
      </c>
      <c r="F619" s="17">
        <f>일위대가!H3465</f>
        <v>35285</v>
      </c>
      <c r="G619" s="17">
        <f>일위대가!J3465</f>
        <v>606</v>
      </c>
      <c r="H619" s="17">
        <f>E619+F619+G619</f>
        <v>35891</v>
      </c>
      <c r="I619" s="10" t="s">
        <v>8105</v>
      </c>
      <c r="J619" s="10" t="s">
        <v>52</v>
      </c>
      <c r="K619" s="9" t="s">
        <v>52</v>
      </c>
      <c r="L619" s="9" t="s">
        <v>52</v>
      </c>
      <c r="M619" s="9" t="s">
        <v>8082</v>
      </c>
      <c r="N619" s="9" t="s">
        <v>52</v>
      </c>
    </row>
    <row r="620" spans="1:14" ht="30" customHeight="1" x14ac:dyDescent="0.3">
      <c r="A620" s="10" t="s">
        <v>2134</v>
      </c>
      <c r="B620" s="10" t="s">
        <v>2131</v>
      </c>
      <c r="C620" s="10" t="s">
        <v>2128</v>
      </c>
      <c r="D620" s="10" t="s">
        <v>65</v>
      </c>
      <c r="E620" s="17">
        <f>일위대가!F3474</f>
        <v>0</v>
      </c>
      <c r="F620" s="17">
        <f>일위대가!H3474</f>
        <v>46381</v>
      </c>
      <c r="G620" s="17">
        <f>일위대가!J3474</f>
        <v>808</v>
      </c>
      <c r="H620" s="17">
        <f>E620+F620+G620</f>
        <v>47189</v>
      </c>
      <c r="I620" s="10" t="s">
        <v>8113</v>
      </c>
      <c r="J620" s="10" t="s">
        <v>52</v>
      </c>
      <c r="K620" s="9" t="s">
        <v>52</v>
      </c>
      <c r="L620" s="9" t="s">
        <v>52</v>
      </c>
      <c r="M620" s="9" t="s">
        <v>8082</v>
      </c>
      <c r="N620" s="9" t="s">
        <v>52</v>
      </c>
    </row>
    <row r="621" spans="1:14" ht="30" customHeight="1" x14ac:dyDescent="0.3">
      <c r="A621" s="10" t="s">
        <v>2137</v>
      </c>
      <c r="B621" s="10" t="s">
        <v>2136</v>
      </c>
      <c r="C621" s="10" t="s">
        <v>2125</v>
      </c>
      <c r="D621" s="10" t="s">
        <v>65</v>
      </c>
      <c r="E621" s="17">
        <f>일위대가!F3483</f>
        <v>0</v>
      </c>
      <c r="F621" s="17">
        <f>일위대가!H3483</f>
        <v>38318</v>
      </c>
      <c r="G621" s="17">
        <f>일위대가!J3483</f>
        <v>606</v>
      </c>
      <c r="H621" s="17">
        <f>E621+F621+G621</f>
        <v>38924</v>
      </c>
      <c r="I621" s="10" t="s">
        <v>8121</v>
      </c>
      <c r="J621" s="10" t="s">
        <v>52</v>
      </c>
      <c r="K621" s="9" t="s">
        <v>52</v>
      </c>
      <c r="L621" s="9" t="s">
        <v>52</v>
      </c>
      <c r="M621" s="9" t="s">
        <v>8082</v>
      </c>
      <c r="N621" s="9" t="s">
        <v>52</v>
      </c>
    </row>
    <row r="622" spans="1:14" ht="30" customHeight="1" x14ac:dyDescent="0.3">
      <c r="A622" s="10" t="s">
        <v>2139</v>
      </c>
      <c r="B622" s="10" t="s">
        <v>2136</v>
      </c>
      <c r="C622" s="10" t="s">
        <v>2128</v>
      </c>
      <c r="D622" s="10" t="s">
        <v>65</v>
      </c>
      <c r="E622" s="17">
        <f>일위대가!F3492</f>
        <v>0</v>
      </c>
      <c r="F622" s="17">
        <f>일위대가!H3492</f>
        <v>50422</v>
      </c>
      <c r="G622" s="17">
        <f>일위대가!J3492</f>
        <v>808</v>
      </c>
      <c r="H622" s="17">
        <f>E622+F622+G622</f>
        <v>51230</v>
      </c>
      <c r="I622" s="10" t="s">
        <v>8129</v>
      </c>
      <c r="J622" s="10" t="s">
        <v>52</v>
      </c>
      <c r="K622" s="9" t="s">
        <v>52</v>
      </c>
      <c r="L622" s="9" t="s">
        <v>52</v>
      </c>
      <c r="M622" s="9" t="s">
        <v>8082</v>
      </c>
      <c r="N622" s="9" t="s">
        <v>52</v>
      </c>
    </row>
    <row r="623" spans="1:14" ht="30" customHeight="1" x14ac:dyDescent="0.3">
      <c r="A623" s="10" t="s">
        <v>2144</v>
      </c>
      <c r="B623" s="10" t="s">
        <v>2143</v>
      </c>
      <c r="C623" s="10" t="s">
        <v>2125</v>
      </c>
      <c r="D623" s="10" t="s">
        <v>65</v>
      </c>
      <c r="E623" s="17">
        <f>일위대가!F3500</f>
        <v>0</v>
      </c>
      <c r="F623" s="17">
        <f>일위대가!H3500</f>
        <v>58608</v>
      </c>
      <c r="G623" s="17">
        <f>일위대가!J3500</f>
        <v>1072</v>
      </c>
      <c r="H623" s="17">
        <f>E623+F623+G623</f>
        <v>59680</v>
      </c>
      <c r="I623" s="10" t="s">
        <v>8137</v>
      </c>
      <c r="J623" s="10" t="s">
        <v>52</v>
      </c>
      <c r="K623" s="9" t="s">
        <v>52</v>
      </c>
      <c r="L623" s="9" t="s">
        <v>52</v>
      </c>
      <c r="M623" s="9" t="s">
        <v>8082</v>
      </c>
      <c r="N623" s="9" t="s">
        <v>52</v>
      </c>
    </row>
    <row r="624" spans="1:14" ht="30" customHeight="1" x14ac:dyDescent="0.3">
      <c r="A624" s="10" t="s">
        <v>2146</v>
      </c>
      <c r="B624" s="10" t="s">
        <v>2143</v>
      </c>
      <c r="C624" s="10" t="s">
        <v>2128</v>
      </c>
      <c r="D624" s="10" t="s">
        <v>65</v>
      </c>
      <c r="E624" s="17">
        <f>일위대가!F3508</f>
        <v>0</v>
      </c>
      <c r="F624" s="17">
        <f>일위대가!H3508</f>
        <v>78046</v>
      </c>
      <c r="G624" s="17">
        <f>일위대가!J3508</f>
        <v>1461</v>
      </c>
      <c r="H624" s="17">
        <f>E624+F624+G624</f>
        <v>79507</v>
      </c>
      <c r="I624" s="10" t="s">
        <v>8144</v>
      </c>
      <c r="J624" s="10" t="s">
        <v>52</v>
      </c>
      <c r="K624" s="9" t="s">
        <v>52</v>
      </c>
      <c r="L624" s="9" t="s">
        <v>52</v>
      </c>
      <c r="M624" s="9" t="s">
        <v>8082</v>
      </c>
      <c r="N624" s="9" t="s">
        <v>52</v>
      </c>
    </row>
    <row r="625" spans="1:14" ht="30" customHeight="1" x14ac:dyDescent="0.3">
      <c r="A625" s="10" t="s">
        <v>2149</v>
      </c>
      <c r="B625" s="10" t="s">
        <v>2148</v>
      </c>
      <c r="C625" s="10" t="s">
        <v>2125</v>
      </c>
      <c r="D625" s="10" t="s">
        <v>65</v>
      </c>
      <c r="E625" s="17">
        <f>일위대가!F3517</f>
        <v>0</v>
      </c>
      <c r="F625" s="17">
        <f>일위대가!H3517</f>
        <v>63971</v>
      </c>
      <c r="G625" s="17">
        <f>일위대가!J3517</f>
        <v>1072</v>
      </c>
      <c r="H625" s="17">
        <f>E625+F625+G625</f>
        <v>65043</v>
      </c>
      <c r="I625" s="10" t="s">
        <v>8151</v>
      </c>
      <c r="J625" s="10" t="s">
        <v>52</v>
      </c>
      <c r="K625" s="9" t="s">
        <v>52</v>
      </c>
      <c r="L625" s="9" t="s">
        <v>52</v>
      </c>
      <c r="M625" s="9" t="s">
        <v>8082</v>
      </c>
      <c r="N625" s="9" t="s">
        <v>52</v>
      </c>
    </row>
    <row r="626" spans="1:14" ht="30" customHeight="1" x14ac:dyDescent="0.3">
      <c r="A626" s="10" t="s">
        <v>2151</v>
      </c>
      <c r="B626" s="10" t="s">
        <v>2148</v>
      </c>
      <c r="C626" s="10" t="s">
        <v>2128</v>
      </c>
      <c r="D626" s="10" t="s">
        <v>65</v>
      </c>
      <c r="E626" s="17">
        <f>일위대가!F3526</f>
        <v>0</v>
      </c>
      <c r="F626" s="17">
        <f>일위대가!H3526</f>
        <v>85353</v>
      </c>
      <c r="G626" s="17">
        <f>일위대가!J3526</f>
        <v>1461</v>
      </c>
      <c r="H626" s="17">
        <f>E626+F626+G626</f>
        <v>86814</v>
      </c>
      <c r="I626" s="10" t="s">
        <v>8159</v>
      </c>
      <c r="J626" s="10" t="s">
        <v>52</v>
      </c>
      <c r="K626" s="9" t="s">
        <v>52</v>
      </c>
      <c r="L626" s="9" t="s">
        <v>52</v>
      </c>
      <c r="M626" s="9" t="s">
        <v>8082</v>
      </c>
      <c r="N626" s="9" t="s">
        <v>52</v>
      </c>
    </row>
    <row r="627" spans="1:14" ht="30" customHeight="1" x14ac:dyDescent="0.3">
      <c r="A627" s="10" t="s">
        <v>2154</v>
      </c>
      <c r="B627" s="10" t="s">
        <v>2153</v>
      </c>
      <c r="C627" s="10" t="s">
        <v>2125</v>
      </c>
      <c r="D627" s="10" t="s">
        <v>65</v>
      </c>
      <c r="E627" s="17">
        <f>일위대가!F3535</f>
        <v>0</v>
      </c>
      <c r="F627" s="17">
        <f>일위대가!H3535</f>
        <v>69335</v>
      </c>
      <c r="G627" s="17">
        <f>일위대가!J3535</f>
        <v>1072</v>
      </c>
      <c r="H627" s="17">
        <f>E627+F627+G627</f>
        <v>70407</v>
      </c>
      <c r="I627" s="10" t="s">
        <v>8167</v>
      </c>
      <c r="J627" s="10" t="s">
        <v>52</v>
      </c>
      <c r="K627" s="9" t="s">
        <v>52</v>
      </c>
      <c r="L627" s="9" t="s">
        <v>52</v>
      </c>
      <c r="M627" s="9" t="s">
        <v>8082</v>
      </c>
      <c r="N627" s="9" t="s">
        <v>52</v>
      </c>
    </row>
    <row r="628" spans="1:14" ht="30" customHeight="1" x14ac:dyDescent="0.3">
      <c r="A628" s="10" t="s">
        <v>2156</v>
      </c>
      <c r="B628" s="10" t="s">
        <v>2153</v>
      </c>
      <c r="C628" s="10" t="s">
        <v>2128</v>
      </c>
      <c r="D628" s="10" t="s">
        <v>65</v>
      </c>
      <c r="E628" s="17">
        <f>일위대가!F3544</f>
        <v>0</v>
      </c>
      <c r="F628" s="17">
        <f>일위대가!H3544</f>
        <v>92661</v>
      </c>
      <c r="G628" s="17">
        <f>일위대가!J3544</f>
        <v>1461</v>
      </c>
      <c r="H628" s="17">
        <f>E628+F628+G628</f>
        <v>94122</v>
      </c>
      <c r="I628" s="10" t="s">
        <v>8175</v>
      </c>
      <c r="J628" s="10" t="s">
        <v>52</v>
      </c>
      <c r="K628" s="9" t="s">
        <v>52</v>
      </c>
      <c r="L628" s="9" t="s">
        <v>52</v>
      </c>
      <c r="M628" s="9" t="s">
        <v>8082</v>
      </c>
      <c r="N628" s="9" t="s">
        <v>52</v>
      </c>
    </row>
    <row r="629" spans="1:14" ht="30" customHeight="1" x14ac:dyDescent="0.3">
      <c r="A629" s="10" t="s">
        <v>2161</v>
      </c>
      <c r="B629" s="10" t="s">
        <v>2160</v>
      </c>
      <c r="C629" s="10" t="s">
        <v>2125</v>
      </c>
      <c r="D629" s="10" t="s">
        <v>65</v>
      </c>
      <c r="E629" s="17">
        <f>일위대가!F3552</f>
        <v>0</v>
      </c>
      <c r="F629" s="17">
        <f>일위대가!H3552</f>
        <v>83325</v>
      </c>
      <c r="G629" s="17">
        <f>일위대가!J3552</f>
        <v>1508</v>
      </c>
      <c r="H629" s="17">
        <f>E629+F629+G629</f>
        <v>84833</v>
      </c>
      <c r="I629" s="10" t="s">
        <v>8183</v>
      </c>
      <c r="J629" s="10" t="s">
        <v>52</v>
      </c>
      <c r="K629" s="9" t="s">
        <v>52</v>
      </c>
      <c r="L629" s="9" t="s">
        <v>52</v>
      </c>
      <c r="M629" s="9" t="s">
        <v>8082</v>
      </c>
      <c r="N629" s="9" t="s">
        <v>52</v>
      </c>
    </row>
    <row r="630" spans="1:14" ht="30" customHeight="1" x14ac:dyDescent="0.3">
      <c r="A630" s="10" t="s">
        <v>2163</v>
      </c>
      <c r="B630" s="10" t="s">
        <v>2160</v>
      </c>
      <c r="C630" s="10" t="s">
        <v>2128</v>
      </c>
      <c r="D630" s="10" t="s">
        <v>65</v>
      </c>
      <c r="E630" s="17">
        <f>일위대가!F3560</f>
        <v>0</v>
      </c>
      <c r="F630" s="17">
        <f>일위대가!H3560</f>
        <v>106638</v>
      </c>
      <c r="G630" s="17">
        <f>일위대가!J3560</f>
        <v>1974</v>
      </c>
      <c r="H630" s="17">
        <f>E630+F630+G630</f>
        <v>108612</v>
      </c>
      <c r="I630" s="10" t="s">
        <v>8190</v>
      </c>
      <c r="J630" s="10" t="s">
        <v>52</v>
      </c>
      <c r="K630" s="9" t="s">
        <v>52</v>
      </c>
      <c r="L630" s="9" t="s">
        <v>52</v>
      </c>
      <c r="M630" s="9" t="s">
        <v>8082</v>
      </c>
      <c r="N630" s="9" t="s">
        <v>52</v>
      </c>
    </row>
    <row r="631" spans="1:14" ht="30" customHeight="1" x14ac:dyDescent="0.3">
      <c r="A631" s="10" t="s">
        <v>2166</v>
      </c>
      <c r="B631" s="10" t="s">
        <v>2165</v>
      </c>
      <c r="C631" s="10" t="s">
        <v>2125</v>
      </c>
      <c r="D631" s="10" t="s">
        <v>65</v>
      </c>
      <c r="E631" s="17">
        <f>일위대가!F3569</f>
        <v>0</v>
      </c>
      <c r="F631" s="17">
        <f>일위대가!H3569</f>
        <v>90866</v>
      </c>
      <c r="G631" s="17">
        <f>일위대가!J3569</f>
        <v>1508</v>
      </c>
      <c r="H631" s="17">
        <f>E631+F631+G631</f>
        <v>92374</v>
      </c>
      <c r="I631" s="10" t="s">
        <v>8197</v>
      </c>
      <c r="J631" s="10" t="s">
        <v>52</v>
      </c>
      <c r="K631" s="9" t="s">
        <v>52</v>
      </c>
      <c r="L631" s="9" t="s">
        <v>52</v>
      </c>
      <c r="M631" s="9" t="s">
        <v>8082</v>
      </c>
      <c r="N631" s="9" t="s">
        <v>52</v>
      </c>
    </row>
    <row r="632" spans="1:14" ht="30" customHeight="1" x14ac:dyDescent="0.3">
      <c r="A632" s="10" t="s">
        <v>2168</v>
      </c>
      <c r="B632" s="10" t="s">
        <v>2165</v>
      </c>
      <c r="C632" s="10" t="s">
        <v>2128</v>
      </c>
      <c r="D632" s="10" t="s">
        <v>65</v>
      </c>
      <c r="E632" s="17">
        <f>일위대가!F3578</f>
        <v>0</v>
      </c>
      <c r="F632" s="17">
        <f>일위대가!H3578</f>
        <v>116510</v>
      </c>
      <c r="G632" s="17">
        <f>일위대가!J3578</f>
        <v>1974</v>
      </c>
      <c r="H632" s="17">
        <f>E632+F632+G632</f>
        <v>118484</v>
      </c>
      <c r="I632" s="10" t="s">
        <v>8205</v>
      </c>
      <c r="J632" s="10" t="s">
        <v>52</v>
      </c>
      <c r="K632" s="9" t="s">
        <v>52</v>
      </c>
      <c r="L632" s="9" t="s">
        <v>52</v>
      </c>
      <c r="M632" s="9" t="s">
        <v>8082</v>
      </c>
      <c r="N632" s="9" t="s">
        <v>52</v>
      </c>
    </row>
    <row r="633" spans="1:14" ht="30" customHeight="1" x14ac:dyDescent="0.3">
      <c r="A633" s="10" t="s">
        <v>2171</v>
      </c>
      <c r="B633" s="10" t="s">
        <v>2170</v>
      </c>
      <c r="C633" s="10" t="s">
        <v>2125</v>
      </c>
      <c r="D633" s="10" t="s">
        <v>65</v>
      </c>
      <c r="E633" s="17">
        <f>일위대가!F3587</f>
        <v>0</v>
      </c>
      <c r="F633" s="17">
        <f>일위대가!H3587</f>
        <v>98408</v>
      </c>
      <c r="G633" s="17">
        <f>일위대가!J3587</f>
        <v>1508</v>
      </c>
      <c r="H633" s="17">
        <f>E633+F633+G633</f>
        <v>99916</v>
      </c>
      <c r="I633" s="10" t="s">
        <v>8213</v>
      </c>
      <c r="J633" s="10" t="s">
        <v>52</v>
      </c>
      <c r="K633" s="9" t="s">
        <v>52</v>
      </c>
      <c r="L633" s="9" t="s">
        <v>52</v>
      </c>
      <c r="M633" s="9" t="s">
        <v>8082</v>
      </c>
      <c r="N633" s="9" t="s">
        <v>52</v>
      </c>
    </row>
    <row r="634" spans="1:14" ht="30" customHeight="1" x14ac:dyDescent="0.3">
      <c r="A634" s="10" t="s">
        <v>2173</v>
      </c>
      <c r="B634" s="10" t="s">
        <v>2170</v>
      </c>
      <c r="C634" s="10" t="s">
        <v>2128</v>
      </c>
      <c r="D634" s="10" t="s">
        <v>65</v>
      </c>
      <c r="E634" s="17">
        <f>일위대가!F3596</f>
        <v>0</v>
      </c>
      <c r="F634" s="17">
        <f>일위대가!H3596</f>
        <v>126383</v>
      </c>
      <c r="G634" s="17">
        <f>일위대가!J3596</f>
        <v>1974</v>
      </c>
      <c r="H634" s="17">
        <f>E634+F634+G634</f>
        <v>128357</v>
      </c>
      <c r="I634" s="10" t="s">
        <v>8221</v>
      </c>
      <c r="J634" s="10" t="s">
        <v>52</v>
      </c>
      <c r="K634" s="9" t="s">
        <v>52</v>
      </c>
      <c r="L634" s="9" t="s">
        <v>52</v>
      </c>
      <c r="M634" s="9" t="s">
        <v>8082</v>
      </c>
      <c r="N634" s="9" t="s">
        <v>52</v>
      </c>
    </row>
    <row r="635" spans="1:14" ht="30" customHeight="1" x14ac:dyDescent="0.3">
      <c r="A635" s="10" t="s">
        <v>2179</v>
      </c>
      <c r="B635" s="10" t="s">
        <v>2177</v>
      </c>
      <c r="C635" s="10" t="s">
        <v>2178</v>
      </c>
      <c r="D635" s="10" t="s">
        <v>65</v>
      </c>
      <c r="E635" s="17">
        <f>일위대가!F3606</f>
        <v>0</v>
      </c>
      <c r="F635" s="17">
        <f>일위대가!H3606</f>
        <v>57940</v>
      </c>
      <c r="G635" s="17">
        <f>일위대가!J3606</f>
        <v>1114</v>
      </c>
      <c r="H635" s="17">
        <f>E635+F635+G635</f>
        <v>59054</v>
      </c>
      <c r="I635" s="10" t="s">
        <v>8229</v>
      </c>
      <c r="J635" s="10" t="s">
        <v>52</v>
      </c>
      <c r="K635" s="9" t="s">
        <v>52</v>
      </c>
      <c r="L635" s="9" t="s">
        <v>52</v>
      </c>
      <c r="M635" s="9" t="s">
        <v>8230</v>
      </c>
      <c r="N635" s="9" t="s">
        <v>52</v>
      </c>
    </row>
    <row r="636" spans="1:14" ht="30" customHeight="1" x14ac:dyDescent="0.3">
      <c r="A636" s="10" t="s">
        <v>2182</v>
      </c>
      <c r="B636" s="10" t="s">
        <v>2177</v>
      </c>
      <c r="C636" s="10" t="s">
        <v>2181</v>
      </c>
      <c r="D636" s="10" t="s">
        <v>65</v>
      </c>
      <c r="E636" s="17">
        <f>일위대가!F3616</f>
        <v>0</v>
      </c>
      <c r="F636" s="17">
        <f>일위대가!H3616</f>
        <v>92845</v>
      </c>
      <c r="G636" s="17">
        <f>일위대가!J3616</f>
        <v>1751</v>
      </c>
      <c r="H636" s="17">
        <f>E636+F636+G636</f>
        <v>94596</v>
      </c>
      <c r="I636" s="10" t="s">
        <v>8246</v>
      </c>
      <c r="J636" s="10" t="s">
        <v>52</v>
      </c>
      <c r="K636" s="9" t="s">
        <v>52</v>
      </c>
      <c r="L636" s="9" t="s">
        <v>52</v>
      </c>
      <c r="M636" s="9" t="s">
        <v>8230</v>
      </c>
      <c r="N636" s="9" t="s">
        <v>52</v>
      </c>
    </row>
    <row r="637" spans="1:14" ht="30" customHeight="1" x14ac:dyDescent="0.3">
      <c r="A637" s="10" t="s">
        <v>2185</v>
      </c>
      <c r="B637" s="10" t="s">
        <v>2177</v>
      </c>
      <c r="C637" s="10" t="s">
        <v>2184</v>
      </c>
      <c r="D637" s="10" t="s">
        <v>65</v>
      </c>
      <c r="E637" s="17">
        <f>일위대가!F3626</f>
        <v>0</v>
      </c>
      <c r="F637" s="17">
        <f>일위대가!H3626</f>
        <v>123775</v>
      </c>
      <c r="G637" s="17">
        <f>일위대가!J3626</f>
        <v>2311</v>
      </c>
      <c r="H637" s="17">
        <f>E637+F637+G637</f>
        <v>126086</v>
      </c>
      <c r="I637" s="10" t="s">
        <v>8255</v>
      </c>
      <c r="J637" s="10" t="s">
        <v>52</v>
      </c>
      <c r="K637" s="9" t="s">
        <v>52</v>
      </c>
      <c r="L637" s="9" t="s">
        <v>52</v>
      </c>
      <c r="M637" s="9" t="s">
        <v>8230</v>
      </c>
      <c r="N637" s="9" t="s">
        <v>52</v>
      </c>
    </row>
    <row r="638" spans="1:14" ht="30" customHeight="1" x14ac:dyDescent="0.3">
      <c r="A638" s="10" t="s">
        <v>2188</v>
      </c>
      <c r="B638" s="10" t="s">
        <v>2177</v>
      </c>
      <c r="C638" s="10" t="s">
        <v>2187</v>
      </c>
      <c r="D638" s="10" t="s">
        <v>65</v>
      </c>
      <c r="E638" s="17">
        <f>일위대가!F3636</f>
        <v>0</v>
      </c>
      <c r="F638" s="17">
        <f>일위대가!H3636</f>
        <v>72462</v>
      </c>
      <c r="G638" s="17">
        <f>일위대가!J3636</f>
        <v>1404</v>
      </c>
      <c r="H638" s="17">
        <f>E638+F638+G638</f>
        <v>73866</v>
      </c>
      <c r="I638" s="10" t="s">
        <v>8264</v>
      </c>
      <c r="J638" s="10" t="s">
        <v>52</v>
      </c>
      <c r="K638" s="9" t="s">
        <v>52</v>
      </c>
      <c r="L638" s="9" t="s">
        <v>52</v>
      </c>
      <c r="M638" s="9" t="s">
        <v>8230</v>
      </c>
      <c r="N638" s="9" t="s">
        <v>52</v>
      </c>
    </row>
    <row r="639" spans="1:14" ht="30" customHeight="1" x14ac:dyDescent="0.3">
      <c r="A639" s="10" t="s">
        <v>2191</v>
      </c>
      <c r="B639" s="10" t="s">
        <v>2177</v>
      </c>
      <c r="C639" s="10" t="s">
        <v>2190</v>
      </c>
      <c r="D639" s="10" t="s">
        <v>65</v>
      </c>
      <c r="E639" s="17">
        <f>일위대가!F3646</f>
        <v>0</v>
      </c>
      <c r="F639" s="17">
        <f>일위대가!H3646</f>
        <v>119792</v>
      </c>
      <c r="G639" s="17">
        <f>일위대가!J3646</f>
        <v>2290</v>
      </c>
      <c r="H639" s="17">
        <f>E639+F639+G639</f>
        <v>122082</v>
      </c>
      <c r="I639" s="10" t="s">
        <v>8273</v>
      </c>
      <c r="J639" s="10" t="s">
        <v>52</v>
      </c>
      <c r="K639" s="9" t="s">
        <v>52</v>
      </c>
      <c r="L639" s="9" t="s">
        <v>52</v>
      </c>
      <c r="M639" s="9" t="s">
        <v>8230</v>
      </c>
      <c r="N639" s="9" t="s">
        <v>52</v>
      </c>
    </row>
    <row r="640" spans="1:14" ht="30" customHeight="1" x14ac:dyDescent="0.3">
      <c r="A640" s="10" t="s">
        <v>2194</v>
      </c>
      <c r="B640" s="10" t="s">
        <v>2177</v>
      </c>
      <c r="C640" s="10" t="s">
        <v>2193</v>
      </c>
      <c r="D640" s="10" t="s">
        <v>65</v>
      </c>
      <c r="E640" s="17">
        <f>일위대가!F3656</f>
        <v>0</v>
      </c>
      <c r="F640" s="17">
        <f>일위대가!H3656</f>
        <v>159271</v>
      </c>
      <c r="G640" s="17">
        <f>일위대가!J3656</f>
        <v>3021</v>
      </c>
      <c r="H640" s="17">
        <f>E640+F640+G640</f>
        <v>162292</v>
      </c>
      <c r="I640" s="10" t="s">
        <v>8282</v>
      </c>
      <c r="J640" s="10" t="s">
        <v>52</v>
      </c>
      <c r="K640" s="9" t="s">
        <v>52</v>
      </c>
      <c r="L640" s="9" t="s">
        <v>52</v>
      </c>
      <c r="M640" s="9" t="s">
        <v>8230</v>
      </c>
      <c r="N640" s="9" t="s">
        <v>52</v>
      </c>
    </row>
    <row r="641" spans="1:14" ht="30" customHeight="1" x14ac:dyDescent="0.3">
      <c r="A641" s="10" t="s">
        <v>2201</v>
      </c>
      <c r="B641" s="10" t="s">
        <v>2198</v>
      </c>
      <c r="C641" s="10" t="s">
        <v>2199</v>
      </c>
      <c r="D641" s="10" t="s">
        <v>2200</v>
      </c>
      <c r="E641" s="17">
        <f>일위대가!F3663</f>
        <v>0</v>
      </c>
      <c r="F641" s="17">
        <f>일위대가!H3663</f>
        <v>1390090</v>
      </c>
      <c r="G641" s="17">
        <f>일위대가!J3663</f>
        <v>27801</v>
      </c>
      <c r="H641" s="17">
        <f>E641+F641+G641</f>
        <v>1417891</v>
      </c>
      <c r="I641" s="10" t="s">
        <v>8291</v>
      </c>
      <c r="J641" s="10" t="s">
        <v>52</v>
      </c>
      <c r="K641" s="9" t="s">
        <v>52</v>
      </c>
      <c r="L641" s="9" t="s">
        <v>52</v>
      </c>
      <c r="M641" s="9" t="s">
        <v>8292</v>
      </c>
      <c r="N641" s="9" t="s">
        <v>52</v>
      </c>
    </row>
    <row r="642" spans="1:14" ht="30" customHeight="1" x14ac:dyDescent="0.3">
      <c r="A642" s="10" t="s">
        <v>2204</v>
      </c>
      <c r="B642" s="10" t="s">
        <v>2198</v>
      </c>
      <c r="C642" s="10" t="s">
        <v>2203</v>
      </c>
      <c r="D642" s="10" t="s">
        <v>2200</v>
      </c>
      <c r="E642" s="17">
        <f>일위대가!F3670</f>
        <v>0</v>
      </c>
      <c r="F642" s="17">
        <f>일위대가!H3670</f>
        <v>1148953</v>
      </c>
      <c r="G642" s="17">
        <f>일위대가!J3670</f>
        <v>22979</v>
      </c>
      <c r="H642" s="17">
        <f>E642+F642+G642</f>
        <v>1171932</v>
      </c>
      <c r="I642" s="10" t="s">
        <v>8301</v>
      </c>
      <c r="J642" s="10" t="s">
        <v>52</v>
      </c>
      <c r="K642" s="9" t="s">
        <v>52</v>
      </c>
      <c r="L642" s="9" t="s">
        <v>52</v>
      </c>
      <c r="M642" s="9" t="s">
        <v>8292</v>
      </c>
      <c r="N642" s="9" t="s">
        <v>52</v>
      </c>
    </row>
    <row r="643" spans="1:14" ht="30" customHeight="1" x14ac:dyDescent="0.3">
      <c r="A643" s="10" t="s">
        <v>2209</v>
      </c>
      <c r="B643" s="10" t="s">
        <v>2208</v>
      </c>
      <c r="C643" s="10" t="s">
        <v>52</v>
      </c>
      <c r="D643" s="10" t="s">
        <v>2200</v>
      </c>
      <c r="E643" s="17">
        <f>일위대가!F3675</f>
        <v>0</v>
      </c>
      <c r="F643" s="17">
        <f>일위대가!H3675</f>
        <v>1462762</v>
      </c>
      <c r="G643" s="17">
        <f>일위대가!J3675</f>
        <v>27801</v>
      </c>
      <c r="H643" s="17">
        <f>E643+F643+G643</f>
        <v>1490563</v>
      </c>
      <c r="I643" s="10" t="s">
        <v>8307</v>
      </c>
      <c r="J643" s="10" t="s">
        <v>52</v>
      </c>
      <c r="K643" s="9" t="s">
        <v>52</v>
      </c>
      <c r="L643" s="9" t="s">
        <v>52</v>
      </c>
      <c r="M643" s="9" t="s">
        <v>8308</v>
      </c>
      <c r="N643" s="9" t="s">
        <v>52</v>
      </c>
    </row>
    <row r="644" spans="1:14" ht="30" customHeight="1" x14ac:dyDescent="0.3">
      <c r="A644" s="10" t="s">
        <v>2212</v>
      </c>
      <c r="B644" s="10" t="s">
        <v>2211</v>
      </c>
      <c r="C644" s="10" t="s">
        <v>52</v>
      </c>
      <c r="D644" s="10" t="s">
        <v>2200</v>
      </c>
      <c r="E644" s="17">
        <f>일위대가!F3680</f>
        <v>0</v>
      </c>
      <c r="F644" s="17">
        <f>일위대가!H3680</f>
        <v>1535434</v>
      </c>
      <c r="G644" s="17">
        <f>일위대가!J3680</f>
        <v>27801</v>
      </c>
      <c r="H644" s="17">
        <f>E644+F644+G644</f>
        <v>1563235</v>
      </c>
      <c r="I644" s="10" t="s">
        <v>8312</v>
      </c>
      <c r="J644" s="10" t="s">
        <v>52</v>
      </c>
      <c r="K644" s="9" t="s">
        <v>52</v>
      </c>
      <c r="L644" s="9" t="s">
        <v>52</v>
      </c>
      <c r="M644" s="9" t="s">
        <v>8308</v>
      </c>
      <c r="N644" s="9" t="s">
        <v>52</v>
      </c>
    </row>
    <row r="645" spans="1:14" ht="30" customHeight="1" x14ac:dyDescent="0.3">
      <c r="A645" s="10" t="s">
        <v>2215</v>
      </c>
      <c r="B645" s="10" t="s">
        <v>2214</v>
      </c>
      <c r="C645" s="10" t="s">
        <v>52</v>
      </c>
      <c r="D645" s="10" t="s">
        <v>2200</v>
      </c>
      <c r="E645" s="17">
        <f>일위대가!F3685</f>
        <v>0</v>
      </c>
      <c r="F645" s="17">
        <f>일위대가!H3685</f>
        <v>1203457</v>
      </c>
      <c r="G645" s="17">
        <f>일위대가!J3685</f>
        <v>22979</v>
      </c>
      <c r="H645" s="17">
        <f>E645+F645+G645</f>
        <v>1226436</v>
      </c>
      <c r="I645" s="10" t="s">
        <v>8316</v>
      </c>
      <c r="J645" s="10" t="s">
        <v>52</v>
      </c>
      <c r="K645" s="9" t="s">
        <v>52</v>
      </c>
      <c r="L645" s="9" t="s">
        <v>52</v>
      </c>
      <c r="M645" s="9" t="s">
        <v>8308</v>
      </c>
      <c r="N645" s="9" t="s">
        <v>52</v>
      </c>
    </row>
    <row r="646" spans="1:14" ht="30" customHeight="1" x14ac:dyDescent="0.3">
      <c r="A646" s="10" t="s">
        <v>2218</v>
      </c>
      <c r="B646" s="10" t="s">
        <v>2217</v>
      </c>
      <c r="C646" s="10" t="s">
        <v>52</v>
      </c>
      <c r="D646" s="10" t="s">
        <v>2200</v>
      </c>
      <c r="E646" s="17">
        <f>일위대가!F3690</f>
        <v>0</v>
      </c>
      <c r="F646" s="17">
        <f>일위대가!H3690</f>
        <v>1257961</v>
      </c>
      <c r="G646" s="17">
        <f>일위대가!J3690</f>
        <v>22979</v>
      </c>
      <c r="H646" s="17">
        <f>E646+F646+G646</f>
        <v>1280940</v>
      </c>
      <c r="I646" s="10" t="s">
        <v>8320</v>
      </c>
      <c r="J646" s="10" t="s">
        <v>52</v>
      </c>
      <c r="K646" s="9" t="s">
        <v>52</v>
      </c>
      <c r="L646" s="9" t="s">
        <v>52</v>
      </c>
      <c r="M646" s="9" t="s">
        <v>8308</v>
      </c>
      <c r="N646" s="9" t="s">
        <v>52</v>
      </c>
    </row>
    <row r="647" spans="1:14" ht="30" customHeight="1" x14ac:dyDescent="0.3">
      <c r="A647" s="10" t="s">
        <v>2223</v>
      </c>
      <c r="B647" s="10" t="s">
        <v>2222</v>
      </c>
      <c r="C647" s="10" t="s">
        <v>2199</v>
      </c>
      <c r="D647" s="10" t="s">
        <v>2200</v>
      </c>
      <c r="E647" s="17">
        <f>일위대가!F3695</f>
        <v>0</v>
      </c>
      <c r="F647" s="17">
        <f>일위대가!H3695</f>
        <v>72672</v>
      </c>
      <c r="G647" s="17">
        <f>일위대가!J3695</f>
        <v>0</v>
      </c>
      <c r="H647" s="17">
        <f>E647+F647+G647</f>
        <v>72672</v>
      </c>
      <c r="I647" s="10" t="s">
        <v>8324</v>
      </c>
      <c r="J647" s="10" t="s">
        <v>52</v>
      </c>
      <c r="K647" s="9" t="s">
        <v>52</v>
      </c>
      <c r="L647" s="9" t="s">
        <v>52</v>
      </c>
      <c r="M647" s="9" t="s">
        <v>8325</v>
      </c>
      <c r="N647" s="9" t="s">
        <v>52</v>
      </c>
    </row>
    <row r="648" spans="1:14" ht="30" customHeight="1" x14ac:dyDescent="0.3">
      <c r="A648" s="10" t="s">
        <v>2225</v>
      </c>
      <c r="B648" s="10" t="s">
        <v>2222</v>
      </c>
      <c r="C648" s="10" t="s">
        <v>2203</v>
      </c>
      <c r="D648" s="10" t="s">
        <v>2200</v>
      </c>
      <c r="E648" s="17">
        <f>일위대가!F3700</f>
        <v>0</v>
      </c>
      <c r="F648" s="17">
        <f>일위대가!H3700</f>
        <v>54504</v>
      </c>
      <c r="G648" s="17">
        <f>일위대가!J3700</f>
        <v>0</v>
      </c>
      <c r="H648" s="17">
        <f>E648+F648+G648</f>
        <v>54504</v>
      </c>
      <c r="I648" s="10" t="s">
        <v>8330</v>
      </c>
      <c r="J648" s="10" t="s">
        <v>52</v>
      </c>
      <c r="K648" s="9" t="s">
        <v>52</v>
      </c>
      <c r="L648" s="9" t="s">
        <v>52</v>
      </c>
      <c r="M648" s="9" t="s">
        <v>8325</v>
      </c>
      <c r="N648" s="9" t="s">
        <v>52</v>
      </c>
    </row>
    <row r="649" spans="1:14" ht="30" customHeight="1" x14ac:dyDescent="0.3">
      <c r="A649" s="10" t="s">
        <v>2233</v>
      </c>
      <c r="B649" s="10" t="s">
        <v>2231</v>
      </c>
      <c r="C649" s="10" t="s">
        <v>2232</v>
      </c>
      <c r="D649" s="10" t="s">
        <v>65</v>
      </c>
      <c r="E649" s="17">
        <f>일위대가!F3707</f>
        <v>0</v>
      </c>
      <c r="F649" s="17">
        <f>일위대가!H3707</f>
        <v>42162</v>
      </c>
      <c r="G649" s="17">
        <f>일위대가!J3707</f>
        <v>822</v>
      </c>
      <c r="H649" s="17">
        <f>E649+F649+G649</f>
        <v>42984</v>
      </c>
      <c r="I649" s="10" t="s">
        <v>8334</v>
      </c>
      <c r="J649" s="10" t="s">
        <v>52</v>
      </c>
      <c r="K649" s="9" t="s">
        <v>52</v>
      </c>
      <c r="L649" s="9" t="s">
        <v>52</v>
      </c>
      <c r="M649" s="9" t="s">
        <v>8335</v>
      </c>
      <c r="N649" s="9" t="s">
        <v>52</v>
      </c>
    </row>
    <row r="650" spans="1:14" ht="30" customHeight="1" x14ac:dyDescent="0.3">
      <c r="A650" s="10" t="s">
        <v>2236</v>
      </c>
      <c r="B650" s="10" t="s">
        <v>2231</v>
      </c>
      <c r="C650" s="10" t="s">
        <v>2235</v>
      </c>
      <c r="D650" s="10" t="s">
        <v>65</v>
      </c>
      <c r="E650" s="17">
        <f>일위대가!F3714</f>
        <v>0</v>
      </c>
      <c r="F650" s="17">
        <f>일위대가!H3714</f>
        <v>42963</v>
      </c>
      <c r="G650" s="17">
        <f>일위대가!J3714</f>
        <v>838</v>
      </c>
      <c r="H650" s="17">
        <f>E650+F650+G650</f>
        <v>43801</v>
      </c>
      <c r="I650" s="10" t="s">
        <v>8341</v>
      </c>
      <c r="J650" s="10" t="s">
        <v>52</v>
      </c>
      <c r="K650" s="9" t="s">
        <v>52</v>
      </c>
      <c r="L650" s="9" t="s">
        <v>52</v>
      </c>
      <c r="M650" s="9" t="s">
        <v>8335</v>
      </c>
      <c r="N650" s="9" t="s">
        <v>52</v>
      </c>
    </row>
    <row r="651" spans="1:14" ht="30" customHeight="1" x14ac:dyDescent="0.3">
      <c r="A651" s="10" t="s">
        <v>2239</v>
      </c>
      <c r="B651" s="10" t="s">
        <v>2231</v>
      </c>
      <c r="C651" s="10" t="s">
        <v>2238</v>
      </c>
      <c r="D651" s="10" t="s">
        <v>65</v>
      </c>
      <c r="E651" s="17">
        <f>일위대가!F3721</f>
        <v>0</v>
      </c>
      <c r="F651" s="17">
        <f>일위대가!H3721</f>
        <v>52249</v>
      </c>
      <c r="G651" s="17">
        <f>일위대가!J3721</f>
        <v>1024</v>
      </c>
      <c r="H651" s="17">
        <f>E651+F651+G651</f>
        <v>53273</v>
      </c>
      <c r="I651" s="10" t="s">
        <v>8347</v>
      </c>
      <c r="J651" s="10" t="s">
        <v>52</v>
      </c>
      <c r="K651" s="9" t="s">
        <v>52</v>
      </c>
      <c r="L651" s="9" t="s">
        <v>52</v>
      </c>
      <c r="M651" s="9" t="s">
        <v>8335</v>
      </c>
      <c r="N651" s="9" t="s">
        <v>52</v>
      </c>
    </row>
    <row r="652" spans="1:14" ht="30" customHeight="1" x14ac:dyDescent="0.3">
      <c r="A652" s="10" t="s">
        <v>2242</v>
      </c>
      <c r="B652" s="10" t="s">
        <v>2231</v>
      </c>
      <c r="C652" s="10" t="s">
        <v>2241</v>
      </c>
      <c r="D652" s="10" t="s">
        <v>65</v>
      </c>
      <c r="E652" s="17">
        <f>일위대가!F3728</f>
        <v>0</v>
      </c>
      <c r="F652" s="17">
        <f>일위대가!H3728</f>
        <v>53050</v>
      </c>
      <c r="G652" s="17">
        <f>일위대가!J3728</f>
        <v>1040</v>
      </c>
      <c r="H652" s="17">
        <f>E652+F652+G652</f>
        <v>54090</v>
      </c>
      <c r="I652" s="10" t="s">
        <v>8353</v>
      </c>
      <c r="J652" s="10" t="s">
        <v>52</v>
      </c>
      <c r="K652" s="9" t="s">
        <v>52</v>
      </c>
      <c r="L652" s="9" t="s">
        <v>52</v>
      </c>
      <c r="M652" s="9" t="s">
        <v>8335</v>
      </c>
      <c r="N652" s="9" t="s">
        <v>52</v>
      </c>
    </row>
    <row r="653" spans="1:14" ht="30" customHeight="1" x14ac:dyDescent="0.3">
      <c r="A653" s="10" t="s">
        <v>2245</v>
      </c>
      <c r="B653" s="10" t="s">
        <v>2244</v>
      </c>
      <c r="C653" s="10" t="s">
        <v>2232</v>
      </c>
      <c r="D653" s="10" t="s">
        <v>65</v>
      </c>
      <c r="E653" s="17">
        <f>일위대가!F3735</f>
        <v>0</v>
      </c>
      <c r="F653" s="17">
        <f>일위대가!H3735</f>
        <v>35848</v>
      </c>
      <c r="G653" s="17">
        <f>일위대가!J3735</f>
        <v>698</v>
      </c>
      <c r="H653" s="17">
        <f>E653+F653+G653</f>
        <v>36546</v>
      </c>
      <c r="I653" s="10" t="s">
        <v>8359</v>
      </c>
      <c r="J653" s="10" t="s">
        <v>52</v>
      </c>
      <c r="K653" s="9" t="s">
        <v>52</v>
      </c>
      <c r="L653" s="9" t="s">
        <v>52</v>
      </c>
      <c r="M653" s="9" t="s">
        <v>8335</v>
      </c>
      <c r="N653" s="9" t="s">
        <v>52</v>
      </c>
    </row>
    <row r="654" spans="1:14" ht="30" customHeight="1" x14ac:dyDescent="0.3">
      <c r="A654" s="10" t="s">
        <v>2247</v>
      </c>
      <c r="B654" s="10" t="s">
        <v>2244</v>
      </c>
      <c r="C654" s="10" t="s">
        <v>2235</v>
      </c>
      <c r="D654" s="10" t="s">
        <v>65</v>
      </c>
      <c r="E654" s="17">
        <f>일위대가!F3742</f>
        <v>0</v>
      </c>
      <c r="F654" s="17">
        <f>일위대가!H3742</f>
        <v>36649</v>
      </c>
      <c r="G654" s="17">
        <f>일위대가!J3742</f>
        <v>714</v>
      </c>
      <c r="H654" s="17">
        <f>E654+F654+G654</f>
        <v>37363</v>
      </c>
      <c r="I654" s="10" t="s">
        <v>8365</v>
      </c>
      <c r="J654" s="10" t="s">
        <v>52</v>
      </c>
      <c r="K654" s="9" t="s">
        <v>52</v>
      </c>
      <c r="L654" s="9" t="s">
        <v>52</v>
      </c>
      <c r="M654" s="9" t="s">
        <v>8335</v>
      </c>
      <c r="N654" s="9" t="s">
        <v>52</v>
      </c>
    </row>
    <row r="655" spans="1:14" ht="30" customHeight="1" x14ac:dyDescent="0.3">
      <c r="A655" s="10" t="s">
        <v>2249</v>
      </c>
      <c r="B655" s="10" t="s">
        <v>2244</v>
      </c>
      <c r="C655" s="10" t="s">
        <v>2238</v>
      </c>
      <c r="D655" s="10" t="s">
        <v>65</v>
      </c>
      <c r="E655" s="17">
        <f>일위대가!F3749</f>
        <v>0</v>
      </c>
      <c r="F655" s="17">
        <f>일위대가!H3749</f>
        <v>44398</v>
      </c>
      <c r="G655" s="17">
        <f>일위대가!J3749</f>
        <v>869</v>
      </c>
      <c r="H655" s="17">
        <f>E655+F655+G655</f>
        <v>45267</v>
      </c>
      <c r="I655" s="10" t="s">
        <v>8371</v>
      </c>
      <c r="J655" s="10" t="s">
        <v>52</v>
      </c>
      <c r="K655" s="9" t="s">
        <v>52</v>
      </c>
      <c r="L655" s="9" t="s">
        <v>52</v>
      </c>
      <c r="M655" s="9" t="s">
        <v>8335</v>
      </c>
      <c r="N655" s="9" t="s">
        <v>52</v>
      </c>
    </row>
    <row r="656" spans="1:14" ht="30" customHeight="1" x14ac:dyDescent="0.3">
      <c r="A656" s="10" t="s">
        <v>2251</v>
      </c>
      <c r="B656" s="10" t="s">
        <v>2244</v>
      </c>
      <c r="C656" s="10" t="s">
        <v>2241</v>
      </c>
      <c r="D656" s="10" t="s">
        <v>65</v>
      </c>
      <c r="E656" s="17">
        <f>일위대가!F3756</f>
        <v>0</v>
      </c>
      <c r="F656" s="17">
        <f>일위대가!H3756</f>
        <v>46736</v>
      </c>
      <c r="G656" s="17">
        <f>일위대가!J3756</f>
        <v>916</v>
      </c>
      <c r="H656" s="17">
        <f>E656+F656+G656</f>
        <v>47652</v>
      </c>
      <c r="I656" s="10" t="s">
        <v>8377</v>
      </c>
      <c r="J656" s="10" t="s">
        <v>52</v>
      </c>
      <c r="K656" s="9" t="s">
        <v>52</v>
      </c>
      <c r="L656" s="9" t="s">
        <v>52</v>
      </c>
      <c r="M656" s="9" t="s">
        <v>8335</v>
      </c>
      <c r="N656" s="9" t="s">
        <v>52</v>
      </c>
    </row>
    <row r="657" spans="1:14" ht="30" customHeight="1" x14ac:dyDescent="0.3">
      <c r="A657" s="10" t="s">
        <v>2254</v>
      </c>
      <c r="B657" s="10" t="s">
        <v>2253</v>
      </c>
      <c r="C657" s="10" t="s">
        <v>2232</v>
      </c>
      <c r="D657" s="10" t="s">
        <v>65</v>
      </c>
      <c r="E657" s="17">
        <f>일위대가!F3763</f>
        <v>0</v>
      </c>
      <c r="F657" s="17">
        <f>일위대가!H3763</f>
        <v>29332</v>
      </c>
      <c r="G657" s="17">
        <f>일위대가!J3763</f>
        <v>574</v>
      </c>
      <c r="H657" s="17">
        <f>E657+F657+G657</f>
        <v>29906</v>
      </c>
      <c r="I657" s="10" t="s">
        <v>8383</v>
      </c>
      <c r="J657" s="10" t="s">
        <v>52</v>
      </c>
      <c r="K657" s="9" t="s">
        <v>52</v>
      </c>
      <c r="L657" s="9" t="s">
        <v>52</v>
      </c>
      <c r="M657" s="9" t="s">
        <v>8335</v>
      </c>
      <c r="N657" s="9" t="s">
        <v>52</v>
      </c>
    </row>
    <row r="658" spans="1:14" ht="30" customHeight="1" x14ac:dyDescent="0.3">
      <c r="A658" s="10" t="s">
        <v>2256</v>
      </c>
      <c r="B658" s="10" t="s">
        <v>2253</v>
      </c>
      <c r="C658" s="10" t="s">
        <v>2235</v>
      </c>
      <c r="D658" s="10" t="s">
        <v>65</v>
      </c>
      <c r="E658" s="17">
        <f>일위대가!F3770</f>
        <v>0</v>
      </c>
      <c r="F658" s="17">
        <f>일위대가!H3770</f>
        <v>31670</v>
      </c>
      <c r="G658" s="17">
        <f>일위대가!J3770</f>
        <v>621</v>
      </c>
      <c r="H658" s="17">
        <f>E658+F658+G658</f>
        <v>32291</v>
      </c>
      <c r="I658" s="10" t="s">
        <v>8389</v>
      </c>
      <c r="J658" s="10" t="s">
        <v>52</v>
      </c>
      <c r="K658" s="9" t="s">
        <v>52</v>
      </c>
      <c r="L658" s="9" t="s">
        <v>52</v>
      </c>
      <c r="M658" s="9" t="s">
        <v>8335</v>
      </c>
      <c r="N658" s="9" t="s">
        <v>52</v>
      </c>
    </row>
    <row r="659" spans="1:14" ht="30" customHeight="1" x14ac:dyDescent="0.3">
      <c r="A659" s="10" t="s">
        <v>2258</v>
      </c>
      <c r="B659" s="10" t="s">
        <v>2253</v>
      </c>
      <c r="C659" s="10" t="s">
        <v>2238</v>
      </c>
      <c r="D659" s="10" t="s">
        <v>65</v>
      </c>
      <c r="E659" s="17">
        <f>일위대가!F3777</f>
        <v>0</v>
      </c>
      <c r="F659" s="17">
        <f>일위대가!H3777</f>
        <v>37882</v>
      </c>
      <c r="G659" s="17">
        <f>일위대가!J3777</f>
        <v>745</v>
      </c>
      <c r="H659" s="17">
        <f>E659+F659+G659</f>
        <v>38627</v>
      </c>
      <c r="I659" s="10" t="s">
        <v>8395</v>
      </c>
      <c r="J659" s="10" t="s">
        <v>52</v>
      </c>
      <c r="K659" s="9" t="s">
        <v>52</v>
      </c>
      <c r="L659" s="9" t="s">
        <v>52</v>
      </c>
      <c r="M659" s="9" t="s">
        <v>8335</v>
      </c>
      <c r="N659" s="9" t="s">
        <v>52</v>
      </c>
    </row>
    <row r="660" spans="1:14" ht="30" customHeight="1" x14ac:dyDescent="0.3">
      <c r="A660" s="10" t="s">
        <v>2260</v>
      </c>
      <c r="B660" s="10" t="s">
        <v>2253</v>
      </c>
      <c r="C660" s="10" t="s">
        <v>2241</v>
      </c>
      <c r="D660" s="10" t="s">
        <v>65</v>
      </c>
      <c r="E660" s="17">
        <f>일위대가!F3784</f>
        <v>0</v>
      </c>
      <c r="F660" s="17">
        <f>일위대가!H3784</f>
        <v>40220</v>
      </c>
      <c r="G660" s="17">
        <f>일위대가!J3784</f>
        <v>792</v>
      </c>
      <c r="H660" s="17">
        <f>E660+F660+G660</f>
        <v>41012</v>
      </c>
      <c r="I660" s="10" t="s">
        <v>8401</v>
      </c>
      <c r="J660" s="10" t="s">
        <v>52</v>
      </c>
      <c r="K660" s="9" t="s">
        <v>52</v>
      </c>
      <c r="L660" s="9" t="s">
        <v>52</v>
      </c>
      <c r="M660" s="9" t="s">
        <v>8335</v>
      </c>
      <c r="N660" s="9" t="s">
        <v>52</v>
      </c>
    </row>
    <row r="661" spans="1:14" ht="30" customHeight="1" x14ac:dyDescent="0.3">
      <c r="A661" s="10" t="s">
        <v>2267</v>
      </c>
      <c r="B661" s="10" t="s">
        <v>2265</v>
      </c>
      <c r="C661" s="10" t="s">
        <v>2266</v>
      </c>
      <c r="D661" s="10" t="s">
        <v>65</v>
      </c>
      <c r="E661" s="17">
        <f>일위대가!F3791</f>
        <v>0</v>
      </c>
      <c r="F661" s="17">
        <f>일위대가!H3791</f>
        <v>44687</v>
      </c>
      <c r="G661" s="17">
        <f>일위대가!J3791</f>
        <v>1258</v>
      </c>
      <c r="H661" s="17">
        <f>E661+F661+G661</f>
        <v>45945</v>
      </c>
      <c r="I661" s="10" t="s">
        <v>8407</v>
      </c>
      <c r="J661" s="10" t="s">
        <v>52</v>
      </c>
      <c r="K661" s="9" t="s">
        <v>52</v>
      </c>
      <c r="L661" s="9" t="s">
        <v>52</v>
      </c>
      <c r="M661" s="9" t="s">
        <v>8408</v>
      </c>
      <c r="N661" s="9" t="s">
        <v>52</v>
      </c>
    </row>
    <row r="662" spans="1:14" ht="30" customHeight="1" x14ac:dyDescent="0.3">
      <c r="A662" s="10" t="s">
        <v>2270</v>
      </c>
      <c r="B662" s="10" t="s">
        <v>2265</v>
      </c>
      <c r="C662" s="10" t="s">
        <v>2269</v>
      </c>
      <c r="D662" s="10" t="s">
        <v>65</v>
      </c>
      <c r="E662" s="17">
        <f>일위대가!F3798</f>
        <v>0</v>
      </c>
      <c r="F662" s="17">
        <f>일위대가!H3798</f>
        <v>48562</v>
      </c>
      <c r="G662" s="17">
        <f>일위대가!J3798</f>
        <v>1374</v>
      </c>
      <c r="H662" s="17">
        <f>E662+F662+G662</f>
        <v>49936</v>
      </c>
      <c r="I662" s="10" t="s">
        <v>8414</v>
      </c>
      <c r="J662" s="10" t="s">
        <v>52</v>
      </c>
      <c r="K662" s="9" t="s">
        <v>52</v>
      </c>
      <c r="L662" s="9" t="s">
        <v>52</v>
      </c>
      <c r="M662" s="9" t="s">
        <v>8408</v>
      </c>
      <c r="N662" s="9" t="s">
        <v>52</v>
      </c>
    </row>
    <row r="663" spans="1:14" ht="30" customHeight="1" x14ac:dyDescent="0.3">
      <c r="A663" s="10" t="s">
        <v>2273</v>
      </c>
      <c r="B663" s="10" t="s">
        <v>2265</v>
      </c>
      <c r="C663" s="10" t="s">
        <v>2272</v>
      </c>
      <c r="D663" s="10" t="s">
        <v>65</v>
      </c>
      <c r="E663" s="17">
        <f>일위대가!F3805</f>
        <v>0</v>
      </c>
      <c r="F663" s="17">
        <f>일위대가!H3805</f>
        <v>57112</v>
      </c>
      <c r="G663" s="17">
        <f>일위대가!J3805</f>
        <v>1631</v>
      </c>
      <c r="H663" s="17">
        <f>E663+F663+G663</f>
        <v>58743</v>
      </c>
      <c r="I663" s="10" t="s">
        <v>8420</v>
      </c>
      <c r="J663" s="10" t="s">
        <v>52</v>
      </c>
      <c r="K663" s="9" t="s">
        <v>52</v>
      </c>
      <c r="L663" s="9" t="s">
        <v>52</v>
      </c>
      <c r="M663" s="9" t="s">
        <v>8408</v>
      </c>
      <c r="N663" s="9" t="s">
        <v>52</v>
      </c>
    </row>
    <row r="664" spans="1:14" ht="30" customHeight="1" x14ac:dyDescent="0.3">
      <c r="A664" s="10" t="s">
        <v>2276</v>
      </c>
      <c r="B664" s="10" t="s">
        <v>2265</v>
      </c>
      <c r="C664" s="10" t="s">
        <v>2275</v>
      </c>
      <c r="D664" s="10" t="s">
        <v>65</v>
      </c>
      <c r="E664" s="17">
        <f>일위대가!F3812</f>
        <v>0</v>
      </c>
      <c r="F664" s="17">
        <f>일위대가!H3812</f>
        <v>60986</v>
      </c>
      <c r="G664" s="17">
        <f>일위대가!J3812</f>
        <v>1747</v>
      </c>
      <c r="H664" s="17">
        <f>E664+F664+G664</f>
        <v>62733</v>
      </c>
      <c r="I664" s="10" t="s">
        <v>8426</v>
      </c>
      <c r="J664" s="10" t="s">
        <v>52</v>
      </c>
      <c r="K664" s="9" t="s">
        <v>52</v>
      </c>
      <c r="L664" s="9" t="s">
        <v>52</v>
      </c>
      <c r="M664" s="9" t="s">
        <v>8408</v>
      </c>
      <c r="N664" s="9" t="s">
        <v>52</v>
      </c>
    </row>
    <row r="665" spans="1:14" ht="30" customHeight="1" x14ac:dyDescent="0.3">
      <c r="A665" s="10" t="s">
        <v>2279</v>
      </c>
      <c r="B665" s="10" t="s">
        <v>2278</v>
      </c>
      <c r="C665" s="10" t="s">
        <v>2266</v>
      </c>
      <c r="D665" s="10" t="s">
        <v>65</v>
      </c>
      <c r="E665" s="17">
        <f>일위대가!F3819</f>
        <v>0</v>
      </c>
      <c r="F665" s="17">
        <f>일위대가!H3819</f>
        <v>37664</v>
      </c>
      <c r="G665" s="17">
        <f>일위대가!J3819</f>
        <v>1072</v>
      </c>
      <c r="H665" s="17">
        <f>E665+F665+G665</f>
        <v>38736</v>
      </c>
      <c r="I665" s="10" t="s">
        <v>8432</v>
      </c>
      <c r="J665" s="10" t="s">
        <v>52</v>
      </c>
      <c r="K665" s="9" t="s">
        <v>52</v>
      </c>
      <c r="L665" s="9" t="s">
        <v>52</v>
      </c>
      <c r="M665" s="9" t="s">
        <v>8408</v>
      </c>
      <c r="N665" s="9" t="s">
        <v>52</v>
      </c>
    </row>
    <row r="666" spans="1:14" ht="30" customHeight="1" x14ac:dyDescent="0.3">
      <c r="A666" s="10" t="s">
        <v>2281</v>
      </c>
      <c r="B666" s="10" t="s">
        <v>2278</v>
      </c>
      <c r="C666" s="10" t="s">
        <v>2269</v>
      </c>
      <c r="D666" s="10" t="s">
        <v>65</v>
      </c>
      <c r="E666" s="17">
        <f>일위대가!F3826</f>
        <v>0</v>
      </c>
      <c r="F666" s="17">
        <f>일위대가!H3826</f>
        <v>41538</v>
      </c>
      <c r="G666" s="17">
        <f>일위대가!J3826</f>
        <v>1188</v>
      </c>
      <c r="H666" s="17">
        <f>E666+F666+G666</f>
        <v>42726</v>
      </c>
      <c r="I666" s="10" t="s">
        <v>8438</v>
      </c>
      <c r="J666" s="10" t="s">
        <v>52</v>
      </c>
      <c r="K666" s="9" t="s">
        <v>52</v>
      </c>
      <c r="L666" s="9" t="s">
        <v>52</v>
      </c>
      <c r="M666" s="9" t="s">
        <v>8408</v>
      </c>
      <c r="N666" s="9" t="s">
        <v>52</v>
      </c>
    </row>
    <row r="667" spans="1:14" ht="30" customHeight="1" x14ac:dyDescent="0.3">
      <c r="A667" s="10" t="s">
        <v>2283</v>
      </c>
      <c r="B667" s="10" t="s">
        <v>2278</v>
      </c>
      <c r="C667" s="10" t="s">
        <v>2272</v>
      </c>
      <c r="D667" s="10" t="s">
        <v>65</v>
      </c>
      <c r="E667" s="17">
        <f>일위대가!F3833</f>
        <v>0</v>
      </c>
      <c r="F667" s="17">
        <f>일위대가!H3833</f>
        <v>50088</v>
      </c>
      <c r="G667" s="17">
        <f>일위대가!J3833</f>
        <v>1444</v>
      </c>
      <c r="H667" s="17">
        <f>E667+F667+G667</f>
        <v>51532</v>
      </c>
      <c r="I667" s="10" t="s">
        <v>8444</v>
      </c>
      <c r="J667" s="10" t="s">
        <v>52</v>
      </c>
      <c r="K667" s="9" t="s">
        <v>52</v>
      </c>
      <c r="L667" s="9" t="s">
        <v>52</v>
      </c>
      <c r="M667" s="9" t="s">
        <v>8408</v>
      </c>
      <c r="N667" s="9" t="s">
        <v>52</v>
      </c>
    </row>
    <row r="668" spans="1:14" ht="30" customHeight="1" x14ac:dyDescent="0.3">
      <c r="A668" s="10" t="s">
        <v>2285</v>
      </c>
      <c r="B668" s="10" t="s">
        <v>2278</v>
      </c>
      <c r="C668" s="10" t="s">
        <v>2275</v>
      </c>
      <c r="D668" s="10" t="s">
        <v>65</v>
      </c>
      <c r="E668" s="17">
        <f>일위대가!F3840</f>
        <v>0</v>
      </c>
      <c r="F668" s="17">
        <f>일위대가!H3840</f>
        <v>53963</v>
      </c>
      <c r="G668" s="17">
        <f>일위대가!J3840</f>
        <v>1561</v>
      </c>
      <c r="H668" s="17">
        <f>E668+F668+G668</f>
        <v>55524</v>
      </c>
      <c r="I668" s="10" t="s">
        <v>8450</v>
      </c>
      <c r="J668" s="10" t="s">
        <v>52</v>
      </c>
      <c r="K668" s="9" t="s">
        <v>52</v>
      </c>
      <c r="L668" s="9" t="s">
        <v>52</v>
      </c>
      <c r="M668" s="9" t="s">
        <v>8408</v>
      </c>
      <c r="N668" s="9" t="s">
        <v>52</v>
      </c>
    </row>
    <row r="669" spans="1:14" ht="30" customHeight="1" x14ac:dyDescent="0.3">
      <c r="A669" s="10" t="s">
        <v>2288</v>
      </c>
      <c r="B669" s="10" t="s">
        <v>2287</v>
      </c>
      <c r="C669" s="10" t="s">
        <v>2266</v>
      </c>
      <c r="D669" s="10" t="s">
        <v>65</v>
      </c>
      <c r="E669" s="17">
        <f>일위대가!F3847</f>
        <v>0</v>
      </c>
      <c r="F669" s="17">
        <f>일위대가!H3847</f>
        <v>30741</v>
      </c>
      <c r="G669" s="17">
        <f>일위대가!J3847</f>
        <v>885</v>
      </c>
      <c r="H669" s="17">
        <f>E669+F669+G669</f>
        <v>31626</v>
      </c>
      <c r="I669" s="10" t="s">
        <v>8456</v>
      </c>
      <c r="J669" s="10" t="s">
        <v>52</v>
      </c>
      <c r="K669" s="9" t="s">
        <v>52</v>
      </c>
      <c r="L669" s="9" t="s">
        <v>52</v>
      </c>
      <c r="M669" s="9" t="s">
        <v>8408</v>
      </c>
      <c r="N669" s="9" t="s">
        <v>52</v>
      </c>
    </row>
    <row r="670" spans="1:14" ht="30" customHeight="1" x14ac:dyDescent="0.3">
      <c r="A670" s="10" t="s">
        <v>2290</v>
      </c>
      <c r="B670" s="10" t="s">
        <v>2287</v>
      </c>
      <c r="C670" s="10" t="s">
        <v>2269</v>
      </c>
      <c r="D670" s="10" t="s">
        <v>65</v>
      </c>
      <c r="E670" s="17">
        <f>일위대가!F3854</f>
        <v>0</v>
      </c>
      <c r="F670" s="17">
        <f>일위대가!H3854</f>
        <v>34616</v>
      </c>
      <c r="G670" s="17">
        <f>일위대가!J3854</f>
        <v>1001</v>
      </c>
      <c r="H670" s="17">
        <f>E670+F670+G670</f>
        <v>35617</v>
      </c>
      <c r="I670" s="10" t="s">
        <v>8462</v>
      </c>
      <c r="J670" s="10" t="s">
        <v>52</v>
      </c>
      <c r="K670" s="9" t="s">
        <v>52</v>
      </c>
      <c r="L670" s="9" t="s">
        <v>52</v>
      </c>
      <c r="M670" s="9" t="s">
        <v>8408</v>
      </c>
      <c r="N670" s="9" t="s">
        <v>52</v>
      </c>
    </row>
    <row r="671" spans="1:14" ht="30" customHeight="1" x14ac:dyDescent="0.3">
      <c r="A671" s="10" t="s">
        <v>2292</v>
      </c>
      <c r="B671" s="10" t="s">
        <v>2287</v>
      </c>
      <c r="C671" s="10" t="s">
        <v>2272</v>
      </c>
      <c r="D671" s="10" t="s">
        <v>65</v>
      </c>
      <c r="E671" s="17">
        <f>일위대가!F3861</f>
        <v>0</v>
      </c>
      <c r="F671" s="17">
        <f>일위대가!H3861</f>
        <v>40828</v>
      </c>
      <c r="G671" s="17">
        <f>일위대가!J3861</f>
        <v>1188</v>
      </c>
      <c r="H671" s="17">
        <f>E671+F671+G671</f>
        <v>42016</v>
      </c>
      <c r="I671" s="10" t="s">
        <v>8468</v>
      </c>
      <c r="J671" s="10" t="s">
        <v>52</v>
      </c>
      <c r="K671" s="9" t="s">
        <v>52</v>
      </c>
      <c r="L671" s="9" t="s">
        <v>52</v>
      </c>
      <c r="M671" s="9" t="s">
        <v>8408</v>
      </c>
      <c r="N671" s="9" t="s">
        <v>52</v>
      </c>
    </row>
    <row r="672" spans="1:14" ht="30" customHeight="1" x14ac:dyDescent="0.3">
      <c r="A672" s="10" t="s">
        <v>2294</v>
      </c>
      <c r="B672" s="10" t="s">
        <v>2287</v>
      </c>
      <c r="C672" s="10" t="s">
        <v>2275</v>
      </c>
      <c r="D672" s="10" t="s">
        <v>65</v>
      </c>
      <c r="E672" s="17">
        <f>일위대가!F3868</f>
        <v>0</v>
      </c>
      <c r="F672" s="17">
        <f>일위대가!H3868</f>
        <v>43166</v>
      </c>
      <c r="G672" s="17">
        <f>일위대가!J3868</f>
        <v>1258</v>
      </c>
      <c r="H672" s="17">
        <f>E672+F672+G672</f>
        <v>44424</v>
      </c>
      <c r="I672" s="10" t="s">
        <v>8474</v>
      </c>
      <c r="J672" s="10" t="s">
        <v>52</v>
      </c>
      <c r="K672" s="9" t="s">
        <v>52</v>
      </c>
      <c r="L672" s="9" t="s">
        <v>52</v>
      </c>
      <c r="M672" s="9" t="s">
        <v>8408</v>
      </c>
      <c r="N672" s="9" t="s">
        <v>52</v>
      </c>
    </row>
    <row r="673" spans="1:14" ht="30" customHeight="1" x14ac:dyDescent="0.3">
      <c r="A673" s="10" t="s">
        <v>2299</v>
      </c>
      <c r="B673" s="10" t="s">
        <v>2265</v>
      </c>
      <c r="C673" s="10" t="s">
        <v>2298</v>
      </c>
      <c r="D673" s="10" t="s">
        <v>65</v>
      </c>
      <c r="E673" s="17">
        <f>일위대가!F3876</f>
        <v>0</v>
      </c>
      <c r="F673" s="17">
        <f>일위대가!H3876</f>
        <v>48509</v>
      </c>
      <c r="G673" s="17">
        <f>일위대가!J3876</f>
        <v>1258</v>
      </c>
      <c r="H673" s="17">
        <f>E673+F673+G673</f>
        <v>49767</v>
      </c>
      <c r="I673" s="10" t="s">
        <v>8480</v>
      </c>
      <c r="J673" s="10" t="s">
        <v>52</v>
      </c>
      <c r="K673" s="9" t="s">
        <v>52</v>
      </c>
      <c r="L673" s="9" t="s">
        <v>52</v>
      </c>
      <c r="M673" s="9" t="s">
        <v>8408</v>
      </c>
      <c r="N673" s="9" t="s">
        <v>52</v>
      </c>
    </row>
    <row r="674" spans="1:14" ht="30" customHeight="1" x14ac:dyDescent="0.3">
      <c r="A674" s="10" t="s">
        <v>2302</v>
      </c>
      <c r="B674" s="10" t="s">
        <v>2265</v>
      </c>
      <c r="C674" s="10" t="s">
        <v>2301</v>
      </c>
      <c r="D674" s="10" t="s">
        <v>65</v>
      </c>
      <c r="E674" s="17">
        <f>일위대가!F3884</f>
        <v>0</v>
      </c>
      <c r="F674" s="17">
        <f>일위대가!H3884</f>
        <v>52577</v>
      </c>
      <c r="G674" s="17">
        <f>일위대가!J3884</f>
        <v>1374</v>
      </c>
      <c r="H674" s="17">
        <f>E674+F674+G674</f>
        <v>53951</v>
      </c>
      <c r="I674" s="10" t="s">
        <v>8487</v>
      </c>
      <c r="J674" s="10" t="s">
        <v>52</v>
      </c>
      <c r="K674" s="9" t="s">
        <v>52</v>
      </c>
      <c r="L674" s="9" t="s">
        <v>52</v>
      </c>
      <c r="M674" s="9" t="s">
        <v>8408</v>
      </c>
      <c r="N674" s="9" t="s">
        <v>52</v>
      </c>
    </row>
    <row r="675" spans="1:14" ht="30" customHeight="1" x14ac:dyDescent="0.3">
      <c r="A675" s="10" t="s">
        <v>2305</v>
      </c>
      <c r="B675" s="10" t="s">
        <v>2265</v>
      </c>
      <c r="C675" s="10" t="s">
        <v>2304</v>
      </c>
      <c r="D675" s="10" t="s">
        <v>65</v>
      </c>
      <c r="E675" s="17">
        <f>일위대가!F3892</f>
        <v>0</v>
      </c>
      <c r="F675" s="17">
        <f>일위대가!H3892</f>
        <v>61555</v>
      </c>
      <c r="G675" s="17">
        <f>일위대가!J3892</f>
        <v>1631</v>
      </c>
      <c r="H675" s="17">
        <f>E675+F675+G675</f>
        <v>63186</v>
      </c>
      <c r="I675" s="10" t="s">
        <v>8494</v>
      </c>
      <c r="J675" s="10" t="s">
        <v>52</v>
      </c>
      <c r="K675" s="9" t="s">
        <v>52</v>
      </c>
      <c r="L675" s="9" t="s">
        <v>52</v>
      </c>
      <c r="M675" s="9" t="s">
        <v>8408</v>
      </c>
      <c r="N675" s="9" t="s">
        <v>52</v>
      </c>
    </row>
    <row r="676" spans="1:14" ht="30" customHeight="1" x14ac:dyDescent="0.3">
      <c r="A676" s="10" t="s">
        <v>2308</v>
      </c>
      <c r="B676" s="10" t="s">
        <v>2265</v>
      </c>
      <c r="C676" s="10" t="s">
        <v>2307</v>
      </c>
      <c r="D676" s="10" t="s">
        <v>65</v>
      </c>
      <c r="E676" s="17">
        <f>일위대가!F3900</f>
        <v>0</v>
      </c>
      <c r="F676" s="17">
        <f>일위대가!H3900</f>
        <v>65623</v>
      </c>
      <c r="G676" s="17">
        <f>일위대가!J3900</f>
        <v>1747</v>
      </c>
      <c r="H676" s="17">
        <f>E676+F676+G676</f>
        <v>67370</v>
      </c>
      <c r="I676" s="10" t="s">
        <v>8501</v>
      </c>
      <c r="J676" s="10" t="s">
        <v>52</v>
      </c>
      <c r="K676" s="9" t="s">
        <v>52</v>
      </c>
      <c r="L676" s="9" t="s">
        <v>52</v>
      </c>
      <c r="M676" s="9" t="s">
        <v>8408</v>
      </c>
      <c r="N676" s="9" t="s">
        <v>52</v>
      </c>
    </row>
    <row r="677" spans="1:14" ht="30" customHeight="1" x14ac:dyDescent="0.3">
      <c r="A677" s="10" t="s">
        <v>2310</v>
      </c>
      <c r="B677" s="10" t="s">
        <v>2278</v>
      </c>
      <c r="C677" s="10" t="s">
        <v>2298</v>
      </c>
      <c r="D677" s="10" t="s">
        <v>65</v>
      </c>
      <c r="E677" s="17">
        <f>일위대가!F3908</f>
        <v>0</v>
      </c>
      <c r="F677" s="17">
        <f>일위대가!H3908</f>
        <v>40465</v>
      </c>
      <c r="G677" s="17">
        <f>일위대가!J3908</f>
        <v>1072</v>
      </c>
      <c r="H677" s="17">
        <f>E677+F677+G677</f>
        <v>41537</v>
      </c>
      <c r="I677" s="10" t="s">
        <v>8508</v>
      </c>
      <c r="J677" s="10" t="s">
        <v>52</v>
      </c>
      <c r="K677" s="9" t="s">
        <v>52</v>
      </c>
      <c r="L677" s="9" t="s">
        <v>52</v>
      </c>
      <c r="M677" s="9" t="s">
        <v>8408</v>
      </c>
      <c r="N677" s="9" t="s">
        <v>52</v>
      </c>
    </row>
    <row r="678" spans="1:14" ht="30" customHeight="1" x14ac:dyDescent="0.3">
      <c r="A678" s="10" t="s">
        <v>2312</v>
      </c>
      <c r="B678" s="10" t="s">
        <v>2278</v>
      </c>
      <c r="C678" s="10" t="s">
        <v>2301</v>
      </c>
      <c r="D678" s="10" t="s">
        <v>65</v>
      </c>
      <c r="E678" s="17">
        <f>일위대가!F3916</f>
        <v>0</v>
      </c>
      <c r="F678" s="17">
        <f>일위대가!H3916</f>
        <v>44533</v>
      </c>
      <c r="G678" s="17">
        <f>일위대가!J3916</f>
        <v>1188</v>
      </c>
      <c r="H678" s="17">
        <f>E678+F678+G678</f>
        <v>45721</v>
      </c>
      <c r="I678" s="10" t="s">
        <v>8515</v>
      </c>
      <c r="J678" s="10" t="s">
        <v>52</v>
      </c>
      <c r="K678" s="9" t="s">
        <v>52</v>
      </c>
      <c r="L678" s="9" t="s">
        <v>52</v>
      </c>
      <c r="M678" s="9" t="s">
        <v>8408</v>
      </c>
      <c r="N678" s="9" t="s">
        <v>52</v>
      </c>
    </row>
    <row r="679" spans="1:14" ht="30" customHeight="1" x14ac:dyDescent="0.3">
      <c r="A679" s="10" t="s">
        <v>2314</v>
      </c>
      <c r="B679" s="10" t="s">
        <v>2278</v>
      </c>
      <c r="C679" s="10" t="s">
        <v>2304</v>
      </c>
      <c r="D679" s="10" t="s">
        <v>65</v>
      </c>
      <c r="E679" s="17">
        <f>일위대가!F3924</f>
        <v>0</v>
      </c>
      <c r="F679" s="17">
        <f>일위대가!H3924</f>
        <v>53511</v>
      </c>
      <c r="G679" s="17">
        <f>일위대가!J3924</f>
        <v>1444</v>
      </c>
      <c r="H679" s="17">
        <f>E679+F679+G679</f>
        <v>54955</v>
      </c>
      <c r="I679" s="10" t="s">
        <v>8522</v>
      </c>
      <c r="J679" s="10" t="s">
        <v>52</v>
      </c>
      <c r="K679" s="9" t="s">
        <v>52</v>
      </c>
      <c r="L679" s="9" t="s">
        <v>52</v>
      </c>
      <c r="M679" s="9" t="s">
        <v>8408</v>
      </c>
      <c r="N679" s="9" t="s">
        <v>52</v>
      </c>
    </row>
    <row r="680" spans="1:14" ht="30" customHeight="1" x14ac:dyDescent="0.3">
      <c r="A680" s="10" t="s">
        <v>2316</v>
      </c>
      <c r="B680" s="10" t="s">
        <v>2278</v>
      </c>
      <c r="C680" s="10" t="s">
        <v>2307</v>
      </c>
      <c r="D680" s="10" t="s">
        <v>65</v>
      </c>
      <c r="E680" s="17">
        <f>일위대가!F3932</f>
        <v>0</v>
      </c>
      <c r="F680" s="17">
        <f>일위대가!H3932</f>
        <v>57579</v>
      </c>
      <c r="G680" s="17">
        <f>일위대가!J3932</f>
        <v>1561</v>
      </c>
      <c r="H680" s="17">
        <f>E680+F680+G680</f>
        <v>59140</v>
      </c>
      <c r="I680" s="10" t="s">
        <v>8529</v>
      </c>
      <c r="J680" s="10" t="s">
        <v>52</v>
      </c>
      <c r="K680" s="9" t="s">
        <v>52</v>
      </c>
      <c r="L680" s="9" t="s">
        <v>52</v>
      </c>
      <c r="M680" s="9" t="s">
        <v>8408</v>
      </c>
      <c r="N680" s="9" t="s">
        <v>52</v>
      </c>
    </row>
    <row r="681" spans="1:14" ht="30" customHeight="1" x14ac:dyDescent="0.3">
      <c r="A681" s="10" t="s">
        <v>2318</v>
      </c>
      <c r="B681" s="10" t="s">
        <v>2287</v>
      </c>
      <c r="C681" s="10" t="s">
        <v>2298</v>
      </c>
      <c r="D681" s="10" t="s">
        <v>65</v>
      </c>
      <c r="E681" s="17">
        <f>일위대가!F3940</f>
        <v>0</v>
      </c>
      <c r="F681" s="17">
        <f>일위대가!H3940</f>
        <v>32826</v>
      </c>
      <c r="G681" s="17">
        <f>일위대가!J3940</f>
        <v>885</v>
      </c>
      <c r="H681" s="17">
        <f>E681+F681+G681</f>
        <v>33711</v>
      </c>
      <c r="I681" s="10" t="s">
        <v>8536</v>
      </c>
      <c r="J681" s="10" t="s">
        <v>52</v>
      </c>
      <c r="K681" s="9" t="s">
        <v>52</v>
      </c>
      <c r="L681" s="9" t="s">
        <v>52</v>
      </c>
      <c r="M681" s="9" t="s">
        <v>8408</v>
      </c>
      <c r="N681" s="9" t="s">
        <v>52</v>
      </c>
    </row>
    <row r="682" spans="1:14" ht="30" customHeight="1" x14ac:dyDescent="0.3">
      <c r="A682" s="10" t="s">
        <v>2320</v>
      </c>
      <c r="B682" s="10" t="s">
        <v>2287</v>
      </c>
      <c r="C682" s="10" t="s">
        <v>2301</v>
      </c>
      <c r="D682" s="10" t="s">
        <v>65</v>
      </c>
      <c r="E682" s="17">
        <f>일위대가!F3948</f>
        <v>0</v>
      </c>
      <c r="F682" s="17">
        <f>일위대가!H3948</f>
        <v>36894</v>
      </c>
      <c r="G682" s="17">
        <f>일위대가!J3948</f>
        <v>1001</v>
      </c>
      <c r="H682" s="17">
        <f>E682+F682+G682</f>
        <v>37895</v>
      </c>
      <c r="I682" s="10" t="s">
        <v>8543</v>
      </c>
      <c r="J682" s="10" t="s">
        <v>52</v>
      </c>
      <c r="K682" s="9" t="s">
        <v>52</v>
      </c>
      <c r="L682" s="9" t="s">
        <v>52</v>
      </c>
      <c r="M682" s="9" t="s">
        <v>8408</v>
      </c>
      <c r="N682" s="9" t="s">
        <v>52</v>
      </c>
    </row>
    <row r="683" spans="1:14" ht="30" customHeight="1" x14ac:dyDescent="0.3">
      <c r="A683" s="10" t="s">
        <v>2322</v>
      </c>
      <c r="B683" s="10" t="s">
        <v>2287</v>
      </c>
      <c r="C683" s="10" t="s">
        <v>2304</v>
      </c>
      <c r="D683" s="10" t="s">
        <v>65</v>
      </c>
      <c r="E683" s="17">
        <f>일위대가!F3956</f>
        <v>0</v>
      </c>
      <c r="F683" s="17">
        <f>일위대가!H3956</f>
        <v>43417</v>
      </c>
      <c r="G683" s="17">
        <f>일위대가!J3956</f>
        <v>1188</v>
      </c>
      <c r="H683" s="17">
        <f>E683+F683+G683</f>
        <v>44605</v>
      </c>
      <c r="I683" s="10" t="s">
        <v>8550</v>
      </c>
      <c r="J683" s="10" t="s">
        <v>52</v>
      </c>
      <c r="K683" s="9" t="s">
        <v>52</v>
      </c>
      <c r="L683" s="9" t="s">
        <v>52</v>
      </c>
      <c r="M683" s="9" t="s">
        <v>8408</v>
      </c>
      <c r="N683" s="9" t="s">
        <v>52</v>
      </c>
    </row>
    <row r="684" spans="1:14" ht="30" customHeight="1" x14ac:dyDescent="0.3">
      <c r="A684" s="10" t="s">
        <v>2324</v>
      </c>
      <c r="B684" s="10" t="s">
        <v>2287</v>
      </c>
      <c r="C684" s="10" t="s">
        <v>2307</v>
      </c>
      <c r="D684" s="10" t="s">
        <v>65</v>
      </c>
      <c r="E684" s="17">
        <f>일위대가!F3964</f>
        <v>0</v>
      </c>
      <c r="F684" s="17">
        <f>일위대가!H3964</f>
        <v>45872</v>
      </c>
      <c r="G684" s="17">
        <f>일위대가!J3964</f>
        <v>1258</v>
      </c>
      <c r="H684" s="17">
        <f>E684+F684+G684</f>
        <v>47130</v>
      </c>
      <c r="I684" s="10" t="s">
        <v>8557</v>
      </c>
      <c r="J684" s="10" t="s">
        <v>52</v>
      </c>
      <c r="K684" s="9" t="s">
        <v>52</v>
      </c>
      <c r="L684" s="9" t="s">
        <v>52</v>
      </c>
      <c r="M684" s="9" t="s">
        <v>8408</v>
      </c>
      <c r="N684" s="9" t="s">
        <v>52</v>
      </c>
    </row>
    <row r="685" spans="1:14" ht="30" customHeight="1" x14ac:dyDescent="0.3">
      <c r="A685" s="10" t="s">
        <v>2331</v>
      </c>
      <c r="B685" s="10" t="s">
        <v>2330</v>
      </c>
      <c r="C685" s="10" t="s">
        <v>2125</v>
      </c>
      <c r="D685" s="10" t="s">
        <v>65</v>
      </c>
      <c r="E685" s="17">
        <f>일위대가!F3971</f>
        <v>1182</v>
      </c>
      <c r="F685" s="17">
        <f>일위대가!H3971</f>
        <v>36860</v>
      </c>
      <c r="G685" s="17">
        <f>일위대가!J3971</f>
        <v>1105</v>
      </c>
      <c r="H685" s="17">
        <f>E685+F685+G685</f>
        <v>39147</v>
      </c>
      <c r="I685" s="10" t="s">
        <v>8564</v>
      </c>
      <c r="J685" s="10" t="s">
        <v>52</v>
      </c>
      <c r="K685" s="9" t="s">
        <v>52</v>
      </c>
      <c r="L685" s="9" t="s">
        <v>52</v>
      </c>
      <c r="M685" s="9" t="s">
        <v>8565</v>
      </c>
      <c r="N685" s="9" t="s">
        <v>52</v>
      </c>
    </row>
    <row r="686" spans="1:14" ht="30" customHeight="1" x14ac:dyDescent="0.3">
      <c r="A686" s="10" t="s">
        <v>2333</v>
      </c>
      <c r="B686" s="10" t="s">
        <v>2330</v>
      </c>
      <c r="C686" s="10" t="s">
        <v>2128</v>
      </c>
      <c r="D686" s="10" t="s">
        <v>65</v>
      </c>
      <c r="E686" s="17">
        <f>일위대가!F3978</f>
        <v>1182</v>
      </c>
      <c r="F686" s="17">
        <f>일위대가!H3978</f>
        <v>44689</v>
      </c>
      <c r="G686" s="17">
        <f>일위대가!J3978</f>
        <v>1340</v>
      </c>
      <c r="H686" s="17">
        <f>E686+F686+G686</f>
        <v>47211</v>
      </c>
      <c r="I686" s="10" t="s">
        <v>8574</v>
      </c>
      <c r="J686" s="10" t="s">
        <v>52</v>
      </c>
      <c r="K686" s="9" t="s">
        <v>52</v>
      </c>
      <c r="L686" s="9" t="s">
        <v>52</v>
      </c>
      <c r="M686" s="9" t="s">
        <v>8565</v>
      </c>
      <c r="N686" s="9" t="s">
        <v>52</v>
      </c>
    </row>
    <row r="687" spans="1:14" ht="30" customHeight="1" x14ac:dyDescent="0.3">
      <c r="A687" s="10" t="s">
        <v>2336</v>
      </c>
      <c r="B687" s="10" t="s">
        <v>2335</v>
      </c>
      <c r="C687" s="10" t="s">
        <v>2125</v>
      </c>
      <c r="D687" s="10" t="s">
        <v>65</v>
      </c>
      <c r="E687" s="17">
        <f>일위대가!F3985</f>
        <v>1379</v>
      </c>
      <c r="F687" s="17">
        <f>일위대가!H3985</f>
        <v>43687</v>
      </c>
      <c r="G687" s="17">
        <f>일위대가!J3985</f>
        <v>1310</v>
      </c>
      <c r="H687" s="17">
        <f>E687+F687+G687</f>
        <v>46376</v>
      </c>
      <c r="I687" s="10" t="s">
        <v>8580</v>
      </c>
      <c r="J687" s="10" t="s">
        <v>52</v>
      </c>
      <c r="K687" s="9" t="s">
        <v>52</v>
      </c>
      <c r="L687" s="9" t="s">
        <v>52</v>
      </c>
      <c r="M687" s="9" t="s">
        <v>8565</v>
      </c>
      <c r="N687" s="9" t="s">
        <v>52</v>
      </c>
    </row>
    <row r="688" spans="1:14" ht="30" customHeight="1" x14ac:dyDescent="0.3">
      <c r="A688" s="10" t="s">
        <v>2338</v>
      </c>
      <c r="B688" s="10" t="s">
        <v>2335</v>
      </c>
      <c r="C688" s="10" t="s">
        <v>2128</v>
      </c>
      <c r="D688" s="10" t="s">
        <v>65</v>
      </c>
      <c r="E688" s="17">
        <f>일위대가!F3992</f>
        <v>1379</v>
      </c>
      <c r="F688" s="17">
        <f>일위대가!H3992</f>
        <v>52992</v>
      </c>
      <c r="G688" s="17">
        <f>일위대가!J3992</f>
        <v>1589</v>
      </c>
      <c r="H688" s="17">
        <f>E688+F688+G688</f>
        <v>55960</v>
      </c>
      <c r="I688" s="10" t="s">
        <v>8586</v>
      </c>
      <c r="J688" s="10" t="s">
        <v>52</v>
      </c>
      <c r="K688" s="9" t="s">
        <v>52</v>
      </c>
      <c r="L688" s="9" t="s">
        <v>52</v>
      </c>
      <c r="M688" s="9" t="s">
        <v>8565</v>
      </c>
      <c r="N688" s="9" t="s">
        <v>52</v>
      </c>
    </row>
    <row r="689" spans="1:14" ht="30" customHeight="1" x14ac:dyDescent="0.3">
      <c r="A689" s="10" t="s">
        <v>2341</v>
      </c>
      <c r="B689" s="10" t="s">
        <v>2340</v>
      </c>
      <c r="C689" s="10" t="s">
        <v>2125</v>
      </c>
      <c r="D689" s="10" t="s">
        <v>65</v>
      </c>
      <c r="E689" s="17">
        <f>일위대가!F3999</f>
        <v>1871</v>
      </c>
      <c r="F689" s="17">
        <f>일위대가!H3999</f>
        <v>46165</v>
      </c>
      <c r="G689" s="17">
        <f>일위대가!J3999</f>
        <v>1384</v>
      </c>
      <c r="H689" s="17">
        <f>E689+F689+G689</f>
        <v>49420</v>
      </c>
      <c r="I689" s="10" t="s">
        <v>8592</v>
      </c>
      <c r="J689" s="10" t="s">
        <v>52</v>
      </c>
      <c r="K689" s="9" t="s">
        <v>52</v>
      </c>
      <c r="L689" s="9" t="s">
        <v>52</v>
      </c>
      <c r="M689" s="9" t="s">
        <v>8565</v>
      </c>
      <c r="N689" s="9" t="s">
        <v>52</v>
      </c>
    </row>
    <row r="690" spans="1:14" ht="30" customHeight="1" x14ac:dyDescent="0.3">
      <c r="A690" s="10" t="s">
        <v>2343</v>
      </c>
      <c r="B690" s="10" t="s">
        <v>2340</v>
      </c>
      <c r="C690" s="10" t="s">
        <v>2128</v>
      </c>
      <c r="D690" s="10" t="s">
        <v>65</v>
      </c>
      <c r="E690" s="17">
        <f>일위대가!F4006</f>
        <v>1871</v>
      </c>
      <c r="F690" s="17">
        <f>일위대가!H4006</f>
        <v>56406</v>
      </c>
      <c r="G690" s="17">
        <f>일위대가!J4006</f>
        <v>1692</v>
      </c>
      <c r="H690" s="17">
        <f>E690+F690+G690</f>
        <v>59969</v>
      </c>
      <c r="I690" s="10" t="s">
        <v>8598</v>
      </c>
      <c r="J690" s="10" t="s">
        <v>52</v>
      </c>
      <c r="K690" s="9" t="s">
        <v>52</v>
      </c>
      <c r="L690" s="9" t="s">
        <v>52</v>
      </c>
      <c r="M690" s="9" t="s">
        <v>8565</v>
      </c>
      <c r="N690" s="9" t="s">
        <v>52</v>
      </c>
    </row>
    <row r="691" spans="1:14" ht="30" customHeight="1" x14ac:dyDescent="0.3">
      <c r="A691" s="10" t="s">
        <v>2346</v>
      </c>
      <c r="B691" s="10" t="s">
        <v>2345</v>
      </c>
      <c r="C691" s="10" t="s">
        <v>2125</v>
      </c>
      <c r="D691" s="10" t="s">
        <v>65</v>
      </c>
      <c r="E691" s="17">
        <f>일위대가!F4013</f>
        <v>2364</v>
      </c>
      <c r="F691" s="17">
        <f>일위대가!H4013</f>
        <v>49719</v>
      </c>
      <c r="G691" s="17">
        <f>일위대가!J4013</f>
        <v>1491</v>
      </c>
      <c r="H691" s="17">
        <f>E691+F691+G691</f>
        <v>53574</v>
      </c>
      <c r="I691" s="10" t="s">
        <v>8604</v>
      </c>
      <c r="J691" s="10" t="s">
        <v>52</v>
      </c>
      <c r="K691" s="9" t="s">
        <v>52</v>
      </c>
      <c r="L691" s="9" t="s">
        <v>52</v>
      </c>
      <c r="M691" s="9" t="s">
        <v>8565</v>
      </c>
      <c r="N691" s="9" t="s">
        <v>52</v>
      </c>
    </row>
    <row r="692" spans="1:14" ht="30" customHeight="1" x14ac:dyDescent="0.3">
      <c r="A692" s="10" t="s">
        <v>2348</v>
      </c>
      <c r="B692" s="10" t="s">
        <v>2345</v>
      </c>
      <c r="C692" s="10" t="s">
        <v>2128</v>
      </c>
      <c r="D692" s="10" t="s">
        <v>65</v>
      </c>
      <c r="E692" s="17">
        <f>일위대가!F4020</f>
        <v>2364</v>
      </c>
      <c r="F692" s="17">
        <f>일위대가!H4020</f>
        <v>60440</v>
      </c>
      <c r="G692" s="17">
        <f>일위대가!J4020</f>
        <v>1813</v>
      </c>
      <c r="H692" s="17">
        <f>E692+F692+G692</f>
        <v>64617</v>
      </c>
      <c r="I692" s="10" t="s">
        <v>8610</v>
      </c>
      <c r="J692" s="10" t="s">
        <v>52</v>
      </c>
      <c r="K692" s="9" t="s">
        <v>52</v>
      </c>
      <c r="L692" s="9" t="s">
        <v>52</v>
      </c>
      <c r="M692" s="9" t="s">
        <v>8565</v>
      </c>
      <c r="N692" s="9" t="s">
        <v>52</v>
      </c>
    </row>
    <row r="693" spans="1:14" ht="30" customHeight="1" x14ac:dyDescent="0.3">
      <c r="A693" s="10" t="s">
        <v>2354</v>
      </c>
      <c r="B693" s="10" t="s">
        <v>2352</v>
      </c>
      <c r="C693" s="10" t="s">
        <v>2353</v>
      </c>
      <c r="D693" s="10" t="s">
        <v>65</v>
      </c>
      <c r="E693" s="17">
        <f>일위대가!F4026</f>
        <v>0</v>
      </c>
      <c r="F693" s="17">
        <f>일위대가!H4026</f>
        <v>38876</v>
      </c>
      <c r="G693" s="17">
        <f>일위대가!J4026</f>
        <v>1166</v>
      </c>
      <c r="H693" s="17">
        <f>E693+F693+G693</f>
        <v>40042</v>
      </c>
      <c r="I693" s="10" t="s">
        <v>8616</v>
      </c>
      <c r="J693" s="10" t="s">
        <v>52</v>
      </c>
      <c r="K693" s="9" t="s">
        <v>52</v>
      </c>
      <c r="L693" s="9" t="s">
        <v>52</v>
      </c>
      <c r="M693" s="9" t="s">
        <v>8617</v>
      </c>
      <c r="N693" s="9" t="s">
        <v>52</v>
      </c>
    </row>
    <row r="694" spans="1:14" ht="30" customHeight="1" x14ac:dyDescent="0.3">
      <c r="A694" s="10" t="s">
        <v>2357</v>
      </c>
      <c r="B694" s="10" t="s">
        <v>2352</v>
      </c>
      <c r="C694" s="10" t="s">
        <v>2356</v>
      </c>
      <c r="D694" s="10" t="s">
        <v>65</v>
      </c>
      <c r="E694" s="17">
        <f>일위대가!F4032</f>
        <v>0</v>
      </c>
      <c r="F694" s="17">
        <f>일위대가!H4032</f>
        <v>45088</v>
      </c>
      <c r="G694" s="17">
        <f>일위대가!J4032</f>
        <v>1352</v>
      </c>
      <c r="H694" s="17">
        <f>E694+F694+G694</f>
        <v>46440</v>
      </c>
      <c r="I694" s="10" t="s">
        <v>8622</v>
      </c>
      <c r="J694" s="10" t="s">
        <v>52</v>
      </c>
      <c r="K694" s="9" t="s">
        <v>52</v>
      </c>
      <c r="L694" s="9" t="s">
        <v>52</v>
      </c>
      <c r="M694" s="9" t="s">
        <v>8617</v>
      </c>
      <c r="N694" s="9" t="s">
        <v>52</v>
      </c>
    </row>
    <row r="695" spans="1:14" ht="30" customHeight="1" x14ac:dyDescent="0.3">
      <c r="A695" s="10" t="s">
        <v>2360</v>
      </c>
      <c r="B695" s="10" t="s">
        <v>2352</v>
      </c>
      <c r="C695" s="10" t="s">
        <v>2359</v>
      </c>
      <c r="D695" s="10" t="s">
        <v>65</v>
      </c>
      <c r="E695" s="17">
        <f>일위대가!F4038</f>
        <v>0</v>
      </c>
      <c r="F695" s="17">
        <f>일위대가!H4038</f>
        <v>52837</v>
      </c>
      <c r="G695" s="17">
        <f>일위대가!J4038</f>
        <v>1585</v>
      </c>
      <c r="H695" s="17">
        <f>E695+F695+G695</f>
        <v>54422</v>
      </c>
      <c r="I695" s="10" t="s">
        <v>8627</v>
      </c>
      <c r="J695" s="10" t="s">
        <v>52</v>
      </c>
      <c r="K695" s="9" t="s">
        <v>52</v>
      </c>
      <c r="L695" s="9" t="s">
        <v>52</v>
      </c>
      <c r="M695" s="9" t="s">
        <v>8617</v>
      </c>
      <c r="N695" s="9" t="s">
        <v>52</v>
      </c>
    </row>
    <row r="696" spans="1:14" ht="30" customHeight="1" x14ac:dyDescent="0.3">
      <c r="A696" s="10" t="s">
        <v>2363</v>
      </c>
      <c r="B696" s="10" t="s">
        <v>2352</v>
      </c>
      <c r="C696" s="10" t="s">
        <v>2362</v>
      </c>
      <c r="D696" s="10" t="s">
        <v>65</v>
      </c>
      <c r="E696" s="17">
        <f>일위대가!F4044</f>
        <v>0</v>
      </c>
      <c r="F696" s="17">
        <f>일위대가!H4044</f>
        <v>59049</v>
      </c>
      <c r="G696" s="17">
        <f>일위대가!J4044</f>
        <v>1771</v>
      </c>
      <c r="H696" s="17">
        <f>E696+F696+G696</f>
        <v>60820</v>
      </c>
      <c r="I696" s="10" t="s">
        <v>8632</v>
      </c>
      <c r="J696" s="10" t="s">
        <v>52</v>
      </c>
      <c r="K696" s="9" t="s">
        <v>52</v>
      </c>
      <c r="L696" s="9" t="s">
        <v>52</v>
      </c>
      <c r="M696" s="9" t="s">
        <v>8617</v>
      </c>
      <c r="N696" s="9" t="s">
        <v>52</v>
      </c>
    </row>
    <row r="697" spans="1:14" ht="30" customHeight="1" x14ac:dyDescent="0.3">
      <c r="A697" s="10" t="s">
        <v>2366</v>
      </c>
      <c r="B697" s="10" t="s">
        <v>2352</v>
      </c>
      <c r="C697" s="10" t="s">
        <v>2365</v>
      </c>
      <c r="D697" s="10" t="s">
        <v>65</v>
      </c>
      <c r="E697" s="17">
        <f>일위대가!F4050</f>
        <v>0</v>
      </c>
      <c r="F697" s="17">
        <f>일위대가!H4050</f>
        <v>67599</v>
      </c>
      <c r="G697" s="17">
        <f>일위대가!J4050</f>
        <v>2027</v>
      </c>
      <c r="H697" s="17">
        <f>E697+F697+G697</f>
        <v>69626</v>
      </c>
      <c r="I697" s="10" t="s">
        <v>8637</v>
      </c>
      <c r="J697" s="10" t="s">
        <v>52</v>
      </c>
      <c r="K697" s="9" t="s">
        <v>52</v>
      </c>
      <c r="L697" s="9" t="s">
        <v>52</v>
      </c>
      <c r="M697" s="9" t="s">
        <v>8617</v>
      </c>
      <c r="N697" s="9" t="s">
        <v>52</v>
      </c>
    </row>
    <row r="698" spans="1:14" ht="30" customHeight="1" x14ac:dyDescent="0.3">
      <c r="A698" s="10" t="s">
        <v>2369</v>
      </c>
      <c r="B698" s="10" t="s">
        <v>2352</v>
      </c>
      <c r="C698" s="10" t="s">
        <v>2368</v>
      </c>
      <c r="D698" s="10" t="s">
        <v>65</v>
      </c>
      <c r="E698" s="17">
        <f>일위대가!F4056</f>
        <v>0</v>
      </c>
      <c r="F698" s="17">
        <f>일위대가!H4056</f>
        <v>75349</v>
      </c>
      <c r="G698" s="17">
        <f>일위대가!J4056</f>
        <v>2260</v>
      </c>
      <c r="H698" s="17">
        <f>E698+F698+G698</f>
        <v>77609</v>
      </c>
      <c r="I698" s="10" t="s">
        <v>8642</v>
      </c>
      <c r="J698" s="10" t="s">
        <v>52</v>
      </c>
      <c r="K698" s="9" t="s">
        <v>52</v>
      </c>
      <c r="L698" s="9" t="s">
        <v>52</v>
      </c>
      <c r="M698" s="9" t="s">
        <v>8617</v>
      </c>
      <c r="N698" s="9" t="s">
        <v>52</v>
      </c>
    </row>
    <row r="699" spans="1:14" ht="30" customHeight="1" x14ac:dyDescent="0.3">
      <c r="A699" s="10" t="s">
        <v>2378</v>
      </c>
      <c r="B699" s="10" t="s">
        <v>2376</v>
      </c>
      <c r="C699" s="10" t="s">
        <v>2377</v>
      </c>
      <c r="D699" s="10" t="s">
        <v>344</v>
      </c>
      <c r="E699" s="17">
        <f>일위대가!F4062</f>
        <v>0</v>
      </c>
      <c r="F699" s="17">
        <f>일위대가!H4062</f>
        <v>137314</v>
      </c>
      <c r="G699" s="17">
        <f>일위대가!J4062</f>
        <v>2746</v>
      </c>
      <c r="H699" s="17">
        <f>E699+F699+G699</f>
        <v>140060</v>
      </c>
      <c r="I699" s="10" t="s">
        <v>8647</v>
      </c>
      <c r="J699" s="10" t="s">
        <v>52</v>
      </c>
      <c r="K699" s="9" t="s">
        <v>52</v>
      </c>
      <c r="L699" s="9" t="s">
        <v>52</v>
      </c>
      <c r="M699" s="9" t="s">
        <v>8648</v>
      </c>
      <c r="N699" s="9" t="s">
        <v>52</v>
      </c>
    </row>
    <row r="700" spans="1:14" ht="30" customHeight="1" x14ac:dyDescent="0.3">
      <c r="A700" s="10" t="s">
        <v>2380</v>
      </c>
      <c r="B700" s="10" t="s">
        <v>2376</v>
      </c>
      <c r="C700" s="10" t="s">
        <v>2377</v>
      </c>
      <c r="D700" s="10" t="s">
        <v>65</v>
      </c>
      <c r="E700" s="17">
        <f>일위대가!F4068</f>
        <v>0</v>
      </c>
      <c r="F700" s="17">
        <f>일위대가!H4068</f>
        <v>13731</v>
      </c>
      <c r="G700" s="17">
        <f>일위대가!J4068</f>
        <v>274</v>
      </c>
      <c r="H700" s="17">
        <f>E700+F700+G700</f>
        <v>14005</v>
      </c>
      <c r="I700" s="10" t="s">
        <v>8653</v>
      </c>
      <c r="J700" s="10" t="s">
        <v>52</v>
      </c>
      <c r="K700" s="9" t="s">
        <v>52</v>
      </c>
      <c r="L700" s="9" t="s">
        <v>52</v>
      </c>
      <c r="M700" s="9" t="s">
        <v>8648</v>
      </c>
      <c r="N700" s="9" t="s">
        <v>52</v>
      </c>
    </row>
    <row r="701" spans="1:14" ht="30" customHeight="1" x14ac:dyDescent="0.3">
      <c r="A701" s="10" t="s">
        <v>2383</v>
      </c>
      <c r="B701" s="10" t="s">
        <v>2376</v>
      </c>
      <c r="C701" s="10" t="s">
        <v>2382</v>
      </c>
      <c r="D701" s="10" t="s">
        <v>344</v>
      </c>
      <c r="E701" s="17">
        <f>일위대가!F4074</f>
        <v>0</v>
      </c>
      <c r="F701" s="17">
        <f>일위대가!H4074</f>
        <v>102386</v>
      </c>
      <c r="G701" s="17">
        <f>일위대가!J4074</f>
        <v>2047</v>
      </c>
      <c r="H701" s="17">
        <f>E701+F701+G701</f>
        <v>104433</v>
      </c>
      <c r="I701" s="10" t="s">
        <v>8658</v>
      </c>
      <c r="J701" s="10" t="s">
        <v>52</v>
      </c>
      <c r="K701" s="9" t="s">
        <v>52</v>
      </c>
      <c r="L701" s="9" t="s">
        <v>52</v>
      </c>
      <c r="M701" s="9" t="s">
        <v>8648</v>
      </c>
      <c r="N701" s="9" t="s">
        <v>52</v>
      </c>
    </row>
    <row r="702" spans="1:14" ht="30" customHeight="1" x14ac:dyDescent="0.3">
      <c r="A702" s="10" t="s">
        <v>2385</v>
      </c>
      <c r="B702" s="10" t="s">
        <v>2376</v>
      </c>
      <c r="C702" s="10" t="s">
        <v>2382</v>
      </c>
      <c r="D702" s="10" t="s">
        <v>65</v>
      </c>
      <c r="E702" s="17">
        <f>일위대가!F4080</f>
        <v>0</v>
      </c>
      <c r="F702" s="17">
        <f>일위대가!H4080</f>
        <v>10238</v>
      </c>
      <c r="G702" s="17">
        <f>일위대가!J4080</f>
        <v>204</v>
      </c>
      <c r="H702" s="17">
        <f>E702+F702+G702</f>
        <v>10442</v>
      </c>
      <c r="I702" s="10" t="s">
        <v>8663</v>
      </c>
      <c r="J702" s="10" t="s">
        <v>52</v>
      </c>
      <c r="K702" s="9" t="s">
        <v>52</v>
      </c>
      <c r="L702" s="9" t="s">
        <v>52</v>
      </c>
      <c r="M702" s="9" t="s">
        <v>8648</v>
      </c>
      <c r="N702" s="9" t="s">
        <v>52</v>
      </c>
    </row>
    <row r="703" spans="1:14" ht="30" customHeight="1" x14ac:dyDescent="0.3">
      <c r="A703" s="10" t="s">
        <v>2392</v>
      </c>
      <c r="B703" s="10" t="s">
        <v>2390</v>
      </c>
      <c r="C703" s="10" t="s">
        <v>2391</v>
      </c>
      <c r="D703" s="10" t="s">
        <v>65</v>
      </c>
      <c r="E703" s="17">
        <f>일위대가!F4084</f>
        <v>0</v>
      </c>
      <c r="F703" s="17">
        <f>일위대가!H4084</f>
        <v>3633</v>
      </c>
      <c r="G703" s="17">
        <f>일위대가!J4084</f>
        <v>0</v>
      </c>
      <c r="H703" s="17">
        <f>E703+F703+G703</f>
        <v>3633</v>
      </c>
      <c r="I703" s="10" t="s">
        <v>8668</v>
      </c>
      <c r="J703" s="10" t="s">
        <v>52</v>
      </c>
      <c r="K703" s="9" t="s">
        <v>52</v>
      </c>
      <c r="L703" s="9" t="s">
        <v>52</v>
      </c>
      <c r="M703" s="9" t="s">
        <v>8669</v>
      </c>
      <c r="N703" s="9" t="s">
        <v>52</v>
      </c>
    </row>
    <row r="704" spans="1:14" ht="30" customHeight="1" x14ac:dyDescent="0.3">
      <c r="A704" s="10" t="s">
        <v>2395</v>
      </c>
      <c r="B704" s="10" t="s">
        <v>2390</v>
      </c>
      <c r="C704" s="10" t="s">
        <v>2394</v>
      </c>
      <c r="D704" s="10" t="s">
        <v>65</v>
      </c>
      <c r="E704" s="17">
        <f>일위대가!F4088</f>
        <v>0</v>
      </c>
      <c r="F704" s="17">
        <f>일위대가!H4088</f>
        <v>3088</v>
      </c>
      <c r="G704" s="17">
        <f>일위대가!J4088</f>
        <v>0</v>
      </c>
      <c r="H704" s="17">
        <f>E704+F704+G704</f>
        <v>3088</v>
      </c>
      <c r="I704" s="10" t="s">
        <v>8672</v>
      </c>
      <c r="J704" s="10" t="s">
        <v>52</v>
      </c>
      <c r="K704" s="9" t="s">
        <v>52</v>
      </c>
      <c r="L704" s="9" t="s">
        <v>52</v>
      </c>
      <c r="M704" s="9" t="s">
        <v>8669</v>
      </c>
      <c r="N704" s="9" t="s">
        <v>52</v>
      </c>
    </row>
    <row r="705" spans="1:14" ht="30" customHeight="1" x14ac:dyDescent="0.3">
      <c r="A705" s="10" t="s">
        <v>2398</v>
      </c>
      <c r="B705" s="10" t="s">
        <v>2390</v>
      </c>
      <c r="C705" s="10" t="s">
        <v>2397</v>
      </c>
      <c r="D705" s="10" t="s">
        <v>65</v>
      </c>
      <c r="E705" s="17">
        <f>일위대가!F4092</f>
        <v>0</v>
      </c>
      <c r="F705" s="17">
        <f>일위대가!H4092</f>
        <v>2725</v>
      </c>
      <c r="G705" s="17">
        <f>일위대가!J4092</f>
        <v>0</v>
      </c>
      <c r="H705" s="17">
        <f>E705+F705+G705</f>
        <v>2725</v>
      </c>
      <c r="I705" s="10" t="s">
        <v>8675</v>
      </c>
      <c r="J705" s="10" t="s">
        <v>52</v>
      </c>
      <c r="K705" s="9" t="s">
        <v>52</v>
      </c>
      <c r="L705" s="9" t="s">
        <v>52</v>
      </c>
      <c r="M705" s="9" t="s">
        <v>8669</v>
      </c>
      <c r="N705" s="9" t="s">
        <v>52</v>
      </c>
    </row>
    <row r="706" spans="1:14" ht="30" customHeight="1" x14ac:dyDescent="0.3">
      <c r="A706" s="10" t="s">
        <v>2405</v>
      </c>
      <c r="B706" s="10" t="s">
        <v>2404</v>
      </c>
      <c r="C706" s="10" t="s">
        <v>2391</v>
      </c>
      <c r="D706" s="10" t="s">
        <v>65</v>
      </c>
      <c r="E706" s="17">
        <f>일위대가!F4098</f>
        <v>0</v>
      </c>
      <c r="F706" s="17">
        <f>일위대가!H4098</f>
        <v>48808</v>
      </c>
      <c r="G706" s="17">
        <f>일위대가!J4098</f>
        <v>1464</v>
      </c>
      <c r="H706" s="17">
        <f>E706+F706+G706</f>
        <v>50272</v>
      </c>
      <c r="I706" s="10" t="s">
        <v>8678</v>
      </c>
      <c r="J706" s="10" t="s">
        <v>52</v>
      </c>
      <c r="K706" s="9" t="s">
        <v>52</v>
      </c>
      <c r="L706" s="9" t="s">
        <v>52</v>
      </c>
      <c r="M706" s="9" t="s">
        <v>8679</v>
      </c>
      <c r="N706" s="9" t="s">
        <v>52</v>
      </c>
    </row>
    <row r="707" spans="1:14" ht="30" customHeight="1" x14ac:dyDescent="0.3">
      <c r="A707" s="10" t="s">
        <v>2408</v>
      </c>
      <c r="B707" s="10" t="s">
        <v>2407</v>
      </c>
      <c r="C707" s="10" t="s">
        <v>2391</v>
      </c>
      <c r="D707" s="10" t="s">
        <v>65</v>
      </c>
      <c r="E707" s="17">
        <f>일위대가!F4105</f>
        <v>0</v>
      </c>
      <c r="F707" s="17">
        <f>일위대가!H4105</f>
        <v>61010</v>
      </c>
      <c r="G707" s="17">
        <f>일위대가!J4105</f>
        <v>1464</v>
      </c>
      <c r="H707" s="17">
        <f>E707+F707+G707</f>
        <v>62474</v>
      </c>
      <c r="I707" s="10" t="s">
        <v>8686</v>
      </c>
      <c r="J707" s="10" t="s">
        <v>52</v>
      </c>
      <c r="K707" s="9" t="s">
        <v>52</v>
      </c>
      <c r="L707" s="9" t="s">
        <v>52</v>
      </c>
      <c r="M707" s="9" t="s">
        <v>8679</v>
      </c>
      <c r="N707" s="9" t="s">
        <v>52</v>
      </c>
    </row>
    <row r="708" spans="1:14" ht="30" customHeight="1" x14ac:dyDescent="0.3">
      <c r="A708" s="10" t="s">
        <v>2411</v>
      </c>
      <c r="B708" s="10" t="s">
        <v>2404</v>
      </c>
      <c r="C708" s="10" t="s">
        <v>2410</v>
      </c>
      <c r="D708" s="10" t="s">
        <v>65</v>
      </c>
      <c r="E708" s="17">
        <f>일위대가!F4112</f>
        <v>0</v>
      </c>
      <c r="F708" s="17">
        <f>일위대가!H4112</f>
        <v>70772</v>
      </c>
      <c r="G708" s="17">
        <f>일위대가!J4112</f>
        <v>1464</v>
      </c>
      <c r="H708" s="17">
        <f>E708+F708+G708</f>
        <v>72236</v>
      </c>
      <c r="I708" s="10" t="s">
        <v>8693</v>
      </c>
      <c r="J708" s="10" t="s">
        <v>52</v>
      </c>
      <c r="K708" s="9" t="s">
        <v>52</v>
      </c>
      <c r="L708" s="9" t="s">
        <v>52</v>
      </c>
      <c r="M708" s="9" t="s">
        <v>8679</v>
      </c>
      <c r="N708" s="9" t="s">
        <v>52</v>
      </c>
    </row>
    <row r="709" spans="1:14" ht="30" customHeight="1" x14ac:dyDescent="0.3">
      <c r="A709" s="10" t="s">
        <v>2413</v>
      </c>
      <c r="B709" s="10" t="s">
        <v>2404</v>
      </c>
      <c r="C709" s="10" t="s">
        <v>2394</v>
      </c>
      <c r="D709" s="10" t="s">
        <v>65</v>
      </c>
      <c r="E709" s="17">
        <f>일위대가!F4118</f>
        <v>0</v>
      </c>
      <c r="F709" s="17">
        <f>일위대가!H4118</f>
        <v>43732</v>
      </c>
      <c r="G709" s="17">
        <f>일위대가!J4118</f>
        <v>1311</v>
      </c>
      <c r="H709" s="17">
        <f>E709+F709+G709</f>
        <v>45043</v>
      </c>
      <c r="I709" s="10" t="s">
        <v>8700</v>
      </c>
      <c r="J709" s="10" t="s">
        <v>52</v>
      </c>
      <c r="K709" s="9" t="s">
        <v>52</v>
      </c>
      <c r="L709" s="9" t="s">
        <v>52</v>
      </c>
      <c r="M709" s="9" t="s">
        <v>8679</v>
      </c>
      <c r="N709" s="9" t="s">
        <v>52</v>
      </c>
    </row>
    <row r="710" spans="1:14" ht="30" customHeight="1" x14ac:dyDescent="0.3">
      <c r="A710" s="10" t="s">
        <v>2416</v>
      </c>
      <c r="B710" s="10" t="s">
        <v>2404</v>
      </c>
      <c r="C710" s="10" t="s">
        <v>2415</v>
      </c>
      <c r="D710" s="10" t="s">
        <v>65</v>
      </c>
      <c r="E710" s="17">
        <f>일위대가!F4125</f>
        <v>0</v>
      </c>
      <c r="F710" s="17">
        <f>일위대가!H4125</f>
        <v>63411</v>
      </c>
      <c r="G710" s="17">
        <f>일위대가!J4125</f>
        <v>1311</v>
      </c>
      <c r="H710" s="17">
        <f>E710+F710+G710</f>
        <v>64722</v>
      </c>
      <c r="I710" s="10" t="s">
        <v>8705</v>
      </c>
      <c r="J710" s="10" t="s">
        <v>52</v>
      </c>
      <c r="K710" s="9" t="s">
        <v>52</v>
      </c>
      <c r="L710" s="9" t="s">
        <v>52</v>
      </c>
      <c r="M710" s="9" t="s">
        <v>8679</v>
      </c>
      <c r="N710" s="9" t="s">
        <v>52</v>
      </c>
    </row>
    <row r="711" spans="1:14" ht="30" customHeight="1" x14ac:dyDescent="0.3">
      <c r="A711" s="10" t="s">
        <v>2418</v>
      </c>
      <c r="B711" s="10" t="s">
        <v>2407</v>
      </c>
      <c r="C711" s="10" t="s">
        <v>2394</v>
      </c>
      <c r="D711" s="10" t="s">
        <v>65</v>
      </c>
      <c r="E711" s="17">
        <f>일위대가!F4132</f>
        <v>0</v>
      </c>
      <c r="F711" s="17">
        <f>일위대가!H4132</f>
        <v>54665</v>
      </c>
      <c r="G711" s="17">
        <f>일위대가!J4132</f>
        <v>1311</v>
      </c>
      <c r="H711" s="17">
        <f>E711+F711+G711</f>
        <v>55976</v>
      </c>
      <c r="I711" s="10" t="s">
        <v>8711</v>
      </c>
      <c r="J711" s="10" t="s">
        <v>52</v>
      </c>
      <c r="K711" s="9" t="s">
        <v>52</v>
      </c>
      <c r="L711" s="9" t="s">
        <v>52</v>
      </c>
      <c r="M711" s="9" t="s">
        <v>8679</v>
      </c>
      <c r="N711" s="9" t="s">
        <v>52</v>
      </c>
    </row>
    <row r="712" spans="1:14" ht="30" customHeight="1" x14ac:dyDescent="0.3">
      <c r="A712" s="10" t="s">
        <v>2420</v>
      </c>
      <c r="B712" s="10" t="s">
        <v>2404</v>
      </c>
      <c r="C712" s="10" t="s">
        <v>2397</v>
      </c>
      <c r="D712" s="10" t="s">
        <v>65</v>
      </c>
      <c r="E712" s="17">
        <f>일위대가!F4138</f>
        <v>0</v>
      </c>
      <c r="F712" s="17">
        <f>일위대가!H4138</f>
        <v>40383</v>
      </c>
      <c r="G712" s="17">
        <f>일위대가!J4138</f>
        <v>1211</v>
      </c>
      <c r="H712" s="17">
        <f>E712+F712+G712</f>
        <v>41594</v>
      </c>
      <c r="I712" s="10" t="s">
        <v>8717</v>
      </c>
      <c r="J712" s="10" t="s">
        <v>52</v>
      </c>
      <c r="K712" s="9" t="s">
        <v>52</v>
      </c>
      <c r="L712" s="9" t="s">
        <v>52</v>
      </c>
      <c r="M712" s="9" t="s">
        <v>8679</v>
      </c>
      <c r="N712" s="9" t="s">
        <v>52</v>
      </c>
    </row>
    <row r="713" spans="1:14" ht="30" customHeight="1" x14ac:dyDescent="0.3">
      <c r="A713" s="10" t="s">
        <v>2422</v>
      </c>
      <c r="B713" s="10" t="s">
        <v>2407</v>
      </c>
      <c r="C713" s="10" t="s">
        <v>2397</v>
      </c>
      <c r="D713" s="10" t="s">
        <v>65</v>
      </c>
      <c r="E713" s="17">
        <f>일위대가!F4145</f>
        <v>0</v>
      </c>
      <c r="F713" s="17">
        <f>일위대가!H4145</f>
        <v>50479</v>
      </c>
      <c r="G713" s="17">
        <f>일위대가!J4145</f>
        <v>1211</v>
      </c>
      <c r="H713" s="17">
        <f>E713+F713+G713</f>
        <v>51690</v>
      </c>
      <c r="I713" s="10" t="s">
        <v>8722</v>
      </c>
      <c r="J713" s="10" t="s">
        <v>52</v>
      </c>
      <c r="K713" s="9" t="s">
        <v>52</v>
      </c>
      <c r="L713" s="9" t="s">
        <v>52</v>
      </c>
      <c r="M713" s="9" t="s">
        <v>8679</v>
      </c>
      <c r="N713" s="9" t="s">
        <v>52</v>
      </c>
    </row>
    <row r="714" spans="1:14" ht="30" customHeight="1" x14ac:dyDescent="0.3">
      <c r="A714" s="10" t="s">
        <v>2425</v>
      </c>
      <c r="B714" s="10" t="s">
        <v>2404</v>
      </c>
      <c r="C714" s="10" t="s">
        <v>2424</v>
      </c>
      <c r="D714" s="10" t="s">
        <v>65</v>
      </c>
      <c r="E714" s="17">
        <f>일위대가!F4152</f>
        <v>0</v>
      </c>
      <c r="F714" s="17">
        <f>일위대가!H4152</f>
        <v>58556</v>
      </c>
      <c r="G714" s="17">
        <f>일위대가!J4152</f>
        <v>1211</v>
      </c>
      <c r="H714" s="17">
        <f>E714+F714+G714</f>
        <v>59767</v>
      </c>
      <c r="I714" s="10" t="s">
        <v>8728</v>
      </c>
      <c r="J714" s="10" t="s">
        <v>52</v>
      </c>
      <c r="K714" s="9" t="s">
        <v>52</v>
      </c>
      <c r="L714" s="9" t="s">
        <v>52</v>
      </c>
      <c r="M714" s="9" t="s">
        <v>8679</v>
      </c>
      <c r="N714" s="9" t="s">
        <v>52</v>
      </c>
    </row>
    <row r="715" spans="1:14" ht="30" customHeight="1" x14ac:dyDescent="0.3">
      <c r="A715" s="10" t="s">
        <v>2431</v>
      </c>
      <c r="B715" s="10" t="s">
        <v>2429</v>
      </c>
      <c r="C715" s="10" t="s">
        <v>2430</v>
      </c>
      <c r="D715" s="10" t="s">
        <v>65</v>
      </c>
      <c r="E715" s="17">
        <f>일위대가!F4158</f>
        <v>0</v>
      </c>
      <c r="F715" s="17">
        <f>일위대가!H4158</f>
        <v>44667</v>
      </c>
      <c r="G715" s="17">
        <f>일위대가!J4158</f>
        <v>1340</v>
      </c>
      <c r="H715" s="17">
        <f>E715+F715+G715</f>
        <v>46007</v>
      </c>
      <c r="I715" s="10" t="s">
        <v>8734</v>
      </c>
      <c r="J715" s="10" t="s">
        <v>52</v>
      </c>
      <c r="K715" s="9" t="s">
        <v>52</v>
      </c>
      <c r="L715" s="9" t="s">
        <v>52</v>
      </c>
      <c r="M715" s="9" t="s">
        <v>8735</v>
      </c>
      <c r="N715" s="9" t="s">
        <v>52</v>
      </c>
    </row>
    <row r="716" spans="1:14" ht="30" customHeight="1" x14ac:dyDescent="0.3">
      <c r="A716" s="10" t="s">
        <v>2434</v>
      </c>
      <c r="B716" s="10" t="s">
        <v>2433</v>
      </c>
      <c r="C716" s="10" t="s">
        <v>2430</v>
      </c>
      <c r="D716" s="10" t="s">
        <v>65</v>
      </c>
      <c r="E716" s="17">
        <f>일위대가!F4165</f>
        <v>0</v>
      </c>
      <c r="F716" s="17">
        <f>일위대가!H4165</f>
        <v>55834</v>
      </c>
      <c r="G716" s="17">
        <f>일위대가!J4165</f>
        <v>1340</v>
      </c>
      <c r="H716" s="17">
        <f>E716+F716+G716</f>
        <v>57174</v>
      </c>
      <c r="I716" s="10" t="s">
        <v>8740</v>
      </c>
      <c r="J716" s="10" t="s">
        <v>52</v>
      </c>
      <c r="K716" s="9" t="s">
        <v>52</v>
      </c>
      <c r="L716" s="9" t="s">
        <v>52</v>
      </c>
      <c r="M716" s="9" t="s">
        <v>8735</v>
      </c>
      <c r="N716" s="9" t="s">
        <v>52</v>
      </c>
    </row>
    <row r="717" spans="1:14" ht="30" customHeight="1" x14ac:dyDescent="0.3">
      <c r="A717" s="10" t="s">
        <v>2437</v>
      </c>
      <c r="B717" s="10" t="s">
        <v>2429</v>
      </c>
      <c r="C717" s="10" t="s">
        <v>2436</v>
      </c>
      <c r="D717" s="10" t="s">
        <v>65</v>
      </c>
      <c r="E717" s="17">
        <f>일위대가!F4171</f>
        <v>0</v>
      </c>
      <c r="F717" s="17">
        <f>일위대가!H4171</f>
        <v>39898</v>
      </c>
      <c r="G717" s="17">
        <f>일위대가!J4171</f>
        <v>1196</v>
      </c>
      <c r="H717" s="17">
        <f>E717+F717+G717</f>
        <v>41094</v>
      </c>
      <c r="I717" s="10" t="s">
        <v>8746</v>
      </c>
      <c r="J717" s="10" t="s">
        <v>52</v>
      </c>
      <c r="K717" s="9" t="s">
        <v>52</v>
      </c>
      <c r="L717" s="9" t="s">
        <v>52</v>
      </c>
      <c r="M717" s="9" t="s">
        <v>8735</v>
      </c>
      <c r="N717" s="9" t="s">
        <v>52</v>
      </c>
    </row>
    <row r="718" spans="1:14" ht="30" customHeight="1" x14ac:dyDescent="0.3">
      <c r="A718" s="10" t="s">
        <v>2439</v>
      </c>
      <c r="B718" s="10" t="s">
        <v>2433</v>
      </c>
      <c r="C718" s="10" t="s">
        <v>2436</v>
      </c>
      <c r="D718" s="10" t="s">
        <v>65</v>
      </c>
      <c r="E718" s="17">
        <f>일위대가!F4178</f>
        <v>0</v>
      </c>
      <c r="F718" s="17">
        <f>일위대가!H4178</f>
        <v>49873</v>
      </c>
      <c r="G718" s="17">
        <f>일위대가!J4178</f>
        <v>1196</v>
      </c>
      <c r="H718" s="17">
        <f>E718+F718+G718</f>
        <v>51069</v>
      </c>
      <c r="I718" s="10" t="s">
        <v>8751</v>
      </c>
      <c r="J718" s="10" t="s">
        <v>52</v>
      </c>
      <c r="K718" s="9" t="s">
        <v>52</v>
      </c>
      <c r="L718" s="9" t="s">
        <v>52</v>
      </c>
      <c r="M718" s="9" t="s">
        <v>8735</v>
      </c>
      <c r="N718" s="9" t="s">
        <v>52</v>
      </c>
    </row>
    <row r="719" spans="1:14" ht="30" customHeight="1" x14ac:dyDescent="0.3">
      <c r="A719" s="10" t="s">
        <v>2442</v>
      </c>
      <c r="B719" s="10" t="s">
        <v>2429</v>
      </c>
      <c r="C719" s="10" t="s">
        <v>2441</v>
      </c>
      <c r="D719" s="10" t="s">
        <v>65</v>
      </c>
      <c r="E719" s="17">
        <f>일위대가!F4184</f>
        <v>0</v>
      </c>
      <c r="F719" s="17">
        <f>일위대가!H4184</f>
        <v>36703</v>
      </c>
      <c r="G719" s="17">
        <f>일위대가!J4184</f>
        <v>1101</v>
      </c>
      <c r="H719" s="17">
        <f>E719+F719+G719</f>
        <v>37804</v>
      </c>
      <c r="I719" s="10" t="s">
        <v>8757</v>
      </c>
      <c r="J719" s="10" t="s">
        <v>52</v>
      </c>
      <c r="K719" s="9" t="s">
        <v>52</v>
      </c>
      <c r="L719" s="9" t="s">
        <v>52</v>
      </c>
      <c r="M719" s="9" t="s">
        <v>8735</v>
      </c>
      <c r="N719" s="9" t="s">
        <v>52</v>
      </c>
    </row>
    <row r="720" spans="1:14" ht="30" customHeight="1" x14ac:dyDescent="0.3">
      <c r="A720" s="10" t="s">
        <v>2444</v>
      </c>
      <c r="B720" s="10" t="s">
        <v>2433</v>
      </c>
      <c r="C720" s="10" t="s">
        <v>2441</v>
      </c>
      <c r="D720" s="10" t="s">
        <v>65</v>
      </c>
      <c r="E720" s="17">
        <f>일위대가!F4191</f>
        <v>0</v>
      </c>
      <c r="F720" s="17">
        <f>일위대가!H4191</f>
        <v>45879</v>
      </c>
      <c r="G720" s="17">
        <f>일위대가!J4191</f>
        <v>1101</v>
      </c>
      <c r="H720" s="17">
        <f>E720+F720+G720</f>
        <v>46980</v>
      </c>
      <c r="I720" s="10" t="s">
        <v>8762</v>
      </c>
      <c r="J720" s="10" t="s">
        <v>52</v>
      </c>
      <c r="K720" s="9" t="s">
        <v>52</v>
      </c>
      <c r="L720" s="9" t="s">
        <v>52</v>
      </c>
      <c r="M720" s="9" t="s">
        <v>8735</v>
      </c>
      <c r="N720" s="9" t="s">
        <v>52</v>
      </c>
    </row>
    <row r="721" spans="1:14" ht="30" customHeight="1" x14ac:dyDescent="0.3">
      <c r="A721" s="10" t="s">
        <v>2449</v>
      </c>
      <c r="B721" s="10" t="s">
        <v>2429</v>
      </c>
      <c r="C721" s="10" t="s">
        <v>2448</v>
      </c>
      <c r="D721" s="10" t="s">
        <v>65</v>
      </c>
      <c r="E721" s="17">
        <f>일위대가!F4197</f>
        <v>0</v>
      </c>
      <c r="F721" s="17">
        <f>일위대가!H4197</f>
        <v>35835</v>
      </c>
      <c r="G721" s="17">
        <f>일위대가!J4197</f>
        <v>1075</v>
      </c>
      <c r="H721" s="17">
        <f>E721+F721+G721</f>
        <v>36910</v>
      </c>
      <c r="I721" s="10" t="s">
        <v>8768</v>
      </c>
      <c r="J721" s="10" t="s">
        <v>52</v>
      </c>
      <c r="K721" s="9" t="s">
        <v>52</v>
      </c>
      <c r="L721" s="9" t="s">
        <v>52</v>
      </c>
      <c r="M721" s="9" t="s">
        <v>8735</v>
      </c>
      <c r="N721" s="9" t="s">
        <v>52</v>
      </c>
    </row>
    <row r="722" spans="1:14" ht="30" customHeight="1" x14ac:dyDescent="0.3">
      <c r="A722" s="10" t="s">
        <v>2451</v>
      </c>
      <c r="B722" s="10" t="s">
        <v>2433</v>
      </c>
      <c r="C722" s="10" t="s">
        <v>2448</v>
      </c>
      <c r="D722" s="10" t="s">
        <v>65</v>
      </c>
      <c r="E722" s="17">
        <f>일위대가!F4204</f>
        <v>0</v>
      </c>
      <c r="F722" s="17">
        <f>일위대가!H4204</f>
        <v>44794</v>
      </c>
      <c r="G722" s="17">
        <f>일위대가!J4204</f>
        <v>1075</v>
      </c>
      <c r="H722" s="17">
        <f>E722+F722+G722</f>
        <v>45869</v>
      </c>
      <c r="I722" s="10" t="s">
        <v>8773</v>
      </c>
      <c r="J722" s="10" t="s">
        <v>52</v>
      </c>
      <c r="K722" s="9" t="s">
        <v>52</v>
      </c>
      <c r="L722" s="9" t="s">
        <v>52</v>
      </c>
      <c r="M722" s="9" t="s">
        <v>8735</v>
      </c>
      <c r="N722" s="9" t="s">
        <v>52</v>
      </c>
    </row>
    <row r="723" spans="1:14" ht="30" customHeight="1" x14ac:dyDescent="0.3">
      <c r="A723" s="10" t="s">
        <v>2454</v>
      </c>
      <c r="B723" s="10" t="s">
        <v>2429</v>
      </c>
      <c r="C723" s="10" t="s">
        <v>2453</v>
      </c>
      <c r="D723" s="10" t="s">
        <v>65</v>
      </c>
      <c r="E723" s="17">
        <f>일위대가!F4210</f>
        <v>0</v>
      </c>
      <c r="F723" s="17">
        <f>일위대가!H4210</f>
        <v>31826</v>
      </c>
      <c r="G723" s="17">
        <f>일위대가!J4210</f>
        <v>954</v>
      </c>
      <c r="H723" s="17">
        <f>E723+F723+G723</f>
        <v>32780</v>
      </c>
      <c r="I723" s="10" t="s">
        <v>8779</v>
      </c>
      <c r="J723" s="10" t="s">
        <v>52</v>
      </c>
      <c r="K723" s="9" t="s">
        <v>52</v>
      </c>
      <c r="L723" s="9" t="s">
        <v>52</v>
      </c>
      <c r="M723" s="9" t="s">
        <v>8735</v>
      </c>
      <c r="N723" s="9" t="s">
        <v>52</v>
      </c>
    </row>
    <row r="724" spans="1:14" ht="30" customHeight="1" x14ac:dyDescent="0.3">
      <c r="A724" s="10" t="s">
        <v>2456</v>
      </c>
      <c r="B724" s="10" t="s">
        <v>2433</v>
      </c>
      <c r="C724" s="10" t="s">
        <v>2453</v>
      </c>
      <c r="D724" s="10" t="s">
        <v>65</v>
      </c>
      <c r="E724" s="17">
        <f>일위대가!F4217</f>
        <v>0</v>
      </c>
      <c r="F724" s="17">
        <f>일위대가!H4217</f>
        <v>39783</v>
      </c>
      <c r="G724" s="17">
        <f>일위대가!J4217</f>
        <v>954</v>
      </c>
      <c r="H724" s="17">
        <f>E724+F724+G724</f>
        <v>40737</v>
      </c>
      <c r="I724" s="10" t="s">
        <v>8784</v>
      </c>
      <c r="J724" s="10" t="s">
        <v>52</v>
      </c>
      <c r="K724" s="9" t="s">
        <v>52</v>
      </c>
      <c r="L724" s="9" t="s">
        <v>52</v>
      </c>
      <c r="M724" s="9" t="s">
        <v>8735</v>
      </c>
      <c r="N724" s="9" t="s">
        <v>52</v>
      </c>
    </row>
    <row r="725" spans="1:14" ht="30" customHeight="1" x14ac:dyDescent="0.3">
      <c r="A725" s="10" t="s">
        <v>2459</v>
      </c>
      <c r="B725" s="10" t="s">
        <v>2429</v>
      </c>
      <c r="C725" s="10" t="s">
        <v>2458</v>
      </c>
      <c r="D725" s="10" t="s">
        <v>65</v>
      </c>
      <c r="E725" s="17">
        <f>일위대가!F4223</f>
        <v>0</v>
      </c>
      <c r="F725" s="17">
        <f>일위대가!H4223</f>
        <v>29138</v>
      </c>
      <c r="G725" s="17">
        <f>일위대가!J4223</f>
        <v>874</v>
      </c>
      <c r="H725" s="17">
        <f>E725+F725+G725</f>
        <v>30012</v>
      </c>
      <c r="I725" s="10" t="s">
        <v>8790</v>
      </c>
      <c r="J725" s="10" t="s">
        <v>52</v>
      </c>
      <c r="K725" s="9" t="s">
        <v>52</v>
      </c>
      <c r="L725" s="9" t="s">
        <v>52</v>
      </c>
      <c r="M725" s="9" t="s">
        <v>8735</v>
      </c>
      <c r="N725" s="9" t="s">
        <v>52</v>
      </c>
    </row>
    <row r="726" spans="1:14" ht="30" customHeight="1" x14ac:dyDescent="0.3">
      <c r="A726" s="10" t="s">
        <v>2461</v>
      </c>
      <c r="B726" s="10" t="s">
        <v>2433</v>
      </c>
      <c r="C726" s="10" t="s">
        <v>2458</v>
      </c>
      <c r="D726" s="10" t="s">
        <v>65</v>
      </c>
      <c r="E726" s="17">
        <f>일위대가!F4230</f>
        <v>0</v>
      </c>
      <c r="F726" s="17">
        <f>일위대가!H4230</f>
        <v>36423</v>
      </c>
      <c r="G726" s="17">
        <f>일위대가!J4230</f>
        <v>874</v>
      </c>
      <c r="H726" s="17">
        <f>E726+F726+G726</f>
        <v>37297</v>
      </c>
      <c r="I726" s="10" t="s">
        <v>8795</v>
      </c>
      <c r="J726" s="10" t="s">
        <v>52</v>
      </c>
      <c r="K726" s="9" t="s">
        <v>52</v>
      </c>
      <c r="L726" s="9" t="s">
        <v>52</v>
      </c>
      <c r="M726" s="9" t="s">
        <v>8735</v>
      </c>
      <c r="N726" s="9" t="s">
        <v>52</v>
      </c>
    </row>
    <row r="727" spans="1:14" ht="30" customHeight="1" x14ac:dyDescent="0.3">
      <c r="A727" s="10" t="s">
        <v>2467</v>
      </c>
      <c r="B727" s="10" t="s">
        <v>2465</v>
      </c>
      <c r="C727" s="10" t="s">
        <v>2466</v>
      </c>
      <c r="D727" s="10" t="s">
        <v>65</v>
      </c>
      <c r="E727" s="17">
        <f>일위대가!F4236</f>
        <v>0</v>
      </c>
      <c r="F727" s="17">
        <f>일위대가!H4236</f>
        <v>26159</v>
      </c>
      <c r="G727" s="17">
        <f>일위대가!J4236</f>
        <v>784</v>
      </c>
      <c r="H727" s="17">
        <f>E727+F727+G727</f>
        <v>26943</v>
      </c>
      <c r="I727" s="10" t="s">
        <v>8801</v>
      </c>
      <c r="J727" s="10" t="s">
        <v>52</v>
      </c>
      <c r="K727" s="9" t="s">
        <v>52</v>
      </c>
      <c r="L727" s="9" t="s">
        <v>52</v>
      </c>
      <c r="M727" s="9" t="s">
        <v>8802</v>
      </c>
      <c r="N727" s="9" t="s">
        <v>52</v>
      </c>
    </row>
    <row r="728" spans="1:14" ht="30" customHeight="1" x14ac:dyDescent="0.3">
      <c r="A728" s="10" t="s">
        <v>2470</v>
      </c>
      <c r="B728" s="10" t="s">
        <v>2465</v>
      </c>
      <c r="C728" s="10" t="s">
        <v>2469</v>
      </c>
      <c r="D728" s="10" t="s">
        <v>65</v>
      </c>
      <c r="E728" s="17">
        <f>일위대가!F4242</f>
        <v>0</v>
      </c>
      <c r="F728" s="17">
        <f>일위대가!H4242</f>
        <v>24485</v>
      </c>
      <c r="G728" s="17">
        <f>일위대가!J4242</f>
        <v>734</v>
      </c>
      <c r="H728" s="17">
        <f>E728+F728+G728</f>
        <v>25219</v>
      </c>
      <c r="I728" s="10" t="s">
        <v>8807</v>
      </c>
      <c r="J728" s="10" t="s">
        <v>52</v>
      </c>
      <c r="K728" s="9" t="s">
        <v>52</v>
      </c>
      <c r="L728" s="9" t="s">
        <v>52</v>
      </c>
      <c r="M728" s="9" t="s">
        <v>8802</v>
      </c>
      <c r="N728" s="9" t="s">
        <v>52</v>
      </c>
    </row>
    <row r="729" spans="1:14" ht="30" customHeight="1" x14ac:dyDescent="0.3">
      <c r="A729" s="10" t="s">
        <v>2473</v>
      </c>
      <c r="B729" s="10" t="s">
        <v>2465</v>
      </c>
      <c r="C729" s="10" t="s">
        <v>2472</v>
      </c>
      <c r="D729" s="10" t="s">
        <v>65</v>
      </c>
      <c r="E729" s="17">
        <f>일위대가!F4248</f>
        <v>0</v>
      </c>
      <c r="F729" s="17">
        <f>일위대가!H4248</f>
        <v>23317</v>
      </c>
      <c r="G729" s="17">
        <f>일위대가!J4248</f>
        <v>699</v>
      </c>
      <c r="H729" s="17">
        <f>E729+F729+G729</f>
        <v>24016</v>
      </c>
      <c r="I729" s="10" t="s">
        <v>8812</v>
      </c>
      <c r="J729" s="10" t="s">
        <v>52</v>
      </c>
      <c r="K729" s="9" t="s">
        <v>52</v>
      </c>
      <c r="L729" s="9" t="s">
        <v>52</v>
      </c>
      <c r="M729" s="9" t="s">
        <v>8802</v>
      </c>
      <c r="N729" s="9" t="s">
        <v>52</v>
      </c>
    </row>
    <row r="730" spans="1:14" ht="30" customHeight="1" x14ac:dyDescent="0.3">
      <c r="A730" s="10" t="s">
        <v>2476</v>
      </c>
      <c r="B730" s="10" t="s">
        <v>2475</v>
      </c>
      <c r="C730" s="10" t="s">
        <v>2466</v>
      </c>
      <c r="D730" s="10" t="s">
        <v>65</v>
      </c>
      <c r="E730" s="17">
        <f>일위대가!F4255</f>
        <v>0</v>
      </c>
      <c r="F730" s="17">
        <f>일위대가!H4255</f>
        <v>32699</v>
      </c>
      <c r="G730" s="17">
        <f>일위대가!J4255</f>
        <v>784</v>
      </c>
      <c r="H730" s="17">
        <f>E730+F730+G730</f>
        <v>33483</v>
      </c>
      <c r="I730" s="10" t="s">
        <v>8817</v>
      </c>
      <c r="J730" s="10" t="s">
        <v>52</v>
      </c>
      <c r="K730" s="9" t="s">
        <v>52</v>
      </c>
      <c r="L730" s="9" t="s">
        <v>52</v>
      </c>
      <c r="M730" s="9" t="s">
        <v>8802</v>
      </c>
      <c r="N730" s="9" t="s">
        <v>52</v>
      </c>
    </row>
    <row r="731" spans="1:14" ht="30" customHeight="1" x14ac:dyDescent="0.3">
      <c r="A731" s="10" t="s">
        <v>2478</v>
      </c>
      <c r="B731" s="10" t="s">
        <v>2475</v>
      </c>
      <c r="C731" s="10" t="s">
        <v>2469</v>
      </c>
      <c r="D731" s="10" t="s">
        <v>65</v>
      </c>
      <c r="E731" s="17">
        <f>일위대가!F4262</f>
        <v>0</v>
      </c>
      <c r="F731" s="17">
        <f>일위대가!H4262</f>
        <v>30606</v>
      </c>
      <c r="G731" s="17">
        <f>일위대가!J4262</f>
        <v>734</v>
      </c>
      <c r="H731" s="17">
        <f>E731+F731+G731</f>
        <v>31340</v>
      </c>
      <c r="I731" s="10" t="s">
        <v>8823</v>
      </c>
      <c r="J731" s="10" t="s">
        <v>52</v>
      </c>
      <c r="K731" s="9" t="s">
        <v>52</v>
      </c>
      <c r="L731" s="9" t="s">
        <v>52</v>
      </c>
      <c r="M731" s="9" t="s">
        <v>8802</v>
      </c>
      <c r="N731" s="9" t="s">
        <v>52</v>
      </c>
    </row>
    <row r="732" spans="1:14" ht="30" customHeight="1" x14ac:dyDescent="0.3">
      <c r="A732" s="10" t="s">
        <v>2480</v>
      </c>
      <c r="B732" s="10" t="s">
        <v>2475</v>
      </c>
      <c r="C732" s="10" t="s">
        <v>2472</v>
      </c>
      <c r="D732" s="10" t="s">
        <v>65</v>
      </c>
      <c r="E732" s="17">
        <f>일위대가!F4269</f>
        <v>0</v>
      </c>
      <c r="F732" s="17">
        <f>일위대가!H4269</f>
        <v>29147</v>
      </c>
      <c r="G732" s="17">
        <f>일위대가!J4269</f>
        <v>699</v>
      </c>
      <c r="H732" s="17">
        <f>E732+F732+G732</f>
        <v>29846</v>
      </c>
      <c r="I732" s="10" t="s">
        <v>8829</v>
      </c>
      <c r="J732" s="10" t="s">
        <v>52</v>
      </c>
      <c r="K732" s="9" t="s">
        <v>52</v>
      </c>
      <c r="L732" s="9" t="s">
        <v>52</v>
      </c>
      <c r="M732" s="9" t="s">
        <v>8802</v>
      </c>
      <c r="N732" s="9" t="s">
        <v>52</v>
      </c>
    </row>
    <row r="733" spans="1:14" ht="30" customHeight="1" x14ac:dyDescent="0.3">
      <c r="A733" s="10" t="s">
        <v>2490</v>
      </c>
      <c r="B733" s="10" t="s">
        <v>2488</v>
      </c>
      <c r="C733" s="10" t="s">
        <v>2489</v>
      </c>
      <c r="D733" s="10" t="s">
        <v>65</v>
      </c>
      <c r="E733" s="17">
        <f>일위대가!F4273</f>
        <v>0</v>
      </c>
      <c r="F733" s="17">
        <f>일위대가!H4273</f>
        <v>1213</v>
      </c>
      <c r="G733" s="17">
        <f>일위대가!J4273</f>
        <v>0</v>
      </c>
      <c r="H733" s="17">
        <f>E733+F733+G733</f>
        <v>1213</v>
      </c>
      <c r="I733" s="10" t="s">
        <v>8835</v>
      </c>
      <c r="J733" s="10" t="s">
        <v>52</v>
      </c>
      <c r="K733" s="9" t="s">
        <v>52</v>
      </c>
      <c r="L733" s="9" t="s">
        <v>52</v>
      </c>
      <c r="M733" s="9" t="s">
        <v>8836</v>
      </c>
      <c r="N733" s="9" t="s">
        <v>52</v>
      </c>
    </row>
    <row r="734" spans="1:14" ht="30" customHeight="1" x14ac:dyDescent="0.3">
      <c r="A734" s="10" t="s">
        <v>2493</v>
      </c>
      <c r="B734" s="10" t="s">
        <v>2488</v>
      </c>
      <c r="C734" s="10" t="s">
        <v>2492</v>
      </c>
      <c r="D734" s="10" t="s">
        <v>65</v>
      </c>
      <c r="E734" s="17">
        <f>일위대가!F4277</f>
        <v>0</v>
      </c>
      <c r="F734" s="17">
        <f>일위대가!H4277</f>
        <v>2183</v>
      </c>
      <c r="G734" s="17">
        <f>일위대가!J4277</f>
        <v>0</v>
      </c>
      <c r="H734" s="17">
        <f>E734+F734+G734</f>
        <v>2183</v>
      </c>
      <c r="I734" s="10" t="s">
        <v>8839</v>
      </c>
      <c r="J734" s="10" t="s">
        <v>52</v>
      </c>
      <c r="K734" s="9" t="s">
        <v>52</v>
      </c>
      <c r="L734" s="9" t="s">
        <v>52</v>
      </c>
      <c r="M734" s="9" t="s">
        <v>8836</v>
      </c>
      <c r="N734" s="9" t="s">
        <v>52</v>
      </c>
    </row>
    <row r="735" spans="1:14" ht="30" customHeight="1" x14ac:dyDescent="0.3">
      <c r="A735" s="10" t="s">
        <v>2496</v>
      </c>
      <c r="B735" s="10" t="s">
        <v>2495</v>
      </c>
      <c r="C735" s="10" t="s">
        <v>2489</v>
      </c>
      <c r="D735" s="10" t="s">
        <v>65</v>
      </c>
      <c r="E735" s="17">
        <f>일위대가!F4281</f>
        <v>0</v>
      </c>
      <c r="F735" s="17">
        <f>일위대가!H4281</f>
        <v>2911</v>
      </c>
      <c r="G735" s="17">
        <f>일위대가!J4281</f>
        <v>0</v>
      </c>
      <c r="H735" s="17">
        <f>E735+F735+G735</f>
        <v>2911</v>
      </c>
      <c r="I735" s="10" t="s">
        <v>8842</v>
      </c>
      <c r="J735" s="10" t="s">
        <v>52</v>
      </c>
      <c r="K735" s="9" t="s">
        <v>52</v>
      </c>
      <c r="L735" s="9" t="s">
        <v>52</v>
      </c>
      <c r="M735" s="9" t="s">
        <v>8836</v>
      </c>
      <c r="N735" s="9" t="s">
        <v>52</v>
      </c>
    </row>
    <row r="736" spans="1:14" ht="30" customHeight="1" x14ac:dyDescent="0.3">
      <c r="A736" s="10" t="s">
        <v>2498</v>
      </c>
      <c r="B736" s="10" t="s">
        <v>2495</v>
      </c>
      <c r="C736" s="10" t="s">
        <v>2492</v>
      </c>
      <c r="D736" s="10" t="s">
        <v>65</v>
      </c>
      <c r="E736" s="17">
        <f>일위대가!F4285</f>
        <v>0</v>
      </c>
      <c r="F736" s="17">
        <f>일위대가!H4285</f>
        <v>5095</v>
      </c>
      <c r="G736" s="17">
        <f>일위대가!J4285</f>
        <v>0</v>
      </c>
      <c r="H736" s="17">
        <f>E736+F736+G736</f>
        <v>5095</v>
      </c>
      <c r="I736" s="10" t="s">
        <v>8845</v>
      </c>
      <c r="J736" s="10" t="s">
        <v>52</v>
      </c>
      <c r="K736" s="9" t="s">
        <v>52</v>
      </c>
      <c r="L736" s="9" t="s">
        <v>52</v>
      </c>
      <c r="M736" s="9" t="s">
        <v>8836</v>
      </c>
      <c r="N736" s="9" t="s">
        <v>52</v>
      </c>
    </row>
    <row r="737" spans="1:14" ht="30" customHeight="1" x14ac:dyDescent="0.3">
      <c r="A737" s="10" t="s">
        <v>2504</v>
      </c>
      <c r="B737" s="10" t="s">
        <v>2502</v>
      </c>
      <c r="C737" s="10" t="s">
        <v>2503</v>
      </c>
      <c r="D737" s="10" t="s">
        <v>65</v>
      </c>
      <c r="E737" s="17">
        <f>일위대가!F4291</f>
        <v>0</v>
      </c>
      <c r="F737" s="17">
        <f>일위대가!H4291</f>
        <v>15051</v>
      </c>
      <c r="G737" s="17">
        <f>일위대가!J4291</f>
        <v>602</v>
      </c>
      <c r="H737" s="17">
        <f>E737+F737+G737</f>
        <v>15653</v>
      </c>
      <c r="I737" s="10" t="s">
        <v>8848</v>
      </c>
      <c r="J737" s="10" t="s">
        <v>52</v>
      </c>
      <c r="K737" s="9" t="s">
        <v>52</v>
      </c>
      <c r="L737" s="9" t="s">
        <v>52</v>
      </c>
      <c r="M737" s="9" t="s">
        <v>8849</v>
      </c>
      <c r="N737" s="9" t="s">
        <v>52</v>
      </c>
    </row>
    <row r="738" spans="1:14" ht="30" customHeight="1" x14ac:dyDescent="0.3">
      <c r="A738" s="10" t="s">
        <v>2507</v>
      </c>
      <c r="B738" s="10" t="s">
        <v>2502</v>
      </c>
      <c r="C738" s="10" t="s">
        <v>2506</v>
      </c>
      <c r="D738" s="10" t="s">
        <v>65</v>
      </c>
      <c r="E738" s="17">
        <f>일위대가!F4296</f>
        <v>1424</v>
      </c>
      <c r="F738" s="17">
        <f>일위대가!H4296</f>
        <v>15051</v>
      </c>
      <c r="G738" s="17">
        <f>일위대가!J4296</f>
        <v>602</v>
      </c>
      <c r="H738" s="17">
        <f>E738+F738+G738</f>
        <v>17077</v>
      </c>
      <c r="I738" s="10" t="s">
        <v>8854</v>
      </c>
      <c r="J738" s="10" t="s">
        <v>52</v>
      </c>
      <c r="K738" s="9" t="s">
        <v>52</v>
      </c>
      <c r="L738" s="9" t="s">
        <v>52</v>
      </c>
      <c r="M738" s="9" t="s">
        <v>8849</v>
      </c>
      <c r="N738" s="9" t="s">
        <v>52</v>
      </c>
    </row>
    <row r="739" spans="1:14" ht="30" customHeight="1" x14ac:dyDescent="0.3">
      <c r="A739" s="10" t="s">
        <v>2510</v>
      </c>
      <c r="B739" s="10" t="s">
        <v>2502</v>
      </c>
      <c r="C739" s="10" t="s">
        <v>2509</v>
      </c>
      <c r="D739" s="10" t="s">
        <v>65</v>
      </c>
      <c r="E739" s="17">
        <f>일위대가!F4301</f>
        <v>949</v>
      </c>
      <c r="F739" s="17">
        <f>일위대가!H4301</f>
        <v>15051</v>
      </c>
      <c r="G739" s="17">
        <f>일위대가!J4301</f>
        <v>602</v>
      </c>
      <c r="H739" s="17">
        <f>E739+F739+G739</f>
        <v>16602</v>
      </c>
      <c r="I739" s="10" t="s">
        <v>8858</v>
      </c>
      <c r="J739" s="10" t="s">
        <v>52</v>
      </c>
      <c r="K739" s="9" t="s">
        <v>52</v>
      </c>
      <c r="L739" s="9" t="s">
        <v>52</v>
      </c>
      <c r="M739" s="9" t="s">
        <v>8849</v>
      </c>
      <c r="N739" s="9" t="s">
        <v>52</v>
      </c>
    </row>
    <row r="740" spans="1:14" ht="30" customHeight="1" x14ac:dyDescent="0.3">
      <c r="A740" s="10" t="s">
        <v>2513</v>
      </c>
      <c r="B740" s="10" t="s">
        <v>2502</v>
      </c>
      <c r="C740" s="10" t="s">
        <v>2512</v>
      </c>
      <c r="D740" s="10" t="s">
        <v>65</v>
      </c>
      <c r="E740" s="17">
        <f>일위대가!F4306</f>
        <v>709</v>
      </c>
      <c r="F740" s="17">
        <f>일위대가!H4306</f>
        <v>15051</v>
      </c>
      <c r="G740" s="17">
        <f>일위대가!J4306</f>
        <v>602</v>
      </c>
      <c r="H740" s="17">
        <f>E740+F740+G740</f>
        <v>16362</v>
      </c>
      <c r="I740" s="10" t="s">
        <v>8862</v>
      </c>
      <c r="J740" s="10" t="s">
        <v>52</v>
      </c>
      <c r="K740" s="9" t="s">
        <v>52</v>
      </c>
      <c r="L740" s="9" t="s">
        <v>52</v>
      </c>
      <c r="M740" s="9" t="s">
        <v>8849</v>
      </c>
      <c r="N740" s="9" t="s">
        <v>52</v>
      </c>
    </row>
    <row r="741" spans="1:14" ht="30" customHeight="1" x14ac:dyDescent="0.3">
      <c r="A741" s="10" t="s">
        <v>2516</v>
      </c>
      <c r="B741" s="10" t="s">
        <v>2502</v>
      </c>
      <c r="C741" s="10" t="s">
        <v>2515</v>
      </c>
      <c r="D741" s="10" t="s">
        <v>65</v>
      </c>
      <c r="E741" s="17">
        <f>일위대가!F4311</f>
        <v>474</v>
      </c>
      <c r="F741" s="17">
        <f>일위대가!H4311</f>
        <v>15051</v>
      </c>
      <c r="G741" s="17">
        <f>일위대가!J4311</f>
        <v>602</v>
      </c>
      <c r="H741" s="17">
        <f>E741+F741+G741</f>
        <v>16127</v>
      </c>
      <c r="I741" s="10" t="s">
        <v>8866</v>
      </c>
      <c r="J741" s="10" t="s">
        <v>52</v>
      </c>
      <c r="K741" s="9" t="s">
        <v>52</v>
      </c>
      <c r="L741" s="9" t="s">
        <v>52</v>
      </c>
      <c r="M741" s="9" t="s">
        <v>8849</v>
      </c>
      <c r="N741" s="9" t="s">
        <v>52</v>
      </c>
    </row>
    <row r="742" spans="1:14" ht="30" customHeight="1" x14ac:dyDescent="0.3">
      <c r="A742" s="10" t="s">
        <v>2519</v>
      </c>
      <c r="B742" s="10" t="s">
        <v>2502</v>
      </c>
      <c r="C742" s="10" t="s">
        <v>2518</v>
      </c>
      <c r="D742" s="10" t="s">
        <v>65</v>
      </c>
      <c r="E742" s="17">
        <f>일위대가!F4316</f>
        <v>3200</v>
      </c>
      <c r="F742" s="17">
        <f>일위대가!H4316</f>
        <v>15051</v>
      </c>
      <c r="G742" s="17">
        <f>일위대가!J4316</f>
        <v>602</v>
      </c>
      <c r="H742" s="17">
        <f>E742+F742+G742</f>
        <v>18853</v>
      </c>
      <c r="I742" s="10" t="s">
        <v>8870</v>
      </c>
      <c r="J742" s="10" t="s">
        <v>52</v>
      </c>
      <c r="K742" s="9" t="s">
        <v>52</v>
      </c>
      <c r="L742" s="9" t="s">
        <v>52</v>
      </c>
      <c r="M742" s="9" t="s">
        <v>8849</v>
      </c>
      <c r="N742" s="9" t="s">
        <v>52</v>
      </c>
    </row>
    <row r="743" spans="1:14" ht="30" customHeight="1" x14ac:dyDescent="0.3">
      <c r="A743" s="10" t="s">
        <v>2522</v>
      </c>
      <c r="B743" s="10" t="s">
        <v>2502</v>
      </c>
      <c r="C743" s="10" t="s">
        <v>2521</v>
      </c>
      <c r="D743" s="10" t="s">
        <v>65</v>
      </c>
      <c r="E743" s="17">
        <f>일위대가!F4321</f>
        <v>2133</v>
      </c>
      <c r="F743" s="17">
        <f>일위대가!H4321</f>
        <v>15051</v>
      </c>
      <c r="G743" s="17">
        <f>일위대가!J4321</f>
        <v>602</v>
      </c>
      <c r="H743" s="17">
        <f>E743+F743+G743</f>
        <v>17786</v>
      </c>
      <c r="I743" s="10" t="s">
        <v>8874</v>
      </c>
      <c r="J743" s="10" t="s">
        <v>52</v>
      </c>
      <c r="K743" s="9" t="s">
        <v>52</v>
      </c>
      <c r="L743" s="9" t="s">
        <v>52</v>
      </c>
      <c r="M743" s="9" t="s">
        <v>8849</v>
      </c>
      <c r="N743" s="9" t="s">
        <v>52</v>
      </c>
    </row>
    <row r="744" spans="1:14" ht="30" customHeight="1" x14ac:dyDescent="0.3">
      <c r="A744" s="10" t="s">
        <v>2525</v>
      </c>
      <c r="B744" s="10" t="s">
        <v>2502</v>
      </c>
      <c r="C744" s="10" t="s">
        <v>2524</v>
      </c>
      <c r="D744" s="10" t="s">
        <v>65</v>
      </c>
      <c r="E744" s="17">
        <f>일위대가!F4326</f>
        <v>1595</v>
      </c>
      <c r="F744" s="17">
        <f>일위대가!H4326</f>
        <v>15051</v>
      </c>
      <c r="G744" s="17">
        <f>일위대가!J4326</f>
        <v>602</v>
      </c>
      <c r="H744" s="17">
        <f>E744+F744+G744</f>
        <v>17248</v>
      </c>
      <c r="I744" s="10" t="s">
        <v>8878</v>
      </c>
      <c r="J744" s="10" t="s">
        <v>52</v>
      </c>
      <c r="K744" s="9" t="s">
        <v>52</v>
      </c>
      <c r="L744" s="9" t="s">
        <v>52</v>
      </c>
      <c r="M744" s="9" t="s">
        <v>8849</v>
      </c>
      <c r="N744" s="9" t="s">
        <v>52</v>
      </c>
    </row>
    <row r="745" spans="1:14" ht="30" customHeight="1" x14ac:dyDescent="0.3">
      <c r="A745" s="10" t="s">
        <v>2528</v>
      </c>
      <c r="B745" s="10" t="s">
        <v>2502</v>
      </c>
      <c r="C745" s="10" t="s">
        <v>2527</v>
      </c>
      <c r="D745" s="10" t="s">
        <v>65</v>
      </c>
      <c r="E745" s="17">
        <f>일위대가!F4331</f>
        <v>1066</v>
      </c>
      <c r="F745" s="17">
        <f>일위대가!H4331</f>
        <v>15051</v>
      </c>
      <c r="G745" s="17">
        <f>일위대가!J4331</f>
        <v>602</v>
      </c>
      <c r="H745" s="17">
        <f>E745+F745+G745</f>
        <v>16719</v>
      </c>
      <c r="I745" s="10" t="s">
        <v>8882</v>
      </c>
      <c r="J745" s="10" t="s">
        <v>52</v>
      </c>
      <c r="K745" s="9" t="s">
        <v>52</v>
      </c>
      <c r="L745" s="9" t="s">
        <v>52</v>
      </c>
      <c r="M745" s="9" t="s">
        <v>8849</v>
      </c>
      <c r="N745" s="9" t="s">
        <v>52</v>
      </c>
    </row>
    <row r="746" spans="1:14" ht="30" customHeight="1" x14ac:dyDescent="0.3">
      <c r="A746" s="10" t="s">
        <v>2531</v>
      </c>
      <c r="B746" s="10" t="s">
        <v>2502</v>
      </c>
      <c r="C746" s="10" t="s">
        <v>2530</v>
      </c>
      <c r="D746" s="10" t="s">
        <v>65</v>
      </c>
      <c r="E746" s="17">
        <f>일위대가!F4336</f>
        <v>8535</v>
      </c>
      <c r="F746" s="17">
        <f>일위대가!H4336</f>
        <v>15051</v>
      </c>
      <c r="G746" s="17">
        <f>일위대가!J4336</f>
        <v>602</v>
      </c>
      <c r="H746" s="17">
        <f>E746+F746+G746</f>
        <v>24188</v>
      </c>
      <c r="I746" s="10" t="s">
        <v>8886</v>
      </c>
      <c r="J746" s="10" t="s">
        <v>52</v>
      </c>
      <c r="K746" s="9" t="s">
        <v>52</v>
      </c>
      <c r="L746" s="9" t="s">
        <v>52</v>
      </c>
      <c r="M746" s="9" t="s">
        <v>8849</v>
      </c>
      <c r="N746" s="9" t="s">
        <v>52</v>
      </c>
    </row>
    <row r="747" spans="1:14" ht="30" customHeight="1" x14ac:dyDescent="0.3">
      <c r="A747" s="10" t="s">
        <v>2534</v>
      </c>
      <c r="B747" s="10" t="s">
        <v>2502</v>
      </c>
      <c r="C747" s="10" t="s">
        <v>2533</v>
      </c>
      <c r="D747" s="10" t="s">
        <v>65</v>
      </c>
      <c r="E747" s="17">
        <f>일위대가!F4341</f>
        <v>5691</v>
      </c>
      <c r="F747" s="17">
        <f>일위대가!H4341</f>
        <v>15051</v>
      </c>
      <c r="G747" s="17">
        <f>일위대가!J4341</f>
        <v>602</v>
      </c>
      <c r="H747" s="17">
        <f>E747+F747+G747</f>
        <v>21344</v>
      </c>
      <c r="I747" s="10" t="s">
        <v>8890</v>
      </c>
      <c r="J747" s="10" t="s">
        <v>52</v>
      </c>
      <c r="K747" s="9" t="s">
        <v>52</v>
      </c>
      <c r="L747" s="9" t="s">
        <v>52</v>
      </c>
      <c r="M747" s="9" t="s">
        <v>8849</v>
      </c>
      <c r="N747" s="9" t="s">
        <v>52</v>
      </c>
    </row>
    <row r="748" spans="1:14" ht="30" customHeight="1" x14ac:dyDescent="0.3">
      <c r="A748" s="10" t="s">
        <v>2537</v>
      </c>
      <c r="B748" s="10" t="s">
        <v>2502</v>
      </c>
      <c r="C748" s="10" t="s">
        <v>2536</v>
      </c>
      <c r="D748" s="10" t="s">
        <v>65</v>
      </c>
      <c r="E748" s="17">
        <f>일위대가!F4346</f>
        <v>4254</v>
      </c>
      <c r="F748" s="17">
        <f>일위대가!H4346</f>
        <v>15051</v>
      </c>
      <c r="G748" s="17">
        <f>일위대가!J4346</f>
        <v>602</v>
      </c>
      <c r="H748" s="17">
        <f>E748+F748+G748</f>
        <v>19907</v>
      </c>
      <c r="I748" s="10" t="s">
        <v>8894</v>
      </c>
      <c r="J748" s="10" t="s">
        <v>52</v>
      </c>
      <c r="K748" s="9" t="s">
        <v>52</v>
      </c>
      <c r="L748" s="9" t="s">
        <v>52</v>
      </c>
      <c r="M748" s="9" t="s">
        <v>8849</v>
      </c>
      <c r="N748" s="9" t="s">
        <v>52</v>
      </c>
    </row>
    <row r="749" spans="1:14" ht="30" customHeight="1" x14ac:dyDescent="0.3">
      <c r="A749" s="10" t="s">
        <v>2540</v>
      </c>
      <c r="B749" s="10" t="s">
        <v>2502</v>
      </c>
      <c r="C749" s="10" t="s">
        <v>2539</v>
      </c>
      <c r="D749" s="10" t="s">
        <v>65</v>
      </c>
      <c r="E749" s="17">
        <f>일위대가!F4351</f>
        <v>2843</v>
      </c>
      <c r="F749" s="17">
        <f>일위대가!H4351</f>
        <v>15051</v>
      </c>
      <c r="G749" s="17">
        <f>일위대가!J4351</f>
        <v>602</v>
      </c>
      <c r="H749" s="17">
        <f>E749+F749+G749</f>
        <v>18496</v>
      </c>
      <c r="I749" s="10" t="s">
        <v>8898</v>
      </c>
      <c r="J749" s="10" t="s">
        <v>52</v>
      </c>
      <c r="K749" s="9" t="s">
        <v>52</v>
      </c>
      <c r="L749" s="9" t="s">
        <v>52</v>
      </c>
      <c r="M749" s="9" t="s">
        <v>8849</v>
      </c>
      <c r="N749" s="9" t="s">
        <v>52</v>
      </c>
    </row>
    <row r="750" spans="1:14" ht="30" customHeight="1" x14ac:dyDescent="0.3">
      <c r="A750" s="10" t="s">
        <v>2543</v>
      </c>
      <c r="B750" s="10" t="s">
        <v>2502</v>
      </c>
      <c r="C750" s="10" t="s">
        <v>2542</v>
      </c>
      <c r="D750" s="10" t="s">
        <v>65</v>
      </c>
      <c r="E750" s="17">
        <f>일위대가!F4356</f>
        <v>12803</v>
      </c>
      <c r="F750" s="17">
        <f>일위대가!H4356</f>
        <v>15051</v>
      </c>
      <c r="G750" s="17">
        <f>일위대가!J4356</f>
        <v>602</v>
      </c>
      <c r="H750" s="17">
        <f>E750+F750+G750</f>
        <v>28456</v>
      </c>
      <c r="I750" s="10" t="s">
        <v>8902</v>
      </c>
      <c r="J750" s="10" t="s">
        <v>52</v>
      </c>
      <c r="K750" s="9" t="s">
        <v>52</v>
      </c>
      <c r="L750" s="9" t="s">
        <v>52</v>
      </c>
      <c r="M750" s="9" t="s">
        <v>8849</v>
      </c>
      <c r="N750" s="9" t="s">
        <v>52</v>
      </c>
    </row>
    <row r="751" spans="1:14" ht="30" customHeight="1" x14ac:dyDescent="0.3">
      <c r="A751" s="10" t="s">
        <v>2546</v>
      </c>
      <c r="B751" s="10" t="s">
        <v>2502</v>
      </c>
      <c r="C751" s="10" t="s">
        <v>2545</v>
      </c>
      <c r="D751" s="10" t="s">
        <v>65</v>
      </c>
      <c r="E751" s="17">
        <f>일위대가!F4361</f>
        <v>8535</v>
      </c>
      <c r="F751" s="17">
        <f>일위대가!H4361</f>
        <v>15051</v>
      </c>
      <c r="G751" s="17">
        <f>일위대가!J4361</f>
        <v>602</v>
      </c>
      <c r="H751" s="17">
        <f>E751+F751+G751</f>
        <v>24188</v>
      </c>
      <c r="I751" s="10" t="s">
        <v>8906</v>
      </c>
      <c r="J751" s="10" t="s">
        <v>52</v>
      </c>
      <c r="K751" s="9" t="s">
        <v>52</v>
      </c>
      <c r="L751" s="9" t="s">
        <v>52</v>
      </c>
      <c r="M751" s="9" t="s">
        <v>8849</v>
      </c>
      <c r="N751" s="9" t="s">
        <v>52</v>
      </c>
    </row>
    <row r="752" spans="1:14" ht="30" customHeight="1" x14ac:dyDescent="0.3">
      <c r="A752" s="10" t="s">
        <v>2549</v>
      </c>
      <c r="B752" s="10" t="s">
        <v>2502</v>
      </c>
      <c r="C752" s="10" t="s">
        <v>2548</v>
      </c>
      <c r="D752" s="10" t="s">
        <v>65</v>
      </c>
      <c r="E752" s="17">
        <f>일위대가!F4366</f>
        <v>6383</v>
      </c>
      <c r="F752" s="17">
        <f>일위대가!H4366</f>
        <v>15051</v>
      </c>
      <c r="G752" s="17">
        <f>일위대가!J4366</f>
        <v>602</v>
      </c>
      <c r="H752" s="17">
        <f>E752+F752+G752</f>
        <v>22036</v>
      </c>
      <c r="I752" s="10" t="s">
        <v>8910</v>
      </c>
      <c r="J752" s="10" t="s">
        <v>52</v>
      </c>
      <c r="K752" s="9" t="s">
        <v>52</v>
      </c>
      <c r="L752" s="9" t="s">
        <v>52</v>
      </c>
      <c r="M752" s="9" t="s">
        <v>8849</v>
      </c>
      <c r="N752" s="9" t="s">
        <v>52</v>
      </c>
    </row>
    <row r="753" spans="1:14" ht="30" customHeight="1" x14ac:dyDescent="0.3">
      <c r="A753" s="10" t="s">
        <v>2552</v>
      </c>
      <c r="B753" s="10" t="s">
        <v>2502</v>
      </c>
      <c r="C753" s="10" t="s">
        <v>2551</v>
      </c>
      <c r="D753" s="10" t="s">
        <v>65</v>
      </c>
      <c r="E753" s="17">
        <f>일위대가!F4371</f>
        <v>4267</v>
      </c>
      <c r="F753" s="17">
        <f>일위대가!H4371</f>
        <v>15051</v>
      </c>
      <c r="G753" s="17">
        <f>일위대가!J4371</f>
        <v>602</v>
      </c>
      <c r="H753" s="17">
        <f>E753+F753+G753</f>
        <v>19920</v>
      </c>
      <c r="I753" s="10" t="s">
        <v>8914</v>
      </c>
      <c r="J753" s="10" t="s">
        <v>52</v>
      </c>
      <c r="K753" s="9" t="s">
        <v>52</v>
      </c>
      <c r="L753" s="9" t="s">
        <v>52</v>
      </c>
      <c r="M753" s="9" t="s">
        <v>8849</v>
      </c>
      <c r="N753" s="9" t="s">
        <v>52</v>
      </c>
    </row>
    <row r="754" spans="1:14" ht="30" customHeight="1" x14ac:dyDescent="0.3">
      <c r="A754" s="10" t="s">
        <v>2558</v>
      </c>
      <c r="B754" s="10" t="s">
        <v>2556</v>
      </c>
      <c r="C754" s="10" t="s">
        <v>2557</v>
      </c>
      <c r="D754" s="10" t="s">
        <v>65</v>
      </c>
      <c r="E754" s="17">
        <f>일위대가!F4377</f>
        <v>0</v>
      </c>
      <c r="F754" s="17">
        <f>일위대가!H4377</f>
        <v>7206</v>
      </c>
      <c r="G754" s="17">
        <f>일위대가!J4377</f>
        <v>288</v>
      </c>
      <c r="H754" s="17">
        <f>E754+F754+G754</f>
        <v>7494</v>
      </c>
      <c r="I754" s="10" t="s">
        <v>8918</v>
      </c>
      <c r="J754" s="10" t="s">
        <v>52</v>
      </c>
      <c r="K754" s="9" t="s">
        <v>52</v>
      </c>
      <c r="L754" s="9" t="s">
        <v>52</v>
      </c>
      <c r="M754" s="9" t="s">
        <v>8919</v>
      </c>
      <c r="N754" s="9" t="s">
        <v>52</v>
      </c>
    </row>
    <row r="755" spans="1:14" ht="30" customHeight="1" x14ac:dyDescent="0.3">
      <c r="A755" s="10" t="s">
        <v>2564</v>
      </c>
      <c r="B755" s="10" t="s">
        <v>2562</v>
      </c>
      <c r="C755" s="10" t="s">
        <v>2563</v>
      </c>
      <c r="D755" s="10" t="s">
        <v>65</v>
      </c>
      <c r="E755" s="17">
        <f>일위대가!F4383</f>
        <v>0</v>
      </c>
      <c r="F755" s="17">
        <f>일위대가!H4383</f>
        <v>16329</v>
      </c>
      <c r="G755" s="17">
        <f>일위대가!J4383</f>
        <v>653</v>
      </c>
      <c r="H755" s="17">
        <f>E755+F755+G755</f>
        <v>16982</v>
      </c>
      <c r="I755" s="10" t="s">
        <v>8924</v>
      </c>
      <c r="J755" s="10" t="s">
        <v>52</v>
      </c>
      <c r="K755" s="9" t="s">
        <v>52</v>
      </c>
      <c r="L755" s="9" t="s">
        <v>52</v>
      </c>
      <c r="M755" s="9" t="s">
        <v>8925</v>
      </c>
      <c r="N755" s="9" t="s">
        <v>52</v>
      </c>
    </row>
    <row r="756" spans="1:14" ht="30" customHeight="1" x14ac:dyDescent="0.3">
      <c r="A756" s="10" t="s">
        <v>2567</v>
      </c>
      <c r="B756" s="10" t="s">
        <v>2562</v>
      </c>
      <c r="C756" s="10" t="s">
        <v>2566</v>
      </c>
      <c r="D756" s="10" t="s">
        <v>65</v>
      </c>
      <c r="E756" s="17">
        <f>일위대가!F4388</f>
        <v>0</v>
      </c>
      <c r="F756" s="17">
        <f>일위대가!H4388</f>
        <v>23535</v>
      </c>
      <c r="G756" s="17">
        <f>일위대가!J4388</f>
        <v>941</v>
      </c>
      <c r="H756" s="17">
        <f>E756+F756+G756</f>
        <v>24476</v>
      </c>
      <c r="I756" s="10" t="s">
        <v>8930</v>
      </c>
      <c r="J756" s="10" t="s">
        <v>52</v>
      </c>
      <c r="K756" s="9" t="s">
        <v>52</v>
      </c>
      <c r="L756" s="9" t="s">
        <v>52</v>
      </c>
      <c r="M756" s="9" t="s">
        <v>8931</v>
      </c>
      <c r="N756" s="9" t="s">
        <v>52</v>
      </c>
    </row>
    <row r="757" spans="1:14" ht="30" customHeight="1" x14ac:dyDescent="0.3">
      <c r="A757" s="10" t="s">
        <v>2573</v>
      </c>
      <c r="B757" s="10" t="s">
        <v>2571</v>
      </c>
      <c r="C757" s="10" t="s">
        <v>2572</v>
      </c>
      <c r="D757" s="10" t="s">
        <v>65</v>
      </c>
      <c r="E757" s="17">
        <f>일위대가!F4394</f>
        <v>0</v>
      </c>
      <c r="F757" s="17">
        <f>일위대가!H4394</f>
        <v>8467</v>
      </c>
      <c r="G757" s="17">
        <f>일위대가!J4394</f>
        <v>169</v>
      </c>
      <c r="H757" s="17">
        <f>E757+F757+G757</f>
        <v>8636</v>
      </c>
      <c r="I757" s="10" t="s">
        <v>8935</v>
      </c>
      <c r="J757" s="10" t="s">
        <v>52</v>
      </c>
      <c r="K757" s="9" t="s">
        <v>52</v>
      </c>
      <c r="L757" s="9" t="s">
        <v>52</v>
      </c>
      <c r="M757" s="9" t="s">
        <v>8936</v>
      </c>
      <c r="N757" s="9" t="s">
        <v>52</v>
      </c>
    </row>
    <row r="758" spans="1:14" ht="30" customHeight="1" x14ac:dyDescent="0.3">
      <c r="A758" s="10" t="s">
        <v>2576</v>
      </c>
      <c r="B758" s="10" t="s">
        <v>2575</v>
      </c>
      <c r="C758" s="10" t="s">
        <v>2071</v>
      </c>
      <c r="D758" s="10" t="s">
        <v>65</v>
      </c>
      <c r="E758" s="17">
        <f>일위대가!F4400</f>
        <v>0</v>
      </c>
      <c r="F758" s="17">
        <f>일위대가!H4400</f>
        <v>31299</v>
      </c>
      <c r="G758" s="17">
        <f>일위대가!J4400</f>
        <v>938</v>
      </c>
      <c r="H758" s="17">
        <f>E758+F758+G758</f>
        <v>32237</v>
      </c>
      <c r="I758" s="10" t="s">
        <v>8941</v>
      </c>
      <c r="J758" s="10" t="s">
        <v>52</v>
      </c>
      <c r="K758" s="9" t="s">
        <v>52</v>
      </c>
      <c r="L758" s="9" t="s">
        <v>52</v>
      </c>
      <c r="M758" s="9" t="s">
        <v>8942</v>
      </c>
      <c r="N758" s="9" t="s">
        <v>52</v>
      </c>
    </row>
    <row r="759" spans="1:14" ht="30" customHeight="1" x14ac:dyDescent="0.3">
      <c r="A759" s="10" t="s">
        <v>2580</v>
      </c>
      <c r="B759" s="10" t="s">
        <v>2578</v>
      </c>
      <c r="C759" s="10" t="s">
        <v>2579</v>
      </c>
      <c r="D759" s="10" t="s">
        <v>65</v>
      </c>
      <c r="E759" s="17">
        <f>일위대가!F4406</f>
        <v>0</v>
      </c>
      <c r="F759" s="17">
        <f>일위대가!H4406</f>
        <v>15479</v>
      </c>
      <c r="G759" s="17">
        <f>일위대가!J4406</f>
        <v>309</v>
      </c>
      <c r="H759" s="17">
        <f>E759+F759+G759</f>
        <v>15788</v>
      </c>
      <c r="I759" s="10" t="s">
        <v>8947</v>
      </c>
      <c r="J759" s="10" t="s">
        <v>52</v>
      </c>
      <c r="K759" s="9" t="s">
        <v>52</v>
      </c>
      <c r="L759" s="9" t="s">
        <v>52</v>
      </c>
      <c r="M759" s="9" t="s">
        <v>8948</v>
      </c>
      <c r="N759" s="9" t="s">
        <v>52</v>
      </c>
    </row>
    <row r="760" spans="1:14" ht="30" customHeight="1" x14ac:dyDescent="0.3">
      <c r="A760" s="10" t="s">
        <v>2584</v>
      </c>
      <c r="B760" s="10" t="s">
        <v>2582</v>
      </c>
      <c r="C760" s="10" t="s">
        <v>2583</v>
      </c>
      <c r="D760" s="10" t="s">
        <v>65</v>
      </c>
      <c r="E760" s="17">
        <f>일위대가!F4413</f>
        <v>522</v>
      </c>
      <c r="F760" s="17">
        <f>일위대가!H4413</f>
        <v>16846</v>
      </c>
      <c r="G760" s="17">
        <f>일위대가!J4413</f>
        <v>336</v>
      </c>
      <c r="H760" s="17">
        <f>E760+F760+G760</f>
        <v>17704</v>
      </c>
      <c r="I760" s="10" t="s">
        <v>8953</v>
      </c>
      <c r="J760" s="10" t="s">
        <v>52</v>
      </c>
      <c r="K760" s="9" t="s">
        <v>52</v>
      </c>
      <c r="L760" s="9" t="s">
        <v>52</v>
      </c>
      <c r="M760" s="9" t="s">
        <v>8954</v>
      </c>
      <c r="N760" s="9" t="s">
        <v>52</v>
      </c>
    </row>
    <row r="761" spans="1:14" ht="30" customHeight="1" x14ac:dyDescent="0.3">
      <c r="A761" s="10" t="s">
        <v>2587</v>
      </c>
      <c r="B761" s="10" t="s">
        <v>2586</v>
      </c>
      <c r="C761" s="10" t="s">
        <v>479</v>
      </c>
      <c r="D761" s="10" t="s">
        <v>98</v>
      </c>
      <c r="E761" s="17">
        <f>일위대가!F4419</f>
        <v>0</v>
      </c>
      <c r="F761" s="17">
        <f>일위대가!H4419</f>
        <v>9591</v>
      </c>
      <c r="G761" s="17">
        <f>일위대가!J4419</f>
        <v>191</v>
      </c>
      <c r="H761" s="17">
        <f>E761+F761+G761</f>
        <v>9782</v>
      </c>
      <c r="I761" s="10" t="s">
        <v>8963</v>
      </c>
      <c r="J761" s="10" t="s">
        <v>52</v>
      </c>
      <c r="K761" s="9" t="s">
        <v>52</v>
      </c>
      <c r="L761" s="9" t="s">
        <v>52</v>
      </c>
      <c r="M761" s="9" t="s">
        <v>8964</v>
      </c>
      <c r="N761" s="9" t="s">
        <v>52</v>
      </c>
    </row>
    <row r="762" spans="1:14" ht="30" customHeight="1" x14ac:dyDescent="0.3">
      <c r="A762" s="10" t="s">
        <v>2592</v>
      </c>
      <c r="B762" s="10" t="s">
        <v>2591</v>
      </c>
      <c r="C762" s="10" t="s">
        <v>52</v>
      </c>
      <c r="D762" s="10" t="s">
        <v>98</v>
      </c>
      <c r="E762" s="17">
        <f>일위대가!F4425</f>
        <v>0</v>
      </c>
      <c r="F762" s="17">
        <f>일위대가!H4425</f>
        <v>21553</v>
      </c>
      <c r="G762" s="17">
        <f>일위대가!J4425</f>
        <v>431</v>
      </c>
      <c r="H762" s="17">
        <f>E762+F762+G762</f>
        <v>21984</v>
      </c>
      <c r="I762" s="10" t="s">
        <v>8969</v>
      </c>
      <c r="J762" s="10" t="s">
        <v>52</v>
      </c>
      <c r="K762" s="9" t="s">
        <v>52</v>
      </c>
      <c r="L762" s="9" t="s">
        <v>52</v>
      </c>
      <c r="M762" s="9" t="s">
        <v>8970</v>
      </c>
      <c r="N762" s="9" t="s">
        <v>52</v>
      </c>
    </row>
    <row r="763" spans="1:14" ht="30" customHeight="1" x14ac:dyDescent="0.3">
      <c r="A763" s="10" t="s">
        <v>2597</v>
      </c>
      <c r="B763" s="10" t="s">
        <v>2594</v>
      </c>
      <c r="C763" s="10" t="s">
        <v>2595</v>
      </c>
      <c r="D763" s="10" t="s">
        <v>2596</v>
      </c>
      <c r="E763" s="17">
        <f>일위대가!F4432</f>
        <v>0</v>
      </c>
      <c r="F763" s="17">
        <f>일위대가!H4432</f>
        <v>2524945</v>
      </c>
      <c r="G763" s="17">
        <f>일위대가!J4432</f>
        <v>100997</v>
      </c>
      <c r="H763" s="17">
        <f>E763+F763+G763</f>
        <v>2625942</v>
      </c>
      <c r="I763" s="10" t="s">
        <v>8975</v>
      </c>
      <c r="J763" s="10" t="s">
        <v>52</v>
      </c>
      <c r="K763" s="9" t="s">
        <v>52</v>
      </c>
      <c r="L763" s="9" t="s">
        <v>52</v>
      </c>
      <c r="M763" s="9" t="s">
        <v>8976</v>
      </c>
      <c r="N763" s="9" t="s">
        <v>52</v>
      </c>
    </row>
    <row r="764" spans="1:14" ht="30" customHeight="1" x14ac:dyDescent="0.3">
      <c r="A764" s="10" t="s">
        <v>2600</v>
      </c>
      <c r="B764" s="10" t="s">
        <v>2594</v>
      </c>
      <c r="C764" s="10" t="s">
        <v>2595</v>
      </c>
      <c r="D764" s="10" t="s">
        <v>2599</v>
      </c>
      <c r="E764" s="17">
        <f>일위대가!F4439</f>
        <v>0</v>
      </c>
      <c r="F764" s="17">
        <f>일위대가!H4439</f>
        <v>2524</v>
      </c>
      <c r="G764" s="17">
        <f>일위대가!J4439</f>
        <v>100</v>
      </c>
      <c r="H764" s="17">
        <f>E764+F764+G764</f>
        <v>2624</v>
      </c>
      <c r="I764" s="10" t="s">
        <v>8982</v>
      </c>
      <c r="J764" s="10" t="s">
        <v>52</v>
      </c>
      <c r="K764" s="9" t="s">
        <v>52</v>
      </c>
      <c r="L764" s="9" t="s">
        <v>52</v>
      </c>
      <c r="M764" s="9" t="s">
        <v>8976</v>
      </c>
      <c r="N764" s="9" t="s">
        <v>52</v>
      </c>
    </row>
    <row r="765" spans="1:14" ht="30" customHeight="1" x14ac:dyDescent="0.3">
      <c r="A765" s="10" t="s">
        <v>2603</v>
      </c>
      <c r="B765" s="10" t="s">
        <v>2594</v>
      </c>
      <c r="C765" s="10" t="s">
        <v>2602</v>
      </c>
      <c r="D765" s="10" t="s">
        <v>2596</v>
      </c>
      <c r="E765" s="17">
        <f>일위대가!F4446</f>
        <v>0</v>
      </c>
      <c r="F765" s="17">
        <f>일위대가!H4446</f>
        <v>4280990</v>
      </c>
      <c r="G765" s="17">
        <f>일위대가!J4446</f>
        <v>171239</v>
      </c>
      <c r="H765" s="17">
        <f>E765+F765+G765</f>
        <v>4452229</v>
      </c>
      <c r="I765" s="10" t="s">
        <v>8988</v>
      </c>
      <c r="J765" s="10" t="s">
        <v>52</v>
      </c>
      <c r="K765" s="9" t="s">
        <v>52</v>
      </c>
      <c r="L765" s="9" t="s">
        <v>52</v>
      </c>
      <c r="M765" s="9" t="s">
        <v>8976</v>
      </c>
      <c r="N765" s="9" t="s">
        <v>52</v>
      </c>
    </row>
    <row r="766" spans="1:14" ht="30" customHeight="1" x14ac:dyDescent="0.3">
      <c r="A766" s="10" t="s">
        <v>2605</v>
      </c>
      <c r="B766" s="10" t="s">
        <v>2594</v>
      </c>
      <c r="C766" s="10" t="s">
        <v>2602</v>
      </c>
      <c r="D766" s="10" t="s">
        <v>2599</v>
      </c>
      <c r="E766" s="17">
        <f>일위대가!F4453</f>
        <v>0</v>
      </c>
      <c r="F766" s="17">
        <f>일위대가!H4453</f>
        <v>4280</v>
      </c>
      <c r="G766" s="17">
        <f>일위대가!J4453</f>
        <v>171</v>
      </c>
      <c r="H766" s="17">
        <f>E766+F766+G766</f>
        <v>4451</v>
      </c>
      <c r="I766" s="10" t="s">
        <v>8994</v>
      </c>
      <c r="J766" s="10" t="s">
        <v>52</v>
      </c>
      <c r="K766" s="9" t="s">
        <v>52</v>
      </c>
      <c r="L766" s="9" t="s">
        <v>52</v>
      </c>
      <c r="M766" s="9" t="s">
        <v>8976</v>
      </c>
      <c r="N766" s="9" t="s">
        <v>52</v>
      </c>
    </row>
    <row r="767" spans="1:14" ht="30" customHeight="1" x14ac:dyDescent="0.3">
      <c r="A767" s="10" t="s">
        <v>2609</v>
      </c>
      <c r="B767" s="10" t="s">
        <v>2607</v>
      </c>
      <c r="C767" s="10" t="s">
        <v>2608</v>
      </c>
      <c r="D767" s="10" t="s">
        <v>65</v>
      </c>
      <c r="E767" s="17">
        <f>일위대가!F4459</f>
        <v>0</v>
      </c>
      <c r="F767" s="17">
        <f>일위대가!H4459</f>
        <v>49124</v>
      </c>
      <c r="G767" s="17">
        <f>일위대가!J4459</f>
        <v>982</v>
      </c>
      <c r="H767" s="17">
        <f>E767+F767+G767</f>
        <v>50106</v>
      </c>
      <c r="I767" s="10" t="s">
        <v>9000</v>
      </c>
      <c r="J767" s="10" t="s">
        <v>52</v>
      </c>
      <c r="K767" s="9" t="s">
        <v>52</v>
      </c>
      <c r="L767" s="9" t="s">
        <v>52</v>
      </c>
      <c r="M767" s="9" t="s">
        <v>9001</v>
      </c>
      <c r="N767" s="9" t="s">
        <v>52</v>
      </c>
    </row>
    <row r="768" spans="1:14" ht="30" customHeight="1" x14ac:dyDescent="0.3">
      <c r="A768" s="10" t="s">
        <v>2617</v>
      </c>
      <c r="B768" s="10" t="s">
        <v>2615</v>
      </c>
      <c r="C768" s="10" t="s">
        <v>2616</v>
      </c>
      <c r="D768" s="10" t="s">
        <v>65</v>
      </c>
      <c r="E768" s="17">
        <f>일위대가!F4465</f>
        <v>800</v>
      </c>
      <c r="F768" s="17">
        <f>일위대가!H4465</f>
        <v>14878</v>
      </c>
      <c r="G768" s="17">
        <f>일위대가!J4465</f>
        <v>0</v>
      </c>
      <c r="H768" s="17">
        <f>E768+F768+G768</f>
        <v>15678</v>
      </c>
      <c r="I768" s="10" t="s">
        <v>9006</v>
      </c>
      <c r="J768" s="10" t="s">
        <v>52</v>
      </c>
      <c r="K768" s="9" t="s">
        <v>52</v>
      </c>
      <c r="L768" s="9" t="s">
        <v>52</v>
      </c>
      <c r="M768" s="9" t="s">
        <v>9007</v>
      </c>
      <c r="N768" s="9" t="s">
        <v>52</v>
      </c>
    </row>
    <row r="769" spans="1:14" ht="30" customHeight="1" x14ac:dyDescent="0.3">
      <c r="A769" s="10" t="s">
        <v>2621</v>
      </c>
      <c r="B769" s="10" t="s">
        <v>2619</v>
      </c>
      <c r="C769" s="10" t="s">
        <v>2620</v>
      </c>
      <c r="D769" s="10" t="s">
        <v>65</v>
      </c>
      <c r="E769" s="17">
        <f>일위대가!F4471</f>
        <v>928</v>
      </c>
      <c r="F769" s="17">
        <f>일위대가!H4471</f>
        <v>5991</v>
      </c>
      <c r="G769" s="17">
        <f>일위대가!J4471</f>
        <v>0</v>
      </c>
      <c r="H769" s="17">
        <f>E769+F769+G769</f>
        <v>6919</v>
      </c>
      <c r="I769" s="10" t="s">
        <v>9016</v>
      </c>
      <c r="J769" s="10" t="s">
        <v>52</v>
      </c>
      <c r="K769" s="9" t="s">
        <v>52</v>
      </c>
      <c r="L769" s="9" t="s">
        <v>52</v>
      </c>
      <c r="M769" s="9" t="s">
        <v>9007</v>
      </c>
      <c r="N769" s="9" t="s">
        <v>52</v>
      </c>
    </row>
    <row r="770" spans="1:14" ht="30" customHeight="1" x14ac:dyDescent="0.3">
      <c r="A770" s="10" t="s">
        <v>2624</v>
      </c>
      <c r="B770" s="10" t="s">
        <v>2619</v>
      </c>
      <c r="C770" s="10" t="s">
        <v>2623</v>
      </c>
      <c r="D770" s="10" t="s">
        <v>65</v>
      </c>
      <c r="E770" s="17">
        <f>일위대가!F4477</f>
        <v>278</v>
      </c>
      <c r="F770" s="17">
        <f>일위대가!H4477</f>
        <v>4209</v>
      </c>
      <c r="G770" s="17">
        <f>일위대가!J4477</f>
        <v>0</v>
      </c>
      <c r="H770" s="17">
        <f>E770+F770+G770</f>
        <v>4487</v>
      </c>
      <c r="I770" s="10" t="s">
        <v>9021</v>
      </c>
      <c r="J770" s="10" t="s">
        <v>52</v>
      </c>
      <c r="K770" s="9" t="s">
        <v>52</v>
      </c>
      <c r="L770" s="9" t="s">
        <v>52</v>
      </c>
      <c r="M770" s="9" t="s">
        <v>9007</v>
      </c>
      <c r="N770" s="9" t="s">
        <v>52</v>
      </c>
    </row>
    <row r="771" spans="1:14" ht="30" customHeight="1" x14ac:dyDescent="0.3">
      <c r="A771" s="10" t="s">
        <v>2628</v>
      </c>
      <c r="B771" s="10" t="s">
        <v>2626</v>
      </c>
      <c r="C771" s="10" t="s">
        <v>2627</v>
      </c>
      <c r="D771" s="10" t="s">
        <v>65</v>
      </c>
      <c r="E771" s="17">
        <f>일위대가!F4485</f>
        <v>23771</v>
      </c>
      <c r="F771" s="17">
        <f>일위대가!H4485</f>
        <v>14655</v>
      </c>
      <c r="G771" s="17">
        <f>일위대가!J4485</f>
        <v>0</v>
      </c>
      <c r="H771" s="17">
        <f>E771+F771+G771</f>
        <v>38426</v>
      </c>
      <c r="I771" s="10" t="s">
        <v>9026</v>
      </c>
      <c r="J771" s="10" t="s">
        <v>52</v>
      </c>
      <c r="K771" s="9" t="s">
        <v>52</v>
      </c>
      <c r="L771" s="9" t="s">
        <v>52</v>
      </c>
      <c r="M771" s="9" t="s">
        <v>9027</v>
      </c>
      <c r="N771" s="9" t="s">
        <v>52</v>
      </c>
    </row>
    <row r="772" spans="1:14" ht="30" customHeight="1" x14ac:dyDescent="0.3">
      <c r="A772" s="10" t="s">
        <v>2631</v>
      </c>
      <c r="B772" s="10" t="s">
        <v>2630</v>
      </c>
      <c r="C772" s="10" t="s">
        <v>52</v>
      </c>
      <c r="D772" s="10" t="s">
        <v>65</v>
      </c>
      <c r="E772" s="17">
        <f>일위대가!F4491</f>
        <v>0</v>
      </c>
      <c r="F772" s="17">
        <f>일위대가!H4491</f>
        <v>11437</v>
      </c>
      <c r="G772" s="17">
        <f>일위대가!J4491</f>
        <v>228</v>
      </c>
      <c r="H772" s="17">
        <f>E772+F772+G772</f>
        <v>11665</v>
      </c>
      <c r="I772" s="10" t="s">
        <v>9037</v>
      </c>
      <c r="J772" s="10" t="s">
        <v>52</v>
      </c>
      <c r="K772" s="9" t="s">
        <v>52</v>
      </c>
      <c r="L772" s="9" t="s">
        <v>52</v>
      </c>
      <c r="M772" s="9" t="s">
        <v>9038</v>
      </c>
      <c r="N772" s="9" t="s">
        <v>52</v>
      </c>
    </row>
    <row r="773" spans="1:14" ht="30" customHeight="1" x14ac:dyDescent="0.3">
      <c r="A773" s="10" t="s">
        <v>2635</v>
      </c>
      <c r="B773" s="10" t="s">
        <v>2633</v>
      </c>
      <c r="C773" s="10" t="s">
        <v>2634</v>
      </c>
      <c r="D773" s="10" t="s">
        <v>65</v>
      </c>
      <c r="E773" s="17">
        <f>일위대가!F4497</f>
        <v>0</v>
      </c>
      <c r="F773" s="17">
        <f>일위대가!H4497</f>
        <v>20785</v>
      </c>
      <c r="G773" s="17">
        <f>일위대가!J4497</f>
        <v>1039</v>
      </c>
      <c r="H773" s="17">
        <f>E773+F773+G773</f>
        <v>21824</v>
      </c>
      <c r="I773" s="10" t="s">
        <v>9043</v>
      </c>
      <c r="J773" s="10" t="s">
        <v>52</v>
      </c>
      <c r="K773" s="9" t="s">
        <v>52</v>
      </c>
      <c r="L773" s="9" t="s">
        <v>52</v>
      </c>
      <c r="M773" s="9" t="s">
        <v>9038</v>
      </c>
      <c r="N773" s="9" t="s">
        <v>52</v>
      </c>
    </row>
    <row r="774" spans="1:14" ht="30" customHeight="1" x14ac:dyDescent="0.3">
      <c r="A774" s="10" t="s">
        <v>2638</v>
      </c>
      <c r="B774" s="10" t="s">
        <v>2633</v>
      </c>
      <c r="C774" s="10" t="s">
        <v>2637</v>
      </c>
      <c r="D774" s="10" t="s">
        <v>65</v>
      </c>
      <c r="E774" s="17">
        <f>일위대가!F4503</f>
        <v>0</v>
      </c>
      <c r="F774" s="17">
        <f>일위대가!H4503</f>
        <v>25271</v>
      </c>
      <c r="G774" s="17">
        <f>일위대가!J4503</f>
        <v>1263</v>
      </c>
      <c r="H774" s="17">
        <f>E774+F774+G774</f>
        <v>26534</v>
      </c>
      <c r="I774" s="10" t="s">
        <v>9048</v>
      </c>
      <c r="J774" s="10" t="s">
        <v>52</v>
      </c>
      <c r="K774" s="9" t="s">
        <v>52</v>
      </c>
      <c r="L774" s="9" t="s">
        <v>52</v>
      </c>
      <c r="M774" s="9" t="s">
        <v>9038</v>
      </c>
      <c r="N774" s="9" t="s">
        <v>52</v>
      </c>
    </row>
    <row r="775" spans="1:14" ht="30" customHeight="1" x14ac:dyDescent="0.3">
      <c r="A775" s="10" t="s">
        <v>2643</v>
      </c>
      <c r="B775" s="10" t="s">
        <v>2642</v>
      </c>
      <c r="C775" s="10" t="s">
        <v>2071</v>
      </c>
      <c r="D775" s="10" t="s">
        <v>65</v>
      </c>
      <c r="E775" s="17">
        <f>일위대가!F4509</f>
        <v>0</v>
      </c>
      <c r="F775" s="17">
        <f>일위대가!H4509</f>
        <v>7097</v>
      </c>
      <c r="G775" s="17">
        <f>일위대가!J4509</f>
        <v>212</v>
      </c>
      <c r="H775" s="17">
        <f>E775+F775+G775</f>
        <v>7309</v>
      </c>
      <c r="I775" s="10" t="s">
        <v>9053</v>
      </c>
      <c r="J775" s="10" t="s">
        <v>9054</v>
      </c>
      <c r="K775" s="9" t="s">
        <v>52</v>
      </c>
      <c r="L775" s="9" t="s">
        <v>52</v>
      </c>
      <c r="M775" s="9" t="s">
        <v>9055</v>
      </c>
      <c r="N775" s="9" t="s">
        <v>52</v>
      </c>
    </row>
    <row r="776" spans="1:14" ht="30" customHeight="1" x14ac:dyDescent="0.3">
      <c r="A776" s="10" t="s">
        <v>2647</v>
      </c>
      <c r="B776" s="10" t="s">
        <v>2645</v>
      </c>
      <c r="C776" s="10" t="s">
        <v>2646</v>
      </c>
      <c r="D776" s="10" t="s">
        <v>65</v>
      </c>
      <c r="E776" s="17">
        <f>일위대가!F4515</f>
        <v>0</v>
      </c>
      <c r="F776" s="17">
        <f>일위대가!H4515</f>
        <v>12673</v>
      </c>
      <c r="G776" s="17">
        <f>일위대가!J4515</f>
        <v>380</v>
      </c>
      <c r="H776" s="17">
        <f>E776+F776+G776</f>
        <v>13053</v>
      </c>
      <c r="I776" s="10" t="s">
        <v>9060</v>
      </c>
      <c r="J776" s="10" t="s">
        <v>52</v>
      </c>
      <c r="K776" s="9" t="s">
        <v>52</v>
      </c>
      <c r="L776" s="9" t="s">
        <v>52</v>
      </c>
      <c r="M776" s="9" t="s">
        <v>9055</v>
      </c>
      <c r="N776" s="9" t="s">
        <v>52</v>
      </c>
    </row>
    <row r="777" spans="1:14" ht="30" customHeight="1" x14ac:dyDescent="0.3">
      <c r="A777" s="10" t="s">
        <v>2650</v>
      </c>
      <c r="B777" s="10" t="s">
        <v>2645</v>
      </c>
      <c r="C777" s="10" t="s">
        <v>2649</v>
      </c>
      <c r="D777" s="10" t="s">
        <v>65</v>
      </c>
      <c r="E777" s="17">
        <f>일위대가!F4521</f>
        <v>0</v>
      </c>
      <c r="F777" s="17">
        <f>일위대가!H4521</f>
        <v>10584</v>
      </c>
      <c r="G777" s="17">
        <f>일위대가!J4521</f>
        <v>317</v>
      </c>
      <c r="H777" s="17">
        <f>E777+F777+G777</f>
        <v>10901</v>
      </c>
      <c r="I777" s="10" t="s">
        <v>9065</v>
      </c>
      <c r="J777" s="10" t="s">
        <v>52</v>
      </c>
      <c r="K777" s="9" t="s">
        <v>52</v>
      </c>
      <c r="L777" s="9" t="s">
        <v>52</v>
      </c>
      <c r="M777" s="9" t="s">
        <v>9055</v>
      </c>
      <c r="N777" s="9" t="s">
        <v>52</v>
      </c>
    </row>
    <row r="778" spans="1:14" ht="30" customHeight="1" x14ac:dyDescent="0.3">
      <c r="A778" s="10" t="s">
        <v>2654</v>
      </c>
      <c r="B778" s="10" t="s">
        <v>2652</v>
      </c>
      <c r="C778" s="10" t="s">
        <v>2653</v>
      </c>
      <c r="D778" s="10" t="s">
        <v>65</v>
      </c>
      <c r="E778" s="17">
        <f>일위대가!F4527</f>
        <v>0</v>
      </c>
      <c r="F778" s="17">
        <f>일위대가!H4527</f>
        <v>12804</v>
      </c>
      <c r="G778" s="17">
        <f>일위대가!J4527</f>
        <v>128</v>
      </c>
      <c r="H778" s="17">
        <f>E778+F778+G778</f>
        <v>12932</v>
      </c>
      <c r="I778" s="10" t="s">
        <v>9070</v>
      </c>
      <c r="J778" s="10" t="s">
        <v>52</v>
      </c>
      <c r="K778" s="9" t="s">
        <v>52</v>
      </c>
      <c r="L778" s="9" t="s">
        <v>52</v>
      </c>
      <c r="M778" s="9" t="s">
        <v>9071</v>
      </c>
      <c r="N778" s="9" t="s">
        <v>52</v>
      </c>
    </row>
    <row r="779" spans="1:14" ht="30" customHeight="1" x14ac:dyDescent="0.3">
      <c r="A779" s="10" t="s">
        <v>2657</v>
      </c>
      <c r="B779" s="10" t="s">
        <v>2652</v>
      </c>
      <c r="C779" s="10" t="s">
        <v>2656</v>
      </c>
      <c r="D779" s="10" t="s">
        <v>65</v>
      </c>
      <c r="E779" s="17">
        <f>일위대가!F4533</f>
        <v>0</v>
      </c>
      <c r="F779" s="17">
        <f>일위대가!H4533</f>
        <v>17974</v>
      </c>
      <c r="G779" s="17">
        <f>일위대가!J4533</f>
        <v>179</v>
      </c>
      <c r="H779" s="17">
        <f>E779+F779+G779</f>
        <v>18153</v>
      </c>
      <c r="I779" s="10" t="s">
        <v>9076</v>
      </c>
      <c r="J779" s="10" t="s">
        <v>52</v>
      </c>
      <c r="K779" s="9" t="s">
        <v>52</v>
      </c>
      <c r="L779" s="9" t="s">
        <v>52</v>
      </c>
      <c r="M779" s="9" t="s">
        <v>9071</v>
      </c>
      <c r="N779" s="9" t="s">
        <v>52</v>
      </c>
    </row>
    <row r="780" spans="1:14" ht="30" customHeight="1" x14ac:dyDescent="0.3">
      <c r="A780" s="10" t="s">
        <v>2661</v>
      </c>
      <c r="B780" s="10" t="s">
        <v>2659</v>
      </c>
      <c r="C780" s="10" t="s">
        <v>2660</v>
      </c>
      <c r="D780" s="10" t="s">
        <v>65</v>
      </c>
      <c r="E780" s="17">
        <f>일위대가!F4539</f>
        <v>0</v>
      </c>
      <c r="F780" s="17">
        <f>일위대가!H4539</f>
        <v>25609</v>
      </c>
      <c r="G780" s="17">
        <f>일위대가!J4539</f>
        <v>256</v>
      </c>
      <c r="H780" s="17">
        <f>E780+F780+G780</f>
        <v>25865</v>
      </c>
      <c r="I780" s="10" t="s">
        <v>9081</v>
      </c>
      <c r="J780" s="10" t="s">
        <v>52</v>
      </c>
      <c r="K780" s="9" t="s">
        <v>52</v>
      </c>
      <c r="L780" s="9" t="s">
        <v>52</v>
      </c>
      <c r="M780" s="9" t="s">
        <v>9071</v>
      </c>
      <c r="N780" s="9" t="s">
        <v>52</v>
      </c>
    </row>
    <row r="781" spans="1:14" ht="30" customHeight="1" x14ac:dyDescent="0.3">
      <c r="A781" s="10" t="s">
        <v>2666</v>
      </c>
      <c r="B781" s="10" t="s">
        <v>2652</v>
      </c>
      <c r="C781" s="10" t="s">
        <v>2665</v>
      </c>
      <c r="D781" s="10" t="s">
        <v>65</v>
      </c>
      <c r="E781" s="17">
        <f>일위대가!F4545</f>
        <v>0</v>
      </c>
      <c r="F781" s="17">
        <f>일위대가!H4545</f>
        <v>9809</v>
      </c>
      <c r="G781" s="17">
        <f>일위대가!J4545</f>
        <v>98</v>
      </c>
      <c r="H781" s="17">
        <f>E781+F781+G781</f>
        <v>9907</v>
      </c>
      <c r="I781" s="10" t="s">
        <v>9086</v>
      </c>
      <c r="J781" s="10" t="s">
        <v>52</v>
      </c>
      <c r="K781" s="9" t="s">
        <v>52</v>
      </c>
      <c r="L781" s="9" t="s">
        <v>52</v>
      </c>
      <c r="M781" s="9" t="s">
        <v>9071</v>
      </c>
      <c r="N781" s="9" t="s">
        <v>52</v>
      </c>
    </row>
    <row r="782" spans="1:14" ht="30" customHeight="1" x14ac:dyDescent="0.3">
      <c r="A782" s="10" t="s">
        <v>2669</v>
      </c>
      <c r="B782" s="10" t="s">
        <v>2652</v>
      </c>
      <c r="C782" s="10" t="s">
        <v>2668</v>
      </c>
      <c r="D782" s="10" t="s">
        <v>65</v>
      </c>
      <c r="E782" s="17">
        <f>일위대가!F4551</f>
        <v>0</v>
      </c>
      <c r="F782" s="17">
        <f>일위대가!H4551</f>
        <v>13780</v>
      </c>
      <c r="G782" s="17">
        <f>일위대가!J4551</f>
        <v>137</v>
      </c>
      <c r="H782" s="17">
        <f>E782+F782+G782</f>
        <v>13917</v>
      </c>
      <c r="I782" s="10" t="s">
        <v>9091</v>
      </c>
      <c r="J782" s="10" t="s">
        <v>52</v>
      </c>
      <c r="K782" s="9" t="s">
        <v>52</v>
      </c>
      <c r="L782" s="9" t="s">
        <v>52</v>
      </c>
      <c r="M782" s="9" t="s">
        <v>9071</v>
      </c>
      <c r="N782" s="9" t="s">
        <v>52</v>
      </c>
    </row>
    <row r="783" spans="1:14" ht="30" customHeight="1" x14ac:dyDescent="0.3">
      <c r="A783" s="10" t="s">
        <v>2672</v>
      </c>
      <c r="B783" s="10" t="s">
        <v>2659</v>
      </c>
      <c r="C783" s="10" t="s">
        <v>2671</v>
      </c>
      <c r="D783" s="10" t="s">
        <v>65</v>
      </c>
      <c r="E783" s="17">
        <f>일위대가!F4557</f>
        <v>0</v>
      </c>
      <c r="F783" s="17">
        <f>일위대가!H4557</f>
        <v>19618</v>
      </c>
      <c r="G783" s="17">
        <f>일위대가!J4557</f>
        <v>196</v>
      </c>
      <c r="H783" s="17">
        <f>E783+F783+G783</f>
        <v>19814</v>
      </c>
      <c r="I783" s="10" t="s">
        <v>9096</v>
      </c>
      <c r="J783" s="10" t="s">
        <v>52</v>
      </c>
      <c r="K783" s="9" t="s">
        <v>52</v>
      </c>
      <c r="L783" s="9" t="s">
        <v>52</v>
      </c>
      <c r="M783" s="9" t="s">
        <v>9071</v>
      </c>
      <c r="N783" s="9" t="s">
        <v>52</v>
      </c>
    </row>
    <row r="784" spans="1:14" ht="30" customHeight="1" x14ac:dyDescent="0.3">
      <c r="A784" s="10" t="s">
        <v>2675</v>
      </c>
      <c r="B784" s="10" t="s">
        <v>2674</v>
      </c>
      <c r="C784" s="10" t="s">
        <v>52</v>
      </c>
      <c r="D784" s="10" t="s">
        <v>65</v>
      </c>
      <c r="E784" s="17">
        <f>일위대가!F4564</f>
        <v>1020</v>
      </c>
      <c r="F784" s="17">
        <f>일위대가!H4564</f>
        <v>8679</v>
      </c>
      <c r="G784" s="17">
        <f>일위대가!J4564</f>
        <v>86</v>
      </c>
      <c r="H784" s="17">
        <f>E784+F784+G784</f>
        <v>9785</v>
      </c>
      <c r="I784" s="10" t="s">
        <v>9101</v>
      </c>
      <c r="J784" s="10" t="s">
        <v>52</v>
      </c>
      <c r="K784" s="9" t="s">
        <v>52</v>
      </c>
      <c r="L784" s="9" t="s">
        <v>52</v>
      </c>
      <c r="M784" s="9" t="s">
        <v>9102</v>
      </c>
      <c r="N784" s="9" t="s">
        <v>52</v>
      </c>
    </row>
    <row r="785" spans="1:14" ht="30" customHeight="1" x14ac:dyDescent="0.3">
      <c r="A785" s="10" t="s">
        <v>2679</v>
      </c>
      <c r="B785" s="10" t="s">
        <v>2677</v>
      </c>
      <c r="C785" s="10" t="s">
        <v>2678</v>
      </c>
      <c r="D785" s="10" t="s">
        <v>65</v>
      </c>
      <c r="E785" s="17">
        <f>일위대가!F4570</f>
        <v>0</v>
      </c>
      <c r="F785" s="17">
        <f>일위대가!H4570</f>
        <v>31153</v>
      </c>
      <c r="G785" s="17">
        <f>일위대가!J4570</f>
        <v>623</v>
      </c>
      <c r="H785" s="17">
        <f>E785+F785+G785</f>
        <v>31776</v>
      </c>
      <c r="I785" s="10" t="s">
        <v>9111</v>
      </c>
      <c r="J785" s="10" t="s">
        <v>52</v>
      </c>
      <c r="K785" s="9" t="s">
        <v>52</v>
      </c>
      <c r="L785" s="9" t="s">
        <v>52</v>
      </c>
      <c r="M785" s="9" t="s">
        <v>9112</v>
      </c>
      <c r="N785" s="9" t="s">
        <v>52</v>
      </c>
    </row>
    <row r="786" spans="1:14" ht="30" customHeight="1" x14ac:dyDescent="0.3">
      <c r="A786" s="10" t="s">
        <v>2682</v>
      </c>
      <c r="B786" s="10" t="s">
        <v>2681</v>
      </c>
      <c r="C786" s="10" t="s">
        <v>2678</v>
      </c>
      <c r="D786" s="10" t="s">
        <v>65</v>
      </c>
      <c r="E786" s="17">
        <f>일위대가!F4577</f>
        <v>513</v>
      </c>
      <c r="F786" s="17">
        <f>일위대가!H4577</f>
        <v>17781</v>
      </c>
      <c r="G786" s="17">
        <f>일위대가!J4577</f>
        <v>2727</v>
      </c>
      <c r="H786" s="17">
        <f>E786+F786+G786</f>
        <v>21021</v>
      </c>
      <c r="I786" s="10" t="s">
        <v>9117</v>
      </c>
      <c r="J786" s="10" t="s">
        <v>52</v>
      </c>
      <c r="K786" s="9" t="s">
        <v>52</v>
      </c>
      <c r="L786" s="9" t="s">
        <v>52</v>
      </c>
      <c r="M786" s="9" t="s">
        <v>9112</v>
      </c>
      <c r="N786" s="9" t="s">
        <v>52</v>
      </c>
    </row>
    <row r="787" spans="1:14" ht="30" customHeight="1" x14ac:dyDescent="0.3">
      <c r="A787" s="10" t="s">
        <v>2686</v>
      </c>
      <c r="B787" s="10" t="s">
        <v>2684</v>
      </c>
      <c r="C787" s="10" t="s">
        <v>2685</v>
      </c>
      <c r="D787" s="10" t="s">
        <v>98</v>
      </c>
      <c r="E787" s="17">
        <f>일위대가!F4582</f>
        <v>3300</v>
      </c>
      <c r="F787" s="17">
        <f>일위대가!H4582</f>
        <v>6013</v>
      </c>
      <c r="G787" s="17">
        <f>일위대가!J4582</f>
        <v>0</v>
      </c>
      <c r="H787" s="17">
        <f>E787+F787+G787</f>
        <v>9313</v>
      </c>
      <c r="I787" s="10" t="s">
        <v>9123</v>
      </c>
      <c r="J787" s="10" t="s">
        <v>52</v>
      </c>
      <c r="K787" s="9" t="s">
        <v>52</v>
      </c>
      <c r="L787" s="9" t="s">
        <v>52</v>
      </c>
      <c r="M787" s="9" t="s">
        <v>9112</v>
      </c>
      <c r="N787" s="9" t="s">
        <v>52</v>
      </c>
    </row>
    <row r="788" spans="1:14" ht="30" customHeight="1" x14ac:dyDescent="0.3">
      <c r="A788" s="10" t="s">
        <v>2689</v>
      </c>
      <c r="B788" s="10" t="s">
        <v>2688</v>
      </c>
      <c r="C788" s="10" t="s">
        <v>2663</v>
      </c>
      <c r="D788" s="10" t="s">
        <v>65</v>
      </c>
      <c r="E788" s="17">
        <f>일위대가!F4588</f>
        <v>0</v>
      </c>
      <c r="F788" s="17">
        <f>일위대가!H4588</f>
        <v>14787</v>
      </c>
      <c r="G788" s="17">
        <f>일위대가!J4588</f>
        <v>147</v>
      </c>
      <c r="H788" s="17">
        <f>E788+F788+G788</f>
        <v>14934</v>
      </c>
      <c r="I788" s="10" t="s">
        <v>9129</v>
      </c>
      <c r="J788" s="10" t="s">
        <v>52</v>
      </c>
      <c r="K788" s="9" t="s">
        <v>52</v>
      </c>
      <c r="L788" s="9" t="s">
        <v>52</v>
      </c>
      <c r="M788" s="9" t="s">
        <v>9130</v>
      </c>
      <c r="N788" s="9" t="s">
        <v>52</v>
      </c>
    </row>
    <row r="789" spans="1:14" ht="30" customHeight="1" x14ac:dyDescent="0.3">
      <c r="A789" s="10" t="s">
        <v>2692</v>
      </c>
      <c r="B789" s="10" t="s">
        <v>2688</v>
      </c>
      <c r="C789" s="10" t="s">
        <v>2691</v>
      </c>
      <c r="D789" s="10" t="s">
        <v>65</v>
      </c>
      <c r="E789" s="17">
        <f>일위대가!F4595</f>
        <v>0</v>
      </c>
      <c r="F789" s="17">
        <f>일위대가!H4595</f>
        <v>19223</v>
      </c>
      <c r="G789" s="17">
        <f>일위대가!J4595</f>
        <v>147</v>
      </c>
      <c r="H789" s="17">
        <f>E789+F789+G789</f>
        <v>19370</v>
      </c>
      <c r="I789" s="10" t="s">
        <v>9135</v>
      </c>
      <c r="J789" s="10" t="s">
        <v>52</v>
      </c>
      <c r="K789" s="9" t="s">
        <v>52</v>
      </c>
      <c r="L789" s="9" t="s">
        <v>52</v>
      </c>
      <c r="M789" s="9" t="s">
        <v>9136</v>
      </c>
      <c r="N789" s="9" t="s">
        <v>52</v>
      </c>
    </row>
    <row r="790" spans="1:14" ht="30" customHeight="1" x14ac:dyDescent="0.3">
      <c r="A790" s="10" t="s">
        <v>2696</v>
      </c>
      <c r="B790" s="10" t="s">
        <v>2694</v>
      </c>
      <c r="C790" s="10" t="s">
        <v>2695</v>
      </c>
      <c r="D790" s="10" t="s">
        <v>98</v>
      </c>
      <c r="E790" s="17">
        <f>일위대가!F4601</f>
        <v>0</v>
      </c>
      <c r="F790" s="17">
        <f>일위대가!H4601</f>
        <v>33165</v>
      </c>
      <c r="G790" s="17">
        <f>일위대가!J4601</f>
        <v>663</v>
      </c>
      <c r="H790" s="17">
        <f>E790+F790+G790</f>
        <v>33828</v>
      </c>
      <c r="I790" s="10" t="s">
        <v>9143</v>
      </c>
      <c r="J790" s="10" t="s">
        <v>52</v>
      </c>
      <c r="K790" s="9" t="s">
        <v>52</v>
      </c>
      <c r="L790" s="9" t="s">
        <v>52</v>
      </c>
      <c r="M790" s="9" t="s">
        <v>9144</v>
      </c>
      <c r="N790" s="9" t="s">
        <v>52</v>
      </c>
    </row>
    <row r="791" spans="1:14" ht="30" customHeight="1" x14ac:dyDescent="0.3">
      <c r="A791" s="10" t="s">
        <v>2699</v>
      </c>
      <c r="B791" s="10" t="s">
        <v>2694</v>
      </c>
      <c r="C791" s="10" t="s">
        <v>2698</v>
      </c>
      <c r="D791" s="10" t="s">
        <v>98</v>
      </c>
      <c r="E791" s="17">
        <f>일위대가!F4607</f>
        <v>0</v>
      </c>
      <c r="F791" s="17">
        <f>일위대가!H4607</f>
        <v>2980</v>
      </c>
      <c r="G791" s="17">
        <f>일위대가!J4607</f>
        <v>59</v>
      </c>
      <c r="H791" s="17">
        <f>E791+F791+G791</f>
        <v>3039</v>
      </c>
      <c r="I791" s="10" t="s">
        <v>9149</v>
      </c>
      <c r="J791" s="10" t="s">
        <v>52</v>
      </c>
      <c r="K791" s="9" t="s">
        <v>52</v>
      </c>
      <c r="L791" s="9" t="s">
        <v>52</v>
      </c>
      <c r="M791" s="9" t="s">
        <v>9144</v>
      </c>
      <c r="N791" s="9" t="s">
        <v>52</v>
      </c>
    </row>
    <row r="792" spans="1:14" ht="30" customHeight="1" x14ac:dyDescent="0.3">
      <c r="A792" s="10" t="s">
        <v>2702</v>
      </c>
      <c r="B792" s="10" t="s">
        <v>2694</v>
      </c>
      <c r="C792" s="10" t="s">
        <v>2701</v>
      </c>
      <c r="D792" s="10" t="s">
        <v>98</v>
      </c>
      <c r="E792" s="17">
        <f>일위대가!F4613</f>
        <v>0</v>
      </c>
      <c r="F792" s="17">
        <f>일위대가!H4613</f>
        <v>3579</v>
      </c>
      <c r="G792" s="17">
        <f>일위대가!J4613</f>
        <v>71</v>
      </c>
      <c r="H792" s="17">
        <f>E792+F792+G792</f>
        <v>3650</v>
      </c>
      <c r="I792" s="10" t="s">
        <v>9154</v>
      </c>
      <c r="J792" s="10" t="s">
        <v>52</v>
      </c>
      <c r="K792" s="9" t="s">
        <v>52</v>
      </c>
      <c r="L792" s="9" t="s">
        <v>52</v>
      </c>
      <c r="M792" s="9" t="s">
        <v>9144</v>
      </c>
      <c r="N792" s="9" t="s">
        <v>52</v>
      </c>
    </row>
    <row r="793" spans="1:14" ht="30" customHeight="1" x14ac:dyDescent="0.3">
      <c r="A793" s="10" t="s">
        <v>2705</v>
      </c>
      <c r="B793" s="10" t="s">
        <v>2704</v>
      </c>
      <c r="C793" s="10" t="s">
        <v>52</v>
      </c>
      <c r="D793" s="10" t="s">
        <v>98</v>
      </c>
      <c r="E793" s="17">
        <f>일위대가!F4619</f>
        <v>0</v>
      </c>
      <c r="F793" s="17">
        <f>일위대가!H4619</f>
        <v>14900</v>
      </c>
      <c r="G793" s="17">
        <f>일위대가!J4619</f>
        <v>298</v>
      </c>
      <c r="H793" s="17">
        <f>E793+F793+G793</f>
        <v>15198</v>
      </c>
      <c r="I793" s="10" t="s">
        <v>9159</v>
      </c>
      <c r="J793" s="10" t="s">
        <v>52</v>
      </c>
      <c r="K793" s="9" t="s">
        <v>52</v>
      </c>
      <c r="L793" s="9" t="s">
        <v>52</v>
      </c>
      <c r="M793" s="9" t="s">
        <v>9144</v>
      </c>
      <c r="N793" s="9" t="s">
        <v>52</v>
      </c>
    </row>
    <row r="794" spans="1:14" ht="30" customHeight="1" x14ac:dyDescent="0.3">
      <c r="A794" s="10" t="s">
        <v>2709</v>
      </c>
      <c r="B794" s="10" t="s">
        <v>2707</v>
      </c>
      <c r="C794" s="10" t="s">
        <v>2708</v>
      </c>
      <c r="D794" s="10" t="s">
        <v>65</v>
      </c>
      <c r="E794" s="17">
        <f>일위대가!F4624</f>
        <v>0</v>
      </c>
      <c r="F794" s="17">
        <f>일위대가!H4624</f>
        <v>6300</v>
      </c>
      <c r="G794" s="17">
        <f>일위대가!J4624</f>
        <v>0</v>
      </c>
      <c r="H794" s="17">
        <f>E794+F794+G794</f>
        <v>6300</v>
      </c>
      <c r="I794" s="10" t="s">
        <v>9164</v>
      </c>
      <c r="J794" s="10" t="s">
        <v>52</v>
      </c>
      <c r="K794" s="9" t="s">
        <v>52</v>
      </c>
      <c r="L794" s="9" t="s">
        <v>52</v>
      </c>
      <c r="M794" s="9" t="s">
        <v>9165</v>
      </c>
      <c r="N794" s="9" t="s">
        <v>52</v>
      </c>
    </row>
    <row r="795" spans="1:14" ht="30" customHeight="1" x14ac:dyDescent="0.3">
      <c r="A795" s="10" t="s">
        <v>2712</v>
      </c>
      <c r="B795" s="10" t="s">
        <v>2707</v>
      </c>
      <c r="C795" s="10" t="s">
        <v>2711</v>
      </c>
      <c r="D795" s="10" t="s">
        <v>65</v>
      </c>
      <c r="E795" s="17">
        <f>일위대가!F4629</f>
        <v>0</v>
      </c>
      <c r="F795" s="17">
        <f>일위대가!H4629</f>
        <v>5702</v>
      </c>
      <c r="G795" s="17">
        <f>일위대가!J4629</f>
        <v>0</v>
      </c>
      <c r="H795" s="17">
        <f>E795+F795+G795</f>
        <v>5702</v>
      </c>
      <c r="I795" s="10" t="s">
        <v>9171</v>
      </c>
      <c r="J795" s="10" t="s">
        <v>52</v>
      </c>
      <c r="K795" s="9" t="s">
        <v>52</v>
      </c>
      <c r="L795" s="9" t="s">
        <v>52</v>
      </c>
      <c r="M795" s="9" t="s">
        <v>9165</v>
      </c>
      <c r="N795" s="9" t="s">
        <v>52</v>
      </c>
    </row>
    <row r="796" spans="1:14" ht="30" customHeight="1" x14ac:dyDescent="0.3">
      <c r="A796" s="10" t="s">
        <v>2715</v>
      </c>
      <c r="B796" s="10" t="s">
        <v>2707</v>
      </c>
      <c r="C796" s="10" t="s">
        <v>2714</v>
      </c>
      <c r="D796" s="10" t="s">
        <v>65</v>
      </c>
      <c r="E796" s="17">
        <f>일위대가!F4635</f>
        <v>0</v>
      </c>
      <c r="F796" s="17">
        <f>일위대가!H4635</f>
        <v>8190</v>
      </c>
      <c r="G796" s="17">
        <f>일위대가!J4635</f>
        <v>0</v>
      </c>
      <c r="H796" s="17">
        <f>E796+F796+G796</f>
        <v>8190</v>
      </c>
      <c r="I796" s="10" t="s">
        <v>9175</v>
      </c>
      <c r="J796" s="10" t="s">
        <v>52</v>
      </c>
      <c r="K796" s="9" t="s">
        <v>52</v>
      </c>
      <c r="L796" s="9" t="s">
        <v>52</v>
      </c>
      <c r="M796" s="9" t="s">
        <v>9165</v>
      </c>
      <c r="N796" s="9" t="s">
        <v>52</v>
      </c>
    </row>
    <row r="797" spans="1:14" ht="30" customHeight="1" x14ac:dyDescent="0.3">
      <c r="A797" s="10" t="s">
        <v>2718</v>
      </c>
      <c r="B797" s="10" t="s">
        <v>2707</v>
      </c>
      <c r="C797" s="10" t="s">
        <v>2717</v>
      </c>
      <c r="D797" s="10" t="s">
        <v>65</v>
      </c>
      <c r="E797" s="17">
        <f>일위대가!F4641</f>
        <v>0</v>
      </c>
      <c r="F797" s="17">
        <f>일위대가!H4641</f>
        <v>7413</v>
      </c>
      <c r="G797" s="17">
        <f>일위대가!J4641</f>
        <v>0</v>
      </c>
      <c r="H797" s="17">
        <f>E797+F797+G797</f>
        <v>7413</v>
      </c>
      <c r="I797" s="10" t="s">
        <v>9180</v>
      </c>
      <c r="J797" s="10" t="s">
        <v>52</v>
      </c>
      <c r="K797" s="9" t="s">
        <v>52</v>
      </c>
      <c r="L797" s="9" t="s">
        <v>52</v>
      </c>
      <c r="M797" s="9" t="s">
        <v>9165</v>
      </c>
      <c r="N797" s="9" t="s">
        <v>52</v>
      </c>
    </row>
    <row r="798" spans="1:14" ht="30" customHeight="1" x14ac:dyDescent="0.3">
      <c r="A798" s="10" t="s">
        <v>2724</v>
      </c>
      <c r="B798" s="10" t="s">
        <v>2722</v>
      </c>
      <c r="C798" s="10" t="s">
        <v>2723</v>
      </c>
      <c r="D798" s="10" t="s">
        <v>65</v>
      </c>
      <c r="E798" s="17">
        <f>일위대가!F4646</f>
        <v>0</v>
      </c>
      <c r="F798" s="17">
        <f>일위대가!H4646</f>
        <v>5960</v>
      </c>
      <c r="G798" s="17">
        <f>일위대가!J4646</f>
        <v>0</v>
      </c>
      <c r="H798" s="17">
        <f>E798+F798+G798</f>
        <v>5960</v>
      </c>
      <c r="I798" s="10" t="s">
        <v>9185</v>
      </c>
      <c r="J798" s="10" t="s">
        <v>52</v>
      </c>
      <c r="K798" s="9" t="s">
        <v>52</v>
      </c>
      <c r="L798" s="9" t="s">
        <v>52</v>
      </c>
      <c r="M798" s="9" t="s">
        <v>9186</v>
      </c>
      <c r="N798" s="9" t="s">
        <v>52</v>
      </c>
    </row>
    <row r="799" spans="1:14" ht="30" customHeight="1" x14ac:dyDescent="0.3">
      <c r="A799" s="10" t="s">
        <v>2727</v>
      </c>
      <c r="B799" s="10" t="s">
        <v>2722</v>
      </c>
      <c r="C799" s="10" t="s">
        <v>2726</v>
      </c>
      <c r="D799" s="10" t="s">
        <v>65</v>
      </c>
      <c r="E799" s="17">
        <f>일위대가!F4651</f>
        <v>0</v>
      </c>
      <c r="F799" s="17">
        <f>일위대가!H4651</f>
        <v>6559</v>
      </c>
      <c r="G799" s="17">
        <f>일위대가!J4651</f>
        <v>0</v>
      </c>
      <c r="H799" s="17">
        <f>E799+F799+G799</f>
        <v>6559</v>
      </c>
      <c r="I799" s="10" t="s">
        <v>9190</v>
      </c>
      <c r="J799" s="10" t="s">
        <v>52</v>
      </c>
      <c r="K799" s="9" t="s">
        <v>52</v>
      </c>
      <c r="L799" s="9" t="s">
        <v>52</v>
      </c>
      <c r="M799" s="9" t="s">
        <v>9186</v>
      </c>
      <c r="N799" s="9" t="s">
        <v>52</v>
      </c>
    </row>
    <row r="800" spans="1:14" ht="30" customHeight="1" x14ac:dyDescent="0.3">
      <c r="A800" s="10" t="s">
        <v>2730</v>
      </c>
      <c r="B800" s="10" t="s">
        <v>2722</v>
      </c>
      <c r="C800" s="10" t="s">
        <v>2729</v>
      </c>
      <c r="D800" s="10" t="s">
        <v>65</v>
      </c>
      <c r="E800" s="17">
        <f>일위대가!F4656</f>
        <v>0</v>
      </c>
      <c r="F800" s="17">
        <f>일위대가!H4656</f>
        <v>6935</v>
      </c>
      <c r="G800" s="17">
        <f>일위대가!J4656</f>
        <v>0</v>
      </c>
      <c r="H800" s="17">
        <f>E800+F800+G800</f>
        <v>6935</v>
      </c>
      <c r="I800" s="10" t="s">
        <v>9194</v>
      </c>
      <c r="J800" s="10" t="s">
        <v>52</v>
      </c>
      <c r="K800" s="9" t="s">
        <v>52</v>
      </c>
      <c r="L800" s="9" t="s">
        <v>52</v>
      </c>
      <c r="M800" s="9" t="s">
        <v>9186</v>
      </c>
      <c r="N800" s="9" t="s">
        <v>52</v>
      </c>
    </row>
    <row r="801" spans="1:14" ht="30" customHeight="1" x14ac:dyDescent="0.3">
      <c r="A801" s="10" t="s">
        <v>2733</v>
      </c>
      <c r="B801" s="10" t="s">
        <v>2722</v>
      </c>
      <c r="C801" s="10" t="s">
        <v>2732</v>
      </c>
      <c r="D801" s="10" t="s">
        <v>65</v>
      </c>
      <c r="E801" s="17">
        <f>일위대가!F4661</f>
        <v>0</v>
      </c>
      <c r="F801" s="17">
        <f>일위대가!H4661</f>
        <v>7312</v>
      </c>
      <c r="G801" s="17">
        <f>일위대가!J4661</f>
        <v>0</v>
      </c>
      <c r="H801" s="17">
        <f>E801+F801+G801</f>
        <v>7312</v>
      </c>
      <c r="I801" s="10" t="s">
        <v>9198</v>
      </c>
      <c r="J801" s="10" t="s">
        <v>52</v>
      </c>
      <c r="K801" s="9" t="s">
        <v>52</v>
      </c>
      <c r="L801" s="9" t="s">
        <v>52</v>
      </c>
      <c r="M801" s="9" t="s">
        <v>9186</v>
      </c>
      <c r="N801" s="9" t="s">
        <v>52</v>
      </c>
    </row>
    <row r="802" spans="1:14" ht="30" customHeight="1" x14ac:dyDescent="0.3">
      <c r="A802" s="10" t="s">
        <v>2737</v>
      </c>
      <c r="B802" s="10" t="s">
        <v>2735</v>
      </c>
      <c r="C802" s="10" t="s">
        <v>2736</v>
      </c>
      <c r="D802" s="10" t="s">
        <v>65</v>
      </c>
      <c r="E802" s="17">
        <f>일위대가!F4666</f>
        <v>0</v>
      </c>
      <c r="F802" s="17">
        <f>일위대가!H4666</f>
        <v>12742</v>
      </c>
      <c r="G802" s="17">
        <f>일위대가!J4666</f>
        <v>0</v>
      </c>
      <c r="H802" s="17">
        <f>E802+F802+G802</f>
        <v>12742</v>
      </c>
      <c r="I802" s="10" t="s">
        <v>9202</v>
      </c>
      <c r="J802" s="10" t="s">
        <v>52</v>
      </c>
      <c r="K802" s="9" t="s">
        <v>52</v>
      </c>
      <c r="L802" s="9" t="s">
        <v>52</v>
      </c>
      <c r="M802" s="9" t="s">
        <v>9186</v>
      </c>
      <c r="N802" s="9" t="s">
        <v>52</v>
      </c>
    </row>
    <row r="803" spans="1:14" ht="30" customHeight="1" x14ac:dyDescent="0.3">
      <c r="A803" s="10" t="s">
        <v>2740</v>
      </c>
      <c r="B803" s="10" t="s">
        <v>2735</v>
      </c>
      <c r="C803" s="10" t="s">
        <v>2739</v>
      </c>
      <c r="D803" s="10" t="s">
        <v>65</v>
      </c>
      <c r="E803" s="17">
        <f>일위대가!F4671</f>
        <v>0</v>
      </c>
      <c r="F803" s="17">
        <f>일위대가!H4671</f>
        <v>14232</v>
      </c>
      <c r="G803" s="17">
        <f>일위대가!J4671</f>
        <v>0</v>
      </c>
      <c r="H803" s="17">
        <f>E803+F803+G803</f>
        <v>14232</v>
      </c>
      <c r="I803" s="10" t="s">
        <v>9206</v>
      </c>
      <c r="J803" s="10" t="s">
        <v>52</v>
      </c>
      <c r="K803" s="9" t="s">
        <v>52</v>
      </c>
      <c r="L803" s="9" t="s">
        <v>52</v>
      </c>
      <c r="M803" s="9" t="s">
        <v>9186</v>
      </c>
      <c r="N803" s="9" t="s">
        <v>52</v>
      </c>
    </row>
    <row r="804" spans="1:14" ht="30" customHeight="1" x14ac:dyDescent="0.3">
      <c r="A804" s="10" t="s">
        <v>2743</v>
      </c>
      <c r="B804" s="10" t="s">
        <v>2735</v>
      </c>
      <c r="C804" s="10" t="s">
        <v>2742</v>
      </c>
      <c r="D804" s="10" t="s">
        <v>65</v>
      </c>
      <c r="E804" s="17">
        <f>일위대가!F4676</f>
        <v>0</v>
      </c>
      <c r="F804" s="17">
        <f>일위대가!H4676</f>
        <v>15054</v>
      </c>
      <c r="G804" s="17">
        <f>일위대가!J4676</f>
        <v>0</v>
      </c>
      <c r="H804" s="17">
        <f>E804+F804+G804</f>
        <v>15054</v>
      </c>
      <c r="I804" s="10" t="s">
        <v>9210</v>
      </c>
      <c r="J804" s="10" t="s">
        <v>52</v>
      </c>
      <c r="K804" s="9" t="s">
        <v>52</v>
      </c>
      <c r="L804" s="9" t="s">
        <v>52</v>
      </c>
      <c r="M804" s="9" t="s">
        <v>9186</v>
      </c>
      <c r="N804" s="9" t="s">
        <v>52</v>
      </c>
    </row>
    <row r="805" spans="1:14" ht="30" customHeight="1" x14ac:dyDescent="0.3">
      <c r="A805" s="10" t="s">
        <v>2746</v>
      </c>
      <c r="B805" s="10" t="s">
        <v>2735</v>
      </c>
      <c r="C805" s="10" t="s">
        <v>2745</v>
      </c>
      <c r="D805" s="10" t="s">
        <v>65</v>
      </c>
      <c r="E805" s="17">
        <f>일위대가!F4681</f>
        <v>0</v>
      </c>
      <c r="F805" s="17">
        <f>일위대가!H4681</f>
        <v>15876</v>
      </c>
      <c r="G805" s="17">
        <f>일위대가!J4681</f>
        <v>0</v>
      </c>
      <c r="H805" s="17">
        <f>E805+F805+G805</f>
        <v>15876</v>
      </c>
      <c r="I805" s="10" t="s">
        <v>9214</v>
      </c>
      <c r="J805" s="10" t="s">
        <v>52</v>
      </c>
      <c r="K805" s="9" t="s">
        <v>52</v>
      </c>
      <c r="L805" s="9" t="s">
        <v>52</v>
      </c>
      <c r="M805" s="9" t="s">
        <v>9186</v>
      </c>
      <c r="N805" s="9" t="s">
        <v>52</v>
      </c>
    </row>
    <row r="806" spans="1:14" ht="30" customHeight="1" x14ac:dyDescent="0.3">
      <c r="A806" s="10" t="s">
        <v>2749</v>
      </c>
      <c r="B806" s="10" t="s">
        <v>2748</v>
      </c>
      <c r="C806" s="10" t="s">
        <v>2736</v>
      </c>
      <c r="D806" s="10" t="s">
        <v>65</v>
      </c>
      <c r="E806" s="17">
        <f>일위대가!F4686</f>
        <v>0</v>
      </c>
      <c r="F806" s="17">
        <f>일위대가!H4686</f>
        <v>15346</v>
      </c>
      <c r="G806" s="17">
        <f>일위대가!J4686</f>
        <v>0</v>
      </c>
      <c r="H806" s="17">
        <f>E806+F806+G806</f>
        <v>15346</v>
      </c>
      <c r="I806" s="10" t="s">
        <v>9218</v>
      </c>
      <c r="J806" s="10" t="s">
        <v>52</v>
      </c>
      <c r="K806" s="9" t="s">
        <v>52</v>
      </c>
      <c r="L806" s="9" t="s">
        <v>52</v>
      </c>
      <c r="M806" s="9" t="s">
        <v>9186</v>
      </c>
      <c r="N806" s="9" t="s">
        <v>52</v>
      </c>
    </row>
    <row r="807" spans="1:14" ht="30" customHeight="1" x14ac:dyDescent="0.3">
      <c r="A807" s="10" t="s">
        <v>2751</v>
      </c>
      <c r="B807" s="10" t="s">
        <v>2748</v>
      </c>
      <c r="C807" s="10" t="s">
        <v>2739</v>
      </c>
      <c r="D807" s="10" t="s">
        <v>65</v>
      </c>
      <c r="E807" s="17">
        <f>일위대가!F4691</f>
        <v>0</v>
      </c>
      <c r="F807" s="17">
        <f>일위대가!H4691</f>
        <v>17059</v>
      </c>
      <c r="G807" s="17">
        <f>일위대가!J4691</f>
        <v>0</v>
      </c>
      <c r="H807" s="17">
        <f>E807+F807+G807</f>
        <v>17059</v>
      </c>
      <c r="I807" s="10" t="s">
        <v>9222</v>
      </c>
      <c r="J807" s="10" t="s">
        <v>52</v>
      </c>
      <c r="K807" s="9" t="s">
        <v>52</v>
      </c>
      <c r="L807" s="9" t="s">
        <v>52</v>
      </c>
      <c r="M807" s="9" t="s">
        <v>9186</v>
      </c>
      <c r="N807" s="9" t="s">
        <v>52</v>
      </c>
    </row>
    <row r="808" spans="1:14" ht="30" customHeight="1" x14ac:dyDescent="0.3">
      <c r="A808" s="10" t="s">
        <v>2753</v>
      </c>
      <c r="B808" s="10" t="s">
        <v>2748</v>
      </c>
      <c r="C808" s="10" t="s">
        <v>2742</v>
      </c>
      <c r="D808" s="10" t="s">
        <v>65</v>
      </c>
      <c r="E808" s="17">
        <f>일위대가!F4696</f>
        <v>0</v>
      </c>
      <c r="F808" s="17">
        <f>일위대가!H4696</f>
        <v>18103</v>
      </c>
      <c r="G808" s="17">
        <f>일위대가!J4696</f>
        <v>0</v>
      </c>
      <c r="H808" s="17">
        <f>E808+F808+G808</f>
        <v>18103</v>
      </c>
      <c r="I808" s="10" t="s">
        <v>9226</v>
      </c>
      <c r="J808" s="10" t="s">
        <v>52</v>
      </c>
      <c r="K808" s="9" t="s">
        <v>52</v>
      </c>
      <c r="L808" s="9" t="s">
        <v>52</v>
      </c>
      <c r="M808" s="9" t="s">
        <v>9186</v>
      </c>
      <c r="N808" s="9" t="s">
        <v>52</v>
      </c>
    </row>
    <row r="809" spans="1:14" ht="30" customHeight="1" x14ac:dyDescent="0.3">
      <c r="A809" s="10" t="s">
        <v>2755</v>
      </c>
      <c r="B809" s="10" t="s">
        <v>2748</v>
      </c>
      <c r="C809" s="10" t="s">
        <v>2745</v>
      </c>
      <c r="D809" s="10" t="s">
        <v>65</v>
      </c>
      <c r="E809" s="17">
        <f>일위대가!F4701</f>
        <v>0</v>
      </c>
      <c r="F809" s="17">
        <f>일위대가!H4701</f>
        <v>19148</v>
      </c>
      <c r="G809" s="17">
        <f>일위대가!J4701</f>
        <v>0</v>
      </c>
      <c r="H809" s="17">
        <f>E809+F809+G809</f>
        <v>19148</v>
      </c>
      <c r="I809" s="10" t="s">
        <v>9230</v>
      </c>
      <c r="J809" s="10" t="s">
        <v>52</v>
      </c>
      <c r="K809" s="9" t="s">
        <v>52</v>
      </c>
      <c r="L809" s="9" t="s">
        <v>52</v>
      </c>
      <c r="M809" s="9" t="s">
        <v>9186</v>
      </c>
      <c r="N809" s="9" t="s">
        <v>52</v>
      </c>
    </row>
    <row r="810" spans="1:14" ht="30" customHeight="1" x14ac:dyDescent="0.3">
      <c r="A810" s="10" t="s">
        <v>2759</v>
      </c>
      <c r="B810" s="10" t="s">
        <v>2757</v>
      </c>
      <c r="C810" s="10" t="s">
        <v>2758</v>
      </c>
      <c r="D810" s="10" t="s">
        <v>65</v>
      </c>
      <c r="E810" s="17">
        <f>일위대가!F4706</f>
        <v>0</v>
      </c>
      <c r="F810" s="17">
        <f>일위대가!H4706</f>
        <v>7296</v>
      </c>
      <c r="G810" s="17">
        <f>일위대가!J4706</f>
        <v>0</v>
      </c>
      <c r="H810" s="17">
        <f>E810+F810+G810</f>
        <v>7296</v>
      </c>
      <c r="I810" s="10" t="s">
        <v>9234</v>
      </c>
      <c r="J810" s="10" t="s">
        <v>52</v>
      </c>
      <c r="K810" s="9" t="s">
        <v>52</v>
      </c>
      <c r="L810" s="9" t="s">
        <v>52</v>
      </c>
      <c r="M810" s="9" t="s">
        <v>9186</v>
      </c>
      <c r="N810" s="9" t="s">
        <v>52</v>
      </c>
    </row>
    <row r="811" spans="1:14" ht="30" customHeight="1" x14ac:dyDescent="0.3">
      <c r="A811" s="10" t="s">
        <v>2762</v>
      </c>
      <c r="B811" s="10" t="s">
        <v>2757</v>
      </c>
      <c r="C811" s="10" t="s">
        <v>2761</v>
      </c>
      <c r="D811" s="10" t="s">
        <v>65</v>
      </c>
      <c r="E811" s="17">
        <f>일위대가!F4711</f>
        <v>0</v>
      </c>
      <c r="F811" s="17">
        <f>일위대가!H4711</f>
        <v>8118</v>
      </c>
      <c r="G811" s="17">
        <f>일위대가!J4711</f>
        <v>0</v>
      </c>
      <c r="H811" s="17">
        <f>E811+F811+G811</f>
        <v>8118</v>
      </c>
      <c r="I811" s="10" t="s">
        <v>9238</v>
      </c>
      <c r="J811" s="10" t="s">
        <v>52</v>
      </c>
      <c r="K811" s="9" t="s">
        <v>52</v>
      </c>
      <c r="L811" s="9" t="s">
        <v>52</v>
      </c>
      <c r="M811" s="9" t="s">
        <v>9186</v>
      </c>
      <c r="N811" s="9" t="s">
        <v>52</v>
      </c>
    </row>
    <row r="812" spans="1:14" ht="30" customHeight="1" x14ac:dyDescent="0.3">
      <c r="A812" s="10" t="s">
        <v>2765</v>
      </c>
      <c r="B812" s="10" t="s">
        <v>2757</v>
      </c>
      <c r="C812" s="10" t="s">
        <v>2764</v>
      </c>
      <c r="D812" s="10" t="s">
        <v>65</v>
      </c>
      <c r="E812" s="17">
        <f>일위대가!F4716</f>
        <v>0</v>
      </c>
      <c r="F812" s="17">
        <f>일위대가!H4716</f>
        <v>8717</v>
      </c>
      <c r="G812" s="17">
        <f>일위대가!J4716</f>
        <v>0</v>
      </c>
      <c r="H812" s="17">
        <f>E812+F812+G812</f>
        <v>8717</v>
      </c>
      <c r="I812" s="10" t="s">
        <v>9242</v>
      </c>
      <c r="J812" s="10" t="s">
        <v>52</v>
      </c>
      <c r="K812" s="9" t="s">
        <v>52</v>
      </c>
      <c r="L812" s="9" t="s">
        <v>52</v>
      </c>
      <c r="M812" s="9" t="s">
        <v>9186</v>
      </c>
      <c r="N812" s="9" t="s">
        <v>52</v>
      </c>
    </row>
    <row r="813" spans="1:14" ht="30" customHeight="1" x14ac:dyDescent="0.3">
      <c r="A813" s="10" t="s">
        <v>2768</v>
      </c>
      <c r="B813" s="10" t="s">
        <v>2757</v>
      </c>
      <c r="C813" s="10" t="s">
        <v>2767</v>
      </c>
      <c r="D813" s="10" t="s">
        <v>65</v>
      </c>
      <c r="E813" s="17">
        <f>일위대가!F4721</f>
        <v>0</v>
      </c>
      <c r="F813" s="17">
        <f>일위대가!H4721</f>
        <v>9094</v>
      </c>
      <c r="G813" s="17">
        <f>일위대가!J4721</f>
        <v>0</v>
      </c>
      <c r="H813" s="17">
        <f>E813+F813+G813</f>
        <v>9094</v>
      </c>
      <c r="I813" s="10" t="s">
        <v>9246</v>
      </c>
      <c r="J813" s="10" t="s">
        <v>52</v>
      </c>
      <c r="K813" s="9" t="s">
        <v>52</v>
      </c>
      <c r="L813" s="9" t="s">
        <v>52</v>
      </c>
      <c r="M813" s="9" t="s">
        <v>9186</v>
      </c>
      <c r="N813" s="9" t="s">
        <v>52</v>
      </c>
    </row>
    <row r="814" spans="1:14" ht="30" customHeight="1" x14ac:dyDescent="0.3">
      <c r="A814" s="10" t="s">
        <v>2771</v>
      </c>
      <c r="B814" s="10" t="s">
        <v>2770</v>
      </c>
      <c r="C814" s="10" t="s">
        <v>2758</v>
      </c>
      <c r="D814" s="10" t="s">
        <v>65</v>
      </c>
      <c r="E814" s="17">
        <f>일위대가!F4726</f>
        <v>0</v>
      </c>
      <c r="F814" s="17">
        <f>일위대가!H4726</f>
        <v>7964</v>
      </c>
      <c r="G814" s="17">
        <f>일위대가!J4726</f>
        <v>0</v>
      </c>
      <c r="H814" s="17">
        <f>E814+F814+G814</f>
        <v>7964</v>
      </c>
      <c r="I814" s="10" t="s">
        <v>9250</v>
      </c>
      <c r="J814" s="10" t="s">
        <v>52</v>
      </c>
      <c r="K814" s="9" t="s">
        <v>52</v>
      </c>
      <c r="L814" s="9" t="s">
        <v>52</v>
      </c>
      <c r="M814" s="9" t="s">
        <v>9186</v>
      </c>
      <c r="N814" s="9" t="s">
        <v>52</v>
      </c>
    </row>
    <row r="815" spans="1:14" ht="30" customHeight="1" x14ac:dyDescent="0.3">
      <c r="A815" s="10" t="s">
        <v>2773</v>
      </c>
      <c r="B815" s="10" t="s">
        <v>2770</v>
      </c>
      <c r="C815" s="10" t="s">
        <v>2761</v>
      </c>
      <c r="D815" s="10" t="s">
        <v>65</v>
      </c>
      <c r="E815" s="17">
        <f>일위대가!F4731</f>
        <v>0</v>
      </c>
      <c r="F815" s="17">
        <f>일위대가!H4731</f>
        <v>8786</v>
      </c>
      <c r="G815" s="17">
        <f>일위대가!J4731</f>
        <v>0</v>
      </c>
      <c r="H815" s="17">
        <f>E815+F815+G815</f>
        <v>8786</v>
      </c>
      <c r="I815" s="10" t="s">
        <v>9254</v>
      </c>
      <c r="J815" s="10" t="s">
        <v>52</v>
      </c>
      <c r="K815" s="9" t="s">
        <v>52</v>
      </c>
      <c r="L815" s="9" t="s">
        <v>52</v>
      </c>
      <c r="M815" s="9" t="s">
        <v>9186</v>
      </c>
      <c r="N815" s="9" t="s">
        <v>52</v>
      </c>
    </row>
    <row r="816" spans="1:14" ht="30" customHeight="1" x14ac:dyDescent="0.3">
      <c r="A816" s="10" t="s">
        <v>2775</v>
      </c>
      <c r="B816" s="10" t="s">
        <v>2770</v>
      </c>
      <c r="C816" s="10" t="s">
        <v>2764</v>
      </c>
      <c r="D816" s="10" t="s">
        <v>65</v>
      </c>
      <c r="E816" s="17">
        <f>일위대가!F4736</f>
        <v>0</v>
      </c>
      <c r="F816" s="17">
        <f>일위대가!H4736</f>
        <v>9386</v>
      </c>
      <c r="G816" s="17">
        <f>일위대가!J4736</f>
        <v>0</v>
      </c>
      <c r="H816" s="17">
        <f>E816+F816+G816</f>
        <v>9386</v>
      </c>
      <c r="I816" s="10" t="s">
        <v>9258</v>
      </c>
      <c r="J816" s="10" t="s">
        <v>52</v>
      </c>
      <c r="K816" s="9" t="s">
        <v>52</v>
      </c>
      <c r="L816" s="9" t="s">
        <v>52</v>
      </c>
      <c r="M816" s="9" t="s">
        <v>9186</v>
      </c>
      <c r="N816" s="9" t="s">
        <v>52</v>
      </c>
    </row>
    <row r="817" spans="1:14" ht="30" customHeight="1" x14ac:dyDescent="0.3">
      <c r="A817" s="10" t="s">
        <v>2777</v>
      </c>
      <c r="B817" s="10" t="s">
        <v>2770</v>
      </c>
      <c r="C817" s="10" t="s">
        <v>2767</v>
      </c>
      <c r="D817" s="10" t="s">
        <v>65</v>
      </c>
      <c r="E817" s="17">
        <f>일위대가!F4741</f>
        <v>0</v>
      </c>
      <c r="F817" s="17">
        <f>일위대가!H4741</f>
        <v>9985</v>
      </c>
      <c r="G817" s="17">
        <f>일위대가!J4741</f>
        <v>0</v>
      </c>
      <c r="H817" s="17">
        <f>E817+F817+G817</f>
        <v>9985</v>
      </c>
      <c r="I817" s="10" t="s">
        <v>9262</v>
      </c>
      <c r="J817" s="10" t="s">
        <v>52</v>
      </c>
      <c r="K817" s="9" t="s">
        <v>52</v>
      </c>
      <c r="L817" s="9" t="s">
        <v>52</v>
      </c>
      <c r="M817" s="9" t="s">
        <v>9186</v>
      </c>
      <c r="N817" s="9" t="s">
        <v>52</v>
      </c>
    </row>
    <row r="818" spans="1:14" ht="30" customHeight="1" x14ac:dyDescent="0.3">
      <c r="A818" s="10" t="s">
        <v>2779</v>
      </c>
      <c r="B818" s="10" t="s">
        <v>2757</v>
      </c>
      <c r="C818" s="10" t="s">
        <v>2736</v>
      </c>
      <c r="D818" s="10" t="s">
        <v>65</v>
      </c>
      <c r="E818" s="17">
        <f>일위대가!F4747</f>
        <v>0</v>
      </c>
      <c r="F818" s="17">
        <f>일위대가!H4747</f>
        <v>6202</v>
      </c>
      <c r="G818" s="17">
        <f>일위대가!J4747</f>
        <v>0</v>
      </c>
      <c r="H818" s="17">
        <f>E818+F818+G818</f>
        <v>6202</v>
      </c>
      <c r="I818" s="10" t="s">
        <v>9266</v>
      </c>
      <c r="J818" s="10" t="s">
        <v>52</v>
      </c>
      <c r="K818" s="9" t="s">
        <v>52</v>
      </c>
      <c r="L818" s="9" t="s">
        <v>52</v>
      </c>
      <c r="M818" s="9" t="s">
        <v>9186</v>
      </c>
      <c r="N818" s="9" t="s">
        <v>52</v>
      </c>
    </row>
    <row r="819" spans="1:14" ht="30" customHeight="1" x14ac:dyDescent="0.3">
      <c r="A819" s="10" t="s">
        <v>2781</v>
      </c>
      <c r="B819" s="10" t="s">
        <v>2757</v>
      </c>
      <c r="C819" s="10" t="s">
        <v>2739</v>
      </c>
      <c r="D819" s="10" t="s">
        <v>65</v>
      </c>
      <c r="E819" s="17">
        <f>일위대가!F4753</f>
        <v>0</v>
      </c>
      <c r="F819" s="17">
        <f>일위대가!H4753</f>
        <v>6900</v>
      </c>
      <c r="G819" s="17">
        <f>일위대가!J4753</f>
        <v>0</v>
      </c>
      <c r="H819" s="17">
        <f>E819+F819+G819</f>
        <v>6900</v>
      </c>
      <c r="I819" s="10" t="s">
        <v>9272</v>
      </c>
      <c r="J819" s="10" t="s">
        <v>52</v>
      </c>
      <c r="K819" s="9" t="s">
        <v>52</v>
      </c>
      <c r="L819" s="9" t="s">
        <v>52</v>
      </c>
      <c r="M819" s="9" t="s">
        <v>9186</v>
      </c>
      <c r="N819" s="9" t="s">
        <v>52</v>
      </c>
    </row>
    <row r="820" spans="1:14" ht="30" customHeight="1" x14ac:dyDescent="0.3">
      <c r="A820" s="10" t="s">
        <v>2783</v>
      </c>
      <c r="B820" s="10" t="s">
        <v>2757</v>
      </c>
      <c r="C820" s="10" t="s">
        <v>2742</v>
      </c>
      <c r="D820" s="10" t="s">
        <v>65</v>
      </c>
      <c r="E820" s="17">
        <f>일위대가!F4759</f>
        <v>0</v>
      </c>
      <c r="F820" s="17">
        <f>일위대가!H4759</f>
        <v>7410</v>
      </c>
      <c r="G820" s="17">
        <f>일위대가!J4759</f>
        <v>0</v>
      </c>
      <c r="H820" s="17">
        <f>E820+F820+G820</f>
        <v>7410</v>
      </c>
      <c r="I820" s="10" t="s">
        <v>9277</v>
      </c>
      <c r="J820" s="10" t="s">
        <v>52</v>
      </c>
      <c r="K820" s="9" t="s">
        <v>52</v>
      </c>
      <c r="L820" s="9" t="s">
        <v>52</v>
      </c>
      <c r="M820" s="9" t="s">
        <v>9186</v>
      </c>
      <c r="N820" s="9" t="s">
        <v>52</v>
      </c>
    </row>
    <row r="821" spans="1:14" ht="30" customHeight="1" x14ac:dyDescent="0.3">
      <c r="A821" s="10" t="s">
        <v>2785</v>
      </c>
      <c r="B821" s="10" t="s">
        <v>2757</v>
      </c>
      <c r="C821" s="10" t="s">
        <v>2745</v>
      </c>
      <c r="D821" s="10" t="s">
        <v>65</v>
      </c>
      <c r="E821" s="17">
        <f>일위대가!F4765</f>
        <v>0</v>
      </c>
      <c r="F821" s="17">
        <f>일위대가!H4765</f>
        <v>7730</v>
      </c>
      <c r="G821" s="17">
        <f>일위대가!J4765</f>
        <v>0</v>
      </c>
      <c r="H821" s="17">
        <f>E821+F821+G821</f>
        <v>7730</v>
      </c>
      <c r="I821" s="10" t="s">
        <v>9282</v>
      </c>
      <c r="J821" s="10" t="s">
        <v>52</v>
      </c>
      <c r="K821" s="9" t="s">
        <v>52</v>
      </c>
      <c r="L821" s="9" t="s">
        <v>52</v>
      </c>
      <c r="M821" s="9" t="s">
        <v>9186</v>
      </c>
      <c r="N821" s="9" t="s">
        <v>52</v>
      </c>
    </row>
    <row r="822" spans="1:14" ht="30" customHeight="1" x14ac:dyDescent="0.3">
      <c r="A822" s="10" t="s">
        <v>2787</v>
      </c>
      <c r="B822" s="10" t="s">
        <v>2770</v>
      </c>
      <c r="C822" s="10" t="s">
        <v>2736</v>
      </c>
      <c r="D822" s="10" t="s">
        <v>65</v>
      </c>
      <c r="E822" s="17">
        <f>일위대가!F4771</f>
        <v>0</v>
      </c>
      <c r="F822" s="17">
        <f>일위대가!H4771</f>
        <v>6770</v>
      </c>
      <c r="G822" s="17">
        <f>일위대가!J4771</f>
        <v>0</v>
      </c>
      <c r="H822" s="17">
        <f>E822+F822+G822</f>
        <v>6770</v>
      </c>
      <c r="I822" s="10" t="s">
        <v>9287</v>
      </c>
      <c r="J822" s="10" t="s">
        <v>52</v>
      </c>
      <c r="K822" s="9" t="s">
        <v>52</v>
      </c>
      <c r="L822" s="9" t="s">
        <v>52</v>
      </c>
      <c r="M822" s="9" t="s">
        <v>9186</v>
      </c>
      <c r="N822" s="9" t="s">
        <v>52</v>
      </c>
    </row>
    <row r="823" spans="1:14" ht="30" customHeight="1" x14ac:dyDescent="0.3">
      <c r="A823" s="10" t="s">
        <v>2789</v>
      </c>
      <c r="B823" s="10" t="s">
        <v>2770</v>
      </c>
      <c r="C823" s="10" t="s">
        <v>2739</v>
      </c>
      <c r="D823" s="10" t="s">
        <v>65</v>
      </c>
      <c r="E823" s="17">
        <f>일위대가!F4777</f>
        <v>0</v>
      </c>
      <c r="F823" s="17">
        <f>일위대가!H4777</f>
        <v>7468</v>
      </c>
      <c r="G823" s="17">
        <f>일위대가!J4777</f>
        <v>0</v>
      </c>
      <c r="H823" s="17">
        <f>E823+F823+G823</f>
        <v>7468</v>
      </c>
      <c r="I823" s="10" t="s">
        <v>9292</v>
      </c>
      <c r="J823" s="10" t="s">
        <v>52</v>
      </c>
      <c r="K823" s="9" t="s">
        <v>52</v>
      </c>
      <c r="L823" s="9" t="s">
        <v>52</v>
      </c>
      <c r="M823" s="9" t="s">
        <v>9186</v>
      </c>
      <c r="N823" s="9" t="s">
        <v>52</v>
      </c>
    </row>
    <row r="824" spans="1:14" ht="30" customHeight="1" x14ac:dyDescent="0.3">
      <c r="A824" s="10" t="s">
        <v>2791</v>
      </c>
      <c r="B824" s="10" t="s">
        <v>2770</v>
      </c>
      <c r="C824" s="10" t="s">
        <v>2742</v>
      </c>
      <c r="D824" s="10" t="s">
        <v>65</v>
      </c>
      <c r="E824" s="17">
        <f>일위대가!F4783</f>
        <v>0</v>
      </c>
      <c r="F824" s="17">
        <f>일위대가!H4783</f>
        <v>7978</v>
      </c>
      <c r="G824" s="17">
        <f>일위대가!J4783</f>
        <v>0</v>
      </c>
      <c r="H824" s="17">
        <f>E824+F824+G824</f>
        <v>7978</v>
      </c>
      <c r="I824" s="10" t="s">
        <v>9297</v>
      </c>
      <c r="J824" s="10" t="s">
        <v>52</v>
      </c>
      <c r="K824" s="9" t="s">
        <v>52</v>
      </c>
      <c r="L824" s="9" t="s">
        <v>52</v>
      </c>
      <c r="M824" s="9" t="s">
        <v>9186</v>
      </c>
      <c r="N824" s="9" t="s">
        <v>52</v>
      </c>
    </row>
    <row r="825" spans="1:14" ht="30" customHeight="1" x14ac:dyDescent="0.3">
      <c r="A825" s="10" t="s">
        <v>2793</v>
      </c>
      <c r="B825" s="10" t="s">
        <v>2770</v>
      </c>
      <c r="C825" s="10" t="s">
        <v>2745</v>
      </c>
      <c r="D825" s="10" t="s">
        <v>65</v>
      </c>
      <c r="E825" s="17">
        <f>일위대가!F4789</f>
        <v>0</v>
      </c>
      <c r="F825" s="17">
        <f>일위대가!H4789</f>
        <v>8487</v>
      </c>
      <c r="G825" s="17">
        <f>일위대가!J4789</f>
        <v>0</v>
      </c>
      <c r="H825" s="17">
        <f>E825+F825+G825</f>
        <v>8487</v>
      </c>
      <c r="I825" s="10" t="s">
        <v>9302</v>
      </c>
      <c r="J825" s="10" t="s">
        <v>52</v>
      </c>
      <c r="K825" s="9" t="s">
        <v>52</v>
      </c>
      <c r="L825" s="9" t="s">
        <v>52</v>
      </c>
      <c r="M825" s="9" t="s">
        <v>9186</v>
      </c>
      <c r="N825" s="9" t="s">
        <v>52</v>
      </c>
    </row>
    <row r="826" spans="1:14" ht="30" customHeight="1" x14ac:dyDescent="0.3">
      <c r="A826" s="10" t="s">
        <v>2796</v>
      </c>
      <c r="B826" s="10" t="s">
        <v>2795</v>
      </c>
      <c r="C826" s="10" t="s">
        <v>2758</v>
      </c>
      <c r="D826" s="10" t="s">
        <v>65</v>
      </c>
      <c r="E826" s="17">
        <f>일위대가!F4794</f>
        <v>0</v>
      </c>
      <c r="F826" s="17">
        <f>일위대가!H4794</f>
        <v>13034</v>
      </c>
      <c r="G826" s="17">
        <f>일위대가!J4794</f>
        <v>0</v>
      </c>
      <c r="H826" s="17">
        <f>E826+F826+G826</f>
        <v>13034</v>
      </c>
      <c r="I826" s="10" t="s">
        <v>9307</v>
      </c>
      <c r="J826" s="10" t="s">
        <v>52</v>
      </c>
      <c r="K826" s="9" t="s">
        <v>52</v>
      </c>
      <c r="L826" s="9" t="s">
        <v>52</v>
      </c>
      <c r="M826" s="9" t="s">
        <v>9186</v>
      </c>
      <c r="N826" s="9" t="s">
        <v>52</v>
      </c>
    </row>
    <row r="827" spans="1:14" ht="30" customHeight="1" x14ac:dyDescent="0.3">
      <c r="A827" s="10" t="s">
        <v>2798</v>
      </c>
      <c r="B827" s="10" t="s">
        <v>2795</v>
      </c>
      <c r="C827" s="10" t="s">
        <v>2761</v>
      </c>
      <c r="D827" s="10" t="s">
        <v>65</v>
      </c>
      <c r="E827" s="17">
        <f>일위대가!F4799</f>
        <v>0</v>
      </c>
      <c r="F827" s="17">
        <f>일위대가!H4799</f>
        <v>14301</v>
      </c>
      <c r="G827" s="17">
        <f>일위대가!J4799</f>
        <v>0</v>
      </c>
      <c r="H827" s="17">
        <f>E827+F827+G827</f>
        <v>14301</v>
      </c>
      <c r="I827" s="10" t="s">
        <v>9311</v>
      </c>
      <c r="J827" s="10" t="s">
        <v>52</v>
      </c>
      <c r="K827" s="9" t="s">
        <v>52</v>
      </c>
      <c r="L827" s="9" t="s">
        <v>52</v>
      </c>
      <c r="M827" s="9" t="s">
        <v>9186</v>
      </c>
      <c r="N827" s="9" t="s">
        <v>52</v>
      </c>
    </row>
    <row r="828" spans="1:14" ht="30" customHeight="1" x14ac:dyDescent="0.3">
      <c r="A828" s="10" t="s">
        <v>2800</v>
      </c>
      <c r="B828" s="10" t="s">
        <v>2795</v>
      </c>
      <c r="C828" s="10" t="s">
        <v>2764</v>
      </c>
      <c r="D828" s="10" t="s">
        <v>65</v>
      </c>
      <c r="E828" s="17">
        <f>일위대가!F4804</f>
        <v>0</v>
      </c>
      <c r="F828" s="17">
        <f>일위대가!H4804</f>
        <v>15123</v>
      </c>
      <c r="G828" s="17">
        <f>일위대가!J4804</f>
        <v>0</v>
      </c>
      <c r="H828" s="17">
        <f>E828+F828+G828</f>
        <v>15123</v>
      </c>
      <c r="I828" s="10" t="s">
        <v>9315</v>
      </c>
      <c r="J828" s="10" t="s">
        <v>52</v>
      </c>
      <c r="K828" s="9" t="s">
        <v>52</v>
      </c>
      <c r="L828" s="9" t="s">
        <v>52</v>
      </c>
      <c r="M828" s="9" t="s">
        <v>9186</v>
      </c>
      <c r="N828" s="9" t="s">
        <v>52</v>
      </c>
    </row>
    <row r="829" spans="1:14" ht="30" customHeight="1" x14ac:dyDescent="0.3">
      <c r="A829" s="10" t="s">
        <v>2802</v>
      </c>
      <c r="B829" s="10" t="s">
        <v>2795</v>
      </c>
      <c r="C829" s="10" t="s">
        <v>2767</v>
      </c>
      <c r="D829" s="10" t="s">
        <v>65</v>
      </c>
      <c r="E829" s="17">
        <f>일위대가!F4809</f>
        <v>0</v>
      </c>
      <c r="F829" s="17">
        <f>일위대가!H4809</f>
        <v>15945</v>
      </c>
      <c r="G829" s="17">
        <f>일위대가!J4809</f>
        <v>0</v>
      </c>
      <c r="H829" s="17">
        <f>E829+F829+G829</f>
        <v>15945</v>
      </c>
      <c r="I829" s="10" t="s">
        <v>9319</v>
      </c>
      <c r="J829" s="10" t="s">
        <v>52</v>
      </c>
      <c r="K829" s="9" t="s">
        <v>52</v>
      </c>
      <c r="L829" s="9" t="s">
        <v>52</v>
      </c>
      <c r="M829" s="9" t="s">
        <v>9186</v>
      </c>
      <c r="N829" s="9" t="s">
        <v>52</v>
      </c>
    </row>
    <row r="830" spans="1:14" ht="30" customHeight="1" x14ac:dyDescent="0.3">
      <c r="A830" s="10" t="s">
        <v>2806</v>
      </c>
      <c r="B830" s="10" t="s">
        <v>2804</v>
      </c>
      <c r="C830" s="10" t="s">
        <v>2805</v>
      </c>
      <c r="D830" s="10" t="s">
        <v>65</v>
      </c>
      <c r="E830" s="17">
        <f>일위대가!F4815</f>
        <v>0</v>
      </c>
      <c r="F830" s="17">
        <f>일위대가!H4815</f>
        <v>11920</v>
      </c>
      <c r="G830" s="17">
        <f>일위대가!J4815</f>
        <v>238</v>
      </c>
      <c r="H830" s="17">
        <f>E830+F830+G830</f>
        <v>12158</v>
      </c>
      <c r="I830" s="10" t="s">
        <v>9323</v>
      </c>
      <c r="J830" s="10" t="s">
        <v>52</v>
      </c>
      <c r="K830" s="9" t="s">
        <v>52</v>
      </c>
      <c r="L830" s="9" t="s">
        <v>52</v>
      </c>
      <c r="M830" s="9" t="s">
        <v>9186</v>
      </c>
      <c r="N830" s="9" t="s">
        <v>52</v>
      </c>
    </row>
    <row r="831" spans="1:14" ht="30" customHeight="1" x14ac:dyDescent="0.3">
      <c r="A831" s="10" t="s">
        <v>2809</v>
      </c>
      <c r="B831" s="10" t="s">
        <v>2804</v>
      </c>
      <c r="C831" s="10" t="s">
        <v>2808</v>
      </c>
      <c r="D831" s="10" t="s">
        <v>65</v>
      </c>
      <c r="E831" s="17">
        <f>일위대가!F4821</f>
        <v>0</v>
      </c>
      <c r="F831" s="17">
        <f>일위대가!H4821</f>
        <v>12965</v>
      </c>
      <c r="G831" s="17">
        <f>일위대가!J4821</f>
        <v>259</v>
      </c>
      <c r="H831" s="17">
        <f>E831+F831+G831</f>
        <v>13224</v>
      </c>
      <c r="I831" s="10" t="s">
        <v>9328</v>
      </c>
      <c r="J831" s="10" t="s">
        <v>52</v>
      </c>
      <c r="K831" s="9" t="s">
        <v>52</v>
      </c>
      <c r="L831" s="9" t="s">
        <v>52</v>
      </c>
      <c r="M831" s="9" t="s">
        <v>9186</v>
      </c>
      <c r="N831" s="9" t="s">
        <v>52</v>
      </c>
    </row>
    <row r="832" spans="1:14" ht="30" customHeight="1" x14ac:dyDescent="0.3">
      <c r="A832" s="10" t="s">
        <v>2812</v>
      </c>
      <c r="B832" s="10" t="s">
        <v>2804</v>
      </c>
      <c r="C832" s="10" t="s">
        <v>2811</v>
      </c>
      <c r="D832" s="10" t="s">
        <v>65</v>
      </c>
      <c r="E832" s="17">
        <f>일위대가!F4827</f>
        <v>0</v>
      </c>
      <c r="F832" s="17">
        <f>일위대가!H4827</f>
        <v>14010</v>
      </c>
      <c r="G832" s="17">
        <f>일위대가!J4827</f>
        <v>280</v>
      </c>
      <c r="H832" s="17">
        <f>E832+F832+G832</f>
        <v>14290</v>
      </c>
      <c r="I832" s="10" t="s">
        <v>9333</v>
      </c>
      <c r="J832" s="10" t="s">
        <v>52</v>
      </c>
      <c r="K832" s="9" t="s">
        <v>52</v>
      </c>
      <c r="L832" s="9" t="s">
        <v>52</v>
      </c>
      <c r="M832" s="9" t="s">
        <v>9186</v>
      </c>
      <c r="N832" s="9" t="s">
        <v>52</v>
      </c>
    </row>
    <row r="833" spans="1:14" ht="30" customHeight="1" x14ac:dyDescent="0.3">
      <c r="A833" s="10" t="s">
        <v>2815</v>
      </c>
      <c r="B833" s="10" t="s">
        <v>2804</v>
      </c>
      <c r="C833" s="10" t="s">
        <v>2814</v>
      </c>
      <c r="D833" s="10" t="s">
        <v>65</v>
      </c>
      <c r="E833" s="17">
        <f>일위대가!F4833</f>
        <v>0</v>
      </c>
      <c r="F833" s="17">
        <f>일위대가!H4833</f>
        <v>14609</v>
      </c>
      <c r="G833" s="17">
        <f>일위대가!J4833</f>
        <v>292</v>
      </c>
      <c r="H833" s="17">
        <f>E833+F833+G833</f>
        <v>14901</v>
      </c>
      <c r="I833" s="10" t="s">
        <v>9338</v>
      </c>
      <c r="J833" s="10" t="s">
        <v>52</v>
      </c>
      <c r="K833" s="9" t="s">
        <v>52</v>
      </c>
      <c r="L833" s="9" t="s">
        <v>52</v>
      </c>
      <c r="M833" s="9" t="s">
        <v>9186</v>
      </c>
      <c r="N833" s="9" t="s">
        <v>52</v>
      </c>
    </row>
    <row r="834" spans="1:14" ht="30" customHeight="1" x14ac:dyDescent="0.3">
      <c r="A834" s="10" t="s">
        <v>2818</v>
      </c>
      <c r="B834" s="10" t="s">
        <v>2817</v>
      </c>
      <c r="C834" s="10" t="s">
        <v>2805</v>
      </c>
      <c r="D834" s="10" t="s">
        <v>65</v>
      </c>
      <c r="E834" s="17">
        <f>일위대가!F4839</f>
        <v>0</v>
      </c>
      <c r="F834" s="17">
        <f>일위대가!H4839</f>
        <v>14455</v>
      </c>
      <c r="G834" s="17">
        <f>일위대가!J4839</f>
        <v>289</v>
      </c>
      <c r="H834" s="17">
        <f>E834+F834+G834</f>
        <v>14744</v>
      </c>
      <c r="I834" s="10" t="s">
        <v>9343</v>
      </c>
      <c r="J834" s="10" t="s">
        <v>52</v>
      </c>
      <c r="K834" s="9" t="s">
        <v>52</v>
      </c>
      <c r="L834" s="9" t="s">
        <v>52</v>
      </c>
      <c r="M834" s="9" t="s">
        <v>9186</v>
      </c>
      <c r="N834" s="9" t="s">
        <v>52</v>
      </c>
    </row>
    <row r="835" spans="1:14" ht="30" customHeight="1" x14ac:dyDescent="0.3">
      <c r="A835" s="10" t="s">
        <v>2820</v>
      </c>
      <c r="B835" s="10" t="s">
        <v>2817</v>
      </c>
      <c r="C835" s="10" t="s">
        <v>2808</v>
      </c>
      <c r="D835" s="10" t="s">
        <v>65</v>
      </c>
      <c r="E835" s="17">
        <f>일위대가!F4845</f>
        <v>0</v>
      </c>
      <c r="F835" s="17">
        <f>일위대가!H4845</f>
        <v>15500</v>
      </c>
      <c r="G835" s="17">
        <f>일위대가!J4845</f>
        <v>310</v>
      </c>
      <c r="H835" s="17">
        <f>E835+F835+G835</f>
        <v>15810</v>
      </c>
      <c r="I835" s="10" t="s">
        <v>9348</v>
      </c>
      <c r="J835" s="10" t="s">
        <v>52</v>
      </c>
      <c r="K835" s="9" t="s">
        <v>52</v>
      </c>
      <c r="L835" s="9" t="s">
        <v>52</v>
      </c>
      <c r="M835" s="9" t="s">
        <v>9186</v>
      </c>
      <c r="N835" s="9" t="s">
        <v>52</v>
      </c>
    </row>
    <row r="836" spans="1:14" ht="30" customHeight="1" x14ac:dyDescent="0.3">
      <c r="A836" s="10" t="s">
        <v>2822</v>
      </c>
      <c r="B836" s="10" t="s">
        <v>2817</v>
      </c>
      <c r="C836" s="10" t="s">
        <v>2811</v>
      </c>
      <c r="D836" s="10" t="s">
        <v>65</v>
      </c>
      <c r="E836" s="17">
        <f>일위대가!F4851</f>
        <v>0</v>
      </c>
      <c r="F836" s="17">
        <f>일위대가!H4851</f>
        <v>16767</v>
      </c>
      <c r="G836" s="17">
        <f>일위대가!J4851</f>
        <v>335</v>
      </c>
      <c r="H836" s="17">
        <f>E836+F836+G836</f>
        <v>17102</v>
      </c>
      <c r="I836" s="10" t="s">
        <v>9353</v>
      </c>
      <c r="J836" s="10" t="s">
        <v>52</v>
      </c>
      <c r="K836" s="9" t="s">
        <v>52</v>
      </c>
      <c r="L836" s="9" t="s">
        <v>52</v>
      </c>
      <c r="M836" s="9" t="s">
        <v>9186</v>
      </c>
      <c r="N836" s="9" t="s">
        <v>52</v>
      </c>
    </row>
    <row r="837" spans="1:14" ht="30" customHeight="1" x14ac:dyDescent="0.3">
      <c r="A837" s="10" t="s">
        <v>2824</v>
      </c>
      <c r="B837" s="10" t="s">
        <v>2817</v>
      </c>
      <c r="C837" s="10" t="s">
        <v>2814</v>
      </c>
      <c r="D837" s="10" t="s">
        <v>65</v>
      </c>
      <c r="E837" s="17">
        <f>일위대가!F4857</f>
        <v>0</v>
      </c>
      <c r="F837" s="17">
        <f>일위대가!H4857</f>
        <v>17589</v>
      </c>
      <c r="G837" s="17">
        <f>일위대가!J4857</f>
        <v>351</v>
      </c>
      <c r="H837" s="17">
        <f>E837+F837+G837</f>
        <v>17940</v>
      </c>
      <c r="I837" s="10" t="s">
        <v>9358</v>
      </c>
      <c r="J837" s="10" t="s">
        <v>52</v>
      </c>
      <c r="K837" s="9" t="s">
        <v>52</v>
      </c>
      <c r="L837" s="9" t="s">
        <v>52</v>
      </c>
      <c r="M837" s="9" t="s">
        <v>9186</v>
      </c>
      <c r="N837" s="9" t="s">
        <v>52</v>
      </c>
    </row>
    <row r="838" spans="1:14" ht="30" customHeight="1" x14ac:dyDescent="0.3">
      <c r="A838" s="10" t="s">
        <v>2828</v>
      </c>
      <c r="B838" s="10" t="s">
        <v>2826</v>
      </c>
      <c r="C838" s="10" t="s">
        <v>2827</v>
      </c>
      <c r="D838" s="10" t="s">
        <v>65</v>
      </c>
      <c r="E838" s="17">
        <f>일위대가!F4863</f>
        <v>0</v>
      </c>
      <c r="F838" s="17">
        <f>일위대가!H4863</f>
        <v>8118</v>
      </c>
      <c r="G838" s="17">
        <f>일위대가!J4863</f>
        <v>162</v>
      </c>
      <c r="H838" s="17">
        <f>E838+F838+G838</f>
        <v>8280</v>
      </c>
      <c r="I838" s="10" t="s">
        <v>9363</v>
      </c>
      <c r="J838" s="10" t="s">
        <v>52</v>
      </c>
      <c r="K838" s="9" t="s">
        <v>52</v>
      </c>
      <c r="L838" s="9" t="s">
        <v>52</v>
      </c>
      <c r="M838" s="9" t="s">
        <v>9186</v>
      </c>
      <c r="N838" s="9" t="s">
        <v>52</v>
      </c>
    </row>
    <row r="839" spans="1:14" ht="30" customHeight="1" x14ac:dyDescent="0.3">
      <c r="A839" s="10" t="s">
        <v>2831</v>
      </c>
      <c r="B839" s="10" t="s">
        <v>2826</v>
      </c>
      <c r="C839" s="10" t="s">
        <v>2830</v>
      </c>
      <c r="D839" s="10" t="s">
        <v>65</v>
      </c>
      <c r="E839" s="17">
        <f>일위대가!F4869</f>
        <v>0</v>
      </c>
      <c r="F839" s="17">
        <f>일위대가!H4869</f>
        <v>8940</v>
      </c>
      <c r="G839" s="17">
        <f>일위대가!J4869</f>
        <v>178</v>
      </c>
      <c r="H839" s="17">
        <f>E839+F839+G839</f>
        <v>9118</v>
      </c>
      <c r="I839" s="10" t="s">
        <v>9368</v>
      </c>
      <c r="J839" s="10" t="s">
        <v>52</v>
      </c>
      <c r="K839" s="9" t="s">
        <v>52</v>
      </c>
      <c r="L839" s="9" t="s">
        <v>52</v>
      </c>
      <c r="M839" s="9" t="s">
        <v>9186</v>
      </c>
      <c r="N839" s="9" t="s">
        <v>52</v>
      </c>
    </row>
    <row r="840" spans="1:14" ht="30" customHeight="1" x14ac:dyDescent="0.3">
      <c r="A840" s="10" t="s">
        <v>2834</v>
      </c>
      <c r="B840" s="10" t="s">
        <v>2826</v>
      </c>
      <c r="C840" s="10" t="s">
        <v>2833</v>
      </c>
      <c r="D840" s="10" t="s">
        <v>65</v>
      </c>
      <c r="E840" s="17">
        <f>일위대가!F4875</f>
        <v>0</v>
      </c>
      <c r="F840" s="17">
        <f>일위대가!H4875</f>
        <v>9316</v>
      </c>
      <c r="G840" s="17">
        <f>일위대가!J4875</f>
        <v>186</v>
      </c>
      <c r="H840" s="17">
        <f>E840+F840+G840</f>
        <v>9502</v>
      </c>
      <c r="I840" s="10" t="s">
        <v>9373</v>
      </c>
      <c r="J840" s="10" t="s">
        <v>52</v>
      </c>
      <c r="K840" s="9" t="s">
        <v>52</v>
      </c>
      <c r="L840" s="9" t="s">
        <v>52</v>
      </c>
      <c r="M840" s="9" t="s">
        <v>9186</v>
      </c>
      <c r="N840" s="9" t="s">
        <v>52</v>
      </c>
    </row>
    <row r="841" spans="1:14" ht="30" customHeight="1" x14ac:dyDescent="0.3">
      <c r="A841" s="10" t="s">
        <v>2837</v>
      </c>
      <c r="B841" s="10" t="s">
        <v>2826</v>
      </c>
      <c r="C841" s="10" t="s">
        <v>2836</v>
      </c>
      <c r="D841" s="10" t="s">
        <v>65</v>
      </c>
      <c r="E841" s="17">
        <f>일위대가!F4881</f>
        <v>0</v>
      </c>
      <c r="F841" s="17">
        <f>일위대가!H4881</f>
        <v>9916</v>
      </c>
      <c r="G841" s="17">
        <f>일위대가!J4881</f>
        <v>198</v>
      </c>
      <c r="H841" s="17">
        <f>E841+F841+G841</f>
        <v>10114</v>
      </c>
      <c r="I841" s="10" t="s">
        <v>9378</v>
      </c>
      <c r="J841" s="10" t="s">
        <v>52</v>
      </c>
      <c r="K841" s="9" t="s">
        <v>52</v>
      </c>
      <c r="L841" s="9" t="s">
        <v>52</v>
      </c>
      <c r="M841" s="9" t="s">
        <v>9186</v>
      </c>
      <c r="N841" s="9" t="s">
        <v>52</v>
      </c>
    </row>
    <row r="842" spans="1:14" ht="30" customHeight="1" x14ac:dyDescent="0.3">
      <c r="A842" s="10" t="s">
        <v>2840</v>
      </c>
      <c r="B842" s="10" t="s">
        <v>2839</v>
      </c>
      <c r="C842" s="10" t="s">
        <v>2736</v>
      </c>
      <c r="D842" s="10" t="s">
        <v>65</v>
      </c>
      <c r="E842" s="17">
        <f>일위대가!F4886</f>
        <v>0</v>
      </c>
      <c r="F842" s="17">
        <f>일위대가!H4886</f>
        <v>2311</v>
      </c>
      <c r="G842" s="17">
        <f>일위대가!J4886</f>
        <v>0</v>
      </c>
      <c r="H842" s="17">
        <f>E842+F842+G842</f>
        <v>2311</v>
      </c>
      <c r="I842" s="10" t="s">
        <v>9383</v>
      </c>
      <c r="J842" s="10" t="s">
        <v>52</v>
      </c>
      <c r="K842" s="9" t="s">
        <v>52</v>
      </c>
      <c r="L842" s="9" t="s">
        <v>52</v>
      </c>
      <c r="M842" s="9" t="s">
        <v>9186</v>
      </c>
      <c r="N842" s="9" t="s">
        <v>52</v>
      </c>
    </row>
    <row r="843" spans="1:14" ht="30" customHeight="1" x14ac:dyDescent="0.3">
      <c r="A843" s="10" t="s">
        <v>2842</v>
      </c>
      <c r="B843" s="10" t="s">
        <v>2839</v>
      </c>
      <c r="C843" s="10" t="s">
        <v>2739</v>
      </c>
      <c r="D843" s="10" t="s">
        <v>65</v>
      </c>
      <c r="E843" s="17">
        <f>일위대가!F4891</f>
        <v>0</v>
      </c>
      <c r="F843" s="17">
        <f>일위대가!H4891</f>
        <v>2688</v>
      </c>
      <c r="G843" s="17">
        <f>일위대가!J4891</f>
        <v>0</v>
      </c>
      <c r="H843" s="17">
        <f>E843+F843+G843</f>
        <v>2688</v>
      </c>
      <c r="I843" s="10" t="s">
        <v>9387</v>
      </c>
      <c r="J843" s="10" t="s">
        <v>52</v>
      </c>
      <c r="K843" s="9" t="s">
        <v>52</v>
      </c>
      <c r="L843" s="9" t="s">
        <v>52</v>
      </c>
      <c r="M843" s="9" t="s">
        <v>9186</v>
      </c>
      <c r="N843" s="9" t="s">
        <v>52</v>
      </c>
    </row>
    <row r="844" spans="1:14" ht="30" customHeight="1" x14ac:dyDescent="0.3">
      <c r="A844" s="10" t="s">
        <v>2844</v>
      </c>
      <c r="B844" s="10" t="s">
        <v>2839</v>
      </c>
      <c r="C844" s="10" t="s">
        <v>2742</v>
      </c>
      <c r="D844" s="10" t="s">
        <v>65</v>
      </c>
      <c r="E844" s="17">
        <f>일위대가!F4896</f>
        <v>0</v>
      </c>
      <c r="F844" s="17">
        <f>일위대가!H4896</f>
        <v>3064</v>
      </c>
      <c r="G844" s="17">
        <f>일위대가!J4896</f>
        <v>0</v>
      </c>
      <c r="H844" s="17">
        <f>E844+F844+G844</f>
        <v>3064</v>
      </c>
      <c r="I844" s="10" t="s">
        <v>9391</v>
      </c>
      <c r="J844" s="10" t="s">
        <v>52</v>
      </c>
      <c r="K844" s="9" t="s">
        <v>52</v>
      </c>
      <c r="L844" s="9" t="s">
        <v>52</v>
      </c>
      <c r="M844" s="9" t="s">
        <v>9186</v>
      </c>
      <c r="N844" s="9" t="s">
        <v>52</v>
      </c>
    </row>
    <row r="845" spans="1:14" ht="30" customHeight="1" x14ac:dyDescent="0.3">
      <c r="A845" s="10" t="s">
        <v>2846</v>
      </c>
      <c r="B845" s="10" t="s">
        <v>2839</v>
      </c>
      <c r="C845" s="10" t="s">
        <v>2745</v>
      </c>
      <c r="D845" s="10" t="s">
        <v>65</v>
      </c>
      <c r="E845" s="17">
        <f>일위대가!F4901</f>
        <v>0</v>
      </c>
      <c r="F845" s="17">
        <f>일위대가!H4901</f>
        <v>3441</v>
      </c>
      <c r="G845" s="17">
        <f>일위대가!J4901</f>
        <v>0</v>
      </c>
      <c r="H845" s="17">
        <f>E845+F845+G845</f>
        <v>3441</v>
      </c>
      <c r="I845" s="10" t="s">
        <v>9395</v>
      </c>
      <c r="J845" s="10" t="s">
        <v>52</v>
      </c>
      <c r="K845" s="9" t="s">
        <v>52</v>
      </c>
      <c r="L845" s="9" t="s">
        <v>52</v>
      </c>
      <c r="M845" s="9" t="s">
        <v>9186</v>
      </c>
      <c r="N845" s="9" t="s">
        <v>52</v>
      </c>
    </row>
    <row r="846" spans="1:14" ht="30" customHeight="1" x14ac:dyDescent="0.3">
      <c r="A846" s="10" t="s">
        <v>2850</v>
      </c>
      <c r="B846" s="10" t="s">
        <v>2848</v>
      </c>
      <c r="C846" s="10" t="s">
        <v>2849</v>
      </c>
      <c r="D846" s="10" t="s">
        <v>65</v>
      </c>
      <c r="E846" s="17">
        <f>일위대가!F4906</f>
        <v>0</v>
      </c>
      <c r="F846" s="17">
        <f>일위대가!H4906</f>
        <v>1267</v>
      </c>
      <c r="G846" s="17">
        <f>일위대가!J4906</f>
        <v>0</v>
      </c>
      <c r="H846" s="17">
        <f>E846+F846+G846</f>
        <v>1267</v>
      </c>
      <c r="I846" s="10" t="s">
        <v>9399</v>
      </c>
      <c r="J846" s="10" t="s">
        <v>52</v>
      </c>
      <c r="K846" s="9" t="s">
        <v>52</v>
      </c>
      <c r="L846" s="9" t="s">
        <v>52</v>
      </c>
      <c r="M846" s="9" t="s">
        <v>9400</v>
      </c>
      <c r="N846" s="9" t="s">
        <v>52</v>
      </c>
    </row>
    <row r="847" spans="1:14" ht="30" customHeight="1" x14ac:dyDescent="0.3">
      <c r="A847" s="10" t="s">
        <v>2852</v>
      </c>
      <c r="B847" s="10" t="s">
        <v>2848</v>
      </c>
      <c r="C847" s="10" t="s">
        <v>2663</v>
      </c>
      <c r="D847" s="10" t="s">
        <v>65</v>
      </c>
      <c r="E847" s="17">
        <f>일위대가!F4911</f>
        <v>0</v>
      </c>
      <c r="F847" s="17">
        <f>일위대가!H4911</f>
        <v>1712</v>
      </c>
      <c r="G847" s="17">
        <f>일위대가!J4911</f>
        <v>0</v>
      </c>
      <c r="H847" s="17">
        <f>E847+F847+G847</f>
        <v>1712</v>
      </c>
      <c r="I847" s="10" t="s">
        <v>9404</v>
      </c>
      <c r="J847" s="10" t="s">
        <v>52</v>
      </c>
      <c r="K847" s="9" t="s">
        <v>52</v>
      </c>
      <c r="L847" s="9" t="s">
        <v>52</v>
      </c>
      <c r="M847" s="9" t="s">
        <v>9400</v>
      </c>
      <c r="N847" s="9" t="s">
        <v>52</v>
      </c>
    </row>
    <row r="848" spans="1:14" ht="30" customHeight="1" x14ac:dyDescent="0.3">
      <c r="A848" s="10" t="s">
        <v>2856</v>
      </c>
      <c r="B848" s="10" t="s">
        <v>2854</v>
      </c>
      <c r="C848" s="10" t="s">
        <v>2855</v>
      </c>
      <c r="D848" s="10" t="s">
        <v>65</v>
      </c>
      <c r="E848" s="17">
        <f>일위대가!F4918</f>
        <v>0</v>
      </c>
      <c r="F848" s="17">
        <f>일위대가!H4918</f>
        <v>27242</v>
      </c>
      <c r="G848" s="17">
        <f>일위대가!J4918</f>
        <v>272</v>
      </c>
      <c r="H848" s="17">
        <f>E848+F848+G848</f>
        <v>27514</v>
      </c>
      <c r="I848" s="10" t="s">
        <v>9408</v>
      </c>
      <c r="J848" s="10" t="s">
        <v>52</v>
      </c>
      <c r="K848" s="9" t="s">
        <v>52</v>
      </c>
      <c r="L848" s="9" t="s">
        <v>52</v>
      </c>
      <c r="M848" s="9" t="s">
        <v>9409</v>
      </c>
      <c r="N848" s="9" t="s">
        <v>52</v>
      </c>
    </row>
    <row r="849" spans="1:14" ht="30" customHeight="1" x14ac:dyDescent="0.3">
      <c r="A849" s="10" t="s">
        <v>2859</v>
      </c>
      <c r="B849" s="10" t="s">
        <v>2854</v>
      </c>
      <c r="C849" s="10" t="s">
        <v>2858</v>
      </c>
      <c r="D849" s="10" t="s">
        <v>65</v>
      </c>
      <c r="E849" s="17">
        <f>일위대가!F4925</f>
        <v>0</v>
      </c>
      <c r="F849" s="17">
        <f>일위대가!H4925</f>
        <v>28697</v>
      </c>
      <c r="G849" s="17">
        <f>일위대가!J4925</f>
        <v>286</v>
      </c>
      <c r="H849" s="17">
        <f>E849+F849+G849</f>
        <v>28983</v>
      </c>
      <c r="I849" s="10" t="s">
        <v>9415</v>
      </c>
      <c r="J849" s="10" t="s">
        <v>52</v>
      </c>
      <c r="K849" s="9" t="s">
        <v>52</v>
      </c>
      <c r="L849" s="9" t="s">
        <v>52</v>
      </c>
      <c r="M849" s="9" t="s">
        <v>9409</v>
      </c>
      <c r="N849" s="9" t="s">
        <v>52</v>
      </c>
    </row>
    <row r="850" spans="1:14" ht="30" customHeight="1" x14ac:dyDescent="0.3">
      <c r="A850" s="10" t="s">
        <v>2862</v>
      </c>
      <c r="B850" s="10" t="s">
        <v>2854</v>
      </c>
      <c r="C850" s="10" t="s">
        <v>2861</v>
      </c>
      <c r="D850" s="10" t="s">
        <v>65</v>
      </c>
      <c r="E850" s="17">
        <f>일위대가!F4932</f>
        <v>0</v>
      </c>
      <c r="F850" s="17">
        <f>일위대가!H4932</f>
        <v>36967</v>
      </c>
      <c r="G850" s="17">
        <f>일위대가!J4932</f>
        <v>369</v>
      </c>
      <c r="H850" s="17">
        <f>E850+F850+G850</f>
        <v>37336</v>
      </c>
      <c r="I850" s="10" t="s">
        <v>9421</v>
      </c>
      <c r="J850" s="10" t="s">
        <v>52</v>
      </c>
      <c r="K850" s="9" t="s">
        <v>52</v>
      </c>
      <c r="L850" s="9" t="s">
        <v>52</v>
      </c>
      <c r="M850" s="9" t="s">
        <v>9409</v>
      </c>
      <c r="N850" s="9" t="s">
        <v>52</v>
      </c>
    </row>
    <row r="851" spans="1:14" ht="30" customHeight="1" x14ac:dyDescent="0.3">
      <c r="A851" s="10" t="s">
        <v>2866</v>
      </c>
      <c r="B851" s="10" t="s">
        <v>2864</v>
      </c>
      <c r="C851" s="10" t="s">
        <v>2865</v>
      </c>
      <c r="D851" s="10" t="s">
        <v>65</v>
      </c>
      <c r="E851" s="17">
        <f>일위대가!F4938</f>
        <v>0</v>
      </c>
      <c r="F851" s="17">
        <f>일위대가!H4938</f>
        <v>22069</v>
      </c>
      <c r="G851" s="17">
        <f>일위대가!J4938</f>
        <v>220</v>
      </c>
      <c r="H851" s="17">
        <f>E851+F851+G851</f>
        <v>22289</v>
      </c>
      <c r="I851" s="10" t="s">
        <v>9427</v>
      </c>
      <c r="J851" s="10" t="s">
        <v>52</v>
      </c>
      <c r="K851" s="9" t="s">
        <v>52</v>
      </c>
      <c r="L851" s="9" t="s">
        <v>52</v>
      </c>
      <c r="M851" s="9" t="s">
        <v>9409</v>
      </c>
      <c r="N851" s="9" t="s">
        <v>52</v>
      </c>
    </row>
    <row r="852" spans="1:14" ht="30" customHeight="1" x14ac:dyDescent="0.3">
      <c r="A852" s="10" t="s">
        <v>2873</v>
      </c>
      <c r="B852" s="10" t="s">
        <v>2872</v>
      </c>
      <c r="C852" s="10" t="s">
        <v>2849</v>
      </c>
      <c r="D852" s="10" t="s">
        <v>65</v>
      </c>
      <c r="E852" s="17">
        <f>일위대가!F4944</f>
        <v>0</v>
      </c>
      <c r="F852" s="17">
        <f>일위대가!H4944</f>
        <v>9203</v>
      </c>
      <c r="G852" s="17">
        <f>일위대가!J4944</f>
        <v>552</v>
      </c>
      <c r="H852" s="17">
        <f>E852+F852+G852</f>
        <v>9755</v>
      </c>
      <c r="I852" s="10" t="s">
        <v>9432</v>
      </c>
      <c r="J852" s="10" t="s">
        <v>52</v>
      </c>
      <c r="K852" s="9" t="s">
        <v>52</v>
      </c>
      <c r="L852" s="9" t="s">
        <v>52</v>
      </c>
      <c r="M852" s="9" t="s">
        <v>9433</v>
      </c>
      <c r="N852" s="9" t="s">
        <v>52</v>
      </c>
    </row>
    <row r="853" spans="1:14" ht="30" customHeight="1" x14ac:dyDescent="0.3">
      <c r="A853" s="10" t="s">
        <v>2876</v>
      </c>
      <c r="B853" s="10" t="s">
        <v>2872</v>
      </c>
      <c r="C853" s="10" t="s">
        <v>2875</v>
      </c>
      <c r="D853" s="10" t="s">
        <v>65</v>
      </c>
      <c r="E853" s="17">
        <f>일위대가!F4950</f>
        <v>0</v>
      </c>
      <c r="F853" s="17">
        <f>일위대가!H4950</f>
        <v>10277</v>
      </c>
      <c r="G853" s="17">
        <f>일위대가!J4950</f>
        <v>616</v>
      </c>
      <c r="H853" s="17">
        <f>E853+F853+G853</f>
        <v>10893</v>
      </c>
      <c r="I853" s="10" t="s">
        <v>9439</v>
      </c>
      <c r="J853" s="10" t="s">
        <v>52</v>
      </c>
      <c r="K853" s="9" t="s">
        <v>52</v>
      </c>
      <c r="L853" s="9" t="s">
        <v>52</v>
      </c>
      <c r="M853" s="9" t="s">
        <v>9433</v>
      </c>
      <c r="N853" s="9" t="s">
        <v>52</v>
      </c>
    </row>
    <row r="854" spans="1:14" ht="30" customHeight="1" x14ac:dyDescent="0.3">
      <c r="A854" s="10" t="s">
        <v>2880</v>
      </c>
      <c r="B854" s="10" t="s">
        <v>2878</v>
      </c>
      <c r="C854" s="10" t="s">
        <v>2879</v>
      </c>
      <c r="D854" s="10" t="s">
        <v>65</v>
      </c>
      <c r="E854" s="17">
        <f>일위대가!F4956</f>
        <v>0</v>
      </c>
      <c r="F854" s="17">
        <f>일위대가!H4956</f>
        <v>2876</v>
      </c>
      <c r="G854" s="17">
        <f>일위대가!J4956</f>
        <v>57</v>
      </c>
      <c r="H854" s="17">
        <f>E854+F854+G854</f>
        <v>2933</v>
      </c>
      <c r="I854" s="10" t="s">
        <v>9444</v>
      </c>
      <c r="J854" s="10" t="s">
        <v>52</v>
      </c>
      <c r="K854" s="9" t="s">
        <v>52</v>
      </c>
      <c r="L854" s="9" t="s">
        <v>52</v>
      </c>
      <c r="M854" s="9" t="s">
        <v>9445</v>
      </c>
      <c r="N854" s="9" t="s">
        <v>52</v>
      </c>
    </row>
    <row r="855" spans="1:14" ht="30" customHeight="1" x14ac:dyDescent="0.3">
      <c r="A855" s="10" t="s">
        <v>2884</v>
      </c>
      <c r="B855" s="10" t="s">
        <v>2882</v>
      </c>
      <c r="C855" s="10" t="s">
        <v>2883</v>
      </c>
      <c r="D855" s="10" t="s">
        <v>65</v>
      </c>
      <c r="E855" s="17">
        <f>일위대가!F4961</f>
        <v>0</v>
      </c>
      <c r="F855" s="17">
        <f>일위대가!H4961</f>
        <v>2568</v>
      </c>
      <c r="G855" s="17">
        <f>일위대가!J4961</f>
        <v>0</v>
      </c>
      <c r="H855" s="17">
        <f>E855+F855+G855</f>
        <v>2568</v>
      </c>
      <c r="I855" s="10" t="s">
        <v>9450</v>
      </c>
      <c r="J855" s="10" t="s">
        <v>52</v>
      </c>
      <c r="K855" s="9" t="s">
        <v>52</v>
      </c>
      <c r="L855" s="9" t="s">
        <v>52</v>
      </c>
      <c r="M855" s="9" t="s">
        <v>9451</v>
      </c>
      <c r="N855" s="9" t="s">
        <v>52</v>
      </c>
    </row>
    <row r="856" spans="1:14" ht="30" customHeight="1" x14ac:dyDescent="0.3">
      <c r="A856" s="10" t="s">
        <v>2887</v>
      </c>
      <c r="B856" s="10" t="s">
        <v>2882</v>
      </c>
      <c r="C856" s="10" t="s">
        <v>2886</v>
      </c>
      <c r="D856" s="10" t="s">
        <v>65</v>
      </c>
      <c r="E856" s="17">
        <f>일위대가!F4966</f>
        <v>0</v>
      </c>
      <c r="F856" s="17">
        <f>일위대가!H4966</f>
        <v>3105</v>
      </c>
      <c r="G856" s="17">
        <f>일위대가!J4966</f>
        <v>0</v>
      </c>
      <c r="H856" s="17">
        <f>E856+F856+G856</f>
        <v>3105</v>
      </c>
      <c r="I856" s="10" t="s">
        <v>9455</v>
      </c>
      <c r="J856" s="10" t="s">
        <v>52</v>
      </c>
      <c r="K856" s="9" t="s">
        <v>52</v>
      </c>
      <c r="L856" s="9" t="s">
        <v>52</v>
      </c>
      <c r="M856" s="9" t="s">
        <v>9451</v>
      </c>
      <c r="N856" s="9" t="s">
        <v>52</v>
      </c>
    </row>
    <row r="857" spans="1:14" ht="30" customHeight="1" x14ac:dyDescent="0.3">
      <c r="A857" s="10" t="s">
        <v>2890</v>
      </c>
      <c r="B857" s="10" t="s">
        <v>2882</v>
      </c>
      <c r="C857" s="10" t="s">
        <v>2889</v>
      </c>
      <c r="D857" s="10" t="s">
        <v>65</v>
      </c>
      <c r="E857" s="17">
        <f>일위대가!F4971</f>
        <v>0</v>
      </c>
      <c r="F857" s="17">
        <f>일위대가!H4971</f>
        <v>2914</v>
      </c>
      <c r="G857" s="17">
        <f>일위대가!J4971</f>
        <v>0</v>
      </c>
      <c r="H857" s="17">
        <f>E857+F857+G857</f>
        <v>2914</v>
      </c>
      <c r="I857" s="10" t="s">
        <v>9459</v>
      </c>
      <c r="J857" s="10" t="s">
        <v>52</v>
      </c>
      <c r="K857" s="9" t="s">
        <v>52</v>
      </c>
      <c r="L857" s="9" t="s">
        <v>52</v>
      </c>
      <c r="M857" s="9" t="s">
        <v>9451</v>
      </c>
      <c r="N857" s="9" t="s">
        <v>52</v>
      </c>
    </row>
    <row r="858" spans="1:14" ht="30" customHeight="1" x14ac:dyDescent="0.3">
      <c r="A858" s="10" t="s">
        <v>2893</v>
      </c>
      <c r="B858" s="10" t="s">
        <v>2882</v>
      </c>
      <c r="C858" s="10" t="s">
        <v>2892</v>
      </c>
      <c r="D858" s="10" t="s">
        <v>65</v>
      </c>
      <c r="E858" s="17">
        <f>일위대가!F4976</f>
        <v>0</v>
      </c>
      <c r="F858" s="17">
        <f>일위대가!H4976</f>
        <v>3834</v>
      </c>
      <c r="G858" s="17">
        <f>일위대가!J4976</f>
        <v>0</v>
      </c>
      <c r="H858" s="17">
        <f>E858+F858+G858</f>
        <v>3834</v>
      </c>
      <c r="I858" s="10" t="s">
        <v>9463</v>
      </c>
      <c r="J858" s="10" t="s">
        <v>52</v>
      </c>
      <c r="K858" s="9" t="s">
        <v>52</v>
      </c>
      <c r="L858" s="9" t="s">
        <v>52</v>
      </c>
      <c r="M858" s="9" t="s">
        <v>9451</v>
      </c>
      <c r="N858" s="9" t="s">
        <v>52</v>
      </c>
    </row>
    <row r="859" spans="1:14" ht="30" customHeight="1" x14ac:dyDescent="0.3">
      <c r="A859" s="10" t="s">
        <v>2896</v>
      </c>
      <c r="B859" s="10" t="s">
        <v>2895</v>
      </c>
      <c r="C859" s="10" t="s">
        <v>52</v>
      </c>
      <c r="D859" s="10" t="s">
        <v>98</v>
      </c>
      <c r="E859" s="17">
        <f>일위대가!F4981</f>
        <v>0</v>
      </c>
      <c r="F859" s="17">
        <f>일위대가!H4981</f>
        <v>3798</v>
      </c>
      <c r="G859" s="17">
        <f>일위대가!J4981</f>
        <v>0</v>
      </c>
      <c r="H859" s="17">
        <f>E859+F859+G859</f>
        <v>3798</v>
      </c>
      <c r="I859" s="10" t="s">
        <v>9467</v>
      </c>
      <c r="J859" s="10" t="s">
        <v>52</v>
      </c>
      <c r="K859" s="9" t="s">
        <v>52</v>
      </c>
      <c r="L859" s="9" t="s">
        <v>52</v>
      </c>
      <c r="M859" s="9" t="s">
        <v>9468</v>
      </c>
      <c r="N859" s="9" t="s">
        <v>52</v>
      </c>
    </row>
    <row r="860" spans="1:14" ht="30" customHeight="1" x14ac:dyDescent="0.3">
      <c r="A860" s="10" t="s">
        <v>2902</v>
      </c>
      <c r="B860" s="10" t="s">
        <v>2900</v>
      </c>
      <c r="C860" s="10" t="s">
        <v>2901</v>
      </c>
      <c r="D860" s="10" t="s">
        <v>65</v>
      </c>
      <c r="E860" s="17">
        <f>일위대가!F4987</f>
        <v>0</v>
      </c>
      <c r="F860" s="17">
        <f>일위대가!H4987</f>
        <v>4257</v>
      </c>
      <c r="G860" s="17">
        <f>일위대가!J4987</f>
        <v>85</v>
      </c>
      <c r="H860" s="17">
        <f>E860+F860+G860</f>
        <v>4342</v>
      </c>
      <c r="I860" s="10" t="s">
        <v>9472</v>
      </c>
      <c r="J860" s="10" t="s">
        <v>52</v>
      </c>
      <c r="K860" s="9" t="s">
        <v>52</v>
      </c>
      <c r="L860" s="9" t="s">
        <v>52</v>
      </c>
      <c r="M860" s="9" t="s">
        <v>9473</v>
      </c>
      <c r="N860" s="9" t="s">
        <v>52</v>
      </c>
    </row>
    <row r="861" spans="1:14" ht="30" customHeight="1" x14ac:dyDescent="0.3">
      <c r="A861" s="10" t="s">
        <v>2905</v>
      </c>
      <c r="B861" s="10" t="s">
        <v>2900</v>
      </c>
      <c r="C861" s="10" t="s">
        <v>2904</v>
      </c>
      <c r="D861" s="10" t="s">
        <v>65</v>
      </c>
      <c r="E861" s="17">
        <f>일위대가!F4993</f>
        <v>0</v>
      </c>
      <c r="F861" s="17">
        <f>일위대가!H4993</f>
        <v>5676</v>
      </c>
      <c r="G861" s="17">
        <f>일위대가!J4993</f>
        <v>113</v>
      </c>
      <c r="H861" s="17">
        <f>E861+F861+G861</f>
        <v>5789</v>
      </c>
      <c r="I861" s="10" t="s">
        <v>9478</v>
      </c>
      <c r="J861" s="10" t="s">
        <v>52</v>
      </c>
      <c r="K861" s="9" t="s">
        <v>52</v>
      </c>
      <c r="L861" s="9" t="s">
        <v>52</v>
      </c>
      <c r="M861" s="9" t="s">
        <v>9473</v>
      </c>
      <c r="N861" s="9" t="s">
        <v>52</v>
      </c>
    </row>
    <row r="862" spans="1:14" ht="30" customHeight="1" x14ac:dyDescent="0.3">
      <c r="A862" s="10" t="s">
        <v>2909</v>
      </c>
      <c r="B862" s="10" t="s">
        <v>2907</v>
      </c>
      <c r="C862" s="10" t="s">
        <v>2908</v>
      </c>
      <c r="D862" s="10" t="s">
        <v>65</v>
      </c>
      <c r="E862" s="17">
        <f>일위대가!F4998</f>
        <v>0</v>
      </c>
      <c r="F862" s="17">
        <f>일위대가!H4998</f>
        <v>2530</v>
      </c>
      <c r="G862" s="17">
        <f>일위대가!J4998</f>
        <v>0</v>
      </c>
      <c r="H862" s="17">
        <f>E862+F862+G862</f>
        <v>2530</v>
      </c>
      <c r="I862" s="10" t="s">
        <v>9483</v>
      </c>
      <c r="J862" s="10" t="s">
        <v>52</v>
      </c>
      <c r="K862" s="9" t="s">
        <v>52</v>
      </c>
      <c r="L862" s="9" t="s">
        <v>52</v>
      </c>
      <c r="M862" s="9" t="s">
        <v>9484</v>
      </c>
      <c r="N862" s="9" t="s">
        <v>52</v>
      </c>
    </row>
    <row r="863" spans="1:14" ht="30" customHeight="1" x14ac:dyDescent="0.3">
      <c r="A863" s="10" t="s">
        <v>2912</v>
      </c>
      <c r="B863" s="10" t="s">
        <v>2907</v>
      </c>
      <c r="C863" s="10" t="s">
        <v>2911</v>
      </c>
      <c r="D863" s="10" t="s">
        <v>65</v>
      </c>
      <c r="E863" s="17">
        <f>일위대가!F5003</f>
        <v>0</v>
      </c>
      <c r="F863" s="17">
        <f>일위대가!H5003</f>
        <v>3796</v>
      </c>
      <c r="G863" s="17">
        <f>일위대가!J5003</f>
        <v>0</v>
      </c>
      <c r="H863" s="17">
        <f>E863+F863+G863</f>
        <v>3796</v>
      </c>
      <c r="I863" s="10" t="s">
        <v>9488</v>
      </c>
      <c r="J863" s="10" t="s">
        <v>52</v>
      </c>
      <c r="K863" s="9" t="s">
        <v>52</v>
      </c>
      <c r="L863" s="9" t="s">
        <v>52</v>
      </c>
      <c r="M863" s="9" t="s">
        <v>9484</v>
      </c>
      <c r="N863" s="9" t="s">
        <v>52</v>
      </c>
    </row>
    <row r="864" spans="1:14" ht="30" customHeight="1" x14ac:dyDescent="0.3">
      <c r="A864" s="10" t="s">
        <v>2916</v>
      </c>
      <c r="B864" s="10" t="s">
        <v>2914</v>
      </c>
      <c r="C864" s="10" t="s">
        <v>2915</v>
      </c>
      <c r="D864" s="10" t="s">
        <v>65</v>
      </c>
      <c r="E864" s="17">
        <f>일위대가!F5009</f>
        <v>0</v>
      </c>
      <c r="F864" s="17">
        <f>일위대가!H5009</f>
        <v>3067</v>
      </c>
      <c r="G864" s="17">
        <f>일위대가!J5009</f>
        <v>61</v>
      </c>
      <c r="H864" s="17">
        <f>E864+F864+G864</f>
        <v>3128</v>
      </c>
      <c r="I864" s="10" t="s">
        <v>9492</v>
      </c>
      <c r="J864" s="10" t="s">
        <v>52</v>
      </c>
      <c r="K864" s="9" t="s">
        <v>52</v>
      </c>
      <c r="L864" s="9" t="s">
        <v>52</v>
      </c>
      <c r="M864" s="9" t="s">
        <v>9493</v>
      </c>
      <c r="N864" s="9" t="s">
        <v>52</v>
      </c>
    </row>
    <row r="865" spans="1:14" ht="30" customHeight="1" x14ac:dyDescent="0.3">
      <c r="A865" s="10" t="s">
        <v>2919</v>
      </c>
      <c r="B865" s="10" t="s">
        <v>2914</v>
      </c>
      <c r="C865" s="10" t="s">
        <v>2918</v>
      </c>
      <c r="D865" s="10" t="s">
        <v>65</v>
      </c>
      <c r="E865" s="17">
        <f>일위대가!F5015</f>
        <v>0</v>
      </c>
      <c r="F865" s="17">
        <f>일위대가!H5015</f>
        <v>3949</v>
      </c>
      <c r="G865" s="17">
        <f>일위대가!J5015</f>
        <v>78</v>
      </c>
      <c r="H865" s="17">
        <f>E865+F865+G865</f>
        <v>4027</v>
      </c>
      <c r="I865" s="10" t="s">
        <v>9498</v>
      </c>
      <c r="J865" s="10" t="s">
        <v>52</v>
      </c>
      <c r="K865" s="9" t="s">
        <v>52</v>
      </c>
      <c r="L865" s="9" t="s">
        <v>52</v>
      </c>
      <c r="M865" s="9" t="s">
        <v>9493</v>
      </c>
      <c r="N865" s="9" t="s">
        <v>52</v>
      </c>
    </row>
    <row r="866" spans="1:14" ht="30" customHeight="1" x14ac:dyDescent="0.3">
      <c r="A866" s="10" t="s">
        <v>2925</v>
      </c>
      <c r="B866" s="10" t="s">
        <v>2923</v>
      </c>
      <c r="C866" s="10" t="s">
        <v>2924</v>
      </c>
      <c r="D866" s="10" t="s">
        <v>65</v>
      </c>
      <c r="E866" s="17">
        <f>일위대가!F5021</f>
        <v>0</v>
      </c>
      <c r="F866" s="17">
        <f>일위대가!H5021</f>
        <v>16107</v>
      </c>
      <c r="G866" s="17">
        <f>일위대가!J5021</f>
        <v>483</v>
      </c>
      <c r="H866" s="17">
        <f>E866+F866+G866</f>
        <v>16590</v>
      </c>
      <c r="I866" s="10" t="s">
        <v>9503</v>
      </c>
      <c r="J866" s="10" t="s">
        <v>52</v>
      </c>
      <c r="K866" s="9" t="s">
        <v>52</v>
      </c>
      <c r="L866" s="9" t="s">
        <v>52</v>
      </c>
      <c r="M866" s="9" t="s">
        <v>9504</v>
      </c>
      <c r="N866" s="9" t="s">
        <v>52</v>
      </c>
    </row>
    <row r="867" spans="1:14" ht="30" customHeight="1" x14ac:dyDescent="0.3">
      <c r="A867" s="10" t="s">
        <v>2928</v>
      </c>
      <c r="B867" s="10" t="s">
        <v>2923</v>
      </c>
      <c r="C867" s="10" t="s">
        <v>2927</v>
      </c>
      <c r="D867" s="10" t="s">
        <v>65</v>
      </c>
      <c r="E867" s="17">
        <f>일위대가!F5027</f>
        <v>0</v>
      </c>
      <c r="F867" s="17">
        <f>일위대가!H5027</f>
        <v>21476</v>
      </c>
      <c r="G867" s="17">
        <f>일위대가!J5027</f>
        <v>644</v>
      </c>
      <c r="H867" s="17">
        <f>E867+F867+G867</f>
        <v>22120</v>
      </c>
      <c r="I867" s="10" t="s">
        <v>9509</v>
      </c>
      <c r="J867" s="10" t="s">
        <v>52</v>
      </c>
      <c r="K867" s="9" t="s">
        <v>52</v>
      </c>
      <c r="L867" s="9" t="s">
        <v>52</v>
      </c>
      <c r="M867" s="9" t="s">
        <v>9504</v>
      </c>
      <c r="N867" s="9" t="s">
        <v>52</v>
      </c>
    </row>
    <row r="868" spans="1:14" ht="30" customHeight="1" x14ac:dyDescent="0.3">
      <c r="A868" s="10" t="s">
        <v>2931</v>
      </c>
      <c r="B868" s="10" t="s">
        <v>2930</v>
      </c>
      <c r="C868" s="10" t="s">
        <v>2924</v>
      </c>
      <c r="D868" s="10" t="s">
        <v>65</v>
      </c>
      <c r="E868" s="17">
        <f>일위대가!F5033</f>
        <v>0</v>
      </c>
      <c r="F868" s="17">
        <f>일위대가!H5033</f>
        <v>9588</v>
      </c>
      <c r="G868" s="17">
        <f>일위대가!J5033</f>
        <v>191</v>
      </c>
      <c r="H868" s="17">
        <f>E868+F868+G868</f>
        <v>9779</v>
      </c>
      <c r="I868" s="10" t="s">
        <v>9514</v>
      </c>
      <c r="J868" s="10" t="s">
        <v>52</v>
      </c>
      <c r="K868" s="9" t="s">
        <v>52</v>
      </c>
      <c r="L868" s="9" t="s">
        <v>52</v>
      </c>
      <c r="M868" s="9" t="s">
        <v>9515</v>
      </c>
      <c r="N868" s="9" t="s">
        <v>52</v>
      </c>
    </row>
    <row r="869" spans="1:14" ht="30" customHeight="1" x14ac:dyDescent="0.3">
      <c r="A869" s="10" t="s">
        <v>2933</v>
      </c>
      <c r="B869" s="10" t="s">
        <v>2930</v>
      </c>
      <c r="C869" s="10" t="s">
        <v>2927</v>
      </c>
      <c r="D869" s="10" t="s">
        <v>65</v>
      </c>
      <c r="E869" s="17">
        <f>일위대가!F5039</f>
        <v>0</v>
      </c>
      <c r="F869" s="17">
        <f>일위대가!H5039</f>
        <v>12656</v>
      </c>
      <c r="G869" s="17">
        <f>일위대가!J5039</f>
        <v>253</v>
      </c>
      <c r="H869" s="17">
        <f>E869+F869+G869</f>
        <v>12909</v>
      </c>
      <c r="I869" s="10" t="s">
        <v>9520</v>
      </c>
      <c r="J869" s="10" t="s">
        <v>52</v>
      </c>
      <c r="K869" s="9" t="s">
        <v>52</v>
      </c>
      <c r="L869" s="9" t="s">
        <v>52</v>
      </c>
      <c r="M869" s="9" t="s">
        <v>9515</v>
      </c>
      <c r="N869" s="9" t="s">
        <v>52</v>
      </c>
    </row>
    <row r="870" spans="1:14" ht="30" customHeight="1" x14ac:dyDescent="0.3">
      <c r="A870" s="10" t="s">
        <v>2936</v>
      </c>
      <c r="B870" s="10" t="s">
        <v>2935</v>
      </c>
      <c r="C870" s="10" t="s">
        <v>2924</v>
      </c>
      <c r="D870" s="10" t="s">
        <v>65</v>
      </c>
      <c r="E870" s="17">
        <f>일위대가!F5044</f>
        <v>0</v>
      </c>
      <c r="F870" s="17">
        <f>일위대가!H5044</f>
        <v>7440</v>
      </c>
      <c r="G870" s="17">
        <f>일위대가!J5044</f>
        <v>0</v>
      </c>
      <c r="H870" s="17">
        <f>E870+F870+G870</f>
        <v>7440</v>
      </c>
      <c r="I870" s="10" t="s">
        <v>9525</v>
      </c>
      <c r="J870" s="10" t="s">
        <v>52</v>
      </c>
      <c r="K870" s="9" t="s">
        <v>52</v>
      </c>
      <c r="L870" s="9" t="s">
        <v>52</v>
      </c>
      <c r="M870" s="9" t="s">
        <v>9526</v>
      </c>
      <c r="N870" s="9" t="s">
        <v>52</v>
      </c>
    </row>
    <row r="871" spans="1:14" ht="30" customHeight="1" x14ac:dyDescent="0.3">
      <c r="A871" s="10" t="s">
        <v>2938</v>
      </c>
      <c r="B871" s="10" t="s">
        <v>2935</v>
      </c>
      <c r="C871" s="10" t="s">
        <v>2927</v>
      </c>
      <c r="D871" s="10" t="s">
        <v>65</v>
      </c>
      <c r="E871" s="17">
        <f>일위대가!F5049</f>
        <v>0</v>
      </c>
      <c r="F871" s="17">
        <f>일위대가!H5049</f>
        <v>9971</v>
      </c>
      <c r="G871" s="17">
        <f>일위대가!J5049</f>
        <v>0</v>
      </c>
      <c r="H871" s="17">
        <f>E871+F871+G871</f>
        <v>9971</v>
      </c>
      <c r="I871" s="10" t="s">
        <v>9530</v>
      </c>
      <c r="J871" s="10" t="s">
        <v>52</v>
      </c>
      <c r="K871" s="9" t="s">
        <v>52</v>
      </c>
      <c r="L871" s="9" t="s">
        <v>52</v>
      </c>
      <c r="M871" s="9" t="s">
        <v>9526</v>
      </c>
      <c r="N871" s="9" t="s">
        <v>52</v>
      </c>
    </row>
    <row r="872" spans="1:14" ht="30" customHeight="1" x14ac:dyDescent="0.3">
      <c r="A872" s="10" t="s">
        <v>2943</v>
      </c>
      <c r="B872" s="10" t="s">
        <v>2942</v>
      </c>
      <c r="C872" s="10" t="s">
        <v>2849</v>
      </c>
      <c r="D872" s="10" t="s">
        <v>65</v>
      </c>
      <c r="E872" s="17">
        <f>일위대가!F5055</f>
        <v>0</v>
      </c>
      <c r="F872" s="17">
        <f>일위대가!H5055</f>
        <v>20518</v>
      </c>
      <c r="G872" s="17">
        <f>일위대가!J5055</f>
        <v>615</v>
      </c>
      <c r="H872" s="17">
        <f>E872+F872+G872</f>
        <v>21133</v>
      </c>
      <c r="I872" s="10" t="s">
        <v>9534</v>
      </c>
      <c r="J872" s="10" t="s">
        <v>52</v>
      </c>
      <c r="K872" s="9" t="s">
        <v>52</v>
      </c>
      <c r="L872" s="9" t="s">
        <v>52</v>
      </c>
      <c r="M872" s="9" t="s">
        <v>9535</v>
      </c>
      <c r="N872" s="9" t="s">
        <v>52</v>
      </c>
    </row>
    <row r="873" spans="1:14" ht="30" customHeight="1" x14ac:dyDescent="0.3">
      <c r="A873" s="10" t="s">
        <v>2945</v>
      </c>
      <c r="B873" s="10" t="s">
        <v>2942</v>
      </c>
      <c r="C873" s="10" t="s">
        <v>2875</v>
      </c>
      <c r="D873" s="10" t="s">
        <v>65</v>
      </c>
      <c r="E873" s="17">
        <f>일위대가!F5061</f>
        <v>0</v>
      </c>
      <c r="F873" s="17">
        <f>일위대가!H5061</f>
        <v>16107</v>
      </c>
      <c r="G873" s="17">
        <f>일위대가!J5061</f>
        <v>483</v>
      </c>
      <c r="H873" s="17">
        <f>E873+F873+G873</f>
        <v>16590</v>
      </c>
      <c r="I873" s="10" t="s">
        <v>9540</v>
      </c>
      <c r="J873" s="10" t="s">
        <v>52</v>
      </c>
      <c r="K873" s="9" t="s">
        <v>52</v>
      </c>
      <c r="L873" s="9" t="s">
        <v>52</v>
      </c>
      <c r="M873" s="9" t="s">
        <v>9535</v>
      </c>
      <c r="N873" s="9" t="s">
        <v>52</v>
      </c>
    </row>
    <row r="874" spans="1:14" ht="30" customHeight="1" x14ac:dyDescent="0.3">
      <c r="A874" s="10" t="s">
        <v>2949</v>
      </c>
      <c r="B874" s="10" t="s">
        <v>2947</v>
      </c>
      <c r="C874" s="10" t="s">
        <v>2948</v>
      </c>
      <c r="D874" s="10" t="s">
        <v>65</v>
      </c>
      <c r="E874" s="17">
        <f>일위대가!F5067</f>
        <v>0</v>
      </c>
      <c r="F874" s="17">
        <f>일위대가!H5067</f>
        <v>17644</v>
      </c>
      <c r="G874" s="17">
        <f>일위대가!J5067</f>
        <v>529</v>
      </c>
      <c r="H874" s="17">
        <f>E874+F874+G874</f>
        <v>18173</v>
      </c>
      <c r="I874" s="10" t="s">
        <v>9545</v>
      </c>
      <c r="J874" s="10" t="s">
        <v>52</v>
      </c>
      <c r="K874" s="9" t="s">
        <v>52</v>
      </c>
      <c r="L874" s="9" t="s">
        <v>52</v>
      </c>
      <c r="M874" s="9" t="s">
        <v>9546</v>
      </c>
      <c r="N874" s="9" t="s">
        <v>52</v>
      </c>
    </row>
    <row r="875" spans="1:14" ht="30" customHeight="1" x14ac:dyDescent="0.3">
      <c r="A875" s="10" t="s">
        <v>2952</v>
      </c>
      <c r="B875" s="10" t="s">
        <v>2947</v>
      </c>
      <c r="C875" s="10" t="s">
        <v>2951</v>
      </c>
      <c r="D875" s="10" t="s">
        <v>65</v>
      </c>
      <c r="E875" s="17">
        <f>일위대가!F5073</f>
        <v>0</v>
      </c>
      <c r="F875" s="17">
        <f>일위대가!H5073</f>
        <v>10738</v>
      </c>
      <c r="G875" s="17">
        <f>일위대가!J5073</f>
        <v>322</v>
      </c>
      <c r="H875" s="17">
        <f>E875+F875+G875</f>
        <v>11060</v>
      </c>
      <c r="I875" s="10" t="s">
        <v>9551</v>
      </c>
      <c r="J875" s="10" t="s">
        <v>52</v>
      </c>
      <c r="K875" s="9" t="s">
        <v>52</v>
      </c>
      <c r="L875" s="9" t="s">
        <v>52</v>
      </c>
      <c r="M875" s="9" t="s">
        <v>9546</v>
      </c>
      <c r="N875" s="9" t="s">
        <v>52</v>
      </c>
    </row>
    <row r="876" spans="1:14" ht="30" customHeight="1" x14ac:dyDescent="0.3">
      <c r="A876" s="10" t="s">
        <v>2956</v>
      </c>
      <c r="B876" s="10" t="s">
        <v>2954</v>
      </c>
      <c r="C876" s="10" t="s">
        <v>2955</v>
      </c>
      <c r="D876" s="10" t="s">
        <v>65</v>
      </c>
      <c r="E876" s="17">
        <f>일위대가!F5079</f>
        <v>0</v>
      </c>
      <c r="F876" s="17">
        <f>일위대가!H5079</f>
        <v>16651</v>
      </c>
      <c r="G876" s="17">
        <f>일위대가!J5079</f>
        <v>333</v>
      </c>
      <c r="H876" s="17">
        <f>E876+F876+G876</f>
        <v>16984</v>
      </c>
      <c r="I876" s="10" t="s">
        <v>9556</v>
      </c>
      <c r="J876" s="10" t="s">
        <v>52</v>
      </c>
      <c r="K876" s="9" t="s">
        <v>52</v>
      </c>
      <c r="L876" s="9" t="s">
        <v>52</v>
      </c>
      <c r="M876" s="9" t="s">
        <v>9557</v>
      </c>
      <c r="N876" s="9" t="s">
        <v>52</v>
      </c>
    </row>
    <row r="877" spans="1:14" ht="30" customHeight="1" x14ac:dyDescent="0.3">
      <c r="A877" s="10" t="s">
        <v>2959</v>
      </c>
      <c r="B877" s="10" t="s">
        <v>2954</v>
      </c>
      <c r="C877" s="10" t="s">
        <v>2958</v>
      </c>
      <c r="D877" s="10" t="s">
        <v>65</v>
      </c>
      <c r="E877" s="17">
        <f>일위대가!F5085</f>
        <v>0</v>
      </c>
      <c r="F877" s="17">
        <f>일위대가!H5085</f>
        <v>20039</v>
      </c>
      <c r="G877" s="17">
        <f>일위대가!J5085</f>
        <v>400</v>
      </c>
      <c r="H877" s="17">
        <f>E877+F877+G877</f>
        <v>20439</v>
      </c>
      <c r="I877" s="10" t="s">
        <v>9562</v>
      </c>
      <c r="J877" s="10" t="s">
        <v>52</v>
      </c>
      <c r="K877" s="9" t="s">
        <v>52</v>
      </c>
      <c r="L877" s="9" t="s">
        <v>52</v>
      </c>
      <c r="M877" s="9" t="s">
        <v>9557</v>
      </c>
      <c r="N877" s="9" t="s">
        <v>52</v>
      </c>
    </row>
    <row r="878" spans="1:14" ht="30" customHeight="1" x14ac:dyDescent="0.3">
      <c r="A878" s="10" t="s">
        <v>2962</v>
      </c>
      <c r="B878" s="10" t="s">
        <v>2954</v>
      </c>
      <c r="C878" s="10" t="s">
        <v>2961</v>
      </c>
      <c r="D878" s="10" t="s">
        <v>65</v>
      </c>
      <c r="E878" s="17">
        <f>일위대가!F5091</f>
        <v>0</v>
      </c>
      <c r="F878" s="17">
        <f>일위대가!H5091</f>
        <v>24884</v>
      </c>
      <c r="G878" s="17">
        <f>일위대가!J5091</f>
        <v>497</v>
      </c>
      <c r="H878" s="17">
        <f>E878+F878+G878</f>
        <v>25381</v>
      </c>
      <c r="I878" s="10" t="s">
        <v>9567</v>
      </c>
      <c r="J878" s="10" t="s">
        <v>52</v>
      </c>
      <c r="K878" s="9" t="s">
        <v>52</v>
      </c>
      <c r="L878" s="9" t="s">
        <v>52</v>
      </c>
      <c r="M878" s="9" t="s">
        <v>9557</v>
      </c>
      <c r="N878" s="9" t="s">
        <v>52</v>
      </c>
    </row>
    <row r="879" spans="1:14" ht="30" customHeight="1" x14ac:dyDescent="0.3">
      <c r="A879" s="10" t="s">
        <v>2966</v>
      </c>
      <c r="B879" s="10" t="s">
        <v>2964</v>
      </c>
      <c r="C879" s="10" t="s">
        <v>2965</v>
      </c>
      <c r="D879" s="10" t="s">
        <v>65</v>
      </c>
      <c r="E879" s="17">
        <f>일위대가!F5097</f>
        <v>0</v>
      </c>
      <c r="F879" s="17">
        <f>일위대가!H5097</f>
        <v>29918</v>
      </c>
      <c r="G879" s="17">
        <f>일위대가!J5097</f>
        <v>897</v>
      </c>
      <c r="H879" s="17">
        <f>E879+F879+G879</f>
        <v>30815</v>
      </c>
      <c r="I879" s="10" t="s">
        <v>9572</v>
      </c>
      <c r="J879" s="10" t="s">
        <v>52</v>
      </c>
      <c r="K879" s="9" t="s">
        <v>52</v>
      </c>
      <c r="L879" s="9" t="s">
        <v>52</v>
      </c>
      <c r="M879" s="9" t="s">
        <v>9573</v>
      </c>
      <c r="N879" s="9" t="s">
        <v>52</v>
      </c>
    </row>
    <row r="880" spans="1:14" ht="30" customHeight="1" x14ac:dyDescent="0.3">
      <c r="A880" s="10" t="s">
        <v>2969</v>
      </c>
      <c r="B880" s="10" t="s">
        <v>2964</v>
      </c>
      <c r="C880" s="10" t="s">
        <v>2968</v>
      </c>
      <c r="D880" s="10" t="s">
        <v>65</v>
      </c>
      <c r="E880" s="17">
        <f>일위대가!F5103</f>
        <v>0</v>
      </c>
      <c r="F880" s="17">
        <f>일위대가!H5103</f>
        <v>26466</v>
      </c>
      <c r="G880" s="17">
        <f>일위대가!J5103</f>
        <v>793</v>
      </c>
      <c r="H880" s="17">
        <f>E880+F880+G880</f>
        <v>27259</v>
      </c>
      <c r="I880" s="10" t="s">
        <v>9578</v>
      </c>
      <c r="J880" s="10" t="s">
        <v>52</v>
      </c>
      <c r="K880" s="9" t="s">
        <v>52</v>
      </c>
      <c r="L880" s="9" t="s">
        <v>52</v>
      </c>
      <c r="M880" s="9" t="s">
        <v>9573</v>
      </c>
      <c r="N880" s="9" t="s">
        <v>52</v>
      </c>
    </row>
    <row r="881" spans="1:14" ht="30" customHeight="1" x14ac:dyDescent="0.3">
      <c r="A881" s="10" t="s">
        <v>2974</v>
      </c>
      <c r="B881" s="10" t="s">
        <v>2973</v>
      </c>
      <c r="C881" s="10" t="s">
        <v>2849</v>
      </c>
      <c r="D881" s="10" t="s">
        <v>65</v>
      </c>
      <c r="E881" s="17">
        <f>일위대가!F5109</f>
        <v>0</v>
      </c>
      <c r="F881" s="17">
        <f>일위대가!H5109</f>
        <v>14532</v>
      </c>
      <c r="G881" s="17">
        <f>일위대가!J5109</f>
        <v>435</v>
      </c>
      <c r="H881" s="17">
        <f>E881+F881+G881</f>
        <v>14967</v>
      </c>
      <c r="I881" s="10" t="s">
        <v>9583</v>
      </c>
      <c r="J881" s="10" t="s">
        <v>52</v>
      </c>
      <c r="K881" s="9" t="s">
        <v>52</v>
      </c>
      <c r="L881" s="9" t="s">
        <v>52</v>
      </c>
      <c r="M881" s="9" t="s">
        <v>9584</v>
      </c>
      <c r="N881" s="9" t="s">
        <v>52</v>
      </c>
    </row>
    <row r="882" spans="1:14" ht="30" customHeight="1" x14ac:dyDescent="0.3">
      <c r="A882" s="10" t="s">
        <v>2976</v>
      </c>
      <c r="B882" s="10" t="s">
        <v>2973</v>
      </c>
      <c r="C882" s="10" t="s">
        <v>2875</v>
      </c>
      <c r="D882" s="10" t="s">
        <v>65</v>
      </c>
      <c r="E882" s="17">
        <f>일위대가!F5115</f>
        <v>0</v>
      </c>
      <c r="F882" s="17">
        <f>일위대가!H5115</f>
        <v>15989</v>
      </c>
      <c r="G882" s="17">
        <f>일위대가!J5115</f>
        <v>479</v>
      </c>
      <c r="H882" s="17">
        <f>E882+F882+G882</f>
        <v>16468</v>
      </c>
      <c r="I882" s="10" t="s">
        <v>9589</v>
      </c>
      <c r="J882" s="10" t="s">
        <v>52</v>
      </c>
      <c r="K882" s="9" t="s">
        <v>52</v>
      </c>
      <c r="L882" s="9" t="s">
        <v>52</v>
      </c>
      <c r="M882" s="9" t="s">
        <v>9584</v>
      </c>
      <c r="N882" s="9" t="s">
        <v>52</v>
      </c>
    </row>
    <row r="883" spans="1:14" ht="30" customHeight="1" x14ac:dyDescent="0.3">
      <c r="A883" s="10" t="s">
        <v>2980</v>
      </c>
      <c r="B883" s="10" t="s">
        <v>2978</v>
      </c>
      <c r="C883" s="10" t="s">
        <v>2979</v>
      </c>
      <c r="D883" s="10" t="s">
        <v>65</v>
      </c>
      <c r="E883" s="17">
        <f>일위대가!F5120</f>
        <v>0</v>
      </c>
      <c r="F883" s="17">
        <f>일위대가!H5120</f>
        <v>3143</v>
      </c>
      <c r="G883" s="17">
        <f>일위대가!J5120</f>
        <v>0</v>
      </c>
      <c r="H883" s="17">
        <f>E883+F883+G883</f>
        <v>3143</v>
      </c>
      <c r="I883" s="10" t="s">
        <v>9594</v>
      </c>
      <c r="J883" s="10" t="s">
        <v>52</v>
      </c>
      <c r="K883" s="9" t="s">
        <v>52</v>
      </c>
      <c r="L883" s="9" t="s">
        <v>52</v>
      </c>
      <c r="M883" s="9" t="s">
        <v>9595</v>
      </c>
      <c r="N883" s="9" t="s">
        <v>52</v>
      </c>
    </row>
    <row r="884" spans="1:14" ht="30" customHeight="1" x14ac:dyDescent="0.3">
      <c r="A884" s="10" t="s">
        <v>2983</v>
      </c>
      <c r="B884" s="10" t="s">
        <v>2978</v>
      </c>
      <c r="C884" s="10" t="s">
        <v>2982</v>
      </c>
      <c r="D884" s="10" t="s">
        <v>65</v>
      </c>
      <c r="E884" s="17">
        <f>일위대가!F5125</f>
        <v>0</v>
      </c>
      <c r="F884" s="17">
        <f>일위대가!H5125</f>
        <v>4792</v>
      </c>
      <c r="G884" s="17">
        <f>일위대가!J5125</f>
        <v>0</v>
      </c>
      <c r="H884" s="17">
        <f>E884+F884+G884</f>
        <v>4792</v>
      </c>
      <c r="I884" s="10" t="s">
        <v>9599</v>
      </c>
      <c r="J884" s="10" t="s">
        <v>52</v>
      </c>
      <c r="K884" s="9" t="s">
        <v>52</v>
      </c>
      <c r="L884" s="9" t="s">
        <v>52</v>
      </c>
      <c r="M884" s="9" t="s">
        <v>9595</v>
      </c>
      <c r="N884" s="9" t="s">
        <v>52</v>
      </c>
    </row>
    <row r="885" spans="1:14" ht="30" customHeight="1" x14ac:dyDescent="0.3">
      <c r="A885" s="10" t="s">
        <v>2986</v>
      </c>
      <c r="B885" s="10" t="s">
        <v>2978</v>
      </c>
      <c r="C885" s="10" t="s">
        <v>2985</v>
      </c>
      <c r="D885" s="10" t="s">
        <v>65</v>
      </c>
      <c r="E885" s="17">
        <f>일위대가!F5131</f>
        <v>0</v>
      </c>
      <c r="F885" s="17">
        <f>일위대가!H5131</f>
        <v>2568</v>
      </c>
      <c r="G885" s="17">
        <f>일위대가!J5131</f>
        <v>102</v>
      </c>
      <c r="H885" s="17">
        <f>E885+F885+G885</f>
        <v>2670</v>
      </c>
      <c r="I885" s="10" t="s">
        <v>9603</v>
      </c>
      <c r="J885" s="10" t="s">
        <v>52</v>
      </c>
      <c r="K885" s="9" t="s">
        <v>52</v>
      </c>
      <c r="L885" s="9" t="s">
        <v>52</v>
      </c>
      <c r="M885" s="9" t="s">
        <v>9595</v>
      </c>
      <c r="N885" s="9" t="s">
        <v>52</v>
      </c>
    </row>
    <row r="886" spans="1:14" ht="30" customHeight="1" x14ac:dyDescent="0.3">
      <c r="A886" s="10" t="s">
        <v>2989</v>
      </c>
      <c r="B886" s="10" t="s">
        <v>2978</v>
      </c>
      <c r="C886" s="10" t="s">
        <v>2988</v>
      </c>
      <c r="D886" s="10" t="s">
        <v>65</v>
      </c>
      <c r="E886" s="17">
        <f>일위대가!F5137</f>
        <v>0</v>
      </c>
      <c r="F886" s="17">
        <f>일위대가!H5137</f>
        <v>3872</v>
      </c>
      <c r="G886" s="17">
        <f>일위대가!J5137</f>
        <v>154</v>
      </c>
      <c r="H886" s="17">
        <f>E886+F886+G886</f>
        <v>4026</v>
      </c>
      <c r="I886" s="10" t="s">
        <v>9608</v>
      </c>
      <c r="J886" s="10" t="s">
        <v>52</v>
      </c>
      <c r="K886" s="9" t="s">
        <v>52</v>
      </c>
      <c r="L886" s="9" t="s">
        <v>52</v>
      </c>
      <c r="M886" s="9" t="s">
        <v>9595</v>
      </c>
      <c r="N886" s="9" t="s">
        <v>52</v>
      </c>
    </row>
    <row r="887" spans="1:14" ht="30" customHeight="1" x14ac:dyDescent="0.3">
      <c r="A887" s="10" t="s">
        <v>2993</v>
      </c>
      <c r="B887" s="10" t="s">
        <v>2991</v>
      </c>
      <c r="C887" s="10" t="s">
        <v>2992</v>
      </c>
      <c r="D887" s="10" t="s">
        <v>65</v>
      </c>
      <c r="E887" s="17">
        <f>일위대가!F5152</f>
        <v>36054</v>
      </c>
      <c r="F887" s="17">
        <f>일위대가!H5152</f>
        <v>7822</v>
      </c>
      <c r="G887" s="17">
        <f>일위대가!J5152</f>
        <v>234</v>
      </c>
      <c r="H887" s="17">
        <f>E887+F887+G887</f>
        <v>44110</v>
      </c>
      <c r="I887" s="10" t="s">
        <v>9613</v>
      </c>
      <c r="J887" s="10" t="s">
        <v>52</v>
      </c>
      <c r="K887" s="9" t="s">
        <v>52</v>
      </c>
      <c r="L887" s="9" t="s">
        <v>52</v>
      </c>
      <c r="M887" s="9" t="s">
        <v>9614</v>
      </c>
      <c r="N887" s="9" t="s">
        <v>52</v>
      </c>
    </row>
    <row r="888" spans="1:14" ht="30" customHeight="1" x14ac:dyDescent="0.3">
      <c r="A888" s="10" t="s">
        <v>2996</v>
      </c>
      <c r="B888" s="10" t="s">
        <v>2991</v>
      </c>
      <c r="C888" s="10" t="s">
        <v>2995</v>
      </c>
      <c r="D888" s="10" t="s">
        <v>65</v>
      </c>
      <c r="E888" s="17">
        <f>일위대가!F5167</f>
        <v>33251</v>
      </c>
      <c r="F888" s="17">
        <f>일위대가!H5167</f>
        <v>6556</v>
      </c>
      <c r="G888" s="17">
        <f>일위대가!J5167</f>
        <v>196</v>
      </c>
      <c r="H888" s="17">
        <f>E888+F888+G888</f>
        <v>40003</v>
      </c>
      <c r="I888" s="10" t="s">
        <v>9648</v>
      </c>
      <c r="J888" s="10" t="s">
        <v>52</v>
      </c>
      <c r="K888" s="9" t="s">
        <v>52</v>
      </c>
      <c r="L888" s="9" t="s">
        <v>52</v>
      </c>
      <c r="M888" s="9" t="s">
        <v>9614</v>
      </c>
      <c r="N888" s="9" t="s">
        <v>52</v>
      </c>
    </row>
    <row r="889" spans="1:14" ht="30" customHeight="1" x14ac:dyDescent="0.3">
      <c r="A889" s="10" t="s">
        <v>2999</v>
      </c>
      <c r="B889" s="10" t="s">
        <v>2991</v>
      </c>
      <c r="C889" s="10" t="s">
        <v>2998</v>
      </c>
      <c r="D889" s="10" t="s">
        <v>65</v>
      </c>
      <c r="E889" s="17">
        <f>일위대가!F5181</f>
        <v>40409</v>
      </c>
      <c r="F889" s="17">
        <f>일위대가!H5181</f>
        <v>10390</v>
      </c>
      <c r="G889" s="17">
        <f>일위대가!J5181</f>
        <v>311</v>
      </c>
      <c r="H889" s="17">
        <f>E889+F889+G889</f>
        <v>51110</v>
      </c>
      <c r="I889" s="10" t="s">
        <v>9662</v>
      </c>
      <c r="J889" s="10" t="s">
        <v>52</v>
      </c>
      <c r="K889" s="9" t="s">
        <v>52</v>
      </c>
      <c r="L889" s="9" t="s">
        <v>52</v>
      </c>
      <c r="M889" s="9" t="s">
        <v>9614</v>
      </c>
      <c r="N889" s="9" t="s">
        <v>52</v>
      </c>
    </row>
    <row r="890" spans="1:14" ht="30" customHeight="1" x14ac:dyDescent="0.3">
      <c r="A890" s="10" t="s">
        <v>3002</v>
      </c>
      <c r="B890" s="10" t="s">
        <v>2991</v>
      </c>
      <c r="C890" s="10" t="s">
        <v>3001</v>
      </c>
      <c r="D890" s="10" t="s">
        <v>65</v>
      </c>
      <c r="E890" s="17">
        <f>일위대가!F5194</f>
        <v>42929</v>
      </c>
      <c r="F890" s="17">
        <f>일위대가!H5194</f>
        <v>9279</v>
      </c>
      <c r="G890" s="17">
        <f>일위대가!J5194</f>
        <v>278</v>
      </c>
      <c r="H890" s="17">
        <f>E890+F890+G890</f>
        <v>52486</v>
      </c>
      <c r="I890" s="10" t="s">
        <v>9675</v>
      </c>
      <c r="J890" s="10" t="s">
        <v>52</v>
      </c>
      <c r="K890" s="9" t="s">
        <v>52</v>
      </c>
      <c r="L890" s="9" t="s">
        <v>52</v>
      </c>
      <c r="M890" s="9" t="s">
        <v>9614</v>
      </c>
      <c r="N890" s="9" t="s">
        <v>52</v>
      </c>
    </row>
    <row r="891" spans="1:14" ht="30" customHeight="1" x14ac:dyDescent="0.3">
      <c r="A891" s="10" t="s">
        <v>3007</v>
      </c>
      <c r="B891" s="10" t="s">
        <v>3006</v>
      </c>
      <c r="C891" s="10" t="s">
        <v>691</v>
      </c>
      <c r="D891" s="10" t="s">
        <v>98</v>
      </c>
      <c r="E891" s="17">
        <f>일위대가!F5198</f>
        <v>0</v>
      </c>
      <c r="F891" s="17">
        <f>일위대가!H5198</f>
        <v>4776</v>
      </c>
      <c r="G891" s="17">
        <f>일위대가!J5198</f>
        <v>0</v>
      </c>
      <c r="H891" s="17">
        <f>E891+F891+G891</f>
        <v>4776</v>
      </c>
      <c r="I891" s="10" t="s">
        <v>9687</v>
      </c>
      <c r="J891" s="10" t="s">
        <v>52</v>
      </c>
      <c r="K891" s="9" t="s">
        <v>52</v>
      </c>
      <c r="L891" s="9" t="s">
        <v>52</v>
      </c>
      <c r="M891" s="9" t="s">
        <v>9688</v>
      </c>
      <c r="N891" s="9" t="s">
        <v>52</v>
      </c>
    </row>
    <row r="892" spans="1:14" ht="30" customHeight="1" x14ac:dyDescent="0.3">
      <c r="A892" s="10" t="s">
        <v>3010</v>
      </c>
      <c r="B892" s="10" t="s">
        <v>3009</v>
      </c>
      <c r="C892" s="10" t="s">
        <v>52</v>
      </c>
      <c r="D892" s="10" t="s">
        <v>98</v>
      </c>
      <c r="E892" s="17">
        <f>일위대가!F5205</f>
        <v>170</v>
      </c>
      <c r="F892" s="17">
        <f>일위대가!H5205</f>
        <v>1648</v>
      </c>
      <c r="G892" s="17">
        <f>일위대가!J5205</f>
        <v>52</v>
      </c>
      <c r="H892" s="17">
        <f>E892+F892+G892</f>
        <v>1870</v>
      </c>
      <c r="I892" s="10" t="s">
        <v>9694</v>
      </c>
      <c r="J892" s="10" t="s">
        <v>52</v>
      </c>
      <c r="K892" s="9" t="s">
        <v>52</v>
      </c>
      <c r="L892" s="9" t="s">
        <v>52</v>
      </c>
      <c r="M892" s="9" t="s">
        <v>9695</v>
      </c>
      <c r="N892" s="9" t="s">
        <v>52</v>
      </c>
    </row>
    <row r="893" spans="1:14" ht="30" customHeight="1" x14ac:dyDescent="0.3">
      <c r="A893" s="10" t="s">
        <v>3013</v>
      </c>
      <c r="B893" s="10" t="s">
        <v>3012</v>
      </c>
      <c r="C893" s="10" t="s">
        <v>52</v>
      </c>
      <c r="D893" s="10" t="s">
        <v>98</v>
      </c>
      <c r="E893" s="17">
        <f>일위대가!F5210</f>
        <v>0</v>
      </c>
      <c r="F893" s="17">
        <f>일위대가!H5210</f>
        <v>1111</v>
      </c>
      <c r="G893" s="17">
        <f>일위대가!J5210</f>
        <v>0</v>
      </c>
      <c r="H893" s="17">
        <f>E893+F893+G893</f>
        <v>1111</v>
      </c>
      <c r="I893" s="10" t="s">
        <v>9704</v>
      </c>
      <c r="J893" s="10" t="s">
        <v>52</v>
      </c>
      <c r="K893" s="9" t="s">
        <v>52</v>
      </c>
      <c r="L893" s="9" t="s">
        <v>52</v>
      </c>
      <c r="M893" s="9" t="s">
        <v>9705</v>
      </c>
      <c r="N893" s="9" t="s">
        <v>52</v>
      </c>
    </row>
    <row r="894" spans="1:14" ht="30" customHeight="1" x14ac:dyDescent="0.3">
      <c r="A894" s="10" t="s">
        <v>3021</v>
      </c>
      <c r="B894" s="10" t="s">
        <v>3019</v>
      </c>
      <c r="C894" s="10" t="s">
        <v>3020</v>
      </c>
      <c r="D894" s="10" t="s">
        <v>65</v>
      </c>
      <c r="E894" s="17">
        <f>일위대가!F5216</f>
        <v>0</v>
      </c>
      <c r="F894" s="17">
        <f>일위대가!H5216</f>
        <v>11738</v>
      </c>
      <c r="G894" s="17">
        <f>일위대가!J5216</f>
        <v>234</v>
      </c>
      <c r="H894" s="17">
        <f>E894+F894+G894</f>
        <v>11972</v>
      </c>
      <c r="I894" s="10" t="s">
        <v>9709</v>
      </c>
      <c r="J894" s="10" t="s">
        <v>52</v>
      </c>
      <c r="K894" s="9" t="s">
        <v>52</v>
      </c>
      <c r="L894" s="9" t="s">
        <v>52</v>
      </c>
      <c r="M894" s="9" t="s">
        <v>9710</v>
      </c>
      <c r="N894" s="9" t="s">
        <v>52</v>
      </c>
    </row>
    <row r="895" spans="1:14" ht="30" customHeight="1" x14ac:dyDescent="0.3">
      <c r="A895" s="10" t="s">
        <v>3024</v>
      </c>
      <c r="B895" s="10" t="s">
        <v>3019</v>
      </c>
      <c r="C895" s="10" t="s">
        <v>3023</v>
      </c>
      <c r="D895" s="10" t="s">
        <v>65</v>
      </c>
      <c r="E895" s="17">
        <f>일위대가!F5223</f>
        <v>0</v>
      </c>
      <c r="F895" s="17">
        <f>일위대가!H5223</f>
        <v>14086</v>
      </c>
      <c r="G895" s="17">
        <f>일위대가!J5223</f>
        <v>234</v>
      </c>
      <c r="H895" s="17">
        <f>E895+F895+G895</f>
        <v>14320</v>
      </c>
      <c r="I895" s="10" t="s">
        <v>9717</v>
      </c>
      <c r="J895" s="10" t="s">
        <v>52</v>
      </c>
      <c r="K895" s="9" t="s">
        <v>52</v>
      </c>
      <c r="L895" s="9" t="s">
        <v>52</v>
      </c>
      <c r="M895" s="9" t="s">
        <v>9710</v>
      </c>
      <c r="N895" s="9" t="s">
        <v>52</v>
      </c>
    </row>
    <row r="896" spans="1:14" ht="30" customHeight="1" x14ac:dyDescent="0.3">
      <c r="A896" s="10" t="s">
        <v>3027</v>
      </c>
      <c r="B896" s="10" t="s">
        <v>3019</v>
      </c>
      <c r="C896" s="10" t="s">
        <v>3026</v>
      </c>
      <c r="D896" s="10" t="s">
        <v>65</v>
      </c>
      <c r="E896" s="17">
        <f>일위대가!F5229</f>
        <v>0</v>
      </c>
      <c r="F896" s="17">
        <f>일위대가!H5229</f>
        <v>9698</v>
      </c>
      <c r="G896" s="17">
        <f>일위대가!J5229</f>
        <v>193</v>
      </c>
      <c r="H896" s="17">
        <f>E896+F896+G896</f>
        <v>9891</v>
      </c>
      <c r="I896" s="10" t="s">
        <v>9723</v>
      </c>
      <c r="J896" s="10" t="s">
        <v>52</v>
      </c>
      <c r="K896" s="9" t="s">
        <v>52</v>
      </c>
      <c r="L896" s="9" t="s">
        <v>52</v>
      </c>
      <c r="M896" s="9" t="s">
        <v>9710</v>
      </c>
      <c r="N896" s="9" t="s">
        <v>52</v>
      </c>
    </row>
    <row r="897" spans="1:14" ht="30" customHeight="1" x14ac:dyDescent="0.3">
      <c r="A897" s="10" t="s">
        <v>3030</v>
      </c>
      <c r="B897" s="10" t="s">
        <v>3019</v>
      </c>
      <c r="C897" s="10" t="s">
        <v>3029</v>
      </c>
      <c r="D897" s="10" t="s">
        <v>65</v>
      </c>
      <c r="E897" s="17">
        <f>일위대가!F5236</f>
        <v>0</v>
      </c>
      <c r="F897" s="17">
        <f>일위대가!H5236</f>
        <v>11637</v>
      </c>
      <c r="G897" s="17">
        <f>일위대가!J5236</f>
        <v>193</v>
      </c>
      <c r="H897" s="17">
        <f>E897+F897+G897</f>
        <v>11830</v>
      </c>
      <c r="I897" s="10" t="s">
        <v>9728</v>
      </c>
      <c r="J897" s="10" t="s">
        <v>52</v>
      </c>
      <c r="K897" s="9" t="s">
        <v>52</v>
      </c>
      <c r="L897" s="9" t="s">
        <v>52</v>
      </c>
      <c r="M897" s="9" t="s">
        <v>9710</v>
      </c>
      <c r="N897" s="9" t="s">
        <v>52</v>
      </c>
    </row>
    <row r="898" spans="1:14" ht="30" customHeight="1" x14ac:dyDescent="0.3">
      <c r="A898" s="10" t="s">
        <v>3034</v>
      </c>
      <c r="B898" s="10" t="s">
        <v>3032</v>
      </c>
      <c r="C898" s="10" t="s">
        <v>3033</v>
      </c>
      <c r="D898" s="10" t="s">
        <v>65</v>
      </c>
      <c r="E898" s="17">
        <f>일위대가!F5242</f>
        <v>0</v>
      </c>
      <c r="F898" s="17">
        <f>일위대가!H5242</f>
        <v>15819</v>
      </c>
      <c r="G898" s="17">
        <f>일위대가!J5242</f>
        <v>158</v>
      </c>
      <c r="H898" s="17">
        <f>E898+F898+G898</f>
        <v>15977</v>
      </c>
      <c r="I898" s="10" t="s">
        <v>9734</v>
      </c>
      <c r="J898" s="10" t="s">
        <v>52</v>
      </c>
      <c r="K898" s="9" t="s">
        <v>52</v>
      </c>
      <c r="L898" s="9" t="s">
        <v>52</v>
      </c>
      <c r="M898" s="9" t="s">
        <v>9735</v>
      </c>
      <c r="N898" s="9" t="s">
        <v>52</v>
      </c>
    </row>
    <row r="899" spans="1:14" ht="30" customHeight="1" x14ac:dyDescent="0.3">
      <c r="A899" s="10" t="s">
        <v>3037</v>
      </c>
      <c r="B899" s="10" t="s">
        <v>3032</v>
      </c>
      <c r="C899" s="10" t="s">
        <v>3036</v>
      </c>
      <c r="D899" s="10" t="s">
        <v>65</v>
      </c>
      <c r="E899" s="17">
        <f>일위대가!F5249</f>
        <v>0</v>
      </c>
      <c r="F899" s="17">
        <f>일위대가!H5249</f>
        <v>18983</v>
      </c>
      <c r="G899" s="17">
        <f>일위대가!J5249</f>
        <v>158</v>
      </c>
      <c r="H899" s="17">
        <f>E899+F899+G899</f>
        <v>19141</v>
      </c>
      <c r="I899" s="10" t="s">
        <v>9740</v>
      </c>
      <c r="J899" s="10" t="s">
        <v>52</v>
      </c>
      <c r="K899" s="9" t="s">
        <v>52</v>
      </c>
      <c r="L899" s="9" t="s">
        <v>52</v>
      </c>
      <c r="M899" s="9" t="s">
        <v>9735</v>
      </c>
      <c r="N899" s="9" t="s">
        <v>52</v>
      </c>
    </row>
    <row r="900" spans="1:14" ht="30" customHeight="1" x14ac:dyDescent="0.3">
      <c r="A900" s="10" t="s">
        <v>3040</v>
      </c>
      <c r="B900" s="10" t="s">
        <v>3032</v>
      </c>
      <c r="C900" s="10" t="s">
        <v>3039</v>
      </c>
      <c r="D900" s="10" t="s">
        <v>65</v>
      </c>
      <c r="E900" s="17">
        <f>일위대가!F5256</f>
        <v>0</v>
      </c>
      <c r="F900" s="17">
        <f>일위대가!H5256</f>
        <v>17401</v>
      </c>
      <c r="G900" s="17">
        <f>일위대가!J5256</f>
        <v>158</v>
      </c>
      <c r="H900" s="17">
        <f>E900+F900+G900</f>
        <v>17559</v>
      </c>
      <c r="I900" s="10" t="s">
        <v>9746</v>
      </c>
      <c r="J900" s="10" t="s">
        <v>52</v>
      </c>
      <c r="K900" s="9" t="s">
        <v>52</v>
      </c>
      <c r="L900" s="9" t="s">
        <v>52</v>
      </c>
      <c r="M900" s="9" t="s">
        <v>9735</v>
      </c>
      <c r="N900" s="9" t="s">
        <v>52</v>
      </c>
    </row>
    <row r="901" spans="1:14" ht="30" customHeight="1" x14ac:dyDescent="0.3">
      <c r="A901" s="10" t="s">
        <v>3044</v>
      </c>
      <c r="B901" s="10" t="s">
        <v>3042</v>
      </c>
      <c r="C901" s="10" t="s">
        <v>3043</v>
      </c>
      <c r="D901" s="10" t="s">
        <v>65</v>
      </c>
      <c r="E901" s="17">
        <f>일위대가!F5262</f>
        <v>0</v>
      </c>
      <c r="F901" s="17">
        <f>일위대가!H5262</f>
        <v>11738</v>
      </c>
      <c r="G901" s="17">
        <f>일위대가!J5262</f>
        <v>234</v>
      </c>
      <c r="H901" s="17">
        <f>E901+F901+G901</f>
        <v>11972</v>
      </c>
      <c r="I901" s="10" t="s">
        <v>9752</v>
      </c>
      <c r="J901" s="10" t="s">
        <v>52</v>
      </c>
      <c r="K901" s="9" t="s">
        <v>52</v>
      </c>
      <c r="L901" s="9" t="s">
        <v>52</v>
      </c>
      <c r="M901" s="9" t="s">
        <v>9753</v>
      </c>
      <c r="N901" s="9" t="s">
        <v>52</v>
      </c>
    </row>
    <row r="902" spans="1:14" ht="30" customHeight="1" x14ac:dyDescent="0.3">
      <c r="A902" s="10" t="s">
        <v>3048</v>
      </c>
      <c r="B902" s="10" t="s">
        <v>3046</v>
      </c>
      <c r="C902" s="10" t="s">
        <v>3047</v>
      </c>
      <c r="D902" s="10" t="s">
        <v>65</v>
      </c>
      <c r="E902" s="17">
        <f>일위대가!F5268</f>
        <v>0</v>
      </c>
      <c r="F902" s="17">
        <f>일위대가!H5268</f>
        <v>13779</v>
      </c>
      <c r="G902" s="17">
        <f>일위대가!J5268</f>
        <v>137</v>
      </c>
      <c r="H902" s="17">
        <f>E902+F902+G902</f>
        <v>13916</v>
      </c>
      <c r="I902" s="10" t="s">
        <v>9758</v>
      </c>
      <c r="J902" s="10" t="s">
        <v>52</v>
      </c>
      <c r="K902" s="9" t="s">
        <v>52</v>
      </c>
      <c r="L902" s="9" t="s">
        <v>52</v>
      </c>
      <c r="M902" s="9" t="s">
        <v>9759</v>
      </c>
      <c r="N902" s="9" t="s">
        <v>52</v>
      </c>
    </row>
    <row r="903" spans="1:14" ht="30" customHeight="1" x14ac:dyDescent="0.3">
      <c r="A903" s="10" t="s">
        <v>3051</v>
      </c>
      <c r="B903" s="10" t="s">
        <v>3046</v>
      </c>
      <c r="C903" s="10" t="s">
        <v>3050</v>
      </c>
      <c r="D903" s="10" t="s">
        <v>65</v>
      </c>
      <c r="E903" s="17">
        <f>일위대가!F5275</f>
        <v>0</v>
      </c>
      <c r="F903" s="17">
        <f>일위대가!H5275</f>
        <v>16534</v>
      </c>
      <c r="G903" s="17">
        <f>일위대가!J5275</f>
        <v>137</v>
      </c>
      <c r="H903" s="17">
        <f>E903+F903+G903</f>
        <v>16671</v>
      </c>
      <c r="I903" s="10" t="s">
        <v>9764</v>
      </c>
      <c r="J903" s="10" t="s">
        <v>52</v>
      </c>
      <c r="K903" s="9" t="s">
        <v>52</v>
      </c>
      <c r="L903" s="9" t="s">
        <v>52</v>
      </c>
      <c r="M903" s="9" t="s">
        <v>9759</v>
      </c>
      <c r="N903" s="9" t="s">
        <v>52</v>
      </c>
    </row>
    <row r="904" spans="1:14" ht="30" customHeight="1" x14ac:dyDescent="0.3">
      <c r="A904" s="10" t="s">
        <v>3054</v>
      </c>
      <c r="B904" s="10" t="s">
        <v>3046</v>
      </c>
      <c r="C904" s="10" t="s">
        <v>3053</v>
      </c>
      <c r="D904" s="10" t="s">
        <v>65</v>
      </c>
      <c r="E904" s="17">
        <f>일위대가!F5282</f>
        <v>0</v>
      </c>
      <c r="F904" s="17">
        <f>일위대가!H5282</f>
        <v>15156</v>
      </c>
      <c r="G904" s="17">
        <f>일위대가!J5282</f>
        <v>137</v>
      </c>
      <c r="H904" s="17">
        <f>E904+F904+G904</f>
        <v>15293</v>
      </c>
      <c r="I904" s="10" t="s">
        <v>9770</v>
      </c>
      <c r="J904" s="10" t="s">
        <v>52</v>
      </c>
      <c r="K904" s="9" t="s">
        <v>52</v>
      </c>
      <c r="L904" s="9" t="s">
        <v>52</v>
      </c>
      <c r="M904" s="9" t="s">
        <v>9759</v>
      </c>
      <c r="N904" s="9" t="s">
        <v>52</v>
      </c>
    </row>
    <row r="905" spans="1:14" ht="30" customHeight="1" x14ac:dyDescent="0.3">
      <c r="A905" s="10" t="s">
        <v>3058</v>
      </c>
      <c r="B905" s="10" t="s">
        <v>3056</v>
      </c>
      <c r="C905" s="10" t="s">
        <v>3057</v>
      </c>
      <c r="D905" s="10" t="s">
        <v>65</v>
      </c>
      <c r="E905" s="17">
        <f>일위대가!F5287</f>
        <v>0</v>
      </c>
      <c r="F905" s="17">
        <f>일위대가!H5287</f>
        <v>15819</v>
      </c>
      <c r="G905" s="17">
        <f>일위대가!J5287</f>
        <v>0</v>
      </c>
      <c r="H905" s="17">
        <f>E905+F905+G905</f>
        <v>15819</v>
      </c>
      <c r="I905" s="10" t="s">
        <v>9776</v>
      </c>
      <c r="J905" s="10" t="s">
        <v>52</v>
      </c>
      <c r="K905" s="9" t="s">
        <v>52</v>
      </c>
      <c r="L905" s="9" t="s">
        <v>52</v>
      </c>
      <c r="M905" s="9" t="s">
        <v>9777</v>
      </c>
      <c r="N905" s="9" t="s">
        <v>52</v>
      </c>
    </row>
    <row r="906" spans="1:14" ht="30" customHeight="1" x14ac:dyDescent="0.3">
      <c r="A906" s="10" t="s">
        <v>3061</v>
      </c>
      <c r="B906" s="10" t="s">
        <v>3056</v>
      </c>
      <c r="C906" s="10" t="s">
        <v>3060</v>
      </c>
      <c r="D906" s="10" t="s">
        <v>65</v>
      </c>
      <c r="E906" s="17">
        <f>일위대가!F5293</f>
        <v>0</v>
      </c>
      <c r="F906" s="17">
        <f>일위대가!H5293</f>
        <v>18983</v>
      </c>
      <c r="G906" s="17">
        <f>일위대가!J5293</f>
        <v>0</v>
      </c>
      <c r="H906" s="17">
        <f>E906+F906+G906</f>
        <v>18983</v>
      </c>
      <c r="I906" s="10" t="s">
        <v>9781</v>
      </c>
      <c r="J906" s="10" t="s">
        <v>52</v>
      </c>
      <c r="K906" s="9" t="s">
        <v>52</v>
      </c>
      <c r="L906" s="9" t="s">
        <v>52</v>
      </c>
      <c r="M906" s="9" t="s">
        <v>9777</v>
      </c>
      <c r="N906" s="9" t="s">
        <v>52</v>
      </c>
    </row>
    <row r="907" spans="1:14" ht="30" customHeight="1" x14ac:dyDescent="0.3">
      <c r="A907" s="10" t="s">
        <v>3064</v>
      </c>
      <c r="B907" s="10" t="s">
        <v>3063</v>
      </c>
      <c r="C907" s="10" t="s">
        <v>52</v>
      </c>
      <c r="D907" s="10" t="s">
        <v>65</v>
      </c>
      <c r="E907" s="17">
        <f>일위대가!F5299</f>
        <v>0</v>
      </c>
      <c r="F907" s="17">
        <f>일위대가!H5299</f>
        <v>35215</v>
      </c>
      <c r="G907" s="17">
        <f>일위대가!J5299</f>
        <v>1056</v>
      </c>
      <c r="H907" s="17">
        <f>E907+F907+G907</f>
        <v>36271</v>
      </c>
      <c r="I907" s="10" t="s">
        <v>9786</v>
      </c>
      <c r="J907" s="10" t="s">
        <v>52</v>
      </c>
      <c r="K907" s="9" t="s">
        <v>52</v>
      </c>
      <c r="L907" s="9" t="s">
        <v>52</v>
      </c>
      <c r="M907" s="9" t="s">
        <v>9787</v>
      </c>
      <c r="N907" s="9" t="s">
        <v>52</v>
      </c>
    </row>
    <row r="908" spans="1:14" ht="30" customHeight="1" x14ac:dyDescent="0.3">
      <c r="A908" s="10" t="s">
        <v>3067</v>
      </c>
      <c r="B908" s="10" t="s">
        <v>3066</v>
      </c>
      <c r="C908" s="10" t="s">
        <v>3057</v>
      </c>
      <c r="D908" s="10" t="s">
        <v>98</v>
      </c>
      <c r="E908" s="17">
        <f>일위대가!F5304</f>
        <v>0</v>
      </c>
      <c r="F908" s="17">
        <f>일위대가!H5304</f>
        <v>4080</v>
      </c>
      <c r="G908" s="17">
        <f>일위대가!J5304</f>
        <v>204</v>
      </c>
      <c r="H908" s="17">
        <f>E908+F908+G908</f>
        <v>4284</v>
      </c>
      <c r="I908" s="10" t="s">
        <v>9792</v>
      </c>
      <c r="J908" s="10" t="s">
        <v>52</v>
      </c>
      <c r="K908" s="9" t="s">
        <v>52</v>
      </c>
      <c r="L908" s="9" t="s">
        <v>52</v>
      </c>
      <c r="M908" s="9" t="s">
        <v>9793</v>
      </c>
      <c r="N908" s="9" t="s">
        <v>52</v>
      </c>
    </row>
    <row r="909" spans="1:14" ht="30" customHeight="1" x14ac:dyDescent="0.3">
      <c r="A909" s="10" t="s">
        <v>3069</v>
      </c>
      <c r="B909" s="10" t="s">
        <v>3066</v>
      </c>
      <c r="C909" s="10" t="s">
        <v>3060</v>
      </c>
      <c r="D909" s="10" t="s">
        <v>98</v>
      </c>
      <c r="E909" s="17">
        <f>일위대가!F5310</f>
        <v>0</v>
      </c>
      <c r="F909" s="17">
        <f>일위대가!H5310</f>
        <v>4896</v>
      </c>
      <c r="G909" s="17">
        <f>일위대가!J5310</f>
        <v>204</v>
      </c>
      <c r="H909" s="17">
        <f>E909+F909+G909</f>
        <v>5100</v>
      </c>
      <c r="I909" s="10" t="s">
        <v>9797</v>
      </c>
      <c r="J909" s="10" t="s">
        <v>52</v>
      </c>
      <c r="K909" s="9" t="s">
        <v>52</v>
      </c>
      <c r="L909" s="9" t="s">
        <v>52</v>
      </c>
      <c r="M909" s="9" t="s">
        <v>9793</v>
      </c>
      <c r="N909" s="9" t="s">
        <v>52</v>
      </c>
    </row>
    <row r="910" spans="1:14" ht="30" customHeight="1" x14ac:dyDescent="0.3">
      <c r="A910" s="10" t="s">
        <v>3075</v>
      </c>
      <c r="B910" s="10" t="s">
        <v>3073</v>
      </c>
      <c r="C910" s="10" t="s">
        <v>3074</v>
      </c>
      <c r="D910" s="10" t="s">
        <v>98</v>
      </c>
      <c r="E910" s="17">
        <f>일위대가!F5316</f>
        <v>0</v>
      </c>
      <c r="F910" s="17">
        <f>일위대가!H5316</f>
        <v>14032</v>
      </c>
      <c r="G910" s="17">
        <f>일위대가!J5316</f>
        <v>280</v>
      </c>
      <c r="H910" s="17">
        <f>E910+F910+G910</f>
        <v>14312</v>
      </c>
      <c r="I910" s="10" t="s">
        <v>9802</v>
      </c>
      <c r="J910" s="10" t="s">
        <v>52</v>
      </c>
      <c r="K910" s="9" t="s">
        <v>52</v>
      </c>
      <c r="L910" s="9" t="s">
        <v>52</v>
      </c>
      <c r="M910" s="9" t="s">
        <v>9803</v>
      </c>
      <c r="N910" s="9" t="s">
        <v>52</v>
      </c>
    </row>
    <row r="911" spans="1:14" ht="30" customHeight="1" x14ac:dyDescent="0.3">
      <c r="A911" s="10" t="s">
        <v>3078</v>
      </c>
      <c r="B911" s="10" t="s">
        <v>3077</v>
      </c>
      <c r="C911" s="10" t="s">
        <v>3074</v>
      </c>
      <c r="D911" s="10" t="s">
        <v>98</v>
      </c>
      <c r="E911" s="17">
        <f>일위대가!F5322</f>
        <v>0</v>
      </c>
      <c r="F911" s="17">
        <f>일위대가!H5322</f>
        <v>11949</v>
      </c>
      <c r="G911" s="17">
        <f>일위대가!J5322</f>
        <v>238</v>
      </c>
      <c r="H911" s="17">
        <f>E911+F911+G911</f>
        <v>12187</v>
      </c>
      <c r="I911" s="10" t="s">
        <v>9810</v>
      </c>
      <c r="J911" s="10" t="s">
        <v>52</v>
      </c>
      <c r="K911" s="9" t="s">
        <v>52</v>
      </c>
      <c r="L911" s="9" t="s">
        <v>52</v>
      </c>
      <c r="M911" s="9" t="s">
        <v>9811</v>
      </c>
      <c r="N911" s="9" t="s">
        <v>52</v>
      </c>
    </row>
    <row r="912" spans="1:14" ht="30" customHeight="1" x14ac:dyDescent="0.3">
      <c r="A912" s="10" t="s">
        <v>3081</v>
      </c>
      <c r="B912" s="10" t="s">
        <v>3080</v>
      </c>
      <c r="C912" s="10" t="s">
        <v>3074</v>
      </c>
      <c r="D912" s="10" t="s">
        <v>98</v>
      </c>
      <c r="E912" s="17">
        <f>일위대가!F5328</f>
        <v>0</v>
      </c>
      <c r="F912" s="17">
        <f>일위대가!H5328</f>
        <v>21816</v>
      </c>
      <c r="G912" s="17">
        <f>일위대가!J5328</f>
        <v>436</v>
      </c>
      <c r="H912" s="17">
        <f>E912+F912+G912</f>
        <v>22252</v>
      </c>
      <c r="I912" s="10" t="s">
        <v>9816</v>
      </c>
      <c r="J912" s="10" t="s">
        <v>52</v>
      </c>
      <c r="K912" s="9" t="s">
        <v>52</v>
      </c>
      <c r="L912" s="9" t="s">
        <v>52</v>
      </c>
      <c r="M912" s="9" t="s">
        <v>9817</v>
      </c>
      <c r="N912" s="9" t="s">
        <v>52</v>
      </c>
    </row>
    <row r="913" spans="1:14" ht="30" customHeight="1" x14ac:dyDescent="0.3">
      <c r="A913" s="10" t="s">
        <v>3084</v>
      </c>
      <c r="B913" s="10" t="s">
        <v>3083</v>
      </c>
      <c r="C913" s="10" t="s">
        <v>3074</v>
      </c>
      <c r="D913" s="10" t="s">
        <v>98</v>
      </c>
      <c r="E913" s="17">
        <f>일위대가!F5334</f>
        <v>0</v>
      </c>
      <c r="F913" s="17">
        <f>일위대가!H5334</f>
        <v>15568</v>
      </c>
      <c r="G913" s="17">
        <f>일위대가!J5334</f>
        <v>311</v>
      </c>
      <c r="H913" s="17">
        <f>E913+F913+G913</f>
        <v>15879</v>
      </c>
      <c r="I913" s="10" t="s">
        <v>9822</v>
      </c>
      <c r="J913" s="10" t="s">
        <v>52</v>
      </c>
      <c r="K913" s="9" t="s">
        <v>52</v>
      </c>
      <c r="L913" s="9" t="s">
        <v>52</v>
      </c>
      <c r="M913" s="9" t="s">
        <v>9823</v>
      </c>
      <c r="N913" s="9" t="s">
        <v>52</v>
      </c>
    </row>
    <row r="914" spans="1:14" ht="30" customHeight="1" x14ac:dyDescent="0.3">
      <c r="A914" s="10" t="s">
        <v>3087</v>
      </c>
      <c r="B914" s="10" t="s">
        <v>3083</v>
      </c>
      <c r="C914" s="10" t="s">
        <v>3086</v>
      </c>
      <c r="D914" s="10" t="s">
        <v>98</v>
      </c>
      <c r="E914" s="17">
        <f>일위대가!F5340</f>
        <v>0</v>
      </c>
      <c r="F914" s="17">
        <f>일위대가!H5340</f>
        <v>12454</v>
      </c>
      <c r="G914" s="17">
        <f>일위대가!J5340</f>
        <v>249</v>
      </c>
      <c r="H914" s="17">
        <f>E914+F914+G914</f>
        <v>12703</v>
      </c>
      <c r="I914" s="10" t="s">
        <v>9828</v>
      </c>
      <c r="J914" s="10" t="s">
        <v>52</v>
      </c>
      <c r="K914" s="9" t="s">
        <v>52</v>
      </c>
      <c r="L914" s="9" t="s">
        <v>52</v>
      </c>
      <c r="M914" s="9" t="s">
        <v>9823</v>
      </c>
      <c r="N914" s="9" t="s">
        <v>52</v>
      </c>
    </row>
    <row r="915" spans="1:14" ht="30" customHeight="1" x14ac:dyDescent="0.3">
      <c r="A915" s="10" t="s">
        <v>3090</v>
      </c>
      <c r="B915" s="10" t="s">
        <v>3089</v>
      </c>
      <c r="C915" s="10" t="s">
        <v>52</v>
      </c>
      <c r="D915" s="10" t="s">
        <v>76</v>
      </c>
      <c r="E915" s="17">
        <f>일위대가!F5345</f>
        <v>0</v>
      </c>
      <c r="F915" s="17">
        <f>일위대가!H5345</f>
        <v>19733</v>
      </c>
      <c r="G915" s="17">
        <f>일위대가!J5345</f>
        <v>0</v>
      </c>
      <c r="H915" s="17">
        <f>E915+F915+G915</f>
        <v>19733</v>
      </c>
      <c r="I915" s="10" t="s">
        <v>9833</v>
      </c>
      <c r="J915" s="10" t="s">
        <v>52</v>
      </c>
      <c r="K915" s="9" t="s">
        <v>52</v>
      </c>
      <c r="L915" s="9" t="s">
        <v>52</v>
      </c>
      <c r="M915" s="9" t="s">
        <v>9834</v>
      </c>
      <c r="N915" s="9" t="s">
        <v>52</v>
      </c>
    </row>
    <row r="916" spans="1:14" ht="30" customHeight="1" x14ac:dyDescent="0.3">
      <c r="A916" s="10" t="s">
        <v>3095</v>
      </c>
      <c r="B916" s="10" t="s">
        <v>3094</v>
      </c>
      <c r="C916" s="10" t="s">
        <v>52</v>
      </c>
      <c r="D916" s="10" t="s">
        <v>76</v>
      </c>
      <c r="E916" s="17">
        <f>일위대가!F5350</f>
        <v>0</v>
      </c>
      <c r="F916" s="17">
        <f>일위대가!H5350</f>
        <v>41550</v>
      </c>
      <c r="G916" s="17">
        <f>일위대가!J5350</f>
        <v>0</v>
      </c>
      <c r="H916" s="17">
        <f>E916+F916+G916</f>
        <v>41550</v>
      </c>
      <c r="I916" s="10" t="s">
        <v>9838</v>
      </c>
      <c r="J916" s="10" t="s">
        <v>52</v>
      </c>
      <c r="K916" s="9" t="s">
        <v>52</v>
      </c>
      <c r="L916" s="9" t="s">
        <v>52</v>
      </c>
      <c r="M916" s="9" t="s">
        <v>9839</v>
      </c>
      <c r="N916" s="9" t="s">
        <v>52</v>
      </c>
    </row>
    <row r="917" spans="1:14" ht="30" customHeight="1" x14ac:dyDescent="0.3">
      <c r="A917" s="10" t="s">
        <v>3103</v>
      </c>
      <c r="B917" s="10" t="s">
        <v>3101</v>
      </c>
      <c r="C917" s="10" t="s">
        <v>3102</v>
      </c>
      <c r="D917" s="10" t="s">
        <v>98</v>
      </c>
      <c r="E917" s="17">
        <f>일위대가!F5356</f>
        <v>0</v>
      </c>
      <c r="F917" s="17">
        <f>일위대가!H5356</f>
        <v>4109</v>
      </c>
      <c r="G917" s="17">
        <f>일위대가!J5356</f>
        <v>123</v>
      </c>
      <c r="H917" s="17">
        <f>E917+F917+G917</f>
        <v>4232</v>
      </c>
      <c r="I917" s="10" t="s">
        <v>9843</v>
      </c>
      <c r="J917" s="10" t="s">
        <v>52</v>
      </c>
      <c r="K917" s="9" t="s">
        <v>52</v>
      </c>
      <c r="L917" s="9" t="s">
        <v>52</v>
      </c>
      <c r="M917" s="9" t="s">
        <v>9844</v>
      </c>
      <c r="N917" s="9" t="s">
        <v>52</v>
      </c>
    </row>
    <row r="918" spans="1:14" ht="30" customHeight="1" x14ac:dyDescent="0.3">
      <c r="A918" s="10" t="s">
        <v>3106</v>
      </c>
      <c r="B918" s="10" t="s">
        <v>3101</v>
      </c>
      <c r="C918" s="10" t="s">
        <v>3105</v>
      </c>
      <c r="D918" s="10" t="s">
        <v>98</v>
      </c>
      <c r="E918" s="17">
        <f>일위대가!F5362</f>
        <v>0</v>
      </c>
      <c r="F918" s="17">
        <f>일위대가!H5362</f>
        <v>5376</v>
      </c>
      <c r="G918" s="17">
        <f>일위대가!J5362</f>
        <v>161</v>
      </c>
      <c r="H918" s="17">
        <f>E918+F918+G918</f>
        <v>5537</v>
      </c>
      <c r="I918" s="10" t="s">
        <v>9849</v>
      </c>
      <c r="J918" s="10" t="s">
        <v>52</v>
      </c>
      <c r="K918" s="9" t="s">
        <v>52</v>
      </c>
      <c r="L918" s="9" t="s">
        <v>52</v>
      </c>
      <c r="M918" s="9" t="s">
        <v>9844</v>
      </c>
      <c r="N918" s="9" t="s">
        <v>52</v>
      </c>
    </row>
    <row r="919" spans="1:14" ht="30" customHeight="1" x14ac:dyDescent="0.3">
      <c r="A919" s="10" t="s">
        <v>3109</v>
      </c>
      <c r="B919" s="10" t="s">
        <v>3108</v>
      </c>
      <c r="C919" s="10" t="s">
        <v>691</v>
      </c>
      <c r="D919" s="10" t="s">
        <v>98</v>
      </c>
      <c r="E919" s="17">
        <f>일위대가!F5366</f>
        <v>0</v>
      </c>
      <c r="F919" s="17">
        <f>일위대가!H5366</f>
        <v>5756</v>
      </c>
      <c r="G919" s="17">
        <f>일위대가!J5366</f>
        <v>0</v>
      </c>
      <c r="H919" s="17">
        <f>E919+F919+G919</f>
        <v>5756</v>
      </c>
      <c r="I919" s="10" t="s">
        <v>9854</v>
      </c>
      <c r="J919" s="10" t="s">
        <v>52</v>
      </c>
      <c r="K919" s="9" t="s">
        <v>52</v>
      </c>
      <c r="L919" s="9" t="s">
        <v>52</v>
      </c>
      <c r="M919" s="9" t="s">
        <v>9855</v>
      </c>
      <c r="N919" s="9" t="s">
        <v>52</v>
      </c>
    </row>
    <row r="920" spans="1:14" ht="30" customHeight="1" x14ac:dyDescent="0.3">
      <c r="A920" s="10" t="s">
        <v>3112</v>
      </c>
      <c r="B920" s="10" t="s">
        <v>3108</v>
      </c>
      <c r="C920" s="10" t="s">
        <v>691</v>
      </c>
      <c r="D920" s="10" t="s">
        <v>3111</v>
      </c>
      <c r="E920" s="17">
        <f>일위대가!F5370</f>
        <v>0</v>
      </c>
      <c r="F920" s="17">
        <f>일위대가!H5370</f>
        <v>57563</v>
      </c>
      <c r="G920" s="17">
        <f>일위대가!J5370</f>
        <v>0</v>
      </c>
      <c r="H920" s="17">
        <f>E920+F920+G920</f>
        <v>57563</v>
      </c>
      <c r="I920" s="10" t="s">
        <v>9858</v>
      </c>
      <c r="J920" s="10" t="s">
        <v>52</v>
      </c>
      <c r="K920" s="9" t="s">
        <v>52</v>
      </c>
      <c r="L920" s="9" t="s">
        <v>52</v>
      </c>
      <c r="M920" s="9" t="s">
        <v>9855</v>
      </c>
      <c r="N920" s="9" t="s">
        <v>52</v>
      </c>
    </row>
    <row r="921" spans="1:14" ht="30" customHeight="1" x14ac:dyDescent="0.3">
      <c r="A921" s="10" t="s">
        <v>3116</v>
      </c>
      <c r="B921" s="10" t="s">
        <v>3114</v>
      </c>
      <c r="C921" s="10" t="s">
        <v>3115</v>
      </c>
      <c r="D921" s="10" t="s">
        <v>65</v>
      </c>
      <c r="E921" s="17">
        <f>일위대가!F5374</f>
        <v>0</v>
      </c>
      <c r="F921" s="17">
        <f>일위대가!H5374</f>
        <v>1154</v>
      </c>
      <c r="G921" s="17">
        <f>일위대가!J5374</f>
        <v>0</v>
      </c>
      <c r="H921" s="17">
        <f>E921+F921+G921</f>
        <v>1154</v>
      </c>
      <c r="I921" s="10" t="s">
        <v>9861</v>
      </c>
      <c r="J921" s="10" t="s">
        <v>52</v>
      </c>
      <c r="K921" s="9" t="s">
        <v>52</v>
      </c>
      <c r="L921" s="9" t="s">
        <v>52</v>
      </c>
      <c r="M921" s="9" t="s">
        <v>9862</v>
      </c>
      <c r="N921" s="9" t="s">
        <v>52</v>
      </c>
    </row>
    <row r="922" spans="1:14" ht="30" customHeight="1" x14ac:dyDescent="0.3">
      <c r="A922" s="10" t="s">
        <v>3120</v>
      </c>
      <c r="B922" s="10" t="s">
        <v>3118</v>
      </c>
      <c r="C922" s="10" t="s">
        <v>3119</v>
      </c>
      <c r="D922" s="10" t="s">
        <v>453</v>
      </c>
      <c r="E922" s="17">
        <f>일위대가!F5378</f>
        <v>0</v>
      </c>
      <c r="F922" s="17">
        <f>일위대가!H5378</f>
        <v>890</v>
      </c>
      <c r="G922" s="17">
        <f>일위대가!J5378</f>
        <v>0</v>
      </c>
      <c r="H922" s="17">
        <f>E922+F922+G922</f>
        <v>890</v>
      </c>
      <c r="I922" s="10" t="s">
        <v>9865</v>
      </c>
      <c r="J922" s="10" t="s">
        <v>52</v>
      </c>
      <c r="K922" s="9" t="s">
        <v>52</v>
      </c>
      <c r="L922" s="9" t="s">
        <v>52</v>
      </c>
      <c r="M922" s="9" t="s">
        <v>9866</v>
      </c>
      <c r="N922" s="9" t="s">
        <v>52</v>
      </c>
    </row>
    <row r="923" spans="1:14" ht="30" customHeight="1" x14ac:dyDescent="0.3">
      <c r="A923" s="10" t="s">
        <v>3123</v>
      </c>
      <c r="B923" s="10" t="s">
        <v>3118</v>
      </c>
      <c r="C923" s="10" t="s">
        <v>3122</v>
      </c>
      <c r="D923" s="10" t="s">
        <v>453</v>
      </c>
      <c r="E923" s="17">
        <f>일위대가!F5383</f>
        <v>0</v>
      </c>
      <c r="F923" s="17">
        <f>일위대가!H5383</f>
        <v>1559</v>
      </c>
      <c r="G923" s="17">
        <f>일위대가!J5383</f>
        <v>62</v>
      </c>
      <c r="H923" s="17">
        <f>E923+F923+G923</f>
        <v>1621</v>
      </c>
      <c r="I923" s="10" t="s">
        <v>9869</v>
      </c>
      <c r="J923" s="10" t="s">
        <v>52</v>
      </c>
      <c r="K923" s="9" t="s">
        <v>52</v>
      </c>
      <c r="L923" s="9" t="s">
        <v>52</v>
      </c>
      <c r="M923" s="9" t="s">
        <v>9866</v>
      </c>
      <c r="N923" s="9" t="s">
        <v>52</v>
      </c>
    </row>
    <row r="924" spans="1:14" ht="30" customHeight="1" x14ac:dyDescent="0.3">
      <c r="A924" s="10" t="s">
        <v>3126</v>
      </c>
      <c r="B924" s="10" t="s">
        <v>3118</v>
      </c>
      <c r="C924" s="10" t="s">
        <v>3125</v>
      </c>
      <c r="D924" s="10" t="s">
        <v>453</v>
      </c>
      <c r="E924" s="17">
        <f>일위대가!F5388</f>
        <v>0</v>
      </c>
      <c r="F924" s="17">
        <f>일위대가!H5388</f>
        <v>2004</v>
      </c>
      <c r="G924" s="17">
        <f>일위대가!J5388</f>
        <v>80</v>
      </c>
      <c r="H924" s="17">
        <f>E924+F924+G924</f>
        <v>2084</v>
      </c>
      <c r="I924" s="10" t="s">
        <v>9873</v>
      </c>
      <c r="J924" s="10" t="s">
        <v>52</v>
      </c>
      <c r="K924" s="9" t="s">
        <v>52</v>
      </c>
      <c r="L924" s="9" t="s">
        <v>52</v>
      </c>
      <c r="M924" s="9" t="s">
        <v>9866</v>
      </c>
      <c r="N924" s="9" t="s">
        <v>52</v>
      </c>
    </row>
    <row r="925" spans="1:14" ht="30" customHeight="1" x14ac:dyDescent="0.3">
      <c r="A925" s="10" t="s">
        <v>3129</v>
      </c>
      <c r="B925" s="10" t="s">
        <v>3128</v>
      </c>
      <c r="C925" s="10" t="s">
        <v>2071</v>
      </c>
      <c r="D925" s="10" t="s">
        <v>98</v>
      </c>
      <c r="E925" s="17">
        <f>일위대가!F5393</f>
        <v>0</v>
      </c>
      <c r="F925" s="17">
        <f>일위대가!H5393</f>
        <v>3118</v>
      </c>
      <c r="G925" s="17">
        <f>일위대가!J5393</f>
        <v>124</v>
      </c>
      <c r="H925" s="17">
        <f>E925+F925+G925</f>
        <v>3242</v>
      </c>
      <c r="I925" s="10" t="s">
        <v>9877</v>
      </c>
      <c r="J925" s="10" t="s">
        <v>6752</v>
      </c>
      <c r="K925" s="9" t="s">
        <v>52</v>
      </c>
      <c r="L925" s="9" t="s">
        <v>52</v>
      </c>
      <c r="M925" s="9" t="s">
        <v>9878</v>
      </c>
      <c r="N925" s="9" t="s">
        <v>52</v>
      </c>
    </row>
    <row r="926" spans="1:14" ht="30" customHeight="1" x14ac:dyDescent="0.3">
      <c r="A926" s="10" t="s">
        <v>3132</v>
      </c>
      <c r="B926" s="10" t="s">
        <v>3131</v>
      </c>
      <c r="C926" s="10" t="s">
        <v>52</v>
      </c>
      <c r="D926" s="10" t="s">
        <v>98</v>
      </c>
      <c r="E926" s="17">
        <f>일위대가!F5398</f>
        <v>0</v>
      </c>
      <c r="F926" s="17">
        <f>일위대가!H5398</f>
        <v>4454</v>
      </c>
      <c r="G926" s="17">
        <f>일위대가!J5398</f>
        <v>178</v>
      </c>
      <c r="H926" s="17">
        <f>E926+F926+G926</f>
        <v>4632</v>
      </c>
      <c r="I926" s="10" t="s">
        <v>9882</v>
      </c>
      <c r="J926" s="10" t="s">
        <v>52</v>
      </c>
      <c r="K926" s="9" t="s">
        <v>52</v>
      </c>
      <c r="L926" s="9" t="s">
        <v>52</v>
      </c>
      <c r="M926" s="9" t="s">
        <v>9878</v>
      </c>
      <c r="N926" s="9" t="s">
        <v>52</v>
      </c>
    </row>
    <row r="927" spans="1:14" ht="30" customHeight="1" x14ac:dyDescent="0.3">
      <c r="A927" s="10" t="s">
        <v>3136</v>
      </c>
      <c r="B927" s="10" t="s">
        <v>3134</v>
      </c>
      <c r="C927" s="10" t="s">
        <v>3135</v>
      </c>
      <c r="D927" s="10" t="s">
        <v>76</v>
      </c>
      <c r="E927" s="17">
        <f>일위대가!F5404</f>
        <v>0</v>
      </c>
      <c r="F927" s="17">
        <f>일위대가!H5404</f>
        <v>77362</v>
      </c>
      <c r="G927" s="17">
        <f>일위대가!J5404</f>
        <v>2320</v>
      </c>
      <c r="H927" s="17">
        <f>E927+F927+G927</f>
        <v>79682</v>
      </c>
      <c r="I927" s="10" t="s">
        <v>9886</v>
      </c>
      <c r="J927" s="10" t="s">
        <v>52</v>
      </c>
      <c r="K927" s="9" t="s">
        <v>52</v>
      </c>
      <c r="L927" s="9" t="s">
        <v>52</v>
      </c>
      <c r="M927" s="9" t="s">
        <v>9887</v>
      </c>
      <c r="N927" s="9" t="s">
        <v>52</v>
      </c>
    </row>
    <row r="928" spans="1:14" ht="30" customHeight="1" x14ac:dyDescent="0.3">
      <c r="A928" s="10" t="s">
        <v>3139</v>
      </c>
      <c r="B928" s="10" t="s">
        <v>3134</v>
      </c>
      <c r="C928" s="10" t="s">
        <v>3138</v>
      </c>
      <c r="D928" s="10" t="s">
        <v>76</v>
      </c>
      <c r="E928" s="17">
        <f>일위대가!F5410</f>
        <v>0</v>
      </c>
      <c r="F928" s="17">
        <f>일위대가!H5410</f>
        <v>86080</v>
      </c>
      <c r="G928" s="17">
        <f>일위대가!J5410</f>
        <v>2582</v>
      </c>
      <c r="H928" s="17">
        <f>E928+F928+G928</f>
        <v>88662</v>
      </c>
      <c r="I928" s="10" t="s">
        <v>9892</v>
      </c>
      <c r="J928" s="10" t="s">
        <v>52</v>
      </c>
      <c r="K928" s="9" t="s">
        <v>52</v>
      </c>
      <c r="L928" s="9" t="s">
        <v>52</v>
      </c>
      <c r="M928" s="9" t="s">
        <v>9887</v>
      </c>
      <c r="N928" s="9" t="s">
        <v>52</v>
      </c>
    </row>
    <row r="929" spans="1:14" ht="30" customHeight="1" x14ac:dyDescent="0.3">
      <c r="A929" s="10" t="s">
        <v>3145</v>
      </c>
      <c r="B929" s="10" t="s">
        <v>3143</v>
      </c>
      <c r="C929" s="10" t="s">
        <v>3144</v>
      </c>
      <c r="D929" s="10" t="s">
        <v>969</v>
      </c>
      <c r="E929" s="17">
        <f>일위대가!F5418</f>
        <v>97762</v>
      </c>
      <c r="F929" s="17">
        <f>일위대가!H5418</f>
        <v>4888104</v>
      </c>
      <c r="G929" s="17">
        <f>일위대가!J5418</f>
        <v>97762</v>
      </c>
      <c r="H929" s="17">
        <f>E929+F929+G929</f>
        <v>5083628</v>
      </c>
      <c r="I929" s="10" t="s">
        <v>9897</v>
      </c>
      <c r="J929" s="10" t="s">
        <v>52</v>
      </c>
      <c r="K929" s="9" t="s">
        <v>52</v>
      </c>
      <c r="L929" s="9" t="s">
        <v>52</v>
      </c>
      <c r="M929" s="9" t="s">
        <v>9898</v>
      </c>
      <c r="N929" s="9" t="s">
        <v>52</v>
      </c>
    </row>
    <row r="930" spans="1:14" ht="30" customHeight="1" x14ac:dyDescent="0.3">
      <c r="A930" s="10" t="s">
        <v>3147</v>
      </c>
      <c r="B930" s="10" t="s">
        <v>3143</v>
      </c>
      <c r="C930" s="10" t="s">
        <v>3144</v>
      </c>
      <c r="D930" s="10" t="s">
        <v>2599</v>
      </c>
      <c r="E930" s="17">
        <f>일위대가!F5426</f>
        <v>97</v>
      </c>
      <c r="F930" s="17">
        <f>일위대가!H5426</f>
        <v>4888</v>
      </c>
      <c r="G930" s="17">
        <f>일위대가!J5426</f>
        <v>97</v>
      </c>
      <c r="H930" s="17">
        <f>E930+F930+G930</f>
        <v>5082</v>
      </c>
      <c r="I930" s="10" t="s">
        <v>9905</v>
      </c>
      <c r="J930" s="10" t="s">
        <v>52</v>
      </c>
      <c r="K930" s="9" t="s">
        <v>52</v>
      </c>
      <c r="L930" s="9" t="s">
        <v>52</v>
      </c>
      <c r="M930" s="9" t="s">
        <v>9898</v>
      </c>
      <c r="N930" s="9" t="s">
        <v>52</v>
      </c>
    </row>
    <row r="931" spans="1:14" ht="30" customHeight="1" x14ac:dyDescent="0.3">
      <c r="A931" s="10" t="s">
        <v>3150</v>
      </c>
      <c r="B931" s="10" t="s">
        <v>3143</v>
      </c>
      <c r="C931" s="10" t="s">
        <v>3149</v>
      </c>
      <c r="D931" s="10" t="s">
        <v>969</v>
      </c>
      <c r="E931" s="17">
        <f>일위대가!F5434</f>
        <v>60477</v>
      </c>
      <c r="F931" s="17">
        <f>일위대가!H5434</f>
        <v>3023855</v>
      </c>
      <c r="G931" s="17">
        <f>일위대가!J5434</f>
        <v>60477</v>
      </c>
      <c r="H931" s="17">
        <f>E931+F931+G931</f>
        <v>3144809</v>
      </c>
      <c r="I931" s="10" t="s">
        <v>9912</v>
      </c>
      <c r="J931" s="10" t="s">
        <v>52</v>
      </c>
      <c r="K931" s="9" t="s">
        <v>52</v>
      </c>
      <c r="L931" s="9" t="s">
        <v>52</v>
      </c>
      <c r="M931" s="9" t="s">
        <v>9898</v>
      </c>
      <c r="N931" s="9" t="s">
        <v>52</v>
      </c>
    </row>
    <row r="932" spans="1:14" ht="30" customHeight="1" x14ac:dyDescent="0.3">
      <c r="A932" s="10" t="s">
        <v>3152</v>
      </c>
      <c r="B932" s="10" t="s">
        <v>3143</v>
      </c>
      <c r="C932" s="10" t="s">
        <v>3149</v>
      </c>
      <c r="D932" s="10" t="s">
        <v>2599</v>
      </c>
      <c r="E932" s="17">
        <f>일위대가!F5442</f>
        <v>60</v>
      </c>
      <c r="F932" s="17">
        <f>일위대가!H5442</f>
        <v>3023</v>
      </c>
      <c r="G932" s="17">
        <f>일위대가!J5442</f>
        <v>60</v>
      </c>
      <c r="H932" s="17">
        <f>E932+F932+G932</f>
        <v>3143</v>
      </c>
      <c r="I932" s="10" t="s">
        <v>9919</v>
      </c>
      <c r="J932" s="10" t="s">
        <v>52</v>
      </c>
      <c r="K932" s="9" t="s">
        <v>52</v>
      </c>
      <c r="L932" s="9" t="s">
        <v>52</v>
      </c>
      <c r="M932" s="9" t="s">
        <v>9898</v>
      </c>
      <c r="N932" s="9" t="s">
        <v>52</v>
      </c>
    </row>
    <row r="933" spans="1:14" ht="30" customHeight="1" x14ac:dyDescent="0.3">
      <c r="A933" s="10" t="s">
        <v>3155</v>
      </c>
      <c r="B933" s="10" t="s">
        <v>3143</v>
      </c>
      <c r="C933" s="10" t="s">
        <v>3154</v>
      </c>
      <c r="D933" s="10" t="s">
        <v>969</v>
      </c>
      <c r="E933" s="17">
        <f>일위대가!F5451</f>
        <v>97762</v>
      </c>
      <c r="F933" s="17">
        <f>일위대가!H5451</f>
        <v>6110130</v>
      </c>
      <c r="G933" s="17">
        <f>일위대가!J5451</f>
        <v>97762</v>
      </c>
      <c r="H933" s="17">
        <f>E933+F933+G933</f>
        <v>6305654</v>
      </c>
      <c r="I933" s="10" t="s">
        <v>9926</v>
      </c>
      <c r="J933" s="10" t="s">
        <v>52</v>
      </c>
      <c r="K933" s="9" t="s">
        <v>52</v>
      </c>
      <c r="L933" s="9" t="s">
        <v>52</v>
      </c>
      <c r="M933" s="9" t="s">
        <v>9898</v>
      </c>
      <c r="N933" s="9" t="s">
        <v>52</v>
      </c>
    </row>
    <row r="934" spans="1:14" ht="30" customHeight="1" x14ac:dyDescent="0.3">
      <c r="A934" s="10" t="s">
        <v>3157</v>
      </c>
      <c r="B934" s="10" t="s">
        <v>3143</v>
      </c>
      <c r="C934" s="10" t="s">
        <v>3154</v>
      </c>
      <c r="D934" s="10" t="s">
        <v>2599</v>
      </c>
      <c r="E934" s="17">
        <f>일위대가!F5460</f>
        <v>97</v>
      </c>
      <c r="F934" s="17">
        <f>일위대가!H5460</f>
        <v>6110</v>
      </c>
      <c r="G934" s="17">
        <f>일위대가!J5460</f>
        <v>97</v>
      </c>
      <c r="H934" s="17">
        <f>E934+F934+G934</f>
        <v>6304</v>
      </c>
      <c r="I934" s="10" t="s">
        <v>9934</v>
      </c>
      <c r="J934" s="10" t="s">
        <v>52</v>
      </c>
      <c r="K934" s="9" t="s">
        <v>52</v>
      </c>
      <c r="L934" s="9" t="s">
        <v>52</v>
      </c>
      <c r="M934" s="9" t="s">
        <v>9898</v>
      </c>
      <c r="N934" s="9" t="s">
        <v>52</v>
      </c>
    </row>
    <row r="935" spans="1:14" ht="30" customHeight="1" x14ac:dyDescent="0.3">
      <c r="A935" s="10" t="s">
        <v>3160</v>
      </c>
      <c r="B935" s="10" t="s">
        <v>3143</v>
      </c>
      <c r="C935" s="10" t="s">
        <v>3159</v>
      </c>
      <c r="D935" s="10" t="s">
        <v>969</v>
      </c>
      <c r="E935" s="17">
        <f>일위대가!F5469</f>
        <v>816441</v>
      </c>
      <c r="F935" s="17">
        <f>일위대가!H5469</f>
        <v>3023855</v>
      </c>
      <c r="G935" s="17">
        <f>일위대가!J5469</f>
        <v>60477</v>
      </c>
      <c r="H935" s="17">
        <f>E935+F935+G935</f>
        <v>3900773</v>
      </c>
      <c r="I935" s="10" t="s">
        <v>9942</v>
      </c>
      <c r="J935" s="10" t="s">
        <v>52</v>
      </c>
      <c r="K935" s="9" t="s">
        <v>52</v>
      </c>
      <c r="L935" s="9" t="s">
        <v>52</v>
      </c>
      <c r="M935" s="9" t="s">
        <v>9898</v>
      </c>
      <c r="N935" s="9" t="s">
        <v>52</v>
      </c>
    </row>
    <row r="936" spans="1:14" ht="30" customHeight="1" x14ac:dyDescent="0.3">
      <c r="A936" s="10" t="s">
        <v>3162</v>
      </c>
      <c r="B936" s="10" t="s">
        <v>3143</v>
      </c>
      <c r="C936" s="10" t="s">
        <v>3159</v>
      </c>
      <c r="D936" s="10" t="s">
        <v>2599</v>
      </c>
      <c r="E936" s="17">
        <f>일위대가!F5478</f>
        <v>60</v>
      </c>
      <c r="F936" s="17">
        <f>일위대가!H5478</f>
        <v>3779</v>
      </c>
      <c r="G936" s="17">
        <f>일위대가!J5478</f>
        <v>60</v>
      </c>
      <c r="H936" s="17">
        <f>E936+F936+G936</f>
        <v>3899</v>
      </c>
      <c r="I936" s="10" t="s">
        <v>9950</v>
      </c>
      <c r="J936" s="10" t="s">
        <v>52</v>
      </c>
      <c r="K936" s="9" t="s">
        <v>52</v>
      </c>
      <c r="L936" s="9" t="s">
        <v>52</v>
      </c>
      <c r="M936" s="9" t="s">
        <v>9898</v>
      </c>
      <c r="N936" s="9" t="s">
        <v>52</v>
      </c>
    </row>
    <row r="937" spans="1:14" ht="30" customHeight="1" x14ac:dyDescent="0.3">
      <c r="A937" s="10" t="s">
        <v>3165</v>
      </c>
      <c r="B937" s="10" t="s">
        <v>3164</v>
      </c>
      <c r="C937" s="10" t="s">
        <v>52</v>
      </c>
      <c r="D937" s="10" t="s">
        <v>98</v>
      </c>
      <c r="E937" s="17">
        <f>일위대가!F5486</f>
        <v>409</v>
      </c>
      <c r="F937" s="17">
        <f>일위대가!H5486</f>
        <v>13335</v>
      </c>
      <c r="G937" s="17">
        <f>일위대가!J5486</f>
        <v>400</v>
      </c>
      <c r="H937" s="17">
        <f>E937+F937+G937</f>
        <v>14144</v>
      </c>
      <c r="I937" s="10" t="s">
        <v>9958</v>
      </c>
      <c r="J937" s="10" t="s">
        <v>52</v>
      </c>
      <c r="K937" s="9" t="s">
        <v>52</v>
      </c>
      <c r="L937" s="9" t="s">
        <v>52</v>
      </c>
      <c r="M937" s="9" t="s">
        <v>9959</v>
      </c>
      <c r="N937" s="9" t="s">
        <v>52</v>
      </c>
    </row>
    <row r="938" spans="1:14" ht="30" customHeight="1" x14ac:dyDescent="0.3">
      <c r="A938" s="10" t="s">
        <v>3170</v>
      </c>
      <c r="B938" s="10" t="s">
        <v>3167</v>
      </c>
      <c r="C938" s="10" t="s">
        <v>3168</v>
      </c>
      <c r="D938" s="10" t="s">
        <v>3169</v>
      </c>
      <c r="E938" s="17">
        <f>일위대가!F5493</f>
        <v>1874</v>
      </c>
      <c r="F938" s="17">
        <f>일위대가!H5493</f>
        <v>60877</v>
      </c>
      <c r="G938" s="17">
        <f>일위대가!J5493</f>
        <v>4323</v>
      </c>
      <c r="H938" s="17">
        <f>E938+F938+G938</f>
        <v>67074</v>
      </c>
      <c r="I938" s="10" t="s">
        <v>9972</v>
      </c>
      <c r="J938" s="10" t="s">
        <v>52</v>
      </c>
      <c r="K938" s="9" t="s">
        <v>52</v>
      </c>
      <c r="L938" s="9" t="s">
        <v>52</v>
      </c>
      <c r="M938" s="9" t="s">
        <v>9973</v>
      </c>
      <c r="N938" s="9" t="s">
        <v>52</v>
      </c>
    </row>
    <row r="939" spans="1:14" ht="30" customHeight="1" x14ac:dyDescent="0.3">
      <c r="A939" s="10" t="s">
        <v>3173</v>
      </c>
      <c r="B939" s="10" t="s">
        <v>3167</v>
      </c>
      <c r="C939" s="10" t="s">
        <v>3172</v>
      </c>
      <c r="D939" s="10" t="s">
        <v>3169</v>
      </c>
      <c r="E939" s="17">
        <f>일위대가!F5500</f>
        <v>2135</v>
      </c>
      <c r="F939" s="17">
        <f>일위대가!H5500</f>
        <v>82594</v>
      </c>
      <c r="G939" s="17">
        <f>일위대가!J5500</f>
        <v>5323</v>
      </c>
      <c r="H939" s="17">
        <f>E939+F939+G939</f>
        <v>90052</v>
      </c>
      <c r="I939" s="10" t="s">
        <v>9979</v>
      </c>
      <c r="J939" s="10" t="s">
        <v>52</v>
      </c>
      <c r="K939" s="9" t="s">
        <v>52</v>
      </c>
      <c r="L939" s="9" t="s">
        <v>52</v>
      </c>
      <c r="M939" s="9" t="s">
        <v>9973</v>
      </c>
      <c r="N939" s="9" t="s">
        <v>52</v>
      </c>
    </row>
    <row r="940" spans="1:14" ht="30" customHeight="1" x14ac:dyDescent="0.3">
      <c r="A940" s="10" t="s">
        <v>3176</v>
      </c>
      <c r="B940" s="10" t="s">
        <v>3167</v>
      </c>
      <c r="C940" s="10" t="s">
        <v>3175</v>
      </c>
      <c r="D940" s="10" t="s">
        <v>3169</v>
      </c>
      <c r="E940" s="17">
        <f>일위대가!F5508</f>
        <v>1874</v>
      </c>
      <c r="F940" s="17">
        <f>일위대가!H5508</f>
        <v>70923</v>
      </c>
      <c r="G940" s="17">
        <f>일위대가!J5508</f>
        <v>4323</v>
      </c>
      <c r="H940" s="17">
        <f>E940+F940+G940</f>
        <v>77120</v>
      </c>
      <c r="I940" s="10" t="s">
        <v>9985</v>
      </c>
      <c r="J940" s="10" t="s">
        <v>52</v>
      </c>
      <c r="K940" s="9" t="s">
        <v>52</v>
      </c>
      <c r="L940" s="9" t="s">
        <v>52</v>
      </c>
      <c r="M940" s="9" t="s">
        <v>9973</v>
      </c>
      <c r="N940" s="9" t="s">
        <v>52</v>
      </c>
    </row>
    <row r="941" spans="1:14" ht="30" customHeight="1" x14ac:dyDescent="0.3">
      <c r="A941" s="10" t="s">
        <v>3179</v>
      </c>
      <c r="B941" s="10" t="s">
        <v>3167</v>
      </c>
      <c r="C941" s="10" t="s">
        <v>3178</v>
      </c>
      <c r="D941" s="10" t="s">
        <v>3169</v>
      </c>
      <c r="E941" s="17">
        <f>일위대가!F5516</f>
        <v>2135</v>
      </c>
      <c r="F941" s="17">
        <f>일위대가!H5516</f>
        <v>96686</v>
      </c>
      <c r="G941" s="17">
        <f>일위대가!J5516</f>
        <v>5323</v>
      </c>
      <c r="H941" s="17">
        <f>E941+F941+G941</f>
        <v>104144</v>
      </c>
      <c r="I941" s="10" t="s">
        <v>9992</v>
      </c>
      <c r="J941" s="10" t="s">
        <v>52</v>
      </c>
      <c r="K941" s="9" t="s">
        <v>52</v>
      </c>
      <c r="L941" s="9" t="s">
        <v>52</v>
      </c>
      <c r="M941" s="9" t="s">
        <v>9973</v>
      </c>
      <c r="N941" s="9" t="s">
        <v>52</v>
      </c>
    </row>
    <row r="942" spans="1:14" ht="30" customHeight="1" x14ac:dyDescent="0.3">
      <c r="A942" s="10" t="s">
        <v>3183</v>
      </c>
      <c r="B942" s="10" t="s">
        <v>3181</v>
      </c>
      <c r="C942" s="10" t="s">
        <v>3182</v>
      </c>
      <c r="D942" s="10" t="s">
        <v>65</v>
      </c>
      <c r="E942" s="17">
        <f>일위대가!F5522</f>
        <v>0</v>
      </c>
      <c r="F942" s="17">
        <f>일위대가!H5522</f>
        <v>8153</v>
      </c>
      <c r="G942" s="17">
        <f>일위대가!J5522</f>
        <v>489</v>
      </c>
      <c r="H942" s="17">
        <f>E942+F942+G942</f>
        <v>8642</v>
      </c>
      <c r="I942" s="10" t="s">
        <v>9999</v>
      </c>
      <c r="J942" s="10" t="s">
        <v>52</v>
      </c>
      <c r="K942" s="9" t="s">
        <v>52</v>
      </c>
      <c r="L942" s="9" t="s">
        <v>52</v>
      </c>
      <c r="M942" s="9" t="s">
        <v>10000</v>
      </c>
      <c r="N942" s="9" t="s">
        <v>52</v>
      </c>
    </row>
    <row r="943" spans="1:14" ht="30" customHeight="1" x14ac:dyDescent="0.3">
      <c r="A943" s="10" t="s">
        <v>3186</v>
      </c>
      <c r="B943" s="10" t="s">
        <v>3181</v>
      </c>
      <c r="C943" s="10" t="s">
        <v>3185</v>
      </c>
      <c r="D943" s="10" t="s">
        <v>65</v>
      </c>
      <c r="E943" s="17">
        <f>일위대가!F5529</f>
        <v>0</v>
      </c>
      <c r="F943" s="17">
        <f>일위대가!H5529</f>
        <v>7134</v>
      </c>
      <c r="G943" s="17">
        <f>일위대가!J5529</f>
        <v>611</v>
      </c>
      <c r="H943" s="17">
        <f>E943+F943+G943</f>
        <v>7745</v>
      </c>
      <c r="I943" s="10" t="s">
        <v>10005</v>
      </c>
      <c r="J943" s="10" t="s">
        <v>52</v>
      </c>
      <c r="K943" s="9" t="s">
        <v>52</v>
      </c>
      <c r="L943" s="9" t="s">
        <v>52</v>
      </c>
      <c r="M943" s="9" t="s">
        <v>10000</v>
      </c>
      <c r="N943" s="9" t="s">
        <v>52</v>
      </c>
    </row>
    <row r="944" spans="1:14" ht="30" customHeight="1" x14ac:dyDescent="0.3">
      <c r="A944" s="10" t="s">
        <v>3189</v>
      </c>
      <c r="B944" s="10" t="s">
        <v>3181</v>
      </c>
      <c r="C944" s="10" t="s">
        <v>3188</v>
      </c>
      <c r="D944" s="10" t="s">
        <v>65</v>
      </c>
      <c r="E944" s="17">
        <f>일위대가!F5535</f>
        <v>0</v>
      </c>
      <c r="F944" s="17">
        <f>일위대가!H5535</f>
        <v>9746</v>
      </c>
      <c r="G944" s="17">
        <f>일위대가!J5535</f>
        <v>584</v>
      </c>
      <c r="H944" s="17">
        <f>E944+F944+G944</f>
        <v>10330</v>
      </c>
      <c r="I944" s="10" t="s">
        <v>10011</v>
      </c>
      <c r="J944" s="10" t="s">
        <v>52</v>
      </c>
      <c r="K944" s="9" t="s">
        <v>52</v>
      </c>
      <c r="L944" s="9" t="s">
        <v>52</v>
      </c>
      <c r="M944" s="9" t="s">
        <v>10000</v>
      </c>
      <c r="N944" s="9" t="s">
        <v>52</v>
      </c>
    </row>
    <row r="945" spans="1:14" ht="30" customHeight="1" x14ac:dyDescent="0.3">
      <c r="A945" s="10" t="s">
        <v>3192</v>
      </c>
      <c r="B945" s="10" t="s">
        <v>3181</v>
      </c>
      <c r="C945" s="10" t="s">
        <v>3191</v>
      </c>
      <c r="D945" s="10" t="s">
        <v>65</v>
      </c>
      <c r="E945" s="17">
        <f>일위대가!F5542</f>
        <v>0</v>
      </c>
      <c r="F945" s="17">
        <f>일위대가!H5542</f>
        <v>6822</v>
      </c>
      <c r="G945" s="17">
        <f>일위대가!J5542</f>
        <v>584</v>
      </c>
      <c r="H945" s="17">
        <f>E945+F945+G945</f>
        <v>7406</v>
      </c>
      <c r="I945" s="10" t="s">
        <v>10016</v>
      </c>
      <c r="J945" s="10" t="s">
        <v>52</v>
      </c>
      <c r="K945" s="9" t="s">
        <v>52</v>
      </c>
      <c r="L945" s="9" t="s">
        <v>52</v>
      </c>
      <c r="M945" s="9" t="s">
        <v>10000</v>
      </c>
      <c r="N945" s="9" t="s">
        <v>52</v>
      </c>
    </row>
    <row r="946" spans="1:14" ht="30" customHeight="1" x14ac:dyDescent="0.3">
      <c r="A946" s="10" t="s">
        <v>3195</v>
      </c>
      <c r="B946" s="10" t="s">
        <v>3181</v>
      </c>
      <c r="C946" s="10" t="s">
        <v>3194</v>
      </c>
      <c r="D946" s="10" t="s">
        <v>65</v>
      </c>
      <c r="E946" s="17">
        <f>일위대가!F5548</f>
        <v>0</v>
      </c>
      <c r="F946" s="17">
        <f>일위대가!H5548</f>
        <v>9078</v>
      </c>
      <c r="G946" s="17">
        <f>일위대가!J5548</f>
        <v>544</v>
      </c>
      <c r="H946" s="17">
        <f>E946+F946+G946</f>
        <v>9622</v>
      </c>
      <c r="I946" s="10" t="s">
        <v>10022</v>
      </c>
      <c r="J946" s="10" t="s">
        <v>52</v>
      </c>
      <c r="K946" s="9" t="s">
        <v>52</v>
      </c>
      <c r="L946" s="9" t="s">
        <v>52</v>
      </c>
      <c r="M946" s="9" t="s">
        <v>10000</v>
      </c>
      <c r="N946" s="9" t="s">
        <v>52</v>
      </c>
    </row>
    <row r="947" spans="1:14" ht="30" customHeight="1" x14ac:dyDescent="0.3">
      <c r="A947" s="10" t="s">
        <v>3198</v>
      </c>
      <c r="B947" s="10" t="s">
        <v>3181</v>
      </c>
      <c r="C947" s="10" t="s">
        <v>3197</v>
      </c>
      <c r="D947" s="10" t="s">
        <v>65</v>
      </c>
      <c r="E947" s="17">
        <f>일위대가!F5555</f>
        <v>0</v>
      </c>
      <c r="F947" s="17">
        <f>일위대가!H5555</f>
        <v>6355</v>
      </c>
      <c r="G947" s="17">
        <f>일위대가!J5555</f>
        <v>544</v>
      </c>
      <c r="H947" s="17">
        <f>E947+F947+G947</f>
        <v>6899</v>
      </c>
      <c r="I947" s="10" t="s">
        <v>10027</v>
      </c>
      <c r="J947" s="10" t="s">
        <v>52</v>
      </c>
      <c r="K947" s="9" t="s">
        <v>52</v>
      </c>
      <c r="L947" s="9" t="s">
        <v>52</v>
      </c>
      <c r="M947" s="9" t="s">
        <v>10000</v>
      </c>
      <c r="N947" s="9" t="s">
        <v>52</v>
      </c>
    </row>
    <row r="948" spans="1:14" ht="30" customHeight="1" x14ac:dyDescent="0.3">
      <c r="A948" s="10" t="s">
        <v>3202</v>
      </c>
      <c r="B948" s="10" t="s">
        <v>3200</v>
      </c>
      <c r="C948" s="10" t="s">
        <v>3201</v>
      </c>
      <c r="D948" s="10" t="s">
        <v>65</v>
      </c>
      <c r="E948" s="17">
        <f>일위대가!F5561</f>
        <v>0</v>
      </c>
      <c r="F948" s="17">
        <f>일위대가!H5561</f>
        <v>9078</v>
      </c>
      <c r="G948" s="17">
        <f>일위대가!J5561</f>
        <v>544</v>
      </c>
      <c r="H948" s="17">
        <f>E948+F948+G948</f>
        <v>9622</v>
      </c>
      <c r="I948" s="10" t="s">
        <v>10033</v>
      </c>
      <c r="J948" s="10" t="s">
        <v>52</v>
      </c>
      <c r="K948" s="9" t="s">
        <v>52</v>
      </c>
      <c r="L948" s="9" t="s">
        <v>52</v>
      </c>
      <c r="M948" s="9" t="s">
        <v>10000</v>
      </c>
      <c r="N948" s="9" t="s">
        <v>52</v>
      </c>
    </row>
    <row r="949" spans="1:14" ht="30" customHeight="1" x14ac:dyDescent="0.3">
      <c r="A949" s="10" t="s">
        <v>3209</v>
      </c>
      <c r="B949" s="10" t="s">
        <v>3206</v>
      </c>
      <c r="C949" s="10" t="s">
        <v>3207</v>
      </c>
      <c r="D949" s="10" t="s">
        <v>3208</v>
      </c>
      <c r="E949" s="17">
        <f>일위대가!F5570</f>
        <v>0</v>
      </c>
      <c r="F949" s="17">
        <f>일위대가!H5570</f>
        <v>1080</v>
      </c>
      <c r="G949" s="17">
        <f>일위대가!J5570</f>
        <v>86</v>
      </c>
      <c r="H949" s="17">
        <f>E949+F949+G949</f>
        <v>1166</v>
      </c>
      <c r="I949" s="10" t="s">
        <v>10038</v>
      </c>
      <c r="J949" s="10" t="s">
        <v>52</v>
      </c>
      <c r="K949" s="9" t="s">
        <v>52</v>
      </c>
      <c r="L949" s="9" t="s">
        <v>52</v>
      </c>
      <c r="M949" s="9" t="s">
        <v>10039</v>
      </c>
      <c r="N949" s="9" t="s">
        <v>52</v>
      </c>
    </row>
    <row r="950" spans="1:14" ht="30" customHeight="1" x14ac:dyDescent="0.3">
      <c r="A950" s="10" t="s">
        <v>3212</v>
      </c>
      <c r="B950" s="10" t="s">
        <v>3206</v>
      </c>
      <c r="C950" s="10" t="s">
        <v>3211</v>
      </c>
      <c r="D950" s="10" t="s">
        <v>3208</v>
      </c>
      <c r="E950" s="17">
        <f>일위대가!F5579</f>
        <v>0</v>
      </c>
      <c r="F950" s="17">
        <f>일위대가!H5579</f>
        <v>1405</v>
      </c>
      <c r="G950" s="17">
        <f>일위대가!J5579</f>
        <v>84</v>
      </c>
      <c r="H950" s="17">
        <f>E950+F950+G950</f>
        <v>1489</v>
      </c>
      <c r="I950" s="10" t="s">
        <v>10047</v>
      </c>
      <c r="J950" s="10" t="s">
        <v>52</v>
      </c>
      <c r="K950" s="9" t="s">
        <v>52</v>
      </c>
      <c r="L950" s="9" t="s">
        <v>52</v>
      </c>
      <c r="M950" s="9" t="s">
        <v>10039</v>
      </c>
      <c r="N950" s="9" t="s">
        <v>52</v>
      </c>
    </row>
    <row r="951" spans="1:14" ht="30" customHeight="1" x14ac:dyDescent="0.3">
      <c r="A951" s="10" t="s">
        <v>3215</v>
      </c>
      <c r="B951" s="10" t="s">
        <v>3206</v>
      </c>
      <c r="C951" s="10" t="s">
        <v>3214</v>
      </c>
      <c r="D951" s="10" t="s">
        <v>3208</v>
      </c>
      <c r="E951" s="17">
        <f>일위대가!F5588</f>
        <v>0</v>
      </c>
      <c r="F951" s="17">
        <f>일위대가!H5588</f>
        <v>2645</v>
      </c>
      <c r="G951" s="17">
        <f>일위대가!J5588</f>
        <v>211</v>
      </c>
      <c r="H951" s="17">
        <f>E951+F951+G951</f>
        <v>2856</v>
      </c>
      <c r="I951" s="10" t="s">
        <v>10055</v>
      </c>
      <c r="J951" s="10" t="s">
        <v>52</v>
      </c>
      <c r="K951" s="9" t="s">
        <v>52</v>
      </c>
      <c r="L951" s="9" t="s">
        <v>52</v>
      </c>
      <c r="M951" s="9" t="s">
        <v>10039</v>
      </c>
      <c r="N951" s="9" t="s">
        <v>52</v>
      </c>
    </row>
    <row r="952" spans="1:14" ht="30" customHeight="1" x14ac:dyDescent="0.3">
      <c r="A952" s="10" t="s">
        <v>3218</v>
      </c>
      <c r="B952" s="10" t="s">
        <v>3206</v>
      </c>
      <c r="C952" s="10" t="s">
        <v>3217</v>
      </c>
      <c r="D952" s="10" t="s">
        <v>3208</v>
      </c>
      <c r="E952" s="17">
        <f>일위대가!F5597</f>
        <v>0</v>
      </c>
      <c r="F952" s="17">
        <f>일위대가!H5597</f>
        <v>3439</v>
      </c>
      <c r="G952" s="17">
        <f>일위대가!J5597</f>
        <v>206</v>
      </c>
      <c r="H952" s="17">
        <f>E952+F952+G952</f>
        <v>3645</v>
      </c>
      <c r="I952" s="10" t="s">
        <v>10063</v>
      </c>
      <c r="J952" s="10" t="s">
        <v>52</v>
      </c>
      <c r="K952" s="9" t="s">
        <v>52</v>
      </c>
      <c r="L952" s="9" t="s">
        <v>52</v>
      </c>
      <c r="M952" s="9" t="s">
        <v>10039</v>
      </c>
      <c r="N952" s="9" t="s">
        <v>52</v>
      </c>
    </row>
    <row r="953" spans="1:14" ht="30" customHeight="1" x14ac:dyDescent="0.3">
      <c r="A953" s="10" t="s">
        <v>3221</v>
      </c>
      <c r="B953" s="10" t="s">
        <v>3206</v>
      </c>
      <c r="C953" s="10" t="s">
        <v>3220</v>
      </c>
      <c r="D953" s="10" t="s">
        <v>3208</v>
      </c>
      <c r="E953" s="17">
        <f>일위대가!F5606</f>
        <v>0</v>
      </c>
      <c r="F953" s="17">
        <f>일위대가!H5606</f>
        <v>4635</v>
      </c>
      <c r="G953" s="17">
        <f>일위대가!J5606</f>
        <v>370</v>
      </c>
      <c r="H953" s="17">
        <f>E953+F953+G953</f>
        <v>5005</v>
      </c>
      <c r="I953" s="10" t="s">
        <v>10071</v>
      </c>
      <c r="J953" s="10" t="s">
        <v>52</v>
      </c>
      <c r="K953" s="9" t="s">
        <v>52</v>
      </c>
      <c r="L953" s="9" t="s">
        <v>52</v>
      </c>
      <c r="M953" s="9" t="s">
        <v>10039</v>
      </c>
      <c r="N953" s="9" t="s">
        <v>52</v>
      </c>
    </row>
    <row r="954" spans="1:14" ht="30" customHeight="1" x14ac:dyDescent="0.3">
      <c r="A954" s="10" t="s">
        <v>3224</v>
      </c>
      <c r="B954" s="10" t="s">
        <v>3206</v>
      </c>
      <c r="C954" s="10" t="s">
        <v>3223</v>
      </c>
      <c r="D954" s="10" t="s">
        <v>3208</v>
      </c>
      <c r="E954" s="17">
        <f>일위대가!F5615</f>
        <v>0</v>
      </c>
      <c r="F954" s="17">
        <f>일위대가!H5615</f>
        <v>4635</v>
      </c>
      <c r="G954" s="17">
        <f>일위대가!J5615</f>
        <v>370</v>
      </c>
      <c r="H954" s="17">
        <f>E954+F954+G954</f>
        <v>5005</v>
      </c>
      <c r="I954" s="10" t="s">
        <v>10079</v>
      </c>
      <c r="J954" s="10" t="s">
        <v>52</v>
      </c>
      <c r="K954" s="9" t="s">
        <v>52</v>
      </c>
      <c r="L954" s="9" t="s">
        <v>52</v>
      </c>
      <c r="M954" s="9" t="s">
        <v>10039</v>
      </c>
      <c r="N954" s="9" t="s">
        <v>52</v>
      </c>
    </row>
    <row r="955" spans="1:14" ht="30" customHeight="1" x14ac:dyDescent="0.3">
      <c r="A955" s="10" t="s">
        <v>3227</v>
      </c>
      <c r="B955" s="10" t="s">
        <v>3206</v>
      </c>
      <c r="C955" s="10" t="s">
        <v>3226</v>
      </c>
      <c r="D955" s="10" t="s">
        <v>3208</v>
      </c>
      <c r="E955" s="17">
        <f>일위대가!F5625</f>
        <v>0</v>
      </c>
      <c r="F955" s="17">
        <f>일위대가!H5625</f>
        <v>972</v>
      </c>
      <c r="G955" s="17">
        <f>일위대가!J5625</f>
        <v>77</v>
      </c>
      <c r="H955" s="17">
        <f>E955+F955+G955</f>
        <v>1049</v>
      </c>
      <c r="I955" s="10" t="s">
        <v>10087</v>
      </c>
      <c r="J955" s="10" t="s">
        <v>52</v>
      </c>
      <c r="K955" s="9" t="s">
        <v>52</v>
      </c>
      <c r="L955" s="9" t="s">
        <v>52</v>
      </c>
      <c r="M955" s="9" t="s">
        <v>10039</v>
      </c>
      <c r="N955" s="9" t="s">
        <v>52</v>
      </c>
    </row>
    <row r="956" spans="1:14" ht="30" customHeight="1" x14ac:dyDescent="0.3">
      <c r="A956" s="10" t="s">
        <v>3230</v>
      </c>
      <c r="B956" s="10" t="s">
        <v>3206</v>
      </c>
      <c r="C956" s="10" t="s">
        <v>3229</v>
      </c>
      <c r="D956" s="10" t="s">
        <v>3208</v>
      </c>
      <c r="E956" s="17">
        <f>일위대가!F5635</f>
        <v>0</v>
      </c>
      <c r="F956" s="17">
        <f>일위대가!H5635</f>
        <v>1264</v>
      </c>
      <c r="G956" s="17">
        <f>일위대가!J5635</f>
        <v>75</v>
      </c>
      <c r="H956" s="17">
        <f>E956+F956+G956</f>
        <v>1339</v>
      </c>
      <c r="I956" s="10" t="s">
        <v>10097</v>
      </c>
      <c r="J956" s="10" t="s">
        <v>52</v>
      </c>
      <c r="K956" s="9" t="s">
        <v>52</v>
      </c>
      <c r="L956" s="9" t="s">
        <v>52</v>
      </c>
      <c r="M956" s="9" t="s">
        <v>10039</v>
      </c>
      <c r="N956" s="9" t="s">
        <v>52</v>
      </c>
    </row>
    <row r="957" spans="1:14" ht="30" customHeight="1" x14ac:dyDescent="0.3">
      <c r="A957" s="10" t="s">
        <v>3233</v>
      </c>
      <c r="B957" s="10" t="s">
        <v>3206</v>
      </c>
      <c r="C957" s="10" t="s">
        <v>3232</v>
      </c>
      <c r="D957" s="10" t="s">
        <v>3208</v>
      </c>
      <c r="E957" s="17">
        <f>일위대가!F5645</f>
        <v>0</v>
      </c>
      <c r="F957" s="17">
        <f>일위대가!H5645</f>
        <v>2380</v>
      </c>
      <c r="G957" s="17">
        <f>일위대가!J5645</f>
        <v>190</v>
      </c>
      <c r="H957" s="17">
        <f>E957+F957+G957</f>
        <v>2570</v>
      </c>
      <c r="I957" s="10" t="s">
        <v>10106</v>
      </c>
      <c r="J957" s="10" t="s">
        <v>52</v>
      </c>
      <c r="K957" s="9" t="s">
        <v>52</v>
      </c>
      <c r="L957" s="9" t="s">
        <v>52</v>
      </c>
      <c r="M957" s="9" t="s">
        <v>10039</v>
      </c>
      <c r="N957" s="9" t="s">
        <v>52</v>
      </c>
    </row>
    <row r="958" spans="1:14" ht="30" customHeight="1" x14ac:dyDescent="0.3">
      <c r="A958" s="10" t="s">
        <v>3236</v>
      </c>
      <c r="B958" s="10" t="s">
        <v>3206</v>
      </c>
      <c r="C958" s="10" t="s">
        <v>3235</v>
      </c>
      <c r="D958" s="10" t="s">
        <v>3208</v>
      </c>
      <c r="E958" s="17">
        <f>일위대가!F5655</f>
        <v>0</v>
      </c>
      <c r="F958" s="17">
        <f>일위대가!H5655</f>
        <v>3095</v>
      </c>
      <c r="G958" s="17">
        <f>일위대가!J5655</f>
        <v>185</v>
      </c>
      <c r="H958" s="17">
        <f>E958+F958+G958</f>
        <v>3280</v>
      </c>
      <c r="I958" s="10" t="s">
        <v>10115</v>
      </c>
      <c r="J958" s="10" t="s">
        <v>52</v>
      </c>
      <c r="K958" s="9" t="s">
        <v>52</v>
      </c>
      <c r="L958" s="9" t="s">
        <v>52</v>
      </c>
      <c r="M958" s="9" t="s">
        <v>10039</v>
      </c>
      <c r="N958" s="9" t="s">
        <v>52</v>
      </c>
    </row>
    <row r="959" spans="1:14" ht="30" customHeight="1" x14ac:dyDescent="0.3">
      <c r="A959" s="10" t="s">
        <v>3239</v>
      </c>
      <c r="B959" s="10" t="s">
        <v>3206</v>
      </c>
      <c r="C959" s="10" t="s">
        <v>3238</v>
      </c>
      <c r="D959" s="10" t="s">
        <v>3208</v>
      </c>
      <c r="E959" s="17">
        <f>일위대가!F5665</f>
        <v>0</v>
      </c>
      <c r="F959" s="17">
        <f>일위대가!H5665</f>
        <v>4172</v>
      </c>
      <c r="G959" s="17">
        <f>일위대가!J5665</f>
        <v>333</v>
      </c>
      <c r="H959" s="17">
        <f>E959+F959+G959</f>
        <v>4505</v>
      </c>
      <c r="I959" s="10" t="s">
        <v>10124</v>
      </c>
      <c r="J959" s="10" t="s">
        <v>52</v>
      </c>
      <c r="K959" s="9" t="s">
        <v>52</v>
      </c>
      <c r="L959" s="9" t="s">
        <v>52</v>
      </c>
      <c r="M959" s="9" t="s">
        <v>10039</v>
      </c>
      <c r="N959" s="9" t="s">
        <v>52</v>
      </c>
    </row>
    <row r="960" spans="1:14" ht="30" customHeight="1" x14ac:dyDescent="0.3">
      <c r="A960" s="10" t="s">
        <v>3242</v>
      </c>
      <c r="B960" s="10" t="s">
        <v>3206</v>
      </c>
      <c r="C960" s="10" t="s">
        <v>3241</v>
      </c>
      <c r="D960" s="10" t="s">
        <v>3208</v>
      </c>
      <c r="E960" s="17">
        <f>일위대가!F5675</f>
        <v>0</v>
      </c>
      <c r="F960" s="17">
        <f>일위대가!H5675</f>
        <v>4172</v>
      </c>
      <c r="G960" s="17">
        <f>일위대가!J5675</f>
        <v>250</v>
      </c>
      <c r="H960" s="17">
        <f>E960+F960+G960</f>
        <v>4422</v>
      </c>
      <c r="I960" s="10" t="s">
        <v>10133</v>
      </c>
      <c r="J960" s="10" t="s">
        <v>52</v>
      </c>
      <c r="K960" s="9" t="s">
        <v>52</v>
      </c>
      <c r="L960" s="9" t="s">
        <v>52</v>
      </c>
      <c r="M960" s="9" t="s">
        <v>10039</v>
      </c>
      <c r="N960" s="9" t="s">
        <v>52</v>
      </c>
    </row>
    <row r="961" spans="1:14" ht="30" customHeight="1" x14ac:dyDescent="0.3">
      <c r="A961" s="10" t="s">
        <v>3245</v>
      </c>
      <c r="B961" s="10" t="s">
        <v>3206</v>
      </c>
      <c r="C961" s="10" t="s">
        <v>3244</v>
      </c>
      <c r="D961" s="10" t="s">
        <v>3208</v>
      </c>
      <c r="E961" s="17">
        <f>일위대가!F5685</f>
        <v>0</v>
      </c>
      <c r="F961" s="17">
        <f>일위대가!H5685</f>
        <v>1404</v>
      </c>
      <c r="G961" s="17">
        <f>일위대가!J5685</f>
        <v>112</v>
      </c>
      <c r="H961" s="17">
        <f>E961+F961+G961</f>
        <v>1516</v>
      </c>
      <c r="I961" s="10" t="s">
        <v>10142</v>
      </c>
      <c r="J961" s="10" t="s">
        <v>52</v>
      </c>
      <c r="K961" s="9" t="s">
        <v>52</v>
      </c>
      <c r="L961" s="9" t="s">
        <v>52</v>
      </c>
      <c r="M961" s="9" t="s">
        <v>10039</v>
      </c>
      <c r="N961" s="9" t="s">
        <v>52</v>
      </c>
    </row>
    <row r="962" spans="1:14" ht="30" customHeight="1" x14ac:dyDescent="0.3">
      <c r="A962" s="10" t="s">
        <v>3248</v>
      </c>
      <c r="B962" s="10" t="s">
        <v>3206</v>
      </c>
      <c r="C962" s="10" t="s">
        <v>3247</v>
      </c>
      <c r="D962" s="10" t="s">
        <v>3208</v>
      </c>
      <c r="E962" s="17">
        <f>일위대가!F5695</f>
        <v>0</v>
      </c>
      <c r="F962" s="17">
        <f>일위대가!H5695</f>
        <v>1826</v>
      </c>
      <c r="G962" s="17">
        <f>일위대가!J5695</f>
        <v>109</v>
      </c>
      <c r="H962" s="17">
        <f>E962+F962+G962</f>
        <v>1935</v>
      </c>
      <c r="I962" s="10" t="s">
        <v>10151</v>
      </c>
      <c r="J962" s="10" t="s">
        <v>52</v>
      </c>
      <c r="K962" s="9" t="s">
        <v>52</v>
      </c>
      <c r="L962" s="9" t="s">
        <v>52</v>
      </c>
      <c r="M962" s="9" t="s">
        <v>10039</v>
      </c>
      <c r="N962" s="9" t="s">
        <v>52</v>
      </c>
    </row>
    <row r="963" spans="1:14" ht="30" customHeight="1" x14ac:dyDescent="0.3">
      <c r="A963" s="10" t="s">
        <v>3251</v>
      </c>
      <c r="B963" s="10" t="s">
        <v>3206</v>
      </c>
      <c r="C963" s="10" t="s">
        <v>3250</v>
      </c>
      <c r="D963" s="10" t="s">
        <v>3208</v>
      </c>
      <c r="E963" s="17">
        <f>일위대가!F5705</f>
        <v>0</v>
      </c>
      <c r="F963" s="17">
        <f>일위대가!H5705</f>
        <v>3438</v>
      </c>
      <c r="G963" s="17">
        <f>일위대가!J5705</f>
        <v>275</v>
      </c>
      <c r="H963" s="17">
        <f>E963+F963+G963</f>
        <v>3713</v>
      </c>
      <c r="I963" s="10" t="s">
        <v>10160</v>
      </c>
      <c r="J963" s="10" t="s">
        <v>52</v>
      </c>
      <c r="K963" s="9" t="s">
        <v>52</v>
      </c>
      <c r="L963" s="9" t="s">
        <v>52</v>
      </c>
      <c r="M963" s="9" t="s">
        <v>10039</v>
      </c>
      <c r="N963" s="9" t="s">
        <v>52</v>
      </c>
    </row>
    <row r="964" spans="1:14" ht="30" customHeight="1" x14ac:dyDescent="0.3">
      <c r="A964" s="10" t="s">
        <v>3254</v>
      </c>
      <c r="B964" s="10" t="s">
        <v>3206</v>
      </c>
      <c r="C964" s="10" t="s">
        <v>3253</v>
      </c>
      <c r="D964" s="10" t="s">
        <v>3208</v>
      </c>
      <c r="E964" s="17">
        <f>일위대가!F5715</f>
        <v>0</v>
      </c>
      <c r="F964" s="17">
        <f>일위대가!H5715</f>
        <v>4471</v>
      </c>
      <c r="G964" s="17">
        <f>일위대가!J5715</f>
        <v>268</v>
      </c>
      <c r="H964" s="17">
        <f>E964+F964+G964</f>
        <v>4739</v>
      </c>
      <c r="I964" s="10" t="s">
        <v>10169</v>
      </c>
      <c r="J964" s="10" t="s">
        <v>52</v>
      </c>
      <c r="K964" s="9" t="s">
        <v>52</v>
      </c>
      <c r="L964" s="9" t="s">
        <v>52</v>
      </c>
      <c r="M964" s="9" t="s">
        <v>10039</v>
      </c>
      <c r="N964" s="9" t="s">
        <v>52</v>
      </c>
    </row>
    <row r="965" spans="1:14" ht="30" customHeight="1" x14ac:dyDescent="0.3">
      <c r="A965" s="10" t="s">
        <v>3257</v>
      </c>
      <c r="B965" s="10" t="s">
        <v>3206</v>
      </c>
      <c r="C965" s="10" t="s">
        <v>3256</v>
      </c>
      <c r="D965" s="10" t="s">
        <v>3208</v>
      </c>
      <c r="E965" s="17">
        <f>일위대가!F5725</f>
        <v>0</v>
      </c>
      <c r="F965" s="17">
        <f>일위대가!H5725</f>
        <v>6026</v>
      </c>
      <c r="G965" s="17">
        <f>일위대가!J5725</f>
        <v>482</v>
      </c>
      <c r="H965" s="17">
        <f>E965+F965+G965</f>
        <v>6508</v>
      </c>
      <c r="I965" s="10" t="s">
        <v>10178</v>
      </c>
      <c r="J965" s="10" t="s">
        <v>52</v>
      </c>
      <c r="K965" s="9" t="s">
        <v>52</v>
      </c>
      <c r="L965" s="9" t="s">
        <v>52</v>
      </c>
      <c r="M965" s="9" t="s">
        <v>10039</v>
      </c>
      <c r="N965" s="9" t="s">
        <v>52</v>
      </c>
    </row>
    <row r="966" spans="1:14" ht="30" customHeight="1" x14ac:dyDescent="0.3">
      <c r="A966" s="10" t="s">
        <v>3260</v>
      </c>
      <c r="B966" s="10" t="s">
        <v>3206</v>
      </c>
      <c r="C966" s="10" t="s">
        <v>3259</v>
      </c>
      <c r="D966" s="10" t="s">
        <v>3208</v>
      </c>
      <c r="E966" s="17">
        <f>일위대가!F5735</f>
        <v>0</v>
      </c>
      <c r="F966" s="17">
        <f>일위대가!H5735</f>
        <v>6026</v>
      </c>
      <c r="G966" s="17">
        <f>일위대가!J5735</f>
        <v>361</v>
      </c>
      <c r="H966" s="17">
        <f>E966+F966+G966</f>
        <v>6387</v>
      </c>
      <c r="I966" s="10" t="s">
        <v>10187</v>
      </c>
      <c r="J966" s="10" t="s">
        <v>52</v>
      </c>
      <c r="K966" s="9" t="s">
        <v>52</v>
      </c>
      <c r="L966" s="9" t="s">
        <v>52</v>
      </c>
      <c r="M966" s="9" t="s">
        <v>10039</v>
      </c>
      <c r="N966" s="9" t="s">
        <v>52</v>
      </c>
    </row>
    <row r="967" spans="1:14" ht="30" customHeight="1" x14ac:dyDescent="0.3">
      <c r="A967" s="10" t="s">
        <v>3270</v>
      </c>
      <c r="B967" s="10" t="s">
        <v>3268</v>
      </c>
      <c r="C967" s="10" t="s">
        <v>3269</v>
      </c>
      <c r="D967" s="10" t="s">
        <v>528</v>
      </c>
      <c r="E967" s="17">
        <f>일위대가!F5739</f>
        <v>0</v>
      </c>
      <c r="F967" s="17">
        <f>일위대가!H5739</f>
        <v>101422</v>
      </c>
      <c r="G967" s="17">
        <f>일위대가!J5739</f>
        <v>0</v>
      </c>
      <c r="H967" s="17">
        <f>E967+F967+G967</f>
        <v>101422</v>
      </c>
      <c r="I967" s="10" t="s">
        <v>10196</v>
      </c>
      <c r="J967" s="10" t="s">
        <v>52</v>
      </c>
      <c r="K967" s="9" t="s">
        <v>52</v>
      </c>
      <c r="L967" s="9" t="s">
        <v>52</v>
      </c>
      <c r="M967" s="9" t="s">
        <v>10197</v>
      </c>
      <c r="N967" s="9" t="s">
        <v>52</v>
      </c>
    </row>
    <row r="968" spans="1:14" ht="30" customHeight="1" x14ac:dyDescent="0.3">
      <c r="A968" s="10" t="s">
        <v>3273</v>
      </c>
      <c r="B968" s="10" t="s">
        <v>3268</v>
      </c>
      <c r="C968" s="10" t="s">
        <v>3272</v>
      </c>
      <c r="D968" s="10" t="s">
        <v>528</v>
      </c>
      <c r="E968" s="17">
        <f>일위대가!F5743</f>
        <v>0</v>
      </c>
      <c r="F968" s="17">
        <f>일위대가!H5743</f>
        <v>66078</v>
      </c>
      <c r="G968" s="17">
        <f>일위대가!J5743</f>
        <v>0</v>
      </c>
      <c r="H968" s="17">
        <f>E968+F968+G968</f>
        <v>66078</v>
      </c>
      <c r="I968" s="10" t="s">
        <v>10200</v>
      </c>
      <c r="J968" s="10" t="s">
        <v>52</v>
      </c>
      <c r="K968" s="9" t="s">
        <v>52</v>
      </c>
      <c r="L968" s="9" t="s">
        <v>52</v>
      </c>
      <c r="M968" s="9" t="s">
        <v>10197</v>
      </c>
      <c r="N968" s="9" t="s">
        <v>52</v>
      </c>
    </row>
    <row r="969" spans="1:14" ht="30" customHeight="1" x14ac:dyDescent="0.3">
      <c r="A969" s="10" t="s">
        <v>3277</v>
      </c>
      <c r="B969" s="10" t="s">
        <v>3275</v>
      </c>
      <c r="C969" s="10" t="s">
        <v>3276</v>
      </c>
      <c r="D969" s="10" t="s">
        <v>65</v>
      </c>
      <c r="E969" s="17">
        <f>일위대가!F5749</f>
        <v>0</v>
      </c>
      <c r="F969" s="17">
        <f>일위대가!H5749</f>
        <v>15065</v>
      </c>
      <c r="G969" s="17">
        <f>일위대가!J5749</f>
        <v>301</v>
      </c>
      <c r="H969" s="17">
        <f>E969+F969+G969</f>
        <v>15366</v>
      </c>
      <c r="I969" s="10" t="s">
        <v>10203</v>
      </c>
      <c r="J969" s="10" t="s">
        <v>52</v>
      </c>
      <c r="K969" s="9" t="s">
        <v>52</v>
      </c>
      <c r="L969" s="9" t="s">
        <v>52</v>
      </c>
      <c r="M969" s="9" t="s">
        <v>10204</v>
      </c>
      <c r="N969" s="9" t="s">
        <v>52</v>
      </c>
    </row>
    <row r="970" spans="1:14" ht="30" customHeight="1" x14ac:dyDescent="0.3">
      <c r="A970" s="10" t="s">
        <v>3282</v>
      </c>
      <c r="B970" s="10" t="s">
        <v>3275</v>
      </c>
      <c r="C970" s="10" t="s">
        <v>3281</v>
      </c>
      <c r="D970" s="10" t="s">
        <v>65</v>
      </c>
      <c r="E970" s="17">
        <f>일위대가!F5755</f>
        <v>0</v>
      </c>
      <c r="F970" s="17">
        <f>일위대가!H5755</f>
        <v>21399</v>
      </c>
      <c r="G970" s="17">
        <f>일위대가!J5755</f>
        <v>427</v>
      </c>
      <c r="H970" s="17">
        <f>E970+F970+G970</f>
        <v>21826</v>
      </c>
      <c r="I970" s="10" t="s">
        <v>10209</v>
      </c>
      <c r="J970" s="10" t="s">
        <v>52</v>
      </c>
      <c r="K970" s="9" t="s">
        <v>52</v>
      </c>
      <c r="L970" s="9" t="s">
        <v>52</v>
      </c>
      <c r="M970" s="9" t="s">
        <v>10204</v>
      </c>
      <c r="N970" s="9" t="s">
        <v>52</v>
      </c>
    </row>
    <row r="971" spans="1:14" ht="30" customHeight="1" x14ac:dyDescent="0.3">
      <c r="A971" s="10" t="s">
        <v>3285</v>
      </c>
      <c r="B971" s="10" t="s">
        <v>3275</v>
      </c>
      <c r="C971" s="10" t="s">
        <v>3284</v>
      </c>
      <c r="D971" s="10" t="s">
        <v>65</v>
      </c>
      <c r="E971" s="17">
        <f>일위대가!F5761</f>
        <v>0</v>
      </c>
      <c r="F971" s="17">
        <f>일위대가!H5761</f>
        <v>31668</v>
      </c>
      <c r="G971" s="17">
        <f>일위대가!J5761</f>
        <v>633</v>
      </c>
      <c r="H971" s="17">
        <f>E971+F971+G971</f>
        <v>32301</v>
      </c>
      <c r="I971" s="10" t="s">
        <v>10214</v>
      </c>
      <c r="J971" s="10" t="s">
        <v>52</v>
      </c>
      <c r="K971" s="9" t="s">
        <v>52</v>
      </c>
      <c r="L971" s="9" t="s">
        <v>52</v>
      </c>
      <c r="M971" s="9" t="s">
        <v>10204</v>
      </c>
      <c r="N971" s="9" t="s">
        <v>52</v>
      </c>
    </row>
    <row r="972" spans="1:14" ht="30" customHeight="1" x14ac:dyDescent="0.3">
      <c r="A972" s="10" t="s">
        <v>3288</v>
      </c>
      <c r="B972" s="10" t="s">
        <v>3275</v>
      </c>
      <c r="C972" s="10" t="s">
        <v>3287</v>
      </c>
      <c r="D972" s="10" t="s">
        <v>65</v>
      </c>
      <c r="E972" s="17">
        <f>일위대가!F5767</f>
        <v>0</v>
      </c>
      <c r="F972" s="17">
        <f>일위대가!H5767</f>
        <v>21399</v>
      </c>
      <c r="G972" s="17">
        <f>일위대가!J5767</f>
        <v>427</v>
      </c>
      <c r="H972" s="17">
        <f>E972+F972+G972</f>
        <v>21826</v>
      </c>
      <c r="I972" s="10" t="s">
        <v>10219</v>
      </c>
      <c r="J972" s="10" t="s">
        <v>52</v>
      </c>
      <c r="K972" s="9" t="s">
        <v>52</v>
      </c>
      <c r="L972" s="9" t="s">
        <v>52</v>
      </c>
      <c r="M972" s="9" t="s">
        <v>10204</v>
      </c>
      <c r="N972" s="9" t="s">
        <v>52</v>
      </c>
    </row>
    <row r="973" spans="1:14" ht="30" customHeight="1" x14ac:dyDescent="0.3">
      <c r="A973" s="10" t="s">
        <v>3291</v>
      </c>
      <c r="B973" s="10" t="s">
        <v>3275</v>
      </c>
      <c r="C973" s="10" t="s">
        <v>3290</v>
      </c>
      <c r="D973" s="10" t="s">
        <v>65</v>
      </c>
      <c r="E973" s="17">
        <f>일위대가!F5773</f>
        <v>0</v>
      </c>
      <c r="F973" s="17">
        <f>일위대가!H5773</f>
        <v>27732</v>
      </c>
      <c r="G973" s="17">
        <f>일위대가!J5773</f>
        <v>554</v>
      </c>
      <c r="H973" s="17">
        <f>E973+F973+G973</f>
        <v>28286</v>
      </c>
      <c r="I973" s="10" t="s">
        <v>10224</v>
      </c>
      <c r="J973" s="10" t="s">
        <v>52</v>
      </c>
      <c r="K973" s="9" t="s">
        <v>52</v>
      </c>
      <c r="L973" s="9" t="s">
        <v>52</v>
      </c>
      <c r="M973" s="9" t="s">
        <v>10204</v>
      </c>
      <c r="N973" s="9" t="s">
        <v>52</v>
      </c>
    </row>
    <row r="974" spans="1:14" ht="30" customHeight="1" x14ac:dyDescent="0.3">
      <c r="A974" s="10" t="s">
        <v>3294</v>
      </c>
      <c r="B974" s="10" t="s">
        <v>3275</v>
      </c>
      <c r="C974" s="10" t="s">
        <v>3293</v>
      </c>
      <c r="D974" s="10" t="s">
        <v>65</v>
      </c>
      <c r="E974" s="17">
        <f>일위대가!F5779</f>
        <v>0</v>
      </c>
      <c r="F974" s="17">
        <f>일위대가!H5779</f>
        <v>40400</v>
      </c>
      <c r="G974" s="17">
        <f>일위대가!J5779</f>
        <v>808</v>
      </c>
      <c r="H974" s="17">
        <f>E974+F974+G974</f>
        <v>41208</v>
      </c>
      <c r="I974" s="10" t="s">
        <v>10229</v>
      </c>
      <c r="J974" s="10" t="s">
        <v>52</v>
      </c>
      <c r="K974" s="9" t="s">
        <v>52</v>
      </c>
      <c r="L974" s="9" t="s">
        <v>52</v>
      </c>
      <c r="M974" s="9" t="s">
        <v>10204</v>
      </c>
      <c r="N974" s="9" t="s">
        <v>52</v>
      </c>
    </row>
    <row r="975" spans="1:14" ht="30" customHeight="1" x14ac:dyDescent="0.3">
      <c r="A975" s="10" t="s">
        <v>3297</v>
      </c>
      <c r="B975" s="10" t="s">
        <v>3296</v>
      </c>
      <c r="C975" s="10" t="s">
        <v>3276</v>
      </c>
      <c r="D975" s="10" t="s">
        <v>65</v>
      </c>
      <c r="E975" s="17">
        <f>일위대가!F5786</f>
        <v>0</v>
      </c>
      <c r="F975" s="17">
        <f>일위대가!H5786</f>
        <v>18078</v>
      </c>
      <c r="G975" s="17">
        <f>일위대가!J5786</f>
        <v>301</v>
      </c>
      <c r="H975" s="17">
        <f>E975+F975+G975</f>
        <v>18379</v>
      </c>
      <c r="I975" s="10" t="s">
        <v>10234</v>
      </c>
      <c r="J975" s="10" t="s">
        <v>52</v>
      </c>
      <c r="K975" s="9" t="s">
        <v>52</v>
      </c>
      <c r="L975" s="9" t="s">
        <v>52</v>
      </c>
      <c r="M975" s="9" t="s">
        <v>10204</v>
      </c>
      <c r="N975" s="9" t="s">
        <v>52</v>
      </c>
    </row>
    <row r="976" spans="1:14" ht="30" customHeight="1" x14ac:dyDescent="0.3">
      <c r="A976" s="10" t="s">
        <v>3299</v>
      </c>
      <c r="B976" s="10" t="s">
        <v>3296</v>
      </c>
      <c r="C976" s="10" t="s">
        <v>3281</v>
      </c>
      <c r="D976" s="10" t="s">
        <v>65</v>
      </c>
      <c r="E976" s="17">
        <f>일위대가!F5793</f>
        <v>0</v>
      </c>
      <c r="F976" s="17">
        <f>일위대가!H5793</f>
        <v>25679</v>
      </c>
      <c r="G976" s="17">
        <f>일위대가!J5793</f>
        <v>427</v>
      </c>
      <c r="H976" s="17">
        <f>E976+F976+G976</f>
        <v>26106</v>
      </c>
      <c r="I976" s="10" t="s">
        <v>10240</v>
      </c>
      <c r="J976" s="10" t="s">
        <v>52</v>
      </c>
      <c r="K976" s="9" t="s">
        <v>52</v>
      </c>
      <c r="L976" s="9" t="s">
        <v>52</v>
      </c>
      <c r="M976" s="9" t="s">
        <v>10204</v>
      </c>
      <c r="N976" s="9" t="s">
        <v>52</v>
      </c>
    </row>
    <row r="977" spans="1:14" ht="30" customHeight="1" x14ac:dyDescent="0.3">
      <c r="A977" s="10" t="s">
        <v>3301</v>
      </c>
      <c r="B977" s="10" t="s">
        <v>3296</v>
      </c>
      <c r="C977" s="10" t="s">
        <v>3284</v>
      </c>
      <c r="D977" s="10" t="s">
        <v>65</v>
      </c>
      <c r="E977" s="17">
        <f>일위대가!F5800</f>
        <v>0</v>
      </c>
      <c r="F977" s="17">
        <f>일위대가!H5800</f>
        <v>38001</v>
      </c>
      <c r="G977" s="17">
        <f>일위대가!J5800</f>
        <v>633</v>
      </c>
      <c r="H977" s="17">
        <f>E977+F977+G977</f>
        <v>38634</v>
      </c>
      <c r="I977" s="10" t="s">
        <v>10246</v>
      </c>
      <c r="J977" s="10" t="s">
        <v>52</v>
      </c>
      <c r="K977" s="9" t="s">
        <v>52</v>
      </c>
      <c r="L977" s="9" t="s">
        <v>52</v>
      </c>
      <c r="M977" s="9" t="s">
        <v>10204</v>
      </c>
      <c r="N977" s="9" t="s">
        <v>52</v>
      </c>
    </row>
    <row r="978" spans="1:14" ht="30" customHeight="1" x14ac:dyDescent="0.3">
      <c r="A978" s="10" t="s">
        <v>3303</v>
      </c>
      <c r="B978" s="10" t="s">
        <v>3296</v>
      </c>
      <c r="C978" s="10" t="s">
        <v>3287</v>
      </c>
      <c r="D978" s="10" t="s">
        <v>65</v>
      </c>
      <c r="E978" s="17">
        <f>일위대가!F5807</f>
        <v>0</v>
      </c>
      <c r="F978" s="17">
        <f>일위대가!H5807</f>
        <v>25679</v>
      </c>
      <c r="G978" s="17">
        <f>일위대가!J5807</f>
        <v>427</v>
      </c>
      <c r="H978" s="17">
        <f>E978+F978+G978</f>
        <v>26106</v>
      </c>
      <c r="I978" s="10" t="s">
        <v>10252</v>
      </c>
      <c r="J978" s="10" t="s">
        <v>52</v>
      </c>
      <c r="K978" s="9" t="s">
        <v>52</v>
      </c>
      <c r="L978" s="9" t="s">
        <v>52</v>
      </c>
      <c r="M978" s="9" t="s">
        <v>10204</v>
      </c>
      <c r="N978" s="9" t="s">
        <v>52</v>
      </c>
    </row>
    <row r="979" spans="1:14" ht="30" customHeight="1" x14ac:dyDescent="0.3">
      <c r="A979" s="10" t="s">
        <v>3305</v>
      </c>
      <c r="B979" s="10" t="s">
        <v>3296</v>
      </c>
      <c r="C979" s="10" t="s">
        <v>3290</v>
      </c>
      <c r="D979" s="10" t="s">
        <v>65</v>
      </c>
      <c r="E979" s="17">
        <f>일위대가!F5814</f>
        <v>0</v>
      </c>
      <c r="F979" s="17">
        <f>일위대가!H5814</f>
        <v>33279</v>
      </c>
      <c r="G979" s="17">
        <f>일위대가!J5814</f>
        <v>554</v>
      </c>
      <c r="H979" s="17">
        <f>E979+F979+G979</f>
        <v>33833</v>
      </c>
      <c r="I979" s="10" t="s">
        <v>10258</v>
      </c>
      <c r="J979" s="10" t="s">
        <v>52</v>
      </c>
      <c r="K979" s="9" t="s">
        <v>52</v>
      </c>
      <c r="L979" s="9" t="s">
        <v>52</v>
      </c>
      <c r="M979" s="9" t="s">
        <v>10204</v>
      </c>
      <c r="N979" s="9" t="s">
        <v>52</v>
      </c>
    </row>
    <row r="980" spans="1:14" ht="30" customHeight="1" x14ac:dyDescent="0.3">
      <c r="A980" s="10" t="s">
        <v>3307</v>
      </c>
      <c r="B980" s="10" t="s">
        <v>3296</v>
      </c>
      <c r="C980" s="10" t="s">
        <v>3293</v>
      </c>
      <c r="D980" s="10" t="s">
        <v>65</v>
      </c>
      <c r="E980" s="17">
        <f>일위대가!F5821</f>
        <v>0</v>
      </c>
      <c r="F980" s="17">
        <f>일위대가!H5821</f>
        <v>48480</v>
      </c>
      <c r="G980" s="17">
        <f>일위대가!J5821</f>
        <v>808</v>
      </c>
      <c r="H980" s="17">
        <f>E980+F980+G980</f>
        <v>49288</v>
      </c>
      <c r="I980" s="10" t="s">
        <v>10264</v>
      </c>
      <c r="J980" s="10" t="s">
        <v>52</v>
      </c>
      <c r="K980" s="9" t="s">
        <v>52</v>
      </c>
      <c r="L980" s="9" t="s">
        <v>52</v>
      </c>
      <c r="M980" s="9" t="s">
        <v>10204</v>
      </c>
      <c r="N980" s="9" t="s">
        <v>52</v>
      </c>
    </row>
    <row r="981" spans="1:14" ht="30" customHeight="1" x14ac:dyDescent="0.3">
      <c r="A981" s="10" t="s">
        <v>3312</v>
      </c>
      <c r="B981" s="10" t="s">
        <v>3311</v>
      </c>
      <c r="C981" s="10" t="s">
        <v>52</v>
      </c>
      <c r="D981" s="10" t="s">
        <v>595</v>
      </c>
      <c r="E981" s="17">
        <f>일위대가!F5831</f>
        <v>2318</v>
      </c>
      <c r="F981" s="17">
        <f>일위대가!H5831</f>
        <v>196099</v>
      </c>
      <c r="G981" s="17">
        <f>일위대가!J5831</f>
        <v>26563</v>
      </c>
      <c r="H981" s="17">
        <f>E981+F981+G981</f>
        <v>224980</v>
      </c>
      <c r="I981" s="10" t="s">
        <v>10270</v>
      </c>
      <c r="J981" s="10" t="s">
        <v>52</v>
      </c>
      <c r="K981" s="9" t="s">
        <v>52</v>
      </c>
      <c r="L981" s="9" t="s">
        <v>52</v>
      </c>
      <c r="M981" s="9" t="s">
        <v>10271</v>
      </c>
      <c r="N981" s="9" t="s">
        <v>52</v>
      </c>
    </row>
    <row r="982" spans="1:14" ht="30" customHeight="1" x14ac:dyDescent="0.3">
      <c r="A982" s="10" t="s">
        <v>3314</v>
      </c>
      <c r="B982" s="10" t="s">
        <v>3311</v>
      </c>
      <c r="C982" s="10" t="s">
        <v>52</v>
      </c>
      <c r="D982" s="10" t="s">
        <v>528</v>
      </c>
      <c r="E982" s="17">
        <f>일위대가!F5841</f>
        <v>231</v>
      </c>
      <c r="F982" s="17">
        <f>일위대가!H5841</f>
        <v>19609</v>
      </c>
      <c r="G982" s="17">
        <f>일위대가!J5841</f>
        <v>2656</v>
      </c>
      <c r="H982" s="17">
        <f>E982+F982+G982</f>
        <v>22496</v>
      </c>
      <c r="I982" s="10" t="s">
        <v>10284</v>
      </c>
      <c r="J982" s="10" t="s">
        <v>52</v>
      </c>
      <c r="K982" s="9" t="s">
        <v>52</v>
      </c>
      <c r="L982" s="9" t="s">
        <v>52</v>
      </c>
      <c r="M982" s="9" t="s">
        <v>10271</v>
      </c>
      <c r="N982" s="9" t="s">
        <v>52</v>
      </c>
    </row>
    <row r="983" spans="1:14" ht="30" customHeight="1" x14ac:dyDescent="0.3">
      <c r="A983" s="10" t="s">
        <v>3318</v>
      </c>
      <c r="B983" s="10" t="s">
        <v>3316</v>
      </c>
      <c r="C983" s="10" t="s">
        <v>3317</v>
      </c>
      <c r="D983" s="10" t="s">
        <v>528</v>
      </c>
      <c r="E983" s="17">
        <f>일위대가!F5852</f>
        <v>231</v>
      </c>
      <c r="F983" s="17">
        <f>일위대가!H5852</f>
        <v>14707</v>
      </c>
      <c r="G983" s="17">
        <f>일위대가!J5852</f>
        <v>2656</v>
      </c>
      <c r="H983" s="17">
        <f>E983+F983+G983</f>
        <v>17594</v>
      </c>
      <c r="I983" s="10" t="s">
        <v>10293</v>
      </c>
      <c r="J983" s="10" t="s">
        <v>52</v>
      </c>
      <c r="K983" s="9" t="s">
        <v>52</v>
      </c>
      <c r="L983" s="9" t="s">
        <v>52</v>
      </c>
      <c r="M983" s="9" t="s">
        <v>10271</v>
      </c>
      <c r="N983" s="9" t="s">
        <v>52</v>
      </c>
    </row>
    <row r="984" spans="1:14" ht="30" customHeight="1" x14ac:dyDescent="0.3">
      <c r="A984" s="10" t="s">
        <v>3323</v>
      </c>
      <c r="B984" s="10" t="s">
        <v>901</v>
      </c>
      <c r="C984" s="10" t="s">
        <v>3322</v>
      </c>
      <c r="D984" s="10" t="s">
        <v>504</v>
      </c>
      <c r="E984" s="17">
        <f>일위대가!F5856</f>
        <v>0</v>
      </c>
      <c r="F984" s="17">
        <f>일위대가!H5856</f>
        <v>71953</v>
      </c>
      <c r="G984" s="17">
        <f>일위대가!J5856</f>
        <v>0</v>
      </c>
      <c r="H984" s="17">
        <f>E984+F984+G984</f>
        <v>71953</v>
      </c>
      <c r="I984" s="10" t="s">
        <v>10304</v>
      </c>
      <c r="J984" s="10" t="s">
        <v>52</v>
      </c>
      <c r="K984" s="9" t="s">
        <v>52</v>
      </c>
      <c r="L984" s="9" t="s">
        <v>52</v>
      </c>
      <c r="M984" s="9" t="s">
        <v>10305</v>
      </c>
      <c r="N984" s="9" t="s">
        <v>52</v>
      </c>
    </row>
    <row r="985" spans="1:14" ht="30" customHeight="1" x14ac:dyDescent="0.3">
      <c r="A985" s="10" t="s">
        <v>3326</v>
      </c>
      <c r="B985" s="10" t="s">
        <v>901</v>
      </c>
      <c r="C985" s="10" t="s">
        <v>3325</v>
      </c>
      <c r="D985" s="10" t="s">
        <v>504</v>
      </c>
      <c r="E985" s="17">
        <f>일위대가!F5861</f>
        <v>0</v>
      </c>
      <c r="F985" s="17">
        <f>일위대가!H5861</f>
        <v>111528</v>
      </c>
      <c r="G985" s="17">
        <f>일위대가!J5861</f>
        <v>0</v>
      </c>
      <c r="H985" s="17">
        <f>E985+F985+G985</f>
        <v>111528</v>
      </c>
      <c r="I985" s="10" t="s">
        <v>10308</v>
      </c>
      <c r="J985" s="10" t="s">
        <v>52</v>
      </c>
      <c r="K985" s="9" t="s">
        <v>52</v>
      </c>
      <c r="L985" s="9" t="s">
        <v>52</v>
      </c>
      <c r="M985" s="9" t="s">
        <v>10305</v>
      </c>
      <c r="N985" s="9" t="s">
        <v>52</v>
      </c>
    </row>
    <row r="986" spans="1:14" ht="30" customHeight="1" x14ac:dyDescent="0.3">
      <c r="A986" s="10" t="s">
        <v>3328</v>
      </c>
      <c r="B986" s="10" t="s">
        <v>901</v>
      </c>
      <c r="C986" s="10" t="s">
        <v>3322</v>
      </c>
      <c r="D986" s="10" t="s">
        <v>65</v>
      </c>
      <c r="E986" s="17">
        <f>일위대가!F5865</f>
        <v>0</v>
      </c>
      <c r="F986" s="17">
        <f>일위대가!H5865</f>
        <v>719</v>
      </c>
      <c r="G986" s="17">
        <f>일위대가!J5865</f>
        <v>0</v>
      </c>
      <c r="H986" s="17">
        <f>E986+F986+G986</f>
        <v>719</v>
      </c>
      <c r="I986" s="10" t="s">
        <v>10313</v>
      </c>
      <c r="J986" s="10" t="s">
        <v>52</v>
      </c>
      <c r="K986" s="9" t="s">
        <v>52</v>
      </c>
      <c r="L986" s="9" t="s">
        <v>52</v>
      </c>
      <c r="M986" s="9" t="s">
        <v>10305</v>
      </c>
      <c r="N986" s="9" t="s">
        <v>52</v>
      </c>
    </row>
    <row r="987" spans="1:14" ht="30" customHeight="1" x14ac:dyDescent="0.3">
      <c r="A987" s="10" t="s">
        <v>3330</v>
      </c>
      <c r="B987" s="10" t="s">
        <v>901</v>
      </c>
      <c r="C987" s="10" t="s">
        <v>3325</v>
      </c>
      <c r="D987" s="10" t="s">
        <v>65</v>
      </c>
      <c r="E987" s="17">
        <f>일위대가!F5870</f>
        <v>0</v>
      </c>
      <c r="F987" s="17">
        <f>일위대가!H5870</f>
        <v>1115</v>
      </c>
      <c r="G987" s="17">
        <f>일위대가!J5870</f>
        <v>0</v>
      </c>
      <c r="H987" s="17">
        <f>E987+F987+G987</f>
        <v>1115</v>
      </c>
      <c r="I987" s="10" t="s">
        <v>10316</v>
      </c>
      <c r="J987" s="10" t="s">
        <v>52</v>
      </c>
      <c r="K987" s="9" t="s">
        <v>52</v>
      </c>
      <c r="L987" s="9" t="s">
        <v>52</v>
      </c>
      <c r="M987" s="9" t="s">
        <v>10305</v>
      </c>
      <c r="N987" s="9" t="s">
        <v>52</v>
      </c>
    </row>
    <row r="988" spans="1:14" ht="30" customHeight="1" x14ac:dyDescent="0.3">
      <c r="A988" s="10" t="s">
        <v>3333</v>
      </c>
      <c r="B988" s="10" t="s">
        <v>901</v>
      </c>
      <c r="C988" s="10" t="s">
        <v>3332</v>
      </c>
      <c r="D988" s="10" t="s">
        <v>504</v>
      </c>
      <c r="E988" s="17">
        <f>일위대가!F5875</f>
        <v>0</v>
      </c>
      <c r="F988" s="17">
        <f>일위대가!H5875</f>
        <v>52766</v>
      </c>
      <c r="G988" s="17">
        <f>일위대가!J5875</f>
        <v>4748</v>
      </c>
      <c r="H988" s="17">
        <f>E988+F988+G988</f>
        <v>57514</v>
      </c>
      <c r="I988" s="10" t="s">
        <v>10320</v>
      </c>
      <c r="J988" s="10" t="s">
        <v>52</v>
      </c>
      <c r="K988" s="9" t="s">
        <v>52</v>
      </c>
      <c r="L988" s="9" t="s">
        <v>52</v>
      </c>
      <c r="M988" s="9" t="s">
        <v>10305</v>
      </c>
      <c r="N988" s="9" t="s">
        <v>52</v>
      </c>
    </row>
    <row r="989" spans="1:14" ht="30" customHeight="1" x14ac:dyDescent="0.3">
      <c r="A989" s="10" t="s">
        <v>3336</v>
      </c>
      <c r="B989" s="10" t="s">
        <v>901</v>
      </c>
      <c r="C989" s="10" t="s">
        <v>3335</v>
      </c>
      <c r="D989" s="10" t="s">
        <v>504</v>
      </c>
      <c r="E989" s="17">
        <f>일위대가!F5881</f>
        <v>0</v>
      </c>
      <c r="F989" s="17">
        <f>일위대가!H5881</f>
        <v>92340</v>
      </c>
      <c r="G989" s="17">
        <f>일위대가!J5881</f>
        <v>4748</v>
      </c>
      <c r="H989" s="17">
        <f>E989+F989+G989</f>
        <v>97088</v>
      </c>
      <c r="I989" s="10" t="s">
        <v>10324</v>
      </c>
      <c r="J989" s="10" t="s">
        <v>52</v>
      </c>
      <c r="K989" s="9" t="s">
        <v>52</v>
      </c>
      <c r="L989" s="9" t="s">
        <v>52</v>
      </c>
      <c r="M989" s="9" t="s">
        <v>10305</v>
      </c>
      <c r="N989" s="9" t="s">
        <v>52</v>
      </c>
    </row>
    <row r="990" spans="1:14" ht="30" customHeight="1" x14ac:dyDescent="0.3">
      <c r="A990" s="10" t="s">
        <v>3338</v>
      </c>
      <c r="B990" s="10" t="s">
        <v>901</v>
      </c>
      <c r="C990" s="10" t="s">
        <v>3332</v>
      </c>
      <c r="D990" s="10" t="s">
        <v>65</v>
      </c>
      <c r="E990" s="17">
        <f>일위대가!F5886</f>
        <v>0</v>
      </c>
      <c r="F990" s="17">
        <f>일위대가!H5886</f>
        <v>527</v>
      </c>
      <c r="G990" s="17">
        <f>일위대가!J5886</f>
        <v>47</v>
      </c>
      <c r="H990" s="17">
        <f>E990+F990+G990</f>
        <v>574</v>
      </c>
      <c r="I990" s="10" t="s">
        <v>10330</v>
      </c>
      <c r="J990" s="10" t="s">
        <v>52</v>
      </c>
      <c r="K990" s="9" t="s">
        <v>52</v>
      </c>
      <c r="L990" s="9" t="s">
        <v>52</v>
      </c>
      <c r="M990" s="9" t="s">
        <v>10305</v>
      </c>
      <c r="N990" s="9" t="s">
        <v>52</v>
      </c>
    </row>
    <row r="991" spans="1:14" ht="30" customHeight="1" x14ac:dyDescent="0.3">
      <c r="A991" s="10" t="s">
        <v>3340</v>
      </c>
      <c r="B991" s="10" t="s">
        <v>901</v>
      </c>
      <c r="C991" s="10" t="s">
        <v>3335</v>
      </c>
      <c r="D991" s="10" t="s">
        <v>65</v>
      </c>
      <c r="E991" s="17">
        <f>일위대가!F5892</f>
        <v>0</v>
      </c>
      <c r="F991" s="17">
        <f>일위대가!H5892</f>
        <v>923</v>
      </c>
      <c r="G991" s="17">
        <f>일위대가!J5892</f>
        <v>47</v>
      </c>
      <c r="H991" s="17">
        <f>E991+F991+G991</f>
        <v>970</v>
      </c>
      <c r="I991" s="10" t="s">
        <v>10334</v>
      </c>
      <c r="J991" s="10" t="s">
        <v>52</v>
      </c>
      <c r="K991" s="9" t="s">
        <v>52</v>
      </c>
      <c r="L991" s="9" t="s">
        <v>52</v>
      </c>
      <c r="M991" s="9" t="s">
        <v>10305</v>
      </c>
      <c r="N991" s="9" t="s">
        <v>52</v>
      </c>
    </row>
    <row r="992" spans="1:14" ht="30" customHeight="1" x14ac:dyDescent="0.3">
      <c r="A992" s="10" t="s">
        <v>3345</v>
      </c>
      <c r="B992" s="10" t="s">
        <v>3344</v>
      </c>
      <c r="C992" s="10" t="s">
        <v>52</v>
      </c>
      <c r="D992" s="10" t="s">
        <v>344</v>
      </c>
      <c r="E992" s="17">
        <f>일위대가!F5896</f>
        <v>0</v>
      </c>
      <c r="F992" s="17">
        <f>일위대가!H5896</f>
        <v>33578</v>
      </c>
      <c r="G992" s="17">
        <f>일위대가!J5896</f>
        <v>0</v>
      </c>
      <c r="H992" s="17">
        <f>E992+F992+G992</f>
        <v>33578</v>
      </c>
      <c r="I992" s="10" t="s">
        <v>10339</v>
      </c>
      <c r="J992" s="10" t="s">
        <v>52</v>
      </c>
      <c r="K992" s="9" t="s">
        <v>52</v>
      </c>
      <c r="L992" s="9" t="s">
        <v>52</v>
      </c>
      <c r="M992" s="9" t="s">
        <v>10340</v>
      </c>
      <c r="N992" s="9" t="s">
        <v>52</v>
      </c>
    </row>
    <row r="993" spans="1:14" ht="30" customHeight="1" x14ac:dyDescent="0.3">
      <c r="A993" s="10" t="s">
        <v>3347</v>
      </c>
      <c r="B993" s="10" t="s">
        <v>3344</v>
      </c>
      <c r="C993" s="10" t="s">
        <v>52</v>
      </c>
      <c r="D993" s="10" t="s">
        <v>65</v>
      </c>
      <c r="E993" s="17">
        <f>일위대가!F5900</f>
        <v>0</v>
      </c>
      <c r="F993" s="17">
        <f>일위대가!H5900</f>
        <v>3357</v>
      </c>
      <c r="G993" s="17">
        <f>일위대가!J5900</f>
        <v>0</v>
      </c>
      <c r="H993" s="17">
        <f>E993+F993+G993</f>
        <v>3357</v>
      </c>
      <c r="I993" s="10" t="s">
        <v>10343</v>
      </c>
      <c r="J993" s="10" t="s">
        <v>52</v>
      </c>
      <c r="K993" s="9" t="s">
        <v>52</v>
      </c>
      <c r="L993" s="9" t="s">
        <v>52</v>
      </c>
      <c r="M993" s="9" t="s">
        <v>10340</v>
      </c>
      <c r="N993" s="9" t="s">
        <v>52</v>
      </c>
    </row>
    <row r="994" spans="1:14" ht="30" customHeight="1" x14ac:dyDescent="0.3">
      <c r="A994" s="10" t="s">
        <v>3352</v>
      </c>
      <c r="B994" s="10" t="s">
        <v>3275</v>
      </c>
      <c r="C994" s="10" t="s">
        <v>3351</v>
      </c>
      <c r="D994" s="10" t="s">
        <v>65</v>
      </c>
      <c r="E994" s="17">
        <f>일위대가!F5905</f>
        <v>0</v>
      </c>
      <c r="F994" s="17">
        <f>일위대가!H5905</f>
        <v>11759</v>
      </c>
      <c r="G994" s="17">
        <f>일위대가!J5905</f>
        <v>204</v>
      </c>
      <c r="H994" s="17">
        <f>E994+F994+G994</f>
        <v>11963</v>
      </c>
      <c r="I994" s="10" t="s">
        <v>10346</v>
      </c>
      <c r="J994" s="10" t="s">
        <v>52</v>
      </c>
      <c r="K994" s="9" t="s">
        <v>52</v>
      </c>
      <c r="L994" s="9" t="s">
        <v>52</v>
      </c>
      <c r="M994" s="9" t="s">
        <v>10347</v>
      </c>
      <c r="N994" s="9" t="s">
        <v>52</v>
      </c>
    </row>
    <row r="995" spans="1:14" ht="30" customHeight="1" x14ac:dyDescent="0.3">
      <c r="A995" s="10" t="s">
        <v>3355</v>
      </c>
      <c r="B995" s="10" t="s">
        <v>3275</v>
      </c>
      <c r="C995" s="10" t="s">
        <v>3354</v>
      </c>
      <c r="D995" s="10" t="s">
        <v>65</v>
      </c>
      <c r="E995" s="17">
        <f>일위대가!F5910</f>
        <v>0</v>
      </c>
      <c r="F995" s="17">
        <f>일위대가!H5910</f>
        <v>12266</v>
      </c>
      <c r="G995" s="17">
        <f>일위대가!J5910</f>
        <v>204</v>
      </c>
      <c r="H995" s="17">
        <f>E995+F995+G995</f>
        <v>12470</v>
      </c>
      <c r="I995" s="10" t="s">
        <v>10351</v>
      </c>
      <c r="J995" s="10" t="s">
        <v>52</v>
      </c>
      <c r="K995" s="9" t="s">
        <v>52</v>
      </c>
      <c r="L995" s="9" t="s">
        <v>52</v>
      </c>
      <c r="M995" s="9" t="s">
        <v>10347</v>
      </c>
      <c r="N995" s="9" t="s">
        <v>52</v>
      </c>
    </row>
    <row r="996" spans="1:14" ht="30" customHeight="1" x14ac:dyDescent="0.3">
      <c r="A996" s="10" t="s">
        <v>3358</v>
      </c>
      <c r="B996" s="10" t="s">
        <v>3275</v>
      </c>
      <c r="C996" s="10" t="s">
        <v>3357</v>
      </c>
      <c r="D996" s="10" t="s">
        <v>65</v>
      </c>
      <c r="E996" s="17">
        <f>일위대가!F5915</f>
        <v>0</v>
      </c>
      <c r="F996" s="17">
        <f>일위대가!H5915</f>
        <v>12672</v>
      </c>
      <c r="G996" s="17">
        <f>일위대가!J5915</f>
        <v>204</v>
      </c>
      <c r="H996" s="17">
        <f>E996+F996+G996</f>
        <v>12876</v>
      </c>
      <c r="I996" s="10" t="s">
        <v>10355</v>
      </c>
      <c r="J996" s="10" t="s">
        <v>52</v>
      </c>
      <c r="K996" s="9" t="s">
        <v>52</v>
      </c>
      <c r="L996" s="9" t="s">
        <v>52</v>
      </c>
      <c r="M996" s="9" t="s">
        <v>10347</v>
      </c>
      <c r="N996" s="9" t="s">
        <v>52</v>
      </c>
    </row>
    <row r="997" spans="1:14" ht="30" customHeight="1" x14ac:dyDescent="0.3">
      <c r="A997" s="10" t="s">
        <v>3361</v>
      </c>
      <c r="B997" s="10" t="s">
        <v>3275</v>
      </c>
      <c r="C997" s="10" t="s">
        <v>3360</v>
      </c>
      <c r="D997" s="10" t="s">
        <v>65</v>
      </c>
      <c r="E997" s="17">
        <f>일위대가!F5920</f>
        <v>0</v>
      </c>
      <c r="F997" s="17">
        <f>일위대가!H5920</f>
        <v>12976</v>
      </c>
      <c r="G997" s="17">
        <f>일위대가!J5920</f>
        <v>204</v>
      </c>
      <c r="H997" s="17">
        <f>E997+F997+G997</f>
        <v>13180</v>
      </c>
      <c r="I997" s="10" t="s">
        <v>10359</v>
      </c>
      <c r="J997" s="10" t="s">
        <v>52</v>
      </c>
      <c r="K997" s="9" t="s">
        <v>52</v>
      </c>
      <c r="L997" s="9" t="s">
        <v>52</v>
      </c>
      <c r="M997" s="9" t="s">
        <v>10347</v>
      </c>
      <c r="N997" s="9" t="s">
        <v>52</v>
      </c>
    </row>
    <row r="998" spans="1:14" ht="30" customHeight="1" x14ac:dyDescent="0.3">
      <c r="A998" s="10" t="s">
        <v>3364</v>
      </c>
      <c r="B998" s="10" t="s">
        <v>3275</v>
      </c>
      <c r="C998" s="10" t="s">
        <v>3363</v>
      </c>
      <c r="D998" s="10" t="s">
        <v>65</v>
      </c>
      <c r="E998" s="17">
        <f>일위대가!F5925</f>
        <v>0</v>
      </c>
      <c r="F998" s="17">
        <f>일위대가!H5925</f>
        <v>13280</v>
      </c>
      <c r="G998" s="17">
        <f>일위대가!J5925</f>
        <v>204</v>
      </c>
      <c r="H998" s="17">
        <f>E998+F998+G998</f>
        <v>13484</v>
      </c>
      <c r="I998" s="10" t="s">
        <v>10363</v>
      </c>
      <c r="J998" s="10" t="s">
        <v>52</v>
      </c>
      <c r="K998" s="9" t="s">
        <v>52</v>
      </c>
      <c r="L998" s="9" t="s">
        <v>52</v>
      </c>
      <c r="M998" s="9" t="s">
        <v>10347</v>
      </c>
      <c r="N998" s="9" t="s">
        <v>52</v>
      </c>
    </row>
    <row r="999" spans="1:14" ht="30" customHeight="1" x14ac:dyDescent="0.3">
      <c r="A999" s="10" t="s">
        <v>3367</v>
      </c>
      <c r="B999" s="10" t="s">
        <v>3275</v>
      </c>
      <c r="C999" s="10" t="s">
        <v>3366</v>
      </c>
      <c r="D999" s="10" t="s">
        <v>65</v>
      </c>
      <c r="E999" s="17">
        <f>일위대가!F5930</f>
        <v>0</v>
      </c>
      <c r="F999" s="17">
        <f>일위대가!H5930</f>
        <v>14294</v>
      </c>
      <c r="G999" s="17">
        <f>일위대가!J5930</f>
        <v>204</v>
      </c>
      <c r="H999" s="17">
        <f>E999+F999+G999</f>
        <v>14498</v>
      </c>
      <c r="I999" s="10" t="s">
        <v>10367</v>
      </c>
      <c r="J999" s="10" t="s">
        <v>52</v>
      </c>
      <c r="K999" s="9" t="s">
        <v>52</v>
      </c>
      <c r="L999" s="9" t="s">
        <v>52</v>
      </c>
      <c r="M999" s="9" t="s">
        <v>10347</v>
      </c>
      <c r="N999" s="9" t="s">
        <v>52</v>
      </c>
    </row>
    <row r="1000" spans="1:14" ht="30" customHeight="1" x14ac:dyDescent="0.3">
      <c r="A1000" s="10" t="s">
        <v>3372</v>
      </c>
      <c r="B1000" s="10" t="s">
        <v>3275</v>
      </c>
      <c r="C1000" s="10" t="s">
        <v>3371</v>
      </c>
      <c r="D1000" s="10" t="s">
        <v>65</v>
      </c>
      <c r="E1000" s="17">
        <f>일위대가!F5935</f>
        <v>0</v>
      </c>
      <c r="F1000" s="17">
        <f>일위대가!H5935</f>
        <v>15977</v>
      </c>
      <c r="G1000" s="17">
        <f>일위대가!J5935</f>
        <v>301</v>
      </c>
      <c r="H1000" s="17">
        <f>E1000+F1000+G1000</f>
        <v>16278</v>
      </c>
      <c r="I1000" s="10" t="s">
        <v>10371</v>
      </c>
      <c r="J1000" s="10" t="s">
        <v>52</v>
      </c>
      <c r="K1000" s="9" t="s">
        <v>52</v>
      </c>
      <c r="L1000" s="9" t="s">
        <v>52</v>
      </c>
      <c r="M1000" s="9" t="s">
        <v>10204</v>
      </c>
      <c r="N1000" s="9" t="s">
        <v>52</v>
      </c>
    </row>
    <row r="1001" spans="1:14" ht="30" customHeight="1" x14ac:dyDescent="0.3">
      <c r="A1001" s="10" t="s">
        <v>3375</v>
      </c>
      <c r="B1001" s="10" t="s">
        <v>3275</v>
      </c>
      <c r="C1001" s="10" t="s">
        <v>3374</v>
      </c>
      <c r="D1001" s="10" t="s">
        <v>65</v>
      </c>
      <c r="E1001" s="17">
        <f>일위대가!F5940</f>
        <v>0</v>
      </c>
      <c r="F1001" s="17">
        <f>일위대가!H5940</f>
        <v>22514</v>
      </c>
      <c r="G1001" s="17">
        <f>일위대가!J5940</f>
        <v>427</v>
      </c>
      <c r="H1001" s="17">
        <f>E1001+F1001+G1001</f>
        <v>22941</v>
      </c>
      <c r="I1001" s="10" t="s">
        <v>10375</v>
      </c>
      <c r="J1001" s="10" t="s">
        <v>52</v>
      </c>
      <c r="K1001" s="9" t="s">
        <v>52</v>
      </c>
      <c r="L1001" s="9" t="s">
        <v>52</v>
      </c>
      <c r="M1001" s="9" t="s">
        <v>10204</v>
      </c>
      <c r="N1001" s="9" t="s">
        <v>52</v>
      </c>
    </row>
    <row r="1002" spans="1:14" ht="30" customHeight="1" x14ac:dyDescent="0.3">
      <c r="A1002" s="10" t="s">
        <v>3378</v>
      </c>
      <c r="B1002" s="10" t="s">
        <v>3275</v>
      </c>
      <c r="C1002" s="10" t="s">
        <v>3377</v>
      </c>
      <c r="D1002" s="10" t="s">
        <v>65</v>
      </c>
      <c r="E1002" s="17">
        <f>일위대가!F5945</f>
        <v>0</v>
      </c>
      <c r="F1002" s="17">
        <f>일위대가!H5945</f>
        <v>22514</v>
      </c>
      <c r="G1002" s="17">
        <f>일위대가!J5945</f>
        <v>427</v>
      </c>
      <c r="H1002" s="17">
        <f>E1002+F1002+G1002</f>
        <v>22941</v>
      </c>
      <c r="I1002" s="10" t="s">
        <v>10379</v>
      </c>
      <c r="J1002" s="10" t="s">
        <v>52</v>
      </c>
      <c r="K1002" s="9" t="s">
        <v>52</v>
      </c>
      <c r="L1002" s="9" t="s">
        <v>52</v>
      </c>
      <c r="M1002" s="9" t="s">
        <v>10204</v>
      </c>
      <c r="N1002" s="9" t="s">
        <v>52</v>
      </c>
    </row>
    <row r="1003" spans="1:14" ht="30" customHeight="1" x14ac:dyDescent="0.3">
      <c r="A1003" s="10" t="s">
        <v>3381</v>
      </c>
      <c r="B1003" s="10" t="s">
        <v>3275</v>
      </c>
      <c r="C1003" s="10" t="s">
        <v>3380</v>
      </c>
      <c r="D1003" s="10" t="s">
        <v>65</v>
      </c>
      <c r="E1003" s="17">
        <f>일위대가!F5950</f>
        <v>0</v>
      </c>
      <c r="F1003" s="17">
        <f>일위대가!H5950</f>
        <v>22616</v>
      </c>
      <c r="G1003" s="17">
        <f>일위대가!J5950</f>
        <v>427</v>
      </c>
      <c r="H1003" s="17">
        <f>E1003+F1003+G1003</f>
        <v>23043</v>
      </c>
      <c r="I1003" s="10" t="s">
        <v>10383</v>
      </c>
      <c r="J1003" s="10" t="s">
        <v>52</v>
      </c>
      <c r="K1003" s="9" t="s">
        <v>52</v>
      </c>
      <c r="L1003" s="9" t="s">
        <v>52</v>
      </c>
      <c r="M1003" s="9" t="s">
        <v>10204</v>
      </c>
      <c r="N1003" s="9" t="s">
        <v>52</v>
      </c>
    </row>
    <row r="1004" spans="1:14" ht="30" customHeight="1" x14ac:dyDescent="0.3">
      <c r="A1004" s="10" t="s">
        <v>3384</v>
      </c>
      <c r="B1004" s="10" t="s">
        <v>3275</v>
      </c>
      <c r="C1004" s="10" t="s">
        <v>3383</v>
      </c>
      <c r="D1004" s="10" t="s">
        <v>65</v>
      </c>
      <c r="E1004" s="17">
        <f>일위대가!F5955</f>
        <v>0</v>
      </c>
      <c r="F1004" s="17">
        <f>일위대가!H5955</f>
        <v>26896</v>
      </c>
      <c r="G1004" s="17">
        <f>일위대가!J5955</f>
        <v>427</v>
      </c>
      <c r="H1004" s="17">
        <f>E1004+F1004+G1004</f>
        <v>27323</v>
      </c>
      <c r="I1004" s="10" t="s">
        <v>10387</v>
      </c>
      <c r="J1004" s="10" t="s">
        <v>52</v>
      </c>
      <c r="K1004" s="9" t="s">
        <v>52</v>
      </c>
      <c r="L1004" s="9" t="s">
        <v>52</v>
      </c>
      <c r="M1004" s="9" t="s">
        <v>10204</v>
      </c>
      <c r="N1004" s="9" t="s">
        <v>52</v>
      </c>
    </row>
    <row r="1005" spans="1:14" ht="30" customHeight="1" x14ac:dyDescent="0.3">
      <c r="A1005" s="10" t="s">
        <v>3387</v>
      </c>
      <c r="B1005" s="10" t="s">
        <v>3275</v>
      </c>
      <c r="C1005" s="10" t="s">
        <v>3386</v>
      </c>
      <c r="D1005" s="10" t="s">
        <v>65</v>
      </c>
      <c r="E1005" s="17">
        <f>일위대가!F5960</f>
        <v>0</v>
      </c>
      <c r="F1005" s="17">
        <f>일위대가!H5960</f>
        <v>22920</v>
      </c>
      <c r="G1005" s="17">
        <f>일위대가!J5960</f>
        <v>427</v>
      </c>
      <c r="H1005" s="17">
        <f>E1005+F1005+G1005</f>
        <v>23347</v>
      </c>
      <c r="I1005" s="10" t="s">
        <v>10391</v>
      </c>
      <c r="J1005" s="10" t="s">
        <v>52</v>
      </c>
      <c r="K1005" s="9" t="s">
        <v>52</v>
      </c>
      <c r="L1005" s="9" t="s">
        <v>52</v>
      </c>
      <c r="M1005" s="9" t="s">
        <v>10204</v>
      </c>
      <c r="N1005" s="9" t="s">
        <v>52</v>
      </c>
    </row>
    <row r="1006" spans="1:14" ht="30" customHeight="1" x14ac:dyDescent="0.3">
      <c r="A1006" s="10" t="s">
        <v>3390</v>
      </c>
      <c r="B1006" s="10" t="s">
        <v>3275</v>
      </c>
      <c r="C1006" s="10" t="s">
        <v>3389</v>
      </c>
      <c r="D1006" s="10" t="s">
        <v>65</v>
      </c>
      <c r="E1006" s="17">
        <f>일위대가!F5965</f>
        <v>0</v>
      </c>
      <c r="F1006" s="17">
        <f>일위대가!H5965</f>
        <v>33493</v>
      </c>
      <c r="G1006" s="17">
        <f>일위대가!J5965</f>
        <v>633</v>
      </c>
      <c r="H1006" s="17">
        <f>E1006+F1006+G1006</f>
        <v>34126</v>
      </c>
      <c r="I1006" s="10" t="s">
        <v>10395</v>
      </c>
      <c r="J1006" s="10" t="s">
        <v>52</v>
      </c>
      <c r="K1006" s="9" t="s">
        <v>52</v>
      </c>
      <c r="L1006" s="9" t="s">
        <v>52</v>
      </c>
      <c r="M1006" s="9" t="s">
        <v>10204</v>
      </c>
      <c r="N1006" s="9" t="s">
        <v>52</v>
      </c>
    </row>
    <row r="1007" spans="1:14" ht="30" customHeight="1" x14ac:dyDescent="0.3">
      <c r="A1007" s="10" t="s">
        <v>3393</v>
      </c>
      <c r="B1007" s="10" t="s">
        <v>3275</v>
      </c>
      <c r="C1007" s="10" t="s">
        <v>3392</v>
      </c>
      <c r="D1007" s="10" t="s">
        <v>65</v>
      </c>
      <c r="E1007" s="17">
        <f>일위대가!F5970</f>
        <v>0</v>
      </c>
      <c r="F1007" s="17">
        <f>일위대가!H5970</f>
        <v>39826</v>
      </c>
      <c r="G1007" s="17">
        <f>일위대가!J5970</f>
        <v>633</v>
      </c>
      <c r="H1007" s="17">
        <f>E1007+F1007+G1007</f>
        <v>40459</v>
      </c>
      <c r="I1007" s="10" t="s">
        <v>10399</v>
      </c>
      <c r="J1007" s="10" t="s">
        <v>52</v>
      </c>
      <c r="K1007" s="9" t="s">
        <v>52</v>
      </c>
      <c r="L1007" s="9" t="s">
        <v>52</v>
      </c>
      <c r="M1007" s="9" t="s">
        <v>10204</v>
      </c>
      <c r="N1007" s="9" t="s">
        <v>52</v>
      </c>
    </row>
    <row r="1008" spans="1:14" ht="30" customHeight="1" x14ac:dyDescent="0.3">
      <c r="A1008" s="10" t="s">
        <v>3396</v>
      </c>
      <c r="B1008" s="10" t="s">
        <v>3275</v>
      </c>
      <c r="C1008" s="10" t="s">
        <v>3395</v>
      </c>
      <c r="D1008" s="10" t="s">
        <v>65</v>
      </c>
      <c r="E1008" s="17">
        <f>일위대가!F5975</f>
        <v>0</v>
      </c>
      <c r="F1008" s="17">
        <f>일위대가!H5975</f>
        <v>34102</v>
      </c>
      <c r="G1008" s="17">
        <f>일위대가!J5975</f>
        <v>633</v>
      </c>
      <c r="H1008" s="17">
        <f>E1008+F1008+G1008</f>
        <v>34735</v>
      </c>
      <c r="I1008" s="10" t="s">
        <v>10403</v>
      </c>
      <c r="J1008" s="10" t="s">
        <v>52</v>
      </c>
      <c r="K1008" s="9" t="s">
        <v>52</v>
      </c>
      <c r="L1008" s="9" t="s">
        <v>52</v>
      </c>
      <c r="M1008" s="9" t="s">
        <v>10204</v>
      </c>
      <c r="N1008" s="9" t="s">
        <v>52</v>
      </c>
    </row>
    <row r="1009" spans="1:14" ht="30" customHeight="1" x14ac:dyDescent="0.3">
      <c r="A1009" s="10" t="s">
        <v>3399</v>
      </c>
      <c r="B1009" s="10" t="s">
        <v>3275</v>
      </c>
      <c r="C1009" s="10" t="s">
        <v>3398</v>
      </c>
      <c r="D1009" s="10" t="s">
        <v>65</v>
      </c>
      <c r="E1009" s="17">
        <f>일위대가!F5980</f>
        <v>0</v>
      </c>
      <c r="F1009" s="17">
        <f>일위대가!H5980</f>
        <v>22311</v>
      </c>
      <c r="G1009" s="17">
        <f>일위대가!J5980</f>
        <v>427</v>
      </c>
      <c r="H1009" s="17">
        <f>E1009+F1009+G1009</f>
        <v>22738</v>
      </c>
      <c r="I1009" s="10" t="s">
        <v>10407</v>
      </c>
      <c r="J1009" s="10" t="s">
        <v>52</v>
      </c>
      <c r="K1009" s="9" t="s">
        <v>52</v>
      </c>
      <c r="L1009" s="9" t="s">
        <v>52</v>
      </c>
      <c r="M1009" s="9" t="s">
        <v>10204</v>
      </c>
      <c r="N1009" s="9" t="s">
        <v>52</v>
      </c>
    </row>
    <row r="1010" spans="1:14" ht="30" customHeight="1" x14ac:dyDescent="0.3">
      <c r="A1010" s="10" t="s">
        <v>3402</v>
      </c>
      <c r="B1010" s="10" t="s">
        <v>3275</v>
      </c>
      <c r="C1010" s="10" t="s">
        <v>3401</v>
      </c>
      <c r="D1010" s="10" t="s">
        <v>65</v>
      </c>
      <c r="E1010" s="17">
        <f>일위대가!F5985</f>
        <v>0</v>
      </c>
      <c r="F1010" s="17">
        <f>일위대가!H5985</f>
        <v>28847</v>
      </c>
      <c r="G1010" s="17">
        <f>일위대가!J5985</f>
        <v>554</v>
      </c>
      <c r="H1010" s="17">
        <f>E1010+F1010+G1010</f>
        <v>29401</v>
      </c>
      <c r="I1010" s="10" t="s">
        <v>10411</v>
      </c>
      <c r="J1010" s="10" t="s">
        <v>52</v>
      </c>
      <c r="K1010" s="9" t="s">
        <v>52</v>
      </c>
      <c r="L1010" s="9" t="s">
        <v>52</v>
      </c>
      <c r="M1010" s="9" t="s">
        <v>10204</v>
      </c>
      <c r="N1010" s="9" t="s">
        <v>52</v>
      </c>
    </row>
    <row r="1011" spans="1:14" ht="30" customHeight="1" x14ac:dyDescent="0.3">
      <c r="A1011" s="10" t="s">
        <v>3405</v>
      </c>
      <c r="B1011" s="10" t="s">
        <v>3275</v>
      </c>
      <c r="C1011" s="10" t="s">
        <v>3404</v>
      </c>
      <c r="D1011" s="10" t="s">
        <v>65</v>
      </c>
      <c r="E1011" s="17">
        <f>일위대가!F5990</f>
        <v>0</v>
      </c>
      <c r="F1011" s="17">
        <f>일위대가!H5990</f>
        <v>28949</v>
      </c>
      <c r="G1011" s="17">
        <f>일위대가!J5990</f>
        <v>554</v>
      </c>
      <c r="H1011" s="17">
        <f>E1011+F1011+G1011</f>
        <v>29503</v>
      </c>
      <c r="I1011" s="10" t="s">
        <v>10415</v>
      </c>
      <c r="J1011" s="10" t="s">
        <v>52</v>
      </c>
      <c r="K1011" s="9" t="s">
        <v>52</v>
      </c>
      <c r="L1011" s="9" t="s">
        <v>52</v>
      </c>
      <c r="M1011" s="9" t="s">
        <v>10204</v>
      </c>
      <c r="N1011" s="9" t="s">
        <v>52</v>
      </c>
    </row>
    <row r="1012" spans="1:14" ht="30" customHeight="1" x14ac:dyDescent="0.3">
      <c r="A1012" s="10" t="s">
        <v>3408</v>
      </c>
      <c r="B1012" s="10" t="s">
        <v>3275</v>
      </c>
      <c r="C1012" s="10" t="s">
        <v>3407</v>
      </c>
      <c r="D1012" s="10" t="s">
        <v>65</v>
      </c>
      <c r="E1012" s="17">
        <f>일위대가!F5995</f>
        <v>0</v>
      </c>
      <c r="F1012" s="17">
        <f>일위대가!H5995</f>
        <v>42225</v>
      </c>
      <c r="G1012" s="17">
        <f>일위대가!J5995</f>
        <v>808</v>
      </c>
      <c r="H1012" s="17">
        <f>E1012+F1012+G1012</f>
        <v>43033</v>
      </c>
      <c r="I1012" s="10" t="s">
        <v>10419</v>
      </c>
      <c r="J1012" s="10" t="s">
        <v>52</v>
      </c>
      <c r="K1012" s="9" t="s">
        <v>52</v>
      </c>
      <c r="L1012" s="9" t="s">
        <v>52</v>
      </c>
      <c r="M1012" s="9" t="s">
        <v>10204</v>
      </c>
      <c r="N1012" s="9" t="s">
        <v>52</v>
      </c>
    </row>
    <row r="1013" spans="1:14" ht="30" customHeight="1" x14ac:dyDescent="0.3">
      <c r="A1013" s="10" t="s">
        <v>3411</v>
      </c>
      <c r="B1013" s="10" t="s">
        <v>3275</v>
      </c>
      <c r="C1013" s="10" t="s">
        <v>3410</v>
      </c>
      <c r="D1013" s="10" t="s">
        <v>65</v>
      </c>
      <c r="E1013" s="17">
        <f>일위대가!F6000</f>
        <v>0</v>
      </c>
      <c r="F1013" s="17">
        <f>일위대가!H6000</f>
        <v>50305</v>
      </c>
      <c r="G1013" s="17">
        <f>일위대가!J6000</f>
        <v>808</v>
      </c>
      <c r="H1013" s="17">
        <f>E1013+F1013+G1013</f>
        <v>51113</v>
      </c>
      <c r="I1013" s="10" t="s">
        <v>10423</v>
      </c>
      <c r="J1013" s="10" t="s">
        <v>52</v>
      </c>
      <c r="K1013" s="9" t="s">
        <v>52</v>
      </c>
      <c r="L1013" s="9" t="s">
        <v>52</v>
      </c>
      <c r="M1013" s="9" t="s">
        <v>10204</v>
      </c>
      <c r="N1013" s="9" t="s">
        <v>52</v>
      </c>
    </row>
    <row r="1014" spans="1:14" ht="30" customHeight="1" x14ac:dyDescent="0.3">
      <c r="A1014" s="10" t="s">
        <v>3414</v>
      </c>
      <c r="B1014" s="10" t="s">
        <v>3275</v>
      </c>
      <c r="C1014" s="10" t="s">
        <v>3413</v>
      </c>
      <c r="D1014" s="10" t="s">
        <v>65</v>
      </c>
      <c r="E1014" s="17">
        <f>일위대가!F6005</f>
        <v>0</v>
      </c>
      <c r="F1014" s="17">
        <f>일위대가!H6005</f>
        <v>42834</v>
      </c>
      <c r="G1014" s="17">
        <f>일위대가!J6005</f>
        <v>808</v>
      </c>
      <c r="H1014" s="17">
        <f>E1014+F1014+G1014</f>
        <v>43642</v>
      </c>
      <c r="I1014" s="10" t="s">
        <v>10427</v>
      </c>
      <c r="J1014" s="10" t="s">
        <v>52</v>
      </c>
      <c r="K1014" s="9" t="s">
        <v>52</v>
      </c>
      <c r="L1014" s="9" t="s">
        <v>52</v>
      </c>
      <c r="M1014" s="9" t="s">
        <v>10204</v>
      </c>
      <c r="N1014" s="9" t="s">
        <v>52</v>
      </c>
    </row>
    <row r="1015" spans="1:14" ht="30" customHeight="1" x14ac:dyDescent="0.3">
      <c r="A1015" s="10" t="s">
        <v>3417</v>
      </c>
      <c r="B1015" s="10" t="s">
        <v>3275</v>
      </c>
      <c r="C1015" s="10" t="s">
        <v>3416</v>
      </c>
      <c r="D1015" s="10" t="s">
        <v>65</v>
      </c>
      <c r="E1015" s="17">
        <f>일위대가!F6010</f>
        <v>0</v>
      </c>
      <c r="F1015" s="17">
        <f>일위대가!H6010</f>
        <v>22920</v>
      </c>
      <c r="G1015" s="17">
        <f>일위대가!J6010</f>
        <v>427</v>
      </c>
      <c r="H1015" s="17">
        <f>E1015+F1015+G1015</f>
        <v>23347</v>
      </c>
      <c r="I1015" s="10" t="s">
        <v>10431</v>
      </c>
      <c r="J1015" s="10" t="s">
        <v>52</v>
      </c>
      <c r="K1015" s="9" t="s">
        <v>52</v>
      </c>
      <c r="L1015" s="9" t="s">
        <v>52</v>
      </c>
      <c r="M1015" s="9" t="s">
        <v>10204</v>
      </c>
      <c r="N1015" s="9" t="s">
        <v>52</v>
      </c>
    </row>
    <row r="1016" spans="1:14" ht="30" customHeight="1" x14ac:dyDescent="0.3">
      <c r="A1016" s="10" t="s">
        <v>3420</v>
      </c>
      <c r="B1016" s="10" t="s">
        <v>3275</v>
      </c>
      <c r="C1016" s="10" t="s">
        <v>3419</v>
      </c>
      <c r="D1016" s="10" t="s">
        <v>65</v>
      </c>
      <c r="E1016" s="17">
        <f>일위대가!F6015</f>
        <v>0</v>
      </c>
      <c r="F1016" s="17">
        <f>일위대가!H6015</f>
        <v>33493</v>
      </c>
      <c r="G1016" s="17">
        <f>일위대가!J6015</f>
        <v>633</v>
      </c>
      <c r="H1016" s="17">
        <f>E1016+F1016+G1016</f>
        <v>34126</v>
      </c>
      <c r="I1016" s="10" t="s">
        <v>10435</v>
      </c>
      <c r="J1016" s="10" t="s">
        <v>52</v>
      </c>
      <c r="K1016" s="9" t="s">
        <v>52</v>
      </c>
      <c r="L1016" s="9" t="s">
        <v>52</v>
      </c>
      <c r="M1016" s="9" t="s">
        <v>10204</v>
      </c>
      <c r="N1016" s="9" t="s">
        <v>52</v>
      </c>
    </row>
    <row r="1017" spans="1:14" ht="30" customHeight="1" x14ac:dyDescent="0.3">
      <c r="A1017" s="10" t="s">
        <v>3423</v>
      </c>
      <c r="B1017" s="10" t="s">
        <v>3275</v>
      </c>
      <c r="C1017" s="10" t="s">
        <v>3422</v>
      </c>
      <c r="D1017" s="10" t="s">
        <v>65</v>
      </c>
      <c r="E1017" s="17">
        <f>일위대가!F6020</f>
        <v>0</v>
      </c>
      <c r="F1017" s="17">
        <f>일위대가!H6020</f>
        <v>34102</v>
      </c>
      <c r="G1017" s="17">
        <f>일위대가!J6020</f>
        <v>633</v>
      </c>
      <c r="H1017" s="17">
        <f>E1017+F1017+G1017</f>
        <v>34735</v>
      </c>
      <c r="I1017" s="10" t="s">
        <v>10439</v>
      </c>
      <c r="J1017" s="10" t="s">
        <v>52</v>
      </c>
      <c r="K1017" s="9" t="s">
        <v>52</v>
      </c>
      <c r="L1017" s="9" t="s">
        <v>52</v>
      </c>
      <c r="M1017" s="9" t="s">
        <v>10204</v>
      </c>
      <c r="N1017" s="9" t="s">
        <v>52</v>
      </c>
    </row>
    <row r="1018" spans="1:14" ht="30" customHeight="1" x14ac:dyDescent="0.3">
      <c r="A1018" s="10" t="s">
        <v>3430</v>
      </c>
      <c r="B1018" s="10" t="s">
        <v>3429</v>
      </c>
      <c r="C1018" s="10" t="s">
        <v>2125</v>
      </c>
      <c r="D1018" s="10" t="s">
        <v>344</v>
      </c>
      <c r="E1018" s="17">
        <f>일위대가!F6025</f>
        <v>0</v>
      </c>
      <c r="F1018" s="17">
        <f>일위대가!H6025</f>
        <v>24985</v>
      </c>
      <c r="G1018" s="17">
        <f>일위대가!J6025</f>
        <v>749</v>
      </c>
      <c r="H1018" s="17">
        <f>E1018+F1018+G1018</f>
        <v>25734</v>
      </c>
      <c r="I1018" s="10" t="s">
        <v>10443</v>
      </c>
      <c r="J1018" s="10" t="s">
        <v>52</v>
      </c>
      <c r="K1018" s="9" t="s">
        <v>52</v>
      </c>
      <c r="L1018" s="9" t="s">
        <v>52</v>
      </c>
      <c r="M1018" s="9" t="s">
        <v>10444</v>
      </c>
      <c r="N1018" s="9" t="s">
        <v>52</v>
      </c>
    </row>
    <row r="1019" spans="1:14" ht="30" customHeight="1" x14ac:dyDescent="0.3">
      <c r="A1019" s="10" t="s">
        <v>3432</v>
      </c>
      <c r="B1019" s="10" t="s">
        <v>3429</v>
      </c>
      <c r="C1019" s="10" t="s">
        <v>2128</v>
      </c>
      <c r="D1019" s="10" t="s">
        <v>344</v>
      </c>
      <c r="E1019" s="17">
        <f>일위대가!F6030</f>
        <v>0</v>
      </c>
      <c r="F1019" s="17">
        <f>일위대가!H6030</f>
        <v>31800</v>
      </c>
      <c r="G1019" s="17">
        <f>일위대가!J6030</f>
        <v>954</v>
      </c>
      <c r="H1019" s="17">
        <f>E1019+F1019+G1019</f>
        <v>32754</v>
      </c>
      <c r="I1019" s="10" t="s">
        <v>10450</v>
      </c>
      <c r="J1019" s="10" t="s">
        <v>52</v>
      </c>
      <c r="K1019" s="9" t="s">
        <v>52</v>
      </c>
      <c r="L1019" s="9" t="s">
        <v>52</v>
      </c>
      <c r="M1019" s="9" t="s">
        <v>10444</v>
      </c>
      <c r="N1019" s="9" t="s">
        <v>52</v>
      </c>
    </row>
    <row r="1020" spans="1:14" ht="30" customHeight="1" x14ac:dyDescent="0.3">
      <c r="A1020" s="10" t="s">
        <v>3435</v>
      </c>
      <c r="B1020" s="10" t="s">
        <v>3429</v>
      </c>
      <c r="C1020" s="10" t="s">
        <v>3434</v>
      </c>
      <c r="D1020" s="10" t="s">
        <v>344</v>
      </c>
      <c r="E1020" s="17">
        <f>일위대가!F6036</f>
        <v>0</v>
      </c>
      <c r="F1020" s="17">
        <f>일위대가!H6036</f>
        <v>29983</v>
      </c>
      <c r="G1020" s="17">
        <f>일위대가!J6036</f>
        <v>749</v>
      </c>
      <c r="H1020" s="17">
        <f>E1020+F1020+G1020</f>
        <v>30732</v>
      </c>
      <c r="I1020" s="10" t="s">
        <v>10454</v>
      </c>
      <c r="J1020" s="10" t="s">
        <v>52</v>
      </c>
      <c r="K1020" s="9" t="s">
        <v>52</v>
      </c>
      <c r="L1020" s="9" t="s">
        <v>52</v>
      </c>
      <c r="M1020" s="9" t="s">
        <v>10444</v>
      </c>
      <c r="N1020" s="9" t="s">
        <v>52</v>
      </c>
    </row>
    <row r="1021" spans="1:14" ht="30" customHeight="1" x14ac:dyDescent="0.3">
      <c r="A1021" s="10" t="s">
        <v>3438</v>
      </c>
      <c r="B1021" s="10" t="s">
        <v>3429</v>
      </c>
      <c r="C1021" s="10" t="s">
        <v>3437</v>
      </c>
      <c r="D1021" s="10" t="s">
        <v>344</v>
      </c>
      <c r="E1021" s="17">
        <f>일위대가!F6042</f>
        <v>0</v>
      </c>
      <c r="F1021" s="17">
        <f>일위대가!H6042</f>
        <v>38160</v>
      </c>
      <c r="G1021" s="17">
        <f>일위대가!J6042</f>
        <v>954</v>
      </c>
      <c r="H1021" s="17">
        <f>E1021+F1021+G1021</f>
        <v>39114</v>
      </c>
      <c r="I1021" s="10" t="s">
        <v>10459</v>
      </c>
      <c r="J1021" s="10" t="s">
        <v>52</v>
      </c>
      <c r="K1021" s="9" t="s">
        <v>52</v>
      </c>
      <c r="L1021" s="9" t="s">
        <v>52</v>
      </c>
      <c r="M1021" s="9" t="s">
        <v>10444</v>
      </c>
      <c r="N1021" s="9" t="s">
        <v>52</v>
      </c>
    </row>
    <row r="1022" spans="1:14" ht="30" customHeight="1" x14ac:dyDescent="0.3">
      <c r="A1022" s="10" t="s">
        <v>3440</v>
      </c>
      <c r="B1022" s="10" t="s">
        <v>3429</v>
      </c>
      <c r="C1022" s="10" t="s">
        <v>2125</v>
      </c>
      <c r="D1022" s="10" t="s">
        <v>65</v>
      </c>
      <c r="E1022" s="17">
        <f>일위대가!F6047</f>
        <v>0</v>
      </c>
      <c r="F1022" s="17">
        <f>일위대가!H6047</f>
        <v>2498</v>
      </c>
      <c r="G1022" s="17">
        <f>일위대가!J6047</f>
        <v>74</v>
      </c>
      <c r="H1022" s="17">
        <f>E1022+F1022+G1022</f>
        <v>2572</v>
      </c>
      <c r="I1022" s="10" t="s">
        <v>10464</v>
      </c>
      <c r="J1022" s="10" t="s">
        <v>52</v>
      </c>
      <c r="K1022" s="9" t="s">
        <v>52</v>
      </c>
      <c r="L1022" s="9" t="s">
        <v>52</v>
      </c>
      <c r="M1022" s="9" t="s">
        <v>10444</v>
      </c>
      <c r="N1022" s="9" t="s">
        <v>52</v>
      </c>
    </row>
    <row r="1023" spans="1:14" ht="30" customHeight="1" x14ac:dyDescent="0.3">
      <c r="A1023" s="10" t="s">
        <v>3442</v>
      </c>
      <c r="B1023" s="10" t="s">
        <v>3429</v>
      </c>
      <c r="C1023" s="10" t="s">
        <v>2128</v>
      </c>
      <c r="D1023" s="10" t="s">
        <v>65</v>
      </c>
      <c r="E1023" s="17">
        <f>일위대가!F6052</f>
        <v>0</v>
      </c>
      <c r="F1023" s="17">
        <f>일위대가!H6052</f>
        <v>3180</v>
      </c>
      <c r="G1023" s="17">
        <f>일위대가!J6052</f>
        <v>95</v>
      </c>
      <c r="H1023" s="17">
        <f>E1023+F1023+G1023</f>
        <v>3275</v>
      </c>
      <c r="I1023" s="10" t="s">
        <v>10468</v>
      </c>
      <c r="J1023" s="10" t="s">
        <v>52</v>
      </c>
      <c r="K1023" s="9" t="s">
        <v>52</v>
      </c>
      <c r="L1023" s="9" t="s">
        <v>52</v>
      </c>
      <c r="M1023" s="9" t="s">
        <v>10444</v>
      </c>
      <c r="N1023" s="9" t="s">
        <v>52</v>
      </c>
    </row>
    <row r="1024" spans="1:14" ht="30" customHeight="1" x14ac:dyDescent="0.3">
      <c r="A1024" s="10" t="s">
        <v>3444</v>
      </c>
      <c r="B1024" s="10" t="s">
        <v>3429</v>
      </c>
      <c r="C1024" s="10" t="s">
        <v>3434</v>
      </c>
      <c r="D1024" s="10" t="s">
        <v>65</v>
      </c>
      <c r="E1024" s="17">
        <f>일위대가!F6058</f>
        <v>0</v>
      </c>
      <c r="F1024" s="17">
        <f>일위대가!H6058</f>
        <v>2998</v>
      </c>
      <c r="G1024" s="17">
        <f>일위대가!J6058</f>
        <v>74</v>
      </c>
      <c r="H1024" s="17">
        <f>E1024+F1024+G1024</f>
        <v>3072</v>
      </c>
      <c r="I1024" s="10" t="s">
        <v>10472</v>
      </c>
      <c r="J1024" s="10" t="s">
        <v>52</v>
      </c>
      <c r="K1024" s="9" t="s">
        <v>52</v>
      </c>
      <c r="L1024" s="9" t="s">
        <v>52</v>
      </c>
      <c r="M1024" s="9" t="s">
        <v>10444</v>
      </c>
      <c r="N1024" s="9" t="s">
        <v>52</v>
      </c>
    </row>
    <row r="1025" spans="1:14" ht="30" customHeight="1" x14ac:dyDescent="0.3">
      <c r="A1025" s="10" t="s">
        <v>3446</v>
      </c>
      <c r="B1025" s="10" t="s">
        <v>3429</v>
      </c>
      <c r="C1025" s="10" t="s">
        <v>3437</v>
      </c>
      <c r="D1025" s="10" t="s">
        <v>65</v>
      </c>
      <c r="E1025" s="17">
        <f>일위대가!F6064</f>
        <v>0</v>
      </c>
      <c r="F1025" s="17">
        <f>일위대가!H6064</f>
        <v>3816</v>
      </c>
      <c r="G1025" s="17">
        <f>일위대가!J6064</f>
        <v>95</v>
      </c>
      <c r="H1025" s="17">
        <f>E1025+F1025+G1025</f>
        <v>3911</v>
      </c>
      <c r="I1025" s="10" t="s">
        <v>10477</v>
      </c>
      <c r="J1025" s="10" t="s">
        <v>52</v>
      </c>
      <c r="K1025" s="9" t="s">
        <v>52</v>
      </c>
      <c r="L1025" s="9" t="s">
        <v>52</v>
      </c>
      <c r="M1025" s="9" t="s">
        <v>10444</v>
      </c>
      <c r="N1025" s="9" t="s">
        <v>52</v>
      </c>
    </row>
    <row r="1026" spans="1:14" ht="30" customHeight="1" x14ac:dyDescent="0.3">
      <c r="A1026" s="10" t="s">
        <v>3451</v>
      </c>
      <c r="B1026" s="10" t="s">
        <v>3450</v>
      </c>
      <c r="C1026" s="10" t="s">
        <v>2125</v>
      </c>
      <c r="D1026" s="10" t="s">
        <v>344</v>
      </c>
      <c r="E1026" s="17">
        <f>일위대가!F6069</f>
        <v>0</v>
      </c>
      <c r="F1026" s="17">
        <f>일위대가!H6069</f>
        <v>36465</v>
      </c>
      <c r="G1026" s="17">
        <f>일위대가!J6069</f>
        <v>0</v>
      </c>
      <c r="H1026" s="17">
        <f>E1026+F1026+G1026</f>
        <v>36465</v>
      </c>
      <c r="I1026" s="10" t="s">
        <v>10482</v>
      </c>
      <c r="J1026" s="10" t="s">
        <v>52</v>
      </c>
      <c r="K1026" s="9" t="s">
        <v>52</v>
      </c>
      <c r="L1026" s="9" t="s">
        <v>52</v>
      </c>
      <c r="M1026" s="9" t="s">
        <v>10483</v>
      </c>
      <c r="N1026" s="9" t="s">
        <v>52</v>
      </c>
    </row>
    <row r="1027" spans="1:14" ht="30" customHeight="1" x14ac:dyDescent="0.3">
      <c r="A1027" s="10" t="s">
        <v>3453</v>
      </c>
      <c r="B1027" s="10" t="s">
        <v>3450</v>
      </c>
      <c r="C1027" s="10" t="s">
        <v>2128</v>
      </c>
      <c r="D1027" s="10" t="s">
        <v>344</v>
      </c>
      <c r="E1027" s="17">
        <f>일위대가!F6074</f>
        <v>0</v>
      </c>
      <c r="F1027" s="17">
        <f>일위대가!H6074</f>
        <v>49132</v>
      </c>
      <c r="G1027" s="17">
        <f>일위대가!J6074</f>
        <v>0</v>
      </c>
      <c r="H1027" s="17">
        <f>E1027+F1027+G1027</f>
        <v>49132</v>
      </c>
      <c r="I1027" s="10" t="s">
        <v>10487</v>
      </c>
      <c r="J1027" s="10" t="s">
        <v>52</v>
      </c>
      <c r="K1027" s="9" t="s">
        <v>52</v>
      </c>
      <c r="L1027" s="9" t="s">
        <v>52</v>
      </c>
      <c r="M1027" s="9" t="s">
        <v>10483</v>
      </c>
      <c r="N1027" s="9" t="s">
        <v>52</v>
      </c>
    </row>
    <row r="1028" spans="1:14" ht="30" customHeight="1" x14ac:dyDescent="0.3">
      <c r="A1028" s="10" t="s">
        <v>3455</v>
      </c>
      <c r="B1028" s="10" t="s">
        <v>3450</v>
      </c>
      <c r="C1028" s="10" t="s">
        <v>3434</v>
      </c>
      <c r="D1028" s="10" t="s">
        <v>344</v>
      </c>
      <c r="E1028" s="17">
        <f>일위대가!F6080</f>
        <v>0</v>
      </c>
      <c r="F1028" s="17">
        <f>일위대가!H6080</f>
        <v>43758</v>
      </c>
      <c r="G1028" s="17">
        <f>일위대가!J6080</f>
        <v>0</v>
      </c>
      <c r="H1028" s="17">
        <f>E1028+F1028+G1028</f>
        <v>43758</v>
      </c>
      <c r="I1028" s="10" t="s">
        <v>10491</v>
      </c>
      <c r="J1028" s="10" t="s">
        <v>52</v>
      </c>
      <c r="K1028" s="9" t="s">
        <v>52</v>
      </c>
      <c r="L1028" s="9" t="s">
        <v>52</v>
      </c>
      <c r="M1028" s="9" t="s">
        <v>10483</v>
      </c>
      <c r="N1028" s="9" t="s">
        <v>52</v>
      </c>
    </row>
    <row r="1029" spans="1:14" ht="30" customHeight="1" x14ac:dyDescent="0.3">
      <c r="A1029" s="10" t="s">
        <v>3457</v>
      </c>
      <c r="B1029" s="10" t="s">
        <v>3450</v>
      </c>
      <c r="C1029" s="10" t="s">
        <v>3437</v>
      </c>
      <c r="D1029" s="10" t="s">
        <v>344</v>
      </c>
      <c r="E1029" s="17">
        <f>일위대가!F6086</f>
        <v>0</v>
      </c>
      <c r="F1029" s="17">
        <f>일위대가!H6086</f>
        <v>58958</v>
      </c>
      <c r="G1029" s="17">
        <f>일위대가!J6086</f>
        <v>0</v>
      </c>
      <c r="H1029" s="17">
        <f>E1029+F1029+G1029</f>
        <v>58958</v>
      </c>
      <c r="I1029" s="10" t="s">
        <v>10496</v>
      </c>
      <c r="J1029" s="10" t="s">
        <v>52</v>
      </c>
      <c r="K1029" s="9" t="s">
        <v>52</v>
      </c>
      <c r="L1029" s="9" t="s">
        <v>52</v>
      </c>
      <c r="M1029" s="9" t="s">
        <v>10483</v>
      </c>
      <c r="N1029" s="9" t="s">
        <v>52</v>
      </c>
    </row>
    <row r="1030" spans="1:14" ht="30" customHeight="1" x14ac:dyDescent="0.3">
      <c r="A1030" s="10" t="s">
        <v>3459</v>
      </c>
      <c r="B1030" s="10" t="s">
        <v>3450</v>
      </c>
      <c r="C1030" s="10" t="s">
        <v>2125</v>
      </c>
      <c r="D1030" s="10" t="s">
        <v>65</v>
      </c>
      <c r="E1030" s="17">
        <f>일위대가!F6091</f>
        <v>0</v>
      </c>
      <c r="F1030" s="17">
        <f>일위대가!H6091</f>
        <v>3646</v>
      </c>
      <c r="G1030" s="17">
        <f>일위대가!J6091</f>
        <v>0</v>
      </c>
      <c r="H1030" s="17">
        <f>E1030+F1030+G1030</f>
        <v>3646</v>
      </c>
      <c r="I1030" s="10" t="s">
        <v>10501</v>
      </c>
      <c r="J1030" s="10" t="s">
        <v>52</v>
      </c>
      <c r="K1030" s="9" t="s">
        <v>52</v>
      </c>
      <c r="L1030" s="9" t="s">
        <v>52</v>
      </c>
      <c r="M1030" s="9" t="s">
        <v>10483</v>
      </c>
      <c r="N1030" s="9" t="s">
        <v>52</v>
      </c>
    </row>
    <row r="1031" spans="1:14" ht="30" customHeight="1" x14ac:dyDescent="0.3">
      <c r="A1031" s="10" t="s">
        <v>3461</v>
      </c>
      <c r="B1031" s="10" t="s">
        <v>3450</v>
      </c>
      <c r="C1031" s="10" t="s">
        <v>2128</v>
      </c>
      <c r="D1031" s="10" t="s">
        <v>65</v>
      </c>
      <c r="E1031" s="17">
        <f>일위대가!F6096</f>
        <v>0</v>
      </c>
      <c r="F1031" s="17">
        <f>일위대가!H6096</f>
        <v>4913</v>
      </c>
      <c r="G1031" s="17">
        <f>일위대가!J6096</f>
        <v>0</v>
      </c>
      <c r="H1031" s="17">
        <f>E1031+F1031+G1031</f>
        <v>4913</v>
      </c>
      <c r="I1031" s="10" t="s">
        <v>10505</v>
      </c>
      <c r="J1031" s="10" t="s">
        <v>52</v>
      </c>
      <c r="K1031" s="9" t="s">
        <v>52</v>
      </c>
      <c r="L1031" s="9" t="s">
        <v>52</v>
      </c>
      <c r="M1031" s="9" t="s">
        <v>10483</v>
      </c>
      <c r="N1031" s="9" t="s">
        <v>52</v>
      </c>
    </row>
    <row r="1032" spans="1:14" ht="30" customHeight="1" x14ac:dyDescent="0.3">
      <c r="A1032" s="10" t="s">
        <v>3463</v>
      </c>
      <c r="B1032" s="10" t="s">
        <v>3450</v>
      </c>
      <c r="C1032" s="10" t="s">
        <v>3434</v>
      </c>
      <c r="D1032" s="10" t="s">
        <v>65</v>
      </c>
      <c r="E1032" s="17">
        <f>일위대가!F6102</f>
        <v>0</v>
      </c>
      <c r="F1032" s="17">
        <f>일위대가!H6102</f>
        <v>4375</v>
      </c>
      <c r="G1032" s="17">
        <f>일위대가!J6102</f>
        <v>0</v>
      </c>
      <c r="H1032" s="17">
        <f>E1032+F1032+G1032</f>
        <v>4375</v>
      </c>
      <c r="I1032" s="10" t="s">
        <v>10509</v>
      </c>
      <c r="J1032" s="10" t="s">
        <v>52</v>
      </c>
      <c r="K1032" s="9" t="s">
        <v>52</v>
      </c>
      <c r="L1032" s="9" t="s">
        <v>52</v>
      </c>
      <c r="M1032" s="9" t="s">
        <v>10483</v>
      </c>
      <c r="N1032" s="9" t="s">
        <v>52</v>
      </c>
    </row>
    <row r="1033" spans="1:14" ht="30" customHeight="1" x14ac:dyDescent="0.3">
      <c r="A1033" s="10" t="s">
        <v>3465</v>
      </c>
      <c r="B1033" s="10" t="s">
        <v>3450</v>
      </c>
      <c r="C1033" s="10" t="s">
        <v>3437</v>
      </c>
      <c r="D1033" s="10" t="s">
        <v>65</v>
      </c>
      <c r="E1033" s="17">
        <f>일위대가!F6108</f>
        <v>0</v>
      </c>
      <c r="F1033" s="17">
        <f>일위대가!H6108</f>
        <v>5895</v>
      </c>
      <c r="G1033" s="17">
        <f>일위대가!J6108</f>
        <v>0</v>
      </c>
      <c r="H1033" s="17">
        <f>E1033+F1033+G1033</f>
        <v>5895</v>
      </c>
      <c r="I1033" s="10" t="s">
        <v>10514</v>
      </c>
      <c r="J1033" s="10" t="s">
        <v>52</v>
      </c>
      <c r="K1033" s="9" t="s">
        <v>52</v>
      </c>
      <c r="L1033" s="9" t="s">
        <v>52</v>
      </c>
      <c r="M1033" s="9" t="s">
        <v>10483</v>
      </c>
      <c r="N1033" s="9" t="s">
        <v>52</v>
      </c>
    </row>
    <row r="1034" spans="1:14" ht="30" customHeight="1" x14ac:dyDescent="0.3">
      <c r="A1034" s="10" t="s">
        <v>3470</v>
      </c>
      <c r="B1034" s="10" t="s">
        <v>3469</v>
      </c>
      <c r="C1034" s="10" t="s">
        <v>2125</v>
      </c>
      <c r="D1034" s="10" t="s">
        <v>344</v>
      </c>
      <c r="E1034" s="17">
        <f>일위대가!F6115</f>
        <v>0</v>
      </c>
      <c r="F1034" s="17">
        <f>일위대가!H6115</f>
        <v>51530</v>
      </c>
      <c r="G1034" s="17">
        <f>일위대가!J6115</f>
        <v>0</v>
      </c>
      <c r="H1034" s="17">
        <f>E1034+F1034+G1034</f>
        <v>51530</v>
      </c>
      <c r="I1034" s="10" t="s">
        <v>10519</v>
      </c>
      <c r="J1034" s="10" t="s">
        <v>52</v>
      </c>
      <c r="K1034" s="9" t="s">
        <v>52</v>
      </c>
      <c r="L1034" s="9" t="s">
        <v>52</v>
      </c>
      <c r="M1034" s="9" t="s">
        <v>10520</v>
      </c>
      <c r="N1034" s="9" t="s">
        <v>52</v>
      </c>
    </row>
    <row r="1035" spans="1:14" ht="30" customHeight="1" x14ac:dyDescent="0.3">
      <c r="A1035" s="10" t="s">
        <v>3472</v>
      </c>
      <c r="B1035" s="10" t="s">
        <v>3469</v>
      </c>
      <c r="C1035" s="10" t="s">
        <v>2128</v>
      </c>
      <c r="D1035" s="10" t="s">
        <v>344</v>
      </c>
      <c r="E1035" s="17">
        <f>일위대가!F6122</f>
        <v>0</v>
      </c>
      <c r="F1035" s="17">
        <f>일위대가!H6122</f>
        <v>66596</v>
      </c>
      <c r="G1035" s="17">
        <f>일위대가!J6122</f>
        <v>0</v>
      </c>
      <c r="H1035" s="17">
        <f>E1035+F1035+G1035</f>
        <v>66596</v>
      </c>
      <c r="I1035" s="10" t="s">
        <v>10530</v>
      </c>
      <c r="J1035" s="10" t="s">
        <v>52</v>
      </c>
      <c r="K1035" s="9" t="s">
        <v>52</v>
      </c>
      <c r="L1035" s="9" t="s">
        <v>52</v>
      </c>
      <c r="M1035" s="9" t="s">
        <v>10520</v>
      </c>
      <c r="N1035" s="9" t="s">
        <v>52</v>
      </c>
    </row>
    <row r="1036" spans="1:14" ht="30" customHeight="1" x14ac:dyDescent="0.3">
      <c r="A1036" s="10" t="s">
        <v>3474</v>
      </c>
      <c r="B1036" s="10" t="s">
        <v>3469</v>
      </c>
      <c r="C1036" s="10" t="s">
        <v>3434</v>
      </c>
      <c r="D1036" s="10" t="s">
        <v>344</v>
      </c>
      <c r="E1036" s="17">
        <f>일위대가!F6130</f>
        <v>0</v>
      </c>
      <c r="F1036" s="17">
        <f>일위대가!H6130</f>
        <v>61836</v>
      </c>
      <c r="G1036" s="17">
        <f>일위대가!J6130</f>
        <v>0</v>
      </c>
      <c r="H1036" s="17">
        <f>E1036+F1036+G1036</f>
        <v>61836</v>
      </c>
      <c r="I1036" s="10" t="s">
        <v>10536</v>
      </c>
      <c r="J1036" s="10" t="s">
        <v>52</v>
      </c>
      <c r="K1036" s="9" t="s">
        <v>52</v>
      </c>
      <c r="L1036" s="9" t="s">
        <v>52</v>
      </c>
      <c r="M1036" s="9" t="s">
        <v>10520</v>
      </c>
      <c r="N1036" s="9" t="s">
        <v>52</v>
      </c>
    </row>
    <row r="1037" spans="1:14" ht="30" customHeight="1" x14ac:dyDescent="0.3">
      <c r="A1037" s="10" t="s">
        <v>3476</v>
      </c>
      <c r="B1037" s="10" t="s">
        <v>3469</v>
      </c>
      <c r="C1037" s="10" t="s">
        <v>3437</v>
      </c>
      <c r="D1037" s="10" t="s">
        <v>344</v>
      </c>
      <c r="E1037" s="17">
        <f>일위대가!F6138</f>
        <v>0</v>
      </c>
      <c r="F1037" s="17">
        <f>일위대가!H6138</f>
        <v>79915</v>
      </c>
      <c r="G1037" s="17">
        <f>일위대가!J6138</f>
        <v>0</v>
      </c>
      <c r="H1037" s="17">
        <f>E1037+F1037+G1037</f>
        <v>79915</v>
      </c>
      <c r="I1037" s="10" t="s">
        <v>10543</v>
      </c>
      <c r="J1037" s="10" t="s">
        <v>52</v>
      </c>
      <c r="K1037" s="9" t="s">
        <v>52</v>
      </c>
      <c r="L1037" s="9" t="s">
        <v>52</v>
      </c>
      <c r="M1037" s="9" t="s">
        <v>10520</v>
      </c>
      <c r="N1037" s="9" t="s">
        <v>52</v>
      </c>
    </row>
    <row r="1038" spans="1:14" ht="30" customHeight="1" x14ac:dyDescent="0.3">
      <c r="A1038" s="10" t="s">
        <v>3478</v>
      </c>
      <c r="B1038" s="10" t="s">
        <v>3469</v>
      </c>
      <c r="C1038" s="10" t="s">
        <v>2125</v>
      </c>
      <c r="D1038" s="10" t="s">
        <v>65</v>
      </c>
      <c r="E1038" s="17">
        <f>일위대가!F6145</f>
        <v>0</v>
      </c>
      <c r="F1038" s="17">
        <f>일위대가!H6145</f>
        <v>5152</v>
      </c>
      <c r="G1038" s="17">
        <f>일위대가!J6145</f>
        <v>0</v>
      </c>
      <c r="H1038" s="17">
        <f>E1038+F1038+G1038</f>
        <v>5152</v>
      </c>
      <c r="I1038" s="10" t="s">
        <v>10550</v>
      </c>
      <c r="J1038" s="10" t="s">
        <v>52</v>
      </c>
      <c r="K1038" s="9" t="s">
        <v>52</v>
      </c>
      <c r="L1038" s="9" t="s">
        <v>52</v>
      </c>
      <c r="M1038" s="9" t="s">
        <v>10520</v>
      </c>
      <c r="N1038" s="9" t="s">
        <v>52</v>
      </c>
    </row>
    <row r="1039" spans="1:14" ht="30" customHeight="1" x14ac:dyDescent="0.3">
      <c r="A1039" s="10" t="s">
        <v>3480</v>
      </c>
      <c r="B1039" s="10" t="s">
        <v>3469</v>
      </c>
      <c r="C1039" s="10" t="s">
        <v>2128</v>
      </c>
      <c r="D1039" s="10" t="s">
        <v>65</v>
      </c>
      <c r="E1039" s="17">
        <f>일위대가!F6152</f>
        <v>0</v>
      </c>
      <c r="F1039" s="17">
        <f>일위대가!H6152</f>
        <v>6659</v>
      </c>
      <c r="G1039" s="17">
        <f>일위대가!J6152</f>
        <v>0</v>
      </c>
      <c r="H1039" s="17">
        <f>E1039+F1039+G1039</f>
        <v>6659</v>
      </c>
      <c r="I1039" s="10" t="s">
        <v>10556</v>
      </c>
      <c r="J1039" s="10" t="s">
        <v>52</v>
      </c>
      <c r="K1039" s="9" t="s">
        <v>52</v>
      </c>
      <c r="L1039" s="9" t="s">
        <v>52</v>
      </c>
      <c r="M1039" s="9" t="s">
        <v>10520</v>
      </c>
      <c r="N1039" s="9" t="s">
        <v>52</v>
      </c>
    </row>
    <row r="1040" spans="1:14" ht="30" customHeight="1" x14ac:dyDescent="0.3">
      <c r="A1040" s="10" t="s">
        <v>3482</v>
      </c>
      <c r="B1040" s="10" t="s">
        <v>3469</v>
      </c>
      <c r="C1040" s="10" t="s">
        <v>3434</v>
      </c>
      <c r="D1040" s="10" t="s">
        <v>65</v>
      </c>
      <c r="E1040" s="17">
        <f>일위대가!F6160</f>
        <v>0</v>
      </c>
      <c r="F1040" s="17">
        <f>일위대가!H6160</f>
        <v>6183</v>
      </c>
      <c r="G1040" s="17">
        <f>일위대가!J6160</f>
        <v>0</v>
      </c>
      <c r="H1040" s="17">
        <f>E1040+F1040+G1040</f>
        <v>6183</v>
      </c>
      <c r="I1040" s="10" t="s">
        <v>10562</v>
      </c>
      <c r="J1040" s="10" t="s">
        <v>52</v>
      </c>
      <c r="K1040" s="9" t="s">
        <v>52</v>
      </c>
      <c r="L1040" s="9" t="s">
        <v>52</v>
      </c>
      <c r="M1040" s="9" t="s">
        <v>10520</v>
      </c>
      <c r="N1040" s="9" t="s">
        <v>52</v>
      </c>
    </row>
    <row r="1041" spans="1:14" ht="30" customHeight="1" x14ac:dyDescent="0.3">
      <c r="A1041" s="10" t="s">
        <v>3484</v>
      </c>
      <c r="B1041" s="10" t="s">
        <v>3469</v>
      </c>
      <c r="C1041" s="10" t="s">
        <v>3437</v>
      </c>
      <c r="D1041" s="10" t="s">
        <v>65</v>
      </c>
      <c r="E1041" s="17">
        <f>일위대가!F6168</f>
        <v>0</v>
      </c>
      <c r="F1041" s="17">
        <f>일위대가!H6168</f>
        <v>7991</v>
      </c>
      <c r="G1041" s="17">
        <f>일위대가!J6168</f>
        <v>0</v>
      </c>
      <c r="H1041" s="17">
        <f>E1041+F1041+G1041</f>
        <v>7991</v>
      </c>
      <c r="I1041" s="10" t="s">
        <v>10569</v>
      </c>
      <c r="J1041" s="10" t="s">
        <v>52</v>
      </c>
      <c r="K1041" s="9" t="s">
        <v>52</v>
      </c>
      <c r="L1041" s="9" t="s">
        <v>52</v>
      </c>
      <c r="M1041" s="9" t="s">
        <v>10520</v>
      </c>
      <c r="N1041" s="9" t="s">
        <v>52</v>
      </c>
    </row>
    <row r="1042" spans="1:14" ht="30" customHeight="1" x14ac:dyDescent="0.3">
      <c r="A1042" s="10" t="s">
        <v>3489</v>
      </c>
      <c r="B1042" s="10" t="s">
        <v>3488</v>
      </c>
      <c r="C1042" s="10" t="s">
        <v>52</v>
      </c>
      <c r="D1042" s="10" t="s">
        <v>3111</v>
      </c>
      <c r="E1042" s="17">
        <f>일위대가!F6176</f>
        <v>0</v>
      </c>
      <c r="F1042" s="17">
        <f>일위대가!H6176</f>
        <v>39725</v>
      </c>
      <c r="G1042" s="17">
        <f>일위대가!J6176</f>
        <v>794</v>
      </c>
      <c r="H1042" s="17">
        <f>E1042+F1042+G1042</f>
        <v>40519</v>
      </c>
      <c r="I1042" s="10" t="s">
        <v>10576</v>
      </c>
      <c r="J1042" s="10" t="s">
        <v>52</v>
      </c>
      <c r="K1042" s="9" t="s">
        <v>52</v>
      </c>
      <c r="L1042" s="9" t="s">
        <v>52</v>
      </c>
      <c r="M1042" s="9" t="s">
        <v>10577</v>
      </c>
      <c r="N1042" s="9" t="s">
        <v>52</v>
      </c>
    </row>
    <row r="1043" spans="1:14" ht="30" customHeight="1" x14ac:dyDescent="0.3">
      <c r="A1043" s="10" t="s">
        <v>3491</v>
      </c>
      <c r="B1043" s="10" t="s">
        <v>3488</v>
      </c>
      <c r="C1043" s="10" t="s">
        <v>52</v>
      </c>
      <c r="D1043" s="10" t="s">
        <v>98</v>
      </c>
      <c r="E1043" s="17">
        <f>일위대가!F6184</f>
        <v>0</v>
      </c>
      <c r="F1043" s="17">
        <f>일위대가!H6184</f>
        <v>3972</v>
      </c>
      <c r="G1043" s="17">
        <f>일위대가!J6184</f>
        <v>79</v>
      </c>
      <c r="H1043" s="17">
        <f>E1043+F1043+G1043</f>
        <v>4051</v>
      </c>
      <c r="I1043" s="10" t="s">
        <v>10587</v>
      </c>
      <c r="J1043" s="10" t="s">
        <v>52</v>
      </c>
      <c r="K1043" s="9" t="s">
        <v>52</v>
      </c>
      <c r="L1043" s="9" t="s">
        <v>52</v>
      </c>
      <c r="M1043" s="9" t="s">
        <v>10577</v>
      </c>
      <c r="N1043" s="9" t="s">
        <v>52</v>
      </c>
    </row>
    <row r="1044" spans="1:14" ht="30" customHeight="1" x14ac:dyDescent="0.3">
      <c r="A1044" s="10" t="s">
        <v>3494</v>
      </c>
      <c r="B1044" s="10" t="s">
        <v>3493</v>
      </c>
      <c r="C1044" s="10" t="s">
        <v>52</v>
      </c>
      <c r="D1044" s="10" t="s">
        <v>3111</v>
      </c>
      <c r="E1044" s="17">
        <f>일위대가!F6189</f>
        <v>0</v>
      </c>
      <c r="F1044" s="17">
        <f>일위대가!H6189</f>
        <v>23797</v>
      </c>
      <c r="G1044" s="17">
        <f>일위대가!J6189</f>
        <v>0</v>
      </c>
      <c r="H1044" s="17">
        <f>E1044+F1044+G1044</f>
        <v>23797</v>
      </c>
      <c r="I1044" s="10" t="s">
        <v>10594</v>
      </c>
      <c r="J1044" s="10" t="s">
        <v>52</v>
      </c>
      <c r="K1044" s="9" t="s">
        <v>52</v>
      </c>
      <c r="L1044" s="9" t="s">
        <v>52</v>
      </c>
      <c r="M1044" s="9" t="s">
        <v>10595</v>
      </c>
      <c r="N1044" s="9" t="s">
        <v>52</v>
      </c>
    </row>
    <row r="1045" spans="1:14" ht="30" customHeight="1" x14ac:dyDescent="0.3">
      <c r="A1045" s="10" t="s">
        <v>3496</v>
      </c>
      <c r="B1045" s="10" t="s">
        <v>3493</v>
      </c>
      <c r="C1045" s="10" t="s">
        <v>52</v>
      </c>
      <c r="D1045" s="10" t="s">
        <v>98</v>
      </c>
      <c r="E1045" s="17">
        <f>일위대가!F6194</f>
        <v>0</v>
      </c>
      <c r="F1045" s="17">
        <f>일위대가!H6194</f>
        <v>2379</v>
      </c>
      <c r="G1045" s="17">
        <f>일위대가!J6194</f>
        <v>0</v>
      </c>
      <c r="H1045" s="17">
        <f>E1045+F1045+G1045</f>
        <v>2379</v>
      </c>
      <c r="I1045" s="10" t="s">
        <v>10599</v>
      </c>
      <c r="J1045" s="10" t="s">
        <v>52</v>
      </c>
      <c r="K1045" s="9" t="s">
        <v>52</v>
      </c>
      <c r="L1045" s="9" t="s">
        <v>52</v>
      </c>
      <c r="M1045" s="9" t="s">
        <v>10595</v>
      </c>
      <c r="N1045" s="9" t="s">
        <v>52</v>
      </c>
    </row>
    <row r="1046" spans="1:14" ht="30" customHeight="1" x14ac:dyDescent="0.3">
      <c r="A1046" s="10" t="s">
        <v>3500</v>
      </c>
      <c r="B1046" s="10" t="s">
        <v>3498</v>
      </c>
      <c r="C1046" s="10" t="s">
        <v>3499</v>
      </c>
      <c r="D1046" s="10" t="s">
        <v>528</v>
      </c>
      <c r="E1046" s="17">
        <f>일위대가!F6198</f>
        <v>780000</v>
      </c>
      <c r="F1046" s="17">
        <f>일위대가!H6198</f>
        <v>0</v>
      </c>
      <c r="G1046" s="17">
        <f>일위대가!J6198</f>
        <v>0</v>
      </c>
      <c r="H1046" s="17">
        <f>E1046+F1046+G1046</f>
        <v>780000</v>
      </c>
      <c r="I1046" s="10" t="s">
        <v>10603</v>
      </c>
      <c r="J1046" s="10" t="s">
        <v>52</v>
      </c>
      <c r="K1046" s="9" t="s">
        <v>52</v>
      </c>
      <c r="L1046" s="9" t="s">
        <v>52</v>
      </c>
      <c r="M1046" s="9" t="s">
        <v>10604</v>
      </c>
      <c r="N1046" s="9" t="s">
        <v>52</v>
      </c>
    </row>
    <row r="1047" spans="1:14" ht="30" customHeight="1" x14ac:dyDescent="0.3">
      <c r="A1047" s="10" t="s">
        <v>3503</v>
      </c>
      <c r="B1047" s="10" t="s">
        <v>3498</v>
      </c>
      <c r="C1047" s="10" t="s">
        <v>3502</v>
      </c>
      <c r="D1047" s="10" t="s">
        <v>76</v>
      </c>
      <c r="E1047" s="17">
        <f>일위대가!F6204</f>
        <v>6240</v>
      </c>
      <c r="F1047" s="17">
        <f>일위대가!H6204</f>
        <v>46058</v>
      </c>
      <c r="G1047" s="17">
        <f>일위대가!J6204</f>
        <v>0</v>
      </c>
      <c r="H1047" s="17">
        <f>E1047+F1047+G1047</f>
        <v>52298</v>
      </c>
      <c r="I1047" s="10" t="s">
        <v>10610</v>
      </c>
      <c r="J1047" s="10" t="s">
        <v>52</v>
      </c>
      <c r="K1047" s="9" t="s">
        <v>52</v>
      </c>
      <c r="L1047" s="9" t="s">
        <v>52</v>
      </c>
      <c r="M1047" s="9" t="s">
        <v>10604</v>
      </c>
      <c r="N1047" s="9" t="s">
        <v>52</v>
      </c>
    </row>
    <row r="1048" spans="1:14" ht="30" customHeight="1" x14ac:dyDescent="0.3">
      <c r="A1048" s="10" t="s">
        <v>3506</v>
      </c>
      <c r="B1048" s="10" t="s">
        <v>3498</v>
      </c>
      <c r="C1048" s="10" t="s">
        <v>3505</v>
      </c>
      <c r="D1048" s="10" t="s">
        <v>76</v>
      </c>
      <c r="E1048" s="17">
        <f>일위대가!F6210</f>
        <v>9760</v>
      </c>
      <c r="F1048" s="17">
        <f>일위대가!H6210</f>
        <v>57189</v>
      </c>
      <c r="G1048" s="17">
        <f>일위대가!J6210</f>
        <v>0</v>
      </c>
      <c r="H1048" s="17">
        <f>E1048+F1048+G1048</f>
        <v>66949</v>
      </c>
      <c r="I1048" s="10" t="s">
        <v>10615</v>
      </c>
      <c r="J1048" s="10" t="s">
        <v>52</v>
      </c>
      <c r="K1048" s="9" t="s">
        <v>52</v>
      </c>
      <c r="L1048" s="9" t="s">
        <v>52</v>
      </c>
      <c r="M1048" s="9" t="s">
        <v>10604</v>
      </c>
      <c r="N1048" s="9" t="s">
        <v>52</v>
      </c>
    </row>
    <row r="1049" spans="1:14" ht="30" customHeight="1" x14ac:dyDescent="0.3">
      <c r="A1049" s="10" t="s">
        <v>3509</v>
      </c>
      <c r="B1049" s="10" t="s">
        <v>3498</v>
      </c>
      <c r="C1049" s="10" t="s">
        <v>3508</v>
      </c>
      <c r="D1049" s="10" t="s">
        <v>76</v>
      </c>
      <c r="E1049" s="17">
        <f>일위대가!F6216</f>
        <v>14040</v>
      </c>
      <c r="F1049" s="17">
        <f>일위대가!H6216</f>
        <v>65921</v>
      </c>
      <c r="G1049" s="17">
        <f>일위대가!J6216</f>
        <v>0</v>
      </c>
      <c r="H1049" s="17">
        <f>E1049+F1049+G1049</f>
        <v>79961</v>
      </c>
      <c r="I1049" s="10" t="s">
        <v>10620</v>
      </c>
      <c r="J1049" s="10" t="s">
        <v>52</v>
      </c>
      <c r="K1049" s="9" t="s">
        <v>52</v>
      </c>
      <c r="L1049" s="9" t="s">
        <v>52</v>
      </c>
      <c r="M1049" s="9" t="s">
        <v>10604</v>
      </c>
      <c r="N1049" s="9" t="s">
        <v>52</v>
      </c>
    </row>
    <row r="1050" spans="1:14" ht="30" customHeight="1" x14ac:dyDescent="0.3">
      <c r="A1050" s="10" t="s">
        <v>3512</v>
      </c>
      <c r="B1050" s="10" t="s">
        <v>3498</v>
      </c>
      <c r="C1050" s="10" t="s">
        <v>3511</v>
      </c>
      <c r="D1050" s="10" t="s">
        <v>76</v>
      </c>
      <c r="E1050" s="17">
        <f>일위대가!F6222</f>
        <v>19120</v>
      </c>
      <c r="F1050" s="17">
        <f>일위대가!H6222</f>
        <v>78588</v>
      </c>
      <c r="G1050" s="17">
        <f>일위대가!J6222</f>
        <v>0</v>
      </c>
      <c r="H1050" s="17">
        <f>E1050+F1050+G1050</f>
        <v>97708</v>
      </c>
      <c r="I1050" s="10" t="s">
        <v>10625</v>
      </c>
      <c r="J1050" s="10" t="s">
        <v>52</v>
      </c>
      <c r="K1050" s="9" t="s">
        <v>52</v>
      </c>
      <c r="L1050" s="9" t="s">
        <v>52</v>
      </c>
      <c r="M1050" s="9" t="s">
        <v>10604</v>
      </c>
      <c r="N1050" s="9" t="s">
        <v>52</v>
      </c>
    </row>
    <row r="1051" spans="1:14" ht="30" customHeight="1" x14ac:dyDescent="0.3">
      <c r="A1051" s="10" t="s">
        <v>3516</v>
      </c>
      <c r="B1051" s="10" t="s">
        <v>3514</v>
      </c>
      <c r="C1051" s="10" t="s">
        <v>3515</v>
      </c>
      <c r="D1051" s="10" t="s">
        <v>528</v>
      </c>
      <c r="E1051" s="17">
        <f>일위대가!F6227</f>
        <v>0</v>
      </c>
      <c r="F1051" s="17">
        <f>일위대가!H6227</f>
        <v>34039</v>
      </c>
      <c r="G1051" s="17">
        <f>일위대가!J6227</f>
        <v>0</v>
      </c>
      <c r="H1051" s="17">
        <f>E1051+F1051+G1051</f>
        <v>34039</v>
      </c>
      <c r="I1051" s="10" t="s">
        <v>10630</v>
      </c>
      <c r="J1051" s="10" t="s">
        <v>52</v>
      </c>
      <c r="K1051" s="9" t="s">
        <v>52</v>
      </c>
      <c r="L1051" s="9" t="s">
        <v>52</v>
      </c>
      <c r="M1051" s="9" t="s">
        <v>10631</v>
      </c>
      <c r="N1051" s="9" t="s">
        <v>52</v>
      </c>
    </row>
    <row r="1052" spans="1:14" ht="30" customHeight="1" x14ac:dyDescent="0.3">
      <c r="A1052" s="10" t="s">
        <v>3519</v>
      </c>
      <c r="B1052" s="10" t="s">
        <v>3514</v>
      </c>
      <c r="C1052" s="10" t="s">
        <v>3518</v>
      </c>
      <c r="D1052" s="10" t="s">
        <v>528</v>
      </c>
      <c r="E1052" s="17">
        <f>일위대가!F6231</f>
        <v>0</v>
      </c>
      <c r="F1052" s="17">
        <f>일위대가!H6231</f>
        <v>0</v>
      </c>
      <c r="G1052" s="17">
        <f>일위대가!J6231</f>
        <v>2025</v>
      </c>
      <c r="H1052" s="17">
        <f>E1052+F1052+G1052</f>
        <v>2025</v>
      </c>
      <c r="I1052" s="10" t="s">
        <v>10635</v>
      </c>
      <c r="J1052" s="10" t="s">
        <v>52</v>
      </c>
      <c r="K1052" s="9" t="s">
        <v>52</v>
      </c>
      <c r="L1052" s="9" t="s">
        <v>52</v>
      </c>
      <c r="M1052" s="9" t="s">
        <v>10631</v>
      </c>
      <c r="N1052" s="9" t="s">
        <v>52</v>
      </c>
    </row>
    <row r="1053" spans="1:14" ht="30" customHeight="1" x14ac:dyDescent="0.3">
      <c r="A1053" s="10" t="s">
        <v>3522</v>
      </c>
      <c r="B1053" s="10" t="s">
        <v>3514</v>
      </c>
      <c r="C1053" s="10" t="s">
        <v>3521</v>
      </c>
      <c r="D1053" s="10" t="s">
        <v>528</v>
      </c>
      <c r="E1053" s="17">
        <f>일위대가!F6236</f>
        <v>0</v>
      </c>
      <c r="F1053" s="17">
        <f>일위대가!H6236</f>
        <v>38605</v>
      </c>
      <c r="G1053" s="17">
        <f>일위대가!J6236</f>
        <v>0</v>
      </c>
      <c r="H1053" s="17">
        <f>E1053+F1053+G1053</f>
        <v>38605</v>
      </c>
      <c r="I1053" s="10" t="s">
        <v>10641</v>
      </c>
      <c r="J1053" s="10" t="s">
        <v>52</v>
      </c>
      <c r="K1053" s="9" t="s">
        <v>52</v>
      </c>
      <c r="L1053" s="9" t="s">
        <v>52</v>
      </c>
      <c r="M1053" s="9" t="s">
        <v>10631</v>
      </c>
      <c r="N1053" s="9" t="s">
        <v>52</v>
      </c>
    </row>
    <row r="1054" spans="1:14" ht="30" customHeight="1" x14ac:dyDescent="0.3">
      <c r="A1054" s="10" t="s">
        <v>3525</v>
      </c>
      <c r="B1054" s="10" t="s">
        <v>3514</v>
      </c>
      <c r="C1054" s="10" t="s">
        <v>3524</v>
      </c>
      <c r="D1054" s="10" t="s">
        <v>528</v>
      </c>
      <c r="E1054" s="17">
        <f>일위대가!F6240</f>
        <v>0</v>
      </c>
      <c r="F1054" s="17">
        <f>일위대가!H6240</f>
        <v>0</v>
      </c>
      <c r="G1054" s="17">
        <f>일위대가!J6240</f>
        <v>3271</v>
      </c>
      <c r="H1054" s="17">
        <f>E1054+F1054+G1054</f>
        <v>3271</v>
      </c>
      <c r="I1054" s="10" t="s">
        <v>10645</v>
      </c>
      <c r="J1054" s="10" t="s">
        <v>52</v>
      </c>
      <c r="K1054" s="9" t="s">
        <v>52</v>
      </c>
      <c r="L1054" s="9" t="s">
        <v>52</v>
      </c>
      <c r="M1054" s="9" t="s">
        <v>10631</v>
      </c>
      <c r="N1054" s="9" t="s">
        <v>52</v>
      </c>
    </row>
    <row r="1055" spans="1:14" ht="30" customHeight="1" x14ac:dyDescent="0.3">
      <c r="A1055" s="10" t="s">
        <v>3535</v>
      </c>
      <c r="B1055" s="10" t="s">
        <v>3533</v>
      </c>
      <c r="C1055" s="10" t="s">
        <v>3534</v>
      </c>
      <c r="D1055" s="10" t="s">
        <v>76</v>
      </c>
      <c r="E1055" s="17">
        <f>일위대가!F6246</f>
        <v>0</v>
      </c>
      <c r="F1055" s="17">
        <f>일위대가!H6246</f>
        <v>69826</v>
      </c>
      <c r="G1055" s="17">
        <f>일위대가!J6246</f>
        <v>2094</v>
      </c>
      <c r="H1055" s="17">
        <f>E1055+F1055+G1055</f>
        <v>71920</v>
      </c>
      <c r="I1055" s="10" t="s">
        <v>10648</v>
      </c>
      <c r="J1055" s="10" t="s">
        <v>52</v>
      </c>
      <c r="K1055" s="9" t="s">
        <v>52</v>
      </c>
      <c r="L1055" s="9" t="s">
        <v>52</v>
      </c>
      <c r="M1055" s="9" t="s">
        <v>10649</v>
      </c>
      <c r="N1055" s="9" t="s">
        <v>52</v>
      </c>
    </row>
    <row r="1056" spans="1:14" ht="30" customHeight="1" x14ac:dyDescent="0.3">
      <c r="A1056" s="10" t="s">
        <v>3538</v>
      </c>
      <c r="B1056" s="10" t="s">
        <v>3533</v>
      </c>
      <c r="C1056" s="10" t="s">
        <v>3537</v>
      </c>
      <c r="D1056" s="10" t="s">
        <v>76</v>
      </c>
      <c r="E1056" s="17">
        <f>일위대가!F6252</f>
        <v>0</v>
      </c>
      <c r="F1056" s="17">
        <f>일위대가!H6252</f>
        <v>83253</v>
      </c>
      <c r="G1056" s="17">
        <f>일위대가!J6252</f>
        <v>2497</v>
      </c>
      <c r="H1056" s="17">
        <f>E1056+F1056+G1056</f>
        <v>85750</v>
      </c>
      <c r="I1056" s="10" t="s">
        <v>10656</v>
      </c>
      <c r="J1056" s="10" t="s">
        <v>52</v>
      </c>
      <c r="K1056" s="9" t="s">
        <v>52</v>
      </c>
      <c r="L1056" s="9" t="s">
        <v>52</v>
      </c>
      <c r="M1056" s="9" t="s">
        <v>10649</v>
      </c>
      <c r="N1056" s="9" t="s">
        <v>52</v>
      </c>
    </row>
    <row r="1057" spans="1:14" ht="30" customHeight="1" x14ac:dyDescent="0.3">
      <c r="A1057" s="10" t="s">
        <v>3541</v>
      </c>
      <c r="B1057" s="10" t="s">
        <v>3533</v>
      </c>
      <c r="C1057" s="10" t="s">
        <v>3540</v>
      </c>
      <c r="D1057" s="10" t="s">
        <v>76</v>
      </c>
      <c r="E1057" s="17">
        <f>일위대가!F6258</f>
        <v>0</v>
      </c>
      <c r="F1057" s="17">
        <f>일위대가!H6258</f>
        <v>114620</v>
      </c>
      <c r="G1057" s="17">
        <f>일위대가!J6258</f>
        <v>3438</v>
      </c>
      <c r="H1057" s="17">
        <f>E1057+F1057+G1057</f>
        <v>118058</v>
      </c>
      <c r="I1057" s="10" t="s">
        <v>10661</v>
      </c>
      <c r="J1057" s="10" t="s">
        <v>52</v>
      </c>
      <c r="K1057" s="9" t="s">
        <v>52</v>
      </c>
      <c r="L1057" s="9" t="s">
        <v>52</v>
      </c>
      <c r="M1057" s="9" t="s">
        <v>10649</v>
      </c>
      <c r="N1057" s="9" t="s">
        <v>52</v>
      </c>
    </row>
    <row r="1058" spans="1:14" ht="30" customHeight="1" x14ac:dyDescent="0.3">
      <c r="A1058" s="10" t="s">
        <v>3544</v>
      </c>
      <c r="B1058" s="10" t="s">
        <v>3533</v>
      </c>
      <c r="C1058" s="10" t="s">
        <v>3543</v>
      </c>
      <c r="D1058" s="10" t="s">
        <v>76</v>
      </c>
      <c r="E1058" s="17">
        <f>일위대가!F6264</f>
        <v>0</v>
      </c>
      <c r="F1058" s="17">
        <f>일위대가!H6264</f>
        <v>147313</v>
      </c>
      <c r="G1058" s="17">
        <f>일위대가!J6264</f>
        <v>4419</v>
      </c>
      <c r="H1058" s="17">
        <f>E1058+F1058+G1058</f>
        <v>151732</v>
      </c>
      <c r="I1058" s="10" t="s">
        <v>10666</v>
      </c>
      <c r="J1058" s="10" t="s">
        <v>52</v>
      </c>
      <c r="K1058" s="9" t="s">
        <v>52</v>
      </c>
      <c r="L1058" s="9" t="s">
        <v>52</v>
      </c>
      <c r="M1058" s="9" t="s">
        <v>10649</v>
      </c>
      <c r="N1058" s="9" t="s">
        <v>52</v>
      </c>
    </row>
    <row r="1059" spans="1:14" ht="30" customHeight="1" x14ac:dyDescent="0.3">
      <c r="A1059" s="10" t="s">
        <v>3547</v>
      </c>
      <c r="B1059" s="10" t="s">
        <v>3546</v>
      </c>
      <c r="C1059" s="10" t="s">
        <v>3534</v>
      </c>
      <c r="D1059" s="10" t="s">
        <v>76</v>
      </c>
      <c r="E1059" s="17">
        <f>일위대가!F6270</f>
        <v>0</v>
      </c>
      <c r="F1059" s="17">
        <f>일위대가!H6270</f>
        <v>66470</v>
      </c>
      <c r="G1059" s="17">
        <f>일위대가!J6270</f>
        <v>1994</v>
      </c>
      <c r="H1059" s="17">
        <f>E1059+F1059+G1059</f>
        <v>68464</v>
      </c>
      <c r="I1059" s="10" t="s">
        <v>10671</v>
      </c>
      <c r="J1059" s="10" t="s">
        <v>52</v>
      </c>
      <c r="K1059" s="9" t="s">
        <v>52</v>
      </c>
      <c r="L1059" s="9" t="s">
        <v>52</v>
      </c>
      <c r="M1059" s="9" t="s">
        <v>10649</v>
      </c>
      <c r="N1059" s="9" t="s">
        <v>52</v>
      </c>
    </row>
    <row r="1060" spans="1:14" ht="30" customHeight="1" x14ac:dyDescent="0.3">
      <c r="A1060" s="10" t="s">
        <v>3549</v>
      </c>
      <c r="B1060" s="10" t="s">
        <v>3546</v>
      </c>
      <c r="C1060" s="10" t="s">
        <v>3537</v>
      </c>
      <c r="D1060" s="10" t="s">
        <v>76</v>
      </c>
      <c r="E1060" s="17">
        <f>일위대가!F6276</f>
        <v>0</v>
      </c>
      <c r="F1060" s="17">
        <f>일위대가!H6276</f>
        <v>79039</v>
      </c>
      <c r="G1060" s="17">
        <f>일위대가!J6276</f>
        <v>2371</v>
      </c>
      <c r="H1060" s="17">
        <f>E1060+F1060+G1060</f>
        <v>81410</v>
      </c>
      <c r="I1060" s="10" t="s">
        <v>10676</v>
      </c>
      <c r="J1060" s="10" t="s">
        <v>52</v>
      </c>
      <c r="K1060" s="9" t="s">
        <v>52</v>
      </c>
      <c r="L1060" s="9" t="s">
        <v>52</v>
      </c>
      <c r="M1060" s="9" t="s">
        <v>10649</v>
      </c>
      <c r="N1060" s="9" t="s">
        <v>52</v>
      </c>
    </row>
    <row r="1061" spans="1:14" ht="30" customHeight="1" x14ac:dyDescent="0.3">
      <c r="A1061" s="10" t="s">
        <v>3551</v>
      </c>
      <c r="B1061" s="10" t="s">
        <v>3546</v>
      </c>
      <c r="C1061" s="10" t="s">
        <v>3540</v>
      </c>
      <c r="D1061" s="10" t="s">
        <v>76</v>
      </c>
      <c r="E1061" s="17">
        <f>일위대가!F6282</f>
        <v>0</v>
      </c>
      <c r="F1061" s="17">
        <f>일위대가!H6282</f>
        <v>108844</v>
      </c>
      <c r="G1061" s="17">
        <f>일위대가!J6282</f>
        <v>3265</v>
      </c>
      <c r="H1061" s="17">
        <f>E1061+F1061+G1061</f>
        <v>112109</v>
      </c>
      <c r="I1061" s="10" t="s">
        <v>10681</v>
      </c>
      <c r="J1061" s="10" t="s">
        <v>52</v>
      </c>
      <c r="K1061" s="9" t="s">
        <v>52</v>
      </c>
      <c r="L1061" s="9" t="s">
        <v>52</v>
      </c>
      <c r="M1061" s="9" t="s">
        <v>10649</v>
      </c>
      <c r="N1061" s="9" t="s">
        <v>52</v>
      </c>
    </row>
    <row r="1062" spans="1:14" ht="30" customHeight="1" x14ac:dyDescent="0.3">
      <c r="A1062" s="10" t="s">
        <v>3553</v>
      </c>
      <c r="B1062" s="10" t="s">
        <v>3546</v>
      </c>
      <c r="C1062" s="10" t="s">
        <v>3543</v>
      </c>
      <c r="D1062" s="10" t="s">
        <v>76</v>
      </c>
      <c r="E1062" s="17">
        <f>일위대가!F6288</f>
        <v>0</v>
      </c>
      <c r="F1062" s="17">
        <f>일위대가!H6288</f>
        <v>139977</v>
      </c>
      <c r="G1062" s="17">
        <f>일위대가!J6288</f>
        <v>4199</v>
      </c>
      <c r="H1062" s="17">
        <f>E1062+F1062+G1062</f>
        <v>144176</v>
      </c>
      <c r="I1062" s="10" t="s">
        <v>10686</v>
      </c>
      <c r="J1062" s="10" t="s">
        <v>52</v>
      </c>
      <c r="K1062" s="9" t="s">
        <v>52</v>
      </c>
      <c r="L1062" s="9" t="s">
        <v>52</v>
      </c>
      <c r="M1062" s="9" t="s">
        <v>10649</v>
      </c>
      <c r="N1062" s="9" t="s">
        <v>52</v>
      </c>
    </row>
    <row r="1063" spans="1:14" ht="30" customHeight="1" x14ac:dyDescent="0.3">
      <c r="A1063" s="10" t="s">
        <v>3557</v>
      </c>
      <c r="B1063" s="10" t="s">
        <v>3555</v>
      </c>
      <c r="C1063" s="10" t="s">
        <v>3556</v>
      </c>
      <c r="D1063" s="10" t="s">
        <v>98</v>
      </c>
      <c r="E1063" s="17">
        <f>일위대가!F6292</f>
        <v>0</v>
      </c>
      <c r="F1063" s="17">
        <f>일위대가!H6292</f>
        <v>2345</v>
      </c>
      <c r="G1063" s="17">
        <f>일위대가!J6292</f>
        <v>0</v>
      </c>
      <c r="H1063" s="17">
        <f>E1063+F1063+G1063</f>
        <v>2345</v>
      </c>
      <c r="I1063" s="10" t="s">
        <v>10691</v>
      </c>
      <c r="J1063" s="10" t="s">
        <v>52</v>
      </c>
      <c r="K1063" s="9" t="s">
        <v>52</v>
      </c>
      <c r="L1063" s="9" t="s">
        <v>52</v>
      </c>
      <c r="M1063" s="9" t="s">
        <v>10649</v>
      </c>
      <c r="N1063" s="9" t="s">
        <v>52</v>
      </c>
    </row>
    <row r="1064" spans="1:14" ht="30" customHeight="1" x14ac:dyDescent="0.3">
      <c r="A1064" s="10" t="s">
        <v>3562</v>
      </c>
      <c r="B1064" s="10" t="s">
        <v>3561</v>
      </c>
      <c r="C1064" s="10" t="s">
        <v>3534</v>
      </c>
      <c r="D1064" s="10" t="s">
        <v>76</v>
      </c>
      <c r="E1064" s="17">
        <f>일위대가!F6298</f>
        <v>0</v>
      </c>
      <c r="F1064" s="17">
        <f>일위대가!H6298</f>
        <v>106628</v>
      </c>
      <c r="G1064" s="17">
        <f>일위대가!J6298</f>
        <v>3198</v>
      </c>
      <c r="H1064" s="17">
        <f>E1064+F1064+G1064</f>
        <v>109826</v>
      </c>
      <c r="I1064" s="10" t="s">
        <v>10694</v>
      </c>
      <c r="J1064" s="10" t="s">
        <v>52</v>
      </c>
      <c r="K1064" s="9" t="s">
        <v>52</v>
      </c>
      <c r="L1064" s="9" t="s">
        <v>52</v>
      </c>
      <c r="M1064" s="9" t="s">
        <v>10695</v>
      </c>
      <c r="N1064" s="9" t="s">
        <v>52</v>
      </c>
    </row>
    <row r="1065" spans="1:14" ht="30" customHeight="1" x14ac:dyDescent="0.3">
      <c r="A1065" s="10" t="s">
        <v>3564</v>
      </c>
      <c r="B1065" s="10" t="s">
        <v>3561</v>
      </c>
      <c r="C1065" s="10" t="s">
        <v>3537</v>
      </c>
      <c r="D1065" s="10" t="s">
        <v>76</v>
      </c>
      <c r="E1065" s="17">
        <f>일위대가!F6304</f>
        <v>0</v>
      </c>
      <c r="F1065" s="17">
        <f>일위대가!H6304</f>
        <v>117159</v>
      </c>
      <c r="G1065" s="17">
        <f>일위대가!J6304</f>
        <v>3514</v>
      </c>
      <c r="H1065" s="17">
        <f>E1065+F1065+G1065</f>
        <v>120673</v>
      </c>
      <c r="I1065" s="10" t="s">
        <v>10700</v>
      </c>
      <c r="J1065" s="10" t="s">
        <v>52</v>
      </c>
      <c r="K1065" s="9" t="s">
        <v>52</v>
      </c>
      <c r="L1065" s="9" t="s">
        <v>52</v>
      </c>
      <c r="M1065" s="9" t="s">
        <v>10695</v>
      </c>
      <c r="N1065" s="9" t="s">
        <v>52</v>
      </c>
    </row>
    <row r="1066" spans="1:14" ht="30" customHeight="1" x14ac:dyDescent="0.3">
      <c r="A1066" s="10" t="s">
        <v>3566</v>
      </c>
      <c r="B1066" s="10" t="s">
        <v>3561</v>
      </c>
      <c r="C1066" s="10" t="s">
        <v>3540</v>
      </c>
      <c r="D1066" s="10" t="s">
        <v>76</v>
      </c>
      <c r="E1066" s="17">
        <f>일위대가!F6310</f>
        <v>0</v>
      </c>
      <c r="F1066" s="17">
        <f>일위대가!H6310</f>
        <v>151947</v>
      </c>
      <c r="G1066" s="17">
        <f>일위대가!J6310</f>
        <v>4558</v>
      </c>
      <c r="H1066" s="17">
        <f>E1066+F1066+G1066</f>
        <v>156505</v>
      </c>
      <c r="I1066" s="10" t="s">
        <v>10705</v>
      </c>
      <c r="J1066" s="10" t="s">
        <v>52</v>
      </c>
      <c r="K1066" s="9" t="s">
        <v>52</v>
      </c>
      <c r="L1066" s="9" t="s">
        <v>52</v>
      </c>
      <c r="M1066" s="9" t="s">
        <v>10695</v>
      </c>
      <c r="N1066" s="9" t="s">
        <v>52</v>
      </c>
    </row>
    <row r="1067" spans="1:14" ht="30" customHeight="1" x14ac:dyDescent="0.3">
      <c r="A1067" s="10" t="s">
        <v>3568</v>
      </c>
      <c r="B1067" s="10" t="s">
        <v>3561</v>
      </c>
      <c r="C1067" s="10" t="s">
        <v>3543</v>
      </c>
      <c r="D1067" s="10" t="s">
        <v>76</v>
      </c>
      <c r="E1067" s="17">
        <f>일위대가!F6316</f>
        <v>0</v>
      </c>
      <c r="F1067" s="17">
        <f>일위대가!H6316</f>
        <v>178469</v>
      </c>
      <c r="G1067" s="17">
        <f>일위대가!J6316</f>
        <v>5354</v>
      </c>
      <c r="H1067" s="17">
        <f>E1067+F1067+G1067</f>
        <v>183823</v>
      </c>
      <c r="I1067" s="10" t="s">
        <v>10710</v>
      </c>
      <c r="J1067" s="10" t="s">
        <v>52</v>
      </c>
      <c r="K1067" s="9" t="s">
        <v>52</v>
      </c>
      <c r="L1067" s="9" t="s">
        <v>52</v>
      </c>
      <c r="M1067" s="9" t="s">
        <v>10695</v>
      </c>
      <c r="N1067" s="9" t="s">
        <v>52</v>
      </c>
    </row>
    <row r="1068" spans="1:14" ht="30" customHeight="1" x14ac:dyDescent="0.3">
      <c r="A1068" s="10" t="s">
        <v>3573</v>
      </c>
      <c r="B1068" s="10" t="s">
        <v>3572</v>
      </c>
      <c r="C1068" s="10" t="s">
        <v>3534</v>
      </c>
      <c r="D1068" s="10" t="s">
        <v>76</v>
      </c>
      <c r="E1068" s="17">
        <f>일위대가!F6322</f>
        <v>0</v>
      </c>
      <c r="F1068" s="17">
        <f>일위대가!H6322</f>
        <v>56011</v>
      </c>
      <c r="G1068" s="17">
        <f>일위대가!J6322</f>
        <v>1120</v>
      </c>
      <c r="H1068" s="17">
        <f>E1068+F1068+G1068</f>
        <v>57131</v>
      </c>
      <c r="I1068" s="10" t="s">
        <v>10715</v>
      </c>
      <c r="J1068" s="10" t="s">
        <v>52</v>
      </c>
      <c r="K1068" s="9" t="s">
        <v>52</v>
      </c>
      <c r="L1068" s="9" t="s">
        <v>52</v>
      </c>
      <c r="M1068" s="9" t="s">
        <v>10716</v>
      </c>
      <c r="N1068" s="9" t="s">
        <v>52</v>
      </c>
    </row>
    <row r="1069" spans="1:14" ht="30" customHeight="1" x14ac:dyDescent="0.3">
      <c r="A1069" s="10" t="s">
        <v>3575</v>
      </c>
      <c r="B1069" s="10" t="s">
        <v>3572</v>
      </c>
      <c r="C1069" s="10" t="s">
        <v>3537</v>
      </c>
      <c r="D1069" s="10" t="s">
        <v>76</v>
      </c>
      <c r="E1069" s="17">
        <f>일위대가!F6328</f>
        <v>0</v>
      </c>
      <c r="F1069" s="17">
        <f>일위대가!H6328</f>
        <v>76062</v>
      </c>
      <c r="G1069" s="17">
        <f>일위대가!J6328</f>
        <v>1521</v>
      </c>
      <c r="H1069" s="17">
        <f>E1069+F1069+G1069</f>
        <v>77583</v>
      </c>
      <c r="I1069" s="10" t="s">
        <v>10721</v>
      </c>
      <c r="J1069" s="10" t="s">
        <v>52</v>
      </c>
      <c r="K1069" s="9" t="s">
        <v>52</v>
      </c>
      <c r="L1069" s="9" t="s">
        <v>52</v>
      </c>
      <c r="M1069" s="9" t="s">
        <v>10716</v>
      </c>
      <c r="N1069" s="9" t="s">
        <v>52</v>
      </c>
    </row>
    <row r="1070" spans="1:14" ht="30" customHeight="1" x14ac:dyDescent="0.3">
      <c r="A1070" s="10" t="s">
        <v>3577</v>
      </c>
      <c r="B1070" s="10" t="s">
        <v>3572</v>
      </c>
      <c r="C1070" s="10" t="s">
        <v>3540</v>
      </c>
      <c r="D1070" s="10" t="s">
        <v>76</v>
      </c>
      <c r="E1070" s="17">
        <f>일위대가!F6334</f>
        <v>0</v>
      </c>
      <c r="F1070" s="17">
        <f>일위대가!H6334</f>
        <v>107437</v>
      </c>
      <c r="G1070" s="17">
        <f>일위대가!J6334</f>
        <v>2148</v>
      </c>
      <c r="H1070" s="17">
        <f>E1070+F1070+G1070</f>
        <v>109585</v>
      </c>
      <c r="I1070" s="10" t="s">
        <v>10726</v>
      </c>
      <c r="J1070" s="10" t="s">
        <v>52</v>
      </c>
      <c r="K1070" s="9" t="s">
        <v>52</v>
      </c>
      <c r="L1070" s="9" t="s">
        <v>52</v>
      </c>
      <c r="M1070" s="9" t="s">
        <v>10716</v>
      </c>
      <c r="N1070" s="9" t="s">
        <v>52</v>
      </c>
    </row>
    <row r="1071" spans="1:14" ht="30" customHeight="1" x14ac:dyDescent="0.3">
      <c r="A1071" s="10" t="s">
        <v>3580</v>
      </c>
      <c r="B1071" s="10" t="s">
        <v>3572</v>
      </c>
      <c r="C1071" s="10" t="s">
        <v>3579</v>
      </c>
      <c r="D1071" s="10" t="s">
        <v>76</v>
      </c>
      <c r="E1071" s="17">
        <f>일위대가!F6340</f>
        <v>0</v>
      </c>
      <c r="F1071" s="17">
        <f>일위대가!H6340</f>
        <v>127076</v>
      </c>
      <c r="G1071" s="17">
        <f>일위대가!J6340</f>
        <v>2541</v>
      </c>
      <c r="H1071" s="17">
        <f>E1071+F1071+G1071</f>
        <v>129617</v>
      </c>
      <c r="I1071" s="10" t="s">
        <v>10731</v>
      </c>
      <c r="J1071" s="10" t="s">
        <v>52</v>
      </c>
      <c r="K1071" s="9" t="s">
        <v>52</v>
      </c>
      <c r="L1071" s="9" t="s">
        <v>52</v>
      </c>
      <c r="M1071" s="9" t="s">
        <v>10716</v>
      </c>
      <c r="N1071" s="9" t="s">
        <v>52</v>
      </c>
    </row>
    <row r="1072" spans="1:14" ht="30" customHeight="1" x14ac:dyDescent="0.3">
      <c r="A1072" s="10" t="s">
        <v>3583</v>
      </c>
      <c r="B1072" s="10" t="s">
        <v>3572</v>
      </c>
      <c r="C1072" s="10" t="s">
        <v>3582</v>
      </c>
      <c r="D1072" s="10" t="s">
        <v>76</v>
      </c>
      <c r="E1072" s="17">
        <f>일위대가!F6346</f>
        <v>0</v>
      </c>
      <c r="F1072" s="17">
        <f>일위대가!H6346</f>
        <v>137922</v>
      </c>
      <c r="G1072" s="17">
        <f>일위대가!J6346</f>
        <v>2758</v>
      </c>
      <c r="H1072" s="17">
        <f>E1072+F1072+G1072</f>
        <v>140680</v>
      </c>
      <c r="I1072" s="10" t="s">
        <v>10736</v>
      </c>
      <c r="J1072" s="10" t="s">
        <v>52</v>
      </c>
      <c r="K1072" s="9" t="s">
        <v>52</v>
      </c>
      <c r="L1072" s="9" t="s">
        <v>52</v>
      </c>
      <c r="M1072" s="9" t="s">
        <v>10716</v>
      </c>
      <c r="N1072" s="9" t="s">
        <v>52</v>
      </c>
    </row>
    <row r="1073" spans="1:14" ht="30" customHeight="1" x14ac:dyDescent="0.3">
      <c r="A1073" s="10" t="s">
        <v>3589</v>
      </c>
      <c r="B1073" s="10" t="s">
        <v>3587</v>
      </c>
      <c r="C1073" s="10" t="s">
        <v>3588</v>
      </c>
      <c r="D1073" s="10" t="s">
        <v>76</v>
      </c>
      <c r="E1073" s="17">
        <f>일위대가!F6352</f>
        <v>0</v>
      </c>
      <c r="F1073" s="17">
        <f>일위대가!H6352</f>
        <v>45327</v>
      </c>
      <c r="G1073" s="17">
        <f>일위대가!J6352</f>
        <v>906</v>
      </c>
      <c r="H1073" s="17">
        <f>E1073+F1073+G1073</f>
        <v>46233</v>
      </c>
      <c r="I1073" s="10" t="s">
        <v>10741</v>
      </c>
      <c r="J1073" s="10" t="s">
        <v>52</v>
      </c>
      <c r="K1073" s="9" t="s">
        <v>52</v>
      </c>
      <c r="L1073" s="9" t="s">
        <v>52</v>
      </c>
      <c r="M1073" s="9" t="s">
        <v>10742</v>
      </c>
      <c r="N1073" s="9" t="s">
        <v>52</v>
      </c>
    </row>
    <row r="1074" spans="1:14" ht="30" customHeight="1" x14ac:dyDescent="0.3">
      <c r="A1074" s="10" t="s">
        <v>3592</v>
      </c>
      <c r="B1074" s="10" t="s">
        <v>3587</v>
      </c>
      <c r="C1074" s="10" t="s">
        <v>3591</v>
      </c>
      <c r="D1074" s="10" t="s">
        <v>76</v>
      </c>
      <c r="E1074" s="17">
        <f>일위대가!F6358</f>
        <v>0</v>
      </c>
      <c r="F1074" s="17">
        <f>일위대가!H6358</f>
        <v>56327</v>
      </c>
      <c r="G1074" s="17">
        <f>일위대가!J6358</f>
        <v>1126</v>
      </c>
      <c r="H1074" s="17">
        <f>E1074+F1074+G1074</f>
        <v>57453</v>
      </c>
      <c r="I1074" s="10" t="s">
        <v>10747</v>
      </c>
      <c r="J1074" s="10" t="s">
        <v>52</v>
      </c>
      <c r="K1074" s="9" t="s">
        <v>52</v>
      </c>
      <c r="L1074" s="9" t="s">
        <v>52</v>
      </c>
      <c r="M1074" s="9" t="s">
        <v>10742</v>
      </c>
      <c r="N1074" s="9" t="s">
        <v>52</v>
      </c>
    </row>
    <row r="1075" spans="1:14" ht="30" customHeight="1" x14ac:dyDescent="0.3">
      <c r="A1075" s="10" t="s">
        <v>3595</v>
      </c>
      <c r="B1075" s="10" t="s">
        <v>3587</v>
      </c>
      <c r="C1075" s="10" t="s">
        <v>3594</v>
      </c>
      <c r="D1075" s="10" t="s">
        <v>76</v>
      </c>
      <c r="E1075" s="17">
        <f>일위대가!F6364</f>
        <v>0</v>
      </c>
      <c r="F1075" s="17">
        <f>일위대가!H6364</f>
        <v>89497</v>
      </c>
      <c r="G1075" s="17">
        <f>일위대가!J6364</f>
        <v>1789</v>
      </c>
      <c r="H1075" s="17">
        <f>E1075+F1075+G1075</f>
        <v>91286</v>
      </c>
      <c r="I1075" s="10" t="s">
        <v>10752</v>
      </c>
      <c r="J1075" s="10" t="s">
        <v>52</v>
      </c>
      <c r="K1075" s="9" t="s">
        <v>52</v>
      </c>
      <c r="L1075" s="9" t="s">
        <v>52</v>
      </c>
      <c r="M1075" s="9" t="s">
        <v>10742</v>
      </c>
      <c r="N1075" s="9" t="s">
        <v>52</v>
      </c>
    </row>
    <row r="1076" spans="1:14" ht="30" customHeight="1" x14ac:dyDescent="0.3">
      <c r="A1076" s="10" t="s">
        <v>3598</v>
      </c>
      <c r="B1076" s="10" t="s">
        <v>3587</v>
      </c>
      <c r="C1076" s="10" t="s">
        <v>3597</v>
      </c>
      <c r="D1076" s="10" t="s">
        <v>76</v>
      </c>
      <c r="E1076" s="17">
        <f>일위대가!F6370</f>
        <v>0</v>
      </c>
      <c r="F1076" s="17">
        <f>일위대가!H6370</f>
        <v>110858</v>
      </c>
      <c r="G1076" s="17">
        <f>일위대가!J6370</f>
        <v>2217</v>
      </c>
      <c r="H1076" s="17">
        <f>E1076+F1076+G1076</f>
        <v>113075</v>
      </c>
      <c r="I1076" s="10" t="s">
        <v>10757</v>
      </c>
      <c r="J1076" s="10" t="s">
        <v>52</v>
      </c>
      <c r="K1076" s="9" t="s">
        <v>52</v>
      </c>
      <c r="L1076" s="9" t="s">
        <v>52</v>
      </c>
      <c r="M1076" s="9" t="s">
        <v>10742</v>
      </c>
      <c r="N1076" s="9" t="s">
        <v>52</v>
      </c>
    </row>
    <row r="1077" spans="1:14" ht="30" customHeight="1" x14ac:dyDescent="0.3">
      <c r="A1077" s="10" t="s">
        <v>3601</v>
      </c>
      <c r="B1077" s="10" t="s">
        <v>3587</v>
      </c>
      <c r="C1077" s="10" t="s">
        <v>3600</v>
      </c>
      <c r="D1077" s="10" t="s">
        <v>76</v>
      </c>
      <c r="E1077" s="17">
        <f>일위대가!F6376</f>
        <v>0</v>
      </c>
      <c r="F1077" s="17">
        <f>일위대가!H6376</f>
        <v>125757</v>
      </c>
      <c r="G1077" s="17">
        <f>일위대가!J6376</f>
        <v>2515</v>
      </c>
      <c r="H1077" s="17">
        <f>E1077+F1077+G1077</f>
        <v>128272</v>
      </c>
      <c r="I1077" s="10" t="s">
        <v>10762</v>
      </c>
      <c r="J1077" s="10" t="s">
        <v>52</v>
      </c>
      <c r="K1077" s="9" t="s">
        <v>52</v>
      </c>
      <c r="L1077" s="9" t="s">
        <v>52</v>
      </c>
      <c r="M1077" s="9" t="s">
        <v>10742</v>
      </c>
      <c r="N1077" s="9" t="s">
        <v>52</v>
      </c>
    </row>
    <row r="1078" spans="1:14" ht="30" customHeight="1" x14ac:dyDescent="0.3">
      <c r="A1078" s="10" t="s">
        <v>3604</v>
      </c>
      <c r="B1078" s="10" t="s">
        <v>3603</v>
      </c>
      <c r="C1078" s="10" t="s">
        <v>3588</v>
      </c>
      <c r="D1078" s="10" t="s">
        <v>76</v>
      </c>
      <c r="E1078" s="17">
        <f>일위대가!F6382</f>
        <v>0</v>
      </c>
      <c r="F1078" s="17">
        <f>일위대가!H6382</f>
        <v>53674</v>
      </c>
      <c r="G1078" s="17">
        <f>일위대가!J6382</f>
        <v>1073</v>
      </c>
      <c r="H1078" s="17">
        <f>E1078+F1078+G1078</f>
        <v>54747</v>
      </c>
      <c r="I1078" s="10" t="s">
        <v>10767</v>
      </c>
      <c r="J1078" s="10" t="s">
        <v>52</v>
      </c>
      <c r="K1078" s="9" t="s">
        <v>52</v>
      </c>
      <c r="L1078" s="9" t="s">
        <v>52</v>
      </c>
      <c r="M1078" s="9" t="s">
        <v>10742</v>
      </c>
      <c r="N1078" s="9" t="s">
        <v>52</v>
      </c>
    </row>
    <row r="1079" spans="1:14" ht="30" customHeight="1" x14ac:dyDescent="0.3">
      <c r="A1079" s="10" t="s">
        <v>3606</v>
      </c>
      <c r="B1079" s="10" t="s">
        <v>3603</v>
      </c>
      <c r="C1079" s="10" t="s">
        <v>3591</v>
      </c>
      <c r="D1079" s="10" t="s">
        <v>76</v>
      </c>
      <c r="E1079" s="17">
        <f>일위대가!F6388</f>
        <v>0</v>
      </c>
      <c r="F1079" s="17">
        <f>일위대가!H6388</f>
        <v>66389</v>
      </c>
      <c r="G1079" s="17">
        <f>일위대가!J6388</f>
        <v>1327</v>
      </c>
      <c r="H1079" s="17">
        <f>E1079+F1079+G1079</f>
        <v>67716</v>
      </c>
      <c r="I1079" s="10" t="s">
        <v>10772</v>
      </c>
      <c r="J1079" s="10" t="s">
        <v>52</v>
      </c>
      <c r="K1079" s="9" t="s">
        <v>52</v>
      </c>
      <c r="L1079" s="9" t="s">
        <v>52</v>
      </c>
      <c r="M1079" s="9" t="s">
        <v>10742</v>
      </c>
      <c r="N1079" s="9" t="s">
        <v>52</v>
      </c>
    </row>
    <row r="1080" spans="1:14" ht="30" customHeight="1" x14ac:dyDescent="0.3">
      <c r="A1080" s="10" t="s">
        <v>3608</v>
      </c>
      <c r="B1080" s="10" t="s">
        <v>3603</v>
      </c>
      <c r="C1080" s="10" t="s">
        <v>3594</v>
      </c>
      <c r="D1080" s="10" t="s">
        <v>76</v>
      </c>
      <c r="E1080" s="17">
        <f>일위대가!F6394</f>
        <v>0</v>
      </c>
      <c r="F1080" s="17">
        <f>일위대가!H6394</f>
        <v>102430</v>
      </c>
      <c r="G1080" s="17">
        <f>일위대가!J6394</f>
        <v>2048</v>
      </c>
      <c r="H1080" s="17">
        <f>E1080+F1080+G1080</f>
        <v>104478</v>
      </c>
      <c r="I1080" s="10" t="s">
        <v>10777</v>
      </c>
      <c r="J1080" s="10" t="s">
        <v>52</v>
      </c>
      <c r="K1080" s="9" t="s">
        <v>52</v>
      </c>
      <c r="L1080" s="9" t="s">
        <v>52</v>
      </c>
      <c r="M1080" s="9" t="s">
        <v>10742</v>
      </c>
      <c r="N1080" s="9" t="s">
        <v>52</v>
      </c>
    </row>
    <row r="1081" spans="1:14" ht="30" customHeight="1" x14ac:dyDescent="0.3">
      <c r="A1081" s="10" t="s">
        <v>3610</v>
      </c>
      <c r="B1081" s="10" t="s">
        <v>3603</v>
      </c>
      <c r="C1081" s="10" t="s">
        <v>3597</v>
      </c>
      <c r="D1081" s="10" t="s">
        <v>76</v>
      </c>
      <c r="E1081" s="17">
        <f>일위대가!F6400</f>
        <v>0</v>
      </c>
      <c r="F1081" s="17">
        <f>일위대가!H6400</f>
        <v>127941</v>
      </c>
      <c r="G1081" s="17">
        <f>일위대가!J6400</f>
        <v>2558</v>
      </c>
      <c r="H1081" s="17">
        <f>E1081+F1081+G1081</f>
        <v>130499</v>
      </c>
      <c r="I1081" s="10" t="s">
        <v>10782</v>
      </c>
      <c r="J1081" s="10" t="s">
        <v>52</v>
      </c>
      <c r="K1081" s="9" t="s">
        <v>52</v>
      </c>
      <c r="L1081" s="9" t="s">
        <v>52</v>
      </c>
      <c r="M1081" s="9" t="s">
        <v>10742</v>
      </c>
      <c r="N1081" s="9" t="s">
        <v>52</v>
      </c>
    </row>
    <row r="1082" spans="1:14" ht="30" customHeight="1" x14ac:dyDescent="0.3">
      <c r="A1082" s="10" t="s">
        <v>3612</v>
      </c>
      <c r="B1082" s="10" t="s">
        <v>3603</v>
      </c>
      <c r="C1082" s="10" t="s">
        <v>3600</v>
      </c>
      <c r="D1082" s="10" t="s">
        <v>76</v>
      </c>
      <c r="E1082" s="17">
        <f>일위대가!F6406</f>
        <v>0</v>
      </c>
      <c r="F1082" s="17">
        <f>일위대가!H6406</f>
        <v>145727</v>
      </c>
      <c r="G1082" s="17">
        <f>일위대가!J6406</f>
        <v>2914</v>
      </c>
      <c r="H1082" s="17">
        <f>E1082+F1082+G1082</f>
        <v>148641</v>
      </c>
      <c r="I1082" s="10" t="s">
        <v>10787</v>
      </c>
      <c r="J1082" s="10" t="s">
        <v>52</v>
      </c>
      <c r="K1082" s="9" t="s">
        <v>52</v>
      </c>
      <c r="L1082" s="9" t="s">
        <v>52</v>
      </c>
      <c r="M1082" s="9" t="s">
        <v>10742</v>
      </c>
      <c r="N1082" s="9" t="s">
        <v>52</v>
      </c>
    </row>
    <row r="1083" spans="1:14" ht="30" customHeight="1" x14ac:dyDescent="0.3">
      <c r="A1083" s="10" t="s">
        <v>3618</v>
      </c>
      <c r="B1083" s="10" t="s">
        <v>3616</v>
      </c>
      <c r="C1083" s="10" t="s">
        <v>3617</v>
      </c>
      <c r="D1083" s="10" t="s">
        <v>76</v>
      </c>
      <c r="E1083" s="17">
        <f>일위대가!F6412</f>
        <v>0</v>
      </c>
      <c r="F1083" s="17">
        <f>일위대가!H6412</f>
        <v>672625</v>
      </c>
      <c r="G1083" s="17">
        <f>일위대가!J6412</f>
        <v>13452</v>
      </c>
      <c r="H1083" s="17">
        <f>E1083+F1083+G1083</f>
        <v>686077</v>
      </c>
      <c r="I1083" s="10" t="s">
        <v>10792</v>
      </c>
      <c r="J1083" s="10" t="s">
        <v>52</v>
      </c>
      <c r="K1083" s="9" t="s">
        <v>52</v>
      </c>
      <c r="L1083" s="9" t="s">
        <v>52</v>
      </c>
      <c r="M1083" s="9" t="s">
        <v>10793</v>
      </c>
      <c r="N1083" s="9" t="s">
        <v>52</v>
      </c>
    </row>
    <row r="1084" spans="1:14" ht="30" customHeight="1" x14ac:dyDescent="0.3">
      <c r="A1084" s="10" t="s">
        <v>3621</v>
      </c>
      <c r="B1084" s="10" t="s">
        <v>3616</v>
      </c>
      <c r="C1084" s="10" t="s">
        <v>3620</v>
      </c>
      <c r="D1084" s="10" t="s">
        <v>76</v>
      </c>
      <c r="E1084" s="17">
        <f>일위대가!F6418</f>
        <v>0</v>
      </c>
      <c r="F1084" s="17">
        <f>일위대가!H6418</f>
        <v>841752</v>
      </c>
      <c r="G1084" s="17">
        <f>일위대가!J6418</f>
        <v>16835</v>
      </c>
      <c r="H1084" s="17">
        <f>E1084+F1084+G1084</f>
        <v>858587</v>
      </c>
      <c r="I1084" s="10" t="s">
        <v>10798</v>
      </c>
      <c r="J1084" s="10" t="s">
        <v>52</v>
      </c>
      <c r="K1084" s="9" t="s">
        <v>52</v>
      </c>
      <c r="L1084" s="9" t="s">
        <v>52</v>
      </c>
      <c r="M1084" s="9" t="s">
        <v>10793</v>
      </c>
      <c r="N1084" s="9" t="s">
        <v>52</v>
      </c>
    </row>
    <row r="1085" spans="1:14" ht="30" customHeight="1" x14ac:dyDescent="0.3">
      <c r="A1085" s="10" t="s">
        <v>3624</v>
      </c>
      <c r="B1085" s="10" t="s">
        <v>3616</v>
      </c>
      <c r="C1085" s="10" t="s">
        <v>3623</v>
      </c>
      <c r="D1085" s="10" t="s">
        <v>76</v>
      </c>
      <c r="E1085" s="17">
        <f>일위대가!F6424</f>
        <v>0</v>
      </c>
      <c r="F1085" s="17">
        <f>일위대가!H6424</f>
        <v>1010879</v>
      </c>
      <c r="G1085" s="17">
        <f>일위대가!J6424</f>
        <v>20217</v>
      </c>
      <c r="H1085" s="17">
        <f>E1085+F1085+G1085</f>
        <v>1031096</v>
      </c>
      <c r="I1085" s="10" t="s">
        <v>10803</v>
      </c>
      <c r="J1085" s="10" t="s">
        <v>52</v>
      </c>
      <c r="K1085" s="9" t="s">
        <v>52</v>
      </c>
      <c r="L1085" s="9" t="s">
        <v>52</v>
      </c>
      <c r="M1085" s="9" t="s">
        <v>10793</v>
      </c>
      <c r="N1085" s="9" t="s">
        <v>52</v>
      </c>
    </row>
    <row r="1086" spans="1:14" ht="30" customHeight="1" x14ac:dyDescent="0.3">
      <c r="A1086" s="10" t="s">
        <v>3627</v>
      </c>
      <c r="B1086" s="10" t="s">
        <v>3616</v>
      </c>
      <c r="C1086" s="10" t="s">
        <v>3626</v>
      </c>
      <c r="D1086" s="10" t="s">
        <v>76</v>
      </c>
      <c r="E1086" s="17">
        <f>일위대가!F6430</f>
        <v>0</v>
      </c>
      <c r="F1086" s="17">
        <f>일위대가!H6430</f>
        <v>1180006</v>
      </c>
      <c r="G1086" s="17">
        <f>일위대가!J6430</f>
        <v>23600</v>
      </c>
      <c r="H1086" s="17">
        <f>E1086+F1086+G1086</f>
        <v>1203606</v>
      </c>
      <c r="I1086" s="10" t="s">
        <v>10808</v>
      </c>
      <c r="J1086" s="10" t="s">
        <v>52</v>
      </c>
      <c r="K1086" s="9" t="s">
        <v>52</v>
      </c>
      <c r="L1086" s="9" t="s">
        <v>52</v>
      </c>
      <c r="M1086" s="9" t="s">
        <v>10793</v>
      </c>
      <c r="N1086" s="9" t="s">
        <v>52</v>
      </c>
    </row>
    <row r="1087" spans="1:14" ht="30" customHeight="1" x14ac:dyDescent="0.3">
      <c r="A1087" s="10" t="s">
        <v>3630</v>
      </c>
      <c r="B1087" s="10" t="s">
        <v>3616</v>
      </c>
      <c r="C1087" s="10" t="s">
        <v>3629</v>
      </c>
      <c r="D1087" s="10" t="s">
        <v>76</v>
      </c>
      <c r="E1087" s="17">
        <f>일위대가!F6436</f>
        <v>0</v>
      </c>
      <c r="F1087" s="17">
        <f>일위대가!H6436</f>
        <v>1347596</v>
      </c>
      <c r="G1087" s="17">
        <f>일위대가!J6436</f>
        <v>26951</v>
      </c>
      <c r="H1087" s="17">
        <f>E1087+F1087+G1087</f>
        <v>1374547</v>
      </c>
      <c r="I1087" s="10" t="s">
        <v>10813</v>
      </c>
      <c r="J1087" s="10" t="s">
        <v>52</v>
      </c>
      <c r="K1087" s="9" t="s">
        <v>52</v>
      </c>
      <c r="L1087" s="9" t="s">
        <v>52</v>
      </c>
      <c r="M1087" s="9" t="s">
        <v>10793</v>
      </c>
      <c r="N1087" s="9" t="s">
        <v>52</v>
      </c>
    </row>
    <row r="1088" spans="1:14" ht="30" customHeight="1" x14ac:dyDescent="0.3">
      <c r="A1088" s="10" t="s">
        <v>3636</v>
      </c>
      <c r="B1088" s="10" t="s">
        <v>3634</v>
      </c>
      <c r="C1088" s="10" t="s">
        <v>691</v>
      </c>
      <c r="D1088" s="10" t="s">
        <v>3635</v>
      </c>
      <c r="E1088" s="17">
        <f>일위대가!F6442</f>
        <v>0</v>
      </c>
      <c r="F1088" s="17">
        <f>일위대가!H6442</f>
        <v>193067</v>
      </c>
      <c r="G1088" s="17">
        <f>일위대가!J6442</f>
        <v>3861</v>
      </c>
      <c r="H1088" s="17">
        <f>E1088+F1088+G1088</f>
        <v>196928</v>
      </c>
      <c r="I1088" s="10" t="s">
        <v>10818</v>
      </c>
      <c r="J1088" s="10" t="s">
        <v>52</v>
      </c>
      <c r="K1088" s="9" t="s">
        <v>52</v>
      </c>
      <c r="L1088" s="9" t="s">
        <v>52</v>
      </c>
      <c r="M1088" s="9" t="s">
        <v>10819</v>
      </c>
      <c r="N1088" s="9" t="s">
        <v>52</v>
      </c>
    </row>
    <row r="1089" spans="1:14" ht="30" customHeight="1" x14ac:dyDescent="0.3">
      <c r="A1089" s="10" t="s">
        <v>3638</v>
      </c>
      <c r="B1089" s="10" t="s">
        <v>3634</v>
      </c>
      <c r="C1089" s="10" t="s">
        <v>691</v>
      </c>
      <c r="D1089" s="10" t="s">
        <v>76</v>
      </c>
      <c r="E1089" s="17">
        <f>일위대가!F6448</f>
        <v>0</v>
      </c>
      <c r="F1089" s="17">
        <f>일위대가!H6448</f>
        <v>19306</v>
      </c>
      <c r="G1089" s="17">
        <f>일위대가!J6448</f>
        <v>386</v>
      </c>
      <c r="H1089" s="17">
        <f>E1089+F1089+G1089</f>
        <v>19692</v>
      </c>
      <c r="I1089" s="10" t="s">
        <v>10824</v>
      </c>
      <c r="J1089" s="10" t="s">
        <v>52</v>
      </c>
      <c r="K1089" s="9" t="s">
        <v>52</v>
      </c>
      <c r="L1089" s="9" t="s">
        <v>52</v>
      </c>
      <c r="M1089" s="9" t="s">
        <v>10819</v>
      </c>
      <c r="N1089" s="9" t="s">
        <v>52</v>
      </c>
    </row>
    <row r="1090" spans="1:14" ht="30" customHeight="1" x14ac:dyDescent="0.3">
      <c r="A1090" s="10" t="s">
        <v>3641</v>
      </c>
      <c r="B1090" s="10" t="s">
        <v>3640</v>
      </c>
      <c r="C1090" s="10" t="s">
        <v>691</v>
      </c>
      <c r="D1090" s="10" t="s">
        <v>3635</v>
      </c>
      <c r="E1090" s="17">
        <f>일위대가!F6454</f>
        <v>0</v>
      </c>
      <c r="F1090" s="17">
        <f>일위대가!H6454</f>
        <v>298943</v>
      </c>
      <c r="G1090" s="17">
        <f>일위대가!J6454</f>
        <v>5978</v>
      </c>
      <c r="H1090" s="17">
        <f>E1090+F1090+G1090</f>
        <v>304921</v>
      </c>
      <c r="I1090" s="10" t="s">
        <v>10829</v>
      </c>
      <c r="J1090" s="10" t="s">
        <v>52</v>
      </c>
      <c r="K1090" s="9" t="s">
        <v>52</v>
      </c>
      <c r="L1090" s="9" t="s">
        <v>52</v>
      </c>
      <c r="M1090" s="9" t="s">
        <v>10830</v>
      </c>
      <c r="N1090" s="9" t="s">
        <v>52</v>
      </c>
    </row>
    <row r="1091" spans="1:14" ht="30" customHeight="1" x14ac:dyDescent="0.3">
      <c r="A1091" s="10" t="s">
        <v>3643</v>
      </c>
      <c r="B1091" s="10" t="s">
        <v>3640</v>
      </c>
      <c r="C1091" s="10" t="s">
        <v>691</v>
      </c>
      <c r="D1091" s="10" t="s">
        <v>76</v>
      </c>
      <c r="E1091" s="17">
        <f>일위대가!F6460</f>
        <v>0</v>
      </c>
      <c r="F1091" s="17">
        <f>일위대가!H6460</f>
        <v>29894</v>
      </c>
      <c r="G1091" s="17">
        <f>일위대가!J6460</f>
        <v>597</v>
      </c>
      <c r="H1091" s="17">
        <f>E1091+F1091+G1091</f>
        <v>30491</v>
      </c>
      <c r="I1091" s="10" t="s">
        <v>10835</v>
      </c>
      <c r="J1091" s="10" t="s">
        <v>52</v>
      </c>
      <c r="K1091" s="9" t="s">
        <v>52</v>
      </c>
      <c r="L1091" s="9" t="s">
        <v>52</v>
      </c>
      <c r="M1091" s="9" t="s">
        <v>10830</v>
      </c>
      <c r="N1091" s="9" t="s">
        <v>52</v>
      </c>
    </row>
    <row r="1092" spans="1:14" ht="30" customHeight="1" x14ac:dyDescent="0.3">
      <c r="A1092" s="10" t="s">
        <v>3646</v>
      </c>
      <c r="B1092" s="10" t="s">
        <v>3645</v>
      </c>
      <c r="C1092" s="10" t="s">
        <v>691</v>
      </c>
      <c r="D1092" s="10" t="s">
        <v>3635</v>
      </c>
      <c r="E1092" s="17">
        <f>일위대가!F6465</f>
        <v>0</v>
      </c>
      <c r="F1092" s="17">
        <f>일위대가!H6465</f>
        <v>72714</v>
      </c>
      <c r="G1092" s="17">
        <f>일위대가!J6465</f>
        <v>2908</v>
      </c>
      <c r="H1092" s="17">
        <f>E1092+F1092+G1092</f>
        <v>75622</v>
      </c>
      <c r="I1092" s="10" t="s">
        <v>10840</v>
      </c>
      <c r="J1092" s="10" t="s">
        <v>52</v>
      </c>
      <c r="K1092" s="9" t="s">
        <v>52</v>
      </c>
      <c r="L1092" s="9" t="s">
        <v>52</v>
      </c>
      <c r="M1092" s="9" t="s">
        <v>10841</v>
      </c>
      <c r="N1092" s="9" t="s">
        <v>52</v>
      </c>
    </row>
    <row r="1093" spans="1:14" ht="30" customHeight="1" x14ac:dyDescent="0.3">
      <c r="A1093" s="10" t="s">
        <v>3648</v>
      </c>
      <c r="B1093" s="10" t="s">
        <v>3645</v>
      </c>
      <c r="C1093" s="10" t="s">
        <v>691</v>
      </c>
      <c r="D1093" s="10" t="s">
        <v>76</v>
      </c>
      <c r="E1093" s="17">
        <f>일위대가!F6470</f>
        <v>0</v>
      </c>
      <c r="F1093" s="17">
        <f>일위대가!H6470</f>
        <v>7271</v>
      </c>
      <c r="G1093" s="17">
        <f>일위대가!J6470</f>
        <v>290</v>
      </c>
      <c r="H1093" s="17">
        <f>E1093+F1093+G1093</f>
        <v>7561</v>
      </c>
      <c r="I1093" s="10" t="s">
        <v>10845</v>
      </c>
      <c r="J1093" s="10" t="s">
        <v>52</v>
      </c>
      <c r="K1093" s="9" t="s">
        <v>52</v>
      </c>
      <c r="L1093" s="9" t="s">
        <v>52</v>
      </c>
      <c r="M1093" s="9" t="s">
        <v>10841</v>
      </c>
      <c r="N1093" s="9" t="s">
        <v>52</v>
      </c>
    </row>
    <row r="1094" spans="1:14" ht="30" customHeight="1" x14ac:dyDescent="0.3">
      <c r="A1094" s="10" t="s">
        <v>3651</v>
      </c>
      <c r="B1094" s="10" t="s">
        <v>3650</v>
      </c>
      <c r="C1094" s="10" t="s">
        <v>691</v>
      </c>
      <c r="D1094" s="10" t="s">
        <v>3635</v>
      </c>
      <c r="E1094" s="17">
        <f>일위대가!F6475</f>
        <v>0</v>
      </c>
      <c r="F1094" s="17">
        <f>일위대가!H6475</f>
        <v>56295</v>
      </c>
      <c r="G1094" s="17">
        <f>일위대가!J6475</f>
        <v>1125</v>
      </c>
      <c r="H1094" s="17">
        <f>E1094+F1094+G1094</f>
        <v>57420</v>
      </c>
      <c r="I1094" s="10" t="s">
        <v>10849</v>
      </c>
      <c r="J1094" s="10" t="s">
        <v>52</v>
      </c>
      <c r="K1094" s="9" t="s">
        <v>52</v>
      </c>
      <c r="L1094" s="9" t="s">
        <v>52</v>
      </c>
      <c r="M1094" s="9" t="s">
        <v>10841</v>
      </c>
      <c r="N1094" s="9" t="s">
        <v>52</v>
      </c>
    </row>
    <row r="1095" spans="1:14" ht="30" customHeight="1" x14ac:dyDescent="0.3">
      <c r="A1095" s="10" t="s">
        <v>3653</v>
      </c>
      <c r="B1095" s="10" t="s">
        <v>3650</v>
      </c>
      <c r="C1095" s="10" t="s">
        <v>691</v>
      </c>
      <c r="D1095" s="10" t="s">
        <v>76</v>
      </c>
      <c r="E1095" s="17">
        <f>일위대가!F6480</f>
        <v>0</v>
      </c>
      <c r="F1095" s="17">
        <f>일위대가!H6480</f>
        <v>5629</v>
      </c>
      <c r="G1095" s="17">
        <f>일위대가!J6480</f>
        <v>112</v>
      </c>
      <c r="H1095" s="17">
        <f>E1095+F1095+G1095</f>
        <v>5741</v>
      </c>
      <c r="I1095" s="10" t="s">
        <v>10853</v>
      </c>
      <c r="J1095" s="10" t="s">
        <v>52</v>
      </c>
      <c r="K1095" s="9" t="s">
        <v>52</v>
      </c>
      <c r="L1095" s="9" t="s">
        <v>52</v>
      </c>
      <c r="M1095" s="9" t="s">
        <v>10841</v>
      </c>
      <c r="N1095" s="9" t="s">
        <v>52</v>
      </c>
    </row>
    <row r="1096" spans="1:14" ht="30" customHeight="1" x14ac:dyDescent="0.3">
      <c r="A1096" s="10" t="s">
        <v>3656</v>
      </c>
      <c r="B1096" s="10" t="s">
        <v>3655</v>
      </c>
      <c r="C1096" s="10" t="s">
        <v>691</v>
      </c>
      <c r="D1096" s="10" t="s">
        <v>3635</v>
      </c>
      <c r="E1096" s="17">
        <f>일위대가!F6485</f>
        <v>0</v>
      </c>
      <c r="F1096" s="17">
        <f>일위대가!H6485</f>
        <v>100862</v>
      </c>
      <c r="G1096" s="17">
        <f>일위대가!J6485</f>
        <v>2017</v>
      </c>
      <c r="H1096" s="17">
        <f>E1096+F1096+G1096</f>
        <v>102879</v>
      </c>
      <c r="I1096" s="10" t="s">
        <v>10857</v>
      </c>
      <c r="J1096" s="10" t="s">
        <v>52</v>
      </c>
      <c r="K1096" s="9" t="s">
        <v>52</v>
      </c>
      <c r="L1096" s="9" t="s">
        <v>52</v>
      </c>
      <c r="M1096" s="9" t="s">
        <v>10841</v>
      </c>
      <c r="N1096" s="9" t="s">
        <v>52</v>
      </c>
    </row>
    <row r="1097" spans="1:14" ht="30" customHeight="1" x14ac:dyDescent="0.3">
      <c r="A1097" s="10" t="s">
        <v>3658</v>
      </c>
      <c r="B1097" s="10" t="s">
        <v>3655</v>
      </c>
      <c r="C1097" s="10" t="s">
        <v>691</v>
      </c>
      <c r="D1097" s="10" t="s">
        <v>76</v>
      </c>
      <c r="E1097" s="17">
        <f>일위대가!F6490</f>
        <v>0</v>
      </c>
      <c r="F1097" s="17">
        <f>일위대가!H6490</f>
        <v>10086</v>
      </c>
      <c r="G1097" s="17">
        <f>일위대가!J6490</f>
        <v>201</v>
      </c>
      <c r="H1097" s="17">
        <f>E1097+F1097+G1097</f>
        <v>10287</v>
      </c>
      <c r="I1097" s="10" t="s">
        <v>10861</v>
      </c>
      <c r="J1097" s="10" t="s">
        <v>52</v>
      </c>
      <c r="K1097" s="9" t="s">
        <v>52</v>
      </c>
      <c r="L1097" s="9" t="s">
        <v>52</v>
      </c>
      <c r="M1097" s="9" t="s">
        <v>10841</v>
      </c>
      <c r="N1097" s="9" t="s">
        <v>52</v>
      </c>
    </row>
    <row r="1098" spans="1:14" ht="30" customHeight="1" x14ac:dyDescent="0.3">
      <c r="A1098" s="10" t="s">
        <v>3666</v>
      </c>
      <c r="B1098" s="10" t="s">
        <v>3664</v>
      </c>
      <c r="C1098" s="10" t="s">
        <v>3665</v>
      </c>
      <c r="D1098" s="10" t="s">
        <v>65</v>
      </c>
      <c r="E1098" s="17">
        <f>일위대가!F6495</f>
        <v>0</v>
      </c>
      <c r="F1098" s="17">
        <f>일위대가!H6495</f>
        <v>18185</v>
      </c>
      <c r="G1098" s="17">
        <f>일위대가!J6495</f>
        <v>0</v>
      </c>
      <c r="H1098" s="17">
        <f>E1098+F1098+G1098</f>
        <v>18185</v>
      </c>
      <c r="I1098" s="10" t="s">
        <v>10865</v>
      </c>
      <c r="J1098" s="10" t="s">
        <v>52</v>
      </c>
      <c r="K1098" s="9" t="s">
        <v>52</v>
      </c>
      <c r="L1098" s="9" t="s">
        <v>52</v>
      </c>
      <c r="M1098" s="9" t="s">
        <v>10866</v>
      </c>
      <c r="N1098" s="9" t="s">
        <v>52</v>
      </c>
    </row>
    <row r="1099" spans="1:14" ht="30" customHeight="1" x14ac:dyDescent="0.3">
      <c r="A1099" s="10" t="s">
        <v>3669</v>
      </c>
      <c r="B1099" s="10" t="s">
        <v>3664</v>
      </c>
      <c r="C1099" s="10" t="s">
        <v>3668</v>
      </c>
      <c r="D1099" s="10" t="s">
        <v>65</v>
      </c>
      <c r="E1099" s="17">
        <f>일위대가!F6500</f>
        <v>0</v>
      </c>
      <c r="F1099" s="17">
        <f>일위대가!H6500</f>
        <v>21013</v>
      </c>
      <c r="G1099" s="17">
        <f>일위대가!J6500</f>
        <v>0</v>
      </c>
      <c r="H1099" s="17">
        <f>E1099+F1099+G1099</f>
        <v>21013</v>
      </c>
      <c r="I1099" s="10" t="s">
        <v>10872</v>
      </c>
      <c r="J1099" s="10" t="s">
        <v>52</v>
      </c>
      <c r="K1099" s="9" t="s">
        <v>52</v>
      </c>
      <c r="L1099" s="9" t="s">
        <v>52</v>
      </c>
      <c r="M1099" s="9" t="s">
        <v>10866</v>
      </c>
      <c r="N1099" s="9" t="s">
        <v>52</v>
      </c>
    </row>
    <row r="1100" spans="1:14" ht="30" customHeight="1" x14ac:dyDescent="0.3">
      <c r="A1100" s="10" t="s">
        <v>3672</v>
      </c>
      <c r="B1100" s="10" t="s">
        <v>3664</v>
      </c>
      <c r="C1100" s="10" t="s">
        <v>3671</v>
      </c>
      <c r="D1100" s="10" t="s">
        <v>65</v>
      </c>
      <c r="E1100" s="17">
        <f>일위대가!F6505</f>
        <v>0</v>
      </c>
      <c r="F1100" s="17">
        <f>일위대가!H6505</f>
        <v>24069</v>
      </c>
      <c r="G1100" s="17">
        <f>일위대가!J6505</f>
        <v>0</v>
      </c>
      <c r="H1100" s="17">
        <f>E1100+F1100+G1100</f>
        <v>24069</v>
      </c>
      <c r="I1100" s="10" t="s">
        <v>10876</v>
      </c>
      <c r="J1100" s="10" t="s">
        <v>52</v>
      </c>
      <c r="K1100" s="9" t="s">
        <v>52</v>
      </c>
      <c r="L1100" s="9" t="s">
        <v>52</v>
      </c>
      <c r="M1100" s="9" t="s">
        <v>10866</v>
      </c>
      <c r="N1100" s="9" t="s">
        <v>52</v>
      </c>
    </row>
    <row r="1101" spans="1:14" ht="30" customHeight="1" x14ac:dyDescent="0.3">
      <c r="A1101" s="10" t="s">
        <v>3675</v>
      </c>
      <c r="B1101" s="10" t="s">
        <v>3664</v>
      </c>
      <c r="C1101" s="10" t="s">
        <v>3674</v>
      </c>
      <c r="D1101" s="10" t="s">
        <v>65</v>
      </c>
      <c r="E1101" s="17">
        <f>일위대가!F6510</f>
        <v>0</v>
      </c>
      <c r="F1101" s="17">
        <f>일위대가!H6510</f>
        <v>31021</v>
      </c>
      <c r="G1101" s="17">
        <f>일위대가!J6510</f>
        <v>0</v>
      </c>
      <c r="H1101" s="17">
        <f>E1101+F1101+G1101</f>
        <v>31021</v>
      </c>
      <c r="I1101" s="10" t="s">
        <v>10880</v>
      </c>
      <c r="J1101" s="10" t="s">
        <v>52</v>
      </c>
      <c r="K1101" s="9" t="s">
        <v>52</v>
      </c>
      <c r="L1101" s="9" t="s">
        <v>52</v>
      </c>
      <c r="M1101" s="9" t="s">
        <v>10866</v>
      </c>
      <c r="N1101" s="9" t="s">
        <v>52</v>
      </c>
    </row>
    <row r="1102" spans="1:14" ht="30" customHeight="1" x14ac:dyDescent="0.3">
      <c r="A1102" s="10" t="s">
        <v>3678</v>
      </c>
      <c r="B1102" s="10" t="s">
        <v>3677</v>
      </c>
      <c r="C1102" s="10" t="s">
        <v>3674</v>
      </c>
      <c r="D1102" s="10" t="s">
        <v>65</v>
      </c>
      <c r="E1102" s="17">
        <f>일위대가!F6515</f>
        <v>0</v>
      </c>
      <c r="F1102" s="17">
        <f>일위대가!H6515</f>
        <v>26056</v>
      </c>
      <c r="G1102" s="17">
        <f>일위대가!J6515</f>
        <v>0</v>
      </c>
      <c r="H1102" s="17">
        <f>E1102+F1102+G1102</f>
        <v>26056</v>
      </c>
      <c r="I1102" s="10" t="s">
        <v>10884</v>
      </c>
      <c r="J1102" s="10" t="s">
        <v>52</v>
      </c>
      <c r="K1102" s="9" t="s">
        <v>52</v>
      </c>
      <c r="L1102" s="9" t="s">
        <v>52</v>
      </c>
      <c r="M1102" s="9" t="s">
        <v>10866</v>
      </c>
      <c r="N1102" s="9" t="s">
        <v>52</v>
      </c>
    </row>
    <row r="1103" spans="1:14" ht="30" customHeight="1" x14ac:dyDescent="0.3">
      <c r="A1103" s="10" t="s">
        <v>3681</v>
      </c>
      <c r="B1103" s="10" t="s">
        <v>3677</v>
      </c>
      <c r="C1103" s="10" t="s">
        <v>3680</v>
      </c>
      <c r="D1103" s="10" t="s">
        <v>65</v>
      </c>
      <c r="E1103" s="17">
        <f>일위대가!F6520</f>
        <v>0</v>
      </c>
      <c r="F1103" s="17">
        <f>일위대가!H6520</f>
        <v>28501</v>
      </c>
      <c r="G1103" s="17">
        <f>일위대가!J6520</f>
        <v>0</v>
      </c>
      <c r="H1103" s="17">
        <f>E1103+F1103+G1103</f>
        <v>28501</v>
      </c>
      <c r="I1103" s="10" t="s">
        <v>10888</v>
      </c>
      <c r="J1103" s="10" t="s">
        <v>52</v>
      </c>
      <c r="K1103" s="9" t="s">
        <v>52</v>
      </c>
      <c r="L1103" s="9" t="s">
        <v>52</v>
      </c>
      <c r="M1103" s="9" t="s">
        <v>10866</v>
      </c>
      <c r="N1103" s="9" t="s">
        <v>52</v>
      </c>
    </row>
    <row r="1104" spans="1:14" ht="30" customHeight="1" x14ac:dyDescent="0.3">
      <c r="A1104" s="10" t="s">
        <v>3684</v>
      </c>
      <c r="B1104" s="10" t="s">
        <v>3677</v>
      </c>
      <c r="C1104" s="10" t="s">
        <v>3683</v>
      </c>
      <c r="D1104" s="10" t="s">
        <v>65</v>
      </c>
      <c r="E1104" s="17">
        <f>일위대가!F6525</f>
        <v>0</v>
      </c>
      <c r="F1104" s="17">
        <f>일위대가!H6525</f>
        <v>29800</v>
      </c>
      <c r="G1104" s="17">
        <f>일위대가!J6525</f>
        <v>0</v>
      </c>
      <c r="H1104" s="17">
        <f>E1104+F1104+G1104</f>
        <v>29800</v>
      </c>
      <c r="I1104" s="10" t="s">
        <v>10892</v>
      </c>
      <c r="J1104" s="10" t="s">
        <v>52</v>
      </c>
      <c r="K1104" s="9" t="s">
        <v>52</v>
      </c>
      <c r="L1104" s="9" t="s">
        <v>52</v>
      </c>
      <c r="M1104" s="9" t="s">
        <v>10866</v>
      </c>
      <c r="N1104" s="9" t="s">
        <v>52</v>
      </c>
    </row>
    <row r="1105" spans="1:14" ht="30" customHeight="1" x14ac:dyDescent="0.3">
      <c r="A1105" s="10" t="s">
        <v>3687</v>
      </c>
      <c r="B1105" s="10" t="s">
        <v>3677</v>
      </c>
      <c r="C1105" s="10" t="s">
        <v>3686</v>
      </c>
      <c r="D1105" s="10" t="s">
        <v>65</v>
      </c>
      <c r="E1105" s="17">
        <f>일위대가!F6530</f>
        <v>0</v>
      </c>
      <c r="F1105" s="17">
        <f>일위대가!H6530</f>
        <v>30412</v>
      </c>
      <c r="G1105" s="17">
        <f>일위대가!J6530</f>
        <v>0</v>
      </c>
      <c r="H1105" s="17">
        <f>E1105+F1105+G1105</f>
        <v>30412</v>
      </c>
      <c r="I1105" s="10" t="s">
        <v>10896</v>
      </c>
      <c r="J1105" s="10" t="s">
        <v>52</v>
      </c>
      <c r="K1105" s="9" t="s">
        <v>52</v>
      </c>
      <c r="L1105" s="9" t="s">
        <v>52</v>
      </c>
      <c r="M1105" s="9" t="s">
        <v>10866</v>
      </c>
      <c r="N1105" s="9" t="s">
        <v>52</v>
      </c>
    </row>
    <row r="1106" spans="1:14" ht="30" customHeight="1" x14ac:dyDescent="0.3">
      <c r="A1106" s="10" t="s">
        <v>3690</v>
      </c>
      <c r="B1106" s="10" t="s">
        <v>3677</v>
      </c>
      <c r="C1106" s="10" t="s">
        <v>3689</v>
      </c>
      <c r="D1106" s="10" t="s">
        <v>65</v>
      </c>
      <c r="E1106" s="17">
        <f>일위대가!F6535</f>
        <v>0</v>
      </c>
      <c r="F1106" s="17">
        <f>일위대가!H6535</f>
        <v>31482</v>
      </c>
      <c r="G1106" s="17">
        <f>일위대가!J6535</f>
        <v>0</v>
      </c>
      <c r="H1106" s="17">
        <f>E1106+F1106+G1106</f>
        <v>31482</v>
      </c>
      <c r="I1106" s="10" t="s">
        <v>10900</v>
      </c>
      <c r="J1106" s="10" t="s">
        <v>52</v>
      </c>
      <c r="K1106" s="9" t="s">
        <v>52</v>
      </c>
      <c r="L1106" s="9" t="s">
        <v>52</v>
      </c>
      <c r="M1106" s="9" t="s">
        <v>10866</v>
      </c>
      <c r="N1106" s="9" t="s">
        <v>52</v>
      </c>
    </row>
    <row r="1107" spans="1:14" ht="30" customHeight="1" x14ac:dyDescent="0.3">
      <c r="A1107" s="10" t="s">
        <v>3693</v>
      </c>
      <c r="B1107" s="10" t="s">
        <v>3677</v>
      </c>
      <c r="C1107" s="10" t="s">
        <v>3692</v>
      </c>
      <c r="D1107" s="10" t="s">
        <v>65</v>
      </c>
      <c r="E1107" s="17">
        <f>일위대가!F6540</f>
        <v>0</v>
      </c>
      <c r="F1107" s="17">
        <f>일위대가!H6540</f>
        <v>33697</v>
      </c>
      <c r="G1107" s="17">
        <f>일위대가!J6540</f>
        <v>0</v>
      </c>
      <c r="H1107" s="17">
        <f>E1107+F1107+G1107</f>
        <v>33697</v>
      </c>
      <c r="I1107" s="10" t="s">
        <v>10904</v>
      </c>
      <c r="J1107" s="10" t="s">
        <v>52</v>
      </c>
      <c r="K1107" s="9" t="s">
        <v>52</v>
      </c>
      <c r="L1107" s="9" t="s">
        <v>52</v>
      </c>
      <c r="M1107" s="9" t="s">
        <v>10866</v>
      </c>
      <c r="N1107" s="9" t="s">
        <v>52</v>
      </c>
    </row>
    <row r="1108" spans="1:14" ht="30" customHeight="1" x14ac:dyDescent="0.3">
      <c r="A1108" s="10" t="s">
        <v>3698</v>
      </c>
      <c r="B1108" s="10" t="s">
        <v>3697</v>
      </c>
      <c r="C1108" s="10" t="s">
        <v>3674</v>
      </c>
      <c r="D1108" s="10" t="s">
        <v>65</v>
      </c>
      <c r="E1108" s="17">
        <f>일위대가!F6545</f>
        <v>0</v>
      </c>
      <c r="F1108" s="17">
        <f>일위대가!H6545</f>
        <v>30566</v>
      </c>
      <c r="G1108" s="17">
        <f>일위대가!J6545</f>
        <v>0</v>
      </c>
      <c r="H1108" s="17">
        <f>E1108+F1108+G1108</f>
        <v>30566</v>
      </c>
      <c r="I1108" s="10" t="s">
        <v>10908</v>
      </c>
      <c r="J1108" s="10" t="s">
        <v>52</v>
      </c>
      <c r="K1108" s="9" t="s">
        <v>52</v>
      </c>
      <c r="L1108" s="9" t="s">
        <v>52</v>
      </c>
      <c r="M1108" s="9" t="s">
        <v>10909</v>
      </c>
      <c r="N1108" s="9" t="s">
        <v>52</v>
      </c>
    </row>
    <row r="1109" spans="1:14" ht="30" customHeight="1" x14ac:dyDescent="0.3">
      <c r="A1109" s="10" t="s">
        <v>3700</v>
      </c>
      <c r="B1109" s="10" t="s">
        <v>3697</v>
      </c>
      <c r="C1109" s="10" t="s">
        <v>3680</v>
      </c>
      <c r="D1109" s="10" t="s">
        <v>65</v>
      </c>
      <c r="E1109" s="17">
        <f>일위대가!F6550</f>
        <v>0</v>
      </c>
      <c r="F1109" s="17">
        <f>일위대가!H6550</f>
        <v>33239</v>
      </c>
      <c r="G1109" s="17">
        <f>일위대가!J6550</f>
        <v>0</v>
      </c>
      <c r="H1109" s="17">
        <f>E1109+F1109+G1109</f>
        <v>33239</v>
      </c>
      <c r="I1109" s="10" t="s">
        <v>10913</v>
      </c>
      <c r="J1109" s="10" t="s">
        <v>52</v>
      </c>
      <c r="K1109" s="9" t="s">
        <v>52</v>
      </c>
      <c r="L1109" s="9" t="s">
        <v>52</v>
      </c>
      <c r="M1109" s="9" t="s">
        <v>10909</v>
      </c>
      <c r="N1109" s="9" t="s">
        <v>52</v>
      </c>
    </row>
    <row r="1110" spans="1:14" ht="30" customHeight="1" x14ac:dyDescent="0.3">
      <c r="A1110" s="10" t="s">
        <v>3702</v>
      </c>
      <c r="B1110" s="10" t="s">
        <v>3697</v>
      </c>
      <c r="C1110" s="10" t="s">
        <v>3683</v>
      </c>
      <c r="D1110" s="10" t="s">
        <v>65</v>
      </c>
      <c r="E1110" s="17">
        <f>일위대가!F6555</f>
        <v>0</v>
      </c>
      <c r="F1110" s="17">
        <f>일위대가!H6555</f>
        <v>34768</v>
      </c>
      <c r="G1110" s="17">
        <f>일위대가!J6555</f>
        <v>0</v>
      </c>
      <c r="H1110" s="17">
        <f>E1110+F1110+G1110</f>
        <v>34768</v>
      </c>
      <c r="I1110" s="10" t="s">
        <v>10917</v>
      </c>
      <c r="J1110" s="10" t="s">
        <v>52</v>
      </c>
      <c r="K1110" s="9" t="s">
        <v>52</v>
      </c>
      <c r="L1110" s="9" t="s">
        <v>52</v>
      </c>
      <c r="M1110" s="9" t="s">
        <v>10909</v>
      </c>
      <c r="N1110" s="9" t="s">
        <v>52</v>
      </c>
    </row>
    <row r="1111" spans="1:14" ht="30" customHeight="1" x14ac:dyDescent="0.3">
      <c r="A1111" s="10" t="s">
        <v>3704</v>
      </c>
      <c r="B1111" s="10" t="s">
        <v>3697</v>
      </c>
      <c r="C1111" s="10" t="s">
        <v>3686</v>
      </c>
      <c r="D1111" s="10" t="s">
        <v>65</v>
      </c>
      <c r="E1111" s="17">
        <f>일위대가!F6560</f>
        <v>0</v>
      </c>
      <c r="F1111" s="17">
        <f>일위대가!H6560</f>
        <v>35379</v>
      </c>
      <c r="G1111" s="17">
        <f>일위대가!J6560</f>
        <v>0</v>
      </c>
      <c r="H1111" s="17">
        <f>E1111+F1111+G1111</f>
        <v>35379</v>
      </c>
      <c r="I1111" s="10" t="s">
        <v>10921</v>
      </c>
      <c r="J1111" s="10" t="s">
        <v>52</v>
      </c>
      <c r="K1111" s="9" t="s">
        <v>52</v>
      </c>
      <c r="L1111" s="9" t="s">
        <v>52</v>
      </c>
      <c r="M1111" s="9" t="s">
        <v>10909</v>
      </c>
      <c r="N1111" s="9" t="s">
        <v>52</v>
      </c>
    </row>
    <row r="1112" spans="1:14" ht="30" customHeight="1" x14ac:dyDescent="0.3">
      <c r="A1112" s="10" t="s">
        <v>3706</v>
      </c>
      <c r="B1112" s="10" t="s">
        <v>3697</v>
      </c>
      <c r="C1112" s="10" t="s">
        <v>3689</v>
      </c>
      <c r="D1112" s="10" t="s">
        <v>65</v>
      </c>
      <c r="E1112" s="17">
        <f>일위대가!F6565</f>
        <v>0</v>
      </c>
      <c r="F1112" s="17">
        <f>일위대가!H6565</f>
        <v>36908</v>
      </c>
      <c r="G1112" s="17">
        <f>일위대가!J6565</f>
        <v>0</v>
      </c>
      <c r="H1112" s="17">
        <f>E1112+F1112+G1112</f>
        <v>36908</v>
      </c>
      <c r="I1112" s="10" t="s">
        <v>10925</v>
      </c>
      <c r="J1112" s="10" t="s">
        <v>52</v>
      </c>
      <c r="K1112" s="9" t="s">
        <v>52</v>
      </c>
      <c r="L1112" s="9" t="s">
        <v>52</v>
      </c>
      <c r="M1112" s="9" t="s">
        <v>10909</v>
      </c>
      <c r="N1112" s="9" t="s">
        <v>52</v>
      </c>
    </row>
    <row r="1113" spans="1:14" ht="30" customHeight="1" x14ac:dyDescent="0.3">
      <c r="A1113" s="10" t="s">
        <v>3708</v>
      </c>
      <c r="B1113" s="10" t="s">
        <v>3697</v>
      </c>
      <c r="C1113" s="10" t="s">
        <v>3692</v>
      </c>
      <c r="D1113" s="10" t="s">
        <v>65</v>
      </c>
      <c r="E1113" s="17">
        <f>일위대가!F6570</f>
        <v>0</v>
      </c>
      <c r="F1113" s="17">
        <f>일위대가!H6570</f>
        <v>39352</v>
      </c>
      <c r="G1113" s="17">
        <f>일위대가!J6570</f>
        <v>0</v>
      </c>
      <c r="H1113" s="17">
        <f>E1113+F1113+G1113</f>
        <v>39352</v>
      </c>
      <c r="I1113" s="10" t="s">
        <v>10929</v>
      </c>
      <c r="J1113" s="10" t="s">
        <v>52</v>
      </c>
      <c r="K1113" s="9" t="s">
        <v>52</v>
      </c>
      <c r="L1113" s="9" t="s">
        <v>52</v>
      </c>
      <c r="M1113" s="9" t="s">
        <v>10909</v>
      </c>
      <c r="N1113" s="9" t="s">
        <v>52</v>
      </c>
    </row>
    <row r="1114" spans="1:14" ht="30" customHeight="1" x14ac:dyDescent="0.3">
      <c r="A1114" s="10" t="s">
        <v>3713</v>
      </c>
      <c r="B1114" s="10" t="s">
        <v>3697</v>
      </c>
      <c r="C1114" s="10" t="s">
        <v>3712</v>
      </c>
      <c r="D1114" s="10" t="s">
        <v>65</v>
      </c>
      <c r="E1114" s="17">
        <f>일위대가!F6576</f>
        <v>0</v>
      </c>
      <c r="F1114" s="17">
        <f>일위대가!H6576</f>
        <v>32094</v>
      </c>
      <c r="G1114" s="17">
        <f>일위대가!J6576</f>
        <v>0</v>
      </c>
      <c r="H1114" s="17">
        <f>E1114+F1114+G1114</f>
        <v>32094</v>
      </c>
      <c r="I1114" s="10" t="s">
        <v>10933</v>
      </c>
      <c r="J1114" s="10" t="s">
        <v>52</v>
      </c>
      <c r="K1114" s="9" t="s">
        <v>52</v>
      </c>
      <c r="L1114" s="9" t="s">
        <v>52</v>
      </c>
      <c r="M1114" s="9" t="s">
        <v>10909</v>
      </c>
      <c r="N1114" s="9" t="s">
        <v>52</v>
      </c>
    </row>
    <row r="1115" spans="1:14" ht="30" customHeight="1" x14ac:dyDescent="0.3">
      <c r="A1115" s="10" t="s">
        <v>3716</v>
      </c>
      <c r="B1115" s="10" t="s">
        <v>3697</v>
      </c>
      <c r="C1115" s="10" t="s">
        <v>3715</v>
      </c>
      <c r="D1115" s="10" t="s">
        <v>65</v>
      </c>
      <c r="E1115" s="17">
        <f>일위대가!F6582</f>
        <v>0</v>
      </c>
      <c r="F1115" s="17">
        <f>일위대가!H6582</f>
        <v>34901</v>
      </c>
      <c r="G1115" s="17">
        <f>일위대가!J6582</f>
        <v>0</v>
      </c>
      <c r="H1115" s="17">
        <f>E1115+F1115+G1115</f>
        <v>34901</v>
      </c>
      <c r="I1115" s="10" t="s">
        <v>10938</v>
      </c>
      <c r="J1115" s="10" t="s">
        <v>52</v>
      </c>
      <c r="K1115" s="9" t="s">
        <v>52</v>
      </c>
      <c r="L1115" s="9" t="s">
        <v>52</v>
      </c>
      <c r="M1115" s="9" t="s">
        <v>10909</v>
      </c>
      <c r="N1115" s="9" t="s">
        <v>52</v>
      </c>
    </row>
    <row r="1116" spans="1:14" ht="30" customHeight="1" x14ac:dyDescent="0.3">
      <c r="A1116" s="10" t="s">
        <v>3719</v>
      </c>
      <c r="B1116" s="10" t="s">
        <v>3697</v>
      </c>
      <c r="C1116" s="10" t="s">
        <v>3718</v>
      </c>
      <c r="D1116" s="10" t="s">
        <v>65</v>
      </c>
      <c r="E1116" s="17">
        <f>일위대가!F6588</f>
        <v>0</v>
      </c>
      <c r="F1116" s="17">
        <f>일위대가!H6588</f>
        <v>36506</v>
      </c>
      <c r="G1116" s="17">
        <f>일위대가!J6588</f>
        <v>0</v>
      </c>
      <c r="H1116" s="17">
        <f>E1116+F1116+G1116</f>
        <v>36506</v>
      </c>
      <c r="I1116" s="10" t="s">
        <v>10943</v>
      </c>
      <c r="J1116" s="10" t="s">
        <v>52</v>
      </c>
      <c r="K1116" s="9" t="s">
        <v>52</v>
      </c>
      <c r="L1116" s="9" t="s">
        <v>52</v>
      </c>
      <c r="M1116" s="9" t="s">
        <v>10909</v>
      </c>
      <c r="N1116" s="9" t="s">
        <v>52</v>
      </c>
    </row>
    <row r="1117" spans="1:14" ht="30" customHeight="1" x14ac:dyDescent="0.3">
      <c r="A1117" s="10" t="s">
        <v>3722</v>
      </c>
      <c r="B1117" s="10" t="s">
        <v>3697</v>
      </c>
      <c r="C1117" s="10" t="s">
        <v>3721</v>
      </c>
      <c r="D1117" s="10" t="s">
        <v>65</v>
      </c>
      <c r="E1117" s="17">
        <f>일위대가!F6594</f>
        <v>0</v>
      </c>
      <c r="F1117" s="17">
        <f>일위대가!H6594</f>
        <v>37148</v>
      </c>
      <c r="G1117" s="17">
        <f>일위대가!J6594</f>
        <v>0</v>
      </c>
      <c r="H1117" s="17">
        <f>E1117+F1117+G1117</f>
        <v>37148</v>
      </c>
      <c r="I1117" s="10" t="s">
        <v>10948</v>
      </c>
      <c r="J1117" s="10" t="s">
        <v>52</v>
      </c>
      <c r="K1117" s="9" t="s">
        <v>52</v>
      </c>
      <c r="L1117" s="9" t="s">
        <v>52</v>
      </c>
      <c r="M1117" s="9" t="s">
        <v>10909</v>
      </c>
      <c r="N1117" s="9" t="s">
        <v>52</v>
      </c>
    </row>
    <row r="1118" spans="1:14" ht="30" customHeight="1" x14ac:dyDescent="0.3">
      <c r="A1118" s="10" t="s">
        <v>3725</v>
      </c>
      <c r="B1118" s="10" t="s">
        <v>3697</v>
      </c>
      <c r="C1118" s="10" t="s">
        <v>3724</v>
      </c>
      <c r="D1118" s="10" t="s">
        <v>65</v>
      </c>
      <c r="E1118" s="17">
        <f>일위대가!F6600</f>
        <v>0</v>
      </c>
      <c r="F1118" s="17">
        <f>일위대가!H6600</f>
        <v>38753</v>
      </c>
      <c r="G1118" s="17">
        <f>일위대가!J6600</f>
        <v>0</v>
      </c>
      <c r="H1118" s="17">
        <f>E1118+F1118+G1118</f>
        <v>38753</v>
      </c>
      <c r="I1118" s="10" t="s">
        <v>10953</v>
      </c>
      <c r="J1118" s="10" t="s">
        <v>52</v>
      </c>
      <c r="K1118" s="9" t="s">
        <v>52</v>
      </c>
      <c r="L1118" s="9" t="s">
        <v>52</v>
      </c>
      <c r="M1118" s="9" t="s">
        <v>10909</v>
      </c>
      <c r="N1118" s="9" t="s">
        <v>52</v>
      </c>
    </row>
    <row r="1119" spans="1:14" ht="30" customHeight="1" x14ac:dyDescent="0.3">
      <c r="A1119" s="10" t="s">
        <v>3728</v>
      </c>
      <c r="B1119" s="10" t="s">
        <v>3697</v>
      </c>
      <c r="C1119" s="10" t="s">
        <v>3727</v>
      </c>
      <c r="D1119" s="10" t="s">
        <v>65</v>
      </c>
      <c r="E1119" s="17">
        <f>일위대가!F6606</f>
        <v>0</v>
      </c>
      <c r="F1119" s="17">
        <f>일위대가!H6606</f>
        <v>41320</v>
      </c>
      <c r="G1119" s="17">
        <f>일위대가!J6606</f>
        <v>0</v>
      </c>
      <c r="H1119" s="17">
        <f>E1119+F1119+G1119</f>
        <v>41320</v>
      </c>
      <c r="I1119" s="10" t="s">
        <v>10958</v>
      </c>
      <c r="J1119" s="10" t="s">
        <v>52</v>
      </c>
      <c r="K1119" s="9" t="s">
        <v>52</v>
      </c>
      <c r="L1119" s="9" t="s">
        <v>52</v>
      </c>
      <c r="M1119" s="9" t="s">
        <v>10909</v>
      </c>
      <c r="N1119" s="9" t="s">
        <v>52</v>
      </c>
    </row>
    <row r="1120" spans="1:14" ht="30" customHeight="1" x14ac:dyDescent="0.3">
      <c r="A1120" s="10" t="s">
        <v>3733</v>
      </c>
      <c r="B1120" s="10" t="s">
        <v>3697</v>
      </c>
      <c r="C1120" s="10" t="s">
        <v>3732</v>
      </c>
      <c r="D1120" s="10" t="s">
        <v>65</v>
      </c>
      <c r="E1120" s="17">
        <f>일위대가!F6612</f>
        <v>0</v>
      </c>
      <c r="F1120" s="17">
        <f>일위대가!H6612</f>
        <v>33011</v>
      </c>
      <c r="G1120" s="17">
        <f>일위대가!J6612</f>
        <v>0</v>
      </c>
      <c r="H1120" s="17">
        <f>E1120+F1120+G1120</f>
        <v>33011</v>
      </c>
      <c r="I1120" s="10" t="s">
        <v>10963</v>
      </c>
      <c r="J1120" s="10" t="s">
        <v>52</v>
      </c>
      <c r="K1120" s="9" t="s">
        <v>52</v>
      </c>
      <c r="L1120" s="9" t="s">
        <v>52</v>
      </c>
      <c r="M1120" s="9" t="s">
        <v>10909</v>
      </c>
      <c r="N1120" s="9" t="s">
        <v>52</v>
      </c>
    </row>
    <row r="1121" spans="1:14" ht="30" customHeight="1" x14ac:dyDescent="0.3">
      <c r="A1121" s="10" t="s">
        <v>3736</v>
      </c>
      <c r="B1121" s="10" t="s">
        <v>3697</v>
      </c>
      <c r="C1121" s="10" t="s">
        <v>3735</v>
      </c>
      <c r="D1121" s="10" t="s">
        <v>65</v>
      </c>
      <c r="E1121" s="17">
        <f>일위대가!F6618</f>
        <v>0</v>
      </c>
      <c r="F1121" s="17">
        <f>일위대가!H6618</f>
        <v>35898</v>
      </c>
      <c r="G1121" s="17">
        <f>일위대가!J6618</f>
        <v>0</v>
      </c>
      <c r="H1121" s="17">
        <f>E1121+F1121+G1121</f>
        <v>35898</v>
      </c>
      <c r="I1121" s="10" t="s">
        <v>10968</v>
      </c>
      <c r="J1121" s="10" t="s">
        <v>52</v>
      </c>
      <c r="K1121" s="9" t="s">
        <v>52</v>
      </c>
      <c r="L1121" s="9" t="s">
        <v>52</v>
      </c>
      <c r="M1121" s="9" t="s">
        <v>10909</v>
      </c>
      <c r="N1121" s="9" t="s">
        <v>52</v>
      </c>
    </row>
    <row r="1122" spans="1:14" ht="30" customHeight="1" x14ac:dyDescent="0.3">
      <c r="A1122" s="10" t="s">
        <v>3739</v>
      </c>
      <c r="B1122" s="10" t="s">
        <v>3697</v>
      </c>
      <c r="C1122" s="10" t="s">
        <v>3738</v>
      </c>
      <c r="D1122" s="10" t="s">
        <v>65</v>
      </c>
      <c r="E1122" s="17">
        <f>일위대가!F6624</f>
        <v>0</v>
      </c>
      <c r="F1122" s="17">
        <f>일위대가!H6624</f>
        <v>37549</v>
      </c>
      <c r="G1122" s="17">
        <f>일위대가!J6624</f>
        <v>0</v>
      </c>
      <c r="H1122" s="17">
        <f>E1122+F1122+G1122</f>
        <v>37549</v>
      </c>
      <c r="I1122" s="10" t="s">
        <v>10973</v>
      </c>
      <c r="J1122" s="10" t="s">
        <v>52</v>
      </c>
      <c r="K1122" s="9" t="s">
        <v>52</v>
      </c>
      <c r="L1122" s="9" t="s">
        <v>52</v>
      </c>
      <c r="M1122" s="9" t="s">
        <v>10909</v>
      </c>
      <c r="N1122" s="9" t="s">
        <v>52</v>
      </c>
    </row>
    <row r="1123" spans="1:14" ht="30" customHeight="1" x14ac:dyDescent="0.3">
      <c r="A1123" s="10" t="s">
        <v>3742</v>
      </c>
      <c r="B1123" s="10" t="s">
        <v>3697</v>
      </c>
      <c r="C1123" s="10" t="s">
        <v>3741</v>
      </c>
      <c r="D1123" s="10" t="s">
        <v>65</v>
      </c>
      <c r="E1123" s="17">
        <f>일위대가!F6630</f>
        <v>0</v>
      </c>
      <c r="F1123" s="17">
        <f>일위대가!H6630</f>
        <v>38210</v>
      </c>
      <c r="G1123" s="17">
        <f>일위대가!J6630</f>
        <v>0</v>
      </c>
      <c r="H1123" s="17">
        <f>E1123+F1123+G1123</f>
        <v>38210</v>
      </c>
      <c r="I1123" s="10" t="s">
        <v>10978</v>
      </c>
      <c r="J1123" s="10" t="s">
        <v>52</v>
      </c>
      <c r="K1123" s="9" t="s">
        <v>52</v>
      </c>
      <c r="L1123" s="9" t="s">
        <v>52</v>
      </c>
      <c r="M1123" s="9" t="s">
        <v>10909</v>
      </c>
      <c r="N1123" s="9" t="s">
        <v>52</v>
      </c>
    </row>
    <row r="1124" spans="1:14" ht="30" customHeight="1" x14ac:dyDescent="0.3">
      <c r="A1124" s="10" t="s">
        <v>3745</v>
      </c>
      <c r="B1124" s="10" t="s">
        <v>3697</v>
      </c>
      <c r="C1124" s="10" t="s">
        <v>3744</v>
      </c>
      <c r="D1124" s="10" t="s">
        <v>65</v>
      </c>
      <c r="E1124" s="17">
        <f>일위대가!F6636</f>
        <v>0</v>
      </c>
      <c r="F1124" s="17">
        <f>일위대가!H6636</f>
        <v>39860</v>
      </c>
      <c r="G1124" s="17">
        <f>일위대가!J6636</f>
        <v>0</v>
      </c>
      <c r="H1124" s="17">
        <f>E1124+F1124+G1124</f>
        <v>39860</v>
      </c>
      <c r="I1124" s="10" t="s">
        <v>10983</v>
      </c>
      <c r="J1124" s="10" t="s">
        <v>52</v>
      </c>
      <c r="K1124" s="9" t="s">
        <v>52</v>
      </c>
      <c r="L1124" s="9" t="s">
        <v>52</v>
      </c>
      <c r="M1124" s="9" t="s">
        <v>10909</v>
      </c>
      <c r="N1124" s="9" t="s">
        <v>52</v>
      </c>
    </row>
    <row r="1125" spans="1:14" ht="30" customHeight="1" x14ac:dyDescent="0.3">
      <c r="A1125" s="10" t="s">
        <v>3748</v>
      </c>
      <c r="B1125" s="10" t="s">
        <v>3697</v>
      </c>
      <c r="C1125" s="10" t="s">
        <v>3747</v>
      </c>
      <c r="D1125" s="10" t="s">
        <v>65</v>
      </c>
      <c r="E1125" s="17">
        <f>일위대가!F6642</f>
        <v>0</v>
      </c>
      <c r="F1125" s="17">
        <f>일위대가!H6642</f>
        <v>42501</v>
      </c>
      <c r="G1125" s="17">
        <f>일위대가!J6642</f>
        <v>0</v>
      </c>
      <c r="H1125" s="17">
        <f>E1125+F1125+G1125</f>
        <v>42501</v>
      </c>
      <c r="I1125" s="10" t="s">
        <v>10988</v>
      </c>
      <c r="J1125" s="10" t="s">
        <v>52</v>
      </c>
      <c r="K1125" s="9" t="s">
        <v>52</v>
      </c>
      <c r="L1125" s="9" t="s">
        <v>52</v>
      </c>
      <c r="M1125" s="9" t="s">
        <v>10909</v>
      </c>
      <c r="N1125" s="9" t="s">
        <v>52</v>
      </c>
    </row>
    <row r="1126" spans="1:14" ht="30" customHeight="1" x14ac:dyDescent="0.3">
      <c r="A1126" s="10" t="s">
        <v>3753</v>
      </c>
      <c r="B1126" s="10" t="s">
        <v>3697</v>
      </c>
      <c r="C1126" s="10" t="s">
        <v>3752</v>
      </c>
      <c r="D1126" s="10" t="s">
        <v>65</v>
      </c>
      <c r="E1126" s="17">
        <f>일위대가!F6648</f>
        <v>0</v>
      </c>
      <c r="F1126" s="17">
        <f>일위대가!H6648</f>
        <v>34233</v>
      </c>
      <c r="G1126" s="17">
        <f>일위대가!J6648</f>
        <v>0</v>
      </c>
      <c r="H1126" s="17">
        <f>E1126+F1126+G1126</f>
        <v>34233</v>
      </c>
      <c r="I1126" s="10" t="s">
        <v>10993</v>
      </c>
      <c r="J1126" s="10" t="s">
        <v>52</v>
      </c>
      <c r="K1126" s="9" t="s">
        <v>52</v>
      </c>
      <c r="L1126" s="9" t="s">
        <v>52</v>
      </c>
      <c r="M1126" s="9" t="s">
        <v>10909</v>
      </c>
      <c r="N1126" s="9" t="s">
        <v>52</v>
      </c>
    </row>
    <row r="1127" spans="1:14" ht="30" customHeight="1" x14ac:dyDescent="0.3">
      <c r="A1127" s="10" t="s">
        <v>3756</v>
      </c>
      <c r="B1127" s="10" t="s">
        <v>3697</v>
      </c>
      <c r="C1127" s="10" t="s">
        <v>3755</v>
      </c>
      <c r="D1127" s="10" t="s">
        <v>65</v>
      </c>
      <c r="E1127" s="17">
        <f>일위대가!F6654</f>
        <v>0</v>
      </c>
      <c r="F1127" s="17">
        <f>일위대가!H6654</f>
        <v>37228</v>
      </c>
      <c r="G1127" s="17">
        <f>일위대가!J6654</f>
        <v>0</v>
      </c>
      <c r="H1127" s="17">
        <f>E1127+F1127+G1127</f>
        <v>37228</v>
      </c>
      <c r="I1127" s="10" t="s">
        <v>10999</v>
      </c>
      <c r="J1127" s="10" t="s">
        <v>52</v>
      </c>
      <c r="K1127" s="9" t="s">
        <v>52</v>
      </c>
      <c r="L1127" s="9" t="s">
        <v>52</v>
      </c>
      <c r="M1127" s="9" t="s">
        <v>10909</v>
      </c>
      <c r="N1127" s="9" t="s">
        <v>52</v>
      </c>
    </row>
    <row r="1128" spans="1:14" ht="30" customHeight="1" x14ac:dyDescent="0.3">
      <c r="A1128" s="10" t="s">
        <v>3759</v>
      </c>
      <c r="B1128" s="10" t="s">
        <v>3697</v>
      </c>
      <c r="C1128" s="10" t="s">
        <v>3758</v>
      </c>
      <c r="D1128" s="10" t="s">
        <v>65</v>
      </c>
      <c r="E1128" s="17">
        <f>일위대가!F6660</f>
        <v>0</v>
      </c>
      <c r="F1128" s="17">
        <f>일위대가!H6660</f>
        <v>38940</v>
      </c>
      <c r="G1128" s="17">
        <f>일위대가!J6660</f>
        <v>0</v>
      </c>
      <c r="H1128" s="17">
        <f>E1128+F1128+G1128</f>
        <v>38940</v>
      </c>
      <c r="I1128" s="10" t="s">
        <v>11004</v>
      </c>
      <c r="J1128" s="10" t="s">
        <v>52</v>
      </c>
      <c r="K1128" s="9" t="s">
        <v>52</v>
      </c>
      <c r="L1128" s="9" t="s">
        <v>52</v>
      </c>
      <c r="M1128" s="9" t="s">
        <v>10909</v>
      </c>
      <c r="N1128" s="9" t="s">
        <v>52</v>
      </c>
    </row>
    <row r="1129" spans="1:14" ht="30" customHeight="1" x14ac:dyDescent="0.3">
      <c r="A1129" s="10" t="s">
        <v>3762</v>
      </c>
      <c r="B1129" s="10" t="s">
        <v>3697</v>
      </c>
      <c r="C1129" s="10" t="s">
        <v>3761</v>
      </c>
      <c r="D1129" s="10" t="s">
        <v>65</v>
      </c>
      <c r="E1129" s="17">
        <f>일위대가!F6666</f>
        <v>0</v>
      </c>
      <c r="F1129" s="17">
        <f>일위대가!H6666</f>
        <v>39625</v>
      </c>
      <c r="G1129" s="17">
        <f>일위대가!J6666</f>
        <v>0</v>
      </c>
      <c r="H1129" s="17">
        <f>E1129+F1129+G1129</f>
        <v>39625</v>
      </c>
      <c r="I1129" s="10" t="s">
        <v>11009</v>
      </c>
      <c r="J1129" s="10" t="s">
        <v>52</v>
      </c>
      <c r="K1129" s="9" t="s">
        <v>52</v>
      </c>
      <c r="L1129" s="9" t="s">
        <v>52</v>
      </c>
      <c r="M1129" s="9" t="s">
        <v>10909</v>
      </c>
      <c r="N1129" s="9" t="s">
        <v>52</v>
      </c>
    </row>
    <row r="1130" spans="1:14" ht="30" customHeight="1" x14ac:dyDescent="0.3">
      <c r="A1130" s="10" t="s">
        <v>3765</v>
      </c>
      <c r="B1130" s="10" t="s">
        <v>3697</v>
      </c>
      <c r="C1130" s="10" t="s">
        <v>3764</v>
      </c>
      <c r="D1130" s="10" t="s">
        <v>65</v>
      </c>
      <c r="E1130" s="17">
        <f>일위대가!F6672</f>
        <v>0</v>
      </c>
      <c r="F1130" s="17">
        <f>일위대가!H6672</f>
        <v>41337</v>
      </c>
      <c r="G1130" s="17">
        <f>일위대가!J6672</f>
        <v>0</v>
      </c>
      <c r="H1130" s="17">
        <f>E1130+F1130+G1130</f>
        <v>41337</v>
      </c>
      <c r="I1130" s="10" t="s">
        <v>11014</v>
      </c>
      <c r="J1130" s="10" t="s">
        <v>52</v>
      </c>
      <c r="K1130" s="9" t="s">
        <v>52</v>
      </c>
      <c r="L1130" s="9" t="s">
        <v>52</v>
      </c>
      <c r="M1130" s="9" t="s">
        <v>10909</v>
      </c>
      <c r="N1130" s="9" t="s">
        <v>52</v>
      </c>
    </row>
    <row r="1131" spans="1:14" ht="30" customHeight="1" x14ac:dyDescent="0.3">
      <c r="A1131" s="10" t="s">
        <v>3768</v>
      </c>
      <c r="B1131" s="10" t="s">
        <v>3697</v>
      </c>
      <c r="C1131" s="10" t="s">
        <v>3767</v>
      </c>
      <c r="D1131" s="10" t="s">
        <v>65</v>
      </c>
      <c r="E1131" s="17">
        <f>일위대가!F6678</f>
        <v>0</v>
      </c>
      <c r="F1131" s="17">
        <f>일위대가!H6678</f>
        <v>44075</v>
      </c>
      <c r="G1131" s="17">
        <f>일위대가!J6678</f>
        <v>0</v>
      </c>
      <c r="H1131" s="17">
        <f>E1131+F1131+G1131</f>
        <v>44075</v>
      </c>
      <c r="I1131" s="10" t="s">
        <v>11019</v>
      </c>
      <c r="J1131" s="10" t="s">
        <v>52</v>
      </c>
      <c r="K1131" s="9" t="s">
        <v>52</v>
      </c>
      <c r="L1131" s="9" t="s">
        <v>52</v>
      </c>
      <c r="M1131" s="9" t="s">
        <v>10909</v>
      </c>
      <c r="N1131" s="9" t="s">
        <v>52</v>
      </c>
    </row>
    <row r="1132" spans="1:14" ht="30" customHeight="1" x14ac:dyDescent="0.3">
      <c r="A1132" s="10" t="s">
        <v>3773</v>
      </c>
      <c r="B1132" s="10" t="s">
        <v>3697</v>
      </c>
      <c r="C1132" s="10" t="s">
        <v>3772</v>
      </c>
      <c r="D1132" s="10" t="s">
        <v>65</v>
      </c>
      <c r="E1132" s="17">
        <f>일위대가!F6684</f>
        <v>0</v>
      </c>
      <c r="F1132" s="17">
        <f>일위대가!H6684</f>
        <v>35456</v>
      </c>
      <c r="G1132" s="17">
        <f>일위대가!J6684</f>
        <v>0</v>
      </c>
      <c r="H1132" s="17">
        <f>E1132+F1132+G1132</f>
        <v>35456</v>
      </c>
      <c r="I1132" s="10" t="s">
        <v>11024</v>
      </c>
      <c r="J1132" s="10" t="s">
        <v>52</v>
      </c>
      <c r="K1132" s="9" t="s">
        <v>52</v>
      </c>
      <c r="L1132" s="9" t="s">
        <v>52</v>
      </c>
      <c r="M1132" s="9" t="s">
        <v>10909</v>
      </c>
      <c r="N1132" s="9" t="s">
        <v>52</v>
      </c>
    </row>
    <row r="1133" spans="1:14" ht="30" customHeight="1" x14ac:dyDescent="0.3">
      <c r="A1133" s="10" t="s">
        <v>3776</v>
      </c>
      <c r="B1133" s="10" t="s">
        <v>3697</v>
      </c>
      <c r="C1133" s="10" t="s">
        <v>3775</v>
      </c>
      <c r="D1133" s="10" t="s">
        <v>65</v>
      </c>
      <c r="E1133" s="17">
        <f>일위대가!F6690</f>
        <v>0</v>
      </c>
      <c r="F1133" s="17">
        <f>일위대가!H6690</f>
        <v>38558</v>
      </c>
      <c r="G1133" s="17">
        <f>일위대가!J6690</f>
        <v>0</v>
      </c>
      <c r="H1133" s="17">
        <f>E1133+F1133+G1133</f>
        <v>38558</v>
      </c>
      <c r="I1133" s="10" t="s">
        <v>11030</v>
      </c>
      <c r="J1133" s="10" t="s">
        <v>52</v>
      </c>
      <c r="K1133" s="9" t="s">
        <v>52</v>
      </c>
      <c r="L1133" s="9" t="s">
        <v>52</v>
      </c>
      <c r="M1133" s="9" t="s">
        <v>10909</v>
      </c>
      <c r="N1133" s="9" t="s">
        <v>52</v>
      </c>
    </row>
    <row r="1134" spans="1:14" ht="30" customHeight="1" x14ac:dyDescent="0.3">
      <c r="A1134" s="10" t="s">
        <v>3779</v>
      </c>
      <c r="B1134" s="10" t="s">
        <v>3697</v>
      </c>
      <c r="C1134" s="10" t="s">
        <v>3778</v>
      </c>
      <c r="D1134" s="10" t="s">
        <v>65</v>
      </c>
      <c r="E1134" s="17">
        <f>일위대가!F6696</f>
        <v>0</v>
      </c>
      <c r="F1134" s="17">
        <f>일위대가!H6696</f>
        <v>40330</v>
      </c>
      <c r="G1134" s="17">
        <f>일위대가!J6696</f>
        <v>0</v>
      </c>
      <c r="H1134" s="17">
        <f>E1134+F1134+G1134</f>
        <v>40330</v>
      </c>
      <c r="I1134" s="10" t="s">
        <v>11035</v>
      </c>
      <c r="J1134" s="10" t="s">
        <v>52</v>
      </c>
      <c r="K1134" s="9" t="s">
        <v>52</v>
      </c>
      <c r="L1134" s="9" t="s">
        <v>52</v>
      </c>
      <c r="M1134" s="9" t="s">
        <v>10909</v>
      </c>
      <c r="N1134" s="9" t="s">
        <v>52</v>
      </c>
    </row>
    <row r="1135" spans="1:14" ht="30" customHeight="1" x14ac:dyDescent="0.3">
      <c r="A1135" s="10" t="s">
        <v>3782</v>
      </c>
      <c r="B1135" s="10" t="s">
        <v>3697</v>
      </c>
      <c r="C1135" s="10" t="s">
        <v>3781</v>
      </c>
      <c r="D1135" s="10" t="s">
        <v>65</v>
      </c>
      <c r="E1135" s="17">
        <f>일위대가!F6702</f>
        <v>0</v>
      </c>
      <c r="F1135" s="17">
        <f>일위대가!H6702</f>
        <v>41040</v>
      </c>
      <c r="G1135" s="17">
        <f>일위대가!J6702</f>
        <v>0</v>
      </c>
      <c r="H1135" s="17">
        <f>E1135+F1135+G1135</f>
        <v>41040</v>
      </c>
      <c r="I1135" s="10" t="s">
        <v>11040</v>
      </c>
      <c r="J1135" s="10" t="s">
        <v>52</v>
      </c>
      <c r="K1135" s="9" t="s">
        <v>52</v>
      </c>
      <c r="L1135" s="9" t="s">
        <v>52</v>
      </c>
      <c r="M1135" s="9" t="s">
        <v>10909</v>
      </c>
      <c r="N1135" s="9" t="s">
        <v>52</v>
      </c>
    </row>
    <row r="1136" spans="1:14" ht="30" customHeight="1" x14ac:dyDescent="0.3">
      <c r="A1136" s="10" t="s">
        <v>3785</v>
      </c>
      <c r="B1136" s="10" t="s">
        <v>3697</v>
      </c>
      <c r="C1136" s="10" t="s">
        <v>3784</v>
      </c>
      <c r="D1136" s="10" t="s">
        <v>65</v>
      </c>
      <c r="E1136" s="17">
        <f>일위대가!F6708</f>
        <v>0</v>
      </c>
      <c r="F1136" s="17">
        <f>일위대가!H6708</f>
        <v>42813</v>
      </c>
      <c r="G1136" s="17">
        <f>일위대가!J6708</f>
        <v>0</v>
      </c>
      <c r="H1136" s="17">
        <f>E1136+F1136+G1136</f>
        <v>42813</v>
      </c>
      <c r="I1136" s="10" t="s">
        <v>11045</v>
      </c>
      <c r="J1136" s="10" t="s">
        <v>52</v>
      </c>
      <c r="K1136" s="9" t="s">
        <v>52</v>
      </c>
      <c r="L1136" s="9" t="s">
        <v>52</v>
      </c>
      <c r="M1136" s="9" t="s">
        <v>10909</v>
      </c>
      <c r="N1136" s="9" t="s">
        <v>52</v>
      </c>
    </row>
    <row r="1137" spans="1:14" ht="30" customHeight="1" x14ac:dyDescent="0.3">
      <c r="A1137" s="10" t="s">
        <v>3788</v>
      </c>
      <c r="B1137" s="10" t="s">
        <v>3697</v>
      </c>
      <c r="C1137" s="10" t="s">
        <v>3787</v>
      </c>
      <c r="D1137" s="10" t="s">
        <v>65</v>
      </c>
      <c r="E1137" s="17">
        <f>일위대가!F6714</f>
        <v>0</v>
      </c>
      <c r="F1137" s="17">
        <f>일위대가!H6714</f>
        <v>45649</v>
      </c>
      <c r="G1137" s="17">
        <f>일위대가!J6714</f>
        <v>0</v>
      </c>
      <c r="H1137" s="17">
        <f>E1137+F1137+G1137</f>
        <v>45649</v>
      </c>
      <c r="I1137" s="10" t="s">
        <v>11050</v>
      </c>
      <c r="J1137" s="10" t="s">
        <v>52</v>
      </c>
      <c r="K1137" s="9" t="s">
        <v>52</v>
      </c>
      <c r="L1137" s="9" t="s">
        <v>52</v>
      </c>
      <c r="M1137" s="9" t="s">
        <v>10909</v>
      </c>
      <c r="N1137" s="9" t="s">
        <v>52</v>
      </c>
    </row>
    <row r="1138" spans="1:14" ht="30" customHeight="1" x14ac:dyDescent="0.3">
      <c r="A1138" s="10" t="s">
        <v>3793</v>
      </c>
      <c r="B1138" s="10" t="s">
        <v>3697</v>
      </c>
      <c r="C1138" s="10" t="s">
        <v>3792</v>
      </c>
      <c r="D1138" s="10" t="s">
        <v>65</v>
      </c>
      <c r="E1138" s="17">
        <f>일위대가!F6720</f>
        <v>0</v>
      </c>
      <c r="F1138" s="17">
        <f>일위대가!H6720</f>
        <v>36679</v>
      </c>
      <c r="G1138" s="17">
        <f>일위대가!J6720</f>
        <v>0</v>
      </c>
      <c r="H1138" s="17">
        <f>E1138+F1138+G1138</f>
        <v>36679</v>
      </c>
      <c r="I1138" s="10" t="s">
        <v>11055</v>
      </c>
      <c r="J1138" s="10" t="s">
        <v>52</v>
      </c>
      <c r="K1138" s="9" t="s">
        <v>52</v>
      </c>
      <c r="L1138" s="9" t="s">
        <v>52</v>
      </c>
      <c r="M1138" s="9" t="s">
        <v>10909</v>
      </c>
      <c r="N1138" s="9" t="s">
        <v>52</v>
      </c>
    </row>
    <row r="1139" spans="1:14" ht="30" customHeight="1" x14ac:dyDescent="0.3">
      <c r="A1139" s="10" t="s">
        <v>3796</v>
      </c>
      <c r="B1139" s="10" t="s">
        <v>3697</v>
      </c>
      <c r="C1139" s="10" t="s">
        <v>3795</v>
      </c>
      <c r="D1139" s="10" t="s">
        <v>65</v>
      </c>
      <c r="E1139" s="17">
        <f>일위대가!F6726</f>
        <v>0</v>
      </c>
      <c r="F1139" s="17">
        <f>일위대가!H6726</f>
        <v>39887</v>
      </c>
      <c r="G1139" s="17">
        <f>일위대가!J6726</f>
        <v>0</v>
      </c>
      <c r="H1139" s="17">
        <f>E1139+F1139+G1139</f>
        <v>39887</v>
      </c>
      <c r="I1139" s="10" t="s">
        <v>11060</v>
      </c>
      <c r="J1139" s="10" t="s">
        <v>52</v>
      </c>
      <c r="K1139" s="9" t="s">
        <v>52</v>
      </c>
      <c r="L1139" s="9" t="s">
        <v>52</v>
      </c>
      <c r="M1139" s="9" t="s">
        <v>10909</v>
      </c>
      <c r="N1139" s="9" t="s">
        <v>52</v>
      </c>
    </row>
    <row r="1140" spans="1:14" ht="30" customHeight="1" x14ac:dyDescent="0.3">
      <c r="A1140" s="10" t="s">
        <v>3799</v>
      </c>
      <c r="B1140" s="10" t="s">
        <v>3697</v>
      </c>
      <c r="C1140" s="10" t="s">
        <v>3798</v>
      </c>
      <c r="D1140" s="10" t="s">
        <v>65</v>
      </c>
      <c r="E1140" s="17">
        <f>일위대가!F6732</f>
        <v>0</v>
      </c>
      <c r="F1140" s="17">
        <f>일위대가!H6732</f>
        <v>41721</v>
      </c>
      <c r="G1140" s="17">
        <f>일위대가!J6732</f>
        <v>0</v>
      </c>
      <c r="H1140" s="17">
        <f>E1140+F1140+G1140</f>
        <v>41721</v>
      </c>
      <c r="I1140" s="10" t="s">
        <v>11065</v>
      </c>
      <c r="J1140" s="10" t="s">
        <v>52</v>
      </c>
      <c r="K1140" s="9" t="s">
        <v>52</v>
      </c>
      <c r="L1140" s="9" t="s">
        <v>52</v>
      </c>
      <c r="M1140" s="9" t="s">
        <v>10909</v>
      </c>
      <c r="N1140" s="9" t="s">
        <v>52</v>
      </c>
    </row>
    <row r="1141" spans="1:14" ht="30" customHeight="1" x14ac:dyDescent="0.3">
      <c r="A1141" s="10" t="s">
        <v>3802</v>
      </c>
      <c r="B1141" s="10" t="s">
        <v>3697</v>
      </c>
      <c r="C1141" s="10" t="s">
        <v>3801</v>
      </c>
      <c r="D1141" s="10" t="s">
        <v>65</v>
      </c>
      <c r="E1141" s="17">
        <f>일위대가!F6738</f>
        <v>0</v>
      </c>
      <c r="F1141" s="17">
        <f>일위대가!H6738</f>
        <v>42455</v>
      </c>
      <c r="G1141" s="17">
        <f>일위대가!J6738</f>
        <v>0</v>
      </c>
      <c r="H1141" s="17">
        <f>E1141+F1141+G1141</f>
        <v>42455</v>
      </c>
      <c r="I1141" s="10" t="s">
        <v>11070</v>
      </c>
      <c r="J1141" s="10" t="s">
        <v>52</v>
      </c>
      <c r="K1141" s="9" t="s">
        <v>52</v>
      </c>
      <c r="L1141" s="9" t="s">
        <v>52</v>
      </c>
      <c r="M1141" s="9" t="s">
        <v>10909</v>
      </c>
      <c r="N1141" s="9" t="s">
        <v>52</v>
      </c>
    </row>
    <row r="1142" spans="1:14" ht="30" customHeight="1" x14ac:dyDescent="0.3">
      <c r="A1142" s="10" t="s">
        <v>3805</v>
      </c>
      <c r="B1142" s="10" t="s">
        <v>3697</v>
      </c>
      <c r="C1142" s="10" t="s">
        <v>3804</v>
      </c>
      <c r="D1142" s="10" t="s">
        <v>65</v>
      </c>
      <c r="E1142" s="17">
        <f>일위대가!F6744</f>
        <v>0</v>
      </c>
      <c r="F1142" s="17">
        <f>일위대가!H6744</f>
        <v>44289</v>
      </c>
      <c r="G1142" s="17">
        <f>일위대가!J6744</f>
        <v>0</v>
      </c>
      <c r="H1142" s="17">
        <f>E1142+F1142+G1142</f>
        <v>44289</v>
      </c>
      <c r="I1142" s="10" t="s">
        <v>11075</v>
      </c>
      <c r="J1142" s="10" t="s">
        <v>52</v>
      </c>
      <c r="K1142" s="9" t="s">
        <v>52</v>
      </c>
      <c r="L1142" s="9" t="s">
        <v>52</v>
      </c>
      <c r="M1142" s="9" t="s">
        <v>10909</v>
      </c>
      <c r="N1142" s="9" t="s">
        <v>52</v>
      </c>
    </row>
    <row r="1143" spans="1:14" ht="30" customHeight="1" x14ac:dyDescent="0.3">
      <c r="A1143" s="10" t="s">
        <v>3808</v>
      </c>
      <c r="B1143" s="10" t="s">
        <v>3697</v>
      </c>
      <c r="C1143" s="10" t="s">
        <v>3807</v>
      </c>
      <c r="D1143" s="10" t="s">
        <v>65</v>
      </c>
      <c r="E1143" s="17">
        <f>일위대가!F6750</f>
        <v>0</v>
      </c>
      <c r="F1143" s="17">
        <f>일위대가!H6750</f>
        <v>47223</v>
      </c>
      <c r="G1143" s="17">
        <f>일위대가!J6750</f>
        <v>0</v>
      </c>
      <c r="H1143" s="17">
        <f>E1143+F1143+G1143</f>
        <v>47223</v>
      </c>
      <c r="I1143" s="10" t="s">
        <v>11080</v>
      </c>
      <c r="J1143" s="10" t="s">
        <v>52</v>
      </c>
      <c r="K1143" s="9" t="s">
        <v>52</v>
      </c>
      <c r="L1143" s="9" t="s">
        <v>52</v>
      </c>
      <c r="M1143" s="9" t="s">
        <v>10909</v>
      </c>
      <c r="N1143" s="9" t="s">
        <v>52</v>
      </c>
    </row>
    <row r="1144" spans="1:14" ht="30" customHeight="1" x14ac:dyDescent="0.3">
      <c r="A1144" s="10" t="s">
        <v>3813</v>
      </c>
      <c r="B1144" s="10" t="s">
        <v>3697</v>
      </c>
      <c r="C1144" s="10" t="s">
        <v>3812</v>
      </c>
      <c r="D1144" s="10" t="s">
        <v>65</v>
      </c>
      <c r="E1144" s="17">
        <f>일위대가!F6756</f>
        <v>0</v>
      </c>
      <c r="F1144" s="17">
        <f>일위대가!H6756</f>
        <v>37901</v>
      </c>
      <c r="G1144" s="17">
        <f>일위대가!J6756</f>
        <v>0</v>
      </c>
      <c r="H1144" s="17">
        <f>E1144+F1144+G1144</f>
        <v>37901</v>
      </c>
      <c r="I1144" s="10" t="s">
        <v>11085</v>
      </c>
      <c r="J1144" s="10" t="s">
        <v>52</v>
      </c>
      <c r="K1144" s="9" t="s">
        <v>52</v>
      </c>
      <c r="L1144" s="9" t="s">
        <v>52</v>
      </c>
      <c r="M1144" s="9" t="s">
        <v>10909</v>
      </c>
      <c r="N1144" s="9" t="s">
        <v>52</v>
      </c>
    </row>
    <row r="1145" spans="1:14" ht="30" customHeight="1" x14ac:dyDescent="0.3">
      <c r="A1145" s="10" t="s">
        <v>3816</v>
      </c>
      <c r="B1145" s="10" t="s">
        <v>3697</v>
      </c>
      <c r="C1145" s="10" t="s">
        <v>3815</v>
      </c>
      <c r="D1145" s="10" t="s">
        <v>65</v>
      </c>
      <c r="E1145" s="17">
        <f>일위대가!F6762</f>
        <v>0</v>
      </c>
      <c r="F1145" s="17">
        <f>일위대가!H6762</f>
        <v>41217</v>
      </c>
      <c r="G1145" s="17">
        <f>일위대가!J6762</f>
        <v>0</v>
      </c>
      <c r="H1145" s="17">
        <f>E1145+F1145+G1145</f>
        <v>41217</v>
      </c>
      <c r="I1145" s="10" t="s">
        <v>11091</v>
      </c>
      <c r="J1145" s="10" t="s">
        <v>52</v>
      </c>
      <c r="K1145" s="9" t="s">
        <v>52</v>
      </c>
      <c r="L1145" s="9" t="s">
        <v>52</v>
      </c>
      <c r="M1145" s="9" t="s">
        <v>10909</v>
      </c>
      <c r="N1145" s="9" t="s">
        <v>52</v>
      </c>
    </row>
    <row r="1146" spans="1:14" ht="30" customHeight="1" x14ac:dyDescent="0.3">
      <c r="A1146" s="10" t="s">
        <v>3819</v>
      </c>
      <c r="B1146" s="10" t="s">
        <v>3697</v>
      </c>
      <c r="C1146" s="10" t="s">
        <v>3818</v>
      </c>
      <c r="D1146" s="10" t="s">
        <v>65</v>
      </c>
      <c r="E1146" s="17">
        <f>일위대가!F6768</f>
        <v>0</v>
      </c>
      <c r="F1146" s="17">
        <f>일위대가!H6768</f>
        <v>43112</v>
      </c>
      <c r="G1146" s="17">
        <f>일위대가!J6768</f>
        <v>0</v>
      </c>
      <c r="H1146" s="17">
        <f>E1146+F1146+G1146</f>
        <v>43112</v>
      </c>
      <c r="I1146" s="10" t="s">
        <v>11096</v>
      </c>
      <c r="J1146" s="10" t="s">
        <v>52</v>
      </c>
      <c r="K1146" s="9" t="s">
        <v>52</v>
      </c>
      <c r="L1146" s="9" t="s">
        <v>52</v>
      </c>
      <c r="M1146" s="9" t="s">
        <v>10909</v>
      </c>
      <c r="N1146" s="9" t="s">
        <v>52</v>
      </c>
    </row>
    <row r="1147" spans="1:14" ht="30" customHeight="1" x14ac:dyDescent="0.3">
      <c r="A1147" s="10" t="s">
        <v>3822</v>
      </c>
      <c r="B1147" s="10" t="s">
        <v>3697</v>
      </c>
      <c r="C1147" s="10" t="s">
        <v>3821</v>
      </c>
      <c r="D1147" s="10" t="s">
        <v>65</v>
      </c>
      <c r="E1147" s="17">
        <f>일위대가!F6774</f>
        <v>0</v>
      </c>
      <c r="F1147" s="17">
        <f>일위대가!H6774</f>
        <v>43871</v>
      </c>
      <c r="G1147" s="17">
        <f>일위대가!J6774</f>
        <v>0</v>
      </c>
      <c r="H1147" s="17">
        <f>E1147+F1147+G1147</f>
        <v>43871</v>
      </c>
      <c r="I1147" s="10" t="s">
        <v>11101</v>
      </c>
      <c r="J1147" s="10" t="s">
        <v>52</v>
      </c>
      <c r="K1147" s="9" t="s">
        <v>52</v>
      </c>
      <c r="L1147" s="9" t="s">
        <v>52</v>
      </c>
      <c r="M1147" s="9" t="s">
        <v>10909</v>
      </c>
      <c r="N1147" s="9" t="s">
        <v>52</v>
      </c>
    </row>
    <row r="1148" spans="1:14" ht="30" customHeight="1" x14ac:dyDescent="0.3">
      <c r="A1148" s="10" t="s">
        <v>3825</v>
      </c>
      <c r="B1148" s="10" t="s">
        <v>3697</v>
      </c>
      <c r="C1148" s="10" t="s">
        <v>3824</v>
      </c>
      <c r="D1148" s="10" t="s">
        <v>65</v>
      </c>
      <c r="E1148" s="17">
        <f>일위대가!F6780</f>
        <v>0</v>
      </c>
      <c r="F1148" s="17">
        <f>일위대가!H6780</f>
        <v>45766</v>
      </c>
      <c r="G1148" s="17">
        <f>일위대가!J6780</f>
        <v>0</v>
      </c>
      <c r="H1148" s="17">
        <f>E1148+F1148+G1148</f>
        <v>45766</v>
      </c>
      <c r="I1148" s="10" t="s">
        <v>11106</v>
      </c>
      <c r="J1148" s="10" t="s">
        <v>52</v>
      </c>
      <c r="K1148" s="9" t="s">
        <v>52</v>
      </c>
      <c r="L1148" s="9" t="s">
        <v>52</v>
      </c>
      <c r="M1148" s="9" t="s">
        <v>10909</v>
      </c>
      <c r="N1148" s="9" t="s">
        <v>52</v>
      </c>
    </row>
    <row r="1149" spans="1:14" ht="30" customHeight="1" x14ac:dyDescent="0.3">
      <c r="A1149" s="10" t="s">
        <v>3828</v>
      </c>
      <c r="B1149" s="10" t="s">
        <v>3697</v>
      </c>
      <c r="C1149" s="10" t="s">
        <v>3827</v>
      </c>
      <c r="D1149" s="10" t="s">
        <v>65</v>
      </c>
      <c r="E1149" s="17">
        <f>일위대가!F6786</f>
        <v>0</v>
      </c>
      <c r="F1149" s="17">
        <f>일위대가!H6786</f>
        <v>48797</v>
      </c>
      <c r="G1149" s="17">
        <f>일위대가!J6786</f>
        <v>0</v>
      </c>
      <c r="H1149" s="17">
        <f>E1149+F1149+G1149</f>
        <v>48797</v>
      </c>
      <c r="I1149" s="10" t="s">
        <v>11111</v>
      </c>
      <c r="J1149" s="10" t="s">
        <v>52</v>
      </c>
      <c r="K1149" s="9" t="s">
        <v>52</v>
      </c>
      <c r="L1149" s="9" t="s">
        <v>52</v>
      </c>
      <c r="M1149" s="9" t="s">
        <v>10909</v>
      </c>
      <c r="N1149" s="9" t="s">
        <v>52</v>
      </c>
    </row>
    <row r="1150" spans="1:14" ht="30" customHeight="1" x14ac:dyDescent="0.3">
      <c r="A1150" s="10" t="s">
        <v>3834</v>
      </c>
      <c r="B1150" s="10" t="s">
        <v>3832</v>
      </c>
      <c r="C1150" s="10" t="s">
        <v>3833</v>
      </c>
      <c r="D1150" s="10" t="s">
        <v>98</v>
      </c>
      <c r="E1150" s="17">
        <f>일위대가!F6790</f>
        <v>282</v>
      </c>
      <c r="F1150" s="17">
        <f>일위대가!H6790</f>
        <v>0</v>
      </c>
      <c r="G1150" s="17">
        <f>일위대가!J6790</f>
        <v>0</v>
      </c>
      <c r="H1150" s="17">
        <f>E1150+F1150+G1150</f>
        <v>282</v>
      </c>
      <c r="I1150" s="10" t="s">
        <v>11116</v>
      </c>
      <c r="J1150" s="10" t="s">
        <v>52</v>
      </c>
      <c r="K1150" s="9" t="s">
        <v>52</v>
      </c>
      <c r="L1150" s="9" t="s">
        <v>52</v>
      </c>
      <c r="M1150" s="9" t="s">
        <v>9688</v>
      </c>
      <c r="N1150" s="9" t="s">
        <v>52</v>
      </c>
    </row>
    <row r="1151" spans="1:14" ht="30" customHeight="1" x14ac:dyDescent="0.3">
      <c r="A1151" s="10" t="s">
        <v>3838</v>
      </c>
      <c r="B1151" s="10" t="s">
        <v>3836</v>
      </c>
      <c r="C1151" s="10" t="s">
        <v>3837</v>
      </c>
      <c r="D1151" s="10" t="s">
        <v>98</v>
      </c>
      <c r="E1151" s="17">
        <f>일위대가!F6794</f>
        <v>1689</v>
      </c>
      <c r="F1151" s="17">
        <f>일위대가!H6794</f>
        <v>0</v>
      </c>
      <c r="G1151" s="17">
        <f>일위대가!J6794</f>
        <v>0</v>
      </c>
      <c r="H1151" s="17">
        <f>E1151+F1151+G1151</f>
        <v>1689</v>
      </c>
      <c r="I1151" s="10" t="s">
        <v>11122</v>
      </c>
      <c r="J1151" s="10" t="s">
        <v>52</v>
      </c>
      <c r="K1151" s="9" t="s">
        <v>52</v>
      </c>
      <c r="L1151" s="9" t="s">
        <v>52</v>
      </c>
      <c r="M1151" s="9" t="s">
        <v>9688</v>
      </c>
      <c r="N1151" s="9" t="s">
        <v>52</v>
      </c>
    </row>
    <row r="1152" spans="1:14" ht="30" customHeight="1" x14ac:dyDescent="0.3">
      <c r="A1152" s="10" t="s">
        <v>3841</v>
      </c>
      <c r="B1152" s="10" t="s">
        <v>3840</v>
      </c>
      <c r="C1152" s="10" t="s">
        <v>3833</v>
      </c>
      <c r="D1152" s="10" t="s">
        <v>98</v>
      </c>
      <c r="E1152" s="17">
        <f>일위대가!F6798</f>
        <v>282</v>
      </c>
      <c r="F1152" s="17">
        <f>일위대가!H6798</f>
        <v>0</v>
      </c>
      <c r="G1152" s="17">
        <f>일위대가!J6798</f>
        <v>0</v>
      </c>
      <c r="H1152" s="17">
        <f>E1152+F1152+G1152</f>
        <v>282</v>
      </c>
      <c r="I1152" s="10" t="s">
        <v>11127</v>
      </c>
      <c r="J1152" s="10" t="s">
        <v>52</v>
      </c>
      <c r="K1152" s="9" t="s">
        <v>52</v>
      </c>
      <c r="L1152" s="9" t="s">
        <v>52</v>
      </c>
      <c r="M1152" s="9" t="s">
        <v>9688</v>
      </c>
      <c r="N1152" s="9" t="s">
        <v>52</v>
      </c>
    </row>
    <row r="1153" spans="1:14" ht="30" customHeight="1" x14ac:dyDescent="0.3">
      <c r="A1153" s="10" t="s">
        <v>3850</v>
      </c>
      <c r="B1153" s="10" t="s">
        <v>3847</v>
      </c>
      <c r="C1153" s="10" t="s">
        <v>3848</v>
      </c>
      <c r="D1153" s="10" t="s">
        <v>3849</v>
      </c>
      <c r="E1153" s="17">
        <f>일위대가!F6804</f>
        <v>0</v>
      </c>
      <c r="F1153" s="17">
        <f>일위대가!H6804</f>
        <v>66243</v>
      </c>
      <c r="G1153" s="17">
        <f>일위대가!J6804</f>
        <v>1987</v>
      </c>
      <c r="H1153" s="17">
        <f>E1153+F1153+G1153</f>
        <v>68230</v>
      </c>
      <c r="I1153" s="10" t="s">
        <v>11130</v>
      </c>
      <c r="J1153" s="10" t="s">
        <v>52</v>
      </c>
      <c r="K1153" s="9" t="s">
        <v>52</v>
      </c>
      <c r="L1153" s="9" t="s">
        <v>52</v>
      </c>
      <c r="M1153" s="9" t="s">
        <v>11131</v>
      </c>
      <c r="N1153" s="9" t="s">
        <v>52</v>
      </c>
    </row>
    <row r="1154" spans="1:14" ht="30" customHeight="1" x14ac:dyDescent="0.3">
      <c r="A1154" s="10" t="s">
        <v>3853</v>
      </c>
      <c r="B1154" s="10" t="s">
        <v>3847</v>
      </c>
      <c r="C1154" s="10" t="s">
        <v>3852</v>
      </c>
      <c r="D1154" s="10" t="s">
        <v>3849</v>
      </c>
      <c r="E1154" s="17">
        <f>일위대가!F6811</f>
        <v>0</v>
      </c>
      <c r="F1154" s="17">
        <f>일위대가!H6811</f>
        <v>69555</v>
      </c>
      <c r="G1154" s="17">
        <f>일위대가!J6811</f>
        <v>1987</v>
      </c>
      <c r="H1154" s="17">
        <f>E1154+F1154+G1154</f>
        <v>71542</v>
      </c>
      <c r="I1154" s="10" t="s">
        <v>11136</v>
      </c>
      <c r="J1154" s="10" t="s">
        <v>52</v>
      </c>
      <c r="K1154" s="9" t="s">
        <v>52</v>
      </c>
      <c r="L1154" s="9" t="s">
        <v>52</v>
      </c>
      <c r="M1154" s="9" t="s">
        <v>11131</v>
      </c>
      <c r="N1154" s="9" t="s">
        <v>52</v>
      </c>
    </row>
    <row r="1155" spans="1:14" ht="30" customHeight="1" x14ac:dyDescent="0.3">
      <c r="A1155" s="10" t="s">
        <v>3856</v>
      </c>
      <c r="B1155" s="10" t="s">
        <v>3847</v>
      </c>
      <c r="C1155" s="10" t="s">
        <v>3855</v>
      </c>
      <c r="D1155" s="10" t="s">
        <v>3849</v>
      </c>
      <c r="E1155" s="17">
        <f>일위대가!F6818</f>
        <v>0</v>
      </c>
      <c r="F1155" s="17">
        <f>일위대가!H6818</f>
        <v>71542</v>
      </c>
      <c r="G1155" s="17">
        <f>일위대가!J6818</f>
        <v>1987</v>
      </c>
      <c r="H1155" s="17">
        <f>E1155+F1155+G1155</f>
        <v>73529</v>
      </c>
      <c r="I1155" s="10" t="s">
        <v>11142</v>
      </c>
      <c r="J1155" s="10" t="s">
        <v>52</v>
      </c>
      <c r="K1155" s="9" t="s">
        <v>52</v>
      </c>
      <c r="L1155" s="9" t="s">
        <v>52</v>
      </c>
      <c r="M1155" s="9" t="s">
        <v>11131</v>
      </c>
      <c r="N1155" s="9" t="s">
        <v>52</v>
      </c>
    </row>
    <row r="1156" spans="1:14" ht="30" customHeight="1" x14ac:dyDescent="0.3">
      <c r="A1156" s="10" t="s">
        <v>3859</v>
      </c>
      <c r="B1156" s="10" t="s">
        <v>3847</v>
      </c>
      <c r="C1156" s="10" t="s">
        <v>3858</v>
      </c>
      <c r="D1156" s="10" t="s">
        <v>3849</v>
      </c>
      <c r="E1156" s="17">
        <f>일위대가!F6825</f>
        <v>0</v>
      </c>
      <c r="F1156" s="17">
        <f>일위대가!H6825</f>
        <v>74192</v>
      </c>
      <c r="G1156" s="17">
        <f>일위대가!J6825</f>
        <v>1987</v>
      </c>
      <c r="H1156" s="17">
        <f>E1156+F1156+G1156</f>
        <v>76179</v>
      </c>
      <c r="I1156" s="10" t="s">
        <v>11148</v>
      </c>
      <c r="J1156" s="10" t="s">
        <v>52</v>
      </c>
      <c r="K1156" s="9" t="s">
        <v>52</v>
      </c>
      <c r="L1156" s="9" t="s">
        <v>52</v>
      </c>
      <c r="M1156" s="9" t="s">
        <v>11131</v>
      </c>
      <c r="N1156" s="9" t="s">
        <v>52</v>
      </c>
    </row>
    <row r="1157" spans="1:14" ht="30" customHeight="1" x14ac:dyDescent="0.3">
      <c r="A1157" s="10" t="s">
        <v>3862</v>
      </c>
      <c r="B1157" s="10" t="s">
        <v>3847</v>
      </c>
      <c r="C1157" s="10" t="s">
        <v>3861</v>
      </c>
      <c r="D1157" s="10" t="s">
        <v>3849</v>
      </c>
      <c r="E1157" s="17">
        <f>일위대가!F6832</f>
        <v>0</v>
      </c>
      <c r="F1157" s="17">
        <f>일위대가!H6832</f>
        <v>76842</v>
      </c>
      <c r="G1157" s="17">
        <f>일위대가!J6832</f>
        <v>1987</v>
      </c>
      <c r="H1157" s="17">
        <f>E1157+F1157+G1157</f>
        <v>78829</v>
      </c>
      <c r="I1157" s="10" t="s">
        <v>11154</v>
      </c>
      <c r="J1157" s="10" t="s">
        <v>52</v>
      </c>
      <c r="K1157" s="9" t="s">
        <v>52</v>
      </c>
      <c r="L1157" s="9" t="s">
        <v>52</v>
      </c>
      <c r="M1157" s="9" t="s">
        <v>11131</v>
      </c>
      <c r="N1157" s="9" t="s">
        <v>52</v>
      </c>
    </row>
    <row r="1158" spans="1:14" ht="30" customHeight="1" x14ac:dyDescent="0.3">
      <c r="A1158" s="10" t="s">
        <v>3865</v>
      </c>
      <c r="B1158" s="10" t="s">
        <v>3847</v>
      </c>
      <c r="C1158" s="10" t="s">
        <v>3864</v>
      </c>
      <c r="D1158" s="10" t="s">
        <v>3849</v>
      </c>
      <c r="E1158" s="17">
        <f>일위대가!F6839</f>
        <v>0</v>
      </c>
      <c r="F1158" s="17">
        <f>일위대가!H6839</f>
        <v>79491</v>
      </c>
      <c r="G1158" s="17">
        <f>일위대가!J6839</f>
        <v>1987</v>
      </c>
      <c r="H1158" s="17">
        <f>E1158+F1158+G1158</f>
        <v>81478</v>
      </c>
      <c r="I1158" s="10" t="s">
        <v>11160</v>
      </c>
      <c r="J1158" s="10" t="s">
        <v>52</v>
      </c>
      <c r="K1158" s="9" t="s">
        <v>52</v>
      </c>
      <c r="L1158" s="9" t="s">
        <v>52</v>
      </c>
      <c r="M1158" s="9" t="s">
        <v>11131</v>
      </c>
      <c r="N1158" s="9" t="s">
        <v>52</v>
      </c>
    </row>
    <row r="1159" spans="1:14" ht="30" customHeight="1" x14ac:dyDescent="0.3">
      <c r="A1159" s="10" t="s">
        <v>3868</v>
      </c>
      <c r="B1159" s="10" t="s">
        <v>3847</v>
      </c>
      <c r="C1159" s="10" t="s">
        <v>3867</v>
      </c>
      <c r="D1159" s="10" t="s">
        <v>3849</v>
      </c>
      <c r="E1159" s="17">
        <f>일위대가!F6846</f>
        <v>0</v>
      </c>
      <c r="F1159" s="17">
        <f>일위대가!H6846</f>
        <v>82141</v>
      </c>
      <c r="G1159" s="17">
        <f>일위대가!J6846</f>
        <v>1987</v>
      </c>
      <c r="H1159" s="17">
        <f>E1159+F1159+G1159</f>
        <v>84128</v>
      </c>
      <c r="I1159" s="10" t="s">
        <v>11166</v>
      </c>
      <c r="J1159" s="10" t="s">
        <v>52</v>
      </c>
      <c r="K1159" s="9" t="s">
        <v>52</v>
      </c>
      <c r="L1159" s="9" t="s">
        <v>52</v>
      </c>
      <c r="M1159" s="9" t="s">
        <v>11131</v>
      </c>
      <c r="N1159" s="9" t="s">
        <v>52</v>
      </c>
    </row>
    <row r="1160" spans="1:14" ht="30" customHeight="1" x14ac:dyDescent="0.3">
      <c r="A1160" s="10" t="s">
        <v>3870</v>
      </c>
      <c r="B1160" s="10" t="s">
        <v>3847</v>
      </c>
      <c r="C1160" s="10" t="s">
        <v>3848</v>
      </c>
      <c r="D1160" s="10" t="s">
        <v>2599</v>
      </c>
      <c r="E1160" s="17">
        <f>일위대가!F6852</f>
        <v>0</v>
      </c>
      <c r="F1160" s="17">
        <f>일위대가!H6852</f>
        <v>6624</v>
      </c>
      <c r="G1160" s="17">
        <f>일위대가!J6852</f>
        <v>198</v>
      </c>
      <c r="H1160" s="17">
        <f>E1160+F1160+G1160</f>
        <v>6822</v>
      </c>
      <c r="I1160" s="10" t="s">
        <v>11172</v>
      </c>
      <c r="J1160" s="10" t="s">
        <v>52</v>
      </c>
      <c r="K1160" s="9" t="s">
        <v>52</v>
      </c>
      <c r="L1160" s="9" t="s">
        <v>52</v>
      </c>
      <c r="M1160" s="9" t="s">
        <v>11131</v>
      </c>
      <c r="N1160" s="9" t="s">
        <v>52</v>
      </c>
    </row>
    <row r="1161" spans="1:14" ht="30" customHeight="1" x14ac:dyDescent="0.3">
      <c r="A1161" s="10" t="s">
        <v>3872</v>
      </c>
      <c r="B1161" s="10" t="s">
        <v>3847</v>
      </c>
      <c r="C1161" s="10" t="s">
        <v>3852</v>
      </c>
      <c r="D1161" s="10" t="s">
        <v>2599</v>
      </c>
      <c r="E1161" s="17">
        <f>일위대가!F6859</f>
        <v>0</v>
      </c>
      <c r="F1161" s="17">
        <f>일위대가!H6859</f>
        <v>6955</v>
      </c>
      <c r="G1161" s="17">
        <f>일위대가!J6859</f>
        <v>198</v>
      </c>
      <c r="H1161" s="17">
        <f>E1161+F1161+G1161</f>
        <v>7153</v>
      </c>
      <c r="I1161" s="10" t="s">
        <v>11177</v>
      </c>
      <c r="J1161" s="10" t="s">
        <v>52</v>
      </c>
      <c r="K1161" s="9" t="s">
        <v>52</v>
      </c>
      <c r="L1161" s="9" t="s">
        <v>52</v>
      </c>
      <c r="M1161" s="9" t="s">
        <v>11131</v>
      </c>
      <c r="N1161" s="9" t="s">
        <v>52</v>
      </c>
    </row>
    <row r="1162" spans="1:14" ht="30" customHeight="1" x14ac:dyDescent="0.3">
      <c r="A1162" s="10" t="s">
        <v>3874</v>
      </c>
      <c r="B1162" s="10" t="s">
        <v>3847</v>
      </c>
      <c r="C1162" s="10" t="s">
        <v>3855</v>
      </c>
      <c r="D1162" s="10" t="s">
        <v>2599</v>
      </c>
      <c r="E1162" s="17">
        <f>일위대가!F6866</f>
        <v>0</v>
      </c>
      <c r="F1162" s="17">
        <f>일위대가!H6866</f>
        <v>7154</v>
      </c>
      <c r="G1162" s="17">
        <f>일위대가!J6866</f>
        <v>198</v>
      </c>
      <c r="H1162" s="17">
        <f>E1162+F1162+G1162</f>
        <v>7352</v>
      </c>
      <c r="I1162" s="10" t="s">
        <v>11183</v>
      </c>
      <c r="J1162" s="10" t="s">
        <v>52</v>
      </c>
      <c r="K1162" s="9" t="s">
        <v>52</v>
      </c>
      <c r="L1162" s="9" t="s">
        <v>52</v>
      </c>
      <c r="M1162" s="9" t="s">
        <v>11131</v>
      </c>
      <c r="N1162" s="9" t="s">
        <v>52</v>
      </c>
    </row>
    <row r="1163" spans="1:14" ht="30" customHeight="1" x14ac:dyDescent="0.3">
      <c r="A1163" s="10" t="s">
        <v>3876</v>
      </c>
      <c r="B1163" s="10" t="s">
        <v>3847</v>
      </c>
      <c r="C1163" s="10" t="s">
        <v>3858</v>
      </c>
      <c r="D1163" s="10" t="s">
        <v>2599</v>
      </c>
      <c r="E1163" s="17">
        <f>일위대가!F6873</f>
        <v>0</v>
      </c>
      <c r="F1163" s="17">
        <f>일위대가!H6873</f>
        <v>7419</v>
      </c>
      <c r="G1163" s="17">
        <f>일위대가!J6873</f>
        <v>198</v>
      </c>
      <c r="H1163" s="17">
        <f>E1163+F1163+G1163</f>
        <v>7617</v>
      </c>
      <c r="I1163" s="10" t="s">
        <v>11189</v>
      </c>
      <c r="J1163" s="10" t="s">
        <v>52</v>
      </c>
      <c r="K1163" s="9" t="s">
        <v>52</v>
      </c>
      <c r="L1163" s="9" t="s">
        <v>52</v>
      </c>
      <c r="M1163" s="9" t="s">
        <v>11131</v>
      </c>
      <c r="N1163" s="9" t="s">
        <v>52</v>
      </c>
    </row>
    <row r="1164" spans="1:14" ht="30" customHeight="1" x14ac:dyDescent="0.3">
      <c r="A1164" s="10" t="s">
        <v>3878</v>
      </c>
      <c r="B1164" s="10" t="s">
        <v>3847</v>
      </c>
      <c r="C1164" s="10" t="s">
        <v>3861</v>
      </c>
      <c r="D1164" s="10" t="s">
        <v>2599</v>
      </c>
      <c r="E1164" s="17">
        <f>일위대가!F6880</f>
        <v>0</v>
      </c>
      <c r="F1164" s="17">
        <f>일위대가!H6880</f>
        <v>7684</v>
      </c>
      <c r="G1164" s="17">
        <f>일위대가!J6880</f>
        <v>198</v>
      </c>
      <c r="H1164" s="17">
        <f>E1164+F1164+G1164</f>
        <v>7882</v>
      </c>
      <c r="I1164" s="10" t="s">
        <v>11195</v>
      </c>
      <c r="J1164" s="10" t="s">
        <v>52</v>
      </c>
      <c r="K1164" s="9" t="s">
        <v>52</v>
      </c>
      <c r="L1164" s="9" t="s">
        <v>52</v>
      </c>
      <c r="M1164" s="9" t="s">
        <v>11131</v>
      </c>
      <c r="N1164" s="9" t="s">
        <v>52</v>
      </c>
    </row>
    <row r="1165" spans="1:14" ht="30" customHeight="1" x14ac:dyDescent="0.3">
      <c r="A1165" s="10" t="s">
        <v>3880</v>
      </c>
      <c r="B1165" s="10" t="s">
        <v>3847</v>
      </c>
      <c r="C1165" s="10" t="s">
        <v>3864</v>
      </c>
      <c r="D1165" s="10" t="s">
        <v>2599</v>
      </c>
      <c r="E1165" s="17">
        <f>일위대가!F6887</f>
        <v>0</v>
      </c>
      <c r="F1165" s="17">
        <f>일위대가!H6887</f>
        <v>7949</v>
      </c>
      <c r="G1165" s="17">
        <f>일위대가!J6887</f>
        <v>198</v>
      </c>
      <c r="H1165" s="17">
        <f>E1165+F1165+G1165</f>
        <v>8147</v>
      </c>
      <c r="I1165" s="10" t="s">
        <v>11201</v>
      </c>
      <c r="J1165" s="10" t="s">
        <v>52</v>
      </c>
      <c r="K1165" s="9" t="s">
        <v>52</v>
      </c>
      <c r="L1165" s="9" t="s">
        <v>52</v>
      </c>
      <c r="M1165" s="9" t="s">
        <v>11131</v>
      </c>
      <c r="N1165" s="9" t="s">
        <v>52</v>
      </c>
    </row>
    <row r="1166" spans="1:14" ht="30" customHeight="1" x14ac:dyDescent="0.3">
      <c r="A1166" s="10" t="s">
        <v>3882</v>
      </c>
      <c r="B1166" s="10" t="s">
        <v>3847</v>
      </c>
      <c r="C1166" s="10" t="s">
        <v>3867</v>
      </c>
      <c r="D1166" s="10" t="s">
        <v>2599</v>
      </c>
      <c r="E1166" s="17">
        <f>일위대가!F6894</f>
        <v>0</v>
      </c>
      <c r="F1166" s="17">
        <f>일위대가!H6894</f>
        <v>8214</v>
      </c>
      <c r="G1166" s="17">
        <f>일위대가!J6894</f>
        <v>198</v>
      </c>
      <c r="H1166" s="17">
        <f>E1166+F1166+G1166</f>
        <v>8412</v>
      </c>
      <c r="I1166" s="10" t="s">
        <v>11207</v>
      </c>
      <c r="J1166" s="10" t="s">
        <v>52</v>
      </c>
      <c r="K1166" s="9" t="s">
        <v>52</v>
      </c>
      <c r="L1166" s="9" t="s">
        <v>52</v>
      </c>
      <c r="M1166" s="9" t="s">
        <v>11131</v>
      </c>
      <c r="N1166" s="9" t="s">
        <v>52</v>
      </c>
    </row>
    <row r="1167" spans="1:14" ht="30" customHeight="1" x14ac:dyDescent="0.3">
      <c r="A1167" s="10" t="s">
        <v>3887</v>
      </c>
      <c r="B1167" s="10" t="s">
        <v>3886</v>
      </c>
      <c r="C1167" s="10" t="s">
        <v>3848</v>
      </c>
      <c r="D1167" s="10" t="s">
        <v>3849</v>
      </c>
      <c r="E1167" s="17">
        <f>일위대가!F6900</f>
        <v>0</v>
      </c>
      <c r="F1167" s="17">
        <f>일위대가!H6900</f>
        <v>57669</v>
      </c>
      <c r="G1167" s="17">
        <f>일위대가!J6900</f>
        <v>1730</v>
      </c>
      <c r="H1167" s="17">
        <f>E1167+F1167+G1167</f>
        <v>59399</v>
      </c>
      <c r="I1167" s="10" t="s">
        <v>11213</v>
      </c>
      <c r="J1167" s="10" t="s">
        <v>52</v>
      </c>
      <c r="K1167" s="9" t="s">
        <v>52</v>
      </c>
      <c r="L1167" s="9" t="s">
        <v>52</v>
      </c>
      <c r="M1167" s="9" t="s">
        <v>11131</v>
      </c>
      <c r="N1167" s="9" t="s">
        <v>52</v>
      </c>
    </row>
    <row r="1168" spans="1:14" ht="30" customHeight="1" x14ac:dyDescent="0.3">
      <c r="A1168" s="10" t="s">
        <v>3889</v>
      </c>
      <c r="B1168" s="10" t="s">
        <v>3886</v>
      </c>
      <c r="C1168" s="10" t="s">
        <v>3852</v>
      </c>
      <c r="D1168" s="10" t="s">
        <v>3849</v>
      </c>
      <c r="E1168" s="17">
        <f>일위대가!F6907</f>
        <v>0</v>
      </c>
      <c r="F1168" s="17">
        <f>일위대가!H6907</f>
        <v>60553</v>
      </c>
      <c r="G1168" s="17">
        <f>일위대가!J6907</f>
        <v>1730</v>
      </c>
      <c r="H1168" s="17">
        <f>E1168+F1168+G1168</f>
        <v>62283</v>
      </c>
      <c r="I1168" s="10" t="s">
        <v>11218</v>
      </c>
      <c r="J1168" s="10" t="s">
        <v>52</v>
      </c>
      <c r="K1168" s="9" t="s">
        <v>52</v>
      </c>
      <c r="L1168" s="9" t="s">
        <v>52</v>
      </c>
      <c r="M1168" s="9" t="s">
        <v>11131</v>
      </c>
      <c r="N1168" s="9" t="s">
        <v>52</v>
      </c>
    </row>
    <row r="1169" spans="1:14" ht="30" customHeight="1" x14ac:dyDescent="0.3">
      <c r="A1169" s="10" t="s">
        <v>3891</v>
      </c>
      <c r="B1169" s="10" t="s">
        <v>3886</v>
      </c>
      <c r="C1169" s="10" t="s">
        <v>3855</v>
      </c>
      <c r="D1169" s="10" t="s">
        <v>3849</v>
      </c>
      <c r="E1169" s="17">
        <f>일위대가!F6914</f>
        <v>0</v>
      </c>
      <c r="F1169" s="17">
        <f>일위대가!H6914</f>
        <v>62283</v>
      </c>
      <c r="G1169" s="17">
        <f>일위대가!J6914</f>
        <v>1730</v>
      </c>
      <c r="H1169" s="17">
        <f>E1169+F1169+G1169</f>
        <v>64013</v>
      </c>
      <c r="I1169" s="10" t="s">
        <v>11224</v>
      </c>
      <c r="J1169" s="10" t="s">
        <v>52</v>
      </c>
      <c r="K1169" s="9" t="s">
        <v>52</v>
      </c>
      <c r="L1169" s="9" t="s">
        <v>52</v>
      </c>
      <c r="M1169" s="9" t="s">
        <v>11131</v>
      </c>
      <c r="N1169" s="9" t="s">
        <v>52</v>
      </c>
    </row>
    <row r="1170" spans="1:14" ht="30" customHeight="1" x14ac:dyDescent="0.3">
      <c r="A1170" s="10" t="s">
        <v>3893</v>
      </c>
      <c r="B1170" s="10" t="s">
        <v>3886</v>
      </c>
      <c r="C1170" s="10" t="s">
        <v>3858</v>
      </c>
      <c r="D1170" s="10" t="s">
        <v>3849</v>
      </c>
      <c r="E1170" s="17">
        <f>일위대가!F6921</f>
        <v>0</v>
      </c>
      <c r="F1170" s="17">
        <f>일위대가!H6921</f>
        <v>64590</v>
      </c>
      <c r="G1170" s="17">
        <f>일위대가!J6921</f>
        <v>1730</v>
      </c>
      <c r="H1170" s="17">
        <f>E1170+F1170+G1170</f>
        <v>66320</v>
      </c>
      <c r="I1170" s="10" t="s">
        <v>11230</v>
      </c>
      <c r="J1170" s="10" t="s">
        <v>52</v>
      </c>
      <c r="K1170" s="9" t="s">
        <v>52</v>
      </c>
      <c r="L1170" s="9" t="s">
        <v>52</v>
      </c>
      <c r="M1170" s="9" t="s">
        <v>11131</v>
      </c>
      <c r="N1170" s="9" t="s">
        <v>52</v>
      </c>
    </row>
    <row r="1171" spans="1:14" ht="30" customHeight="1" x14ac:dyDescent="0.3">
      <c r="A1171" s="10" t="s">
        <v>3895</v>
      </c>
      <c r="B1171" s="10" t="s">
        <v>3886</v>
      </c>
      <c r="C1171" s="10" t="s">
        <v>3861</v>
      </c>
      <c r="D1171" s="10" t="s">
        <v>3849</v>
      </c>
      <c r="E1171" s="17">
        <f>일위대가!F6928</f>
        <v>0</v>
      </c>
      <c r="F1171" s="17">
        <f>일위대가!H6928</f>
        <v>66896</v>
      </c>
      <c r="G1171" s="17">
        <f>일위대가!J6928</f>
        <v>1730</v>
      </c>
      <c r="H1171" s="17">
        <f>E1171+F1171+G1171</f>
        <v>68626</v>
      </c>
      <c r="I1171" s="10" t="s">
        <v>11236</v>
      </c>
      <c r="J1171" s="10" t="s">
        <v>52</v>
      </c>
      <c r="K1171" s="9" t="s">
        <v>52</v>
      </c>
      <c r="L1171" s="9" t="s">
        <v>52</v>
      </c>
      <c r="M1171" s="9" t="s">
        <v>11131</v>
      </c>
      <c r="N1171" s="9" t="s">
        <v>52</v>
      </c>
    </row>
    <row r="1172" spans="1:14" ht="30" customHeight="1" x14ac:dyDescent="0.3">
      <c r="A1172" s="10" t="s">
        <v>3897</v>
      </c>
      <c r="B1172" s="10" t="s">
        <v>3886</v>
      </c>
      <c r="C1172" s="10" t="s">
        <v>3864</v>
      </c>
      <c r="D1172" s="10" t="s">
        <v>3849</v>
      </c>
      <c r="E1172" s="17">
        <f>일위대가!F6935</f>
        <v>0</v>
      </c>
      <c r="F1172" s="17">
        <f>일위대가!H6935</f>
        <v>69203</v>
      </c>
      <c r="G1172" s="17">
        <f>일위대가!J6935</f>
        <v>1730</v>
      </c>
      <c r="H1172" s="17">
        <f>E1172+F1172+G1172</f>
        <v>70933</v>
      </c>
      <c r="I1172" s="10" t="s">
        <v>11242</v>
      </c>
      <c r="J1172" s="10" t="s">
        <v>52</v>
      </c>
      <c r="K1172" s="9" t="s">
        <v>52</v>
      </c>
      <c r="L1172" s="9" t="s">
        <v>52</v>
      </c>
      <c r="M1172" s="9" t="s">
        <v>11131</v>
      </c>
      <c r="N1172" s="9" t="s">
        <v>52</v>
      </c>
    </row>
    <row r="1173" spans="1:14" ht="30" customHeight="1" x14ac:dyDescent="0.3">
      <c r="A1173" s="10" t="s">
        <v>3899</v>
      </c>
      <c r="B1173" s="10" t="s">
        <v>3886</v>
      </c>
      <c r="C1173" s="10" t="s">
        <v>3867</v>
      </c>
      <c r="D1173" s="10" t="s">
        <v>3849</v>
      </c>
      <c r="E1173" s="17">
        <f>일위대가!F6942</f>
        <v>0</v>
      </c>
      <c r="F1173" s="17">
        <f>일위대가!H6942</f>
        <v>71510</v>
      </c>
      <c r="G1173" s="17">
        <f>일위대가!J6942</f>
        <v>1730</v>
      </c>
      <c r="H1173" s="17">
        <f>E1173+F1173+G1173</f>
        <v>73240</v>
      </c>
      <c r="I1173" s="10" t="s">
        <v>11248</v>
      </c>
      <c r="J1173" s="10" t="s">
        <v>52</v>
      </c>
      <c r="K1173" s="9" t="s">
        <v>52</v>
      </c>
      <c r="L1173" s="9" t="s">
        <v>52</v>
      </c>
      <c r="M1173" s="9" t="s">
        <v>11131</v>
      </c>
      <c r="N1173" s="9" t="s">
        <v>52</v>
      </c>
    </row>
    <row r="1174" spans="1:14" ht="30" customHeight="1" x14ac:dyDescent="0.3">
      <c r="A1174" s="10" t="s">
        <v>3901</v>
      </c>
      <c r="B1174" s="10" t="s">
        <v>3886</v>
      </c>
      <c r="C1174" s="10" t="s">
        <v>3848</v>
      </c>
      <c r="D1174" s="10" t="s">
        <v>2599</v>
      </c>
      <c r="E1174" s="17">
        <f>일위대가!F6948</f>
        <v>0</v>
      </c>
      <c r="F1174" s="17">
        <f>일위대가!H6948</f>
        <v>5766</v>
      </c>
      <c r="G1174" s="17">
        <f>일위대가!J6948</f>
        <v>173</v>
      </c>
      <c r="H1174" s="17">
        <f>E1174+F1174+G1174</f>
        <v>5939</v>
      </c>
      <c r="I1174" s="10" t="s">
        <v>11254</v>
      </c>
      <c r="J1174" s="10" t="s">
        <v>52</v>
      </c>
      <c r="K1174" s="9" t="s">
        <v>52</v>
      </c>
      <c r="L1174" s="9" t="s">
        <v>52</v>
      </c>
      <c r="M1174" s="9" t="s">
        <v>11131</v>
      </c>
      <c r="N1174" s="9" t="s">
        <v>52</v>
      </c>
    </row>
    <row r="1175" spans="1:14" ht="30" customHeight="1" x14ac:dyDescent="0.3">
      <c r="A1175" s="10" t="s">
        <v>3903</v>
      </c>
      <c r="B1175" s="10" t="s">
        <v>3886</v>
      </c>
      <c r="C1175" s="10" t="s">
        <v>3852</v>
      </c>
      <c r="D1175" s="10" t="s">
        <v>2599</v>
      </c>
      <c r="E1175" s="17">
        <f>일위대가!F6955</f>
        <v>0</v>
      </c>
      <c r="F1175" s="17">
        <f>일위대가!H6955</f>
        <v>6055</v>
      </c>
      <c r="G1175" s="17">
        <f>일위대가!J6955</f>
        <v>173</v>
      </c>
      <c r="H1175" s="17">
        <f>E1175+F1175+G1175</f>
        <v>6228</v>
      </c>
      <c r="I1175" s="10" t="s">
        <v>11259</v>
      </c>
      <c r="J1175" s="10" t="s">
        <v>52</v>
      </c>
      <c r="K1175" s="9" t="s">
        <v>52</v>
      </c>
      <c r="L1175" s="9" t="s">
        <v>52</v>
      </c>
      <c r="M1175" s="9" t="s">
        <v>11131</v>
      </c>
      <c r="N1175" s="9" t="s">
        <v>52</v>
      </c>
    </row>
    <row r="1176" spans="1:14" ht="30" customHeight="1" x14ac:dyDescent="0.3">
      <c r="A1176" s="10" t="s">
        <v>3905</v>
      </c>
      <c r="B1176" s="10" t="s">
        <v>3886</v>
      </c>
      <c r="C1176" s="10" t="s">
        <v>3855</v>
      </c>
      <c r="D1176" s="10" t="s">
        <v>2599</v>
      </c>
      <c r="E1176" s="17">
        <f>일위대가!F6962</f>
        <v>0</v>
      </c>
      <c r="F1176" s="17">
        <f>일위대가!H6962</f>
        <v>6228</v>
      </c>
      <c r="G1176" s="17">
        <f>일위대가!J6962</f>
        <v>173</v>
      </c>
      <c r="H1176" s="17">
        <f>E1176+F1176+G1176</f>
        <v>6401</v>
      </c>
      <c r="I1176" s="10" t="s">
        <v>11265</v>
      </c>
      <c r="J1176" s="10" t="s">
        <v>52</v>
      </c>
      <c r="K1176" s="9" t="s">
        <v>52</v>
      </c>
      <c r="L1176" s="9" t="s">
        <v>52</v>
      </c>
      <c r="M1176" s="9" t="s">
        <v>11131</v>
      </c>
      <c r="N1176" s="9" t="s">
        <v>52</v>
      </c>
    </row>
    <row r="1177" spans="1:14" ht="30" customHeight="1" x14ac:dyDescent="0.3">
      <c r="A1177" s="10" t="s">
        <v>3907</v>
      </c>
      <c r="B1177" s="10" t="s">
        <v>3886</v>
      </c>
      <c r="C1177" s="10" t="s">
        <v>3858</v>
      </c>
      <c r="D1177" s="10" t="s">
        <v>2599</v>
      </c>
      <c r="E1177" s="17">
        <f>일위대가!F6969</f>
        <v>0</v>
      </c>
      <c r="F1177" s="17">
        <f>일위대가!H6969</f>
        <v>6458</v>
      </c>
      <c r="G1177" s="17">
        <f>일위대가!J6969</f>
        <v>173</v>
      </c>
      <c r="H1177" s="17">
        <f>E1177+F1177+G1177</f>
        <v>6631</v>
      </c>
      <c r="I1177" s="10" t="s">
        <v>11271</v>
      </c>
      <c r="J1177" s="10" t="s">
        <v>52</v>
      </c>
      <c r="K1177" s="9" t="s">
        <v>52</v>
      </c>
      <c r="L1177" s="9" t="s">
        <v>52</v>
      </c>
      <c r="M1177" s="9" t="s">
        <v>11131</v>
      </c>
      <c r="N1177" s="9" t="s">
        <v>52</v>
      </c>
    </row>
    <row r="1178" spans="1:14" ht="30" customHeight="1" x14ac:dyDescent="0.3">
      <c r="A1178" s="10" t="s">
        <v>3909</v>
      </c>
      <c r="B1178" s="10" t="s">
        <v>3886</v>
      </c>
      <c r="C1178" s="10" t="s">
        <v>3861</v>
      </c>
      <c r="D1178" s="10" t="s">
        <v>2599</v>
      </c>
      <c r="E1178" s="17">
        <f>일위대가!F6976</f>
        <v>0</v>
      </c>
      <c r="F1178" s="17">
        <f>일위대가!H6976</f>
        <v>6689</v>
      </c>
      <c r="G1178" s="17">
        <f>일위대가!J6976</f>
        <v>173</v>
      </c>
      <c r="H1178" s="17">
        <f>E1178+F1178+G1178</f>
        <v>6862</v>
      </c>
      <c r="I1178" s="10" t="s">
        <v>11277</v>
      </c>
      <c r="J1178" s="10" t="s">
        <v>52</v>
      </c>
      <c r="K1178" s="9" t="s">
        <v>52</v>
      </c>
      <c r="L1178" s="9" t="s">
        <v>52</v>
      </c>
      <c r="M1178" s="9" t="s">
        <v>11131</v>
      </c>
      <c r="N1178" s="9" t="s">
        <v>52</v>
      </c>
    </row>
    <row r="1179" spans="1:14" ht="30" customHeight="1" x14ac:dyDescent="0.3">
      <c r="A1179" s="10" t="s">
        <v>3911</v>
      </c>
      <c r="B1179" s="10" t="s">
        <v>3886</v>
      </c>
      <c r="C1179" s="10" t="s">
        <v>3864</v>
      </c>
      <c r="D1179" s="10" t="s">
        <v>2599</v>
      </c>
      <c r="E1179" s="17">
        <f>일위대가!F6983</f>
        <v>0</v>
      </c>
      <c r="F1179" s="17">
        <f>일위대가!H6983</f>
        <v>6920</v>
      </c>
      <c r="G1179" s="17">
        <f>일위대가!J6983</f>
        <v>173</v>
      </c>
      <c r="H1179" s="17">
        <f>E1179+F1179+G1179</f>
        <v>7093</v>
      </c>
      <c r="I1179" s="10" t="s">
        <v>11283</v>
      </c>
      <c r="J1179" s="10" t="s">
        <v>52</v>
      </c>
      <c r="K1179" s="9" t="s">
        <v>52</v>
      </c>
      <c r="L1179" s="9" t="s">
        <v>52</v>
      </c>
      <c r="M1179" s="9" t="s">
        <v>11131</v>
      </c>
      <c r="N1179" s="9" t="s">
        <v>52</v>
      </c>
    </row>
    <row r="1180" spans="1:14" ht="30" customHeight="1" x14ac:dyDescent="0.3">
      <c r="A1180" s="10" t="s">
        <v>3913</v>
      </c>
      <c r="B1180" s="10" t="s">
        <v>3886</v>
      </c>
      <c r="C1180" s="10" t="s">
        <v>3867</v>
      </c>
      <c r="D1180" s="10" t="s">
        <v>2599</v>
      </c>
      <c r="E1180" s="17">
        <f>일위대가!F6990</f>
        <v>0</v>
      </c>
      <c r="F1180" s="17">
        <f>일위대가!H6990</f>
        <v>7150</v>
      </c>
      <c r="G1180" s="17">
        <f>일위대가!J6990</f>
        <v>173</v>
      </c>
      <c r="H1180" s="17">
        <f>E1180+F1180+G1180</f>
        <v>7323</v>
      </c>
      <c r="I1180" s="10" t="s">
        <v>11289</v>
      </c>
      <c r="J1180" s="10" t="s">
        <v>52</v>
      </c>
      <c r="K1180" s="9" t="s">
        <v>52</v>
      </c>
      <c r="L1180" s="9" t="s">
        <v>52</v>
      </c>
      <c r="M1180" s="9" t="s">
        <v>11131</v>
      </c>
      <c r="N1180" s="9" t="s">
        <v>52</v>
      </c>
    </row>
    <row r="1181" spans="1:14" ht="30" customHeight="1" x14ac:dyDescent="0.3">
      <c r="A1181" s="10" t="s">
        <v>3919</v>
      </c>
      <c r="B1181" s="10" t="s">
        <v>3918</v>
      </c>
      <c r="C1181" s="10" t="s">
        <v>3848</v>
      </c>
      <c r="D1181" s="10" t="s">
        <v>344</v>
      </c>
      <c r="E1181" s="17">
        <f>일위대가!F6996</f>
        <v>0</v>
      </c>
      <c r="F1181" s="17">
        <f>일위대가!H6996</f>
        <v>462579</v>
      </c>
      <c r="G1181" s="17">
        <f>일위대가!J6996</f>
        <v>13877</v>
      </c>
      <c r="H1181" s="17">
        <f>E1181+F1181+G1181</f>
        <v>476456</v>
      </c>
      <c r="I1181" s="10" t="s">
        <v>11295</v>
      </c>
      <c r="J1181" s="10" t="s">
        <v>52</v>
      </c>
      <c r="K1181" s="9" t="s">
        <v>52</v>
      </c>
      <c r="L1181" s="9" t="s">
        <v>52</v>
      </c>
      <c r="M1181" s="9" t="s">
        <v>11296</v>
      </c>
      <c r="N1181" s="9" t="s">
        <v>52</v>
      </c>
    </row>
    <row r="1182" spans="1:14" ht="30" customHeight="1" x14ac:dyDescent="0.3">
      <c r="A1182" s="10" t="s">
        <v>3921</v>
      </c>
      <c r="B1182" s="10" t="s">
        <v>3918</v>
      </c>
      <c r="C1182" s="10" t="s">
        <v>3852</v>
      </c>
      <c r="D1182" s="10" t="s">
        <v>344</v>
      </c>
      <c r="E1182" s="17">
        <f>일위대가!F7003</f>
        <v>0</v>
      </c>
      <c r="F1182" s="17">
        <f>일위대가!H7003</f>
        <v>485708</v>
      </c>
      <c r="G1182" s="17">
        <f>일위대가!J7003</f>
        <v>13877</v>
      </c>
      <c r="H1182" s="17">
        <f>E1182+F1182+G1182</f>
        <v>499585</v>
      </c>
      <c r="I1182" s="10" t="s">
        <v>11301</v>
      </c>
      <c r="J1182" s="10" t="s">
        <v>52</v>
      </c>
      <c r="K1182" s="9" t="s">
        <v>52</v>
      </c>
      <c r="L1182" s="9" t="s">
        <v>52</v>
      </c>
      <c r="M1182" s="9" t="s">
        <v>11296</v>
      </c>
      <c r="N1182" s="9" t="s">
        <v>52</v>
      </c>
    </row>
    <row r="1183" spans="1:14" ht="30" customHeight="1" x14ac:dyDescent="0.3">
      <c r="A1183" s="10" t="s">
        <v>3923</v>
      </c>
      <c r="B1183" s="10" t="s">
        <v>3918</v>
      </c>
      <c r="C1183" s="10" t="s">
        <v>3855</v>
      </c>
      <c r="D1183" s="10" t="s">
        <v>344</v>
      </c>
      <c r="E1183" s="17">
        <f>일위대가!F7010</f>
        <v>0</v>
      </c>
      <c r="F1183" s="17">
        <f>일위대가!H7010</f>
        <v>499585</v>
      </c>
      <c r="G1183" s="17">
        <f>일위대가!J7010</f>
        <v>13877</v>
      </c>
      <c r="H1183" s="17">
        <f>E1183+F1183+G1183</f>
        <v>513462</v>
      </c>
      <c r="I1183" s="10" t="s">
        <v>11307</v>
      </c>
      <c r="J1183" s="10" t="s">
        <v>52</v>
      </c>
      <c r="K1183" s="9" t="s">
        <v>52</v>
      </c>
      <c r="L1183" s="9" t="s">
        <v>52</v>
      </c>
      <c r="M1183" s="9" t="s">
        <v>11296</v>
      </c>
      <c r="N1183" s="9" t="s">
        <v>52</v>
      </c>
    </row>
    <row r="1184" spans="1:14" ht="30" customHeight="1" x14ac:dyDescent="0.3">
      <c r="A1184" s="10" t="s">
        <v>3925</v>
      </c>
      <c r="B1184" s="10" t="s">
        <v>3918</v>
      </c>
      <c r="C1184" s="10" t="s">
        <v>3858</v>
      </c>
      <c r="D1184" s="10" t="s">
        <v>344</v>
      </c>
      <c r="E1184" s="17">
        <f>일위대가!F7017</f>
        <v>0</v>
      </c>
      <c r="F1184" s="17">
        <f>일위대가!H7017</f>
        <v>518089</v>
      </c>
      <c r="G1184" s="17">
        <f>일위대가!J7017</f>
        <v>13877</v>
      </c>
      <c r="H1184" s="17">
        <f>E1184+F1184+G1184</f>
        <v>531966</v>
      </c>
      <c r="I1184" s="10" t="s">
        <v>11313</v>
      </c>
      <c r="J1184" s="10" t="s">
        <v>52</v>
      </c>
      <c r="K1184" s="9" t="s">
        <v>52</v>
      </c>
      <c r="L1184" s="9" t="s">
        <v>52</v>
      </c>
      <c r="M1184" s="9" t="s">
        <v>11296</v>
      </c>
      <c r="N1184" s="9" t="s">
        <v>52</v>
      </c>
    </row>
    <row r="1185" spans="1:14" ht="30" customHeight="1" x14ac:dyDescent="0.3">
      <c r="A1185" s="10" t="s">
        <v>3927</v>
      </c>
      <c r="B1185" s="10" t="s">
        <v>3918</v>
      </c>
      <c r="C1185" s="10" t="s">
        <v>3861</v>
      </c>
      <c r="D1185" s="10" t="s">
        <v>344</v>
      </c>
      <c r="E1185" s="17">
        <f>일위대가!F7024</f>
        <v>0</v>
      </c>
      <c r="F1185" s="17">
        <f>일위대가!H7024</f>
        <v>536592</v>
      </c>
      <c r="G1185" s="17">
        <f>일위대가!J7024</f>
        <v>13877</v>
      </c>
      <c r="H1185" s="17">
        <f>E1185+F1185+G1185</f>
        <v>550469</v>
      </c>
      <c r="I1185" s="10" t="s">
        <v>11319</v>
      </c>
      <c r="J1185" s="10" t="s">
        <v>52</v>
      </c>
      <c r="K1185" s="9" t="s">
        <v>52</v>
      </c>
      <c r="L1185" s="9" t="s">
        <v>52</v>
      </c>
      <c r="M1185" s="9" t="s">
        <v>11296</v>
      </c>
      <c r="N1185" s="9" t="s">
        <v>52</v>
      </c>
    </row>
    <row r="1186" spans="1:14" ht="30" customHeight="1" x14ac:dyDescent="0.3">
      <c r="A1186" s="10" t="s">
        <v>3929</v>
      </c>
      <c r="B1186" s="10" t="s">
        <v>3918</v>
      </c>
      <c r="C1186" s="10" t="s">
        <v>3864</v>
      </c>
      <c r="D1186" s="10" t="s">
        <v>344</v>
      </c>
      <c r="E1186" s="17">
        <f>일위대가!F7031</f>
        <v>0</v>
      </c>
      <c r="F1186" s="17">
        <f>일위대가!H7031</f>
        <v>555095</v>
      </c>
      <c r="G1186" s="17">
        <f>일위대가!J7031</f>
        <v>13877</v>
      </c>
      <c r="H1186" s="17">
        <f>E1186+F1186+G1186</f>
        <v>568972</v>
      </c>
      <c r="I1186" s="10" t="s">
        <v>11325</v>
      </c>
      <c r="J1186" s="10" t="s">
        <v>52</v>
      </c>
      <c r="K1186" s="9" t="s">
        <v>52</v>
      </c>
      <c r="L1186" s="9" t="s">
        <v>52</v>
      </c>
      <c r="M1186" s="9" t="s">
        <v>11296</v>
      </c>
      <c r="N1186" s="9" t="s">
        <v>52</v>
      </c>
    </row>
    <row r="1187" spans="1:14" ht="30" customHeight="1" x14ac:dyDescent="0.3">
      <c r="A1187" s="10" t="s">
        <v>3931</v>
      </c>
      <c r="B1187" s="10" t="s">
        <v>3918</v>
      </c>
      <c r="C1187" s="10" t="s">
        <v>3867</v>
      </c>
      <c r="D1187" s="10" t="s">
        <v>344</v>
      </c>
      <c r="E1187" s="17">
        <f>일위대가!F7038</f>
        <v>0</v>
      </c>
      <c r="F1187" s="17">
        <f>일위대가!H7038</f>
        <v>573598</v>
      </c>
      <c r="G1187" s="17">
        <f>일위대가!J7038</f>
        <v>13877</v>
      </c>
      <c r="H1187" s="17">
        <f>E1187+F1187+G1187</f>
        <v>587475</v>
      </c>
      <c r="I1187" s="10" t="s">
        <v>11331</v>
      </c>
      <c r="J1187" s="10" t="s">
        <v>52</v>
      </c>
      <c r="K1187" s="9" t="s">
        <v>52</v>
      </c>
      <c r="L1187" s="9" t="s">
        <v>52</v>
      </c>
      <c r="M1187" s="9" t="s">
        <v>11296</v>
      </c>
      <c r="N1187" s="9" t="s">
        <v>52</v>
      </c>
    </row>
    <row r="1188" spans="1:14" ht="30" customHeight="1" x14ac:dyDescent="0.3">
      <c r="A1188" s="10" t="s">
        <v>3933</v>
      </c>
      <c r="B1188" s="10" t="s">
        <v>3918</v>
      </c>
      <c r="C1188" s="10" t="s">
        <v>3848</v>
      </c>
      <c r="D1188" s="10" t="s">
        <v>65</v>
      </c>
      <c r="E1188" s="17">
        <f>일위대가!F7044</f>
        <v>0</v>
      </c>
      <c r="F1188" s="17">
        <f>일위대가!H7044</f>
        <v>46257</v>
      </c>
      <c r="G1188" s="17">
        <f>일위대가!J7044</f>
        <v>1387</v>
      </c>
      <c r="H1188" s="17">
        <f>E1188+F1188+G1188</f>
        <v>47644</v>
      </c>
      <c r="I1188" s="10" t="s">
        <v>11337</v>
      </c>
      <c r="J1188" s="10" t="s">
        <v>52</v>
      </c>
      <c r="K1188" s="9" t="s">
        <v>52</v>
      </c>
      <c r="L1188" s="9" t="s">
        <v>52</v>
      </c>
      <c r="M1188" s="9" t="s">
        <v>11296</v>
      </c>
      <c r="N1188" s="9" t="s">
        <v>52</v>
      </c>
    </row>
    <row r="1189" spans="1:14" ht="30" customHeight="1" x14ac:dyDescent="0.3">
      <c r="A1189" s="10" t="s">
        <v>3935</v>
      </c>
      <c r="B1189" s="10" t="s">
        <v>3918</v>
      </c>
      <c r="C1189" s="10" t="s">
        <v>3852</v>
      </c>
      <c r="D1189" s="10" t="s">
        <v>65</v>
      </c>
      <c r="E1189" s="17">
        <f>일위대가!F7051</f>
        <v>0</v>
      </c>
      <c r="F1189" s="17">
        <f>일위대가!H7051</f>
        <v>48570</v>
      </c>
      <c r="G1189" s="17">
        <f>일위대가!J7051</f>
        <v>1387</v>
      </c>
      <c r="H1189" s="17">
        <f>E1189+F1189+G1189</f>
        <v>49957</v>
      </c>
      <c r="I1189" s="10" t="s">
        <v>11342</v>
      </c>
      <c r="J1189" s="10" t="s">
        <v>52</v>
      </c>
      <c r="K1189" s="9" t="s">
        <v>52</v>
      </c>
      <c r="L1189" s="9" t="s">
        <v>52</v>
      </c>
      <c r="M1189" s="9" t="s">
        <v>11296</v>
      </c>
      <c r="N1189" s="9" t="s">
        <v>52</v>
      </c>
    </row>
    <row r="1190" spans="1:14" ht="30" customHeight="1" x14ac:dyDescent="0.3">
      <c r="A1190" s="10" t="s">
        <v>3937</v>
      </c>
      <c r="B1190" s="10" t="s">
        <v>3918</v>
      </c>
      <c r="C1190" s="10" t="s">
        <v>3855</v>
      </c>
      <c r="D1190" s="10" t="s">
        <v>65</v>
      </c>
      <c r="E1190" s="17">
        <f>일위대가!F7058</f>
        <v>0</v>
      </c>
      <c r="F1190" s="17">
        <f>일위대가!H7058</f>
        <v>49958</v>
      </c>
      <c r="G1190" s="17">
        <f>일위대가!J7058</f>
        <v>1387</v>
      </c>
      <c r="H1190" s="17">
        <f>E1190+F1190+G1190</f>
        <v>51345</v>
      </c>
      <c r="I1190" s="10" t="s">
        <v>11348</v>
      </c>
      <c r="J1190" s="10" t="s">
        <v>52</v>
      </c>
      <c r="K1190" s="9" t="s">
        <v>52</v>
      </c>
      <c r="L1190" s="9" t="s">
        <v>52</v>
      </c>
      <c r="M1190" s="9" t="s">
        <v>11296</v>
      </c>
      <c r="N1190" s="9" t="s">
        <v>52</v>
      </c>
    </row>
    <row r="1191" spans="1:14" ht="30" customHeight="1" x14ac:dyDescent="0.3">
      <c r="A1191" s="10" t="s">
        <v>3939</v>
      </c>
      <c r="B1191" s="10" t="s">
        <v>3918</v>
      </c>
      <c r="C1191" s="10" t="s">
        <v>3858</v>
      </c>
      <c r="D1191" s="10" t="s">
        <v>65</v>
      </c>
      <c r="E1191" s="17">
        <f>일위대가!F7065</f>
        <v>0</v>
      </c>
      <c r="F1191" s="17">
        <f>일위대가!H7065</f>
        <v>51808</v>
      </c>
      <c r="G1191" s="17">
        <f>일위대가!J7065</f>
        <v>1387</v>
      </c>
      <c r="H1191" s="17">
        <f>E1191+F1191+G1191</f>
        <v>53195</v>
      </c>
      <c r="I1191" s="10" t="s">
        <v>11354</v>
      </c>
      <c r="J1191" s="10" t="s">
        <v>52</v>
      </c>
      <c r="K1191" s="9" t="s">
        <v>52</v>
      </c>
      <c r="L1191" s="9" t="s">
        <v>52</v>
      </c>
      <c r="M1191" s="9" t="s">
        <v>11296</v>
      </c>
      <c r="N1191" s="9" t="s">
        <v>52</v>
      </c>
    </row>
    <row r="1192" spans="1:14" ht="30" customHeight="1" x14ac:dyDescent="0.3">
      <c r="A1192" s="10" t="s">
        <v>3941</v>
      </c>
      <c r="B1192" s="10" t="s">
        <v>3918</v>
      </c>
      <c r="C1192" s="10" t="s">
        <v>3861</v>
      </c>
      <c r="D1192" s="10" t="s">
        <v>65</v>
      </c>
      <c r="E1192" s="17">
        <f>일위대가!F7072</f>
        <v>0</v>
      </c>
      <c r="F1192" s="17">
        <f>일위대가!H7072</f>
        <v>53659</v>
      </c>
      <c r="G1192" s="17">
        <f>일위대가!J7072</f>
        <v>1387</v>
      </c>
      <c r="H1192" s="17">
        <f>E1192+F1192+G1192</f>
        <v>55046</v>
      </c>
      <c r="I1192" s="10" t="s">
        <v>11360</v>
      </c>
      <c r="J1192" s="10" t="s">
        <v>52</v>
      </c>
      <c r="K1192" s="9" t="s">
        <v>52</v>
      </c>
      <c r="L1192" s="9" t="s">
        <v>52</v>
      </c>
      <c r="M1192" s="9" t="s">
        <v>11296</v>
      </c>
      <c r="N1192" s="9" t="s">
        <v>52</v>
      </c>
    </row>
    <row r="1193" spans="1:14" ht="30" customHeight="1" x14ac:dyDescent="0.3">
      <c r="A1193" s="10" t="s">
        <v>3943</v>
      </c>
      <c r="B1193" s="10" t="s">
        <v>3918</v>
      </c>
      <c r="C1193" s="10" t="s">
        <v>3864</v>
      </c>
      <c r="D1193" s="10" t="s">
        <v>65</v>
      </c>
      <c r="E1193" s="17">
        <f>일위대가!F7079</f>
        <v>0</v>
      </c>
      <c r="F1193" s="17">
        <f>일위대가!H7079</f>
        <v>55509</v>
      </c>
      <c r="G1193" s="17">
        <f>일위대가!J7079</f>
        <v>1387</v>
      </c>
      <c r="H1193" s="17">
        <f>E1193+F1193+G1193</f>
        <v>56896</v>
      </c>
      <c r="I1193" s="10" t="s">
        <v>11366</v>
      </c>
      <c r="J1193" s="10" t="s">
        <v>52</v>
      </c>
      <c r="K1193" s="9" t="s">
        <v>52</v>
      </c>
      <c r="L1193" s="9" t="s">
        <v>52</v>
      </c>
      <c r="M1193" s="9" t="s">
        <v>11296</v>
      </c>
      <c r="N1193" s="9" t="s">
        <v>52</v>
      </c>
    </row>
    <row r="1194" spans="1:14" ht="30" customHeight="1" x14ac:dyDescent="0.3">
      <c r="A1194" s="10" t="s">
        <v>3945</v>
      </c>
      <c r="B1194" s="10" t="s">
        <v>3918</v>
      </c>
      <c r="C1194" s="10" t="s">
        <v>3867</v>
      </c>
      <c r="D1194" s="10" t="s">
        <v>65</v>
      </c>
      <c r="E1194" s="17">
        <f>일위대가!F7086</f>
        <v>0</v>
      </c>
      <c r="F1194" s="17">
        <f>일위대가!H7086</f>
        <v>57359</v>
      </c>
      <c r="G1194" s="17">
        <f>일위대가!J7086</f>
        <v>1387</v>
      </c>
      <c r="H1194" s="17">
        <f>E1194+F1194+G1194</f>
        <v>58746</v>
      </c>
      <c r="I1194" s="10" t="s">
        <v>11372</v>
      </c>
      <c r="J1194" s="10" t="s">
        <v>52</v>
      </c>
      <c r="K1194" s="9" t="s">
        <v>52</v>
      </c>
      <c r="L1194" s="9" t="s">
        <v>52</v>
      </c>
      <c r="M1194" s="9" t="s">
        <v>11296</v>
      </c>
      <c r="N1194" s="9" t="s">
        <v>52</v>
      </c>
    </row>
    <row r="1195" spans="1:14" ht="30" customHeight="1" x14ac:dyDescent="0.3">
      <c r="A1195" s="10" t="s">
        <v>3950</v>
      </c>
      <c r="B1195" s="10" t="s">
        <v>3949</v>
      </c>
      <c r="C1195" s="10" t="s">
        <v>3848</v>
      </c>
      <c r="D1195" s="10" t="s">
        <v>344</v>
      </c>
      <c r="E1195" s="17">
        <f>일위대가!F7092</f>
        <v>0</v>
      </c>
      <c r="F1195" s="17">
        <f>일위대가!H7092</f>
        <v>119332</v>
      </c>
      <c r="G1195" s="17">
        <f>일위대가!J7092</f>
        <v>3579</v>
      </c>
      <c r="H1195" s="17">
        <f>E1195+F1195+G1195</f>
        <v>122911</v>
      </c>
      <c r="I1195" s="10" t="s">
        <v>11378</v>
      </c>
      <c r="J1195" s="10" t="s">
        <v>52</v>
      </c>
      <c r="K1195" s="9" t="s">
        <v>52</v>
      </c>
      <c r="L1195" s="9" t="s">
        <v>52</v>
      </c>
      <c r="M1195" s="9" t="s">
        <v>11296</v>
      </c>
      <c r="N1195" s="9" t="s">
        <v>52</v>
      </c>
    </row>
    <row r="1196" spans="1:14" ht="30" customHeight="1" x14ac:dyDescent="0.3">
      <c r="A1196" s="10" t="s">
        <v>3952</v>
      </c>
      <c r="B1196" s="10" t="s">
        <v>3949</v>
      </c>
      <c r="C1196" s="10" t="s">
        <v>3852</v>
      </c>
      <c r="D1196" s="10" t="s">
        <v>344</v>
      </c>
      <c r="E1196" s="17">
        <f>일위대가!F7099</f>
        <v>0</v>
      </c>
      <c r="F1196" s="17">
        <f>일위대가!H7099</f>
        <v>125299</v>
      </c>
      <c r="G1196" s="17">
        <f>일위대가!J7099</f>
        <v>3579</v>
      </c>
      <c r="H1196" s="17">
        <f>E1196+F1196+G1196</f>
        <v>128878</v>
      </c>
      <c r="I1196" s="10" t="s">
        <v>11383</v>
      </c>
      <c r="J1196" s="10" t="s">
        <v>52</v>
      </c>
      <c r="K1196" s="9" t="s">
        <v>52</v>
      </c>
      <c r="L1196" s="9" t="s">
        <v>52</v>
      </c>
      <c r="M1196" s="9" t="s">
        <v>11296</v>
      </c>
      <c r="N1196" s="9" t="s">
        <v>52</v>
      </c>
    </row>
    <row r="1197" spans="1:14" ht="30" customHeight="1" x14ac:dyDescent="0.3">
      <c r="A1197" s="10" t="s">
        <v>3954</v>
      </c>
      <c r="B1197" s="10" t="s">
        <v>3949</v>
      </c>
      <c r="C1197" s="10" t="s">
        <v>3855</v>
      </c>
      <c r="D1197" s="10" t="s">
        <v>344</v>
      </c>
      <c r="E1197" s="17">
        <f>일위대가!F7106</f>
        <v>0</v>
      </c>
      <c r="F1197" s="17">
        <f>일위대가!H7106</f>
        <v>128879</v>
      </c>
      <c r="G1197" s="17">
        <f>일위대가!J7106</f>
        <v>3579</v>
      </c>
      <c r="H1197" s="17">
        <f>E1197+F1197+G1197</f>
        <v>132458</v>
      </c>
      <c r="I1197" s="10" t="s">
        <v>11389</v>
      </c>
      <c r="J1197" s="10" t="s">
        <v>52</v>
      </c>
      <c r="K1197" s="9" t="s">
        <v>52</v>
      </c>
      <c r="L1197" s="9" t="s">
        <v>52</v>
      </c>
      <c r="M1197" s="9" t="s">
        <v>11296</v>
      </c>
      <c r="N1197" s="9" t="s">
        <v>52</v>
      </c>
    </row>
    <row r="1198" spans="1:14" ht="30" customHeight="1" x14ac:dyDescent="0.3">
      <c r="A1198" s="10" t="s">
        <v>3956</v>
      </c>
      <c r="B1198" s="10" t="s">
        <v>3949</v>
      </c>
      <c r="C1198" s="10" t="s">
        <v>3858</v>
      </c>
      <c r="D1198" s="10" t="s">
        <v>344</v>
      </c>
      <c r="E1198" s="17">
        <f>일위대가!F7113</f>
        <v>0</v>
      </c>
      <c r="F1198" s="17">
        <f>일위대가!H7113</f>
        <v>133652</v>
      </c>
      <c r="G1198" s="17">
        <f>일위대가!J7113</f>
        <v>3579</v>
      </c>
      <c r="H1198" s="17">
        <f>E1198+F1198+G1198</f>
        <v>137231</v>
      </c>
      <c r="I1198" s="10" t="s">
        <v>11395</v>
      </c>
      <c r="J1198" s="10" t="s">
        <v>52</v>
      </c>
      <c r="K1198" s="9" t="s">
        <v>52</v>
      </c>
      <c r="L1198" s="9" t="s">
        <v>52</v>
      </c>
      <c r="M1198" s="9" t="s">
        <v>11296</v>
      </c>
      <c r="N1198" s="9" t="s">
        <v>52</v>
      </c>
    </row>
    <row r="1199" spans="1:14" ht="30" customHeight="1" x14ac:dyDescent="0.3">
      <c r="A1199" s="10" t="s">
        <v>3958</v>
      </c>
      <c r="B1199" s="10" t="s">
        <v>3949</v>
      </c>
      <c r="C1199" s="10" t="s">
        <v>3861</v>
      </c>
      <c r="D1199" s="10" t="s">
        <v>344</v>
      </c>
      <c r="E1199" s="17">
        <f>일위대가!F7120</f>
        <v>0</v>
      </c>
      <c r="F1199" s="17">
        <f>일위대가!H7120</f>
        <v>138426</v>
      </c>
      <c r="G1199" s="17">
        <f>일위대가!J7120</f>
        <v>3579</v>
      </c>
      <c r="H1199" s="17">
        <f>E1199+F1199+G1199</f>
        <v>142005</v>
      </c>
      <c r="I1199" s="10" t="s">
        <v>11401</v>
      </c>
      <c r="J1199" s="10" t="s">
        <v>52</v>
      </c>
      <c r="K1199" s="9" t="s">
        <v>52</v>
      </c>
      <c r="L1199" s="9" t="s">
        <v>52</v>
      </c>
      <c r="M1199" s="9" t="s">
        <v>11296</v>
      </c>
      <c r="N1199" s="9" t="s">
        <v>52</v>
      </c>
    </row>
    <row r="1200" spans="1:14" ht="30" customHeight="1" x14ac:dyDescent="0.3">
      <c r="A1200" s="10" t="s">
        <v>3960</v>
      </c>
      <c r="B1200" s="10" t="s">
        <v>3949</v>
      </c>
      <c r="C1200" s="10" t="s">
        <v>3864</v>
      </c>
      <c r="D1200" s="10" t="s">
        <v>344</v>
      </c>
      <c r="E1200" s="17">
        <f>일위대가!F7127</f>
        <v>0</v>
      </c>
      <c r="F1200" s="17">
        <f>일위대가!H7127</f>
        <v>143199</v>
      </c>
      <c r="G1200" s="17">
        <f>일위대가!J7127</f>
        <v>3579</v>
      </c>
      <c r="H1200" s="17">
        <f>E1200+F1200+G1200</f>
        <v>146778</v>
      </c>
      <c r="I1200" s="10" t="s">
        <v>11407</v>
      </c>
      <c r="J1200" s="10" t="s">
        <v>52</v>
      </c>
      <c r="K1200" s="9" t="s">
        <v>52</v>
      </c>
      <c r="L1200" s="9" t="s">
        <v>52</v>
      </c>
      <c r="M1200" s="9" t="s">
        <v>11296</v>
      </c>
      <c r="N1200" s="9" t="s">
        <v>52</v>
      </c>
    </row>
    <row r="1201" spans="1:14" ht="30" customHeight="1" x14ac:dyDescent="0.3">
      <c r="A1201" s="10" t="s">
        <v>3962</v>
      </c>
      <c r="B1201" s="10" t="s">
        <v>3949</v>
      </c>
      <c r="C1201" s="10" t="s">
        <v>3867</v>
      </c>
      <c r="D1201" s="10" t="s">
        <v>344</v>
      </c>
      <c r="E1201" s="17">
        <f>일위대가!F7134</f>
        <v>0</v>
      </c>
      <c r="F1201" s="17">
        <f>일위대가!H7134</f>
        <v>147972</v>
      </c>
      <c r="G1201" s="17">
        <f>일위대가!J7134</f>
        <v>3579</v>
      </c>
      <c r="H1201" s="17">
        <f>E1201+F1201+G1201</f>
        <v>151551</v>
      </c>
      <c r="I1201" s="10" t="s">
        <v>11413</v>
      </c>
      <c r="J1201" s="10" t="s">
        <v>52</v>
      </c>
      <c r="K1201" s="9" t="s">
        <v>52</v>
      </c>
      <c r="L1201" s="9" t="s">
        <v>52</v>
      </c>
      <c r="M1201" s="9" t="s">
        <v>11296</v>
      </c>
      <c r="N1201" s="9" t="s">
        <v>52</v>
      </c>
    </row>
    <row r="1202" spans="1:14" ht="30" customHeight="1" x14ac:dyDescent="0.3">
      <c r="A1202" s="10" t="s">
        <v>3964</v>
      </c>
      <c r="B1202" s="10" t="s">
        <v>3949</v>
      </c>
      <c r="C1202" s="10" t="s">
        <v>3848</v>
      </c>
      <c r="D1202" s="10" t="s">
        <v>65</v>
      </c>
      <c r="E1202" s="17">
        <f>일위대가!F7140</f>
        <v>0</v>
      </c>
      <c r="F1202" s="17">
        <f>일위대가!H7140</f>
        <v>11933</v>
      </c>
      <c r="G1202" s="17">
        <f>일위대가!J7140</f>
        <v>357</v>
      </c>
      <c r="H1202" s="17">
        <f>E1202+F1202+G1202</f>
        <v>12290</v>
      </c>
      <c r="I1202" s="10" t="s">
        <v>11419</v>
      </c>
      <c r="J1202" s="10" t="s">
        <v>52</v>
      </c>
      <c r="K1202" s="9" t="s">
        <v>52</v>
      </c>
      <c r="L1202" s="9" t="s">
        <v>52</v>
      </c>
      <c r="M1202" s="9" t="s">
        <v>11296</v>
      </c>
      <c r="N1202" s="9" t="s">
        <v>52</v>
      </c>
    </row>
    <row r="1203" spans="1:14" ht="30" customHeight="1" x14ac:dyDescent="0.3">
      <c r="A1203" s="10" t="s">
        <v>3966</v>
      </c>
      <c r="B1203" s="10" t="s">
        <v>3949</v>
      </c>
      <c r="C1203" s="10" t="s">
        <v>3852</v>
      </c>
      <c r="D1203" s="10" t="s">
        <v>65</v>
      </c>
      <c r="E1203" s="17">
        <f>일위대가!F7147</f>
        <v>0</v>
      </c>
      <c r="F1203" s="17">
        <f>일위대가!H7147</f>
        <v>12529</v>
      </c>
      <c r="G1203" s="17">
        <f>일위대가!J7147</f>
        <v>357</v>
      </c>
      <c r="H1203" s="17">
        <f>E1203+F1203+G1203</f>
        <v>12886</v>
      </c>
      <c r="I1203" s="10" t="s">
        <v>11424</v>
      </c>
      <c r="J1203" s="10" t="s">
        <v>52</v>
      </c>
      <c r="K1203" s="9" t="s">
        <v>52</v>
      </c>
      <c r="L1203" s="9" t="s">
        <v>52</v>
      </c>
      <c r="M1203" s="9" t="s">
        <v>11296</v>
      </c>
      <c r="N1203" s="9" t="s">
        <v>52</v>
      </c>
    </row>
    <row r="1204" spans="1:14" ht="30" customHeight="1" x14ac:dyDescent="0.3">
      <c r="A1204" s="10" t="s">
        <v>3968</v>
      </c>
      <c r="B1204" s="10" t="s">
        <v>3949</v>
      </c>
      <c r="C1204" s="10" t="s">
        <v>3855</v>
      </c>
      <c r="D1204" s="10" t="s">
        <v>65</v>
      </c>
      <c r="E1204" s="17">
        <f>일위대가!F7154</f>
        <v>0</v>
      </c>
      <c r="F1204" s="17">
        <f>일위대가!H7154</f>
        <v>12887</v>
      </c>
      <c r="G1204" s="17">
        <f>일위대가!J7154</f>
        <v>357</v>
      </c>
      <c r="H1204" s="17">
        <f>E1204+F1204+G1204</f>
        <v>13244</v>
      </c>
      <c r="I1204" s="10" t="s">
        <v>11430</v>
      </c>
      <c r="J1204" s="10" t="s">
        <v>52</v>
      </c>
      <c r="K1204" s="9" t="s">
        <v>52</v>
      </c>
      <c r="L1204" s="9" t="s">
        <v>52</v>
      </c>
      <c r="M1204" s="9" t="s">
        <v>11296</v>
      </c>
      <c r="N1204" s="9" t="s">
        <v>52</v>
      </c>
    </row>
    <row r="1205" spans="1:14" ht="30" customHeight="1" x14ac:dyDescent="0.3">
      <c r="A1205" s="10" t="s">
        <v>3970</v>
      </c>
      <c r="B1205" s="10" t="s">
        <v>3949</v>
      </c>
      <c r="C1205" s="10" t="s">
        <v>3858</v>
      </c>
      <c r="D1205" s="10" t="s">
        <v>65</v>
      </c>
      <c r="E1205" s="17">
        <f>일위대가!F7161</f>
        <v>0</v>
      </c>
      <c r="F1205" s="17">
        <f>일위대가!H7161</f>
        <v>13365</v>
      </c>
      <c r="G1205" s="17">
        <f>일위대가!J7161</f>
        <v>357</v>
      </c>
      <c r="H1205" s="17">
        <f>E1205+F1205+G1205</f>
        <v>13722</v>
      </c>
      <c r="I1205" s="10" t="s">
        <v>11436</v>
      </c>
      <c r="J1205" s="10" t="s">
        <v>52</v>
      </c>
      <c r="K1205" s="9" t="s">
        <v>52</v>
      </c>
      <c r="L1205" s="9" t="s">
        <v>52</v>
      </c>
      <c r="M1205" s="9" t="s">
        <v>11296</v>
      </c>
      <c r="N1205" s="9" t="s">
        <v>52</v>
      </c>
    </row>
    <row r="1206" spans="1:14" ht="30" customHeight="1" x14ac:dyDescent="0.3">
      <c r="A1206" s="10" t="s">
        <v>3972</v>
      </c>
      <c r="B1206" s="10" t="s">
        <v>3949</v>
      </c>
      <c r="C1206" s="10" t="s">
        <v>3861</v>
      </c>
      <c r="D1206" s="10" t="s">
        <v>65</v>
      </c>
      <c r="E1206" s="17">
        <f>일위대가!F7168</f>
        <v>0</v>
      </c>
      <c r="F1206" s="17">
        <f>일위대가!H7168</f>
        <v>13842</v>
      </c>
      <c r="G1206" s="17">
        <f>일위대가!J7168</f>
        <v>357</v>
      </c>
      <c r="H1206" s="17">
        <f>E1206+F1206+G1206</f>
        <v>14199</v>
      </c>
      <c r="I1206" s="10" t="s">
        <v>11442</v>
      </c>
      <c r="J1206" s="10" t="s">
        <v>52</v>
      </c>
      <c r="K1206" s="9" t="s">
        <v>52</v>
      </c>
      <c r="L1206" s="9" t="s">
        <v>52</v>
      </c>
      <c r="M1206" s="9" t="s">
        <v>11296</v>
      </c>
      <c r="N1206" s="9" t="s">
        <v>52</v>
      </c>
    </row>
    <row r="1207" spans="1:14" ht="30" customHeight="1" x14ac:dyDescent="0.3">
      <c r="A1207" s="10" t="s">
        <v>3974</v>
      </c>
      <c r="B1207" s="10" t="s">
        <v>3949</v>
      </c>
      <c r="C1207" s="10" t="s">
        <v>3864</v>
      </c>
      <c r="D1207" s="10" t="s">
        <v>65</v>
      </c>
      <c r="E1207" s="17">
        <f>일위대가!F7175</f>
        <v>0</v>
      </c>
      <c r="F1207" s="17">
        <f>일위대가!H7175</f>
        <v>14319</v>
      </c>
      <c r="G1207" s="17">
        <f>일위대가!J7175</f>
        <v>357</v>
      </c>
      <c r="H1207" s="17">
        <f>E1207+F1207+G1207</f>
        <v>14676</v>
      </c>
      <c r="I1207" s="10" t="s">
        <v>11448</v>
      </c>
      <c r="J1207" s="10" t="s">
        <v>52</v>
      </c>
      <c r="K1207" s="9" t="s">
        <v>52</v>
      </c>
      <c r="L1207" s="9" t="s">
        <v>52</v>
      </c>
      <c r="M1207" s="9" t="s">
        <v>11296</v>
      </c>
      <c r="N1207" s="9" t="s">
        <v>52</v>
      </c>
    </row>
    <row r="1208" spans="1:14" ht="30" customHeight="1" x14ac:dyDescent="0.3">
      <c r="A1208" s="10" t="s">
        <v>3976</v>
      </c>
      <c r="B1208" s="10" t="s">
        <v>3949</v>
      </c>
      <c r="C1208" s="10" t="s">
        <v>3867</v>
      </c>
      <c r="D1208" s="10" t="s">
        <v>65</v>
      </c>
      <c r="E1208" s="17">
        <f>일위대가!F7182</f>
        <v>0</v>
      </c>
      <c r="F1208" s="17">
        <f>일위대가!H7182</f>
        <v>14797</v>
      </c>
      <c r="G1208" s="17">
        <f>일위대가!J7182</f>
        <v>357</v>
      </c>
      <c r="H1208" s="17">
        <f>E1208+F1208+G1208</f>
        <v>15154</v>
      </c>
      <c r="I1208" s="10" t="s">
        <v>11454</v>
      </c>
      <c r="J1208" s="10" t="s">
        <v>52</v>
      </c>
      <c r="K1208" s="9" t="s">
        <v>52</v>
      </c>
      <c r="L1208" s="9" t="s">
        <v>52</v>
      </c>
      <c r="M1208" s="9" t="s">
        <v>11296</v>
      </c>
      <c r="N1208" s="9" t="s">
        <v>52</v>
      </c>
    </row>
    <row r="1209" spans="1:14" ht="30" customHeight="1" x14ac:dyDescent="0.3">
      <c r="A1209" s="10" t="s">
        <v>3981</v>
      </c>
      <c r="B1209" s="10" t="s">
        <v>3980</v>
      </c>
      <c r="C1209" s="10" t="s">
        <v>3848</v>
      </c>
      <c r="D1209" s="10" t="s">
        <v>344</v>
      </c>
      <c r="E1209" s="17">
        <f>일위대가!F7188</f>
        <v>0</v>
      </c>
      <c r="F1209" s="17">
        <f>일위대가!H7188</f>
        <v>554249</v>
      </c>
      <c r="G1209" s="17">
        <f>일위대가!J7188</f>
        <v>16627</v>
      </c>
      <c r="H1209" s="17">
        <f>E1209+F1209+G1209</f>
        <v>570876</v>
      </c>
      <c r="I1209" s="10" t="s">
        <v>11460</v>
      </c>
      <c r="J1209" s="10" t="s">
        <v>52</v>
      </c>
      <c r="K1209" s="9" t="s">
        <v>52</v>
      </c>
      <c r="L1209" s="9" t="s">
        <v>52</v>
      </c>
      <c r="M1209" s="9" t="s">
        <v>11296</v>
      </c>
      <c r="N1209" s="9" t="s">
        <v>52</v>
      </c>
    </row>
    <row r="1210" spans="1:14" ht="30" customHeight="1" x14ac:dyDescent="0.3">
      <c r="A1210" s="10" t="s">
        <v>3983</v>
      </c>
      <c r="B1210" s="10" t="s">
        <v>3980</v>
      </c>
      <c r="C1210" s="10" t="s">
        <v>3852</v>
      </c>
      <c r="D1210" s="10" t="s">
        <v>344</v>
      </c>
      <c r="E1210" s="17">
        <f>일위대가!F7195</f>
        <v>0</v>
      </c>
      <c r="F1210" s="17">
        <f>일위대가!H7195</f>
        <v>581962</v>
      </c>
      <c r="G1210" s="17">
        <f>일위대가!J7195</f>
        <v>16627</v>
      </c>
      <c r="H1210" s="17">
        <f>E1210+F1210+G1210</f>
        <v>598589</v>
      </c>
      <c r="I1210" s="10" t="s">
        <v>11465</v>
      </c>
      <c r="J1210" s="10" t="s">
        <v>52</v>
      </c>
      <c r="K1210" s="9" t="s">
        <v>52</v>
      </c>
      <c r="L1210" s="9" t="s">
        <v>52</v>
      </c>
      <c r="M1210" s="9" t="s">
        <v>11296</v>
      </c>
      <c r="N1210" s="9" t="s">
        <v>52</v>
      </c>
    </row>
    <row r="1211" spans="1:14" ht="30" customHeight="1" x14ac:dyDescent="0.3">
      <c r="A1211" s="10" t="s">
        <v>3985</v>
      </c>
      <c r="B1211" s="10" t="s">
        <v>3980</v>
      </c>
      <c r="C1211" s="10" t="s">
        <v>3855</v>
      </c>
      <c r="D1211" s="10" t="s">
        <v>344</v>
      </c>
      <c r="E1211" s="17">
        <f>일위대가!F7202</f>
        <v>0</v>
      </c>
      <c r="F1211" s="17">
        <f>일위대가!H7202</f>
        <v>598589</v>
      </c>
      <c r="G1211" s="17">
        <f>일위대가!J7202</f>
        <v>16627</v>
      </c>
      <c r="H1211" s="17">
        <f>E1211+F1211+G1211</f>
        <v>615216</v>
      </c>
      <c r="I1211" s="10" t="s">
        <v>11471</v>
      </c>
      <c r="J1211" s="10" t="s">
        <v>52</v>
      </c>
      <c r="K1211" s="9" t="s">
        <v>52</v>
      </c>
      <c r="L1211" s="9" t="s">
        <v>52</v>
      </c>
      <c r="M1211" s="9" t="s">
        <v>11296</v>
      </c>
      <c r="N1211" s="9" t="s">
        <v>52</v>
      </c>
    </row>
    <row r="1212" spans="1:14" ht="30" customHeight="1" x14ac:dyDescent="0.3">
      <c r="A1212" s="10" t="s">
        <v>3987</v>
      </c>
      <c r="B1212" s="10" t="s">
        <v>3980</v>
      </c>
      <c r="C1212" s="10" t="s">
        <v>3858</v>
      </c>
      <c r="D1212" s="10" t="s">
        <v>344</v>
      </c>
      <c r="E1212" s="17">
        <f>일위대가!F7209</f>
        <v>0</v>
      </c>
      <c r="F1212" s="17">
        <f>일위대가!H7209</f>
        <v>620759</v>
      </c>
      <c r="G1212" s="17">
        <f>일위대가!J7209</f>
        <v>16627</v>
      </c>
      <c r="H1212" s="17">
        <f>E1212+F1212+G1212</f>
        <v>637386</v>
      </c>
      <c r="I1212" s="10" t="s">
        <v>11477</v>
      </c>
      <c r="J1212" s="10" t="s">
        <v>52</v>
      </c>
      <c r="K1212" s="9" t="s">
        <v>52</v>
      </c>
      <c r="L1212" s="9" t="s">
        <v>52</v>
      </c>
      <c r="M1212" s="9" t="s">
        <v>11296</v>
      </c>
      <c r="N1212" s="9" t="s">
        <v>52</v>
      </c>
    </row>
    <row r="1213" spans="1:14" ht="30" customHeight="1" x14ac:dyDescent="0.3">
      <c r="A1213" s="10" t="s">
        <v>3989</v>
      </c>
      <c r="B1213" s="10" t="s">
        <v>3980</v>
      </c>
      <c r="C1213" s="10" t="s">
        <v>3861</v>
      </c>
      <c r="D1213" s="10" t="s">
        <v>344</v>
      </c>
      <c r="E1213" s="17">
        <f>일위대가!F7216</f>
        <v>0</v>
      </c>
      <c r="F1213" s="17">
        <f>일위대가!H7216</f>
        <v>642929</v>
      </c>
      <c r="G1213" s="17">
        <f>일위대가!J7216</f>
        <v>16627</v>
      </c>
      <c r="H1213" s="17">
        <f>E1213+F1213+G1213</f>
        <v>659556</v>
      </c>
      <c r="I1213" s="10" t="s">
        <v>11483</v>
      </c>
      <c r="J1213" s="10" t="s">
        <v>52</v>
      </c>
      <c r="K1213" s="9" t="s">
        <v>52</v>
      </c>
      <c r="L1213" s="9" t="s">
        <v>52</v>
      </c>
      <c r="M1213" s="9" t="s">
        <v>11296</v>
      </c>
      <c r="N1213" s="9" t="s">
        <v>52</v>
      </c>
    </row>
    <row r="1214" spans="1:14" ht="30" customHeight="1" x14ac:dyDescent="0.3">
      <c r="A1214" s="10" t="s">
        <v>3991</v>
      </c>
      <c r="B1214" s="10" t="s">
        <v>3980</v>
      </c>
      <c r="C1214" s="10" t="s">
        <v>3864</v>
      </c>
      <c r="D1214" s="10" t="s">
        <v>344</v>
      </c>
      <c r="E1214" s="17">
        <f>일위대가!F7223</f>
        <v>0</v>
      </c>
      <c r="F1214" s="17">
        <f>일위대가!H7223</f>
        <v>665099</v>
      </c>
      <c r="G1214" s="17">
        <f>일위대가!J7223</f>
        <v>16627</v>
      </c>
      <c r="H1214" s="17">
        <f>E1214+F1214+G1214</f>
        <v>681726</v>
      </c>
      <c r="I1214" s="10" t="s">
        <v>11489</v>
      </c>
      <c r="J1214" s="10" t="s">
        <v>52</v>
      </c>
      <c r="K1214" s="9" t="s">
        <v>52</v>
      </c>
      <c r="L1214" s="9" t="s">
        <v>52</v>
      </c>
      <c r="M1214" s="9" t="s">
        <v>11296</v>
      </c>
      <c r="N1214" s="9" t="s">
        <v>52</v>
      </c>
    </row>
    <row r="1215" spans="1:14" ht="30" customHeight="1" x14ac:dyDescent="0.3">
      <c r="A1215" s="10" t="s">
        <v>3993</v>
      </c>
      <c r="B1215" s="10" t="s">
        <v>3980</v>
      </c>
      <c r="C1215" s="10" t="s">
        <v>3867</v>
      </c>
      <c r="D1215" s="10" t="s">
        <v>344</v>
      </c>
      <c r="E1215" s="17">
        <f>일위대가!F7230</f>
        <v>0</v>
      </c>
      <c r="F1215" s="17">
        <f>일위대가!H7230</f>
        <v>687269</v>
      </c>
      <c r="G1215" s="17">
        <f>일위대가!J7230</f>
        <v>16627</v>
      </c>
      <c r="H1215" s="17">
        <f>E1215+F1215+G1215</f>
        <v>703896</v>
      </c>
      <c r="I1215" s="10" t="s">
        <v>11495</v>
      </c>
      <c r="J1215" s="10" t="s">
        <v>52</v>
      </c>
      <c r="K1215" s="9" t="s">
        <v>52</v>
      </c>
      <c r="L1215" s="9" t="s">
        <v>52</v>
      </c>
      <c r="M1215" s="9" t="s">
        <v>11296</v>
      </c>
      <c r="N1215" s="9" t="s">
        <v>52</v>
      </c>
    </row>
    <row r="1216" spans="1:14" ht="30" customHeight="1" x14ac:dyDescent="0.3">
      <c r="A1216" s="10" t="s">
        <v>3995</v>
      </c>
      <c r="B1216" s="10" t="s">
        <v>3980</v>
      </c>
      <c r="C1216" s="10" t="s">
        <v>3848</v>
      </c>
      <c r="D1216" s="10" t="s">
        <v>65</v>
      </c>
      <c r="E1216" s="17">
        <f>일위대가!F7236</f>
        <v>0</v>
      </c>
      <c r="F1216" s="17">
        <f>일위대가!H7236</f>
        <v>55424</v>
      </c>
      <c r="G1216" s="17">
        <f>일위대가!J7236</f>
        <v>1662</v>
      </c>
      <c r="H1216" s="17">
        <f>E1216+F1216+G1216</f>
        <v>57086</v>
      </c>
      <c r="I1216" s="10" t="s">
        <v>11501</v>
      </c>
      <c r="J1216" s="10" t="s">
        <v>52</v>
      </c>
      <c r="K1216" s="9" t="s">
        <v>52</v>
      </c>
      <c r="L1216" s="9" t="s">
        <v>52</v>
      </c>
      <c r="M1216" s="9" t="s">
        <v>11296</v>
      </c>
      <c r="N1216" s="9" t="s">
        <v>52</v>
      </c>
    </row>
    <row r="1217" spans="1:14" ht="30" customHeight="1" x14ac:dyDescent="0.3">
      <c r="A1217" s="10" t="s">
        <v>3997</v>
      </c>
      <c r="B1217" s="10" t="s">
        <v>3980</v>
      </c>
      <c r="C1217" s="10" t="s">
        <v>3852</v>
      </c>
      <c r="D1217" s="10" t="s">
        <v>65</v>
      </c>
      <c r="E1217" s="17">
        <f>일위대가!F7243</f>
        <v>0</v>
      </c>
      <c r="F1217" s="17">
        <f>일위대가!H7243</f>
        <v>58196</v>
      </c>
      <c r="G1217" s="17">
        <f>일위대가!J7243</f>
        <v>1662</v>
      </c>
      <c r="H1217" s="17">
        <f>E1217+F1217+G1217</f>
        <v>59858</v>
      </c>
      <c r="I1217" s="10" t="s">
        <v>11506</v>
      </c>
      <c r="J1217" s="10" t="s">
        <v>52</v>
      </c>
      <c r="K1217" s="9" t="s">
        <v>52</v>
      </c>
      <c r="L1217" s="9" t="s">
        <v>52</v>
      </c>
      <c r="M1217" s="9" t="s">
        <v>11296</v>
      </c>
      <c r="N1217" s="9" t="s">
        <v>52</v>
      </c>
    </row>
    <row r="1218" spans="1:14" ht="30" customHeight="1" x14ac:dyDescent="0.3">
      <c r="A1218" s="10" t="s">
        <v>3999</v>
      </c>
      <c r="B1218" s="10" t="s">
        <v>3980</v>
      </c>
      <c r="C1218" s="10" t="s">
        <v>3855</v>
      </c>
      <c r="D1218" s="10" t="s">
        <v>65</v>
      </c>
      <c r="E1218" s="17">
        <f>일위대가!F7250</f>
        <v>0</v>
      </c>
      <c r="F1218" s="17">
        <f>일위대가!H7250</f>
        <v>59858</v>
      </c>
      <c r="G1218" s="17">
        <f>일위대가!J7250</f>
        <v>1662</v>
      </c>
      <c r="H1218" s="17">
        <f>E1218+F1218+G1218</f>
        <v>61520</v>
      </c>
      <c r="I1218" s="10" t="s">
        <v>11512</v>
      </c>
      <c r="J1218" s="10" t="s">
        <v>52</v>
      </c>
      <c r="K1218" s="9" t="s">
        <v>52</v>
      </c>
      <c r="L1218" s="9" t="s">
        <v>52</v>
      </c>
      <c r="M1218" s="9" t="s">
        <v>11296</v>
      </c>
      <c r="N1218" s="9" t="s">
        <v>52</v>
      </c>
    </row>
    <row r="1219" spans="1:14" ht="30" customHeight="1" x14ac:dyDescent="0.3">
      <c r="A1219" s="10" t="s">
        <v>4001</v>
      </c>
      <c r="B1219" s="10" t="s">
        <v>3980</v>
      </c>
      <c r="C1219" s="10" t="s">
        <v>3858</v>
      </c>
      <c r="D1219" s="10" t="s">
        <v>65</v>
      </c>
      <c r="E1219" s="17">
        <f>일위대가!F7257</f>
        <v>0</v>
      </c>
      <c r="F1219" s="17">
        <f>일위대가!H7257</f>
        <v>62075</v>
      </c>
      <c r="G1219" s="17">
        <f>일위대가!J7257</f>
        <v>1662</v>
      </c>
      <c r="H1219" s="17">
        <f>E1219+F1219+G1219</f>
        <v>63737</v>
      </c>
      <c r="I1219" s="10" t="s">
        <v>11518</v>
      </c>
      <c r="J1219" s="10" t="s">
        <v>52</v>
      </c>
      <c r="K1219" s="9" t="s">
        <v>52</v>
      </c>
      <c r="L1219" s="9" t="s">
        <v>52</v>
      </c>
      <c r="M1219" s="9" t="s">
        <v>11296</v>
      </c>
      <c r="N1219" s="9" t="s">
        <v>52</v>
      </c>
    </row>
    <row r="1220" spans="1:14" ht="30" customHeight="1" x14ac:dyDescent="0.3">
      <c r="A1220" s="10" t="s">
        <v>4003</v>
      </c>
      <c r="B1220" s="10" t="s">
        <v>3980</v>
      </c>
      <c r="C1220" s="10" t="s">
        <v>3861</v>
      </c>
      <c r="D1220" s="10" t="s">
        <v>65</v>
      </c>
      <c r="E1220" s="17">
        <f>일위대가!F7264</f>
        <v>0</v>
      </c>
      <c r="F1220" s="17">
        <f>일위대가!H7264</f>
        <v>64292</v>
      </c>
      <c r="G1220" s="17">
        <f>일위대가!J7264</f>
        <v>1662</v>
      </c>
      <c r="H1220" s="17">
        <f>E1220+F1220+G1220</f>
        <v>65954</v>
      </c>
      <c r="I1220" s="10" t="s">
        <v>11524</v>
      </c>
      <c r="J1220" s="10" t="s">
        <v>52</v>
      </c>
      <c r="K1220" s="9" t="s">
        <v>52</v>
      </c>
      <c r="L1220" s="9" t="s">
        <v>52</v>
      </c>
      <c r="M1220" s="9" t="s">
        <v>11296</v>
      </c>
      <c r="N1220" s="9" t="s">
        <v>52</v>
      </c>
    </row>
    <row r="1221" spans="1:14" ht="30" customHeight="1" x14ac:dyDescent="0.3">
      <c r="A1221" s="10" t="s">
        <v>4005</v>
      </c>
      <c r="B1221" s="10" t="s">
        <v>3980</v>
      </c>
      <c r="C1221" s="10" t="s">
        <v>3864</v>
      </c>
      <c r="D1221" s="10" t="s">
        <v>65</v>
      </c>
      <c r="E1221" s="17">
        <f>일위대가!F7271</f>
        <v>0</v>
      </c>
      <c r="F1221" s="17">
        <f>일위대가!H7271</f>
        <v>66509</v>
      </c>
      <c r="G1221" s="17">
        <f>일위대가!J7271</f>
        <v>1662</v>
      </c>
      <c r="H1221" s="17">
        <f>E1221+F1221+G1221</f>
        <v>68171</v>
      </c>
      <c r="I1221" s="10" t="s">
        <v>11530</v>
      </c>
      <c r="J1221" s="10" t="s">
        <v>52</v>
      </c>
      <c r="K1221" s="9" t="s">
        <v>52</v>
      </c>
      <c r="L1221" s="9" t="s">
        <v>52</v>
      </c>
      <c r="M1221" s="9" t="s">
        <v>11296</v>
      </c>
      <c r="N1221" s="9" t="s">
        <v>52</v>
      </c>
    </row>
    <row r="1222" spans="1:14" ht="30" customHeight="1" x14ac:dyDescent="0.3">
      <c r="A1222" s="10" t="s">
        <v>4007</v>
      </c>
      <c r="B1222" s="10" t="s">
        <v>3980</v>
      </c>
      <c r="C1222" s="10" t="s">
        <v>3867</v>
      </c>
      <c r="D1222" s="10" t="s">
        <v>65</v>
      </c>
      <c r="E1222" s="17">
        <f>일위대가!F7278</f>
        <v>0</v>
      </c>
      <c r="F1222" s="17">
        <f>일위대가!H7278</f>
        <v>68726</v>
      </c>
      <c r="G1222" s="17">
        <f>일위대가!J7278</f>
        <v>1662</v>
      </c>
      <c r="H1222" s="17">
        <f>E1222+F1222+G1222</f>
        <v>70388</v>
      </c>
      <c r="I1222" s="10" t="s">
        <v>11536</v>
      </c>
      <c r="J1222" s="10" t="s">
        <v>52</v>
      </c>
      <c r="K1222" s="9" t="s">
        <v>52</v>
      </c>
      <c r="L1222" s="9" t="s">
        <v>52</v>
      </c>
      <c r="M1222" s="9" t="s">
        <v>11296</v>
      </c>
      <c r="N1222" s="9" t="s">
        <v>52</v>
      </c>
    </row>
    <row r="1223" spans="1:14" ht="30" customHeight="1" x14ac:dyDescent="0.3">
      <c r="A1223" s="10" t="s">
        <v>4012</v>
      </c>
      <c r="B1223" s="10" t="s">
        <v>4011</v>
      </c>
      <c r="C1223" s="10" t="s">
        <v>3848</v>
      </c>
      <c r="D1223" s="10" t="s">
        <v>344</v>
      </c>
      <c r="E1223" s="17">
        <f>일위대가!F7284</f>
        <v>0</v>
      </c>
      <c r="F1223" s="17">
        <f>일위대가!H7284</f>
        <v>143929</v>
      </c>
      <c r="G1223" s="17">
        <f>일위대가!J7284</f>
        <v>4317</v>
      </c>
      <c r="H1223" s="17">
        <f>E1223+F1223+G1223</f>
        <v>148246</v>
      </c>
      <c r="I1223" s="10" t="s">
        <v>11542</v>
      </c>
      <c r="J1223" s="10" t="s">
        <v>52</v>
      </c>
      <c r="K1223" s="9" t="s">
        <v>52</v>
      </c>
      <c r="L1223" s="9" t="s">
        <v>52</v>
      </c>
      <c r="M1223" s="9" t="s">
        <v>11296</v>
      </c>
      <c r="N1223" s="9" t="s">
        <v>52</v>
      </c>
    </row>
    <row r="1224" spans="1:14" ht="30" customHeight="1" x14ac:dyDescent="0.3">
      <c r="A1224" s="10" t="s">
        <v>4014</v>
      </c>
      <c r="B1224" s="10" t="s">
        <v>4011</v>
      </c>
      <c r="C1224" s="10" t="s">
        <v>3852</v>
      </c>
      <c r="D1224" s="10" t="s">
        <v>344</v>
      </c>
      <c r="E1224" s="17">
        <f>일위대가!F7291</f>
        <v>0</v>
      </c>
      <c r="F1224" s="17">
        <f>일위대가!H7291</f>
        <v>151125</v>
      </c>
      <c r="G1224" s="17">
        <f>일위대가!J7291</f>
        <v>4317</v>
      </c>
      <c r="H1224" s="17">
        <f>E1224+F1224+G1224</f>
        <v>155442</v>
      </c>
      <c r="I1224" s="10" t="s">
        <v>11547</v>
      </c>
      <c r="J1224" s="10" t="s">
        <v>52</v>
      </c>
      <c r="K1224" s="9" t="s">
        <v>52</v>
      </c>
      <c r="L1224" s="9" t="s">
        <v>52</v>
      </c>
      <c r="M1224" s="9" t="s">
        <v>11296</v>
      </c>
      <c r="N1224" s="9" t="s">
        <v>52</v>
      </c>
    </row>
    <row r="1225" spans="1:14" ht="30" customHeight="1" x14ac:dyDescent="0.3">
      <c r="A1225" s="10" t="s">
        <v>4016</v>
      </c>
      <c r="B1225" s="10" t="s">
        <v>4011</v>
      </c>
      <c r="C1225" s="10" t="s">
        <v>3855</v>
      </c>
      <c r="D1225" s="10" t="s">
        <v>344</v>
      </c>
      <c r="E1225" s="17">
        <f>일위대가!F7298</f>
        <v>0</v>
      </c>
      <c r="F1225" s="17">
        <f>일위대가!H7298</f>
        <v>155443</v>
      </c>
      <c r="G1225" s="17">
        <f>일위대가!J7298</f>
        <v>4317</v>
      </c>
      <c r="H1225" s="17">
        <f>E1225+F1225+G1225</f>
        <v>159760</v>
      </c>
      <c r="I1225" s="10" t="s">
        <v>11553</v>
      </c>
      <c r="J1225" s="10" t="s">
        <v>52</v>
      </c>
      <c r="K1225" s="9" t="s">
        <v>52</v>
      </c>
      <c r="L1225" s="9" t="s">
        <v>52</v>
      </c>
      <c r="M1225" s="9" t="s">
        <v>11296</v>
      </c>
      <c r="N1225" s="9" t="s">
        <v>52</v>
      </c>
    </row>
    <row r="1226" spans="1:14" ht="30" customHeight="1" x14ac:dyDescent="0.3">
      <c r="A1226" s="10" t="s">
        <v>4018</v>
      </c>
      <c r="B1226" s="10" t="s">
        <v>4011</v>
      </c>
      <c r="C1226" s="10" t="s">
        <v>3858</v>
      </c>
      <c r="D1226" s="10" t="s">
        <v>344</v>
      </c>
      <c r="E1226" s="17">
        <f>일위대가!F7305</f>
        <v>0</v>
      </c>
      <c r="F1226" s="17">
        <f>일위대가!H7305</f>
        <v>161201</v>
      </c>
      <c r="G1226" s="17">
        <f>일위대가!J7305</f>
        <v>4317</v>
      </c>
      <c r="H1226" s="17">
        <f>E1226+F1226+G1226</f>
        <v>165518</v>
      </c>
      <c r="I1226" s="10" t="s">
        <v>11559</v>
      </c>
      <c r="J1226" s="10" t="s">
        <v>52</v>
      </c>
      <c r="K1226" s="9" t="s">
        <v>52</v>
      </c>
      <c r="L1226" s="9" t="s">
        <v>52</v>
      </c>
      <c r="M1226" s="9" t="s">
        <v>11296</v>
      </c>
      <c r="N1226" s="9" t="s">
        <v>52</v>
      </c>
    </row>
    <row r="1227" spans="1:14" ht="30" customHeight="1" x14ac:dyDescent="0.3">
      <c r="A1227" s="10" t="s">
        <v>4020</v>
      </c>
      <c r="B1227" s="10" t="s">
        <v>4011</v>
      </c>
      <c r="C1227" s="10" t="s">
        <v>3861</v>
      </c>
      <c r="D1227" s="10" t="s">
        <v>344</v>
      </c>
      <c r="E1227" s="17">
        <f>일위대가!F7312</f>
        <v>0</v>
      </c>
      <c r="F1227" s="17">
        <f>일위대가!H7312</f>
        <v>166958</v>
      </c>
      <c r="G1227" s="17">
        <f>일위대가!J7312</f>
        <v>4317</v>
      </c>
      <c r="H1227" s="17">
        <f>E1227+F1227+G1227</f>
        <v>171275</v>
      </c>
      <c r="I1227" s="10" t="s">
        <v>11565</v>
      </c>
      <c r="J1227" s="10" t="s">
        <v>52</v>
      </c>
      <c r="K1227" s="9" t="s">
        <v>52</v>
      </c>
      <c r="L1227" s="9" t="s">
        <v>52</v>
      </c>
      <c r="M1227" s="9" t="s">
        <v>11296</v>
      </c>
      <c r="N1227" s="9" t="s">
        <v>52</v>
      </c>
    </row>
    <row r="1228" spans="1:14" ht="30" customHeight="1" x14ac:dyDescent="0.3">
      <c r="A1228" s="10" t="s">
        <v>4022</v>
      </c>
      <c r="B1228" s="10" t="s">
        <v>4011</v>
      </c>
      <c r="C1228" s="10" t="s">
        <v>3864</v>
      </c>
      <c r="D1228" s="10" t="s">
        <v>344</v>
      </c>
      <c r="E1228" s="17">
        <f>일위대가!F7319</f>
        <v>0</v>
      </c>
      <c r="F1228" s="17">
        <f>일위대가!H7319</f>
        <v>172715</v>
      </c>
      <c r="G1228" s="17">
        <f>일위대가!J7319</f>
        <v>4317</v>
      </c>
      <c r="H1228" s="17">
        <f>E1228+F1228+G1228</f>
        <v>177032</v>
      </c>
      <c r="I1228" s="10" t="s">
        <v>11571</v>
      </c>
      <c r="J1228" s="10" t="s">
        <v>52</v>
      </c>
      <c r="K1228" s="9" t="s">
        <v>52</v>
      </c>
      <c r="L1228" s="9" t="s">
        <v>52</v>
      </c>
      <c r="M1228" s="9" t="s">
        <v>11296</v>
      </c>
      <c r="N1228" s="9" t="s">
        <v>52</v>
      </c>
    </row>
    <row r="1229" spans="1:14" ht="30" customHeight="1" x14ac:dyDescent="0.3">
      <c r="A1229" s="10" t="s">
        <v>4024</v>
      </c>
      <c r="B1229" s="10" t="s">
        <v>4011</v>
      </c>
      <c r="C1229" s="10" t="s">
        <v>3867</v>
      </c>
      <c r="D1229" s="10" t="s">
        <v>344</v>
      </c>
      <c r="E1229" s="17">
        <f>일위대가!F7326</f>
        <v>0</v>
      </c>
      <c r="F1229" s="17">
        <f>일위대가!H7326</f>
        <v>178472</v>
      </c>
      <c r="G1229" s="17">
        <f>일위대가!J7326</f>
        <v>4317</v>
      </c>
      <c r="H1229" s="17">
        <f>E1229+F1229+G1229</f>
        <v>182789</v>
      </c>
      <c r="I1229" s="10" t="s">
        <v>11577</v>
      </c>
      <c r="J1229" s="10" t="s">
        <v>52</v>
      </c>
      <c r="K1229" s="9" t="s">
        <v>52</v>
      </c>
      <c r="L1229" s="9" t="s">
        <v>52</v>
      </c>
      <c r="M1229" s="9" t="s">
        <v>11296</v>
      </c>
      <c r="N1229" s="9" t="s">
        <v>52</v>
      </c>
    </row>
    <row r="1230" spans="1:14" ht="30" customHeight="1" x14ac:dyDescent="0.3">
      <c r="A1230" s="10" t="s">
        <v>4026</v>
      </c>
      <c r="B1230" s="10" t="s">
        <v>4011</v>
      </c>
      <c r="C1230" s="10" t="s">
        <v>3848</v>
      </c>
      <c r="D1230" s="10" t="s">
        <v>65</v>
      </c>
      <c r="E1230" s="17">
        <f>일위대가!F7332</f>
        <v>0</v>
      </c>
      <c r="F1230" s="17">
        <f>일위대가!H7332</f>
        <v>14392</v>
      </c>
      <c r="G1230" s="17">
        <f>일위대가!J7332</f>
        <v>431</v>
      </c>
      <c r="H1230" s="17">
        <f>E1230+F1230+G1230</f>
        <v>14823</v>
      </c>
      <c r="I1230" s="10" t="s">
        <v>11583</v>
      </c>
      <c r="J1230" s="10" t="s">
        <v>52</v>
      </c>
      <c r="K1230" s="9" t="s">
        <v>52</v>
      </c>
      <c r="L1230" s="9" t="s">
        <v>52</v>
      </c>
      <c r="M1230" s="9" t="s">
        <v>11296</v>
      </c>
      <c r="N1230" s="9" t="s">
        <v>52</v>
      </c>
    </row>
    <row r="1231" spans="1:14" ht="30" customHeight="1" x14ac:dyDescent="0.3">
      <c r="A1231" s="10" t="s">
        <v>4028</v>
      </c>
      <c r="B1231" s="10" t="s">
        <v>4011</v>
      </c>
      <c r="C1231" s="10" t="s">
        <v>3852</v>
      </c>
      <c r="D1231" s="10" t="s">
        <v>65</v>
      </c>
      <c r="E1231" s="17">
        <f>일위대가!F7339</f>
        <v>0</v>
      </c>
      <c r="F1231" s="17">
        <f>일위대가!H7339</f>
        <v>15112</v>
      </c>
      <c r="G1231" s="17">
        <f>일위대가!J7339</f>
        <v>431</v>
      </c>
      <c r="H1231" s="17">
        <f>E1231+F1231+G1231</f>
        <v>15543</v>
      </c>
      <c r="I1231" s="10" t="s">
        <v>11588</v>
      </c>
      <c r="J1231" s="10" t="s">
        <v>52</v>
      </c>
      <c r="K1231" s="9" t="s">
        <v>52</v>
      </c>
      <c r="L1231" s="9" t="s">
        <v>52</v>
      </c>
      <c r="M1231" s="9" t="s">
        <v>11296</v>
      </c>
      <c r="N1231" s="9" t="s">
        <v>52</v>
      </c>
    </row>
    <row r="1232" spans="1:14" ht="30" customHeight="1" x14ac:dyDescent="0.3">
      <c r="A1232" s="10" t="s">
        <v>4030</v>
      </c>
      <c r="B1232" s="10" t="s">
        <v>4011</v>
      </c>
      <c r="C1232" s="10" t="s">
        <v>3855</v>
      </c>
      <c r="D1232" s="10" t="s">
        <v>65</v>
      </c>
      <c r="E1232" s="17">
        <f>일위대가!F7346</f>
        <v>0</v>
      </c>
      <c r="F1232" s="17">
        <f>일위대가!H7346</f>
        <v>15544</v>
      </c>
      <c r="G1232" s="17">
        <f>일위대가!J7346</f>
        <v>431</v>
      </c>
      <c r="H1232" s="17">
        <f>E1232+F1232+G1232</f>
        <v>15975</v>
      </c>
      <c r="I1232" s="10" t="s">
        <v>11594</v>
      </c>
      <c r="J1232" s="10" t="s">
        <v>52</v>
      </c>
      <c r="K1232" s="9" t="s">
        <v>52</v>
      </c>
      <c r="L1232" s="9" t="s">
        <v>52</v>
      </c>
      <c r="M1232" s="9" t="s">
        <v>11296</v>
      </c>
      <c r="N1232" s="9" t="s">
        <v>52</v>
      </c>
    </row>
    <row r="1233" spans="1:14" ht="30" customHeight="1" x14ac:dyDescent="0.3">
      <c r="A1233" s="10" t="s">
        <v>4032</v>
      </c>
      <c r="B1233" s="10" t="s">
        <v>4011</v>
      </c>
      <c r="C1233" s="10" t="s">
        <v>3858</v>
      </c>
      <c r="D1233" s="10" t="s">
        <v>65</v>
      </c>
      <c r="E1233" s="17">
        <f>일위대가!F7353</f>
        <v>0</v>
      </c>
      <c r="F1233" s="17">
        <f>일위대가!H7353</f>
        <v>16120</v>
      </c>
      <c r="G1233" s="17">
        <f>일위대가!J7353</f>
        <v>431</v>
      </c>
      <c r="H1233" s="17">
        <f>E1233+F1233+G1233</f>
        <v>16551</v>
      </c>
      <c r="I1233" s="10" t="s">
        <v>11600</v>
      </c>
      <c r="J1233" s="10" t="s">
        <v>52</v>
      </c>
      <c r="K1233" s="9" t="s">
        <v>52</v>
      </c>
      <c r="L1233" s="9" t="s">
        <v>52</v>
      </c>
      <c r="M1233" s="9" t="s">
        <v>11296</v>
      </c>
      <c r="N1233" s="9" t="s">
        <v>52</v>
      </c>
    </row>
    <row r="1234" spans="1:14" ht="30" customHeight="1" x14ac:dyDescent="0.3">
      <c r="A1234" s="10" t="s">
        <v>4034</v>
      </c>
      <c r="B1234" s="10" t="s">
        <v>4011</v>
      </c>
      <c r="C1234" s="10" t="s">
        <v>3861</v>
      </c>
      <c r="D1234" s="10" t="s">
        <v>65</v>
      </c>
      <c r="E1234" s="17">
        <f>일위대가!F7360</f>
        <v>0</v>
      </c>
      <c r="F1234" s="17">
        <f>일위대가!H7360</f>
        <v>16695</v>
      </c>
      <c r="G1234" s="17">
        <f>일위대가!J7360</f>
        <v>431</v>
      </c>
      <c r="H1234" s="17">
        <f>E1234+F1234+G1234</f>
        <v>17126</v>
      </c>
      <c r="I1234" s="10" t="s">
        <v>11606</v>
      </c>
      <c r="J1234" s="10" t="s">
        <v>52</v>
      </c>
      <c r="K1234" s="9" t="s">
        <v>52</v>
      </c>
      <c r="L1234" s="9" t="s">
        <v>52</v>
      </c>
      <c r="M1234" s="9" t="s">
        <v>11296</v>
      </c>
      <c r="N1234" s="9" t="s">
        <v>52</v>
      </c>
    </row>
    <row r="1235" spans="1:14" ht="30" customHeight="1" x14ac:dyDescent="0.3">
      <c r="A1235" s="10" t="s">
        <v>4036</v>
      </c>
      <c r="B1235" s="10" t="s">
        <v>4011</v>
      </c>
      <c r="C1235" s="10" t="s">
        <v>3864</v>
      </c>
      <c r="D1235" s="10" t="s">
        <v>65</v>
      </c>
      <c r="E1235" s="17">
        <f>일위대가!F7367</f>
        <v>0</v>
      </c>
      <c r="F1235" s="17">
        <f>일위대가!H7367</f>
        <v>17271</v>
      </c>
      <c r="G1235" s="17">
        <f>일위대가!J7367</f>
        <v>431</v>
      </c>
      <c r="H1235" s="17">
        <f>E1235+F1235+G1235</f>
        <v>17702</v>
      </c>
      <c r="I1235" s="10" t="s">
        <v>11612</v>
      </c>
      <c r="J1235" s="10" t="s">
        <v>52</v>
      </c>
      <c r="K1235" s="9" t="s">
        <v>52</v>
      </c>
      <c r="L1235" s="9" t="s">
        <v>52</v>
      </c>
      <c r="M1235" s="9" t="s">
        <v>11296</v>
      </c>
      <c r="N1235" s="9" t="s">
        <v>52</v>
      </c>
    </row>
    <row r="1236" spans="1:14" ht="30" customHeight="1" x14ac:dyDescent="0.3">
      <c r="A1236" s="10" t="s">
        <v>4038</v>
      </c>
      <c r="B1236" s="10" t="s">
        <v>4011</v>
      </c>
      <c r="C1236" s="10" t="s">
        <v>3867</v>
      </c>
      <c r="D1236" s="10" t="s">
        <v>65</v>
      </c>
      <c r="E1236" s="17">
        <f>일위대가!F7374</f>
        <v>0</v>
      </c>
      <c r="F1236" s="17">
        <f>일위대가!H7374</f>
        <v>17847</v>
      </c>
      <c r="G1236" s="17">
        <f>일위대가!J7374</f>
        <v>431</v>
      </c>
      <c r="H1236" s="17">
        <f>E1236+F1236+G1236</f>
        <v>18278</v>
      </c>
      <c r="I1236" s="10" t="s">
        <v>11618</v>
      </c>
      <c r="J1236" s="10" t="s">
        <v>52</v>
      </c>
      <c r="K1236" s="9" t="s">
        <v>52</v>
      </c>
      <c r="L1236" s="9" t="s">
        <v>52</v>
      </c>
      <c r="M1236" s="9" t="s">
        <v>11296</v>
      </c>
      <c r="N1236" s="9" t="s">
        <v>52</v>
      </c>
    </row>
    <row r="1237" spans="1:14" ht="30" customHeight="1" x14ac:dyDescent="0.3">
      <c r="A1237" s="10" t="s">
        <v>4044</v>
      </c>
      <c r="B1237" s="10" t="s">
        <v>4042</v>
      </c>
      <c r="C1237" s="10" t="s">
        <v>4043</v>
      </c>
      <c r="D1237" s="10" t="s">
        <v>3111</v>
      </c>
      <c r="E1237" s="17">
        <f>일위대가!F7379</f>
        <v>0</v>
      </c>
      <c r="F1237" s="17">
        <f>일위대가!H7379</f>
        <v>39412</v>
      </c>
      <c r="G1237" s="17">
        <f>일위대가!J7379</f>
        <v>0</v>
      </c>
      <c r="H1237" s="17">
        <f>E1237+F1237+G1237</f>
        <v>39412</v>
      </c>
      <c r="I1237" s="10" t="s">
        <v>11624</v>
      </c>
      <c r="J1237" s="10" t="s">
        <v>52</v>
      </c>
      <c r="K1237" s="9" t="s">
        <v>52</v>
      </c>
      <c r="L1237" s="9" t="s">
        <v>52</v>
      </c>
      <c r="M1237" s="9" t="s">
        <v>11625</v>
      </c>
      <c r="N1237" s="9" t="s">
        <v>52</v>
      </c>
    </row>
    <row r="1238" spans="1:14" ht="30" customHeight="1" x14ac:dyDescent="0.3">
      <c r="A1238" s="10" t="s">
        <v>4047</v>
      </c>
      <c r="B1238" s="10" t="s">
        <v>4042</v>
      </c>
      <c r="C1238" s="10" t="s">
        <v>4046</v>
      </c>
      <c r="D1238" s="10" t="s">
        <v>3111</v>
      </c>
      <c r="E1238" s="17">
        <f>일위대가!F7385</f>
        <v>0</v>
      </c>
      <c r="F1238" s="17">
        <f>일위대가!H7385</f>
        <v>41383</v>
      </c>
      <c r="G1238" s="17">
        <f>일위대가!J7385</f>
        <v>0</v>
      </c>
      <c r="H1238" s="17">
        <f>E1238+F1238+G1238</f>
        <v>41383</v>
      </c>
      <c r="I1238" s="10" t="s">
        <v>11629</v>
      </c>
      <c r="J1238" s="10" t="s">
        <v>52</v>
      </c>
      <c r="K1238" s="9" t="s">
        <v>52</v>
      </c>
      <c r="L1238" s="9" t="s">
        <v>52</v>
      </c>
      <c r="M1238" s="9" t="s">
        <v>11625</v>
      </c>
      <c r="N1238" s="9" t="s">
        <v>52</v>
      </c>
    </row>
    <row r="1239" spans="1:14" ht="30" customHeight="1" x14ac:dyDescent="0.3">
      <c r="A1239" s="10" t="s">
        <v>4050</v>
      </c>
      <c r="B1239" s="10" t="s">
        <v>4042</v>
      </c>
      <c r="C1239" s="10" t="s">
        <v>4049</v>
      </c>
      <c r="D1239" s="10" t="s">
        <v>3111</v>
      </c>
      <c r="E1239" s="17">
        <f>일위대가!F7391</f>
        <v>0</v>
      </c>
      <c r="F1239" s="17">
        <f>일위대가!H7391</f>
        <v>42565</v>
      </c>
      <c r="G1239" s="17">
        <f>일위대가!J7391</f>
        <v>0</v>
      </c>
      <c r="H1239" s="17">
        <f>E1239+F1239+G1239</f>
        <v>42565</v>
      </c>
      <c r="I1239" s="10" t="s">
        <v>11634</v>
      </c>
      <c r="J1239" s="10" t="s">
        <v>52</v>
      </c>
      <c r="K1239" s="9" t="s">
        <v>52</v>
      </c>
      <c r="L1239" s="9" t="s">
        <v>52</v>
      </c>
      <c r="M1239" s="9" t="s">
        <v>11625</v>
      </c>
      <c r="N1239" s="9" t="s">
        <v>52</v>
      </c>
    </row>
    <row r="1240" spans="1:14" ht="30" customHeight="1" x14ac:dyDescent="0.3">
      <c r="A1240" s="10" t="s">
        <v>4053</v>
      </c>
      <c r="B1240" s="10" t="s">
        <v>4042</v>
      </c>
      <c r="C1240" s="10" t="s">
        <v>4052</v>
      </c>
      <c r="D1240" s="10" t="s">
        <v>3111</v>
      </c>
      <c r="E1240" s="17">
        <f>일위대가!F7397</f>
        <v>0</v>
      </c>
      <c r="F1240" s="17">
        <f>일위대가!H7397</f>
        <v>44142</v>
      </c>
      <c r="G1240" s="17">
        <f>일위대가!J7397</f>
        <v>0</v>
      </c>
      <c r="H1240" s="17">
        <f>E1240+F1240+G1240</f>
        <v>44142</v>
      </c>
      <c r="I1240" s="10" t="s">
        <v>11639</v>
      </c>
      <c r="J1240" s="10" t="s">
        <v>52</v>
      </c>
      <c r="K1240" s="9" t="s">
        <v>52</v>
      </c>
      <c r="L1240" s="9" t="s">
        <v>52</v>
      </c>
      <c r="M1240" s="9" t="s">
        <v>11625</v>
      </c>
      <c r="N1240" s="9" t="s">
        <v>52</v>
      </c>
    </row>
    <row r="1241" spans="1:14" ht="30" customHeight="1" x14ac:dyDescent="0.3">
      <c r="A1241" s="10" t="s">
        <v>4056</v>
      </c>
      <c r="B1241" s="10" t="s">
        <v>4042</v>
      </c>
      <c r="C1241" s="10" t="s">
        <v>4055</v>
      </c>
      <c r="D1241" s="10" t="s">
        <v>3111</v>
      </c>
      <c r="E1241" s="17">
        <f>일위대가!F7403</f>
        <v>0</v>
      </c>
      <c r="F1241" s="17">
        <f>일위대가!H7403</f>
        <v>45718</v>
      </c>
      <c r="G1241" s="17">
        <f>일위대가!J7403</f>
        <v>0</v>
      </c>
      <c r="H1241" s="17">
        <f>E1241+F1241+G1241</f>
        <v>45718</v>
      </c>
      <c r="I1241" s="10" t="s">
        <v>11644</v>
      </c>
      <c r="J1241" s="10" t="s">
        <v>52</v>
      </c>
      <c r="K1241" s="9" t="s">
        <v>52</v>
      </c>
      <c r="L1241" s="9" t="s">
        <v>52</v>
      </c>
      <c r="M1241" s="9" t="s">
        <v>11625</v>
      </c>
      <c r="N1241" s="9" t="s">
        <v>52</v>
      </c>
    </row>
    <row r="1242" spans="1:14" ht="30" customHeight="1" x14ac:dyDescent="0.3">
      <c r="A1242" s="10" t="s">
        <v>4059</v>
      </c>
      <c r="B1242" s="10" t="s">
        <v>4042</v>
      </c>
      <c r="C1242" s="10" t="s">
        <v>4058</v>
      </c>
      <c r="D1242" s="10" t="s">
        <v>3111</v>
      </c>
      <c r="E1242" s="17">
        <f>일위대가!F7409</f>
        <v>0</v>
      </c>
      <c r="F1242" s="17">
        <f>일위대가!H7409</f>
        <v>47295</v>
      </c>
      <c r="G1242" s="17">
        <f>일위대가!J7409</f>
        <v>0</v>
      </c>
      <c r="H1242" s="17">
        <f>E1242+F1242+G1242</f>
        <v>47295</v>
      </c>
      <c r="I1242" s="10" t="s">
        <v>11649</v>
      </c>
      <c r="J1242" s="10" t="s">
        <v>52</v>
      </c>
      <c r="K1242" s="9" t="s">
        <v>52</v>
      </c>
      <c r="L1242" s="9" t="s">
        <v>52</v>
      </c>
      <c r="M1242" s="9" t="s">
        <v>11625</v>
      </c>
      <c r="N1242" s="9" t="s">
        <v>52</v>
      </c>
    </row>
    <row r="1243" spans="1:14" ht="30" customHeight="1" x14ac:dyDescent="0.3">
      <c r="A1243" s="10" t="s">
        <v>4061</v>
      </c>
      <c r="B1243" s="10" t="s">
        <v>4042</v>
      </c>
      <c r="C1243" s="10" t="s">
        <v>4043</v>
      </c>
      <c r="D1243" s="10" t="s">
        <v>98</v>
      </c>
      <c r="E1243" s="17">
        <f>일위대가!F7414</f>
        <v>0</v>
      </c>
      <c r="F1243" s="17">
        <f>일위대가!H7414</f>
        <v>3941</v>
      </c>
      <c r="G1243" s="17">
        <f>일위대가!J7414</f>
        <v>0</v>
      </c>
      <c r="H1243" s="17">
        <f>E1243+F1243+G1243</f>
        <v>3941</v>
      </c>
      <c r="I1243" s="10" t="s">
        <v>11654</v>
      </c>
      <c r="J1243" s="10" t="s">
        <v>52</v>
      </c>
      <c r="K1243" s="9" t="s">
        <v>52</v>
      </c>
      <c r="L1243" s="9" t="s">
        <v>52</v>
      </c>
      <c r="M1243" s="9" t="s">
        <v>11625</v>
      </c>
      <c r="N1243" s="9" t="s">
        <v>52</v>
      </c>
    </row>
    <row r="1244" spans="1:14" ht="30" customHeight="1" x14ac:dyDescent="0.3">
      <c r="A1244" s="10" t="s">
        <v>4063</v>
      </c>
      <c r="B1244" s="10" t="s">
        <v>4042</v>
      </c>
      <c r="C1244" s="10" t="s">
        <v>4046</v>
      </c>
      <c r="D1244" s="10" t="s">
        <v>98</v>
      </c>
      <c r="E1244" s="17">
        <f>일위대가!F7420</f>
        <v>0</v>
      </c>
      <c r="F1244" s="17">
        <f>일위대가!H7420</f>
        <v>4138</v>
      </c>
      <c r="G1244" s="17">
        <f>일위대가!J7420</f>
        <v>0</v>
      </c>
      <c r="H1244" s="17">
        <f>E1244+F1244+G1244</f>
        <v>4138</v>
      </c>
      <c r="I1244" s="10" t="s">
        <v>11658</v>
      </c>
      <c r="J1244" s="10" t="s">
        <v>52</v>
      </c>
      <c r="K1244" s="9" t="s">
        <v>52</v>
      </c>
      <c r="L1244" s="9" t="s">
        <v>52</v>
      </c>
      <c r="M1244" s="9" t="s">
        <v>11625</v>
      </c>
      <c r="N1244" s="9" t="s">
        <v>52</v>
      </c>
    </row>
    <row r="1245" spans="1:14" ht="30" customHeight="1" x14ac:dyDescent="0.3">
      <c r="A1245" s="10" t="s">
        <v>4065</v>
      </c>
      <c r="B1245" s="10" t="s">
        <v>4042</v>
      </c>
      <c r="C1245" s="10" t="s">
        <v>4049</v>
      </c>
      <c r="D1245" s="10" t="s">
        <v>98</v>
      </c>
      <c r="E1245" s="17">
        <f>일위대가!F7426</f>
        <v>0</v>
      </c>
      <c r="F1245" s="17">
        <f>일위대가!H7426</f>
        <v>4256</v>
      </c>
      <c r="G1245" s="17">
        <f>일위대가!J7426</f>
        <v>0</v>
      </c>
      <c r="H1245" s="17">
        <f>E1245+F1245+G1245</f>
        <v>4256</v>
      </c>
      <c r="I1245" s="10" t="s">
        <v>11663</v>
      </c>
      <c r="J1245" s="10" t="s">
        <v>52</v>
      </c>
      <c r="K1245" s="9" t="s">
        <v>52</v>
      </c>
      <c r="L1245" s="9" t="s">
        <v>52</v>
      </c>
      <c r="M1245" s="9" t="s">
        <v>11625</v>
      </c>
      <c r="N1245" s="9" t="s">
        <v>52</v>
      </c>
    </row>
    <row r="1246" spans="1:14" ht="30" customHeight="1" x14ac:dyDescent="0.3">
      <c r="A1246" s="10" t="s">
        <v>4067</v>
      </c>
      <c r="B1246" s="10" t="s">
        <v>4042</v>
      </c>
      <c r="C1246" s="10" t="s">
        <v>4052</v>
      </c>
      <c r="D1246" s="10" t="s">
        <v>98</v>
      </c>
      <c r="E1246" s="17">
        <f>일위대가!F7432</f>
        <v>0</v>
      </c>
      <c r="F1246" s="17">
        <f>일위대가!H7432</f>
        <v>4414</v>
      </c>
      <c r="G1246" s="17">
        <f>일위대가!J7432</f>
        <v>0</v>
      </c>
      <c r="H1246" s="17">
        <f>E1246+F1246+G1246</f>
        <v>4414</v>
      </c>
      <c r="I1246" s="10" t="s">
        <v>11668</v>
      </c>
      <c r="J1246" s="10" t="s">
        <v>52</v>
      </c>
      <c r="K1246" s="9" t="s">
        <v>52</v>
      </c>
      <c r="L1246" s="9" t="s">
        <v>52</v>
      </c>
      <c r="M1246" s="9" t="s">
        <v>11625</v>
      </c>
      <c r="N1246" s="9" t="s">
        <v>52</v>
      </c>
    </row>
    <row r="1247" spans="1:14" ht="30" customHeight="1" x14ac:dyDescent="0.3">
      <c r="A1247" s="10" t="s">
        <v>4069</v>
      </c>
      <c r="B1247" s="10" t="s">
        <v>4042</v>
      </c>
      <c r="C1247" s="10" t="s">
        <v>4055</v>
      </c>
      <c r="D1247" s="10" t="s">
        <v>98</v>
      </c>
      <c r="E1247" s="17">
        <f>일위대가!F7438</f>
        <v>0</v>
      </c>
      <c r="F1247" s="17">
        <f>일위대가!H7438</f>
        <v>4571</v>
      </c>
      <c r="G1247" s="17">
        <f>일위대가!J7438</f>
        <v>0</v>
      </c>
      <c r="H1247" s="17">
        <f>E1247+F1247+G1247</f>
        <v>4571</v>
      </c>
      <c r="I1247" s="10" t="s">
        <v>11673</v>
      </c>
      <c r="J1247" s="10" t="s">
        <v>52</v>
      </c>
      <c r="K1247" s="9" t="s">
        <v>52</v>
      </c>
      <c r="L1247" s="9" t="s">
        <v>52</v>
      </c>
      <c r="M1247" s="9" t="s">
        <v>11625</v>
      </c>
      <c r="N1247" s="9" t="s">
        <v>52</v>
      </c>
    </row>
    <row r="1248" spans="1:14" ht="30" customHeight="1" x14ac:dyDescent="0.3">
      <c r="A1248" s="10" t="s">
        <v>4071</v>
      </c>
      <c r="B1248" s="10" t="s">
        <v>4042</v>
      </c>
      <c r="C1248" s="10" t="s">
        <v>4058</v>
      </c>
      <c r="D1248" s="10" t="s">
        <v>98</v>
      </c>
      <c r="E1248" s="17">
        <f>일위대가!F7444</f>
        <v>0</v>
      </c>
      <c r="F1248" s="17">
        <f>일위대가!H7444</f>
        <v>4729</v>
      </c>
      <c r="G1248" s="17">
        <f>일위대가!J7444</f>
        <v>0</v>
      </c>
      <c r="H1248" s="17">
        <f>E1248+F1248+G1248</f>
        <v>4729</v>
      </c>
      <c r="I1248" s="10" t="s">
        <v>11678</v>
      </c>
      <c r="J1248" s="10" t="s">
        <v>52</v>
      </c>
      <c r="K1248" s="9" t="s">
        <v>52</v>
      </c>
      <c r="L1248" s="9" t="s">
        <v>52</v>
      </c>
      <c r="M1248" s="9" t="s">
        <v>11625</v>
      </c>
      <c r="N1248" s="9" t="s">
        <v>52</v>
      </c>
    </row>
    <row r="1249" spans="1:14" ht="30" customHeight="1" x14ac:dyDescent="0.3">
      <c r="A1249" s="10" t="s">
        <v>4079</v>
      </c>
      <c r="B1249" s="10" t="s">
        <v>4078</v>
      </c>
      <c r="C1249" s="10" t="s">
        <v>2865</v>
      </c>
      <c r="D1249" s="10" t="s">
        <v>65</v>
      </c>
      <c r="E1249" s="17">
        <f>일위대가!F7450</f>
        <v>75</v>
      </c>
      <c r="F1249" s="17">
        <f>일위대가!H7450</f>
        <v>2511</v>
      </c>
      <c r="G1249" s="17">
        <f>일위대가!J7450</f>
        <v>0</v>
      </c>
      <c r="H1249" s="17">
        <f>E1249+F1249+G1249</f>
        <v>2586</v>
      </c>
      <c r="I1249" s="10" t="s">
        <v>11683</v>
      </c>
      <c r="J1249" s="10" t="s">
        <v>52</v>
      </c>
      <c r="K1249" s="9" t="s">
        <v>52</v>
      </c>
      <c r="L1249" s="9" t="s">
        <v>52</v>
      </c>
      <c r="M1249" s="9" t="s">
        <v>11684</v>
      </c>
      <c r="N1249" s="9" t="s">
        <v>52</v>
      </c>
    </row>
    <row r="1250" spans="1:14" ht="30" customHeight="1" x14ac:dyDescent="0.3">
      <c r="A1250" s="10" t="s">
        <v>4082</v>
      </c>
      <c r="B1250" s="10" t="s">
        <v>4078</v>
      </c>
      <c r="C1250" s="10" t="s">
        <v>4081</v>
      </c>
      <c r="D1250" s="10" t="s">
        <v>65</v>
      </c>
      <c r="E1250" s="17">
        <f>일위대가!F7456</f>
        <v>75</v>
      </c>
      <c r="F1250" s="17">
        <f>일위대가!H7456</f>
        <v>2511</v>
      </c>
      <c r="G1250" s="17">
        <f>일위대가!J7456</f>
        <v>0</v>
      </c>
      <c r="H1250" s="17">
        <f>E1250+F1250+G1250</f>
        <v>2586</v>
      </c>
      <c r="I1250" s="10" t="s">
        <v>11690</v>
      </c>
      <c r="J1250" s="10" t="s">
        <v>52</v>
      </c>
      <c r="K1250" s="9" t="s">
        <v>52</v>
      </c>
      <c r="L1250" s="9" t="s">
        <v>52</v>
      </c>
      <c r="M1250" s="9" t="s">
        <v>11684</v>
      </c>
      <c r="N1250" s="9" t="s">
        <v>52</v>
      </c>
    </row>
    <row r="1251" spans="1:14" ht="30" customHeight="1" x14ac:dyDescent="0.3">
      <c r="A1251" s="10" t="s">
        <v>4085</v>
      </c>
      <c r="B1251" s="10" t="s">
        <v>4078</v>
      </c>
      <c r="C1251" s="10" t="s">
        <v>4084</v>
      </c>
      <c r="D1251" s="10" t="s">
        <v>65</v>
      </c>
      <c r="E1251" s="17">
        <f>일위대가!F7463</f>
        <v>75</v>
      </c>
      <c r="F1251" s="17">
        <f>일위대가!H7463</f>
        <v>2637</v>
      </c>
      <c r="G1251" s="17">
        <f>일위대가!J7463</f>
        <v>0</v>
      </c>
      <c r="H1251" s="17">
        <f>E1251+F1251+G1251</f>
        <v>2712</v>
      </c>
      <c r="I1251" s="10" t="s">
        <v>11695</v>
      </c>
      <c r="J1251" s="10" t="s">
        <v>52</v>
      </c>
      <c r="K1251" s="9" t="s">
        <v>52</v>
      </c>
      <c r="L1251" s="9" t="s">
        <v>52</v>
      </c>
      <c r="M1251" s="9" t="s">
        <v>11684</v>
      </c>
      <c r="N1251" s="9" t="s">
        <v>52</v>
      </c>
    </row>
    <row r="1252" spans="1:14" ht="30" customHeight="1" x14ac:dyDescent="0.3">
      <c r="A1252" s="10" t="s">
        <v>4088</v>
      </c>
      <c r="B1252" s="10" t="s">
        <v>4078</v>
      </c>
      <c r="C1252" s="10" t="s">
        <v>4087</v>
      </c>
      <c r="D1252" s="10" t="s">
        <v>65</v>
      </c>
      <c r="E1252" s="17">
        <f>일위대가!F7470</f>
        <v>75</v>
      </c>
      <c r="F1252" s="17">
        <f>일위대가!H7470</f>
        <v>2712</v>
      </c>
      <c r="G1252" s="17">
        <f>일위대가!J7470</f>
        <v>0</v>
      </c>
      <c r="H1252" s="17">
        <f>E1252+F1252+G1252</f>
        <v>2787</v>
      </c>
      <c r="I1252" s="10" t="s">
        <v>11701</v>
      </c>
      <c r="J1252" s="10" t="s">
        <v>52</v>
      </c>
      <c r="K1252" s="9" t="s">
        <v>52</v>
      </c>
      <c r="L1252" s="9" t="s">
        <v>52</v>
      </c>
      <c r="M1252" s="9" t="s">
        <v>11684</v>
      </c>
      <c r="N1252" s="9" t="s">
        <v>52</v>
      </c>
    </row>
    <row r="1253" spans="1:14" ht="30" customHeight="1" x14ac:dyDescent="0.3">
      <c r="A1253" s="10" t="s">
        <v>4091</v>
      </c>
      <c r="B1253" s="10" t="s">
        <v>4078</v>
      </c>
      <c r="C1253" s="10" t="s">
        <v>4090</v>
      </c>
      <c r="D1253" s="10" t="s">
        <v>65</v>
      </c>
      <c r="E1253" s="17">
        <f>일위대가!F7477</f>
        <v>75</v>
      </c>
      <c r="F1253" s="17">
        <f>일위대가!H7477</f>
        <v>2812</v>
      </c>
      <c r="G1253" s="17">
        <f>일위대가!J7477</f>
        <v>0</v>
      </c>
      <c r="H1253" s="17">
        <f>E1253+F1253+G1253</f>
        <v>2887</v>
      </c>
      <c r="I1253" s="10" t="s">
        <v>11707</v>
      </c>
      <c r="J1253" s="10" t="s">
        <v>52</v>
      </c>
      <c r="K1253" s="9" t="s">
        <v>52</v>
      </c>
      <c r="L1253" s="9" t="s">
        <v>52</v>
      </c>
      <c r="M1253" s="9" t="s">
        <v>11684</v>
      </c>
      <c r="N1253" s="9" t="s">
        <v>52</v>
      </c>
    </row>
    <row r="1254" spans="1:14" ht="30" customHeight="1" x14ac:dyDescent="0.3">
      <c r="A1254" s="10" t="s">
        <v>4094</v>
      </c>
      <c r="B1254" s="10" t="s">
        <v>4078</v>
      </c>
      <c r="C1254" s="10" t="s">
        <v>4093</v>
      </c>
      <c r="D1254" s="10" t="s">
        <v>65</v>
      </c>
      <c r="E1254" s="17">
        <f>일위대가!F7484</f>
        <v>75</v>
      </c>
      <c r="F1254" s="17">
        <f>일위대가!H7484</f>
        <v>2913</v>
      </c>
      <c r="G1254" s="17">
        <f>일위대가!J7484</f>
        <v>0</v>
      </c>
      <c r="H1254" s="17">
        <f>E1254+F1254+G1254</f>
        <v>2988</v>
      </c>
      <c r="I1254" s="10" t="s">
        <v>11713</v>
      </c>
      <c r="J1254" s="10" t="s">
        <v>52</v>
      </c>
      <c r="K1254" s="9" t="s">
        <v>52</v>
      </c>
      <c r="L1254" s="9" t="s">
        <v>52</v>
      </c>
      <c r="M1254" s="9" t="s">
        <v>11684</v>
      </c>
      <c r="N1254" s="9" t="s">
        <v>52</v>
      </c>
    </row>
    <row r="1255" spans="1:14" ht="30" customHeight="1" x14ac:dyDescent="0.3">
      <c r="A1255" s="10" t="s">
        <v>4097</v>
      </c>
      <c r="B1255" s="10" t="s">
        <v>4078</v>
      </c>
      <c r="C1255" s="10" t="s">
        <v>4096</v>
      </c>
      <c r="D1255" s="10" t="s">
        <v>65</v>
      </c>
      <c r="E1255" s="17">
        <f>일위대가!F7491</f>
        <v>75</v>
      </c>
      <c r="F1255" s="17">
        <f>일위대가!H7491</f>
        <v>3013</v>
      </c>
      <c r="G1255" s="17">
        <f>일위대가!J7491</f>
        <v>0</v>
      </c>
      <c r="H1255" s="17">
        <f>E1255+F1255+G1255</f>
        <v>3088</v>
      </c>
      <c r="I1255" s="10" t="s">
        <v>11719</v>
      </c>
      <c r="J1255" s="10" t="s">
        <v>52</v>
      </c>
      <c r="K1255" s="9" t="s">
        <v>52</v>
      </c>
      <c r="L1255" s="9" t="s">
        <v>52</v>
      </c>
      <c r="M1255" s="9" t="s">
        <v>11684</v>
      </c>
      <c r="N1255" s="9" t="s">
        <v>52</v>
      </c>
    </row>
    <row r="1256" spans="1:14" ht="30" customHeight="1" x14ac:dyDescent="0.3">
      <c r="A1256" s="10" t="s">
        <v>4100</v>
      </c>
      <c r="B1256" s="10" t="s">
        <v>4078</v>
      </c>
      <c r="C1256" s="10" t="s">
        <v>4099</v>
      </c>
      <c r="D1256" s="10" t="s">
        <v>65</v>
      </c>
      <c r="E1256" s="17">
        <f>일위대가!F7498</f>
        <v>75</v>
      </c>
      <c r="F1256" s="17">
        <f>일위대가!H7498</f>
        <v>3114</v>
      </c>
      <c r="G1256" s="17">
        <f>일위대가!J7498</f>
        <v>0</v>
      </c>
      <c r="H1256" s="17">
        <f>E1256+F1256+G1256</f>
        <v>3189</v>
      </c>
      <c r="I1256" s="10" t="s">
        <v>11725</v>
      </c>
      <c r="J1256" s="10" t="s">
        <v>52</v>
      </c>
      <c r="K1256" s="9" t="s">
        <v>52</v>
      </c>
      <c r="L1256" s="9" t="s">
        <v>52</v>
      </c>
      <c r="M1256" s="9" t="s">
        <v>11684</v>
      </c>
      <c r="N1256" s="9" t="s">
        <v>52</v>
      </c>
    </row>
    <row r="1257" spans="1:14" ht="30" customHeight="1" x14ac:dyDescent="0.3">
      <c r="A1257" s="10" t="s">
        <v>4103</v>
      </c>
      <c r="B1257" s="10" t="s">
        <v>4078</v>
      </c>
      <c r="C1257" s="10" t="s">
        <v>4102</v>
      </c>
      <c r="D1257" s="10" t="s">
        <v>65</v>
      </c>
      <c r="E1257" s="17">
        <f>일위대가!F7505</f>
        <v>75</v>
      </c>
      <c r="F1257" s="17">
        <f>일위대가!H7505</f>
        <v>3214</v>
      </c>
      <c r="G1257" s="17">
        <f>일위대가!J7505</f>
        <v>0</v>
      </c>
      <c r="H1257" s="17">
        <f>E1257+F1257+G1257</f>
        <v>3289</v>
      </c>
      <c r="I1257" s="10" t="s">
        <v>11731</v>
      </c>
      <c r="J1257" s="10" t="s">
        <v>52</v>
      </c>
      <c r="K1257" s="9" t="s">
        <v>52</v>
      </c>
      <c r="L1257" s="9" t="s">
        <v>52</v>
      </c>
      <c r="M1257" s="9" t="s">
        <v>11684</v>
      </c>
      <c r="N1257" s="9" t="s">
        <v>52</v>
      </c>
    </row>
    <row r="1258" spans="1:14" ht="30" customHeight="1" x14ac:dyDescent="0.3">
      <c r="A1258" s="10" t="s">
        <v>4108</v>
      </c>
      <c r="B1258" s="10" t="s">
        <v>4078</v>
      </c>
      <c r="C1258" s="10" t="s">
        <v>4107</v>
      </c>
      <c r="D1258" s="10" t="s">
        <v>65</v>
      </c>
      <c r="E1258" s="17">
        <f>일위대가!F7512</f>
        <v>75</v>
      </c>
      <c r="F1258" s="17">
        <f>일위대가!H7512</f>
        <v>3013</v>
      </c>
      <c r="G1258" s="17">
        <f>일위대가!J7512</f>
        <v>0</v>
      </c>
      <c r="H1258" s="17">
        <f>E1258+F1258+G1258</f>
        <v>3088</v>
      </c>
      <c r="I1258" s="10" t="s">
        <v>11738</v>
      </c>
      <c r="J1258" s="10" t="s">
        <v>52</v>
      </c>
      <c r="K1258" s="9" t="s">
        <v>52</v>
      </c>
      <c r="L1258" s="9" t="s">
        <v>52</v>
      </c>
      <c r="M1258" s="9" t="s">
        <v>11684</v>
      </c>
      <c r="N1258" s="9" t="s">
        <v>52</v>
      </c>
    </row>
    <row r="1259" spans="1:14" ht="30" customHeight="1" x14ac:dyDescent="0.3">
      <c r="A1259" s="10" t="s">
        <v>4111</v>
      </c>
      <c r="B1259" s="10" t="s">
        <v>4078</v>
      </c>
      <c r="C1259" s="10" t="s">
        <v>4110</v>
      </c>
      <c r="D1259" s="10" t="s">
        <v>65</v>
      </c>
      <c r="E1259" s="17">
        <f>일위대가!F7519</f>
        <v>75</v>
      </c>
      <c r="F1259" s="17">
        <f>일위대가!H7519</f>
        <v>3013</v>
      </c>
      <c r="G1259" s="17">
        <f>일위대가!J7519</f>
        <v>0</v>
      </c>
      <c r="H1259" s="17">
        <f>E1259+F1259+G1259</f>
        <v>3088</v>
      </c>
      <c r="I1259" s="10" t="s">
        <v>11744</v>
      </c>
      <c r="J1259" s="10" t="s">
        <v>52</v>
      </c>
      <c r="K1259" s="9" t="s">
        <v>52</v>
      </c>
      <c r="L1259" s="9" t="s">
        <v>52</v>
      </c>
      <c r="M1259" s="9" t="s">
        <v>11684</v>
      </c>
      <c r="N1259" s="9" t="s">
        <v>52</v>
      </c>
    </row>
    <row r="1260" spans="1:14" ht="30" customHeight="1" x14ac:dyDescent="0.3">
      <c r="A1260" s="10" t="s">
        <v>4114</v>
      </c>
      <c r="B1260" s="10" t="s">
        <v>4078</v>
      </c>
      <c r="C1260" s="10" t="s">
        <v>4113</v>
      </c>
      <c r="D1260" s="10" t="s">
        <v>65</v>
      </c>
      <c r="E1260" s="17">
        <f>일위대가!F7527</f>
        <v>75</v>
      </c>
      <c r="F1260" s="17">
        <f>일위대가!H7527</f>
        <v>3139</v>
      </c>
      <c r="G1260" s="17">
        <f>일위대가!J7527</f>
        <v>0</v>
      </c>
      <c r="H1260" s="17">
        <f>E1260+F1260+G1260</f>
        <v>3214</v>
      </c>
      <c r="I1260" s="10" t="s">
        <v>11750</v>
      </c>
      <c r="J1260" s="10" t="s">
        <v>52</v>
      </c>
      <c r="K1260" s="9" t="s">
        <v>52</v>
      </c>
      <c r="L1260" s="9" t="s">
        <v>52</v>
      </c>
      <c r="M1260" s="9" t="s">
        <v>11684</v>
      </c>
      <c r="N1260" s="9" t="s">
        <v>52</v>
      </c>
    </row>
    <row r="1261" spans="1:14" ht="30" customHeight="1" x14ac:dyDescent="0.3">
      <c r="A1261" s="10" t="s">
        <v>4117</v>
      </c>
      <c r="B1261" s="10" t="s">
        <v>4078</v>
      </c>
      <c r="C1261" s="10" t="s">
        <v>4116</v>
      </c>
      <c r="D1261" s="10" t="s">
        <v>65</v>
      </c>
      <c r="E1261" s="17">
        <f>일위대가!F7535</f>
        <v>75</v>
      </c>
      <c r="F1261" s="17">
        <f>일위대가!H7535</f>
        <v>3214</v>
      </c>
      <c r="G1261" s="17">
        <f>일위대가!J7535</f>
        <v>0</v>
      </c>
      <c r="H1261" s="17">
        <f>E1261+F1261+G1261</f>
        <v>3289</v>
      </c>
      <c r="I1261" s="10" t="s">
        <v>11757</v>
      </c>
      <c r="J1261" s="10" t="s">
        <v>52</v>
      </c>
      <c r="K1261" s="9" t="s">
        <v>52</v>
      </c>
      <c r="L1261" s="9" t="s">
        <v>52</v>
      </c>
      <c r="M1261" s="9" t="s">
        <v>11684</v>
      </c>
      <c r="N1261" s="9" t="s">
        <v>52</v>
      </c>
    </row>
    <row r="1262" spans="1:14" ht="30" customHeight="1" x14ac:dyDescent="0.3">
      <c r="A1262" s="10" t="s">
        <v>4120</v>
      </c>
      <c r="B1262" s="10" t="s">
        <v>4078</v>
      </c>
      <c r="C1262" s="10" t="s">
        <v>4119</v>
      </c>
      <c r="D1262" s="10" t="s">
        <v>65</v>
      </c>
      <c r="E1262" s="17">
        <f>일위대가!F7543</f>
        <v>75</v>
      </c>
      <c r="F1262" s="17">
        <f>일위대가!H7543</f>
        <v>3315</v>
      </c>
      <c r="G1262" s="17">
        <f>일위대가!J7543</f>
        <v>0</v>
      </c>
      <c r="H1262" s="17">
        <f>E1262+F1262+G1262</f>
        <v>3390</v>
      </c>
      <c r="I1262" s="10" t="s">
        <v>11764</v>
      </c>
      <c r="J1262" s="10" t="s">
        <v>52</v>
      </c>
      <c r="K1262" s="9" t="s">
        <v>52</v>
      </c>
      <c r="L1262" s="9" t="s">
        <v>52</v>
      </c>
      <c r="M1262" s="9" t="s">
        <v>11684</v>
      </c>
      <c r="N1262" s="9" t="s">
        <v>52</v>
      </c>
    </row>
    <row r="1263" spans="1:14" ht="30" customHeight="1" x14ac:dyDescent="0.3">
      <c r="A1263" s="10" t="s">
        <v>4123</v>
      </c>
      <c r="B1263" s="10" t="s">
        <v>4078</v>
      </c>
      <c r="C1263" s="10" t="s">
        <v>4122</v>
      </c>
      <c r="D1263" s="10" t="s">
        <v>65</v>
      </c>
      <c r="E1263" s="17">
        <f>일위대가!F7551</f>
        <v>75</v>
      </c>
      <c r="F1263" s="17">
        <f>일위대가!H7551</f>
        <v>3415</v>
      </c>
      <c r="G1263" s="17">
        <f>일위대가!J7551</f>
        <v>0</v>
      </c>
      <c r="H1263" s="17">
        <f>E1263+F1263+G1263</f>
        <v>3490</v>
      </c>
      <c r="I1263" s="10" t="s">
        <v>11771</v>
      </c>
      <c r="J1263" s="10" t="s">
        <v>52</v>
      </c>
      <c r="K1263" s="9" t="s">
        <v>52</v>
      </c>
      <c r="L1263" s="9" t="s">
        <v>52</v>
      </c>
      <c r="M1263" s="9" t="s">
        <v>11684</v>
      </c>
      <c r="N1263" s="9" t="s">
        <v>52</v>
      </c>
    </row>
    <row r="1264" spans="1:14" ht="30" customHeight="1" x14ac:dyDescent="0.3">
      <c r="A1264" s="10" t="s">
        <v>4126</v>
      </c>
      <c r="B1264" s="10" t="s">
        <v>4078</v>
      </c>
      <c r="C1264" s="10" t="s">
        <v>4125</v>
      </c>
      <c r="D1264" s="10" t="s">
        <v>65</v>
      </c>
      <c r="E1264" s="17">
        <f>일위대가!F7559</f>
        <v>75</v>
      </c>
      <c r="F1264" s="17">
        <f>일위대가!H7559</f>
        <v>3516</v>
      </c>
      <c r="G1264" s="17">
        <f>일위대가!J7559</f>
        <v>0</v>
      </c>
      <c r="H1264" s="17">
        <f>E1264+F1264+G1264</f>
        <v>3591</v>
      </c>
      <c r="I1264" s="10" t="s">
        <v>11778</v>
      </c>
      <c r="J1264" s="10" t="s">
        <v>52</v>
      </c>
      <c r="K1264" s="9" t="s">
        <v>52</v>
      </c>
      <c r="L1264" s="9" t="s">
        <v>52</v>
      </c>
      <c r="M1264" s="9" t="s">
        <v>11684</v>
      </c>
      <c r="N1264" s="9" t="s">
        <v>52</v>
      </c>
    </row>
    <row r="1265" spans="1:14" ht="30" customHeight="1" x14ac:dyDescent="0.3">
      <c r="A1265" s="10" t="s">
        <v>4129</v>
      </c>
      <c r="B1265" s="10" t="s">
        <v>4078</v>
      </c>
      <c r="C1265" s="10" t="s">
        <v>4128</v>
      </c>
      <c r="D1265" s="10" t="s">
        <v>65</v>
      </c>
      <c r="E1265" s="17">
        <f>일위대가!F7567</f>
        <v>75</v>
      </c>
      <c r="F1265" s="17">
        <f>일위대가!H7567</f>
        <v>3616</v>
      </c>
      <c r="G1265" s="17">
        <f>일위대가!J7567</f>
        <v>0</v>
      </c>
      <c r="H1265" s="17">
        <f>E1265+F1265+G1265</f>
        <v>3691</v>
      </c>
      <c r="I1265" s="10" t="s">
        <v>11785</v>
      </c>
      <c r="J1265" s="10" t="s">
        <v>52</v>
      </c>
      <c r="K1265" s="9" t="s">
        <v>52</v>
      </c>
      <c r="L1265" s="9" t="s">
        <v>52</v>
      </c>
      <c r="M1265" s="9" t="s">
        <v>11684</v>
      </c>
      <c r="N1265" s="9" t="s">
        <v>52</v>
      </c>
    </row>
    <row r="1266" spans="1:14" ht="30" customHeight="1" x14ac:dyDescent="0.3">
      <c r="A1266" s="10" t="s">
        <v>4132</v>
      </c>
      <c r="B1266" s="10" t="s">
        <v>4078</v>
      </c>
      <c r="C1266" s="10" t="s">
        <v>4131</v>
      </c>
      <c r="D1266" s="10" t="s">
        <v>65</v>
      </c>
      <c r="E1266" s="17">
        <f>일위대가!F7575</f>
        <v>75</v>
      </c>
      <c r="F1266" s="17">
        <f>일위대가!H7575</f>
        <v>3717</v>
      </c>
      <c r="G1266" s="17">
        <f>일위대가!J7575</f>
        <v>0</v>
      </c>
      <c r="H1266" s="17">
        <f>E1266+F1266+G1266</f>
        <v>3792</v>
      </c>
      <c r="I1266" s="10" t="s">
        <v>11792</v>
      </c>
      <c r="J1266" s="10" t="s">
        <v>52</v>
      </c>
      <c r="K1266" s="9" t="s">
        <v>52</v>
      </c>
      <c r="L1266" s="9" t="s">
        <v>52</v>
      </c>
      <c r="M1266" s="9" t="s">
        <v>11684</v>
      </c>
      <c r="N1266" s="9" t="s">
        <v>52</v>
      </c>
    </row>
    <row r="1267" spans="1:14" ht="30" customHeight="1" x14ac:dyDescent="0.3">
      <c r="A1267" s="10" t="s">
        <v>4138</v>
      </c>
      <c r="B1267" s="10" t="s">
        <v>4136</v>
      </c>
      <c r="C1267" s="10" t="s">
        <v>4137</v>
      </c>
      <c r="D1267" s="10" t="s">
        <v>65</v>
      </c>
      <c r="E1267" s="17">
        <f>일위대가!F7581</f>
        <v>733</v>
      </c>
      <c r="F1267" s="17">
        <f>일위대가!H7581</f>
        <v>18328</v>
      </c>
      <c r="G1267" s="17">
        <f>일위대가!J7581</f>
        <v>0</v>
      </c>
      <c r="H1267" s="17">
        <f>E1267+F1267+G1267</f>
        <v>19061</v>
      </c>
      <c r="I1267" s="10" t="s">
        <v>11799</v>
      </c>
      <c r="J1267" s="10" t="s">
        <v>52</v>
      </c>
      <c r="K1267" s="9" t="s">
        <v>52</v>
      </c>
      <c r="L1267" s="9" t="s">
        <v>52</v>
      </c>
      <c r="M1267" s="9" t="s">
        <v>11800</v>
      </c>
      <c r="N1267" s="9" t="s">
        <v>52</v>
      </c>
    </row>
    <row r="1268" spans="1:14" ht="30" customHeight="1" x14ac:dyDescent="0.3">
      <c r="A1268" s="10" t="s">
        <v>4141</v>
      </c>
      <c r="B1268" s="10" t="s">
        <v>4136</v>
      </c>
      <c r="C1268" s="10" t="s">
        <v>4140</v>
      </c>
      <c r="D1268" s="10" t="s">
        <v>65</v>
      </c>
      <c r="E1268" s="17">
        <f>일위대가!F7587</f>
        <v>391</v>
      </c>
      <c r="F1268" s="17">
        <f>일위대가!H7587</f>
        <v>9789</v>
      </c>
      <c r="G1268" s="17">
        <f>일위대가!J7587</f>
        <v>0</v>
      </c>
      <c r="H1268" s="17">
        <f>E1268+F1268+G1268</f>
        <v>10180</v>
      </c>
      <c r="I1268" s="10" t="s">
        <v>11805</v>
      </c>
      <c r="J1268" s="10" t="s">
        <v>52</v>
      </c>
      <c r="K1268" s="9" t="s">
        <v>52</v>
      </c>
      <c r="L1268" s="9" t="s">
        <v>52</v>
      </c>
      <c r="M1268" s="9" t="s">
        <v>11800</v>
      </c>
      <c r="N1268" s="9" t="s">
        <v>52</v>
      </c>
    </row>
    <row r="1269" spans="1:14" ht="30" customHeight="1" x14ac:dyDescent="0.3">
      <c r="A1269" s="10" t="s">
        <v>4145</v>
      </c>
      <c r="B1269" s="10" t="s">
        <v>4136</v>
      </c>
      <c r="C1269" s="10" t="s">
        <v>4144</v>
      </c>
      <c r="D1269" s="10" t="s">
        <v>65</v>
      </c>
      <c r="E1269" s="17">
        <f>일위대가!F7594</f>
        <v>733</v>
      </c>
      <c r="F1269" s="17">
        <f>일위대가!H7594</f>
        <v>21994</v>
      </c>
      <c r="G1269" s="17">
        <f>일위대가!J7594</f>
        <v>0</v>
      </c>
      <c r="H1269" s="17">
        <f>E1269+F1269+G1269</f>
        <v>22727</v>
      </c>
      <c r="I1269" s="10" t="s">
        <v>11810</v>
      </c>
      <c r="J1269" s="10" t="s">
        <v>52</v>
      </c>
      <c r="K1269" s="9" t="s">
        <v>52</v>
      </c>
      <c r="L1269" s="9" t="s">
        <v>52</v>
      </c>
      <c r="M1269" s="9" t="s">
        <v>11800</v>
      </c>
      <c r="N1269" s="9" t="s">
        <v>52</v>
      </c>
    </row>
    <row r="1270" spans="1:14" ht="30" customHeight="1" x14ac:dyDescent="0.3">
      <c r="A1270" s="10" t="s">
        <v>4148</v>
      </c>
      <c r="B1270" s="10" t="s">
        <v>4136</v>
      </c>
      <c r="C1270" s="10" t="s">
        <v>4147</v>
      </c>
      <c r="D1270" s="10" t="s">
        <v>65</v>
      </c>
      <c r="E1270" s="17">
        <f>일위대가!F7601</f>
        <v>391</v>
      </c>
      <c r="F1270" s="17">
        <f>일위대가!H7601</f>
        <v>11747</v>
      </c>
      <c r="G1270" s="17">
        <f>일위대가!J7601</f>
        <v>0</v>
      </c>
      <c r="H1270" s="17">
        <f>E1270+F1270+G1270</f>
        <v>12138</v>
      </c>
      <c r="I1270" s="10" t="s">
        <v>11816</v>
      </c>
      <c r="J1270" s="10" t="s">
        <v>52</v>
      </c>
      <c r="K1270" s="9" t="s">
        <v>52</v>
      </c>
      <c r="L1270" s="9" t="s">
        <v>52</v>
      </c>
      <c r="M1270" s="9" t="s">
        <v>11800</v>
      </c>
      <c r="N1270" s="9" t="s">
        <v>52</v>
      </c>
    </row>
    <row r="1271" spans="1:14" ht="30" customHeight="1" x14ac:dyDescent="0.3">
      <c r="A1271" s="10" t="s">
        <v>4153</v>
      </c>
      <c r="B1271" s="10" t="s">
        <v>4152</v>
      </c>
      <c r="C1271" s="10" t="s">
        <v>2865</v>
      </c>
      <c r="D1271" s="10" t="s">
        <v>65</v>
      </c>
      <c r="E1271" s="17">
        <f>일위대가!F7607</f>
        <v>47</v>
      </c>
      <c r="F1271" s="17">
        <f>일위대가!H7607</f>
        <v>1568</v>
      </c>
      <c r="G1271" s="17">
        <f>일위대가!J7607</f>
        <v>0</v>
      </c>
      <c r="H1271" s="17">
        <f>E1271+F1271+G1271</f>
        <v>1615</v>
      </c>
      <c r="I1271" s="10" t="s">
        <v>11822</v>
      </c>
      <c r="J1271" s="10" t="s">
        <v>52</v>
      </c>
      <c r="K1271" s="9" t="s">
        <v>52</v>
      </c>
      <c r="L1271" s="9" t="s">
        <v>52</v>
      </c>
      <c r="M1271" s="9" t="s">
        <v>11823</v>
      </c>
      <c r="N1271" s="9" t="s">
        <v>52</v>
      </c>
    </row>
    <row r="1272" spans="1:14" ht="30" customHeight="1" x14ac:dyDescent="0.3">
      <c r="A1272" s="10" t="s">
        <v>4159</v>
      </c>
      <c r="B1272" s="10" t="s">
        <v>4157</v>
      </c>
      <c r="C1272" s="10" t="s">
        <v>4158</v>
      </c>
      <c r="D1272" s="10" t="s">
        <v>65</v>
      </c>
      <c r="E1272" s="17">
        <f>일위대가!F7613</f>
        <v>47</v>
      </c>
      <c r="F1272" s="17">
        <f>일위대가!H7613</f>
        <v>1568</v>
      </c>
      <c r="G1272" s="17">
        <f>일위대가!J7613</f>
        <v>0</v>
      </c>
      <c r="H1272" s="17">
        <f>E1272+F1272+G1272</f>
        <v>1615</v>
      </c>
      <c r="I1272" s="10" t="s">
        <v>11828</v>
      </c>
      <c r="J1272" s="10" t="s">
        <v>52</v>
      </c>
      <c r="K1272" s="9" t="s">
        <v>52</v>
      </c>
      <c r="L1272" s="9" t="s">
        <v>52</v>
      </c>
      <c r="M1272" s="9" t="s">
        <v>11829</v>
      </c>
      <c r="N1272" s="9" t="s">
        <v>52</v>
      </c>
    </row>
    <row r="1273" spans="1:14" ht="30" customHeight="1" x14ac:dyDescent="0.3">
      <c r="A1273" s="10" t="s">
        <v>4162</v>
      </c>
      <c r="B1273" s="10" t="s">
        <v>4157</v>
      </c>
      <c r="C1273" s="10" t="s">
        <v>4161</v>
      </c>
      <c r="D1273" s="10" t="s">
        <v>65</v>
      </c>
      <c r="E1273" s="17">
        <f>일위대가!F7619</f>
        <v>68</v>
      </c>
      <c r="F1273" s="17">
        <f>일위대가!H7619</f>
        <v>2275</v>
      </c>
      <c r="G1273" s="17">
        <f>일위대가!J7619</f>
        <v>0</v>
      </c>
      <c r="H1273" s="17">
        <f>E1273+F1273+G1273</f>
        <v>2343</v>
      </c>
      <c r="I1273" s="10" t="s">
        <v>11834</v>
      </c>
      <c r="J1273" s="10" t="s">
        <v>52</v>
      </c>
      <c r="K1273" s="9" t="s">
        <v>52</v>
      </c>
      <c r="L1273" s="9" t="s">
        <v>52</v>
      </c>
      <c r="M1273" s="9" t="s">
        <v>11829</v>
      </c>
      <c r="N1273" s="9" t="s">
        <v>52</v>
      </c>
    </row>
    <row r="1274" spans="1:14" ht="30" customHeight="1" x14ac:dyDescent="0.3">
      <c r="A1274" s="10" t="s">
        <v>4167</v>
      </c>
      <c r="B1274" s="10" t="s">
        <v>4166</v>
      </c>
      <c r="C1274" s="10" t="s">
        <v>2865</v>
      </c>
      <c r="D1274" s="10" t="s">
        <v>65</v>
      </c>
      <c r="E1274" s="17">
        <f>일위대가!F7625</f>
        <v>39</v>
      </c>
      <c r="F1274" s="17">
        <f>일위대가!H7625</f>
        <v>1332</v>
      </c>
      <c r="G1274" s="17">
        <f>일위대가!J7625</f>
        <v>0</v>
      </c>
      <c r="H1274" s="17">
        <f>E1274+F1274+G1274</f>
        <v>1371</v>
      </c>
      <c r="I1274" s="10" t="s">
        <v>11839</v>
      </c>
      <c r="J1274" s="10" t="s">
        <v>52</v>
      </c>
      <c r="K1274" s="9" t="s">
        <v>52</v>
      </c>
      <c r="L1274" s="9" t="s">
        <v>52</v>
      </c>
      <c r="M1274" s="9" t="s">
        <v>11840</v>
      </c>
      <c r="N1274" s="9" t="s">
        <v>52</v>
      </c>
    </row>
    <row r="1275" spans="1:14" ht="30" customHeight="1" x14ac:dyDescent="0.3">
      <c r="A1275" s="10" t="s">
        <v>4169</v>
      </c>
      <c r="B1275" s="10" t="s">
        <v>4166</v>
      </c>
      <c r="C1275" s="10" t="s">
        <v>4081</v>
      </c>
      <c r="D1275" s="10" t="s">
        <v>65</v>
      </c>
      <c r="E1275" s="17">
        <f>일위대가!F7631</f>
        <v>39</v>
      </c>
      <c r="F1275" s="17">
        <f>일위대가!H7631</f>
        <v>1332</v>
      </c>
      <c r="G1275" s="17">
        <f>일위대가!J7631</f>
        <v>0</v>
      </c>
      <c r="H1275" s="17">
        <f>E1275+F1275+G1275</f>
        <v>1371</v>
      </c>
      <c r="I1275" s="10" t="s">
        <v>11845</v>
      </c>
      <c r="J1275" s="10" t="s">
        <v>52</v>
      </c>
      <c r="K1275" s="9" t="s">
        <v>52</v>
      </c>
      <c r="L1275" s="9" t="s">
        <v>52</v>
      </c>
      <c r="M1275" s="9" t="s">
        <v>11840</v>
      </c>
      <c r="N1275" s="9" t="s">
        <v>52</v>
      </c>
    </row>
    <row r="1276" spans="1:14" ht="30" customHeight="1" x14ac:dyDescent="0.3">
      <c r="A1276" s="10" t="s">
        <v>4171</v>
      </c>
      <c r="B1276" s="10" t="s">
        <v>4166</v>
      </c>
      <c r="C1276" s="10" t="s">
        <v>4084</v>
      </c>
      <c r="D1276" s="10" t="s">
        <v>65</v>
      </c>
      <c r="E1276" s="17">
        <f>일위대가!F7638</f>
        <v>39</v>
      </c>
      <c r="F1276" s="17">
        <f>일위대가!H7638</f>
        <v>1399</v>
      </c>
      <c r="G1276" s="17">
        <f>일위대가!J7638</f>
        <v>0</v>
      </c>
      <c r="H1276" s="17">
        <f>E1276+F1276+G1276</f>
        <v>1438</v>
      </c>
      <c r="I1276" s="10" t="s">
        <v>11850</v>
      </c>
      <c r="J1276" s="10" t="s">
        <v>52</v>
      </c>
      <c r="K1276" s="9" t="s">
        <v>52</v>
      </c>
      <c r="L1276" s="9" t="s">
        <v>52</v>
      </c>
      <c r="M1276" s="9" t="s">
        <v>11840</v>
      </c>
      <c r="N1276" s="9" t="s">
        <v>52</v>
      </c>
    </row>
    <row r="1277" spans="1:14" ht="30" customHeight="1" x14ac:dyDescent="0.3">
      <c r="A1277" s="10" t="s">
        <v>4173</v>
      </c>
      <c r="B1277" s="10" t="s">
        <v>4166</v>
      </c>
      <c r="C1277" s="10" t="s">
        <v>4087</v>
      </c>
      <c r="D1277" s="10" t="s">
        <v>65</v>
      </c>
      <c r="E1277" s="17">
        <f>일위대가!F7645</f>
        <v>39</v>
      </c>
      <c r="F1277" s="17">
        <f>일위대가!H7645</f>
        <v>1439</v>
      </c>
      <c r="G1277" s="17">
        <f>일위대가!J7645</f>
        <v>0</v>
      </c>
      <c r="H1277" s="17">
        <f>E1277+F1277+G1277</f>
        <v>1478</v>
      </c>
      <c r="I1277" s="10" t="s">
        <v>11856</v>
      </c>
      <c r="J1277" s="10" t="s">
        <v>52</v>
      </c>
      <c r="K1277" s="9" t="s">
        <v>52</v>
      </c>
      <c r="L1277" s="9" t="s">
        <v>52</v>
      </c>
      <c r="M1277" s="9" t="s">
        <v>11840</v>
      </c>
      <c r="N1277" s="9" t="s">
        <v>52</v>
      </c>
    </row>
    <row r="1278" spans="1:14" ht="30" customHeight="1" x14ac:dyDescent="0.3">
      <c r="A1278" s="10" t="s">
        <v>4175</v>
      </c>
      <c r="B1278" s="10" t="s">
        <v>4166</v>
      </c>
      <c r="C1278" s="10" t="s">
        <v>4090</v>
      </c>
      <c r="D1278" s="10" t="s">
        <v>65</v>
      </c>
      <c r="E1278" s="17">
        <f>일위대가!F7652</f>
        <v>39</v>
      </c>
      <c r="F1278" s="17">
        <f>일위대가!H7652</f>
        <v>1492</v>
      </c>
      <c r="G1278" s="17">
        <f>일위대가!J7652</f>
        <v>0</v>
      </c>
      <c r="H1278" s="17">
        <f>E1278+F1278+G1278</f>
        <v>1531</v>
      </c>
      <c r="I1278" s="10" t="s">
        <v>11862</v>
      </c>
      <c r="J1278" s="10" t="s">
        <v>52</v>
      </c>
      <c r="K1278" s="9" t="s">
        <v>52</v>
      </c>
      <c r="L1278" s="9" t="s">
        <v>52</v>
      </c>
      <c r="M1278" s="9" t="s">
        <v>11840</v>
      </c>
      <c r="N1278" s="9" t="s">
        <v>52</v>
      </c>
    </row>
    <row r="1279" spans="1:14" ht="30" customHeight="1" x14ac:dyDescent="0.3">
      <c r="A1279" s="10" t="s">
        <v>4177</v>
      </c>
      <c r="B1279" s="10" t="s">
        <v>4166</v>
      </c>
      <c r="C1279" s="10" t="s">
        <v>4093</v>
      </c>
      <c r="D1279" s="10" t="s">
        <v>65</v>
      </c>
      <c r="E1279" s="17">
        <f>일위대가!F7659</f>
        <v>39</v>
      </c>
      <c r="F1279" s="17">
        <f>일위대가!H7659</f>
        <v>1545</v>
      </c>
      <c r="G1279" s="17">
        <f>일위대가!J7659</f>
        <v>0</v>
      </c>
      <c r="H1279" s="17">
        <f>E1279+F1279+G1279</f>
        <v>1584</v>
      </c>
      <c r="I1279" s="10" t="s">
        <v>11868</v>
      </c>
      <c r="J1279" s="10" t="s">
        <v>52</v>
      </c>
      <c r="K1279" s="9" t="s">
        <v>52</v>
      </c>
      <c r="L1279" s="9" t="s">
        <v>52</v>
      </c>
      <c r="M1279" s="9" t="s">
        <v>11840</v>
      </c>
      <c r="N1279" s="9" t="s">
        <v>52</v>
      </c>
    </row>
    <row r="1280" spans="1:14" ht="30" customHeight="1" x14ac:dyDescent="0.3">
      <c r="A1280" s="10" t="s">
        <v>4179</v>
      </c>
      <c r="B1280" s="10" t="s">
        <v>4166</v>
      </c>
      <c r="C1280" s="10" t="s">
        <v>4096</v>
      </c>
      <c r="D1280" s="10" t="s">
        <v>65</v>
      </c>
      <c r="E1280" s="17">
        <f>일위대가!F7666</f>
        <v>39</v>
      </c>
      <c r="F1280" s="17">
        <f>일위대가!H7666</f>
        <v>1599</v>
      </c>
      <c r="G1280" s="17">
        <f>일위대가!J7666</f>
        <v>0</v>
      </c>
      <c r="H1280" s="17">
        <f>E1280+F1280+G1280</f>
        <v>1638</v>
      </c>
      <c r="I1280" s="10" t="s">
        <v>11874</v>
      </c>
      <c r="J1280" s="10" t="s">
        <v>52</v>
      </c>
      <c r="K1280" s="9" t="s">
        <v>52</v>
      </c>
      <c r="L1280" s="9" t="s">
        <v>52</v>
      </c>
      <c r="M1280" s="9" t="s">
        <v>11840</v>
      </c>
      <c r="N1280" s="9" t="s">
        <v>52</v>
      </c>
    </row>
    <row r="1281" spans="1:14" ht="30" customHeight="1" x14ac:dyDescent="0.3">
      <c r="A1281" s="10" t="s">
        <v>4181</v>
      </c>
      <c r="B1281" s="10" t="s">
        <v>4166</v>
      </c>
      <c r="C1281" s="10" t="s">
        <v>4099</v>
      </c>
      <c r="D1281" s="10" t="s">
        <v>65</v>
      </c>
      <c r="E1281" s="17">
        <f>일위대가!F7673</f>
        <v>39</v>
      </c>
      <c r="F1281" s="17">
        <f>일위대가!H7673</f>
        <v>1652</v>
      </c>
      <c r="G1281" s="17">
        <f>일위대가!J7673</f>
        <v>0</v>
      </c>
      <c r="H1281" s="17">
        <f>E1281+F1281+G1281</f>
        <v>1691</v>
      </c>
      <c r="I1281" s="10" t="s">
        <v>11880</v>
      </c>
      <c r="J1281" s="10" t="s">
        <v>52</v>
      </c>
      <c r="K1281" s="9" t="s">
        <v>52</v>
      </c>
      <c r="L1281" s="9" t="s">
        <v>52</v>
      </c>
      <c r="M1281" s="9" t="s">
        <v>11840</v>
      </c>
      <c r="N1281" s="9" t="s">
        <v>52</v>
      </c>
    </row>
    <row r="1282" spans="1:14" ht="30" customHeight="1" x14ac:dyDescent="0.3">
      <c r="A1282" s="10" t="s">
        <v>4183</v>
      </c>
      <c r="B1282" s="10" t="s">
        <v>4166</v>
      </c>
      <c r="C1282" s="10" t="s">
        <v>4102</v>
      </c>
      <c r="D1282" s="10" t="s">
        <v>65</v>
      </c>
      <c r="E1282" s="17">
        <f>일위대가!F7680</f>
        <v>39</v>
      </c>
      <c r="F1282" s="17">
        <f>일위대가!H7680</f>
        <v>1705</v>
      </c>
      <c r="G1282" s="17">
        <f>일위대가!J7680</f>
        <v>0</v>
      </c>
      <c r="H1282" s="17">
        <f>E1282+F1282+G1282</f>
        <v>1744</v>
      </c>
      <c r="I1282" s="10" t="s">
        <v>11886</v>
      </c>
      <c r="J1282" s="10" t="s">
        <v>52</v>
      </c>
      <c r="K1282" s="9" t="s">
        <v>52</v>
      </c>
      <c r="L1282" s="9" t="s">
        <v>52</v>
      </c>
      <c r="M1282" s="9" t="s">
        <v>11840</v>
      </c>
      <c r="N1282" s="9" t="s">
        <v>52</v>
      </c>
    </row>
    <row r="1283" spans="1:14" ht="30" customHeight="1" x14ac:dyDescent="0.3">
      <c r="A1283" s="10" t="s">
        <v>4186</v>
      </c>
      <c r="B1283" s="10" t="s">
        <v>4166</v>
      </c>
      <c r="C1283" s="10" t="s">
        <v>4107</v>
      </c>
      <c r="D1283" s="10" t="s">
        <v>65</v>
      </c>
      <c r="E1283" s="17">
        <f>일위대가!F7687</f>
        <v>39</v>
      </c>
      <c r="F1283" s="17">
        <f>일위대가!H7687</f>
        <v>1599</v>
      </c>
      <c r="G1283" s="17">
        <f>일위대가!J7687</f>
        <v>0</v>
      </c>
      <c r="H1283" s="17">
        <f>E1283+F1283+G1283</f>
        <v>1638</v>
      </c>
      <c r="I1283" s="10" t="s">
        <v>11892</v>
      </c>
      <c r="J1283" s="10" t="s">
        <v>52</v>
      </c>
      <c r="K1283" s="9" t="s">
        <v>52</v>
      </c>
      <c r="L1283" s="9" t="s">
        <v>52</v>
      </c>
      <c r="M1283" s="9" t="s">
        <v>11840</v>
      </c>
      <c r="N1283" s="9" t="s">
        <v>52</v>
      </c>
    </row>
    <row r="1284" spans="1:14" ht="30" customHeight="1" x14ac:dyDescent="0.3">
      <c r="A1284" s="10" t="s">
        <v>4188</v>
      </c>
      <c r="B1284" s="10" t="s">
        <v>4166</v>
      </c>
      <c r="C1284" s="10" t="s">
        <v>4110</v>
      </c>
      <c r="D1284" s="10" t="s">
        <v>65</v>
      </c>
      <c r="E1284" s="17">
        <f>일위대가!F7694</f>
        <v>39</v>
      </c>
      <c r="F1284" s="17">
        <f>일위대가!H7694</f>
        <v>1599</v>
      </c>
      <c r="G1284" s="17">
        <f>일위대가!J7694</f>
        <v>0</v>
      </c>
      <c r="H1284" s="17">
        <f>E1284+F1284+G1284</f>
        <v>1638</v>
      </c>
      <c r="I1284" s="10" t="s">
        <v>11898</v>
      </c>
      <c r="J1284" s="10" t="s">
        <v>52</v>
      </c>
      <c r="K1284" s="9" t="s">
        <v>52</v>
      </c>
      <c r="L1284" s="9" t="s">
        <v>52</v>
      </c>
      <c r="M1284" s="9" t="s">
        <v>11840</v>
      </c>
      <c r="N1284" s="9" t="s">
        <v>52</v>
      </c>
    </row>
    <row r="1285" spans="1:14" ht="30" customHeight="1" x14ac:dyDescent="0.3">
      <c r="A1285" s="10" t="s">
        <v>4190</v>
      </c>
      <c r="B1285" s="10" t="s">
        <v>4166</v>
      </c>
      <c r="C1285" s="10" t="s">
        <v>4113</v>
      </c>
      <c r="D1285" s="10" t="s">
        <v>65</v>
      </c>
      <c r="E1285" s="17">
        <f>일위대가!F7702</f>
        <v>39</v>
      </c>
      <c r="F1285" s="17">
        <f>일위대가!H7702</f>
        <v>1665</v>
      </c>
      <c r="G1285" s="17">
        <f>일위대가!J7702</f>
        <v>0</v>
      </c>
      <c r="H1285" s="17">
        <f>E1285+F1285+G1285</f>
        <v>1704</v>
      </c>
      <c r="I1285" s="10" t="s">
        <v>11904</v>
      </c>
      <c r="J1285" s="10" t="s">
        <v>52</v>
      </c>
      <c r="K1285" s="9" t="s">
        <v>52</v>
      </c>
      <c r="L1285" s="9" t="s">
        <v>52</v>
      </c>
      <c r="M1285" s="9" t="s">
        <v>11840</v>
      </c>
      <c r="N1285" s="9" t="s">
        <v>52</v>
      </c>
    </row>
    <row r="1286" spans="1:14" ht="30" customHeight="1" x14ac:dyDescent="0.3">
      <c r="A1286" s="10" t="s">
        <v>4192</v>
      </c>
      <c r="B1286" s="10" t="s">
        <v>4166</v>
      </c>
      <c r="C1286" s="10" t="s">
        <v>4116</v>
      </c>
      <c r="D1286" s="10" t="s">
        <v>65</v>
      </c>
      <c r="E1286" s="17">
        <f>일위대가!F7710</f>
        <v>39</v>
      </c>
      <c r="F1286" s="17">
        <f>일위대가!H7710</f>
        <v>1705</v>
      </c>
      <c r="G1286" s="17">
        <f>일위대가!J7710</f>
        <v>0</v>
      </c>
      <c r="H1286" s="17">
        <f>E1286+F1286+G1286</f>
        <v>1744</v>
      </c>
      <c r="I1286" s="10" t="s">
        <v>11911</v>
      </c>
      <c r="J1286" s="10" t="s">
        <v>52</v>
      </c>
      <c r="K1286" s="9" t="s">
        <v>52</v>
      </c>
      <c r="L1286" s="9" t="s">
        <v>52</v>
      </c>
      <c r="M1286" s="9" t="s">
        <v>11840</v>
      </c>
      <c r="N1286" s="9" t="s">
        <v>52</v>
      </c>
    </row>
    <row r="1287" spans="1:14" ht="30" customHeight="1" x14ac:dyDescent="0.3">
      <c r="A1287" s="10" t="s">
        <v>4194</v>
      </c>
      <c r="B1287" s="10" t="s">
        <v>4166</v>
      </c>
      <c r="C1287" s="10" t="s">
        <v>4119</v>
      </c>
      <c r="D1287" s="10" t="s">
        <v>65</v>
      </c>
      <c r="E1287" s="17">
        <f>일위대가!F7718</f>
        <v>39</v>
      </c>
      <c r="F1287" s="17">
        <f>일위대가!H7718</f>
        <v>1758</v>
      </c>
      <c r="G1287" s="17">
        <f>일위대가!J7718</f>
        <v>0</v>
      </c>
      <c r="H1287" s="17">
        <f>E1287+F1287+G1287</f>
        <v>1797</v>
      </c>
      <c r="I1287" s="10" t="s">
        <v>11918</v>
      </c>
      <c r="J1287" s="10" t="s">
        <v>52</v>
      </c>
      <c r="K1287" s="9" t="s">
        <v>52</v>
      </c>
      <c r="L1287" s="9" t="s">
        <v>52</v>
      </c>
      <c r="M1287" s="9" t="s">
        <v>11840</v>
      </c>
      <c r="N1287" s="9" t="s">
        <v>52</v>
      </c>
    </row>
    <row r="1288" spans="1:14" ht="30" customHeight="1" x14ac:dyDescent="0.3">
      <c r="A1288" s="10" t="s">
        <v>4196</v>
      </c>
      <c r="B1288" s="10" t="s">
        <v>4166</v>
      </c>
      <c r="C1288" s="10" t="s">
        <v>4122</v>
      </c>
      <c r="D1288" s="10" t="s">
        <v>65</v>
      </c>
      <c r="E1288" s="17">
        <f>일위대가!F7726</f>
        <v>39</v>
      </c>
      <c r="F1288" s="17">
        <f>일위대가!H7726</f>
        <v>1812</v>
      </c>
      <c r="G1288" s="17">
        <f>일위대가!J7726</f>
        <v>0</v>
      </c>
      <c r="H1288" s="17">
        <f>E1288+F1288+G1288</f>
        <v>1851</v>
      </c>
      <c r="I1288" s="10" t="s">
        <v>11925</v>
      </c>
      <c r="J1288" s="10" t="s">
        <v>52</v>
      </c>
      <c r="K1288" s="9" t="s">
        <v>52</v>
      </c>
      <c r="L1288" s="9" t="s">
        <v>52</v>
      </c>
      <c r="M1288" s="9" t="s">
        <v>11840</v>
      </c>
      <c r="N1288" s="9" t="s">
        <v>52</v>
      </c>
    </row>
    <row r="1289" spans="1:14" ht="30" customHeight="1" x14ac:dyDescent="0.3">
      <c r="A1289" s="10" t="s">
        <v>4198</v>
      </c>
      <c r="B1289" s="10" t="s">
        <v>4166</v>
      </c>
      <c r="C1289" s="10" t="s">
        <v>4125</v>
      </c>
      <c r="D1289" s="10" t="s">
        <v>65</v>
      </c>
      <c r="E1289" s="17">
        <f>일위대가!F7734</f>
        <v>39</v>
      </c>
      <c r="F1289" s="17">
        <f>일위대가!H7734</f>
        <v>1865</v>
      </c>
      <c r="G1289" s="17">
        <f>일위대가!J7734</f>
        <v>0</v>
      </c>
      <c r="H1289" s="17">
        <f>E1289+F1289+G1289</f>
        <v>1904</v>
      </c>
      <c r="I1289" s="10" t="s">
        <v>11932</v>
      </c>
      <c r="J1289" s="10" t="s">
        <v>52</v>
      </c>
      <c r="K1289" s="9" t="s">
        <v>52</v>
      </c>
      <c r="L1289" s="9" t="s">
        <v>52</v>
      </c>
      <c r="M1289" s="9" t="s">
        <v>11840</v>
      </c>
      <c r="N1289" s="9" t="s">
        <v>52</v>
      </c>
    </row>
    <row r="1290" spans="1:14" ht="30" customHeight="1" x14ac:dyDescent="0.3">
      <c r="A1290" s="10" t="s">
        <v>4200</v>
      </c>
      <c r="B1290" s="10" t="s">
        <v>4166</v>
      </c>
      <c r="C1290" s="10" t="s">
        <v>4128</v>
      </c>
      <c r="D1290" s="10" t="s">
        <v>65</v>
      </c>
      <c r="E1290" s="17">
        <f>일위대가!F7742</f>
        <v>39</v>
      </c>
      <c r="F1290" s="17">
        <f>일위대가!H7742</f>
        <v>1918</v>
      </c>
      <c r="G1290" s="17">
        <f>일위대가!J7742</f>
        <v>0</v>
      </c>
      <c r="H1290" s="17">
        <f>E1290+F1290+G1290</f>
        <v>1957</v>
      </c>
      <c r="I1290" s="10" t="s">
        <v>11939</v>
      </c>
      <c r="J1290" s="10" t="s">
        <v>52</v>
      </c>
      <c r="K1290" s="9" t="s">
        <v>52</v>
      </c>
      <c r="L1290" s="9" t="s">
        <v>52</v>
      </c>
      <c r="M1290" s="9" t="s">
        <v>11840</v>
      </c>
      <c r="N1290" s="9" t="s">
        <v>52</v>
      </c>
    </row>
    <row r="1291" spans="1:14" ht="30" customHeight="1" x14ac:dyDescent="0.3">
      <c r="A1291" s="10" t="s">
        <v>4202</v>
      </c>
      <c r="B1291" s="10" t="s">
        <v>4166</v>
      </c>
      <c r="C1291" s="10" t="s">
        <v>4131</v>
      </c>
      <c r="D1291" s="10" t="s">
        <v>65</v>
      </c>
      <c r="E1291" s="17">
        <f>일위대가!F7750</f>
        <v>39</v>
      </c>
      <c r="F1291" s="17">
        <f>일위대가!H7750</f>
        <v>1972</v>
      </c>
      <c r="G1291" s="17">
        <f>일위대가!J7750</f>
        <v>0</v>
      </c>
      <c r="H1291" s="17">
        <f>E1291+F1291+G1291</f>
        <v>2011</v>
      </c>
      <c r="I1291" s="10" t="s">
        <v>11946</v>
      </c>
      <c r="J1291" s="10" t="s">
        <v>52</v>
      </c>
      <c r="K1291" s="9" t="s">
        <v>52</v>
      </c>
      <c r="L1291" s="9" t="s">
        <v>52</v>
      </c>
      <c r="M1291" s="9" t="s">
        <v>11840</v>
      </c>
      <c r="N1291" s="9" t="s">
        <v>52</v>
      </c>
    </row>
    <row r="1292" spans="1:14" ht="30" customHeight="1" x14ac:dyDescent="0.3">
      <c r="A1292" s="10" t="s">
        <v>4208</v>
      </c>
      <c r="B1292" s="10" t="s">
        <v>4206</v>
      </c>
      <c r="C1292" s="10" t="s">
        <v>4207</v>
      </c>
      <c r="D1292" s="10" t="s">
        <v>98</v>
      </c>
      <c r="E1292" s="17">
        <f>일위대가!F7754</f>
        <v>0</v>
      </c>
      <c r="F1292" s="17">
        <f>일위대가!H7754</f>
        <v>960</v>
      </c>
      <c r="G1292" s="17">
        <f>일위대가!J7754</f>
        <v>0</v>
      </c>
      <c r="H1292" s="17">
        <f>E1292+F1292+G1292</f>
        <v>960</v>
      </c>
      <c r="I1292" s="10" t="s">
        <v>11953</v>
      </c>
      <c r="J1292" s="10" t="s">
        <v>52</v>
      </c>
      <c r="K1292" s="9" t="s">
        <v>52</v>
      </c>
      <c r="L1292" s="9" t="s">
        <v>52</v>
      </c>
      <c r="M1292" s="9" t="s">
        <v>11954</v>
      </c>
      <c r="N1292" s="9" t="s">
        <v>52</v>
      </c>
    </row>
    <row r="1293" spans="1:14" ht="30" customHeight="1" x14ac:dyDescent="0.3">
      <c r="A1293" s="10" t="s">
        <v>4211</v>
      </c>
      <c r="B1293" s="10" t="s">
        <v>4206</v>
      </c>
      <c r="C1293" s="10" t="s">
        <v>4210</v>
      </c>
      <c r="D1293" s="10" t="s">
        <v>98</v>
      </c>
      <c r="E1293" s="17">
        <f>일위대가!F7758</f>
        <v>0</v>
      </c>
      <c r="F1293" s="17">
        <f>일위대가!H7758</f>
        <v>1401</v>
      </c>
      <c r="G1293" s="17">
        <f>일위대가!J7758</f>
        <v>0</v>
      </c>
      <c r="H1293" s="17">
        <f>E1293+F1293+G1293</f>
        <v>1401</v>
      </c>
      <c r="I1293" s="10" t="s">
        <v>11957</v>
      </c>
      <c r="J1293" s="10" t="s">
        <v>52</v>
      </c>
      <c r="K1293" s="9" t="s">
        <v>52</v>
      </c>
      <c r="L1293" s="9" t="s">
        <v>52</v>
      </c>
      <c r="M1293" s="9" t="s">
        <v>11954</v>
      </c>
      <c r="N1293" s="9" t="s">
        <v>52</v>
      </c>
    </row>
    <row r="1294" spans="1:14" ht="30" customHeight="1" x14ac:dyDescent="0.3">
      <c r="A1294" s="10" t="s">
        <v>4214</v>
      </c>
      <c r="B1294" s="10" t="s">
        <v>4206</v>
      </c>
      <c r="C1294" s="10" t="s">
        <v>4207</v>
      </c>
      <c r="D1294" s="10" t="s">
        <v>4213</v>
      </c>
      <c r="E1294" s="17">
        <f>일위대가!F7762</f>
        <v>0</v>
      </c>
      <c r="F1294" s="17">
        <f>일위대가!H7762</f>
        <v>96044</v>
      </c>
      <c r="G1294" s="17">
        <f>일위대가!J7762</f>
        <v>0</v>
      </c>
      <c r="H1294" s="17">
        <f>E1294+F1294+G1294</f>
        <v>96044</v>
      </c>
      <c r="I1294" s="10" t="s">
        <v>11960</v>
      </c>
      <c r="J1294" s="10" t="s">
        <v>52</v>
      </c>
      <c r="K1294" s="9" t="s">
        <v>52</v>
      </c>
      <c r="L1294" s="9" t="s">
        <v>52</v>
      </c>
      <c r="M1294" s="9" t="s">
        <v>11954</v>
      </c>
      <c r="N1294" s="9" t="s">
        <v>52</v>
      </c>
    </row>
    <row r="1295" spans="1:14" ht="30" customHeight="1" x14ac:dyDescent="0.3">
      <c r="A1295" s="10" t="s">
        <v>4216</v>
      </c>
      <c r="B1295" s="10" t="s">
        <v>4206</v>
      </c>
      <c r="C1295" s="10" t="s">
        <v>4210</v>
      </c>
      <c r="D1295" s="10" t="s">
        <v>4213</v>
      </c>
      <c r="E1295" s="17">
        <f>일위대가!F7766</f>
        <v>0</v>
      </c>
      <c r="F1295" s="17">
        <f>일위대가!H7766</f>
        <v>140147</v>
      </c>
      <c r="G1295" s="17">
        <f>일위대가!J7766</f>
        <v>0</v>
      </c>
      <c r="H1295" s="17">
        <f>E1295+F1295+G1295</f>
        <v>140147</v>
      </c>
      <c r="I1295" s="10" t="s">
        <v>11963</v>
      </c>
      <c r="J1295" s="10" t="s">
        <v>52</v>
      </c>
      <c r="K1295" s="9" t="s">
        <v>52</v>
      </c>
      <c r="L1295" s="9" t="s">
        <v>52</v>
      </c>
      <c r="M1295" s="9" t="s">
        <v>11954</v>
      </c>
      <c r="N1295" s="9" t="s">
        <v>52</v>
      </c>
    </row>
    <row r="1296" spans="1:14" ht="30" customHeight="1" x14ac:dyDescent="0.3">
      <c r="A1296" s="10" t="s">
        <v>4224</v>
      </c>
      <c r="B1296" s="10" t="s">
        <v>4222</v>
      </c>
      <c r="C1296" s="10" t="s">
        <v>4223</v>
      </c>
      <c r="D1296" s="10" t="s">
        <v>65</v>
      </c>
      <c r="E1296" s="17">
        <f>일위대가!F7772</f>
        <v>116</v>
      </c>
      <c r="F1296" s="17">
        <f>일위대가!H7772</f>
        <v>5802</v>
      </c>
      <c r="G1296" s="17">
        <f>일위대가!J7772</f>
        <v>0</v>
      </c>
      <c r="H1296" s="17">
        <f>E1296+F1296+G1296</f>
        <v>5918</v>
      </c>
      <c r="I1296" s="10" t="s">
        <v>11966</v>
      </c>
      <c r="J1296" s="10" t="s">
        <v>52</v>
      </c>
      <c r="K1296" s="9" t="s">
        <v>52</v>
      </c>
      <c r="L1296" s="9" t="s">
        <v>52</v>
      </c>
      <c r="M1296" s="9" t="s">
        <v>11967</v>
      </c>
      <c r="N1296" s="9" t="s">
        <v>52</v>
      </c>
    </row>
    <row r="1297" spans="1:14" ht="30" customHeight="1" x14ac:dyDescent="0.3">
      <c r="A1297" s="10" t="s">
        <v>4227</v>
      </c>
      <c r="B1297" s="10" t="s">
        <v>4222</v>
      </c>
      <c r="C1297" s="10" t="s">
        <v>4226</v>
      </c>
      <c r="D1297" s="10" t="s">
        <v>65</v>
      </c>
      <c r="E1297" s="17">
        <f>일위대가!F7780</f>
        <v>232</v>
      </c>
      <c r="F1297" s="17">
        <f>일위대가!H7780</f>
        <v>11604</v>
      </c>
      <c r="G1297" s="17">
        <f>일위대가!J7780</f>
        <v>0</v>
      </c>
      <c r="H1297" s="17">
        <f>E1297+F1297+G1297</f>
        <v>11836</v>
      </c>
      <c r="I1297" s="10" t="s">
        <v>11972</v>
      </c>
      <c r="J1297" s="10" t="s">
        <v>52</v>
      </c>
      <c r="K1297" s="9" t="s">
        <v>52</v>
      </c>
      <c r="L1297" s="9" t="s">
        <v>52</v>
      </c>
      <c r="M1297" s="9" t="s">
        <v>11967</v>
      </c>
      <c r="N1297" s="9" t="s">
        <v>52</v>
      </c>
    </row>
    <row r="1298" spans="1:14" ht="30" customHeight="1" x14ac:dyDescent="0.3">
      <c r="A1298" s="10" t="s">
        <v>4230</v>
      </c>
      <c r="B1298" s="10" t="s">
        <v>4222</v>
      </c>
      <c r="C1298" s="10" t="s">
        <v>4229</v>
      </c>
      <c r="D1298" s="10" t="s">
        <v>65</v>
      </c>
      <c r="E1298" s="17">
        <f>일위대가!F7790</f>
        <v>348</v>
      </c>
      <c r="F1298" s="17">
        <f>일위대가!H7790</f>
        <v>17406</v>
      </c>
      <c r="G1298" s="17">
        <f>일위대가!J7790</f>
        <v>0</v>
      </c>
      <c r="H1298" s="17">
        <f>E1298+F1298+G1298</f>
        <v>17754</v>
      </c>
      <c r="I1298" s="10" t="s">
        <v>11977</v>
      </c>
      <c r="J1298" s="10" t="s">
        <v>52</v>
      </c>
      <c r="K1298" s="9" t="s">
        <v>52</v>
      </c>
      <c r="L1298" s="9" t="s">
        <v>52</v>
      </c>
      <c r="M1298" s="9" t="s">
        <v>11967</v>
      </c>
      <c r="N1298" s="9" t="s">
        <v>52</v>
      </c>
    </row>
    <row r="1299" spans="1:14" ht="30" customHeight="1" x14ac:dyDescent="0.3">
      <c r="A1299" s="10" t="s">
        <v>4233</v>
      </c>
      <c r="B1299" s="10" t="s">
        <v>4222</v>
      </c>
      <c r="C1299" s="10" t="s">
        <v>4232</v>
      </c>
      <c r="D1299" s="10" t="s">
        <v>65</v>
      </c>
      <c r="E1299" s="17">
        <f>일위대가!F7797</f>
        <v>116</v>
      </c>
      <c r="F1299" s="17">
        <f>일위대가!H7797</f>
        <v>6962</v>
      </c>
      <c r="G1299" s="17">
        <f>일위대가!J7797</f>
        <v>0</v>
      </c>
      <c r="H1299" s="17">
        <f>E1299+F1299+G1299</f>
        <v>7078</v>
      </c>
      <c r="I1299" s="10" t="s">
        <v>11982</v>
      </c>
      <c r="J1299" s="10" t="s">
        <v>52</v>
      </c>
      <c r="K1299" s="9" t="s">
        <v>52</v>
      </c>
      <c r="L1299" s="9" t="s">
        <v>52</v>
      </c>
      <c r="M1299" s="9" t="s">
        <v>11967</v>
      </c>
      <c r="N1299" s="9" t="s">
        <v>52</v>
      </c>
    </row>
    <row r="1300" spans="1:14" ht="30" customHeight="1" x14ac:dyDescent="0.3">
      <c r="A1300" s="10" t="s">
        <v>4236</v>
      </c>
      <c r="B1300" s="10" t="s">
        <v>4222</v>
      </c>
      <c r="C1300" s="10" t="s">
        <v>4235</v>
      </c>
      <c r="D1300" s="10" t="s">
        <v>65</v>
      </c>
      <c r="E1300" s="17">
        <f>일위대가!F7806</f>
        <v>232</v>
      </c>
      <c r="F1300" s="17">
        <f>일위대가!H7806</f>
        <v>13925</v>
      </c>
      <c r="G1300" s="17">
        <f>일위대가!J7806</f>
        <v>0</v>
      </c>
      <c r="H1300" s="17">
        <f>E1300+F1300+G1300</f>
        <v>14157</v>
      </c>
      <c r="I1300" s="10" t="s">
        <v>11988</v>
      </c>
      <c r="J1300" s="10" t="s">
        <v>52</v>
      </c>
      <c r="K1300" s="9" t="s">
        <v>52</v>
      </c>
      <c r="L1300" s="9" t="s">
        <v>52</v>
      </c>
      <c r="M1300" s="9" t="s">
        <v>11967</v>
      </c>
      <c r="N1300" s="9" t="s">
        <v>52</v>
      </c>
    </row>
    <row r="1301" spans="1:14" ht="30" customHeight="1" x14ac:dyDescent="0.3">
      <c r="A1301" s="10" t="s">
        <v>4239</v>
      </c>
      <c r="B1301" s="10" t="s">
        <v>4222</v>
      </c>
      <c r="C1301" s="10" t="s">
        <v>4238</v>
      </c>
      <c r="D1301" s="10" t="s">
        <v>65</v>
      </c>
      <c r="E1301" s="17">
        <f>일위대가!F7817</f>
        <v>348</v>
      </c>
      <c r="F1301" s="17">
        <f>일위대가!H7817</f>
        <v>20887</v>
      </c>
      <c r="G1301" s="17">
        <f>일위대가!J7817</f>
        <v>0</v>
      </c>
      <c r="H1301" s="17">
        <f>E1301+F1301+G1301</f>
        <v>21235</v>
      </c>
      <c r="I1301" s="10" t="s">
        <v>11994</v>
      </c>
      <c r="J1301" s="10" t="s">
        <v>52</v>
      </c>
      <c r="K1301" s="9" t="s">
        <v>52</v>
      </c>
      <c r="L1301" s="9" t="s">
        <v>52</v>
      </c>
      <c r="M1301" s="9" t="s">
        <v>11967</v>
      </c>
      <c r="N1301" s="9" t="s">
        <v>52</v>
      </c>
    </row>
    <row r="1302" spans="1:14" ht="30" customHeight="1" x14ac:dyDescent="0.3">
      <c r="A1302" s="10" t="s">
        <v>4244</v>
      </c>
      <c r="B1302" s="10" t="s">
        <v>4243</v>
      </c>
      <c r="C1302" s="10" t="s">
        <v>4223</v>
      </c>
      <c r="D1302" s="10" t="s">
        <v>65</v>
      </c>
      <c r="E1302" s="17">
        <f>일위대가!F7823</f>
        <v>62</v>
      </c>
      <c r="F1302" s="17">
        <f>일위대가!H7823</f>
        <v>3136</v>
      </c>
      <c r="G1302" s="17">
        <f>일위대가!J7823</f>
        <v>0</v>
      </c>
      <c r="H1302" s="17">
        <f>E1302+F1302+G1302</f>
        <v>3198</v>
      </c>
      <c r="I1302" s="10" t="s">
        <v>12000</v>
      </c>
      <c r="J1302" s="10" t="s">
        <v>52</v>
      </c>
      <c r="K1302" s="9" t="s">
        <v>52</v>
      </c>
      <c r="L1302" s="9" t="s">
        <v>52</v>
      </c>
      <c r="M1302" s="9" t="s">
        <v>12001</v>
      </c>
      <c r="N1302" s="9" t="s">
        <v>52</v>
      </c>
    </row>
    <row r="1303" spans="1:14" ht="30" customHeight="1" x14ac:dyDescent="0.3">
      <c r="A1303" s="10" t="s">
        <v>4246</v>
      </c>
      <c r="B1303" s="10" t="s">
        <v>4243</v>
      </c>
      <c r="C1303" s="10" t="s">
        <v>4226</v>
      </c>
      <c r="D1303" s="10" t="s">
        <v>65</v>
      </c>
      <c r="E1303" s="17">
        <f>일위대가!F7831</f>
        <v>125</v>
      </c>
      <c r="F1303" s="17">
        <f>일위대가!H7831</f>
        <v>6273</v>
      </c>
      <c r="G1303" s="17">
        <f>일위대가!J7831</f>
        <v>0</v>
      </c>
      <c r="H1303" s="17">
        <f>E1303+F1303+G1303</f>
        <v>6398</v>
      </c>
      <c r="I1303" s="10" t="s">
        <v>12006</v>
      </c>
      <c r="J1303" s="10" t="s">
        <v>52</v>
      </c>
      <c r="K1303" s="9" t="s">
        <v>52</v>
      </c>
      <c r="L1303" s="9" t="s">
        <v>52</v>
      </c>
      <c r="M1303" s="9" t="s">
        <v>12001</v>
      </c>
      <c r="N1303" s="9" t="s">
        <v>52</v>
      </c>
    </row>
    <row r="1304" spans="1:14" ht="30" customHeight="1" x14ac:dyDescent="0.3">
      <c r="A1304" s="10" t="s">
        <v>4248</v>
      </c>
      <c r="B1304" s="10" t="s">
        <v>4243</v>
      </c>
      <c r="C1304" s="10" t="s">
        <v>4229</v>
      </c>
      <c r="D1304" s="10" t="s">
        <v>65</v>
      </c>
      <c r="E1304" s="17">
        <f>일위대가!F7841</f>
        <v>188</v>
      </c>
      <c r="F1304" s="17">
        <f>일위대가!H7841</f>
        <v>9410</v>
      </c>
      <c r="G1304" s="17">
        <f>일위대가!J7841</f>
        <v>0</v>
      </c>
      <c r="H1304" s="17">
        <f>E1304+F1304+G1304</f>
        <v>9598</v>
      </c>
      <c r="I1304" s="10" t="s">
        <v>12011</v>
      </c>
      <c r="J1304" s="10" t="s">
        <v>52</v>
      </c>
      <c r="K1304" s="9" t="s">
        <v>52</v>
      </c>
      <c r="L1304" s="9" t="s">
        <v>52</v>
      </c>
      <c r="M1304" s="9" t="s">
        <v>12001</v>
      </c>
      <c r="N1304" s="9" t="s">
        <v>52</v>
      </c>
    </row>
    <row r="1305" spans="1:14" ht="30" customHeight="1" x14ac:dyDescent="0.3">
      <c r="A1305" s="10" t="s">
        <v>4250</v>
      </c>
      <c r="B1305" s="10" t="s">
        <v>4243</v>
      </c>
      <c r="C1305" s="10" t="s">
        <v>4232</v>
      </c>
      <c r="D1305" s="10" t="s">
        <v>65</v>
      </c>
      <c r="E1305" s="17">
        <f>일위대가!F7848</f>
        <v>62</v>
      </c>
      <c r="F1305" s="17">
        <f>일위대가!H7848</f>
        <v>3764</v>
      </c>
      <c r="G1305" s="17">
        <f>일위대가!J7848</f>
        <v>0</v>
      </c>
      <c r="H1305" s="17">
        <f>E1305+F1305+G1305</f>
        <v>3826</v>
      </c>
      <c r="I1305" s="10" t="s">
        <v>12016</v>
      </c>
      <c r="J1305" s="10" t="s">
        <v>52</v>
      </c>
      <c r="K1305" s="9" t="s">
        <v>52</v>
      </c>
      <c r="L1305" s="9" t="s">
        <v>52</v>
      </c>
      <c r="M1305" s="9" t="s">
        <v>12001</v>
      </c>
      <c r="N1305" s="9" t="s">
        <v>52</v>
      </c>
    </row>
    <row r="1306" spans="1:14" ht="30" customHeight="1" x14ac:dyDescent="0.3">
      <c r="A1306" s="10" t="s">
        <v>4252</v>
      </c>
      <c r="B1306" s="10" t="s">
        <v>4243</v>
      </c>
      <c r="C1306" s="10" t="s">
        <v>4235</v>
      </c>
      <c r="D1306" s="10" t="s">
        <v>65</v>
      </c>
      <c r="E1306" s="17">
        <f>일위대가!F7857</f>
        <v>125</v>
      </c>
      <c r="F1306" s="17">
        <f>일위대가!H7857</f>
        <v>7528</v>
      </c>
      <c r="G1306" s="17">
        <f>일위대가!J7857</f>
        <v>0</v>
      </c>
      <c r="H1306" s="17">
        <f>E1306+F1306+G1306</f>
        <v>7653</v>
      </c>
      <c r="I1306" s="10" t="s">
        <v>12022</v>
      </c>
      <c r="J1306" s="10" t="s">
        <v>52</v>
      </c>
      <c r="K1306" s="9" t="s">
        <v>52</v>
      </c>
      <c r="L1306" s="9" t="s">
        <v>52</v>
      </c>
      <c r="M1306" s="9" t="s">
        <v>12001</v>
      </c>
      <c r="N1306" s="9" t="s">
        <v>52</v>
      </c>
    </row>
    <row r="1307" spans="1:14" ht="30" customHeight="1" x14ac:dyDescent="0.3">
      <c r="A1307" s="10" t="s">
        <v>4254</v>
      </c>
      <c r="B1307" s="10" t="s">
        <v>4243</v>
      </c>
      <c r="C1307" s="10" t="s">
        <v>4238</v>
      </c>
      <c r="D1307" s="10" t="s">
        <v>65</v>
      </c>
      <c r="E1307" s="17">
        <f>일위대가!F7868</f>
        <v>188</v>
      </c>
      <c r="F1307" s="17">
        <f>일위대가!H7868</f>
        <v>11292</v>
      </c>
      <c r="G1307" s="17">
        <f>일위대가!J7868</f>
        <v>0</v>
      </c>
      <c r="H1307" s="17">
        <f>E1307+F1307+G1307</f>
        <v>11480</v>
      </c>
      <c r="I1307" s="10" t="s">
        <v>12028</v>
      </c>
      <c r="J1307" s="10" t="s">
        <v>52</v>
      </c>
      <c r="K1307" s="9" t="s">
        <v>52</v>
      </c>
      <c r="L1307" s="9" t="s">
        <v>52</v>
      </c>
      <c r="M1307" s="9" t="s">
        <v>12001</v>
      </c>
      <c r="N1307" s="9" t="s">
        <v>52</v>
      </c>
    </row>
    <row r="1308" spans="1:14" ht="30" customHeight="1" x14ac:dyDescent="0.3">
      <c r="A1308" s="10" t="s">
        <v>4259</v>
      </c>
      <c r="B1308" s="10" t="s">
        <v>4258</v>
      </c>
      <c r="C1308" s="10" t="s">
        <v>4223</v>
      </c>
      <c r="D1308" s="10" t="s">
        <v>65</v>
      </c>
      <c r="E1308" s="17">
        <f>일위대가!F7872</f>
        <v>100</v>
      </c>
      <c r="F1308" s="17">
        <f>일위대가!H7872</f>
        <v>836</v>
      </c>
      <c r="G1308" s="17">
        <f>일위대가!J7872</f>
        <v>0</v>
      </c>
      <c r="H1308" s="17">
        <f>E1308+F1308+G1308</f>
        <v>936</v>
      </c>
      <c r="I1308" s="10" t="s">
        <v>12034</v>
      </c>
      <c r="J1308" s="10" t="s">
        <v>52</v>
      </c>
      <c r="K1308" s="9" t="s">
        <v>52</v>
      </c>
      <c r="L1308" s="9" t="s">
        <v>52</v>
      </c>
      <c r="M1308" s="9" t="s">
        <v>12035</v>
      </c>
      <c r="N1308" s="9" t="s">
        <v>52</v>
      </c>
    </row>
    <row r="1309" spans="1:14" ht="30" customHeight="1" x14ac:dyDescent="0.3">
      <c r="A1309" s="10" t="s">
        <v>4261</v>
      </c>
      <c r="B1309" s="10" t="s">
        <v>4258</v>
      </c>
      <c r="C1309" s="10" t="s">
        <v>4226</v>
      </c>
      <c r="D1309" s="10" t="s">
        <v>65</v>
      </c>
      <c r="E1309" s="17">
        <f>일위대가!F7876</f>
        <v>200</v>
      </c>
      <c r="F1309" s="17">
        <f>일위대가!H7876</f>
        <v>1672</v>
      </c>
      <c r="G1309" s="17">
        <f>일위대가!J7876</f>
        <v>0</v>
      </c>
      <c r="H1309" s="17">
        <f>E1309+F1309+G1309</f>
        <v>1872</v>
      </c>
      <c r="I1309" s="10" t="s">
        <v>12038</v>
      </c>
      <c r="J1309" s="10" t="s">
        <v>52</v>
      </c>
      <c r="K1309" s="9" t="s">
        <v>52</v>
      </c>
      <c r="L1309" s="9" t="s">
        <v>52</v>
      </c>
      <c r="M1309" s="9" t="s">
        <v>12035</v>
      </c>
      <c r="N1309" s="9" t="s">
        <v>52</v>
      </c>
    </row>
    <row r="1310" spans="1:14" ht="30" customHeight="1" x14ac:dyDescent="0.3">
      <c r="A1310" s="10" t="s">
        <v>4263</v>
      </c>
      <c r="B1310" s="10" t="s">
        <v>4258</v>
      </c>
      <c r="C1310" s="10" t="s">
        <v>4223</v>
      </c>
      <c r="D1310" s="10" t="s">
        <v>344</v>
      </c>
      <c r="E1310" s="17">
        <f>일위대가!F7882</f>
        <v>1003</v>
      </c>
      <c r="F1310" s="17">
        <f>일위대가!H7882</f>
        <v>8364</v>
      </c>
      <c r="G1310" s="17">
        <f>일위대가!J7882</f>
        <v>0</v>
      </c>
      <c r="H1310" s="17">
        <f>E1310+F1310+G1310</f>
        <v>9367</v>
      </c>
      <c r="I1310" s="10" t="s">
        <v>12041</v>
      </c>
      <c r="J1310" s="10" t="s">
        <v>52</v>
      </c>
      <c r="K1310" s="9" t="s">
        <v>52</v>
      </c>
      <c r="L1310" s="9" t="s">
        <v>52</v>
      </c>
      <c r="M1310" s="9" t="s">
        <v>12035</v>
      </c>
      <c r="N1310" s="9" t="s">
        <v>52</v>
      </c>
    </row>
    <row r="1311" spans="1:14" ht="30" customHeight="1" x14ac:dyDescent="0.3">
      <c r="A1311" s="10" t="s">
        <v>4265</v>
      </c>
      <c r="B1311" s="10" t="s">
        <v>4258</v>
      </c>
      <c r="C1311" s="10" t="s">
        <v>4226</v>
      </c>
      <c r="D1311" s="10" t="s">
        <v>344</v>
      </c>
      <c r="E1311" s="17">
        <f>일위대가!F7890</f>
        <v>2007</v>
      </c>
      <c r="F1311" s="17">
        <f>일위대가!H7890</f>
        <v>16728</v>
      </c>
      <c r="G1311" s="17">
        <f>일위대가!J7890</f>
        <v>0</v>
      </c>
      <c r="H1311" s="17">
        <f>E1311+F1311+G1311</f>
        <v>18735</v>
      </c>
      <c r="I1311" s="10" t="s">
        <v>12046</v>
      </c>
      <c r="J1311" s="10" t="s">
        <v>52</v>
      </c>
      <c r="K1311" s="9" t="s">
        <v>52</v>
      </c>
      <c r="L1311" s="9" t="s">
        <v>52</v>
      </c>
      <c r="M1311" s="9" t="s">
        <v>12035</v>
      </c>
      <c r="N1311" s="9" t="s">
        <v>52</v>
      </c>
    </row>
    <row r="1312" spans="1:14" ht="30" customHeight="1" x14ac:dyDescent="0.3">
      <c r="A1312" s="10" t="s">
        <v>4267</v>
      </c>
      <c r="B1312" s="10" t="s">
        <v>4258</v>
      </c>
      <c r="C1312" s="10" t="s">
        <v>4232</v>
      </c>
      <c r="D1312" s="10" t="s">
        <v>65</v>
      </c>
      <c r="E1312" s="17">
        <f>일위대가!F7894</f>
        <v>100</v>
      </c>
      <c r="F1312" s="17">
        <f>일위대가!H7894</f>
        <v>1003</v>
      </c>
      <c r="G1312" s="17">
        <f>일위대가!J7894</f>
        <v>0</v>
      </c>
      <c r="H1312" s="17">
        <f>E1312+F1312+G1312</f>
        <v>1103</v>
      </c>
      <c r="I1312" s="10" t="s">
        <v>12051</v>
      </c>
      <c r="J1312" s="10" t="s">
        <v>52</v>
      </c>
      <c r="K1312" s="9" t="s">
        <v>52</v>
      </c>
      <c r="L1312" s="9" t="s">
        <v>52</v>
      </c>
      <c r="M1312" s="9" t="s">
        <v>12035</v>
      </c>
      <c r="N1312" s="9" t="s">
        <v>52</v>
      </c>
    </row>
    <row r="1313" spans="1:14" ht="30" customHeight="1" x14ac:dyDescent="0.3">
      <c r="A1313" s="10" t="s">
        <v>4269</v>
      </c>
      <c r="B1313" s="10" t="s">
        <v>4258</v>
      </c>
      <c r="C1313" s="10" t="s">
        <v>4235</v>
      </c>
      <c r="D1313" s="10" t="s">
        <v>65</v>
      </c>
      <c r="E1313" s="17">
        <f>일위대가!F7898</f>
        <v>200</v>
      </c>
      <c r="F1313" s="17">
        <f>일위대가!H7898</f>
        <v>2007</v>
      </c>
      <c r="G1313" s="17">
        <f>일위대가!J7898</f>
        <v>0</v>
      </c>
      <c r="H1313" s="17">
        <f>E1313+F1313+G1313</f>
        <v>2207</v>
      </c>
      <c r="I1313" s="10" t="s">
        <v>12054</v>
      </c>
      <c r="J1313" s="10" t="s">
        <v>52</v>
      </c>
      <c r="K1313" s="9" t="s">
        <v>52</v>
      </c>
      <c r="L1313" s="9" t="s">
        <v>52</v>
      </c>
      <c r="M1313" s="9" t="s">
        <v>12035</v>
      </c>
      <c r="N1313" s="9" t="s">
        <v>52</v>
      </c>
    </row>
    <row r="1314" spans="1:14" ht="30" customHeight="1" x14ac:dyDescent="0.3">
      <c r="A1314" s="10" t="s">
        <v>4271</v>
      </c>
      <c r="B1314" s="10" t="s">
        <v>4258</v>
      </c>
      <c r="C1314" s="10" t="s">
        <v>4232</v>
      </c>
      <c r="D1314" s="10" t="s">
        <v>344</v>
      </c>
      <c r="E1314" s="17">
        <f>일위대가!F7905</f>
        <v>1003</v>
      </c>
      <c r="F1314" s="17">
        <f>일위대가!H7905</f>
        <v>10037</v>
      </c>
      <c r="G1314" s="17">
        <f>일위대가!J7905</f>
        <v>0</v>
      </c>
      <c r="H1314" s="17">
        <f>E1314+F1314+G1314</f>
        <v>11040</v>
      </c>
      <c r="I1314" s="10" t="s">
        <v>12057</v>
      </c>
      <c r="J1314" s="10" t="s">
        <v>52</v>
      </c>
      <c r="K1314" s="9" t="s">
        <v>52</v>
      </c>
      <c r="L1314" s="9" t="s">
        <v>52</v>
      </c>
      <c r="M1314" s="9" t="s">
        <v>12035</v>
      </c>
      <c r="N1314" s="9" t="s">
        <v>52</v>
      </c>
    </row>
    <row r="1315" spans="1:14" ht="30" customHeight="1" x14ac:dyDescent="0.3">
      <c r="A1315" s="10" t="s">
        <v>4273</v>
      </c>
      <c r="B1315" s="10" t="s">
        <v>4258</v>
      </c>
      <c r="C1315" s="10" t="s">
        <v>4235</v>
      </c>
      <c r="D1315" s="10" t="s">
        <v>344</v>
      </c>
      <c r="E1315" s="17">
        <f>일위대가!F7914</f>
        <v>2007</v>
      </c>
      <c r="F1315" s="17">
        <f>일위대가!H7914</f>
        <v>20074</v>
      </c>
      <c r="G1315" s="17">
        <f>일위대가!J7914</f>
        <v>0</v>
      </c>
      <c r="H1315" s="17">
        <f>E1315+F1315+G1315</f>
        <v>22081</v>
      </c>
      <c r="I1315" s="10" t="s">
        <v>12063</v>
      </c>
      <c r="J1315" s="10" t="s">
        <v>52</v>
      </c>
      <c r="K1315" s="9" t="s">
        <v>52</v>
      </c>
      <c r="L1315" s="9" t="s">
        <v>52</v>
      </c>
      <c r="M1315" s="9" t="s">
        <v>12035</v>
      </c>
      <c r="N1315" s="9" t="s">
        <v>52</v>
      </c>
    </row>
    <row r="1316" spans="1:14" ht="30" customHeight="1" x14ac:dyDescent="0.3">
      <c r="A1316" s="10" t="s">
        <v>4279</v>
      </c>
      <c r="B1316" s="10" t="s">
        <v>4277</v>
      </c>
      <c r="C1316" s="10" t="s">
        <v>4278</v>
      </c>
      <c r="D1316" s="10" t="s">
        <v>65</v>
      </c>
      <c r="E1316" s="17">
        <f>일위대가!F7920</f>
        <v>106</v>
      </c>
      <c r="F1316" s="17">
        <f>일위대가!H7920</f>
        <v>5330</v>
      </c>
      <c r="G1316" s="17">
        <f>일위대가!J7920</f>
        <v>0</v>
      </c>
      <c r="H1316" s="17">
        <f>E1316+F1316+G1316</f>
        <v>5436</v>
      </c>
      <c r="I1316" s="10" t="s">
        <v>12069</v>
      </c>
      <c r="J1316" s="10" t="s">
        <v>52</v>
      </c>
      <c r="K1316" s="9" t="s">
        <v>52</v>
      </c>
      <c r="L1316" s="9" t="s">
        <v>52</v>
      </c>
      <c r="M1316" s="9" t="s">
        <v>12070</v>
      </c>
      <c r="N1316" s="9" t="s">
        <v>52</v>
      </c>
    </row>
    <row r="1317" spans="1:14" ht="30" customHeight="1" x14ac:dyDescent="0.3">
      <c r="A1317" s="10" t="s">
        <v>4282</v>
      </c>
      <c r="B1317" s="10" t="s">
        <v>4277</v>
      </c>
      <c r="C1317" s="10" t="s">
        <v>4281</v>
      </c>
      <c r="D1317" s="10" t="s">
        <v>65</v>
      </c>
      <c r="E1317" s="17">
        <f>일위대가!F7928</f>
        <v>213</v>
      </c>
      <c r="F1317" s="17">
        <f>일위대가!H7928</f>
        <v>10661</v>
      </c>
      <c r="G1317" s="17">
        <f>일위대가!J7928</f>
        <v>0</v>
      </c>
      <c r="H1317" s="17">
        <f>E1317+F1317+G1317</f>
        <v>10874</v>
      </c>
      <c r="I1317" s="10" t="s">
        <v>12075</v>
      </c>
      <c r="J1317" s="10" t="s">
        <v>52</v>
      </c>
      <c r="K1317" s="9" t="s">
        <v>52</v>
      </c>
      <c r="L1317" s="9" t="s">
        <v>52</v>
      </c>
      <c r="M1317" s="9" t="s">
        <v>12070</v>
      </c>
      <c r="N1317" s="9" t="s">
        <v>52</v>
      </c>
    </row>
    <row r="1318" spans="1:14" ht="30" customHeight="1" x14ac:dyDescent="0.3">
      <c r="A1318" s="10" t="s">
        <v>4285</v>
      </c>
      <c r="B1318" s="10" t="s">
        <v>4277</v>
      </c>
      <c r="C1318" s="10" t="s">
        <v>4284</v>
      </c>
      <c r="D1318" s="10" t="s">
        <v>65</v>
      </c>
      <c r="E1318" s="17">
        <f>일위대가!F7938</f>
        <v>319</v>
      </c>
      <c r="F1318" s="17">
        <f>일위대가!H7938</f>
        <v>15991</v>
      </c>
      <c r="G1318" s="17">
        <f>일위대가!J7938</f>
        <v>0</v>
      </c>
      <c r="H1318" s="17">
        <f>E1318+F1318+G1318</f>
        <v>16310</v>
      </c>
      <c r="I1318" s="10" t="s">
        <v>12080</v>
      </c>
      <c r="J1318" s="10" t="s">
        <v>52</v>
      </c>
      <c r="K1318" s="9" t="s">
        <v>52</v>
      </c>
      <c r="L1318" s="9" t="s">
        <v>52</v>
      </c>
      <c r="M1318" s="9" t="s">
        <v>12070</v>
      </c>
      <c r="N1318" s="9" t="s">
        <v>52</v>
      </c>
    </row>
    <row r="1319" spans="1:14" ht="30" customHeight="1" x14ac:dyDescent="0.3">
      <c r="A1319" s="10" t="s">
        <v>4288</v>
      </c>
      <c r="B1319" s="10" t="s">
        <v>4277</v>
      </c>
      <c r="C1319" s="10" t="s">
        <v>4287</v>
      </c>
      <c r="D1319" s="10" t="s">
        <v>65</v>
      </c>
      <c r="E1319" s="17">
        <f>일위대가!F7945</f>
        <v>106</v>
      </c>
      <c r="F1319" s="17">
        <f>일위대가!H7945</f>
        <v>6396</v>
      </c>
      <c r="G1319" s="17">
        <f>일위대가!J7945</f>
        <v>0</v>
      </c>
      <c r="H1319" s="17">
        <f>E1319+F1319+G1319</f>
        <v>6502</v>
      </c>
      <c r="I1319" s="10" t="s">
        <v>12085</v>
      </c>
      <c r="J1319" s="10" t="s">
        <v>52</v>
      </c>
      <c r="K1319" s="9" t="s">
        <v>52</v>
      </c>
      <c r="L1319" s="9" t="s">
        <v>52</v>
      </c>
      <c r="M1319" s="9" t="s">
        <v>12070</v>
      </c>
      <c r="N1319" s="9" t="s">
        <v>52</v>
      </c>
    </row>
    <row r="1320" spans="1:14" ht="30" customHeight="1" x14ac:dyDescent="0.3">
      <c r="A1320" s="10" t="s">
        <v>4291</v>
      </c>
      <c r="B1320" s="10" t="s">
        <v>4277</v>
      </c>
      <c r="C1320" s="10" t="s">
        <v>4290</v>
      </c>
      <c r="D1320" s="10" t="s">
        <v>65</v>
      </c>
      <c r="E1320" s="17">
        <f>일위대가!F7954</f>
        <v>213</v>
      </c>
      <c r="F1320" s="17">
        <f>일위대가!H7954</f>
        <v>12793</v>
      </c>
      <c r="G1320" s="17">
        <f>일위대가!J7954</f>
        <v>0</v>
      </c>
      <c r="H1320" s="17">
        <f>E1320+F1320+G1320</f>
        <v>13006</v>
      </c>
      <c r="I1320" s="10" t="s">
        <v>12091</v>
      </c>
      <c r="J1320" s="10" t="s">
        <v>52</v>
      </c>
      <c r="K1320" s="9" t="s">
        <v>52</v>
      </c>
      <c r="L1320" s="9" t="s">
        <v>52</v>
      </c>
      <c r="M1320" s="9" t="s">
        <v>12070</v>
      </c>
      <c r="N1320" s="9" t="s">
        <v>52</v>
      </c>
    </row>
    <row r="1321" spans="1:14" ht="30" customHeight="1" x14ac:dyDescent="0.3">
      <c r="A1321" s="10" t="s">
        <v>4294</v>
      </c>
      <c r="B1321" s="10" t="s">
        <v>4277</v>
      </c>
      <c r="C1321" s="10" t="s">
        <v>4293</v>
      </c>
      <c r="D1321" s="10" t="s">
        <v>65</v>
      </c>
      <c r="E1321" s="17">
        <f>일위대가!F7965</f>
        <v>319</v>
      </c>
      <c r="F1321" s="17">
        <f>일위대가!H7965</f>
        <v>19189</v>
      </c>
      <c r="G1321" s="17">
        <f>일위대가!J7965</f>
        <v>0</v>
      </c>
      <c r="H1321" s="17">
        <f>E1321+F1321+G1321</f>
        <v>19508</v>
      </c>
      <c r="I1321" s="10" t="s">
        <v>12097</v>
      </c>
      <c r="J1321" s="10" t="s">
        <v>52</v>
      </c>
      <c r="K1321" s="9" t="s">
        <v>52</v>
      </c>
      <c r="L1321" s="9" t="s">
        <v>52</v>
      </c>
      <c r="M1321" s="9" t="s">
        <v>12070</v>
      </c>
      <c r="N1321" s="9" t="s">
        <v>52</v>
      </c>
    </row>
    <row r="1322" spans="1:14" ht="30" customHeight="1" x14ac:dyDescent="0.3">
      <c r="A1322" s="10" t="s">
        <v>4297</v>
      </c>
      <c r="B1322" s="10" t="s">
        <v>4277</v>
      </c>
      <c r="C1322" s="10" t="s">
        <v>4296</v>
      </c>
      <c r="D1322" s="10" t="s">
        <v>65</v>
      </c>
      <c r="E1322" s="17">
        <f>일위대가!F7971</f>
        <v>125</v>
      </c>
      <c r="F1322" s="17">
        <f>일위대가!H7971</f>
        <v>6273</v>
      </c>
      <c r="G1322" s="17">
        <f>일위대가!J7971</f>
        <v>0</v>
      </c>
      <c r="H1322" s="17">
        <f>E1322+F1322+G1322</f>
        <v>6398</v>
      </c>
      <c r="I1322" s="10" t="s">
        <v>12103</v>
      </c>
      <c r="J1322" s="10" t="s">
        <v>52</v>
      </c>
      <c r="K1322" s="9" t="s">
        <v>52</v>
      </c>
      <c r="L1322" s="9" t="s">
        <v>52</v>
      </c>
      <c r="M1322" s="9" t="s">
        <v>12070</v>
      </c>
      <c r="N1322" s="9" t="s">
        <v>52</v>
      </c>
    </row>
    <row r="1323" spans="1:14" ht="30" customHeight="1" x14ac:dyDescent="0.3">
      <c r="A1323" s="10" t="s">
        <v>4300</v>
      </c>
      <c r="B1323" s="10" t="s">
        <v>4277</v>
      </c>
      <c r="C1323" s="10" t="s">
        <v>4299</v>
      </c>
      <c r="D1323" s="10" t="s">
        <v>65</v>
      </c>
      <c r="E1323" s="17">
        <f>일위대가!F7979</f>
        <v>250</v>
      </c>
      <c r="F1323" s="17">
        <f>일위대가!H7979</f>
        <v>12547</v>
      </c>
      <c r="G1323" s="17">
        <f>일위대가!J7979</f>
        <v>0</v>
      </c>
      <c r="H1323" s="17">
        <f>E1323+F1323+G1323</f>
        <v>12797</v>
      </c>
      <c r="I1323" s="10" t="s">
        <v>12108</v>
      </c>
      <c r="J1323" s="10" t="s">
        <v>52</v>
      </c>
      <c r="K1323" s="9" t="s">
        <v>52</v>
      </c>
      <c r="L1323" s="9" t="s">
        <v>52</v>
      </c>
      <c r="M1323" s="9" t="s">
        <v>12070</v>
      </c>
      <c r="N1323" s="9" t="s">
        <v>52</v>
      </c>
    </row>
    <row r="1324" spans="1:14" ht="30" customHeight="1" x14ac:dyDescent="0.3">
      <c r="A1324" s="10" t="s">
        <v>4303</v>
      </c>
      <c r="B1324" s="10" t="s">
        <v>4277</v>
      </c>
      <c r="C1324" s="10" t="s">
        <v>4302</v>
      </c>
      <c r="D1324" s="10" t="s">
        <v>65</v>
      </c>
      <c r="E1324" s="17">
        <f>일위대가!F7989</f>
        <v>376</v>
      </c>
      <c r="F1324" s="17">
        <f>일위대가!H7989</f>
        <v>18821</v>
      </c>
      <c r="G1324" s="17">
        <f>일위대가!J7989</f>
        <v>0</v>
      </c>
      <c r="H1324" s="17">
        <f>E1324+F1324+G1324</f>
        <v>19197</v>
      </c>
      <c r="I1324" s="10" t="s">
        <v>12113</v>
      </c>
      <c r="J1324" s="10" t="s">
        <v>52</v>
      </c>
      <c r="K1324" s="9" t="s">
        <v>52</v>
      </c>
      <c r="L1324" s="9" t="s">
        <v>52</v>
      </c>
      <c r="M1324" s="9" t="s">
        <v>12070</v>
      </c>
      <c r="N1324" s="9" t="s">
        <v>52</v>
      </c>
    </row>
    <row r="1325" spans="1:14" ht="30" customHeight="1" x14ac:dyDescent="0.3">
      <c r="A1325" s="10" t="s">
        <v>4306</v>
      </c>
      <c r="B1325" s="10" t="s">
        <v>4277</v>
      </c>
      <c r="C1325" s="10" t="s">
        <v>4305</v>
      </c>
      <c r="D1325" s="10" t="s">
        <v>65</v>
      </c>
      <c r="E1325" s="17">
        <f>일위대가!F7996</f>
        <v>125</v>
      </c>
      <c r="F1325" s="17">
        <f>일위대가!H7996</f>
        <v>7528</v>
      </c>
      <c r="G1325" s="17">
        <f>일위대가!J7996</f>
        <v>0</v>
      </c>
      <c r="H1325" s="17">
        <f>E1325+F1325+G1325</f>
        <v>7653</v>
      </c>
      <c r="I1325" s="10" t="s">
        <v>12118</v>
      </c>
      <c r="J1325" s="10" t="s">
        <v>52</v>
      </c>
      <c r="K1325" s="9" t="s">
        <v>52</v>
      </c>
      <c r="L1325" s="9" t="s">
        <v>52</v>
      </c>
      <c r="M1325" s="9" t="s">
        <v>12070</v>
      </c>
      <c r="N1325" s="9" t="s">
        <v>52</v>
      </c>
    </row>
    <row r="1326" spans="1:14" ht="30" customHeight="1" x14ac:dyDescent="0.3">
      <c r="A1326" s="10" t="s">
        <v>4309</v>
      </c>
      <c r="B1326" s="10" t="s">
        <v>4277</v>
      </c>
      <c r="C1326" s="10" t="s">
        <v>4308</v>
      </c>
      <c r="D1326" s="10" t="s">
        <v>65</v>
      </c>
      <c r="E1326" s="17">
        <f>일위대가!F8005</f>
        <v>250</v>
      </c>
      <c r="F1326" s="17">
        <f>일위대가!H8005</f>
        <v>15056</v>
      </c>
      <c r="G1326" s="17">
        <f>일위대가!J8005</f>
        <v>0</v>
      </c>
      <c r="H1326" s="17">
        <f>E1326+F1326+G1326</f>
        <v>15306</v>
      </c>
      <c r="I1326" s="10" t="s">
        <v>12124</v>
      </c>
      <c r="J1326" s="10" t="s">
        <v>52</v>
      </c>
      <c r="K1326" s="9" t="s">
        <v>52</v>
      </c>
      <c r="L1326" s="9" t="s">
        <v>52</v>
      </c>
      <c r="M1326" s="9" t="s">
        <v>12070</v>
      </c>
      <c r="N1326" s="9" t="s">
        <v>52</v>
      </c>
    </row>
    <row r="1327" spans="1:14" ht="30" customHeight="1" x14ac:dyDescent="0.3">
      <c r="A1327" s="10" t="s">
        <v>4312</v>
      </c>
      <c r="B1327" s="10" t="s">
        <v>4277</v>
      </c>
      <c r="C1327" s="10" t="s">
        <v>4311</v>
      </c>
      <c r="D1327" s="10" t="s">
        <v>65</v>
      </c>
      <c r="E1327" s="17">
        <f>일위대가!F8016</f>
        <v>376</v>
      </c>
      <c r="F1327" s="17">
        <f>일위대가!H8016</f>
        <v>22585</v>
      </c>
      <c r="G1327" s="17">
        <f>일위대가!J8016</f>
        <v>0</v>
      </c>
      <c r="H1327" s="17">
        <f>E1327+F1327+G1327</f>
        <v>22961</v>
      </c>
      <c r="I1327" s="10" t="s">
        <v>12130</v>
      </c>
      <c r="J1327" s="10" t="s">
        <v>52</v>
      </c>
      <c r="K1327" s="9" t="s">
        <v>52</v>
      </c>
      <c r="L1327" s="9" t="s">
        <v>52</v>
      </c>
      <c r="M1327" s="9" t="s">
        <v>12070</v>
      </c>
      <c r="N1327" s="9" t="s">
        <v>52</v>
      </c>
    </row>
    <row r="1328" spans="1:14" ht="30" customHeight="1" x14ac:dyDescent="0.3">
      <c r="A1328" s="10" t="s">
        <v>4317</v>
      </c>
      <c r="B1328" s="10" t="s">
        <v>4316</v>
      </c>
      <c r="C1328" s="10" t="s">
        <v>4278</v>
      </c>
      <c r="D1328" s="10" t="s">
        <v>65</v>
      </c>
      <c r="E1328" s="17">
        <f>일위대가!F8022</f>
        <v>58</v>
      </c>
      <c r="F1328" s="17">
        <f>일위대가!H8022</f>
        <v>2901</v>
      </c>
      <c r="G1328" s="17">
        <f>일위대가!J8022</f>
        <v>0</v>
      </c>
      <c r="H1328" s="17">
        <f>E1328+F1328+G1328</f>
        <v>2959</v>
      </c>
      <c r="I1328" s="10" t="s">
        <v>12136</v>
      </c>
      <c r="J1328" s="10" t="s">
        <v>52</v>
      </c>
      <c r="K1328" s="9" t="s">
        <v>52</v>
      </c>
      <c r="L1328" s="9" t="s">
        <v>52</v>
      </c>
      <c r="M1328" s="9" t="s">
        <v>12137</v>
      </c>
      <c r="N1328" s="9" t="s">
        <v>52</v>
      </c>
    </row>
    <row r="1329" spans="1:14" ht="30" customHeight="1" x14ac:dyDescent="0.3">
      <c r="A1329" s="10" t="s">
        <v>4319</v>
      </c>
      <c r="B1329" s="10" t="s">
        <v>4316</v>
      </c>
      <c r="C1329" s="10" t="s">
        <v>4281</v>
      </c>
      <c r="D1329" s="10" t="s">
        <v>65</v>
      </c>
      <c r="E1329" s="17">
        <f>일위대가!F8030</f>
        <v>116</v>
      </c>
      <c r="F1329" s="17">
        <f>일위대가!H8030</f>
        <v>5802</v>
      </c>
      <c r="G1329" s="17">
        <f>일위대가!J8030</f>
        <v>0</v>
      </c>
      <c r="H1329" s="17">
        <f>E1329+F1329+G1329</f>
        <v>5918</v>
      </c>
      <c r="I1329" s="10" t="s">
        <v>12142</v>
      </c>
      <c r="J1329" s="10" t="s">
        <v>52</v>
      </c>
      <c r="K1329" s="9" t="s">
        <v>52</v>
      </c>
      <c r="L1329" s="9" t="s">
        <v>52</v>
      </c>
      <c r="M1329" s="9" t="s">
        <v>12137</v>
      </c>
      <c r="N1329" s="9" t="s">
        <v>52</v>
      </c>
    </row>
    <row r="1330" spans="1:14" ht="30" customHeight="1" x14ac:dyDescent="0.3">
      <c r="A1330" s="10" t="s">
        <v>4321</v>
      </c>
      <c r="B1330" s="10" t="s">
        <v>4316</v>
      </c>
      <c r="C1330" s="10" t="s">
        <v>4284</v>
      </c>
      <c r="D1330" s="10" t="s">
        <v>65</v>
      </c>
      <c r="E1330" s="17">
        <f>일위대가!F8040</f>
        <v>174</v>
      </c>
      <c r="F1330" s="17">
        <f>일위대가!H8040</f>
        <v>8703</v>
      </c>
      <c r="G1330" s="17">
        <f>일위대가!J8040</f>
        <v>0</v>
      </c>
      <c r="H1330" s="17">
        <f>E1330+F1330+G1330</f>
        <v>8877</v>
      </c>
      <c r="I1330" s="10" t="s">
        <v>12147</v>
      </c>
      <c r="J1330" s="10" t="s">
        <v>52</v>
      </c>
      <c r="K1330" s="9" t="s">
        <v>52</v>
      </c>
      <c r="L1330" s="9" t="s">
        <v>52</v>
      </c>
      <c r="M1330" s="9" t="s">
        <v>12137</v>
      </c>
      <c r="N1330" s="9" t="s">
        <v>52</v>
      </c>
    </row>
    <row r="1331" spans="1:14" ht="30" customHeight="1" x14ac:dyDescent="0.3">
      <c r="A1331" s="10" t="s">
        <v>4323</v>
      </c>
      <c r="B1331" s="10" t="s">
        <v>4316</v>
      </c>
      <c r="C1331" s="10" t="s">
        <v>4287</v>
      </c>
      <c r="D1331" s="10" t="s">
        <v>65</v>
      </c>
      <c r="E1331" s="17">
        <f>일위대가!F8047</f>
        <v>58</v>
      </c>
      <c r="F1331" s="17">
        <f>일위대가!H8047</f>
        <v>3481</v>
      </c>
      <c r="G1331" s="17">
        <f>일위대가!J8047</f>
        <v>0</v>
      </c>
      <c r="H1331" s="17">
        <f>E1331+F1331+G1331</f>
        <v>3539</v>
      </c>
      <c r="I1331" s="10" t="s">
        <v>12152</v>
      </c>
      <c r="J1331" s="10" t="s">
        <v>52</v>
      </c>
      <c r="K1331" s="9" t="s">
        <v>52</v>
      </c>
      <c r="L1331" s="9" t="s">
        <v>52</v>
      </c>
      <c r="M1331" s="9" t="s">
        <v>12137</v>
      </c>
      <c r="N1331" s="9" t="s">
        <v>52</v>
      </c>
    </row>
    <row r="1332" spans="1:14" ht="30" customHeight="1" x14ac:dyDescent="0.3">
      <c r="A1332" s="10" t="s">
        <v>4325</v>
      </c>
      <c r="B1332" s="10" t="s">
        <v>4316</v>
      </c>
      <c r="C1332" s="10" t="s">
        <v>4290</v>
      </c>
      <c r="D1332" s="10" t="s">
        <v>65</v>
      </c>
      <c r="E1332" s="17">
        <f>일위대가!F8056</f>
        <v>116</v>
      </c>
      <c r="F1332" s="17">
        <f>일위대가!H8056</f>
        <v>6962</v>
      </c>
      <c r="G1332" s="17">
        <f>일위대가!J8056</f>
        <v>0</v>
      </c>
      <c r="H1332" s="17">
        <f>E1332+F1332+G1332</f>
        <v>7078</v>
      </c>
      <c r="I1332" s="10" t="s">
        <v>12158</v>
      </c>
      <c r="J1332" s="10" t="s">
        <v>52</v>
      </c>
      <c r="K1332" s="9" t="s">
        <v>52</v>
      </c>
      <c r="L1332" s="9" t="s">
        <v>52</v>
      </c>
      <c r="M1332" s="9" t="s">
        <v>12137</v>
      </c>
      <c r="N1332" s="9" t="s">
        <v>52</v>
      </c>
    </row>
    <row r="1333" spans="1:14" ht="30" customHeight="1" x14ac:dyDescent="0.3">
      <c r="A1333" s="10" t="s">
        <v>4327</v>
      </c>
      <c r="B1333" s="10" t="s">
        <v>4316</v>
      </c>
      <c r="C1333" s="10" t="s">
        <v>4293</v>
      </c>
      <c r="D1333" s="10" t="s">
        <v>65</v>
      </c>
      <c r="E1333" s="17">
        <f>일위대가!F8067</f>
        <v>174</v>
      </c>
      <c r="F1333" s="17">
        <f>일위대가!H8067</f>
        <v>10443</v>
      </c>
      <c r="G1333" s="17">
        <f>일위대가!J8067</f>
        <v>0</v>
      </c>
      <c r="H1333" s="17">
        <f>E1333+F1333+G1333</f>
        <v>10617</v>
      </c>
      <c r="I1333" s="10" t="s">
        <v>12164</v>
      </c>
      <c r="J1333" s="10" t="s">
        <v>52</v>
      </c>
      <c r="K1333" s="9" t="s">
        <v>52</v>
      </c>
      <c r="L1333" s="9" t="s">
        <v>52</v>
      </c>
      <c r="M1333" s="9" t="s">
        <v>12137</v>
      </c>
      <c r="N1333" s="9" t="s">
        <v>52</v>
      </c>
    </row>
    <row r="1334" spans="1:14" ht="30" customHeight="1" x14ac:dyDescent="0.3">
      <c r="A1334" s="10" t="s">
        <v>4329</v>
      </c>
      <c r="B1334" s="10" t="s">
        <v>4316</v>
      </c>
      <c r="C1334" s="10" t="s">
        <v>4296</v>
      </c>
      <c r="D1334" s="10" t="s">
        <v>65</v>
      </c>
      <c r="E1334" s="17">
        <f>일위대가!F8073</f>
        <v>70</v>
      </c>
      <c r="F1334" s="17">
        <f>일위대가!H8073</f>
        <v>3526</v>
      </c>
      <c r="G1334" s="17">
        <f>일위대가!J8073</f>
        <v>0</v>
      </c>
      <c r="H1334" s="17">
        <f>E1334+F1334+G1334</f>
        <v>3596</v>
      </c>
      <c r="I1334" s="10" t="s">
        <v>12170</v>
      </c>
      <c r="J1334" s="10" t="s">
        <v>52</v>
      </c>
      <c r="K1334" s="9" t="s">
        <v>52</v>
      </c>
      <c r="L1334" s="9" t="s">
        <v>52</v>
      </c>
      <c r="M1334" s="9" t="s">
        <v>12137</v>
      </c>
      <c r="N1334" s="9" t="s">
        <v>52</v>
      </c>
    </row>
    <row r="1335" spans="1:14" ht="30" customHeight="1" x14ac:dyDescent="0.3">
      <c r="A1335" s="10" t="s">
        <v>4331</v>
      </c>
      <c r="B1335" s="10" t="s">
        <v>4316</v>
      </c>
      <c r="C1335" s="10" t="s">
        <v>4299</v>
      </c>
      <c r="D1335" s="10" t="s">
        <v>65</v>
      </c>
      <c r="E1335" s="17">
        <f>일위대가!F8081</f>
        <v>141</v>
      </c>
      <c r="F1335" s="17">
        <f>일위대가!H8081</f>
        <v>7052</v>
      </c>
      <c r="G1335" s="17">
        <f>일위대가!J8081</f>
        <v>0</v>
      </c>
      <c r="H1335" s="17">
        <f>E1335+F1335+G1335</f>
        <v>7193</v>
      </c>
      <c r="I1335" s="10" t="s">
        <v>12175</v>
      </c>
      <c r="J1335" s="10" t="s">
        <v>52</v>
      </c>
      <c r="K1335" s="9" t="s">
        <v>52</v>
      </c>
      <c r="L1335" s="9" t="s">
        <v>52</v>
      </c>
      <c r="M1335" s="9" t="s">
        <v>12137</v>
      </c>
      <c r="N1335" s="9" t="s">
        <v>52</v>
      </c>
    </row>
    <row r="1336" spans="1:14" ht="30" customHeight="1" x14ac:dyDescent="0.3">
      <c r="A1336" s="10" t="s">
        <v>4333</v>
      </c>
      <c r="B1336" s="10" t="s">
        <v>4316</v>
      </c>
      <c r="C1336" s="10" t="s">
        <v>4302</v>
      </c>
      <c r="D1336" s="10" t="s">
        <v>65</v>
      </c>
      <c r="E1336" s="17">
        <f>일위대가!F8091</f>
        <v>211</v>
      </c>
      <c r="F1336" s="17">
        <f>일위대가!H8091</f>
        <v>10578</v>
      </c>
      <c r="G1336" s="17">
        <f>일위대가!J8091</f>
        <v>0</v>
      </c>
      <c r="H1336" s="17">
        <f>E1336+F1336+G1336</f>
        <v>10789</v>
      </c>
      <c r="I1336" s="10" t="s">
        <v>12180</v>
      </c>
      <c r="J1336" s="10" t="s">
        <v>52</v>
      </c>
      <c r="K1336" s="9" t="s">
        <v>52</v>
      </c>
      <c r="L1336" s="9" t="s">
        <v>52</v>
      </c>
      <c r="M1336" s="9" t="s">
        <v>12137</v>
      </c>
      <c r="N1336" s="9" t="s">
        <v>52</v>
      </c>
    </row>
    <row r="1337" spans="1:14" ht="30" customHeight="1" x14ac:dyDescent="0.3">
      <c r="A1337" s="10" t="s">
        <v>4335</v>
      </c>
      <c r="B1337" s="10" t="s">
        <v>4316</v>
      </c>
      <c r="C1337" s="10" t="s">
        <v>4305</v>
      </c>
      <c r="D1337" s="10" t="s">
        <v>65</v>
      </c>
      <c r="E1337" s="17">
        <f>일위대가!F8098</f>
        <v>70</v>
      </c>
      <c r="F1337" s="17">
        <f>일위대가!H8098</f>
        <v>4231</v>
      </c>
      <c r="G1337" s="17">
        <f>일위대가!J8098</f>
        <v>0</v>
      </c>
      <c r="H1337" s="17">
        <f>E1337+F1337+G1337</f>
        <v>4301</v>
      </c>
      <c r="I1337" s="10" t="s">
        <v>12185</v>
      </c>
      <c r="J1337" s="10" t="s">
        <v>52</v>
      </c>
      <c r="K1337" s="9" t="s">
        <v>52</v>
      </c>
      <c r="L1337" s="9" t="s">
        <v>52</v>
      </c>
      <c r="M1337" s="9" t="s">
        <v>12137</v>
      </c>
      <c r="N1337" s="9" t="s">
        <v>52</v>
      </c>
    </row>
    <row r="1338" spans="1:14" ht="30" customHeight="1" x14ac:dyDescent="0.3">
      <c r="A1338" s="10" t="s">
        <v>4337</v>
      </c>
      <c r="B1338" s="10" t="s">
        <v>4316</v>
      </c>
      <c r="C1338" s="10" t="s">
        <v>4308</v>
      </c>
      <c r="D1338" s="10" t="s">
        <v>65</v>
      </c>
      <c r="E1338" s="17">
        <f>일위대가!F8107</f>
        <v>141</v>
      </c>
      <c r="F1338" s="17">
        <f>일위대가!H8107</f>
        <v>8463</v>
      </c>
      <c r="G1338" s="17">
        <f>일위대가!J8107</f>
        <v>0</v>
      </c>
      <c r="H1338" s="17">
        <f>E1338+F1338+G1338</f>
        <v>8604</v>
      </c>
      <c r="I1338" s="10" t="s">
        <v>12191</v>
      </c>
      <c r="J1338" s="10" t="s">
        <v>52</v>
      </c>
      <c r="K1338" s="9" t="s">
        <v>52</v>
      </c>
      <c r="L1338" s="9" t="s">
        <v>52</v>
      </c>
      <c r="M1338" s="9" t="s">
        <v>12137</v>
      </c>
      <c r="N1338" s="9" t="s">
        <v>52</v>
      </c>
    </row>
    <row r="1339" spans="1:14" ht="30" customHeight="1" x14ac:dyDescent="0.3">
      <c r="A1339" s="10" t="s">
        <v>4339</v>
      </c>
      <c r="B1339" s="10" t="s">
        <v>4316</v>
      </c>
      <c r="C1339" s="10" t="s">
        <v>4311</v>
      </c>
      <c r="D1339" s="10" t="s">
        <v>65</v>
      </c>
      <c r="E1339" s="17">
        <f>일위대가!F8118</f>
        <v>211</v>
      </c>
      <c r="F1339" s="17">
        <f>일위대가!H8118</f>
        <v>12694</v>
      </c>
      <c r="G1339" s="17">
        <f>일위대가!J8118</f>
        <v>0</v>
      </c>
      <c r="H1339" s="17">
        <f>E1339+F1339+G1339</f>
        <v>12905</v>
      </c>
      <c r="I1339" s="10" t="s">
        <v>12197</v>
      </c>
      <c r="J1339" s="10" t="s">
        <v>52</v>
      </c>
      <c r="K1339" s="9" t="s">
        <v>52</v>
      </c>
      <c r="L1339" s="9" t="s">
        <v>52</v>
      </c>
      <c r="M1339" s="9" t="s">
        <v>12137</v>
      </c>
      <c r="N1339" s="9" t="s">
        <v>52</v>
      </c>
    </row>
    <row r="1340" spans="1:14" ht="30" customHeight="1" x14ac:dyDescent="0.3">
      <c r="A1340" s="10" t="s">
        <v>4344</v>
      </c>
      <c r="B1340" s="10" t="s">
        <v>4343</v>
      </c>
      <c r="C1340" s="10" t="s">
        <v>4278</v>
      </c>
      <c r="D1340" s="10" t="s">
        <v>65</v>
      </c>
      <c r="E1340" s="17">
        <f>일위대가!F8124</f>
        <v>79</v>
      </c>
      <c r="F1340" s="17">
        <f>일위대가!H8124</f>
        <v>3997</v>
      </c>
      <c r="G1340" s="17">
        <f>일위대가!J8124</f>
        <v>0</v>
      </c>
      <c r="H1340" s="17">
        <f>E1340+F1340+G1340</f>
        <v>4076</v>
      </c>
      <c r="I1340" s="10" t="s">
        <v>12203</v>
      </c>
      <c r="J1340" s="10" t="s">
        <v>52</v>
      </c>
      <c r="K1340" s="9" t="s">
        <v>52</v>
      </c>
      <c r="L1340" s="9" t="s">
        <v>52</v>
      </c>
      <c r="M1340" s="9" t="s">
        <v>12204</v>
      </c>
      <c r="N1340" s="9" t="s">
        <v>52</v>
      </c>
    </row>
    <row r="1341" spans="1:14" ht="30" customHeight="1" x14ac:dyDescent="0.3">
      <c r="A1341" s="10" t="s">
        <v>4346</v>
      </c>
      <c r="B1341" s="10" t="s">
        <v>4343</v>
      </c>
      <c r="C1341" s="10" t="s">
        <v>4281</v>
      </c>
      <c r="D1341" s="10" t="s">
        <v>65</v>
      </c>
      <c r="E1341" s="17">
        <f>일위대가!F8132</f>
        <v>159</v>
      </c>
      <c r="F1341" s="17">
        <f>일위대가!H8132</f>
        <v>7995</v>
      </c>
      <c r="G1341" s="17">
        <f>일위대가!J8132</f>
        <v>0</v>
      </c>
      <c r="H1341" s="17">
        <f>E1341+F1341+G1341</f>
        <v>8154</v>
      </c>
      <c r="I1341" s="10" t="s">
        <v>12209</v>
      </c>
      <c r="J1341" s="10" t="s">
        <v>52</v>
      </c>
      <c r="K1341" s="9" t="s">
        <v>52</v>
      </c>
      <c r="L1341" s="9" t="s">
        <v>52</v>
      </c>
      <c r="M1341" s="9" t="s">
        <v>12204</v>
      </c>
      <c r="N1341" s="9" t="s">
        <v>52</v>
      </c>
    </row>
    <row r="1342" spans="1:14" ht="30" customHeight="1" x14ac:dyDescent="0.3">
      <c r="A1342" s="10" t="s">
        <v>4348</v>
      </c>
      <c r="B1342" s="10" t="s">
        <v>4343</v>
      </c>
      <c r="C1342" s="10" t="s">
        <v>4284</v>
      </c>
      <c r="D1342" s="10" t="s">
        <v>65</v>
      </c>
      <c r="E1342" s="17">
        <f>일위대가!F8142</f>
        <v>239</v>
      </c>
      <c r="F1342" s="17">
        <f>일위대가!H8142</f>
        <v>11993</v>
      </c>
      <c r="G1342" s="17">
        <f>일위대가!J8142</f>
        <v>0</v>
      </c>
      <c r="H1342" s="17">
        <f>E1342+F1342+G1342</f>
        <v>12232</v>
      </c>
      <c r="I1342" s="10" t="s">
        <v>12214</v>
      </c>
      <c r="J1342" s="10" t="s">
        <v>52</v>
      </c>
      <c r="K1342" s="9" t="s">
        <v>52</v>
      </c>
      <c r="L1342" s="9" t="s">
        <v>52</v>
      </c>
      <c r="M1342" s="9" t="s">
        <v>12204</v>
      </c>
      <c r="N1342" s="9" t="s">
        <v>52</v>
      </c>
    </row>
    <row r="1343" spans="1:14" ht="30" customHeight="1" x14ac:dyDescent="0.3">
      <c r="A1343" s="10" t="s">
        <v>4350</v>
      </c>
      <c r="B1343" s="10" t="s">
        <v>4343</v>
      </c>
      <c r="C1343" s="10" t="s">
        <v>4287</v>
      </c>
      <c r="D1343" s="10" t="s">
        <v>65</v>
      </c>
      <c r="E1343" s="17">
        <f>일위대가!F8149</f>
        <v>79</v>
      </c>
      <c r="F1343" s="17">
        <f>일위대가!H8149</f>
        <v>4797</v>
      </c>
      <c r="G1343" s="17">
        <f>일위대가!J8149</f>
        <v>0</v>
      </c>
      <c r="H1343" s="17">
        <f>E1343+F1343+G1343</f>
        <v>4876</v>
      </c>
      <c r="I1343" s="10" t="s">
        <v>12219</v>
      </c>
      <c r="J1343" s="10" t="s">
        <v>52</v>
      </c>
      <c r="K1343" s="9" t="s">
        <v>52</v>
      </c>
      <c r="L1343" s="9" t="s">
        <v>52</v>
      </c>
      <c r="M1343" s="9" t="s">
        <v>12204</v>
      </c>
      <c r="N1343" s="9" t="s">
        <v>52</v>
      </c>
    </row>
    <row r="1344" spans="1:14" ht="30" customHeight="1" x14ac:dyDescent="0.3">
      <c r="A1344" s="10" t="s">
        <v>4352</v>
      </c>
      <c r="B1344" s="10" t="s">
        <v>4343</v>
      </c>
      <c r="C1344" s="10" t="s">
        <v>4290</v>
      </c>
      <c r="D1344" s="10" t="s">
        <v>65</v>
      </c>
      <c r="E1344" s="17">
        <f>일위대가!F8158</f>
        <v>159</v>
      </c>
      <c r="F1344" s="17">
        <f>일위대가!H8158</f>
        <v>9594</v>
      </c>
      <c r="G1344" s="17">
        <f>일위대가!J8158</f>
        <v>0</v>
      </c>
      <c r="H1344" s="17">
        <f>E1344+F1344+G1344</f>
        <v>9753</v>
      </c>
      <c r="I1344" s="10" t="s">
        <v>12225</v>
      </c>
      <c r="J1344" s="10" t="s">
        <v>52</v>
      </c>
      <c r="K1344" s="9" t="s">
        <v>52</v>
      </c>
      <c r="L1344" s="9" t="s">
        <v>52</v>
      </c>
      <c r="M1344" s="9" t="s">
        <v>12204</v>
      </c>
      <c r="N1344" s="9" t="s">
        <v>52</v>
      </c>
    </row>
    <row r="1345" spans="1:14" ht="30" customHeight="1" x14ac:dyDescent="0.3">
      <c r="A1345" s="10" t="s">
        <v>4354</v>
      </c>
      <c r="B1345" s="10" t="s">
        <v>4343</v>
      </c>
      <c r="C1345" s="10" t="s">
        <v>4293</v>
      </c>
      <c r="D1345" s="10" t="s">
        <v>65</v>
      </c>
      <c r="E1345" s="17">
        <f>일위대가!F8169</f>
        <v>239</v>
      </c>
      <c r="F1345" s="17">
        <f>일위대가!H8169</f>
        <v>14392</v>
      </c>
      <c r="G1345" s="17">
        <f>일위대가!J8169</f>
        <v>0</v>
      </c>
      <c r="H1345" s="17">
        <f>E1345+F1345+G1345</f>
        <v>14631</v>
      </c>
      <c r="I1345" s="10" t="s">
        <v>12231</v>
      </c>
      <c r="J1345" s="10" t="s">
        <v>52</v>
      </c>
      <c r="K1345" s="9" t="s">
        <v>52</v>
      </c>
      <c r="L1345" s="9" t="s">
        <v>52</v>
      </c>
      <c r="M1345" s="9" t="s">
        <v>12204</v>
      </c>
      <c r="N1345" s="9" t="s">
        <v>52</v>
      </c>
    </row>
    <row r="1346" spans="1:14" ht="30" customHeight="1" x14ac:dyDescent="0.3">
      <c r="A1346" s="10" t="s">
        <v>4360</v>
      </c>
      <c r="B1346" s="10" t="s">
        <v>4358</v>
      </c>
      <c r="C1346" s="10" t="s">
        <v>4359</v>
      </c>
      <c r="D1346" s="10" t="s">
        <v>65</v>
      </c>
      <c r="E1346" s="17">
        <f>일위대가!F8175</f>
        <v>98</v>
      </c>
      <c r="F1346" s="17">
        <f>일위대가!H8175</f>
        <v>4941</v>
      </c>
      <c r="G1346" s="17">
        <f>일위대가!J8175</f>
        <v>0</v>
      </c>
      <c r="H1346" s="17">
        <f>E1346+F1346+G1346</f>
        <v>5039</v>
      </c>
      <c r="I1346" s="10" t="s">
        <v>12237</v>
      </c>
      <c r="J1346" s="10" t="s">
        <v>52</v>
      </c>
      <c r="K1346" s="9" t="s">
        <v>52</v>
      </c>
      <c r="L1346" s="9" t="s">
        <v>52</v>
      </c>
      <c r="M1346" s="9" t="s">
        <v>12238</v>
      </c>
      <c r="N1346" s="9" t="s">
        <v>52</v>
      </c>
    </row>
    <row r="1347" spans="1:14" ht="30" customHeight="1" x14ac:dyDescent="0.3">
      <c r="A1347" s="10" t="s">
        <v>4363</v>
      </c>
      <c r="B1347" s="10" t="s">
        <v>4358</v>
      </c>
      <c r="C1347" s="10" t="s">
        <v>4362</v>
      </c>
      <c r="D1347" s="10" t="s">
        <v>65</v>
      </c>
      <c r="E1347" s="17">
        <f>일위대가!F8183</f>
        <v>197</v>
      </c>
      <c r="F1347" s="17">
        <f>일위대가!H8183</f>
        <v>9882</v>
      </c>
      <c r="G1347" s="17">
        <f>일위대가!J8183</f>
        <v>0</v>
      </c>
      <c r="H1347" s="17">
        <f>E1347+F1347+G1347</f>
        <v>10079</v>
      </c>
      <c r="I1347" s="10" t="s">
        <v>12243</v>
      </c>
      <c r="J1347" s="10" t="s">
        <v>52</v>
      </c>
      <c r="K1347" s="9" t="s">
        <v>52</v>
      </c>
      <c r="L1347" s="9" t="s">
        <v>52</v>
      </c>
      <c r="M1347" s="9" t="s">
        <v>12238</v>
      </c>
      <c r="N1347" s="9" t="s">
        <v>52</v>
      </c>
    </row>
    <row r="1348" spans="1:14" ht="30" customHeight="1" x14ac:dyDescent="0.3">
      <c r="A1348" s="10" t="s">
        <v>4369</v>
      </c>
      <c r="B1348" s="10" t="s">
        <v>4367</v>
      </c>
      <c r="C1348" s="10" t="s">
        <v>4368</v>
      </c>
      <c r="D1348" s="10" t="s">
        <v>65</v>
      </c>
      <c r="E1348" s="17">
        <f>일위대가!F8189</f>
        <v>208</v>
      </c>
      <c r="F1348" s="17">
        <f>일위대가!H8189</f>
        <v>10425</v>
      </c>
      <c r="G1348" s="17">
        <f>일위대가!J8189</f>
        <v>0</v>
      </c>
      <c r="H1348" s="17">
        <f>E1348+F1348+G1348</f>
        <v>10633</v>
      </c>
      <c r="I1348" s="10" t="s">
        <v>12248</v>
      </c>
      <c r="J1348" s="10" t="s">
        <v>52</v>
      </c>
      <c r="K1348" s="9" t="s">
        <v>52</v>
      </c>
      <c r="L1348" s="9" t="s">
        <v>52</v>
      </c>
      <c r="M1348" s="9" t="s">
        <v>12249</v>
      </c>
      <c r="N1348" s="9" t="s">
        <v>52</v>
      </c>
    </row>
    <row r="1349" spans="1:14" ht="30" customHeight="1" x14ac:dyDescent="0.3">
      <c r="A1349" s="10" t="s">
        <v>4372</v>
      </c>
      <c r="B1349" s="10" t="s">
        <v>4371</v>
      </c>
      <c r="C1349" s="10" t="s">
        <v>4368</v>
      </c>
      <c r="D1349" s="10" t="s">
        <v>65</v>
      </c>
      <c r="E1349" s="17">
        <f>일위대가!F8195</f>
        <v>278</v>
      </c>
      <c r="F1349" s="17">
        <f>일위대가!H8195</f>
        <v>13909</v>
      </c>
      <c r="G1349" s="17">
        <f>일위대가!J8195</f>
        <v>0</v>
      </c>
      <c r="H1349" s="17">
        <f>E1349+F1349+G1349</f>
        <v>14187</v>
      </c>
      <c r="I1349" s="10" t="s">
        <v>12254</v>
      </c>
      <c r="J1349" s="10" t="s">
        <v>52</v>
      </c>
      <c r="K1349" s="9" t="s">
        <v>52</v>
      </c>
      <c r="L1349" s="9" t="s">
        <v>52</v>
      </c>
      <c r="M1349" s="9" t="s">
        <v>12249</v>
      </c>
      <c r="N1349" s="9" t="s">
        <v>52</v>
      </c>
    </row>
    <row r="1350" spans="1:14" ht="30" customHeight="1" x14ac:dyDescent="0.3">
      <c r="A1350" s="10" t="s">
        <v>4378</v>
      </c>
      <c r="B1350" s="10" t="s">
        <v>4376</v>
      </c>
      <c r="C1350" s="10" t="s">
        <v>4377</v>
      </c>
      <c r="D1350" s="10" t="s">
        <v>65</v>
      </c>
      <c r="E1350" s="17">
        <f>일위대가!F8201</f>
        <v>251</v>
      </c>
      <c r="F1350" s="17">
        <f>일위대가!H8201</f>
        <v>8385</v>
      </c>
      <c r="G1350" s="17">
        <f>일위대가!J8201</f>
        <v>0</v>
      </c>
      <c r="H1350" s="17">
        <f>E1350+F1350+G1350</f>
        <v>8636</v>
      </c>
      <c r="I1350" s="10" t="s">
        <v>12259</v>
      </c>
      <c r="J1350" s="10" t="s">
        <v>52</v>
      </c>
      <c r="K1350" s="9" t="s">
        <v>52</v>
      </c>
      <c r="L1350" s="9" t="s">
        <v>52</v>
      </c>
      <c r="M1350" s="9" t="s">
        <v>12260</v>
      </c>
      <c r="N1350" s="9" t="s">
        <v>52</v>
      </c>
    </row>
    <row r="1351" spans="1:14" ht="30" customHeight="1" x14ac:dyDescent="0.3">
      <c r="A1351" s="10" t="s">
        <v>4382</v>
      </c>
      <c r="B1351" s="10" t="s">
        <v>4380</v>
      </c>
      <c r="C1351" s="10" t="s">
        <v>4381</v>
      </c>
      <c r="D1351" s="10" t="s">
        <v>65</v>
      </c>
      <c r="E1351" s="17">
        <f>일위대가!F8206</f>
        <v>326</v>
      </c>
      <c r="F1351" s="17">
        <f>일위대가!H8206</f>
        <v>10896</v>
      </c>
      <c r="G1351" s="17">
        <f>일위대가!J8206</f>
        <v>0</v>
      </c>
      <c r="H1351" s="17">
        <f>E1351+F1351+G1351</f>
        <v>11222</v>
      </c>
      <c r="I1351" s="10" t="s">
        <v>12265</v>
      </c>
      <c r="J1351" s="10" t="s">
        <v>52</v>
      </c>
      <c r="K1351" s="9" t="s">
        <v>52</v>
      </c>
      <c r="L1351" s="9" t="s">
        <v>52</v>
      </c>
      <c r="M1351" s="9" t="s">
        <v>12260</v>
      </c>
      <c r="N1351" s="9" t="s">
        <v>52</v>
      </c>
    </row>
    <row r="1352" spans="1:14" ht="30" customHeight="1" x14ac:dyDescent="0.3">
      <c r="A1352" s="10" t="s">
        <v>4385</v>
      </c>
      <c r="B1352" s="10" t="s">
        <v>4380</v>
      </c>
      <c r="C1352" s="10" t="s">
        <v>4384</v>
      </c>
      <c r="D1352" s="10" t="s">
        <v>65</v>
      </c>
      <c r="E1352" s="17">
        <f>일위대가!F8211</f>
        <v>984</v>
      </c>
      <c r="F1352" s="17">
        <f>일위대가!H8211</f>
        <v>26713</v>
      </c>
      <c r="G1352" s="17">
        <f>일위대가!J8211</f>
        <v>0</v>
      </c>
      <c r="H1352" s="17">
        <f>E1352+F1352+G1352</f>
        <v>27697</v>
      </c>
      <c r="I1352" s="10" t="s">
        <v>12269</v>
      </c>
      <c r="J1352" s="10" t="s">
        <v>52</v>
      </c>
      <c r="K1352" s="9" t="s">
        <v>52</v>
      </c>
      <c r="L1352" s="9" t="s">
        <v>52</v>
      </c>
      <c r="M1352" s="9" t="s">
        <v>12260</v>
      </c>
      <c r="N1352" s="9" t="s">
        <v>52</v>
      </c>
    </row>
    <row r="1353" spans="1:14" ht="30" customHeight="1" x14ac:dyDescent="0.3">
      <c r="A1353" s="10" t="s">
        <v>4388</v>
      </c>
      <c r="B1353" s="10" t="s">
        <v>4380</v>
      </c>
      <c r="C1353" s="10" t="s">
        <v>4387</v>
      </c>
      <c r="D1353" s="10" t="s">
        <v>65</v>
      </c>
      <c r="E1353" s="17">
        <f>일위대가!F8216</f>
        <v>642</v>
      </c>
      <c r="F1353" s="17">
        <f>일위대가!H8216</f>
        <v>18174</v>
      </c>
      <c r="G1353" s="17">
        <f>일위대가!J8216</f>
        <v>0</v>
      </c>
      <c r="H1353" s="17">
        <f>E1353+F1353+G1353</f>
        <v>18816</v>
      </c>
      <c r="I1353" s="10" t="s">
        <v>12273</v>
      </c>
      <c r="J1353" s="10" t="s">
        <v>52</v>
      </c>
      <c r="K1353" s="9" t="s">
        <v>52</v>
      </c>
      <c r="L1353" s="9" t="s">
        <v>52</v>
      </c>
      <c r="M1353" s="9" t="s">
        <v>12260</v>
      </c>
      <c r="N1353" s="9" t="s">
        <v>52</v>
      </c>
    </row>
    <row r="1354" spans="1:14" ht="30" customHeight="1" x14ac:dyDescent="0.3">
      <c r="A1354" s="10" t="s">
        <v>4394</v>
      </c>
      <c r="B1354" s="10" t="s">
        <v>4392</v>
      </c>
      <c r="C1354" s="10" t="s">
        <v>4393</v>
      </c>
      <c r="D1354" s="10" t="s">
        <v>65</v>
      </c>
      <c r="E1354" s="17">
        <f>일위대가!F8222</f>
        <v>349</v>
      </c>
      <c r="F1354" s="17">
        <f>일위대가!H8222</f>
        <v>17488</v>
      </c>
      <c r="G1354" s="17">
        <f>일위대가!J8222</f>
        <v>0</v>
      </c>
      <c r="H1354" s="17">
        <f>E1354+F1354+G1354</f>
        <v>17837</v>
      </c>
      <c r="I1354" s="10" t="s">
        <v>12277</v>
      </c>
      <c r="J1354" s="10" t="s">
        <v>52</v>
      </c>
      <c r="K1354" s="9" t="s">
        <v>52</v>
      </c>
      <c r="L1354" s="9" t="s">
        <v>52</v>
      </c>
      <c r="M1354" s="9" t="s">
        <v>12278</v>
      </c>
      <c r="N1354" s="9" t="s">
        <v>52</v>
      </c>
    </row>
    <row r="1355" spans="1:14" ht="30" customHeight="1" x14ac:dyDescent="0.3">
      <c r="A1355" s="10" t="s">
        <v>4398</v>
      </c>
      <c r="B1355" s="10" t="s">
        <v>4396</v>
      </c>
      <c r="C1355" s="10" t="s">
        <v>4397</v>
      </c>
      <c r="D1355" s="10" t="s">
        <v>65</v>
      </c>
      <c r="E1355" s="17">
        <f>일위대가!F8227</f>
        <v>424</v>
      </c>
      <c r="F1355" s="17">
        <f>일위대가!H8227</f>
        <v>19999</v>
      </c>
      <c r="G1355" s="17">
        <f>일위대가!J8227</f>
        <v>0</v>
      </c>
      <c r="H1355" s="17">
        <f>E1355+F1355+G1355</f>
        <v>20423</v>
      </c>
      <c r="I1355" s="10" t="s">
        <v>12283</v>
      </c>
      <c r="J1355" s="10" t="s">
        <v>52</v>
      </c>
      <c r="K1355" s="9" t="s">
        <v>52</v>
      </c>
      <c r="L1355" s="9" t="s">
        <v>52</v>
      </c>
      <c r="M1355" s="9" t="s">
        <v>12278</v>
      </c>
      <c r="N1355" s="9" t="s">
        <v>52</v>
      </c>
    </row>
    <row r="1356" spans="1:14" ht="30" customHeight="1" x14ac:dyDescent="0.3">
      <c r="A1356" s="10" t="s">
        <v>4401</v>
      </c>
      <c r="B1356" s="10" t="s">
        <v>4396</v>
      </c>
      <c r="C1356" s="10" t="s">
        <v>4400</v>
      </c>
      <c r="D1356" s="10" t="s">
        <v>65</v>
      </c>
      <c r="E1356" s="17">
        <f>일위대가!F8232</f>
        <v>1082</v>
      </c>
      <c r="F1356" s="17">
        <f>일위대가!H8232</f>
        <v>35816</v>
      </c>
      <c r="G1356" s="17">
        <f>일위대가!J8232</f>
        <v>0</v>
      </c>
      <c r="H1356" s="17">
        <f>E1356+F1356+G1356</f>
        <v>36898</v>
      </c>
      <c r="I1356" s="10" t="s">
        <v>12287</v>
      </c>
      <c r="J1356" s="10" t="s">
        <v>52</v>
      </c>
      <c r="K1356" s="9" t="s">
        <v>52</v>
      </c>
      <c r="L1356" s="9" t="s">
        <v>52</v>
      </c>
      <c r="M1356" s="9" t="s">
        <v>12278</v>
      </c>
      <c r="N1356" s="9" t="s">
        <v>52</v>
      </c>
    </row>
    <row r="1357" spans="1:14" ht="30" customHeight="1" x14ac:dyDescent="0.3">
      <c r="A1357" s="10" t="s">
        <v>4404</v>
      </c>
      <c r="B1357" s="10" t="s">
        <v>4396</v>
      </c>
      <c r="C1357" s="10" t="s">
        <v>4403</v>
      </c>
      <c r="D1357" s="10" t="s">
        <v>65</v>
      </c>
      <c r="E1357" s="17">
        <f>일위대가!F8237</f>
        <v>740</v>
      </c>
      <c r="F1357" s="17">
        <f>일위대가!H8237</f>
        <v>27277</v>
      </c>
      <c r="G1357" s="17">
        <f>일위대가!J8237</f>
        <v>0</v>
      </c>
      <c r="H1357" s="17">
        <f>E1357+F1357+G1357</f>
        <v>28017</v>
      </c>
      <c r="I1357" s="10" t="s">
        <v>12291</v>
      </c>
      <c r="J1357" s="10" t="s">
        <v>52</v>
      </c>
      <c r="K1357" s="9" t="s">
        <v>52</v>
      </c>
      <c r="L1357" s="9" t="s">
        <v>52</v>
      </c>
      <c r="M1357" s="9" t="s">
        <v>12278</v>
      </c>
      <c r="N1357" s="9" t="s">
        <v>52</v>
      </c>
    </row>
    <row r="1358" spans="1:14" ht="30" customHeight="1" x14ac:dyDescent="0.3">
      <c r="A1358" s="10" t="s">
        <v>4410</v>
      </c>
      <c r="B1358" s="10" t="s">
        <v>4408</v>
      </c>
      <c r="C1358" s="10" t="s">
        <v>4409</v>
      </c>
      <c r="D1358" s="10" t="s">
        <v>65</v>
      </c>
      <c r="E1358" s="17">
        <f>일위대가!F8243</f>
        <v>297</v>
      </c>
      <c r="F1358" s="17">
        <f>일위대가!H8243</f>
        <v>14895</v>
      </c>
      <c r="G1358" s="17">
        <f>일위대가!J8243</f>
        <v>0</v>
      </c>
      <c r="H1358" s="17">
        <f>E1358+F1358+G1358</f>
        <v>15192</v>
      </c>
      <c r="I1358" s="10" t="s">
        <v>12295</v>
      </c>
      <c r="J1358" s="10" t="s">
        <v>52</v>
      </c>
      <c r="K1358" s="9" t="s">
        <v>52</v>
      </c>
      <c r="L1358" s="9" t="s">
        <v>52</v>
      </c>
      <c r="M1358" s="9" t="s">
        <v>12296</v>
      </c>
      <c r="N1358" s="9" t="s">
        <v>52</v>
      </c>
    </row>
    <row r="1359" spans="1:14" ht="30" customHeight="1" x14ac:dyDescent="0.3">
      <c r="A1359" s="10" t="s">
        <v>4414</v>
      </c>
      <c r="B1359" s="10" t="s">
        <v>4412</v>
      </c>
      <c r="C1359" s="10" t="s">
        <v>4413</v>
      </c>
      <c r="D1359" s="10" t="s">
        <v>65</v>
      </c>
      <c r="E1359" s="17">
        <f>일위대가!F8248</f>
        <v>372</v>
      </c>
      <c r="F1359" s="17">
        <f>일위대가!H8248</f>
        <v>17406</v>
      </c>
      <c r="G1359" s="17">
        <f>일위대가!J8248</f>
        <v>0</v>
      </c>
      <c r="H1359" s="17">
        <f>E1359+F1359+G1359</f>
        <v>17778</v>
      </c>
      <c r="I1359" s="10" t="s">
        <v>12301</v>
      </c>
      <c r="J1359" s="10" t="s">
        <v>52</v>
      </c>
      <c r="K1359" s="9" t="s">
        <v>52</v>
      </c>
      <c r="L1359" s="9" t="s">
        <v>52</v>
      </c>
      <c r="M1359" s="9" t="s">
        <v>12296</v>
      </c>
      <c r="N1359" s="9" t="s">
        <v>52</v>
      </c>
    </row>
    <row r="1360" spans="1:14" ht="30" customHeight="1" x14ac:dyDescent="0.3">
      <c r="A1360" s="10" t="s">
        <v>4417</v>
      </c>
      <c r="B1360" s="10" t="s">
        <v>4408</v>
      </c>
      <c r="C1360" s="10" t="s">
        <v>4416</v>
      </c>
      <c r="D1360" s="10" t="s">
        <v>65</v>
      </c>
      <c r="E1360" s="17">
        <f>일위대가!F8255</f>
        <v>297</v>
      </c>
      <c r="F1360" s="17">
        <f>일위대가!H8255</f>
        <v>17874</v>
      </c>
      <c r="G1360" s="17">
        <f>일위대가!J8255</f>
        <v>0</v>
      </c>
      <c r="H1360" s="17">
        <f>E1360+F1360+G1360</f>
        <v>18171</v>
      </c>
      <c r="I1360" s="10" t="s">
        <v>12305</v>
      </c>
      <c r="J1360" s="10" t="s">
        <v>52</v>
      </c>
      <c r="K1360" s="9" t="s">
        <v>52</v>
      </c>
      <c r="L1360" s="9" t="s">
        <v>52</v>
      </c>
      <c r="M1360" s="9" t="s">
        <v>12296</v>
      </c>
      <c r="N1360" s="9" t="s">
        <v>52</v>
      </c>
    </row>
    <row r="1361" spans="1:14" ht="30" customHeight="1" x14ac:dyDescent="0.3">
      <c r="A1361" s="10" t="s">
        <v>4420</v>
      </c>
      <c r="B1361" s="10" t="s">
        <v>4412</v>
      </c>
      <c r="C1361" s="10" t="s">
        <v>4419</v>
      </c>
      <c r="D1361" s="10" t="s">
        <v>65</v>
      </c>
      <c r="E1361" s="17">
        <f>일위대가!F8260</f>
        <v>372</v>
      </c>
      <c r="F1361" s="17">
        <f>일위대가!H8260</f>
        <v>20887</v>
      </c>
      <c r="G1361" s="17">
        <f>일위대가!J8260</f>
        <v>0</v>
      </c>
      <c r="H1361" s="17">
        <f>E1361+F1361+G1361</f>
        <v>21259</v>
      </c>
      <c r="I1361" s="10" t="s">
        <v>12311</v>
      </c>
      <c r="J1361" s="10" t="s">
        <v>52</v>
      </c>
      <c r="K1361" s="9" t="s">
        <v>52</v>
      </c>
      <c r="L1361" s="9" t="s">
        <v>52</v>
      </c>
      <c r="M1361" s="9" t="s">
        <v>12296</v>
      </c>
      <c r="N1361" s="9" t="s">
        <v>52</v>
      </c>
    </row>
    <row r="1362" spans="1:14" ht="30" customHeight="1" x14ac:dyDescent="0.3">
      <c r="A1362" s="10" t="s">
        <v>4424</v>
      </c>
      <c r="B1362" s="10" t="s">
        <v>4422</v>
      </c>
      <c r="C1362" s="10" t="s">
        <v>4423</v>
      </c>
      <c r="D1362" s="10" t="s">
        <v>65</v>
      </c>
      <c r="E1362" s="17">
        <f>일위대가!F8266</f>
        <v>235</v>
      </c>
      <c r="F1362" s="17">
        <f>일위대가!H8266</f>
        <v>11758</v>
      </c>
      <c r="G1362" s="17">
        <f>일위대가!J8266</f>
        <v>0</v>
      </c>
      <c r="H1362" s="17">
        <f>E1362+F1362+G1362</f>
        <v>11993</v>
      </c>
      <c r="I1362" s="10" t="s">
        <v>12315</v>
      </c>
      <c r="J1362" s="10" t="s">
        <v>52</v>
      </c>
      <c r="K1362" s="9" t="s">
        <v>52</v>
      </c>
      <c r="L1362" s="9" t="s">
        <v>52</v>
      </c>
      <c r="M1362" s="9" t="s">
        <v>12316</v>
      </c>
      <c r="N1362" s="9" t="s">
        <v>52</v>
      </c>
    </row>
    <row r="1363" spans="1:14" ht="30" customHeight="1" x14ac:dyDescent="0.3">
      <c r="A1363" s="10" t="s">
        <v>4427</v>
      </c>
      <c r="B1363" s="10" t="s">
        <v>4426</v>
      </c>
      <c r="C1363" s="10" t="s">
        <v>4413</v>
      </c>
      <c r="D1363" s="10" t="s">
        <v>65</v>
      </c>
      <c r="E1363" s="17">
        <f>일위대가!F8271</f>
        <v>310</v>
      </c>
      <c r="F1363" s="17">
        <f>일위대가!H8271</f>
        <v>14269</v>
      </c>
      <c r="G1363" s="17">
        <f>일위대가!J8271</f>
        <v>0</v>
      </c>
      <c r="H1363" s="17">
        <f>E1363+F1363+G1363</f>
        <v>14579</v>
      </c>
      <c r="I1363" s="10" t="s">
        <v>12321</v>
      </c>
      <c r="J1363" s="10" t="s">
        <v>52</v>
      </c>
      <c r="K1363" s="9" t="s">
        <v>52</v>
      </c>
      <c r="L1363" s="9" t="s">
        <v>52</v>
      </c>
      <c r="M1363" s="9" t="s">
        <v>12316</v>
      </c>
      <c r="N1363" s="9" t="s">
        <v>52</v>
      </c>
    </row>
    <row r="1364" spans="1:14" ht="30" customHeight="1" x14ac:dyDescent="0.3">
      <c r="A1364" s="10" t="s">
        <v>4429</v>
      </c>
      <c r="B1364" s="10" t="s">
        <v>4422</v>
      </c>
      <c r="C1364" s="10" t="s">
        <v>4107</v>
      </c>
      <c r="D1364" s="10" t="s">
        <v>65</v>
      </c>
      <c r="E1364" s="17">
        <f>일위대가!F8278</f>
        <v>235</v>
      </c>
      <c r="F1364" s="17">
        <f>일위대가!H8278</f>
        <v>14109</v>
      </c>
      <c r="G1364" s="17">
        <f>일위대가!J8278</f>
        <v>0</v>
      </c>
      <c r="H1364" s="17">
        <f>E1364+F1364+G1364</f>
        <v>14344</v>
      </c>
      <c r="I1364" s="10" t="s">
        <v>12325</v>
      </c>
      <c r="J1364" s="10" t="s">
        <v>52</v>
      </c>
      <c r="K1364" s="9" t="s">
        <v>52</v>
      </c>
      <c r="L1364" s="9" t="s">
        <v>52</v>
      </c>
      <c r="M1364" s="9" t="s">
        <v>12316</v>
      </c>
      <c r="N1364" s="9" t="s">
        <v>52</v>
      </c>
    </row>
    <row r="1365" spans="1:14" ht="30" customHeight="1" x14ac:dyDescent="0.3">
      <c r="A1365" s="10" t="s">
        <v>4431</v>
      </c>
      <c r="B1365" s="10" t="s">
        <v>4426</v>
      </c>
      <c r="C1365" s="10" t="s">
        <v>4419</v>
      </c>
      <c r="D1365" s="10" t="s">
        <v>65</v>
      </c>
      <c r="E1365" s="17">
        <f>일위대가!F8283</f>
        <v>310</v>
      </c>
      <c r="F1365" s="17">
        <f>일위대가!H8283</f>
        <v>17122</v>
      </c>
      <c r="G1365" s="17">
        <f>일위대가!J8283</f>
        <v>0</v>
      </c>
      <c r="H1365" s="17">
        <f>E1365+F1365+G1365</f>
        <v>17432</v>
      </c>
      <c r="I1365" s="10" t="s">
        <v>12331</v>
      </c>
      <c r="J1365" s="10" t="s">
        <v>52</v>
      </c>
      <c r="K1365" s="9" t="s">
        <v>52</v>
      </c>
      <c r="L1365" s="9" t="s">
        <v>52</v>
      </c>
      <c r="M1365" s="9" t="s">
        <v>12316</v>
      </c>
      <c r="N1365" s="9" t="s">
        <v>52</v>
      </c>
    </row>
    <row r="1366" spans="1:14" ht="30" customHeight="1" x14ac:dyDescent="0.3">
      <c r="A1366" s="10" t="s">
        <v>4435</v>
      </c>
      <c r="B1366" s="10" t="s">
        <v>4433</v>
      </c>
      <c r="C1366" s="10" t="s">
        <v>4434</v>
      </c>
      <c r="D1366" s="10" t="s">
        <v>504</v>
      </c>
      <c r="E1366" s="17">
        <f>일위대가!F8290</f>
        <v>21818</v>
      </c>
      <c r="F1366" s="17">
        <f>일위대가!H8290</f>
        <v>292362</v>
      </c>
      <c r="G1366" s="17">
        <f>일위대가!J8290</f>
        <v>50750</v>
      </c>
      <c r="H1366" s="17">
        <f>E1366+F1366+G1366</f>
        <v>364930</v>
      </c>
      <c r="I1366" s="10" t="s">
        <v>12335</v>
      </c>
      <c r="J1366" s="10" t="s">
        <v>52</v>
      </c>
      <c r="K1366" s="9" t="s">
        <v>52</v>
      </c>
      <c r="L1366" s="9" t="s">
        <v>52</v>
      </c>
      <c r="M1366" s="9" t="s">
        <v>12336</v>
      </c>
      <c r="N1366" s="9" t="s">
        <v>52</v>
      </c>
    </row>
    <row r="1367" spans="1:14" ht="30" customHeight="1" x14ac:dyDescent="0.3">
      <c r="A1367" s="10" t="s">
        <v>4438</v>
      </c>
      <c r="B1367" s="10" t="s">
        <v>4437</v>
      </c>
      <c r="C1367" s="10" t="s">
        <v>4434</v>
      </c>
      <c r="D1367" s="10" t="s">
        <v>504</v>
      </c>
      <c r="E1367" s="17">
        <f>일위대가!F8297</f>
        <v>28542</v>
      </c>
      <c r="F1367" s="17">
        <f>일위대가!H8297</f>
        <v>382174</v>
      </c>
      <c r="G1367" s="17">
        <f>일위대가!J8297</f>
        <v>66425</v>
      </c>
      <c r="H1367" s="17">
        <f>E1367+F1367+G1367</f>
        <v>477141</v>
      </c>
      <c r="I1367" s="10" t="s">
        <v>12344</v>
      </c>
      <c r="J1367" s="10" t="s">
        <v>52</v>
      </c>
      <c r="K1367" s="9" t="s">
        <v>52</v>
      </c>
      <c r="L1367" s="9" t="s">
        <v>52</v>
      </c>
      <c r="M1367" s="9" t="s">
        <v>12336</v>
      </c>
      <c r="N1367" s="9" t="s">
        <v>52</v>
      </c>
    </row>
    <row r="1368" spans="1:14" ht="30" customHeight="1" x14ac:dyDescent="0.3">
      <c r="A1368" s="10" t="s">
        <v>4440</v>
      </c>
      <c r="B1368" s="10" t="s">
        <v>4433</v>
      </c>
      <c r="C1368" s="10" t="s">
        <v>4434</v>
      </c>
      <c r="D1368" s="10" t="s">
        <v>65</v>
      </c>
      <c r="E1368" s="17">
        <f>일위대가!F8301</f>
        <v>218</v>
      </c>
      <c r="F1368" s="17">
        <f>일위대가!H8301</f>
        <v>2923</v>
      </c>
      <c r="G1368" s="17">
        <f>일위대가!J8301</f>
        <v>507</v>
      </c>
      <c r="H1368" s="17">
        <f>E1368+F1368+G1368</f>
        <v>3648</v>
      </c>
      <c r="I1368" s="10" t="s">
        <v>12350</v>
      </c>
      <c r="J1368" s="10" t="s">
        <v>52</v>
      </c>
      <c r="K1368" s="9" t="s">
        <v>52</v>
      </c>
      <c r="L1368" s="9" t="s">
        <v>52</v>
      </c>
      <c r="M1368" s="9" t="s">
        <v>12336</v>
      </c>
      <c r="N1368" s="9" t="s">
        <v>52</v>
      </c>
    </row>
    <row r="1369" spans="1:14" ht="30" customHeight="1" x14ac:dyDescent="0.3">
      <c r="A1369" s="10" t="s">
        <v>4442</v>
      </c>
      <c r="B1369" s="10" t="s">
        <v>4437</v>
      </c>
      <c r="C1369" s="10" t="s">
        <v>4434</v>
      </c>
      <c r="D1369" s="10" t="s">
        <v>65</v>
      </c>
      <c r="E1369" s="17">
        <f>일위대가!F8305</f>
        <v>285</v>
      </c>
      <c r="F1369" s="17">
        <f>일위대가!H8305</f>
        <v>3821</v>
      </c>
      <c r="G1369" s="17">
        <f>일위대가!J8305</f>
        <v>664</v>
      </c>
      <c r="H1369" s="17">
        <f>E1369+F1369+G1369</f>
        <v>4770</v>
      </c>
      <c r="I1369" s="10" t="s">
        <v>12353</v>
      </c>
      <c r="J1369" s="10" t="s">
        <v>52</v>
      </c>
      <c r="K1369" s="9" t="s">
        <v>52</v>
      </c>
      <c r="L1369" s="9" t="s">
        <v>52</v>
      </c>
      <c r="M1369" s="9" t="s">
        <v>12336</v>
      </c>
      <c r="N1369" s="9" t="s">
        <v>52</v>
      </c>
    </row>
    <row r="1370" spans="1:14" ht="30" customHeight="1" x14ac:dyDescent="0.3">
      <c r="A1370" s="10" t="s">
        <v>4452</v>
      </c>
      <c r="B1370" s="10" t="s">
        <v>4450</v>
      </c>
      <c r="C1370" s="10" t="s">
        <v>4451</v>
      </c>
      <c r="D1370" s="10" t="s">
        <v>528</v>
      </c>
      <c r="E1370" s="17">
        <f>일위대가!F8313</f>
        <v>6663</v>
      </c>
      <c r="F1370" s="17">
        <f>일위대가!H8313</f>
        <v>188589</v>
      </c>
      <c r="G1370" s="17">
        <f>일위대가!J8313</f>
        <v>1536</v>
      </c>
      <c r="H1370" s="17">
        <f>E1370+F1370+G1370</f>
        <v>196788</v>
      </c>
      <c r="I1370" s="10" t="s">
        <v>12356</v>
      </c>
      <c r="J1370" s="10" t="s">
        <v>52</v>
      </c>
      <c r="K1370" s="9" t="s">
        <v>52</v>
      </c>
      <c r="L1370" s="9" t="s">
        <v>52</v>
      </c>
      <c r="M1370" s="9" t="s">
        <v>12357</v>
      </c>
      <c r="N1370" s="9" t="s">
        <v>52</v>
      </c>
    </row>
    <row r="1371" spans="1:14" ht="30" customHeight="1" x14ac:dyDescent="0.3">
      <c r="A1371" s="10" t="s">
        <v>4455</v>
      </c>
      <c r="B1371" s="10" t="s">
        <v>4450</v>
      </c>
      <c r="C1371" s="10" t="s">
        <v>4454</v>
      </c>
      <c r="D1371" s="10" t="s">
        <v>528</v>
      </c>
      <c r="E1371" s="17">
        <f>일위대가!F8321</f>
        <v>17919</v>
      </c>
      <c r="F1371" s="17">
        <f>일위대가!H8321</f>
        <v>263098</v>
      </c>
      <c r="G1371" s="17">
        <f>일위대가!J8321</f>
        <v>4915</v>
      </c>
      <c r="H1371" s="17">
        <f>E1371+F1371+G1371</f>
        <v>285932</v>
      </c>
      <c r="I1371" s="10" t="s">
        <v>12366</v>
      </c>
      <c r="J1371" s="10" t="s">
        <v>52</v>
      </c>
      <c r="K1371" s="9" t="s">
        <v>52</v>
      </c>
      <c r="L1371" s="9" t="s">
        <v>52</v>
      </c>
      <c r="M1371" s="9" t="s">
        <v>12357</v>
      </c>
      <c r="N1371" s="9" t="s">
        <v>52</v>
      </c>
    </row>
    <row r="1372" spans="1:14" ht="30" customHeight="1" x14ac:dyDescent="0.3">
      <c r="A1372" s="10" t="s">
        <v>4458</v>
      </c>
      <c r="B1372" s="10" t="s">
        <v>4450</v>
      </c>
      <c r="C1372" s="10" t="s">
        <v>4457</v>
      </c>
      <c r="D1372" s="10" t="s">
        <v>528</v>
      </c>
      <c r="E1372" s="17">
        <f>일위대가!F8328</f>
        <v>1981</v>
      </c>
      <c r="F1372" s="17">
        <f>일위대가!H8328</f>
        <v>198155</v>
      </c>
      <c r="G1372" s="17">
        <f>일위대가!J8328</f>
        <v>1149</v>
      </c>
      <c r="H1372" s="17">
        <f>E1372+F1372+G1372</f>
        <v>201285</v>
      </c>
      <c r="I1372" s="10" t="s">
        <v>12373</v>
      </c>
      <c r="J1372" s="10" t="s">
        <v>52</v>
      </c>
      <c r="K1372" s="9" t="s">
        <v>52</v>
      </c>
      <c r="L1372" s="9" t="s">
        <v>52</v>
      </c>
      <c r="M1372" s="9" t="s">
        <v>12357</v>
      </c>
      <c r="N1372" s="9" t="s">
        <v>52</v>
      </c>
    </row>
    <row r="1373" spans="1:14" ht="30" customHeight="1" x14ac:dyDescent="0.3">
      <c r="A1373" s="10" t="s">
        <v>4461</v>
      </c>
      <c r="B1373" s="10" t="s">
        <v>4450</v>
      </c>
      <c r="C1373" s="10" t="s">
        <v>4460</v>
      </c>
      <c r="D1373" s="10" t="s">
        <v>528</v>
      </c>
      <c r="E1373" s="17">
        <f>일위대가!F8335</f>
        <v>2338</v>
      </c>
      <c r="F1373" s="17">
        <f>일위대가!H8335</f>
        <v>233840</v>
      </c>
      <c r="G1373" s="17">
        <f>일위대가!J8335</f>
        <v>1342</v>
      </c>
      <c r="H1373" s="17">
        <f>E1373+F1373+G1373</f>
        <v>237520</v>
      </c>
      <c r="I1373" s="10" t="s">
        <v>12382</v>
      </c>
      <c r="J1373" s="10" t="s">
        <v>52</v>
      </c>
      <c r="K1373" s="9" t="s">
        <v>52</v>
      </c>
      <c r="L1373" s="9" t="s">
        <v>52</v>
      </c>
      <c r="M1373" s="9" t="s">
        <v>12357</v>
      </c>
      <c r="N1373" s="9" t="s">
        <v>52</v>
      </c>
    </row>
    <row r="1374" spans="1:14" ht="30" customHeight="1" x14ac:dyDescent="0.3">
      <c r="A1374" s="10" t="s">
        <v>4465</v>
      </c>
      <c r="B1374" s="10" t="s">
        <v>4463</v>
      </c>
      <c r="C1374" s="10" t="s">
        <v>4464</v>
      </c>
      <c r="D1374" s="10" t="s">
        <v>528</v>
      </c>
      <c r="E1374" s="17">
        <f>일위대가!F8343</f>
        <v>6639</v>
      </c>
      <c r="F1374" s="17">
        <f>일위대가!H8343</f>
        <v>20361</v>
      </c>
      <c r="G1374" s="17">
        <f>일위대가!J8343</f>
        <v>9474</v>
      </c>
      <c r="H1374" s="17">
        <f>E1374+F1374+G1374</f>
        <v>36474</v>
      </c>
      <c r="I1374" s="10" t="s">
        <v>12388</v>
      </c>
      <c r="J1374" s="10" t="s">
        <v>52</v>
      </c>
      <c r="K1374" s="9" t="s">
        <v>52</v>
      </c>
      <c r="L1374" s="9" t="s">
        <v>52</v>
      </c>
      <c r="M1374" s="9" t="s">
        <v>12389</v>
      </c>
      <c r="N1374" s="9" t="s">
        <v>52</v>
      </c>
    </row>
    <row r="1375" spans="1:14" ht="30" customHeight="1" x14ac:dyDescent="0.3">
      <c r="A1375" s="10" t="s">
        <v>4468</v>
      </c>
      <c r="B1375" s="10" t="s">
        <v>4463</v>
      </c>
      <c r="C1375" s="10" t="s">
        <v>4467</v>
      </c>
      <c r="D1375" s="10" t="s">
        <v>528</v>
      </c>
      <c r="E1375" s="17">
        <f>일위대가!F8355</f>
        <v>10555</v>
      </c>
      <c r="F1375" s="17">
        <f>일위대가!H8355</f>
        <v>32913</v>
      </c>
      <c r="G1375" s="17">
        <f>일위대가!J8355</f>
        <v>18905</v>
      </c>
      <c r="H1375" s="17">
        <f>E1375+F1375+G1375</f>
        <v>62373</v>
      </c>
      <c r="I1375" s="10" t="s">
        <v>12400</v>
      </c>
      <c r="J1375" s="10" t="s">
        <v>52</v>
      </c>
      <c r="K1375" s="9" t="s">
        <v>52</v>
      </c>
      <c r="L1375" s="9" t="s">
        <v>52</v>
      </c>
      <c r="M1375" s="9" t="s">
        <v>12389</v>
      </c>
      <c r="N1375" s="9" t="s">
        <v>52</v>
      </c>
    </row>
    <row r="1376" spans="1:14" ht="30" customHeight="1" x14ac:dyDescent="0.3">
      <c r="A1376" s="10" t="s">
        <v>4474</v>
      </c>
      <c r="B1376" s="10" t="s">
        <v>4472</v>
      </c>
      <c r="C1376" s="10" t="s">
        <v>4473</v>
      </c>
      <c r="D1376" s="10" t="s">
        <v>969</v>
      </c>
      <c r="E1376" s="17">
        <f>일위대가!F8360</f>
        <v>0</v>
      </c>
      <c r="F1376" s="17">
        <f>일위대가!H8360</f>
        <v>678896</v>
      </c>
      <c r="G1376" s="17">
        <f>일위대가!J8360</f>
        <v>0</v>
      </c>
      <c r="H1376" s="17">
        <f>E1376+F1376+G1376</f>
        <v>678896</v>
      </c>
      <c r="I1376" s="10" t="s">
        <v>12411</v>
      </c>
      <c r="J1376" s="10" t="s">
        <v>52</v>
      </c>
      <c r="K1376" s="9" t="s">
        <v>52</v>
      </c>
      <c r="L1376" s="9" t="s">
        <v>52</v>
      </c>
      <c r="M1376" s="9" t="s">
        <v>12412</v>
      </c>
      <c r="N1376" s="9" t="s">
        <v>52</v>
      </c>
    </row>
    <row r="1377" spans="1:14" ht="30" customHeight="1" x14ac:dyDescent="0.3">
      <c r="A1377" s="10" t="s">
        <v>4477</v>
      </c>
      <c r="B1377" s="10" t="s">
        <v>4472</v>
      </c>
      <c r="C1377" s="10" t="s">
        <v>4476</v>
      </c>
      <c r="D1377" s="10" t="s">
        <v>969</v>
      </c>
      <c r="E1377" s="17">
        <f>일위대가!F8364</f>
        <v>0</v>
      </c>
      <c r="F1377" s="17">
        <f>일위대가!H8364</f>
        <v>30734</v>
      </c>
      <c r="G1377" s="17">
        <f>일위대가!J8364</f>
        <v>0</v>
      </c>
      <c r="H1377" s="17">
        <f>E1377+F1377+G1377</f>
        <v>30734</v>
      </c>
      <c r="I1377" s="10" t="s">
        <v>12416</v>
      </c>
      <c r="J1377" s="10" t="s">
        <v>52</v>
      </c>
      <c r="K1377" s="9" t="s">
        <v>52</v>
      </c>
      <c r="L1377" s="9" t="s">
        <v>52</v>
      </c>
      <c r="M1377" s="9" t="s">
        <v>12412</v>
      </c>
      <c r="N1377" s="9" t="s">
        <v>52</v>
      </c>
    </row>
    <row r="1378" spans="1:14" ht="30" customHeight="1" x14ac:dyDescent="0.3">
      <c r="A1378" s="10" t="s">
        <v>4480</v>
      </c>
      <c r="B1378" s="10" t="s">
        <v>4472</v>
      </c>
      <c r="C1378" s="10" t="s">
        <v>4479</v>
      </c>
      <c r="D1378" s="10" t="s">
        <v>969</v>
      </c>
      <c r="E1378" s="17">
        <f>일위대가!F8370</f>
        <v>2914</v>
      </c>
      <c r="F1378" s="17">
        <f>일위대가!H8370</f>
        <v>709630</v>
      </c>
      <c r="G1378" s="17">
        <f>일위대가!J8370</f>
        <v>0</v>
      </c>
      <c r="H1378" s="17">
        <f>E1378+F1378+G1378</f>
        <v>712544</v>
      </c>
      <c r="I1378" s="10" t="s">
        <v>12419</v>
      </c>
      <c r="J1378" s="10" t="s">
        <v>52</v>
      </c>
      <c r="K1378" s="9" t="s">
        <v>52</v>
      </c>
      <c r="L1378" s="9" t="s">
        <v>52</v>
      </c>
      <c r="M1378" s="9" t="s">
        <v>12412</v>
      </c>
      <c r="N1378" s="9" t="s">
        <v>52</v>
      </c>
    </row>
    <row r="1379" spans="1:14" ht="30" customHeight="1" x14ac:dyDescent="0.3">
      <c r="A1379" s="10" t="s">
        <v>4483</v>
      </c>
      <c r="B1379" s="10" t="s">
        <v>4472</v>
      </c>
      <c r="C1379" s="10" t="s">
        <v>4482</v>
      </c>
      <c r="D1379" s="10" t="s">
        <v>969</v>
      </c>
      <c r="E1379" s="17">
        <f>일위대가!F8377</f>
        <v>37315</v>
      </c>
      <c r="F1379" s="17">
        <f>일위대가!H8377</f>
        <v>709630</v>
      </c>
      <c r="G1379" s="17">
        <f>일위대가!J8377</f>
        <v>0</v>
      </c>
      <c r="H1379" s="17">
        <f>E1379+F1379+G1379</f>
        <v>746945</v>
      </c>
      <c r="I1379" s="10" t="s">
        <v>12424</v>
      </c>
      <c r="J1379" s="10" t="s">
        <v>52</v>
      </c>
      <c r="K1379" s="9" t="s">
        <v>52</v>
      </c>
      <c r="L1379" s="9" t="s">
        <v>52</v>
      </c>
      <c r="M1379" s="9" t="s">
        <v>12412</v>
      </c>
      <c r="N1379" s="9" t="s">
        <v>52</v>
      </c>
    </row>
    <row r="1380" spans="1:14" ht="30" customHeight="1" x14ac:dyDescent="0.3">
      <c r="A1380" s="10" t="s">
        <v>4487</v>
      </c>
      <c r="B1380" s="10" t="s">
        <v>4485</v>
      </c>
      <c r="C1380" s="10" t="s">
        <v>4486</v>
      </c>
      <c r="D1380" s="10" t="s">
        <v>969</v>
      </c>
      <c r="E1380" s="17">
        <f>일위대가!F8385</f>
        <v>20929</v>
      </c>
      <c r="F1380" s="17">
        <f>일위대가!H8385</f>
        <v>91730</v>
      </c>
      <c r="G1380" s="17">
        <f>일위대가!J8385</f>
        <v>31091</v>
      </c>
      <c r="H1380" s="17">
        <f>E1380+F1380+G1380</f>
        <v>143750</v>
      </c>
      <c r="I1380" s="10" t="s">
        <v>12433</v>
      </c>
      <c r="J1380" s="10" t="s">
        <v>52</v>
      </c>
      <c r="K1380" s="9" t="s">
        <v>52</v>
      </c>
      <c r="L1380" s="9" t="s">
        <v>52</v>
      </c>
      <c r="M1380" s="9" t="s">
        <v>12434</v>
      </c>
      <c r="N1380" s="9" t="s">
        <v>52</v>
      </c>
    </row>
    <row r="1381" spans="1:14" ht="30" customHeight="1" x14ac:dyDescent="0.3">
      <c r="A1381" s="10" t="s">
        <v>4493</v>
      </c>
      <c r="B1381" s="10" t="s">
        <v>4491</v>
      </c>
      <c r="C1381" s="10" t="s">
        <v>4492</v>
      </c>
      <c r="D1381" s="10" t="s">
        <v>528</v>
      </c>
      <c r="E1381" s="17">
        <f>일위대가!F8391</f>
        <v>9493</v>
      </c>
      <c r="F1381" s="17">
        <f>일위대가!H8391</f>
        <v>189872</v>
      </c>
      <c r="G1381" s="17">
        <f>일위대가!J8391</f>
        <v>0</v>
      </c>
      <c r="H1381" s="17">
        <f>E1381+F1381+G1381</f>
        <v>199365</v>
      </c>
      <c r="I1381" s="10" t="s">
        <v>12440</v>
      </c>
      <c r="J1381" s="10" t="s">
        <v>52</v>
      </c>
      <c r="K1381" s="9" t="s">
        <v>52</v>
      </c>
      <c r="L1381" s="9" t="s">
        <v>52</v>
      </c>
      <c r="M1381" s="9" t="s">
        <v>12441</v>
      </c>
      <c r="N1381" s="9" t="s">
        <v>52</v>
      </c>
    </row>
    <row r="1382" spans="1:14" ht="30" customHeight="1" x14ac:dyDescent="0.3">
      <c r="A1382" s="10" t="s">
        <v>4496</v>
      </c>
      <c r="B1382" s="10" t="s">
        <v>4495</v>
      </c>
      <c r="C1382" s="10" t="s">
        <v>4492</v>
      </c>
      <c r="D1382" s="10" t="s">
        <v>65</v>
      </c>
      <c r="E1382" s="17">
        <f>일위대가!F8396</f>
        <v>4610</v>
      </c>
      <c r="F1382" s="17">
        <f>일위대가!H8396</f>
        <v>92202</v>
      </c>
      <c r="G1382" s="17">
        <f>일위대가!J8396</f>
        <v>0</v>
      </c>
      <c r="H1382" s="17">
        <f>E1382+F1382+G1382</f>
        <v>96812</v>
      </c>
      <c r="I1382" s="10" t="s">
        <v>12446</v>
      </c>
      <c r="J1382" s="10" t="s">
        <v>52</v>
      </c>
      <c r="K1382" s="9" t="s">
        <v>52</v>
      </c>
      <c r="L1382" s="9" t="s">
        <v>52</v>
      </c>
      <c r="M1382" s="9" t="s">
        <v>12441</v>
      </c>
      <c r="N1382" s="9" t="s">
        <v>52</v>
      </c>
    </row>
    <row r="1383" spans="1:14" ht="30" customHeight="1" x14ac:dyDescent="0.3">
      <c r="A1383" s="10" t="s">
        <v>4499</v>
      </c>
      <c r="B1383" s="10" t="s">
        <v>4498</v>
      </c>
      <c r="C1383" s="10" t="s">
        <v>4492</v>
      </c>
      <c r="D1383" s="10" t="s">
        <v>65</v>
      </c>
      <c r="E1383" s="17">
        <f>일위대가!F8401</f>
        <v>1536</v>
      </c>
      <c r="F1383" s="17">
        <f>일위대가!H8401</f>
        <v>30734</v>
      </c>
      <c r="G1383" s="17">
        <f>일위대가!J8401</f>
        <v>0</v>
      </c>
      <c r="H1383" s="17">
        <f>E1383+F1383+G1383</f>
        <v>32270</v>
      </c>
      <c r="I1383" s="10" t="s">
        <v>12450</v>
      </c>
      <c r="J1383" s="10" t="s">
        <v>52</v>
      </c>
      <c r="K1383" s="9" t="s">
        <v>52</v>
      </c>
      <c r="L1383" s="9" t="s">
        <v>52</v>
      </c>
      <c r="M1383" s="9" t="s">
        <v>12441</v>
      </c>
      <c r="N1383" s="9" t="s">
        <v>52</v>
      </c>
    </row>
    <row r="1384" spans="1:14" ht="30" customHeight="1" x14ac:dyDescent="0.3">
      <c r="A1384" s="10" t="s">
        <v>4502</v>
      </c>
      <c r="B1384" s="10" t="s">
        <v>4501</v>
      </c>
      <c r="C1384" s="10" t="s">
        <v>4492</v>
      </c>
      <c r="D1384" s="10" t="s">
        <v>65</v>
      </c>
      <c r="E1384" s="17">
        <f>일위대가!F8406</f>
        <v>2305</v>
      </c>
      <c r="F1384" s="17">
        <f>일위대가!H8406</f>
        <v>46101</v>
      </c>
      <c r="G1384" s="17">
        <f>일위대가!J8406</f>
        <v>0</v>
      </c>
      <c r="H1384" s="17">
        <f>E1384+F1384+G1384</f>
        <v>48406</v>
      </c>
      <c r="I1384" s="10" t="s">
        <v>12454</v>
      </c>
      <c r="J1384" s="10" t="s">
        <v>52</v>
      </c>
      <c r="K1384" s="9" t="s">
        <v>52</v>
      </c>
      <c r="L1384" s="9" t="s">
        <v>52</v>
      </c>
      <c r="M1384" s="9" t="s">
        <v>12441</v>
      </c>
      <c r="N1384" s="9" t="s">
        <v>52</v>
      </c>
    </row>
    <row r="1385" spans="1:14" ht="30" customHeight="1" x14ac:dyDescent="0.3">
      <c r="A1385" s="10" t="s">
        <v>4508</v>
      </c>
      <c r="B1385" s="10" t="s">
        <v>4506</v>
      </c>
      <c r="C1385" s="10" t="s">
        <v>4507</v>
      </c>
      <c r="D1385" s="10" t="s">
        <v>65</v>
      </c>
      <c r="E1385" s="17">
        <f>일위대가!F8412</f>
        <v>0</v>
      </c>
      <c r="F1385" s="17">
        <f>일위대가!H8412</f>
        <v>5516</v>
      </c>
      <c r="G1385" s="17">
        <f>일위대가!J8412</f>
        <v>165</v>
      </c>
      <c r="H1385" s="17">
        <f>E1385+F1385+G1385</f>
        <v>5681</v>
      </c>
      <c r="I1385" s="10" t="s">
        <v>12458</v>
      </c>
      <c r="J1385" s="10" t="s">
        <v>52</v>
      </c>
      <c r="K1385" s="9" t="s">
        <v>52</v>
      </c>
      <c r="L1385" s="9" t="s">
        <v>52</v>
      </c>
      <c r="M1385" s="9" t="s">
        <v>12459</v>
      </c>
      <c r="N1385" s="9" t="s">
        <v>52</v>
      </c>
    </row>
    <row r="1386" spans="1:14" ht="30" customHeight="1" x14ac:dyDescent="0.3">
      <c r="A1386" s="10" t="s">
        <v>4512</v>
      </c>
      <c r="B1386" s="10" t="s">
        <v>4510</v>
      </c>
      <c r="C1386" s="10" t="s">
        <v>4511</v>
      </c>
      <c r="D1386" s="10" t="s">
        <v>65</v>
      </c>
      <c r="E1386" s="17">
        <f>일위대가!F8417</f>
        <v>0</v>
      </c>
      <c r="F1386" s="17">
        <f>일위대가!H8417</f>
        <v>5254</v>
      </c>
      <c r="G1386" s="17">
        <f>일위대가!J8417</f>
        <v>0</v>
      </c>
      <c r="H1386" s="17">
        <f>E1386+F1386+G1386</f>
        <v>5254</v>
      </c>
      <c r="I1386" s="10" t="s">
        <v>12464</v>
      </c>
      <c r="J1386" s="10" t="s">
        <v>52</v>
      </c>
      <c r="K1386" s="9" t="s">
        <v>52</v>
      </c>
      <c r="L1386" s="9" t="s">
        <v>52</v>
      </c>
      <c r="M1386" s="9" t="s">
        <v>12459</v>
      </c>
      <c r="N1386" s="9" t="s">
        <v>52</v>
      </c>
    </row>
    <row r="1387" spans="1:14" ht="30" customHeight="1" x14ac:dyDescent="0.3">
      <c r="A1387" s="10" t="s">
        <v>4515</v>
      </c>
      <c r="B1387" s="10" t="s">
        <v>4514</v>
      </c>
      <c r="C1387" s="10" t="s">
        <v>4507</v>
      </c>
      <c r="D1387" s="10" t="s">
        <v>65</v>
      </c>
      <c r="E1387" s="17">
        <f>일위대가!F8423</f>
        <v>0</v>
      </c>
      <c r="F1387" s="17">
        <f>일위대가!H8423</f>
        <v>4389</v>
      </c>
      <c r="G1387" s="17">
        <f>일위대가!J8423</f>
        <v>87</v>
      </c>
      <c r="H1387" s="17">
        <f>E1387+F1387+G1387</f>
        <v>4476</v>
      </c>
      <c r="I1387" s="10" t="s">
        <v>12468</v>
      </c>
      <c r="J1387" s="10" t="s">
        <v>6752</v>
      </c>
      <c r="K1387" s="9" t="s">
        <v>52</v>
      </c>
      <c r="L1387" s="9" t="s">
        <v>52</v>
      </c>
      <c r="M1387" s="9" t="s">
        <v>12469</v>
      </c>
      <c r="N1387" s="9" t="s">
        <v>52</v>
      </c>
    </row>
    <row r="1388" spans="1:14" ht="30" customHeight="1" x14ac:dyDescent="0.3">
      <c r="A1388" s="10" t="s">
        <v>4519</v>
      </c>
      <c r="B1388" s="10" t="s">
        <v>4517</v>
      </c>
      <c r="C1388" s="10" t="s">
        <v>4518</v>
      </c>
      <c r="D1388" s="10" t="s">
        <v>528</v>
      </c>
      <c r="E1388" s="17">
        <f>일위대가!F8429</f>
        <v>0</v>
      </c>
      <c r="F1388" s="17">
        <f>일위대가!H8429</f>
        <v>127561</v>
      </c>
      <c r="G1388" s="17">
        <f>일위대가!J8429</f>
        <v>2551</v>
      </c>
      <c r="H1388" s="17">
        <f>E1388+F1388+G1388</f>
        <v>130112</v>
      </c>
      <c r="I1388" s="10" t="s">
        <v>12474</v>
      </c>
      <c r="J1388" s="10" t="s">
        <v>52</v>
      </c>
      <c r="K1388" s="9" t="s">
        <v>52</v>
      </c>
      <c r="L1388" s="9" t="s">
        <v>52</v>
      </c>
      <c r="M1388" s="9" t="s">
        <v>12469</v>
      </c>
      <c r="N1388" s="9" t="s">
        <v>52</v>
      </c>
    </row>
    <row r="1389" spans="1:14" ht="30" customHeight="1" x14ac:dyDescent="0.3">
      <c r="A1389" s="10" t="s">
        <v>4522</v>
      </c>
      <c r="B1389" s="10" t="s">
        <v>4521</v>
      </c>
      <c r="C1389" s="10" t="s">
        <v>4507</v>
      </c>
      <c r="D1389" s="10" t="s">
        <v>65</v>
      </c>
      <c r="E1389" s="17">
        <f>일위대가!F8435</f>
        <v>0</v>
      </c>
      <c r="F1389" s="17">
        <f>일위대가!H8435</f>
        <v>5254</v>
      </c>
      <c r="G1389" s="17">
        <f>일위대가!J8435</f>
        <v>105</v>
      </c>
      <c r="H1389" s="17">
        <f>E1389+F1389+G1389</f>
        <v>5359</v>
      </c>
      <c r="I1389" s="10" t="s">
        <v>12479</v>
      </c>
      <c r="J1389" s="10" t="s">
        <v>52</v>
      </c>
      <c r="K1389" s="9" t="s">
        <v>52</v>
      </c>
      <c r="L1389" s="9" t="s">
        <v>52</v>
      </c>
      <c r="M1389" s="9" t="s">
        <v>12469</v>
      </c>
      <c r="N1389" s="9" t="s">
        <v>52</v>
      </c>
    </row>
    <row r="1390" spans="1:14" ht="30" customHeight="1" x14ac:dyDescent="0.3">
      <c r="A1390" s="10" t="s">
        <v>4526</v>
      </c>
      <c r="B1390" s="10" t="s">
        <v>4524</v>
      </c>
      <c r="C1390" s="10" t="s">
        <v>4525</v>
      </c>
      <c r="D1390" s="10" t="s">
        <v>65</v>
      </c>
      <c r="E1390" s="17">
        <f>일위대가!F8441</f>
        <v>0</v>
      </c>
      <c r="F1390" s="17">
        <f>일위대가!H8441</f>
        <v>4655</v>
      </c>
      <c r="G1390" s="17">
        <f>일위대가!J8441</f>
        <v>93</v>
      </c>
      <c r="H1390" s="17">
        <f>E1390+F1390+G1390</f>
        <v>4748</v>
      </c>
      <c r="I1390" s="10" t="s">
        <v>12484</v>
      </c>
      <c r="J1390" s="10" t="s">
        <v>52</v>
      </c>
      <c r="K1390" s="9" t="s">
        <v>52</v>
      </c>
      <c r="L1390" s="9" t="s">
        <v>52</v>
      </c>
      <c r="M1390" s="9" t="s">
        <v>12469</v>
      </c>
      <c r="N1390" s="9" t="s">
        <v>52</v>
      </c>
    </row>
    <row r="1391" spans="1:14" ht="30" customHeight="1" x14ac:dyDescent="0.3">
      <c r="A1391" s="10" t="s">
        <v>4529</v>
      </c>
      <c r="B1391" s="10" t="s">
        <v>4524</v>
      </c>
      <c r="C1391" s="10" t="s">
        <v>4528</v>
      </c>
      <c r="D1391" s="10" t="s">
        <v>65</v>
      </c>
      <c r="E1391" s="17">
        <f>일위대가!F8447</f>
        <v>0</v>
      </c>
      <c r="F1391" s="17">
        <f>일위대가!H8447</f>
        <v>5407</v>
      </c>
      <c r="G1391" s="17">
        <f>일위대가!J8447</f>
        <v>108</v>
      </c>
      <c r="H1391" s="17">
        <f>E1391+F1391+G1391</f>
        <v>5515</v>
      </c>
      <c r="I1391" s="10" t="s">
        <v>12489</v>
      </c>
      <c r="J1391" s="10" t="s">
        <v>52</v>
      </c>
      <c r="K1391" s="9" t="s">
        <v>52</v>
      </c>
      <c r="L1391" s="9" t="s">
        <v>52</v>
      </c>
      <c r="M1391" s="9" t="s">
        <v>12469</v>
      </c>
      <c r="N1391" s="9" t="s">
        <v>52</v>
      </c>
    </row>
    <row r="1392" spans="1:14" ht="30" customHeight="1" x14ac:dyDescent="0.3">
      <c r="A1392" s="10" t="s">
        <v>4533</v>
      </c>
      <c r="B1392" s="10" t="s">
        <v>4531</v>
      </c>
      <c r="C1392" s="10" t="s">
        <v>4532</v>
      </c>
      <c r="D1392" s="10" t="s">
        <v>65</v>
      </c>
      <c r="E1392" s="17">
        <f>일위대가!F8453</f>
        <v>0</v>
      </c>
      <c r="F1392" s="17">
        <f>일위대가!H8453</f>
        <v>2208</v>
      </c>
      <c r="G1392" s="17">
        <f>일위대가!J8453</f>
        <v>44</v>
      </c>
      <c r="H1392" s="17">
        <f>E1392+F1392+G1392</f>
        <v>2252</v>
      </c>
      <c r="I1392" s="10" t="s">
        <v>12494</v>
      </c>
      <c r="J1392" s="10" t="s">
        <v>52</v>
      </c>
      <c r="K1392" s="9" t="s">
        <v>52</v>
      </c>
      <c r="L1392" s="9" t="s">
        <v>52</v>
      </c>
      <c r="M1392" s="9" t="s">
        <v>12469</v>
      </c>
      <c r="N1392" s="9" t="s">
        <v>52</v>
      </c>
    </row>
    <row r="1393" spans="1:14" ht="30" customHeight="1" x14ac:dyDescent="0.3">
      <c r="A1393" s="10" t="s">
        <v>4536</v>
      </c>
      <c r="B1393" s="10" t="s">
        <v>4531</v>
      </c>
      <c r="C1393" s="10" t="s">
        <v>4535</v>
      </c>
      <c r="D1393" s="10" t="s">
        <v>65</v>
      </c>
      <c r="E1393" s="17">
        <f>일위대가!F8459</f>
        <v>0</v>
      </c>
      <c r="F1393" s="17">
        <f>일위대가!H8459</f>
        <v>3067</v>
      </c>
      <c r="G1393" s="17">
        <f>일위대가!J8459</f>
        <v>61</v>
      </c>
      <c r="H1393" s="17">
        <f>E1393+F1393+G1393</f>
        <v>3128</v>
      </c>
      <c r="I1393" s="10" t="s">
        <v>12499</v>
      </c>
      <c r="J1393" s="10" t="s">
        <v>52</v>
      </c>
      <c r="K1393" s="9" t="s">
        <v>52</v>
      </c>
      <c r="L1393" s="9" t="s">
        <v>52</v>
      </c>
      <c r="M1393" s="9" t="s">
        <v>12469</v>
      </c>
      <c r="N1393" s="9" t="s">
        <v>52</v>
      </c>
    </row>
    <row r="1394" spans="1:14" ht="30" customHeight="1" x14ac:dyDescent="0.3">
      <c r="A1394" s="10" t="s">
        <v>4539</v>
      </c>
      <c r="B1394" s="10" t="s">
        <v>4538</v>
      </c>
      <c r="C1394" s="10" t="s">
        <v>4511</v>
      </c>
      <c r="D1394" s="10" t="s">
        <v>65</v>
      </c>
      <c r="E1394" s="17">
        <f>일위대가!F8464</f>
        <v>0</v>
      </c>
      <c r="F1394" s="17">
        <f>일위대가!H8464</f>
        <v>1951</v>
      </c>
      <c r="G1394" s="17">
        <f>일위대가!J8464</f>
        <v>0</v>
      </c>
      <c r="H1394" s="17">
        <f>E1394+F1394+G1394</f>
        <v>1951</v>
      </c>
      <c r="I1394" s="10" t="s">
        <v>12504</v>
      </c>
      <c r="J1394" s="10" t="s">
        <v>52</v>
      </c>
      <c r="K1394" s="9" t="s">
        <v>52</v>
      </c>
      <c r="L1394" s="9" t="s">
        <v>52</v>
      </c>
      <c r="M1394" s="9" t="s">
        <v>12469</v>
      </c>
      <c r="N1394" s="9" t="s">
        <v>52</v>
      </c>
    </row>
    <row r="1395" spans="1:14" ht="30" customHeight="1" x14ac:dyDescent="0.3">
      <c r="A1395" s="10" t="s">
        <v>4543</v>
      </c>
      <c r="B1395" s="10" t="s">
        <v>4541</v>
      </c>
      <c r="C1395" s="10" t="s">
        <v>4542</v>
      </c>
      <c r="D1395" s="10" t="s">
        <v>65</v>
      </c>
      <c r="E1395" s="17">
        <f>일위대가!F8470</f>
        <v>0</v>
      </c>
      <c r="F1395" s="17">
        <f>일위대가!H8470</f>
        <v>13064</v>
      </c>
      <c r="G1395" s="17">
        <f>일위대가!J8470</f>
        <v>783</v>
      </c>
      <c r="H1395" s="17">
        <f>E1395+F1395+G1395</f>
        <v>13847</v>
      </c>
      <c r="I1395" s="10" t="s">
        <v>12508</v>
      </c>
      <c r="J1395" s="10" t="s">
        <v>52</v>
      </c>
      <c r="K1395" s="9" t="s">
        <v>52</v>
      </c>
      <c r="L1395" s="9" t="s">
        <v>52</v>
      </c>
      <c r="M1395" s="9" t="s">
        <v>12469</v>
      </c>
      <c r="N1395" s="9" t="s">
        <v>52</v>
      </c>
    </row>
    <row r="1396" spans="1:14" ht="30" customHeight="1" x14ac:dyDescent="0.3">
      <c r="A1396" s="10" t="s">
        <v>4546</v>
      </c>
      <c r="B1396" s="10" t="s">
        <v>4541</v>
      </c>
      <c r="C1396" s="10" t="s">
        <v>4545</v>
      </c>
      <c r="D1396" s="10" t="s">
        <v>65</v>
      </c>
      <c r="E1396" s="17">
        <f>일위대가!F8476</f>
        <v>0</v>
      </c>
      <c r="F1396" s="17">
        <f>일위대가!H8476</f>
        <v>14539</v>
      </c>
      <c r="G1396" s="17">
        <f>일위대가!J8476</f>
        <v>872</v>
      </c>
      <c r="H1396" s="17">
        <f>E1396+F1396+G1396</f>
        <v>15411</v>
      </c>
      <c r="I1396" s="10" t="s">
        <v>12513</v>
      </c>
      <c r="J1396" s="10" t="s">
        <v>52</v>
      </c>
      <c r="K1396" s="9" t="s">
        <v>52</v>
      </c>
      <c r="L1396" s="9" t="s">
        <v>52</v>
      </c>
      <c r="M1396" s="9" t="s">
        <v>12469</v>
      </c>
      <c r="N1396" s="9" t="s">
        <v>52</v>
      </c>
    </row>
    <row r="1397" spans="1:14" ht="30" customHeight="1" x14ac:dyDescent="0.3">
      <c r="A1397" s="10" t="s">
        <v>4549</v>
      </c>
      <c r="B1397" s="10" t="s">
        <v>4541</v>
      </c>
      <c r="C1397" s="10" t="s">
        <v>4548</v>
      </c>
      <c r="D1397" s="10" t="s">
        <v>65</v>
      </c>
      <c r="E1397" s="17">
        <f>일위대가!F8482</f>
        <v>0</v>
      </c>
      <c r="F1397" s="17">
        <f>일위대가!H8482</f>
        <v>14539</v>
      </c>
      <c r="G1397" s="17">
        <f>일위대가!J8482</f>
        <v>872</v>
      </c>
      <c r="H1397" s="17">
        <f>E1397+F1397+G1397</f>
        <v>15411</v>
      </c>
      <c r="I1397" s="10" t="s">
        <v>12518</v>
      </c>
      <c r="J1397" s="10" t="s">
        <v>52</v>
      </c>
      <c r="K1397" s="9" t="s">
        <v>52</v>
      </c>
      <c r="L1397" s="9" t="s">
        <v>52</v>
      </c>
      <c r="M1397" s="9" t="s">
        <v>12469</v>
      </c>
      <c r="N1397" s="9" t="s">
        <v>52</v>
      </c>
    </row>
    <row r="1398" spans="1:14" ht="30" customHeight="1" x14ac:dyDescent="0.3">
      <c r="A1398" s="10" t="s">
        <v>4553</v>
      </c>
      <c r="B1398" s="10" t="s">
        <v>4551</v>
      </c>
      <c r="C1398" s="10" t="s">
        <v>4552</v>
      </c>
      <c r="D1398" s="10" t="s">
        <v>65</v>
      </c>
      <c r="E1398" s="17">
        <f>일위대가!F8489</f>
        <v>501</v>
      </c>
      <c r="F1398" s="17">
        <f>일위대가!H8489</f>
        <v>47547</v>
      </c>
      <c r="G1398" s="17">
        <f>일위대가!J8489</f>
        <v>153</v>
      </c>
      <c r="H1398" s="17">
        <f>E1398+F1398+G1398</f>
        <v>48201</v>
      </c>
      <c r="I1398" s="10" t="s">
        <v>12523</v>
      </c>
      <c r="J1398" s="10" t="s">
        <v>52</v>
      </c>
      <c r="K1398" s="9" t="s">
        <v>52</v>
      </c>
      <c r="L1398" s="9" t="s">
        <v>52</v>
      </c>
      <c r="M1398" s="9" t="s">
        <v>12524</v>
      </c>
      <c r="N1398" s="9" t="s">
        <v>52</v>
      </c>
    </row>
    <row r="1399" spans="1:14" ht="30" customHeight="1" x14ac:dyDescent="0.3">
      <c r="A1399" s="10" t="s">
        <v>4556</v>
      </c>
      <c r="B1399" s="10" t="s">
        <v>4551</v>
      </c>
      <c r="C1399" s="10" t="s">
        <v>4555</v>
      </c>
      <c r="D1399" s="10" t="s">
        <v>65</v>
      </c>
      <c r="E1399" s="17">
        <f>일위대가!F8497</f>
        <v>702</v>
      </c>
      <c r="F1399" s="17">
        <f>일위대가!H8497</f>
        <v>66566</v>
      </c>
      <c r="G1399" s="17">
        <f>일위대가!J8497</f>
        <v>214</v>
      </c>
      <c r="H1399" s="17">
        <f>E1399+F1399+G1399</f>
        <v>67482</v>
      </c>
      <c r="I1399" s="10" t="s">
        <v>12530</v>
      </c>
      <c r="J1399" s="10" t="s">
        <v>52</v>
      </c>
      <c r="K1399" s="9" t="s">
        <v>52</v>
      </c>
      <c r="L1399" s="9" t="s">
        <v>52</v>
      </c>
      <c r="M1399" s="9" t="s">
        <v>12524</v>
      </c>
      <c r="N1399" s="9" t="s">
        <v>52</v>
      </c>
    </row>
    <row r="1400" spans="1:14" ht="30" customHeight="1" x14ac:dyDescent="0.3">
      <c r="A1400" s="10" t="s">
        <v>4560</v>
      </c>
      <c r="B1400" s="10" t="s">
        <v>4558</v>
      </c>
      <c r="C1400" s="10" t="s">
        <v>4559</v>
      </c>
      <c r="D1400" s="10" t="s">
        <v>65</v>
      </c>
      <c r="E1400" s="17">
        <f>일위대가!F8502</f>
        <v>0</v>
      </c>
      <c r="F1400" s="17">
        <f>일위대가!H8502</f>
        <v>23296</v>
      </c>
      <c r="G1400" s="17">
        <f>일위대가!J8502</f>
        <v>0</v>
      </c>
      <c r="H1400" s="17">
        <f>E1400+F1400+G1400</f>
        <v>23296</v>
      </c>
      <c r="I1400" s="10" t="s">
        <v>12538</v>
      </c>
      <c r="J1400" s="10" t="s">
        <v>52</v>
      </c>
      <c r="K1400" s="9" t="s">
        <v>52</v>
      </c>
      <c r="L1400" s="9" t="s">
        <v>52</v>
      </c>
      <c r="M1400" s="9" t="s">
        <v>12539</v>
      </c>
      <c r="N1400" s="9" t="s">
        <v>52</v>
      </c>
    </row>
    <row r="1401" spans="1:14" ht="30" customHeight="1" x14ac:dyDescent="0.3">
      <c r="A1401" s="10" t="s">
        <v>4564</v>
      </c>
      <c r="B1401" s="10" t="s">
        <v>4562</v>
      </c>
      <c r="C1401" s="10" t="s">
        <v>4563</v>
      </c>
      <c r="D1401" s="10" t="s">
        <v>65</v>
      </c>
      <c r="E1401" s="17">
        <f>일위대가!F8527</f>
        <v>5340</v>
      </c>
      <c r="F1401" s="17">
        <f>일위대가!H8527</f>
        <v>18637</v>
      </c>
      <c r="G1401" s="17">
        <f>일위대가!J8527</f>
        <v>648</v>
      </c>
      <c r="H1401" s="17">
        <f>E1401+F1401+G1401</f>
        <v>24625</v>
      </c>
      <c r="I1401" s="10" t="s">
        <v>12545</v>
      </c>
      <c r="J1401" s="10" t="s">
        <v>6752</v>
      </c>
      <c r="K1401" s="9" t="s">
        <v>52</v>
      </c>
      <c r="L1401" s="9" t="s">
        <v>52</v>
      </c>
      <c r="M1401" s="9" t="s">
        <v>12539</v>
      </c>
      <c r="N1401" s="9" t="s">
        <v>52</v>
      </c>
    </row>
    <row r="1402" spans="1:14" ht="30" customHeight="1" x14ac:dyDescent="0.3">
      <c r="A1402" s="10" t="s">
        <v>4568</v>
      </c>
      <c r="B1402" s="10" t="s">
        <v>4566</v>
      </c>
      <c r="C1402" s="10" t="s">
        <v>4567</v>
      </c>
      <c r="D1402" s="10" t="s">
        <v>65</v>
      </c>
      <c r="E1402" s="17">
        <f>일위대가!F8532</f>
        <v>0</v>
      </c>
      <c r="F1402" s="17">
        <f>일위대가!H8532</f>
        <v>10308</v>
      </c>
      <c r="G1402" s="17">
        <f>일위대가!J8532</f>
        <v>0</v>
      </c>
      <c r="H1402" s="17">
        <f>E1402+F1402+G1402</f>
        <v>10308</v>
      </c>
      <c r="I1402" s="10" t="s">
        <v>12627</v>
      </c>
      <c r="J1402" s="10" t="s">
        <v>52</v>
      </c>
      <c r="K1402" s="9" t="s">
        <v>52</v>
      </c>
      <c r="L1402" s="9" t="s">
        <v>52</v>
      </c>
      <c r="M1402" s="9" t="s">
        <v>12539</v>
      </c>
      <c r="N1402" s="9" t="s">
        <v>52</v>
      </c>
    </row>
    <row r="1403" spans="1:14" ht="30" customHeight="1" x14ac:dyDescent="0.3">
      <c r="A1403" s="10" t="s">
        <v>4572</v>
      </c>
      <c r="B1403" s="10" t="s">
        <v>4570</v>
      </c>
      <c r="C1403" s="10" t="s">
        <v>4571</v>
      </c>
      <c r="D1403" s="10" t="s">
        <v>65</v>
      </c>
      <c r="E1403" s="17">
        <f>일위대가!F8553</f>
        <v>3635</v>
      </c>
      <c r="F1403" s="17">
        <f>일위대가!H8553</f>
        <v>10308</v>
      </c>
      <c r="G1403" s="17">
        <f>일위대가!J8553</f>
        <v>235</v>
      </c>
      <c r="H1403" s="17">
        <f>E1403+F1403+G1403</f>
        <v>14178</v>
      </c>
      <c r="I1403" s="10" t="s">
        <v>12631</v>
      </c>
      <c r="J1403" s="10" t="s">
        <v>52</v>
      </c>
      <c r="K1403" s="9" t="s">
        <v>52</v>
      </c>
      <c r="L1403" s="9" t="s">
        <v>52</v>
      </c>
      <c r="M1403" s="9" t="s">
        <v>12539</v>
      </c>
      <c r="N1403" s="9" t="s">
        <v>52</v>
      </c>
    </row>
    <row r="1404" spans="1:14" ht="30" customHeight="1" x14ac:dyDescent="0.3">
      <c r="A1404" s="10" t="s">
        <v>4576</v>
      </c>
      <c r="B1404" s="10" t="s">
        <v>4574</v>
      </c>
      <c r="C1404" s="10" t="s">
        <v>4575</v>
      </c>
      <c r="D1404" s="10" t="s">
        <v>65</v>
      </c>
      <c r="E1404" s="17">
        <f>일위대가!F8557</f>
        <v>0</v>
      </c>
      <c r="F1404" s="17">
        <f>일위대가!H8557</f>
        <v>95761</v>
      </c>
      <c r="G1404" s="17">
        <f>일위대가!J8557</f>
        <v>0</v>
      </c>
      <c r="H1404" s="17">
        <f>E1404+F1404+G1404</f>
        <v>95761</v>
      </c>
      <c r="I1404" s="10" t="s">
        <v>12651</v>
      </c>
      <c r="J1404" s="10" t="s">
        <v>52</v>
      </c>
      <c r="K1404" s="9" t="s">
        <v>52</v>
      </c>
      <c r="L1404" s="9" t="s">
        <v>52</v>
      </c>
      <c r="M1404" s="9" t="s">
        <v>12539</v>
      </c>
      <c r="N1404" s="9" t="s">
        <v>52</v>
      </c>
    </row>
    <row r="1405" spans="1:14" ht="30" customHeight="1" x14ac:dyDescent="0.3">
      <c r="A1405" s="10" t="s">
        <v>4579</v>
      </c>
      <c r="B1405" s="10" t="s">
        <v>4574</v>
      </c>
      <c r="C1405" s="10" t="s">
        <v>4578</v>
      </c>
      <c r="D1405" s="10" t="s">
        <v>65</v>
      </c>
      <c r="E1405" s="17">
        <f>일위대가!F8562</f>
        <v>0</v>
      </c>
      <c r="F1405" s="17">
        <f>일위대가!H8562</f>
        <v>114913</v>
      </c>
      <c r="G1405" s="17">
        <f>일위대가!J8562</f>
        <v>0</v>
      </c>
      <c r="H1405" s="17">
        <f>E1405+F1405+G1405</f>
        <v>114913</v>
      </c>
      <c r="I1405" s="10" t="s">
        <v>12654</v>
      </c>
      <c r="J1405" s="10" t="s">
        <v>52</v>
      </c>
      <c r="K1405" s="9" t="s">
        <v>52</v>
      </c>
      <c r="L1405" s="9" t="s">
        <v>52</v>
      </c>
      <c r="M1405" s="9" t="s">
        <v>12539</v>
      </c>
      <c r="N1405" s="9" t="s">
        <v>52</v>
      </c>
    </row>
    <row r="1406" spans="1:14" ht="30" customHeight="1" x14ac:dyDescent="0.3">
      <c r="A1406" s="10" t="s">
        <v>4585</v>
      </c>
      <c r="B1406" s="10" t="s">
        <v>4583</v>
      </c>
      <c r="C1406" s="10" t="s">
        <v>4584</v>
      </c>
      <c r="D1406" s="10" t="s">
        <v>712</v>
      </c>
      <c r="E1406" s="17">
        <f>일위대가!F8568</f>
        <v>18758</v>
      </c>
      <c r="F1406" s="17">
        <f>일위대가!H8568</f>
        <v>625269</v>
      </c>
      <c r="G1406" s="17">
        <f>일위대가!J8568</f>
        <v>0</v>
      </c>
      <c r="H1406" s="17">
        <f>E1406+F1406+G1406</f>
        <v>644027</v>
      </c>
      <c r="I1406" s="10" t="s">
        <v>12658</v>
      </c>
      <c r="J1406" s="10" t="s">
        <v>52</v>
      </c>
      <c r="K1406" s="9" t="s">
        <v>52</v>
      </c>
      <c r="L1406" s="9" t="s">
        <v>52</v>
      </c>
      <c r="M1406" s="9" t="s">
        <v>12659</v>
      </c>
      <c r="N1406" s="9" t="s">
        <v>52</v>
      </c>
    </row>
    <row r="1407" spans="1:14" ht="30" customHeight="1" x14ac:dyDescent="0.3">
      <c r="A1407" s="10" t="s">
        <v>4587</v>
      </c>
      <c r="B1407" s="10" t="s">
        <v>4583</v>
      </c>
      <c r="C1407" s="10" t="s">
        <v>4584</v>
      </c>
      <c r="D1407" s="10" t="s">
        <v>65</v>
      </c>
      <c r="E1407" s="17">
        <f>일위대가!F8574</f>
        <v>80</v>
      </c>
      <c r="F1407" s="17">
        <f>일위대가!H8574</f>
        <v>2688</v>
      </c>
      <c r="G1407" s="17">
        <f>일위대가!J8574</f>
        <v>0</v>
      </c>
      <c r="H1407" s="17">
        <f>E1407+F1407+G1407</f>
        <v>2768</v>
      </c>
      <c r="I1407" s="10" t="s">
        <v>12664</v>
      </c>
      <c r="J1407" s="10" t="s">
        <v>52</v>
      </c>
      <c r="K1407" s="9" t="s">
        <v>52</v>
      </c>
      <c r="L1407" s="9" t="s">
        <v>52</v>
      </c>
      <c r="M1407" s="9" t="s">
        <v>12659</v>
      </c>
      <c r="N1407" s="9" t="s">
        <v>52</v>
      </c>
    </row>
    <row r="1408" spans="1:14" ht="30" customHeight="1" x14ac:dyDescent="0.3">
      <c r="A1408" s="10" t="s">
        <v>4591</v>
      </c>
      <c r="B1408" s="10" t="s">
        <v>4589</v>
      </c>
      <c r="C1408" s="10" t="s">
        <v>4590</v>
      </c>
      <c r="D1408" s="10" t="s">
        <v>712</v>
      </c>
      <c r="E1408" s="17">
        <f>일위대가!F8580</f>
        <v>18758</v>
      </c>
      <c r="F1408" s="17">
        <f>일위대가!H8580</f>
        <v>625269</v>
      </c>
      <c r="G1408" s="17">
        <f>일위대가!J8580</f>
        <v>0</v>
      </c>
      <c r="H1408" s="17">
        <f>E1408+F1408+G1408</f>
        <v>644027</v>
      </c>
      <c r="I1408" s="10" t="s">
        <v>12669</v>
      </c>
      <c r="J1408" s="10" t="s">
        <v>52</v>
      </c>
      <c r="K1408" s="9" t="s">
        <v>52</v>
      </c>
      <c r="L1408" s="9" t="s">
        <v>52</v>
      </c>
      <c r="M1408" s="9" t="s">
        <v>12670</v>
      </c>
      <c r="N1408" s="9" t="s">
        <v>52</v>
      </c>
    </row>
    <row r="1409" spans="1:14" ht="30" customHeight="1" x14ac:dyDescent="0.3">
      <c r="A1409" s="10" t="s">
        <v>4594</v>
      </c>
      <c r="B1409" s="10" t="s">
        <v>4589</v>
      </c>
      <c r="C1409" s="10" t="s">
        <v>4593</v>
      </c>
      <c r="D1409" s="10" t="s">
        <v>712</v>
      </c>
      <c r="E1409" s="17">
        <f>일위대가!F8586</f>
        <v>18758</v>
      </c>
      <c r="F1409" s="17">
        <f>일위대가!H8586</f>
        <v>625269</v>
      </c>
      <c r="G1409" s="17">
        <f>일위대가!J8586</f>
        <v>0</v>
      </c>
      <c r="H1409" s="17">
        <f>E1409+F1409+G1409</f>
        <v>644027</v>
      </c>
      <c r="I1409" s="10" t="s">
        <v>12675</v>
      </c>
      <c r="J1409" s="10" t="s">
        <v>52</v>
      </c>
      <c r="K1409" s="9" t="s">
        <v>52</v>
      </c>
      <c r="L1409" s="9" t="s">
        <v>52</v>
      </c>
      <c r="M1409" s="9" t="s">
        <v>12670</v>
      </c>
      <c r="N1409" s="9" t="s">
        <v>52</v>
      </c>
    </row>
    <row r="1410" spans="1:14" ht="30" customHeight="1" x14ac:dyDescent="0.3">
      <c r="A1410" s="10" t="s">
        <v>4596</v>
      </c>
      <c r="B1410" s="10" t="s">
        <v>4589</v>
      </c>
      <c r="C1410" s="10" t="s">
        <v>4590</v>
      </c>
      <c r="D1410" s="10" t="s">
        <v>65</v>
      </c>
      <c r="E1410" s="17">
        <f>일위대가!F8592</f>
        <v>937</v>
      </c>
      <c r="F1410" s="17">
        <f>일위대가!H8592</f>
        <v>31263</v>
      </c>
      <c r="G1410" s="17">
        <f>일위대가!J8592</f>
        <v>0</v>
      </c>
      <c r="H1410" s="17">
        <f>E1410+F1410+G1410</f>
        <v>32200</v>
      </c>
      <c r="I1410" s="10" t="s">
        <v>12680</v>
      </c>
      <c r="J1410" s="10" t="s">
        <v>52</v>
      </c>
      <c r="K1410" s="9" t="s">
        <v>52</v>
      </c>
      <c r="L1410" s="9" t="s">
        <v>52</v>
      </c>
      <c r="M1410" s="9" t="s">
        <v>12670</v>
      </c>
      <c r="N1410" s="9" t="s">
        <v>52</v>
      </c>
    </row>
    <row r="1411" spans="1:14" ht="30" customHeight="1" x14ac:dyDescent="0.3">
      <c r="A1411" s="10" t="s">
        <v>4598</v>
      </c>
      <c r="B1411" s="10" t="s">
        <v>4589</v>
      </c>
      <c r="C1411" s="10" t="s">
        <v>4593</v>
      </c>
      <c r="D1411" s="10" t="s">
        <v>65</v>
      </c>
      <c r="E1411" s="17">
        <f>일위대가!F8598</f>
        <v>312</v>
      </c>
      <c r="F1411" s="17">
        <f>일위대가!H8598</f>
        <v>10403</v>
      </c>
      <c r="G1411" s="17">
        <f>일위대가!J8598</f>
        <v>0</v>
      </c>
      <c r="H1411" s="17">
        <f>E1411+F1411+G1411</f>
        <v>10715</v>
      </c>
      <c r="I1411" s="10" t="s">
        <v>12685</v>
      </c>
      <c r="J1411" s="10" t="s">
        <v>52</v>
      </c>
      <c r="K1411" s="9" t="s">
        <v>52</v>
      </c>
      <c r="L1411" s="9" t="s">
        <v>52</v>
      </c>
      <c r="M1411" s="9" t="s">
        <v>12670</v>
      </c>
      <c r="N1411" s="9" t="s">
        <v>52</v>
      </c>
    </row>
    <row r="1412" spans="1:14" ht="30" customHeight="1" x14ac:dyDescent="0.3">
      <c r="A1412" s="10" t="s">
        <v>4602</v>
      </c>
      <c r="B1412" s="10" t="s">
        <v>4600</v>
      </c>
      <c r="C1412" s="10" t="s">
        <v>4601</v>
      </c>
      <c r="D1412" s="10" t="s">
        <v>712</v>
      </c>
      <c r="E1412" s="17">
        <f>일위대가!F8604</f>
        <v>18758</v>
      </c>
      <c r="F1412" s="17">
        <f>일위대가!H8604</f>
        <v>625269</v>
      </c>
      <c r="G1412" s="17">
        <f>일위대가!J8604</f>
        <v>0</v>
      </c>
      <c r="H1412" s="17">
        <f>E1412+F1412+G1412</f>
        <v>644027</v>
      </c>
      <c r="I1412" s="10" t="s">
        <v>12690</v>
      </c>
      <c r="J1412" s="10" t="s">
        <v>52</v>
      </c>
      <c r="K1412" s="9" t="s">
        <v>52</v>
      </c>
      <c r="L1412" s="9" t="s">
        <v>52</v>
      </c>
      <c r="M1412" s="9" t="s">
        <v>12691</v>
      </c>
      <c r="N1412" s="9" t="s">
        <v>52</v>
      </c>
    </row>
    <row r="1413" spans="1:14" ht="30" customHeight="1" x14ac:dyDescent="0.3">
      <c r="A1413" s="10" t="s">
        <v>4605</v>
      </c>
      <c r="B1413" s="10" t="s">
        <v>4600</v>
      </c>
      <c r="C1413" s="10" t="s">
        <v>4604</v>
      </c>
      <c r="D1413" s="10" t="s">
        <v>712</v>
      </c>
      <c r="E1413" s="17">
        <f>일위대가!F8610</f>
        <v>18758</v>
      </c>
      <c r="F1413" s="17">
        <f>일위대가!H8610</f>
        <v>625269</v>
      </c>
      <c r="G1413" s="17">
        <f>일위대가!J8610</f>
        <v>0</v>
      </c>
      <c r="H1413" s="17">
        <f>E1413+F1413+G1413</f>
        <v>644027</v>
      </c>
      <c r="I1413" s="10" t="s">
        <v>12696</v>
      </c>
      <c r="J1413" s="10" t="s">
        <v>52</v>
      </c>
      <c r="K1413" s="9" t="s">
        <v>52</v>
      </c>
      <c r="L1413" s="9" t="s">
        <v>52</v>
      </c>
      <c r="M1413" s="9" t="s">
        <v>12691</v>
      </c>
      <c r="N1413" s="9" t="s">
        <v>52</v>
      </c>
    </row>
    <row r="1414" spans="1:14" ht="30" customHeight="1" x14ac:dyDescent="0.3">
      <c r="A1414" s="10" t="s">
        <v>4607</v>
      </c>
      <c r="B1414" s="10" t="s">
        <v>4600</v>
      </c>
      <c r="C1414" s="10" t="s">
        <v>4601</v>
      </c>
      <c r="D1414" s="10" t="s">
        <v>65</v>
      </c>
      <c r="E1414" s="17">
        <f>일위대가!F8616</f>
        <v>170</v>
      </c>
      <c r="F1414" s="17">
        <f>일위대가!H8616</f>
        <v>5689</v>
      </c>
      <c r="G1414" s="17">
        <f>일위대가!J8616</f>
        <v>0</v>
      </c>
      <c r="H1414" s="17">
        <f>E1414+F1414+G1414</f>
        <v>5859</v>
      </c>
      <c r="I1414" s="10" t="s">
        <v>12701</v>
      </c>
      <c r="J1414" s="10" t="s">
        <v>52</v>
      </c>
      <c r="K1414" s="9" t="s">
        <v>52</v>
      </c>
      <c r="L1414" s="9" t="s">
        <v>52</v>
      </c>
      <c r="M1414" s="9" t="s">
        <v>12691</v>
      </c>
      <c r="N1414" s="9" t="s">
        <v>52</v>
      </c>
    </row>
    <row r="1415" spans="1:14" ht="30" customHeight="1" x14ac:dyDescent="0.3">
      <c r="A1415" s="10" t="s">
        <v>4609</v>
      </c>
      <c r="B1415" s="10" t="s">
        <v>4600</v>
      </c>
      <c r="C1415" s="10" t="s">
        <v>4604</v>
      </c>
      <c r="D1415" s="10" t="s">
        <v>65</v>
      </c>
      <c r="E1415" s="17">
        <f>일위대가!F8622</f>
        <v>69</v>
      </c>
      <c r="F1415" s="17">
        <f>일위대가!H8622</f>
        <v>2313</v>
      </c>
      <c r="G1415" s="17">
        <f>일위대가!J8622</f>
        <v>0</v>
      </c>
      <c r="H1415" s="17">
        <f>E1415+F1415+G1415</f>
        <v>2382</v>
      </c>
      <c r="I1415" s="10" t="s">
        <v>12706</v>
      </c>
      <c r="J1415" s="10" t="s">
        <v>52</v>
      </c>
      <c r="K1415" s="9" t="s">
        <v>52</v>
      </c>
      <c r="L1415" s="9" t="s">
        <v>52</v>
      </c>
      <c r="M1415" s="9" t="s">
        <v>12691</v>
      </c>
      <c r="N1415" s="9" t="s">
        <v>52</v>
      </c>
    </row>
    <row r="1416" spans="1:14" ht="30" customHeight="1" x14ac:dyDescent="0.3">
      <c r="A1416" s="10" t="s">
        <v>4615</v>
      </c>
      <c r="B1416" s="10" t="s">
        <v>4613</v>
      </c>
      <c r="C1416" s="10" t="s">
        <v>4614</v>
      </c>
      <c r="D1416" s="10" t="s">
        <v>712</v>
      </c>
      <c r="E1416" s="17">
        <f>일위대가!F8628</f>
        <v>0</v>
      </c>
      <c r="F1416" s="17">
        <f>일위대가!H8628</f>
        <v>1123498</v>
      </c>
      <c r="G1416" s="17">
        <f>일위대가!J8628</f>
        <v>22469</v>
      </c>
      <c r="H1416" s="17">
        <f>E1416+F1416+G1416</f>
        <v>1145967</v>
      </c>
      <c r="I1416" s="10" t="s">
        <v>12711</v>
      </c>
      <c r="J1416" s="10" t="s">
        <v>52</v>
      </c>
      <c r="K1416" s="9" t="s">
        <v>52</v>
      </c>
      <c r="L1416" s="9" t="s">
        <v>52</v>
      </c>
      <c r="M1416" s="9" t="s">
        <v>12459</v>
      </c>
      <c r="N1416" s="9" t="s">
        <v>52</v>
      </c>
    </row>
    <row r="1417" spans="1:14" ht="30" customHeight="1" x14ac:dyDescent="0.3">
      <c r="A1417" s="10" t="s">
        <v>4618</v>
      </c>
      <c r="B1417" s="10" t="s">
        <v>4613</v>
      </c>
      <c r="C1417" s="10" t="s">
        <v>4617</v>
      </c>
      <c r="D1417" s="10" t="s">
        <v>712</v>
      </c>
      <c r="E1417" s="17">
        <f>일위대가!F8634</f>
        <v>0</v>
      </c>
      <c r="F1417" s="17">
        <f>일위대가!H8634</f>
        <v>1123498</v>
      </c>
      <c r="G1417" s="17">
        <f>일위대가!J8634</f>
        <v>22469</v>
      </c>
      <c r="H1417" s="17">
        <f>E1417+F1417+G1417</f>
        <v>1145967</v>
      </c>
      <c r="I1417" s="10" t="s">
        <v>12716</v>
      </c>
      <c r="J1417" s="10" t="s">
        <v>52</v>
      </c>
      <c r="K1417" s="9" t="s">
        <v>52</v>
      </c>
      <c r="L1417" s="9" t="s">
        <v>52</v>
      </c>
      <c r="M1417" s="9" t="s">
        <v>12459</v>
      </c>
      <c r="N1417" s="9" t="s">
        <v>52</v>
      </c>
    </row>
    <row r="1418" spans="1:14" ht="30" customHeight="1" x14ac:dyDescent="0.3">
      <c r="A1418" s="10" t="s">
        <v>4621</v>
      </c>
      <c r="B1418" s="10" t="s">
        <v>4613</v>
      </c>
      <c r="C1418" s="10" t="s">
        <v>4620</v>
      </c>
      <c r="D1418" s="10" t="s">
        <v>65</v>
      </c>
      <c r="E1418" s="17">
        <f>일위대가!F8640</f>
        <v>0</v>
      </c>
      <c r="F1418" s="17">
        <f>일위대가!H8640</f>
        <v>13277</v>
      </c>
      <c r="G1418" s="17">
        <f>일위대가!J8640</f>
        <v>265</v>
      </c>
      <c r="H1418" s="17">
        <f>E1418+F1418+G1418</f>
        <v>13542</v>
      </c>
      <c r="I1418" s="10" t="s">
        <v>12721</v>
      </c>
      <c r="J1418" s="10" t="s">
        <v>52</v>
      </c>
      <c r="K1418" s="9" t="s">
        <v>52</v>
      </c>
      <c r="L1418" s="9" t="s">
        <v>52</v>
      </c>
      <c r="M1418" s="9" t="s">
        <v>12459</v>
      </c>
      <c r="N1418" s="9" t="s">
        <v>52</v>
      </c>
    </row>
    <row r="1419" spans="1:14" ht="30" customHeight="1" x14ac:dyDescent="0.3">
      <c r="A1419" s="10" t="s">
        <v>4624</v>
      </c>
      <c r="B1419" s="10" t="s">
        <v>4613</v>
      </c>
      <c r="C1419" s="10" t="s">
        <v>4623</v>
      </c>
      <c r="D1419" s="10" t="s">
        <v>65</v>
      </c>
      <c r="E1419" s="17">
        <f>일위대가!F8646</f>
        <v>0</v>
      </c>
      <c r="F1419" s="17">
        <f>일위대가!H8646</f>
        <v>11030</v>
      </c>
      <c r="G1419" s="17">
        <f>일위대가!J8646</f>
        <v>220</v>
      </c>
      <c r="H1419" s="17">
        <f>E1419+F1419+G1419</f>
        <v>11250</v>
      </c>
      <c r="I1419" s="10" t="s">
        <v>12726</v>
      </c>
      <c r="J1419" s="10" t="s">
        <v>52</v>
      </c>
      <c r="K1419" s="9" t="s">
        <v>52</v>
      </c>
      <c r="L1419" s="9" t="s">
        <v>52</v>
      </c>
      <c r="M1419" s="9" t="s">
        <v>12459</v>
      </c>
      <c r="N1419" s="9" t="s">
        <v>52</v>
      </c>
    </row>
    <row r="1420" spans="1:14" ht="30" customHeight="1" x14ac:dyDescent="0.3">
      <c r="A1420" s="10" t="s">
        <v>4628</v>
      </c>
      <c r="B1420" s="10" t="s">
        <v>4626</v>
      </c>
      <c r="C1420" s="10" t="s">
        <v>4627</v>
      </c>
      <c r="D1420" s="10" t="s">
        <v>712</v>
      </c>
      <c r="E1420" s="17">
        <f>일위대가!F8652</f>
        <v>0</v>
      </c>
      <c r="F1420" s="17">
        <f>일위대가!H8652</f>
        <v>1531576</v>
      </c>
      <c r="G1420" s="17">
        <f>일위대가!J8652</f>
        <v>30631</v>
      </c>
      <c r="H1420" s="17">
        <f>E1420+F1420+G1420</f>
        <v>1562207</v>
      </c>
      <c r="I1420" s="10" t="s">
        <v>12731</v>
      </c>
      <c r="J1420" s="10" t="s">
        <v>52</v>
      </c>
      <c r="K1420" s="9" t="s">
        <v>52</v>
      </c>
      <c r="L1420" s="9" t="s">
        <v>52</v>
      </c>
      <c r="M1420" s="9" t="s">
        <v>12459</v>
      </c>
      <c r="N1420" s="9" t="s">
        <v>52</v>
      </c>
    </row>
    <row r="1421" spans="1:14" ht="30" customHeight="1" x14ac:dyDescent="0.3">
      <c r="A1421" s="10" t="s">
        <v>4631</v>
      </c>
      <c r="B1421" s="10" t="s">
        <v>4626</v>
      </c>
      <c r="C1421" s="10" t="s">
        <v>4630</v>
      </c>
      <c r="D1421" s="10" t="s">
        <v>712</v>
      </c>
      <c r="E1421" s="17">
        <f>일위대가!F8658</f>
        <v>0</v>
      </c>
      <c r="F1421" s="17">
        <f>일위대가!H8658</f>
        <v>1531576</v>
      </c>
      <c r="G1421" s="17">
        <f>일위대가!J8658</f>
        <v>30631</v>
      </c>
      <c r="H1421" s="17">
        <f>E1421+F1421+G1421</f>
        <v>1562207</v>
      </c>
      <c r="I1421" s="10" t="s">
        <v>12736</v>
      </c>
      <c r="J1421" s="10" t="s">
        <v>52</v>
      </c>
      <c r="K1421" s="9" t="s">
        <v>52</v>
      </c>
      <c r="L1421" s="9" t="s">
        <v>52</v>
      </c>
      <c r="M1421" s="9" t="s">
        <v>12459</v>
      </c>
      <c r="N1421" s="9" t="s">
        <v>52</v>
      </c>
    </row>
    <row r="1422" spans="1:14" ht="30" customHeight="1" x14ac:dyDescent="0.3">
      <c r="A1422" s="10" t="s">
        <v>4634</v>
      </c>
      <c r="B1422" s="10" t="s">
        <v>4626</v>
      </c>
      <c r="C1422" s="10" t="s">
        <v>4633</v>
      </c>
      <c r="D1422" s="10" t="s">
        <v>65</v>
      </c>
      <c r="E1422" s="17">
        <f>일위대가!F8664</f>
        <v>0</v>
      </c>
      <c r="F1422" s="17">
        <f>일위대가!H8664</f>
        <v>30631</v>
      </c>
      <c r="G1422" s="17">
        <f>일위대가!J8664</f>
        <v>612</v>
      </c>
      <c r="H1422" s="17">
        <f>E1422+F1422+G1422</f>
        <v>31243</v>
      </c>
      <c r="I1422" s="10" t="s">
        <v>12741</v>
      </c>
      <c r="J1422" s="10" t="s">
        <v>52</v>
      </c>
      <c r="K1422" s="9" t="s">
        <v>52</v>
      </c>
      <c r="L1422" s="9" t="s">
        <v>52</v>
      </c>
      <c r="M1422" s="9" t="s">
        <v>12459</v>
      </c>
      <c r="N1422" s="9" t="s">
        <v>52</v>
      </c>
    </row>
    <row r="1423" spans="1:14" ht="30" customHeight="1" x14ac:dyDescent="0.3">
      <c r="A1423" s="10" t="s">
        <v>4637</v>
      </c>
      <c r="B1423" s="10" t="s">
        <v>4626</v>
      </c>
      <c r="C1423" s="10" t="s">
        <v>4636</v>
      </c>
      <c r="D1423" s="10" t="s">
        <v>65</v>
      </c>
      <c r="E1423" s="17">
        <f>일위대가!F8670</f>
        <v>0</v>
      </c>
      <c r="F1423" s="17">
        <f>일위대가!H8670</f>
        <v>25475</v>
      </c>
      <c r="G1423" s="17">
        <f>일위대가!J8670</f>
        <v>509</v>
      </c>
      <c r="H1423" s="17">
        <f>E1423+F1423+G1423</f>
        <v>25984</v>
      </c>
      <c r="I1423" s="10" t="s">
        <v>12746</v>
      </c>
      <c r="J1423" s="10" t="s">
        <v>52</v>
      </c>
      <c r="K1423" s="9" t="s">
        <v>52</v>
      </c>
      <c r="L1423" s="9" t="s">
        <v>52</v>
      </c>
      <c r="M1423" s="9" t="s">
        <v>12459</v>
      </c>
      <c r="N1423" s="9" t="s">
        <v>52</v>
      </c>
    </row>
    <row r="1424" spans="1:14" ht="30" customHeight="1" x14ac:dyDescent="0.3">
      <c r="A1424" s="10" t="s">
        <v>4641</v>
      </c>
      <c r="B1424" s="10" t="s">
        <v>4639</v>
      </c>
      <c r="C1424" s="10" t="s">
        <v>4640</v>
      </c>
      <c r="D1424" s="10" t="s">
        <v>712</v>
      </c>
      <c r="E1424" s="17">
        <f>일위대가!F8674</f>
        <v>0</v>
      </c>
      <c r="F1424" s="17">
        <f>일위대가!H8674</f>
        <v>445476</v>
      </c>
      <c r="G1424" s="17">
        <f>일위대가!J8674</f>
        <v>0</v>
      </c>
      <c r="H1424" s="17">
        <f>E1424+F1424+G1424</f>
        <v>445476</v>
      </c>
      <c r="I1424" s="10" t="s">
        <v>12751</v>
      </c>
      <c r="J1424" s="10" t="s">
        <v>52</v>
      </c>
      <c r="K1424" s="9" t="s">
        <v>52</v>
      </c>
      <c r="L1424" s="9" t="s">
        <v>52</v>
      </c>
      <c r="M1424" s="9" t="s">
        <v>12459</v>
      </c>
      <c r="N1424" s="9" t="s">
        <v>52</v>
      </c>
    </row>
    <row r="1425" spans="1:14" ht="30" customHeight="1" x14ac:dyDescent="0.3">
      <c r="A1425" s="10" t="s">
        <v>4644</v>
      </c>
      <c r="B1425" s="10" t="s">
        <v>4639</v>
      </c>
      <c r="C1425" s="10" t="s">
        <v>4643</v>
      </c>
      <c r="D1425" s="10" t="s">
        <v>65</v>
      </c>
      <c r="E1425" s="17">
        <f>일위대가!F8678</f>
        <v>0</v>
      </c>
      <c r="F1425" s="17">
        <f>일위대가!H8678</f>
        <v>9577</v>
      </c>
      <c r="G1425" s="17">
        <f>일위대가!J8678</f>
        <v>0</v>
      </c>
      <c r="H1425" s="17">
        <f>E1425+F1425+G1425</f>
        <v>9577</v>
      </c>
      <c r="I1425" s="10" t="s">
        <v>12754</v>
      </c>
      <c r="J1425" s="10" t="s">
        <v>52</v>
      </c>
      <c r="K1425" s="9" t="s">
        <v>52</v>
      </c>
      <c r="L1425" s="9" t="s">
        <v>52</v>
      </c>
      <c r="M1425" s="9" t="s">
        <v>12459</v>
      </c>
      <c r="N1425" s="9" t="s">
        <v>52</v>
      </c>
    </row>
    <row r="1426" spans="1:14" ht="30" customHeight="1" x14ac:dyDescent="0.3">
      <c r="A1426" s="10" t="s">
        <v>4647</v>
      </c>
      <c r="B1426" s="10" t="s">
        <v>4639</v>
      </c>
      <c r="C1426" s="10" t="s">
        <v>4646</v>
      </c>
      <c r="D1426" s="10" t="s">
        <v>712</v>
      </c>
      <c r="E1426" s="17">
        <f>일위대가!F8682</f>
        <v>0</v>
      </c>
      <c r="F1426" s="17">
        <f>일위대가!H8682</f>
        <v>445476</v>
      </c>
      <c r="G1426" s="17">
        <f>일위대가!J8682</f>
        <v>0</v>
      </c>
      <c r="H1426" s="17">
        <f>E1426+F1426+G1426</f>
        <v>445476</v>
      </c>
      <c r="I1426" s="10" t="s">
        <v>12757</v>
      </c>
      <c r="J1426" s="10" t="s">
        <v>52</v>
      </c>
      <c r="K1426" s="9" t="s">
        <v>52</v>
      </c>
      <c r="L1426" s="9" t="s">
        <v>52</v>
      </c>
      <c r="M1426" s="9" t="s">
        <v>12459</v>
      </c>
      <c r="N1426" s="9" t="s">
        <v>52</v>
      </c>
    </row>
    <row r="1427" spans="1:14" ht="30" customHeight="1" x14ac:dyDescent="0.3">
      <c r="A1427" s="10" t="s">
        <v>4650</v>
      </c>
      <c r="B1427" s="10" t="s">
        <v>4639</v>
      </c>
      <c r="C1427" s="10" t="s">
        <v>4649</v>
      </c>
      <c r="D1427" s="10" t="s">
        <v>65</v>
      </c>
      <c r="E1427" s="17">
        <f>일위대가!F8686</f>
        <v>0</v>
      </c>
      <c r="F1427" s="17">
        <f>일위대가!H8686</f>
        <v>12696</v>
      </c>
      <c r="G1427" s="17">
        <f>일위대가!J8686</f>
        <v>0</v>
      </c>
      <c r="H1427" s="17">
        <f>E1427+F1427+G1427</f>
        <v>12696</v>
      </c>
      <c r="I1427" s="10" t="s">
        <v>12760</v>
      </c>
      <c r="J1427" s="10" t="s">
        <v>52</v>
      </c>
      <c r="K1427" s="9" t="s">
        <v>52</v>
      </c>
      <c r="L1427" s="9" t="s">
        <v>52</v>
      </c>
      <c r="M1427" s="9" t="s">
        <v>12459</v>
      </c>
      <c r="N1427" s="9" t="s">
        <v>52</v>
      </c>
    </row>
    <row r="1428" spans="1:14" ht="30" customHeight="1" x14ac:dyDescent="0.3">
      <c r="A1428" s="10" t="s">
        <v>4654</v>
      </c>
      <c r="B1428" s="10" t="s">
        <v>4652</v>
      </c>
      <c r="C1428" s="10" t="s">
        <v>4653</v>
      </c>
      <c r="D1428" s="10" t="s">
        <v>712</v>
      </c>
      <c r="E1428" s="17">
        <f>일위대가!F8690</f>
        <v>0</v>
      </c>
      <c r="F1428" s="17">
        <f>일위대가!H8690</f>
        <v>445476</v>
      </c>
      <c r="G1428" s="17">
        <f>일위대가!J8690</f>
        <v>0</v>
      </c>
      <c r="H1428" s="17">
        <f>E1428+F1428+G1428</f>
        <v>445476</v>
      </c>
      <c r="I1428" s="10" t="s">
        <v>12763</v>
      </c>
      <c r="J1428" s="10" t="s">
        <v>52</v>
      </c>
      <c r="K1428" s="9" t="s">
        <v>52</v>
      </c>
      <c r="L1428" s="9" t="s">
        <v>52</v>
      </c>
      <c r="M1428" s="9" t="s">
        <v>12459</v>
      </c>
      <c r="N1428" s="9" t="s">
        <v>52</v>
      </c>
    </row>
    <row r="1429" spans="1:14" ht="30" customHeight="1" x14ac:dyDescent="0.3">
      <c r="A1429" s="10" t="s">
        <v>4657</v>
      </c>
      <c r="B1429" s="10" t="s">
        <v>4652</v>
      </c>
      <c r="C1429" s="10" t="s">
        <v>4656</v>
      </c>
      <c r="D1429" s="10" t="s">
        <v>65</v>
      </c>
      <c r="E1429" s="17">
        <f>일위대가!F8694</f>
        <v>0</v>
      </c>
      <c r="F1429" s="17">
        <f>일위대가!H8694</f>
        <v>7350</v>
      </c>
      <c r="G1429" s="17">
        <f>일위대가!J8694</f>
        <v>0</v>
      </c>
      <c r="H1429" s="17">
        <f>E1429+F1429+G1429</f>
        <v>7350</v>
      </c>
      <c r="I1429" s="10" t="s">
        <v>12766</v>
      </c>
      <c r="J1429" s="10" t="s">
        <v>52</v>
      </c>
      <c r="K1429" s="9" t="s">
        <v>52</v>
      </c>
      <c r="L1429" s="9" t="s">
        <v>52</v>
      </c>
      <c r="M1429" s="9" t="s">
        <v>12459</v>
      </c>
      <c r="N1429" s="9" t="s">
        <v>52</v>
      </c>
    </row>
    <row r="1430" spans="1:14" ht="30" customHeight="1" x14ac:dyDescent="0.3">
      <c r="A1430" s="10" t="s">
        <v>4661</v>
      </c>
      <c r="B1430" s="10" t="s">
        <v>4659</v>
      </c>
      <c r="C1430" s="10" t="s">
        <v>4660</v>
      </c>
      <c r="D1430" s="10" t="s">
        <v>712</v>
      </c>
      <c r="E1430" s="17">
        <f>일위대가!F8698</f>
        <v>0</v>
      </c>
      <c r="F1430" s="17">
        <f>일위대가!H8698</f>
        <v>445476</v>
      </c>
      <c r="G1430" s="17">
        <f>일위대가!J8698</f>
        <v>0</v>
      </c>
      <c r="H1430" s="17">
        <f>E1430+F1430+G1430</f>
        <v>445476</v>
      </c>
      <c r="I1430" s="10" t="s">
        <v>12769</v>
      </c>
      <c r="J1430" s="10" t="s">
        <v>52</v>
      </c>
      <c r="K1430" s="9" t="s">
        <v>52</v>
      </c>
      <c r="L1430" s="9" t="s">
        <v>52</v>
      </c>
      <c r="M1430" s="9" t="s">
        <v>12459</v>
      </c>
      <c r="N1430" s="9" t="s">
        <v>52</v>
      </c>
    </row>
    <row r="1431" spans="1:14" ht="30" customHeight="1" x14ac:dyDescent="0.3">
      <c r="A1431" s="10" t="s">
        <v>4664</v>
      </c>
      <c r="B1431" s="10" t="s">
        <v>4659</v>
      </c>
      <c r="C1431" s="10" t="s">
        <v>4663</v>
      </c>
      <c r="D1431" s="10" t="s">
        <v>65</v>
      </c>
      <c r="E1431" s="17">
        <f>일위대가!F8702</f>
        <v>0</v>
      </c>
      <c r="F1431" s="17">
        <f>일위대가!H8702</f>
        <v>64594</v>
      </c>
      <c r="G1431" s="17">
        <f>일위대가!J8702</f>
        <v>0</v>
      </c>
      <c r="H1431" s="17">
        <f>E1431+F1431+G1431</f>
        <v>64594</v>
      </c>
      <c r="I1431" s="10" t="s">
        <v>12772</v>
      </c>
      <c r="J1431" s="10" t="s">
        <v>52</v>
      </c>
      <c r="K1431" s="9" t="s">
        <v>52</v>
      </c>
      <c r="L1431" s="9" t="s">
        <v>52</v>
      </c>
      <c r="M1431" s="9" t="s">
        <v>12459</v>
      </c>
      <c r="N1431" s="9" t="s">
        <v>52</v>
      </c>
    </row>
    <row r="1432" spans="1:14" ht="30" customHeight="1" x14ac:dyDescent="0.3">
      <c r="A1432" s="10" t="s">
        <v>4667</v>
      </c>
      <c r="B1432" s="10" t="s">
        <v>4659</v>
      </c>
      <c r="C1432" s="10" t="s">
        <v>4666</v>
      </c>
      <c r="D1432" s="10" t="s">
        <v>712</v>
      </c>
      <c r="E1432" s="17">
        <f>일위대가!F8706</f>
        <v>0</v>
      </c>
      <c r="F1432" s="17">
        <f>일위대가!H8706</f>
        <v>445476</v>
      </c>
      <c r="G1432" s="17">
        <f>일위대가!J8706</f>
        <v>0</v>
      </c>
      <c r="H1432" s="17">
        <f>E1432+F1432+G1432</f>
        <v>445476</v>
      </c>
      <c r="I1432" s="10" t="s">
        <v>12775</v>
      </c>
      <c r="J1432" s="10" t="s">
        <v>52</v>
      </c>
      <c r="K1432" s="9" t="s">
        <v>52</v>
      </c>
      <c r="L1432" s="9" t="s">
        <v>52</v>
      </c>
      <c r="M1432" s="9" t="s">
        <v>12459</v>
      </c>
      <c r="N1432" s="9" t="s">
        <v>52</v>
      </c>
    </row>
    <row r="1433" spans="1:14" ht="30" customHeight="1" x14ac:dyDescent="0.3">
      <c r="A1433" s="10" t="s">
        <v>4670</v>
      </c>
      <c r="B1433" s="10" t="s">
        <v>4659</v>
      </c>
      <c r="C1433" s="10" t="s">
        <v>4669</v>
      </c>
      <c r="D1433" s="10" t="s">
        <v>65</v>
      </c>
      <c r="E1433" s="17">
        <f>일위대가!F8710</f>
        <v>0</v>
      </c>
      <c r="F1433" s="17">
        <f>일위대가!H8710</f>
        <v>55684</v>
      </c>
      <c r="G1433" s="17">
        <f>일위대가!J8710</f>
        <v>0</v>
      </c>
      <c r="H1433" s="17">
        <f>E1433+F1433+G1433</f>
        <v>55684</v>
      </c>
      <c r="I1433" s="10" t="s">
        <v>12778</v>
      </c>
      <c r="J1433" s="10" t="s">
        <v>52</v>
      </c>
      <c r="K1433" s="9" t="s">
        <v>52</v>
      </c>
      <c r="L1433" s="9" t="s">
        <v>52</v>
      </c>
      <c r="M1433" s="9" t="s">
        <v>12459</v>
      </c>
      <c r="N1433" s="9" t="s">
        <v>52</v>
      </c>
    </row>
    <row r="1434" spans="1:14" ht="30" customHeight="1" x14ac:dyDescent="0.3">
      <c r="A1434" s="10" t="s">
        <v>4674</v>
      </c>
      <c r="B1434" s="10" t="s">
        <v>4673</v>
      </c>
      <c r="C1434" s="10" t="s">
        <v>4511</v>
      </c>
      <c r="D1434" s="10" t="s">
        <v>65</v>
      </c>
      <c r="E1434" s="17">
        <f>일위대가!F8715</f>
        <v>0</v>
      </c>
      <c r="F1434" s="17">
        <f>일위대가!H8715</f>
        <v>17793</v>
      </c>
      <c r="G1434" s="17">
        <f>일위대가!J8715</f>
        <v>0</v>
      </c>
      <c r="H1434" s="17">
        <f>E1434+F1434+G1434</f>
        <v>17793</v>
      </c>
      <c r="I1434" s="10" t="s">
        <v>12781</v>
      </c>
      <c r="J1434" s="10" t="s">
        <v>6752</v>
      </c>
      <c r="K1434" s="9" t="s">
        <v>52</v>
      </c>
      <c r="L1434" s="9" t="s">
        <v>52</v>
      </c>
      <c r="M1434" s="9" t="s">
        <v>12459</v>
      </c>
      <c r="N1434" s="9" t="s">
        <v>52</v>
      </c>
    </row>
    <row r="1435" spans="1:14" ht="30" customHeight="1" x14ac:dyDescent="0.3">
      <c r="A1435" s="10" t="s">
        <v>4677</v>
      </c>
      <c r="B1435" s="10" t="s">
        <v>4676</v>
      </c>
      <c r="C1435" s="10" t="s">
        <v>4511</v>
      </c>
      <c r="D1435" s="10" t="s">
        <v>65</v>
      </c>
      <c r="E1435" s="17">
        <f>일위대가!F8720</f>
        <v>0</v>
      </c>
      <c r="F1435" s="17">
        <f>일위대가!H8720</f>
        <v>9144</v>
      </c>
      <c r="G1435" s="17">
        <f>일위대가!J8720</f>
        <v>0</v>
      </c>
      <c r="H1435" s="17">
        <f>E1435+F1435+G1435</f>
        <v>9144</v>
      </c>
      <c r="I1435" s="10" t="s">
        <v>12785</v>
      </c>
      <c r="J1435" s="10" t="s">
        <v>6752</v>
      </c>
      <c r="K1435" s="9" t="s">
        <v>52</v>
      </c>
      <c r="L1435" s="9" t="s">
        <v>52</v>
      </c>
      <c r="M1435" s="9" t="s">
        <v>12459</v>
      </c>
      <c r="N1435" s="9" t="s">
        <v>52</v>
      </c>
    </row>
    <row r="1436" spans="1:14" ht="30" customHeight="1" x14ac:dyDescent="0.3">
      <c r="A1436" s="10" t="s">
        <v>4686</v>
      </c>
      <c r="B1436" s="10" t="s">
        <v>4683</v>
      </c>
      <c r="C1436" s="10" t="s">
        <v>4684</v>
      </c>
      <c r="D1436" s="10" t="s">
        <v>4685</v>
      </c>
      <c r="E1436" s="17">
        <f>일위대가!F8733</f>
        <v>6016</v>
      </c>
      <c r="F1436" s="17">
        <f>일위대가!H8733</f>
        <v>8153</v>
      </c>
      <c r="G1436" s="17">
        <f>일위대가!J8733</f>
        <v>489</v>
      </c>
      <c r="H1436" s="17">
        <f>E1436+F1436+G1436</f>
        <v>14658</v>
      </c>
      <c r="I1436" s="10" t="s">
        <v>12789</v>
      </c>
      <c r="J1436" s="10" t="s">
        <v>52</v>
      </c>
      <c r="K1436" s="9" t="s">
        <v>52</v>
      </c>
      <c r="L1436" s="9" t="s">
        <v>52</v>
      </c>
      <c r="M1436" s="9" t="s">
        <v>52</v>
      </c>
      <c r="N1436" s="9" t="s">
        <v>52</v>
      </c>
    </row>
    <row r="1437" spans="1:14" ht="30" customHeight="1" x14ac:dyDescent="0.3">
      <c r="A1437" s="10" t="s">
        <v>4725</v>
      </c>
      <c r="B1437" s="10" t="s">
        <v>4723</v>
      </c>
      <c r="C1437" s="10" t="s">
        <v>4724</v>
      </c>
      <c r="D1437" s="10" t="s">
        <v>2008</v>
      </c>
      <c r="E1437" s="17">
        <f>일위대가!F8740</f>
        <v>9712</v>
      </c>
      <c r="F1437" s="17">
        <f>일위대가!H8740</f>
        <v>47967</v>
      </c>
      <c r="G1437" s="17">
        <f>일위대가!J8740</f>
        <v>12892</v>
      </c>
      <c r="H1437" s="17">
        <f>E1437+F1437+G1437</f>
        <v>70571</v>
      </c>
      <c r="I1437" s="10" t="s">
        <v>12821</v>
      </c>
      <c r="J1437" s="10" t="s">
        <v>52</v>
      </c>
      <c r="K1437" s="9" t="s">
        <v>12822</v>
      </c>
      <c r="L1437" s="9" t="s">
        <v>52</v>
      </c>
      <c r="M1437" s="9" t="s">
        <v>12823</v>
      </c>
      <c r="N1437" s="9" t="s">
        <v>67</v>
      </c>
    </row>
    <row r="1438" spans="1:14" ht="30" customHeight="1" x14ac:dyDescent="0.3">
      <c r="A1438" s="10" t="s">
        <v>4755</v>
      </c>
      <c r="B1438" s="10" t="s">
        <v>4753</v>
      </c>
      <c r="C1438" s="10" t="s">
        <v>4754</v>
      </c>
      <c r="D1438" s="10" t="s">
        <v>2008</v>
      </c>
      <c r="E1438" s="17">
        <f>일위대가!F8747</f>
        <v>7370</v>
      </c>
      <c r="F1438" s="17">
        <f>일위대가!H8747</f>
        <v>47967</v>
      </c>
      <c r="G1438" s="17">
        <f>일위대가!J8747</f>
        <v>28495</v>
      </c>
      <c r="H1438" s="17">
        <f>E1438+F1438+G1438</f>
        <v>83832</v>
      </c>
      <c r="I1438" s="10" t="s">
        <v>12837</v>
      </c>
      <c r="J1438" s="10" t="s">
        <v>52</v>
      </c>
      <c r="K1438" s="9" t="s">
        <v>12822</v>
      </c>
      <c r="L1438" s="9" t="s">
        <v>52</v>
      </c>
      <c r="M1438" s="9" t="s">
        <v>12838</v>
      </c>
      <c r="N1438" s="9" t="s">
        <v>67</v>
      </c>
    </row>
    <row r="1439" spans="1:14" ht="30" customHeight="1" x14ac:dyDescent="0.3">
      <c r="A1439" s="10" t="s">
        <v>4795</v>
      </c>
      <c r="B1439" s="10" t="s">
        <v>4793</v>
      </c>
      <c r="C1439" s="10" t="s">
        <v>4794</v>
      </c>
      <c r="D1439" s="10" t="s">
        <v>2008</v>
      </c>
      <c r="E1439" s="17">
        <f>일위대가!F8754</f>
        <v>8442</v>
      </c>
      <c r="F1439" s="17">
        <f>일위대가!H8754</f>
        <v>47967</v>
      </c>
      <c r="G1439" s="17">
        <f>일위대가!J8754</f>
        <v>12688</v>
      </c>
      <c r="H1439" s="17">
        <f>E1439+F1439+G1439</f>
        <v>69097</v>
      </c>
      <c r="I1439" s="10" t="s">
        <v>12846</v>
      </c>
      <c r="J1439" s="10" t="s">
        <v>52</v>
      </c>
      <c r="K1439" s="9" t="s">
        <v>12822</v>
      </c>
      <c r="L1439" s="9" t="s">
        <v>52</v>
      </c>
      <c r="M1439" s="9" t="s">
        <v>12847</v>
      </c>
      <c r="N1439" s="9" t="s">
        <v>67</v>
      </c>
    </row>
    <row r="1440" spans="1:14" ht="30" customHeight="1" x14ac:dyDescent="0.3">
      <c r="A1440" s="10" t="s">
        <v>4829</v>
      </c>
      <c r="B1440" s="10" t="s">
        <v>4827</v>
      </c>
      <c r="C1440" s="10" t="s">
        <v>4828</v>
      </c>
      <c r="D1440" s="10" t="s">
        <v>2008</v>
      </c>
      <c r="E1440" s="17">
        <f>일위대가!F8761</f>
        <v>8540</v>
      </c>
      <c r="F1440" s="17">
        <f>일위대가!H8761</f>
        <v>40000</v>
      </c>
      <c r="G1440" s="17">
        <f>일위대가!J8761</f>
        <v>9596</v>
      </c>
      <c r="H1440" s="17">
        <f>E1440+F1440+G1440</f>
        <v>58136</v>
      </c>
      <c r="I1440" s="10" t="s">
        <v>12855</v>
      </c>
      <c r="J1440" s="10" t="s">
        <v>52</v>
      </c>
      <c r="K1440" s="9" t="s">
        <v>12822</v>
      </c>
      <c r="L1440" s="9" t="s">
        <v>52</v>
      </c>
      <c r="M1440" s="9" t="s">
        <v>12856</v>
      </c>
      <c r="N1440" s="9" t="s">
        <v>67</v>
      </c>
    </row>
    <row r="1441" spans="1:14" ht="30" customHeight="1" x14ac:dyDescent="0.3">
      <c r="A1441" s="10" t="s">
        <v>5036</v>
      </c>
      <c r="B1441" s="10" t="s">
        <v>4753</v>
      </c>
      <c r="C1441" s="10" t="s">
        <v>5035</v>
      </c>
      <c r="D1441" s="10" t="s">
        <v>2008</v>
      </c>
      <c r="E1441" s="17">
        <f>일위대가!F8768</f>
        <v>9116</v>
      </c>
      <c r="F1441" s="17">
        <f>일위대가!H8768</f>
        <v>47967</v>
      </c>
      <c r="G1441" s="17">
        <f>일위대가!J8768</f>
        <v>38993</v>
      </c>
      <c r="H1441" s="17">
        <f>E1441+F1441+G1441</f>
        <v>96076</v>
      </c>
      <c r="I1441" s="10" t="s">
        <v>12865</v>
      </c>
      <c r="J1441" s="10" t="s">
        <v>52</v>
      </c>
      <c r="K1441" s="9" t="s">
        <v>12822</v>
      </c>
      <c r="L1441" s="9" t="s">
        <v>52</v>
      </c>
      <c r="M1441" s="9" t="s">
        <v>12838</v>
      </c>
      <c r="N1441" s="9" t="s">
        <v>67</v>
      </c>
    </row>
    <row r="1442" spans="1:14" ht="30" customHeight="1" x14ac:dyDescent="0.3">
      <c r="A1442" s="10" t="s">
        <v>5048</v>
      </c>
      <c r="B1442" s="10" t="s">
        <v>4753</v>
      </c>
      <c r="C1442" s="10" t="s">
        <v>5047</v>
      </c>
      <c r="D1442" s="10" t="s">
        <v>2008</v>
      </c>
      <c r="E1442" s="17">
        <f>일위대가!F8775</f>
        <v>10474</v>
      </c>
      <c r="F1442" s="17">
        <f>일위대가!H8775</f>
        <v>47967</v>
      </c>
      <c r="G1442" s="17">
        <f>일위대가!J8775</f>
        <v>49362</v>
      </c>
      <c r="H1442" s="17">
        <f>E1442+F1442+G1442</f>
        <v>107803</v>
      </c>
      <c r="I1442" s="10" t="s">
        <v>12872</v>
      </c>
      <c r="J1442" s="10" t="s">
        <v>52</v>
      </c>
      <c r="K1442" s="9" t="s">
        <v>12822</v>
      </c>
      <c r="L1442" s="9" t="s">
        <v>52</v>
      </c>
      <c r="M1442" s="9" t="s">
        <v>12838</v>
      </c>
      <c r="N1442" s="9" t="s">
        <v>67</v>
      </c>
    </row>
    <row r="1443" spans="1:14" ht="30" customHeight="1" x14ac:dyDescent="0.3">
      <c r="A1443" s="10" t="s">
        <v>5143</v>
      </c>
      <c r="B1443" s="10" t="s">
        <v>5142</v>
      </c>
      <c r="C1443" s="10" t="s">
        <v>338</v>
      </c>
      <c r="D1443" s="10" t="s">
        <v>65</v>
      </c>
      <c r="E1443" s="17">
        <f>일위대가!F8781</f>
        <v>0</v>
      </c>
      <c r="F1443" s="17">
        <f>일위대가!H8781</f>
        <v>9607</v>
      </c>
      <c r="G1443" s="17">
        <f>일위대가!J8781</f>
        <v>192</v>
      </c>
      <c r="H1443" s="17">
        <f>E1443+F1443+G1443</f>
        <v>9799</v>
      </c>
      <c r="I1443" s="10" t="s">
        <v>12879</v>
      </c>
      <c r="J1443" s="10" t="s">
        <v>52</v>
      </c>
      <c r="K1443" s="9" t="s">
        <v>52</v>
      </c>
      <c r="L1443" s="9" t="s">
        <v>52</v>
      </c>
      <c r="M1443" s="9" t="s">
        <v>5121</v>
      </c>
      <c r="N1443" s="9" t="s">
        <v>52</v>
      </c>
    </row>
    <row r="1444" spans="1:14" ht="30" customHeight="1" x14ac:dyDescent="0.3">
      <c r="A1444" s="10" t="s">
        <v>5216</v>
      </c>
      <c r="B1444" s="10" t="s">
        <v>351</v>
      </c>
      <c r="C1444" s="10" t="s">
        <v>338</v>
      </c>
      <c r="D1444" s="10" t="s">
        <v>65</v>
      </c>
      <c r="E1444" s="17">
        <f>일위대가!F8785</f>
        <v>0</v>
      </c>
      <c r="F1444" s="17">
        <f>일위대가!H8785</f>
        <v>5380</v>
      </c>
      <c r="G1444" s="17">
        <f>일위대가!J8785</f>
        <v>0</v>
      </c>
      <c r="H1444" s="17">
        <f>E1444+F1444+G1444</f>
        <v>5380</v>
      </c>
      <c r="I1444" s="10" t="s">
        <v>12884</v>
      </c>
      <c r="J1444" s="10" t="s">
        <v>52</v>
      </c>
      <c r="K1444" s="9" t="s">
        <v>52</v>
      </c>
      <c r="L1444" s="9" t="s">
        <v>52</v>
      </c>
      <c r="M1444" s="9" t="s">
        <v>5212</v>
      </c>
      <c r="N1444" s="9" t="s">
        <v>52</v>
      </c>
    </row>
    <row r="1445" spans="1:14" ht="30" customHeight="1" x14ac:dyDescent="0.3">
      <c r="A1445" s="10" t="s">
        <v>5228</v>
      </c>
      <c r="B1445" s="10" t="s">
        <v>360</v>
      </c>
      <c r="C1445" s="10" t="s">
        <v>338</v>
      </c>
      <c r="D1445" s="10" t="s">
        <v>65</v>
      </c>
      <c r="E1445" s="17">
        <f>일위대가!F8789</f>
        <v>0</v>
      </c>
      <c r="F1445" s="17">
        <f>일위대가!H8789</f>
        <v>2690</v>
      </c>
      <c r="G1445" s="17">
        <f>일위대가!J8789</f>
        <v>0</v>
      </c>
      <c r="H1445" s="17">
        <f>E1445+F1445+G1445</f>
        <v>2690</v>
      </c>
      <c r="I1445" s="10" t="s">
        <v>12887</v>
      </c>
      <c r="J1445" s="10" t="s">
        <v>52</v>
      </c>
      <c r="K1445" s="9" t="s">
        <v>52</v>
      </c>
      <c r="L1445" s="9" t="s">
        <v>52</v>
      </c>
      <c r="M1445" s="9" t="s">
        <v>5226</v>
      </c>
      <c r="N1445" s="9" t="s">
        <v>52</v>
      </c>
    </row>
    <row r="1446" spans="1:14" ht="30" customHeight="1" x14ac:dyDescent="0.3">
      <c r="A1446" s="10" t="s">
        <v>5243</v>
      </c>
      <c r="B1446" s="10" t="s">
        <v>369</v>
      </c>
      <c r="C1446" s="10" t="s">
        <v>338</v>
      </c>
      <c r="D1446" s="10" t="s">
        <v>65</v>
      </c>
      <c r="E1446" s="17">
        <f>일위대가!F8793</f>
        <v>0</v>
      </c>
      <c r="F1446" s="17">
        <f>일위대가!H8793</f>
        <v>4304</v>
      </c>
      <c r="G1446" s="17">
        <f>일위대가!J8793</f>
        <v>0</v>
      </c>
      <c r="H1446" s="17">
        <f>E1446+F1446+G1446</f>
        <v>4304</v>
      </c>
      <c r="I1446" s="10" t="s">
        <v>12890</v>
      </c>
      <c r="J1446" s="10" t="s">
        <v>52</v>
      </c>
      <c r="K1446" s="9" t="s">
        <v>52</v>
      </c>
      <c r="L1446" s="9" t="s">
        <v>52</v>
      </c>
      <c r="M1446" s="9" t="s">
        <v>5238</v>
      </c>
      <c r="N1446" s="9" t="s">
        <v>52</v>
      </c>
    </row>
    <row r="1447" spans="1:14" ht="30" customHeight="1" x14ac:dyDescent="0.3">
      <c r="A1447" s="10" t="s">
        <v>5414</v>
      </c>
      <c r="B1447" s="10" t="s">
        <v>5412</v>
      </c>
      <c r="C1447" s="10" t="s">
        <v>5413</v>
      </c>
      <c r="D1447" s="10" t="s">
        <v>2008</v>
      </c>
      <c r="E1447" s="17">
        <f>일위대가!F8800</f>
        <v>23401</v>
      </c>
      <c r="F1447" s="17">
        <f>일위대가!H8800</f>
        <v>40000</v>
      </c>
      <c r="G1447" s="17">
        <f>일위대가!J8800</f>
        <v>17342</v>
      </c>
      <c r="H1447" s="17">
        <f>E1447+F1447+G1447</f>
        <v>80743</v>
      </c>
      <c r="I1447" s="10" t="s">
        <v>12893</v>
      </c>
      <c r="J1447" s="10" t="s">
        <v>52</v>
      </c>
      <c r="K1447" s="9" t="s">
        <v>12822</v>
      </c>
      <c r="L1447" s="9" t="s">
        <v>52</v>
      </c>
      <c r="M1447" s="9" t="s">
        <v>12894</v>
      </c>
      <c r="N1447" s="9" t="s">
        <v>67</v>
      </c>
    </row>
    <row r="1448" spans="1:14" ht="30" customHeight="1" x14ac:dyDescent="0.3">
      <c r="A1448" s="10" t="s">
        <v>5472</v>
      </c>
      <c r="B1448" s="10" t="s">
        <v>5470</v>
      </c>
      <c r="C1448" s="10" t="s">
        <v>5471</v>
      </c>
      <c r="D1448" s="10" t="s">
        <v>2008</v>
      </c>
      <c r="E1448" s="17">
        <f>일위대가!F8807</f>
        <v>16187</v>
      </c>
      <c r="F1448" s="17">
        <f>일위대가!H8807</f>
        <v>47967</v>
      </c>
      <c r="G1448" s="17">
        <f>일위대가!J8807</f>
        <v>3162</v>
      </c>
      <c r="H1448" s="17">
        <f>E1448+F1448+G1448</f>
        <v>67316</v>
      </c>
      <c r="I1448" s="10" t="s">
        <v>12902</v>
      </c>
      <c r="J1448" s="10" t="s">
        <v>52</v>
      </c>
      <c r="K1448" s="9" t="s">
        <v>12822</v>
      </c>
      <c r="L1448" s="9" t="s">
        <v>52</v>
      </c>
      <c r="M1448" s="9" t="s">
        <v>12903</v>
      </c>
      <c r="N1448" s="9" t="s">
        <v>67</v>
      </c>
    </row>
    <row r="1449" spans="1:14" ht="30" customHeight="1" x14ac:dyDescent="0.3">
      <c r="A1449" s="10" t="s">
        <v>5476</v>
      </c>
      <c r="B1449" s="10" t="s">
        <v>5474</v>
      </c>
      <c r="C1449" s="10" t="s">
        <v>5475</v>
      </c>
      <c r="D1449" s="10" t="s">
        <v>2008</v>
      </c>
      <c r="E1449" s="17">
        <f>일위대가!F8811</f>
        <v>0</v>
      </c>
      <c r="F1449" s="17">
        <f>일위대가!H8811</f>
        <v>0</v>
      </c>
      <c r="G1449" s="17">
        <f>일위대가!J8811</f>
        <v>439</v>
      </c>
      <c r="H1449" s="17">
        <f>E1449+F1449+G1449</f>
        <v>439</v>
      </c>
      <c r="I1449" s="10" t="s">
        <v>12911</v>
      </c>
      <c r="J1449" s="10" t="s">
        <v>52</v>
      </c>
      <c r="K1449" s="9" t="s">
        <v>12822</v>
      </c>
      <c r="L1449" s="9" t="s">
        <v>52</v>
      </c>
      <c r="M1449" s="9" t="s">
        <v>12912</v>
      </c>
      <c r="N1449" s="9" t="s">
        <v>67</v>
      </c>
    </row>
    <row r="1450" spans="1:14" ht="30" customHeight="1" x14ac:dyDescent="0.3">
      <c r="A1450" s="10" t="s">
        <v>5508</v>
      </c>
      <c r="B1450" s="10" t="s">
        <v>5506</v>
      </c>
      <c r="C1450" s="10" t="s">
        <v>5507</v>
      </c>
      <c r="D1450" s="10" t="s">
        <v>2008</v>
      </c>
      <c r="E1450" s="17">
        <f>일위대가!F8818</f>
        <v>31925</v>
      </c>
      <c r="F1450" s="17">
        <f>일위대가!H8818</f>
        <v>47967</v>
      </c>
      <c r="G1450" s="17">
        <f>일위대가!J8818</f>
        <v>22038</v>
      </c>
      <c r="H1450" s="17">
        <f>E1450+F1450+G1450</f>
        <v>101930</v>
      </c>
      <c r="I1450" s="10" t="s">
        <v>12916</v>
      </c>
      <c r="J1450" s="10" t="s">
        <v>52</v>
      </c>
      <c r="K1450" s="9" t="s">
        <v>12822</v>
      </c>
      <c r="L1450" s="9" t="s">
        <v>52</v>
      </c>
      <c r="M1450" s="9" t="s">
        <v>12917</v>
      </c>
      <c r="N1450" s="9" t="s">
        <v>67</v>
      </c>
    </row>
    <row r="1451" spans="1:14" ht="30" customHeight="1" x14ac:dyDescent="0.3">
      <c r="A1451" s="10" t="s">
        <v>5515</v>
      </c>
      <c r="B1451" s="10" t="s">
        <v>5513</v>
      </c>
      <c r="C1451" s="10" t="s">
        <v>5514</v>
      </c>
      <c r="D1451" s="10" t="s">
        <v>2008</v>
      </c>
      <c r="E1451" s="17">
        <f>일위대가!F8825</f>
        <v>7440</v>
      </c>
      <c r="F1451" s="17">
        <f>일위대가!H8825</f>
        <v>31597</v>
      </c>
      <c r="G1451" s="17">
        <f>일위대가!J8825</f>
        <v>3090</v>
      </c>
      <c r="H1451" s="17">
        <f>E1451+F1451+G1451</f>
        <v>42127</v>
      </c>
      <c r="I1451" s="10" t="s">
        <v>12926</v>
      </c>
      <c r="J1451" s="10" t="s">
        <v>52</v>
      </c>
      <c r="K1451" s="9" t="s">
        <v>12822</v>
      </c>
      <c r="L1451" s="9" t="s">
        <v>52</v>
      </c>
      <c r="M1451" s="9" t="s">
        <v>12927</v>
      </c>
      <c r="N1451" s="9" t="s">
        <v>67</v>
      </c>
    </row>
    <row r="1452" spans="1:14" ht="30" customHeight="1" x14ac:dyDescent="0.3">
      <c r="A1452" s="10" t="s">
        <v>5519</v>
      </c>
      <c r="B1452" s="10" t="s">
        <v>5517</v>
      </c>
      <c r="C1452" s="10" t="s">
        <v>5518</v>
      </c>
      <c r="D1452" s="10" t="s">
        <v>2008</v>
      </c>
      <c r="E1452" s="17">
        <f>일위대가!F8829</f>
        <v>0</v>
      </c>
      <c r="F1452" s="17">
        <f>일위대가!H8829</f>
        <v>0</v>
      </c>
      <c r="G1452" s="17">
        <f>일위대가!J8829</f>
        <v>5013</v>
      </c>
      <c r="H1452" s="17">
        <f>E1452+F1452+G1452</f>
        <v>5013</v>
      </c>
      <c r="I1452" s="10" t="s">
        <v>12935</v>
      </c>
      <c r="J1452" s="10" t="s">
        <v>52</v>
      </c>
      <c r="K1452" s="9" t="s">
        <v>52</v>
      </c>
      <c r="L1452" s="9" t="s">
        <v>52</v>
      </c>
      <c r="M1452" s="9" t="s">
        <v>12936</v>
      </c>
      <c r="N1452" s="9" t="s">
        <v>67</v>
      </c>
    </row>
    <row r="1453" spans="1:14" ht="30" customHeight="1" x14ac:dyDescent="0.3">
      <c r="A1453" s="10" t="s">
        <v>5522</v>
      </c>
      <c r="B1453" s="10" t="s">
        <v>4793</v>
      </c>
      <c r="C1453" s="10" t="s">
        <v>5521</v>
      </c>
      <c r="D1453" s="10" t="s">
        <v>2008</v>
      </c>
      <c r="E1453" s="17">
        <f>일위대가!F8836</f>
        <v>33197</v>
      </c>
      <c r="F1453" s="17">
        <f>일위대가!H8836</f>
        <v>47967</v>
      </c>
      <c r="G1453" s="17">
        <f>일위대가!J8836</f>
        <v>31256</v>
      </c>
      <c r="H1453" s="17">
        <f>E1453+F1453+G1453</f>
        <v>112420</v>
      </c>
      <c r="I1453" s="10" t="s">
        <v>12940</v>
      </c>
      <c r="J1453" s="10" t="s">
        <v>52</v>
      </c>
      <c r="K1453" s="9" t="s">
        <v>12822</v>
      </c>
      <c r="L1453" s="9" t="s">
        <v>52</v>
      </c>
      <c r="M1453" s="9" t="s">
        <v>12847</v>
      </c>
      <c r="N1453" s="9" t="s">
        <v>67</v>
      </c>
    </row>
    <row r="1454" spans="1:14" ht="30" customHeight="1" x14ac:dyDescent="0.3">
      <c r="A1454" s="10" t="s">
        <v>5526</v>
      </c>
      <c r="B1454" s="10" t="s">
        <v>5524</v>
      </c>
      <c r="C1454" s="10" t="s">
        <v>5525</v>
      </c>
      <c r="D1454" s="10" t="s">
        <v>2008</v>
      </c>
      <c r="E1454" s="17">
        <f>일위대가!F8840</f>
        <v>0</v>
      </c>
      <c r="F1454" s="17">
        <f>일위대가!H8840</f>
        <v>0</v>
      </c>
      <c r="G1454" s="17">
        <f>일위대가!J8840</f>
        <v>17119</v>
      </c>
      <c r="H1454" s="17">
        <f>E1454+F1454+G1454</f>
        <v>17119</v>
      </c>
      <c r="I1454" s="10" t="s">
        <v>12948</v>
      </c>
      <c r="J1454" s="10" t="s">
        <v>52</v>
      </c>
      <c r="K1454" s="9" t="s">
        <v>12822</v>
      </c>
      <c r="L1454" s="9" t="s">
        <v>52</v>
      </c>
      <c r="M1454" s="9" t="s">
        <v>12949</v>
      </c>
      <c r="N1454" s="9" t="s">
        <v>67</v>
      </c>
    </row>
    <row r="1455" spans="1:14" ht="30" customHeight="1" x14ac:dyDescent="0.3">
      <c r="A1455" s="10" t="s">
        <v>5562</v>
      </c>
      <c r="B1455" s="10" t="s">
        <v>5412</v>
      </c>
      <c r="C1455" s="10" t="s">
        <v>5561</v>
      </c>
      <c r="D1455" s="10" t="s">
        <v>2008</v>
      </c>
      <c r="E1455" s="17">
        <f>일위대가!F8847</f>
        <v>16870</v>
      </c>
      <c r="F1455" s="17">
        <f>일위대가!H8847</f>
        <v>40000</v>
      </c>
      <c r="G1455" s="17">
        <f>일위대가!J8847</f>
        <v>9041</v>
      </c>
      <c r="H1455" s="17">
        <f>E1455+F1455+G1455</f>
        <v>65911</v>
      </c>
      <c r="I1455" s="10" t="s">
        <v>12953</v>
      </c>
      <c r="J1455" s="10" t="s">
        <v>52</v>
      </c>
      <c r="K1455" s="9" t="s">
        <v>12822</v>
      </c>
      <c r="L1455" s="9" t="s">
        <v>52</v>
      </c>
      <c r="M1455" s="9" t="s">
        <v>12894</v>
      </c>
      <c r="N1455" s="9" t="s">
        <v>67</v>
      </c>
    </row>
    <row r="1456" spans="1:14" ht="30" customHeight="1" x14ac:dyDescent="0.3">
      <c r="A1456" s="10" t="s">
        <v>5566</v>
      </c>
      <c r="B1456" s="10" t="s">
        <v>5564</v>
      </c>
      <c r="C1456" s="10" t="s">
        <v>5565</v>
      </c>
      <c r="D1456" s="10" t="s">
        <v>2008</v>
      </c>
      <c r="E1456" s="17">
        <f>일위대가!F8854</f>
        <v>3468</v>
      </c>
      <c r="F1456" s="17">
        <f>일위대가!H8854</f>
        <v>31597</v>
      </c>
      <c r="G1456" s="17">
        <f>일위대가!J8854</f>
        <v>1767</v>
      </c>
      <c r="H1456" s="17">
        <f>E1456+F1456+G1456</f>
        <v>36832</v>
      </c>
      <c r="I1456" s="10" t="s">
        <v>12960</v>
      </c>
      <c r="J1456" s="10" t="s">
        <v>52</v>
      </c>
      <c r="K1456" s="9" t="s">
        <v>12822</v>
      </c>
      <c r="L1456" s="9" t="s">
        <v>52</v>
      </c>
      <c r="M1456" s="9" t="s">
        <v>12961</v>
      </c>
      <c r="N1456" s="9" t="s">
        <v>67</v>
      </c>
    </row>
    <row r="1457" spans="1:14" ht="30" customHeight="1" x14ac:dyDescent="0.3">
      <c r="A1457" s="10" t="s">
        <v>5581</v>
      </c>
      <c r="B1457" s="10" t="s">
        <v>5580</v>
      </c>
      <c r="C1457" s="10" t="s">
        <v>4754</v>
      </c>
      <c r="D1457" s="10" t="s">
        <v>2008</v>
      </c>
      <c r="E1457" s="17">
        <f>일위대가!F8861</f>
        <v>26122</v>
      </c>
      <c r="F1457" s="17">
        <f>일위대가!H8861</f>
        <v>47967</v>
      </c>
      <c r="G1457" s="17">
        <f>일위대가!J8861</f>
        <v>24780</v>
      </c>
      <c r="H1457" s="17">
        <f>E1457+F1457+G1457</f>
        <v>98869</v>
      </c>
      <c r="I1457" s="10" t="s">
        <v>12969</v>
      </c>
      <c r="J1457" s="10" t="s">
        <v>52</v>
      </c>
      <c r="K1457" s="9" t="s">
        <v>12822</v>
      </c>
      <c r="L1457" s="9" t="s">
        <v>52</v>
      </c>
      <c r="M1457" s="9" t="s">
        <v>12970</v>
      </c>
      <c r="N1457" s="9" t="s">
        <v>67</v>
      </c>
    </row>
    <row r="1458" spans="1:14" ht="30" customHeight="1" x14ac:dyDescent="0.3">
      <c r="A1458" s="10" t="s">
        <v>5600</v>
      </c>
      <c r="B1458" s="10" t="s">
        <v>5598</v>
      </c>
      <c r="C1458" s="10" t="s">
        <v>5599</v>
      </c>
      <c r="D1458" s="10" t="s">
        <v>2008</v>
      </c>
      <c r="E1458" s="17">
        <f>일위대가!F8868</f>
        <v>1794</v>
      </c>
      <c r="F1458" s="17">
        <f>일위대가!H8868</f>
        <v>31597</v>
      </c>
      <c r="G1458" s="17">
        <f>일위대가!J8868</f>
        <v>556</v>
      </c>
      <c r="H1458" s="17">
        <f>E1458+F1458+G1458</f>
        <v>33947</v>
      </c>
      <c r="I1458" s="10" t="s">
        <v>12977</v>
      </c>
      <c r="J1458" s="10" t="s">
        <v>52</v>
      </c>
      <c r="K1458" s="9" t="s">
        <v>12822</v>
      </c>
      <c r="L1458" s="9" t="s">
        <v>52</v>
      </c>
      <c r="M1458" s="9" t="s">
        <v>12978</v>
      </c>
      <c r="N1458" s="9" t="s">
        <v>67</v>
      </c>
    </row>
    <row r="1459" spans="1:14" ht="30" customHeight="1" x14ac:dyDescent="0.3">
      <c r="A1459" s="10" t="s">
        <v>5673</v>
      </c>
      <c r="B1459" s="10" t="s">
        <v>5671</v>
      </c>
      <c r="C1459" s="10" t="s">
        <v>5672</v>
      </c>
      <c r="D1459" s="10" t="s">
        <v>2008</v>
      </c>
      <c r="E1459" s="17">
        <f>일위대가!F8875</f>
        <v>20072</v>
      </c>
      <c r="F1459" s="17">
        <f>일위대가!H8875</f>
        <v>47967</v>
      </c>
      <c r="G1459" s="17">
        <f>일위대가!J8875</f>
        <v>24867</v>
      </c>
      <c r="H1459" s="17">
        <f>E1459+F1459+G1459</f>
        <v>92906</v>
      </c>
      <c r="I1459" s="10" t="s">
        <v>12988</v>
      </c>
      <c r="J1459" s="10" t="s">
        <v>52</v>
      </c>
      <c r="K1459" s="9" t="s">
        <v>12822</v>
      </c>
      <c r="L1459" s="9" t="s">
        <v>52</v>
      </c>
      <c r="M1459" s="9" t="s">
        <v>12989</v>
      </c>
      <c r="N1459" s="9" t="s">
        <v>67</v>
      </c>
    </row>
    <row r="1460" spans="1:14" ht="30" customHeight="1" x14ac:dyDescent="0.3">
      <c r="A1460" s="10" t="s">
        <v>5692</v>
      </c>
      <c r="B1460" s="10" t="s">
        <v>5524</v>
      </c>
      <c r="C1460" s="10" t="s">
        <v>5691</v>
      </c>
      <c r="D1460" s="10" t="s">
        <v>2008</v>
      </c>
      <c r="E1460" s="17">
        <f>일위대가!F8879</f>
        <v>0</v>
      </c>
      <c r="F1460" s="17">
        <f>일위대가!H8879</f>
        <v>0</v>
      </c>
      <c r="G1460" s="17">
        <f>일위대가!J8879</f>
        <v>8457</v>
      </c>
      <c r="H1460" s="17">
        <f>E1460+F1460+G1460</f>
        <v>8457</v>
      </c>
      <c r="I1460" s="10" t="s">
        <v>12996</v>
      </c>
      <c r="J1460" s="10" t="s">
        <v>52</v>
      </c>
      <c r="K1460" s="9" t="s">
        <v>12822</v>
      </c>
      <c r="L1460" s="9" t="s">
        <v>52</v>
      </c>
      <c r="M1460" s="9" t="s">
        <v>12949</v>
      </c>
      <c r="N1460" s="9" t="s">
        <v>67</v>
      </c>
    </row>
    <row r="1461" spans="1:14" ht="30" customHeight="1" x14ac:dyDescent="0.3">
      <c r="A1461" s="10" t="s">
        <v>5702</v>
      </c>
      <c r="B1461" s="10" t="s">
        <v>4793</v>
      </c>
      <c r="C1461" s="10" t="s">
        <v>5672</v>
      </c>
      <c r="D1461" s="10" t="s">
        <v>2008</v>
      </c>
      <c r="E1461" s="17">
        <f>일위대가!F8886</f>
        <v>17364</v>
      </c>
      <c r="F1461" s="17">
        <f>일위대가!H8886</f>
        <v>47967</v>
      </c>
      <c r="G1461" s="17">
        <f>일위대가!J8886</f>
        <v>20900</v>
      </c>
      <c r="H1461" s="17">
        <f>E1461+F1461+G1461</f>
        <v>86231</v>
      </c>
      <c r="I1461" s="10" t="s">
        <v>13000</v>
      </c>
      <c r="J1461" s="10" t="s">
        <v>52</v>
      </c>
      <c r="K1461" s="9" t="s">
        <v>12822</v>
      </c>
      <c r="L1461" s="9" t="s">
        <v>52</v>
      </c>
      <c r="M1461" s="9" t="s">
        <v>12847</v>
      </c>
      <c r="N1461" s="9" t="s">
        <v>67</v>
      </c>
    </row>
    <row r="1462" spans="1:14" ht="30" customHeight="1" x14ac:dyDescent="0.3">
      <c r="A1462" s="10" t="s">
        <v>5752</v>
      </c>
      <c r="B1462" s="10" t="s">
        <v>4723</v>
      </c>
      <c r="C1462" s="10" t="s">
        <v>5751</v>
      </c>
      <c r="D1462" s="10" t="s">
        <v>2008</v>
      </c>
      <c r="E1462" s="17">
        <f>일위대가!F8893</f>
        <v>16075</v>
      </c>
      <c r="F1462" s="17">
        <f>일위대가!H8893</f>
        <v>47967</v>
      </c>
      <c r="G1462" s="17">
        <f>일위대가!J8893</f>
        <v>28279</v>
      </c>
      <c r="H1462" s="17">
        <f>E1462+F1462+G1462</f>
        <v>92321</v>
      </c>
      <c r="I1462" s="10" t="s">
        <v>13007</v>
      </c>
      <c r="J1462" s="10" t="s">
        <v>52</v>
      </c>
      <c r="K1462" s="9" t="s">
        <v>12822</v>
      </c>
      <c r="L1462" s="9" t="s">
        <v>52</v>
      </c>
      <c r="M1462" s="9" t="s">
        <v>12823</v>
      </c>
      <c r="N1462" s="9" t="s">
        <v>67</v>
      </c>
    </row>
    <row r="1463" spans="1:14" ht="30" customHeight="1" x14ac:dyDescent="0.3">
      <c r="A1463" s="10" t="s">
        <v>5920</v>
      </c>
      <c r="B1463" s="10" t="s">
        <v>4723</v>
      </c>
      <c r="C1463" s="10" t="s">
        <v>5919</v>
      </c>
      <c r="D1463" s="10" t="s">
        <v>2008</v>
      </c>
      <c r="E1463" s="17">
        <f>일위대가!F8900</f>
        <v>17582</v>
      </c>
      <c r="F1463" s="17">
        <f>일위대가!H8900</f>
        <v>47967</v>
      </c>
      <c r="G1463" s="17">
        <f>일위대가!J8900</f>
        <v>36671</v>
      </c>
      <c r="H1463" s="17">
        <f>E1463+F1463+G1463</f>
        <v>102220</v>
      </c>
      <c r="I1463" s="10" t="s">
        <v>13014</v>
      </c>
      <c r="J1463" s="10" t="s">
        <v>52</v>
      </c>
      <c r="K1463" s="9" t="s">
        <v>12822</v>
      </c>
      <c r="L1463" s="9" t="s">
        <v>52</v>
      </c>
      <c r="M1463" s="9" t="s">
        <v>12823</v>
      </c>
      <c r="N1463" s="9" t="s">
        <v>67</v>
      </c>
    </row>
    <row r="1464" spans="1:14" ht="30" customHeight="1" x14ac:dyDescent="0.3">
      <c r="A1464" s="10" t="s">
        <v>5984</v>
      </c>
      <c r="B1464" s="10" t="s">
        <v>4793</v>
      </c>
      <c r="C1464" s="10" t="s">
        <v>5983</v>
      </c>
      <c r="D1464" s="10" t="s">
        <v>2008</v>
      </c>
      <c r="E1464" s="17">
        <f>일위대가!F8907</f>
        <v>19748</v>
      </c>
      <c r="F1464" s="17">
        <f>일위대가!H8907</f>
        <v>47967</v>
      </c>
      <c r="G1464" s="17">
        <f>일위대가!J8907</f>
        <v>22383</v>
      </c>
      <c r="H1464" s="17">
        <f>E1464+F1464+G1464</f>
        <v>90098</v>
      </c>
      <c r="I1464" s="10" t="s">
        <v>13021</v>
      </c>
      <c r="J1464" s="10" t="s">
        <v>52</v>
      </c>
      <c r="K1464" s="9" t="s">
        <v>12822</v>
      </c>
      <c r="L1464" s="9" t="s">
        <v>52</v>
      </c>
      <c r="M1464" s="9" t="s">
        <v>12847</v>
      </c>
      <c r="N1464" s="9" t="s">
        <v>67</v>
      </c>
    </row>
    <row r="1465" spans="1:14" ht="30" customHeight="1" x14ac:dyDescent="0.3">
      <c r="A1465" s="10" t="s">
        <v>5992</v>
      </c>
      <c r="B1465" s="10" t="s">
        <v>4793</v>
      </c>
      <c r="C1465" s="10" t="s">
        <v>5991</v>
      </c>
      <c r="D1465" s="10" t="s">
        <v>2008</v>
      </c>
      <c r="E1465" s="17">
        <f>일위대가!F8914</f>
        <v>26047</v>
      </c>
      <c r="F1465" s="17">
        <f>일위대가!H8914</f>
        <v>47967</v>
      </c>
      <c r="G1465" s="17">
        <f>일위대가!J8914</f>
        <v>24192</v>
      </c>
      <c r="H1465" s="17">
        <f>E1465+F1465+G1465</f>
        <v>98206</v>
      </c>
      <c r="I1465" s="10" t="s">
        <v>13028</v>
      </c>
      <c r="J1465" s="10" t="s">
        <v>52</v>
      </c>
      <c r="K1465" s="9" t="s">
        <v>12822</v>
      </c>
      <c r="L1465" s="9" t="s">
        <v>52</v>
      </c>
      <c r="M1465" s="9" t="s">
        <v>12847</v>
      </c>
      <c r="N1465" s="9" t="s">
        <v>67</v>
      </c>
    </row>
    <row r="1466" spans="1:14" ht="30" customHeight="1" x14ac:dyDescent="0.3">
      <c r="A1466" s="10" t="s">
        <v>6005</v>
      </c>
      <c r="B1466" s="10" t="s">
        <v>5671</v>
      </c>
      <c r="C1466" s="10" t="s">
        <v>5991</v>
      </c>
      <c r="D1466" s="10" t="s">
        <v>2008</v>
      </c>
      <c r="E1466" s="17">
        <f>일위대가!F8921</f>
        <v>28204</v>
      </c>
      <c r="F1466" s="17">
        <f>일위대가!H8921</f>
        <v>47967</v>
      </c>
      <c r="G1466" s="17">
        <f>일위대가!J8921</f>
        <v>28323</v>
      </c>
      <c r="H1466" s="17">
        <f>E1466+F1466+G1466</f>
        <v>104494</v>
      </c>
      <c r="I1466" s="10" t="s">
        <v>13035</v>
      </c>
      <c r="J1466" s="10" t="s">
        <v>52</v>
      </c>
      <c r="K1466" s="9" t="s">
        <v>12822</v>
      </c>
      <c r="L1466" s="9" t="s">
        <v>52</v>
      </c>
      <c r="M1466" s="9" t="s">
        <v>12989</v>
      </c>
      <c r="N1466" s="9" t="s">
        <v>67</v>
      </c>
    </row>
    <row r="1467" spans="1:14" ht="30" customHeight="1" x14ac:dyDescent="0.3">
      <c r="A1467" s="10" t="s">
        <v>6194</v>
      </c>
      <c r="B1467" s="10" t="s">
        <v>6192</v>
      </c>
      <c r="C1467" s="10" t="s">
        <v>6193</v>
      </c>
      <c r="D1467" s="10" t="s">
        <v>2008</v>
      </c>
      <c r="E1467" s="17">
        <f>일위대가!F8926</f>
        <v>0</v>
      </c>
      <c r="F1467" s="17">
        <f>일위대가!H8926</f>
        <v>0</v>
      </c>
      <c r="G1467" s="17">
        <f>일위대가!J8926</f>
        <v>9916</v>
      </c>
      <c r="H1467" s="17">
        <f>E1467+F1467+G1467</f>
        <v>9916</v>
      </c>
      <c r="I1467" s="10" t="s">
        <v>13042</v>
      </c>
      <c r="J1467" s="10" t="s">
        <v>52</v>
      </c>
      <c r="K1467" s="9" t="s">
        <v>12822</v>
      </c>
      <c r="L1467" s="9" t="s">
        <v>52</v>
      </c>
      <c r="M1467" s="9" t="s">
        <v>13043</v>
      </c>
      <c r="N1467" s="9" t="s">
        <v>67</v>
      </c>
    </row>
    <row r="1468" spans="1:14" ht="30" customHeight="1" x14ac:dyDescent="0.3">
      <c r="A1468" s="10" t="s">
        <v>6198</v>
      </c>
      <c r="B1468" s="10" t="s">
        <v>6196</v>
      </c>
      <c r="C1468" s="10" t="s">
        <v>6197</v>
      </c>
      <c r="D1468" s="10" t="s">
        <v>2008</v>
      </c>
      <c r="E1468" s="17">
        <f>일위대가!F8933</f>
        <v>1982</v>
      </c>
      <c r="F1468" s="17">
        <f>일위대가!H8933</f>
        <v>0</v>
      </c>
      <c r="G1468" s="17">
        <f>일위대가!J8933</f>
        <v>2074</v>
      </c>
      <c r="H1468" s="17">
        <f>E1468+F1468+G1468</f>
        <v>4056</v>
      </c>
      <c r="I1468" s="10" t="s">
        <v>13052</v>
      </c>
      <c r="J1468" s="10" t="s">
        <v>52</v>
      </c>
      <c r="K1468" s="9" t="s">
        <v>12822</v>
      </c>
      <c r="L1468" s="9" t="s">
        <v>52</v>
      </c>
      <c r="M1468" s="9" t="s">
        <v>13053</v>
      </c>
      <c r="N1468" s="9" t="s">
        <v>67</v>
      </c>
    </row>
    <row r="1469" spans="1:14" ht="30" customHeight="1" x14ac:dyDescent="0.3">
      <c r="A1469" s="10" t="s">
        <v>6202</v>
      </c>
      <c r="B1469" s="10" t="s">
        <v>6200</v>
      </c>
      <c r="C1469" s="10" t="s">
        <v>6201</v>
      </c>
      <c r="D1469" s="10" t="s">
        <v>2008</v>
      </c>
      <c r="E1469" s="17">
        <f>일위대가!F8938</f>
        <v>0</v>
      </c>
      <c r="F1469" s="17">
        <f>일위대가!H8938</f>
        <v>0</v>
      </c>
      <c r="G1469" s="17">
        <f>일위대가!J8938</f>
        <v>141</v>
      </c>
      <c r="H1469" s="17">
        <f>E1469+F1469+G1469</f>
        <v>141</v>
      </c>
      <c r="I1469" s="10" t="s">
        <v>13061</v>
      </c>
      <c r="J1469" s="10" t="s">
        <v>52</v>
      </c>
      <c r="K1469" s="9" t="s">
        <v>12822</v>
      </c>
      <c r="L1469" s="9" t="s">
        <v>52</v>
      </c>
      <c r="M1469" s="9" t="s">
        <v>13062</v>
      </c>
      <c r="N1469" s="9" t="s">
        <v>67</v>
      </c>
    </row>
    <row r="1470" spans="1:14" ht="30" customHeight="1" x14ac:dyDescent="0.3">
      <c r="A1470" s="10" t="s">
        <v>6206</v>
      </c>
      <c r="B1470" s="10" t="s">
        <v>6204</v>
      </c>
      <c r="C1470" s="10" t="s">
        <v>6205</v>
      </c>
      <c r="D1470" s="10" t="s">
        <v>2008</v>
      </c>
      <c r="E1470" s="17">
        <f>일위대가!F8942</f>
        <v>0</v>
      </c>
      <c r="F1470" s="17">
        <f>일위대가!H8942</f>
        <v>0</v>
      </c>
      <c r="G1470" s="17">
        <f>일위대가!J8942</f>
        <v>7</v>
      </c>
      <c r="H1470" s="17">
        <f>E1470+F1470+G1470</f>
        <v>7</v>
      </c>
      <c r="I1470" s="10" t="s">
        <v>13068</v>
      </c>
      <c r="J1470" s="10" t="s">
        <v>52</v>
      </c>
      <c r="K1470" s="9" t="s">
        <v>12822</v>
      </c>
      <c r="L1470" s="9" t="s">
        <v>52</v>
      </c>
      <c r="M1470" s="9" t="s">
        <v>13069</v>
      </c>
      <c r="N1470" s="9" t="s">
        <v>67</v>
      </c>
    </row>
    <row r="1471" spans="1:14" ht="30" customHeight="1" x14ac:dyDescent="0.3">
      <c r="A1471" s="10" t="s">
        <v>6342</v>
      </c>
      <c r="B1471" s="10" t="s">
        <v>6340</v>
      </c>
      <c r="C1471" s="10" t="s">
        <v>6341</v>
      </c>
      <c r="D1471" s="10" t="s">
        <v>65</v>
      </c>
      <c r="E1471" s="17">
        <f>일위대가!F8949</f>
        <v>9814</v>
      </c>
      <c r="F1471" s="17">
        <f>일위대가!H8949</f>
        <v>0</v>
      </c>
      <c r="G1471" s="17">
        <f>일위대가!J8949</f>
        <v>0</v>
      </c>
      <c r="H1471" s="17">
        <f>E1471+F1471+G1471</f>
        <v>9814</v>
      </c>
      <c r="I1471" s="10" t="s">
        <v>13073</v>
      </c>
      <c r="J1471" s="10" t="s">
        <v>52</v>
      </c>
      <c r="K1471" s="9" t="s">
        <v>52</v>
      </c>
      <c r="L1471" s="9" t="s">
        <v>52</v>
      </c>
      <c r="M1471" s="9" t="s">
        <v>6339</v>
      </c>
      <c r="N1471" s="9" t="s">
        <v>52</v>
      </c>
    </row>
    <row r="1472" spans="1:14" ht="30" customHeight="1" x14ac:dyDescent="0.3">
      <c r="A1472" s="10" t="s">
        <v>6345</v>
      </c>
      <c r="B1472" s="10" t="s">
        <v>6344</v>
      </c>
      <c r="C1472" s="10" t="s">
        <v>1110</v>
      </c>
      <c r="D1472" s="10" t="s">
        <v>65</v>
      </c>
      <c r="E1472" s="17">
        <f>일위대가!F8955</f>
        <v>0</v>
      </c>
      <c r="F1472" s="17">
        <f>일위대가!H8955</f>
        <v>30174</v>
      </c>
      <c r="G1472" s="17">
        <f>일위대가!J8955</f>
        <v>301</v>
      </c>
      <c r="H1472" s="17">
        <f>E1472+F1472+G1472</f>
        <v>30475</v>
      </c>
      <c r="I1472" s="10" t="s">
        <v>13086</v>
      </c>
      <c r="J1472" s="10" t="s">
        <v>52</v>
      </c>
      <c r="K1472" s="9" t="s">
        <v>52</v>
      </c>
      <c r="L1472" s="9" t="s">
        <v>52</v>
      </c>
      <c r="M1472" s="9" t="s">
        <v>6339</v>
      </c>
      <c r="N1472" s="9" t="s">
        <v>52</v>
      </c>
    </row>
    <row r="1473" spans="1:14" ht="30" customHeight="1" x14ac:dyDescent="0.3">
      <c r="A1473" s="10" t="s">
        <v>6350</v>
      </c>
      <c r="B1473" s="10" t="s">
        <v>6344</v>
      </c>
      <c r="C1473" s="10" t="s">
        <v>1113</v>
      </c>
      <c r="D1473" s="10" t="s">
        <v>65</v>
      </c>
      <c r="E1473" s="17">
        <f>일위대가!F8962</f>
        <v>0</v>
      </c>
      <c r="F1473" s="17">
        <f>일위대가!H8962</f>
        <v>33192</v>
      </c>
      <c r="G1473" s="17">
        <f>일위대가!J8962</f>
        <v>301</v>
      </c>
      <c r="H1473" s="17">
        <f>E1473+F1473+G1473</f>
        <v>33493</v>
      </c>
      <c r="I1473" s="10" t="s">
        <v>13091</v>
      </c>
      <c r="J1473" s="10" t="s">
        <v>52</v>
      </c>
      <c r="K1473" s="9" t="s">
        <v>52</v>
      </c>
      <c r="L1473" s="9" t="s">
        <v>52</v>
      </c>
      <c r="M1473" s="9" t="s">
        <v>6339</v>
      </c>
      <c r="N1473" s="9" t="s">
        <v>52</v>
      </c>
    </row>
    <row r="1474" spans="1:14" ht="30" customHeight="1" x14ac:dyDescent="0.3">
      <c r="A1474" s="10" t="s">
        <v>6356</v>
      </c>
      <c r="B1474" s="10" t="s">
        <v>6344</v>
      </c>
      <c r="C1474" s="10" t="s">
        <v>6355</v>
      </c>
      <c r="D1474" s="10" t="s">
        <v>65</v>
      </c>
      <c r="E1474" s="17">
        <f>일위대가!F8969</f>
        <v>0</v>
      </c>
      <c r="F1474" s="17">
        <f>일위대가!H8969</f>
        <v>36209</v>
      </c>
      <c r="G1474" s="17">
        <f>일위대가!J8969</f>
        <v>301</v>
      </c>
      <c r="H1474" s="17">
        <f>E1474+F1474+G1474</f>
        <v>36510</v>
      </c>
      <c r="I1474" s="10" t="s">
        <v>13097</v>
      </c>
      <c r="J1474" s="10" t="s">
        <v>52</v>
      </c>
      <c r="K1474" s="9" t="s">
        <v>52</v>
      </c>
      <c r="L1474" s="9" t="s">
        <v>52</v>
      </c>
      <c r="M1474" s="9" t="s">
        <v>6339</v>
      </c>
      <c r="N1474" s="9" t="s">
        <v>52</v>
      </c>
    </row>
    <row r="1475" spans="1:14" ht="30" customHeight="1" x14ac:dyDescent="0.3">
      <c r="A1475" s="10" t="s">
        <v>6361</v>
      </c>
      <c r="B1475" s="10" t="s">
        <v>6340</v>
      </c>
      <c r="C1475" s="10" t="s">
        <v>6360</v>
      </c>
      <c r="D1475" s="10" t="s">
        <v>65</v>
      </c>
      <c r="E1475" s="17">
        <f>일위대가!F8976</f>
        <v>11200</v>
      </c>
      <c r="F1475" s="17">
        <f>일위대가!H8976</f>
        <v>0</v>
      </c>
      <c r="G1475" s="17">
        <f>일위대가!J8976</f>
        <v>0</v>
      </c>
      <c r="H1475" s="17">
        <f>E1475+F1475+G1475</f>
        <v>11200</v>
      </c>
      <c r="I1475" s="10" t="s">
        <v>13103</v>
      </c>
      <c r="J1475" s="10" t="s">
        <v>52</v>
      </c>
      <c r="K1475" s="9" t="s">
        <v>52</v>
      </c>
      <c r="L1475" s="9" t="s">
        <v>52</v>
      </c>
      <c r="M1475" s="9" t="s">
        <v>6339</v>
      </c>
      <c r="N1475" s="9" t="s">
        <v>52</v>
      </c>
    </row>
    <row r="1476" spans="1:14" ht="30" customHeight="1" x14ac:dyDescent="0.3">
      <c r="A1476" s="10" t="s">
        <v>6363</v>
      </c>
      <c r="B1476" s="10" t="s">
        <v>6344</v>
      </c>
      <c r="C1476" s="10" t="s">
        <v>1116</v>
      </c>
      <c r="D1476" s="10" t="s">
        <v>65</v>
      </c>
      <c r="E1476" s="17">
        <f>일위대가!F8982</f>
        <v>0</v>
      </c>
      <c r="F1476" s="17">
        <f>일위대가!H8982</f>
        <v>34175</v>
      </c>
      <c r="G1476" s="17">
        <f>일위대가!J8982</f>
        <v>341</v>
      </c>
      <c r="H1476" s="17">
        <f>E1476+F1476+G1476</f>
        <v>34516</v>
      </c>
      <c r="I1476" s="10" t="s">
        <v>13111</v>
      </c>
      <c r="J1476" s="10" t="s">
        <v>52</v>
      </c>
      <c r="K1476" s="9" t="s">
        <v>52</v>
      </c>
      <c r="L1476" s="9" t="s">
        <v>52</v>
      </c>
      <c r="M1476" s="9" t="s">
        <v>6339</v>
      </c>
      <c r="N1476" s="9" t="s">
        <v>52</v>
      </c>
    </row>
    <row r="1477" spans="1:14" ht="30" customHeight="1" x14ac:dyDescent="0.3">
      <c r="A1477" s="10" t="s">
        <v>6368</v>
      </c>
      <c r="B1477" s="10" t="s">
        <v>6344</v>
      </c>
      <c r="C1477" s="10" t="s">
        <v>1119</v>
      </c>
      <c r="D1477" s="10" t="s">
        <v>65</v>
      </c>
      <c r="E1477" s="17">
        <f>일위대가!F8989</f>
        <v>0</v>
      </c>
      <c r="F1477" s="17">
        <f>일위대가!H8989</f>
        <v>37592</v>
      </c>
      <c r="G1477" s="17">
        <f>일위대가!J8989</f>
        <v>341</v>
      </c>
      <c r="H1477" s="17">
        <f>E1477+F1477+G1477</f>
        <v>37933</v>
      </c>
      <c r="I1477" s="10" t="s">
        <v>13116</v>
      </c>
      <c r="J1477" s="10" t="s">
        <v>52</v>
      </c>
      <c r="K1477" s="9" t="s">
        <v>52</v>
      </c>
      <c r="L1477" s="9" t="s">
        <v>52</v>
      </c>
      <c r="M1477" s="9" t="s">
        <v>6339</v>
      </c>
      <c r="N1477" s="9" t="s">
        <v>52</v>
      </c>
    </row>
    <row r="1478" spans="1:14" ht="30" customHeight="1" x14ac:dyDescent="0.3">
      <c r="A1478" s="10" t="s">
        <v>6374</v>
      </c>
      <c r="B1478" s="10" t="s">
        <v>6344</v>
      </c>
      <c r="C1478" s="10" t="s">
        <v>6373</v>
      </c>
      <c r="D1478" s="10" t="s">
        <v>65</v>
      </c>
      <c r="E1478" s="17">
        <f>일위대가!F8996</f>
        <v>0</v>
      </c>
      <c r="F1478" s="17">
        <f>일위대가!H8996</f>
        <v>41010</v>
      </c>
      <c r="G1478" s="17">
        <f>일위대가!J8996</f>
        <v>341</v>
      </c>
      <c r="H1478" s="17">
        <f>E1478+F1478+G1478</f>
        <v>41351</v>
      </c>
      <c r="I1478" s="10" t="s">
        <v>13122</v>
      </c>
      <c r="J1478" s="10" t="s">
        <v>52</v>
      </c>
      <c r="K1478" s="9" t="s">
        <v>52</v>
      </c>
      <c r="L1478" s="9" t="s">
        <v>52</v>
      </c>
      <c r="M1478" s="9" t="s">
        <v>6339</v>
      </c>
      <c r="N1478" s="9" t="s">
        <v>52</v>
      </c>
    </row>
    <row r="1479" spans="1:14" ht="30" customHeight="1" x14ac:dyDescent="0.3">
      <c r="A1479" s="10" t="s">
        <v>6379</v>
      </c>
      <c r="B1479" s="10" t="s">
        <v>6340</v>
      </c>
      <c r="C1479" s="10" t="s">
        <v>6378</v>
      </c>
      <c r="D1479" s="10" t="s">
        <v>65</v>
      </c>
      <c r="E1479" s="17">
        <f>일위대가!F9003</f>
        <v>12937</v>
      </c>
      <c r="F1479" s="17">
        <f>일위대가!H9003</f>
        <v>0</v>
      </c>
      <c r="G1479" s="17">
        <f>일위대가!J9003</f>
        <v>0</v>
      </c>
      <c r="H1479" s="17">
        <f>E1479+F1479+G1479</f>
        <v>12937</v>
      </c>
      <c r="I1479" s="10" t="s">
        <v>13128</v>
      </c>
      <c r="J1479" s="10" t="s">
        <v>52</v>
      </c>
      <c r="K1479" s="9" t="s">
        <v>52</v>
      </c>
      <c r="L1479" s="9" t="s">
        <v>52</v>
      </c>
      <c r="M1479" s="9" t="s">
        <v>6339</v>
      </c>
      <c r="N1479" s="9" t="s">
        <v>52</v>
      </c>
    </row>
    <row r="1480" spans="1:14" ht="30" customHeight="1" x14ac:dyDescent="0.3">
      <c r="A1480" s="10" t="s">
        <v>6381</v>
      </c>
      <c r="B1480" s="10" t="s">
        <v>6344</v>
      </c>
      <c r="C1480" s="10" t="s">
        <v>1122</v>
      </c>
      <c r="D1480" s="10" t="s">
        <v>65</v>
      </c>
      <c r="E1480" s="17">
        <f>일위대가!F9009</f>
        <v>0</v>
      </c>
      <c r="F1480" s="17">
        <f>일위대가!H9009</f>
        <v>50494</v>
      </c>
      <c r="G1480" s="17">
        <f>일위대가!J9009</f>
        <v>504</v>
      </c>
      <c r="H1480" s="17">
        <f>E1480+F1480+G1480</f>
        <v>50998</v>
      </c>
      <c r="I1480" s="10" t="s">
        <v>13136</v>
      </c>
      <c r="J1480" s="10" t="s">
        <v>52</v>
      </c>
      <c r="K1480" s="9" t="s">
        <v>52</v>
      </c>
      <c r="L1480" s="9" t="s">
        <v>52</v>
      </c>
      <c r="M1480" s="9" t="s">
        <v>6339</v>
      </c>
      <c r="N1480" s="9" t="s">
        <v>52</v>
      </c>
    </row>
    <row r="1481" spans="1:14" ht="30" customHeight="1" x14ac:dyDescent="0.3">
      <c r="A1481" s="10" t="s">
        <v>6386</v>
      </c>
      <c r="B1481" s="10" t="s">
        <v>6344</v>
      </c>
      <c r="C1481" s="10" t="s">
        <v>1125</v>
      </c>
      <c r="D1481" s="10" t="s">
        <v>65</v>
      </c>
      <c r="E1481" s="17">
        <f>일위대가!F9016</f>
        <v>0</v>
      </c>
      <c r="F1481" s="17">
        <f>일위대가!H9016</f>
        <v>55543</v>
      </c>
      <c r="G1481" s="17">
        <f>일위대가!J9016</f>
        <v>504</v>
      </c>
      <c r="H1481" s="17">
        <f>E1481+F1481+G1481</f>
        <v>56047</v>
      </c>
      <c r="I1481" s="10" t="s">
        <v>13141</v>
      </c>
      <c r="J1481" s="10" t="s">
        <v>52</v>
      </c>
      <c r="K1481" s="9" t="s">
        <v>52</v>
      </c>
      <c r="L1481" s="9" t="s">
        <v>52</v>
      </c>
      <c r="M1481" s="9" t="s">
        <v>6339</v>
      </c>
      <c r="N1481" s="9" t="s">
        <v>52</v>
      </c>
    </row>
    <row r="1482" spans="1:14" ht="30" customHeight="1" x14ac:dyDescent="0.3">
      <c r="A1482" s="10" t="s">
        <v>6392</v>
      </c>
      <c r="B1482" s="10" t="s">
        <v>6344</v>
      </c>
      <c r="C1482" s="10" t="s">
        <v>6391</v>
      </c>
      <c r="D1482" s="10" t="s">
        <v>65</v>
      </c>
      <c r="E1482" s="17">
        <f>일위대가!F9023</f>
        <v>0</v>
      </c>
      <c r="F1482" s="17">
        <f>일위대가!H9023</f>
        <v>60593</v>
      </c>
      <c r="G1482" s="17">
        <f>일위대가!J9023</f>
        <v>504</v>
      </c>
      <c r="H1482" s="17">
        <f>E1482+F1482+G1482</f>
        <v>61097</v>
      </c>
      <c r="I1482" s="10" t="s">
        <v>13147</v>
      </c>
      <c r="J1482" s="10" t="s">
        <v>52</v>
      </c>
      <c r="K1482" s="9" t="s">
        <v>52</v>
      </c>
      <c r="L1482" s="9" t="s">
        <v>52</v>
      </c>
      <c r="M1482" s="9" t="s">
        <v>6339</v>
      </c>
      <c r="N1482" s="9" t="s">
        <v>52</v>
      </c>
    </row>
    <row r="1483" spans="1:14" ht="30" customHeight="1" x14ac:dyDescent="0.3">
      <c r="A1483" s="10" t="s">
        <v>6397</v>
      </c>
      <c r="B1483" s="10" t="s">
        <v>6340</v>
      </c>
      <c r="C1483" s="10" t="s">
        <v>6396</v>
      </c>
      <c r="D1483" s="10" t="s">
        <v>65</v>
      </c>
      <c r="E1483" s="17">
        <f>일위대가!F9030</f>
        <v>15913</v>
      </c>
      <c r="F1483" s="17">
        <f>일위대가!H9030</f>
        <v>0</v>
      </c>
      <c r="G1483" s="17">
        <f>일위대가!J9030</f>
        <v>0</v>
      </c>
      <c r="H1483" s="17">
        <f>E1483+F1483+G1483</f>
        <v>15913</v>
      </c>
      <c r="I1483" s="10" t="s">
        <v>13153</v>
      </c>
      <c r="J1483" s="10" t="s">
        <v>52</v>
      </c>
      <c r="K1483" s="9" t="s">
        <v>52</v>
      </c>
      <c r="L1483" s="9" t="s">
        <v>52</v>
      </c>
      <c r="M1483" s="9" t="s">
        <v>6339</v>
      </c>
      <c r="N1483" s="9" t="s">
        <v>52</v>
      </c>
    </row>
    <row r="1484" spans="1:14" ht="30" customHeight="1" x14ac:dyDescent="0.3">
      <c r="A1484" s="10" t="s">
        <v>6400</v>
      </c>
      <c r="B1484" s="10" t="s">
        <v>6344</v>
      </c>
      <c r="C1484" s="10" t="s">
        <v>6399</v>
      </c>
      <c r="D1484" s="10" t="s">
        <v>65</v>
      </c>
      <c r="E1484" s="17">
        <f>일위대가!F9036</f>
        <v>0</v>
      </c>
      <c r="F1484" s="17">
        <f>일위대가!H9036</f>
        <v>56958</v>
      </c>
      <c r="G1484" s="17">
        <f>일위대가!J9036</f>
        <v>569</v>
      </c>
      <c r="H1484" s="17">
        <f>E1484+F1484+G1484</f>
        <v>57527</v>
      </c>
      <c r="I1484" s="10" t="s">
        <v>13161</v>
      </c>
      <c r="J1484" s="10" t="s">
        <v>52</v>
      </c>
      <c r="K1484" s="9" t="s">
        <v>52</v>
      </c>
      <c r="L1484" s="9" t="s">
        <v>52</v>
      </c>
      <c r="M1484" s="9" t="s">
        <v>6339</v>
      </c>
      <c r="N1484" s="9" t="s">
        <v>52</v>
      </c>
    </row>
    <row r="1485" spans="1:14" ht="30" customHeight="1" x14ac:dyDescent="0.3">
      <c r="A1485" s="10" t="s">
        <v>6406</v>
      </c>
      <c r="B1485" s="10" t="s">
        <v>6344</v>
      </c>
      <c r="C1485" s="10" t="s">
        <v>6405</v>
      </c>
      <c r="D1485" s="10" t="s">
        <v>65</v>
      </c>
      <c r="E1485" s="17">
        <f>일위대가!F9043</f>
        <v>0</v>
      </c>
      <c r="F1485" s="17">
        <f>일위대가!H9043</f>
        <v>62654</v>
      </c>
      <c r="G1485" s="17">
        <f>일위대가!J9043</f>
        <v>569</v>
      </c>
      <c r="H1485" s="17">
        <f>E1485+F1485+G1485</f>
        <v>63223</v>
      </c>
      <c r="I1485" s="10" t="s">
        <v>13166</v>
      </c>
      <c r="J1485" s="10" t="s">
        <v>52</v>
      </c>
      <c r="K1485" s="9" t="s">
        <v>52</v>
      </c>
      <c r="L1485" s="9" t="s">
        <v>52</v>
      </c>
      <c r="M1485" s="9" t="s">
        <v>6339</v>
      </c>
      <c r="N1485" s="9" t="s">
        <v>52</v>
      </c>
    </row>
    <row r="1486" spans="1:14" ht="30" customHeight="1" x14ac:dyDescent="0.3">
      <c r="A1486" s="10" t="s">
        <v>6412</v>
      </c>
      <c r="B1486" s="10" t="s">
        <v>6344</v>
      </c>
      <c r="C1486" s="10" t="s">
        <v>6411</v>
      </c>
      <c r="D1486" s="10" t="s">
        <v>65</v>
      </c>
      <c r="E1486" s="17">
        <f>일위대가!F9050</f>
        <v>0</v>
      </c>
      <c r="F1486" s="17">
        <f>일위대가!H9050</f>
        <v>68350</v>
      </c>
      <c r="G1486" s="17">
        <f>일위대가!J9050</f>
        <v>569</v>
      </c>
      <c r="H1486" s="17">
        <f>E1486+F1486+G1486</f>
        <v>68919</v>
      </c>
      <c r="I1486" s="10" t="s">
        <v>13172</v>
      </c>
      <c r="J1486" s="10" t="s">
        <v>52</v>
      </c>
      <c r="K1486" s="9" t="s">
        <v>52</v>
      </c>
      <c r="L1486" s="9" t="s">
        <v>52</v>
      </c>
      <c r="M1486" s="9" t="s">
        <v>6339</v>
      </c>
      <c r="N1486" s="9" t="s">
        <v>52</v>
      </c>
    </row>
    <row r="1487" spans="1:14" ht="30" customHeight="1" x14ac:dyDescent="0.3">
      <c r="A1487" s="10" t="s">
        <v>6418</v>
      </c>
      <c r="B1487" s="10" t="s">
        <v>6344</v>
      </c>
      <c r="C1487" s="10" t="s">
        <v>6417</v>
      </c>
      <c r="D1487" s="10" t="s">
        <v>65</v>
      </c>
      <c r="E1487" s="17">
        <f>일위대가!F9056</f>
        <v>0</v>
      </c>
      <c r="F1487" s="17">
        <f>일위대가!H9056</f>
        <v>56958</v>
      </c>
      <c r="G1487" s="17">
        <f>일위대가!J9056</f>
        <v>569</v>
      </c>
      <c r="H1487" s="17">
        <f>E1487+F1487+G1487</f>
        <v>57527</v>
      </c>
      <c r="I1487" s="10" t="s">
        <v>13178</v>
      </c>
      <c r="J1487" s="10" t="s">
        <v>52</v>
      </c>
      <c r="K1487" s="9" t="s">
        <v>52</v>
      </c>
      <c r="L1487" s="9" t="s">
        <v>52</v>
      </c>
      <c r="M1487" s="9" t="s">
        <v>6339</v>
      </c>
      <c r="N1487" s="9" t="s">
        <v>52</v>
      </c>
    </row>
    <row r="1488" spans="1:14" ht="30" customHeight="1" x14ac:dyDescent="0.3">
      <c r="A1488" s="10" t="s">
        <v>6424</v>
      </c>
      <c r="B1488" s="10" t="s">
        <v>6344</v>
      </c>
      <c r="C1488" s="10" t="s">
        <v>6423</v>
      </c>
      <c r="D1488" s="10" t="s">
        <v>65</v>
      </c>
      <c r="E1488" s="17">
        <f>일위대가!F9063</f>
        <v>0</v>
      </c>
      <c r="F1488" s="17">
        <f>일위대가!H9063</f>
        <v>62654</v>
      </c>
      <c r="G1488" s="17">
        <f>일위대가!J9063</f>
        <v>569</v>
      </c>
      <c r="H1488" s="17">
        <f>E1488+F1488+G1488</f>
        <v>63223</v>
      </c>
      <c r="I1488" s="10" t="s">
        <v>13183</v>
      </c>
      <c r="J1488" s="10" t="s">
        <v>52</v>
      </c>
      <c r="K1488" s="9" t="s">
        <v>52</v>
      </c>
      <c r="L1488" s="9" t="s">
        <v>52</v>
      </c>
      <c r="M1488" s="9" t="s">
        <v>6339</v>
      </c>
      <c r="N1488" s="9" t="s">
        <v>52</v>
      </c>
    </row>
    <row r="1489" spans="1:14" ht="30" customHeight="1" x14ac:dyDescent="0.3">
      <c r="A1489" s="10" t="s">
        <v>6430</v>
      </c>
      <c r="B1489" s="10" t="s">
        <v>6344</v>
      </c>
      <c r="C1489" s="10" t="s">
        <v>6429</v>
      </c>
      <c r="D1489" s="10" t="s">
        <v>65</v>
      </c>
      <c r="E1489" s="17">
        <f>일위대가!F9070</f>
        <v>0</v>
      </c>
      <c r="F1489" s="17">
        <f>일위대가!H9070</f>
        <v>68350</v>
      </c>
      <c r="G1489" s="17">
        <f>일위대가!J9070</f>
        <v>569</v>
      </c>
      <c r="H1489" s="17">
        <f>E1489+F1489+G1489</f>
        <v>68919</v>
      </c>
      <c r="I1489" s="10" t="s">
        <v>13189</v>
      </c>
      <c r="J1489" s="10" t="s">
        <v>52</v>
      </c>
      <c r="K1489" s="9" t="s">
        <v>52</v>
      </c>
      <c r="L1489" s="9" t="s">
        <v>52</v>
      </c>
      <c r="M1489" s="9" t="s">
        <v>6339</v>
      </c>
      <c r="N1489" s="9" t="s">
        <v>52</v>
      </c>
    </row>
    <row r="1490" spans="1:14" ht="30" customHeight="1" x14ac:dyDescent="0.3">
      <c r="A1490" s="10" t="s">
        <v>6435</v>
      </c>
      <c r="B1490" s="10" t="s">
        <v>6340</v>
      </c>
      <c r="C1490" s="10" t="s">
        <v>6434</v>
      </c>
      <c r="D1490" s="10" t="s">
        <v>65</v>
      </c>
      <c r="E1490" s="17">
        <f>일위대가!F9076</f>
        <v>28122</v>
      </c>
      <c r="F1490" s="17">
        <f>일위대가!H9076</f>
        <v>0</v>
      </c>
      <c r="G1490" s="17">
        <f>일위대가!J9076</f>
        <v>0</v>
      </c>
      <c r="H1490" s="17">
        <f>E1490+F1490+G1490</f>
        <v>28122</v>
      </c>
      <c r="I1490" s="10" t="s">
        <v>13195</v>
      </c>
      <c r="J1490" s="10" t="s">
        <v>52</v>
      </c>
      <c r="K1490" s="9" t="s">
        <v>52</v>
      </c>
      <c r="L1490" s="9" t="s">
        <v>52</v>
      </c>
      <c r="M1490" s="9" t="s">
        <v>6339</v>
      </c>
      <c r="N1490" s="9" t="s">
        <v>52</v>
      </c>
    </row>
    <row r="1491" spans="1:14" ht="30" customHeight="1" x14ac:dyDescent="0.3">
      <c r="A1491" s="10" t="s">
        <v>6437</v>
      </c>
      <c r="B1491" s="10" t="s">
        <v>6344</v>
      </c>
      <c r="C1491" s="10" t="s">
        <v>1088</v>
      </c>
      <c r="D1491" s="10" t="s">
        <v>65</v>
      </c>
      <c r="E1491" s="17">
        <f>일위대가!F9082</f>
        <v>0</v>
      </c>
      <c r="F1491" s="17">
        <f>일위대가!H9082</f>
        <v>78180</v>
      </c>
      <c r="G1491" s="17">
        <f>일위대가!J9082</f>
        <v>781</v>
      </c>
      <c r="H1491" s="17">
        <f>E1491+F1491+G1491</f>
        <v>78961</v>
      </c>
      <c r="I1491" s="10" t="s">
        <v>13201</v>
      </c>
      <c r="J1491" s="10" t="s">
        <v>52</v>
      </c>
      <c r="K1491" s="9" t="s">
        <v>52</v>
      </c>
      <c r="L1491" s="9" t="s">
        <v>52</v>
      </c>
      <c r="M1491" s="9" t="s">
        <v>6339</v>
      </c>
      <c r="N1491" s="9" t="s">
        <v>52</v>
      </c>
    </row>
    <row r="1492" spans="1:14" ht="30" customHeight="1" x14ac:dyDescent="0.3">
      <c r="A1492" s="10" t="s">
        <v>6442</v>
      </c>
      <c r="B1492" s="10" t="s">
        <v>6344</v>
      </c>
      <c r="C1492" s="10" t="s">
        <v>1091</v>
      </c>
      <c r="D1492" s="10" t="s">
        <v>65</v>
      </c>
      <c r="E1492" s="17">
        <f>일위대가!F9089</f>
        <v>0</v>
      </c>
      <c r="F1492" s="17">
        <f>일위대가!H9089</f>
        <v>46908</v>
      </c>
      <c r="G1492" s="17">
        <f>일위대가!J9089</f>
        <v>469</v>
      </c>
      <c r="H1492" s="17">
        <f>E1492+F1492+G1492</f>
        <v>47377</v>
      </c>
      <c r="I1492" s="10" t="s">
        <v>13206</v>
      </c>
      <c r="J1492" s="10" t="s">
        <v>52</v>
      </c>
      <c r="K1492" s="9" t="s">
        <v>52</v>
      </c>
      <c r="L1492" s="9" t="s">
        <v>52</v>
      </c>
      <c r="M1492" s="9" t="s">
        <v>6339</v>
      </c>
      <c r="N1492" s="9" t="s">
        <v>52</v>
      </c>
    </row>
    <row r="1493" spans="1:14" ht="30" customHeight="1" x14ac:dyDescent="0.3">
      <c r="A1493" s="10" t="s">
        <v>6447</v>
      </c>
      <c r="B1493" s="10" t="s">
        <v>6344</v>
      </c>
      <c r="C1493" s="10" t="s">
        <v>1094</v>
      </c>
      <c r="D1493" s="10" t="s">
        <v>65</v>
      </c>
      <c r="E1493" s="17">
        <f>일위대가!F9096</f>
        <v>0</v>
      </c>
      <c r="F1493" s="17">
        <f>일위대가!H9096</f>
        <v>85998</v>
      </c>
      <c r="G1493" s="17">
        <f>일위대가!J9096</f>
        <v>781</v>
      </c>
      <c r="H1493" s="17">
        <f>E1493+F1493+G1493</f>
        <v>86779</v>
      </c>
      <c r="I1493" s="10" t="s">
        <v>13212</v>
      </c>
      <c r="J1493" s="10" t="s">
        <v>52</v>
      </c>
      <c r="K1493" s="9" t="s">
        <v>52</v>
      </c>
      <c r="L1493" s="9" t="s">
        <v>52</v>
      </c>
      <c r="M1493" s="9" t="s">
        <v>6339</v>
      </c>
      <c r="N1493" s="9" t="s">
        <v>52</v>
      </c>
    </row>
    <row r="1494" spans="1:14" ht="30" customHeight="1" x14ac:dyDescent="0.3">
      <c r="A1494" s="10" t="s">
        <v>6452</v>
      </c>
      <c r="B1494" s="10" t="s">
        <v>6344</v>
      </c>
      <c r="C1494" s="10" t="s">
        <v>1097</v>
      </c>
      <c r="D1494" s="10" t="s">
        <v>65</v>
      </c>
      <c r="E1494" s="17">
        <f>일위대가!F9104</f>
        <v>0</v>
      </c>
      <c r="F1494" s="17">
        <f>일위대가!H9104</f>
        <v>51598</v>
      </c>
      <c r="G1494" s="17">
        <f>일위대가!J9104</f>
        <v>469</v>
      </c>
      <c r="H1494" s="17">
        <f>E1494+F1494+G1494</f>
        <v>52067</v>
      </c>
      <c r="I1494" s="10" t="s">
        <v>13218</v>
      </c>
      <c r="J1494" s="10" t="s">
        <v>52</v>
      </c>
      <c r="K1494" s="9" t="s">
        <v>52</v>
      </c>
      <c r="L1494" s="9" t="s">
        <v>52</v>
      </c>
      <c r="M1494" s="9" t="s">
        <v>6339</v>
      </c>
      <c r="N1494" s="9" t="s">
        <v>52</v>
      </c>
    </row>
    <row r="1495" spans="1:14" ht="30" customHeight="1" x14ac:dyDescent="0.3">
      <c r="A1495" s="10" t="s">
        <v>6457</v>
      </c>
      <c r="B1495" s="10" t="s">
        <v>6344</v>
      </c>
      <c r="C1495" s="10" t="s">
        <v>1100</v>
      </c>
      <c r="D1495" s="10" t="s">
        <v>65</v>
      </c>
      <c r="E1495" s="17">
        <f>일위대가!F9111</f>
        <v>0</v>
      </c>
      <c r="F1495" s="17">
        <f>일위대가!H9111</f>
        <v>93816</v>
      </c>
      <c r="G1495" s="17">
        <f>일위대가!J9111</f>
        <v>781</v>
      </c>
      <c r="H1495" s="17">
        <f>E1495+F1495+G1495</f>
        <v>94597</v>
      </c>
      <c r="I1495" s="10" t="s">
        <v>13225</v>
      </c>
      <c r="J1495" s="10" t="s">
        <v>52</v>
      </c>
      <c r="K1495" s="9" t="s">
        <v>52</v>
      </c>
      <c r="L1495" s="9" t="s">
        <v>52</v>
      </c>
      <c r="M1495" s="9" t="s">
        <v>6339</v>
      </c>
      <c r="N1495" s="9" t="s">
        <v>52</v>
      </c>
    </row>
    <row r="1496" spans="1:14" ht="30" customHeight="1" x14ac:dyDescent="0.3">
      <c r="A1496" s="10" t="s">
        <v>6462</v>
      </c>
      <c r="B1496" s="10" t="s">
        <v>6344</v>
      </c>
      <c r="C1496" s="10" t="s">
        <v>1103</v>
      </c>
      <c r="D1496" s="10" t="s">
        <v>65</v>
      </c>
      <c r="E1496" s="17">
        <f>일위대가!F9119</f>
        <v>0</v>
      </c>
      <c r="F1496" s="17">
        <f>일위대가!H9119</f>
        <v>56289</v>
      </c>
      <c r="G1496" s="17">
        <f>일위대가!J9119</f>
        <v>469</v>
      </c>
      <c r="H1496" s="17">
        <f>E1496+F1496+G1496</f>
        <v>56758</v>
      </c>
      <c r="I1496" s="10" t="s">
        <v>13231</v>
      </c>
      <c r="J1496" s="10" t="s">
        <v>52</v>
      </c>
      <c r="K1496" s="9" t="s">
        <v>52</v>
      </c>
      <c r="L1496" s="9" t="s">
        <v>52</v>
      </c>
      <c r="M1496" s="9" t="s">
        <v>6339</v>
      </c>
      <c r="N1496" s="9" t="s">
        <v>52</v>
      </c>
    </row>
    <row r="1497" spans="1:14" ht="30" customHeight="1" x14ac:dyDescent="0.3">
      <c r="A1497" s="10" t="s">
        <v>6468</v>
      </c>
      <c r="B1497" s="10" t="s">
        <v>6467</v>
      </c>
      <c r="C1497" s="10" t="s">
        <v>52</v>
      </c>
      <c r="D1497" s="10" t="s">
        <v>65</v>
      </c>
      <c r="E1497" s="17">
        <f>일위대가!F9125</f>
        <v>2581</v>
      </c>
      <c r="F1497" s="17">
        <f>일위대가!H9125</f>
        <v>0</v>
      </c>
      <c r="G1497" s="17">
        <f>일위대가!J9125</f>
        <v>0</v>
      </c>
      <c r="H1497" s="17">
        <f>E1497+F1497+G1497</f>
        <v>2581</v>
      </c>
      <c r="I1497" s="10" t="s">
        <v>13238</v>
      </c>
      <c r="J1497" s="10" t="s">
        <v>52</v>
      </c>
      <c r="K1497" s="9" t="s">
        <v>52</v>
      </c>
      <c r="L1497" s="9" t="s">
        <v>52</v>
      </c>
      <c r="M1497" s="9" t="s">
        <v>13239</v>
      </c>
      <c r="N1497" s="9" t="s">
        <v>52</v>
      </c>
    </row>
    <row r="1498" spans="1:14" ht="30" customHeight="1" x14ac:dyDescent="0.3">
      <c r="A1498" s="10" t="s">
        <v>6474</v>
      </c>
      <c r="B1498" s="10" t="s">
        <v>6473</v>
      </c>
      <c r="C1498" s="10" t="s">
        <v>1110</v>
      </c>
      <c r="D1498" s="10" t="s">
        <v>65</v>
      </c>
      <c r="E1498" s="17">
        <f>일위대가!F9131</f>
        <v>0</v>
      </c>
      <c r="F1498" s="17">
        <f>일위대가!H9131</f>
        <v>27711</v>
      </c>
      <c r="G1498" s="17">
        <f>일위대가!J9131</f>
        <v>831</v>
      </c>
      <c r="H1498" s="17">
        <f>E1498+F1498+G1498</f>
        <v>28542</v>
      </c>
      <c r="I1498" s="10" t="s">
        <v>13251</v>
      </c>
      <c r="J1498" s="10" t="s">
        <v>52</v>
      </c>
      <c r="K1498" s="9" t="s">
        <v>52</v>
      </c>
      <c r="L1498" s="9" t="s">
        <v>52</v>
      </c>
      <c r="M1498" s="9" t="s">
        <v>13252</v>
      </c>
      <c r="N1498" s="9" t="s">
        <v>52</v>
      </c>
    </row>
    <row r="1499" spans="1:14" ht="30" customHeight="1" x14ac:dyDescent="0.3">
      <c r="A1499" s="10" t="s">
        <v>6480</v>
      </c>
      <c r="B1499" s="10" t="s">
        <v>6473</v>
      </c>
      <c r="C1499" s="10" t="s">
        <v>1113</v>
      </c>
      <c r="D1499" s="10" t="s">
        <v>65</v>
      </c>
      <c r="E1499" s="17">
        <f>일위대가!F9138</f>
        <v>0</v>
      </c>
      <c r="F1499" s="17">
        <f>일위대가!H9138</f>
        <v>30482</v>
      </c>
      <c r="G1499" s="17">
        <f>일위대가!J9138</f>
        <v>831</v>
      </c>
      <c r="H1499" s="17">
        <f>E1499+F1499+G1499</f>
        <v>31313</v>
      </c>
      <c r="I1499" s="10" t="s">
        <v>13257</v>
      </c>
      <c r="J1499" s="10" t="s">
        <v>52</v>
      </c>
      <c r="K1499" s="9" t="s">
        <v>52</v>
      </c>
      <c r="L1499" s="9" t="s">
        <v>52</v>
      </c>
      <c r="M1499" s="9" t="s">
        <v>13252</v>
      </c>
      <c r="N1499" s="9" t="s">
        <v>52</v>
      </c>
    </row>
    <row r="1500" spans="1:14" ht="30" customHeight="1" x14ac:dyDescent="0.3">
      <c r="A1500" s="10" t="s">
        <v>6487</v>
      </c>
      <c r="B1500" s="10" t="s">
        <v>6473</v>
      </c>
      <c r="C1500" s="10" t="s">
        <v>1116</v>
      </c>
      <c r="D1500" s="10" t="s">
        <v>65</v>
      </c>
      <c r="E1500" s="17">
        <f>일위대가!F9144</f>
        <v>0</v>
      </c>
      <c r="F1500" s="17">
        <f>일위대가!H9144</f>
        <v>31711</v>
      </c>
      <c r="G1500" s="17">
        <f>일위대가!J9144</f>
        <v>951</v>
      </c>
      <c r="H1500" s="17">
        <f>E1500+F1500+G1500</f>
        <v>32662</v>
      </c>
      <c r="I1500" s="10" t="s">
        <v>13263</v>
      </c>
      <c r="J1500" s="10" t="s">
        <v>52</v>
      </c>
      <c r="K1500" s="9" t="s">
        <v>52</v>
      </c>
      <c r="L1500" s="9" t="s">
        <v>52</v>
      </c>
      <c r="M1500" s="9" t="s">
        <v>13252</v>
      </c>
      <c r="N1500" s="9" t="s">
        <v>52</v>
      </c>
    </row>
    <row r="1501" spans="1:14" ht="30" customHeight="1" x14ac:dyDescent="0.3">
      <c r="A1501" s="10" t="s">
        <v>6493</v>
      </c>
      <c r="B1501" s="10" t="s">
        <v>6473</v>
      </c>
      <c r="C1501" s="10" t="s">
        <v>1119</v>
      </c>
      <c r="D1501" s="10" t="s">
        <v>65</v>
      </c>
      <c r="E1501" s="17">
        <f>일위대가!F9151</f>
        <v>0</v>
      </c>
      <c r="F1501" s="17">
        <f>일위대가!H9151</f>
        <v>34882</v>
      </c>
      <c r="G1501" s="17">
        <f>일위대가!J9151</f>
        <v>951</v>
      </c>
      <c r="H1501" s="17">
        <f>E1501+F1501+G1501</f>
        <v>35833</v>
      </c>
      <c r="I1501" s="10" t="s">
        <v>13268</v>
      </c>
      <c r="J1501" s="10" t="s">
        <v>52</v>
      </c>
      <c r="K1501" s="9" t="s">
        <v>52</v>
      </c>
      <c r="L1501" s="9" t="s">
        <v>52</v>
      </c>
      <c r="M1501" s="9" t="s">
        <v>13252</v>
      </c>
      <c r="N1501" s="9" t="s">
        <v>52</v>
      </c>
    </row>
    <row r="1502" spans="1:14" ht="30" customHeight="1" x14ac:dyDescent="0.3">
      <c r="A1502" s="10" t="s">
        <v>6500</v>
      </c>
      <c r="B1502" s="10" t="s">
        <v>6473</v>
      </c>
      <c r="C1502" s="10" t="s">
        <v>1122</v>
      </c>
      <c r="D1502" s="10" t="s">
        <v>65</v>
      </c>
      <c r="E1502" s="17">
        <f>일위대가!F9157</f>
        <v>0</v>
      </c>
      <c r="F1502" s="17">
        <f>일위대가!H9157</f>
        <v>44030</v>
      </c>
      <c r="G1502" s="17">
        <f>일위대가!J9157</f>
        <v>1320</v>
      </c>
      <c r="H1502" s="17">
        <f>E1502+F1502+G1502</f>
        <v>45350</v>
      </c>
      <c r="I1502" s="10" t="s">
        <v>13274</v>
      </c>
      <c r="J1502" s="10" t="s">
        <v>52</v>
      </c>
      <c r="K1502" s="9" t="s">
        <v>52</v>
      </c>
      <c r="L1502" s="9" t="s">
        <v>52</v>
      </c>
      <c r="M1502" s="9" t="s">
        <v>13252</v>
      </c>
      <c r="N1502" s="9" t="s">
        <v>52</v>
      </c>
    </row>
    <row r="1503" spans="1:14" ht="30" customHeight="1" x14ac:dyDescent="0.3">
      <c r="A1503" s="10" t="s">
        <v>6506</v>
      </c>
      <c r="B1503" s="10" t="s">
        <v>6473</v>
      </c>
      <c r="C1503" s="10" t="s">
        <v>1125</v>
      </c>
      <c r="D1503" s="10" t="s">
        <v>65</v>
      </c>
      <c r="E1503" s="17">
        <f>일위대가!F9164</f>
        <v>0</v>
      </c>
      <c r="F1503" s="17">
        <f>일위대가!H9164</f>
        <v>48433</v>
      </c>
      <c r="G1503" s="17">
        <f>일위대가!J9164</f>
        <v>1320</v>
      </c>
      <c r="H1503" s="17">
        <f>E1503+F1503+G1503</f>
        <v>49753</v>
      </c>
      <c r="I1503" s="10" t="s">
        <v>13279</v>
      </c>
      <c r="J1503" s="10" t="s">
        <v>52</v>
      </c>
      <c r="K1503" s="9" t="s">
        <v>52</v>
      </c>
      <c r="L1503" s="9" t="s">
        <v>52</v>
      </c>
      <c r="M1503" s="9" t="s">
        <v>13252</v>
      </c>
      <c r="N1503" s="9" t="s">
        <v>52</v>
      </c>
    </row>
    <row r="1504" spans="1:14" ht="30" customHeight="1" x14ac:dyDescent="0.3">
      <c r="A1504" s="10" t="s">
        <v>6632</v>
      </c>
      <c r="B1504" s="10" t="s">
        <v>6630</v>
      </c>
      <c r="C1504" s="10" t="s">
        <v>6631</v>
      </c>
      <c r="D1504" s="10" t="s">
        <v>2008</v>
      </c>
      <c r="E1504" s="17">
        <f>일위대가!F9170</f>
        <v>41165</v>
      </c>
      <c r="F1504" s="17">
        <f>일위대가!H9170</f>
        <v>0</v>
      </c>
      <c r="G1504" s="17">
        <f>일위대가!J9170</f>
        <v>75387</v>
      </c>
      <c r="H1504" s="17">
        <f>E1504+F1504+G1504</f>
        <v>116552</v>
      </c>
      <c r="I1504" s="10" t="s">
        <v>13285</v>
      </c>
      <c r="J1504" s="10" t="s">
        <v>52</v>
      </c>
      <c r="K1504" s="9" t="s">
        <v>12822</v>
      </c>
      <c r="L1504" s="9" t="s">
        <v>52</v>
      </c>
      <c r="M1504" s="9" t="s">
        <v>13286</v>
      </c>
      <c r="N1504" s="9" t="s">
        <v>67</v>
      </c>
    </row>
    <row r="1505" spans="1:14" ht="30" customHeight="1" x14ac:dyDescent="0.3">
      <c r="A1505" s="10" t="s">
        <v>6636</v>
      </c>
      <c r="B1505" s="10" t="s">
        <v>6634</v>
      </c>
      <c r="C1505" s="10" t="s">
        <v>6635</v>
      </c>
      <c r="D1505" s="10" t="s">
        <v>2008</v>
      </c>
      <c r="E1505" s="17">
        <f>일위대가!F9177</f>
        <v>7032</v>
      </c>
      <c r="F1505" s="17">
        <f>일위대가!H9177</f>
        <v>47967</v>
      </c>
      <c r="G1505" s="17">
        <f>일위대가!J9177</f>
        <v>6623</v>
      </c>
      <c r="H1505" s="17">
        <f>E1505+F1505+G1505</f>
        <v>61622</v>
      </c>
      <c r="I1505" s="10" t="s">
        <v>13293</v>
      </c>
      <c r="J1505" s="10" t="s">
        <v>52</v>
      </c>
      <c r="K1505" s="9" t="s">
        <v>12822</v>
      </c>
      <c r="L1505" s="9" t="s">
        <v>52</v>
      </c>
      <c r="M1505" s="9" t="s">
        <v>13294</v>
      </c>
      <c r="N1505" s="9" t="s">
        <v>67</v>
      </c>
    </row>
    <row r="1506" spans="1:14" ht="30" customHeight="1" x14ac:dyDescent="0.3">
      <c r="A1506" s="10" t="s">
        <v>6641</v>
      </c>
      <c r="B1506" s="10" t="s">
        <v>6639</v>
      </c>
      <c r="C1506" s="10" t="s">
        <v>6640</v>
      </c>
      <c r="D1506" s="10" t="s">
        <v>2008</v>
      </c>
      <c r="E1506" s="17">
        <f>일위대가!F9184</f>
        <v>5584</v>
      </c>
      <c r="F1506" s="17">
        <f>일위대가!H9184</f>
        <v>40000</v>
      </c>
      <c r="G1506" s="17">
        <f>일위대가!J9184</f>
        <v>5965</v>
      </c>
      <c r="H1506" s="17">
        <f>E1506+F1506+G1506</f>
        <v>51549</v>
      </c>
      <c r="I1506" s="10" t="s">
        <v>13302</v>
      </c>
      <c r="J1506" s="10" t="s">
        <v>52</v>
      </c>
      <c r="K1506" s="9" t="s">
        <v>12822</v>
      </c>
      <c r="L1506" s="9" t="s">
        <v>52</v>
      </c>
      <c r="M1506" s="9" t="s">
        <v>13303</v>
      </c>
      <c r="N1506" s="9" t="s">
        <v>67</v>
      </c>
    </row>
    <row r="1507" spans="1:14" ht="30" customHeight="1" x14ac:dyDescent="0.3">
      <c r="A1507" s="10" t="s">
        <v>6663</v>
      </c>
      <c r="B1507" s="10" t="s">
        <v>6661</v>
      </c>
      <c r="C1507" s="10" t="s">
        <v>6662</v>
      </c>
      <c r="D1507" s="10" t="s">
        <v>2008</v>
      </c>
      <c r="E1507" s="17">
        <f>일위대가!F9188</f>
        <v>0</v>
      </c>
      <c r="F1507" s="17">
        <f>일위대가!H9188</f>
        <v>0</v>
      </c>
      <c r="G1507" s="17">
        <f>일위대가!J9188</f>
        <v>5239</v>
      </c>
      <c r="H1507" s="17">
        <f>E1507+F1507+G1507</f>
        <v>5239</v>
      </c>
      <c r="I1507" s="10" t="s">
        <v>13311</v>
      </c>
      <c r="J1507" s="10" t="s">
        <v>52</v>
      </c>
      <c r="K1507" s="9" t="s">
        <v>12822</v>
      </c>
      <c r="L1507" s="9" t="s">
        <v>52</v>
      </c>
      <c r="M1507" s="9" t="s">
        <v>13312</v>
      </c>
      <c r="N1507" s="9" t="s">
        <v>67</v>
      </c>
    </row>
    <row r="1508" spans="1:14" ht="30" customHeight="1" x14ac:dyDescent="0.3">
      <c r="A1508" s="10" t="s">
        <v>7300</v>
      </c>
      <c r="B1508" s="10" t="s">
        <v>4753</v>
      </c>
      <c r="C1508" s="10" t="s">
        <v>7299</v>
      </c>
      <c r="D1508" s="10" t="s">
        <v>2008</v>
      </c>
      <c r="E1508" s="17">
        <f>일위대가!F9195</f>
        <v>11831</v>
      </c>
      <c r="F1508" s="17">
        <f>일위대가!H9195</f>
        <v>47967</v>
      </c>
      <c r="G1508" s="17">
        <f>일위대가!J9195</f>
        <v>54842</v>
      </c>
      <c r="H1508" s="17">
        <f>E1508+F1508+G1508</f>
        <v>114640</v>
      </c>
      <c r="I1508" s="10" t="s">
        <v>13316</v>
      </c>
      <c r="J1508" s="10" t="s">
        <v>52</v>
      </c>
      <c r="K1508" s="9" t="s">
        <v>12822</v>
      </c>
      <c r="L1508" s="9" t="s">
        <v>52</v>
      </c>
      <c r="M1508" s="9" t="s">
        <v>12838</v>
      </c>
      <c r="N1508" s="9" t="s">
        <v>67</v>
      </c>
    </row>
    <row r="1509" spans="1:14" ht="30" customHeight="1" x14ac:dyDescent="0.3">
      <c r="A1509" s="10" t="s">
        <v>7305</v>
      </c>
      <c r="B1509" s="10" t="s">
        <v>4753</v>
      </c>
      <c r="C1509" s="10" t="s">
        <v>7304</v>
      </c>
      <c r="D1509" s="10" t="s">
        <v>2008</v>
      </c>
      <c r="E1509" s="17">
        <f>일위대가!F9202</f>
        <v>14935</v>
      </c>
      <c r="F1509" s="17">
        <f>일위대가!H9202</f>
        <v>47967</v>
      </c>
      <c r="G1509" s="17">
        <f>일위대가!J9202</f>
        <v>52293</v>
      </c>
      <c r="H1509" s="17">
        <f>E1509+F1509+G1509</f>
        <v>115195</v>
      </c>
      <c r="I1509" s="10" t="s">
        <v>13323</v>
      </c>
      <c r="J1509" s="10" t="s">
        <v>52</v>
      </c>
      <c r="K1509" s="9" t="s">
        <v>12822</v>
      </c>
      <c r="L1509" s="9" t="s">
        <v>52</v>
      </c>
      <c r="M1509" s="9" t="s">
        <v>12838</v>
      </c>
      <c r="N1509" s="9" t="s">
        <v>67</v>
      </c>
    </row>
    <row r="1510" spans="1:14" ht="30" customHeight="1" x14ac:dyDescent="0.3">
      <c r="A1510" s="10" t="s">
        <v>7310</v>
      </c>
      <c r="B1510" s="10" t="s">
        <v>4753</v>
      </c>
      <c r="C1510" s="10" t="s">
        <v>7309</v>
      </c>
      <c r="D1510" s="10" t="s">
        <v>2008</v>
      </c>
      <c r="E1510" s="17">
        <f>일위대가!F9209</f>
        <v>14935</v>
      </c>
      <c r="F1510" s="17">
        <f>일위대가!H9209</f>
        <v>47967</v>
      </c>
      <c r="G1510" s="17">
        <f>일위대가!J9209</f>
        <v>54175</v>
      </c>
      <c r="H1510" s="17">
        <f>E1510+F1510+G1510</f>
        <v>117077</v>
      </c>
      <c r="I1510" s="10" t="s">
        <v>13330</v>
      </c>
      <c r="J1510" s="10" t="s">
        <v>52</v>
      </c>
      <c r="K1510" s="9" t="s">
        <v>12822</v>
      </c>
      <c r="L1510" s="9" t="s">
        <v>52</v>
      </c>
      <c r="M1510" s="9" t="s">
        <v>12838</v>
      </c>
      <c r="N1510" s="9" t="s">
        <v>67</v>
      </c>
    </row>
    <row r="1511" spans="1:14" ht="30" customHeight="1" x14ac:dyDescent="0.3">
      <c r="A1511" s="10" t="s">
        <v>7315</v>
      </c>
      <c r="B1511" s="10" t="s">
        <v>4753</v>
      </c>
      <c r="C1511" s="10" t="s">
        <v>7314</v>
      </c>
      <c r="D1511" s="10" t="s">
        <v>2008</v>
      </c>
      <c r="E1511" s="17">
        <f>일위대가!F9216</f>
        <v>18622</v>
      </c>
      <c r="F1511" s="17">
        <f>일위대가!H9216</f>
        <v>47967</v>
      </c>
      <c r="G1511" s="17">
        <f>일위대가!J9216</f>
        <v>62471</v>
      </c>
      <c r="H1511" s="17">
        <f>E1511+F1511+G1511</f>
        <v>129060</v>
      </c>
      <c r="I1511" s="10" t="s">
        <v>13337</v>
      </c>
      <c r="J1511" s="10" t="s">
        <v>52</v>
      </c>
      <c r="K1511" s="9" t="s">
        <v>12822</v>
      </c>
      <c r="L1511" s="9" t="s">
        <v>52</v>
      </c>
      <c r="M1511" s="9" t="s">
        <v>12838</v>
      </c>
      <c r="N1511" s="9" t="s">
        <v>67</v>
      </c>
    </row>
    <row r="1512" spans="1:14" ht="30" customHeight="1" x14ac:dyDescent="0.3">
      <c r="A1512" s="10" t="s">
        <v>7320</v>
      </c>
      <c r="B1512" s="10" t="s">
        <v>4753</v>
      </c>
      <c r="C1512" s="10" t="s">
        <v>7319</v>
      </c>
      <c r="D1512" s="10" t="s">
        <v>2008</v>
      </c>
      <c r="E1512" s="17">
        <f>일위대가!F9223</f>
        <v>21908</v>
      </c>
      <c r="F1512" s="17">
        <f>일위대가!H9223</f>
        <v>47967</v>
      </c>
      <c r="G1512" s="17">
        <f>일위대가!J9223</f>
        <v>68789</v>
      </c>
      <c r="H1512" s="17">
        <f>E1512+F1512+G1512</f>
        <v>138664</v>
      </c>
      <c r="I1512" s="10" t="s">
        <v>13345</v>
      </c>
      <c r="J1512" s="10" t="s">
        <v>52</v>
      </c>
      <c r="K1512" s="9" t="s">
        <v>12822</v>
      </c>
      <c r="L1512" s="9" t="s">
        <v>52</v>
      </c>
      <c r="M1512" s="9" t="s">
        <v>12838</v>
      </c>
      <c r="N1512" s="9" t="s">
        <v>67</v>
      </c>
    </row>
    <row r="1513" spans="1:14" ht="30" customHeight="1" x14ac:dyDescent="0.3">
      <c r="A1513" s="10" t="s">
        <v>7325</v>
      </c>
      <c r="B1513" s="10" t="s">
        <v>4753</v>
      </c>
      <c r="C1513" s="10" t="s">
        <v>7324</v>
      </c>
      <c r="D1513" s="10" t="s">
        <v>2008</v>
      </c>
      <c r="E1513" s="17">
        <f>일위대가!F9230</f>
        <v>21908</v>
      </c>
      <c r="F1513" s="17">
        <f>일위대가!H9230</f>
        <v>47967</v>
      </c>
      <c r="G1513" s="17">
        <f>일위대가!J9230</f>
        <v>84325</v>
      </c>
      <c r="H1513" s="17">
        <f>E1513+F1513+G1513</f>
        <v>154200</v>
      </c>
      <c r="I1513" s="10" t="s">
        <v>13352</v>
      </c>
      <c r="J1513" s="10" t="s">
        <v>52</v>
      </c>
      <c r="K1513" s="9" t="s">
        <v>12822</v>
      </c>
      <c r="L1513" s="9" t="s">
        <v>52</v>
      </c>
      <c r="M1513" s="9" t="s">
        <v>12838</v>
      </c>
      <c r="N1513" s="9" t="s">
        <v>67</v>
      </c>
    </row>
    <row r="1514" spans="1:14" ht="30" customHeight="1" x14ac:dyDescent="0.3">
      <c r="A1514" s="10" t="s">
        <v>7330</v>
      </c>
      <c r="B1514" s="10" t="s">
        <v>4753</v>
      </c>
      <c r="C1514" s="10" t="s">
        <v>7329</v>
      </c>
      <c r="D1514" s="10" t="s">
        <v>2008</v>
      </c>
      <c r="E1514" s="17">
        <f>일위대가!F9237</f>
        <v>23222</v>
      </c>
      <c r="F1514" s="17">
        <f>일위대가!H9237</f>
        <v>47967</v>
      </c>
      <c r="G1514" s="17">
        <f>일위대가!J9237</f>
        <v>84625</v>
      </c>
      <c r="H1514" s="17">
        <f>E1514+F1514+G1514</f>
        <v>155814</v>
      </c>
      <c r="I1514" s="10" t="s">
        <v>13359</v>
      </c>
      <c r="J1514" s="10" t="s">
        <v>52</v>
      </c>
      <c r="K1514" s="9" t="s">
        <v>12822</v>
      </c>
      <c r="L1514" s="9" t="s">
        <v>52</v>
      </c>
      <c r="M1514" s="9" t="s">
        <v>12838</v>
      </c>
      <c r="N1514" s="9" t="s">
        <v>67</v>
      </c>
    </row>
    <row r="1515" spans="1:14" ht="30" customHeight="1" x14ac:dyDescent="0.3">
      <c r="A1515" s="10" t="s">
        <v>7335</v>
      </c>
      <c r="B1515" s="10" t="s">
        <v>4753</v>
      </c>
      <c r="C1515" s="10" t="s">
        <v>7334</v>
      </c>
      <c r="D1515" s="10" t="s">
        <v>2008</v>
      </c>
      <c r="E1515" s="17">
        <f>일위대가!F9244</f>
        <v>26947</v>
      </c>
      <c r="F1515" s="17">
        <f>일위대가!H9244</f>
        <v>47967</v>
      </c>
      <c r="G1515" s="17">
        <f>일위대가!J9244</f>
        <v>99422</v>
      </c>
      <c r="H1515" s="17">
        <f>E1515+F1515+G1515</f>
        <v>174336</v>
      </c>
      <c r="I1515" s="10" t="s">
        <v>13367</v>
      </c>
      <c r="J1515" s="10" t="s">
        <v>52</v>
      </c>
      <c r="K1515" s="9" t="s">
        <v>12822</v>
      </c>
      <c r="L1515" s="9" t="s">
        <v>52</v>
      </c>
      <c r="M1515" s="9" t="s">
        <v>12838</v>
      </c>
      <c r="N1515" s="9" t="s">
        <v>67</v>
      </c>
    </row>
    <row r="1516" spans="1:14" ht="30" customHeight="1" x14ac:dyDescent="0.3">
      <c r="A1516" s="10" t="s">
        <v>7340</v>
      </c>
      <c r="B1516" s="10" t="s">
        <v>4753</v>
      </c>
      <c r="C1516" s="10" t="s">
        <v>7339</v>
      </c>
      <c r="D1516" s="10" t="s">
        <v>2008</v>
      </c>
      <c r="E1516" s="17">
        <f>일위대가!F9251</f>
        <v>26947</v>
      </c>
      <c r="F1516" s="17">
        <f>일위대가!H9251</f>
        <v>47967</v>
      </c>
      <c r="G1516" s="17">
        <f>일위대가!J9251</f>
        <v>124526</v>
      </c>
      <c r="H1516" s="17">
        <f>E1516+F1516+G1516</f>
        <v>199440</v>
      </c>
      <c r="I1516" s="10" t="s">
        <v>13374</v>
      </c>
      <c r="J1516" s="10" t="s">
        <v>52</v>
      </c>
      <c r="K1516" s="9" t="s">
        <v>12822</v>
      </c>
      <c r="L1516" s="9" t="s">
        <v>52</v>
      </c>
      <c r="M1516" s="9" t="s">
        <v>12838</v>
      </c>
      <c r="N1516" s="9" t="s">
        <v>67</v>
      </c>
    </row>
    <row r="1517" spans="1:14" ht="30" customHeight="1" x14ac:dyDescent="0.3">
      <c r="A1517" s="10" t="s">
        <v>7345</v>
      </c>
      <c r="B1517" s="10" t="s">
        <v>4753</v>
      </c>
      <c r="C1517" s="10" t="s">
        <v>7344</v>
      </c>
      <c r="D1517" s="10" t="s">
        <v>2008</v>
      </c>
      <c r="E1517" s="17">
        <f>일위대가!F9258</f>
        <v>34834</v>
      </c>
      <c r="F1517" s="17">
        <f>일위대가!H9258</f>
        <v>47967</v>
      </c>
      <c r="G1517" s="17">
        <f>일위대가!J9258</f>
        <v>148654</v>
      </c>
      <c r="H1517" s="17">
        <f>E1517+F1517+G1517</f>
        <v>231455</v>
      </c>
      <c r="I1517" s="10" t="s">
        <v>13381</v>
      </c>
      <c r="J1517" s="10" t="s">
        <v>52</v>
      </c>
      <c r="K1517" s="9" t="s">
        <v>12822</v>
      </c>
      <c r="L1517" s="9" t="s">
        <v>52</v>
      </c>
      <c r="M1517" s="9" t="s">
        <v>12838</v>
      </c>
      <c r="N1517" s="9" t="s">
        <v>67</v>
      </c>
    </row>
    <row r="1518" spans="1:14" ht="30" customHeight="1" x14ac:dyDescent="0.3">
      <c r="A1518" s="10" t="s">
        <v>7350</v>
      </c>
      <c r="B1518" s="10" t="s">
        <v>4753</v>
      </c>
      <c r="C1518" s="10" t="s">
        <v>7349</v>
      </c>
      <c r="D1518" s="10" t="s">
        <v>2008</v>
      </c>
      <c r="E1518" s="17">
        <f>일위대가!F9265</f>
        <v>40260</v>
      </c>
      <c r="F1518" s="17">
        <f>일위대가!H9265</f>
        <v>47967</v>
      </c>
      <c r="G1518" s="17">
        <f>일위대가!J9265</f>
        <v>204150</v>
      </c>
      <c r="H1518" s="17">
        <f>E1518+F1518+G1518</f>
        <v>292377</v>
      </c>
      <c r="I1518" s="10" t="s">
        <v>13388</v>
      </c>
      <c r="J1518" s="10" t="s">
        <v>52</v>
      </c>
      <c r="K1518" s="9" t="s">
        <v>12822</v>
      </c>
      <c r="L1518" s="9" t="s">
        <v>52</v>
      </c>
      <c r="M1518" s="9" t="s">
        <v>12838</v>
      </c>
      <c r="N1518" s="9" t="s">
        <v>67</v>
      </c>
    </row>
    <row r="1519" spans="1:14" ht="30" customHeight="1" x14ac:dyDescent="0.3">
      <c r="A1519" s="10" t="s">
        <v>7355</v>
      </c>
      <c r="B1519" s="10" t="s">
        <v>4753</v>
      </c>
      <c r="C1519" s="10" t="s">
        <v>7354</v>
      </c>
      <c r="D1519" s="10" t="s">
        <v>2008</v>
      </c>
      <c r="E1519" s="17">
        <f>일위대가!F9272</f>
        <v>44581</v>
      </c>
      <c r="F1519" s="17">
        <f>일위대가!H9272</f>
        <v>47967</v>
      </c>
      <c r="G1519" s="17">
        <f>일위대가!J9272</f>
        <v>273247</v>
      </c>
      <c r="H1519" s="17">
        <f>E1519+F1519+G1519</f>
        <v>365795</v>
      </c>
      <c r="I1519" s="10" t="s">
        <v>13396</v>
      </c>
      <c r="J1519" s="10" t="s">
        <v>52</v>
      </c>
      <c r="K1519" s="9" t="s">
        <v>12822</v>
      </c>
      <c r="L1519" s="9" t="s">
        <v>52</v>
      </c>
      <c r="M1519" s="9" t="s">
        <v>12838</v>
      </c>
      <c r="N1519" s="9" t="s">
        <v>67</v>
      </c>
    </row>
    <row r="1520" spans="1:14" ht="30" customHeight="1" x14ac:dyDescent="0.3">
      <c r="A1520" s="10" t="s">
        <v>7360</v>
      </c>
      <c r="B1520" s="10" t="s">
        <v>4753</v>
      </c>
      <c r="C1520" s="10" t="s">
        <v>7359</v>
      </c>
      <c r="D1520" s="10" t="s">
        <v>2008</v>
      </c>
      <c r="E1520" s="17">
        <f>일위대가!F9279</f>
        <v>50040</v>
      </c>
      <c r="F1520" s="17">
        <f>일위대가!H9279</f>
        <v>47967</v>
      </c>
      <c r="G1520" s="17">
        <f>일위대가!J9279</f>
        <v>290932</v>
      </c>
      <c r="H1520" s="17">
        <f>E1520+F1520+G1520</f>
        <v>388939</v>
      </c>
      <c r="I1520" s="10" t="s">
        <v>13403</v>
      </c>
      <c r="J1520" s="10" t="s">
        <v>52</v>
      </c>
      <c r="K1520" s="9" t="s">
        <v>12822</v>
      </c>
      <c r="L1520" s="9" t="s">
        <v>52</v>
      </c>
      <c r="M1520" s="9" t="s">
        <v>12838</v>
      </c>
      <c r="N1520" s="9" t="s">
        <v>67</v>
      </c>
    </row>
    <row r="1521" spans="1:14" ht="30" customHeight="1" x14ac:dyDescent="0.3">
      <c r="A1521" s="10" t="s">
        <v>7365</v>
      </c>
      <c r="B1521" s="10" t="s">
        <v>4753</v>
      </c>
      <c r="C1521" s="10" t="s">
        <v>7364</v>
      </c>
      <c r="D1521" s="10" t="s">
        <v>2008</v>
      </c>
      <c r="E1521" s="17">
        <f>일위대가!F9286</f>
        <v>50040</v>
      </c>
      <c r="F1521" s="17">
        <f>일위대가!H9286</f>
        <v>47967</v>
      </c>
      <c r="G1521" s="17">
        <f>일위대가!J9286</f>
        <v>353337</v>
      </c>
      <c r="H1521" s="17">
        <f>E1521+F1521+G1521</f>
        <v>451344</v>
      </c>
      <c r="I1521" s="10" t="s">
        <v>13410</v>
      </c>
      <c r="J1521" s="10" t="s">
        <v>52</v>
      </c>
      <c r="K1521" s="9" t="s">
        <v>12822</v>
      </c>
      <c r="L1521" s="9" t="s">
        <v>52</v>
      </c>
      <c r="M1521" s="9" t="s">
        <v>12838</v>
      </c>
      <c r="N1521" s="9" t="s">
        <v>67</v>
      </c>
    </row>
    <row r="1522" spans="1:14" ht="30" customHeight="1" x14ac:dyDescent="0.3">
      <c r="A1522" s="10" t="s">
        <v>7370</v>
      </c>
      <c r="B1522" s="10" t="s">
        <v>4753</v>
      </c>
      <c r="C1522" s="10" t="s">
        <v>7369</v>
      </c>
      <c r="D1522" s="10" t="s">
        <v>2008</v>
      </c>
      <c r="E1522" s="17">
        <f>일위대가!F9293</f>
        <v>54590</v>
      </c>
      <c r="F1522" s="17">
        <f>일위대가!H9293</f>
        <v>47967</v>
      </c>
      <c r="G1522" s="17">
        <f>일위대가!J9293</f>
        <v>412226</v>
      </c>
      <c r="H1522" s="17">
        <f>E1522+F1522+G1522</f>
        <v>514783</v>
      </c>
      <c r="I1522" s="10" t="s">
        <v>13417</v>
      </c>
      <c r="J1522" s="10" t="s">
        <v>52</v>
      </c>
      <c r="K1522" s="9" t="s">
        <v>12822</v>
      </c>
      <c r="L1522" s="9" t="s">
        <v>52</v>
      </c>
      <c r="M1522" s="9" t="s">
        <v>12838</v>
      </c>
      <c r="N1522" s="9" t="s">
        <v>67</v>
      </c>
    </row>
    <row r="1523" spans="1:14" ht="30" customHeight="1" x14ac:dyDescent="0.3">
      <c r="A1523" s="10" t="s">
        <v>7482</v>
      </c>
      <c r="B1523" s="10" t="s">
        <v>1982</v>
      </c>
      <c r="C1523" s="10" t="s">
        <v>2003</v>
      </c>
      <c r="D1523" s="10" t="s">
        <v>2008</v>
      </c>
      <c r="E1523" s="17">
        <f>일위대가!F9298</f>
        <v>0</v>
      </c>
      <c r="F1523" s="17">
        <f>일위대가!H9298</f>
        <v>47967</v>
      </c>
      <c r="G1523" s="17">
        <f>일위대가!J9298</f>
        <v>34965</v>
      </c>
      <c r="H1523" s="17">
        <f>E1523+F1523+G1523</f>
        <v>82932</v>
      </c>
      <c r="I1523" s="10" t="s">
        <v>13424</v>
      </c>
      <c r="J1523" s="10" t="s">
        <v>52</v>
      </c>
      <c r="K1523" s="9" t="s">
        <v>12822</v>
      </c>
      <c r="L1523" s="9" t="s">
        <v>52</v>
      </c>
      <c r="M1523" s="9" t="s">
        <v>13425</v>
      </c>
      <c r="N1523" s="9" t="s">
        <v>67</v>
      </c>
    </row>
    <row r="1524" spans="1:14" ht="30" customHeight="1" x14ac:dyDescent="0.3">
      <c r="A1524" s="10" t="s">
        <v>7487</v>
      </c>
      <c r="B1524" s="10" t="s">
        <v>1982</v>
      </c>
      <c r="C1524" s="10" t="s">
        <v>7486</v>
      </c>
      <c r="D1524" s="10" t="s">
        <v>2008</v>
      </c>
      <c r="E1524" s="17">
        <f>일위대가!F9303</f>
        <v>0</v>
      </c>
      <c r="F1524" s="17">
        <f>일위대가!H9303</f>
        <v>47967</v>
      </c>
      <c r="G1524" s="17">
        <f>일위대가!J9303</f>
        <v>42445</v>
      </c>
      <c r="H1524" s="17">
        <f>E1524+F1524+G1524</f>
        <v>90412</v>
      </c>
      <c r="I1524" s="10" t="s">
        <v>13430</v>
      </c>
      <c r="J1524" s="10" t="s">
        <v>52</v>
      </c>
      <c r="K1524" s="9" t="s">
        <v>12822</v>
      </c>
      <c r="L1524" s="9" t="s">
        <v>52</v>
      </c>
      <c r="M1524" s="9" t="s">
        <v>13425</v>
      </c>
      <c r="N1524" s="9" t="s">
        <v>67</v>
      </c>
    </row>
    <row r="1525" spans="1:14" ht="30" customHeight="1" x14ac:dyDescent="0.3">
      <c r="A1525" s="10" t="s">
        <v>7491</v>
      </c>
      <c r="B1525" s="10" t="s">
        <v>1982</v>
      </c>
      <c r="C1525" s="10" t="s">
        <v>2011</v>
      </c>
      <c r="D1525" s="10" t="s">
        <v>2008</v>
      </c>
      <c r="E1525" s="17">
        <f>일위대가!F9308</f>
        <v>0</v>
      </c>
      <c r="F1525" s="17">
        <f>일위대가!H9308</f>
        <v>47967</v>
      </c>
      <c r="G1525" s="17">
        <f>일위대가!J9308</f>
        <v>50317</v>
      </c>
      <c r="H1525" s="17">
        <f>E1525+F1525+G1525</f>
        <v>98284</v>
      </c>
      <c r="I1525" s="10" t="s">
        <v>13435</v>
      </c>
      <c r="J1525" s="10" t="s">
        <v>52</v>
      </c>
      <c r="K1525" s="9" t="s">
        <v>12822</v>
      </c>
      <c r="L1525" s="9" t="s">
        <v>52</v>
      </c>
      <c r="M1525" s="9" t="s">
        <v>13425</v>
      </c>
      <c r="N1525" s="9" t="s">
        <v>67</v>
      </c>
    </row>
    <row r="1526" spans="1:14" ht="30" customHeight="1" x14ac:dyDescent="0.3">
      <c r="A1526" s="10" t="s">
        <v>7495</v>
      </c>
      <c r="B1526" s="10" t="s">
        <v>1982</v>
      </c>
      <c r="C1526" s="10" t="s">
        <v>2016</v>
      </c>
      <c r="D1526" s="10" t="s">
        <v>2008</v>
      </c>
      <c r="E1526" s="17">
        <f>일위대가!F9313</f>
        <v>0</v>
      </c>
      <c r="F1526" s="17">
        <f>일위대가!H9313</f>
        <v>47967</v>
      </c>
      <c r="G1526" s="17">
        <f>일위대가!J9313</f>
        <v>61442</v>
      </c>
      <c r="H1526" s="17">
        <f>E1526+F1526+G1526</f>
        <v>109409</v>
      </c>
      <c r="I1526" s="10" t="s">
        <v>13440</v>
      </c>
      <c r="J1526" s="10" t="s">
        <v>52</v>
      </c>
      <c r="K1526" s="9" t="s">
        <v>12822</v>
      </c>
      <c r="L1526" s="9" t="s">
        <v>52</v>
      </c>
      <c r="M1526" s="9" t="s">
        <v>13425</v>
      </c>
      <c r="N1526" s="9" t="s">
        <v>67</v>
      </c>
    </row>
    <row r="1527" spans="1:14" ht="30" customHeight="1" x14ac:dyDescent="0.3">
      <c r="A1527" s="10" t="s">
        <v>7499</v>
      </c>
      <c r="B1527" s="10" t="s">
        <v>1982</v>
      </c>
      <c r="C1527" s="10" t="s">
        <v>2021</v>
      </c>
      <c r="D1527" s="10" t="s">
        <v>2008</v>
      </c>
      <c r="E1527" s="17">
        <f>일위대가!F9318</f>
        <v>0</v>
      </c>
      <c r="F1527" s="17">
        <f>일위대가!H9318</f>
        <v>47967</v>
      </c>
      <c r="G1527" s="17">
        <f>일위대가!J9318</f>
        <v>83992</v>
      </c>
      <c r="H1527" s="17">
        <f>E1527+F1527+G1527</f>
        <v>131959</v>
      </c>
      <c r="I1527" s="10" t="s">
        <v>13445</v>
      </c>
      <c r="J1527" s="10" t="s">
        <v>52</v>
      </c>
      <c r="K1527" s="9" t="s">
        <v>12822</v>
      </c>
      <c r="L1527" s="9" t="s">
        <v>52</v>
      </c>
      <c r="M1527" s="9" t="s">
        <v>13425</v>
      </c>
      <c r="N1527" s="9" t="s">
        <v>67</v>
      </c>
    </row>
    <row r="1528" spans="1:14" ht="30" customHeight="1" x14ac:dyDescent="0.3">
      <c r="A1528" s="10" t="s">
        <v>7504</v>
      </c>
      <c r="B1528" s="10" t="s">
        <v>4827</v>
      </c>
      <c r="C1528" s="10" t="s">
        <v>7503</v>
      </c>
      <c r="D1528" s="10" t="s">
        <v>2008</v>
      </c>
      <c r="E1528" s="17">
        <f>일위대가!F9325</f>
        <v>4856</v>
      </c>
      <c r="F1528" s="17">
        <f>일위대가!H9325</f>
        <v>40000</v>
      </c>
      <c r="G1528" s="17">
        <f>일위대가!J9325</f>
        <v>7976</v>
      </c>
      <c r="H1528" s="17">
        <f>E1528+F1528+G1528</f>
        <v>52832</v>
      </c>
      <c r="I1528" s="10" t="s">
        <v>13450</v>
      </c>
      <c r="J1528" s="10" t="s">
        <v>52</v>
      </c>
      <c r="K1528" s="9" t="s">
        <v>12822</v>
      </c>
      <c r="L1528" s="9" t="s">
        <v>52</v>
      </c>
      <c r="M1528" s="9" t="s">
        <v>12856</v>
      </c>
      <c r="N1528" s="9" t="s">
        <v>67</v>
      </c>
    </row>
    <row r="1529" spans="1:14" ht="30" customHeight="1" x14ac:dyDescent="0.3">
      <c r="A1529" s="10" t="s">
        <v>7509</v>
      </c>
      <c r="B1529" s="10" t="s">
        <v>4827</v>
      </c>
      <c r="C1529" s="10" t="s">
        <v>7508</v>
      </c>
      <c r="D1529" s="10" t="s">
        <v>2008</v>
      </c>
      <c r="E1529" s="17">
        <f>일위대가!F9332</f>
        <v>5190</v>
      </c>
      <c r="F1529" s="17">
        <f>일위대가!H9332</f>
        <v>40000</v>
      </c>
      <c r="G1529" s="17">
        <f>일위대가!J9332</f>
        <v>8790</v>
      </c>
      <c r="H1529" s="17">
        <f>E1529+F1529+G1529</f>
        <v>53980</v>
      </c>
      <c r="I1529" s="10" t="s">
        <v>13457</v>
      </c>
      <c r="J1529" s="10" t="s">
        <v>52</v>
      </c>
      <c r="K1529" s="9" t="s">
        <v>12822</v>
      </c>
      <c r="L1529" s="9" t="s">
        <v>52</v>
      </c>
      <c r="M1529" s="9" t="s">
        <v>12856</v>
      </c>
      <c r="N1529" s="9" t="s">
        <v>67</v>
      </c>
    </row>
    <row r="1530" spans="1:14" ht="30" customHeight="1" x14ac:dyDescent="0.3">
      <c r="A1530" s="10" t="s">
        <v>7516</v>
      </c>
      <c r="B1530" s="10" t="s">
        <v>4827</v>
      </c>
      <c r="C1530" s="10" t="s">
        <v>4754</v>
      </c>
      <c r="D1530" s="10" t="s">
        <v>2008</v>
      </c>
      <c r="E1530" s="17">
        <f>일위대가!F9339</f>
        <v>17247</v>
      </c>
      <c r="F1530" s="17">
        <f>일위대가!H9339</f>
        <v>40000</v>
      </c>
      <c r="G1530" s="17">
        <f>일위대가!J9339</f>
        <v>20758</v>
      </c>
      <c r="H1530" s="17">
        <f>E1530+F1530+G1530</f>
        <v>78005</v>
      </c>
      <c r="I1530" s="10" t="s">
        <v>13464</v>
      </c>
      <c r="J1530" s="10" t="s">
        <v>52</v>
      </c>
      <c r="K1530" s="9" t="s">
        <v>12822</v>
      </c>
      <c r="L1530" s="9" t="s">
        <v>52</v>
      </c>
      <c r="M1530" s="9" t="s">
        <v>12856</v>
      </c>
      <c r="N1530" s="9" t="s">
        <v>67</v>
      </c>
    </row>
    <row r="1531" spans="1:14" ht="30" customHeight="1" x14ac:dyDescent="0.3">
      <c r="A1531" s="10" t="s">
        <v>7520</v>
      </c>
      <c r="B1531" s="10" t="s">
        <v>4827</v>
      </c>
      <c r="C1531" s="10" t="s">
        <v>5035</v>
      </c>
      <c r="D1531" s="10" t="s">
        <v>2008</v>
      </c>
      <c r="E1531" s="17">
        <f>일위대가!F9346</f>
        <v>18419</v>
      </c>
      <c r="F1531" s="17">
        <f>일위대가!H9346</f>
        <v>40000</v>
      </c>
      <c r="G1531" s="17">
        <f>일위대가!J9346</f>
        <v>27133</v>
      </c>
      <c r="H1531" s="17">
        <f>E1531+F1531+G1531</f>
        <v>85552</v>
      </c>
      <c r="I1531" s="10" t="s">
        <v>13471</v>
      </c>
      <c r="J1531" s="10" t="s">
        <v>52</v>
      </c>
      <c r="K1531" s="9" t="s">
        <v>12822</v>
      </c>
      <c r="L1531" s="9" t="s">
        <v>52</v>
      </c>
      <c r="M1531" s="9" t="s">
        <v>12856</v>
      </c>
      <c r="N1531" s="9" t="s">
        <v>67</v>
      </c>
    </row>
    <row r="1532" spans="1:14" ht="30" customHeight="1" x14ac:dyDescent="0.3">
      <c r="A1532" s="10" t="s">
        <v>7525</v>
      </c>
      <c r="B1532" s="10" t="s">
        <v>4827</v>
      </c>
      <c r="C1532" s="10" t="s">
        <v>7524</v>
      </c>
      <c r="D1532" s="10" t="s">
        <v>2008</v>
      </c>
      <c r="E1532" s="17">
        <f>일위대가!F9353</f>
        <v>18922</v>
      </c>
      <c r="F1532" s="17">
        <f>일위대가!H9353</f>
        <v>40000</v>
      </c>
      <c r="G1532" s="17">
        <f>일위대가!J9353</f>
        <v>28652</v>
      </c>
      <c r="H1532" s="17">
        <f>E1532+F1532+G1532</f>
        <v>87574</v>
      </c>
      <c r="I1532" s="10" t="s">
        <v>13478</v>
      </c>
      <c r="J1532" s="10" t="s">
        <v>52</v>
      </c>
      <c r="K1532" s="9" t="s">
        <v>12822</v>
      </c>
      <c r="L1532" s="9" t="s">
        <v>52</v>
      </c>
      <c r="M1532" s="9" t="s">
        <v>12856</v>
      </c>
      <c r="N1532" s="9" t="s">
        <v>67</v>
      </c>
    </row>
    <row r="1533" spans="1:14" ht="30" customHeight="1" x14ac:dyDescent="0.3">
      <c r="A1533" s="10" t="s">
        <v>7533</v>
      </c>
      <c r="B1533" s="10" t="s">
        <v>4723</v>
      </c>
      <c r="C1533" s="10" t="s">
        <v>7532</v>
      </c>
      <c r="D1533" s="10" t="s">
        <v>2008</v>
      </c>
      <c r="E1533" s="17">
        <f>일위대가!F9360</f>
        <v>12056</v>
      </c>
      <c r="F1533" s="17">
        <f>일위대가!H9360</f>
        <v>47967</v>
      </c>
      <c r="G1533" s="17">
        <f>일위대가!J9360</f>
        <v>19156</v>
      </c>
      <c r="H1533" s="17">
        <f>E1533+F1533+G1533</f>
        <v>79179</v>
      </c>
      <c r="I1533" s="10" t="s">
        <v>13485</v>
      </c>
      <c r="J1533" s="10" t="s">
        <v>52</v>
      </c>
      <c r="K1533" s="9" t="s">
        <v>12822</v>
      </c>
      <c r="L1533" s="9" t="s">
        <v>52</v>
      </c>
      <c r="M1533" s="9" t="s">
        <v>12823</v>
      </c>
      <c r="N1533" s="9" t="s">
        <v>67</v>
      </c>
    </row>
    <row r="1534" spans="1:14" ht="30" customHeight="1" x14ac:dyDescent="0.3">
      <c r="A1534" s="10" t="s">
        <v>7538</v>
      </c>
      <c r="B1534" s="10" t="s">
        <v>4723</v>
      </c>
      <c r="C1534" s="10" t="s">
        <v>7537</v>
      </c>
      <c r="D1534" s="10" t="s">
        <v>2008</v>
      </c>
      <c r="E1534" s="17">
        <f>일위대가!F9367</f>
        <v>14400</v>
      </c>
      <c r="F1534" s="17">
        <f>일위대가!H9367</f>
        <v>47967</v>
      </c>
      <c r="G1534" s="17">
        <f>일위대가!J9367</f>
        <v>24447</v>
      </c>
      <c r="H1534" s="17">
        <f>E1534+F1534+G1534</f>
        <v>86814</v>
      </c>
      <c r="I1534" s="10" t="s">
        <v>13492</v>
      </c>
      <c r="J1534" s="10" t="s">
        <v>52</v>
      </c>
      <c r="K1534" s="9" t="s">
        <v>12822</v>
      </c>
      <c r="L1534" s="9" t="s">
        <v>52</v>
      </c>
      <c r="M1534" s="9" t="s">
        <v>12823</v>
      </c>
      <c r="N1534" s="9" t="s">
        <v>67</v>
      </c>
    </row>
    <row r="1535" spans="1:14" ht="30" customHeight="1" x14ac:dyDescent="0.3">
      <c r="A1535" s="10" t="s">
        <v>7549</v>
      </c>
      <c r="B1535" s="10" t="s">
        <v>4723</v>
      </c>
      <c r="C1535" s="10" t="s">
        <v>7548</v>
      </c>
      <c r="D1535" s="10" t="s">
        <v>2008</v>
      </c>
      <c r="E1535" s="17">
        <f>일위대가!F9374</f>
        <v>18754</v>
      </c>
      <c r="F1535" s="17">
        <f>일위대가!H9374</f>
        <v>47967</v>
      </c>
      <c r="G1535" s="17">
        <f>일위대가!J9374</f>
        <v>48285</v>
      </c>
      <c r="H1535" s="17">
        <f>E1535+F1535+G1535</f>
        <v>115006</v>
      </c>
      <c r="I1535" s="10" t="s">
        <v>13499</v>
      </c>
      <c r="J1535" s="10" t="s">
        <v>52</v>
      </c>
      <c r="K1535" s="9" t="s">
        <v>12822</v>
      </c>
      <c r="L1535" s="9" t="s">
        <v>52</v>
      </c>
      <c r="M1535" s="9" t="s">
        <v>12823</v>
      </c>
      <c r="N1535" s="9" t="s">
        <v>67</v>
      </c>
    </row>
    <row r="1536" spans="1:14" ht="30" customHeight="1" x14ac:dyDescent="0.3">
      <c r="A1536" s="10" t="s">
        <v>7554</v>
      </c>
      <c r="B1536" s="10" t="s">
        <v>4723</v>
      </c>
      <c r="C1536" s="10" t="s">
        <v>7553</v>
      </c>
      <c r="D1536" s="10" t="s">
        <v>2008</v>
      </c>
      <c r="E1536" s="17">
        <f>일위대가!F9381</f>
        <v>19257</v>
      </c>
      <c r="F1536" s="17">
        <f>일위대가!H9381</f>
        <v>47967</v>
      </c>
      <c r="G1536" s="17">
        <f>일위대가!J9381</f>
        <v>49221</v>
      </c>
      <c r="H1536" s="17">
        <f>E1536+F1536+G1536</f>
        <v>116445</v>
      </c>
      <c r="I1536" s="10" t="s">
        <v>13506</v>
      </c>
      <c r="J1536" s="10" t="s">
        <v>52</v>
      </c>
      <c r="K1536" s="9" t="s">
        <v>12822</v>
      </c>
      <c r="L1536" s="9" t="s">
        <v>52</v>
      </c>
      <c r="M1536" s="9" t="s">
        <v>12823</v>
      </c>
      <c r="N1536" s="9" t="s">
        <v>67</v>
      </c>
    </row>
    <row r="1537" spans="1:14" ht="30" customHeight="1" x14ac:dyDescent="0.3">
      <c r="A1537" s="10" t="s">
        <v>7559</v>
      </c>
      <c r="B1537" s="10" t="s">
        <v>4723</v>
      </c>
      <c r="C1537" s="10" t="s">
        <v>7558</v>
      </c>
      <c r="D1537" s="10" t="s">
        <v>2008</v>
      </c>
      <c r="E1537" s="17">
        <f>일위대가!F9388</f>
        <v>20094</v>
      </c>
      <c r="F1537" s="17">
        <f>일위대가!H9388</f>
        <v>47967</v>
      </c>
      <c r="G1537" s="17">
        <f>일위대가!J9388</f>
        <v>66668</v>
      </c>
      <c r="H1537" s="17">
        <f>E1537+F1537+G1537</f>
        <v>134729</v>
      </c>
      <c r="I1537" s="10" t="s">
        <v>13513</v>
      </c>
      <c r="J1537" s="10" t="s">
        <v>52</v>
      </c>
      <c r="K1537" s="9" t="s">
        <v>12822</v>
      </c>
      <c r="L1537" s="9" t="s">
        <v>52</v>
      </c>
      <c r="M1537" s="9" t="s">
        <v>12823</v>
      </c>
      <c r="N1537" s="9" t="s">
        <v>67</v>
      </c>
    </row>
    <row r="1538" spans="1:14" ht="30" customHeight="1" x14ac:dyDescent="0.3">
      <c r="A1538" s="10" t="s">
        <v>7564</v>
      </c>
      <c r="B1538" s="10" t="s">
        <v>4723</v>
      </c>
      <c r="C1538" s="10" t="s">
        <v>7563</v>
      </c>
      <c r="D1538" s="10" t="s">
        <v>2008</v>
      </c>
      <c r="E1538" s="17">
        <f>일위대가!F9395</f>
        <v>28802</v>
      </c>
      <c r="F1538" s="17">
        <f>일위대가!H9395</f>
        <v>47967</v>
      </c>
      <c r="G1538" s="17">
        <f>일위대가!J9395</f>
        <v>69335</v>
      </c>
      <c r="H1538" s="17">
        <f>E1538+F1538+G1538</f>
        <v>146104</v>
      </c>
      <c r="I1538" s="10" t="s">
        <v>13520</v>
      </c>
      <c r="J1538" s="10" t="s">
        <v>52</v>
      </c>
      <c r="K1538" s="9" t="s">
        <v>12822</v>
      </c>
      <c r="L1538" s="9" t="s">
        <v>52</v>
      </c>
      <c r="M1538" s="9" t="s">
        <v>12823</v>
      </c>
      <c r="N1538" s="9" t="s">
        <v>67</v>
      </c>
    </row>
    <row r="1539" spans="1:14" ht="30" customHeight="1" x14ac:dyDescent="0.3">
      <c r="A1539" s="10" t="s">
        <v>7569</v>
      </c>
      <c r="B1539" s="10" t="s">
        <v>4723</v>
      </c>
      <c r="C1539" s="10" t="s">
        <v>7568</v>
      </c>
      <c r="D1539" s="10" t="s">
        <v>2008</v>
      </c>
      <c r="E1539" s="17">
        <f>일위대가!F9402</f>
        <v>31983</v>
      </c>
      <c r="F1539" s="17">
        <f>일위대가!H9402</f>
        <v>47967</v>
      </c>
      <c r="G1539" s="17">
        <f>일위대가!J9402</f>
        <v>95990</v>
      </c>
      <c r="H1539" s="17">
        <f>E1539+F1539+G1539</f>
        <v>175940</v>
      </c>
      <c r="I1539" s="10" t="s">
        <v>13527</v>
      </c>
      <c r="J1539" s="10" t="s">
        <v>52</v>
      </c>
      <c r="K1539" s="9" t="s">
        <v>12822</v>
      </c>
      <c r="L1539" s="9" t="s">
        <v>52</v>
      </c>
      <c r="M1539" s="9" t="s">
        <v>12823</v>
      </c>
      <c r="N1539" s="9" t="s">
        <v>67</v>
      </c>
    </row>
    <row r="1540" spans="1:14" ht="30" customHeight="1" x14ac:dyDescent="0.3">
      <c r="A1540" s="10" t="s">
        <v>7573</v>
      </c>
      <c r="B1540" s="10" t="s">
        <v>4723</v>
      </c>
      <c r="C1540" s="10" t="s">
        <v>7344</v>
      </c>
      <c r="D1540" s="10" t="s">
        <v>2008</v>
      </c>
      <c r="E1540" s="17">
        <f>일위대가!F9409</f>
        <v>40021</v>
      </c>
      <c r="F1540" s="17">
        <f>일위대가!H9409</f>
        <v>47967</v>
      </c>
      <c r="G1540" s="17">
        <f>일위대가!J9409</f>
        <v>105510</v>
      </c>
      <c r="H1540" s="17">
        <f>E1540+F1540+G1540</f>
        <v>193498</v>
      </c>
      <c r="I1540" s="10" t="s">
        <v>13534</v>
      </c>
      <c r="J1540" s="10" t="s">
        <v>52</v>
      </c>
      <c r="K1540" s="9" t="s">
        <v>12822</v>
      </c>
      <c r="L1540" s="9" t="s">
        <v>52</v>
      </c>
      <c r="M1540" s="9" t="s">
        <v>12823</v>
      </c>
      <c r="N1540" s="9" t="s">
        <v>67</v>
      </c>
    </row>
    <row r="1541" spans="1:14" ht="30" customHeight="1" x14ac:dyDescent="0.3">
      <c r="A1541" s="10" t="s">
        <v>7578</v>
      </c>
      <c r="B1541" s="10" t="s">
        <v>4723</v>
      </c>
      <c r="C1541" s="10" t="s">
        <v>7577</v>
      </c>
      <c r="D1541" s="10" t="s">
        <v>2008</v>
      </c>
      <c r="E1541" s="17">
        <f>일위대가!F9416</f>
        <v>40858</v>
      </c>
      <c r="F1541" s="17">
        <f>일위대가!H9416</f>
        <v>47967</v>
      </c>
      <c r="G1541" s="17">
        <f>일위대가!J9416</f>
        <v>146703</v>
      </c>
      <c r="H1541" s="17">
        <f>E1541+F1541+G1541</f>
        <v>235528</v>
      </c>
      <c r="I1541" s="10" t="s">
        <v>13541</v>
      </c>
      <c r="J1541" s="10" t="s">
        <v>52</v>
      </c>
      <c r="K1541" s="9" t="s">
        <v>12822</v>
      </c>
      <c r="L1541" s="9" t="s">
        <v>52</v>
      </c>
      <c r="M1541" s="9" t="s">
        <v>12823</v>
      </c>
      <c r="N1541" s="9" t="s">
        <v>67</v>
      </c>
    </row>
    <row r="1542" spans="1:14" ht="30" customHeight="1" x14ac:dyDescent="0.3">
      <c r="A1542" s="10" t="s">
        <v>7582</v>
      </c>
      <c r="B1542" s="10" t="s">
        <v>4723</v>
      </c>
      <c r="C1542" s="10" t="s">
        <v>7364</v>
      </c>
      <c r="D1542" s="10" t="s">
        <v>2008</v>
      </c>
      <c r="E1542" s="17">
        <f>일위대가!F9423</f>
        <v>41863</v>
      </c>
      <c r="F1542" s="17">
        <f>일위대가!H9423</f>
        <v>47967</v>
      </c>
      <c r="G1542" s="17">
        <f>일위대가!J9423</f>
        <v>201154</v>
      </c>
      <c r="H1542" s="17">
        <f>E1542+F1542+G1542</f>
        <v>290984</v>
      </c>
      <c r="I1542" s="10" t="s">
        <v>13548</v>
      </c>
      <c r="J1542" s="10" t="s">
        <v>52</v>
      </c>
      <c r="K1542" s="9" t="s">
        <v>12822</v>
      </c>
      <c r="L1542" s="9" t="s">
        <v>52</v>
      </c>
      <c r="M1542" s="9" t="s">
        <v>12823</v>
      </c>
      <c r="N1542" s="9" t="s">
        <v>67</v>
      </c>
    </row>
    <row r="1543" spans="1:14" ht="30" customHeight="1" x14ac:dyDescent="0.3">
      <c r="A1543" s="10" t="s">
        <v>7587</v>
      </c>
      <c r="B1543" s="10" t="s">
        <v>4723</v>
      </c>
      <c r="C1543" s="10" t="s">
        <v>7586</v>
      </c>
      <c r="D1543" s="10" t="s">
        <v>2008</v>
      </c>
      <c r="E1543" s="17">
        <f>일위대가!F9430</f>
        <v>46887</v>
      </c>
      <c r="F1543" s="17">
        <f>일위대가!H9430</f>
        <v>47967</v>
      </c>
      <c r="G1543" s="17">
        <f>일위대가!J9430</f>
        <v>373476</v>
      </c>
      <c r="H1543" s="17">
        <f>E1543+F1543+G1543</f>
        <v>468330</v>
      </c>
      <c r="I1543" s="10" t="s">
        <v>13555</v>
      </c>
      <c r="J1543" s="10" t="s">
        <v>52</v>
      </c>
      <c r="K1543" s="9" t="s">
        <v>12822</v>
      </c>
      <c r="L1543" s="9" t="s">
        <v>52</v>
      </c>
      <c r="M1543" s="9" t="s">
        <v>12823</v>
      </c>
      <c r="N1543" s="9" t="s">
        <v>67</v>
      </c>
    </row>
    <row r="1544" spans="1:14" ht="30" customHeight="1" x14ac:dyDescent="0.3">
      <c r="A1544" s="10" t="s">
        <v>7592</v>
      </c>
      <c r="B1544" s="10" t="s">
        <v>4723</v>
      </c>
      <c r="C1544" s="10" t="s">
        <v>7591</v>
      </c>
      <c r="D1544" s="10" t="s">
        <v>2008</v>
      </c>
      <c r="E1544" s="17">
        <f>일위대가!F9437</f>
        <v>46887</v>
      </c>
      <c r="F1544" s="17">
        <f>일위대가!H9437</f>
        <v>47967</v>
      </c>
      <c r="G1544" s="17">
        <f>일위대가!J9437</f>
        <v>458807</v>
      </c>
      <c r="H1544" s="17">
        <f>E1544+F1544+G1544</f>
        <v>553661</v>
      </c>
      <c r="I1544" s="10" t="s">
        <v>13562</v>
      </c>
      <c r="J1544" s="10" t="s">
        <v>52</v>
      </c>
      <c r="K1544" s="9" t="s">
        <v>12822</v>
      </c>
      <c r="L1544" s="9" t="s">
        <v>52</v>
      </c>
      <c r="M1544" s="9" t="s">
        <v>12823</v>
      </c>
      <c r="N1544" s="9" t="s">
        <v>67</v>
      </c>
    </row>
    <row r="1545" spans="1:14" ht="30" customHeight="1" x14ac:dyDescent="0.3">
      <c r="A1545" s="10" t="s">
        <v>8061</v>
      </c>
      <c r="B1545" s="10" t="s">
        <v>8059</v>
      </c>
      <c r="C1545" s="10" t="s">
        <v>8060</v>
      </c>
      <c r="D1545" s="10" t="s">
        <v>2008</v>
      </c>
      <c r="E1545" s="17">
        <f>일위대가!F9441</f>
        <v>0</v>
      </c>
      <c r="F1545" s="17">
        <f>일위대가!H9441</f>
        <v>0</v>
      </c>
      <c r="G1545" s="17">
        <f>일위대가!J9441</f>
        <v>2362</v>
      </c>
      <c r="H1545" s="17">
        <f>E1545+F1545+G1545</f>
        <v>2362</v>
      </c>
      <c r="I1545" s="10" t="s">
        <v>13569</v>
      </c>
      <c r="J1545" s="10" t="s">
        <v>52</v>
      </c>
      <c r="K1545" s="9" t="s">
        <v>12822</v>
      </c>
      <c r="L1545" s="9" t="s">
        <v>52</v>
      </c>
      <c r="M1545" s="9" t="s">
        <v>13570</v>
      </c>
      <c r="N1545" s="9" t="s">
        <v>67</v>
      </c>
    </row>
    <row r="1546" spans="1:14" ht="30" customHeight="1" x14ac:dyDescent="0.3">
      <c r="A1546" s="10" t="s">
        <v>8065</v>
      </c>
      <c r="B1546" s="10" t="s">
        <v>8063</v>
      </c>
      <c r="C1546" s="10" t="s">
        <v>8064</v>
      </c>
      <c r="D1546" s="10" t="s">
        <v>2008</v>
      </c>
      <c r="E1546" s="17">
        <f>일위대가!F9445</f>
        <v>0</v>
      </c>
      <c r="F1546" s="17">
        <f>일위대가!H9445</f>
        <v>0</v>
      </c>
      <c r="G1546" s="17">
        <f>일위대가!J9445</f>
        <v>2329</v>
      </c>
      <c r="H1546" s="17">
        <f>E1546+F1546+G1546</f>
        <v>2329</v>
      </c>
      <c r="I1546" s="10" t="s">
        <v>13574</v>
      </c>
      <c r="J1546" s="10" t="s">
        <v>52</v>
      </c>
      <c r="K1546" s="9" t="s">
        <v>12822</v>
      </c>
      <c r="L1546" s="9" t="s">
        <v>52</v>
      </c>
      <c r="M1546" s="9" t="s">
        <v>13575</v>
      </c>
      <c r="N1546" s="9" t="s">
        <v>67</v>
      </c>
    </row>
    <row r="1547" spans="1:14" ht="30" customHeight="1" x14ac:dyDescent="0.3">
      <c r="A1547" s="10" t="s">
        <v>8095</v>
      </c>
      <c r="B1547" s="10" t="s">
        <v>8093</v>
      </c>
      <c r="C1547" s="10" t="s">
        <v>8094</v>
      </c>
      <c r="D1547" s="10" t="s">
        <v>528</v>
      </c>
      <c r="E1547" s="17">
        <f>일위대가!F9451</f>
        <v>0</v>
      </c>
      <c r="F1547" s="17">
        <f>일위대가!H9451</f>
        <v>101422</v>
      </c>
      <c r="G1547" s="17">
        <f>일위대가!J9451</f>
        <v>0</v>
      </c>
      <c r="H1547" s="17">
        <f>E1547+F1547+G1547</f>
        <v>101422</v>
      </c>
      <c r="I1547" s="10" t="s">
        <v>13579</v>
      </c>
      <c r="J1547" s="10" t="s">
        <v>52</v>
      </c>
      <c r="K1547" s="9" t="s">
        <v>52</v>
      </c>
      <c r="L1547" s="9" t="s">
        <v>52</v>
      </c>
      <c r="M1547" s="9" t="s">
        <v>10197</v>
      </c>
      <c r="N1547" s="9" t="s">
        <v>52</v>
      </c>
    </row>
    <row r="1548" spans="1:14" ht="30" customHeight="1" x14ac:dyDescent="0.3">
      <c r="A1548" s="10" t="s">
        <v>8243</v>
      </c>
      <c r="B1548" s="10" t="s">
        <v>8093</v>
      </c>
      <c r="C1548" s="10" t="s">
        <v>8242</v>
      </c>
      <c r="D1548" s="10" t="s">
        <v>528</v>
      </c>
      <c r="E1548" s="17">
        <f>일위대가!F9457</f>
        <v>0</v>
      </c>
      <c r="F1548" s="17">
        <f>일위대가!H9457</f>
        <v>101422</v>
      </c>
      <c r="G1548" s="17">
        <f>일위대가!J9457</f>
        <v>0</v>
      </c>
      <c r="H1548" s="17">
        <f>E1548+F1548+G1548</f>
        <v>101422</v>
      </c>
      <c r="I1548" s="10" t="s">
        <v>13584</v>
      </c>
      <c r="J1548" s="10" t="s">
        <v>52</v>
      </c>
      <c r="K1548" s="9" t="s">
        <v>52</v>
      </c>
      <c r="L1548" s="9" t="s">
        <v>52</v>
      </c>
      <c r="M1548" s="9" t="s">
        <v>10197</v>
      </c>
      <c r="N1548" s="9" t="s">
        <v>52</v>
      </c>
    </row>
    <row r="1549" spans="1:14" ht="30" customHeight="1" x14ac:dyDescent="0.3">
      <c r="A1549" s="10" t="s">
        <v>8298</v>
      </c>
      <c r="B1549" s="10" t="s">
        <v>8296</v>
      </c>
      <c r="C1549" s="10" t="s">
        <v>8297</v>
      </c>
      <c r="D1549" s="10" t="s">
        <v>528</v>
      </c>
      <c r="E1549" s="17">
        <f>일위대가!F9462</f>
        <v>0</v>
      </c>
      <c r="F1549" s="17">
        <f>일위대가!H9462</f>
        <v>0</v>
      </c>
      <c r="G1549" s="17">
        <f>일위대가!J9462</f>
        <v>0</v>
      </c>
      <c r="H1549" s="17">
        <f>E1549+F1549+G1549</f>
        <v>0</v>
      </c>
      <c r="I1549" s="10" t="s">
        <v>13589</v>
      </c>
      <c r="J1549" s="10" t="s">
        <v>52</v>
      </c>
      <c r="K1549" s="9" t="s">
        <v>52</v>
      </c>
      <c r="L1549" s="9" t="s">
        <v>52</v>
      </c>
      <c r="M1549" s="9" t="s">
        <v>10197</v>
      </c>
      <c r="N1549" s="9" t="s">
        <v>52</v>
      </c>
    </row>
    <row r="1550" spans="1:14" ht="30" customHeight="1" x14ac:dyDescent="0.3">
      <c r="A1550" s="10" t="s">
        <v>8327</v>
      </c>
      <c r="B1550" s="10" t="s">
        <v>8296</v>
      </c>
      <c r="C1550" s="10" t="s">
        <v>8242</v>
      </c>
      <c r="D1550" s="10" t="s">
        <v>528</v>
      </c>
      <c r="E1550" s="17">
        <f>일위대가!F9467</f>
        <v>0</v>
      </c>
      <c r="F1550" s="17">
        <f>일위대가!H9467</f>
        <v>0</v>
      </c>
      <c r="G1550" s="17">
        <f>일위대가!J9467</f>
        <v>0</v>
      </c>
      <c r="H1550" s="17">
        <f>E1550+F1550+G1550</f>
        <v>0</v>
      </c>
      <c r="I1550" s="10" t="s">
        <v>13593</v>
      </c>
      <c r="J1550" s="10" t="s">
        <v>52</v>
      </c>
      <c r="K1550" s="9" t="s">
        <v>52</v>
      </c>
      <c r="L1550" s="9" t="s">
        <v>52</v>
      </c>
      <c r="M1550" s="9" t="s">
        <v>10197</v>
      </c>
      <c r="N1550" s="9" t="s">
        <v>52</v>
      </c>
    </row>
    <row r="1551" spans="1:14" ht="30" customHeight="1" x14ac:dyDescent="0.3">
      <c r="A1551" s="10" t="s">
        <v>9701</v>
      </c>
      <c r="B1551" s="10" t="s">
        <v>9699</v>
      </c>
      <c r="C1551" s="10" t="s">
        <v>9700</v>
      </c>
      <c r="D1551" s="10" t="s">
        <v>2008</v>
      </c>
      <c r="E1551" s="17">
        <f>일위대가!F9474</f>
        <v>10049</v>
      </c>
      <c r="F1551" s="17">
        <f>일위대가!H9474</f>
        <v>31597</v>
      </c>
      <c r="G1551" s="17">
        <f>일위대가!J9474</f>
        <v>1803</v>
      </c>
      <c r="H1551" s="17">
        <f>E1551+F1551+G1551</f>
        <v>43449</v>
      </c>
      <c r="I1551" s="10" t="s">
        <v>13597</v>
      </c>
      <c r="J1551" s="10" t="s">
        <v>52</v>
      </c>
      <c r="K1551" s="9" t="s">
        <v>12822</v>
      </c>
      <c r="L1551" s="9" t="s">
        <v>52</v>
      </c>
      <c r="M1551" s="9" t="s">
        <v>13598</v>
      </c>
      <c r="N1551" s="9" t="s">
        <v>67</v>
      </c>
    </row>
    <row r="1552" spans="1:14" ht="30" customHeight="1" x14ac:dyDescent="0.3">
      <c r="A1552" s="10" t="s">
        <v>10278</v>
      </c>
      <c r="B1552" s="10" t="s">
        <v>6192</v>
      </c>
      <c r="C1552" s="10" t="s">
        <v>10277</v>
      </c>
      <c r="D1552" s="10" t="s">
        <v>2008</v>
      </c>
      <c r="E1552" s="17">
        <f>일위대가!F9479</f>
        <v>0</v>
      </c>
      <c r="F1552" s="17">
        <f>일위대가!H9479</f>
        <v>0</v>
      </c>
      <c r="G1552" s="17">
        <f>일위대가!J9479</f>
        <v>20482</v>
      </c>
      <c r="H1552" s="17">
        <f>E1552+F1552+G1552</f>
        <v>20482</v>
      </c>
      <c r="I1552" s="10" t="s">
        <v>13605</v>
      </c>
      <c r="J1552" s="10" t="s">
        <v>52</v>
      </c>
      <c r="K1552" s="9" t="s">
        <v>12822</v>
      </c>
      <c r="L1552" s="9" t="s">
        <v>52</v>
      </c>
      <c r="M1552" s="9" t="s">
        <v>13043</v>
      </c>
      <c r="N1552" s="9" t="s">
        <v>67</v>
      </c>
    </row>
    <row r="1553" spans="1:14" ht="30" customHeight="1" x14ac:dyDescent="0.3">
      <c r="A1553" s="10" t="s">
        <v>10638</v>
      </c>
      <c r="B1553" s="10" t="s">
        <v>10636</v>
      </c>
      <c r="C1553" s="10" t="s">
        <v>10637</v>
      </c>
      <c r="D1553" s="10" t="s">
        <v>2008</v>
      </c>
      <c r="E1553" s="17">
        <f>일위대가!F9483</f>
        <v>0</v>
      </c>
      <c r="F1553" s="17">
        <f>일위대가!H9483</f>
        <v>0</v>
      </c>
      <c r="G1553" s="17">
        <f>일위대가!J9483</f>
        <v>7790</v>
      </c>
      <c r="H1553" s="17">
        <f>E1553+F1553+G1553</f>
        <v>7790</v>
      </c>
      <c r="I1553" s="10" t="s">
        <v>13610</v>
      </c>
      <c r="J1553" s="10" t="s">
        <v>52</v>
      </c>
      <c r="K1553" s="9" t="s">
        <v>12822</v>
      </c>
      <c r="L1553" s="9" t="s">
        <v>52</v>
      </c>
      <c r="M1553" s="9" t="s">
        <v>13611</v>
      </c>
      <c r="N1553" s="9" t="s">
        <v>67</v>
      </c>
    </row>
    <row r="1554" spans="1:14" ht="30" customHeight="1" x14ac:dyDescent="0.3">
      <c r="A1554" s="10" t="s">
        <v>12341</v>
      </c>
      <c r="B1554" s="10" t="s">
        <v>12340</v>
      </c>
      <c r="C1554" s="10" t="s">
        <v>7508</v>
      </c>
      <c r="D1554" s="10" t="s">
        <v>2008</v>
      </c>
      <c r="E1554" s="17">
        <f>일위대가!F9490</f>
        <v>5190</v>
      </c>
      <c r="F1554" s="17">
        <f>일위대가!H9490</f>
        <v>40000</v>
      </c>
      <c r="G1554" s="17">
        <f>일위대가!J9490</f>
        <v>15520</v>
      </c>
      <c r="H1554" s="17">
        <f>E1554+F1554+G1554</f>
        <v>60710</v>
      </c>
      <c r="I1554" s="10" t="s">
        <v>13615</v>
      </c>
      <c r="J1554" s="10" t="s">
        <v>52</v>
      </c>
      <c r="K1554" s="9" t="s">
        <v>52</v>
      </c>
      <c r="L1554" s="9" t="s">
        <v>52</v>
      </c>
      <c r="M1554" s="9" t="s">
        <v>13616</v>
      </c>
      <c r="N1554" s="9" t="s">
        <v>67</v>
      </c>
    </row>
    <row r="1555" spans="1:14" ht="30" customHeight="1" x14ac:dyDescent="0.3">
      <c r="A1555" s="10" t="s">
        <v>12362</v>
      </c>
      <c r="B1555" s="10" t="s">
        <v>5470</v>
      </c>
      <c r="C1555" s="10" t="s">
        <v>12361</v>
      </c>
      <c r="D1555" s="10" t="s">
        <v>2008</v>
      </c>
      <c r="E1555" s="17">
        <f>일위대가!F9497</f>
        <v>10035</v>
      </c>
      <c r="F1555" s="17">
        <f>일위대가!H9497</f>
        <v>47967</v>
      </c>
      <c r="G1555" s="17">
        <f>일위대가!J9497</f>
        <v>2194</v>
      </c>
      <c r="H1555" s="17">
        <f>E1555+F1555+G1555</f>
        <v>60196</v>
      </c>
      <c r="I1555" s="10" t="s">
        <v>13624</v>
      </c>
      <c r="J1555" s="10" t="s">
        <v>52</v>
      </c>
      <c r="K1555" s="9" t="s">
        <v>12822</v>
      </c>
      <c r="L1555" s="9" t="s">
        <v>52</v>
      </c>
      <c r="M1555" s="9" t="s">
        <v>12903</v>
      </c>
      <c r="N1555" s="9" t="s">
        <v>67</v>
      </c>
    </row>
    <row r="1556" spans="1:14" ht="30" customHeight="1" x14ac:dyDescent="0.3">
      <c r="A1556" s="10" t="s">
        <v>12378</v>
      </c>
      <c r="B1556" s="10" t="s">
        <v>12376</v>
      </c>
      <c r="C1556" s="10" t="s">
        <v>12377</v>
      </c>
      <c r="D1556" s="10" t="s">
        <v>2008</v>
      </c>
      <c r="E1556" s="17">
        <f>일위대가!F9501</f>
        <v>0</v>
      </c>
      <c r="F1556" s="17">
        <f>일위대가!H9501</f>
        <v>0</v>
      </c>
      <c r="G1556" s="17">
        <f>일위대가!J9501</f>
        <v>305</v>
      </c>
      <c r="H1556" s="17">
        <f>E1556+F1556+G1556</f>
        <v>305</v>
      </c>
      <c r="I1556" s="10" t="s">
        <v>13631</v>
      </c>
      <c r="J1556" s="10" t="s">
        <v>52</v>
      </c>
      <c r="K1556" s="9" t="s">
        <v>52</v>
      </c>
      <c r="L1556" s="9" t="s">
        <v>52</v>
      </c>
      <c r="M1556" s="9" t="s">
        <v>13632</v>
      </c>
      <c r="N1556" s="9" t="s">
        <v>67</v>
      </c>
    </row>
    <row r="1557" spans="1:14" ht="30" customHeight="1" x14ac:dyDescent="0.3">
      <c r="A1557" s="10" t="s">
        <v>12394</v>
      </c>
      <c r="B1557" s="10" t="s">
        <v>4793</v>
      </c>
      <c r="C1557" s="10" t="s">
        <v>12393</v>
      </c>
      <c r="D1557" s="10" t="s">
        <v>2008</v>
      </c>
      <c r="E1557" s="17">
        <f>일위대가!F9508</f>
        <v>33197</v>
      </c>
      <c r="F1557" s="17">
        <f>일위대가!H9508</f>
        <v>47967</v>
      </c>
      <c r="G1557" s="17">
        <f>일위대가!J9508</f>
        <v>27097</v>
      </c>
      <c r="H1557" s="17">
        <f>E1557+F1557+G1557</f>
        <v>108261</v>
      </c>
      <c r="I1557" s="10" t="s">
        <v>13636</v>
      </c>
      <c r="J1557" s="10" t="s">
        <v>52</v>
      </c>
      <c r="K1557" s="9" t="s">
        <v>12822</v>
      </c>
      <c r="L1557" s="9" t="s">
        <v>52</v>
      </c>
      <c r="M1557" s="9" t="s">
        <v>12847</v>
      </c>
      <c r="N1557" s="9" t="s">
        <v>67</v>
      </c>
    </row>
    <row r="1558" spans="1:14" ht="30" customHeight="1" x14ac:dyDescent="0.3">
      <c r="A1558" s="10" t="s">
        <v>12397</v>
      </c>
      <c r="B1558" s="10" t="s">
        <v>12396</v>
      </c>
      <c r="C1558" s="10" t="s">
        <v>5525</v>
      </c>
      <c r="D1558" s="10" t="s">
        <v>2008</v>
      </c>
      <c r="E1558" s="17">
        <f>일위대가!F9512</f>
        <v>0</v>
      </c>
      <c r="F1558" s="17">
        <f>일위대가!H9512</f>
        <v>0</v>
      </c>
      <c r="G1558" s="17">
        <f>일위대가!J9512</f>
        <v>17043</v>
      </c>
      <c r="H1558" s="17">
        <f>E1558+F1558+G1558</f>
        <v>17043</v>
      </c>
      <c r="I1558" s="10" t="s">
        <v>13642</v>
      </c>
      <c r="J1558" s="10" t="s">
        <v>52</v>
      </c>
      <c r="K1558" s="9" t="s">
        <v>12822</v>
      </c>
      <c r="L1558" s="9" t="s">
        <v>52</v>
      </c>
      <c r="M1558" s="9" t="s">
        <v>13643</v>
      </c>
      <c r="N1558" s="9" t="s">
        <v>67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2B86C-CD68-4A44-9963-29180FFF699C}">
  <sheetPr>
    <pageSetUpPr fitToPage="1"/>
  </sheetPr>
  <dimension ref="A1:AM9512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35" width="2.625" hidden="1" customWidth="1"/>
    <col min="36" max="36" width="1.625" hidden="1" customWidth="1"/>
    <col min="37" max="37" width="24.625" hidden="1" customWidth="1"/>
    <col min="38" max="39" width="2.625" hidden="1" customWidth="1"/>
  </cols>
  <sheetData>
    <row r="1" spans="1:39" ht="30" customHeight="1" x14ac:dyDescent="0.3">
      <c r="A1" s="13" t="s">
        <v>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39" ht="30" customHeight="1" x14ac:dyDescent="0.3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/>
      <c r="G2" s="7" t="s">
        <v>9</v>
      </c>
      <c r="H2" s="7"/>
      <c r="I2" s="7" t="s">
        <v>10</v>
      </c>
      <c r="J2" s="7"/>
      <c r="K2" s="7" t="s">
        <v>11</v>
      </c>
      <c r="L2" s="7"/>
      <c r="M2" s="7" t="s">
        <v>12</v>
      </c>
      <c r="N2" s="6" t="s">
        <v>4702</v>
      </c>
      <c r="O2" s="6" t="s">
        <v>13</v>
      </c>
      <c r="P2" s="6" t="s">
        <v>18</v>
      </c>
      <c r="Q2" s="6" t="s">
        <v>19</v>
      </c>
      <c r="R2" s="6" t="s">
        <v>20</v>
      </c>
      <c r="S2" s="6" t="s">
        <v>21</v>
      </c>
      <c r="T2" s="6" t="s">
        <v>22</v>
      </c>
      <c r="U2" s="6" t="s">
        <v>23</v>
      </c>
      <c r="V2" s="6" t="s">
        <v>24</v>
      </c>
      <c r="W2" s="6" t="s">
        <v>25</v>
      </c>
      <c r="X2" s="6" t="s">
        <v>26</v>
      </c>
      <c r="Y2" s="6" t="s">
        <v>27</v>
      </c>
      <c r="Z2" s="6" t="s">
        <v>28</v>
      </c>
      <c r="AA2" s="6" t="s">
        <v>29</v>
      </c>
      <c r="AB2" s="6" t="s">
        <v>30</v>
      </c>
      <c r="AC2" s="6" t="s">
        <v>31</v>
      </c>
      <c r="AD2" s="6" t="s">
        <v>4703</v>
      </c>
      <c r="AE2" s="6" t="s">
        <v>4704</v>
      </c>
      <c r="AF2" s="6" t="s">
        <v>4705</v>
      </c>
      <c r="AG2" s="6" t="s">
        <v>4706</v>
      </c>
      <c r="AH2" s="6" t="s">
        <v>4707</v>
      </c>
      <c r="AI2" s="6" t="s">
        <v>4708</v>
      </c>
      <c r="AJ2" s="6" t="s">
        <v>44</v>
      </c>
      <c r="AK2" s="6" t="s">
        <v>4709</v>
      </c>
      <c r="AL2" s="5" t="s">
        <v>4701</v>
      </c>
      <c r="AM2" s="5" t="s">
        <v>15</v>
      </c>
    </row>
    <row r="3" spans="1:39" ht="30" customHeight="1" x14ac:dyDescent="0.3">
      <c r="A3" s="7"/>
      <c r="B3" s="7"/>
      <c r="C3" s="7"/>
      <c r="D3" s="7"/>
      <c r="E3" s="8" t="s">
        <v>7</v>
      </c>
      <c r="F3" s="8" t="s">
        <v>8</v>
      </c>
      <c r="G3" s="8" t="s">
        <v>7</v>
      </c>
      <c r="H3" s="8" t="s">
        <v>8</v>
      </c>
      <c r="I3" s="8" t="s">
        <v>7</v>
      </c>
      <c r="J3" s="8" t="s">
        <v>8</v>
      </c>
      <c r="K3" s="8" t="s">
        <v>7</v>
      </c>
      <c r="L3" s="8" t="s">
        <v>8</v>
      </c>
      <c r="M3" s="7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9" ht="30" customHeight="1" x14ac:dyDescent="0.3">
      <c r="A4" s="14" t="s">
        <v>4710</v>
      </c>
      <c r="B4" s="14"/>
      <c r="C4" s="14"/>
      <c r="D4" s="14"/>
      <c r="E4" s="16"/>
      <c r="F4" s="18"/>
      <c r="G4" s="16"/>
      <c r="H4" s="18"/>
      <c r="I4" s="16"/>
      <c r="J4" s="18"/>
      <c r="K4" s="16"/>
      <c r="L4" s="18"/>
      <c r="M4" s="14"/>
      <c r="N4" s="5" t="s">
        <v>66</v>
      </c>
    </row>
    <row r="5" spans="1:39" ht="30" customHeight="1" x14ac:dyDescent="0.3">
      <c r="A5" s="10" t="s">
        <v>4713</v>
      </c>
      <c r="B5" s="10" t="s">
        <v>4714</v>
      </c>
      <c r="C5" s="10" t="s">
        <v>4715</v>
      </c>
      <c r="D5" s="11">
        <v>0.26</v>
      </c>
      <c r="E5" s="15">
        <v>0</v>
      </c>
      <c r="F5" s="17">
        <f>TRUNC(E5*D5,1)</f>
        <v>0</v>
      </c>
      <c r="G5" s="15">
        <v>242631</v>
      </c>
      <c r="H5" s="17">
        <f>TRUNC(G5*D5,1)</f>
        <v>63084</v>
      </c>
      <c r="I5" s="15">
        <v>0</v>
      </c>
      <c r="J5" s="17">
        <f>TRUNC(I5*D5,1)</f>
        <v>0</v>
      </c>
      <c r="K5" s="15">
        <f>TRUNC(E5+G5+I5,1)</f>
        <v>242631</v>
      </c>
      <c r="L5" s="17">
        <f>TRUNC(F5+H5+J5,1)</f>
        <v>63084</v>
      </c>
      <c r="M5" s="10" t="s">
        <v>4716</v>
      </c>
      <c r="N5" s="9" t="s">
        <v>52</v>
      </c>
      <c r="O5" s="9" t="s">
        <v>4717</v>
      </c>
      <c r="P5" s="9" t="s">
        <v>54</v>
      </c>
      <c r="Q5" s="9" t="s">
        <v>54</v>
      </c>
      <c r="R5" s="9" t="s">
        <v>67</v>
      </c>
      <c r="S5" s="1"/>
      <c r="T5" s="1"/>
      <c r="U5" s="1"/>
      <c r="V5" s="1">
        <v>1</v>
      </c>
      <c r="W5" s="1">
        <v>2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9" t="s">
        <v>52</v>
      </c>
      <c r="AK5" s="9" t="s">
        <v>4718</v>
      </c>
      <c r="AL5" s="9" t="s">
        <v>52</v>
      </c>
      <c r="AM5" s="9" t="s">
        <v>4719</v>
      </c>
    </row>
    <row r="6" spans="1:39" ht="30" customHeight="1" x14ac:dyDescent="0.3">
      <c r="A6" s="10" t="s">
        <v>4720</v>
      </c>
      <c r="B6" s="10" t="s">
        <v>4714</v>
      </c>
      <c r="C6" s="10" t="s">
        <v>4715</v>
      </c>
      <c r="D6" s="11">
        <v>0.11</v>
      </c>
      <c r="E6" s="15">
        <v>0</v>
      </c>
      <c r="F6" s="17">
        <f>TRUNC(E6*D6,1)</f>
        <v>0</v>
      </c>
      <c r="G6" s="15">
        <v>153671</v>
      </c>
      <c r="H6" s="17">
        <f>TRUNC(G6*D6,1)</f>
        <v>16903.8</v>
      </c>
      <c r="I6" s="15">
        <v>0</v>
      </c>
      <c r="J6" s="17">
        <f>TRUNC(I6*D6,1)</f>
        <v>0</v>
      </c>
      <c r="K6" s="15">
        <f>TRUNC(E6+G6+I6,1)</f>
        <v>153671</v>
      </c>
      <c r="L6" s="17">
        <f>TRUNC(F6+H6+J6,1)</f>
        <v>16903.8</v>
      </c>
      <c r="M6" s="10" t="s">
        <v>4716</v>
      </c>
      <c r="N6" s="9" t="s">
        <v>52</v>
      </c>
      <c r="O6" s="9" t="s">
        <v>4721</v>
      </c>
      <c r="P6" s="9" t="s">
        <v>54</v>
      </c>
      <c r="Q6" s="9" t="s">
        <v>54</v>
      </c>
      <c r="R6" s="9" t="s">
        <v>67</v>
      </c>
      <c r="S6" s="1"/>
      <c r="T6" s="1"/>
      <c r="U6" s="1"/>
      <c r="V6" s="1">
        <v>1</v>
      </c>
      <c r="W6" s="1">
        <v>2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9" t="s">
        <v>52</v>
      </c>
      <c r="AK6" s="9" t="s">
        <v>4722</v>
      </c>
      <c r="AL6" s="9" t="s">
        <v>52</v>
      </c>
      <c r="AM6" s="9" t="s">
        <v>4719</v>
      </c>
    </row>
    <row r="7" spans="1:39" ht="30" customHeight="1" x14ac:dyDescent="0.3">
      <c r="A7" s="10" t="s">
        <v>4723</v>
      </c>
      <c r="B7" s="10" t="s">
        <v>4724</v>
      </c>
      <c r="C7" s="10" t="s">
        <v>2008</v>
      </c>
      <c r="D7" s="11">
        <v>0.19</v>
      </c>
      <c r="E7" s="15">
        <v>9712</v>
      </c>
      <c r="F7" s="17">
        <f>TRUNC(E7*D7,1)</f>
        <v>1845.2</v>
      </c>
      <c r="G7" s="15">
        <v>47967</v>
      </c>
      <c r="H7" s="17">
        <f>TRUNC(G7*D7,1)</f>
        <v>9113.7000000000007</v>
      </c>
      <c r="I7" s="15">
        <v>12892</v>
      </c>
      <c r="J7" s="17">
        <f>TRUNC(I7*D7,1)</f>
        <v>2449.4</v>
      </c>
      <c r="K7" s="15">
        <f>TRUNC(E7+G7+I7,1)</f>
        <v>70571</v>
      </c>
      <c r="L7" s="17">
        <f>TRUNC(F7+H7+J7,1)</f>
        <v>13408.3</v>
      </c>
      <c r="M7" s="10" t="s">
        <v>4716</v>
      </c>
      <c r="N7" s="9" t="s">
        <v>52</v>
      </c>
      <c r="O7" s="9" t="s">
        <v>4725</v>
      </c>
      <c r="P7" s="9" t="s">
        <v>67</v>
      </c>
      <c r="Q7" s="9" t="s">
        <v>54</v>
      </c>
      <c r="R7" s="9" t="s">
        <v>54</v>
      </c>
      <c r="S7" s="1"/>
      <c r="T7" s="1"/>
      <c r="U7" s="1"/>
      <c r="V7" s="1"/>
      <c r="W7" s="1">
        <v>2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9" t="s">
        <v>52</v>
      </c>
      <c r="AK7" s="9" t="s">
        <v>4726</v>
      </c>
      <c r="AL7" s="9" t="s">
        <v>52</v>
      </c>
      <c r="AM7" s="9" t="s">
        <v>4719</v>
      </c>
    </row>
    <row r="8" spans="1:39" ht="30" customHeight="1" x14ac:dyDescent="0.3">
      <c r="A8" s="10" t="s">
        <v>4727</v>
      </c>
      <c r="B8" s="10" t="s">
        <v>4728</v>
      </c>
      <c r="C8" s="10" t="s">
        <v>732</v>
      </c>
      <c r="D8" s="11">
        <v>1</v>
      </c>
      <c r="E8" s="15">
        <v>0</v>
      </c>
      <c r="F8" s="17">
        <f>TRUNC(E8*D8,1)</f>
        <v>0</v>
      </c>
      <c r="G8" s="15">
        <v>0</v>
      </c>
      <c r="H8" s="17">
        <f>TRUNC(G8*D8,1)</f>
        <v>0</v>
      </c>
      <c r="I8" s="15">
        <f>TRUNC(SUMIF(V5:V9, RIGHTB(O8, 1), H5:H9)*U8, 2)</f>
        <v>1599.75</v>
      </c>
      <c r="J8" s="17">
        <f>TRUNC(I8*D8,1)</f>
        <v>1599.7</v>
      </c>
      <c r="K8" s="15">
        <f>TRUNC(E8+G8+I8,1)</f>
        <v>1599.7</v>
      </c>
      <c r="L8" s="17">
        <f>TRUNC(F8+H8+J8,1)</f>
        <v>1599.7</v>
      </c>
      <c r="M8" s="10" t="s">
        <v>4716</v>
      </c>
      <c r="N8" s="9" t="s">
        <v>52</v>
      </c>
      <c r="O8" s="9" t="s">
        <v>4729</v>
      </c>
      <c r="P8" s="9" t="s">
        <v>54</v>
      </c>
      <c r="Q8" s="9" t="s">
        <v>54</v>
      </c>
      <c r="R8" s="9" t="s">
        <v>54</v>
      </c>
      <c r="S8" s="1">
        <v>1</v>
      </c>
      <c r="T8" s="1">
        <v>2</v>
      </c>
      <c r="U8" s="1">
        <v>0.02</v>
      </c>
      <c r="V8" s="1"/>
      <c r="W8" s="1">
        <v>2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9" t="s">
        <v>52</v>
      </c>
      <c r="AK8" s="9" t="s">
        <v>4730</v>
      </c>
      <c r="AL8" s="9" t="s">
        <v>52</v>
      </c>
      <c r="AM8" s="9" t="s">
        <v>4719</v>
      </c>
    </row>
    <row r="9" spans="1:39" ht="30" customHeight="1" x14ac:dyDescent="0.3">
      <c r="A9" s="10" t="s">
        <v>4731</v>
      </c>
      <c r="B9" s="10" t="s">
        <v>4732</v>
      </c>
      <c r="C9" s="10" t="s">
        <v>732</v>
      </c>
      <c r="D9" s="11">
        <v>1</v>
      </c>
      <c r="E9" s="15">
        <v>0</v>
      </c>
      <c r="F9" s="17">
        <f>TRUNC(E9*D9,1)</f>
        <v>0</v>
      </c>
      <c r="G9" s="15">
        <v>0</v>
      </c>
      <c r="H9" s="17">
        <f>TRUNC(G9*D9,1)</f>
        <v>0</v>
      </c>
      <c r="I9" s="15">
        <f>TRUNC(SUMIF(W5:W9, RIGHTB(O9, 1), L5:L9)*U9, 2)</f>
        <v>94995.8</v>
      </c>
      <c r="J9" s="17">
        <f>TRUNC(I9*D9,1)</f>
        <v>94995.8</v>
      </c>
      <c r="K9" s="15">
        <f>TRUNC(E9+G9+I9,1)</f>
        <v>94995.8</v>
      </c>
      <c r="L9" s="17">
        <f>TRUNC(F9+H9+J9,1)</f>
        <v>94995.8</v>
      </c>
      <c r="M9" s="10" t="s">
        <v>52</v>
      </c>
      <c r="N9" s="9" t="s">
        <v>66</v>
      </c>
      <c r="O9" s="9" t="s">
        <v>4733</v>
      </c>
      <c r="P9" s="9" t="s">
        <v>54</v>
      </c>
      <c r="Q9" s="9" t="s">
        <v>54</v>
      </c>
      <c r="R9" s="9" t="s">
        <v>54</v>
      </c>
      <c r="S9" s="1">
        <v>3</v>
      </c>
      <c r="T9" s="1">
        <v>2</v>
      </c>
      <c r="U9" s="1">
        <v>1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9" t="s">
        <v>52</v>
      </c>
      <c r="AK9" s="9" t="s">
        <v>4734</v>
      </c>
      <c r="AL9" s="9" t="s">
        <v>52</v>
      </c>
      <c r="AM9" s="9" t="s">
        <v>52</v>
      </c>
    </row>
    <row r="10" spans="1:39" ht="30" customHeight="1" x14ac:dyDescent="0.3">
      <c r="A10" s="10" t="s">
        <v>4735</v>
      </c>
      <c r="B10" s="10" t="s">
        <v>52</v>
      </c>
      <c r="C10" s="10" t="s">
        <v>52</v>
      </c>
      <c r="D10" s="11"/>
      <c r="E10" s="15"/>
      <c r="F10" s="17">
        <f>TRUNC(SUMIF(N5:N9, N4, F5:F9),0)</f>
        <v>0</v>
      </c>
      <c r="G10" s="15"/>
      <c r="H10" s="17">
        <f>TRUNC(SUMIF(N5:N9, N4, H5:H9),0)</f>
        <v>0</v>
      </c>
      <c r="I10" s="15"/>
      <c r="J10" s="17">
        <f>TRUNC(SUMIF(N5:N9, N4, J5:J9),0)</f>
        <v>94995</v>
      </c>
      <c r="K10" s="15"/>
      <c r="L10" s="17">
        <f>F10+H10+J10</f>
        <v>94995</v>
      </c>
      <c r="M10" s="10" t="s">
        <v>52</v>
      </c>
      <c r="N10" s="9" t="s">
        <v>4736</v>
      </c>
      <c r="O10" s="9" t="s">
        <v>4736</v>
      </c>
      <c r="P10" s="9" t="s">
        <v>52</v>
      </c>
      <c r="Q10" s="9" t="s">
        <v>52</v>
      </c>
      <c r="R10" s="9" t="s">
        <v>52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9" t="s">
        <v>52</v>
      </c>
      <c r="AK10" s="9" t="s">
        <v>52</v>
      </c>
      <c r="AL10" s="9" t="s">
        <v>52</v>
      </c>
      <c r="AM10" s="9" t="s">
        <v>4719</v>
      </c>
    </row>
    <row r="11" spans="1:39" ht="30" customHeight="1" x14ac:dyDescent="0.3">
      <c r="A11" s="11"/>
      <c r="B11" s="11"/>
      <c r="C11" s="11"/>
      <c r="D11" s="11"/>
      <c r="E11" s="15"/>
      <c r="F11" s="17"/>
      <c r="G11" s="15"/>
      <c r="H11" s="17"/>
      <c r="I11" s="15"/>
      <c r="J11" s="17"/>
      <c r="K11" s="15"/>
      <c r="L11" s="17"/>
      <c r="M11" s="11"/>
    </row>
    <row r="12" spans="1:39" ht="30" customHeight="1" x14ac:dyDescent="0.3">
      <c r="A12" s="14" t="s">
        <v>4737</v>
      </c>
      <c r="B12" s="14"/>
      <c r="C12" s="14"/>
      <c r="D12" s="14"/>
      <c r="E12" s="16"/>
      <c r="F12" s="18"/>
      <c r="G12" s="16"/>
      <c r="H12" s="18"/>
      <c r="I12" s="16"/>
      <c r="J12" s="18"/>
      <c r="K12" s="16"/>
      <c r="L12" s="18"/>
      <c r="M12" s="14"/>
      <c r="N12" s="5" t="s">
        <v>70</v>
      </c>
    </row>
    <row r="13" spans="1:39" ht="30" customHeight="1" x14ac:dyDescent="0.3">
      <c r="A13" s="10" t="s">
        <v>4713</v>
      </c>
      <c r="B13" s="10" t="s">
        <v>4714</v>
      </c>
      <c r="C13" s="10" t="s">
        <v>4715</v>
      </c>
      <c r="D13" s="11">
        <v>0.2</v>
      </c>
      <c r="E13" s="15">
        <v>0</v>
      </c>
      <c r="F13" s="17">
        <f>TRUNC(E13*D13,1)</f>
        <v>0</v>
      </c>
      <c r="G13" s="15">
        <v>242631</v>
      </c>
      <c r="H13" s="17">
        <f>TRUNC(G13*D13,1)</f>
        <v>48526.2</v>
      </c>
      <c r="I13" s="15">
        <v>0</v>
      </c>
      <c r="J13" s="17">
        <f>TRUNC(I13*D13,1)</f>
        <v>0</v>
      </c>
      <c r="K13" s="15">
        <f>TRUNC(E13+G13+I13,1)</f>
        <v>242631</v>
      </c>
      <c r="L13" s="17">
        <f>TRUNC(F13+H13+J13,1)</f>
        <v>48526.2</v>
      </c>
      <c r="M13" s="10" t="s">
        <v>4716</v>
      </c>
      <c r="N13" s="9" t="s">
        <v>52</v>
      </c>
      <c r="O13" s="9" t="s">
        <v>4717</v>
      </c>
      <c r="P13" s="9" t="s">
        <v>54</v>
      </c>
      <c r="Q13" s="9" t="s">
        <v>54</v>
      </c>
      <c r="R13" s="9" t="s">
        <v>67</v>
      </c>
      <c r="S13" s="1"/>
      <c r="T13" s="1"/>
      <c r="U13" s="1"/>
      <c r="V13" s="1">
        <v>1</v>
      </c>
      <c r="W13" s="1">
        <v>2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9" t="s">
        <v>52</v>
      </c>
      <c r="AK13" s="9" t="s">
        <v>4739</v>
      </c>
      <c r="AL13" s="9" t="s">
        <v>52</v>
      </c>
      <c r="AM13" s="9" t="s">
        <v>4719</v>
      </c>
    </row>
    <row r="14" spans="1:39" ht="30" customHeight="1" x14ac:dyDescent="0.3">
      <c r="A14" s="10" t="s">
        <v>4720</v>
      </c>
      <c r="B14" s="10" t="s">
        <v>4714</v>
      </c>
      <c r="C14" s="10" t="s">
        <v>4715</v>
      </c>
      <c r="D14" s="11">
        <v>0.09</v>
      </c>
      <c r="E14" s="15">
        <v>0</v>
      </c>
      <c r="F14" s="17">
        <f>TRUNC(E14*D14,1)</f>
        <v>0</v>
      </c>
      <c r="G14" s="15">
        <v>153671</v>
      </c>
      <c r="H14" s="17">
        <f>TRUNC(G14*D14,1)</f>
        <v>13830.3</v>
      </c>
      <c r="I14" s="15">
        <v>0</v>
      </c>
      <c r="J14" s="17">
        <f>TRUNC(I14*D14,1)</f>
        <v>0</v>
      </c>
      <c r="K14" s="15">
        <f>TRUNC(E14+G14+I14,1)</f>
        <v>153671</v>
      </c>
      <c r="L14" s="17">
        <f>TRUNC(F14+H14+J14,1)</f>
        <v>13830.3</v>
      </c>
      <c r="M14" s="10" t="s">
        <v>4716</v>
      </c>
      <c r="N14" s="9" t="s">
        <v>52</v>
      </c>
      <c r="O14" s="9" t="s">
        <v>4721</v>
      </c>
      <c r="P14" s="9" t="s">
        <v>54</v>
      </c>
      <c r="Q14" s="9" t="s">
        <v>54</v>
      </c>
      <c r="R14" s="9" t="s">
        <v>67</v>
      </c>
      <c r="S14" s="1"/>
      <c r="T14" s="1"/>
      <c r="U14" s="1"/>
      <c r="V14" s="1">
        <v>1</v>
      </c>
      <c r="W14" s="1">
        <v>2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9" t="s">
        <v>52</v>
      </c>
      <c r="AK14" s="9" t="s">
        <v>4740</v>
      </c>
      <c r="AL14" s="9" t="s">
        <v>52</v>
      </c>
      <c r="AM14" s="9" t="s">
        <v>4719</v>
      </c>
    </row>
    <row r="15" spans="1:39" ht="30" customHeight="1" x14ac:dyDescent="0.3">
      <c r="A15" s="10" t="s">
        <v>4723</v>
      </c>
      <c r="B15" s="10" t="s">
        <v>4724</v>
      </c>
      <c r="C15" s="10" t="s">
        <v>2008</v>
      </c>
      <c r="D15" s="11">
        <v>0.15</v>
      </c>
      <c r="E15" s="15">
        <v>9712</v>
      </c>
      <c r="F15" s="17">
        <f>TRUNC(E15*D15,1)</f>
        <v>1456.8</v>
      </c>
      <c r="G15" s="15">
        <v>47967</v>
      </c>
      <c r="H15" s="17">
        <f>TRUNC(G15*D15,1)</f>
        <v>7195</v>
      </c>
      <c r="I15" s="15">
        <v>12892</v>
      </c>
      <c r="J15" s="17">
        <f>TRUNC(I15*D15,1)</f>
        <v>1933.8</v>
      </c>
      <c r="K15" s="15">
        <f>TRUNC(E15+G15+I15,1)</f>
        <v>70571</v>
      </c>
      <c r="L15" s="17">
        <f>TRUNC(F15+H15+J15,1)</f>
        <v>10585.6</v>
      </c>
      <c r="M15" s="10" t="s">
        <v>4716</v>
      </c>
      <c r="N15" s="9" t="s">
        <v>52</v>
      </c>
      <c r="O15" s="9" t="s">
        <v>4725</v>
      </c>
      <c r="P15" s="9" t="s">
        <v>67</v>
      </c>
      <c r="Q15" s="9" t="s">
        <v>54</v>
      </c>
      <c r="R15" s="9" t="s">
        <v>54</v>
      </c>
      <c r="S15" s="1"/>
      <c r="T15" s="1"/>
      <c r="U15" s="1"/>
      <c r="V15" s="1"/>
      <c r="W15" s="1">
        <v>2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9" t="s">
        <v>52</v>
      </c>
      <c r="AK15" s="9" t="s">
        <v>4741</v>
      </c>
      <c r="AL15" s="9" t="s">
        <v>52</v>
      </c>
      <c r="AM15" s="9" t="s">
        <v>4719</v>
      </c>
    </row>
    <row r="16" spans="1:39" ht="30" customHeight="1" x14ac:dyDescent="0.3">
      <c r="A16" s="10" t="s">
        <v>4727</v>
      </c>
      <c r="B16" s="10" t="s">
        <v>4728</v>
      </c>
      <c r="C16" s="10" t="s">
        <v>732</v>
      </c>
      <c r="D16" s="11">
        <v>1</v>
      </c>
      <c r="E16" s="15">
        <v>0</v>
      </c>
      <c r="F16" s="17">
        <f>TRUNC(E16*D16,1)</f>
        <v>0</v>
      </c>
      <c r="G16" s="15">
        <v>0</v>
      </c>
      <c r="H16" s="17">
        <f>TRUNC(G16*D16,1)</f>
        <v>0</v>
      </c>
      <c r="I16" s="15">
        <f>TRUNC(SUMIF(V13:V17, RIGHTB(O16, 1), H13:H17)*U16, 2)</f>
        <v>1247.1300000000001</v>
      </c>
      <c r="J16" s="17">
        <f>TRUNC(I16*D16,1)</f>
        <v>1247.0999999999999</v>
      </c>
      <c r="K16" s="15">
        <f>TRUNC(E16+G16+I16,1)</f>
        <v>1247.0999999999999</v>
      </c>
      <c r="L16" s="17">
        <f>TRUNC(F16+H16+J16,1)</f>
        <v>1247.0999999999999</v>
      </c>
      <c r="M16" s="10" t="s">
        <v>4716</v>
      </c>
      <c r="N16" s="9" t="s">
        <v>52</v>
      </c>
      <c r="O16" s="9" t="s">
        <v>4729</v>
      </c>
      <c r="P16" s="9" t="s">
        <v>54</v>
      </c>
      <c r="Q16" s="9" t="s">
        <v>54</v>
      </c>
      <c r="R16" s="9" t="s">
        <v>54</v>
      </c>
      <c r="S16" s="1">
        <v>1</v>
      </c>
      <c r="T16" s="1">
        <v>2</v>
      </c>
      <c r="U16" s="1">
        <v>0.02</v>
      </c>
      <c r="V16" s="1"/>
      <c r="W16" s="1">
        <v>2</v>
      </c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9" t="s">
        <v>52</v>
      </c>
      <c r="AK16" s="9" t="s">
        <v>4742</v>
      </c>
      <c r="AL16" s="9" t="s">
        <v>52</v>
      </c>
      <c r="AM16" s="9" t="s">
        <v>4719</v>
      </c>
    </row>
    <row r="17" spans="1:39" ht="30" customHeight="1" x14ac:dyDescent="0.3">
      <c r="A17" s="10" t="s">
        <v>4731</v>
      </c>
      <c r="B17" s="10" t="s">
        <v>4732</v>
      </c>
      <c r="C17" s="10" t="s">
        <v>732</v>
      </c>
      <c r="D17" s="11">
        <v>1</v>
      </c>
      <c r="E17" s="15">
        <v>0</v>
      </c>
      <c r="F17" s="17">
        <f>TRUNC(E17*D17,1)</f>
        <v>0</v>
      </c>
      <c r="G17" s="15">
        <v>0</v>
      </c>
      <c r="H17" s="17">
        <f>TRUNC(G17*D17,1)</f>
        <v>0</v>
      </c>
      <c r="I17" s="15">
        <f>TRUNC(SUMIF(W13:W17, RIGHTB(O17, 1), L13:L17)*U17, 2)</f>
        <v>74189.2</v>
      </c>
      <c r="J17" s="17">
        <f>TRUNC(I17*D17,1)</f>
        <v>74189.2</v>
      </c>
      <c r="K17" s="15">
        <f>TRUNC(E17+G17+I17,1)</f>
        <v>74189.2</v>
      </c>
      <c r="L17" s="17">
        <f>TRUNC(F17+H17+J17,1)</f>
        <v>74189.2</v>
      </c>
      <c r="M17" s="10" t="s">
        <v>52</v>
      </c>
      <c r="N17" s="9" t="s">
        <v>70</v>
      </c>
      <c r="O17" s="9" t="s">
        <v>4733</v>
      </c>
      <c r="P17" s="9" t="s">
        <v>54</v>
      </c>
      <c r="Q17" s="9" t="s">
        <v>54</v>
      </c>
      <c r="R17" s="9" t="s">
        <v>54</v>
      </c>
      <c r="S17" s="1">
        <v>3</v>
      </c>
      <c r="T17" s="1">
        <v>2</v>
      </c>
      <c r="U17" s="1">
        <v>1</v>
      </c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9" t="s">
        <v>52</v>
      </c>
      <c r="AK17" s="9" t="s">
        <v>4743</v>
      </c>
      <c r="AL17" s="9" t="s">
        <v>52</v>
      </c>
      <c r="AM17" s="9" t="s">
        <v>52</v>
      </c>
    </row>
    <row r="18" spans="1:39" ht="30" customHeight="1" x14ac:dyDescent="0.3">
      <c r="A18" s="10" t="s">
        <v>4735</v>
      </c>
      <c r="B18" s="10" t="s">
        <v>52</v>
      </c>
      <c r="C18" s="10" t="s">
        <v>52</v>
      </c>
      <c r="D18" s="11"/>
      <c r="E18" s="15"/>
      <c r="F18" s="17">
        <f>TRUNC(SUMIF(N13:N17, N12, F13:F17),0)</f>
        <v>0</v>
      </c>
      <c r="G18" s="15"/>
      <c r="H18" s="17">
        <f>TRUNC(SUMIF(N13:N17, N12, H13:H17),0)</f>
        <v>0</v>
      </c>
      <c r="I18" s="15"/>
      <c r="J18" s="17">
        <f>TRUNC(SUMIF(N13:N17, N12, J13:J17),0)</f>
        <v>74189</v>
      </c>
      <c r="K18" s="15"/>
      <c r="L18" s="17">
        <f>F18+H18+J18</f>
        <v>74189</v>
      </c>
      <c r="M18" s="10" t="s">
        <v>52</v>
      </c>
      <c r="N18" s="9" t="s">
        <v>4736</v>
      </c>
      <c r="O18" s="9" t="s">
        <v>4736</v>
      </c>
      <c r="P18" s="9" t="s">
        <v>52</v>
      </c>
      <c r="Q18" s="9" t="s">
        <v>52</v>
      </c>
      <c r="R18" s="9" t="s">
        <v>52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9" t="s">
        <v>52</v>
      </c>
      <c r="AK18" s="9" t="s">
        <v>52</v>
      </c>
      <c r="AL18" s="9" t="s">
        <v>52</v>
      </c>
      <c r="AM18" s="9" t="s">
        <v>4719</v>
      </c>
    </row>
    <row r="19" spans="1:39" ht="30" customHeight="1" x14ac:dyDescent="0.3">
      <c r="A19" s="11"/>
      <c r="B19" s="11"/>
      <c r="C19" s="11"/>
      <c r="D19" s="11"/>
      <c r="E19" s="15"/>
      <c r="F19" s="17"/>
      <c r="G19" s="15"/>
      <c r="H19" s="17"/>
      <c r="I19" s="15"/>
      <c r="J19" s="17"/>
      <c r="K19" s="15"/>
      <c r="L19" s="17"/>
      <c r="M19" s="11"/>
    </row>
    <row r="20" spans="1:39" ht="30" customHeight="1" x14ac:dyDescent="0.3">
      <c r="A20" s="14" t="s">
        <v>4744</v>
      </c>
      <c r="B20" s="14"/>
      <c r="C20" s="14"/>
      <c r="D20" s="14"/>
      <c r="E20" s="16"/>
      <c r="F20" s="18"/>
      <c r="G20" s="16"/>
      <c r="H20" s="18"/>
      <c r="I20" s="16"/>
      <c r="J20" s="18"/>
      <c r="K20" s="16"/>
      <c r="L20" s="18"/>
      <c r="M20" s="14"/>
      <c r="N20" s="5" t="s">
        <v>77</v>
      </c>
    </row>
    <row r="21" spans="1:39" ht="30" customHeight="1" x14ac:dyDescent="0.3">
      <c r="A21" s="10" t="s">
        <v>4747</v>
      </c>
      <c r="B21" s="10" t="s">
        <v>4714</v>
      </c>
      <c r="C21" s="10" t="s">
        <v>4715</v>
      </c>
      <c r="D21" s="11">
        <v>0.2</v>
      </c>
      <c r="E21" s="15">
        <v>0</v>
      </c>
      <c r="F21" s="17">
        <f>TRUNC(E21*D21,1)</f>
        <v>0</v>
      </c>
      <c r="G21" s="15">
        <v>269039</v>
      </c>
      <c r="H21" s="17">
        <f>TRUNC(G21*D21,1)</f>
        <v>53807.8</v>
      </c>
      <c r="I21" s="15">
        <v>0</v>
      </c>
      <c r="J21" s="17">
        <f>TRUNC(I21*D21,1)</f>
        <v>0</v>
      </c>
      <c r="K21" s="15">
        <f>TRUNC(E21+G21+I21,1)</f>
        <v>269039</v>
      </c>
      <c r="L21" s="17">
        <f>TRUNC(F21+H21+J21,1)</f>
        <v>53807.8</v>
      </c>
      <c r="M21" s="10" t="s">
        <v>4716</v>
      </c>
      <c r="N21" s="9" t="s">
        <v>52</v>
      </c>
      <c r="O21" s="9" t="s">
        <v>4748</v>
      </c>
      <c r="P21" s="9" t="s">
        <v>54</v>
      </c>
      <c r="Q21" s="9" t="s">
        <v>54</v>
      </c>
      <c r="R21" s="9" t="s">
        <v>67</v>
      </c>
      <c r="S21" s="1"/>
      <c r="T21" s="1"/>
      <c r="U21" s="1"/>
      <c r="V21" s="1">
        <v>1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9" t="s">
        <v>52</v>
      </c>
      <c r="AK21" s="9" t="s">
        <v>4749</v>
      </c>
      <c r="AL21" s="9" t="s">
        <v>52</v>
      </c>
      <c r="AM21" s="9" t="s">
        <v>4719</v>
      </c>
    </row>
    <row r="22" spans="1:39" ht="30" customHeight="1" x14ac:dyDescent="0.3">
      <c r="A22" s="10" t="s">
        <v>4750</v>
      </c>
      <c r="B22" s="10" t="s">
        <v>4714</v>
      </c>
      <c r="C22" s="10" t="s">
        <v>4715</v>
      </c>
      <c r="D22" s="11">
        <v>0.09</v>
      </c>
      <c r="E22" s="15">
        <v>0</v>
      </c>
      <c r="F22" s="17">
        <f>TRUNC(E22*D22,1)</f>
        <v>0</v>
      </c>
      <c r="G22" s="15">
        <v>192375</v>
      </c>
      <c r="H22" s="17">
        <f>TRUNC(G22*D22,1)</f>
        <v>17313.7</v>
      </c>
      <c r="I22" s="15">
        <v>0</v>
      </c>
      <c r="J22" s="17">
        <f>TRUNC(I22*D22,1)</f>
        <v>0</v>
      </c>
      <c r="K22" s="15">
        <f>TRUNC(E22+G22+I22,1)</f>
        <v>192375</v>
      </c>
      <c r="L22" s="17">
        <f>TRUNC(F22+H22+J22,1)</f>
        <v>17313.7</v>
      </c>
      <c r="M22" s="10" t="s">
        <v>4716</v>
      </c>
      <c r="N22" s="9" t="s">
        <v>52</v>
      </c>
      <c r="O22" s="9" t="s">
        <v>4751</v>
      </c>
      <c r="P22" s="9" t="s">
        <v>54</v>
      </c>
      <c r="Q22" s="9" t="s">
        <v>54</v>
      </c>
      <c r="R22" s="9" t="s">
        <v>67</v>
      </c>
      <c r="S22" s="1"/>
      <c r="T22" s="1"/>
      <c r="U22" s="1"/>
      <c r="V22" s="1">
        <v>1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9" t="s">
        <v>52</v>
      </c>
      <c r="AK22" s="9" t="s">
        <v>4752</v>
      </c>
      <c r="AL22" s="9" t="s">
        <v>52</v>
      </c>
      <c r="AM22" s="9" t="s">
        <v>4719</v>
      </c>
    </row>
    <row r="23" spans="1:39" ht="30" customHeight="1" x14ac:dyDescent="0.3">
      <c r="A23" s="10" t="s">
        <v>4753</v>
      </c>
      <c r="B23" s="10" t="s">
        <v>4754</v>
      </c>
      <c r="C23" s="10" t="s">
        <v>2008</v>
      </c>
      <c r="D23" s="11">
        <v>1</v>
      </c>
      <c r="E23" s="15">
        <v>7370</v>
      </c>
      <c r="F23" s="17">
        <f>TRUNC(E23*D23,1)</f>
        <v>7370</v>
      </c>
      <c r="G23" s="15">
        <v>47967</v>
      </c>
      <c r="H23" s="17">
        <f>TRUNC(G23*D23,1)</f>
        <v>47967</v>
      </c>
      <c r="I23" s="15">
        <v>28495</v>
      </c>
      <c r="J23" s="17">
        <f>TRUNC(I23*D23,1)</f>
        <v>28495</v>
      </c>
      <c r="K23" s="15">
        <f>TRUNC(E23+G23+I23,1)</f>
        <v>83832</v>
      </c>
      <c r="L23" s="17">
        <f>TRUNC(F23+H23+J23,1)</f>
        <v>83832</v>
      </c>
      <c r="M23" s="10" t="s">
        <v>4716</v>
      </c>
      <c r="N23" s="9" t="s">
        <v>52</v>
      </c>
      <c r="O23" s="9" t="s">
        <v>4755</v>
      </c>
      <c r="P23" s="9" t="s">
        <v>67</v>
      </c>
      <c r="Q23" s="9" t="s">
        <v>54</v>
      </c>
      <c r="R23" s="9" t="s">
        <v>54</v>
      </c>
      <c r="S23" s="1"/>
      <c r="T23" s="1"/>
      <c r="U23" s="1"/>
      <c r="V23" s="1">
        <v>1</v>
      </c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9" t="s">
        <v>52</v>
      </c>
      <c r="AK23" s="9" t="s">
        <v>4756</v>
      </c>
      <c r="AL23" s="9" t="s">
        <v>52</v>
      </c>
      <c r="AM23" s="9" t="s">
        <v>4719</v>
      </c>
    </row>
    <row r="24" spans="1:39" ht="30" customHeight="1" x14ac:dyDescent="0.3">
      <c r="A24" s="10" t="s">
        <v>4731</v>
      </c>
      <c r="B24" s="10" t="s">
        <v>4732</v>
      </c>
      <c r="C24" s="10" t="s">
        <v>732</v>
      </c>
      <c r="D24" s="11">
        <v>1</v>
      </c>
      <c r="E24" s="15">
        <v>0</v>
      </c>
      <c r="F24" s="17">
        <f>TRUNC(E24*D24,1)</f>
        <v>0</v>
      </c>
      <c r="G24" s="15">
        <v>0</v>
      </c>
      <c r="H24" s="17">
        <f>TRUNC(G24*D24,1)</f>
        <v>0</v>
      </c>
      <c r="I24" s="15">
        <f>TRUNC(SUMIF(V21:V24, RIGHTB(O24, 1), L21:L24)*U24, 2)</f>
        <v>154953.5</v>
      </c>
      <c r="J24" s="17">
        <f>TRUNC(I24*D24,1)</f>
        <v>154953.5</v>
      </c>
      <c r="K24" s="15">
        <f>TRUNC(E24+G24+I24,1)</f>
        <v>154953.5</v>
      </c>
      <c r="L24" s="17">
        <f>TRUNC(F24+H24+J24,1)</f>
        <v>154953.5</v>
      </c>
      <c r="M24" s="10" t="s">
        <v>52</v>
      </c>
      <c r="N24" s="9" t="s">
        <v>77</v>
      </c>
      <c r="O24" s="9" t="s">
        <v>4729</v>
      </c>
      <c r="P24" s="9" t="s">
        <v>54</v>
      </c>
      <c r="Q24" s="9" t="s">
        <v>54</v>
      </c>
      <c r="R24" s="9" t="s">
        <v>54</v>
      </c>
      <c r="S24" s="1">
        <v>3</v>
      </c>
      <c r="T24" s="1">
        <v>2</v>
      </c>
      <c r="U24" s="1">
        <v>1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9" t="s">
        <v>52</v>
      </c>
      <c r="AK24" s="9" t="s">
        <v>4757</v>
      </c>
      <c r="AL24" s="9" t="s">
        <v>52</v>
      </c>
      <c r="AM24" s="9" t="s">
        <v>52</v>
      </c>
    </row>
    <row r="25" spans="1:39" ht="30" customHeight="1" x14ac:dyDescent="0.3">
      <c r="A25" s="10" t="s">
        <v>4735</v>
      </c>
      <c r="B25" s="10" t="s">
        <v>52</v>
      </c>
      <c r="C25" s="10" t="s">
        <v>52</v>
      </c>
      <c r="D25" s="11"/>
      <c r="E25" s="15"/>
      <c r="F25" s="17">
        <f>TRUNC(SUMIF(N21:N24, N20, F21:F24),0)</f>
        <v>0</v>
      </c>
      <c r="G25" s="15"/>
      <c r="H25" s="17">
        <f>TRUNC(SUMIF(N21:N24, N20, H21:H24),0)</f>
        <v>0</v>
      </c>
      <c r="I25" s="15"/>
      <c r="J25" s="17">
        <f>TRUNC(SUMIF(N21:N24, N20, J21:J24),0)</f>
        <v>154953</v>
      </c>
      <c r="K25" s="15"/>
      <c r="L25" s="17">
        <f>F25+H25+J25</f>
        <v>154953</v>
      </c>
      <c r="M25" s="10" t="s">
        <v>52</v>
      </c>
      <c r="N25" s="9" t="s">
        <v>4736</v>
      </c>
      <c r="O25" s="9" t="s">
        <v>4736</v>
      </c>
      <c r="P25" s="9" t="s">
        <v>52</v>
      </c>
      <c r="Q25" s="9" t="s">
        <v>52</v>
      </c>
      <c r="R25" s="9" t="s">
        <v>52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9" t="s">
        <v>52</v>
      </c>
      <c r="AK25" s="9" t="s">
        <v>52</v>
      </c>
      <c r="AL25" s="9" t="s">
        <v>52</v>
      </c>
      <c r="AM25" s="9" t="s">
        <v>4719</v>
      </c>
    </row>
    <row r="26" spans="1:39" ht="30" customHeight="1" x14ac:dyDescent="0.3">
      <c r="A26" s="11"/>
      <c r="B26" s="11"/>
      <c r="C26" s="11"/>
      <c r="D26" s="11"/>
      <c r="E26" s="15"/>
      <c r="F26" s="17"/>
      <c r="G26" s="15"/>
      <c r="H26" s="17"/>
      <c r="I26" s="15"/>
      <c r="J26" s="17"/>
      <c r="K26" s="15"/>
      <c r="L26" s="17"/>
      <c r="M26" s="11"/>
    </row>
    <row r="27" spans="1:39" ht="30" customHeight="1" x14ac:dyDescent="0.3">
      <c r="A27" s="14" t="s">
        <v>4758</v>
      </c>
      <c r="B27" s="14"/>
      <c r="C27" s="14"/>
      <c r="D27" s="14"/>
      <c r="E27" s="16"/>
      <c r="F27" s="18"/>
      <c r="G27" s="16"/>
      <c r="H27" s="18"/>
      <c r="I27" s="16"/>
      <c r="J27" s="18"/>
      <c r="K27" s="16"/>
      <c r="L27" s="18"/>
      <c r="M27" s="14"/>
      <c r="N27" s="5" t="s">
        <v>80</v>
      </c>
    </row>
    <row r="28" spans="1:39" ht="30" customHeight="1" x14ac:dyDescent="0.3">
      <c r="A28" s="10" t="s">
        <v>4747</v>
      </c>
      <c r="B28" s="10" t="s">
        <v>4714</v>
      </c>
      <c r="C28" s="10" t="s">
        <v>4715</v>
      </c>
      <c r="D28" s="11">
        <v>0.2</v>
      </c>
      <c r="E28" s="15">
        <v>0</v>
      </c>
      <c r="F28" s="17">
        <f>TRUNC(E28*D28,1)</f>
        <v>0</v>
      </c>
      <c r="G28" s="15">
        <v>269039</v>
      </c>
      <c r="H28" s="17">
        <f>TRUNC(G28*D28,1)</f>
        <v>53807.8</v>
      </c>
      <c r="I28" s="15">
        <v>0</v>
      </c>
      <c r="J28" s="17">
        <f>TRUNC(I28*D28,1)</f>
        <v>0</v>
      </c>
      <c r="K28" s="15">
        <f>TRUNC(E28+G28+I28,1)</f>
        <v>269039</v>
      </c>
      <c r="L28" s="17">
        <f>TRUNC(F28+H28+J28,1)</f>
        <v>53807.8</v>
      </c>
      <c r="M28" s="10" t="s">
        <v>4716</v>
      </c>
      <c r="N28" s="9" t="s">
        <v>52</v>
      </c>
      <c r="O28" s="9" t="s">
        <v>4748</v>
      </c>
      <c r="P28" s="9" t="s">
        <v>54</v>
      </c>
      <c r="Q28" s="9" t="s">
        <v>54</v>
      </c>
      <c r="R28" s="9" t="s">
        <v>67</v>
      </c>
      <c r="S28" s="1"/>
      <c r="T28" s="1"/>
      <c r="U28" s="1"/>
      <c r="V28" s="1">
        <v>1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9" t="s">
        <v>52</v>
      </c>
      <c r="AK28" s="9" t="s">
        <v>4760</v>
      </c>
      <c r="AL28" s="9" t="s">
        <v>52</v>
      </c>
      <c r="AM28" s="9" t="s">
        <v>4719</v>
      </c>
    </row>
    <row r="29" spans="1:39" ht="30" customHeight="1" x14ac:dyDescent="0.3">
      <c r="A29" s="10" t="s">
        <v>4750</v>
      </c>
      <c r="B29" s="10" t="s">
        <v>4714</v>
      </c>
      <c r="C29" s="10" t="s">
        <v>4715</v>
      </c>
      <c r="D29" s="11">
        <v>0.09</v>
      </c>
      <c r="E29" s="15">
        <v>0</v>
      </c>
      <c r="F29" s="17">
        <f>TRUNC(E29*D29,1)</f>
        <v>0</v>
      </c>
      <c r="G29" s="15">
        <v>192375</v>
      </c>
      <c r="H29" s="17">
        <f>TRUNC(G29*D29,1)</f>
        <v>17313.7</v>
      </c>
      <c r="I29" s="15">
        <v>0</v>
      </c>
      <c r="J29" s="17">
        <f>TRUNC(I29*D29,1)</f>
        <v>0</v>
      </c>
      <c r="K29" s="15">
        <f>TRUNC(E29+G29+I29,1)</f>
        <v>192375</v>
      </c>
      <c r="L29" s="17">
        <f>TRUNC(F29+H29+J29,1)</f>
        <v>17313.7</v>
      </c>
      <c r="M29" s="10" t="s">
        <v>4716</v>
      </c>
      <c r="N29" s="9" t="s">
        <v>52</v>
      </c>
      <c r="O29" s="9" t="s">
        <v>4751</v>
      </c>
      <c r="P29" s="9" t="s">
        <v>54</v>
      </c>
      <c r="Q29" s="9" t="s">
        <v>54</v>
      </c>
      <c r="R29" s="9" t="s">
        <v>67</v>
      </c>
      <c r="S29" s="1"/>
      <c r="T29" s="1"/>
      <c r="U29" s="1"/>
      <c r="V29" s="1">
        <v>1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9" t="s">
        <v>52</v>
      </c>
      <c r="AK29" s="9" t="s">
        <v>4761</v>
      </c>
      <c r="AL29" s="9" t="s">
        <v>52</v>
      </c>
      <c r="AM29" s="9" t="s">
        <v>4719</v>
      </c>
    </row>
    <row r="30" spans="1:39" ht="30" customHeight="1" x14ac:dyDescent="0.3">
      <c r="A30" s="10" t="s">
        <v>4753</v>
      </c>
      <c r="B30" s="10" t="s">
        <v>4754</v>
      </c>
      <c r="C30" s="10" t="s">
        <v>2008</v>
      </c>
      <c r="D30" s="11">
        <v>1</v>
      </c>
      <c r="E30" s="15">
        <v>7370</v>
      </c>
      <c r="F30" s="17">
        <f>TRUNC(E30*D30,1)</f>
        <v>7370</v>
      </c>
      <c r="G30" s="15">
        <v>47967</v>
      </c>
      <c r="H30" s="17">
        <f>TRUNC(G30*D30,1)</f>
        <v>47967</v>
      </c>
      <c r="I30" s="15">
        <v>28495</v>
      </c>
      <c r="J30" s="17">
        <f>TRUNC(I30*D30,1)</f>
        <v>28495</v>
      </c>
      <c r="K30" s="15">
        <f>TRUNC(E30+G30+I30,1)</f>
        <v>83832</v>
      </c>
      <c r="L30" s="17">
        <f>TRUNC(F30+H30+J30,1)</f>
        <v>83832</v>
      </c>
      <c r="M30" s="10" t="s">
        <v>4716</v>
      </c>
      <c r="N30" s="9" t="s">
        <v>52</v>
      </c>
      <c r="O30" s="9" t="s">
        <v>4755</v>
      </c>
      <c r="P30" s="9" t="s">
        <v>67</v>
      </c>
      <c r="Q30" s="9" t="s">
        <v>54</v>
      </c>
      <c r="R30" s="9" t="s">
        <v>54</v>
      </c>
      <c r="S30" s="1"/>
      <c r="T30" s="1"/>
      <c r="U30" s="1"/>
      <c r="V30" s="1">
        <v>1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9" t="s">
        <v>52</v>
      </c>
      <c r="AK30" s="9" t="s">
        <v>4762</v>
      </c>
      <c r="AL30" s="9" t="s">
        <v>52</v>
      </c>
      <c r="AM30" s="9" t="s">
        <v>4719</v>
      </c>
    </row>
    <row r="31" spans="1:39" ht="30" customHeight="1" x14ac:dyDescent="0.3">
      <c r="A31" s="10" t="s">
        <v>4731</v>
      </c>
      <c r="B31" s="10" t="s">
        <v>4732</v>
      </c>
      <c r="C31" s="10" t="s">
        <v>732</v>
      </c>
      <c r="D31" s="11">
        <v>1</v>
      </c>
      <c r="E31" s="15">
        <v>0</v>
      </c>
      <c r="F31" s="17">
        <f>TRUNC(E31*D31,1)</f>
        <v>0</v>
      </c>
      <c r="G31" s="15">
        <v>0</v>
      </c>
      <c r="H31" s="17">
        <f>TRUNC(G31*D31,1)</f>
        <v>0</v>
      </c>
      <c r="I31" s="15">
        <f>TRUNC(SUMIF(V28:V31, RIGHTB(O31, 1), L28:L31)*U31, 2)</f>
        <v>154953.5</v>
      </c>
      <c r="J31" s="17">
        <f>TRUNC(I31*D31,1)</f>
        <v>154953.5</v>
      </c>
      <c r="K31" s="15">
        <f>TRUNC(E31+G31+I31,1)</f>
        <v>154953.5</v>
      </c>
      <c r="L31" s="17">
        <f>TRUNC(F31+H31+J31,1)</f>
        <v>154953.5</v>
      </c>
      <c r="M31" s="10" t="s">
        <v>52</v>
      </c>
      <c r="N31" s="9" t="s">
        <v>80</v>
      </c>
      <c r="O31" s="9" t="s">
        <v>4729</v>
      </c>
      <c r="P31" s="9" t="s">
        <v>54</v>
      </c>
      <c r="Q31" s="9" t="s">
        <v>54</v>
      </c>
      <c r="R31" s="9" t="s">
        <v>54</v>
      </c>
      <c r="S31" s="1">
        <v>3</v>
      </c>
      <c r="T31" s="1">
        <v>2</v>
      </c>
      <c r="U31" s="1">
        <v>1</v>
      </c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9" t="s">
        <v>52</v>
      </c>
      <c r="AK31" s="9" t="s">
        <v>4763</v>
      </c>
      <c r="AL31" s="9" t="s">
        <v>52</v>
      </c>
      <c r="AM31" s="9" t="s">
        <v>52</v>
      </c>
    </row>
    <row r="32" spans="1:39" ht="30" customHeight="1" x14ac:dyDescent="0.3">
      <c r="A32" s="10" t="s">
        <v>4735</v>
      </c>
      <c r="B32" s="10" t="s">
        <v>52</v>
      </c>
      <c r="C32" s="10" t="s">
        <v>52</v>
      </c>
      <c r="D32" s="11"/>
      <c r="E32" s="15"/>
      <c r="F32" s="17">
        <f>TRUNC(SUMIF(N28:N31, N27, F28:F31),0)</f>
        <v>0</v>
      </c>
      <c r="G32" s="15"/>
      <c r="H32" s="17">
        <f>TRUNC(SUMIF(N28:N31, N27, H28:H31),0)</f>
        <v>0</v>
      </c>
      <c r="I32" s="15"/>
      <c r="J32" s="17">
        <f>TRUNC(SUMIF(N28:N31, N27, J28:J31),0)</f>
        <v>154953</v>
      </c>
      <c r="K32" s="15"/>
      <c r="L32" s="17">
        <f>F32+H32+J32</f>
        <v>154953</v>
      </c>
      <c r="M32" s="10" t="s">
        <v>52</v>
      </c>
      <c r="N32" s="9" t="s">
        <v>4736</v>
      </c>
      <c r="O32" s="9" t="s">
        <v>4736</v>
      </c>
      <c r="P32" s="9" t="s">
        <v>52</v>
      </c>
      <c r="Q32" s="9" t="s">
        <v>52</v>
      </c>
      <c r="R32" s="9" t="s">
        <v>52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9" t="s">
        <v>52</v>
      </c>
      <c r="AK32" s="9" t="s">
        <v>52</v>
      </c>
      <c r="AL32" s="9" t="s">
        <v>52</v>
      </c>
      <c r="AM32" s="9" t="s">
        <v>4719</v>
      </c>
    </row>
    <row r="33" spans="1:39" ht="30" customHeight="1" x14ac:dyDescent="0.3">
      <c r="A33" s="11"/>
      <c r="B33" s="11"/>
      <c r="C33" s="11"/>
      <c r="D33" s="11"/>
      <c r="E33" s="15"/>
      <c r="F33" s="17"/>
      <c r="G33" s="15"/>
      <c r="H33" s="17"/>
      <c r="I33" s="15"/>
      <c r="J33" s="17"/>
      <c r="K33" s="15"/>
      <c r="L33" s="17"/>
      <c r="M33" s="11"/>
    </row>
    <row r="34" spans="1:39" ht="30" customHeight="1" x14ac:dyDescent="0.3">
      <c r="A34" s="14" t="s">
        <v>4764</v>
      </c>
      <c r="B34" s="14"/>
      <c r="C34" s="14"/>
      <c r="D34" s="14"/>
      <c r="E34" s="16"/>
      <c r="F34" s="18"/>
      <c r="G34" s="16"/>
      <c r="H34" s="18"/>
      <c r="I34" s="16"/>
      <c r="J34" s="18"/>
      <c r="K34" s="16"/>
      <c r="L34" s="18"/>
      <c r="M34" s="14"/>
      <c r="N34" s="5" t="s">
        <v>83</v>
      </c>
    </row>
    <row r="35" spans="1:39" ht="30" customHeight="1" x14ac:dyDescent="0.3">
      <c r="A35" s="10" t="s">
        <v>4747</v>
      </c>
      <c r="B35" s="10" t="s">
        <v>4714</v>
      </c>
      <c r="C35" s="10" t="s">
        <v>4715</v>
      </c>
      <c r="D35" s="11">
        <v>0.28999999999999998</v>
      </c>
      <c r="E35" s="15">
        <v>0</v>
      </c>
      <c r="F35" s="17">
        <f>TRUNC(E35*D35,1)</f>
        <v>0</v>
      </c>
      <c r="G35" s="15">
        <v>269039</v>
      </c>
      <c r="H35" s="17">
        <f>TRUNC(G35*D35,1)</f>
        <v>78021.3</v>
      </c>
      <c r="I35" s="15">
        <v>0</v>
      </c>
      <c r="J35" s="17">
        <f>TRUNC(I35*D35,1)</f>
        <v>0</v>
      </c>
      <c r="K35" s="15">
        <f>TRUNC(E35+G35+I35,1)</f>
        <v>269039</v>
      </c>
      <c r="L35" s="17">
        <f>TRUNC(F35+H35+J35,1)</f>
        <v>78021.3</v>
      </c>
      <c r="M35" s="10" t="s">
        <v>4716</v>
      </c>
      <c r="N35" s="9" t="s">
        <v>52</v>
      </c>
      <c r="O35" s="9" t="s">
        <v>4748</v>
      </c>
      <c r="P35" s="9" t="s">
        <v>54</v>
      </c>
      <c r="Q35" s="9" t="s">
        <v>54</v>
      </c>
      <c r="R35" s="9" t="s">
        <v>67</v>
      </c>
      <c r="S35" s="1"/>
      <c r="T35" s="1"/>
      <c r="U35" s="1"/>
      <c r="V35" s="1">
        <v>1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9" t="s">
        <v>52</v>
      </c>
      <c r="AK35" s="9" t="s">
        <v>4766</v>
      </c>
      <c r="AL35" s="9" t="s">
        <v>52</v>
      </c>
      <c r="AM35" s="9" t="s">
        <v>4719</v>
      </c>
    </row>
    <row r="36" spans="1:39" ht="30" customHeight="1" x14ac:dyDescent="0.3">
      <c r="A36" s="10" t="s">
        <v>4750</v>
      </c>
      <c r="B36" s="10" t="s">
        <v>4714</v>
      </c>
      <c r="C36" s="10" t="s">
        <v>4715</v>
      </c>
      <c r="D36" s="11">
        <v>0.17</v>
      </c>
      <c r="E36" s="15">
        <v>0</v>
      </c>
      <c r="F36" s="17">
        <f>TRUNC(E36*D36,1)</f>
        <v>0</v>
      </c>
      <c r="G36" s="15">
        <v>192375</v>
      </c>
      <c r="H36" s="17">
        <f>TRUNC(G36*D36,1)</f>
        <v>32703.7</v>
      </c>
      <c r="I36" s="15">
        <v>0</v>
      </c>
      <c r="J36" s="17">
        <f>TRUNC(I36*D36,1)</f>
        <v>0</v>
      </c>
      <c r="K36" s="15">
        <f>TRUNC(E36+G36+I36,1)</f>
        <v>192375</v>
      </c>
      <c r="L36" s="17">
        <f>TRUNC(F36+H36+J36,1)</f>
        <v>32703.7</v>
      </c>
      <c r="M36" s="10" t="s">
        <v>4716</v>
      </c>
      <c r="N36" s="9" t="s">
        <v>52</v>
      </c>
      <c r="O36" s="9" t="s">
        <v>4751</v>
      </c>
      <c r="P36" s="9" t="s">
        <v>54</v>
      </c>
      <c r="Q36" s="9" t="s">
        <v>54</v>
      </c>
      <c r="R36" s="9" t="s">
        <v>67</v>
      </c>
      <c r="S36" s="1"/>
      <c r="T36" s="1"/>
      <c r="U36" s="1"/>
      <c r="V36" s="1">
        <v>1</v>
      </c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9" t="s">
        <v>52</v>
      </c>
      <c r="AK36" s="9" t="s">
        <v>4767</v>
      </c>
      <c r="AL36" s="9" t="s">
        <v>52</v>
      </c>
      <c r="AM36" s="9" t="s">
        <v>4719</v>
      </c>
    </row>
    <row r="37" spans="1:39" ht="30" customHeight="1" x14ac:dyDescent="0.3">
      <c r="A37" s="10" t="s">
        <v>4753</v>
      </c>
      <c r="B37" s="10" t="s">
        <v>4754</v>
      </c>
      <c r="C37" s="10" t="s">
        <v>2008</v>
      </c>
      <c r="D37" s="11">
        <v>1</v>
      </c>
      <c r="E37" s="15">
        <v>7370</v>
      </c>
      <c r="F37" s="17">
        <f>TRUNC(E37*D37,1)</f>
        <v>7370</v>
      </c>
      <c r="G37" s="15">
        <v>47967</v>
      </c>
      <c r="H37" s="17">
        <f>TRUNC(G37*D37,1)</f>
        <v>47967</v>
      </c>
      <c r="I37" s="15">
        <v>28495</v>
      </c>
      <c r="J37" s="17">
        <f>TRUNC(I37*D37,1)</f>
        <v>28495</v>
      </c>
      <c r="K37" s="15">
        <f>TRUNC(E37+G37+I37,1)</f>
        <v>83832</v>
      </c>
      <c r="L37" s="17">
        <f>TRUNC(F37+H37+J37,1)</f>
        <v>83832</v>
      </c>
      <c r="M37" s="10" t="s">
        <v>4716</v>
      </c>
      <c r="N37" s="9" t="s">
        <v>52</v>
      </c>
      <c r="O37" s="9" t="s">
        <v>4755</v>
      </c>
      <c r="P37" s="9" t="s">
        <v>67</v>
      </c>
      <c r="Q37" s="9" t="s">
        <v>54</v>
      </c>
      <c r="R37" s="9" t="s">
        <v>54</v>
      </c>
      <c r="S37" s="1"/>
      <c r="T37" s="1"/>
      <c r="U37" s="1"/>
      <c r="V37" s="1">
        <v>1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9" t="s">
        <v>52</v>
      </c>
      <c r="AK37" s="9" t="s">
        <v>4768</v>
      </c>
      <c r="AL37" s="9" t="s">
        <v>52</v>
      </c>
      <c r="AM37" s="9" t="s">
        <v>4719</v>
      </c>
    </row>
    <row r="38" spans="1:39" ht="30" customHeight="1" x14ac:dyDescent="0.3">
      <c r="A38" s="10" t="s">
        <v>4731</v>
      </c>
      <c r="B38" s="10" t="s">
        <v>4732</v>
      </c>
      <c r="C38" s="10" t="s">
        <v>732</v>
      </c>
      <c r="D38" s="11">
        <v>1</v>
      </c>
      <c r="E38" s="15">
        <v>0</v>
      </c>
      <c r="F38" s="17">
        <f>TRUNC(E38*D38,1)</f>
        <v>0</v>
      </c>
      <c r="G38" s="15">
        <v>0</v>
      </c>
      <c r="H38" s="17">
        <f>TRUNC(G38*D38,1)</f>
        <v>0</v>
      </c>
      <c r="I38" s="15">
        <f>TRUNC(SUMIF(V35:V38, RIGHTB(O38, 1), L35:L38)*U38, 2)</f>
        <v>194557</v>
      </c>
      <c r="J38" s="17">
        <f>TRUNC(I38*D38,1)</f>
        <v>194557</v>
      </c>
      <c r="K38" s="15">
        <f>TRUNC(E38+G38+I38,1)</f>
        <v>194557</v>
      </c>
      <c r="L38" s="17">
        <f>TRUNC(F38+H38+J38,1)</f>
        <v>194557</v>
      </c>
      <c r="M38" s="10" t="s">
        <v>52</v>
      </c>
      <c r="N38" s="9" t="s">
        <v>83</v>
      </c>
      <c r="O38" s="9" t="s">
        <v>4729</v>
      </c>
      <c r="P38" s="9" t="s">
        <v>54</v>
      </c>
      <c r="Q38" s="9" t="s">
        <v>54</v>
      </c>
      <c r="R38" s="9" t="s">
        <v>54</v>
      </c>
      <c r="S38" s="1">
        <v>3</v>
      </c>
      <c r="T38" s="1">
        <v>2</v>
      </c>
      <c r="U38" s="1">
        <v>1</v>
      </c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9" t="s">
        <v>52</v>
      </c>
      <c r="AK38" s="9" t="s">
        <v>4769</v>
      </c>
      <c r="AL38" s="9" t="s">
        <v>52</v>
      </c>
      <c r="AM38" s="9" t="s">
        <v>52</v>
      </c>
    </row>
    <row r="39" spans="1:39" ht="30" customHeight="1" x14ac:dyDescent="0.3">
      <c r="A39" s="10" t="s">
        <v>4735</v>
      </c>
      <c r="B39" s="10" t="s">
        <v>52</v>
      </c>
      <c r="C39" s="10" t="s">
        <v>52</v>
      </c>
      <c r="D39" s="11"/>
      <c r="E39" s="15"/>
      <c r="F39" s="17">
        <f>TRUNC(SUMIF(N35:N38, N34, F35:F38),0)</f>
        <v>0</v>
      </c>
      <c r="G39" s="15"/>
      <c r="H39" s="17">
        <f>TRUNC(SUMIF(N35:N38, N34, H35:H38),0)</f>
        <v>0</v>
      </c>
      <c r="I39" s="15"/>
      <c r="J39" s="17">
        <f>TRUNC(SUMIF(N35:N38, N34, J35:J38),0)</f>
        <v>194557</v>
      </c>
      <c r="K39" s="15"/>
      <c r="L39" s="17">
        <f>F39+H39+J39</f>
        <v>194557</v>
      </c>
      <c r="M39" s="10" t="s">
        <v>52</v>
      </c>
      <c r="N39" s="9" t="s">
        <v>4736</v>
      </c>
      <c r="O39" s="9" t="s">
        <v>4736</v>
      </c>
      <c r="P39" s="9" t="s">
        <v>52</v>
      </c>
      <c r="Q39" s="9" t="s">
        <v>52</v>
      </c>
      <c r="R39" s="9" t="s">
        <v>52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9" t="s">
        <v>52</v>
      </c>
      <c r="AK39" s="9" t="s">
        <v>52</v>
      </c>
      <c r="AL39" s="9" t="s">
        <v>52</v>
      </c>
      <c r="AM39" s="9" t="s">
        <v>4719</v>
      </c>
    </row>
    <row r="40" spans="1:39" ht="30" customHeight="1" x14ac:dyDescent="0.3">
      <c r="A40" s="11"/>
      <c r="B40" s="11"/>
      <c r="C40" s="11"/>
      <c r="D40" s="11"/>
      <c r="E40" s="15"/>
      <c r="F40" s="17"/>
      <c r="G40" s="15"/>
      <c r="H40" s="17"/>
      <c r="I40" s="15"/>
      <c r="J40" s="17"/>
      <c r="K40" s="15"/>
      <c r="L40" s="17"/>
      <c r="M40" s="11"/>
    </row>
    <row r="41" spans="1:39" ht="30" customHeight="1" x14ac:dyDescent="0.3">
      <c r="A41" s="14" t="s">
        <v>4770</v>
      </c>
      <c r="B41" s="14"/>
      <c r="C41" s="14"/>
      <c r="D41" s="14"/>
      <c r="E41" s="16"/>
      <c r="F41" s="18"/>
      <c r="G41" s="16"/>
      <c r="H41" s="18"/>
      <c r="I41" s="16"/>
      <c r="J41" s="18"/>
      <c r="K41" s="16"/>
      <c r="L41" s="18"/>
      <c r="M41" s="14"/>
      <c r="N41" s="5" t="s">
        <v>85</v>
      </c>
    </row>
    <row r="42" spans="1:39" ht="30" customHeight="1" x14ac:dyDescent="0.3">
      <c r="A42" s="10" t="s">
        <v>4747</v>
      </c>
      <c r="B42" s="10" t="s">
        <v>4714</v>
      </c>
      <c r="C42" s="10" t="s">
        <v>4715</v>
      </c>
      <c r="D42" s="11">
        <v>0.28999999999999998</v>
      </c>
      <c r="E42" s="15">
        <v>0</v>
      </c>
      <c r="F42" s="17">
        <f>TRUNC(E42*D42,1)</f>
        <v>0</v>
      </c>
      <c r="G42" s="15">
        <v>269039</v>
      </c>
      <c r="H42" s="17">
        <f>TRUNC(G42*D42,1)</f>
        <v>78021.3</v>
      </c>
      <c r="I42" s="15">
        <v>0</v>
      </c>
      <c r="J42" s="17">
        <f>TRUNC(I42*D42,1)</f>
        <v>0</v>
      </c>
      <c r="K42" s="15">
        <f>TRUNC(E42+G42+I42,1)</f>
        <v>269039</v>
      </c>
      <c r="L42" s="17">
        <f>TRUNC(F42+H42+J42,1)</f>
        <v>78021.3</v>
      </c>
      <c r="M42" s="10" t="s">
        <v>4716</v>
      </c>
      <c r="N42" s="9" t="s">
        <v>52</v>
      </c>
      <c r="O42" s="9" t="s">
        <v>4748</v>
      </c>
      <c r="P42" s="9" t="s">
        <v>54</v>
      </c>
      <c r="Q42" s="9" t="s">
        <v>54</v>
      </c>
      <c r="R42" s="9" t="s">
        <v>67</v>
      </c>
      <c r="S42" s="1"/>
      <c r="T42" s="1"/>
      <c r="U42" s="1"/>
      <c r="V42" s="1">
        <v>1</v>
      </c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9" t="s">
        <v>52</v>
      </c>
      <c r="AK42" s="9" t="s">
        <v>4772</v>
      </c>
      <c r="AL42" s="9" t="s">
        <v>52</v>
      </c>
      <c r="AM42" s="9" t="s">
        <v>4719</v>
      </c>
    </row>
    <row r="43" spans="1:39" ht="30" customHeight="1" x14ac:dyDescent="0.3">
      <c r="A43" s="10" t="s">
        <v>4750</v>
      </c>
      <c r="B43" s="10" t="s">
        <v>4714</v>
      </c>
      <c r="C43" s="10" t="s">
        <v>4715</v>
      </c>
      <c r="D43" s="11">
        <v>0.17</v>
      </c>
      <c r="E43" s="15">
        <v>0</v>
      </c>
      <c r="F43" s="17">
        <f>TRUNC(E43*D43,1)</f>
        <v>0</v>
      </c>
      <c r="G43" s="15">
        <v>192375</v>
      </c>
      <c r="H43" s="17">
        <f>TRUNC(G43*D43,1)</f>
        <v>32703.7</v>
      </c>
      <c r="I43" s="15">
        <v>0</v>
      </c>
      <c r="J43" s="17">
        <f>TRUNC(I43*D43,1)</f>
        <v>0</v>
      </c>
      <c r="K43" s="15">
        <f>TRUNC(E43+G43+I43,1)</f>
        <v>192375</v>
      </c>
      <c r="L43" s="17">
        <f>TRUNC(F43+H43+J43,1)</f>
        <v>32703.7</v>
      </c>
      <c r="M43" s="10" t="s">
        <v>4716</v>
      </c>
      <c r="N43" s="9" t="s">
        <v>52</v>
      </c>
      <c r="O43" s="9" t="s">
        <v>4751</v>
      </c>
      <c r="P43" s="9" t="s">
        <v>54</v>
      </c>
      <c r="Q43" s="9" t="s">
        <v>54</v>
      </c>
      <c r="R43" s="9" t="s">
        <v>67</v>
      </c>
      <c r="S43" s="1"/>
      <c r="T43" s="1"/>
      <c r="U43" s="1"/>
      <c r="V43" s="1">
        <v>1</v>
      </c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9" t="s">
        <v>52</v>
      </c>
      <c r="AK43" s="9" t="s">
        <v>4773</v>
      </c>
      <c r="AL43" s="9" t="s">
        <v>52</v>
      </c>
      <c r="AM43" s="9" t="s">
        <v>4719</v>
      </c>
    </row>
    <row r="44" spans="1:39" ht="30" customHeight="1" x14ac:dyDescent="0.3">
      <c r="A44" s="10" t="s">
        <v>4753</v>
      </c>
      <c r="B44" s="10" t="s">
        <v>4754</v>
      </c>
      <c r="C44" s="10" t="s">
        <v>2008</v>
      </c>
      <c r="D44" s="11">
        <v>1</v>
      </c>
      <c r="E44" s="15">
        <v>7370</v>
      </c>
      <c r="F44" s="17">
        <f>TRUNC(E44*D44,1)</f>
        <v>7370</v>
      </c>
      <c r="G44" s="15">
        <v>47967</v>
      </c>
      <c r="H44" s="17">
        <f>TRUNC(G44*D44,1)</f>
        <v>47967</v>
      </c>
      <c r="I44" s="15">
        <v>28495</v>
      </c>
      <c r="J44" s="17">
        <f>TRUNC(I44*D44,1)</f>
        <v>28495</v>
      </c>
      <c r="K44" s="15">
        <f>TRUNC(E44+G44+I44,1)</f>
        <v>83832</v>
      </c>
      <c r="L44" s="17">
        <f>TRUNC(F44+H44+J44,1)</f>
        <v>83832</v>
      </c>
      <c r="M44" s="10" t="s">
        <v>4716</v>
      </c>
      <c r="N44" s="9" t="s">
        <v>52</v>
      </c>
      <c r="O44" s="9" t="s">
        <v>4755</v>
      </c>
      <c r="P44" s="9" t="s">
        <v>67</v>
      </c>
      <c r="Q44" s="9" t="s">
        <v>54</v>
      </c>
      <c r="R44" s="9" t="s">
        <v>54</v>
      </c>
      <c r="S44" s="1"/>
      <c r="T44" s="1"/>
      <c r="U44" s="1"/>
      <c r="V44" s="1">
        <v>1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9" t="s">
        <v>52</v>
      </c>
      <c r="AK44" s="9" t="s">
        <v>4774</v>
      </c>
      <c r="AL44" s="9" t="s">
        <v>52</v>
      </c>
      <c r="AM44" s="9" t="s">
        <v>4719</v>
      </c>
    </row>
    <row r="45" spans="1:39" ht="30" customHeight="1" x14ac:dyDescent="0.3">
      <c r="A45" s="10" t="s">
        <v>4731</v>
      </c>
      <c r="B45" s="10" t="s">
        <v>4732</v>
      </c>
      <c r="C45" s="10" t="s">
        <v>732</v>
      </c>
      <c r="D45" s="11">
        <v>1</v>
      </c>
      <c r="E45" s="15">
        <v>0</v>
      </c>
      <c r="F45" s="17">
        <f>TRUNC(E45*D45,1)</f>
        <v>0</v>
      </c>
      <c r="G45" s="15">
        <v>0</v>
      </c>
      <c r="H45" s="17">
        <f>TRUNC(G45*D45,1)</f>
        <v>0</v>
      </c>
      <c r="I45" s="15">
        <f>TRUNC(SUMIF(V42:V45, RIGHTB(O45, 1), L42:L45)*U45, 2)</f>
        <v>194557</v>
      </c>
      <c r="J45" s="17">
        <f>TRUNC(I45*D45,1)</f>
        <v>194557</v>
      </c>
      <c r="K45" s="15">
        <f>TRUNC(E45+G45+I45,1)</f>
        <v>194557</v>
      </c>
      <c r="L45" s="17">
        <f>TRUNC(F45+H45+J45,1)</f>
        <v>194557</v>
      </c>
      <c r="M45" s="10" t="s">
        <v>52</v>
      </c>
      <c r="N45" s="9" t="s">
        <v>85</v>
      </c>
      <c r="O45" s="9" t="s">
        <v>4729</v>
      </c>
      <c r="P45" s="9" t="s">
        <v>54</v>
      </c>
      <c r="Q45" s="9" t="s">
        <v>54</v>
      </c>
      <c r="R45" s="9" t="s">
        <v>54</v>
      </c>
      <c r="S45" s="1">
        <v>3</v>
      </c>
      <c r="T45" s="1">
        <v>2</v>
      </c>
      <c r="U45" s="1">
        <v>1</v>
      </c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9" t="s">
        <v>52</v>
      </c>
      <c r="AK45" s="9" t="s">
        <v>4775</v>
      </c>
      <c r="AL45" s="9" t="s">
        <v>52</v>
      </c>
      <c r="AM45" s="9" t="s">
        <v>52</v>
      </c>
    </row>
    <row r="46" spans="1:39" ht="30" customHeight="1" x14ac:dyDescent="0.3">
      <c r="A46" s="10" t="s">
        <v>4735</v>
      </c>
      <c r="B46" s="10" t="s">
        <v>52</v>
      </c>
      <c r="C46" s="10" t="s">
        <v>52</v>
      </c>
      <c r="D46" s="11"/>
      <c r="E46" s="15"/>
      <c r="F46" s="17">
        <f>TRUNC(SUMIF(N42:N45, N41, F42:F45),0)</f>
        <v>0</v>
      </c>
      <c r="G46" s="15"/>
      <c r="H46" s="17">
        <f>TRUNC(SUMIF(N42:N45, N41, H42:H45),0)</f>
        <v>0</v>
      </c>
      <c r="I46" s="15"/>
      <c r="J46" s="17">
        <f>TRUNC(SUMIF(N42:N45, N41, J42:J45),0)</f>
        <v>194557</v>
      </c>
      <c r="K46" s="15"/>
      <c r="L46" s="17">
        <f>F46+H46+J46</f>
        <v>194557</v>
      </c>
      <c r="M46" s="10" t="s">
        <v>52</v>
      </c>
      <c r="N46" s="9" t="s">
        <v>4736</v>
      </c>
      <c r="O46" s="9" t="s">
        <v>4736</v>
      </c>
      <c r="P46" s="9" t="s">
        <v>52</v>
      </c>
      <c r="Q46" s="9" t="s">
        <v>52</v>
      </c>
      <c r="R46" s="9" t="s">
        <v>52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9" t="s">
        <v>52</v>
      </c>
      <c r="AK46" s="9" t="s">
        <v>52</v>
      </c>
      <c r="AL46" s="9" t="s">
        <v>52</v>
      </c>
      <c r="AM46" s="9" t="s">
        <v>4719</v>
      </c>
    </row>
    <row r="47" spans="1:39" ht="30" customHeight="1" x14ac:dyDescent="0.3">
      <c r="A47" s="11"/>
      <c r="B47" s="11"/>
      <c r="C47" s="11"/>
      <c r="D47" s="11"/>
      <c r="E47" s="15"/>
      <c r="F47" s="17"/>
      <c r="G47" s="15"/>
      <c r="H47" s="17"/>
      <c r="I47" s="15"/>
      <c r="J47" s="17"/>
      <c r="K47" s="15"/>
      <c r="L47" s="17"/>
      <c r="M47" s="11"/>
    </row>
    <row r="48" spans="1:39" ht="30" customHeight="1" x14ac:dyDescent="0.3">
      <c r="A48" s="14" t="s">
        <v>4776</v>
      </c>
      <c r="B48" s="14"/>
      <c r="C48" s="14"/>
      <c r="D48" s="14"/>
      <c r="E48" s="16"/>
      <c r="F48" s="18"/>
      <c r="G48" s="16"/>
      <c r="H48" s="18"/>
      <c r="I48" s="16"/>
      <c r="J48" s="18"/>
      <c r="K48" s="16"/>
      <c r="L48" s="18"/>
      <c r="M48" s="14"/>
      <c r="N48" s="5" t="s">
        <v>88</v>
      </c>
    </row>
    <row r="49" spans="1:39" ht="30" customHeight="1" x14ac:dyDescent="0.3">
      <c r="A49" s="10" t="s">
        <v>4747</v>
      </c>
      <c r="B49" s="10" t="s">
        <v>4714</v>
      </c>
      <c r="C49" s="10" t="s">
        <v>4715</v>
      </c>
      <c r="D49" s="11">
        <v>0.39</v>
      </c>
      <c r="E49" s="15">
        <v>0</v>
      </c>
      <c r="F49" s="17">
        <f>TRUNC(E49*D49,1)</f>
        <v>0</v>
      </c>
      <c r="G49" s="15">
        <v>269039</v>
      </c>
      <c r="H49" s="17">
        <f>TRUNC(G49*D49,1)</f>
        <v>104925.2</v>
      </c>
      <c r="I49" s="15">
        <v>0</v>
      </c>
      <c r="J49" s="17">
        <f>TRUNC(I49*D49,1)</f>
        <v>0</v>
      </c>
      <c r="K49" s="15">
        <f>TRUNC(E49+G49+I49,1)</f>
        <v>269039</v>
      </c>
      <c r="L49" s="17">
        <f>TRUNC(F49+H49+J49,1)</f>
        <v>104925.2</v>
      </c>
      <c r="M49" s="10" t="s">
        <v>4716</v>
      </c>
      <c r="N49" s="9" t="s">
        <v>52</v>
      </c>
      <c r="O49" s="9" t="s">
        <v>4748</v>
      </c>
      <c r="P49" s="9" t="s">
        <v>54</v>
      </c>
      <c r="Q49" s="9" t="s">
        <v>54</v>
      </c>
      <c r="R49" s="9" t="s">
        <v>67</v>
      </c>
      <c r="S49" s="1"/>
      <c r="T49" s="1"/>
      <c r="U49" s="1"/>
      <c r="V49" s="1">
        <v>1</v>
      </c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9" t="s">
        <v>52</v>
      </c>
      <c r="AK49" s="9" t="s">
        <v>4778</v>
      </c>
      <c r="AL49" s="9" t="s">
        <v>52</v>
      </c>
      <c r="AM49" s="9" t="s">
        <v>4719</v>
      </c>
    </row>
    <row r="50" spans="1:39" ht="30" customHeight="1" x14ac:dyDescent="0.3">
      <c r="A50" s="10" t="s">
        <v>4750</v>
      </c>
      <c r="B50" s="10" t="s">
        <v>4714</v>
      </c>
      <c r="C50" s="10" t="s">
        <v>4715</v>
      </c>
      <c r="D50" s="11">
        <v>0.19</v>
      </c>
      <c r="E50" s="15">
        <v>0</v>
      </c>
      <c r="F50" s="17">
        <f>TRUNC(E50*D50,1)</f>
        <v>0</v>
      </c>
      <c r="G50" s="15">
        <v>192375</v>
      </c>
      <c r="H50" s="17">
        <f>TRUNC(G50*D50,1)</f>
        <v>36551.199999999997</v>
      </c>
      <c r="I50" s="15">
        <v>0</v>
      </c>
      <c r="J50" s="17">
        <f>TRUNC(I50*D50,1)</f>
        <v>0</v>
      </c>
      <c r="K50" s="15">
        <f>TRUNC(E50+G50+I50,1)</f>
        <v>192375</v>
      </c>
      <c r="L50" s="17">
        <f>TRUNC(F50+H50+J50,1)</f>
        <v>36551.199999999997</v>
      </c>
      <c r="M50" s="10" t="s">
        <v>4716</v>
      </c>
      <c r="N50" s="9" t="s">
        <v>52</v>
      </c>
      <c r="O50" s="9" t="s">
        <v>4751</v>
      </c>
      <c r="P50" s="9" t="s">
        <v>54</v>
      </c>
      <c r="Q50" s="9" t="s">
        <v>54</v>
      </c>
      <c r="R50" s="9" t="s">
        <v>67</v>
      </c>
      <c r="S50" s="1"/>
      <c r="T50" s="1"/>
      <c r="U50" s="1"/>
      <c r="V50" s="1">
        <v>1</v>
      </c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9" t="s">
        <v>52</v>
      </c>
      <c r="AK50" s="9" t="s">
        <v>4779</v>
      </c>
      <c r="AL50" s="9" t="s">
        <v>52</v>
      </c>
      <c r="AM50" s="9" t="s">
        <v>4719</v>
      </c>
    </row>
    <row r="51" spans="1:39" ht="30" customHeight="1" x14ac:dyDescent="0.3">
      <c r="A51" s="10" t="s">
        <v>4753</v>
      </c>
      <c r="B51" s="10" t="s">
        <v>4754</v>
      </c>
      <c r="C51" s="10" t="s">
        <v>2008</v>
      </c>
      <c r="D51" s="11">
        <v>1</v>
      </c>
      <c r="E51" s="15">
        <v>7370</v>
      </c>
      <c r="F51" s="17">
        <f>TRUNC(E51*D51,1)</f>
        <v>7370</v>
      </c>
      <c r="G51" s="15">
        <v>47967</v>
      </c>
      <c r="H51" s="17">
        <f>TRUNC(G51*D51,1)</f>
        <v>47967</v>
      </c>
      <c r="I51" s="15">
        <v>28495</v>
      </c>
      <c r="J51" s="17">
        <f>TRUNC(I51*D51,1)</f>
        <v>28495</v>
      </c>
      <c r="K51" s="15">
        <f>TRUNC(E51+G51+I51,1)</f>
        <v>83832</v>
      </c>
      <c r="L51" s="17">
        <f>TRUNC(F51+H51+J51,1)</f>
        <v>83832</v>
      </c>
      <c r="M51" s="10" t="s">
        <v>4716</v>
      </c>
      <c r="N51" s="9" t="s">
        <v>52</v>
      </c>
      <c r="O51" s="9" t="s">
        <v>4755</v>
      </c>
      <c r="P51" s="9" t="s">
        <v>67</v>
      </c>
      <c r="Q51" s="9" t="s">
        <v>54</v>
      </c>
      <c r="R51" s="9" t="s">
        <v>54</v>
      </c>
      <c r="S51" s="1"/>
      <c r="T51" s="1"/>
      <c r="U51" s="1"/>
      <c r="V51" s="1">
        <v>1</v>
      </c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9" t="s">
        <v>52</v>
      </c>
      <c r="AK51" s="9" t="s">
        <v>4780</v>
      </c>
      <c r="AL51" s="9" t="s">
        <v>52</v>
      </c>
      <c r="AM51" s="9" t="s">
        <v>4719</v>
      </c>
    </row>
    <row r="52" spans="1:39" ht="30" customHeight="1" x14ac:dyDescent="0.3">
      <c r="A52" s="10" t="s">
        <v>4731</v>
      </c>
      <c r="B52" s="10" t="s">
        <v>4732</v>
      </c>
      <c r="C52" s="10" t="s">
        <v>732</v>
      </c>
      <c r="D52" s="11">
        <v>1</v>
      </c>
      <c r="E52" s="15">
        <v>0</v>
      </c>
      <c r="F52" s="17">
        <f>TRUNC(E52*D52,1)</f>
        <v>0</v>
      </c>
      <c r="G52" s="15">
        <v>0</v>
      </c>
      <c r="H52" s="17">
        <f>TRUNC(G52*D52,1)</f>
        <v>0</v>
      </c>
      <c r="I52" s="15">
        <f>TRUNC(SUMIF(V49:V52, RIGHTB(O52, 1), L49:L52)*U52, 2)</f>
        <v>225308.4</v>
      </c>
      <c r="J52" s="17">
        <f>TRUNC(I52*D52,1)</f>
        <v>225308.4</v>
      </c>
      <c r="K52" s="15">
        <f>TRUNC(E52+G52+I52,1)</f>
        <v>225308.4</v>
      </c>
      <c r="L52" s="17">
        <f>TRUNC(F52+H52+J52,1)</f>
        <v>225308.4</v>
      </c>
      <c r="M52" s="10" t="s">
        <v>52</v>
      </c>
      <c r="N52" s="9" t="s">
        <v>88</v>
      </c>
      <c r="O52" s="9" t="s">
        <v>4729</v>
      </c>
      <c r="P52" s="9" t="s">
        <v>54</v>
      </c>
      <c r="Q52" s="9" t="s">
        <v>54</v>
      </c>
      <c r="R52" s="9" t="s">
        <v>54</v>
      </c>
      <c r="S52" s="1">
        <v>3</v>
      </c>
      <c r="T52" s="1">
        <v>2</v>
      </c>
      <c r="U52" s="1">
        <v>1</v>
      </c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9" t="s">
        <v>52</v>
      </c>
      <c r="AK52" s="9" t="s">
        <v>4781</v>
      </c>
      <c r="AL52" s="9" t="s">
        <v>52</v>
      </c>
      <c r="AM52" s="9" t="s">
        <v>52</v>
      </c>
    </row>
    <row r="53" spans="1:39" ht="30" customHeight="1" x14ac:dyDescent="0.3">
      <c r="A53" s="10" t="s">
        <v>4735</v>
      </c>
      <c r="B53" s="10" t="s">
        <v>52</v>
      </c>
      <c r="C53" s="10" t="s">
        <v>52</v>
      </c>
      <c r="D53" s="11"/>
      <c r="E53" s="15"/>
      <c r="F53" s="17">
        <f>TRUNC(SUMIF(N49:N52, N48, F49:F52),0)</f>
        <v>0</v>
      </c>
      <c r="G53" s="15"/>
      <c r="H53" s="17">
        <f>TRUNC(SUMIF(N49:N52, N48, H49:H52),0)</f>
        <v>0</v>
      </c>
      <c r="I53" s="15"/>
      <c r="J53" s="17">
        <f>TRUNC(SUMIF(N49:N52, N48, J49:J52),0)</f>
        <v>225308</v>
      </c>
      <c r="K53" s="15"/>
      <c r="L53" s="17">
        <f>F53+H53+J53</f>
        <v>225308</v>
      </c>
      <c r="M53" s="10" t="s">
        <v>52</v>
      </c>
      <c r="N53" s="9" t="s">
        <v>4736</v>
      </c>
      <c r="O53" s="9" t="s">
        <v>4736</v>
      </c>
      <c r="P53" s="9" t="s">
        <v>52</v>
      </c>
      <c r="Q53" s="9" t="s">
        <v>52</v>
      </c>
      <c r="R53" s="9" t="s">
        <v>52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9" t="s">
        <v>52</v>
      </c>
      <c r="AK53" s="9" t="s">
        <v>52</v>
      </c>
      <c r="AL53" s="9" t="s">
        <v>52</v>
      </c>
      <c r="AM53" s="9" t="s">
        <v>4719</v>
      </c>
    </row>
    <row r="54" spans="1:39" ht="30" customHeight="1" x14ac:dyDescent="0.3">
      <c r="A54" s="11"/>
      <c r="B54" s="11"/>
      <c r="C54" s="11"/>
      <c r="D54" s="11"/>
      <c r="E54" s="15"/>
      <c r="F54" s="17"/>
      <c r="G54" s="15"/>
      <c r="H54" s="17"/>
      <c r="I54" s="15"/>
      <c r="J54" s="17"/>
      <c r="K54" s="15"/>
      <c r="L54" s="17"/>
      <c r="M54" s="11"/>
    </row>
    <row r="55" spans="1:39" ht="30" customHeight="1" x14ac:dyDescent="0.3">
      <c r="A55" s="14" t="s">
        <v>4782</v>
      </c>
      <c r="B55" s="14"/>
      <c r="C55" s="14"/>
      <c r="D55" s="14"/>
      <c r="E55" s="16"/>
      <c r="F55" s="18"/>
      <c r="G55" s="16"/>
      <c r="H55" s="18"/>
      <c r="I55" s="16"/>
      <c r="J55" s="18"/>
      <c r="K55" s="16"/>
      <c r="L55" s="18"/>
      <c r="M55" s="14"/>
      <c r="N55" s="5" t="s">
        <v>90</v>
      </c>
    </row>
    <row r="56" spans="1:39" ht="30" customHeight="1" x14ac:dyDescent="0.3">
      <c r="A56" s="10" t="s">
        <v>4747</v>
      </c>
      <c r="B56" s="10" t="s">
        <v>4714</v>
      </c>
      <c r="C56" s="10" t="s">
        <v>4715</v>
      </c>
      <c r="D56" s="11">
        <v>0.39</v>
      </c>
      <c r="E56" s="15">
        <v>0</v>
      </c>
      <c r="F56" s="17">
        <f>TRUNC(E56*D56,1)</f>
        <v>0</v>
      </c>
      <c r="G56" s="15">
        <v>269039</v>
      </c>
      <c r="H56" s="17">
        <f>TRUNC(G56*D56,1)</f>
        <v>104925.2</v>
      </c>
      <c r="I56" s="15">
        <v>0</v>
      </c>
      <c r="J56" s="17">
        <f>TRUNC(I56*D56,1)</f>
        <v>0</v>
      </c>
      <c r="K56" s="15">
        <f>TRUNC(E56+G56+I56,1)</f>
        <v>269039</v>
      </c>
      <c r="L56" s="17">
        <f>TRUNC(F56+H56+J56,1)</f>
        <v>104925.2</v>
      </c>
      <c r="M56" s="10" t="s">
        <v>4716</v>
      </c>
      <c r="N56" s="9" t="s">
        <v>52</v>
      </c>
      <c r="O56" s="9" t="s">
        <v>4748</v>
      </c>
      <c r="P56" s="9" t="s">
        <v>54</v>
      </c>
      <c r="Q56" s="9" t="s">
        <v>54</v>
      </c>
      <c r="R56" s="9" t="s">
        <v>67</v>
      </c>
      <c r="S56" s="1"/>
      <c r="T56" s="1"/>
      <c r="U56" s="1"/>
      <c r="V56" s="1">
        <v>1</v>
      </c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9" t="s">
        <v>52</v>
      </c>
      <c r="AK56" s="9" t="s">
        <v>4784</v>
      </c>
      <c r="AL56" s="9" t="s">
        <v>52</v>
      </c>
      <c r="AM56" s="9" t="s">
        <v>4719</v>
      </c>
    </row>
    <row r="57" spans="1:39" ht="30" customHeight="1" x14ac:dyDescent="0.3">
      <c r="A57" s="10" t="s">
        <v>4750</v>
      </c>
      <c r="B57" s="10" t="s">
        <v>4714</v>
      </c>
      <c r="C57" s="10" t="s">
        <v>4715</v>
      </c>
      <c r="D57" s="11">
        <v>0.19</v>
      </c>
      <c r="E57" s="15">
        <v>0</v>
      </c>
      <c r="F57" s="17">
        <f>TRUNC(E57*D57,1)</f>
        <v>0</v>
      </c>
      <c r="G57" s="15">
        <v>192375</v>
      </c>
      <c r="H57" s="17">
        <f>TRUNC(G57*D57,1)</f>
        <v>36551.199999999997</v>
      </c>
      <c r="I57" s="15">
        <v>0</v>
      </c>
      <c r="J57" s="17">
        <f>TRUNC(I57*D57,1)</f>
        <v>0</v>
      </c>
      <c r="K57" s="15">
        <f>TRUNC(E57+G57+I57,1)</f>
        <v>192375</v>
      </c>
      <c r="L57" s="17">
        <f>TRUNC(F57+H57+J57,1)</f>
        <v>36551.199999999997</v>
      </c>
      <c r="M57" s="10" t="s">
        <v>4716</v>
      </c>
      <c r="N57" s="9" t="s">
        <v>52</v>
      </c>
      <c r="O57" s="9" t="s">
        <v>4751</v>
      </c>
      <c r="P57" s="9" t="s">
        <v>54</v>
      </c>
      <c r="Q57" s="9" t="s">
        <v>54</v>
      </c>
      <c r="R57" s="9" t="s">
        <v>67</v>
      </c>
      <c r="S57" s="1"/>
      <c r="T57" s="1"/>
      <c r="U57" s="1"/>
      <c r="V57" s="1">
        <v>1</v>
      </c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9" t="s">
        <v>52</v>
      </c>
      <c r="AK57" s="9" t="s">
        <v>4785</v>
      </c>
      <c r="AL57" s="9" t="s">
        <v>52</v>
      </c>
      <c r="AM57" s="9" t="s">
        <v>4719</v>
      </c>
    </row>
    <row r="58" spans="1:39" ht="30" customHeight="1" x14ac:dyDescent="0.3">
      <c r="A58" s="10" t="s">
        <v>4753</v>
      </c>
      <c r="B58" s="10" t="s">
        <v>4754</v>
      </c>
      <c r="C58" s="10" t="s">
        <v>2008</v>
      </c>
      <c r="D58" s="11">
        <v>1</v>
      </c>
      <c r="E58" s="15">
        <v>7370</v>
      </c>
      <c r="F58" s="17">
        <f>TRUNC(E58*D58,1)</f>
        <v>7370</v>
      </c>
      <c r="G58" s="15">
        <v>47967</v>
      </c>
      <c r="H58" s="17">
        <f>TRUNC(G58*D58,1)</f>
        <v>47967</v>
      </c>
      <c r="I58" s="15">
        <v>28495</v>
      </c>
      <c r="J58" s="17">
        <f>TRUNC(I58*D58,1)</f>
        <v>28495</v>
      </c>
      <c r="K58" s="15">
        <f>TRUNC(E58+G58+I58,1)</f>
        <v>83832</v>
      </c>
      <c r="L58" s="17">
        <f>TRUNC(F58+H58+J58,1)</f>
        <v>83832</v>
      </c>
      <c r="M58" s="10" t="s">
        <v>4716</v>
      </c>
      <c r="N58" s="9" t="s">
        <v>52</v>
      </c>
      <c r="O58" s="9" t="s">
        <v>4755</v>
      </c>
      <c r="P58" s="9" t="s">
        <v>67</v>
      </c>
      <c r="Q58" s="9" t="s">
        <v>54</v>
      </c>
      <c r="R58" s="9" t="s">
        <v>54</v>
      </c>
      <c r="S58" s="1"/>
      <c r="T58" s="1"/>
      <c r="U58" s="1"/>
      <c r="V58" s="1">
        <v>1</v>
      </c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9" t="s">
        <v>52</v>
      </c>
      <c r="AK58" s="9" t="s">
        <v>4786</v>
      </c>
      <c r="AL58" s="9" t="s">
        <v>52</v>
      </c>
      <c r="AM58" s="9" t="s">
        <v>4719</v>
      </c>
    </row>
    <row r="59" spans="1:39" ht="30" customHeight="1" x14ac:dyDescent="0.3">
      <c r="A59" s="10" t="s">
        <v>4731</v>
      </c>
      <c r="B59" s="10" t="s">
        <v>4732</v>
      </c>
      <c r="C59" s="10" t="s">
        <v>732</v>
      </c>
      <c r="D59" s="11">
        <v>1</v>
      </c>
      <c r="E59" s="15">
        <v>0</v>
      </c>
      <c r="F59" s="17">
        <f>TRUNC(E59*D59,1)</f>
        <v>0</v>
      </c>
      <c r="G59" s="15">
        <v>0</v>
      </c>
      <c r="H59" s="17">
        <f>TRUNC(G59*D59,1)</f>
        <v>0</v>
      </c>
      <c r="I59" s="15">
        <f>TRUNC(SUMIF(V56:V59, RIGHTB(O59, 1), L56:L59)*U59, 2)</f>
        <v>225308.4</v>
      </c>
      <c r="J59" s="17">
        <f>TRUNC(I59*D59,1)</f>
        <v>225308.4</v>
      </c>
      <c r="K59" s="15">
        <f>TRUNC(E59+G59+I59,1)</f>
        <v>225308.4</v>
      </c>
      <c r="L59" s="17">
        <f>TRUNC(F59+H59+J59,1)</f>
        <v>225308.4</v>
      </c>
      <c r="M59" s="10" t="s">
        <v>52</v>
      </c>
      <c r="N59" s="9" t="s">
        <v>90</v>
      </c>
      <c r="O59" s="9" t="s">
        <v>4729</v>
      </c>
      <c r="P59" s="9" t="s">
        <v>54</v>
      </c>
      <c r="Q59" s="9" t="s">
        <v>54</v>
      </c>
      <c r="R59" s="9" t="s">
        <v>54</v>
      </c>
      <c r="S59" s="1">
        <v>3</v>
      </c>
      <c r="T59" s="1">
        <v>2</v>
      </c>
      <c r="U59" s="1">
        <v>1</v>
      </c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9" t="s">
        <v>52</v>
      </c>
      <c r="AK59" s="9" t="s">
        <v>4787</v>
      </c>
      <c r="AL59" s="9" t="s">
        <v>52</v>
      </c>
      <c r="AM59" s="9" t="s">
        <v>52</v>
      </c>
    </row>
    <row r="60" spans="1:39" ht="30" customHeight="1" x14ac:dyDescent="0.3">
      <c r="A60" s="10" t="s">
        <v>4735</v>
      </c>
      <c r="B60" s="10" t="s">
        <v>52</v>
      </c>
      <c r="C60" s="10" t="s">
        <v>52</v>
      </c>
      <c r="D60" s="11"/>
      <c r="E60" s="15"/>
      <c r="F60" s="17">
        <f>TRUNC(SUMIF(N56:N59, N55, F56:F59),0)</f>
        <v>0</v>
      </c>
      <c r="G60" s="15"/>
      <c r="H60" s="17">
        <f>TRUNC(SUMIF(N56:N59, N55, H56:H59),0)</f>
        <v>0</v>
      </c>
      <c r="I60" s="15"/>
      <c r="J60" s="17">
        <f>TRUNC(SUMIF(N56:N59, N55, J56:J59),0)</f>
        <v>225308</v>
      </c>
      <c r="K60" s="15"/>
      <c r="L60" s="17">
        <f>F60+H60+J60</f>
        <v>225308</v>
      </c>
      <c r="M60" s="10" t="s">
        <v>52</v>
      </c>
      <c r="N60" s="9" t="s">
        <v>4736</v>
      </c>
      <c r="O60" s="9" t="s">
        <v>4736</v>
      </c>
      <c r="P60" s="9" t="s">
        <v>52</v>
      </c>
      <c r="Q60" s="9" t="s">
        <v>52</v>
      </c>
      <c r="R60" s="9" t="s">
        <v>52</v>
      </c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9" t="s">
        <v>52</v>
      </c>
      <c r="AK60" s="9" t="s">
        <v>52</v>
      </c>
      <c r="AL60" s="9" t="s">
        <v>52</v>
      </c>
      <c r="AM60" s="9" t="s">
        <v>4719</v>
      </c>
    </row>
    <row r="61" spans="1:39" ht="30" customHeight="1" x14ac:dyDescent="0.3">
      <c r="A61" s="11"/>
      <c r="B61" s="11"/>
      <c r="C61" s="11"/>
      <c r="D61" s="11"/>
      <c r="E61" s="15"/>
      <c r="F61" s="17"/>
      <c r="G61" s="15"/>
      <c r="H61" s="17"/>
      <c r="I61" s="15"/>
      <c r="J61" s="17"/>
      <c r="K61" s="15"/>
      <c r="L61" s="17"/>
      <c r="M61" s="11"/>
    </row>
    <row r="62" spans="1:39" ht="30" customHeight="1" x14ac:dyDescent="0.3">
      <c r="A62" s="14" t="s">
        <v>4788</v>
      </c>
      <c r="B62" s="14"/>
      <c r="C62" s="14"/>
      <c r="D62" s="14"/>
      <c r="E62" s="16"/>
      <c r="F62" s="18"/>
      <c r="G62" s="16"/>
      <c r="H62" s="18"/>
      <c r="I62" s="16"/>
      <c r="J62" s="18"/>
      <c r="K62" s="16"/>
      <c r="L62" s="18"/>
      <c r="M62" s="14"/>
      <c r="N62" s="5" t="s">
        <v>99</v>
      </c>
    </row>
    <row r="63" spans="1:39" ht="30" customHeight="1" x14ac:dyDescent="0.3">
      <c r="A63" s="10" t="s">
        <v>4747</v>
      </c>
      <c r="B63" s="10" t="s">
        <v>4714</v>
      </c>
      <c r="C63" s="10" t="s">
        <v>4715</v>
      </c>
      <c r="D63" s="11">
        <v>0.03</v>
      </c>
      <c r="E63" s="15">
        <v>0</v>
      </c>
      <c r="F63" s="17">
        <f>TRUNC(E63*D63,1)</f>
        <v>0</v>
      </c>
      <c r="G63" s="15">
        <v>269039</v>
      </c>
      <c r="H63" s="17">
        <f>TRUNC(G63*D63,1)</f>
        <v>8071.1</v>
      </c>
      <c r="I63" s="15">
        <v>0</v>
      </c>
      <c r="J63" s="17">
        <f>TRUNC(I63*D63,1)</f>
        <v>0</v>
      </c>
      <c r="K63" s="15">
        <f>TRUNC(E63+G63+I63,1)</f>
        <v>269039</v>
      </c>
      <c r="L63" s="17">
        <f>TRUNC(F63+H63+J63,1)</f>
        <v>8071.1</v>
      </c>
      <c r="M63" s="10" t="s">
        <v>4716</v>
      </c>
      <c r="N63" s="9" t="s">
        <v>52</v>
      </c>
      <c r="O63" s="9" t="s">
        <v>4748</v>
      </c>
      <c r="P63" s="9" t="s">
        <v>54</v>
      </c>
      <c r="Q63" s="9" t="s">
        <v>54</v>
      </c>
      <c r="R63" s="9" t="s">
        <v>67</v>
      </c>
      <c r="S63" s="1"/>
      <c r="T63" s="1"/>
      <c r="U63" s="1"/>
      <c r="V63" s="1">
        <v>1</v>
      </c>
      <c r="W63" s="1">
        <v>2</v>
      </c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9" t="s">
        <v>52</v>
      </c>
      <c r="AK63" s="9" t="s">
        <v>4791</v>
      </c>
      <c r="AL63" s="9" t="s">
        <v>52</v>
      </c>
      <c r="AM63" s="9" t="s">
        <v>4719</v>
      </c>
    </row>
    <row r="64" spans="1:39" ht="30" customHeight="1" x14ac:dyDescent="0.3">
      <c r="A64" s="10" t="s">
        <v>4720</v>
      </c>
      <c r="B64" s="10" t="s">
        <v>4714</v>
      </c>
      <c r="C64" s="10" t="s">
        <v>4715</v>
      </c>
      <c r="D64" s="11">
        <v>1.0999999999999999E-2</v>
      </c>
      <c r="E64" s="15">
        <v>0</v>
      </c>
      <c r="F64" s="17">
        <f>TRUNC(E64*D64,1)</f>
        <v>0</v>
      </c>
      <c r="G64" s="15">
        <v>153671</v>
      </c>
      <c r="H64" s="17">
        <f>TRUNC(G64*D64,1)</f>
        <v>1690.3</v>
      </c>
      <c r="I64" s="15">
        <v>0</v>
      </c>
      <c r="J64" s="17">
        <f>TRUNC(I64*D64,1)</f>
        <v>0</v>
      </c>
      <c r="K64" s="15">
        <f>TRUNC(E64+G64+I64,1)</f>
        <v>153671</v>
      </c>
      <c r="L64" s="17">
        <f>TRUNC(F64+H64+J64,1)</f>
        <v>1690.3</v>
      </c>
      <c r="M64" s="10" t="s">
        <v>4716</v>
      </c>
      <c r="N64" s="9" t="s">
        <v>52</v>
      </c>
      <c r="O64" s="9" t="s">
        <v>4721</v>
      </c>
      <c r="P64" s="9" t="s">
        <v>54</v>
      </c>
      <c r="Q64" s="9" t="s">
        <v>54</v>
      </c>
      <c r="R64" s="9" t="s">
        <v>67</v>
      </c>
      <c r="S64" s="1"/>
      <c r="T64" s="1"/>
      <c r="U64" s="1"/>
      <c r="V64" s="1">
        <v>1</v>
      </c>
      <c r="W64" s="1">
        <v>2</v>
      </c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9" t="s">
        <v>52</v>
      </c>
      <c r="AK64" s="9" t="s">
        <v>4792</v>
      </c>
      <c r="AL64" s="9" t="s">
        <v>52</v>
      </c>
      <c r="AM64" s="9" t="s">
        <v>4719</v>
      </c>
    </row>
    <row r="65" spans="1:39" ht="30" customHeight="1" x14ac:dyDescent="0.3">
      <c r="A65" s="10" t="s">
        <v>4793</v>
      </c>
      <c r="B65" s="10" t="s">
        <v>4794</v>
      </c>
      <c r="C65" s="10" t="s">
        <v>2008</v>
      </c>
      <c r="D65" s="11">
        <v>3.5000000000000003E-2</v>
      </c>
      <c r="E65" s="15">
        <v>8442</v>
      </c>
      <c r="F65" s="17">
        <f>TRUNC(E65*D65,1)</f>
        <v>295.39999999999998</v>
      </c>
      <c r="G65" s="15">
        <v>47967</v>
      </c>
      <c r="H65" s="17">
        <f>TRUNC(G65*D65,1)</f>
        <v>1678.8</v>
      </c>
      <c r="I65" s="15">
        <v>12688</v>
      </c>
      <c r="J65" s="17">
        <f>TRUNC(I65*D65,1)</f>
        <v>444</v>
      </c>
      <c r="K65" s="15">
        <f>TRUNC(E65+G65+I65,1)</f>
        <v>69097</v>
      </c>
      <c r="L65" s="17">
        <f>TRUNC(F65+H65+J65,1)</f>
        <v>2418.1999999999998</v>
      </c>
      <c r="M65" s="10" t="s">
        <v>4716</v>
      </c>
      <c r="N65" s="9" t="s">
        <v>52</v>
      </c>
      <c r="O65" s="9" t="s">
        <v>4795</v>
      </c>
      <c r="P65" s="9" t="s">
        <v>67</v>
      </c>
      <c r="Q65" s="9" t="s">
        <v>54</v>
      </c>
      <c r="R65" s="9" t="s">
        <v>54</v>
      </c>
      <c r="S65" s="1"/>
      <c r="T65" s="1"/>
      <c r="U65" s="1"/>
      <c r="V65" s="1"/>
      <c r="W65" s="1">
        <v>2</v>
      </c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9" t="s">
        <v>52</v>
      </c>
      <c r="AK65" s="9" t="s">
        <v>4796</v>
      </c>
      <c r="AL65" s="9" t="s">
        <v>52</v>
      </c>
      <c r="AM65" s="9" t="s">
        <v>4719</v>
      </c>
    </row>
    <row r="66" spans="1:39" ht="30" customHeight="1" x14ac:dyDescent="0.3">
      <c r="A66" s="10" t="s">
        <v>4727</v>
      </c>
      <c r="B66" s="10" t="s">
        <v>4797</v>
      </c>
      <c r="C66" s="10" t="s">
        <v>732</v>
      </c>
      <c r="D66" s="11">
        <v>1</v>
      </c>
      <c r="E66" s="15">
        <v>0</v>
      </c>
      <c r="F66" s="17">
        <f>TRUNC(E66*D66,1)</f>
        <v>0</v>
      </c>
      <c r="G66" s="15">
        <v>0</v>
      </c>
      <c r="H66" s="17">
        <f>TRUNC(G66*D66,1)</f>
        <v>0</v>
      </c>
      <c r="I66" s="15">
        <f>TRUNC(SUMIF(V63:V67, RIGHTB(O66, 1), H63:H67)*U66, 2)</f>
        <v>292.83999999999997</v>
      </c>
      <c r="J66" s="17">
        <f>TRUNC(I66*D66,1)</f>
        <v>292.8</v>
      </c>
      <c r="K66" s="15">
        <f>TRUNC(E66+G66+I66,1)</f>
        <v>292.8</v>
      </c>
      <c r="L66" s="17">
        <f>TRUNC(F66+H66+J66,1)</f>
        <v>292.8</v>
      </c>
      <c r="M66" s="10" t="s">
        <v>4716</v>
      </c>
      <c r="N66" s="9" t="s">
        <v>52</v>
      </c>
      <c r="O66" s="9" t="s">
        <v>4729</v>
      </c>
      <c r="P66" s="9" t="s">
        <v>54</v>
      </c>
      <c r="Q66" s="9" t="s">
        <v>54</v>
      </c>
      <c r="R66" s="9" t="s">
        <v>54</v>
      </c>
      <c r="S66" s="1">
        <v>1</v>
      </c>
      <c r="T66" s="1">
        <v>2</v>
      </c>
      <c r="U66" s="1">
        <v>0.03</v>
      </c>
      <c r="V66" s="1"/>
      <c r="W66" s="1">
        <v>2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9" t="s">
        <v>52</v>
      </c>
      <c r="AK66" s="9" t="s">
        <v>4798</v>
      </c>
      <c r="AL66" s="9" t="s">
        <v>52</v>
      </c>
      <c r="AM66" s="9" t="s">
        <v>4719</v>
      </c>
    </row>
    <row r="67" spans="1:39" ht="30" customHeight="1" x14ac:dyDescent="0.3">
      <c r="A67" s="10" t="s">
        <v>4731</v>
      </c>
      <c r="B67" s="10" t="s">
        <v>4732</v>
      </c>
      <c r="C67" s="10" t="s">
        <v>732</v>
      </c>
      <c r="D67" s="11">
        <v>1</v>
      </c>
      <c r="E67" s="15">
        <v>0</v>
      </c>
      <c r="F67" s="17">
        <f>TRUNC(E67*D67,1)</f>
        <v>0</v>
      </c>
      <c r="G67" s="15">
        <v>0</v>
      </c>
      <c r="H67" s="17">
        <f>TRUNC(G67*D67,1)</f>
        <v>0</v>
      </c>
      <c r="I67" s="15">
        <f>TRUNC(SUMIF(W63:W67, RIGHTB(O67, 1), L63:L67)*U67, 2)</f>
        <v>12472.4</v>
      </c>
      <c r="J67" s="17">
        <f>TRUNC(I67*D67,1)</f>
        <v>12472.4</v>
      </c>
      <c r="K67" s="15">
        <f>TRUNC(E67+G67+I67,1)</f>
        <v>12472.4</v>
      </c>
      <c r="L67" s="17">
        <f>TRUNC(F67+H67+J67,1)</f>
        <v>12472.4</v>
      </c>
      <c r="M67" s="10" t="s">
        <v>52</v>
      </c>
      <c r="N67" s="9" t="s">
        <v>99</v>
      </c>
      <c r="O67" s="9" t="s">
        <v>4733</v>
      </c>
      <c r="P67" s="9" t="s">
        <v>54</v>
      </c>
      <c r="Q67" s="9" t="s">
        <v>54</v>
      </c>
      <c r="R67" s="9" t="s">
        <v>54</v>
      </c>
      <c r="S67" s="1">
        <v>3</v>
      </c>
      <c r="T67" s="1">
        <v>2</v>
      </c>
      <c r="U67" s="1">
        <v>1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9" t="s">
        <v>52</v>
      </c>
      <c r="AK67" s="9" t="s">
        <v>4799</v>
      </c>
      <c r="AL67" s="9" t="s">
        <v>52</v>
      </c>
      <c r="AM67" s="9" t="s">
        <v>52</v>
      </c>
    </row>
    <row r="68" spans="1:39" ht="30" customHeight="1" x14ac:dyDescent="0.3">
      <c r="A68" s="10" t="s">
        <v>4735</v>
      </c>
      <c r="B68" s="10" t="s">
        <v>52</v>
      </c>
      <c r="C68" s="10" t="s">
        <v>52</v>
      </c>
      <c r="D68" s="11"/>
      <c r="E68" s="15"/>
      <c r="F68" s="17">
        <f>TRUNC(SUMIF(N63:N67, N62, F63:F67),0)</f>
        <v>0</v>
      </c>
      <c r="G68" s="15"/>
      <c r="H68" s="17">
        <f>TRUNC(SUMIF(N63:N67, N62, H63:H67),0)</f>
        <v>0</v>
      </c>
      <c r="I68" s="15"/>
      <c r="J68" s="17">
        <f>TRUNC(SUMIF(N63:N67, N62, J63:J67),0)</f>
        <v>12472</v>
      </c>
      <c r="K68" s="15"/>
      <c r="L68" s="17">
        <f>F68+H68+J68</f>
        <v>12472</v>
      </c>
      <c r="M68" s="10" t="s">
        <v>52</v>
      </c>
      <c r="N68" s="9" t="s">
        <v>4736</v>
      </c>
      <c r="O68" s="9" t="s">
        <v>4736</v>
      </c>
      <c r="P68" s="9" t="s">
        <v>52</v>
      </c>
      <c r="Q68" s="9" t="s">
        <v>52</v>
      </c>
      <c r="R68" s="9" t="s">
        <v>52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9" t="s">
        <v>52</v>
      </c>
      <c r="AK68" s="9" t="s">
        <v>52</v>
      </c>
      <c r="AL68" s="9" t="s">
        <v>52</v>
      </c>
      <c r="AM68" s="9" t="s">
        <v>4719</v>
      </c>
    </row>
    <row r="69" spans="1:39" ht="30" customHeight="1" x14ac:dyDescent="0.3">
      <c r="A69" s="11"/>
      <c r="B69" s="11"/>
      <c r="C69" s="11"/>
      <c r="D69" s="11"/>
      <c r="E69" s="15"/>
      <c r="F69" s="17"/>
      <c r="G69" s="15"/>
      <c r="H69" s="17"/>
      <c r="I69" s="15"/>
      <c r="J69" s="17"/>
      <c r="K69" s="15"/>
      <c r="L69" s="17"/>
      <c r="M69" s="11"/>
    </row>
    <row r="70" spans="1:39" ht="30" customHeight="1" x14ac:dyDescent="0.3">
      <c r="A70" s="14" t="s">
        <v>4800</v>
      </c>
      <c r="B70" s="14"/>
      <c r="C70" s="14"/>
      <c r="D70" s="14"/>
      <c r="E70" s="16"/>
      <c r="F70" s="18"/>
      <c r="G70" s="16"/>
      <c r="H70" s="18"/>
      <c r="I70" s="16"/>
      <c r="J70" s="18"/>
      <c r="K70" s="16"/>
      <c r="L70" s="18"/>
      <c r="M70" s="14"/>
      <c r="N70" s="5" t="s">
        <v>102</v>
      </c>
    </row>
    <row r="71" spans="1:39" ht="30" customHeight="1" x14ac:dyDescent="0.3">
      <c r="A71" s="10" t="s">
        <v>4747</v>
      </c>
      <c r="B71" s="10" t="s">
        <v>4714</v>
      </c>
      <c r="C71" s="10" t="s">
        <v>4715</v>
      </c>
      <c r="D71" s="11">
        <v>1.2E-2</v>
      </c>
      <c r="E71" s="15">
        <v>0</v>
      </c>
      <c r="F71" s="17">
        <f>TRUNC(E71*D71,1)</f>
        <v>0</v>
      </c>
      <c r="G71" s="15">
        <v>269039</v>
      </c>
      <c r="H71" s="17">
        <f>TRUNC(G71*D71,1)</f>
        <v>3228.4</v>
      </c>
      <c r="I71" s="15">
        <v>0</v>
      </c>
      <c r="J71" s="17">
        <f>TRUNC(I71*D71,1)</f>
        <v>0</v>
      </c>
      <c r="K71" s="15">
        <f>TRUNC(E71+G71+I71,1)</f>
        <v>269039</v>
      </c>
      <c r="L71" s="17">
        <f>TRUNC(F71+H71+J71,1)</f>
        <v>3228.4</v>
      </c>
      <c r="M71" s="10" t="s">
        <v>4716</v>
      </c>
      <c r="N71" s="9" t="s">
        <v>52</v>
      </c>
      <c r="O71" s="9" t="s">
        <v>4748</v>
      </c>
      <c r="P71" s="9" t="s">
        <v>54</v>
      </c>
      <c r="Q71" s="9" t="s">
        <v>54</v>
      </c>
      <c r="R71" s="9" t="s">
        <v>67</v>
      </c>
      <c r="S71" s="1"/>
      <c r="T71" s="1"/>
      <c r="U71" s="1"/>
      <c r="V71" s="1">
        <v>1</v>
      </c>
      <c r="W71" s="1">
        <v>2</v>
      </c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9" t="s">
        <v>52</v>
      </c>
      <c r="AK71" s="9" t="s">
        <v>4802</v>
      </c>
      <c r="AL71" s="9" t="s">
        <v>52</v>
      </c>
      <c r="AM71" s="9" t="s">
        <v>4719</v>
      </c>
    </row>
    <row r="72" spans="1:39" ht="30" customHeight="1" x14ac:dyDescent="0.3">
      <c r="A72" s="10" t="s">
        <v>4720</v>
      </c>
      <c r="B72" s="10" t="s">
        <v>4714</v>
      </c>
      <c r="C72" s="10" t="s">
        <v>4715</v>
      </c>
      <c r="D72" s="11">
        <v>4.0000000000000001E-3</v>
      </c>
      <c r="E72" s="15">
        <v>0</v>
      </c>
      <c r="F72" s="17">
        <f>TRUNC(E72*D72,1)</f>
        <v>0</v>
      </c>
      <c r="G72" s="15">
        <v>153671</v>
      </c>
      <c r="H72" s="17">
        <f>TRUNC(G72*D72,1)</f>
        <v>614.6</v>
      </c>
      <c r="I72" s="15">
        <v>0</v>
      </c>
      <c r="J72" s="17">
        <f>TRUNC(I72*D72,1)</f>
        <v>0</v>
      </c>
      <c r="K72" s="15">
        <f>TRUNC(E72+G72+I72,1)</f>
        <v>153671</v>
      </c>
      <c r="L72" s="17">
        <f>TRUNC(F72+H72+J72,1)</f>
        <v>614.6</v>
      </c>
      <c r="M72" s="10" t="s">
        <v>4716</v>
      </c>
      <c r="N72" s="9" t="s">
        <v>52</v>
      </c>
      <c r="O72" s="9" t="s">
        <v>4721</v>
      </c>
      <c r="P72" s="9" t="s">
        <v>54</v>
      </c>
      <c r="Q72" s="9" t="s">
        <v>54</v>
      </c>
      <c r="R72" s="9" t="s">
        <v>67</v>
      </c>
      <c r="S72" s="1"/>
      <c r="T72" s="1"/>
      <c r="U72" s="1"/>
      <c r="V72" s="1">
        <v>1</v>
      </c>
      <c r="W72" s="1">
        <v>2</v>
      </c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9" t="s">
        <v>52</v>
      </c>
      <c r="AK72" s="9" t="s">
        <v>4803</v>
      </c>
      <c r="AL72" s="9" t="s">
        <v>52</v>
      </c>
      <c r="AM72" s="9" t="s">
        <v>4719</v>
      </c>
    </row>
    <row r="73" spans="1:39" ht="30" customHeight="1" x14ac:dyDescent="0.3">
      <c r="A73" s="10" t="s">
        <v>4793</v>
      </c>
      <c r="B73" s="10" t="s">
        <v>4794</v>
      </c>
      <c r="C73" s="10" t="s">
        <v>2008</v>
      </c>
      <c r="D73" s="11">
        <v>1.4E-2</v>
      </c>
      <c r="E73" s="15">
        <v>8442</v>
      </c>
      <c r="F73" s="17">
        <f>TRUNC(E73*D73,1)</f>
        <v>118.1</v>
      </c>
      <c r="G73" s="15">
        <v>47967</v>
      </c>
      <c r="H73" s="17">
        <f>TRUNC(G73*D73,1)</f>
        <v>671.5</v>
      </c>
      <c r="I73" s="15">
        <v>12688</v>
      </c>
      <c r="J73" s="17">
        <f>TRUNC(I73*D73,1)</f>
        <v>177.6</v>
      </c>
      <c r="K73" s="15">
        <f>TRUNC(E73+G73+I73,1)</f>
        <v>69097</v>
      </c>
      <c r="L73" s="17">
        <f>TRUNC(F73+H73+J73,1)</f>
        <v>967.2</v>
      </c>
      <c r="M73" s="10" t="s">
        <v>4716</v>
      </c>
      <c r="N73" s="9" t="s">
        <v>52</v>
      </c>
      <c r="O73" s="9" t="s">
        <v>4795</v>
      </c>
      <c r="P73" s="9" t="s">
        <v>67</v>
      </c>
      <c r="Q73" s="9" t="s">
        <v>54</v>
      </c>
      <c r="R73" s="9" t="s">
        <v>54</v>
      </c>
      <c r="S73" s="1"/>
      <c r="T73" s="1"/>
      <c r="U73" s="1"/>
      <c r="V73" s="1"/>
      <c r="W73" s="1">
        <v>2</v>
      </c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9" t="s">
        <v>52</v>
      </c>
      <c r="AK73" s="9" t="s">
        <v>4804</v>
      </c>
      <c r="AL73" s="9" t="s">
        <v>52</v>
      </c>
      <c r="AM73" s="9" t="s">
        <v>4719</v>
      </c>
    </row>
    <row r="74" spans="1:39" ht="30" customHeight="1" x14ac:dyDescent="0.3">
      <c r="A74" s="10" t="s">
        <v>4727</v>
      </c>
      <c r="B74" s="10" t="s">
        <v>4797</v>
      </c>
      <c r="C74" s="10" t="s">
        <v>732</v>
      </c>
      <c r="D74" s="11">
        <v>1</v>
      </c>
      <c r="E74" s="15">
        <v>0</v>
      </c>
      <c r="F74" s="17">
        <f>TRUNC(E74*D74,1)</f>
        <v>0</v>
      </c>
      <c r="G74" s="15">
        <v>0</v>
      </c>
      <c r="H74" s="17">
        <f>TRUNC(G74*D74,1)</f>
        <v>0</v>
      </c>
      <c r="I74" s="15">
        <f>TRUNC(SUMIF(V71:V75, RIGHTB(O74, 1), H71:H75)*U74, 2)</f>
        <v>115.29</v>
      </c>
      <c r="J74" s="17">
        <f>TRUNC(I74*D74,1)</f>
        <v>115.2</v>
      </c>
      <c r="K74" s="15">
        <f>TRUNC(E74+G74+I74,1)</f>
        <v>115.2</v>
      </c>
      <c r="L74" s="17">
        <f>TRUNC(F74+H74+J74,1)</f>
        <v>115.2</v>
      </c>
      <c r="M74" s="10" t="s">
        <v>4716</v>
      </c>
      <c r="N74" s="9" t="s">
        <v>52</v>
      </c>
      <c r="O74" s="9" t="s">
        <v>4729</v>
      </c>
      <c r="P74" s="9" t="s">
        <v>54</v>
      </c>
      <c r="Q74" s="9" t="s">
        <v>54</v>
      </c>
      <c r="R74" s="9" t="s">
        <v>54</v>
      </c>
      <c r="S74" s="1">
        <v>1</v>
      </c>
      <c r="T74" s="1">
        <v>2</v>
      </c>
      <c r="U74" s="1">
        <v>0.03</v>
      </c>
      <c r="V74" s="1"/>
      <c r="W74" s="1">
        <v>2</v>
      </c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9" t="s">
        <v>52</v>
      </c>
      <c r="AK74" s="9" t="s">
        <v>4805</v>
      </c>
      <c r="AL74" s="9" t="s">
        <v>52</v>
      </c>
      <c r="AM74" s="9" t="s">
        <v>4719</v>
      </c>
    </row>
    <row r="75" spans="1:39" ht="30" customHeight="1" x14ac:dyDescent="0.3">
      <c r="A75" s="10" t="s">
        <v>4731</v>
      </c>
      <c r="B75" s="10" t="s">
        <v>4732</v>
      </c>
      <c r="C75" s="10" t="s">
        <v>732</v>
      </c>
      <c r="D75" s="11">
        <v>1</v>
      </c>
      <c r="E75" s="15">
        <v>0</v>
      </c>
      <c r="F75" s="17">
        <f>TRUNC(E75*D75,1)</f>
        <v>0</v>
      </c>
      <c r="G75" s="15">
        <v>0</v>
      </c>
      <c r="H75" s="17">
        <f>TRUNC(G75*D75,1)</f>
        <v>0</v>
      </c>
      <c r="I75" s="15">
        <f>TRUNC(SUMIF(W71:W75, RIGHTB(O75, 1), L71:L75)*U75, 2)</f>
        <v>4925.3999999999996</v>
      </c>
      <c r="J75" s="17">
        <f>TRUNC(I75*D75,1)</f>
        <v>4925.3999999999996</v>
      </c>
      <c r="K75" s="15">
        <f>TRUNC(E75+G75+I75,1)</f>
        <v>4925.3999999999996</v>
      </c>
      <c r="L75" s="17">
        <f>TRUNC(F75+H75+J75,1)</f>
        <v>4925.3999999999996</v>
      </c>
      <c r="M75" s="10" t="s">
        <v>52</v>
      </c>
      <c r="N75" s="9" t="s">
        <v>102</v>
      </c>
      <c r="O75" s="9" t="s">
        <v>4733</v>
      </c>
      <c r="P75" s="9" t="s">
        <v>54</v>
      </c>
      <c r="Q75" s="9" t="s">
        <v>54</v>
      </c>
      <c r="R75" s="9" t="s">
        <v>54</v>
      </c>
      <c r="S75" s="1">
        <v>3</v>
      </c>
      <c r="T75" s="1">
        <v>2</v>
      </c>
      <c r="U75" s="1">
        <v>1</v>
      </c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9" t="s">
        <v>52</v>
      </c>
      <c r="AK75" s="9" t="s">
        <v>4806</v>
      </c>
      <c r="AL75" s="9" t="s">
        <v>52</v>
      </c>
      <c r="AM75" s="9" t="s">
        <v>52</v>
      </c>
    </row>
    <row r="76" spans="1:39" ht="30" customHeight="1" x14ac:dyDescent="0.3">
      <c r="A76" s="10" t="s">
        <v>4735</v>
      </c>
      <c r="B76" s="10" t="s">
        <v>52</v>
      </c>
      <c r="C76" s="10" t="s">
        <v>52</v>
      </c>
      <c r="D76" s="11"/>
      <c r="E76" s="15"/>
      <c r="F76" s="17">
        <f>TRUNC(SUMIF(N71:N75, N70, F71:F75),0)</f>
        <v>0</v>
      </c>
      <c r="G76" s="15"/>
      <c r="H76" s="17">
        <f>TRUNC(SUMIF(N71:N75, N70, H71:H75),0)</f>
        <v>0</v>
      </c>
      <c r="I76" s="15"/>
      <c r="J76" s="17">
        <f>TRUNC(SUMIF(N71:N75, N70, J71:J75),0)</f>
        <v>4925</v>
      </c>
      <c r="K76" s="15"/>
      <c r="L76" s="17">
        <f>F76+H76+J76</f>
        <v>4925</v>
      </c>
      <c r="M76" s="10" t="s">
        <v>52</v>
      </c>
      <c r="N76" s="9" t="s">
        <v>4736</v>
      </c>
      <c r="O76" s="9" t="s">
        <v>4736</v>
      </c>
      <c r="P76" s="9" t="s">
        <v>52</v>
      </c>
      <c r="Q76" s="9" t="s">
        <v>52</v>
      </c>
      <c r="R76" s="9" t="s">
        <v>52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9" t="s">
        <v>52</v>
      </c>
      <c r="AK76" s="9" t="s">
        <v>52</v>
      </c>
      <c r="AL76" s="9" t="s">
        <v>52</v>
      </c>
      <c r="AM76" s="9" t="s">
        <v>4719</v>
      </c>
    </row>
    <row r="77" spans="1:39" ht="30" customHeight="1" x14ac:dyDescent="0.3">
      <c r="A77" s="11"/>
      <c r="B77" s="11"/>
      <c r="C77" s="11"/>
      <c r="D77" s="11"/>
      <c r="E77" s="15"/>
      <c r="F77" s="17"/>
      <c r="G77" s="15"/>
      <c r="H77" s="17"/>
      <c r="I77" s="15"/>
      <c r="J77" s="17"/>
      <c r="K77" s="15"/>
      <c r="L77" s="17"/>
      <c r="M77" s="11"/>
    </row>
    <row r="78" spans="1:39" ht="30" customHeight="1" x14ac:dyDescent="0.3">
      <c r="A78" s="14" t="s">
        <v>4807</v>
      </c>
      <c r="B78" s="14"/>
      <c r="C78" s="14"/>
      <c r="D78" s="14"/>
      <c r="E78" s="16"/>
      <c r="F78" s="18"/>
      <c r="G78" s="16"/>
      <c r="H78" s="18"/>
      <c r="I78" s="16"/>
      <c r="J78" s="18"/>
      <c r="K78" s="16"/>
      <c r="L78" s="18"/>
      <c r="M78" s="14"/>
      <c r="N78" s="5" t="s">
        <v>105</v>
      </c>
    </row>
    <row r="79" spans="1:39" ht="30" customHeight="1" x14ac:dyDescent="0.3">
      <c r="A79" s="10" t="s">
        <v>4747</v>
      </c>
      <c r="B79" s="10" t="s">
        <v>4714</v>
      </c>
      <c r="C79" s="10" t="s">
        <v>4715</v>
      </c>
      <c r="D79" s="11">
        <v>4.5999999999999999E-2</v>
      </c>
      <c r="E79" s="15">
        <v>0</v>
      </c>
      <c r="F79" s="17">
        <f>TRUNC(E79*D79,1)</f>
        <v>0</v>
      </c>
      <c r="G79" s="15">
        <v>269039</v>
      </c>
      <c r="H79" s="17">
        <f>TRUNC(G79*D79,1)</f>
        <v>12375.7</v>
      </c>
      <c r="I79" s="15">
        <v>0</v>
      </c>
      <c r="J79" s="17">
        <f>TRUNC(I79*D79,1)</f>
        <v>0</v>
      </c>
      <c r="K79" s="15">
        <f>TRUNC(E79+G79+I79,1)</f>
        <v>269039</v>
      </c>
      <c r="L79" s="17">
        <f>TRUNC(F79+H79+J79,1)</f>
        <v>12375.7</v>
      </c>
      <c r="M79" s="10" t="s">
        <v>4716</v>
      </c>
      <c r="N79" s="9" t="s">
        <v>52</v>
      </c>
      <c r="O79" s="9" t="s">
        <v>4748</v>
      </c>
      <c r="P79" s="9" t="s">
        <v>54</v>
      </c>
      <c r="Q79" s="9" t="s">
        <v>54</v>
      </c>
      <c r="R79" s="9" t="s">
        <v>67</v>
      </c>
      <c r="S79" s="1"/>
      <c r="T79" s="1"/>
      <c r="U79" s="1"/>
      <c r="V79" s="1">
        <v>1</v>
      </c>
      <c r="W79" s="1">
        <v>2</v>
      </c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9" t="s">
        <v>52</v>
      </c>
      <c r="AK79" s="9" t="s">
        <v>4809</v>
      </c>
      <c r="AL79" s="9" t="s">
        <v>52</v>
      </c>
      <c r="AM79" s="9" t="s">
        <v>4719</v>
      </c>
    </row>
    <row r="80" spans="1:39" ht="30" customHeight="1" x14ac:dyDescent="0.3">
      <c r="A80" s="10" t="s">
        <v>4720</v>
      </c>
      <c r="B80" s="10" t="s">
        <v>4714</v>
      </c>
      <c r="C80" s="10" t="s">
        <v>4715</v>
      </c>
      <c r="D80" s="11">
        <v>1.6E-2</v>
      </c>
      <c r="E80" s="15">
        <v>0</v>
      </c>
      <c r="F80" s="17">
        <f>TRUNC(E80*D80,1)</f>
        <v>0</v>
      </c>
      <c r="G80" s="15">
        <v>153671</v>
      </c>
      <c r="H80" s="17">
        <f>TRUNC(G80*D80,1)</f>
        <v>2458.6999999999998</v>
      </c>
      <c r="I80" s="15">
        <v>0</v>
      </c>
      <c r="J80" s="17">
        <f>TRUNC(I80*D80,1)</f>
        <v>0</v>
      </c>
      <c r="K80" s="15">
        <f>TRUNC(E80+G80+I80,1)</f>
        <v>153671</v>
      </c>
      <c r="L80" s="17">
        <f>TRUNC(F80+H80+J80,1)</f>
        <v>2458.6999999999998</v>
      </c>
      <c r="M80" s="10" t="s">
        <v>4716</v>
      </c>
      <c r="N80" s="9" t="s">
        <v>52</v>
      </c>
      <c r="O80" s="9" t="s">
        <v>4721</v>
      </c>
      <c r="P80" s="9" t="s">
        <v>54</v>
      </c>
      <c r="Q80" s="9" t="s">
        <v>54</v>
      </c>
      <c r="R80" s="9" t="s">
        <v>67</v>
      </c>
      <c r="S80" s="1"/>
      <c r="T80" s="1"/>
      <c r="U80" s="1"/>
      <c r="V80" s="1">
        <v>1</v>
      </c>
      <c r="W80" s="1">
        <v>2</v>
      </c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9" t="s">
        <v>52</v>
      </c>
      <c r="AK80" s="9" t="s">
        <v>4810</v>
      </c>
      <c r="AL80" s="9" t="s">
        <v>52</v>
      </c>
      <c r="AM80" s="9" t="s">
        <v>4719</v>
      </c>
    </row>
    <row r="81" spans="1:39" ht="30" customHeight="1" x14ac:dyDescent="0.3">
      <c r="A81" s="10" t="s">
        <v>4793</v>
      </c>
      <c r="B81" s="10" t="s">
        <v>4794</v>
      </c>
      <c r="C81" s="10" t="s">
        <v>2008</v>
      </c>
      <c r="D81" s="11">
        <v>3.5000000000000003E-2</v>
      </c>
      <c r="E81" s="15">
        <v>8442</v>
      </c>
      <c r="F81" s="17">
        <f>TRUNC(E81*D81,1)</f>
        <v>295.39999999999998</v>
      </c>
      <c r="G81" s="15">
        <v>47967</v>
      </c>
      <c r="H81" s="17">
        <f>TRUNC(G81*D81,1)</f>
        <v>1678.8</v>
      </c>
      <c r="I81" s="15">
        <v>12688</v>
      </c>
      <c r="J81" s="17">
        <f>TRUNC(I81*D81,1)</f>
        <v>444</v>
      </c>
      <c r="K81" s="15">
        <f>TRUNC(E81+G81+I81,1)</f>
        <v>69097</v>
      </c>
      <c r="L81" s="17">
        <f>TRUNC(F81+H81+J81,1)</f>
        <v>2418.1999999999998</v>
      </c>
      <c r="M81" s="10" t="s">
        <v>4716</v>
      </c>
      <c r="N81" s="9" t="s">
        <v>52</v>
      </c>
      <c r="O81" s="9" t="s">
        <v>4795</v>
      </c>
      <c r="P81" s="9" t="s">
        <v>67</v>
      </c>
      <c r="Q81" s="9" t="s">
        <v>54</v>
      </c>
      <c r="R81" s="9" t="s">
        <v>54</v>
      </c>
      <c r="S81" s="1"/>
      <c r="T81" s="1"/>
      <c r="U81" s="1"/>
      <c r="V81" s="1"/>
      <c r="W81" s="1">
        <v>2</v>
      </c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9" t="s">
        <v>52</v>
      </c>
      <c r="AK81" s="9" t="s">
        <v>4811</v>
      </c>
      <c r="AL81" s="9" t="s">
        <v>52</v>
      </c>
      <c r="AM81" s="9" t="s">
        <v>4719</v>
      </c>
    </row>
    <row r="82" spans="1:39" ht="30" customHeight="1" x14ac:dyDescent="0.3">
      <c r="A82" s="10" t="s">
        <v>4727</v>
      </c>
      <c r="B82" s="10" t="s">
        <v>4797</v>
      </c>
      <c r="C82" s="10" t="s">
        <v>732</v>
      </c>
      <c r="D82" s="11">
        <v>1</v>
      </c>
      <c r="E82" s="15">
        <v>0</v>
      </c>
      <c r="F82" s="17">
        <f>TRUNC(E82*D82,1)</f>
        <v>0</v>
      </c>
      <c r="G82" s="15">
        <v>0</v>
      </c>
      <c r="H82" s="17">
        <f>TRUNC(G82*D82,1)</f>
        <v>0</v>
      </c>
      <c r="I82" s="15">
        <f>TRUNC(SUMIF(V79:V83, RIGHTB(O82, 1), H79:H83)*U82, 2)</f>
        <v>445.03</v>
      </c>
      <c r="J82" s="17">
        <f>TRUNC(I82*D82,1)</f>
        <v>445</v>
      </c>
      <c r="K82" s="15">
        <f>TRUNC(E82+G82+I82,1)</f>
        <v>445</v>
      </c>
      <c r="L82" s="17">
        <f>TRUNC(F82+H82+J82,1)</f>
        <v>445</v>
      </c>
      <c r="M82" s="10" t="s">
        <v>4716</v>
      </c>
      <c r="N82" s="9" t="s">
        <v>52</v>
      </c>
      <c r="O82" s="9" t="s">
        <v>4729</v>
      </c>
      <c r="P82" s="9" t="s">
        <v>54</v>
      </c>
      <c r="Q82" s="9" t="s">
        <v>54</v>
      </c>
      <c r="R82" s="9" t="s">
        <v>54</v>
      </c>
      <c r="S82" s="1">
        <v>1</v>
      </c>
      <c r="T82" s="1">
        <v>2</v>
      </c>
      <c r="U82" s="1">
        <v>0.03</v>
      </c>
      <c r="V82" s="1"/>
      <c r="W82" s="1">
        <v>2</v>
      </c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9" t="s">
        <v>52</v>
      </c>
      <c r="AK82" s="9" t="s">
        <v>4812</v>
      </c>
      <c r="AL82" s="9" t="s">
        <v>52</v>
      </c>
      <c r="AM82" s="9" t="s">
        <v>4719</v>
      </c>
    </row>
    <row r="83" spans="1:39" ht="30" customHeight="1" x14ac:dyDescent="0.3">
      <c r="A83" s="10" t="s">
        <v>4731</v>
      </c>
      <c r="B83" s="10" t="s">
        <v>4732</v>
      </c>
      <c r="C83" s="10" t="s">
        <v>732</v>
      </c>
      <c r="D83" s="11">
        <v>1</v>
      </c>
      <c r="E83" s="15">
        <v>0</v>
      </c>
      <c r="F83" s="17">
        <f>TRUNC(E83*D83,1)</f>
        <v>0</v>
      </c>
      <c r="G83" s="15">
        <v>0</v>
      </c>
      <c r="H83" s="17">
        <f>TRUNC(G83*D83,1)</f>
        <v>0</v>
      </c>
      <c r="I83" s="15">
        <f>TRUNC(SUMIF(W79:W83, RIGHTB(O83, 1), L79:L83)*U83, 2)</f>
        <v>17697.599999999999</v>
      </c>
      <c r="J83" s="17">
        <f>TRUNC(I83*D83,1)</f>
        <v>17697.599999999999</v>
      </c>
      <c r="K83" s="15">
        <f>TRUNC(E83+G83+I83,1)</f>
        <v>17697.599999999999</v>
      </c>
      <c r="L83" s="17">
        <f>TRUNC(F83+H83+J83,1)</f>
        <v>17697.599999999999</v>
      </c>
      <c r="M83" s="10" t="s">
        <v>52</v>
      </c>
      <c r="N83" s="9" t="s">
        <v>105</v>
      </c>
      <c r="O83" s="9" t="s">
        <v>4733</v>
      </c>
      <c r="P83" s="9" t="s">
        <v>54</v>
      </c>
      <c r="Q83" s="9" t="s">
        <v>54</v>
      </c>
      <c r="R83" s="9" t="s">
        <v>54</v>
      </c>
      <c r="S83" s="1">
        <v>3</v>
      </c>
      <c r="T83" s="1">
        <v>2</v>
      </c>
      <c r="U83" s="1">
        <v>1</v>
      </c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9" t="s">
        <v>52</v>
      </c>
      <c r="AK83" s="9" t="s">
        <v>4813</v>
      </c>
      <c r="AL83" s="9" t="s">
        <v>52</v>
      </c>
      <c r="AM83" s="9" t="s">
        <v>52</v>
      </c>
    </row>
    <row r="84" spans="1:39" ht="30" customHeight="1" x14ac:dyDescent="0.3">
      <c r="A84" s="10" t="s">
        <v>4735</v>
      </c>
      <c r="B84" s="10" t="s">
        <v>52</v>
      </c>
      <c r="C84" s="10" t="s">
        <v>52</v>
      </c>
      <c r="D84" s="11"/>
      <c r="E84" s="15"/>
      <c r="F84" s="17">
        <f>TRUNC(SUMIF(N79:N83, N78, F79:F83),0)</f>
        <v>0</v>
      </c>
      <c r="G84" s="15"/>
      <c r="H84" s="17">
        <f>TRUNC(SUMIF(N79:N83, N78, H79:H83),0)</f>
        <v>0</v>
      </c>
      <c r="I84" s="15"/>
      <c r="J84" s="17">
        <f>TRUNC(SUMIF(N79:N83, N78, J79:J83),0)</f>
        <v>17697</v>
      </c>
      <c r="K84" s="15"/>
      <c r="L84" s="17">
        <f>F84+H84+J84</f>
        <v>17697</v>
      </c>
      <c r="M84" s="10" t="s">
        <v>52</v>
      </c>
      <c r="N84" s="9" t="s">
        <v>4736</v>
      </c>
      <c r="O84" s="9" t="s">
        <v>4736</v>
      </c>
      <c r="P84" s="9" t="s">
        <v>52</v>
      </c>
      <c r="Q84" s="9" t="s">
        <v>52</v>
      </c>
      <c r="R84" s="9" t="s">
        <v>52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9" t="s">
        <v>52</v>
      </c>
      <c r="AK84" s="9" t="s">
        <v>52</v>
      </c>
      <c r="AL84" s="9" t="s">
        <v>52</v>
      </c>
      <c r="AM84" s="9" t="s">
        <v>4719</v>
      </c>
    </row>
    <row r="85" spans="1:39" ht="30" customHeight="1" x14ac:dyDescent="0.3">
      <c r="A85" s="11"/>
      <c r="B85" s="11"/>
      <c r="C85" s="11"/>
      <c r="D85" s="11"/>
      <c r="E85" s="15"/>
      <c r="F85" s="17"/>
      <c r="G85" s="15"/>
      <c r="H85" s="17"/>
      <c r="I85" s="15"/>
      <c r="J85" s="17"/>
      <c r="K85" s="15"/>
      <c r="L85" s="17"/>
      <c r="M85" s="11"/>
    </row>
    <row r="86" spans="1:39" ht="30" customHeight="1" x14ac:dyDescent="0.3">
      <c r="A86" s="14" t="s">
        <v>4814</v>
      </c>
      <c r="B86" s="14"/>
      <c r="C86" s="14"/>
      <c r="D86" s="14"/>
      <c r="E86" s="16"/>
      <c r="F86" s="18"/>
      <c r="G86" s="16"/>
      <c r="H86" s="18"/>
      <c r="I86" s="16"/>
      <c r="J86" s="18"/>
      <c r="K86" s="16"/>
      <c r="L86" s="18"/>
      <c r="M86" s="14"/>
      <c r="N86" s="5" t="s">
        <v>107</v>
      </c>
    </row>
    <row r="87" spans="1:39" ht="30" customHeight="1" x14ac:dyDescent="0.3">
      <c r="A87" s="10" t="s">
        <v>4747</v>
      </c>
      <c r="B87" s="10" t="s">
        <v>4714</v>
      </c>
      <c r="C87" s="10" t="s">
        <v>4715</v>
      </c>
      <c r="D87" s="11">
        <v>1.7999999999999999E-2</v>
      </c>
      <c r="E87" s="15">
        <v>0</v>
      </c>
      <c r="F87" s="17">
        <f>TRUNC(E87*D87,1)</f>
        <v>0</v>
      </c>
      <c r="G87" s="15">
        <v>269039</v>
      </c>
      <c r="H87" s="17">
        <f>TRUNC(G87*D87,1)</f>
        <v>4842.7</v>
      </c>
      <c r="I87" s="15">
        <v>0</v>
      </c>
      <c r="J87" s="17">
        <f>TRUNC(I87*D87,1)</f>
        <v>0</v>
      </c>
      <c r="K87" s="15">
        <f>TRUNC(E87+G87+I87,1)</f>
        <v>269039</v>
      </c>
      <c r="L87" s="17">
        <f>TRUNC(F87+H87+J87,1)</f>
        <v>4842.7</v>
      </c>
      <c r="M87" s="10" t="s">
        <v>4716</v>
      </c>
      <c r="N87" s="9" t="s">
        <v>52</v>
      </c>
      <c r="O87" s="9" t="s">
        <v>4748</v>
      </c>
      <c r="P87" s="9" t="s">
        <v>54</v>
      </c>
      <c r="Q87" s="9" t="s">
        <v>54</v>
      </c>
      <c r="R87" s="9" t="s">
        <v>67</v>
      </c>
      <c r="S87" s="1"/>
      <c r="T87" s="1"/>
      <c r="U87" s="1"/>
      <c r="V87" s="1">
        <v>1</v>
      </c>
      <c r="W87" s="1">
        <v>2</v>
      </c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9" t="s">
        <v>52</v>
      </c>
      <c r="AK87" s="9" t="s">
        <v>4816</v>
      </c>
      <c r="AL87" s="9" t="s">
        <v>52</v>
      </c>
      <c r="AM87" s="9" t="s">
        <v>4719</v>
      </c>
    </row>
    <row r="88" spans="1:39" ht="30" customHeight="1" x14ac:dyDescent="0.3">
      <c r="A88" s="10" t="s">
        <v>4720</v>
      </c>
      <c r="B88" s="10" t="s">
        <v>4714</v>
      </c>
      <c r="C88" s="10" t="s">
        <v>4715</v>
      </c>
      <c r="D88" s="11">
        <v>6.0000000000000001E-3</v>
      </c>
      <c r="E88" s="15">
        <v>0</v>
      </c>
      <c r="F88" s="17">
        <f>TRUNC(E88*D88,1)</f>
        <v>0</v>
      </c>
      <c r="G88" s="15">
        <v>153671</v>
      </c>
      <c r="H88" s="17">
        <f>TRUNC(G88*D88,1)</f>
        <v>922</v>
      </c>
      <c r="I88" s="15">
        <v>0</v>
      </c>
      <c r="J88" s="17">
        <f>TRUNC(I88*D88,1)</f>
        <v>0</v>
      </c>
      <c r="K88" s="15">
        <f>TRUNC(E88+G88+I88,1)</f>
        <v>153671</v>
      </c>
      <c r="L88" s="17">
        <f>TRUNC(F88+H88+J88,1)</f>
        <v>922</v>
      </c>
      <c r="M88" s="10" t="s">
        <v>4716</v>
      </c>
      <c r="N88" s="9" t="s">
        <v>52</v>
      </c>
      <c r="O88" s="9" t="s">
        <v>4721</v>
      </c>
      <c r="P88" s="9" t="s">
        <v>54</v>
      </c>
      <c r="Q88" s="9" t="s">
        <v>54</v>
      </c>
      <c r="R88" s="9" t="s">
        <v>67</v>
      </c>
      <c r="S88" s="1"/>
      <c r="T88" s="1"/>
      <c r="U88" s="1"/>
      <c r="V88" s="1">
        <v>1</v>
      </c>
      <c r="W88" s="1">
        <v>2</v>
      </c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9" t="s">
        <v>52</v>
      </c>
      <c r="AK88" s="9" t="s">
        <v>4817</v>
      </c>
      <c r="AL88" s="9" t="s">
        <v>52</v>
      </c>
      <c r="AM88" s="9" t="s">
        <v>4719</v>
      </c>
    </row>
    <row r="89" spans="1:39" ht="30" customHeight="1" x14ac:dyDescent="0.3">
      <c r="A89" s="10" t="s">
        <v>4793</v>
      </c>
      <c r="B89" s="10" t="s">
        <v>4794</v>
      </c>
      <c r="C89" s="10" t="s">
        <v>2008</v>
      </c>
      <c r="D89" s="11">
        <v>1.4E-2</v>
      </c>
      <c r="E89" s="15">
        <v>8442</v>
      </c>
      <c r="F89" s="17">
        <f>TRUNC(E89*D89,1)</f>
        <v>118.1</v>
      </c>
      <c r="G89" s="15">
        <v>47967</v>
      </c>
      <c r="H89" s="17">
        <f>TRUNC(G89*D89,1)</f>
        <v>671.5</v>
      </c>
      <c r="I89" s="15">
        <v>12688</v>
      </c>
      <c r="J89" s="17">
        <f>TRUNC(I89*D89,1)</f>
        <v>177.6</v>
      </c>
      <c r="K89" s="15">
        <f>TRUNC(E89+G89+I89,1)</f>
        <v>69097</v>
      </c>
      <c r="L89" s="17">
        <f>TRUNC(F89+H89+J89,1)</f>
        <v>967.2</v>
      </c>
      <c r="M89" s="10" t="s">
        <v>4716</v>
      </c>
      <c r="N89" s="9" t="s">
        <v>52</v>
      </c>
      <c r="O89" s="9" t="s">
        <v>4795</v>
      </c>
      <c r="P89" s="9" t="s">
        <v>67</v>
      </c>
      <c r="Q89" s="9" t="s">
        <v>54</v>
      </c>
      <c r="R89" s="9" t="s">
        <v>54</v>
      </c>
      <c r="S89" s="1"/>
      <c r="T89" s="1"/>
      <c r="U89" s="1"/>
      <c r="V89" s="1"/>
      <c r="W89" s="1">
        <v>2</v>
      </c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9" t="s">
        <v>52</v>
      </c>
      <c r="AK89" s="9" t="s">
        <v>4818</v>
      </c>
      <c r="AL89" s="9" t="s">
        <v>52</v>
      </c>
      <c r="AM89" s="9" t="s">
        <v>4719</v>
      </c>
    </row>
    <row r="90" spans="1:39" ht="30" customHeight="1" x14ac:dyDescent="0.3">
      <c r="A90" s="10" t="s">
        <v>4727</v>
      </c>
      <c r="B90" s="10" t="s">
        <v>4797</v>
      </c>
      <c r="C90" s="10" t="s">
        <v>732</v>
      </c>
      <c r="D90" s="11">
        <v>1</v>
      </c>
      <c r="E90" s="15">
        <v>0</v>
      </c>
      <c r="F90" s="17">
        <f>TRUNC(E90*D90,1)</f>
        <v>0</v>
      </c>
      <c r="G90" s="15">
        <v>0</v>
      </c>
      <c r="H90" s="17">
        <f>TRUNC(G90*D90,1)</f>
        <v>0</v>
      </c>
      <c r="I90" s="15">
        <f>TRUNC(SUMIF(V87:V91, RIGHTB(O90, 1), H87:H91)*U90, 2)</f>
        <v>172.94</v>
      </c>
      <c r="J90" s="17">
        <f>TRUNC(I90*D90,1)</f>
        <v>172.9</v>
      </c>
      <c r="K90" s="15">
        <f>TRUNC(E90+G90+I90,1)</f>
        <v>172.9</v>
      </c>
      <c r="L90" s="17">
        <f>TRUNC(F90+H90+J90,1)</f>
        <v>172.9</v>
      </c>
      <c r="M90" s="10" t="s">
        <v>4716</v>
      </c>
      <c r="N90" s="9" t="s">
        <v>52</v>
      </c>
      <c r="O90" s="9" t="s">
        <v>4729</v>
      </c>
      <c r="P90" s="9" t="s">
        <v>54</v>
      </c>
      <c r="Q90" s="9" t="s">
        <v>54</v>
      </c>
      <c r="R90" s="9" t="s">
        <v>54</v>
      </c>
      <c r="S90" s="1">
        <v>1</v>
      </c>
      <c r="T90" s="1">
        <v>2</v>
      </c>
      <c r="U90" s="1">
        <v>0.03</v>
      </c>
      <c r="V90" s="1"/>
      <c r="W90" s="1">
        <v>2</v>
      </c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9" t="s">
        <v>52</v>
      </c>
      <c r="AK90" s="9" t="s">
        <v>4819</v>
      </c>
      <c r="AL90" s="9" t="s">
        <v>52</v>
      </c>
      <c r="AM90" s="9" t="s">
        <v>4719</v>
      </c>
    </row>
    <row r="91" spans="1:39" ht="30" customHeight="1" x14ac:dyDescent="0.3">
      <c r="A91" s="10" t="s">
        <v>4731</v>
      </c>
      <c r="B91" s="10" t="s">
        <v>4732</v>
      </c>
      <c r="C91" s="10" t="s">
        <v>732</v>
      </c>
      <c r="D91" s="11">
        <v>1</v>
      </c>
      <c r="E91" s="15">
        <v>0</v>
      </c>
      <c r="F91" s="17">
        <f>TRUNC(E91*D91,1)</f>
        <v>0</v>
      </c>
      <c r="G91" s="15">
        <v>0</v>
      </c>
      <c r="H91" s="17">
        <f>TRUNC(G91*D91,1)</f>
        <v>0</v>
      </c>
      <c r="I91" s="15">
        <f>TRUNC(SUMIF(W87:W91, RIGHTB(O91, 1), L87:L91)*U91, 2)</f>
        <v>6904.8</v>
      </c>
      <c r="J91" s="17">
        <f>TRUNC(I91*D91,1)</f>
        <v>6904.8</v>
      </c>
      <c r="K91" s="15">
        <f>TRUNC(E91+G91+I91,1)</f>
        <v>6904.8</v>
      </c>
      <c r="L91" s="17">
        <f>TRUNC(F91+H91+J91,1)</f>
        <v>6904.8</v>
      </c>
      <c r="M91" s="10" t="s">
        <v>52</v>
      </c>
      <c r="N91" s="9" t="s">
        <v>107</v>
      </c>
      <c r="O91" s="9" t="s">
        <v>4733</v>
      </c>
      <c r="P91" s="9" t="s">
        <v>54</v>
      </c>
      <c r="Q91" s="9" t="s">
        <v>54</v>
      </c>
      <c r="R91" s="9" t="s">
        <v>54</v>
      </c>
      <c r="S91" s="1">
        <v>3</v>
      </c>
      <c r="T91" s="1">
        <v>2</v>
      </c>
      <c r="U91" s="1">
        <v>1</v>
      </c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9" t="s">
        <v>52</v>
      </c>
      <c r="AK91" s="9" t="s">
        <v>4820</v>
      </c>
      <c r="AL91" s="9" t="s">
        <v>52</v>
      </c>
      <c r="AM91" s="9" t="s">
        <v>52</v>
      </c>
    </row>
    <row r="92" spans="1:39" ht="30" customHeight="1" x14ac:dyDescent="0.3">
      <c r="A92" s="10" t="s">
        <v>4735</v>
      </c>
      <c r="B92" s="10" t="s">
        <v>52</v>
      </c>
      <c r="C92" s="10" t="s">
        <v>52</v>
      </c>
      <c r="D92" s="11"/>
      <c r="E92" s="15"/>
      <c r="F92" s="17">
        <f>TRUNC(SUMIF(N87:N91, N86, F87:F91),0)</f>
        <v>0</v>
      </c>
      <c r="G92" s="15"/>
      <c r="H92" s="17">
        <f>TRUNC(SUMIF(N87:N91, N86, H87:H91),0)</f>
        <v>0</v>
      </c>
      <c r="I92" s="15"/>
      <c r="J92" s="17">
        <f>TRUNC(SUMIF(N87:N91, N86, J87:J91),0)</f>
        <v>6904</v>
      </c>
      <c r="K92" s="15"/>
      <c r="L92" s="17">
        <f>F92+H92+J92</f>
        <v>6904</v>
      </c>
      <c r="M92" s="10" t="s">
        <v>52</v>
      </c>
      <c r="N92" s="9" t="s">
        <v>4736</v>
      </c>
      <c r="O92" s="9" t="s">
        <v>4736</v>
      </c>
      <c r="P92" s="9" t="s">
        <v>52</v>
      </c>
      <c r="Q92" s="9" t="s">
        <v>52</v>
      </c>
      <c r="R92" s="9" t="s">
        <v>52</v>
      </c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9" t="s">
        <v>52</v>
      </c>
      <c r="AK92" s="9" t="s">
        <v>52</v>
      </c>
      <c r="AL92" s="9" t="s">
        <v>52</v>
      </c>
      <c r="AM92" s="9" t="s">
        <v>4719</v>
      </c>
    </row>
    <row r="93" spans="1:39" ht="30" customHeight="1" x14ac:dyDescent="0.3">
      <c r="A93" s="11"/>
      <c r="B93" s="11"/>
      <c r="C93" s="11"/>
      <c r="D93" s="11"/>
      <c r="E93" s="15"/>
      <c r="F93" s="17"/>
      <c r="G93" s="15"/>
      <c r="H93" s="17"/>
      <c r="I93" s="15"/>
      <c r="J93" s="17"/>
      <c r="K93" s="15"/>
      <c r="L93" s="17"/>
      <c r="M93" s="11"/>
    </row>
    <row r="94" spans="1:39" ht="30" customHeight="1" x14ac:dyDescent="0.3">
      <c r="A94" s="14" t="s">
        <v>4821</v>
      </c>
      <c r="B94" s="14"/>
      <c r="C94" s="14"/>
      <c r="D94" s="14"/>
      <c r="E94" s="16"/>
      <c r="F94" s="18"/>
      <c r="G94" s="16"/>
      <c r="H94" s="18"/>
      <c r="I94" s="16"/>
      <c r="J94" s="18"/>
      <c r="K94" s="16"/>
      <c r="L94" s="18"/>
      <c r="M94" s="14"/>
      <c r="N94" s="5" t="s">
        <v>113</v>
      </c>
    </row>
    <row r="95" spans="1:39" ht="30" customHeight="1" x14ac:dyDescent="0.3">
      <c r="A95" s="10" t="s">
        <v>4747</v>
      </c>
      <c r="B95" s="10" t="s">
        <v>4714</v>
      </c>
      <c r="C95" s="10" t="s">
        <v>4715</v>
      </c>
      <c r="D95" s="11">
        <v>4.9000000000000002E-2</v>
      </c>
      <c r="E95" s="15">
        <v>0</v>
      </c>
      <c r="F95" s="17">
        <f>TRUNC(E95*D95,1)</f>
        <v>0</v>
      </c>
      <c r="G95" s="15">
        <v>269039</v>
      </c>
      <c r="H95" s="17">
        <f>TRUNC(G95*D95,1)</f>
        <v>13182.9</v>
      </c>
      <c r="I95" s="15">
        <v>0</v>
      </c>
      <c r="J95" s="17">
        <f>TRUNC(I95*D95,1)</f>
        <v>0</v>
      </c>
      <c r="K95" s="15">
        <f>TRUNC(E95+G95+I95,1)</f>
        <v>269039</v>
      </c>
      <c r="L95" s="17">
        <f>TRUNC(F95+H95+J95,1)</f>
        <v>13182.9</v>
      </c>
      <c r="M95" s="10" t="s">
        <v>4716</v>
      </c>
      <c r="N95" s="9" t="s">
        <v>52</v>
      </c>
      <c r="O95" s="9" t="s">
        <v>4748</v>
      </c>
      <c r="P95" s="9" t="s">
        <v>54</v>
      </c>
      <c r="Q95" s="9" t="s">
        <v>54</v>
      </c>
      <c r="R95" s="9" t="s">
        <v>67</v>
      </c>
      <c r="S95" s="1"/>
      <c r="T95" s="1"/>
      <c r="U95" s="1"/>
      <c r="V95" s="1">
        <v>1</v>
      </c>
      <c r="W95" s="1">
        <v>2</v>
      </c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9" t="s">
        <v>52</v>
      </c>
      <c r="AK95" s="9" t="s">
        <v>4824</v>
      </c>
      <c r="AL95" s="9" t="s">
        <v>52</v>
      </c>
      <c r="AM95" s="9" t="s">
        <v>4719</v>
      </c>
    </row>
    <row r="96" spans="1:39" ht="30" customHeight="1" x14ac:dyDescent="0.3">
      <c r="A96" s="10" t="s">
        <v>4720</v>
      </c>
      <c r="B96" s="10" t="s">
        <v>4714</v>
      </c>
      <c r="C96" s="10" t="s">
        <v>4715</v>
      </c>
      <c r="D96" s="11">
        <v>1.7999999999999999E-2</v>
      </c>
      <c r="E96" s="15">
        <v>0</v>
      </c>
      <c r="F96" s="17">
        <f>TRUNC(E96*D96,1)</f>
        <v>0</v>
      </c>
      <c r="G96" s="15">
        <v>153671</v>
      </c>
      <c r="H96" s="17">
        <f>TRUNC(G96*D96,1)</f>
        <v>2766</v>
      </c>
      <c r="I96" s="15">
        <v>0</v>
      </c>
      <c r="J96" s="17">
        <f>TRUNC(I96*D96,1)</f>
        <v>0</v>
      </c>
      <c r="K96" s="15">
        <f>TRUNC(E96+G96+I96,1)</f>
        <v>153671</v>
      </c>
      <c r="L96" s="17">
        <f>TRUNC(F96+H96+J96,1)</f>
        <v>2766</v>
      </c>
      <c r="M96" s="10" t="s">
        <v>4716</v>
      </c>
      <c r="N96" s="9" t="s">
        <v>52</v>
      </c>
      <c r="O96" s="9" t="s">
        <v>4721</v>
      </c>
      <c r="P96" s="9" t="s">
        <v>54</v>
      </c>
      <c r="Q96" s="9" t="s">
        <v>54</v>
      </c>
      <c r="R96" s="9" t="s">
        <v>67</v>
      </c>
      <c r="S96" s="1"/>
      <c r="T96" s="1"/>
      <c r="U96" s="1"/>
      <c r="V96" s="1">
        <v>1</v>
      </c>
      <c r="W96" s="1">
        <v>2</v>
      </c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9" t="s">
        <v>52</v>
      </c>
      <c r="AK96" s="9" t="s">
        <v>4825</v>
      </c>
      <c r="AL96" s="9" t="s">
        <v>52</v>
      </c>
      <c r="AM96" s="9" t="s">
        <v>4719</v>
      </c>
    </row>
    <row r="97" spans="1:39" ht="30" customHeight="1" x14ac:dyDescent="0.3">
      <c r="A97" s="10" t="s">
        <v>4793</v>
      </c>
      <c r="B97" s="10" t="s">
        <v>4794</v>
      </c>
      <c r="C97" s="10" t="s">
        <v>2008</v>
      </c>
      <c r="D97" s="11">
        <v>6.3E-2</v>
      </c>
      <c r="E97" s="15">
        <v>8442</v>
      </c>
      <c r="F97" s="17">
        <f>TRUNC(E97*D97,1)</f>
        <v>531.79999999999995</v>
      </c>
      <c r="G97" s="15">
        <v>47967</v>
      </c>
      <c r="H97" s="17">
        <f>TRUNC(G97*D97,1)</f>
        <v>3021.9</v>
      </c>
      <c r="I97" s="15">
        <v>12688</v>
      </c>
      <c r="J97" s="17">
        <f>TRUNC(I97*D97,1)</f>
        <v>799.3</v>
      </c>
      <c r="K97" s="15">
        <f>TRUNC(E97+G97+I97,1)</f>
        <v>69097</v>
      </c>
      <c r="L97" s="17">
        <f>TRUNC(F97+H97+J97,1)</f>
        <v>4353</v>
      </c>
      <c r="M97" s="10" t="s">
        <v>4716</v>
      </c>
      <c r="N97" s="9" t="s">
        <v>52</v>
      </c>
      <c r="O97" s="9" t="s">
        <v>4795</v>
      </c>
      <c r="P97" s="9" t="s">
        <v>67</v>
      </c>
      <c r="Q97" s="9" t="s">
        <v>54</v>
      </c>
      <c r="R97" s="9" t="s">
        <v>54</v>
      </c>
      <c r="S97" s="1"/>
      <c r="T97" s="1"/>
      <c r="U97" s="1"/>
      <c r="V97" s="1"/>
      <c r="W97" s="1">
        <v>2</v>
      </c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9" t="s">
        <v>52</v>
      </c>
      <c r="AK97" s="9" t="s">
        <v>4826</v>
      </c>
      <c r="AL97" s="9" t="s">
        <v>52</v>
      </c>
      <c r="AM97" s="9" t="s">
        <v>4719</v>
      </c>
    </row>
    <row r="98" spans="1:39" ht="30" customHeight="1" x14ac:dyDescent="0.3">
      <c r="A98" s="10" t="s">
        <v>4827</v>
      </c>
      <c r="B98" s="10" t="s">
        <v>4828</v>
      </c>
      <c r="C98" s="10" t="s">
        <v>2008</v>
      </c>
      <c r="D98" s="11">
        <v>7.2999999999999995E-2</v>
      </c>
      <c r="E98" s="15">
        <v>8540</v>
      </c>
      <c r="F98" s="17">
        <f>TRUNC(E98*D98,1)</f>
        <v>623.4</v>
      </c>
      <c r="G98" s="15">
        <v>40000</v>
      </c>
      <c r="H98" s="17">
        <f>TRUNC(G98*D98,1)</f>
        <v>2920</v>
      </c>
      <c r="I98" s="15">
        <v>9596</v>
      </c>
      <c r="J98" s="17">
        <f>TRUNC(I98*D98,1)</f>
        <v>700.5</v>
      </c>
      <c r="K98" s="15">
        <f>TRUNC(E98+G98+I98,1)</f>
        <v>58136</v>
      </c>
      <c r="L98" s="17">
        <f>TRUNC(F98+H98+J98,1)</f>
        <v>4243.8999999999996</v>
      </c>
      <c r="M98" s="10" t="s">
        <v>4716</v>
      </c>
      <c r="N98" s="9" t="s">
        <v>52</v>
      </c>
      <c r="O98" s="9" t="s">
        <v>4829</v>
      </c>
      <c r="P98" s="9" t="s">
        <v>67</v>
      </c>
      <c r="Q98" s="9" t="s">
        <v>54</v>
      </c>
      <c r="R98" s="9" t="s">
        <v>54</v>
      </c>
      <c r="S98" s="1"/>
      <c r="T98" s="1"/>
      <c r="U98" s="1"/>
      <c r="V98" s="1"/>
      <c r="W98" s="1">
        <v>2</v>
      </c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9" t="s">
        <v>52</v>
      </c>
      <c r="AK98" s="9" t="s">
        <v>4830</v>
      </c>
      <c r="AL98" s="9" t="s">
        <v>52</v>
      </c>
      <c r="AM98" s="9" t="s">
        <v>4719</v>
      </c>
    </row>
    <row r="99" spans="1:39" ht="30" customHeight="1" x14ac:dyDescent="0.3">
      <c r="A99" s="10" t="s">
        <v>4727</v>
      </c>
      <c r="B99" s="10" t="s">
        <v>4728</v>
      </c>
      <c r="C99" s="10" t="s">
        <v>732</v>
      </c>
      <c r="D99" s="11">
        <v>1</v>
      </c>
      <c r="E99" s="15">
        <v>0</v>
      </c>
      <c r="F99" s="17">
        <f>TRUNC(E99*D99,1)</f>
        <v>0</v>
      </c>
      <c r="G99" s="15">
        <v>0</v>
      </c>
      <c r="H99" s="17">
        <f>TRUNC(G99*D99,1)</f>
        <v>0</v>
      </c>
      <c r="I99" s="15">
        <f>TRUNC(SUMIF(V95:V100, RIGHTB(O99, 1), H95:H100)*U99, 2)</f>
        <v>318.97000000000003</v>
      </c>
      <c r="J99" s="17">
        <f>TRUNC(I99*D99,1)</f>
        <v>318.89999999999998</v>
      </c>
      <c r="K99" s="15">
        <f>TRUNC(E99+G99+I99,1)</f>
        <v>318.89999999999998</v>
      </c>
      <c r="L99" s="17">
        <f>TRUNC(F99+H99+J99,1)</f>
        <v>318.89999999999998</v>
      </c>
      <c r="M99" s="10" t="s">
        <v>4716</v>
      </c>
      <c r="N99" s="9" t="s">
        <v>52</v>
      </c>
      <c r="O99" s="9" t="s">
        <v>4729</v>
      </c>
      <c r="P99" s="9" t="s">
        <v>54</v>
      </c>
      <c r="Q99" s="9" t="s">
        <v>54</v>
      </c>
      <c r="R99" s="9" t="s">
        <v>54</v>
      </c>
      <c r="S99" s="1">
        <v>1</v>
      </c>
      <c r="T99" s="1">
        <v>2</v>
      </c>
      <c r="U99" s="1">
        <v>0.02</v>
      </c>
      <c r="V99" s="1"/>
      <c r="W99" s="1">
        <v>2</v>
      </c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9" t="s">
        <v>52</v>
      </c>
      <c r="AK99" s="9" t="s">
        <v>4831</v>
      </c>
      <c r="AL99" s="9" t="s">
        <v>52</v>
      </c>
      <c r="AM99" s="9" t="s">
        <v>4719</v>
      </c>
    </row>
    <row r="100" spans="1:39" ht="30" customHeight="1" x14ac:dyDescent="0.3">
      <c r="A100" s="10" t="s">
        <v>4731</v>
      </c>
      <c r="B100" s="10" t="s">
        <v>4732</v>
      </c>
      <c r="C100" s="10" t="s">
        <v>732</v>
      </c>
      <c r="D100" s="11">
        <v>1</v>
      </c>
      <c r="E100" s="15">
        <v>0</v>
      </c>
      <c r="F100" s="17">
        <f>TRUNC(E100*D100,1)</f>
        <v>0</v>
      </c>
      <c r="G100" s="15">
        <v>0</v>
      </c>
      <c r="H100" s="17">
        <f>TRUNC(G100*D100,1)</f>
        <v>0</v>
      </c>
      <c r="I100" s="15">
        <f>TRUNC(SUMIF(W95:W100, RIGHTB(O100, 1), L95:L100)*U100, 2)</f>
        <v>24864.7</v>
      </c>
      <c r="J100" s="17">
        <f>TRUNC(I100*D100,1)</f>
        <v>24864.7</v>
      </c>
      <c r="K100" s="15">
        <f>TRUNC(E100+G100+I100,1)</f>
        <v>24864.7</v>
      </c>
      <c r="L100" s="17">
        <f>TRUNC(F100+H100+J100,1)</f>
        <v>24864.7</v>
      </c>
      <c r="M100" s="10" t="s">
        <v>52</v>
      </c>
      <c r="N100" s="9" t="s">
        <v>113</v>
      </c>
      <c r="O100" s="9" t="s">
        <v>4733</v>
      </c>
      <c r="P100" s="9" t="s">
        <v>54</v>
      </c>
      <c r="Q100" s="9" t="s">
        <v>54</v>
      </c>
      <c r="R100" s="9" t="s">
        <v>54</v>
      </c>
      <c r="S100" s="1">
        <v>3</v>
      </c>
      <c r="T100" s="1">
        <v>2</v>
      </c>
      <c r="U100" s="1">
        <v>1</v>
      </c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9" t="s">
        <v>52</v>
      </c>
      <c r="AK100" s="9" t="s">
        <v>4832</v>
      </c>
      <c r="AL100" s="9" t="s">
        <v>52</v>
      </c>
      <c r="AM100" s="9" t="s">
        <v>52</v>
      </c>
    </row>
    <row r="101" spans="1:39" ht="30" customHeight="1" x14ac:dyDescent="0.3">
      <c r="A101" s="10" t="s">
        <v>4735</v>
      </c>
      <c r="B101" s="10" t="s">
        <v>52</v>
      </c>
      <c r="C101" s="10" t="s">
        <v>52</v>
      </c>
      <c r="D101" s="11"/>
      <c r="E101" s="15"/>
      <c r="F101" s="17">
        <f>TRUNC(SUMIF(N95:N100, N94, F95:F100),0)</f>
        <v>0</v>
      </c>
      <c r="G101" s="15"/>
      <c r="H101" s="17">
        <f>TRUNC(SUMIF(N95:N100, N94, H95:H100),0)</f>
        <v>0</v>
      </c>
      <c r="I101" s="15"/>
      <c r="J101" s="17">
        <f>TRUNC(SUMIF(N95:N100, N94, J95:J100),0)</f>
        <v>24864</v>
      </c>
      <c r="K101" s="15"/>
      <c r="L101" s="17">
        <f>F101+H101+J101</f>
        <v>24864</v>
      </c>
      <c r="M101" s="10" t="s">
        <v>52</v>
      </c>
      <c r="N101" s="9" t="s">
        <v>4736</v>
      </c>
      <c r="O101" s="9" t="s">
        <v>4736</v>
      </c>
      <c r="P101" s="9" t="s">
        <v>52</v>
      </c>
      <c r="Q101" s="9" t="s">
        <v>52</v>
      </c>
      <c r="R101" s="9" t="s">
        <v>52</v>
      </c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9" t="s">
        <v>52</v>
      </c>
      <c r="AK101" s="9" t="s">
        <v>52</v>
      </c>
      <c r="AL101" s="9" t="s">
        <v>52</v>
      </c>
      <c r="AM101" s="9" t="s">
        <v>4719</v>
      </c>
    </row>
    <row r="102" spans="1:39" ht="30" customHeight="1" x14ac:dyDescent="0.3">
      <c r="A102" s="11"/>
      <c r="B102" s="11"/>
      <c r="C102" s="11"/>
      <c r="D102" s="11"/>
      <c r="E102" s="15"/>
      <c r="F102" s="17"/>
      <c r="G102" s="15"/>
      <c r="H102" s="17"/>
      <c r="I102" s="15"/>
      <c r="J102" s="17"/>
      <c r="K102" s="15"/>
      <c r="L102" s="17"/>
      <c r="M102" s="11"/>
    </row>
    <row r="103" spans="1:39" ht="30" customHeight="1" x14ac:dyDescent="0.3">
      <c r="A103" s="14" t="s">
        <v>4833</v>
      </c>
      <c r="B103" s="14"/>
      <c r="C103" s="14"/>
      <c r="D103" s="14"/>
      <c r="E103" s="16"/>
      <c r="F103" s="18"/>
      <c r="G103" s="16"/>
      <c r="H103" s="18"/>
      <c r="I103" s="16"/>
      <c r="J103" s="18"/>
      <c r="K103" s="16"/>
      <c r="L103" s="18"/>
      <c r="M103" s="14"/>
      <c r="N103" s="5" t="s">
        <v>116</v>
      </c>
    </row>
    <row r="104" spans="1:39" ht="30" customHeight="1" x14ac:dyDescent="0.3">
      <c r="A104" s="10" t="s">
        <v>4747</v>
      </c>
      <c r="B104" s="10" t="s">
        <v>4714</v>
      </c>
      <c r="C104" s="10" t="s">
        <v>4715</v>
      </c>
      <c r="D104" s="11">
        <v>0.02</v>
      </c>
      <c r="E104" s="15">
        <v>0</v>
      </c>
      <c r="F104" s="17">
        <f>TRUNC(E104*D104,1)</f>
        <v>0</v>
      </c>
      <c r="G104" s="15">
        <v>269039</v>
      </c>
      <c r="H104" s="17">
        <f>TRUNC(G104*D104,1)</f>
        <v>5380.7</v>
      </c>
      <c r="I104" s="15">
        <v>0</v>
      </c>
      <c r="J104" s="17">
        <f>TRUNC(I104*D104,1)</f>
        <v>0</v>
      </c>
      <c r="K104" s="15">
        <f>TRUNC(E104+G104+I104,1)</f>
        <v>269039</v>
      </c>
      <c r="L104" s="17">
        <f>TRUNC(F104+H104+J104,1)</f>
        <v>5380.7</v>
      </c>
      <c r="M104" s="10" t="s">
        <v>4716</v>
      </c>
      <c r="N104" s="9" t="s">
        <v>52</v>
      </c>
      <c r="O104" s="9" t="s">
        <v>4748</v>
      </c>
      <c r="P104" s="9" t="s">
        <v>54</v>
      </c>
      <c r="Q104" s="9" t="s">
        <v>54</v>
      </c>
      <c r="R104" s="9" t="s">
        <v>67</v>
      </c>
      <c r="S104" s="1"/>
      <c r="T104" s="1"/>
      <c r="U104" s="1"/>
      <c r="V104" s="1">
        <v>1</v>
      </c>
      <c r="W104" s="1">
        <v>2</v>
      </c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9" t="s">
        <v>52</v>
      </c>
      <c r="AK104" s="9" t="s">
        <v>4835</v>
      </c>
      <c r="AL104" s="9" t="s">
        <v>52</v>
      </c>
      <c r="AM104" s="9" t="s">
        <v>4719</v>
      </c>
    </row>
    <row r="105" spans="1:39" ht="30" customHeight="1" x14ac:dyDescent="0.3">
      <c r="A105" s="10" t="s">
        <v>4720</v>
      </c>
      <c r="B105" s="10" t="s">
        <v>4714</v>
      </c>
      <c r="C105" s="10" t="s">
        <v>4715</v>
      </c>
      <c r="D105" s="11">
        <v>7.0000000000000001E-3</v>
      </c>
      <c r="E105" s="15">
        <v>0</v>
      </c>
      <c r="F105" s="17">
        <f>TRUNC(E105*D105,1)</f>
        <v>0</v>
      </c>
      <c r="G105" s="15">
        <v>153671</v>
      </c>
      <c r="H105" s="17">
        <f>TRUNC(G105*D105,1)</f>
        <v>1075.5999999999999</v>
      </c>
      <c r="I105" s="15">
        <v>0</v>
      </c>
      <c r="J105" s="17">
        <f>TRUNC(I105*D105,1)</f>
        <v>0</v>
      </c>
      <c r="K105" s="15">
        <f>TRUNC(E105+G105+I105,1)</f>
        <v>153671</v>
      </c>
      <c r="L105" s="17">
        <f>TRUNC(F105+H105+J105,1)</f>
        <v>1075.5999999999999</v>
      </c>
      <c r="M105" s="10" t="s">
        <v>4716</v>
      </c>
      <c r="N105" s="9" t="s">
        <v>52</v>
      </c>
      <c r="O105" s="9" t="s">
        <v>4721</v>
      </c>
      <c r="P105" s="9" t="s">
        <v>54</v>
      </c>
      <c r="Q105" s="9" t="s">
        <v>54</v>
      </c>
      <c r="R105" s="9" t="s">
        <v>67</v>
      </c>
      <c r="S105" s="1"/>
      <c r="T105" s="1"/>
      <c r="U105" s="1"/>
      <c r="V105" s="1">
        <v>1</v>
      </c>
      <c r="W105" s="1">
        <v>2</v>
      </c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9" t="s">
        <v>52</v>
      </c>
      <c r="AK105" s="9" t="s">
        <v>4836</v>
      </c>
      <c r="AL105" s="9" t="s">
        <v>52</v>
      </c>
      <c r="AM105" s="9" t="s">
        <v>4719</v>
      </c>
    </row>
    <row r="106" spans="1:39" ht="30" customHeight="1" x14ac:dyDescent="0.3">
      <c r="A106" s="10" t="s">
        <v>4793</v>
      </c>
      <c r="B106" s="10" t="s">
        <v>4794</v>
      </c>
      <c r="C106" s="10" t="s">
        <v>2008</v>
      </c>
      <c r="D106" s="11">
        <v>2.5000000000000001E-2</v>
      </c>
      <c r="E106" s="15">
        <v>8442</v>
      </c>
      <c r="F106" s="17">
        <f>TRUNC(E106*D106,1)</f>
        <v>211</v>
      </c>
      <c r="G106" s="15">
        <v>47967</v>
      </c>
      <c r="H106" s="17">
        <f>TRUNC(G106*D106,1)</f>
        <v>1199.0999999999999</v>
      </c>
      <c r="I106" s="15">
        <v>12688</v>
      </c>
      <c r="J106" s="17">
        <f>TRUNC(I106*D106,1)</f>
        <v>317.2</v>
      </c>
      <c r="K106" s="15">
        <f>TRUNC(E106+G106+I106,1)</f>
        <v>69097</v>
      </c>
      <c r="L106" s="17">
        <f>TRUNC(F106+H106+J106,1)</f>
        <v>1727.3</v>
      </c>
      <c r="M106" s="10" t="s">
        <v>4716</v>
      </c>
      <c r="N106" s="9" t="s">
        <v>52</v>
      </c>
      <c r="O106" s="9" t="s">
        <v>4795</v>
      </c>
      <c r="P106" s="9" t="s">
        <v>67</v>
      </c>
      <c r="Q106" s="9" t="s">
        <v>54</v>
      </c>
      <c r="R106" s="9" t="s">
        <v>54</v>
      </c>
      <c r="S106" s="1"/>
      <c r="T106" s="1"/>
      <c r="U106" s="1"/>
      <c r="V106" s="1"/>
      <c r="W106" s="1">
        <v>2</v>
      </c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9" t="s">
        <v>52</v>
      </c>
      <c r="AK106" s="9" t="s">
        <v>4837</v>
      </c>
      <c r="AL106" s="9" t="s">
        <v>52</v>
      </c>
      <c r="AM106" s="9" t="s">
        <v>4719</v>
      </c>
    </row>
    <row r="107" spans="1:39" ht="30" customHeight="1" x14ac:dyDescent="0.3">
      <c r="A107" s="10" t="s">
        <v>4827</v>
      </c>
      <c r="B107" s="10" t="s">
        <v>4828</v>
      </c>
      <c r="C107" s="10" t="s">
        <v>2008</v>
      </c>
      <c r="D107" s="11">
        <v>2.9000000000000001E-2</v>
      </c>
      <c r="E107" s="15">
        <v>8540</v>
      </c>
      <c r="F107" s="17">
        <f>TRUNC(E107*D107,1)</f>
        <v>247.6</v>
      </c>
      <c r="G107" s="15">
        <v>40000</v>
      </c>
      <c r="H107" s="17">
        <f>TRUNC(G107*D107,1)</f>
        <v>1160</v>
      </c>
      <c r="I107" s="15">
        <v>9596</v>
      </c>
      <c r="J107" s="17">
        <f>TRUNC(I107*D107,1)</f>
        <v>278.2</v>
      </c>
      <c r="K107" s="15">
        <f>TRUNC(E107+G107+I107,1)</f>
        <v>58136</v>
      </c>
      <c r="L107" s="17">
        <f>TRUNC(F107+H107+J107,1)</f>
        <v>1685.8</v>
      </c>
      <c r="M107" s="10" t="s">
        <v>4716</v>
      </c>
      <c r="N107" s="9" t="s">
        <v>52</v>
      </c>
      <c r="O107" s="9" t="s">
        <v>4829</v>
      </c>
      <c r="P107" s="9" t="s">
        <v>67</v>
      </c>
      <c r="Q107" s="9" t="s">
        <v>54</v>
      </c>
      <c r="R107" s="9" t="s">
        <v>54</v>
      </c>
      <c r="S107" s="1"/>
      <c r="T107" s="1"/>
      <c r="U107" s="1"/>
      <c r="V107" s="1"/>
      <c r="W107" s="1">
        <v>2</v>
      </c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9" t="s">
        <v>52</v>
      </c>
      <c r="AK107" s="9" t="s">
        <v>4838</v>
      </c>
      <c r="AL107" s="9" t="s">
        <v>52</v>
      </c>
      <c r="AM107" s="9" t="s">
        <v>4719</v>
      </c>
    </row>
    <row r="108" spans="1:39" ht="30" customHeight="1" x14ac:dyDescent="0.3">
      <c r="A108" s="10" t="s">
        <v>4727</v>
      </c>
      <c r="B108" s="10" t="s">
        <v>4728</v>
      </c>
      <c r="C108" s="10" t="s">
        <v>732</v>
      </c>
      <c r="D108" s="11">
        <v>1</v>
      </c>
      <c r="E108" s="15">
        <v>0</v>
      </c>
      <c r="F108" s="17">
        <f>TRUNC(E108*D108,1)</f>
        <v>0</v>
      </c>
      <c r="G108" s="15">
        <v>0</v>
      </c>
      <c r="H108" s="17">
        <f>TRUNC(G108*D108,1)</f>
        <v>0</v>
      </c>
      <c r="I108" s="15">
        <f>TRUNC(SUMIF(V104:V109, RIGHTB(O108, 1), H104:H109)*U108, 2)</f>
        <v>129.12</v>
      </c>
      <c r="J108" s="17">
        <f>TRUNC(I108*D108,1)</f>
        <v>129.1</v>
      </c>
      <c r="K108" s="15">
        <f>TRUNC(E108+G108+I108,1)</f>
        <v>129.1</v>
      </c>
      <c r="L108" s="17">
        <f>TRUNC(F108+H108+J108,1)</f>
        <v>129.1</v>
      </c>
      <c r="M108" s="10" t="s">
        <v>4716</v>
      </c>
      <c r="N108" s="9" t="s">
        <v>52</v>
      </c>
      <c r="O108" s="9" t="s">
        <v>4729</v>
      </c>
      <c r="P108" s="9" t="s">
        <v>54</v>
      </c>
      <c r="Q108" s="9" t="s">
        <v>54</v>
      </c>
      <c r="R108" s="9" t="s">
        <v>54</v>
      </c>
      <c r="S108" s="1">
        <v>1</v>
      </c>
      <c r="T108" s="1">
        <v>2</v>
      </c>
      <c r="U108" s="1">
        <v>0.02</v>
      </c>
      <c r="V108" s="1"/>
      <c r="W108" s="1">
        <v>2</v>
      </c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9" t="s">
        <v>52</v>
      </c>
      <c r="AK108" s="9" t="s">
        <v>4839</v>
      </c>
      <c r="AL108" s="9" t="s">
        <v>52</v>
      </c>
      <c r="AM108" s="9" t="s">
        <v>4719</v>
      </c>
    </row>
    <row r="109" spans="1:39" ht="30" customHeight="1" x14ac:dyDescent="0.3">
      <c r="A109" s="10" t="s">
        <v>4731</v>
      </c>
      <c r="B109" s="10" t="s">
        <v>4732</v>
      </c>
      <c r="C109" s="10" t="s">
        <v>732</v>
      </c>
      <c r="D109" s="11">
        <v>1</v>
      </c>
      <c r="E109" s="15">
        <v>0</v>
      </c>
      <c r="F109" s="17">
        <f>TRUNC(E109*D109,1)</f>
        <v>0</v>
      </c>
      <c r="G109" s="15">
        <v>0</v>
      </c>
      <c r="H109" s="17">
        <f>TRUNC(G109*D109,1)</f>
        <v>0</v>
      </c>
      <c r="I109" s="15">
        <f>TRUNC(SUMIF(W104:W109, RIGHTB(O109, 1), L104:L109)*U109, 2)</f>
        <v>9998.5</v>
      </c>
      <c r="J109" s="17">
        <f>TRUNC(I109*D109,1)</f>
        <v>9998.5</v>
      </c>
      <c r="K109" s="15">
        <f>TRUNC(E109+G109+I109,1)</f>
        <v>9998.5</v>
      </c>
      <c r="L109" s="17">
        <f>TRUNC(F109+H109+J109,1)</f>
        <v>9998.5</v>
      </c>
      <c r="M109" s="10" t="s">
        <v>52</v>
      </c>
      <c r="N109" s="9" t="s">
        <v>116</v>
      </c>
      <c r="O109" s="9" t="s">
        <v>4733</v>
      </c>
      <c r="P109" s="9" t="s">
        <v>54</v>
      </c>
      <c r="Q109" s="9" t="s">
        <v>54</v>
      </c>
      <c r="R109" s="9" t="s">
        <v>54</v>
      </c>
      <c r="S109" s="1">
        <v>3</v>
      </c>
      <c r="T109" s="1">
        <v>2</v>
      </c>
      <c r="U109" s="1">
        <v>1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9" t="s">
        <v>52</v>
      </c>
      <c r="AK109" s="9" t="s">
        <v>4840</v>
      </c>
      <c r="AL109" s="9" t="s">
        <v>52</v>
      </c>
      <c r="AM109" s="9" t="s">
        <v>52</v>
      </c>
    </row>
    <row r="110" spans="1:39" ht="30" customHeight="1" x14ac:dyDescent="0.3">
      <c r="A110" s="10" t="s">
        <v>4735</v>
      </c>
      <c r="B110" s="10" t="s">
        <v>52</v>
      </c>
      <c r="C110" s="10" t="s">
        <v>52</v>
      </c>
      <c r="D110" s="11"/>
      <c r="E110" s="15"/>
      <c r="F110" s="17">
        <f>TRUNC(SUMIF(N104:N109, N103, F104:F109),0)</f>
        <v>0</v>
      </c>
      <c r="G110" s="15"/>
      <c r="H110" s="17">
        <f>TRUNC(SUMIF(N104:N109, N103, H104:H109),0)</f>
        <v>0</v>
      </c>
      <c r="I110" s="15"/>
      <c r="J110" s="17">
        <f>TRUNC(SUMIF(N104:N109, N103, J104:J109),0)</f>
        <v>9998</v>
      </c>
      <c r="K110" s="15"/>
      <c r="L110" s="17">
        <f>F110+H110+J110</f>
        <v>9998</v>
      </c>
      <c r="M110" s="10" t="s">
        <v>52</v>
      </c>
      <c r="N110" s="9" t="s">
        <v>4736</v>
      </c>
      <c r="O110" s="9" t="s">
        <v>4736</v>
      </c>
      <c r="P110" s="9" t="s">
        <v>52</v>
      </c>
      <c r="Q110" s="9" t="s">
        <v>52</v>
      </c>
      <c r="R110" s="9" t="s">
        <v>52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9" t="s">
        <v>52</v>
      </c>
      <c r="AK110" s="9" t="s">
        <v>52</v>
      </c>
      <c r="AL110" s="9" t="s">
        <v>52</v>
      </c>
      <c r="AM110" s="9" t="s">
        <v>4719</v>
      </c>
    </row>
    <row r="111" spans="1:39" ht="30" customHeight="1" x14ac:dyDescent="0.3">
      <c r="A111" s="11"/>
      <c r="B111" s="11"/>
      <c r="C111" s="11"/>
      <c r="D111" s="11"/>
      <c r="E111" s="15"/>
      <c r="F111" s="17"/>
      <c r="G111" s="15"/>
      <c r="H111" s="17"/>
      <c r="I111" s="15"/>
      <c r="J111" s="17"/>
      <c r="K111" s="15"/>
      <c r="L111" s="17"/>
      <c r="M111" s="11"/>
    </row>
    <row r="112" spans="1:39" ht="30" customHeight="1" x14ac:dyDescent="0.3">
      <c r="A112" s="14" t="s">
        <v>4841</v>
      </c>
      <c r="B112" s="14"/>
      <c r="C112" s="14"/>
      <c r="D112" s="14"/>
      <c r="E112" s="16"/>
      <c r="F112" s="18"/>
      <c r="G112" s="16"/>
      <c r="H112" s="18"/>
      <c r="I112" s="16"/>
      <c r="J112" s="18"/>
      <c r="K112" s="16"/>
      <c r="L112" s="18"/>
      <c r="M112" s="14"/>
      <c r="N112" s="5" t="s">
        <v>119</v>
      </c>
    </row>
    <row r="113" spans="1:39" ht="30" customHeight="1" x14ac:dyDescent="0.3">
      <c r="A113" s="10" t="s">
        <v>4747</v>
      </c>
      <c r="B113" s="10" t="s">
        <v>4714</v>
      </c>
      <c r="C113" s="10" t="s">
        <v>4715</v>
      </c>
      <c r="D113" s="11">
        <v>9.9000000000000005E-2</v>
      </c>
      <c r="E113" s="15">
        <v>0</v>
      </c>
      <c r="F113" s="17">
        <f>TRUNC(E113*D113,1)</f>
        <v>0</v>
      </c>
      <c r="G113" s="15">
        <v>269039</v>
      </c>
      <c r="H113" s="17">
        <f>TRUNC(G113*D113,1)</f>
        <v>26634.799999999999</v>
      </c>
      <c r="I113" s="15">
        <v>0</v>
      </c>
      <c r="J113" s="17">
        <f>TRUNC(I113*D113,1)</f>
        <v>0</v>
      </c>
      <c r="K113" s="15">
        <f>TRUNC(E113+G113+I113,1)</f>
        <v>269039</v>
      </c>
      <c r="L113" s="17">
        <f>TRUNC(F113+H113+J113,1)</f>
        <v>26634.799999999999</v>
      </c>
      <c r="M113" s="10" t="s">
        <v>4716</v>
      </c>
      <c r="N113" s="9" t="s">
        <v>52</v>
      </c>
      <c r="O113" s="9" t="s">
        <v>4748</v>
      </c>
      <c r="P113" s="9" t="s">
        <v>54</v>
      </c>
      <c r="Q113" s="9" t="s">
        <v>54</v>
      </c>
      <c r="R113" s="9" t="s">
        <v>67</v>
      </c>
      <c r="S113" s="1"/>
      <c r="T113" s="1"/>
      <c r="U113" s="1"/>
      <c r="V113" s="1">
        <v>1</v>
      </c>
      <c r="W113" s="1">
        <v>2</v>
      </c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9" t="s">
        <v>52</v>
      </c>
      <c r="AK113" s="9" t="s">
        <v>4843</v>
      </c>
      <c r="AL113" s="9" t="s">
        <v>52</v>
      </c>
      <c r="AM113" s="9" t="s">
        <v>4719</v>
      </c>
    </row>
    <row r="114" spans="1:39" ht="30" customHeight="1" x14ac:dyDescent="0.3">
      <c r="A114" s="10" t="s">
        <v>4720</v>
      </c>
      <c r="B114" s="10" t="s">
        <v>4714</v>
      </c>
      <c r="C114" s="10" t="s">
        <v>4715</v>
      </c>
      <c r="D114" s="11">
        <v>3.5000000000000003E-2</v>
      </c>
      <c r="E114" s="15">
        <v>0</v>
      </c>
      <c r="F114" s="17">
        <f>TRUNC(E114*D114,1)</f>
        <v>0</v>
      </c>
      <c r="G114" s="15">
        <v>153671</v>
      </c>
      <c r="H114" s="17">
        <f>TRUNC(G114*D114,1)</f>
        <v>5378.4</v>
      </c>
      <c r="I114" s="15">
        <v>0</v>
      </c>
      <c r="J114" s="17">
        <f>TRUNC(I114*D114,1)</f>
        <v>0</v>
      </c>
      <c r="K114" s="15">
        <f>TRUNC(E114+G114+I114,1)</f>
        <v>153671</v>
      </c>
      <c r="L114" s="17">
        <f>TRUNC(F114+H114+J114,1)</f>
        <v>5378.4</v>
      </c>
      <c r="M114" s="10" t="s">
        <v>4716</v>
      </c>
      <c r="N114" s="9" t="s">
        <v>52</v>
      </c>
      <c r="O114" s="9" t="s">
        <v>4721</v>
      </c>
      <c r="P114" s="9" t="s">
        <v>54</v>
      </c>
      <c r="Q114" s="9" t="s">
        <v>54</v>
      </c>
      <c r="R114" s="9" t="s">
        <v>67</v>
      </c>
      <c r="S114" s="1"/>
      <c r="T114" s="1"/>
      <c r="U114" s="1"/>
      <c r="V114" s="1">
        <v>1</v>
      </c>
      <c r="W114" s="1">
        <v>2</v>
      </c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9" t="s">
        <v>52</v>
      </c>
      <c r="AK114" s="9" t="s">
        <v>4844</v>
      </c>
      <c r="AL114" s="9" t="s">
        <v>52</v>
      </c>
      <c r="AM114" s="9" t="s">
        <v>4719</v>
      </c>
    </row>
    <row r="115" spans="1:39" ht="30" customHeight="1" x14ac:dyDescent="0.3">
      <c r="A115" s="10" t="s">
        <v>4793</v>
      </c>
      <c r="B115" s="10" t="s">
        <v>4794</v>
      </c>
      <c r="C115" s="10" t="s">
        <v>2008</v>
      </c>
      <c r="D115" s="11">
        <v>6.3E-2</v>
      </c>
      <c r="E115" s="15">
        <v>8442</v>
      </c>
      <c r="F115" s="17">
        <f>TRUNC(E115*D115,1)</f>
        <v>531.79999999999995</v>
      </c>
      <c r="G115" s="15">
        <v>47967</v>
      </c>
      <c r="H115" s="17">
        <f>TRUNC(G115*D115,1)</f>
        <v>3021.9</v>
      </c>
      <c r="I115" s="15">
        <v>12688</v>
      </c>
      <c r="J115" s="17">
        <f>TRUNC(I115*D115,1)</f>
        <v>799.3</v>
      </c>
      <c r="K115" s="15">
        <f>TRUNC(E115+G115+I115,1)</f>
        <v>69097</v>
      </c>
      <c r="L115" s="17">
        <f>TRUNC(F115+H115+J115,1)</f>
        <v>4353</v>
      </c>
      <c r="M115" s="10" t="s">
        <v>4716</v>
      </c>
      <c r="N115" s="9" t="s">
        <v>52</v>
      </c>
      <c r="O115" s="9" t="s">
        <v>4795</v>
      </c>
      <c r="P115" s="9" t="s">
        <v>67</v>
      </c>
      <c r="Q115" s="9" t="s">
        <v>54</v>
      </c>
      <c r="R115" s="9" t="s">
        <v>54</v>
      </c>
      <c r="S115" s="1"/>
      <c r="T115" s="1"/>
      <c r="U115" s="1"/>
      <c r="V115" s="1"/>
      <c r="W115" s="1">
        <v>2</v>
      </c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9" t="s">
        <v>52</v>
      </c>
      <c r="AK115" s="9" t="s">
        <v>4845</v>
      </c>
      <c r="AL115" s="9" t="s">
        <v>52</v>
      </c>
      <c r="AM115" s="9" t="s">
        <v>4719</v>
      </c>
    </row>
    <row r="116" spans="1:39" ht="30" customHeight="1" x14ac:dyDescent="0.3">
      <c r="A116" s="10" t="s">
        <v>4827</v>
      </c>
      <c r="B116" s="10" t="s">
        <v>4828</v>
      </c>
      <c r="C116" s="10" t="s">
        <v>2008</v>
      </c>
      <c r="D116" s="11">
        <v>0.109</v>
      </c>
      <c r="E116" s="15">
        <v>8540</v>
      </c>
      <c r="F116" s="17">
        <f>TRUNC(E116*D116,1)</f>
        <v>930.8</v>
      </c>
      <c r="G116" s="15">
        <v>40000</v>
      </c>
      <c r="H116" s="17">
        <f>TRUNC(G116*D116,1)</f>
        <v>4360</v>
      </c>
      <c r="I116" s="15">
        <v>9596</v>
      </c>
      <c r="J116" s="17">
        <f>TRUNC(I116*D116,1)</f>
        <v>1045.9000000000001</v>
      </c>
      <c r="K116" s="15">
        <f>TRUNC(E116+G116+I116,1)</f>
        <v>58136</v>
      </c>
      <c r="L116" s="17">
        <f>TRUNC(F116+H116+J116,1)</f>
        <v>6336.7</v>
      </c>
      <c r="M116" s="10" t="s">
        <v>4716</v>
      </c>
      <c r="N116" s="9" t="s">
        <v>52</v>
      </c>
      <c r="O116" s="9" t="s">
        <v>4829</v>
      </c>
      <c r="P116" s="9" t="s">
        <v>67</v>
      </c>
      <c r="Q116" s="9" t="s">
        <v>54</v>
      </c>
      <c r="R116" s="9" t="s">
        <v>54</v>
      </c>
      <c r="S116" s="1"/>
      <c r="T116" s="1"/>
      <c r="U116" s="1"/>
      <c r="V116" s="1"/>
      <c r="W116" s="1">
        <v>2</v>
      </c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9" t="s">
        <v>52</v>
      </c>
      <c r="AK116" s="9" t="s">
        <v>4846</v>
      </c>
      <c r="AL116" s="9" t="s">
        <v>52</v>
      </c>
      <c r="AM116" s="9" t="s">
        <v>4719</v>
      </c>
    </row>
    <row r="117" spans="1:39" ht="30" customHeight="1" x14ac:dyDescent="0.3">
      <c r="A117" s="10" t="s">
        <v>4727</v>
      </c>
      <c r="B117" s="10" t="s">
        <v>4728</v>
      </c>
      <c r="C117" s="10" t="s">
        <v>732</v>
      </c>
      <c r="D117" s="11">
        <v>1</v>
      </c>
      <c r="E117" s="15">
        <v>0</v>
      </c>
      <c r="F117" s="17">
        <f>TRUNC(E117*D117,1)</f>
        <v>0</v>
      </c>
      <c r="G117" s="15">
        <v>0</v>
      </c>
      <c r="H117" s="17">
        <f>TRUNC(G117*D117,1)</f>
        <v>0</v>
      </c>
      <c r="I117" s="15">
        <f>TRUNC(SUMIF(V113:V118, RIGHTB(O117, 1), H113:H118)*U117, 2)</f>
        <v>640.26</v>
      </c>
      <c r="J117" s="17">
        <f>TRUNC(I117*D117,1)</f>
        <v>640.20000000000005</v>
      </c>
      <c r="K117" s="15">
        <f>TRUNC(E117+G117+I117,1)</f>
        <v>640.20000000000005</v>
      </c>
      <c r="L117" s="17">
        <f>TRUNC(F117+H117+J117,1)</f>
        <v>640.20000000000005</v>
      </c>
      <c r="M117" s="10" t="s">
        <v>4716</v>
      </c>
      <c r="N117" s="9" t="s">
        <v>52</v>
      </c>
      <c r="O117" s="9" t="s">
        <v>4729</v>
      </c>
      <c r="P117" s="9" t="s">
        <v>54</v>
      </c>
      <c r="Q117" s="9" t="s">
        <v>54</v>
      </c>
      <c r="R117" s="9" t="s">
        <v>54</v>
      </c>
      <c r="S117" s="1">
        <v>1</v>
      </c>
      <c r="T117" s="1">
        <v>2</v>
      </c>
      <c r="U117" s="1">
        <v>0.02</v>
      </c>
      <c r="V117" s="1"/>
      <c r="W117" s="1">
        <v>2</v>
      </c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9" t="s">
        <v>52</v>
      </c>
      <c r="AK117" s="9" t="s">
        <v>4847</v>
      </c>
      <c r="AL117" s="9" t="s">
        <v>52</v>
      </c>
      <c r="AM117" s="9" t="s">
        <v>4719</v>
      </c>
    </row>
    <row r="118" spans="1:39" ht="30" customHeight="1" x14ac:dyDescent="0.3">
      <c r="A118" s="10" t="s">
        <v>4731</v>
      </c>
      <c r="B118" s="10" t="s">
        <v>4732</v>
      </c>
      <c r="C118" s="10" t="s">
        <v>732</v>
      </c>
      <c r="D118" s="11">
        <v>1</v>
      </c>
      <c r="E118" s="15">
        <v>0</v>
      </c>
      <c r="F118" s="17">
        <f>TRUNC(E118*D118,1)</f>
        <v>0</v>
      </c>
      <c r="G118" s="15">
        <v>0</v>
      </c>
      <c r="H118" s="17">
        <f>TRUNC(G118*D118,1)</f>
        <v>0</v>
      </c>
      <c r="I118" s="15">
        <f>TRUNC(SUMIF(W113:W118, RIGHTB(O118, 1), L113:L118)*U118, 2)</f>
        <v>43343.1</v>
      </c>
      <c r="J118" s="17">
        <f>TRUNC(I118*D118,1)</f>
        <v>43343.1</v>
      </c>
      <c r="K118" s="15">
        <f>TRUNC(E118+G118+I118,1)</f>
        <v>43343.1</v>
      </c>
      <c r="L118" s="17">
        <f>TRUNC(F118+H118+J118,1)</f>
        <v>43343.1</v>
      </c>
      <c r="M118" s="10" t="s">
        <v>52</v>
      </c>
      <c r="N118" s="9" t="s">
        <v>119</v>
      </c>
      <c r="O118" s="9" t="s">
        <v>4733</v>
      </c>
      <c r="P118" s="9" t="s">
        <v>54</v>
      </c>
      <c r="Q118" s="9" t="s">
        <v>54</v>
      </c>
      <c r="R118" s="9" t="s">
        <v>54</v>
      </c>
      <c r="S118" s="1">
        <v>3</v>
      </c>
      <c r="T118" s="1">
        <v>2</v>
      </c>
      <c r="U118" s="1">
        <v>1</v>
      </c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9" t="s">
        <v>52</v>
      </c>
      <c r="AK118" s="9" t="s">
        <v>4848</v>
      </c>
      <c r="AL118" s="9" t="s">
        <v>52</v>
      </c>
      <c r="AM118" s="9" t="s">
        <v>52</v>
      </c>
    </row>
    <row r="119" spans="1:39" ht="30" customHeight="1" x14ac:dyDescent="0.3">
      <c r="A119" s="10" t="s">
        <v>4735</v>
      </c>
      <c r="B119" s="10" t="s">
        <v>52</v>
      </c>
      <c r="C119" s="10" t="s">
        <v>52</v>
      </c>
      <c r="D119" s="11"/>
      <c r="E119" s="15"/>
      <c r="F119" s="17">
        <f>TRUNC(SUMIF(N113:N118, N112, F113:F118),0)</f>
        <v>0</v>
      </c>
      <c r="G119" s="15"/>
      <c r="H119" s="17">
        <f>TRUNC(SUMIF(N113:N118, N112, H113:H118),0)</f>
        <v>0</v>
      </c>
      <c r="I119" s="15"/>
      <c r="J119" s="17">
        <f>TRUNC(SUMIF(N113:N118, N112, J113:J118),0)</f>
        <v>43343</v>
      </c>
      <c r="K119" s="15"/>
      <c r="L119" s="17">
        <f>F119+H119+J119</f>
        <v>43343</v>
      </c>
      <c r="M119" s="10" t="s">
        <v>52</v>
      </c>
      <c r="N119" s="9" t="s">
        <v>4736</v>
      </c>
      <c r="O119" s="9" t="s">
        <v>4736</v>
      </c>
      <c r="P119" s="9" t="s">
        <v>52</v>
      </c>
      <c r="Q119" s="9" t="s">
        <v>52</v>
      </c>
      <c r="R119" s="9" t="s">
        <v>52</v>
      </c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9" t="s">
        <v>52</v>
      </c>
      <c r="AK119" s="9" t="s">
        <v>52</v>
      </c>
      <c r="AL119" s="9" t="s">
        <v>52</v>
      </c>
      <c r="AM119" s="9" t="s">
        <v>4719</v>
      </c>
    </row>
    <row r="120" spans="1:39" ht="30" customHeight="1" x14ac:dyDescent="0.3">
      <c r="A120" s="11"/>
      <c r="B120" s="11"/>
      <c r="C120" s="11"/>
      <c r="D120" s="11"/>
      <c r="E120" s="15"/>
      <c r="F120" s="17"/>
      <c r="G120" s="15"/>
      <c r="H120" s="17"/>
      <c r="I120" s="15"/>
      <c r="J120" s="17"/>
      <c r="K120" s="15"/>
      <c r="L120" s="17"/>
      <c r="M120" s="11"/>
    </row>
    <row r="121" spans="1:39" ht="30" customHeight="1" x14ac:dyDescent="0.3">
      <c r="A121" s="14" t="s">
        <v>4849</v>
      </c>
      <c r="B121" s="14"/>
      <c r="C121" s="14"/>
      <c r="D121" s="14"/>
      <c r="E121" s="16"/>
      <c r="F121" s="18"/>
      <c r="G121" s="16"/>
      <c r="H121" s="18"/>
      <c r="I121" s="16"/>
      <c r="J121" s="18"/>
      <c r="K121" s="16"/>
      <c r="L121" s="18"/>
      <c r="M121" s="14"/>
      <c r="N121" s="5" t="s">
        <v>121</v>
      </c>
    </row>
    <row r="122" spans="1:39" ht="30" customHeight="1" x14ac:dyDescent="0.3">
      <c r="A122" s="10" t="s">
        <v>4747</v>
      </c>
      <c r="B122" s="10" t="s">
        <v>4714</v>
      </c>
      <c r="C122" s="10" t="s">
        <v>4715</v>
      </c>
      <c r="D122" s="11">
        <v>0.04</v>
      </c>
      <c r="E122" s="15">
        <v>0</v>
      </c>
      <c r="F122" s="17">
        <f>TRUNC(E122*D122,1)</f>
        <v>0</v>
      </c>
      <c r="G122" s="15">
        <v>269039</v>
      </c>
      <c r="H122" s="17">
        <f>TRUNC(G122*D122,1)</f>
        <v>10761.5</v>
      </c>
      <c r="I122" s="15">
        <v>0</v>
      </c>
      <c r="J122" s="17">
        <f>TRUNC(I122*D122,1)</f>
        <v>0</v>
      </c>
      <c r="K122" s="15">
        <f>TRUNC(E122+G122+I122,1)</f>
        <v>269039</v>
      </c>
      <c r="L122" s="17">
        <f>TRUNC(F122+H122+J122,1)</f>
        <v>10761.5</v>
      </c>
      <c r="M122" s="10" t="s">
        <v>4716</v>
      </c>
      <c r="N122" s="9" t="s">
        <v>52</v>
      </c>
      <c r="O122" s="9" t="s">
        <v>4748</v>
      </c>
      <c r="P122" s="9" t="s">
        <v>54</v>
      </c>
      <c r="Q122" s="9" t="s">
        <v>54</v>
      </c>
      <c r="R122" s="9" t="s">
        <v>67</v>
      </c>
      <c r="S122" s="1"/>
      <c r="T122" s="1"/>
      <c r="U122" s="1"/>
      <c r="V122" s="1">
        <v>1</v>
      </c>
      <c r="W122" s="1">
        <v>2</v>
      </c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9" t="s">
        <v>52</v>
      </c>
      <c r="AK122" s="9" t="s">
        <v>4851</v>
      </c>
      <c r="AL122" s="9" t="s">
        <v>52</v>
      </c>
      <c r="AM122" s="9" t="s">
        <v>4719</v>
      </c>
    </row>
    <row r="123" spans="1:39" ht="30" customHeight="1" x14ac:dyDescent="0.3">
      <c r="A123" s="10" t="s">
        <v>4720</v>
      </c>
      <c r="B123" s="10" t="s">
        <v>4714</v>
      </c>
      <c r="C123" s="10" t="s">
        <v>4715</v>
      </c>
      <c r="D123" s="11">
        <v>1.4E-2</v>
      </c>
      <c r="E123" s="15">
        <v>0</v>
      </c>
      <c r="F123" s="17">
        <f>TRUNC(E123*D123,1)</f>
        <v>0</v>
      </c>
      <c r="G123" s="15">
        <v>153671</v>
      </c>
      <c r="H123" s="17">
        <f>TRUNC(G123*D123,1)</f>
        <v>2151.3000000000002</v>
      </c>
      <c r="I123" s="15">
        <v>0</v>
      </c>
      <c r="J123" s="17">
        <f>TRUNC(I123*D123,1)</f>
        <v>0</v>
      </c>
      <c r="K123" s="15">
        <f>TRUNC(E123+G123+I123,1)</f>
        <v>153671</v>
      </c>
      <c r="L123" s="17">
        <f>TRUNC(F123+H123+J123,1)</f>
        <v>2151.3000000000002</v>
      </c>
      <c r="M123" s="10" t="s">
        <v>4716</v>
      </c>
      <c r="N123" s="9" t="s">
        <v>52</v>
      </c>
      <c r="O123" s="9" t="s">
        <v>4721</v>
      </c>
      <c r="P123" s="9" t="s">
        <v>54</v>
      </c>
      <c r="Q123" s="9" t="s">
        <v>54</v>
      </c>
      <c r="R123" s="9" t="s">
        <v>67</v>
      </c>
      <c r="S123" s="1"/>
      <c r="T123" s="1"/>
      <c r="U123" s="1"/>
      <c r="V123" s="1">
        <v>1</v>
      </c>
      <c r="W123" s="1">
        <v>2</v>
      </c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9" t="s">
        <v>52</v>
      </c>
      <c r="AK123" s="9" t="s">
        <v>4852</v>
      </c>
      <c r="AL123" s="9" t="s">
        <v>52</v>
      </c>
      <c r="AM123" s="9" t="s">
        <v>4719</v>
      </c>
    </row>
    <row r="124" spans="1:39" ht="30" customHeight="1" x14ac:dyDescent="0.3">
      <c r="A124" s="10" t="s">
        <v>4793</v>
      </c>
      <c r="B124" s="10" t="s">
        <v>4794</v>
      </c>
      <c r="C124" s="10" t="s">
        <v>2008</v>
      </c>
      <c r="D124" s="11">
        <v>2.5000000000000001E-2</v>
      </c>
      <c r="E124" s="15">
        <v>8442</v>
      </c>
      <c r="F124" s="17">
        <f>TRUNC(E124*D124,1)</f>
        <v>211</v>
      </c>
      <c r="G124" s="15">
        <v>47967</v>
      </c>
      <c r="H124" s="17">
        <f>TRUNC(G124*D124,1)</f>
        <v>1199.0999999999999</v>
      </c>
      <c r="I124" s="15">
        <v>12688</v>
      </c>
      <c r="J124" s="17">
        <f>TRUNC(I124*D124,1)</f>
        <v>317.2</v>
      </c>
      <c r="K124" s="15">
        <f>TRUNC(E124+G124+I124,1)</f>
        <v>69097</v>
      </c>
      <c r="L124" s="17">
        <f>TRUNC(F124+H124+J124,1)</f>
        <v>1727.3</v>
      </c>
      <c r="M124" s="10" t="s">
        <v>4716</v>
      </c>
      <c r="N124" s="9" t="s">
        <v>52</v>
      </c>
      <c r="O124" s="9" t="s">
        <v>4795</v>
      </c>
      <c r="P124" s="9" t="s">
        <v>67</v>
      </c>
      <c r="Q124" s="9" t="s">
        <v>54</v>
      </c>
      <c r="R124" s="9" t="s">
        <v>54</v>
      </c>
      <c r="S124" s="1"/>
      <c r="T124" s="1"/>
      <c r="U124" s="1"/>
      <c r="V124" s="1"/>
      <c r="W124" s="1">
        <v>2</v>
      </c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9" t="s">
        <v>52</v>
      </c>
      <c r="AK124" s="9" t="s">
        <v>4853</v>
      </c>
      <c r="AL124" s="9" t="s">
        <v>52</v>
      </c>
      <c r="AM124" s="9" t="s">
        <v>4719</v>
      </c>
    </row>
    <row r="125" spans="1:39" ht="30" customHeight="1" x14ac:dyDescent="0.3">
      <c r="A125" s="10" t="s">
        <v>4827</v>
      </c>
      <c r="B125" s="10" t="s">
        <v>4828</v>
      </c>
      <c r="C125" s="10" t="s">
        <v>2008</v>
      </c>
      <c r="D125" s="11">
        <v>4.3999999999999997E-2</v>
      </c>
      <c r="E125" s="15">
        <v>8540</v>
      </c>
      <c r="F125" s="17">
        <f>TRUNC(E125*D125,1)</f>
        <v>375.7</v>
      </c>
      <c r="G125" s="15">
        <v>40000</v>
      </c>
      <c r="H125" s="17">
        <f>TRUNC(G125*D125,1)</f>
        <v>1760</v>
      </c>
      <c r="I125" s="15">
        <v>9596</v>
      </c>
      <c r="J125" s="17">
        <f>TRUNC(I125*D125,1)</f>
        <v>422.2</v>
      </c>
      <c r="K125" s="15">
        <f>TRUNC(E125+G125+I125,1)</f>
        <v>58136</v>
      </c>
      <c r="L125" s="17">
        <f>TRUNC(F125+H125+J125,1)</f>
        <v>2557.9</v>
      </c>
      <c r="M125" s="10" t="s">
        <v>4716</v>
      </c>
      <c r="N125" s="9" t="s">
        <v>52</v>
      </c>
      <c r="O125" s="9" t="s">
        <v>4829</v>
      </c>
      <c r="P125" s="9" t="s">
        <v>67</v>
      </c>
      <c r="Q125" s="9" t="s">
        <v>54</v>
      </c>
      <c r="R125" s="9" t="s">
        <v>54</v>
      </c>
      <c r="S125" s="1"/>
      <c r="T125" s="1"/>
      <c r="U125" s="1"/>
      <c r="V125" s="1"/>
      <c r="W125" s="1">
        <v>2</v>
      </c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9" t="s">
        <v>52</v>
      </c>
      <c r="AK125" s="9" t="s">
        <v>4854</v>
      </c>
      <c r="AL125" s="9" t="s">
        <v>52</v>
      </c>
      <c r="AM125" s="9" t="s">
        <v>4719</v>
      </c>
    </row>
    <row r="126" spans="1:39" ht="30" customHeight="1" x14ac:dyDescent="0.3">
      <c r="A126" s="10" t="s">
        <v>4727</v>
      </c>
      <c r="B126" s="10" t="s">
        <v>4728</v>
      </c>
      <c r="C126" s="10" t="s">
        <v>732</v>
      </c>
      <c r="D126" s="11">
        <v>1</v>
      </c>
      <c r="E126" s="15">
        <v>0</v>
      </c>
      <c r="F126" s="17">
        <f>TRUNC(E126*D126,1)</f>
        <v>0</v>
      </c>
      <c r="G126" s="15">
        <v>0</v>
      </c>
      <c r="H126" s="17">
        <f>TRUNC(G126*D126,1)</f>
        <v>0</v>
      </c>
      <c r="I126" s="15">
        <f>TRUNC(SUMIF(V122:V127, RIGHTB(O126, 1), H122:H127)*U126, 2)</f>
        <v>258.25</v>
      </c>
      <c r="J126" s="17">
        <f>TRUNC(I126*D126,1)</f>
        <v>258.2</v>
      </c>
      <c r="K126" s="15">
        <f>TRUNC(E126+G126+I126,1)</f>
        <v>258.2</v>
      </c>
      <c r="L126" s="17">
        <f>TRUNC(F126+H126+J126,1)</f>
        <v>258.2</v>
      </c>
      <c r="M126" s="10" t="s">
        <v>4716</v>
      </c>
      <c r="N126" s="9" t="s">
        <v>52</v>
      </c>
      <c r="O126" s="9" t="s">
        <v>4729</v>
      </c>
      <c r="P126" s="9" t="s">
        <v>54</v>
      </c>
      <c r="Q126" s="9" t="s">
        <v>54</v>
      </c>
      <c r="R126" s="9" t="s">
        <v>54</v>
      </c>
      <c r="S126" s="1">
        <v>1</v>
      </c>
      <c r="T126" s="1">
        <v>2</v>
      </c>
      <c r="U126" s="1">
        <v>0.02</v>
      </c>
      <c r="V126" s="1"/>
      <c r="W126" s="1">
        <v>2</v>
      </c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9" t="s">
        <v>52</v>
      </c>
      <c r="AK126" s="9" t="s">
        <v>4855</v>
      </c>
      <c r="AL126" s="9" t="s">
        <v>52</v>
      </c>
      <c r="AM126" s="9" t="s">
        <v>4719</v>
      </c>
    </row>
    <row r="127" spans="1:39" ht="30" customHeight="1" x14ac:dyDescent="0.3">
      <c r="A127" s="10" t="s">
        <v>4731</v>
      </c>
      <c r="B127" s="10" t="s">
        <v>4732</v>
      </c>
      <c r="C127" s="10" t="s">
        <v>732</v>
      </c>
      <c r="D127" s="11">
        <v>1</v>
      </c>
      <c r="E127" s="15">
        <v>0</v>
      </c>
      <c r="F127" s="17">
        <f>TRUNC(E127*D127,1)</f>
        <v>0</v>
      </c>
      <c r="G127" s="15">
        <v>0</v>
      </c>
      <c r="H127" s="17">
        <f>TRUNC(G127*D127,1)</f>
        <v>0</v>
      </c>
      <c r="I127" s="15">
        <f>TRUNC(SUMIF(W122:W127, RIGHTB(O127, 1), L122:L127)*U127, 2)</f>
        <v>17456.2</v>
      </c>
      <c r="J127" s="17">
        <f>TRUNC(I127*D127,1)</f>
        <v>17456.2</v>
      </c>
      <c r="K127" s="15">
        <f>TRUNC(E127+G127+I127,1)</f>
        <v>17456.2</v>
      </c>
      <c r="L127" s="17">
        <f>TRUNC(F127+H127+J127,1)</f>
        <v>17456.2</v>
      </c>
      <c r="M127" s="10" t="s">
        <v>52</v>
      </c>
      <c r="N127" s="9" t="s">
        <v>121</v>
      </c>
      <c r="O127" s="9" t="s">
        <v>4733</v>
      </c>
      <c r="P127" s="9" t="s">
        <v>54</v>
      </c>
      <c r="Q127" s="9" t="s">
        <v>54</v>
      </c>
      <c r="R127" s="9" t="s">
        <v>54</v>
      </c>
      <c r="S127" s="1">
        <v>3</v>
      </c>
      <c r="T127" s="1">
        <v>2</v>
      </c>
      <c r="U127" s="1">
        <v>1</v>
      </c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9" t="s">
        <v>52</v>
      </c>
      <c r="AK127" s="9" t="s">
        <v>4856</v>
      </c>
      <c r="AL127" s="9" t="s">
        <v>52</v>
      </c>
      <c r="AM127" s="9" t="s">
        <v>52</v>
      </c>
    </row>
    <row r="128" spans="1:39" ht="30" customHeight="1" x14ac:dyDescent="0.3">
      <c r="A128" s="10" t="s">
        <v>4735</v>
      </c>
      <c r="B128" s="10" t="s">
        <v>52</v>
      </c>
      <c r="C128" s="10" t="s">
        <v>52</v>
      </c>
      <c r="D128" s="11"/>
      <c r="E128" s="15"/>
      <c r="F128" s="17">
        <f>TRUNC(SUMIF(N122:N127, N121, F122:F127),0)</f>
        <v>0</v>
      </c>
      <c r="G128" s="15"/>
      <c r="H128" s="17">
        <f>TRUNC(SUMIF(N122:N127, N121, H122:H127),0)</f>
        <v>0</v>
      </c>
      <c r="I128" s="15"/>
      <c r="J128" s="17">
        <f>TRUNC(SUMIF(N122:N127, N121, J122:J127),0)</f>
        <v>17456</v>
      </c>
      <c r="K128" s="15"/>
      <c r="L128" s="17">
        <f>F128+H128+J128</f>
        <v>17456</v>
      </c>
      <c r="M128" s="10" t="s">
        <v>52</v>
      </c>
      <c r="N128" s="9" t="s">
        <v>4736</v>
      </c>
      <c r="O128" s="9" t="s">
        <v>4736</v>
      </c>
      <c r="P128" s="9" t="s">
        <v>52</v>
      </c>
      <c r="Q128" s="9" t="s">
        <v>52</v>
      </c>
      <c r="R128" s="9" t="s">
        <v>52</v>
      </c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9" t="s">
        <v>52</v>
      </c>
      <c r="AK128" s="9" t="s">
        <v>52</v>
      </c>
      <c r="AL128" s="9" t="s">
        <v>52</v>
      </c>
      <c r="AM128" s="9" t="s">
        <v>4719</v>
      </c>
    </row>
    <row r="129" spans="1:39" ht="30" customHeight="1" x14ac:dyDescent="0.3">
      <c r="A129" s="11"/>
      <c r="B129" s="11"/>
      <c r="C129" s="11"/>
      <c r="D129" s="11"/>
      <c r="E129" s="15"/>
      <c r="F129" s="17"/>
      <c r="G129" s="15"/>
      <c r="H129" s="17"/>
      <c r="I129" s="15"/>
      <c r="J129" s="17"/>
      <c r="K129" s="15"/>
      <c r="L129" s="17"/>
      <c r="M129" s="11"/>
    </row>
    <row r="130" spans="1:39" ht="30" customHeight="1" x14ac:dyDescent="0.3">
      <c r="A130" s="14" t="s">
        <v>4857</v>
      </c>
      <c r="B130" s="14"/>
      <c r="C130" s="14"/>
      <c r="D130" s="14"/>
      <c r="E130" s="16"/>
      <c r="F130" s="18"/>
      <c r="G130" s="16"/>
      <c r="H130" s="18"/>
      <c r="I130" s="16"/>
      <c r="J130" s="18"/>
      <c r="K130" s="16"/>
      <c r="L130" s="18"/>
      <c r="M130" s="14"/>
      <c r="N130" s="5" t="s">
        <v>127</v>
      </c>
    </row>
    <row r="131" spans="1:39" ht="30" customHeight="1" x14ac:dyDescent="0.3">
      <c r="A131" s="10" t="s">
        <v>4747</v>
      </c>
      <c r="B131" s="10" t="s">
        <v>4714</v>
      </c>
      <c r="C131" s="10" t="s">
        <v>4715</v>
      </c>
      <c r="D131" s="11">
        <v>2.5999999999999999E-2</v>
      </c>
      <c r="E131" s="15">
        <v>0</v>
      </c>
      <c r="F131" s="17">
        <f>TRUNC(E131*D131,1)</f>
        <v>0</v>
      </c>
      <c r="G131" s="15">
        <v>269039</v>
      </c>
      <c r="H131" s="17">
        <f>TRUNC(G131*D131,1)</f>
        <v>6995</v>
      </c>
      <c r="I131" s="15">
        <v>0</v>
      </c>
      <c r="J131" s="17">
        <f>TRUNC(I131*D131,1)</f>
        <v>0</v>
      </c>
      <c r="K131" s="15">
        <f>TRUNC(E131+G131+I131,1)</f>
        <v>269039</v>
      </c>
      <c r="L131" s="17">
        <f>TRUNC(F131+H131+J131,1)</f>
        <v>6995</v>
      </c>
      <c r="M131" s="10" t="s">
        <v>4716</v>
      </c>
      <c r="N131" s="9" t="s">
        <v>52</v>
      </c>
      <c r="O131" s="9" t="s">
        <v>4748</v>
      </c>
      <c r="P131" s="9" t="s">
        <v>54</v>
      </c>
      <c r="Q131" s="9" t="s">
        <v>54</v>
      </c>
      <c r="R131" s="9" t="s">
        <v>67</v>
      </c>
      <c r="S131" s="1"/>
      <c r="T131" s="1"/>
      <c r="U131" s="1"/>
      <c r="V131" s="1">
        <v>1</v>
      </c>
      <c r="W131" s="1">
        <v>2</v>
      </c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9" t="s">
        <v>52</v>
      </c>
      <c r="AK131" s="9" t="s">
        <v>4860</v>
      </c>
      <c r="AL131" s="9" t="s">
        <v>52</v>
      </c>
      <c r="AM131" s="9" t="s">
        <v>4719</v>
      </c>
    </row>
    <row r="132" spans="1:39" ht="30" customHeight="1" x14ac:dyDescent="0.3">
      <c r="A132" s="10" t="s">
        <v>4720</v>
      </c>
      <c r="B132" s="10" t="s">
        <v>4714</v>
      </c>
      <c r="C132" s="10" t="s">
        <v>4715</v>
      </c>
      <c r="D132" s="11">
        <v>8.9999999999999993E-3</v>
      </c>
      <c r="E132" s="15">
        <v>0</v>
      </c>
      <c r="F132" s="17">
        <f>TRUNC(E132*D132,1)</f>
        <v>0</v>
      </c>
      <c r="G132" s="15">
        <v>153671</v>
      </c>
      <c r="H132" s="17">
        <f>TRUNC(G132*D132,1)</f>
        <v>1383</v>
      </c>
      <c r="I132" s="15">
        <v>0</v>
      </c>
      <c r="J132" s="17">
        <f>TRUNC(I132*D132,1)</f>
        <v>0</v>
      </c>
      <c r="K132" s="15">
        <f>TRUNC(E132+G132+I132,1)</f>
        <v>153671</v>
      </c>
      <c r="L132" s="17">
        <f>TRUNC(F132+H132+J132,1)</f>
        <v>1383</v>
      </c>
      <c r="M132" s="10" t="s">
        <v>4716</v>
      </c>
      <c r="N132" s="9" t="s">
        <v>52</v>
      </c>
      <c r="O132" s="9" t="s">
        <v>4721</v>
      </c>
      <c r="P132" s="9" t="s">
        <v>54</v>
      </c>
      <c r="Q132" s="9" t="s">
        <v>54</v>
      </c>
      <c r="R132" s="9" t="s">
        <v>67</v>
      </c>
      <c r="S132" s="1"/>
      <c r="T132" s="1"/>
      <c r="U132" s="1"/>
      <c r="V132" s="1">
        <v>1</v>
      </c>
      <c r="W132" s="1">
        <v>2</v>
      </c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9" t="s">
        <v>52</v>
      </c>
      <c r="AK132" s="9" t="s">
        <v>4861</v>
      </c>
      <c r="AL132" s="9" t="s">
        <v>52</v>
      </c>
      <c r="AM132" s="9" t="s">
        <v>4719</v>
      </c>
    </row>
    <row r="133" spans="1:39" ht="30" customHeight="1" x14ac:dyDescent="0.3">
      <c r="A133" s="10" t="s">
        <v>4727</v>
      </c>
      <c r="B133" s="10" t="s">
        <v>4797</v>
      </c>
      <c r="C133" s="10" t="s">
        <v>732</v>
      </c>
      <c r="D133" s="11">
        <v>1</v>
      </c>
      <c r="E133" s="15">
        <v>0</v>
      </c>
      <c r="F133" s="17">
        <f>TRUNC(E133*D133,1)</f>
        <v>0</v>
      </c>
      <c r="G133" s="15">
        <v>0</v>
      </c>
      <c r="H133" s="17">
        <f>TRUNC(G133*D133,1)</f>
        <v>0</v>
      </c>
      <c r="I133" s="15">
        <f>TRUNC(SUMIF(V131:V134, RIGHTB(O133, 1), H131:H134)*U133, 2)</f>
        <v>251.34</v>
      </c>
      <c r="J133" s="17">
        <f>TRUNC(I133*D133,1)</f>
        <v>251.3</v>
      </c>
      <c r="K133" s="15">
        <f>TRUNC(E133+G133+I133,1)</f>
        <v>251.3</v>
      </c>
      <c r="L133" s="17">
        <f>TRUNC(F133+H133+J133,1)</f>
        <v>251.3</v>
      </c>
      <c r="M133" s="10" t="s">
        <v>4716</v>
      </c>
      <c r="N133" s="9" t="s">
        <v>52</v>
      </c>
      <c r="O133" s="9" t="s">
        <v>4729</v>
      </c>
      <c r="P133" s="9" t="s">
        <v>54</v>
      </c>
      <c r="Q133" s="9" t="s">
        <v>54</v>
      </c>
      <c r="R133" s="9" t="s">
        <v>54</v>
      </c>
      <c r="S133" s="1">
        <v>1</v>
      </c>
      <c r="T133" s="1">
        <v>2</v>
      </c>
      <c r="U133" s="1">
        <v>0.03</v>
      </c>
      <c r="V133" s="1"/>
      <c r="W133" s="1">
        <v>2</v>
      </c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9" t="s">
        <v>52</v>
      </c>
      <c r="AK133" s="9" t="s">
        <v>4862</v>
      </c>
      <c r="AL133" s="9" t="s">
        <v>52</v>
      </c>
      <c r="AM133" s="9" t="s">
        <v>4719</v>
      </c>
    </row>
    <row r="134" spans="1:39" ht="30" customHeight="1" x14ac:dyDescent="0.3">
      <c r="A134" s="10" t="s">
        <v>4731</v>
      </c>
      <c r="B134" s="10" t="s">
        <v>4732</v>
      </c>
      <c r="C134" s="10" t="s">
        <v>732</v>
      </c>
      <c r="D134" s="11">
        <v>1</v>
      </c>
      <c r="E134" s="15">
        <v>0</v>
      </c>
      <c r="F134" s="17">
        <f>TRUNC(E134*D134,1)</f>
        <v>0</v>
      </c>
      <c r="G134" s="15">
        <v>0</v>
      </c>
      <c r="H134" s="17">
        <f>TRUNC(G134*D134,1)</f>
        <v>0</v>
      </c>
      <c r="I134" s="15">
        <f>TRUNC(SUMIF(W131:W134, RIGHTB(O134, 1), L131:L134)*U134, 2)</f>
        <v>8629.2999999999993</v>
      </c>
      <c r="J134" s="17">
        <f>TRUNC(I134*D134,1)</f>
        <v>8629.2999999999993</v>
      </c>
      <c r="K134" s="15">
        <f>TRUNC(E134+G134+I134,1)</f>
        <v>8629.2999999999993</v>
      </c>
      <c r="L134" s="17">
        <f>TRUNC(F134+H134+J134,1)</f>
        <v>8629.2999999999993</v>
      </c>
      <c r="M134" s="10" t="s">
        <v>52</v>
      </c>
      <c r="N134" s="9" t="s">
        <v>127</v>
      </c>
      <c r="O134" s="9" t="s">
        <v>4733</v>
      </c>
      <c r="P134" s="9" t="s">
        <v>54</v>
      </c>
      <c r="Q134" s="9" t="s">
        <v>54</v>
      </c>
      <c r="R134" s="9" t="s">
        <v>54</v>
      </c>
      <c r="S134" s="1">
        <v>3</v>
      </c>
      <c r="T134" s="1">
        <v>2</v>
      </c>
      <c r="U134" s="1">
        <v>1</v>
      </c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9" t="s">
        <v>52</v>
      </c>
      <c r="AK134" s="9" t="s">
        <v>4863</v>
      </c>
      <c r="AL134" s="9" t="s">
        <v>52</v>
      </c>
      <c r="AM134" s="9" t="s">
        <v>52</v>
      </c>
    </row>
    <row r="135" spans="1:39" ht="30" customHeight="1" x14ac:dyDescent="0.3">
      <c r="A135" s="10" t="s">
        <v>4735</v>
      </c>
      <c r="B135" s="10" t="s">
        <v>52</v>
      </c>
      <c r="C135" s="10" t="s">
        <v>52</v>
      </c>
      <c r="D135" s="11"/>
      <c r="E135" s="15"/>
      <c r="F135" s="17">
        <f>TRUNC(SUMIF(N131:N134, N130, F131:F134),0)</f>
        <v>0</v>
      </c>
      <c r="G135" s="15"/>
      <c r="H135" s="17">
        <f>TRUNC(SUMIF(N131:N134, N130, H131:H134),0)</f>
        <v>0</v>
      </c>
      <c r="I135" s="15"/>
      <c r="J135" s="17">
        <f>TRUNC(SUMIF(N131:N134, N130, J131:J134),0)</f>
        <v>8629</v>
      </c>
      <c r="K135" s="15"/>
      <c r="L135" s="17">
        <f>F135+H135+J135</f>
        <v>8629</v>
      </c>
      <c r="M135" s="10" t="s">
        <v>52</v>
      </c>
      <c r="N135" s="9" t="s">
        <v>4736</v>
      </c>
      <c r="O135" s="9" t="s">
        <v>4736</v>
      </c>
      <c r="P135" s="9" t="s">
        <v>52</v>
      </c>
      <c r="Q135" s="9" t="s">
        <v>52</v>
      </c>
      <c r="R135" s="9" t="s">
        <v>52</v>
      </c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9" t="s">
        <v>52</v>
      </c>
      <c r="AK135" s="9" t="s">
        <v>52</v>
      </c>
      <c r="AL135" s="9" t="s">
        <v>52</v>
      </c>
      <c r="AM135" s="9" t="s">
        <v>4719</v>
      </c>
    </row>
    <row r="136" spans="1:39" ht="30" customHeight="1" x14ac:dyDescent="0.3">
      <c r="A136" s="11"/>
      <c r="B136" s="11"/>
      <c r="C136" s="11"/>
      <c r="D136" s="11"/>
      <c r="E136" s="15"/>
      <c r="F136" s="17"/>
      <c r="G136" s="15"/>
      <c r="H136" s="17"/>
      <c r="I136" s="15"/>
      <c r="J136" s="17"/>
      <c r="K136" s="15"/>
      <c r="L136" s="17"/>
      <c r="M136" s="11"/>
    </row>
    <row r="137" spans="1:39" ht="30" customHeight="1" x14ac:dyDescent="0.3">
      <c r="A137" s="14" t="s">
        <v>4864</v>
      </c>
      <c r="B137" s="14"/>
      <c r="C137" s="14"/>
      <c r="D137" s="14"/>
      <c r="E137" s="16"/>
      <c r="F137" s="18"/>
      <c r="G137" s="16"/>
      <c r="H137" s="18"/>
      <c r="I137" s="16"/>
      <c r="J137" s="18"/>
      <c r="K137" s="16"/>
      <c r="L137" s="18"/>
      <c r="M137" s="14"/>
      <c r="N137" s="5" t="s">
        <v>130</v>
      </c>
    </row>
    <row r="138" spans="1:39" ht="30" customHeight="1" x14ac:dyDescent="0.3">
      <c r="A138" s="10" t="s">
        <v>4747</v>
      </c>
      <c r="B138" s="10" t="s">
        <v>4714</v>
      </c>
      <c r="C138" s="10" t="s">
        <v>4715</v>
      </c>
      <c r="D138" s="11">
        <v>0.01</v>
      </c>
      <c r="E138" s="15">
        <v>0</v>
      </c>
      <c r="F138" s="17">
        <f>TRUNC(E138*D138,1)</f>
        <v>0</v>
      </c>
      <c r="G138" s="15">
        <v>269039</v>
      </c>
      <c r="H138" s="17">
        <f>TRUNC(G138*D138,1)</f>
        <v>2690.3</v>
      </c>
      <c r="I138" s="15">
        <v>0</v>
      </c>
      <c r="J138" s="17">
        <f>TRUNC(I138*D138,1)</f>
        <v>0</v>
      </c>
      <c r="K138" s="15">
        <f>TRUNC(E138+G138+I138,1)</f>
        <v>269039</v>
      </c>
      <c r="L138" s="17">
        <f>TRUNC(F138+H138+J138,1)</f>
        <v>2690.3</v>
      </c>
      <c r="M138" s="10" t="s">
        <v>4716</v>
      </c>
      <c r="N138" s="9" t="s">
        <v>52</v>
      </c>
      <c r="O138" s="9" t="s">
        <v>4748</v>
      </c>
      <c r="P138" s="9" t="s">
        <v>54</v>
      </c>
      <c r="Q138" s="9" t="s">
        <v>54</v>
      </c>
      <c r="R138" s="9" t="s">
        <v>67</v>
      </c>
      <c r="S138" s="1"/>
      <c r="T138" s="1"/>
      <c r="U138" s="1"/>
      <c r="V138" s="1">
        <v>1</v>
      </c>
      <c r="W138" s="1">
        <v>2</v>
      </c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9" t="s">
        <v>52</v>
      </c>
      <c r="AK138" s="9" t="s">
        <v>4866</v>
      </c>
      <c r="AL138" s="9" t="s">
        <v>52</v>
      </c>
      <c r="AM138" s="9" t="s">
        <v>4719</v>
      </c>
    </row>
    <row r="139" spans="1:39" ht="30" customHeight="1" x14ac:dyDescent="0.3">
      <c r="A139" s="10" t="s">
        <v>4720</v>
      </c>
      <c r="B139" s="10" t="s">
        <v>4714</v>
      </c>
      <c r="C139" s="10" t="s">
        <v>4715</v>
      </c>
      <c r="D139" s="11">
        <v>4.0000000000000001E-3</v>
      </c>
      <c r="E139" s="15">
        <v>0</v>
      </c>
      <c r="F139" s="17">
        <f>TRUNC(E139*D139,1)</f>
        <v>0</v>
      </c>
      <c r="G139" s="15">
        <v>153671</v>
      </c>
      <c r="H139" s="17">
        <f>TRUNC(G139*D139,1)</f>
        <v>614.6</v>
      </c>
      <c r="I139" s="15">
        <v>0</v>
      </c>
      <c r="J139" s="17">
        <f>TRUNC(I139*D139,1)</f>
        <v>0</v>
      </c>
      <c r="K139" s="15">
        <f>TRUNC(E139+G139+I139,1)</f>
        <v>153671</v>
      </c>
      <c r="L139" s="17">
        <f>TRUNC(F139+H139+J139,1)</f>
        <v>614.6</v>
      </c>
      <c r="M139" s="10" t="s">
        <v>4716</v>
      </c>
      <c r="N139" s="9" t="s">
        <v>52</v>
      </c>
      <c r="O139" s="9" t="s">
        <v>4721</v>
      </c>
      <c r="P139" s="9" t="s">
        <v>54</v>
      </c>
      <c r="Q139" s="9" t="s">
        <v>54</v>
      </c>
      <c r="R139" s="9" t="s">
        <v>67</v>
      </c>
      <c r="S139" s="1"/>
      <c r="T139" s="1"/>
      <c r="U139" s="1"/>
      <c r="V139" s="1">
        <v>1</v>
      </c>
      <c r="W139" s="1">
        <v>2</v>
      </c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9" t="s">
        <v>52</v>
      </c>
      <c r="AK139" s="9" t="s">
        <v>4867</v>
      </c>
      <c r="AL139" s="9" t="s">
        <v>52</v>
      </c>
      <c r="AM139" s="9" t="s">
        <v>4719</v>
      </c>
    </row>
    <row r="140" spans="1:39" ht="30" customHeight="1" x14ac:dyDescent="0.3">
      <c r="A140" s="10" t="s">
        <v>4727</v>
      </c>
      <c r="B140" s="10" t="s">
        <v>4797</v>
      </c>
      <c r="C140" s="10" t="s">
        <v>732</v>
      </c>
      <c r="D140" s="11">
        <v>1</v>
      </c>
      <c r="E140" s="15">
        <v>0</v>
      </c>
      <c r="F140" s="17">
        <f>TRUNC(E140*D140,1)</f>
        <v>0</v>
      </c>
      <c r="G140" s="15">
        <v>0</v>
      </c>
      <c r="H140" s="17">
        <f>TRUNC(G140*D140,1)</f>
        <v>0</v>
      </c>
      <c r="I140" s="15">
        <f>TRUNC(SUMIF(V138:V141, RIGHTB(O140, 1), H138:H141)*U140, 2)</f>
        <v>99.14</v>
      </c>
      <c r="J140" s="17">
        <f>TRUNC(I140*D140,1)</f>
        <v>99.1</v>
      </c>
      <c r="K140" s="15">
        <f>TRUNC(E140+G140+I140,1)</f>
        <v>99.1</v>
      </c>
      <c r="L140" s="17">
        <f>TRUNC(F140+H140+J140,1)</f>
        <v>99.1</v>
      </c>
      <c r="M140" s="10" t="s">
        <v>4716</v>
      </c>
      <c r="N140" s="9" t="s">
        <v>52</v>
      </c>
      <c r="O140" s="9" t="s">
        <v>4729</v>
      </c>
      <c r="P140" s="9" t="s">
        <v>54</v>
      </c>
      <c r="Q140" s="9" t="s">
        <v>54</v>
      </c>
      <c r="R140" s="9" t="s">
        <v>54</v>
      </c>
      <c r="S140" s="1">
        <v>1</v>
      </c>
      <c r="T140" s="1">
        <v>2</v>
      </c>
      <c r="U140" s="1">
        <v>0.03</v>
      </c>
      <c r="V140" s="1"/>
      <c r="W140" s="1">
        <v>2</v>
      </c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9" t="s">
        <v>52</v>
      </c>
      <c r="AK140" s="9" t="s">
        <v>4868</v>
      </c>
      <c r="AL140" s="9" t="s">
        <v>52</v>
      </c>
      <c r="AM140" s="9" t="s">
        <v>4719</v>
      </c>
    </row>
    <row r="141" spans="1:39" ht="30" customHeight="1" x14ac:dyDescent="0.3">
      <c r="A141" s="10" t="s">
        <v>4731</v>
      </c>
      <c r="B141" s="10" t="s">
        <v>4732</v>
      </c>
      <c r="C141" s="10" t="s">
        <v>732</v>
      </c>
      <c r="D141" s="11">
        <v>1</v>
      </c>
      <c r="E141" s="15">
        <v>0</v>
      </c>
      <c r="F141" s="17">
        <f>TRUNC(E141*D141,1)</f>
        <v>0</v>
      </c>
      <c r="G141" s="15">
        <v>0</v>
      </c>
      <c r="H141" s="17">
        <f>TRUNC(G141*D141,1)</f>
        <v>0</v>
      </c>
      <c r="I141" s="15">
        <f>TRUNC(SUMIF(W138:W141, RIGHTB(O141, 1), L138:L141)*U141, 2)</f>
        <v>3404</v>
      </c>
      <c r="J141" s="17">
        <f>TRUNC(I141*D141,1)</f>
        <v>3404</v>
      </c>
      <c r="K141" s="15">
        <f>TRUNC(E141+G141+I141,1)</f>
        <v>3404</v>
      </c>
      <c r="L141" s="17">
        <f>TRUNC(F141+H141+J141,1)</f>
        <v>3404</v>
      </c>
      <c r="M141" s="10" t="s">
        <v>52</v>
      </c>
      <c r="N141" s="9" t="s">
        <v>130</v>
      </c>
      <c r="O141" s="9" t="s">
        <v>4733</v>
      </c>
      <c r="P141" s="9" t="s">
        <v>54</v>
      </c>
      <c r="Q141" s="9" t="s">
        <v>54</v>
      </c>
      <c r="R141" s="9" t="s">
        <v>54</v>
      </c>
      <c r="S141" s="1">
        <v>3</v>
      </c>
      <c r="T141" s="1">
        <v>2</v>
      </c>
      <c r="U141" s="1">
        <v>1</v>
      </c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9" t="s">
        <v>52</v>
      </c>
      <c r="AK141" s="9" t="s">
        <v>4869</v>
      </c>
      <c r="AL141" s="9" t="s">
        <v>52</v>
      </c>
      <c r="AM141" s="9" t="s">
        <v>52</v>
      </c>
    </row>
    <row r="142" spans="1:39" ht="30" customHeight="1" x14ac:dyDescent="0.3">
      <c r="A142" s="10" t="s">
        <v>4735</v>
      </c>
      <c r="B142" s="10" t="s">
        <v>52</v>
      </c>
      <c r="C142" s="10" t="s">
        <v>52</v>
      </c>
      <c r="D142" s="11"/>
      <c r="E142" s="15"/>
      <c r="F142" s="17">
        <f>TRUNC(SUMIF(N138:N141, N137, F138:F141),0)</f>
        <v>0</v>
      </c>
      <c r="G142" s="15"/>
      <c r="H142" s="17">
        <f>TRUNC(SUMIF(N138:N141, N137, H138:H141),0)</f>
        <v>0</v>
      </c>
      <c r="I142" s="15"/>
      <c r="J142" s="17">
        <f>TRUNC(SUMIF(N138:N141, N137, J138:J141),0)</f>
        <v>3404</v>
      </c>
      <c r="K142" s="15"/>
      <c r="L142" s="17">
        <f>F142+H142+J142</f>
        <v>3404</v>
      </c>
      <c r="M142" s="10" t="s">
        <v>52</v>
      </c>
      <c r="N142" s="9" t="s">
        <v>4736</v>
      </c>
      <c r="O142" s="9" t="s">
        <v>4736</v>
      </c>
      <c r="P142" s="9" t="s">
        <v>52</v>
      </c>
      <c r="Q142" s="9" t="s">
        <v>52</v>
      </c>
      <c r="R142" s="9" t="s">
        <v>52</v>
      </c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9" t="s">
        <v>52</v>
      </c>
      <c r="AK142" s="9" t="s">
        <v>52</v>
      </c>
      <c r="AL142" s="9" t="s">
        <v>52</v>
      </c>
      <c r="AM142" s="9" t="s">
        <v>4719</v>
      </c>
    </row>
    <row r="143" spans="1:39" ht="30" customHeight="1" x14ac:dyDescent="0.3">
      <c r="A143" s="11"/>
      <c r="B143" s="11"/>
      <c r="C143" s="11"/>
      <c r="D143" s="11"/>
      <c r="E143" s="15"/>
      <c r="F143" s="17"/>
      <c r="G143" s="15"/>
      <c r="H143" s="17"/>
      <c r="I143" s="15"/>
      <c r="J143" s="17"/>
      <c r="K143" s="15"/>
      <c r="L143" s="17"/>
      <c r="M143" s="11"/>
    </row>
    <row r="144" spans="1:39" ht="30" customHeight="1" x14ac:dyDescent="0.3">
      <c r="A144" s="14" t="s">
        <v>4870</v>
      </c>
      <c r="B144" s="14"/>
      <c r="C144" s="14"/>
      <c r="D144" s="14"/>
      <c r="E144" s="16"/>
      <c r="F144" s="18"/>
      <c r="G144" s="16"/>
      <c r="H144" s="18"/>
      <c r="I144" s="16"/>
      <c r="J144" s="18"/>
      <c r="K144" s="16"/>
      <c r="L144" s="18"/>
      <c r="M144" s="14"/>
      <c r="N144" s="5" t="s">
        <v>133</v>
      </c>
    </row>
    <row r="145" spans="1:39" ht="30" customHeight="1" x14ac:dyDescent="0.3">
      <c r="A145" s="10" t="s">
        <v>4747</v>
      </c>
      <c r="B145" s="10" t="s">
        <v>4714</v>
      </c>
      <c r="C145" s="10" t="s">
        <v>4715</v>
      </c>
      <c r="D145" s="11">
        <v>0.03</v>
      </c>
      <c r="E145" s="15">
        <v>0</v>
      </c>
      <c r="F145" s="17">
        <f>TRUNC(E145*D145,1)</f>
        <v>0</v>
      </c>
      <c r="G145" s="15">
        <v>269039</v>
      </c>
      <c r="H145" s="17">
        <f>TRUNC(G145*D145,1)</f>
        <v>8071.1</v>
      </c>
      <c r="I145" s="15">
        <v>0</v>
      </c>
      <c r="J145" s="17">
        <f>TRUNC(I145*D145,1)</f>
        <v>0</v>
      </c>
      <c r="K145" s="15">
        <f>TRUNC(E145+G145+I145,1)</f>
        <v>269039</v>
      </c>
      <c r="L145" s="17">
        <f>TRUNC(F145+H145+J145,1)</f>
        <v>8071.1</v>
      </c>
      <c r="M145" s="10" t="s">
        <v>4716</v>
      </c>
      <c r="N145" s="9" t="s">
        <v>52</v>
      </c>
      <c r="O145" s="9" t="s">
        <v>4748</v>
      </c>
      <c r="P145" s="9" t="s">
        <v>54</v>
      </c>
      <c r="Q145" s="9" t="s">
        <v>54</v>
      </c>
      <c r="R145" s="9" t="s">
        <v>67</v>
      </c>
      <c r="S145" s="1"/>
      <c r="T145" s="1"/>
      <c r="U145" s="1"/>
      <c r="V145" s="1">
        <v>1</v>
      </c>
      <c r="W145" s="1">
        <v>2</v>
      </c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9" t="s">
        <v>52</v>
      </c>
      <c r="AK145" s="9" t="s">
        <v>4872</v>
      </c>
      <c r="AL145" s="9" t="s">
        <v>52</v>
      </c>
      <c r="AM145" s="9" t="s">
        <v>4719</v>
      </c>
    </row>
    <row r="146" spans="1:39" ht="30" customHeight="1" x14ac:dyDescent="0.3">
      <c r="A146" s="10" t="s">
        <v>4720</v>
      </c>
      <c r="B146" s="10" t="s">
        <v>4714</v>
      </c>
      <c r="C146" s="10" t="s">
        <v>4715</v>
      </c>
      <c r="D146" s="11">
        <v>1.0999999999999999E-2</v>
      </c>
      <c r="E146" s="15">
        <v>0</v>
      </c>
      <c r="F146" s="17">
        <f>TRUNC(E146*D146,1)</f>
        <v>0</v>
      </c>
      <c r="G146" s="15">
        <v>153671</v>
      </c>
      <c r="H146" s="17">
        <f>TRUNC(G146*D146,1)</f>
        <v>1690.3</v>
      </c>
      <c r="I146" s="15">
        <v>0</v>
      </c>
      <c r="J146" s="17">
        <f>TRUNC(I146*D146,1)</f>
        <v>0</v>
      </c>
      <c r="K146" s="15">
        <f>TRUNC(E146+G146+I146,1)</f>
        <v>153671</v>
      </c>
      <c r="L146" s="17">
        <f>TRUNC(F146+H146+J146,1)</f>
        <v>1690.3</v>
      </c>
      <c r="M146" s="10" t="s">
        <v>4716</v>
      </c>
      <c r="N146" s="9" t="s">
        <v>52</v>
      </c>
      <c r="O146" s="9" t="s">
        <v>4721</v>
      </c>
      <c r="P146" s="9" t="s">
        <v>54</v>
      </c>
      <c r="Q146" s="9" t="s">
        <v>54</v>
      </c>
      <c r="R146" s="9" t="s">
        <v>67</v>
      </c>
      <c r="S146" s="1"/>
      <c r="T146" s="1"/>
      <c r="U146" s="1"/>
      <c r="V146" s="1">
        <v>1</v>
      </c>
      <c r="W146" s="1">
        <v>2</v>
      </c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9" t="s">
        <v>52</v>
      </c>
      <c r="AK146" s="9" t="s">
        <v>4873</v>
      </c>
      <c r="AL146" s="9" t="s">
        <v>52</v>
      </c>
      <c r="AM146" s="9" t="s">
        <v>4719</v>
      </c>
    </row>
    <row r="147" spans="1:39" ht="30" customHeight="1" x14ac:dyDescent="0.3">
      <c r="A147" s="10" t="s">
        <v>4727</v>
      </c>
      <c r="B147" s="10" t="s">
        <v>4797</v>
      </c>
      <c r="C147" s="10" t="s">
        <v>732</v>
      </c>
      <c r="D147" s="11">
        <v>1</v>
      </c>
      <c r="E147" s="15">
        <v>0</v>
      </c>
      <c r="F147" s="17">
        <f>TRUNC(E147*D147,1)</f>
        <v>0</v>
      </c>
      <c r="G147" s="15">
        <v>0</v>
      </c>
      <c r="H147" s="17">
        <f>TRUNC(G147*D147,1)</f>
        <v>0</v>
      </c>
      <c r="I147" s="15">
        <f>TRUNC(SUMIF(V145:V148, RIGHTB(O147, 1), H145:H148)*U147, 2)</f>
        <v>292.83999999999997</v>
      </c>
      <c r="J147" s="17">
        <f>TRUNC(I147*D147,1)</f>
        <v>292.8</v>
      </c>
      <c r="K147" s="15">
        <f>TRUNC(E147+G147+I147,1)</f>
        <v>292.8</v>
      </c>
      <c r="L147" s="17">
        <f>TRUNC(F147+H147+J147,1)</f>
        <v>292.8</v>
      </c>
      <c r="M147" s="10" t="s">
        <v>4716</v>
      </c>
      <c r="N147" s="9" t="s">
        <v>52</v>
      </c>
      <c r="O147" s="9" t="s">
        <v>4729</v>
      </c>
      <c r="P147" s="9" t="s">
        <v>54</v>
      </c>
      <c r="Q147" s="9" t="s">
        <v>54</v>
      </c>
      <c r="R147" s="9" t="s">
        <v>54</v>
      </c>
      <c r="S147" s="1">
        <v>1</v>
      </c>
      <c r="T147" s="1">
        <v>2</v>
      </c>
      <c r="U147" s="1">
        <v>0.03</v>
      </c>
      <c r="V147" s="1"/>
      <c r="W147" s="1">
        <v>2</v>
      </c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9" t="s">
        <v>52</v>
      </c>
      <c r="AK147" s="9" t="s">
        <v>4874</v>
      </c>
      <c r="AL147" s="9" t="s">
        <v>52</v>
      </c>
      <c r="AM147" s="9" t="s">
        <v>4719</v>
      </c>
    </row>
    <row r="148" spans="1:39" ht="30" customHeight="1" x14ac:dyDescent="0.3">
      <c r="A148" s="10" t="s">
        <v>4731</v>
      </c>
      <c r="B148" s="10" t="s">
        <v>4732</v>
      </c>
      <c r="C148" s="10" t="s">
        <v>732</v>
      </c>
      <c r="D148" s="11">
        <v>1</v>
      </c>
      <c r="E148" s="15">
        <v>0</v>
      </c>
      <c r="F148" s="17">
        <f>TRUNC(E148*D148,1)</f>
        <v>0</v>
      </c>
      <c r="G148" s="15">
        <v>0</v>
      </c>
      <c r="H148" s="17">
        <f>TRUNC(G148*D148,1)</f>
        <v>0</v>
      </c>
      <c r="I148" s="15">
        <f>TRUNC(SUMIF(W145:W148, RIGHTB(O148, 1), L145:L148)*U148, 2)</f>
        <v>10054.200000000001</v>
      </c>
      <c r="J148" s="17">
        <f>TRUNC(I148*D148,1)</f>
        <v>10054.200000000001</v>
      </c>
      <c r="K148" s="15">
        <f>TRUNC(E148+G148+I148,1)</f>
        <v>10054.200000000001</v>
      </c>
      <c r="L148" s="17">
        <f>TRUNC(F148+H148+J148,1)</f>
        <v>10054.200000000001</v>
      </c>
      <c r="M148" s="10" t="s">
        <v>52</v>
      </c>
      <c r="N148" s="9" t="s">
        <v>133</v>
      </c>
      <c r="O148" s="9" t="s">
        <v>4733</v>
      </c>
      <c r="P148" s="9" t="s">
        <v>54</v>
      </c>
      <c r="Q148" s="9" t="s">
        <v>54</v>
      </c>
      <c r="R148" s="9" t="s">
        <v>54</v>
      </c>
      <c r="S148" s="1">
        <v>3</v>
      </c>
      <c r="T148" s="1">
        <v>2</v>
      </c>
      <c r="U148" s="1">
        <v>1</v>
      </c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9" t="s">
        <v>52</v>
      </c>
      <c r="AK148" s="9" t="s">
        <v>4875</v>
      </c>
      <c r="AL148" s="9" t="s">
        <v>52</v>
      </c>
      <c r="AM148" s="9" t="s">
        <v>52</v>
      </c>
    </row>
    <row r="149" spans="1:39" ht="30" customHeight="1" x14ac:dyDescent="0.3">
      <c r="A149" s="10" t="s">
        <v>4735</v>
      </c>
      <c r="B149" s="10" t="s">
        <v>52</v>
      </c>
      <c r="C149" s="10" t="s">
        <v>52</v>
      </c>
      <c r="D149" s="11"/>
      <c r="E149" s="15"/>
      <c r="F149" s="17">
        <f>TRUNC(SUMIF(N145:N148, N144, F145:F148),0)</f>
        <v>0</v>
      </c>
      <c r="G149" s="15"/>
      <c r="H149" s="17">
        <f>TRUNC(SUMIF(N145:N148, N144, H145:H148),0)</f>
        <v>0</v>
      </c>
      <c r="I149" s="15"/>
      <c r="J149" s="17">
        <f>TRUNC(SUMIF(N145:N148, N144, J145:J148),0)</f>
        <v>10054</v>
      </c>
      <c r="K149" s="15"/>
      <c r="L149" s="17">
        <f>F149+H149+J149</f>
        <v>10054</v>
      </c>
      <c r="M149" s="10" t="s">
        <v>52</v>
      </c>
      <c r="N149" s="9" t="s">
        <v>4736</v>
      </c>
      <c r="O149" s="9" t="s">
        <v>4736</v>
      </c>
      <c r="P149" s="9" t="s">
        <v>52</v>
      </c>
      <c r="Q149" s="9" t="s">
        <v>52</v>
      </c>
      <c r="R149" s="9" t="s">
        <v>52</v>
      </c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9" t="s">
        <v>52</v>
      </c>
      <c r="AK149" s="9" t="s">
        <v>52</v>
      </c>
      <c r="AL149" s="9" t="s">
        <v>52</v>
      </c>
      <c r="AM149" s="9" t="s">
        <v>4719</v>
      </c>
    </row>
    <row r="150" spans="1:39" ht="30" customHeight="1" x14ac:dyDescent="0.3">
      <c r="A150" s="11"/>
      <c r="B150" s="11"/>
      <c r="C150" s="11"/>
      <c r="D150" s="11"/>
      <c r="E150" s="15"/>
      <c r="F150" s="17"/>
      <c r="G150" s="15"/>
      <c r="H150" s="17"/>
      <c r="I150" s="15"/>
      <c r="J150" s="17"/>
      <c r="K150" s="15"/>
      <c r="L150" s="17"/>
      <c r="M150" s="11"/>
    </row>
    <row r="151" spans="1:39" ht="30" customHeight="1" x14ac:dyDescent="0.3">
      <c r="A151" s="14" t="s">
        <v>4876</v>
      </c>
      <c r="B151" s="14"/>
      <c r="C151" s="14"/>
      <c r="D151" s="14"/>
      <c r="E151" s="16"/>
      <c r="F151" s="18"/>
      <c r="G151" s="16"/>
      <c r="H151" s="18"/>
      <c r="I151" s="16"/>
      <c r="J151" s="18"/>
      <c r="K151" s="16"/>
      <c r="L151" s="18"/>
      <c r="M151" s="14"/>
      <c r="N151" s="5" t="s">
        <v>135</v>
      </c>
    </row>
    <row r="152" spans="1:39" ht="30" customHeight="1" x14ac:dyDescent="0.3">
      <c r="A152" s="10" t="s">
        <v>4747</v>
      </c>
      <c r="B152" s="10" t="s">
        <v>4714</v>
      </c>
      <c r="C152" s="10" t="s">
        <v>4715</v>
      </c>
      <c r="D152" s="11">
        <v>1.2E-2</v>
      </c>
      <c r="E152" s="15">
        <v>0</v>
      </c>
      <c r="F152" s="17">
        <f>TRUNC(E152*D152,1)</f>
        <v>0</v>
      </c>
      <c r="G152" s="15">
        <v>269039</v>
      </c>
      <c r="H152" s="17">
        <f>TRUNC(G152*D152,1)</f>
        <v>3228.4</v>
      </c>
      <c r="I152" s="15">
        <v>0</v>
      </c>
      <c r="J152" s="17">
        <f>TRUNC(I152*D152,1)</f>
        <v>0</v>
      </c>
      <c r="K152" s="15">
        <f>TRUNC(E152+G152+I152,1)</f>
        <v>269039</v>
      </c>
      <c r="L152" s="17">
        <f>TRUNC(F152+H152+J152,1)</f>
        <v>3228.4</v>
      </c>
      <c r="M152" s="10" t="s">
        <v>4716</v>
      </c>
      <c r="N152" s="9" t="s">
        <v>52</v>
      </c>
      <c r="O152" s="9" t="s">
        <v>4748</v>
      </c>
      <c r="P152" s="9" t="s">
        <v>54</v>
      </c>
      <c r="Q152" s="9" t="s">
        <v>54</v>
      </c>
      <c r="R152" s="9" t="s">
        <v>67</v>
      </c>
      <c r="S152" s="1"/>
      <c r="T152" s="1"/>
      <c r="U152" s="1"/>
      <c r="V152" s="1">
        <v>1</v>
      </c>
      <c r="W152" s="1">
        <v>2</v>
      </c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9" t="s">
        <v>52</v>
      </c>
      <c r="AK152" s="9" t="s">
        <v>4878</v>
      </c>
      <c r="AL152" s="9" t="s">
        <v>52</v>
      </c>
      <c r="AM152" s="9" t="s">
        <v>4719</v>
      </c>
    </row>
    <row r="153" spans="1:39" ht="30" customHeight="1" x14ac:dyDescent="0.3">
      <c r="A153" s="10" t="s">
        <v>4720</v>
      </c>
      <c r="B153" s="10" t="s">
        <v>4714</v>
      </c>
      <c r="C153" s="10" t="s">
        <v>4715</v>
      </c>
      <c r="D153" s="11">
        <v>5.0000000000000001E-3</v>
      </c>
      <c r="E153" s="15">
        <v>0</v>
      </c>
      <c r="F153" s="17">
        <f>TRUNC(E153*D153,1)</f>
        <v>0</v>
      </c>
      <c r="G153" s="15">
        <v>153671</v>
      </c>
      <c r="H153" s="17">
        <f>TRUNC(G153*D153,1)</f>
        <v>768.3</v>
      </c>
      <c r="I153" s="15">
        <v>0</v>
      </c>
      <c r="J153" s="17">
        <f>TRUNC(I153*D153,1)</f>
        <v>0</v>
      </c>
      <c r="K153" s="15">
        <f>TRUNC(E153+G153+I153,1)</f>
        <v>153671</v>
      </c>
      <c r="L153" s="17">
        <f>TRUNC(F153+H153+J153,1)</f>
        <v>768.3</v>
      </c>
      <c r="M153" s="10" t="s">
        <v>4716</v>
      </c>
      <c r="N153" s="9" t="s">
        <v>52</v>
      </c>
      <c r="O153" s="9" t="s">
        <v>4721</v>
      </c>
      <c r="P153" s="9" t="s">
        <v>54</v>
      </c>
      <c r="Q153" s="9" t="s">
        <v>54</v>
      </c>
      <c r="R153" s="9" t="s">
        <v>67</v>
      </c>
      <c r="S153" s="1"/>
      <c r="T153" s="1"/>
      <c r="U153" s="1"/>
      <c r="V153" s="1">
        <v>1</v>
      </c>
      <c r="W153" s="1">
        <v>2</v>
      </c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9" t="s">
        <v>52</v>
      </c>
      <c r="AK153" s="9" t="s">
        <v>4879</v>
      </c>
      <c r="AL153" s="9" t="s">
        <v>52</v>
      </c>
      <c r="AM153" s="9" t="s">
        <v>4719</v>
      </c>
    </row>
    <row r="154" spans="1:39" ht="30" customHeight="1" x14ac:dyDescent="0.3">
      <c r="A154" s="10" t="s">
        <v>4727</v>
      </c>
      <c r="B154" s="10" t="s">
        <v>4797</v>
      </c>
      <c r="C154" s="10" t="s">
        <v>732</v>
      </c>
      <c r="D154" s="11">
        <v>1</v>
      </c>
      <c r="E154" s="15">
        <v>0</v>
      </c>
      <c r="F154" s="17">
        <f>TRUNC(E154*D154,1)</f>
        <v>0</v>
      </c>
      <c r="G154" s="15">
        <v>0</v>
      </c>
      <c r="H154" s="17">
        <f>TRUNC(G154*D154,1)</f>
        <v>0</v>
      </c>
      <c r="I154" s="15">
        <f>TRUNC(SUMIF(V152:V155, RIGHTB(O154, 1), H152:H155)*U154, 2)</f>
        <v>119.9</v>
      </c>
      <c r="J154" s="17">
        <f>TRUNC(I154*D154,1)</f>
        <v>119.9</v>
      </c>
      <c r="K154" s="15">
        <f>TRUNC(E154+G154+I154,1)</f>
        <v>119.9</v>
      </c>
      <c r="L154" s="17">
        <f>TRUNC(F154+H154+J154,1)</f>
        <v>119.9</v>
      </c>
      <c r="M154" s="10" t="s">
        <v>4716</v>
      </c>
      <c r="N154" s="9" t="s">
        <v>52</v>
      </c>
      <c r="O154" s="9" t="s">
        <v>4729</v>
      </c>
      <c r="P154" s="9" t="s">
        <v>54</v>
      </c>
      <c r="Q154" s="9" t="s">
        <v>54</v>
      </c>
      <c r="R154" s="9" t="s">
        <v>54</v>
      </c>
      <c r="S154" s="1">
        <v>1</v>
      </c>
      <c r="T154" s="1">
        <v>2</v>
      </c>
      <c r="U154" s="1">
        <v>0.03</v>
      </c>
      <c r="V154" s="1"/>
      <c r="W154" s="1">
        <v>2</v>
      </c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9" t="s">
        <v>52</v>
      </c>
      <c r="AK154" s="9" t="s">
        <v>4880</v>
      </c>
      <c r="AL154" s="9" t="s">
        <v>52</v>
      </c>
      <c r="AM154" s="9" t="s">
        <v>4719</v>
      </c>
    </row>
    <row r="155" spans="1:39" ht="30" customHeight="1" x14ac:dyDescent="0.3">
      <c r="A155" s="10" t="s">
        <v>4731</v>
      </c>
      <c r="B155" s="10" t="s">
        <v>4732</v>
      </c>
      <c r="C155" s="10" t="s">
        <v>732</v>
      </c>
      <c r="D155" s="11">
        <v>1</v>
      </c>
      <c r="E155" s="15">
        <v>0</v>
      </c>
      <c r="F155" s="17">
        <f>TRUNC(E155*D155,1)</f>
        <v>0</v>
      </c>
      <c r="G155" s="15">
        <v>0</v>
      </c>
      <c r="H155" s="17">
        <f>TRUNC(G155*D155,1)</f>
        <v>0</v>
      </c>
      <c r="I155" s="15">
        <f>TRUNC(SUMIF(W152:W155, RIGHTB(O155, 1), L152:L155)*U155, 2)</f>
        <v>4116.6000000000004</v>
      </c>
      <c r="J155" s="17">
        <f>TRUNC(I155*D155,1)</f>
        <v>4116.6000000000004</v>
      </c>
      <c r="K155" s="15">
        <f>TRUNC(E155+G155+I155,1)</f>
        <v>4116.6000000000004</v>
      </c>
      <c r="L155" s="17">
        <f>TRUNC(F155+H155+J155,1)</f>
        <v>4116.6000000000004</v>
      </c>
      <c r="M155" s="10" t="s">
        <v>52</v>
      </c>
      <c r="N155" s="9" t="s">
        <v>135</v>
      </c>
      <c r="O155" s="9" t="s">
        <v>4733</v>
      </c>
      <c r="P155" s="9" t="s">
        <v>54</v>
      </c>
      <c r="Q155" s="9" t="s">
        <v>54</v>
      </c>
      <c r="R155" s="9" t="s">
        <v>54</v>
      </c>
      <c r="S155" s="1">
        <v>3</v>
      </c>
      <c r="T155" s="1">
        <v>2</v>
      </c>
      <c r="U155" s="1">
        <v>1</v>
      </c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9" t="s">
        <v>52</v>
      </c>
      <c r="AK155" s="9" t="s">
        <v>4881</v>
      </c>
      <c r="AL155" s="9" t="s">
        <v>52</v>
      </c>
      <c r="AM155" s="9" t="s">
        <v>52</v>
      </c>
    </row>
    <row r="156" spans="1:39" ht="30" customHeight="1" x14ac:dyDescent="0.3">
      <c r="A156" s="10" t="s">
        <v>4735</v>
      </c>
      <c r="B156" s="10" t="s">
        <v>52</v>
      </c>
      <c r="C156" s="10" t="s">
        <v>52</v>
      </c>
      <c r="D156" s="11"/>
      <c r="E156" s="15"/>
      <c r="F156" s="17">
        <f>TRUNC(SUMIF(N152:N155, N151, F152:F155),0)</f>
        <v>0</v>
      </c>
      <c r="G156" s="15"/>
      <c r="H156" s="17">
        <f>TRUNC(SUMIF(N152:N155, N151, H152:H155),0)</f>
        <v>0</v>
      </c>
      <c r="I156" s="15"/>
      <c r="J156" s="17">
        <f>TRUNC(SUMIF(N152:N155, N151, J152:J155),0)</f>
        <v>4116</v>
      </c>
      <c r="K156" s="15"/>
      <c r="L156" s="17">
        <f>F156+H156+J156</f>
        <v>4116</v>
      </c>
      <c r="M156" s="10" t="s">
        <v>52</v>
      </c>
      <c r="N156" s="9" t="s">
        <v>4736</v>
      </c>
      <c r="O156" s="9" t="s">
        <v>4736</v>
      </c>
      <c r="P156" s="9" t="s">
        <v>52</v>
      </c>
      <c r="Q156" s="9" t="s">
        <v>52</v>
      </c>
      <c r="R156" s="9" t="s">
        <v>52</v>
      </c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9" t="s">
        <v>52</v>
      </c>
      <c r="AK156" s="9" t="s">
        <v>52</v>
      </c>
      <c r="AL156" s="9" t="s">
        <v>52</v>
      </c>
      <c r="AM156" s="9" t="s">
        <v>4719</v>
      </c>
    </row>
    <row r="157" spans="1:39" ht="30" customHeight="1" x14ac:dyDescent="0.3">
      <c r="A157" s="11"/>
      <c r="B157" s="11"/>
      <c r="C157" s="11"/>
      <c r="D157" s="11"/>
      <c r="E157" s="15"/>
      <c r="F157" s="17"/>
      <c r="G157" s="15"/>
      <c r="H157" s="17"/>
      <c r="I157" s="15"/>
      <c r="J157" s="17"/>
      <c r="K157" s="15"/>
      <c r="L157" s="17"/>
      <c r="M157" s="11"/>
    </row>
    <row r="158" spans="1:39" ht="30" customHeight="1" x14ac:dyDescent="0.3">
      <c r="A158" s="14" t="s">
        <v>4882</v>
      </c>
      <c r="B158" s="14"/>
      <c r="C158" s="14"/>
      <c r="D158" s="14"/>
      <c r="E158" s="16"/>
      <c r="F158" s="18"/>
      <c r="G158" s="16"/>
      <c r="H158" s="18"/>
      <c r="I158" s="16"/>
      <c r="J158" s="18"/>
      <c r="K158" s="16"/>
      <c r="L158" s="18"/>
      <c r="M158" s="14"/>
      <c r="N158" s="5" t="s">
        <v>140</v>
      </c>
    </row>
    <row r="159" spans="1:39" ht="30" customHeight="1" x14ac:dyDescent="0.3">
      <c r="A159" s="10" t="s">
        <v>4747</v>
      </c>
      <c r="B159" s="10" t="s">
        <v>4714</v>
      </c>
      <c r="C159" s="10" t="s">
        <v>4715</v>
      </c>
      <c r="D159" s="11">
        <v>2.4E-2</v>
      </c>
      <c r="E159" s="15">
        <v>0</v>
      </c>
      <c r="F159" s="17">
        <f>TRUNC(E159*D159,1)</f>
        <v>0</v>
      </c>
      <c r="G159" s="15">
        <v>269039</v>
      </c>
      <c r="H159" s="17">
        <f>TRUNC(G159*D159,1)</f>
        <v>6456.9</v>
      </c>
      <c r="I159" s="15">
        <v>0</v>
      </c>
      <c r="J159" s="17">
        <f>TRUNC(I159*D159,1)</f>
        <v>0</v>
      </c>
      <c r="K159" s="15">
        <f>TRUNC(E159+G159+I159,1)</f>
        <v>269039</v>
      </c>
      <c r="L159" s="17">
        <f>TRUNC(F159+H159+J159,1)</f>
        <v>6456.9</v>
      </c>
      <c r="M159" s="10" t="s">
        <v>4716</v>
      </c>
      <c r="N159" s="9" t="s">
        <v>52</v>
      </c>
      <c r="O159" s="9" t="s">
        <v>4748</v>
      </c>
      <c r="P159" s="9" t="s">
        <v>54</v>
      </c>
      <c r="Q159" s="9" t="s">
        <v>54</v>
      </c>
      <c r="R159" s="9" t="s">
        <v>67</v>
      </c>
      <c r="S159" s="1"/>
      <c r="T159" s="1"/>
      <c r="U159" s="1"/>
      <c r="V159" s="1">
        <v>1</v>
      </c>
      <c r="W159" s="1">
        <v>2</v>
      </c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9" t="s">
        <v>52</v>
      </c>
      <c r="AK159" s="9" t="s">
        <v>4885</v>
      </c>
      <c r="AL159" s="9" t="s">
        <v>52</v>
      </c>
      <c r="AM159" s="9" t="s">
        <v>4719</v>
      </c>
    </row>
    <row r="160" spans="1:39" ht="30" customHeight="1" x14ac:dyDescent="0.3">
      <c r="A160" s="10" t="s">
        <v>4720</v>
      </c>
      <c r="B160" s="10" t="s">
        <v>4714</v>
      </c>
      <c r="C160" s="10" t="s">
        <v>4715</v>
      </c>
      <c r="D160" s="11">
        <v>8.9999999999999993E-3</v>
      </c>
      <c r="E160" s="15">
        <v>0</v>
      </c>
      <c r="F160" s="17">
        <f>TRUNC(E160*D160,1)</f>
        <v>0</v>
      </c>
      <c r="G160" s="15">
        <v>153671</v>
      </c>
      <c r="H160" s="17">
        <f>TRUNC(G160*D160,1)</f>
        <v>1383</v>
      </c>
      <c r="I160" s="15">
        <v>0</v>
      </c>
      <c r="J160" s="17">
        <f>TRUNC(I160*D160,1)</f>
        <v>0</v>
      </c>
      <c r="K160" s="15">
        <f>TRUNC(E160+G160+I160,1)</f>
        <v>153671</v>
      </c>
      <c r="L160" s="17">
        <f>TRUNC(F160+H160+J160,1)</f>
        <v>1383</v>
      </c>
      <c r="M160" s="10" t="s">
        <v>4716</v>
      </c>
      <c r="N160" s="9" t="s">
        <v>52</v>
      </c>
      <c r="O160" s="9" t="s">
        <v>4721</v>
      </c>
      <c r="P160" s="9" t="s">
        <v>54</v>
      </c>
      <c r="Q160" s="9" t="s">
        <v>54</v>
      </c>
      <c r="R160" s="9" t="s">
        <v>67</v>
      </c>
      <c r="S160" s="1"/>
      <c r="T160" s="1"/>
      <c r="U160" s="1"/>
      <c r="V160" s="1">
        <v>1</v>
      </c>
      <c r="W160" s="1">
        <v>2</v>
      </c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9" t="s">
        <v>52</v>
      </c>
      <c r="AK160" s="9" t="s">
        <v>4886</v>
      </c>
      <c r="AL160" s="9" t="s">
        <v>52</v>
      </c>
      <c r="AM160" s="9" t="s">
        <v>4719</v>
      </c>
    </row>
    <row r="161" spans="1:39" ht="30" customHeight="1" x14ac:dyDescent="0.3">
      <c r="A161" s="10" t="s">
        <v>4727</v>
      </c>
      <c r="B161" s="10" t="s">
        <v>4797</v>
      </c>
      <c r="C161" s="10" t="s">
        <v>732</v>
      </c>
      <c r="D161" s="11">
        <v>1</v>
      </c>
      <c r="E161" s="15">
        <v>0</v>
      </c>
      <c r="F161" s="17">
        <f>TRUNC(E161*D161,1)</f>
        <v>0</v>
      </c>
      <c r="G161" s="15">
        <v>0</v>
      </c>
      <c r="H161" s="17">
        <f>TRUNC(G161*D161,1)</f>
        <v>0</v>
      </c>
      <c r="I161" s="15">
        <f>TRUNC(SUMIF(V159:V162, RIGHTB(O161, 1), H159:H162)*U161, 2)</f>
        <v>235.19</v>
      </c>
      <c r="J161" s="17">
        <f>TRUNC(I161*D161,1)</f>
        <v>235.1</v>
      </c>
      <c r="K161" s="15">
        <f>TRUNC(E161+G161+I161,1)</f>
        <v>235.1</v>
      </c>
      <c r="L161" s="17">
        <f>TRUNC(F161+H161+J161,1)</f>
        <v>235.1</v>
      </c>
      <c r="M161" s="10" t="s">
        <v>4716</v>
      </c>
      <c r="N161" s="9" t="s">
        <v>52</v>
      </c>
      <c r="O161" s="9" t="s">
        <v>4729</v>
      </c>
      <c r="P161" s="9" t="s">
        <v>54</v>
      </c>
      <c r="Q161" s="9" t="s">
        <v>54</v>
      </c>
      <c r="R161" s="9" t="s">
        <v>54</v>
      </c>
      <c r="S161" s="1">
        <v>1</v>
      </c>
      <c r="T161" s="1">
        <v>2</v>
      </c>
      <c r="U161" s="1">
        <v>0.03</v>
      </c>
      <c r="V161" s="1"/>
      <c r="W161" s="1">
        <v>2</v>
      </c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9" t="s">
        <v>52</v>
      </c>
      <c r="AK161" s="9" t="s">
        <v>4887</v>
      </c>
      <c r="AL161" s="9" t="s">
        <v>52</v>
      </c>
      <c r="AM161" s="9" t="s">
        <v>4719</v>
      </c>
    </row>
    <row r="162" spans="1:39" ht="30" customHeight="1" x14ac:dyDescent="0.3">
      <c r="A162" s="10" t="s">
        <v>4731</v>
      </c>
      <c r="B162" s="10" t="s">
        <v>4732</v>
      </c>
      <c r="C162" s="10" t="s">
        <v>732</v>
      </c>
      <c r="D162" s="11">
        <v>1</v>
      </c>
      <c r="E162" s="15">
        <v>0</v>
      </c>
      <c r="F162" s="17">
        <f>TRUNC(E162*D162,1)</f>
        <v>0</v>
      </c>
      <c r="G162" s="15">
        <v>0</v>
      </c>
      <c r="H162" s="17">
        <f>TRUNC(G162*D162,1)</f>
        <v>0</v>
      </c>
      <c r="I162" s="15">
        <f>TRUNC(SUMIF(W159:W162, RIGHTB(O162, 1), L159:L162)*U162, 2)</f>
        <v>8075</v>
      </c>
      <c r="J162" s="17">
        <f>TRUNC(I162*D162,1)</f>
        <v>8075</v>
      </c>
      <c r="K162" s="15">
        <f>TRUNC(E162+G162+I162,1)</f>
        <v>8075</v>
      </c>
      <c r="L162" s="17">
        <f>TRUNC(F162+H162+J162,1)</f>
        <v>8075</v>
      </c>
      <c r="M162" s="10" t="s">
        <v>52</v>
      </c>
      <c r="N162" s="9" t="s">
        <v>140</v>
      </c>
      <c r="O162" s="9" t="s">
        <v>4733</v>
      </c>
      <c r="P162" s="9" t="s">
        <v>54</v>
      </c>
      <c r="Q162" s="9" t="s">
        <v>54</v>
      </c>
      <c r="R162" s="9" t="s">
        <v>54</v>
      </c>
      <c r="S162" s="1">
        <v>3</v>
      </c>
      <c r="T162" s="1">
        <v>2</v>
      </c>
      <c r="U162" s="1">
        <v>1</v>
      </c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9" t="s">
        <v>52</v>
      </c>
      <c r="AK162" s="9" t="s">
        <v>4888</v>
      </c>
      <c r="AL162" s="9" t="s">
        <v>52</v>
      </c>
      <c r="AM162" s="9" t="s">
        <v>52</v>
      </c>
    </row>
    <row r="163" spans="1:39" ht="30" customHeight="1" x14ac:dyDescent="0.3">
      <c r="A163" s="10" t="s">
        <v>4735</v>
      </c>
      <c r="B163" s="10" t="s">
        <v>52</v>
      </c>
      <c r="C163" s="10" t="s">
        <v>52</v>
      </c>
      <c r="D163" s="11"/>
      <c r="E163" s="15"/>
      <c r="F163" s="17">
        <f>TRUNC(SUMIF(N159:N162, N158, F159:F162),0)</f>
        <v>0</v>
      </c>
      <c r="G163" s="15"/>
      <c r="H163" s="17">
        <f>TRUNC(SUMIF(N159:N162, N158, H159:H162),0)</f>
        <v>0</v>
      </c>
      <c r="I163" s="15"/>
      <c r="J163" s="17">
        <f>TRUNC(SUMIF(N159:N162, N158, J159:J162),0)</f>
        <v>8075</v>
      </c>
      <c r="K163" s="15"/>
      <c r="L163" s="17">
        <f>F163+H163+J163</f>
        <v>8075</v>
      </c>
      <c r="M163" s="10" t="s">
        <v>52</v>
      </c>
      <c r="N163" s="9" t="s">
        <v>4736</v>
      </c>
      <c r="O163" s="9" t="s">
        <v>4736</v>
      </c>
      <c r="P163" s="9" t="s">
        <v>52</v>
      </c>
      <c r="Q163" s="9" t="s">
        <v>52</v>
      </c>
      <c r="R163" s="9" t="s">
        <v>52</v>
      </c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9" t="s">
        <v>52</v>
      </c>
      <c r="AK163" s="9" t="s">
        <v>52</v>
      </c>
      <c r="AL163" s="9" t="s">
        <v>52</v>
      </c>
      <c r="AM163" s="9" t="s">
        <v>4719</v>
      </c>
    </row>
    <row r="164" spans="1:39" ht="30" customHeight="1" x14ac:dyDescent="0.3">
      <c r="A164" s="11"/>
      <c r="B164" s="11"/>
      <c r="C164" s="11"/>
      <c r="D164" s="11"/>
      <c r="E164" s="15"/>
      <c r="F164" s="17"/>
      <c r="G164" s="15"/>
      <c r="H164" s="17"/>
      <c r="I164" s="15"/>
      <c r="J164" s="17"/>
      <c r="K164" s="15"/>
      <c r="L164" s="17"/>
      <c r="M164" s="11"/>
    </row>
    <row r="165" spans="1:39" ht="30" customHeight="1" x14ac:dyDescent="0.3">
      <c r="A165" s="14" t="s">
        <v>4889</v>
      </c>
      <c r="B165" s="14"/>
      <c r="C165" s="14"/>
      <c r="D165" s="14"/>
      <c r="E165" s="16"/>
      <c r="F165" s="18"/>
      <c r="G165" s="16"/>
      <c r="H165" s="18"/>
      <c r="I165" s="16"/>
      <c r="J165" s="18"/>
      <c r="K165" s="16"/>
      <c r="L165" s="18"/>
      <c r="M165" s="14"/>
      <c r="N165" s="5" t="s">
        <v>143</v>
      </c>
    </row>
    <row r="166" spans="1:39" ht="30" customHeight="1" x14ac:dyDescent="0.3">
      <c r="A166" s="10" t="s">
        <v>4747</v>
      </c>
      <c r="B166" s="10" t="s">
        <v>4714</v>
      </c>
      <c r="C166" s="10" t="s">
        <v>4715</v>
      </c>
      <c r="D166" s="11">
        <v>0.01</v>
      </c>
      <c r="E166" s="15">
        <v>0</v>
      </c>
      <c r="F166" s="17">
        <f>TRUNC(E166*D166,1)</f>
        <v>0</v>
      </c>
      <c r="G166" s="15">
        <v>269039</v>
      </c>
      <c r="H166" s="17">
        <f>TRUNC(G166*D166,1)</f>
        <v>2690.3</v>
      </c>
      <c r="I166" s="15">
        <v>0</v>
      </c>
      <c r="J166" s="17">
        <f>TRUNC(I166*D166,1)</f>
        <v>0</v>
      </c>
      <c r="K166" s="15">
        <f>TRUNC(E166+G166+I166,1)</f>
        <v>269039</v>
      </c>
      <c r="L166" s="17">
        <f>TRUNC(F166+H166+J166,1)</f>
        <v>2690.3</v>
      </c>
      <c r="M166" s="10" t="s">
        <v>4716</v>
      </c>
      <c r="N166" s="9" t="s">
        <v>52</v>
      </c>
      <c r="O166" s="9" t="s">
        <v>4748</v>
      </c>
      <c r="P166" s="9" t="s">
        <v>54</v>
      </c>
      <c r="Q166" s="9" t="s">
        <v>54</v>
      </c>
      <c r="R166" s="9" t="s">
        <v>67</v>
      </c>
      <c r="S166" s="1"/>
      <c r="T166" s="1"/>
      <c r="U166" s="1"/>
      <c r="V166" s="1">
        <v>1</v>
      </c>
      <c r="W166" s="1">
        <v>2</v>
      </c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9" t="s">
        <v>52</v>
      </c>
      <c r="AK166" s="9" t="s">
        <v>4891</v>
      </c>
      <c r="AL166" s="9" t="s">
        <v>52</v>
      </c>
      <c r="AM166" s="9" t="s">
        <v>4719</v>
      </c>
    </row>
    <row r="167" spans="1:39" ht="30" customHeight="1" x14ac:dyDescent="0.3">
      <c r="A167" s="10" t="s">
        <v>4720</v>
      </c>
      <c r="B167" s="10" t="s">
        <v>4714</v>
      </c>
      <c r="C167" s="10" t="s">
        <v>4715</v>
      </c>
      <c r="D167" s="11">
        <v>3.0000000000000001E-3</v>
      </c>
      <c r="E167" s="15">
        <v>0</v>
      </c>
      <c r="F167" s="17">
        <f>TRUNC(E167*D167,1)</f>
        <v>0</v>
      </c>
      <c r="G167" s="15">
        <v>153671</v>
      </c>
      <c r="H167" s="17">
        <f>TRUNC(G167*D167,1)</f>
        <v>461</v>
      </c>
      <c r="I167" s="15">
        <v>0</v>
      </c>
      <c r="J167" s="17">
        <f>TRUNC(I167*D167,1)</f>
        <v>0</v>
      </c>
      <c r="K167" s="15">
        <f>TRUNC(E167+G167+I167,1)</f>
        <v>153671</v>
      </c>
      <c r="L167" s="17">
        <f>TRUNC(F167+H167+J167,1)</f>
        <v>461</v>
      </c>
      <c r="M167" s="10" t="s">
        <v>4716</v>
      </c>
      <c r="N167" s="9" t="s">
        <v>52</v>
      </c>
      <c r="O167" s="9" t="s">
        <v>4721</v>
      </c>
      <c r="P167" s="9" t="s">
        <v>54</v>
      </c>
      <c r="Q167" s="9" t="s">
        <v>54</v>
      </c>
      <c r="R167" s="9" t="s">
        <v>67</v>
      </c>
      <c r="S167" s="1"/>
      <c r="T167" s="1"/>
      <c r="U167" s="1"/>
      <c r="V167" s="1">
        <v>1</v>
      </c>
      <c r="W167" s="1">
        <v>2</v>
      </c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9" t="s">
        <v>52</v>
      </c>
      <c r="AK167" s="9" t="s">
        <v>4892</v>
      </c>
      <c r="AL167" s="9" t="s">
        <v>52</v>
      </c>
      <c r="AM167" s="9" t="s">
        <v>4719</v>
      </c>
    </row>
    <row r="168" spans="1:39" ht="30" customHeight="1" x14ac:dyDescent="0.3">
      <c r="A168" s="10" t="s">
        <v>4727</v>
      </c>
      <c r="B168" s="10" t="s">
        <v>4797</v>
      </c>
      <c r="C168" s="10" t="s">
        <v>732</v>
      </c>
      <c r="D168" s="11">
        <v>1</v>
      </c>
      <c r="E168" s="15">
        <v>0</v>
      </c>
      <c r="F168" s="17">
        <f>TRUNC(E168*D168,1)</f>
        <v>0</v>
      </c>
      <c r="G168" s="15">
        <v>0</v>
      </c>
      <c r="H168" s="17">
        <f>TRUNC(G168*D168,1)</f>
        <v>0</v>
      </c>
      <c r="I168" s="15">
        <f>TRUNC(SUMIF(V166:V169, RIGHTB(O168, 1), H166:H169)*U168, 2)</f>
        <v>94.53</v>
      </c>
      <c r="J168" s="17">
        <f>TRUNC(I168*D168,1)</f>
        <v>94.5</v>
      </c>
      <c r="K168" s="15">
        <f>TRUNC(E168+G168+I168,1)</f>
        <v>94.5</v>
      </c>
      <c r="L168" s="17">
        <f>TRUNC(F168+H168+J168,1)</f>
        <v>94.5</v>
      </c>
      <c r="M168" s="10" t="s">
        <v>4716</v>
      </c>
      <c r="N168" s="9" t="s">
        <v>52</v>
      </c>
      <c r="O168" s="9" t="s">
        <v>4729</v>
      </c>
      <c r="P168" s="9" t="s">
        <v>54</v>
      </c>
      <c r="Q168" s="9" t="s">
        <v>54</v>
      </c>
      <c r="R168" s="9" t="s">
        <v>54</v>
      </c>
      <c r="S168" s="1">
        <v>1</v>
      </c>
      <c r="T168" s="1">
        <v>2</v>
      </c>
      <c r="U168" s="1">
        <v>0.03</v>
      </c>
      <c r="V168" s="1"/>
      <c r="W168" s="1">
        <v>2</v>
      </c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9" t="s">
        <v>52</v>
      </c>
      <c r="AK168" s="9" t="s">
        <v>4893</v>
      </c>
      <c r="AL168" s="9" t="s">
        <v>52</v>
      </c>
      <c r="AM168" s="9" t="s">
        <v>4719</v>
      </c>
    </row>
    <row r="169" spans="1:39" ht="30" customHeight="1" x14ac:dyDescent="0.3">
      <c r="A169" s="10" t="s">
        <v>4731</v>
      </c>
      <c r="B169" s="10" t="s">
        <v>4732</v>
      </c>
      <c r="C169" s="10" t="s">
        <v>732</v>
      </c>
      <c r="D169" s="11">
        <v>1</v>
      </c>
      <c r="E169" s="15">
        <v>0</v>
      </c>
      <c r="F169" s="17">
        <f>TRUNC(E169*D169,1)</f>
        <v>0</v>
      </c>
      <c r="G169" s="15">
        <v>0</v>
      </c>
      <c r="H169" s="17">
        <f>TRUNC(G169*D169,1)</f>
        <v>0</v>
      </c>
      <c r="I169" s="15">
        <f>TRUNC(SUMIF(W166:W169, RIGHTB(O169, 1), L166:L169)*U169, 2)</f>
        <v>3245.8</v>
      </c>
      <c r="J169" s="17">
        <f>TRUNC(I169*D169,1)</f>
        <v>3245.8</v>
      </c>
      <c r="K169" s="15">
        <f>TRUNC(E169+G169+I169,1)</f>
        <v>3245.8</v>
      </c>
      <c r="L169" s="17">
        <f>TRUNC(F169+H169+J169,1)</f>
        <v>3245.8</v>
      </c>
      <c r="M169" s="10" t="s">
        <v>52</v>
      </c>
      <c r="N169" s="9" t="s">
        <v>143</v>
      </c>
      <c r="O169" s="9" t="s">
        <v>4733</v>
      </c>
      <c r="P169" s="9" t="s">
        <v>54</v>
      </c>
      <c r="Q169" s="9" t="s">
        <v>54</v>
      </c>
      <c r="R169" s="9" t="s">
        <v>54</v>
      </c>
      <c r="S169" s="1">
        <v>3</v>
      </c>
      <c r="T169" s="1">
        <v>2</v>
      </c>
      <c r="U169" s="1">
        <v>1</v>
      </c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9" t="s">
        <v>52</v>
      </c>
      <c r="AK169" s="9" t="s">
        <v>4894</v>
      </c>
      <c r="AL169" s="9" t="s">
        <v>52</v>
      </c>
      <c r="AM169" s="9" t="s">
        <v>52</v>
      </c>
    </row>
    <row r="170" spans="1:39" ht="30" customHeight="1" x14ac:dyDescent="0.3">
      <c r="A170" s="10" t="s">
        <v>4735</v>
      </c>
      <c r="B170" s="10" t="s">
        <v>52</v>
      </c>
      <c r="C170" s="10" t="s">
        <v>52</v>
      </c>
      <c r="D170" s="11"/>
      <c r="E170" s="15"/>
      <c r="F170" s="17">
        <f>TRUNC(SUMIF(N166:N169, N165, F166:F169),0)</f>
        <v>0</v>
      </c>
      <c r="G170" s="15"/>
      <c r="H170" s="17">
        <f>TRUNC(SUMIF(N166:N169, N165, H166:H169),0)</f>
        <v>0</v>
      </c>
      <c r="I170" s="15"/>
      <c r="J170" s="17">
        <f>TRUNC(SUMIF(N166:N169, N165, J166:J169),0)</f>
        <v>3245</v>
      </c>
      <c r="K170" s="15"/>
      <c r="L170" s="17">
        <f>F170+H170+J170</f>
        <v>3245</v>
      </c>
      <c r="M170" s="10" t="s">
        <v>52</v>
      </c>
      <c r="N170" s="9" t="s">
        <v>4736</v>
      </c>
      <c r="O170" s="9" t="s">
        <v>4736</v>
      </c>
      <c r="P170" s="9" t="s">
        <v>52</v>
      </c>
      <c r="Q170" s="9" t="s">
        <v>52</v>
      </c>
      <c r="R170" s="9" t="s">
        <v>52</v>
      </c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9" t="s">
        <v>52</v>
      </c>
      <c r="AK170" s="9" t="s">
        <v>52</v>
      </c>
      <c r="AL170" s="9" t="s">
        <v>52</v>
      </c>
      <c r="AM170" s="9" t="s">
        <v>4719</v>
      </c>
    </row>
    <row r="171" spans="1:39" ht="30" customHeight="1" x14ac:dyDescent="0.3">
      <c r="A171" s="11"/>
      <c r="B171" s="11"/>
      <c r="C171" s="11"/>
      <c r="D171" s="11"/>
      <c r="E171" s="15"/>
      <c r="F171" s="17"/>
      <c r="G171" s="15"/>
      <c r="H171" s="17"/>
      <c r="I171" s="15"/>
      <c r="J171" s="17"/>
      <c r="K171" s="15"/>
      <c r="L171" s="17"/>
      <c r="M171" s="11"/>
    </row>
    <row r="172" spans="1:39" ht="30" customHeight="1" x14ac:dyDescent="0.3">
      <c r="A172" s="14" t="s">
        <v>4895</v>
      </c>
      <c r="B172" s="14"/>
      <c r="C172" s="14"/>
      <c r="D172" s="14"/>
      <c r="E172" s="16"/>
      <c r="F172" s="18"/>
      <c r="G172" s="16"/>
      <c r="H172" s="18"/>
      <c r="I172" s="16"/>
      <c r="J172" s="18"/>
      <c r="K172" s="16"/>
      <c r="L172" s="18"/>
      <c r="M172" s="14"/>
      <c r="N172" s="5" t="s">
        <v>145</v>
      </c>
    </row>
    <row r="173" spans="1:39" ht="30" customHeight="1" x14ac:dyDescent="0.3">
      <c r="A173" s="10" t="s">
        <v>4747</v>
      </c>
      <c r="B173" s="10" t="s">
        <v>4714</v>
      </c>
      <c r="C173" s="10" t="s">
        <v>4715</v>
      </c>
      <c r="D173" s="11">
        <v>2.8000000000000001E-2</v>
      </c>
      <c r="E173" s="15">
        <v>0</v>
      </c>
      <c r="F173" s="17">
        <f>TRUNC(E173*D173,1)</f>
        <v>0</v>
      </c>
      <c r="G173" s="15">
        <v>269039</v>
      </c>
      <c r="H173" s="17">
        <f>TRUNC(G173*D173,1)</f>
        <v>7533</v>
      </c>
      <c r="I173" s="15">
        <v>0</v>
      </c>
      <c r="J173" s="17">
        <f>TRUNC(I173*D173,1)</f>
        <v>0</v>
      </c>
      <c r="K173" s="15">
        <f>TRUNC(E173+G173+I173,1)</f>
        <v>269039</v>
      </c>
      <c r="L173" s="17">
        <f>TRUNC(F173+H173+J173,1)</f>
        <v>7533</v>
      </c>
      <c r="M173" s="10" t="s">
        <v>4716</v>
      </c>
      <c r="N173" s="9" t="s">
        <v>52</v>
      </c>
      <c r="O173" s="9" t="s">
        <v>4748</v>
      </c>
      <c r="P173" s="9" t="s">
        <v>54</v>
      </c>
      <c r="Q173" s="9" t="s">
        <v>54</v>
      </c>
      <c r="R173" s="9" t="s">
        <v>67</v>
      </c>
      <c r="S173" s="1"/>
      <c r="T173" s="1"/>
      <c r="U173" s="1"/>
      <c r="V173" s="1">
        <v>1</v>
      </c>
      <c r="W173" s="1">
        <v>2</v>
      </c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9" t="s">
        <v>52</v>
      </c>
      <c r="AK173" s="9" t="s">
        <v>4897</v>
      </c>
      <c r="AL173" s="9" t="s">
        <v>52</v>
      </c>
      <c r="AM173" s="9" t="s">
        <v>4719</v>
      </c>
    </row>
    <row r="174" spans="1:39" ht="30" customHeight="1" x14ac:dyDescent="0.3">
      <c r="A174" s="10" t="s">
        <v>4720</v>
      </c>
      <c r="B174" s="10" t="s">
        <v>4714</v>
      </c>
      <c r="C174" s="10" t="s">
        <v>4715</v>
      </c>
      <c r="D174" s="11">
        <v>0.01</v>
      </c>
      <c r="E174" s="15">
        <v>0</v>
      </c>
      <c r="F174" s="17">
        <f>TRUNC(E174*D174,1)</f>
        <v>0</v>
      </c>
      <c r="G174" s="15">
        <v>153671</v>
      </c>
      <c r="H174" s="17">
        <f>TRUNC(G174*D174,1)</f>
        <v>1536.7</v>
      </c>
      <c r="I174" s="15">
        <v>0</v>
      </c>
      <c r="J174" s="17">
        <f>TRUNC(I174*D174,1)</f>
        <v>0</v>
      </c>
      <c r="K174" s="15">
        <f>TRUNC(E174+G174+I174,1)</f>
        <v>153671</v>
      </c>
      <c r="L174" s="17">
        <f>TRUNC(F174+H174+J174,1)</f>
        <v>1536.7</v>
      </c>
      <c r="M174" s="10" t="s">
        <v>4716</v>
      </c>
      <c r="N174" s="9" t="s">
        <v>52</v>
      </c>
      <c r="O174" s="9" t="s">
        <v>4721</v>
      </c>
      <c r="P174" s="9" t="s">
        <v>54</v>
      </c>
      <c r="Q174" s="9" t="s">
        <v>54</v>
      </c>
      <c r="R174" s="9" t="s">
        <v>67</v>
      </c>
      <c r="S174" s="1"/>
      <c r="T174" s="1"/>
      <c r="U174" s="1"/>
      <c r="V174" s="1">
        <v>1</v>
      </c>
      <c r="W174" s="1">
        <v>2</v>
      </c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9" t="s">
        <v>52</v>
      </c>
      <c r="AK174" s="9" t="s">
        <v>4898</v>
      </c>
      <c r="AL174" s="9" t="s">
        <v>52</v>
      </c>
      <c r="AM174" s="9" t="s">
        <v>4719</v>
      </c>
    </row>
    <row r="175" spans="1:39" ht="30" customHeight="1" x14ac:dyDescent="0.3">
      <c r="A175" s="10" t="s">
        <v>4727</v>
      </c>
      <c r="B175" s="10" t="s">
        <v>4797</v>
      </c>
      <c r="C175" s="10" t="s">
        <v>732</v>
      </c>
      <c r="D175" s="11">
        <v>1</v>
      </c>
      <c r="E175" s="15">
        <v>0</v>
      </c>
      <c r="F175" s="17">
        <f>TRUNC(E175*D175,1)</f>
        <v>0</v>
      </c>
      <c r="G175" s="15">
        <v>0</v>
      </c>
      <c r="H175" s="17">
        <f>TRUNC(G175*D175,1)</f>
        <v>0</v>
      </c>
      <c r="I175" s="15">
        <f>TRUNC(SUMIF(V173:V176, RIGHTB(O175, 1), H173:H176)*U175, 2)</f>
        <v>272.08999999999997</v>
      </c>
      <c r="J175" s="17">
        <f>TRUNC(I175*D175,1)</f>
        <v>272</v>
      </c>
      <c r="K175" s="15">
        <f>TRUNC(E175+G175+I175,1)</f>
        <v>272</v>
      </c>
      <c r="L175" s="17">
        <f>TRUNC(F175+H175+J175,1)</f>
        <v>272</v>
      </c>
      <c r="M175" s="10" t="s">
        <v>4716</v>
      </c>
      <c r="N175" s="9" t="s">
        <v>52</v>
      </c>
      <c r="O175" s="9" t="s">
        <v>4729</v>
      </c>
      <c r="P175" s="9" t="s">
        <v>54</v>
      </c>
      <c r="Q175" s="9" t="s">
        <v>54</v>
      </c>
      <c r="R175" s="9" t="s">
        <v>54</v>
      </c>
      <c r="S175" s="1">
        <v>1</v>
      </c>
      <c r="T175" s="1">
        <v>2</v>
      </c>
      <c r="U175" s="1">
        <v>0.03</v>
      </c>
      <c r="V175" s="1"/>
      <c r="W175" s="1">
        <v>2</v>
      </c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9" t="s">
        <v>52</v>
      </c>
      <c r="AK175" s="9" t="s">
        <v>4899</v>
      </c>
      <c r="AL175" s="9" t="s">
        <v>52</v>
      </c>
      <c r="AM175" s="9" t="s">
        <v>4719</v>
      </c>
    </row>
    <row r="176" spans="1:39" ht="30" customHeight="1" x14ac:dyDescent="0.3">
      <c r="A176" s="10" t="s">
        <v>4731</v>
      </c>
      <c r="B176" s="10" t="s">
        <v>4732</v>
      </c>
      <c r="C176" s="10" t="s">
        <v>732</v>
      </c>
      <c r="D176" s="11">
        <v>1</v>
      </c>
      <c r="E176" s="15">
        <v>0</v>
      </c>
      <c r="F176" s="17">
        <f>TRUNC(E176*D176,1)</f>
        <v>0</v>
      </c>
      <c r="G176" s="15">
        <v>0</v>
      </c>
      <c r="H176" s="17">
        <f>TRUNC(G176*D176,1)</f>
        <v>0</v>
      </c>
      <c r="I176" s="15">
        <f>TRUNC(SUMIF(W173:W176, RIGHTB(O176, 1), L173:L176)*U176, 2)</f>
        <v>9341.7000000000007</v>
      </c>
      <c r="J176" s="17">
        <f>TRUNC(I176*D176,1)</f>
        <v>9341.7000000000007</v>
      </c>
      <c r="K176" s="15">
        <f>TRUNC(E176+G176+I176,1)</f>
        <v>9341.7000000000007</v>
      </c>
      <c r="L176" s="17">
        <f>TRUNC(F176+H176+J176,1)</f>
        <v>9341.7000000000007</v>
      </c>
      <c r="M176" s="10" t="s">
        <v>52</v>
      </c>
      <c r="N176" s="9" t="s">
        <v>145</v>
      </c>
      <c r="O176" s="9" t="s">
        <v>4733</v>
      </c>
      <c r="P176" s="9" t="s">
        <v>54</v>
      </c>
      <c r="Q176" s="9" t="s">
        <v>54</v>
      </c>
      <c r="R176" s="9" t="s">
        <v>54</v>
      </c>
      <c r="S176" s="1">
        <v>3</v>
      </c>
      <c r="T176" s="1">
        <v>2</v>
      </c>
      <c r="U176" s="1">
        <v>1</v>
      </c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9" t="s">
        <v>52</v>
      </c>
      <c r="AK176" s="9" t="s">
        <v>4900</v>
      </c>
      <c r="AL176" s="9" t="s">
        <v>52</v>
      </c>
      <c r="AM176" s="9" t="s">
        <v>52</v>
      </c>
    </row>
    <row r="177" spans="1:39" ht="30" customHeight="1" x14ac:dyDescent="0.3">
      <c r="A177" s="10" t="s">
        <v>4735</v>
      </c>
      <c r="B177" s="10" t="s">
        <v>52</v>
      </c>
      <c r="C177" s="10" t="s">
        <v>52</v>
      </c>
      <c r="D177" s="11"/>
      <c r="E177" s="15"/>
      <c r="F177" s="17">
        <f>TRUNC(SUMIF(N173:N176, N172, F173:F176),0)</f>
        <v>0</v>
      </c>
      <c r="G177" s="15"/>
      <c r="H177" s="17">
        <f>TRUNC(SUMIF(N173:N176, N172, H173:H176),0)</f>
        <v>0</v>
      </c>
      <c r="I177" s="15"/>
      <c r="J177" s="17">
        <f>TRUNC(SUMIF(N173:N176, N172, J173:J176),0)</f>
        <v>9341</v>
      </c>
      <c r="K177" s="15"/>
      <c r="L177" s="17">
        <f>F177+H177+J177</f>
        <v>9341</v>
      </c>
      <c r="M177" s="10" t="s">
        <v>52</v>
      </c>
      <c r="N177" s="9" t="s">
        <v>4736</v>
      </c>
      <c r="O177" s="9" t="s">
        <v>4736</v>
      </c>
      <c r="P177" s="9" t="s">
        <v>52</v>
      </c>
      <c r="Q177" s="9" t="s">
        <v>52</v>
      </c>
      <c r="R177" s="9" t="s">
        <v>52</v>
      </c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9" t="s">
        <v>52</v>
      </c>
      <c r="AK177" s="9" t="s">
        <v>52</v>
      </c>
      <c r="AL177" s="9" t="s">
        <v>52</v>
      </c>
      <c r="AM177" s="9" t="s">
        <v>4719</v>
      </c>
    </row>
    <row r="178" spans="1:39" ht="30" customHeight="1" x14ac:dyDescent="0.3">
      <c r="A178" s="11"/>
      <c r="B178" s="11"/>
      <c r="C178" s="11"/>
      <c r="D178" s="11"/>
      <c r="E178" s="15"/>
      <c r="F178" s="17"/>
      <c r="G178" s="15"/>
      <c r="H178" s="17"/>
      <c r="I178" s="15"/>
      <c r="J178" s="17"/>
      <c r="K178" s="15"/>
      <c r="L178" s="17"/>
      <c r="M178" s="11"/>
    </row>
    <row r="179" spans="1:39" ht="30" customHeight="1" x14ac:dyDescent="0.3">
      <c r="A179" s="14" t="s">
        <v>4901</v>
      </c>
      <c r="B179" s="14"/>
      <c r="C179" s="14"/>
      <c r="D179" s="14"/>
      <c r="E179" s="16"/>
      <c r="F179" s="18"/>
      <c r="G179" s="16"/>
      <c r="H179" s="18"/>
      <c r="I179" s="16"/>
      <c r="J179" s="18"/>
      <c r="K179" s="16"/>
      <c r="L179" s="18"/>
      <c r="M179" s="14"/>
      <c r="N179" s="5" t="s">
        <v>147</v>
      </c>
    </row>
    <row r="180" spans="1:39" ht="30" customHeight="1" x14ac:dyDescent="0.3">
      <c r="A180" s="10" t="s">
        <v>4747</v>
      </c>
      <c r="B180" s="10" t="s">
        <v>4714</v>
      </c>
      <c r="C180" s="10" t="s">
        <v>4715</v>
      </c>
      <c r="D180" s="11">
        <v>1.0999999999999999E-2</v>
      </c>
      <c r="E180" s="15">
        <v>0</v>
      </c>
      <c r="F180" s="17">
        <f>TRUNC(E180*D180,1)</f>
        <v>0</v>
      </c>
      <c r="G180" s="15">
        <v>269039</v>
      </c>
      <c r="H180" s="17">
        <f>TRUNC(G180*D180,1)</f>
        <v>2959.4</v>
      </c>
      <c r="I180" s="15">
        <v>0</v>
      </c>
      <c r="J180" s="17">
        <f>TRUNC(I180*D180,1)</f>
        <v>0</v>
      </c>
      <c r="K180" s="15">
        <f>TRUNC(E180+G180+I180,1)</f>
        <v>269039</v>
      </c>
      <c r="L180" s="17">
        <f>TRUNC(F180+H180+J180,1)</f>
        <v>2959.4</v>
      </c>
      <c r="M180" s="10" t="s">
        <v>4716</v>
      </c>
      <c r="N180" s="9" t="s">
        <v>52</v>
      </c>
      <c r="O180" s="9" t="s">
        <v>4748</v>
      </c>
      <c r="P180" s="9" t="s">
        <v>54</v>
      </c>
      <c r="Q180" s="9" t="s">
        <v>54</v>
      </c>
      <c r="R180" s="9" t="s">
        <v>67</v>
      </c>
      <c r="S180" s="1"/>
      <c r="T180" s="1"/>
      <c r="U180" s="1"/>
      <c r="V180" s="1">
        <v>1</v>
      </c>
      <c r="W180" s="1">
        <v>2</v>
      </c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9" t="s">
        <v>52</v>
      </c>
      <c r="AK180" s="9" t="s">
        <v>4903</v>
      </c>
      <c r="AL180" s="9" t="s">
        <v>52</v>
      </c>
      <c r="AM180" s="9" t="s">
        <v>4719</v>
      </c>
    </row>
    <row r="181" spans="1:39" ht="30" customHeight="1" x14ac:dyDescent="0.3">
      <c r="A181" s="10" t="s">
        <v>4720</v>
      </c>
      <c r="B181" s="10" t="s">
        <v>4714</v>
      </c>
      <c r="C181" s="10" t="s">
        <v>4715</v>
      </c>
      <c r="D181" s="11">
        <v>4.0000000000000001E-3</v>
      </c>
      <c r="E181" s="15">
        <v>0</v>
      </c>
      <c r="F181" s="17">
        <f>TRUNC(E181*D181,1)</f>
        <v>0</v>
      </c>
      <c r="G181" s="15">
        <v>153671</v>
      </c>
      <c r="H181" s="17">
        <f>TRUNC(G181*D181,1)</f>
        <v>614.6</v>
      </c>
      <c r="I181" s="15">
        <v>0</v>
      </c>
      <c r="J181" s="17">
        <f>TRUNC(I181*D181,1)</f>
        <v>0</v>
      </c>
      <c r="K181" s="15">
        <f>TRUNC(E181+G181+I181,1)</f>
        <v>153671</v>
      </c>
      <c r="L181" s="17">
        <f>TRUNC(F181+H181+J181,1)</f>
        <v>614.6</v>
      </c>
      <c r="M181" s="10" t="s">
        <v>4716</v>
      </c>
      <c r="N181" s="9" t="s">
        <v>52</v>
      </c>
      <c r="O181" s="9" t="s">
        <v>4721</v>
      </c>
      <c r="P181" s="9" t="s">
        <v>54</v>
      </c>
      <c r="Q181" s="9" t="s">
        <v>54</v>
      </c>
      <c r="R181" s="9" t="s">
        <v>67</v>
      </c>
      <c r="S181" s="1"/>
      <c r="T181" s="1"/>
      <c r="U181" s="1"/>
      <c r="V181" s="1">
        <v>1</v>
      </c>
      <c r="W181" s="1">
        <v>2</v>
      </c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9" t="s">
        <v>52</v>
      </c>
      <c r="AK181" s="9" t="s">
        <v>4904</v>
      </c>
      <c r="AL181" s="9" t="s">
        <v>52</v>
      </c>
      <c r="AM181" s="9" t="s">
        <v>4719</v>
      </c>
    </row>
    <row r="182" spans="1:39" ht="30" customHeight="1" x14ac:dyDescent="0.3">
      <c r="A182" s="10" t="s">
        <v>4727</v>
      </c>
      <c r="B182" s="10" t="s">
        <v>4797</v>
      </c>
      <c r="C182" s="10" t="s">
        <v>732</v>
      </c>
      <c r="D182" s="11">
        <v>1</v>
      </c>
      <c r="E182" s="15">
        <v>0</v>
      </c>
      <c r="F182" s="17">
        <f>TRUNC(E182*D182,1)</f>
        <v>0</v>
      </c>
      <c r="G182" s="15">
        <v>0</v>
      </c>
      <c r="H182" s="17">
        <f>TRUNC(G182*D182,1)</f>
        <v>0</v>
      </c>
      <c r="I182" s="15">
        <f>TRUNC(SUMIF(V180:V183, RIGHTB(O182, 1), H180:H183)*U182, 2)</f>
        <v>107.22</v>
      </c>
      <c r="J182" s="17">
        <f>TRUNC(I182*D182,1)</f>
        <v>107.2</v>
      </c>
      <c r="K182" s="15">
        <f>TRUNC(E182+G182+I182,1)</f>
        <v>107.2</v>
      </c>
      <c r="L182" s="17">
        <f>TRUNC(F182+H182+J182,1)</f>
        <v>107.2</v>
      </c>
      <c r="M182" s="10" t="s">
        <v>4716</v>
      </c>
      <c r="N182" s="9" t="s">
        <v>52</v>
      </c>
      <c r="O182" s="9" t="s">
        <v>4729</v>
      </c>
      <c r="P182" s="9" t="s">
        <v>54</v>
      </c>
      <c r="Q182" s="9" t="s">
        <v>54</v>
      </c>
      <c r="R182" s="9" t="s">
        <v>54</v>
      </c>
      <c r="S182" s="1">
        <v>1</v>
      </c>
      <c r="T182" s="1">
        <v>2</v>
      </c>
      <c r="U182" s="1">
        <v>0.03</v>
      </c>
      <c r="V182" s="1"/>
      <c r="W182" s="1">
        <v>2</v>
      </c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9" t="s">
        <v>52</v>
      </c>
      <c r="AK182" s="9" t="s">
        <v>4905</v>
      </c>
      <c r="AL182" s="9" t="s">
        <v>52</v>
      </c>
      <c r="AM182" s="9" t="s">
        <v>4719</v>
      </c>
    </row>
    <row r="183" spans="1:39" ht="30" customHeight="1" x14ac:dyDescent="0.3">
      <c r="A183" s="10" t="s">
        <v>4731</v>
      </c>
      <c r="B183" s="10" t="s">
        <v>4732</v>
      </c>
      <c r="C183" s="10" t="s">
        <v>732</v>
      </c>
      <c r="D183" s="11">
        <v>1</v>
      </c>
      <c r="E183" s="15">
        <v>0</v>
      </c>
      <c r="F183" s="17">
        <f>TRUNC(E183*D183,1)</f>
        <v>0</v>
      </c>
      <c r="G183" s="15">
        <v>0</v>
      </c>
      <c r="H183" s="17">
        <f>TRUNC(G183*D183,1)</f>
        <v>0</v>
      </c>
      <c r="I183" s="15">
        <f>TRUNC(SUMIF(W180:W183, RIGHTB(O183, 1), L180:L183)*U183, 2)</f>
        <v>3681.2</v>
      </c>
      <c r="J183" s="17">
        <f>TRUNC(I183*D183,1)</f>
        <v>3681.2</v>
      </c>
      <c r="K183" s="15">
        <f>TRUNC(E183+G183+I183,1)</f>
        <v>3681.2</v>
      </c>
      <c r="L183" s="17">
        <f>TRUNC(F183+H183+J183,1)</f>
        <v>3681.2</v>
      </c>
      <c r="M183" s="10" t="s">
        <v>52</v>
      </c>
      <c r="N183" s="9" t="s">
        <v>147</v>
      </c>
      <c r="O183" s="9" t="s">
        <v>4733</v>
      </c>
      <c r="P183" s="9" t="s">
        <v>54</v>
      </c>
      <c r="Q183" s="9" t="s">
        <v>54</v>
      </c>
      <c r="R183" s="9" t="s">
        <v>54</v>
      </c>
      <c r="S183" s="1">
        <v>3</v>
      </c>
      <c r="T183" s="1">
        <v>2</v>
      </c>
      <c r="U183" s="1">
        <v>1</v>
      </c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9" t="s">
        <v>52</v>
      </c>
      <c r="AK183" s="9" t="s">
        <v>4906</v>
      </c>
      <c r="AL183" s="9" t="s">
        <v>52</v>
      </c>
      <c r="AM183" s="9" t="s">
        <v>52</v>
      </c>
    </row>
    <row r="184" spans="1:39" ht="30" customHeight="1" x14ac:dyDescent="0.3">
      <c r="A184" s="10" t="s">
        <v>4735</v>
      </c>
      <c r="B184" s="10" t="s">
        <v>52</v>
      </c>
      <c r="C184" s="10" t="s">
        <v>52</v>
      </c>
      <c r="D184" s="11"/>
      <c r="E184" s="15"/>
      <c r="F184" s="17">
        <f>TRUNC(SUMIF(N180:N183, N179, F180:F183),0)</f>
        <v>0</v>
      </c>
      <c r="G184" s="15"/>
      <c r="H184" s="17">
        <f>TRUNC(SUMIF(N180:N183, N179, H180:H183),0)</f>
        <v>0</v>
      </c>
      <c r="I184" s="15"/>
      <c r="J184" s="17">
        <f>TRUNC(SUMIF(N180:N183, N179, J180:J183),0)</f>
        <v>3681</v>
      </c>
      <c r="K184" s="15"/>
      <c r="L184" s="17">
        <f>F184+H184+J184</f>
        <v>3681</v>
      </c>
      <c r="M184" s="10" t="s">
        <v>52</v>
      </c>
      <c r="N184" s="9" t="s">
        <v>4736</v>
      </c>
      <c r="O184" s="9" t="s">
        <v>4736</v>
      </c>
      <c r="P184" s="9" t="s">
        <v>52</v>
      </c>
      <c r="Q184" s="9" t="s">
        <v>52</v>
      </c>
      <c r="R184" s="9" t="s">
        <v>52</v>
      </c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9" t="s">
        <v>52</v>
      </c>
      <c r="AK184" s="9" t="s">
        <v>52</v>
      </c>
      <c r="AL184" s="9" t="s">
        <v>52</v>
      </c>
      <c r="AM184" s="9" t="s">
        <v>4719</v>
      </c>
    </row>
    <row r="185" spans="1:39" ht="30" customHeight="1" x14ac:dyDescent="0.3">
      <c r="A185" s="11"/>
      <c r="B185" s="11"/>
      <c r="C185" s="11"/>
      <c r="D185" s="11"/>
      <c r="E185" s="15"/>
      <c r="F185" s="17"/>
      <c r="G185" s="15"/>
      <c r="H185" s="17"/>
      <c r="I185" s="15"/>
      <c r="J185" s="17"/>
      <c r="K185" s="15"/>
      <c r="L185" s="17"/>
      <c r="M185" s="11"/>
    </row>
    <row r="186" spans="1:39" ht="30" customHeight="1" x14ac:dyDescent="0.3">
      <c r="A186" s="14" t="s">
        <v>4907</v>
      </c>
      <c r="B186" s="14"/>
      <c r="C186" s="14"/>
      <c r="D186" s="14"/>
      <c r="E186" s="16"/>
      <c r="F186" s="18"/>
      <c r="G186" s="16"/>
      <c r="H186" s="18"/>
      <c r="I186" s="16"/>
      <c r="J186" s="18"/>
      <c r="K186" s="16"/>
      <c r="L186" s="18"/>
      <c r="M186" s="14"/>
      <c r="N186" s="5" t="s">
        <v>152</v>
      </c>
    </row>
    <row r="187" spans="1:39" ht="30" customHeight="1" x14ac:dyDescent="0.3">
      <c r="A187" s="10" t="s">
        <v>4747</v>
      </c>
      <c r="B187" s="10" t="s">
        <v>4714</v>
      </c>
      <c r="C187" s="10" t="s">
        <v>4715</v>
      </c>
      <c r="D187" s="11">
        <v>7.1999999999999995E-2</v>
      </c>
      <c r="E187" s="15">
        <v>0</v>
      </c>
      <c r="F187" s="17">
        <f>TRUNC(E187*D187,1)</f>
        <v>0</v>
      </c>
      <c r="G187" s="15">
        <v>269039</v>
      </c>
      <c r="H187" s="17">
        <f>TRUNC(G187*D187,1)</f>
        <v>19370.8</v>
      </c>
      <c r="I187" s="15">
        <v>0</v>
      </c>
      <c r="J187" s="17">
        <f>TRUNC(I187*D187,1)</f>
        <v>0</v>
      </c>
      <c r="K187" s="15">
        <f>TRUNC(E187+G187+I187,1)</f>
        <v>269039</v>
      </c>
      <c r="L187" s="17">
        <f>TRUNC(F187+H187+J187,1)</f>
        <v>19370.8</v>
      </c>
      <c r="M187" s="10" t="s">
        <v>4716</v>
      </c>
      <c r="N187" s="9" t="s">
        <v>52</v>
      </c>
      <c r="O187" s="9" t="s">
        <v>4748</v>
      </c>
      <c r="P187" s="9" t="s">
        <v>54</v>
      </c>
      <c r="Q187" s="9" t="s">
        <v>54</v>
      </c>
      <c r="R187" s="9" t="s">
        <v>67</v>
      </c>
      <c r="S187" s="1"/>
      <c r="T187" s="1"/>
      <c r="U187" s="1"/>
      <c r="V187" s="1">
        <v>1</v>
      </c>
      <c r="W187" s="1">
        <v>2</v>
      </c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9" t="s">
        <v>52</v>
      </c>
      <c r="AK187" s="9" t="s">
        <v>4910</v>
      </c>
      <c r="AL187" s="9" t="s">
        <v>52</v>
      </c>
      <c r="AM187" s="9" t="s">
        <v>4719</v>
      </c>
    </row>
    <row r="188" spans="1:39" ht="30" customHeight="1" x14ac:dyDescent="0.3">
      <c r="A188" s="10" t="s">
        <v>4720</v>
      </c>
      <c r="B188" s="10" t="s">
        <v>4714</v>
      </c>
      <c r="C188" s="10" t="s">
        <v>4715</v>
      </c>
      <c r="D188" s="11">
        <v>2.5999999999999999E-2</v>
      </c>
      <c r="E188" s="15">
        <v>0</v>
      </c>
      <c r="F188" s="17">
        <f>TRUNC(E188*D188,1)</f>
        <v>0</v>
      </c>
      <c r="G188" s="15">
        <v>153671</v>
      </c>
      <c r="H188" s="17">
        <f>TRUNC(G188*D188,1)</f>
        <v>3995.4</v>
      </c>
      <c r="I188" s="15">
        <v>0</v>
      </c>
      <c r="J188" s="17">
        <f>TRUNC(I188*D188,1)</f>
        <v>0</v>
      </c>
      <c r="K188" s="15">
        <f>TRUNC(E188+G188+I188,1)</f>
        <v>153671</v>
      </c>
      <c r="L188" s="17">
        <f>TRUNC(F188+H188+J188,1)</f>
        <v>3995.4</v>
      </c>
      <c r="M188" s="10" t="s">
        <v>4716</v>
      </c>
      <c r="N188" s="9" t="s">
        <v>52</v>
      </c>
      <c r="O188" s="9" t="s">
        <v>4721</v>
      </c>
      <c r="P188" s="9" t="s">
        <v>54</v>
      </c>
      <c r="Q188" s="9" t="s">
        <v>54</v>
      </c>
      <c r="R188" s="9" t="s">
        <v>67</v>
      </c>
      <c r="S188" s="1"/>
      <c r="T188" s="1"/>
      <c r="U188" s="1"/>
      <c r="V188" s="1">
        <v>1</v>
      </c>
      <c r="W188" s="1">
        <v>2</v>
      </c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9" t="s">
        <v>52</v>
      </c>
      <c r="AK188" s="9" t="s">
        <v>4911</v>
      </c>
      <c r="AL188" s="9" t="s">
        <v>52</v>
      </c>
      <c r="AM188" s="9" t="s">
        <v>4719</v>
      </c>
    </row>
    <row r="189" spans="1:39" ht="30" customHeight="1" x14ac:dyDescent="0.3">
      <c r="A189" s="10" t="s">
        <v>4827</v>
      </c>
      <c r="B189" s="10" t="s">
        <v>4828</v>
      </c>
      <c r="C189" s="10" t="s">
        <v>2008</v>
      </c>
      <c r="D189" s="11">
        <v>9.5000000000000001E-2</v>
      </c>
      <c r="E189" s="15">
        <v>8540</v>
      </c>
      <c r="F189" s="17">
        <f>TRUNC(E189*D189,1)</f>
        <v>811.3</v>
      </c>
      <c r="G189" s="15">
        <v>40000</v>
      </c>
      <c r="H189" s="17">
        <f>TRUNC(G189*D189,1)</f>
        <v>3800</v>
      </c>
      <c r="I189" s="15">
        <v>9596</v>
      </c>
      <c r="J189" s="17">
        <f>TRUNC(I189*D189,1)</f>
        <v>911.6</v>
      </c>
      <c r="K189" s="15">
        <f>TRUNC(E189+G189+I189,1)</f>
        <v>58136</v>
      </c>
      <c r="L189" s="17">
        <f>TRUNC(F189+H189+J189,1)</f>
        <v>5522.9</v>
      </c>
      <c r="M189" s="10" t="s">
        <v>4716</v>
      </c>
      <c r="N189" s="9" t="s">
        <v>52</v>
      </c>
      <c r="O189" s="9" t="s">
        <v>4829</v>
      </c>
      <c r="P189" s="9" t="s">
        <v>67</v>
      </c>
      <c r="Q189" s="9" t="s">
        <v>54</v>
      </c>
      <c r="R189" s="9" t="s">
        <v>54</v>
      </c>
      <c r="S189" s="1"/>
      <c r="T189" s="1"/>
      <c r="U189" s="1"/>
      <c r="V189" s="1"/>
      <c r="W189" s="1">
        <v>2</v>
      </c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9" t="s">
        <v>52</v>
      </c>
      <c r="AK189" s="9" t="s">
        <v>4912</v>
      </c>
      <c r="AL189" s="9" t="s">
        <v>52</v>
      </c>
      <c r="AM189" s="9" t="s">
        <v>4719</v>
      </c>
    </row>
    <row r="190" spans="1:39" ht="30" customHeight="1" x14ac:dyDescent="0.3">
      <c r="A190" s="10" t="s">
        <v>4727</v>
      </c>
      <c r="B190" s="10" t="s">
        <v>4728</v>
      </c>
      <c r="C190" s="10" t="s">
        <v>732</v>
      </c>
      <c r="D190" s="11">
        <v>1</v>
      </c>
      <c r="E190" s="15">
        <v>0</v>
      </c>
      <c r="F190" s="17">
        <f>TRUNC(E190*D190,1)</f>
        <v>0</v>
      </c>
      <c r="G190" s="15">
        <v>0</v>
      </c>
      <c r="H190" s="17">
        <f>TRUNC(G190*D190,1)</f>
        <v>0</v>
      </c>
      <c r="I190" s="15">
        <f>TRUNC(SUMIF(V187:V191, RIGHTB(O190, 1), H187:H191)*U190, 2)</f>
        <v>467.32</v>
      </c>
      <c r="J190" s="17">
        <f>TRUNC(I190*D190,1)</f>
        <v>467.3</v>
      </c>
      <c r="K190" s="15">
        <f>TRUNC(E190+G190+I190,1)</f>
        <v>467.3</v>
      </c>
      <c r="L190" s="17">
        <f>TRUNC(F190+H190+J190,1)</f>
        <v>467.3</v>
      </c>
      <c r="M190" s="10" t="s">
        <v>4716</v>
      </c>
      <c r="N190" s="9" t="s">
        <v>52</v>
      </c>
      <c r="O190" s="9" t="s">
        <v>4729</v>
      </c>
      <c r="P190" s="9" t="s">
        <v>54</v>
      </c>
      <c r="Q190" s="9" t="s">
        <v>54</v>
      </c>
      <c r="R190" s="9" t="s">
        <v>54</v>
      </c>
      <c r="S190" s="1">
        <v>1</v>
      </c>
      <c r="T190" s="1">
        <v>2</v>
      </c>
      <c r="U190" s="1">
        <v>0.02</v>
      </c>
      <c r="V190" s="1"/>
      <c r="W190" s="1">
        <v>2</v>
      </c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9" t="s">
        <v>52</v>
      </c>
      <c r="AK190" s="9" t="s">
        <v>4913</v>
      </c>
      <c r="AL190" s="9" t="s">
        <v>52</v>
      </c>
      <c r="AM190" s="9" t="s">
        <v>4719</v>
      </c>
    </row>
    <row r="191" spans="1:39" ht="30" customHeight="1" x14ac:dyDescent="0.3">
      <c r="A191" s="10" t="s">
        <v>4731</v>
      </c>
      <c r="B191" s="10" t="s">
        <v>4732</v>
      </c>
      <c r="C191" s="10" t="s">
        <v>732</v>
      </c>
      <c r="D191" s="11">
        <v>1</v>
      </c>
      <c r="E191" s="15">
        <v>0</v>
      </c>
      <c r="F191" s="17">
        <f>TRUNC(E191*D191,1)</f>
        <v>0</v>
      </c>
      <c r="G191" s="15">
        <v>0</v>
      </c>
      <c r="H191" s="17">
        <f>TRUNC(G191*D191,1)</f>
        <v>0</v>
      </c>
      <c r="I191" s="15">
        <f>TRUNC(SUMIF(W187:W191, RIGHTB(O191, 1), L187:L191)*U191, 2)</f>
        <v>29356.400000000001</v>
      </c>
      <c r="J191" s="17">
        <f>TRUNC(I191*D191,1)</f>
        <v>29356.400000000001</v>
      </c>
      <c r="K191" s="15">
        <f>TRUNC(E191+G191+I191,1)</f>
        <v>29356.400000000001</v>
      </c>
      <c r="L191" s="17">
        <f>TRUNC(F191+H191+J191,1)</f>
        <v>29356.400000000001</v>
      </c>
      <c r="M191" s="10" t="s">
        <v>52</v>
      </c>
      <c r="N191" s="9" t="s">
        <v>152</v>
      </c>
      <c r="O191" s="9" t="s">
        <v>4733</v>
      </c>
      <c r="P191" s="9" t="s">
        <v>54</v>
      </c>
      <c r="Q191" s="9" t="s">
        <v>54</v>
      </c>
      <c r="R191" s="9" t="s">
        <v>54</v>
      </c>
      <c r="S191" s="1">
        <v>3</v>
      </c>
      <c r="T191" s="1">
        <v>2</v>
      </c>
      <c r="U191" s="1">
        <v>1</v>
      </c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9" t="s">
        <v>52</v>
      </c>
      <c r="AK191" s="9" t="s">
        <v>4914</v>
      </c>
      <c r="AL191" s="9" t="s">
        <v>52</v>
      </c>
      <c r="AM191" s="9" t="s">
        <v>52</v>
      </c>
    </row>
    <row r="192" spans="1:39" ht="30" customHeight="1" x14ac:dyDescent="0.3">
      <c r="A192" s="10" t="s">
        <v>4735</v>
      </c>
      <c r="B192" s="10" t="s">
        <v>52</v>
      </c>
      <c r="C192" s="10" t="s">
        <v>52</v>
      </c>
      <c r="D192" s="11"/>
      <c r="E192" s="15"/>
      <c r="F192" s="17">
        <f>TRUNC(SUMIF(N187:N191, N186, F187:F191),0)</f>
        <v>0</v>
      </c>
      <c r="G192" s="15"/>
      <c r="H192" s="17">
        <f>TRUNC(SUMIF(N187:N191, N186, H187:H191),0)</f>
        <v>0</v>
      </c>
      <c r="I192" s="15"/>
      <c r="J192" s="17">
        <f>TRUNC(SUMIF(N187:N191, N186, J187:J191),0)</f>
        <v>29356</v>
      </c>
      <c r="K192" s="15"/>
      <c r="L192" s="17">
        <f>F192+H192+J192</f>
        <v>29356</v>
      </c>
      <c r="M192" s="10" t="s">
        <v>52</v>
      </c>
      <c r="N192" s="9" t="s">
        <v>4736</v>
      </c>
      <c r="O192" s="9" t="s">
        <v>4736</v>
      </c>
      <c r="P192" s="9" t="s">
        <v>52</v>
      </c>
      <c r="Q192" s="9" t="s">
        <v>52</v>
      </c>
      <c r="R192" s="9" t="s">
        <v>52</v>
      </c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9" t="s">
        <v>52</v>
      </c>
      <c r="AK192" s="9" t="s">
        <v>52</v>
      </c>
      <c r="AL192" s="9" t="s">
        <v>52</v>
      </c>
      <c r="AM192" s="9" t="s">
        <v>4719</v>
      </c>
    </row>
    <row r="193" spans="1:39" ht="30" customHeight="1" x14ac:dyDescent="0.3">
      <c r="A193" s="11"/>
      <c r="B193" s="11"/>
      <c r="C193" s="11"/>
      <c r="D193" s="11"/>
      <c r="E193" s="15"/>
      <c r="F193" s="17"/>
      <c r="G193" s="15"/>
      <c r="H193" s="17"/>
      <c r="I193" s="15"/>
      <c r="J193" s="17"/>
      <c r="K193" s="15"/>
      <c r="L193" s="17"/>
      <c r="M193" s="11"/>
    </row>
    <row r="194" spans="1:39" ht="30" customHeight="1" x14ac:dyDescent="0.3">
      <c r="A194" s="14" t="s">
        <v>4915</v>
      </c>
      <c r="B194" s="14"/>
      <c r="C194" s="14"/>
      <c r="D194" s="14"/>
      <c r="E194" s="16"/>
      <c r="F194" s="18"/>
      <c r="G194" s="16"/>
      <c r="H194" s="18"/>
      <c r="I194" s="16"/>
      <c r="J194" s="18"/>
      <c r="K194" s="16"/>
      <c r="L194" s="18"/>
      <c r="M194" s="14"/>
      <c r="N194" s="5" t="s">
        <v>155</v>
      </c>
    </row>
    <row r="195" spans="1:39" ht="30" customHeight="1" x14ac:dyDescent="0.3">
      <c r="A195" s="10" t="s">
        <v>4747</v>
      </c>
      <c r="B195" s="10" t="s">
        <v>4714</v>
      </c>
      <c r="C195" s="10" t="s">
        <v>4715</v>
      </c>
      <c r="D195" s="11">
        <v>2.9000000000000001E-2</v>
      </c>
      <c r="E195" s="15">
        <v>0</v>
      </c>
      <c r="F195" s="17">
        <f>TRUNC(E195*D195,1)</f>
        <v>0</v>
      </c>
      <c r="G195" s="15">
        <v>269039</v>
      </c>
      <c r="H195" s="17">
        <f>TRUNC(G195*D195,1)</f>
        <v>7802.1</v>
      </c>
      <c r="I195" s="15">
        <v>0</v>
      </c>
      <c r="J195" s="17">
        <f>TRUNC(I195*D195,1)</f>
        <v>0</v>
      </c>
      <c r="K195" s="15">
        <f>TRUNC(E195+G195+I195,1)</f>
        <v>269039</v>
      </c>
      <c r="L195" s="17">
        <f>TRUNC(F195+H195+J195,1)</f>
        <v>7802.1</v>
      </c>
      <c r="M195" s="10" t="s">
        <v>4716</v>
      </c>
      <c r="N195" s="9" t="s">
        <v>52</v>
      </c>
      <c r="O195" s="9" t="s">
        <v>4748</v>
      </c>
      <c r="P195" s="9" t="s">
        <v>54</v>
      </c>
      <c r="Q195" s="9" t="s">
        <v>54</v>
      </c>
      <c r="R195" s="9" t="s">
        <v>67</v>
      </c>
      <c r="S195" s="1"/>
      <c r="T195" s="1"/>
      <c r="U195" s="1"/>
      <c r="V195" s="1">
        <v>1</v>
      </c>
      <c r="W195" s="1">
        <v>2</v>
      </c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9" t="s">
        <v>52</v>
      </c>
      <c r="AK195" s="9" t="s">
        <v>4917</v>
      </c>
      <c r="AL195" s="9" t="s">
        <v>52</v>
      </c>
      <c r="AM195" s="9" t="s">
        <v>4719</v>
      </c>
    </row>
    <row r="196" spans="1:39" ht="30" customHeight="1" x14ac:dyDescent="0.3">
      <c r="A196" s="10" t="s">
        <v>4720</v>
      </c>
      <c r="B196" s="10" t="s">
        <v>4714</v>
      </c>
      <c r="C196" s="10" t="s">
        <v>4715</v>
      </c>
      <c r="D196" s="11">
        <v>0.01</v>
      </c>
      <c r="E196" s="15">
        <v>0</v>
      </c>
      <c r="F196" s="17">
        <f>TRUNC(E196*D196,1)</f>
        <v>0</v>
      </c>
      <c r="G196" s="15">
        <v>153671</v>
      </c>
      <c r="H196" s="17">
        <f>TRUNC(G196*D196,1)</f>
        <v>1536.7</v>
      </c>
      <c r="I196" s="15">
        <v>0</v>
      </c>
      <c r="J196" s="17">
        <f>TRUNC(I196*D196,1)</f>
        <v>0</v>
      </c>
      <c r="K196" s="15">
        <f>TRUNC(E196+G196+I196,1)</f>
        <v>153671</v>
      </c>
      <c r="L196" s="17">
        <f>TRUNC(F196+H196+J196,1)</f>
        <v>1536.7</v>
      </c>
      <c r="M196" s="10" t="s">
        <v>4716</v>
      </c>
      <c r="N196" s="9" t="s">
        <v>52</v>
      </c>
      <c r="O196" s="9" t="s">
        <v>4721</v>
      </c>
      <c r="P196" s="9" t="s">
        <v>54</v>
      </c>
      <c r="Q196" s="9" t="s">
        <v>54</v>
      </c>
      <c r="R196" s="9" t="s">
        <v>67</v>
      </c>
      <c r="S196" s="1"/>
      <c r="T196" s="1"/>
      <c r="U196" s="1"/>
      <c r="V196" s="1">
        <v>1</v>
      </c>
      <c r="W196" s="1">
        <v>2</v>
      </c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9" t="s">
        <v>52</v>
      </c>
      <c r="AK196" s="9" t="s">
        <v>4918</v>
      </c>
      <c r="AL196" s="9" t="s">
        <v>52</v>
      </c>
      <c r="AM196" s="9" t="s">
        <v>4719</v>
      </c>
    </row>
    <row r="197" spans="1:39" ht="30" customHeight="1" x14ac:dyDescent="0.3">
      <c r="A197" s="10" t="s">
        <v>4827</v>
      </c>
      <c r="B197" s="10" t="s">
        <v>4828</v>
      </c>
      <c r="C197" s="10" t="s">
        <v>2008</v>
      </c>
      <c r="D197" s="11">
        <v>3.7999999999999999E-2</v>
      </c>
      <c r="E197" s="15">
        <v>8540</v>
      </c>
      <c r="F197" s="17">
        <f>TRUNC(E197*D197,1)</f>
        <v>324.5</v>
      </c>
      <c r="G197" s="15">
        <v>40000</v>
      </c>
      <c r="H197" s="17">
        <f>TRUNC(G197*D197,1)</f>
        <v>1520</v>
      </c>
      <c r="I197" s="15">
        <v>9596</v>
      </c>
      <c r="J197" s="17">
        <f>TRUNC(I197*D197,1)</f>
        <v>364.6</v>
      </c>
      <c r="K197" s="15">
        <f>TRUNC(E197+G197+I197,1)</f>
        <v>58136</v>
      </c>
      <c r="L197" s="17">
        <f>TRUNC(F197+H197+J197,1)</f>
        <v>2209.1</v>
      </c>
      <c r="M197" s="10" t="s">
        <v>4716</v>
      </c>
      <c r="N197" s="9" t="s">
        <v>52</v>
      </c>
      <c r="O197" s="9" t="s">
        <v>4829</v>
      </c>
      <c r="P197" s="9" t="s">
        <v>67</v>
      </c>
      <c r="Q197" s="9" t="s">
        <v>54</v>
      </c>
      <c r="R197" s="9" t="s">
        <v>54</v>
      </c>
      <c r="S197" s="1"/>
      <c r="T197" s="1"/>
      <c r="U197" s="1"/>
      <c r="V197" s="1"/>
      <c r="W197" s="1">
        <v>2</v>
      </c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9" t="s">
        <v>52</v>
      </c>
      <c r="AK197" s="9" t="s">
        <v>4919</v>
      </c>
      <c r="AL197" s="9" t="s">
        <v>52</v>
      </c>
      <c r="AM197" s="9" t="s">
        <v>4719</v>
      </c>
    </row>
    <row r="198" spans="1:39" ht="30" customHeight="1" x14ac:dyDescent="0.3">
      <c r="A198" s="10" t="s">
        <v>4727</v>
      </c>
      <c r="B198" s="10" t="s">
        <v>4728</v>
      </c>
      <c r="C198" s="10" t="s">
        <v>732</v>
      </c>
      <c r="D198" s="11">
        <v>1</v>
      </c>
      <c r="E198" s="15">
        <v>0</v>
      </c>
      <c r="F198" s="17">
        <f>TRUNC(E198*D198,1)</f>
        <v>0</v>
      </c>
      <c r="G198" s="15">
        <v>0</v>
      </c>
      <c r="H198" s="17">
        <f>TRUNC(G198*D198,1)</f>
        <v>0</v>
      </c>
      <c r="I198" s="15">
        <f>TRUNC(SUMIF(V195:V199, RIGHTB(O198, 1), H195:H199)*U198, 2)</f>
        <v>186.77</v>
      </c>
      <c r="J198" s="17">
        <f>TRUNC(I198*D198,1)</f>
        <v>186.7</v>
      </c>
      <c r="K198" s="15">
        <f>TRUNC(E198+G198+I198,1)</f>
        <v>186.7</v>
      </c>
      <c r="L198" s="17">
        <f>TRUNC(F198+H198+J198,1)</f>
        <v>186.7</v>
      </c>
      <c r="M198" s="10" t="s">
        <v>4716</v>
      </c>
      <c r="N198" s="9" t="s">
        <v>52</v>
      </c>
      <c r="O198" s="9" t="s">
        <v>4729</v>
      </c>
      <c r="P198" s="9" t="s">
        <v>54</v>
      </c>
      <c r="Q198" s="9" t="s">
        <v>54</v>
      </c>
      <c r="R198" s="9" t="s">
        <v>54</v>
      </c>
      <c r="S198" s="1">
        <v>1</v>
      </c>
      <c r="T198" s="1">
        <v>2</v>
      </c>
      <c r="U198" s="1">
        <v>0.02</v>
      </c>
      <c r="V198" s="1"/>
      <c r="W198" s="1">
        <v>2</v>
      </c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9" t="s">
        <v>52</v>
      </c>
      <c r="AK198" s="9" t="s">
        <v>4920</v>
      </c>
      <c r="AL198" s="9" t="s">
        <v>52</v>
      </c>
      <c r="AM198" s="9" t="s">
        <v>4719</v>
      </c>
    </row>
    <row r="199" spans="1:39" ht="30" customHeight="1" x14ac:dyDescent="0.3">
      <c r="A199" s="10" t="s">
        <v>4731</v>
      </c>
      <c r="B199" s="10" t="s">
        <v>4732</v>
      </c>
      <c r="C199" s="10" t="s">
        <v>732</v>
      </c>
      <c r="D199" s="11">
        <v>1</v>
      </c>
      <c r="E199" s="15">
        <v>0</v>
      </c>
      <c r="F199" s="17">
        <f>TRUNC(E199*D199,1)</f>
        <v>0</v>
      </c>
      <c r="G199" s="15">
        <v>0</v>
      </c>
      <c r="H199" s="17">
        <f>TRUNC(G199*D199,1)</f>
        <v>0</v>
      </c>
      <c r="I199" s="15">
        <f>TRUNC(SUMIF(W195:W199, RIGHTB(O199, 1), L195:L199)*U199, 2)</f>
        <v>11734.6</v>
      </c>
      <c r="J199" s="17">
        <f>TRUNC(I199*D199,1)</f>
        <v>11734.6</v>
      </c>
      <c r="K199" s="15">
        <f>TRUNC(E199+G199+I199,1)</f>
        <v>11734.6</v>
      </c>
      <c r="L199" s="17">
        <f>TRUNC(F199+H199+J199,1)</f>
        <v>11734.6</v>
      </c>
      <c r="M199" s="10" t="s">
        <v>52</v>
      </c>
      <c r="N199" s="9" t="s">
        <v>155</v>
      </c>
      <c r="O199" s="9" t="s">
        <v>4733</v>
      </c>
      <c r="P199" s="9" t="s">
        <v>54</v>
      </c>
      <c r="Q199" s="9" t="s">
        <v>54</v>
      </c>
      <c r="R199" s="9" t="s">
        <v>54</v>
      </c>
      <c r="S199" s="1">
        <v>3</v>
      </c>
      <c r="T199" s="1">
        <v>2</v>
      </c>
      <c r="U199" s="1">
        <v>1</v>
      </c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9" t="s">
        <v>52</v>
      </c>
      <c r="AK199" s="9" t="s">
        <v>4921</v>
      </c>
      <c r="AL199" s="9" t="s">
        <v>52</v>
      </c>
      <c r="AM199" s="9" t="s">
        <v>52</v>
      </c>
    </row>
    <row r="200" spans="1:39" ht="30" customHeight="1" x14ac:dyDescent="0.3">
      <c r="A200" s="10" t="s">
        <v>4735</v>
      </c>
      <c r="B200" s="10" t="s">
        <v>52</v>
      </c>
      <c r="C200" s="10" t="s">
        <v>52</v>
      </c>
      <c r="D200" s="11"/>
      <c r="E200" s="15"/>
      <c r="F200" s="17">
        <f>TRUNC(SUMIF(N195:N199, N194, F195:F199),0)</f>
        <v>0</v>
      </c>
      <c r="G200" s="15"/>
      <c r="H200" s="17">
        <f>TRUNC(SUMIF(N195:N199, N194, H195:H199),0)</f>
        <v>0</v>
      </c>
      <c r="I200" s="15"/>
      <c r="J200" s="17">
        <f>TRUNC(SUMIF(N195:N199, N194, J195:J199),0)</f>
        <v>11734</v>
      </c>
      <c r="K200" s="15"/>
      <c r="L200" s="17">
        <f>F200+H200+J200</f>
        <v>11734</v>
      </c>
      <c r="M200" s="10" t="s">
        <v>52</v>
      </c>
      <c r="N200" s="9" t="s">
        <v>4736</v>
      </c>
      <c r="O200" s="9" t="s">
        <v>4736</v>
      </c>
      <c r="P200" s="9" t="s">
        <v>52</v>
      </c>
      <c r="Q200" s="9" t="s">
        <v>52</v>
      </c>
      <c r="R200" s="9" t="s">
        <v>52</v>
      </c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9" t="s">
        <v>52</v>
      </c>
      <c r="AK200" s="9" t="s">
        <v>52</v>
      </c>
      <c r="AL200" s="9" t="s">
        <v>52</v>
      </c>
      <c r="AM200" s="9" t="s">
        <v>4719</v>
      </c>
    </row>
    <row r="201" spans="1:39" ht="30" customHeight="1" x14ac:dyDescent="0.3">
      <c r="A201" s="11"/>
      <c r="B201" s="11"/>
      <c r="C201" s="11"/>
      <c r="D201" s="11"/>
      <c r="E201" s="15"/>
      <c r="F201" s="17"/>
      <c r="G201" s="15"/>
      <c r="H201" s="17"/>
      <c r="I201" s="15"/>
      <c r="J201" s="17"/>
      <c r="K201" s="15"/>
      <c r="L201" s="17"/>
      <c r="M201" s="11"/>
    </row>
    <row r="202" spans="1:39" ht="30" customHeight="1" x14ac:dyDescent="0.3">
      <c r="A202" s="14" t="s">
        <v>4922</v>
      </c>
      <c r="B202" s="14"/>
      <c r="C202" s="14"/>
      <c r="D202" s="14"/>
      <c r="E202" s="16"/>
      <c r="F202" s="18"/>
      <c r="G202" s="16"/>
      <c r="H202" s="18"/>
      <c r="I202" s="16"/>
      <c r="J202" s="18"/>
      <c r="K202" s="16"/>
      <c r="L202" s="18"/>
      <c r="M202" s="14"/>
      <c r="N202" s="5" t="s">
        <v>157</v>
      </c>
    </row>
    <row r="203" spans="1:39" ht="30" customHeight="1" x14ac:dyDescent="0.3">
      <c r="A203" s="10" t="s">
        <v>4747</v>
      </c>
      <c r="B203" s="10" t="s">
        <v>4714</v>
      </c>
      <c r="C203" s="10" t="s">
        <v>4715</v>
      </c>
      <c r="D203" s="11">
        <v>8.4000000000000005E-2</v>
      </c>
      <c r="E203" s="15">
        <v>0</v>
      </c>
      <c r="F203" s="17">
        <f>TRUNC(E203*D203,1)</f>
        <v>0</v>
      </c>
      <c r="G203" s="15">
        <v>269039</v>
      </c>
      <c r="H203" s="17">
        <f>TRUNC(G203*D203,1)</f>
        <v>22599.200000000001</v>
      </c>
      <c r="I203" s="15">
        <v>0</v>
      </c>
      <c r="J203" s="17">
        <f>TRUNC(I203*D203,1)</f>
        <v>0</v>
      </c>
      <c r="K203" s="15">
        <f>TRUNC(E203+G203+I203,1)</f>
        <v>269039</v>
      </c>
      <c r="L203" s="17">
        <f>TRUNC(F203+H203+J203,1)</f>
        <v>22599.200000000001</v>
      </c>
      <c r="M203" s="10" t="s">
        <v>4716</v>
      </c>
      <c r="N203" s="9" t="s">
        <v>52</v>
      </c>
      <c r="O203" s="9" t="s">
        <v>4748</v>
      </c>
      <c r="P203" s="9" t="s">
        <v>54</v>
      </c>
      <c r="Q203" s="9" t="s">
        <v>54</v>
      </c>
      <c r="R203" s="9" t="s">
        <v>67</v>
      </c>
      <c r="S203" s="1"/>
      <c r="T203" s="1"/>
      <c r="U203" s="1"/>
      <c r="V203" s="1">
        <v>1</v>
      </c>
      <c r="W203" s="1">
        <v>2</v>
      </c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9" t="s">
        <v>52</v>
      </c>
      <c r="AK203" s="9" t="s">
        <v>4924</v>
      </c>
      <c r="AL203" s="9" t="s">
        <v>52</v>
      </c>
      <c r="AM203" s="9" t="s">
        <v>4719</v>
      </c>
    </row>
    <row r="204" spans="1:39" ht="30" customHeight="1" x14ac:dyDescent="0.3">
      <c r="A204" s="10" t="s">
        <v>4720</v>
      </c>
      <c r="B204" s="10" t="s">
        <v>4714</v>
      </c>
      <c r="C204" s="10" t="s">
        <v>4715</v>
      </c>
      <c r="D204" s="11">
        <v>0.03</v>
      </c>
      <c r="E204" s="15">
        <v>0</v>
      </c>
      <c r="F204" s="17">
        <f>TRUNC(E204*D204,1)</f>
        <v>0</v>
      </c>
      <c r="G204" s="15">
        <v>153671</v>
      </c>
      <c r="H204" s="17">
        <f>TRUNC(G204*D204,1)</f>
        <v>4610.1000000000004</v>
      </c>
      <c r="I204" s="15">
        <v>0</v>
      </c>
      <c r="J204" s="17">
        <f>TRUNC(I204*D204,1)</f>
        <v>0</v>
      </c>
      <c r="K204" s="15">
        <f>TRUNC(E204+G204+I204,1)</f>
        <v>153671</v>
      </c>
      <c r="L204" s="17">
        <f>TRUNC(F204+H204+J204,1)</f>
        <v>4610.1000000000004</v>
      </c>
      <c r="M204" s="10" t="s">
        <v>4716</v>
      </c>
      <c r="N204" s="9" t="s">
        <v>52</v>
      </c>
      <c r="O204" s="9" t="s">
        <v>4721</v>
      </c>
      <c r="P204" s="9" t="s">
        <v>54</v>
      </c>
      <c r="Q204" s="9" t="s">
        <v>54</v>
      </c>
      <c r="R204" s="9" t="s">
        <v>67</v>
      </c>
      <c r="S204" s="1"/>
      <c r="T204" s="1"/>
      <c r="U204" s="1"/>
      <c r="V204" s="1">
        <v>1</v>
      </c>
      <c r="W204" s="1">
        <v>2</v>
      </c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9" t="s">
        <v>52</v>
      </c>
      <c r="AK204" s="9" t="s">
        <v>4925</v>
      </c>
      <c r="AL204" s="9" t="s">
        <v>52</v>
      </c>
      <c r="AM204" s="9" t="s">
        <v>4719</v>
      </c>
    </row>
    <row r="205" spans="1:39" ht="30" customHeight="1" x14ac:dyDescent="0.3">
      <c r="A205" s="10" t="s">
        <v>4827</v>
      </c>
      <c r="B205" s="10" t="s">
        <v>4828</v>
      </c>
      <c r="C205" s="10" t="s">
        <v>2008</v>
      </c>
      <c r="D205" s="11">
        <v>0.111</v>
      </c>
      <c r="E205" s="15">
        <v>8540</v>
      </c>
      <c r="F205" s="17">
        <f>TRUNC(E205*D205,1)</f>
        <v>947.9</v>
      </c>
      <c r="G205" s="15">
        <v>40000</v>
      </c>
      <c r="H205" s="17">
        <f>TRUNC(G205*D205,1)</f>
        <v>4440</v>
      </c>
      <c r="I205" s="15">
        <v>9596</v>
      </c>
      <c r="J205" s="17">
        <f>TRUNC(I205*D205,1)</f>
        <v>1065.0999999999999</v>
      </c>
      <c r="K205" s="15">
        <f>TRUNC(E205+G205+I205,1)</f>
        <v>58136</v>
      </c>
      <c r="L205" s="17">
        <f>TRUNC(F205+H205+J205,1)</f>
        <v>6453</v>
      </c>
      <c r="M205" s="10" t="s">
        <v>4716</v>
      </c>
      <c r="N205" s="9" t="s">
        <v>52</v>
      </c>
      <c r="O205" s="9" t="s">
        <v>4829</v>
      </c>
      <c r="P205" s="9" t="s">
        <v>67</v>
      </c>
      <c r="Q205" s="9" t="s">
        <v>54</v>
      </c>
      <c r="R205" s="9" t="s">
        <v>54</v>
      </c>
      <c r="S205" s="1"/>
      <c r="T205" s="1"/>
      <c r="U205" s="1"/>
      <c r="V205" s="1"/>
      <c r="W205" s="1">
        <v>2</v>
      </c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9" t="s">
        <v>52</v>
      </c>
      <c r="AK205" s="9" t="s">
        <v>4926</v>
      </c>
      <c r="AL205" s="9" t="s">
        <v>52</v>
      </c>
      <c r="AM205" s="9" t="s">
        <v>4719</v>
      </c>
    </row>
    <row r="206" spans="1:39" ht="30" customHeight="1" x14ac:dyDescent="0.3">
      <c r="A206" s="10" t="s">
        <v>4727</v>
      </c>
      <c r="B206" s="10" t="s">
        <v>4728</v>
      </c>
      <c r="C206" s="10" t="s">
        <v>732</v>
      </c>
      <c r="D206" s="11">
        <v>1</v>
      </c>
      <c r="E206" s="15">
        <v>0</v>
      </c>
      <c r="F206" s="17">
        <f>TRUNC(E206*D206,1)</f>
        <v>0</v>
      </c>
      <c r="G206" s="15">
        <v>0</v>
      </c>
      <c r="H206" s="17">
        <f>TRUNC(G206*D206,1)</f>
        <v>0</v>
      </c>
      <c r="I206" s="15">
        <f>TRUNC(SUMIF(V203:V207, RIGHTB(O206, 1), H203:H207)*U206, 2)</f>
        <v>544.17999999999995</v>
      </c>
      <c r="J206" s="17">
        <f>TRUNC(I206*D206,1)</f>
        <v>544.1</v>
      </c>
      <c r="K206" s="15">
        <f>TRUNC(E206+G206+I206,1)</f>
        <v>544.1</v>
      </c>
      <c r="L206" s="17">
        <f>TRUNC(F206+H206+J206,1)</f>
        <v>544.1</v>
      </c>
      <c r="M206" s="10" t="s">
        <v>4716</v>
      </c>
      <c r="N206" s="9" t="s">
        <v>52</v>
      </c>
      <c r="O206" s="9" t="s">
        <v>4729</v>
      </c>
      <c r="P206" s="9" t="s">
        <v>54</v>
      </c>
      <c r="Q206" s="9" t="s">
        <v>54</v>
      </c>
      <c r="R206" s="9" t="s">
        <v>54</v>
      </c>
      <c r="S206" s="1">
        <v>1</v>
      </c>
      <c r="T206" s="1">
        <v>2</v>
      </c>
      <c r="U206" s="1">
        <v>0.02</v>
      </c>
      <c r="V206" s="1"/>
      <c r="W206" s="1">
        <v>2</v>
      </c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9" t="s">
        <v>52</v>
      </c>
      <c r="AK206" s="9" t="s">
        <v>4927</v>
      </c>
      <c r="AL206" s="9" t="s">
        <v>52</v>
      </c>
      <c r="AM206" s="9" t="s">
        <v>4719</v>
      </c>
    </row>
    <row r="207" spans="1:39" ht="30" customHeight="1" x14ac:dyDescent="0.3">
      <c r="A207" s="10" t="s">
        <v>4731</v>
      </c>
      <c r="B207" s="10" t="s">
        <v>4732</v>
      </c>
      <c r="C207" s="10" t="s">
        <v>732</v>
      </c>
      <c r="D207" s="11">
        <v>1</v>
      </c>
      <c r="E207" s="15">
        <v>0</v>
      </c>
      <c r="F207" s="17">
        <f>TRUNC(E207*D207,1)</f>
        <v>0</v>
      </c>
      <c r="G207" s="15">
        <v>0</v>
      </c>
      <c r="H207" s="17">
        <f>TRUNC(G207*D207,1)</f>
        <v>0</v>
      </c>
      <c r="I207" s="15">
        <f>TRUNC(SUMIF(W203:W207, RIGHTB(O207, 1), L203:L207)*U207, 2)</f>
        <v>34206.400000000001</v>
      </c>
      <c r="J207" s="17">
        <f>TRUNC(I207*D207,1)</f>
        <v>34206.400000000001</v>
      </c>
      <c r="K207" s="15">
        <f>TRUNC(E207+G207+I207,1)</f>
        <v>34206.400000000001</v>
      </c>
      <c r="L207" s="17">
        <f>TRUNC(F207+H207+J207,1)</f>
        <v>34206.400000000001</v>
      </c>
      <c r="M207" s="10" t="s">
        <v>52</v>
      </c>
      <c r="N207" s="9" t="s">
        <v>157</v>
      </c>
      <c r="O207" s="9" t="s">
        <v>4733</v>
      </c>
      <c r="P207" s="9" t="s">
        <v>54</v>
      </c>
      <c r="Q207" s="9" t="s">
        <v>54</v>
      </c>
      <c r="R207" s="9" t="s">
        <v>54</v>
      </c>
      <c r="S207" s="1">
        <v>3</v>
      </c>
      <c r="T207" s="1">
        <v>2</v>
      </c>
      <c r="U207" s="1">
        <v>1</v>
      </c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9" t="s">
        <v>52</v>
      </c>
      <c r="AK207" s="9" t="s">
        <v>4928</v>
      </c>
      <c r="AL207" s="9" t="s">
        <v>52</v>
      </c>
      <c r="AM207" s="9" t="s">
        <v>52</v>
      </c>
    </row>
    <row r="208" spans="1:39" ht="30" customHeight="1" x14ac:dyDescent="0.3">
      <c r="A208" s="10" t="s">
        <v>4735</v>
      </c>
      <c r="B208" s="10" t="s">
        <v>52</v>
      </c>
      <c r="C208" s="10" t="s">
        <v>52</v>
      </c>
      <c r="D208" s="11"/>
      <c r="E208" s="15"/>
      <c r="F208" s="17">
        <f>TRUNC(SUMIF(N203:N207, N202, F203:F207),0)</f>
        <v>0</v>
      </c>
      <c r="G208" s="15"/>
      <c r="H208" s="17">
        <f>TRUNC(SUMIF(N203:N207, N202, H203:H207),0)</f>
        <v>0</v>
      </c>
      <c r="I208" s="15"/>
      <c r="J208" s="17">
        <f>TRUNC(SUMIF(N203:N207, N202, J203:J207),0)</f>
        <v>34206</v>
      </c>
      <c r="K208" s="15"/>
      <c r="L208" s="17">
        <f>F208+H208+J208</f>
        <v>34206</v>
      </c>
      <c r="M208" s="10" t="s">
        <v>52</v>
      </c>
      <c r="N208" s="9" t="s">
        <v>4736</v>
      </c>
      <c r="O208" s="9" t="s">
        <v>4736</v>
      </c>
      <c r="P208" s="9" t="s">
        <v>52</v>
      </c>
      <c r="Q208" s="9" t="s">
        <v>52</v>
      </c>
      <c r="R208" s="9" t="s">
        <v>52</v>
      </c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9" t="s">
        <v>52</v>
      </c>
      <c r="AK208" s="9" t="s">
        <v>52</v>
      </c>
      <c r="AL208" s="9" t="s">
        <v>52</v>
      </c>
      <c r="AM208" s="9" t="s">
        <v>4719</v>
      </c>
    </row>
    <row r="209" spans="1:39" ht="30" customHeight="1" x14ac:dyDescent="0.3">
      <c r="A209" s="11"/>
      <c r="B209" s="11"/>
      <c r="C209" s="11"/>
      <c r="D209" s="11"/>
      <c r="E209" s="15"/>
      <c r="F209" s="17"/>
      <c r="G209" s="15"/>
      <c r="H209" s="17"/>
      <c r="I209" s="15"/>
      <c r="J209" s="17"/>
      <c r="K209" s="15"/>
      <c r="L209" s="17"/>
      <c r="M209" s="11"/>
    </row>
    <row r="210" spans="1:39" ht="30" customHeight="1" x14ac:dyDescent="0.3">
      <c r="A210" s="14" t="s">
        <v>4929</v>
      </c>
      <c r="B210" s="14"/>
      <c r="C210" s="14"/>
      <c r="D210" s="14"/>
      <c r="E210" s="16"/>
      <c r="F210" s="18"/>
      <c r="G210" s="16"/>
      <c r="H210" s="18"/>
      <c r="I210" s="16"/>
      <c r="J210" s="18"/>
      <c r="K210" s="16"/>
      <c r="L210" s="18"/>
      <c r="M210" s="14"/>
      <c r="N210" s="5" t="s">
        <v>159</v>
      </c>
    </row>
    <row r="211" spans="1:39" ht="30" customHeight="1" x14ac:dyDescent="0.3">
      <c r="A211" s="10" t="s">
        <v>4747</v>
      </c>
      <c r="B211" s="10" t="s">
        <v>4714</v>
      </c>
      <c r="C211" s="10" t="s">
        <v>4715</v>
      </c>
      <c r="D211" s="11">
        <v>3.4000000000000002E-2</v>
      </c>
      <c r="E211" s="15">
        <v>0</v>
      </c>
      <c r="F211" s="17">
        <f>TRUNC(E211*D211,1)</f>
        <v>0</v>
      </c>
      <c r="G211" s="15">
        <v>269039</v>
      </c>
      <c r="H211" s="17">
        <f>TRUNC(G211*D211,1)</f>
        <v>9147.2999999999993</v>
      </c>
      <c r="I211" s="15">
        <v>0</v>
      </c>
      <c r="J211" s="17">
        <f>TRUNC(I211*D211,1)</f>
        <v>0</v>
      </c>
      <c r="K211" s="15">
        <f>TRUNC(E211+G211+I211,1)</f>
        <v>269039</v>
      </c>
      <c r="L211" s="17">
        <f>TRUNC(F211+H211+J211,1)</f>
        <v>9147.2999999999993</v>
      </c>
      <c r="M211" s="10" t="s">
        <v>4716</v>
      </c>
      <c r="N211" s="9" t="s">
        <v>52</v>
      </c>
      <c r="O211" s="9" t="s">
        <v>4748</v>
      </c>
      <c r="P211" s="9" t="s">
        <v>54</v>
      </c>
      <c r="Q211" s="9" t="s">
        <v>54</v>
      </c>
      <c r="R211" s="9" t="s">
        <v>67</v>
      </c>
      <c r="S211" s="1"/>
      <c r="T211" s="1"/>
      <c r="U211" s="1"/>
      <c r="V211" s="1">
        <v>1</v>
      </c>
      <c r="W211" s="1">
        <v>2</v>
      </c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9" t="s">
        <v>52</v>
      </c>
      <c r="AK211" s="9" t="s">
        <v>4931</v>
      </c>
      <c r="AL211" s="9" t="s">
        <v>52</v>
      </c>
      <c r="AM211" s="9" t="s">
        <v>4719</v>
      </c>
    </row>
    <row r="212" spans="1:39" ht="30" customHeight="1" x14ac:dyDescent="0.3">
      <c r="A212" s="10" t="s">
        <v>4720</v>
      </c>
      <c r="B212" s="10" t="s">
        <v>4714</v>
      </c>
      <c r="C212" s="10" t="s">
        <v>4715</v>
      </c>
      <c r="D212" s="11">
        <v>1.2E-2</v>
      </c>
      <c r="E212" s="15">
        <v>0</v>
      </c>
      <c r="F212" s="17">
        <f>TRUNC(E212*D212,1)</f>
        <v>0</v>
      </c>
      <c r="G212" s="15">
        <v>153671</v>
      </c>
      <c r="H212" s="17">
        <f>TRUNC(G212*D212,1)</f>
        <v>1844</v>
      </c>
      <c r="I212" s="15">
        <v>0</v>
      </c>
      <c r="J212" s="17">
        <f>TRUNC(I212*D212,1)</f>
        <v>0</v>
      </c>
      <c r="K212" s="15">
        <f>TRUNC(E212+G212+I212,1)</f>
        <v>153671</v>
      </c>
      <c r="L212" s="17">
        <f>TRUNC(F212+H212+J212,1)</f>
        <v>1844</v>
      </c>
      <c r="M212" s="10" t="s">
        <v>4716</v>
      </c>
      <c r="N212" s="9" t="s">
        <v>52</v>
      </c>
      <c r="O212" s="9" t="s">
        <v>4721</v>
      </c>
      <c r="P212" s="9" t="s">
        <v>54</v>
      </c>
      <c r="Q212" s="9" t="s">
        <v>54</v>
      </c>
      <c r="R212" s="9" t="s">
        <v>67</v>
      </c>
      <c r="S212" s="1"/>
      <c r="T212" s="1"/>
      <c r="U212" s="1"/>
      <c r="V212" s="1">
        <v>1</v>
      </c>
      <c r="W212" s="1">
        <v>2</v>
      </c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9" t="s">
        <v>52</v>
      </c>
      <c r="AK212" s="9" t="s">
        <v>4932</v>
      </c>
      <c r="AL212" s="9" t="s">
        <v>52</v>
      </c>
      <c r="AM212" s="9" t="s">
        <v>4719</v>
      </c>
    </row>
    <row r="213" spans="1:39" ht="30" customHeight="1" x14ac:dyDescent="0.3">
      <c r="A213" s="10" t="s">
        <v>4827</v>
      </c>
      <c r="B213" s="10" t="s">
        <v>4828</v>
      </c>
      <c r="C213" s="10" t="s">
        <v>2008</v>
      </c>
      <c r="D213" s="11">
        <v>4.3999999999999997E-2</v>
      </c>
      <c r="E213" s="15">
        <v>8540</v>
      </c>
      <c r="F213" s="17">
        <f>TRUNC(E213*D213,1)</f>
        <v>375.7</v>
      </c>
      <c r="G213" s="15">
        <v>40000</v>
      </c>
      <c r="H213" s="17">
        <f>TRUNC(G213*D213,1)</f>
        <v>1760</v>
      </c>
      <c r="I213" s="15">
        <v>9596</v>
      </c>
      <c r="J213" s="17">
        <f>TRUNC(I213*D213,1)</f>
        <v>422.2</v>
      </c>
      <c r="K213" s="15">
        <f>TRUNC(E213+G213+I213,1)</f>
        <v>58136</v>
      </c>
      <c r="L213" s="17">
        <f>TRUNC(F213+H213+J213,1)</f>
        <v>2557.9</v>
      </c>
      <c r="M213" s="10" t="s">
        <v>4716</v>
      </c>
      <c r="N213" s="9" t="s">
        <v>52</v>
      </c>
      <c r="O213" s="9" t="s">
        <v>4829</v>
      </c>
      <c r="P213" s="9" t="s">
        <v>67</v>
      </c>
      <c r="Q213" s="9" t="s">
        <v>54</v>
      </c>
      <c r="R213" s="9" t="s">
        <v>54</v>
      </c>
      <c r="S213" s="1"/>
      <c r="T213" s="1"/>
      <c r="U213" s="1"/>
      <c r="V213" s="1"/>
      <c r="W213" s="1">
        <v>2</v>
      </c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9" t="s">
        <v>52</v>
      </c>
      <c r="AK213" s="9" t="s">
        <v>4933</v>
      </c>
      <c r="AL213" s="9" t="s">
        <v>52</v>
      </c>
      <c r="AM213" s="9" t="s">
        <v>4719</v>
      </c>
    </row>
    <row r="214" spans="1:39" ht="30" customHeight="1" x14ac:dyDescent="0.3">
      <c r="A214" s="10" t="s">
        <v>4727</v>
      </c>
      <c r="B214" s="10" t="s">
        <v>4728</v>
      </c>
      <c r="C214" s="10" t="s">
        <v>732</v>
      </c>
      <c r="D214" s="11">
        <v>1</v>
      </c>
      <c r="E214" s="15">
        <v>0</v>
      </c>
      <c r="F214" s="17">
        <f>TRUNC(E214*D214,1)</f>
        <v>0</v>
      </c>
      <c r="G214" s="15">
        <v>0</v>
      </c>
      <c r="H214" s="17">
        <f>TRUNC(G214*D214,1)</f>
        <v>0</v>
      </c>
      <c r="I214" s="15">
        <f>TRUNC(SUMIF(V211:V215, RIGHTB(O214, 1), H211:H215)*U214, 2)</f>
        <v>219.82</v>
      </c>
      <c r="J214" s="17">
        <f>TRUNC(I214*D214,1)</f>
        <v>219.8</v>
      </c>
      <c r="K214" s="15">
        <f>TRUNC(E214+G214+I214,1)</f>
        <v>219.8</v>
      </c>
      <c r="L214" s="17">
        <f>TRUNC(F214+H214+J214,1)</f>
        <v>219.8</v>
      </c>
      <c r="M214" s="10" t="s">
        <v>4716</v>
      </c>
      <c r="N214" s="9" t="s">
        <v>52</v>
      </c>
      <c r="O214" s="9" t="s">
        <v>4729</v>
      </c>
      <c r="P214" s="9" t="s">
        <v>54</v>
      </c>
      <c r="Q214" s="9" t="s">
        <v>54</v>
      </c>
      <c r="R214" s="9" t="s">
        <v>54</v>
      </c>
      <c r="S214" s="1">
        <v>1</v>
      </c>
      <c r="T214" s="1">
        <v>2</v>
      </c>
      <c r="U214" s="1">
        <v>0.02</v>
      </c>
      <c r="V214" s="1"/>
      <c r="W214" s="1">
        <v>2</v>
      </c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9" t="s">
        <v>52</v>
      </c>
      <c r="AK214" s="9" t="s">
        <v>4934</v>
      </c>
      <c r="AL214" s="9" t="s">
        <v>52</v>
      </c>
      <c r="AM214" s="9" t="s">
        <v>4719</v>
      </c>
    </row>
    <row r="215" spans="1:39" ht="30" customHeight="1" x14ac:dyDescent="0.3">
      <c r="A215" s="10" t="s">
        <v>4731</v>
      </c>
      <c r="B215" s="10" t="s">
        <v>4732</v>
      </c>
      <c r="C215" s="10" t="s">
        <v>732</v>
      </c>
      <c r="D215" s="11">
        <v>1</v>
      </c>
      <c r="E215" s="15">
        <v>0</v>
      </c>
      <c r="F215" s="17">
        <f>TRUNC(E215*D215,1)</f>
        <v>0</v>
      </c>
      <c r="G215" s="15">
        <v>0</v>
      </c>
      <c r="H215" s="17">
        <f>TRUNC(G215*D215,1)</f>
        <v>0</v>
      </c>
      <c r="I215" s="15">
        <f>TRUNC(SUMIF(W211:W215, RIGHTB(O215, 1), L211:L215)*U215, 2)</f>
        <v>13769</v>
      </c>
      <c r="J215" s="17">
        <f>TRUNC(I215*D215,1)</f>
        <v>13769</v>
      </c>
      <c r="K215" s="15">
        <f>TRUNC(E215+G215+I215,1)</f>
        <v>13769</v>
      </c>
      <c r="L215" s="17">
        <f>TRUNC(F215+H215+J215,1)</f>
        <v>13769</v>
      </c>
      <c r="M215" s="10" t="s">
        <v>52</v>
      </c>
      <c r="N215" s="9" t="s">
        <v>159</v>
      </c>
      <c r="O215" s="9" t="s">
        <v>4733</v>
      </c>
      <c r="P215" s="9" t="s">
        <v>54</v>
      </c>
      <c r="Q215" s="9" t="s">
        <v>54</v>
      </c>
      <c r="R215" s="9" t="s">
        <v>54</v>
      </c>
      <c r="S215" s="1">
        <v>3</v>
      </c>
      <c r="T215" s="1">
        <v>2</v>
      </c>
      <c r="U215" s="1">
        <v>1</v>
      </c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9" t="s">
        <v>52</v>
      </c>
      <c r="AK215" s="9" t="s">
        <v>4935</v>
      </c>
      <c r="AL215" s="9" t="s">
        <v>52</v>
      </c>
      <c r="AM215" s="9" t="s">
        <v>52</v>
      </c>
    </row>
    <row r="216" spans="1:39" ht="30" customHeight="1" x14ac:dyDescent="0.3">
      <c r="A216" s="10" t="s">
        <v>4735</v>
      </c>
      <c r="B216" s="10" t="s">
        <v>52</v>
      </c>
      <c r="C216" s="10" t="s">
        <v>52</v>
      </c>
      <c r="D216" s="11"/>
      <c r="E216" s="15"/>
      <c r="F216" s="17">
        <f>TRUNC(SUMIF(N211:N215, N210, F211:F215),0)</f>
        <v>0</v>
      </c>
      <c r="G216" s="15"/>
      <c r="H216" s="17">
        <f>TRUNC(SUMIF(N211:N215, N210, H211:H215),0)</f>
        <v>0</v>
      </c>
      <c r="I216" s="15"/>
      <c r="J216" s="17">
        <f>TRUNC(SUMIF(N211:N215, N210, J211:J215),0)</f>
        <v>13769</v>
      </c>
      <c r="K216" s="15"/>
      <c r="L216" s="17">
        <f>F216+H216+J216</f>
        <v>13769</v>
      </c>
      <c r="M216" s="10" t="s">
        <v>52</v>
      </c>
      <c r="N216" s="9" t="s">
        <v>4736</v>
      </c>
      <c r="O216" s="9" t="s">
        <v>4736</v>
      </c>
      <c r="P216" s="9" t="s">
        <v>52</v>
      </c>
      <c r="Q216" s="9" t="s">
        <v>52</v>
      </c>
      <c r="R216" s="9" t="s">
        <v>52</v>
      </c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9" t="s">
        <v>52</v>
      </c>
      <c r="AK216" s="9" t="s">
        <v>52</v>
      </c>
      <c r="AL216" s="9" t="s">
        <v>52</v>
      </c>
      <c r="AM216" s="9" t="s">
        <v>4719</v>
      </c>
    </row>
    <row r="217" spans="1:39" ht="30" customHeight="1" x14ac:dyDescent="0.3">
      <c r="A217" s="11"/>
      <c r="B217" s="11"/>
      <c r="C217" s="11"/>
      <c r="D217" s="11"/>
      <c r="E217" s="15"/>
      <c r="F217" s="17"/>
      <c r="G217" s="15"/>
      <c r="H217" s="17"/>
      <c r="I217" s="15"/>
      <c r="J217" s="17"/>
      <c r="K217" s="15"/>
      <c r="L217" s="17"/>
      <c r="M217" s="11"/>
    </row>
    <row r="218" spans="1:39" ht="30" customHeight="1" x14ac:dyDescent="0.3">
      <c r="A218" s="14" t="s">
        <v>4936</v>
      </c>
      <c r="B218" s="14"/>
      <c r="C218" s="14"/>
      <c r="D218" s="14"/>
      <c r="E218" s="16"/>
      <c r="F218" s="18"/>
      <c r="G218" s="16"/>
      <c r="H218" s="18"/>
      <c r="I218" s="16"/>
      <c r="J218" s="18"/>
      <c r="K218" s="16"/>
      <c r="L218" s="18"/>
      <c r="M218" s="14"/>
      <c r="N218" s="5" t="s">
        <v>167</v>
      </c>
    </row>
    <row r="219" spans="1:39" ht="30" customHeight="1" x14ac:dyDescent="0.3">
      <c r="A219" s="10" t="s">
        <v>4713</v>
      </c>
      <c r="B219" s="10" t="s">
        <v>4714</v>
      </c>
      <c r="C219" s="10" t="s">
        <v>4715</v>
      </c>
      <c r="D219" s="11">
        <v>0.16</v>
      </c>
      <c r="E219" s="15">
        <v>0</v>
      </c>
      <c r="F219" s="17">
        <f>TRUNC(E219*D219,1)</f>
        <v>0</v>
      </c>
      <c r="G219" s="15">
        <v>242631</v>
      </c>
      <c r="H219" s="17">
        <f>TRUNC(G219*D219,1)</f>
        <v>38820.9</v>
      </c>
      <c r="I219" s="15">
        <v>0</v>
      </c>
      <c r="J219" s="17">
        <f>TRUNC(I219*D219,1)</f>
        <v>0</v>
      </c>
      <c r="K219" s="15">
        <f>TRUNC(E219+G219+I219,1)</f>
        <v>242631</v>
      </c>
      <c r="L219" s="17">
        <f>TRUNC(F219+H219+J219,1)</f>
        <v>38820.9</v>
      </c>
      <c r="M219" s="10" t="s">
        <v>52</v>
      </c>
      <c r="N219" s="9" t="s">
        <v>167</v>
      </c>
      <c r="O219" s="9" t="s">
        <v>4717</v>
      </c>
      <c r="P219" s="9" t="s">
        <v>54</v>
      </c>
      <c r="Q219" s="9" t="s">
        <v>54</v>
      </c>
      <c r="R219" s="9" t="s">
        <v>67</v>
      </c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9" t="s">
        <v>52</v>
      </c>
      <c r="AK219" s="9" t="s">
        <v>4939</v>
      </c>
      <c r="AL219" s="9" t="s">
        <v>52</v>
      </c>
      <c r="AM219" s="9" t="s">
        <v>52</v>
      </c>
    </row>
    <row r="220" spans="1:39" ht="30" customHeight="1" x14ac:dyDescent="0.3">
      <c r="A220" s="10" t="s">
        <v>4720</v>
      </c>
      <c r="B220" s="10" t="s">
        <v>4714</v>
      </c>
      <c r="C220" s="10" t="s">
        <v>4715</v>
      </c>
      <c r="D220" s="11">
        <v>0.14000000000000001</v>
      </c>
      <c r="E220" s="15">
        <v>0</v>
      </c>
      <c r="F220" s="17">
        <f>TRUNC(E220*D220,1)</f>
        <v>0</v>
      </c>
      <c r="G220" s="15">
        <v>153671</v>
      </c>
      <c r="H220" s="17">
        <f>TRUNC(G220*D220,1)</f>
        <v>21513.9</v>
      </c>
      <c r="I220" s="15">
        <v>0</v>
      </c>
      <c r="J220" s="17">
        <f>TRUNC(I220*D220,1)</f>
        <v>0</v>
      </c>
      <c r="K220" s="15">
        <f>TRUNC(E220+G220+I220,1)</f>
        <v>153671</v>
      </c>
      <c r="L220" s="17">
        <f>TRUNC(F220+H220+J220,1)</f>
        <v>21513.9</v>
      </c>
      <c r="M220" s="10" t="s">
        <v>52</v>
      </c>
      <c r="N220" s="9" t="s">
        <v>167</v>
      </c>
      <c r="O220" s="9" t="s">
        <v>4721</v>
      </c>
      <c r="P220" s="9" t="s">
        <v>54</v>
      </c>
      <c r="Q220" s="9" t="s">
        <v>54</v>
      </c>
      <c r="R220" s="9" t="s">
        <v>67</v>
      </c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9" t="s">
        <v>52</v>
      </c>
      <c r="AK220" s="9" t="s">
        <v>4940</v>
      </c>
      <c r="AL220" s="9" t="s">
        <v>52</v>
      </c>
      <c r="AM220" s="9" t="s">
        <v>52</v>
      </c>
    </row>
    <row r="221" spans="1:39" ht="30" customHeight="1" x14ac:dyDescent="0.3">
      <c r="A221" s="10" t="s">
        <v>4735</v>
      </c>
      <c r="B221" s="10" t="s">
        <v>52</v>
      </c>
      <c r="C221" s="10" t="s">
        <v>52</v>
      </c>
      <c r="D221" s="11"/>
      <c r="E221" s="15"/>
      <c r="F221" s="17">
        <f>TRUNC(SUMIF(N219:N220, N218, F219:F220),0)</f>
        <v>0</v>
      </c>
      <c r="G221" s="15"/>
      <c r="H221" s="17">
        <f>TRUNC(SUMIF(N219:N220, N218, H219:H220),0)</f>
        <v>60334</v>
      </c>
      <c r="I221" s="15"/>
      <c r="J221" s="17">
        <f>TRUNC(SUMIF(N219:N220, N218, J219:J220),0)</f>
        <v>0</v>
      </c>
      <c r="K221" s="15"/>
      <c r="L221" s="17">
        <f>F221+H221+J221</f>
        <v>60334</v>
      </c>
      <c r="M221" s="10" t="s">
        <v>52</v>
      </c>
      <c r="N221" s="9" t="s">
        <v>4736</v>
      </c>
      <c r="O221" s="9" t="s">
        <v>4736</v>
      </c>
      <c r="P221" s="9" t="s">
        <v>52</v>
      </c>
      <c r="Q221" s="9" t="s">
        <v>52</v>
      </c>
      <c r="R221" s="9" t="s">
        <v>52</v>
      </c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9" t="s">
        <v>52</v>
      </c>
      <c r="AK221" s="9" t="s">
        <v>52</v>
      </c>
      <c r="AL221" s="9" t="s">
        <v>52</v>
      </c>
      <c r="AM221" s="9" t="s">
        <v>52</v>
      </c>
    </row>
    <row r="222" spans="1:39" ht="30" customHeight="1" x14ac:dyDescent="0.3">
      <c r="A222" s="11"/>
      <c r="B222" s="11"/>
      <c r="C222" s="11"/>
      <c r="D222" s="11"/>
      <c r="E222" s="15"/>
      <c r="F222" s="17"/>
      <c r="G222" s="15"/>
      <c r="H222" s="17"/>
      <c r="I222" s="15"/>
      <c r="J222" s="17"/>
      <c r="K222" s="15"/>
      <c r="L222" s="17"/>
      <c r="M222" s="11"/>
    </row>
    <row r="223" spans="1:39" ht="30" customHeight="1" x14ac:dyDescent="0.3">
      <c r="A223" s="14" t="s">
        <v>4941</v>
      </c>
      <c r="B223" s="14"/>
      <c r="C223" s="14"/>
      <c r="D223" s="14"/>
      <c r="E223" s="16"/>
      <c r="F223" s="18"/>
      <c r="G223" s="16"/>
      <c r="H223" s="18"/>
      <c r="I223" s="16"/>
      <c r="J223" s="18"/>
      <c r="K223" s="16"/>
      <c r="L223" s="18"/>
      <c r="M223" s="14"/>
      <c r="N223" s="5" t="s">
        <v>173</v>
      </c>
    </row>
    <row r="224" spans="1:39" ht="30" customHeight="1" x14ac:dyDescent="0.3">
      <c r="A224" s="10" t="s">
        <v>4713</v>
      </c>
      <c r="B224" s="10" t="s">
        <v>4714</v>
      </c>
      <c r="C224" s="10" t="s">
        <v>4715</v>
      </c>
      <c r="D224" s="11">
        <v>0.21</v>
      </c>
      <c r="E224" s="15">
        <v>0</v>
      </c>
      <c r="F224" s="17">
        <f>TRUNC(E224*D224,1)</f>
        <v>0</v>
      </c>
      <c r="G224" s="15">
        <v>242631</v>
      </c>
      <c r="H224" s="17">
        <f>TRUNC(G224*D224,1)</f>
        <v>50952.5</v>
      </c>
      <c r="I224" s="15">
        <v>0</v>
      </c>
      <c r="J224" s="17">
        <f>TRUNC(I224*D224,1)</f>
        <v>0</v>
      </c>
      <c r="K224" s="15">
        <f>TRUNC(E224+G224+I224,1)</f>
        <v>242631</v>
      </c>
      <c r="L224" s="17">
        <f>TRUNC(F224+H224+J224,1)</f>
        <v>50952.5</v>
      </c>
      <c r="M224" s="10" t="s">
        <v>52</v>
      </c>
      <c r="N224" s="9" t="s">
        <v>173</v>
      </c>
      <c r="O224" s="9" t="s">
        <v>4717</v>
      </c>
      <c r="P224" s="9" t="s">
        <v>54</v>
      </c>
      <c r="Q224" s="9" t="s">
        <v>54</v>
      </c>
      <c r="R224" s="9" t="s">
        <v>67</v>
      </c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9" t="s">
        <v>52</v>
      </c>
      <c r="AK224" s="9" t="s">
        <v>4944</v>
      </c>
      <c r="AL224" s="9" t="s">
        <v>52</v>
      </c>
      <c r="AM224" s="9" t="s">
        <v>52</v>
      </c>
    </row>
    <row r="225" spans="1:39" ht="30" customHeight="1" x14ac:dyDescent="0.3">
      <c r="A225" s="10" t="s">
        <v>4720</v>
      </c>
      <c r="B225" s="10" t="s">
        <v>4714</v>
      </c>
      <c r="C225" s="10" t="s">
        <v>4715</v>
      </c>
      <c r="D225" s="11">
        <v>0.19</v>
      </c>
      <c r="E225" s="15">
        <v>0</v>
      </c>
      <c r="F225" s="17">
        <f>TRUNC(E225*D225,1)</f>
        <v>0</v>
      </c>
      <c r="G225" s="15">
        <v>153671</v>
      </c>
      <c r="H225" s="17">
        <f>TRUNC(G225*D225,1)</f>
        <v>29197.4</v>
      </c>
      <c r="I225" s="15">
        <v>0</v>
      </c>
      <c r="J225" s="17">
        <f>TRUNC(I225*D225,1)</f>
        <v>0</v>
      </c>
      <c r="K225" s="15">
        <f>TRUNC(E225+G225+I225,1)</f>
        <v>153671</v>
      </c>
      <c r="L225" s="17">
        <f>TRUNC(F225+H225+J225,1)</f>
        <v>29197.4</v>
      </c>
      <c r="M225" s="10" t="s">
        <v>52</v>
      </c>
      <c r="N225" s="9" t="s">
        <v>173</v>
      </c>
      <c r="O225" s="9" t="s">
        <v>4721</v>
      </c>
      <c r="P225" s="9" t="s">
        <v>54</v>
      </c>
      <c r="Q225" s="9" t="s">
        <v>54</v>
      </c>
      <c r="R225" s="9" t="s">
        <v>67</v>
      </c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9" t="s">
        <v>52</v>
      </c>
      <c r="AK225" s="9" t="s">
        <v>4945</v>
      </c>
      <c r="AL225" s="9" t="s">
        <v>52</v>
      </c>
      <c r="AM225" s="9" t="s">
        <v>52</v>
      </c>
    </row>
    <row r="226" spans="1:39" ht="30" customHeight="1" x14ac:dyDescent="0.3">
      <c r="A226" s="10" t="s">
        <v>4735</v>
      </c>
      <c r="B226" s="10" t="s">
        <v>52</v>
      </c>
      <c r="C226" s="10" t="s">
        <v>52</v>
      </c>
      <c r="D226" s="11"/>
      <c r="E226" s="15"/>
      <c r="F226" s="17">
        <f>TRUNC(SUMIF(N224:N225, N223, F224:F225),0)</f>
        <v>0</v>
      </c>
      <c r="G226" s="15"/>
      <c r="H226" s="17">
        <f>TRUNC(SUMIF(N224:N225, N223, H224:H225),0)</f>
        <v>80149</v>
      </c>
      <c r="I226" s="15"/>
      <c r="J226" s="17">
        <f>TRUNC(SUMIF(N224:N225, N223, J224:J225),0)</f>
        <v>0</v>
      </c>
      <c r="K226" s="15"/>
      <c r="L226" s="17">
        <f>F226+H226+J226</f>
        <v>80149</v>
      </c>
      <c r="M226" s="10" t="s">
        <v>52</v>
      </c>
      <c r="N226" s="9" t="s">
        <v>4736</v>
      </c>
      <c r="O226" s="9" t="s">
        <v>4736</v>
      </c>
      <c r="P226" s="9" t="s">
        <v>52</v>
      </c>
      <c r="Q226" s="9" t="s">
        <v>52</v>
      </c>
      <c r="R226" s="9" t="s">
        <v>52</v>
      </c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9" t="s">
        <v>52</v>
      </c>
      <c r="AK226" s="9" t="s">
        <v>52</v>
      </c>
      <c r="AL226" s="9" t="s">
        <v>52</v>
      </c>
      <c r="AM226" s="9" t="s">
        <v>52</v>
      </c>
    </row>
    <row r="227" spans="1:39" ht="30" customHeight="1" x14ac:dyDescent="0.3">
      <c r="A227" s="11"/>
      <c r="B227" s="11"/>
      <c r="C227" s="11"/>
      <c r="D227" s="11"/>
      <c r="E227" s="15"/>
      <c r="F227" s="17"/>
      <c r="G227" s="15"/>
      <c r="H227" s="17"/>
      <c r="I227" s="15"/>
      <c r="J227" s="17"/>
      <c r="K227" s="15"/>
      <c r="L227" s="17"/>
      <c r="M227" s="11"/>
    </row>
    <row r="228" spans="1:39" ht="30" customHeight="1" x14ac:dyDescent="0.3">
      <c r="A228" s="14" t="s">
        <v>4946</v>
      </c>
      <c r="B228" s="14"/>
      <c r="C228" s="14"/>
      <c r="D228" s="14"/>
      <c r="E228" s="16"/>
      <c r="F228" s="18"/>
      <c r="G228" s="16"/>
      <c r="H228" s="18"/>
      <c r="I228" s="16"/>
      <c r="J228" s="18"/>
      <c r="K228" s="16"/>
      <c r="L228" s="18"/>
      <c r="M228" s="14"/>
      <c r="N228" s="5" t="s">
        <v>177</v>
      </c>
    </row>
    <row r="229" spans="1:39" ht="30" customHeight="1" x14ac:dyDescent="0.3">
      <c r="A229" s="10" t="s">
        <v>4713</v>
      </c>
      <c r="B229" s="10" t="s">
        <v>4714</v>
      </c>
      <c r="C229" s="10" t="s">
        <v>4715</v>
      </c>
      <c r="D229" s="11">
        <v>0.14000000000000001</v>
      </c>
      <c r="E229" s="15">
        <v>0</v>
      </c>
      <c r="F229" s="17">
        <f>TRUNC(E229*D229,1)</f>
        <v>0</v>
      </c>
      <c r="G229" s="15">
        <v>242631</v>
      </c>
      <c r="H229" s="17">
        <f>TRUNC(G229*D229,1)</f>
        <v>33968.300000000003</v>
      </c>
      <c r="I229" s="15">
        <v>0</v>
      </c>
      <c r="J229" s="17">
        <f>TRUNC(I229*D229,1)</f>
        <v>0</v>
      </c>
      <c r="K229" s="15">
        <f>TRUNC(E229+G229+I229,1)</f>
        <v>242631</v>
      </c>
      <c r="L229" s="17">
        <f>TRUNC(F229+H229+J229,1)</f>
        <v>33968.300000000003</v>
      </c>
      <c r="M229" s="10" t="s">
        <v>52</v>
      </c>
      <c r="N229" s="9" t="s">
        <v>177</v>
      </c>
      <c r="O229" s="9" t="s">
        <v>4717</v>
      </c>
      <c r="P229" s="9" t="s">
        <v>54</v>
      </c>
      <c r="Q229" s="9" t="s">
        <v>54</v>
      </c>
      <c r="R229" s="9" t="s">
        <v>67</v>
      </c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9" t="s">
        <v>52</v>
      </c>
      <c r="AK229" s="9" t="s">
        <v>4949</v>
      </c>
      <c r="AL229" s="9" t="s">
        <v>52</v>
      </c>
      <c r="AM229" s="9" t="s">
        <v>52</v>
      </c>
    </row>
    <row r="230" spans="1:39" ht="30" customHeight="1" x14ac:dyDescent="0.3">
      <c r="A230" s="10" t="s">
        <v>4720</v>
      </c>
      <c r="B230" s="10" t="s">
        <v>4714</v>
      </c>
      <c r="C230" s="10" t="s">
        <v>4715</v>
      </c>
      <c r="D230" s="11">
        <v>0.12</v>
      </c>
      <c r="E230" s="15">
        <v>0</v>
      </c>
      <c r="F230" s="17">
        <f>TRUNC(E230*D230,1)</f>
        <v>0</v>
      </c>
      <c r="G230" s="15">
        <v>153671</v>
      </c>
      <c r="H230" s="17">
        <f>TRUNC(G230*D230,1)</f>
        <v>18440.5</v>
      </c>
      <c r="I230" s="15">
        <v>0</v>
      </c>
      <c r="J230" s="17">
        <f>TRUNC(I230*D230,1)</f>
        <v>0</v>
      </c>
      <c r="K230" s="15">
        <f>TRUNC(E230+G230+I230,1)</f>
        <v>153671</v>
      </c>
      <c r="L230" s="17">
        <f>TRUNC(F230+H230+J230,1)</f>
        <v>18440.5</v>
      </c>
      <c r="M230" s="10" t="s">
        <v>52</v>
      </c>
      <c r="N230" s="9" t="s">
        <v>177</v>
      </c>
      <c r="O230" s="9" t="s">
        <v>4721</v>
      </c>
      <c r="P230" s="9" t="s">
        <v>54</v>
      </c>
      <c r="Q230" s="9" t="s">
        <v>54</v>
      </c>
      <c r="R230" s="9" t="s">
        <v>67</v>
      </c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9" t="s">
        <v>52</v>
      </c>
      <c r="AK230" s="9" t="s">
        <v>4950</v>
      </c>
      <c r="AL230" s="9" t="s">
        <v>52</v>
      </c>
      <c r="AM230" s="9" t="s">
        <v>52</v>
      </c>
    </row>
    <row r="231" spans="1:39" ht="30" customHeight="1" x14ac:dyDescent="0.3">
      <c r="A231" s="10" t="s">
        <v>4735</v>
      </c>
      <c r="B231" s="10" t="s">
        <v>52</v>
      </c>
      <c r="C231" s="10" t="s">
        <v>52</v>
      </c>
      <c r="D231" s="11"/>
      <c r="E231" s="15"/>
      <c r="F231" s="17">
        <f>TRUNC(SUMIF(N229:N230, N228, F229:F230),0)</f>
        <v>0</v>
      </c>
      <c r="G231" s="15"/>
      <c r="H231" s="17">
        <f>TRUNC(SUMIF(N229:N230, N228, H229:H230),0)</f>
        <v>52408</v>
      </c>
      <c r="I231" s="15"/>
      <c r="J231" s="17">
        <f>TRUNC(SUMIF(N229:N230, N228, J229:J230),0)</f>
        <v>0</v>
      </c>
      <c r="K231" s="15"/>
      <c r="L231" s="17">
        <f>F231+H231+J231</f>
        <v>52408</v>
      </c>
      <c r="M231" s="10" t="s">
        <v>52</v>
      </c>
      <c r="N231" s="9" t="s">
        <v>4736</v>
      </c>
      <c r="O231" s="9" t="s">
        <v>4736</v>
      </c>
      <c r="P231" s="9" t="s">
        <v>52</v>
      </c>
      <c r="Q231" s="9" t="s">
        <v>52</v>
      </c>
      <c r="R231" s="9" t="s">
        <v>52</v>
      </c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9" t="s">
        <v>52</v>
      </c>
      <c r="AK231" s="9" t="s">
        <v>52</v>
      </c>
      <c r="AL231" s="9" t="s">
        <v>52</v>
      </c>
      <c r="AM231" s="9" t="s">
        <v>52</v>
      </c>
    </row>
    <row r="232" spans="1:39" ht="30" customHeight="1" x14ac:dyDescent="0.3">
      <c r="A232" s="11"/>
      <c r="B232" s="11"/>
      <c r="C232" s="11"/>
      <c r="D232" s="11"/>
      <c r="E232" s="15"/>
      <c r="F232" s="17"/>
      <c r="G232" s="15"/>
      <c r="H232" s="17"/>
      <c r="I232" s="15"/>
      <c r="J232" s="17"/>
      <c r="K232" s="15"/>
      <c r="L232" s="17"/>
      <c r="M232" s="11"/>
    </row>
    <row r="233" spans="1:39" ht="30" customHeight="1" x14ac:dyDescent="0.3">
      <c r="A233" s="14" t="s">
        <v>4951</v>
      </c>
      <c r="B233" s="14"/>
      <c r="C233" s="14"/>
      <c r="D233" s="14"/>
      <c r="E233" s="16"/>
      <c r="F233" s="18"/>
      <c r="G233" s="16"/>
      <c r="H233" s="18"/>
      <c r="I233" s="16"/>
      <c r="J233" s="18"/>
      <c r="K233" s="16"/>
      <c r="L233" s="18"/>
      <c r="M233" s="14"/>
      <c r="N233" s="5" t="s">
        <v>180</v>
      </c>
    </row>
    <row r="234" spans="1:39" ht="30" customHeight="1" x14ac:dyDescent="0.3">
      <c r="A234" s="10" t="s">
        <v>4713</v>
      </c>
      <c r="B234" s="10" t="s">
        <v>4714</v>
      </c>
      <c r="C234" s="10" t="s">
        <v>4715</v>
      </c>
      <c r="D234" s="11">
        <v>0.17</v>
      </c>
      <c r="E234" s="15">
        <v>0</v>
      </c>
      <c r="F234" s="17">
        <f>TRUNC(E234*D234,1)</f>
        <v>0</v>
      </c>
      <c r="G234" s="15">
        <v>242631</v>
      </c>
      <c r="H234" s="17">
        <f>TRUNC(G234*D234,1)</f>
        <v>41247.199999999997</v>
      </c>
      <c r="I234" s="15">
        <v>0</v>
      </c>
      <c r="J234" s="17">
        <f>TRUNC(I234*D234,1)</f>
        <v>0</v>
      </c>
      <c r="K234" s="15">
        <f>TRUNC(E234+G234+I234,1)</f>
        <v>242631</v>
      </c>
      <c r="L234" s="17">
        <f>TRUNC(F234+H234+J234,1)</f>
        <v>41247.199999999997</v>
      </c>
      <c r="M234" s="10" t="s">
        <v>52</v>
      </c>
      <c r="N234" s="9" t="s">
        <v>180</v>
      </c>
      <c r="O234" s="9" t="s">
        <v>4717</v>
      </c>
      <c r="P234" s="9" t="s">
        <v>54</v>
      </c>
      <c r="Q234" s="9" t="s">
        <v>54</v>
      </c>
      <c r="R234" s="9" t="s">
        <v>67</v>
      </c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9" t="s">
        <v>52</v>
      </c>
      <c r="AK234" s="9" t="s">
        <v>4953</v>
      </c>
      <c r="AL234" s="9" t="s">
        <v>52</v>
      </c>
      <c r="AM234" s="9" t="s">
        <v>52</v>
      </c>
    </row>
    <row r="235" spans="1:39" ht="30" customHeight="1" x14ac:dyDescent="0.3">
      <c r="A235" s="10" t="s">
        <v>4720</v>
      </c>
      <c r="B235" s="10" t="s">
        <v>4714</v>
      </c>
      <c r="C235" s="10" t="s">
        <v>4715</v>
      </c>
      <c r="D235" s="11">
        <v>0.14000000000000001</v>
      </c>
      <c r="E235" s="15">
        <v>0</v>
      </c>
      <c r="F235" s="17">
        <f>TRUNC(E235*D235,1)</f>
        <v>0</v>
      </c>
      <c r="G235" s="15">
        <v>153671</v>
      </c>
      <c r="H235" s="17">
        <f>TRUNC(G235*D235,1)</f>
        <v>21513.9</v>
      </c>
      <c r="I235" s="15">
        <v>0</v>
      </c>
      <c r="J235" s="17">
        <f>TRUNC(I235*D235,1)</f>
        <v>0</v>
      </c>
      <c r="K235" s="15">
        <f>TRUNC(E235+G235+I235,1)</f>
        <v>153671</v>
      </c>
      <c r="L235" s="17">
        <f>TRUNC(F235+H235+J235,1)</f>
        <v>21513.9</v>
      </c>
      <c r="M235" s="10" t="s">
        <v>52</v>
      </c>
      <c r="N235" s="9" t="s">
        <v>180</v>
      </c>
      <c r="O235" s="9" t="s">
        <v>4721</v>
      </c>
      <c r="P235" s="9" t="s">
        <v>54</v>
      </c>
      <c r="Q235" s="9" t="s">
        <v>54</v>
      </c>
      <c r="R235" s="9" t="s">
        <v>67</v>
      </c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9" t="s">
        <v>52</v>
      </c>
      <c r="AK235" s="9" t="s">
        <v>4954</v>
      </c>
      <c r="AL235" s="9" t="s">
        <v>52</v>
      </c>
      <c r="AM235" s="9" t="s">
        <v>52</v>
      </c>
    </row>
    <row r="236" spans="1:39" ht="30" customHeight="1" x14ac:dyDescent="0.3">
      <c r="A236" s="10" t="s">
        <v>4735</v>
      </c>
      <c r="B236" s="10" t="s">
        <v>52</v>
      </c>
      <c r="C236" s="10" t="s">
        <v>52</v>
      </c>
      <c r="D236" s="11"/>
      <c r="E236" s="15"/>
      <c r="F236" s="17">
        <f>TRUNC(SUMIF(N234:N235, N233, F234:F235),0)</f>
        <v>0</v>
      </c>
      <c r="G236" s="15"/>
      <c r="H236" s="17">
        <f>TRUNC(SUMIF(N234:N235, N233, H234:H235),0)</f>
        <v>62761</v>
      </c>
      <c r="I236" s="15"/>
      <c r="J236" s="17">
        <f>TRUNC(SUMIF(N234:N235, N233, J234:J235),0)</f>
        <v>0</v>
      </c>
      <c r="K236" s="15"/>
      <c r="L236" s="17">
        <f>F236+H236+J236</f>
        <v>62761</v>
      </c>
      <c r="M236" s="10" t="s">
        <v>52</v>
      </c>
      <c r="N236" s="9" t="s">
        <v>4736</v>
      </c>
      <c r="O236" s="9" t="s">
        <v>4736</v>
      </c>
      <c r="P236" s="9" t="s">
        <v>52</v>
      </c>
      <c r="Q236" s="9" t="s">
        <v>52</v>
      </c>
      <c r="R236" s="9" t="s">
        <v>52</v>
      </c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9" t="s">
        <v>52</v>
      </c>
      <c r="AK236" s="9" t="s">
        <v>52</v>
      </c>
      <c r="AL236" s="9" t="s">
        <v>52</v>
      </c>
      <c r="AM236" s="9" t="s">
        <v>52</v>
      </c>
    </row>
    <row r="237" spans="1:39" ht="30" customHeight="1" x14ac:dyDescent="0.3">
      <c r="A237" s="11"/>
      <c r="B237" s="11"/>
      <c r="C237" s="11"/>
      <c r="D237" s="11"/>
      <c r="E237" s="15"/>
      <c r="F237" s="17"/>
      <c r="G237" s="15"/>
      <c r="H237" s="17"/>
      <c r="I237" s="15"/>
      <c r="J237" s="17"/>
      <c r="K237" s="15"/>
      <c r="L237" s="17"/>
      <c r="M237" s="11"/>
    </row>
    <row r="238" spans="1:39" ht="30" customHeight="1" x14ac:dyDescent="0.3">
      <c r="A238" s="14" t="s">
        <v>4955</v>
      </c>
      <c r="B238" s="14"/>
      <c r="C238" s="14"/>
      <c r="D238" s="14"/>
      <c r="E238" s="16"/>
      <c r="F238" s="18"/>
      <c r="G238" s="16"/>
      <c r="H238" s="18"/>
      <c r="I238" s="16"/>
      <c r="J238" s="18"/>
      <c r="K238" s="16"/>
      <c r="L238" s="18"/>
      <c r="M238" s="14"/>
      <c r="N238" s="5" t="s">
        <v>186</v>
      </c>
    </row>
    <row r="239" spans="1:39" ht="30" customHeight="1" x14ac:dyDescent="0.3">
      <c r="A239" s="10" t="s">
        <v>4958</v>
      </c>
      <c r="B239" s="10" t="s">
        <v>4959</v>
      </c>
      <c r="C239" s="10" t="s">
        <v>528</v>
      </c>
      <c r="D239" s="11">
        <v>1.0999999999999999E-2</v>
      </c>
      <c r="E239" s="15">
        <v>452095.8</v>
      </c>
      <c r="F239" s="17">
        <f>TRUNC(E239*D239,1)</f>
        <v>4973</v>
      </c>
      <c r="G239" s="15">
        <v>0</v>
      </c>
      <c r="H239" s="17">
        <f>TRUNC(G239*D239,1)</f>
        <v>0</v>
      </c>
      <c r="I239" s="15">
        <v>0</v>
      </c>
      <c r="J239" s="17">
        <f>TRUNC(I239*D239,1)</f>
        <v>0</v>
      </c>
      <c r="K239" s="15">
        <f>TRUNC(E239+G239+I239,1)</f>
        <v>452095.8</v>
      </c>
      <c r="L239" s="17">
        <f>TRUNC(F239+H239+J239,1)</f>
        <v>4973</v>
      </c>
      <c r="M239" s="10" t="s">
        <v>52</v>
      </c>
      <c r="N239" s="9" t="s">
        <v>186</v>
      </c>
      <c r="O239" s="9" t="s">
        <v>4960</v>
      </c>
      <c r="P239" s="9" t="s">
        <v>54</v>
      </c>
      <c r="Q239" s="9" t="s">
        <v>54</v>
      </c>
      <c r="R239" s="9" t="s">
        <v>67</v>
      </c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9" t="s">
        <v>52</v>
      </c>
      <c r="AK239" s="9" t="s">
        <v>4961</v>
      </c>
      <c r="AL239" s="9" t="s">
        <v>52</v>
      </c>
      <c r="AM239" s="9" t="s">
        <v>52</v>
      </c>
    </row>
    <row r="240" spans="1:39" ht="30" customHeight="1" x14ac:dyDescent="0.3">
      <c r="A240" s="10" t="s">
        <v>4713</v>
      </c>
      <c r="B240" s="10" t="s">
        <v>4714</v>
      </c>
      <c r="C240" s="10" t="s">
        <v>4715</v>
      </c>
      <c r="D240" s="11">
        <v>0.15</v>
      </c>
      <c r="E240" s="15">
        <v>0</v>
      </c>
      <c r="F240" s="17">
        <f>TRUNC(E240*D240,1)</f>
        <v>0</v>
      </c>
      <c r="G240" s="15">
        <v>242631</v>
      </c>
      <c r="H240" s="17">
        <f>TRUNC(G240*D240,1)</f>
        <v>36394.6</v>
      </c>
      <c r="I240" s="15">
        <v>0</v>
      </c>
      <c r="J240" s="17">
        <f>TRUNC(I240*D240,1)</f>
        <v>0</v>
      </c>
      <c r="K240" s="15">
        <f>TRUNC(E240+G240+I240,1)</f>
        <v>242631</v>
      </c>
      <c r="L240" s="17">
        <f>TRUNC(F240+H240+J240,1)</f>
        <v>36394.6</v>
      </c>
      <c r="M240" s="10" t="s">
        <v>52</v>
      </c>
      <c r="N240" s="9" t="s">
        <v>186</v>
      </c>
      <c r="O240" s="9" t="s">
        <v>4717</v>
      </c>
      <c r="P240" s="9" t="s">
        <v>54</v>
      </c>
      <c r="Q240" s="9" t="s">
        <v>54</v>
      </c>
      <c r="R240" s="9" t="s">
        <v>67</v>
      </c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9" t="s">
        <v>52</v>
      </c>
      <c r="AK240" s="9" t="s">
        <v>4962</v>
      </c>
      <c r="AL240" s="9" t="s">
        <v>52</v>
      </c>
      <c r="AM240" s="9" t="s">
        <v>52</v>
      </c>
    </row>
    <row r="241" spans="1:39" ht="30" customHeight="1" x14ac:dyDescent="0.3">
      <c r="A241" s="10" t="s">
        <v>4720</v>
      </c>
      <c r="B241" s="10" t="s">
        <v>4714</v>
      </c>
      <c r="C241" s="10" t="s">
        <v>4715</v>
      </c>
      <c r="D241" s="11">
        <v>0.3</v>
      </c>
      <c r="E241" s="15">
        <v>0</v>
      </c>
      <c r="F241" s="17">
        <f>TRUNC(E241*D241,1)</f>
        <v>0</v>
      </c>
      <c r="G241" s="15">
        <v>153671</v>
      </c>
      <c r="H241" s="17">
        <f>TRUNC(G241*D241,1)</f>
        <v>46101.3</v>
      </c>
      <c r="I241" s="15">
        <v>0</v>
      </c>
      <c r="J241" s="17">
        <f>TRUNC(I241*D241,1)</f>
        <v>0</v>
      </c>
      <c r="K241" s="15">
        <f>TRUNC(E241+G241+I241,1)</f>
        <v>153671</v>
      </c>
      <c r="L241" s="17">
        <f>TRUNC(F241+H241+J241,1)</f>
        <v>46101.3</v>
      </c>
      <c r="M241" s="10" t="s">
        <v>52</v>
      </c>
      <c r="N241" s="9" t="s">
        <v>186</v>
      </c>
      <c r="O241" s="9" t="s">
        <v>4721</v>
      </c>
      <c r="P241" s="9" t="s">
        <v>54</v>
      </c>
      <c r="Q241" s="9" t="s">
        <v>54</v>
      </c>
      <c r="R241" s="9" t="s">
        <v>67</v>
      </c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9" t="s">
        <v>52</v>
      </c>
      <c r="AK241" s="9" t="s">
        <v>4963</v>
      </c>
      <c r="AL241" s="9" t="s">
        <v>52</v>
      </c>
      <c r="AM241" s="9" t="s">
        <v>52</v>
      </c>
    </row>
    <row r="242" spans="1:39" ht="30" customHeight="1" x14ac:dyDescent="0.3">
      <c r="A242" s="10" t="s">
        <v>4735</v>
      </c>
      <c r="B242" s="10" t="s">
        <v>52</v>
      </c>
      <c r="C242" s="10" t="s">
        <v>52</v>
      </c>
      <c r="D242" s="11"/>
      <c r="E242" s="15"/>
      <c r="F242" s="17">
        <f>TRUNC(SUMIF(N239:N241, N238, F239:F241),0)</f>
        <v>4973</v>
      </c>
      <c r="G242" s="15"/>
      <c r="H242" s="17">
        <f>TRUNC(SUMIF(N239:N241, N238, H239:H241),0)</f>
        <v>82495</v>
      </c>
      <c r="I242" s="15"/>
      <c r="J242" s="17">
        <f>TRUNC(SUMIF(N239:N241, N238, J239:J241),0)</f>
        <v>0</v>
      </c>
      <c r="K242" s="15"/>
      <c r="L242" s="17">
        <f>F242+H242+J242</f>
        <v>87468</v>
      </c>
      <c r="M242" s="10" t="s">
        <v>52</v>
      </c>
      <c r="N242" s="9" t="s">
        <v>4736</v>
      </c>
      <c r="O242" s="9" t="s">
        <v>4736</v>
      </c>
      <c r="P242" s="9" t="s">
        <v>52</v>
      </c>
      <c r="Q242" s="9" t="s">
        <v>52</v>
      </c>
      <c r="R242" s="9" t="s">
        <v>52</v>
      </c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9" t="s">
        <v>52</v>
      </c>
      <c r="AK242" s="9" t="s">
        <v>52</v>
      </c>
      <c r="AL242" s="9" t="s">
        <v>52</v>
      </c>
      <c r="AM242" s="9" t="s">
        <v>52</v>
      </c>
    </row>
    <row r="243" spans="1:39" ht="30" customHeight="1" x14ac:dyDescent="0.3">
      <c r="A243" s="11"/>
      <c r="B243" s="11"/>
      <c r="C243" s="11"/>
      <c r="D243" s="11"/>
      <c r="E243" s="15"/>
      <c r="F243" s="17"/>
      <c r="G243" s="15"/>
      <c r="H243" s="17"/>
      <c r="I243" s="15"/>
      <c r="J243" s="17"/>
      <c r="K243" s="15"/>
      <c r="L243" s="17"/>
      <c r="M243" s="11"/>
    </row>
    <row r="244" spans="1:39" ht="30" customHeight="1" x14ac:dyDescent="0.3">
      <c r="A244" s="14" t="s">
        <v>4964</v>
      </c>
      <c r="B244" s="14"/>
      <c r="C244" s="14"/>
      <c r="D244" s="14"/>
      <c r="E244" s="16"/>
      <c r="F244" s="18"/>
      <c r="G244" s="16"/>
      <c r="H244" s="18"/>
      <c r="I244" s="16"/>
      <c r="J244" s="18"/>
      <c r="K244" s="16"/>
      <c r="L244" s="18"/>
      <c r="M244" s="14"/>
      <c r="N244" s="5" t="s">
        <v>189</v>
      </c>
    </row>
    <row r="245" spans="1:39" ht="30" customHeight="1" x14ac:dyDescent="0.3">
      <c r="A245" s="10" t="s">
        <v>4958</v>
      </c>
      <c r="B245" s="10" t="s">
        <v>4959</v>
      </c>
      <c r="C245" s="10" t="s">
        <v>528</v>
      </c>
      <c r="D245" s="11">
        <v>1.7999999999999999E-2</v>
      </c>
      <c r="E245" s="15">
        <v>452095.8</v>
      </c>
      <c r="F245" s="17">
        <f>TRUNC(E245*D245,1)</f>
        <v>8137.7</v>
      </c>
      <c r="G245" s="15">
        <v>0</v>
      </c>
      <c r="H245" s="17">
        <f>TRUNC(G245*D245,1)</f>
        <v>0</v>
      </c>
      <c r="I245" s="15">
        <v>0</v>
      </c>
      <c r="J245" s="17">
        <f>TRUNC(I245*D245,1)</f>
        <v>0</v>
      </c>
      <c r="K245" s="15">
        <f>TRUNC(E245+G245+I245,1)</f>
        <v>452095.8</v>
      </c>
      <c r="L245" s="17">
        <f>TRUNC(F245+H245+J245,1)</f>
        <v>8137.7</v>
      </c>
      <c r="M245" s="10" t="s">
        <v>52</v>
      </c>
      <c r="N245" s="9" t="s">
        <v>189</v>
      </c>
      <c r="O245" s="9" t="s">
        <v>4960</v>
      </c>
      <c r="P245" s="9" t="s">
        <v>54</v>
      </c>
      <c r="Q245" s="9" t="s">
        <v>54</v>
      </c>
      <c r="R245" s="9" t="s">
        <v>67</v>
      </c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9" t="s">
        <v>52</v>
      </c>
      <c r="AK245" s="9" t="s">
        <v>4966</v>
      </c>
      <c r="AL245" s="9" t="s">
        <v>52</v>
      </c>
      <c r="AM245" s="9" t="s">
        <v>52</v>
      </c>
    </row>
    <row r="246" spans="1:39" ht="30" customHeight="1" x14ac:dyDescent="0.3">
      <c r="A246" s="10" t="s">
        <v>4713</v>
      </c>
      <c r="B246" s="10" t="s">
        <v>4714</v>
      </c>
      <c r="C246" s="10" t="s">
        <v>4715</v>
      </c>
      <c r="D246" s="11">
        <v>0.3</v>
      </c>
      <c r="E246" s="15">
        <v>0</v>
      </c>
      <c r="F246" s="17">
        <f>TRUNC(E246*D246,1)</f>
        <v>0</v>
      </c>
      <c r="G246" s="15">
        <v>242631</v>
      </c>
      <c r="H246" s="17">
        <f>TRUNC(G246*D246,1)</f>
        <v>72789.3</v>
      </c>
      <c r="I246" s="15">
        <v>0</v>
      </c>
      <c r="J246" s="17">
        <f>TRUNC(I246*D246,1)</f>
        <v>0</v>
      </c>
      <c r="K246" s="15">
        <f>TRUNC(E246+G246+I246,1)</f>
        <v>242631</v>
      </c>
      <c r="L246" s="17">
        <f>TRUNC(F246+H246+J246,1)</f>
        <v>72789.3</v>
      </c>
      <c r="M246" s="10" t="s">
        <v>52</v>
      </c>
      <c r="N246" s="9" t="s">
        <v>189</v>
      </c>
      <c r="O246" s="9" t="s">
        <v>4717</v>
      </c>
      <c r="P246" s="9" t="s">
        <v>54</v>
      </c>
      <c r="Q246" s="9" t="s">
        <v>54</v>
      </c>
      <c r="R246" s="9" t="s">
        <v>67</v>
      </c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9" t="s">
        <v>52</v>
      </c>
      <c r="AK246" s="9" t="s">
        <v>4967</v>
      </c>
      <c r="AL246" s="9" t="s">
        <v>52</v>
      </c>
      <c r="AM246" s="9" t="s">
        <v>52</v>
      </c>
    </row>
    <row r="247" spans="1:39" ht="30" customHeight="1" x14ac:dyDescent="0.3">
      <c r="A247" s="10" t="s">
        <v>4720</v>
      </c>
      <c r="B247" s="10" t="s">
        <v>4714</v>
      </c>
      <c r="C247" s="10" t="s">
        <v>4715</v>
      </c>
      <c r="D247" s="11">
        <v>0.45</v>
      </c>
      <c r="E247" s="15">
        <v>0</v>
      </c>
      <c r="F247" s="17">
        <f>TRUNC(E247*D247,1)</f>
        <v>0</v>
      </c>
      <c r="G247" s="15">
        <v>153671</v>
      </c>
      <c r="H247" s="17">
        <f>TRUNC(G247*D247,1)</f>
        <v>69151.899999999994</v>
      </c>
      <c r="I247" s="15">
        <v>0</v>
      </c>
      <c r="J247" s="17">
        <f>TRUNC(I247*D247,1)</f>
        <v>0</v>
      </c>
      <c r="K247" s="15">
        <f>TRUNC(E247+G247+I247,1)</f>
        <v>153671</v>
      </c>
      <c r="L247" s="17">
        <f>TRUNC(F247+H247+J247,1)</f>
        <v>69151.899999999994</v>
      </c>
      <c r="M247" s="10" t="s">
        <v>52</v>
      </c>
      <c r="N247" s="9" t="s">
        <v>189</v>
      </c>
      <c r="O247" s="9" t="s">
        <v>4721</v>
      </c>
      <c r="P247" s="9" t="s">
        <v>54</v>
      </c>
      <c r="Q247" s="9" t="s">
        <v>54</v>
      </c>
      <c r="R247" s="9" t="s">
        <v>67</v>
      </c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9" t="s">
        <v>52</v>
      </c>
      <c r="AK247" s="9" t="s">
        <v>4968</v>
      </c>
      <c r="AL247" s="9" t="s">
        <v>52</v>
      </c>
      <c r="AM247" s="9" t="s">
        <v>52</v>
      </c>
    </row>
    <row r="248" spans="1:39" ht="30" customHeight="1" x14ac:dyDescent="0.3">
      <c r="A248" s="10" t="s">
        <v>4735</v>
      </c>
      <c r="B248" s="10" t="s">
        <v>52</v>
      </c>
      <c r="C248" s="10" t="s">
        <v>52</v>
      </c>
      <c r="D248" s="11"/>
      <c r="E248" s="15"/>
      <c r="F248" s="17">
        <f>TRUNC(SUMIF(N245:N247, N244, F245:F247),0)</f>
        <v>8137</v>
      </c>
      <c r="G248" s="15"/>
      <c r="H248" s="17">
        <f>TRUNC(SUMIF(N245:N247, N244, H245:H247),0)</f>
        <v>141941</v>
      </c>
      <c r="I248" s="15"/>
      <c r="J248" s="17">
        <f>TRUNC(SUMIF(N245:N247, N244, J245:J247),0)</f>
        <v>0</v>
      </c>
      <c r="K248" s="15"/>
      <c r="L248" s="17">
        <f>F248+H248+J248</f>
        <v>150078</v>
      </c>
      <c r="M248" s="10" t="s">
        <v>52</v>
      </c>
      <c r="N248" s="9" t="s">
        <v>4736</v>
      </c>
      <c r="O248" s="9" t="s">
        <v>4736</v>
      </c>
      <c r="P248" s="9" t="s">
        <v>52</v>
      </c>
      <c r="Q248" s="9" t="s">
        <v>52</v>
      </c>
      <c r="R248" s="9" t="s">
        <v>52</v>
      </c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9" t="s">
        <v>52</v>
      </c>
      <c r="AK248" s="9" t="s">
        <v>52</v>
      </c>
      <c r="AL248" s="9" t="s">
        <v>52</v>
      </c>
      <c r="AM248" s="9" t="s">
        <v>52</v>
      </c>
    </row>
    <row r="249" spans="1:39" ht="30" customHeight="1" x14ac:dyDescent="0.3">
      <c r="A249" s="11"/>
      <c r="B249" s="11"/>
      <c r="C249" s="11"/>
      <c r="D249" s="11"/>
      <c r="E249" s="15"/>
      <c r="F249" s="17"/>
      <c r="G249" s="15"/>
      <c r="H249" s="17"/>
      <c r="I249" s="15"/>
      <c r="J249" s="17"/>
      <c r="K249" s="15"/>
      <c r="L249" s="17"/>
      <c r="M249" s="11"/>
    </row>
    <row r="250" spans="1:39" ht="30" customHeight="1" x14ac:dyDescent="0.3">
      <c r="A250" s="14" t="s">
        <v>4969</v>
      </c>
      <c r="B250" s="14"/>
      <c r="C250" s="14"/>
      <c r="D250" s="14"/>
      <c r="E250" s="16"/>
      <c r="F250" s="18"/>
      <c r="G250" s="16"/>
      <c r="H250" s="18"/>
      <c r="I250" s="16"/>
      <c r="J250" s="18"/>
      <c r="K250" s="16"/>
      <c r="L250" s="18"/>
      <c r="M250" s="14"/>
      <c r="N250" s="5" t="s">
        <v>198</v>
      </c>
    </row>
    <row r="251" spans="1:39" ht="30" customHeight="1" x14ac:dyDescent="0.3">
      <c r="A251" s="10" t="s">
        <v>4972</v>
      </c>
      <c r="B251" s="10" t="s">
        <v>4714</v>
      </c>
      <c r="C251" s="10" t="s">
        <v>4715</v>
      </c>
      <c r="D251" s="11">
        <v>5.3999999999999999E-2</v>
      </c>
      <c r="E251" s="15">
        <v>0</v>
      </c>
      <c r="F251" s="17">
        <f>TRUNC(E251*D251,1)</f>
        <v>0</v>
      </c>
      <c r="G251" s="15">
        <v>246376</v>
      </c>
      <c r="H251" s="17">
        <f>TRUNC(G251*D251,1)</f>
        <v>13304.3</v>
      </c>
      <c r="I251" s="15">
        <v>0</v>
      </c>
      <c r="J251" s="17">
        <f>TRUNC(I251*D251,1)</f>
        <v>0</v>
      </c>
      <c r="K251" s="15">
        <f>TRUNC(E251+G251+I251,1)</f>
        <v>246376</v>
      </c>
      <c r="L251" s="17">
        <f>TRUNC(F251+H251+J251,1)</f>
        <v>13304.3</v>
      </c>
      <c r="M251" s="10" t="s">
        <v>4716</v>
      </c>
      <c r="N251" s="9" t="s">
        <v>52</v>
      </c>
      <c r="O251" s="9" t="s">
        <v>4973</v>
      </c>
      <c r="P251" s="9" t="s">
        <v>54</v>
      </c>
      <c r="Q251" s="9" t="s">
        <v>54</v>
      </c>
      <c r="R251" s="9" t="s">
        <v>67</v>
      </c>
      <c r="S251" s="1"/>
      <c r="T251" s="1"/>
      <c r="U251" s="1"/>
      <c r="V251" s="1">
        <v>1</v>
      </c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9" t="s">
        <v>52</v>
      </c>
      <c r="AK251" s="9" t="s">
        <v>4974</v>
      </c>
      <c r="AL251" s="9" t="s">
        <v>52</v>
      </c>
      <c r="AM251" s="9" t="s">
        <v>4719</v>
      </c>
    </row>
    <row r="252" spans="1:39" ht="30" customHeight="1" x14ac:dyDescent="0.3">
      <c r="A252" s="10" t="s">
        <v>4720</v>
      </c>
      <c r="B252" s="10" t="s">
        <v>4714</v>
      </c>
      <c r="C252" s="10" t="s">
        <v>4715</v>
      </c>
      <c r="D252" s="11">
        <v>2.1000000000000001E-2</v>
      </c>
      <c r="E252" s="15">
        <v>0</v>
      </c>
      <c r="F252" s="17">
        <f>TRUNC(E252*D252,1)</f>
        <v>0</v>
      </c>
      <c r="G252" s="15">
        <v>153671</v>
      </c>
      <c r="H252" s="17">
        <f>TRUNC(G252*D252,1)</f>
        <v>3227</v>
      </c>
      <c r="I252" s="15">
        <v>0</v>
      </c>
      <c r="J252" s="17">
        <f>TRUNC(I252*D252,1)</f>
        <v>0</v>
      </c>
      <c r="K252" s="15">
        <f>TRUNC(E252+G252+I252,1)</f>
        <v>153671</v>
      </c>
      <c r="L252" s="17">
        <f>TRUNC(F252+H252+J252,1)</f>
        <v>3227</v>
      </c>
      <c r="M252" s="10" t="s">
        <v>4716</v>
      </c>
      <c r="N252" s="9" t="s">
        <v>52</v>
      </c>
      <c r="O252" s="9" t="s">
        <v>4721</v>
      </c>
      <c r="P252" s="9" t="s">
        <v>54</v>
      </c>
      <c r="Q252" s="9" t="s">
        <v>54</v>
      </c>
      <c r="R252" s="9" t="s">
        <v>67</v>
      </c>
      <c r="S252" s="1"/>
      <c r="T252" s="1"/>
      <c r="U252" s="1"/>
      <c r="V252" s="1">
        <v>1</v>
      </c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9" t="s">
        <v>52</v>
      </c>
      <c r="AK252" s="9" t="s">
        <v>4975</v>
      </c>
      <c r="AL252" s="9" t="s">
        <v>52</v>
      </c>
      <c r="AM252" s="9" t="s">
        <v>4719</v>
      </c>
    </row>
    <row r="253" spans="1:39" ht="30" customHeight="1" x14ac:dyDescent="0.3">
      <c r="A253" s="10" t="s">
        <v>4976</v>
      </c>
      <c r="B253" s="10" t="s">
        <v>4977</v>
      </c>
      <c r="C253" s="10" t="s">
        <v>732</v>
      </c>
      <c r="D253" s="11">
        <v>1</v>
      </c>
      <c r="E253" s="15">
        <v>0</v>
      </c>
      <c r="F253" s="17">
        <f>TRUNC(E253*D253,1)</f>
        <v>0</v>
      </c>
      <c r="G253" s="15">
        <f>TRUNC(SUMIF(V251:V253, RIGHTB(O253, 1), H251:H253)*U253, 2)</f>
        <v>19837.560000000001</v>
      </c>
      <c r="H253" s="17">
        <f>TRUNC(G253*D253,1)</f>
        <v>19837.5</v>
      </c>
      <c r="I253" s="15">
        <v>0</v>
      </c>
      <c r="J253" s="17">
        <f>TRUNC(I253*D253,1)</f>
        <v>0</v>
      </c>
      <c r="K253" s="15">
        <f>TRUNC(E253+G253+I253,1)</f>
        <v>19837.5</v>
      </c>
      <c r="L253" s="17">
        <f>TRUNC(F253+H253+J253,1)</f>
        <v>19837.5</v>
      </c>
      <c r="M253" s="10" t="s">
        <v>52</v>
      </c>
      <c r="N253" s="9" t="s">
        <v>198</v>
      </c>
      <c r="O253" s="9" t="s">
        <v>4729</v>
      </c>
      <c r="P253" s="9" t="s">
        <v>54</v>
      </c>
      <c r="Q253" s="9" t="s">
        <v>54</v>
      </c>
      <c r="R253" s="9" t="s">
        <v>54</v>
      </c>
      <c r="S253" s="1">
        <v>1</v>
      </c>
      <c r="T253" s="1">
        <v>1</v>
      </c>
      <c r="U253" s="1">
        <v>1.2</v>
      </c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9" t="s">
        <v>52</v>
      </c>
      <c r="AK253" s="9" t="s">
        <v>4978</v>
      </c>
      <c r="AL253" s="9" t="s">
        <v>52</v>
      </c>
      <c r="AM253" s="9" t="s">
        <v>52</v>
      </c>
    </row>
    <row r="254" spans="1:39" ht="30" customHeight="1" x14ac:dyDescent="0.3">
      <c r="A254" s="10" t="s">
        <v>4735</v>
      </c>
      <c r="B254" s="10" t="s">
        <v>52</v>
      </c>
      <c r="C254" s="10" t="s">
        <v>52</v>
      </c>
      <c r="D254" s="11"/>
      <c r="E254" s="15"/>
      <c r="F254" s="17">
        <f>TRUNC(SUMIF(N251:N253, N250, F251:F253),0)</f>
        <v>0</v>
      </c>
      <c r="G254" s="15"/>
      <c r="H254" s="17">
        <f>TRUNC(SUMIF(N251:N253, N250, H251:H253),0)</f>
        <v>19837</v>
      </c>
      <c r="I254" s="15"/>
      <c r="J254" s="17">
        <f>TRUNC(SUMIF(N251:N253, N250, J251:J253),0)</f>
        <v>0</v>
      </c>
      <c r="K254" s="15"/>
      <c r="L254" s="17">
        <f>F254+H254+J254</f>
        <v>19837</v>
      </c>
      <c r="M254" s="10" t="s">
        <v>52</v>
      </c>
      <c r="N254" s="9" t="s">
        <v>4736</v>
      </c>
      <c r="O254" s="9" t="s">
        <v>4736</v>
      </c>
      <c r="P254" s="9" t="s">
        <v>52</v>
      </c>
      <c r="Q254" s="9" t="s">
        <v>52</v>
      </c>
      <c r="R254" s="9" t="s">
        <v>52</v>
      </c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9" t="s">
        <v>52</v>
      </c>
      <c r="AK254" s="9" t="s">
        <v>52</v>
      </c>
      <c r="AL254" s="9" t="s">
        <v>52</v>
      </c>
      <c r="AM254" s="9" t="s">
        <v>52</v>
      </c>
    </row>
    <row r="255" spans="1:39" ht="30" customHeight="1" x14ac:dyDescent="0.3">
      <c r="A255" s="11"/>
      <c r="B255" s="11"/>
      <c r="C255" s="11"/>
      <c r="D255" s="11"/>
      <c r="E255" s="15"/>
      <c r="F255" s="17"/>
      <c r="G255" s="15"/>
      <c r="H255" s="17"/>
      <c r="I255" s="15"/>
      <c r="J255" s="17"/>
      <c r="K255" s="15"/>
      <c r="L255" s="17"/>
      <c r="M255" s="11"/>
    </row>
    <row r="256" spans="1:39" ht="30" customHeight="1" x14ac:dyDescent="0.3">
      <c r="A256" s="14" t="s">
        <v>4979</v>
      </c>
      <c r="B256" s="14"/>
      <c r="C256" s="14"/>
      <c r="D256" s="14"/>
      <c r="E256" s="16"/>
      <c r="F256" s="18"/>
      <c r="G256" s="16"/>
      <c r="H256" s="18"/>
      <c r="I256" s="16"/>
      <c r="J256" s="18"/>
      <c r="K256" s="16"/>
      <c r="L256" s="18"/>
      <c r="M256" s="14"/>
      <c r="N256" s="5" t="s">
        <v>201</v>
      </c>
    </row>
    <row r="257" spans="1:39" ht="30" customHeight="1" x14ac:dyDescent="0.3">
      <c r="A257" s="10" t="s">
        <v>4972</v>
      </c>
      <c r="B257" s="10" t="s">
        <v>4714</v>
      </c>
      <c r="C257" s="10" t="s">
        <v>4715</v>
      </c>
      <c r="D257" s="11">
        <v>5.3999999999999999E-2</v>
      </c>
      <c r="E257" s="15">
        <v>0</v>
      </c>
      <c r="F257" s="17">
        <f>TRUNC(E257*D257,1)</f>
        <v>0</v>
      </c>
      <c r="G257" s="15">
        <v>246376</v>
      </c>
      <c r="H257" s="17">
        <f>TRUNC(G257*D257,1)</f>
        <v>13304.3</v>
      </c>
      <c r="I257" s="15">
        <v>0</v>
      </c>
      <c r="J257" s="17">
        <f>TRUNC(I257*D257,1)</f>
        <v>0</v>
      </c>
      <c r="K257" s="15">
        <f>TRUNC(E257+G257+I257,1)</f>
        <v>246376</v>
      </c>
      <c r="L257" s="17">
        <f>TRUNC(F257+H257+J257,1)</f>
        <v>13304.3</v>
      </c>
      <c r="M257" s="10" t="s">
        <v>52</v>
      </c>
      <c r="N257" s="9" t="s">
        <v>201</v>
      </c>
      <c r="O257" s="9" t="s">
        <v>4973</v>
      </c>
      <c r="P257" s="9" t="s">
        <v>54</v>
      </c>
      <c r="Q257" s="9" t="s">
        <v>54</v>
      </c>
      <c r="R257" s="9" t="s">
        <v>67</v>
      </c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9" t="s">
        <v>52</v>
      </c>
      <c r="AK257" s="9" t="s">
        <v>4981</v>
      </c>
      <c r="AL257" s="9" t="s">
        <v>52</v>
      </c>
      <c r="AM257" s="9" t="s">
        <v>52</v>
      </c>
    </row>
    <row r="258" spans="1:39" ht="30" customHeight="1" x14ac:dyDescent="0.3">
      <c r="A258" s="10" t="s">
        <v>4720</v>
      </c>
      <c r="B258" s="10" t="s">
        <v>4714</v>
      </c>
      <c r="C258" s="10" t="s">
        <v>4715</v>
      </c>
      <c r="D258" s="11">
        <v>2.1000000000000001E-2</v>
      </c>
      <c r="E258" s="15">
        <v>0</v>
      </c>
      <c r="F258" s="17">
        <f>TRUNC(E258*D258,1)</f>
        <v>0</v>
      </c>
      <c r="G258" s="15">
        <v>153671</v>
      </c>
      <c r="H258" s="17">
        <f>TRUNC(G258*D258,1)</f>
        <v>3227</v>
      </c>
      <c r="I258" s="15">
        <v>0</v>
      </c>
      <c r="J258" s="17">
        <f>TRUNC(I258*D258,1)</f>
        <v>0</v>
      </c>
      <c r="K258" s="15">
        <f>TRUNC(E258+G258+I258,1)</f>
        <v>153671</v>
      </c>
      <c r="L258" s="17">
        <f>TRUNC(F258+H258+J258,1)</f>
        <v>3227</v>
      </c>
      <c r="M258" s="10" t="s">
        <v>52</v>
      </c>
      <c r="N258" s="9" t="s">
        <v>201</v>
      </c>
      <c r="O258" s="9" t="s">
        <v>4721</v>
      </c>
      <c r="P258" s="9" t="s">
        <v>54</v>
      </c>
      <c r="Q258" s="9" t="s">
        <v>54</v>
      </c>
      <c r="R258" s="9" t="s">
        <v>67</v>
      </c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9" t="s">
        <v>52</v>
      </c>
      <c r="AK258" s="9" t="s">
        <v>4982</v>
      </c>
      <c r="AL258" s="9" t="s">
        <v>52</v>
      </c>
      <c r="AM258" s="9" t="s">
        <v>52</v>
      </c>
    </row>
    <row r="259" spans="1:39" ht="30" customHeight="1" x14ac:dyDescent="0.3">
      <c r="A259" s="10" t="s">
        <v>4735</v>
      </c>
      <c r="B259" s="10" t="s">
        <v>52</v>
      </c>
      <c r="C259" s="10" t="s">
        <v>52</v>
      </c>
      <c r="D259" s="11"/>
      <c r="E259" s="15"/>
      <c r="F259" s="17">
        <f>TRUNC(SUMIF(N257:N258, N256, F257:F258),0)</f>
        <v>0</v>
      </c>
      <c r="G259" s="15"/>
      <c r="H259" s="17">
        <f>TRUNC(SUMIF(N257:N258, N256, H257:H258),0)</f>
        <v>16531</v>
      </c>
      <c r="I259" s="15"/>
      <c r="J259" s="17">
        <f>TRUNC(SUMIF(N257:N258, N256, J257:J258),0)</f>
        <v>0</v>
      </c>
      <c r="K259" s="15"/>
      <c r="L259" s="17">
        <f>F259+H259+J259</f>
        <v>16531</v>
      </c>
      <c r="M259" s="10" t="s">
        <v>52</v>
      </c>
      <c r="N259" s="9" t="s">
        <v>4736</v>
      </c>
      <c r="O259" s="9" t="s">
        <v>4736</v>
      </c>
      <c r="P259" s="9" t="s">
        <v>52</v>
      </c>
      <c r="Q259" s="9" t="s">
        <v>52</v>
      </c>
      <c r="R259" s="9" t="s">
        <v>52</v>
      </c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9" t="s">
        <v>52</v>
      </c>
      <c r="AK259" s="9" t="s">
        <v>52</v>
      </c>
      <c r="AL259" s="9" t="s">
        <v>52</v>
      </c>
      <c r="AM259" s="9" t="s">
        <v>4719</v>
      </c>
    </row>
    <row r="260" spans="1:39" ht="30" customHeight="1" x14ac:dyDescent="0.3">
      <c r="A260" s="11"/>
      <c r="B260" s="11"/>
      <c r="C260" s="11"/>
      <c r="D260" s="11"/>
      <c r="E260" s="15"/>
      <c r="F260" s="17"/>
      <c r="G260" s="15"/>
      <c r="H260" s="17"/>
      <c r="I260" s="15"/>
      <c r="J260" s="17"/>
      <c r="K260" s="15"/>
      <c r="L260" s="17"/>
      <c r="M260" s="11"/>
    </row>
    <row r="261" spans="1:39" ht="30" customHeight="1" x14ac:dyDescent="0.3">
      <c r="A261" s="14" t="s">
        <v>4983</v>
      </c>
      <c r="B261" s="14"/>
      <c r="C261" s="14"/>
      <c r="D261" s="14"/>
      <c r="E261" s="16"/>
      <c r="F261" s="18"/>
      <c r="G261" s="16"/>
      <c r="H261" s="18"/>
      <c r="I261" s="16"/>
      <c r="J261" s="18"/>
      <c r="K261" s="16"/>
      <c r="L261" s="18"/>
      <c r="M261" s="14"/>
      <c r="N261" s="5" t="s">
        <v>204</v>
      </c>
    </row>
    <row r="262" spans="1:39" ht="30" customHeight="1" x14ac:dyDescent="0.3">
      <c r="A262" s="10" t="s">
        <v>4972</v>
      </c>
      <c r="B262" s="10" t="s">
        <v>4714</v>
      </c>
      <c r="C262" s="10" t="s">
        <v>4715</v>
      </c>
      <c r="D262" s="11">
        <v>5.3999999999999999E-2</v>
      </c>
      <c r="E262" s="15">
        <v>0</v>
      </c>
      <c r="F262" s="17">
        <f>TRUNC(E262*D262,1)</f>
        <v>0</v>
      </c>
      <c r="G262" s="15">
        <v>246376</v>
      </c>
      <c r="H262" s="17">
        <f>TRUNC(G262*D262,1)</f>
        <v>13304.3</v>
      </c>
      <c r="I262" s="15">
        <v>0</v>
      </c>
      <c r="J262" s="17">
        <f>TRUNC(I262*D262,1)</f>
        <v>0</v>
      </c>
      <c r="K262" s="15">
        <f>TRUNC(E262+G262+I262,1)</f>
        <v>246376</v>
      </c>
      <c r="L262" s="17">
        <f>TRUNC(F262+H262+J262,1)</f>
        <v>13304.3</v>
      </c>
      <c r="M262" s="10" t="s">
        <v>4716</v>
      </c>
      <c r="N262" s="9" t="s">
        <v>52</v>
      </c>
      <c r="O262" s="9" t="s">
        <v>4973</v>
      </c>
      <c r="P262" s="9" t="s">
        <v>54</v>
      </c>
      <c r="Q262" s="9" t="s">
        <v>54</v>
      </c>
      <c r="R262" s="9" t="s">
        <v>67</v>
      </c>
      <c r="S262" s="1"/>
      <c r="T262" s="1"/>
      <c r="U262" s="1"/>
      <c r="V262" s="1">
        <v>1</v>
      </c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9" t="s">
        <v>52</v>
      </c>
      <c r="AK262" s="9" t="s">
        <v>4985</v>
      </c>
      <c r="AL262" s="9" t="s">
        <v>52</v>
      </c>
      <c r="AM262" s="9" t="s">
        <v>4719</v>
      </c>
    </row>
    <row r="263" spans="1:39" ht="30" customHeight="1" x14ac:dyDescent="0.3">
      <c r="A263" s="10" t="s">
        <v>4720</v>
      </c>
      <c r="B263" s="10" t="s">
        <v>4714</v>
      </c>
      <c r="C263" s="10" t="s">
        <v>4715</v>
      </c>
      <c r="D263" s="11">
        <v>2.1000000000000001E-2</v>
      </c>
      <c r="E263" s="15">
        <v>0</v>
      </c>
      <c r="F263" s="17">
        <f>TRUNC(E263*D263,1)</f>
        <v>0</v>
      </c>
      <c r="G263" s="15">
        <v>153671</v>
      </c>
      <c r="H263" s="17">
        <f>TRUNC(G263*D263,1)</f>
        <v>3227</v>
      </c>
      <c r="I263" s="15">
        <v>0</v>
      </c>
      <c r="J263" s="17">
        <f>TRUNC(I263*D263,1)</f>
        <v>0</v>
      </c>
      <c r="K263" s="15">
        <f>TRUNC(E263+G263+I263,1)</f>
        <v>153671</v>
      </c>
      <c r="L263" s="17">
        <f>TRUNC(F263+H263+J263,1)</f>
        <v>3227</v>
      </c>
      <c r="M263" s="10" t="s">
        <v>4716</v>
      </c>
      <c r="N263" s="9" t="s">
        <v>52</v>
      </c>
      <c r="O263" s="9" t="s">
        <v>4721</v>
      </c>
      <c r="P263" s="9" t="s">
        <v>54</v>
      </c>
      <c r="Q263" s="9" t="s">
        <v>54</v>
      </c>
      <c r="R263" s="9" t="s">
        <v>67</v>
      </c>
      <c r="S263" s="1"/>
      <c r="T263" s="1"/>
      <c r="U263" s="1"/>
      <c r="V263" s="1">
        <v>1</v>
      </c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9" t="s">
        <v>52</v>
      </c>
      <c r="AK263" s="9" t="s">
        <v>4986</v>
      </c>
      <c r="AL263" s="9" t="s">
        <v>52</v>
      </c>
      <c r="AM263" s="9" t="s">
        <v>4719</v>
      </c>
    </row>
    <row r="264" spans="1:39" ht="30" customHeight="1" x14ac:dyDescent="0.3">
      <c r="A264" s="10" t="s">
        <v>4976</v>
      </c>
      <c r="B264" s="10" t="s">
        <v>4987</v>
      </c>
      <c r="C264" s="10" t="s">
        <v>732</v>
      </c>
      <c r="D264" s="11">
        <v>1</v>
      </c>
      <c r="E264" s="15">
        <v>0</v>
      </c>
      <c r="F264" s="17">
        <f>TRUNC(E264*D264,1)</f>
        <v>0</v>
      </c>
      <c r="G264" s="15">
        <f>TRUNC(SUMIF(V262:V264, RIGHTB(O264, 1), H262:H264)*U264, 2)</f>
        <v>14878.17</v>
      </c>
      <c r="H264" s="17">
        <f>TRUNC(G264*D264,1)</f>
        <v>14878.1</v>
      </c>
      <c r="I264" s="15">
        <v>0</v>
      </c>
      <c r="J264" s="17">
        <f>TRUNC(I264*D264,1)</f>
        <v>0</v>
      </c>
      <c r="K264" s="15">
        <f>TRUNC(E264+G264+I264,1)</f>
        <v>14878.1</v>
      </c>
      <c r="L264" s="17">
        <f>TRUNC(F264+H264+J264,1)</f>
        <v>14878.1</v>
      </c>
      <c r="M264" s="10" t="s">
        <v>52</v>
      </c>
      <c r="N264" s="9" t="s">
        <v>204</v>
      </c>
      <c r="O264" s="9" t="s">
        <v>4729</v>
      </c>
      <c r="P264" s="9" t="s">
        <v>54</v>
      </c>
      <c r="Q264" s="9" t="s">
        <v>54</v>
      </c>
      <c r="R264" s="9" t="s">
        <v>54</v>
      </c>
      <c r="S264" s="1">
        <v>1</v>
      </c>
      <c r="T264" s="1">
        <v>1</v>
      </c>
      <c r="U264" s="1">
        <v>0.9</v>
      </c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9" t="s">
        <v>52</v>
      </c>
      <c r="AK264" s="9" t="s">
        <v>4988</v>
      </c>
      <c r="AL264" s="9" t="s">
        <v>52</v>
      </c>
      <c r="AM264" s="9" t="s">
        <v>52</v>
      </c>
    </row>
    <row r="265" spans="1:39" ht="30" customHeight="1" x14ac:dyDescent="0.3">
      <c r="A265" s="10" t="s">
        <v>4735</v>
      </c>
      <c r="B265" s="10" t="s">
        <v>52</v>
      </c>
      <c r="C265" s="10" t="s">
        <v>52</v>
      </c>
      <c r="D265" s="11"/>
      <c r="E265" s="15"/>
      <c r="F265" s="17">
        <f>TRUNC(SUMIF(N262:N264, N261, F262:F264),0)</f>
        <v>0</v>
      </c>
      <c r="G265" s="15"/>
      <c r="H265" s="17">
        <f>TRUNC(SUMIF(N262:N264, N261, H262:H264),0)</f>
        <v>14878</v>
      </c>
      <c r="I265" s="15"/>
      <c r="J265" s="17">
        <f>TRUNC(SUMIF(N262:N264, N261, J262:J264),0)</f>
        <v>0</v>
      </c>
      <c r="K265" s="15"/>
      <c r="L265" s="17">
        <f>F265+H265+J265</f>
        <v>14878</v>
      </c>
      <c r="M265" s="10" t="s">
        <v>52</v>
      </c>
      <c r="N265" s="9" t="s">
        <v>4736</v>
      </c>
      <c r="O265" s="9" t="s">
        <v>4736</v>
      </c>
      <c r="P265" s="9" t="s">
        <v>52</v>
      </c>
      <c r="Q265" s="9" t="s">
        <v>52</v>
      </c>
      <c r="R265" s="9" t="s">
        <v>52</v>
      </c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9" t="s">
        <v>52</v>
      </c>
      <c r="AK265" s="9" t="s">
        <v>52</v>
      </c>
      <c r="AL265" s="9" t="s">
        <v>52</v>
      </c>
      <c r="AM265" s="9" t="s">
        <v>4719</v>
      </c>
    </row>
    <row r="266" spans="1:39" ht="30" customHeight="1" x14ac:dyDescent="0.3">
      <c r="A266" s="11"/>
      <c r="B266" s="11"/>
      <c r="C266" s="11"/>
      <c r="D266" s="11"/>
      <c r="E266" s="15"/>
      <c r="F266" s="17"/>
      <c r="G266" s="15"/>
      <c r="H266" s="17"/>
      <c r="I266" s="15"/>
      <c r="J266" s="17"/>
      <c r="K266" s="15"/>
      <c r="L266" s="17"/>
      <c r="M266" s="11"/>
    </row>
    <row r="267" spans="1:39" ht="30" customHeight="1" x14ac:dyDescent="0.3">
      <c r="A267" s="14" t="s">
        <v>4989</v>
      </c>
      <c r="B267" s="14"/>
      <c r="C267" s="14"/>
      <c r="D267" s="14"/>
      <c r="E267" s="16"/>
      <c r="F267" s="18"/>
      <c r="G267" s="16"/>
      <c r="H267" s="18"/>
      <c r="I267" s="16"/>
      <c r="J267" s="18"/>
      <c r="K267" s="16"/>
      <c r="L267" s="18"/>
      <c r="M267" s="14"/>
      <c r="N267" s="5" t="s">
        <v>207</v>
      </c>
    </row>
    <row r="268" spans="1:39" ht="30" customHeight="1" x14ac:dyDescent="0.3">
      <c r="A268" s="10" t="s">
        <v>4972</v>
      </c>
      <c r="B268" s="10" t="s">
        <v>4714</v>
      </c>
      <c r="C268" s="10" t="s">
        <v>4715</v>
      </c>
      <c r="D268" s="11">
        <v>5.8000000000000003E-2</v>
      </c>
      <c r="E268" s="15">
        <v>0</v>
      </c>
      <c r="F268" s="17">
        <f>TRUNC(E268*D268,1)</f>
        <v>0</v>
      </c>
      <c r="G268" s="15">
        <v>246376</v>
      </c>
      <c r="H268" s="17">
        <f>TRUNC(G268*D268,1)</f>
        <v>14289.8</v>
      </c>
      <c r="I268" s="15">
        <v>0</v>
      </c>
      <c r="J268" s="17">
        <f>TRUNC(I268*D268,1)</f>
        <v>0</v>
      </c>
      <c r="K268" s="15">
        <f>TRUNC(E268+G268+I268,1)</f>
        <v>246376</v>
      </c>
      <c r="L268" s="17">
        <f>TRUNC(F268+H268+J268,1)</f>
        <v>14289.8</v>
      </c>
      <c r="M268" s="10" t="s">
        <v>4716</v>
      </c>
      <c r="N268" s="9" t="s">
        <v>52</v>
      </c>
      <c r="O268" s="9" t="s">
        <v>4973</v>
      </c>
      <c r="P268" s="9" t="s">
        <v>54</v>
      </c>
      <c r="Q268" s="9" t="s">
        <v>54</v>
      </c>
      <c r="R268" s="9" t="s">
        <v>67</v>
      </c>
      <c r="S268" s="1"/>
      <c r="T268" s="1"/>
      <c r="U268" s="1"/>
      <c r="V268" s="1">
        <v>1</v>
      </c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9" t="s">
        <v>52</v>
      </c>
      <c r="AK268" s="9" t="s">
        <v>4991</v>
      </c>
      <c r="AL268" s="9" t="s">
        <v>52</v>
      </c>
      <c r="AM268" s="9" t="s">
        <v>4719</v>
      </c>
    </row>
    <row r="269" spans="1:39" ht="30" customHeight="1" x14ac:dyDescent="0.3">
      <c r="A269" s="10" t="s">
        <v>4720</v>
      </c>
      <c r="B269" s="10" t="s">
        <v>4714</v>
      </c>
      <c r="C269" s="10" t="s">
        <v>4715</v>
      </c>
      <c r="D269" s="11">
        <v>2.3E-2</v>
      </c>
      <c r="E269" s="15">
        <v>0</v>
      </c>
      <c r="F269" s="17">
        <f>TRUNC(E269*D269,1)</f>
        <v>0</v>
      </c>
      <c r="G269" s="15">
        <v>153671</v>
      </c>
      <c r="H269" s="17">
        <f>TRUNC(G269*D269,1)</f>
        <v>3534.4</v>
      </c>
      <c r="I269" s="15">
        <v>0</v>
      </c>
      <c r="J269" s="17">
        <f>TRUNC(I269*D269,1)</f>
        <v>0</v>
      </c>
      <c r="K269" s="15">
        <f>TRUNC(E269+G269+I269,1)</f>
        <v>153671</v>
      </c>
      <c r="L269" s="17">
        <f>TRUNC(F269+H269+J269,1)</f>
        <v>3534.4</v>
      </c>
      <c r="M269" s="10" t="s">
        <v>4716</v>
      </c>
      <c r="N269" s="9" t="s">
        <v>52</v>
      </c>
      <c r="O269" s="9" t="s">
        <v>4721</v>
      </c>
      <c r="P269" s="9" t="s">
        <v>54</v>
      </c>
      <c r="Q269" s="9" t="s">
        <v>54</v>
      </c>
      <c r="R269" s="9" t="s">
        <v>67</v>
      </c>
      <c r="S269" s="1"/>
      <c r="T269" s="1"/>
      <c r="U269" s="1"/>
      <c r="V269" s="1">
        <v>1</v>
      </c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9" t="s">
        <v>52</v>
      </c>
      <c r="AK269" s="9" t="s">
        <v>4992</v>
      </c>
      <c r="AL269" s="9" t="s">
        <v>52</v>
      </c>
      <c r="AM269" s="9" t="s">
        <v>4719</v>
      </c>
    </row>
    <row r="270" spans="1:39" ht="30" customHeight="1" x14ac:dyDescent="0.3">
      <c r="A270" s="10" t="s">
        <v>4976</v>
      </c>
      <c r="B270" s="10" t="s">
        <v>4977</v>
      </c>
      <c r="C270" s="10" t="s">
        <v>732</v>
      </c>
      <c r="D270" s="11">
        <v>1</v>
      </c>
      <c r="E270" s="15">
        <v>0</v>
      </c>
      <c r="F270" s="17">
        <f>TRUNC(E270*D270,1)</f>
        <v>0</v>
      </c>
      <c r="G270" s="15">
        <f>TRUNC(SUMIF(V268:V270, RIGHTB(O270, 1), H268:H270)*U270, 2)</f>
        <v>21389.040000000001</v>
      </c>
      <c r="H270" s="17">
        <f>TRUNC(G270*D270,1)</f>
        <v>21389</v>
      </c>
      <c r="I270" s="15">
        <v>0</v>
      </c>
      <c r="J270" s="17">
        <f>TRUNC(I270*D270,1)</f>
        <v>0</v>
      </c>
      <c r="K270" s="15">
        <f>TRUNC(E270+G270+I270,1)</f>
        <v>21389</v>
      </c>
      <c r="L270" s="17">
        <f>TRUNC(F270+H270+J270,1)</f>
        <v>21389</v>
      </c>
      <c r="M270" s="10" t="s">
        <v>52</v>
      </c>
      <c r="N270" s="9" t="s">
        <v>207</v>
      </c>
      <c r="O270" s="9" t="s">
        <v>4729</v>
      </c>
      <c r="P270" s="9" t="s">
        <v>54</v>
      </c>
      <c r="Q270" s="9" t="s">
        <v>54</v>
      </c>
      <c r="R270" s="9" t="s">
        <v>54</v>
      </c>
      <c r="S270" s="1">
        <v>1</v>
      </c>
      <c r="T270" s="1">
        <v>1</v>
      </c>
      <c r="U270" s="1">
        <v>1.2</v>
      </c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9" t="s">
        <v>52</v>
      </c>
      <c r="AK270" s="9" t="s">
        <v>4993</v>
      </c>
      <c r="AL270" s="9" t="s">
        <v>52</v>
      </c>
      <c r="AM270" s="9" t="s">
        <v>52</v>
      </c>
    </row>
    <row r="271" spans="1:39" ht="30" customHeight="1" x14ac:dyDescent="0.3">
      <c r="A271" s="10" t="s">
        <v>4735</v>
      </c>
      <c r="B271" s="10" t="s">
        <v>52</v>
      </c>
      <c r="C271" s="10" t="s">
        <v>52</v>
      </c>
      <c r="D271" s="11"/>
      <c r="E271" s="15"/>
      <c r="F271" s="17">
        <f>TRUNC(SUMIF(N268:N270, N267, F268:F270),0)</f>
        <v>0</v>
      </c>
      <c r="G271" s="15"/>
      <c r="H271" s="17">
        <f>TRUNC(SUMIF(N268:N270, N267, H268:H270),0)</f>
        <v>21389</v>
      </c>
      <c r="I271" s="15"/>
      <c r="J271" s="17">
        <f>TRUNC(SUMIF(N268:N270, N267, J268:J270),0)</f>
        <v>0</v>
      </c>
      <c r="K271" s="15"/>
      <c r="L271" s="17">
        <f>F271+H271+J271</f>
        <v>21389</v>
      </c>
      <c r="M271" s="10" t="s">
        <v>52</v>
      </c>
      <c r="N271" s="9" t="s">
        <v>4736</v>
      </c>
      <c r="O271" s="9" t="s">
        <v>4736</v>
      </c>
      <c r="P271" s="9" t="s">
        <v>52</v>
      </c>
      <c r="Q271" s="9" t="s">
        <v>52</v>
      </c>
      <c r="R271" s="9" t="s">
        <v>52</v>
      </c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9" t="s">
        <v>52</v>
      </c>
      <c r="AK271" s="9" t="s">
        <v>52</v>
      </c>
      <c r="AL271" s="9" t="s">
        <v>52</v>
      </c>
      <c r="AM271" s="9" t="s">
        <v>52</v>
      </c>
    </row>
    <row r="272" spans="1:39" ht="30" customHeight="1" x14ac:dyDescent="0.3">
      <c r="A272" s="11"/>
      <c r="B272" s="11"/>
      <c r="C272" s="11"/>
      <c r="D272" s="11"/>
      <c r="E272" s="15"/>
      <c r="F272" s="17"/>
      <c r="G272" s="15"/>
      <c r="H272" s="17"/>
      <c r="I272" s="15"/>
      <c r="J272" s="17"/>
      <c r="K272" s="15"/>
      <c r="L272" s="17"/>
      <c r="M272" s="11"/>
    </row>
    <row r="273" spans="1:39" ht="30" customHeight="1" x14ac:dyDescent="0.3">
      <c r="A273" s="14" t="s">
        <v>4994</v>
      </c>
      <c r="B273" s="14"/>
      <c r="C273" s="14"/>
      <c r="D273" s="14"/>
      <c r="E273" s="16"/>
      <c r="F273" s="18"/>
      <c r="G273" s="16"/>
      <c r="H273" s="18"/>
      <c r="I273" s="16"/>
      <c r="J273" s="18"/>
      <c r="K273" s="16"/>
      <c r="L273" s="18"/>
      <c r="M273" s="14"/>
      <c r="N273" s="5" t="s">
        <v>209</v>
      </c>
    </row>
    <row r="274" spans="1:39" ht="30" customHeight="1" x14ac:dyDescent="0.3">
      <c r="A274" s="10" t="s">
        <v>4972</v>
      </c>
      <c r="B274" s="10" t="s">
        <v>4714</v>
      </c>
      <c r="C274" s="10" t="s">
        <v>4715</v>
      </c>
      <c r="D274" s="11">
        <v>5.8000000000000003E-2</v>
      </c>
      <c r="E274" s="15">
        <v>0</v>
      </c>
      <c r="F274" s="17">
        <f>TRUNC(E274*D274,1)</f>
        <v>0</v>
      </c>
      <c r="G274" s="15">
        <v>246376</v>
      </c>
      <c r="H274" s="17">
        <f>TRUNC(G274*D274,1)</f>
        <v>14289.8</v>
      </c>
      <c r="I274" s="15">
        <v>0</v>
      </c>
      <c r="J274" s="17">
        <f>TRUNC(I274*D274,1)</f>
        <v>0</v>
      </c>
      <c r="K274" s="15">
        <f>TRUNC(E274+G274+I274,1)</f>
        <v>246376</v>
      </c>
      <c r="L274" s="17">
        <f>TRUNC(F274+H274+J274,1)</f>
        <v>14289.8</v>
      </c>
      <c r="M274" s="10" t="s">
        <v>52</v>
      </c>
      <c r="N274" s="9" t="s">
        <v>209</v>
      </c>
      <c r="O274" s="9" t="s">
        <v>4973</v>
      </c>
      <c r="P274" s="9" t="s">
        <v>54</v>
      </c>
      <c r="Q274" s="9" t="s">
        <v>54</v>
      </c>
      <c r="R274" s="9" t="s">
        <v>67</v>
      </c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9" t="s">
        <v>52</v>
      </c>
      <c r="AK274" s="9" t="s">
        <v>4996</v>
      </c>
      <c r="AL274" s="9" t="s">
        <v>52</v>
      </c>
      <c r="AM274" s="9" t="s">
        <v>52</v>
      </c>
    </row>
    <row r="275" spans="1:39" ht="30" customHeight="1" x14ac:dyDescent="0.3">
      <c r="A275" s="10" t="s">
        <v>4720</v>
      </c>
      <c r="B275" s="10" t="s">
        <v>4714</v>
      </c>
      <c r="C275" s="10" t="s">
        <v>4715</v>
      </c>
      <c r="D275" s="11">
        <v>2.3E-2</v>
      </c>
      <c r="E275" s="15">
        <v>0</v>
      </c>
      <c r="F275" s="17">
        <f>TRUNC(E275*D275,1)</f>
        <v>0</v>
      </c>
      <c r="G275" s="15">
        <v>153671</v>
      </c>
      <c r="H275" s="17">
        <f>TRUNC(G275*D275,1)</f>
        <v>3534.4</v>
      </c>
      <c r="I275" s="15">
        <v>0</v>
      </c>
      <c r="J275" s="17">
        <f>TRUNC(I275*D275,1)</f>
        <v>0</v>
      </c>
      <c r="K275" s="15">
        <f>TRUNC(E275+G275+I275,1)</f>
        <v>153671</v>
      </c>
      <c r="L275" s="17">
        <f>TRUNC(F275+H275+J275,1)</f>
        <v>3534.4</v>
      </c>
      <c r="M275" s="10" t="s">
        <v>52</v>
      </c>
      <c r="N275" s="9" t="s">
        <v>209</v>
      </c>
      <c r="O275" s="9" t="s">
        <v>4721</v>
      </c>
      <c r="P275" s="9" t="s">
        <v>54</v>
      </c>
      <c r="Q275" s="9" t="s">
        <v>54</v>
      </c>
      <c r="R275" s="9" t="s">
        <v>67</v>
      </c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9" t="s">
        <v>52</v>
      </c>
      <c r="AK275" s="9" t="s">
        <v>4997</v>
      </c>
      <c r="AL275" s="9" t="s">
        <v>52</v>
      </c>
      <c r="AM275" s="9" t="s">
        <v>52</v>
      </c>
    </row>
    <row r="276" spans="1:39" ht="30" customHeight="1" x14ac:dyDescent="0.3">
      <c r="A276" s="10" t="s">
        <v>4735</v>
      </c>
      <c r="B276" s="10" t="s">
        <v>52</v>
      </c>
      <c r="C276" s="10" t="s">
        <v>52</v>
      </c>
      <c r="D276" s="11"/>
      <c r="E276" s="15"/>
      <c r="F276" s="17">
        <f>TRUNC(SUMIF(N274:N275, N273, F274:F275),0)</f>
        <v>0</v>
      </c>
      <c r="G276" s="15"/>
      <c r="H276" s="17">
        <f>TRUNC(SUMIF(N274:N275, N273, H274:H275),0)</f>
        <v>17824</v>
      </c>
      <c r="I276" s="15"/>
      <c r="J276" s="17">
        <f>TRUNC(SUMIF(N274:N275, N273, J274:J275),0)</f>
        <v>0</v>
      </c>
      <c r="K276" s="15"/>
      <c r="L276" s="17">
        <f>F276+H276+J276</f>
        <v>17824</v>
      </c>
      <c r="M276" s="10" t="s">
        <v>52</v>
      </c>
      <c r="N276" s="9" t="s">
        <v>4736</v>
      </c>
      <c r="O276" s="9" t="s">
        <v>4736</v>
      </c>
      <c r="P276" s="9" t="s">
        <v>52</v>
      </c>
      <c r="Q276" s="9" t="s">
        <v>52</v>
      </c>
      <c r="R276" s="9" t="s">
        <v>52</v>
      </c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9" t="s">
        <v>52</v>
      </c>
      <c r="AK276" s="9" t="s">
        <v>52</v>
      </c>
      <c r="AL276" s="9" t="s">
        <v>52</v>
      </c>
      <c r="AM276" s="9" t="s">
        <v>4719</v>
      </c>
    </row>
    <row r="277" spans="1:39" ht="30" customHeight="1" x14ac:dyDescent="0.3">
      <c r="A277" s="11"/>
      <c r="B277" s="11"/>
      <c r="C277" s="11"/>
      <c r="D277" s="11"/>
      <c r="E277" s="15"/>
      <c r="F277" s="17"/>
      <c r="G277" s="15"/>
      <c r="H277" s="17"/>
      <c r="I277" s="15"/>
      <c r="J277" s="17"/>
      <c r="K277" s="15"/>
      <c r="L277" s="17"/>
      <c r="M277" s="11"/>
    </row>
    <row r="278" spans="1:39" ht="30" customHeight="1" x14ac:dyDescent="0.3">
      <c r="A278" s="14" t="s">
        <v>4998</v>
      </c>
      <c r="B278" s="14"/>
      <c r="C278" s="14"/>
      <c r="D278" s="14"/>
      <c r="E278" s="16"/>
      <c r="F278" s="18"/>
      <c r="G278" s="16"/>
      <c r="H278" s="18"/>
      <c r="I278" s="16"/>
      <c r="J278" s="18"/>
      <c r="K278" s="16"/>
      <c r="L278" s="18"/>
      <c r="M278" s="14"/>
      <c r="N278" s="5" t="s">
        <v>211</v>
      </c>
    </row>
    <row r="279" spans="1:39" ht="30" customHeight="1" x14ac:dyDescent="0.3">
      <c r="A279" s="10" t="s">
        <v>4972</v>
      </c>
      <c r="B279" s="10" t="s">
        <v>4714</v>
      </c>
      <c r="C279" s="10" t="s">
        <v>4715</v>
      </c>
      <c r="D279" s="11">
        <v>5.8000000000000003E-2</v>
      </c>
      <c r="E279" s="15">
        <v>0</v>
      </c>
      <c r="F279" s="17">
        <f>TRUNC(E279*D279,1)</f>
        <v>0</v>
      </c>
      <c r="G279" s="15">
        <v>246376</v>
      </c>
      <c r="H279" s="17">
        <f>TRUNC(G279*D279,1)</f>
        <v>14289.8</v>
      </c>
      <c r="I279" s="15">
        <v>0</v>
      </c>
      <c r="J279" s="17">
        <f>TRUNC(I279*D279,1)</f>
        <v>0</v>
      </c>
      <c r="K279" s="15">
        <f>TRUNC(E279+G279+I279,1)</f>
        <v>246376</v>
      </c>
      <c r="L279" s="17">
        <f>TRUNC(F279+H279+J279,1)</f>
        <v>14289.8</v>
      </c>
      <c r="M279" s="10" t="s">
        <v>4716</v>
      </c>
      <c r="N279" s="9" t="s">
        <v>52</v>
      </c>
      <c r="O279" s="9" t="s">
        <v>4973</v>
      </c>
      <c r="P279" s="9" t="s">
        <v>54</v>
      </c>
      <c r="Q279" s="9" t="s">
        <v>54</v>
      </c>
      <c r="R279" s="9" t="s">
        <v>67</v>
      </c>
      <c r="S279" s="1"/>
      <c r="T279" s="1"/>
      <c r="U279" s="1"/>
      <c r="V279" s="1">
        <v>1</v>
      </c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9" t="s">
        <v>52</v>
      </c>
      <c r="AK279" s="9" t="s">
        <v>5000</v>
      </c>
      <c r="AL279" s="9" t="s">
        <v>52</v>
      </c>
      <c r="AM279" s="9" t="s">
        <v>4719</v>
      </c>
    </row>
    <row r="280" spans="1:39" ht="30" customHeight="1" x14ac:dyDescent="0.3">
      <c r="A280" s="10" t="s">
        <v>4720</v>
      </c>
      <c r="B280" s="10" t="s">
        <v>4714</v>
      </c>
      <c r="C280" s="10" t="s">
        <v>4715</v>
      </c>
      <c r="D280" s="11">
        <v>2.3E-2</v>
      </c>
      <c r="E280" s="15">
        <v>0</v>
      </c>
      <c r="F280" s="17">
        <f>TRUNC(E280*D280,1)</f>
        <v>0</v>
      </c>
      <c r="G280" s="15">
        <v>153671</v>
      </c>
      <c r="H280" s="17">
        <f>TRUNC(G280*D280,1)</f>
        <v>3534.4</v>
      </c>
      <c r="I280" s="15">
        <v>0</v>
      </c>
      <c r="J280" s="17">
        <f>TRUNC(I280*D280,1)</f>
        <v>0</v>
      </c>
      <c r="K280" s="15">
        <f>TRUNC(E280+G280+I280,1)</f>
        <v>153671</v>
      </c>
      <c r="L280" s="17">
        <f>TRUNC(F280+H280+J280,1)</f>
        <v>3534.4</v>
      </c>
      <c r="M280" s="10" t="s">
        <v>4716</v>
      </c>
      <c r="N280" s="9" t="s">
        <v>52</v>
      </c>
      <c r="O280" s="9" t="s">
        <v>4721</v>
      </c>
      <c r="P280" s="9" t="s">
        <v>54</v>
      </c>
      <c r="Q280" s="9" t="s">
        <v>54</v>
      </c>
      <c r="R280" s="9" t="s">
        <v>67</v>
      </c>
      <c r="S280" s="1"/>
      <c r="T280" s="1"/>
      <c r="U280" s="1"/>
      <c r="V280" s="1">
        <v>1</v>
      </c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9" t="s">
        <v>52</v>
      </c>
      <c r="AK280" s="9" t="s">
        <v>5001</v>
      </c>
      <c r="AL280" s="9" t="s">
        <v>52</v>
      </c>
      <c r="AM280" s="9" t="s">
        <v>4719</v>
      </c>
    </row>
    <row r="281" spans="1:39" ht="30" customHeight="1" x14ac:dyDescent="0.3">
      <c r="A281" s="10" t="s">
        <v>4976</v>
      </c>
      <c r="B281" s="10" t="s">
        <v>4987</v>
      </c>
      <c r="C281" s="10" t="s">
        <v>732</v>
      </c>
      <c r="D281" s="11">
        <v>1</v>
      </c>
      <c r="E281" s="15">
        <v>0</v>
      </c>
      <c r="F281" s="17">
        <f>TRUNC(E281*D281,1)</f>
        <v>0</v>
      </c>
      <c r="G281" s="15">
        <f>TRUNC(SUMIF(V279:V281, RIGHTB(O281, 1), H279:H281)*U281, 2)</f>
        <v>16041.78</v>
      </c>
      <c r="H281" s="17">
        <f>TRUNC(G281*D281,1)</f>
        <v>16041.7</v>
      </c>
      <c r="I281" s="15">
        <v>0</v>
      </c>
      <c r="J281" s="17">
        <f>TRUNC(I281*D281,1)</f>
        <v>0</v>
      </c>
      <c r="K281" s="15">
        <f>TRUNC(E281+G281+I281,1)</f>
        <v>16041.7</v>
      </c>
      <c r="L281" s="17">
        <f>TRUNC(F281+H281+J281,1)</f>
        <v>16041.7</v>
      </c>
      <c r="M281" s="10" t="s">
        <v>52</v>
      </c>
      <c r="N281" s="9" t="s">
        <v>211</v>
      </c>
      <c r="O281" s="9" t="s">
        <v>4729</v>
      </c>
      <c r="P281" s="9" t="s">
        <v>54</v>
      </c>
      <c r="Q281" s="9" t="s">
        <v>54</v>
      </c>
      <c r="R281" s="9" t="s">
        <v>54</v>
      </c>
      <c r="S281" s="1">
        <v>1</v>
      </c>
      <c r="T281" s="1">
        <v>1</v>
      </c>
      <c r="U281" s="1">
        <v>0.9</v>
      </c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9" t="s">
        <v>52</v>
      </c>
      <c r="AK281" s="9" t="s">
        <v>5002</v>
      </c>
      <c r="AL281" s="9" t="s">
        <v>52</v>
      </c>
      <c r="AM281" s="9" t="s">
        <v>52</v>
      </c>
    </row>
    <row r="282" spans="1:39" ht="30" customHeight="1" x14ac:dyDescent="0.3">
      <c r="A282" s="10" t="s">
        <v>4735</v>
      </c>
      <c r="B282" s="10" t="s">
        <v>52</v>
      </c>
      <c r="C282" s="10" t="s">
        <v>52</v>
      </c>
      <c r="D282" s="11"/>
      <c r="E282" s="15"/>
      <c r="F282" s="17">
        <f>TRUNC(SUMIF(N279:N281, N278, F279:F281),0)</f>
        <v>0</v>
      </c>
      <c r="G282" s="15"/>
      <c r="H282" s="17">
        <f>TRUNC(SUMIF(N279:N281, N278, H279:H281),0)</f>
        <v>16041</v>
      </c>
      <c r="I282" s="15"/>
      <c r="J282" s="17">
        <f>TRUNC(SUMIF(N279:N281, N278, J279:J281),0)</f>
        <v>0</v>
      </c>
      <c r="K282" s="15"/>
      <c r="L282" s="17">
        <f>F282+H282+J282</f>
        <v>16041</v>
      </c>
      <c r="M282" s="10" t="s">
        <v>52</v>
      </c>
      <c r="N282" s="9" t="s">
        <v>4736</v>
      </c>
      <c r="O282" s="9" t="s">
        <v>4736</v>
      </c>
      <c r="P282" s="9" t="s">
        <v>52</v>
      </c>
      <c r="Q282" s="9" t="s">
        <v>52</v>
      </c>
      <c r="R282" s="9" t="s">
        <v>52</v>
      </c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9" t="s">
        <v>52</v>
      </c>
      <c r="AK282" s="9" t="s">
        <v>52</v>
      </c>
      <c r="AL282" s="9" t="s">
        <v>52</v>
      </c>
      <c r="AM282" s="9" t="s">
        <v>4719</v>
      </c>
    </row>
    <row r="283" spans="1:39" ht="30" customHeight="1" x14ac:dyDescent="0.3">
      <c r="A283" s="11"/>
      <c r="B283" s="11"/>
      <c r="C283" s="11"/>
      <c r="D283" s="11"/>
      <c r="E283" s="15"/>
      <c r="F283" s="17"/>
      <c r="G283" s="15"/>
      <c r="H283" s="17"/>
      <c r="I283" s="15"/>
      <c r="J283" s="17"/>
      <c r="K283" s="15"/>
      <c r="L283" s="17"/>
      <c r="M283" s="11"/>
    </row>
    <row r="284" spans="1:39" ht="30" customHeight="1" x14ac:dyDescent="0.3">
      <c r="A284" s="14" t="s">
        <v>5003</v>
      </c>
      <c r="B284" s="14"/>
      <c r="C284" s="14"/>
      <c r="D284" s="14"/>
      <c r="E284" s="16"/>
      <c r="F284" s="18"/>
      <c r="G284" s="16"/>
      <c r="H284" s="18"/>
      <c r="I284" s="16"/>
      <c r="J284" s="18"/>
      <c r="K284" s="16"/>
      <c r="L284" s="18"/>
      <c r="M284" s="14"/>
      <c r="N284" s="5" t="s">
        <v>214</v>
      </c>
    </row>
    <row r="285" spans="1:39" ht="30" customHeight="1" x14ac:dyDescent="0.3">
      <c r="A285" s="10" t="s">
        <v>4972</v>
      </c>
      <c r="B285" s="10" t="s">
        <v>4714</v>
      </c>
      <c r="C285" s="10" t="s">
        <v>4715</v>
      </c>
      <c r="D285" s="11">
        <v>6.3E-2</v>
      </c>
      <c r="E285" s="15">
        <v>0</v>
      </c>
      <c r="F285" s="17">
        <f>TRUNC(E285*D285,1)</f>
        <v>0</v>
      </c>
      <c r="G285" s="15">
        <v>246376</v>
      </c>
      <c r="H285" s="17">
        <f>TRUNC(G285*D285,1)</f>
        <v>15521.6</v>
      </c>
      <c r="I285" s="15">
        <v>0</v>
      </c>
      <c r="J285" s="17">
        <f>TRUNC(I285*D285,1)</f>
        <v>0</v>
      </c>
      <c r="K285" s="15">
        <f>TRUNC(E285+G285+I285,1)</f>
        <v>246376</v>
      </c>
      <c r="L285" s="17">
        <f>TRUNC(F285+H285+J285,1)</f>
        <v>15521.6</v>
      </c>
      <c r="M285" s="10" t="s">
        <v>4716</v>
      </c>
      <c r="N285" s="9" t="s">
        <v>52</v>
      </c>
      <c r="O285" s="9" t="s">
        <v>4973</v>
      </c>
      <c r="P285" s="9" t="s">
        <v>54</v>
      </c>
      <c r="Q285" s="9" t="s">
        <v>54</v>
      </c>
      <c r="R285" s="9" t="s">
        <v>67</v>
      </c>
      <c r="S285" s="1"/>
      <c r="T285" s="1"/>
      <c r="U285" s="1"/>
      <c r="V285" s="1">
        <v>1</v>
      </c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9" t="s">
        <v>52</v>
      </c>
      <c r="AK285" s="9" t="s">
        <v>5005</v>
      </c>
      <c r="AL285" s="9" t="s">
        <v>52</v>
      </c>
      <c r="AM285" s="9" t="s">
        <v>4719</v>
      </c>
    </row>
    <row r="286" spans="1:39" ht="30" customHeight="1" x14ac:dyDescent="0.3">
      <c r="A286" s="10" t="s">
        <v>4720</v>
      </c>
      <c r="B286" s="10" t="s">
        <v>4714</v>
      </c>
      <c r="C286" s="10" t="s">
        <v>4715</v>
      </c>
      <c r="D286" s="11">
        <v>2.5000000000000001E-2</v>
      </c>
      <c r="E286" s="15">
        <v>0</v>
      </c>
      <c r="F286" s="17">
        <f>TRUNC(E286*D286,1)</f>
        <v>0</v>
      </c>
      <c r="G286" s="15">
        <v>153671</v>
      </c>
      <c r="H286" s="17">
        <f>TRUNC(G286*D286,1)</f>
        <v>3841.7</v>
      </c>
      <c r="I286" s="15">
        <v>0</v>
      </c>
      <c r="J286" s="17">
        <f>TRUNC(I286*D286,1)</f>
        <v>0</v>
      </c>
      <c r="K286" s="15">
        <f>TRUNC(E286+G286+I286,1)</f>
        <v>153671</v>
      </c>
      <c r="L286" s="17">
        <f>TRUNC(F286+H286+J286,1)</f>
        <v>3841.7</v>
      </c>
      <c r="M286" s="10" t="s">
        <v>4716</v>
      </c>
      <c r="N286" s="9" t="s">
        <v>52</v>
      </c>
      <c r="O286" s="9" t="s">
        <v>4721</v>
      </c>
      <c r="P286" s="9" t="s">
        <v>54</v>
      </c>
      <c r="Q286" s="9" t="s">
        <v>54</v>
      </c>
      <c r="R286" s="9" t="s">
        <v>67</v>
      </c>
      <c r="S286" s="1"/>
      <c r="T286" s="1"/>
      <c r="U286" s="1"/>
      <c r="V286" s="1">
        <v>1</v>
      </c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9" t="s">
        <v>52</v>
      </c>
      <c r="AK286" s="9" t="s">
        <v>5006</v>
      </c>
      <c r="AL286" s="9" t="s">
        <v>52</v>
      </c>
      <c r="AM286" s="9" t="s">
        <v>4719</v>
      </c>
    </row>
    <row r="287" spans="1:39" ht="30" customHeight="1" x14ac:dyDescent="0.3">
      <c r="A287" s="10" t="s">
        <v>4976</v>
      </c>
      <c r="B287" s="10" t="s">
        <v>4977</v>
      </c>
      <c r="C287" s="10" t="s">
        <v>732</v>
      </c>
      <c r="D287" s="11">
        <v>1</v>
      </c>
      <c r="E287" s="15">
        <v>0</v>
      </c>
      <c r="F287" s="17">
        <f>TRUNC(E287*D287,1)</f>
        <v>0</v>
      </c>
      <c r="G287" s="15">
        <f>TRUNC(SUMIF(V285:V287, RIGHTB(O287, 1), H285:H287)*U287, 2)</f>
        <v>23235.96</v>
      </c>
      <c r="H287" s="17">
        <f>TRUNC(G287*D287,1)</f>
        <v>23235.9</v>
      </c>
      <c r="I287" s="15">
        <v>0</v>
      </c>
      <c r="J287" s="17">
        <f>TRUNC(I287*D287,1)</f>
        <v>0</v>
      </c>
      <c r="K287" s="15">
        <f>TRUNC(E287+G287+I287,1)</f>
        <v>23235.9</v>
      </c>
      <c r="L287" s="17">
        <f>TRUNC(F287+H287+J287,1)</f>
        <v>23235.9</v>
      </c>
      <c r="M287" s="10" t="s">
        <v>52</v>
      </c>
      <c r="N287" s="9" t="s">
        <v>214</v>
      </c>
      <c r="O287" s="9" t="s">
        <v>4729</v>
      </c>
      <c r="P287" s="9" t="s">
        <v>54</v>
      </c>
      <c r="Q287" s="9" t="s">
        <v>54</v>
      </c>
      <c r="R287" s="9" t="s">
        <v>54</v>
      </c>
      <c r="S287" s="1">
        <v>1</v>
      </c>
      <c r="T287" s="1">
        <v>1</v>
      </c>
      <c r="U287" s="1">
        <v>1.2</v>
      </c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9" t="s">
        <v>52</v>
      </c>
      <c r="AK287" s="9" t="s">
        <v>5007</v>
      </c>
      <c r="AL287" s="9" t="s">
        <v>52</v>
      </c>
      <c r="AM287" s="9" t="s">
        <v>52</v>
      </c>
    </row>
    <row r="288" spans="1:39" ht="30" customHeight="1" x14ac:dyDescent="0.3">
      <c r="A288" s="10" t="s">
        <v>4735</v>
      </c>
      <c r="B288" s="10" t="s">
        <v>52</v>
      </c>
      <c r="C288" s="10" t="s">
        <v>52</v>
      </c>
      <c r="D288" s="11"/>
      <c r="E288" s="15"/>
      <c r="F288" s="17">
        <f>TRUNC(SUMIF(N285:N287, N284, F285:F287),0)</f>
        <v>0</v>
      </c>
      <c r="G288" s="15"/>
      <c r="H288" s="17">
        <f>TRUNC(SUMIF(N285:N287, N284, H285:H287),0)</f>
        <v>23235</v>
      </c>
      <c r="I288" s="15"/>
      <c r="J288" s="17">
        <f>TRUNC(SUMIF(N285:N287, N284, J285:J287),0)</f>
        <v>0</v>
      </c>
      <c r="K288" s="15"/>
      <c r="L288" s="17">
        <f>F288+H288+J288</f>
        <v>23235</v>
      </c>
      <c r="M288" s="10" t="s">
        <v>52</v>
      </c>
      <c r="N288" s="9" t="s">
        <v>4736</v>
      </c>
      <c r="O288" s="9" t="s">
        <v>4736</v>
      </c>
      <c r="P288" s="9" t="s">
        <v>52</v>
      </c>
      <c r="Q288" s="9" t="s">
        <v>52</v>
      </c>
      <c r="R288" s="9" t="s">
        <v>52</v>
      </c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9" t="s">
        <v>52</v>
      </c>
      <c r="AK288" s="9" t="s">
        <v>52</v>
      </c>
      <c r="AL288" s="9" t="s">
        <v>52</v>
      </c>
      <c r="AM288" s="9" t="s">
        <v>52</v>
      </c>
    </row>
    <row r="289" spans="1:39" ht="30" customHeight="1" x14ac:dyDescent="0.3">
      <c r="A289" s="11"/>
      <c r="B289" s="11"/>
      <c r="C289" s="11"/>
      <c r="D289" s="11"/>
      <c r="E289" s="15"/>
      <c r="F289" s="17"/>
      <c r="G289" s="15"/>
      <c r="H289" s="17"/>
      <c r="I289" s="15"/>
      <c r="J289" s="17"/>
      <c r="K289" s="15"/>
      <c r="L289" s="17"/>
      <c r="M289" s="11"/>
    </row>
    <row r="290" spans="1:39" ht="30" customHeight="1" x14ac:dyDescent="0.3">
      <c r="A290" s="14" t="s">
        <v>5008</v>
      </c>
      <c r="B290" s="14"/>
      <c r="C290" s="14"/>
      <c r="D290" s="14"/>
      <c r="E290" s="16"/>
      <c r="F290" s="18"/>
      <c r="G290" s="16"/>
      <c r="H290" s="18"/>
      <c r="I290" s="16"/>
      <c r="J290" s="18"/>
      <c r="K290" s="16"/>
      <c r="L290" s="18"/>
      <c r="M290" s="14"/>
      <c r="N290" s="5" t="s">
        <v>216</v>
      </c>
    </row>
    <row r="291" spans="1:39" ht="30" customHeight="1" x14ac:dyDescent="0.3">
      <c r="A291" s="10" t="s">
        <v>4972</v>
      </c>
      <c r="B291" s="10" t="s">
        <v>4714</v>
      </c>
      <c r="C291" s="10" t="s">
        <v>4715</v>
      </c>
      <c r="D291" s="11">
        <v>6.3E-2</v>
      </c>
      <c r="E291" s="15">
        <v>0</v>
      </c>
      <c r="F291" s="17">
        <f>TRUNC(E291*D291,1)</f>
        <v>0</v>
      </c>
      <c r="G291" s="15">
        <v>246376</v>
      </c>
      <c r="H291" s="17">
        <f>TRUNC(G291*D291,1)</f>
        <v>15521.6</v>
      </c>
      <c r="I291" s="15">
        <v>0</v>
      </c>
      <c r="J291" s="17">
        <f>TRUNC(I291*D291,1)</f>
        <v>0</v>
      </c>
      <c r="K291" s="15">
        <f>TRUNC(E291+G291+I291,1)</f>
        <v>246376</v>
      </c>
      <c r="L291" s="17">
        <f>TRUNC(F291+H291+J291,1)</f>
        <v>15521.6</v>
      </c>
      <c r="M291" s="10" t="s">
        <v>52</v>
      </c>
      <c r="N291" s="9" t="s">
        <v>216</v>
      </c>
      <c r="O291" s="9" t="s">
        <v>4973</v>
      </c>
      <c r="P291" s="9" t="s">
        <v>54</v>
      </c>
      <c r="Q291" s="9" t="s">
        <v>54</v>
      </c>
      <c r="R291" s="9" t="s">
        <v>67</v>
      </c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9" t="s">
        <v>52</v>
      </c>
      <c r="AK291" s="9" t="s">
        <v>5010</v>
      </c>
      <c r="AL291" s="9" t="s">
        <v>52</v>
      </c>
      <c r="AM291" s="9" t="s">
        <v>52</v>
      </c>
    </row>
    <row r="292" spans="1:39" ht="30" customHeight="1" x14ac:dyDescent="0.3">
      <c r="A292" s="10" t="s">
        <v>4720</v>
      </c>
      <c r="B292" s="10" t="s">
        <v>4714</v>
      </c>
      <c r="C292" s="10" t="s">
        <v>4715</v>
      </c>
      <c r="D292" s="11">
        <v>2.5000000000000001E-2</v>
      </c>
      <c r="E292" s="15">
        <v>0</v>
      </c>
      <c r="F292" s="17">
        <f>TRUNC(E292*D292,1)</f>
        <v>0</v>
      </c>
      <c r="G292" s="15">
        <v>153671</v>
      </c>
      <c r="H292" s="17">
        <f>TRUNC(G292*D292,1)</f>
        <v>3841.7</v>
      </c>
      <c r="I292" s="15">
        <v>0</v>
      </c>
      <c r="J292" s="17">
        <f>TRUNC(I292*D292,1)</f>
        <v>0</v>
      </c>
      <c r="K292" s="15">
        <f>TRUNC(E292+G292+I292,1)</f>
        <v>153671</v>
      </c>
      <c r="L292" s="17">
        <f>TRUNC(F292+H292+J292,1)</f>
        <v>3841.7</v>
      </c>
      <c r="M292" s="10" t="s">
        <v>52</v>
      </c>
      <c r="N292" s="9" t="s">
        <v>216</v>
      </c>
      <c r="O292" s="9" t="s">
        <v>4721</v>
      </c>
      <c r="P292" s="9" t="s">
        <v>54</v>
      </c>
      <c r="Q292" s="9" t="s">
        <v>54</v>
      </c>
      <c r="R292" s="9" t="s">
        <v>67</v>
      </c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9" t="s">
        <v>52</v>
      </c>
      <c r="AK292" s="9" t="s">
        <v>5011</v>
      </c>
      <c r="AL292" s="9" t="s">
        <v>52</v>
      </c>
      <c r="AM292" s="9" t="s">
        <v>52</v>
      </c>
    </row>
    <row r="293" spans="1:39" ht="30" customHeight="1" x14ac:dyDescent="0.3">
      <c r="A293" s="10" t="s">
        <v>4735</v>
      </c>
      <c r="B293" s="10" t="s">
        <v>52</v>
      </c>
      <c r="C293" s="10" t="s">
        <v>52</v>
      </c>
      <c r="D293" s="11"/>
      <c r="E293" s="15"/>
      <c r="F293" s="17">
        <f>TRUNC(SUMIF(N291:N292, N290, F291:F292),0)</f>
        <v>0</v>
      </c>
      <c r="G293" s="15"/>
      <c r="H293" s="17">
        <f>TRUNC(SUMIF(N291:N292, N290, H291:H292),0)</f>
        <v>19363</v>
      </c>
      <c r="I293" s="15"/>
      <c r="J293" s="17">
        <f>TRUNC(SUMIF(N291:N292, N290, J291:J292),0)</f>
        <v>0</v>
      </c>
      <c r="K293" s="15"/>
      <c r="L293" s="17">
        <f>F293+H293+J293</f>
        <v>19363</v>
      </c>
      <c r="M293" s="10" t="s">
        <v>52</v>
      </c>
      <c r="N293" s="9" t="s">
        <v>4736</v>
      </c>
      <c r="O293" s="9" t="s">
        <v>4736</v>
      </c>
      <c r="P293" s="9" t="s">
        <v>52</v>
      </c>
      <c r="Q293" s="9" t="s">
        <v>52</v>
      </c>
      <c r="R293" s="9" t="s">
        <v>52</v>
      </c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9" t="s">
        <v>52</v>
      </c>
      <c r="AK293" s="9" t="s">
        <v>52</v>
      </c>
      <c r="AL293" s="9" t="s">
        <v>52</v>
      </c>
      <c r="AM293" s="9" t="s">
        <v>4719</v>
      </c>
    </row>
    <row r="294" spans="1:39" ht="30" customHeight="1" x14ac:dyDescent="0.3">
      <c r="A294" s="11"/>
      <c r="B294" s="11"/>
      <c r="C294" s="11"/>
      <c r="D294" s="11"/>
      <c r="E294" s="15"/>
      <c r="F294" s="17"/>
      <c r="G294" s="15"/>
      <c r="H294" s="17"/>
      <c r="I294" s="15"/>
      <c r="J294" s="17"/>
      <c r="K294" s="15"/>
      <c r="L294" s="17"/>
      <c r="M294" s="11"/>
    </row>
    <row r="295" spans="1:39" ht="30" customHeight="1" x14ac:dyDescent="0.3">
      <c r="A295" s="14" t="s">
        <v>5012</v>
      </c>
      <c r="B295" s="14"/>
      <c r="C295" s="14"/>
      <c r="D295" s="14"/>
      <c r="E295" s="16"/>
      <c r="F295" s="18"/>
      <c r="G295" s="16"/>
      <c r="H295" s="18"/>
      <c r="I295" s="16"/>
      <c r="J295" s="18"/>
      <c r="K295" s="16"/>
      <c r="L295" s="18"/>
      <c r="M295" s="14"/>
      <c r="N295" s="5" t="s">
        <v>218</v>
      </c>
    </row>
    <row r="296" spans="1:39" ht="30" customHeight="1" x14ac:dyDescent="0.3">
      <c r="A296" s="10" t="s">
        <v>4972</v>
      </c>
      <c r="B296" s="10" t="s">
        <v>4714</v>
      </c>
      <c r="C296" s="10" t="s">
        <v>4715</v>
      </c>
      <c r="D296" s="11">
        <v>6.3E-2</v>
      </c>
      <c r="E296" s="15">
        <v>0</v>
      </c>
      <c r="F296" s="17">
        <f>TRUNC(E296*D296,1)</f>
        <v>0</v>
      </c>
      <c r="G296" s="15">
        <v>246376</v>
      </c>
      <c r="H296" s="17">
        <f>TRUNC(G296*D296,1)</f>
        <v>15521.6</v>
      </c>
      <c r="I296" s="15">
        <v>0</v>
      </c>
      <c r="J296" s="17">
        <f>TRUNC(I296*D296,1)</f>
        <v>0</v>
      </c>
      <c r="K296" s="15">
        <f>TRUNC(E296+G296+I296,1)</f>
        <v>246376</v>
      </c>
      <c r="L296" s="17">
        <f>TRUNC(F296+H296+J296,1)</f>
        <v>15521.6</v>
      </c>
      <c r="M296" s="10" t="s">
        <v>4716</v>
      </c>
      <c r="N296" s="9" t="s">
        <v>52</v>
      </c>
      <c r="O296" s="9" t="s">
        <v>4973</v>
      </c>
      <c r="P296" s="9" t="s">
        <v>54</v>
      </c>
      <c r="Q296" s="9" t="s">
        <v>54</v>
      </c>
      <c r="R296" s="9" t="s">
        <v>67</v>
      </c>
      <c r="S296" s="1"/>
      <c r="T296" s="1"/>
      <c r="U296" s="1"/>
      <c r="V296" s="1">
        <v>1</v>
      </c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9" t="s">
        <v>52</v>
      </c>
      <c r="AK296" s="9" t="s">
        <v>5014</v>
      </c>
      <c r="AL296" s="9" t="s">
        <v>52</v>
      </c>
      <c r="AM296" s="9" t="s">
        <v>4719</v>
      </c>
    </row>
    <row r="297" spans="1:39" ht="30" customHeight="1" x14ac:dyDescent="0.3">
      <c r="A297" s="10" t="s">
        <v>4720</v>
      </c>
      <c r="B297" s="10" t="s">
        <v>4714</v>
      </c>
      <c r="C297" s="10" t="s">
        <v>4715</v>
      </c>
      <c r="D297" s="11">
        <v>2.5000000000000001E-2</v>
      </c>
      <c r="E297" s="15">
        <v>0</v>
      </c>
      <c r="F297" s="17">
        <f>TRUNC(E297*D297,1)</f>
        <v>0</v>
      </c>
      <c r="G297" s="15">
        <v>153671</v>
      </c>
      <c r="H297" s="17">
        <f>TRUNC(G297*D297,1)</f>
        <v>3841.7</v>
      </c>
      <c r="I297" s="15">
        <v>0</v>
      </c>
      <c r="J297" s="17">
        <f>TRUNC(I297*D297,1)</f>
        <v>0</v>
      </c>
      <c r="K297" s="15">
        <f>TRUNC(E297+G297+I297,1)</f>
        <v>153671</v>
      </c>
      <c r="L297" s="17">
        <f>TRUNC(F297+H297+J297,1)</f>
        <v>3841.7</v>
      </c>
      <c r="M297" s="10" t="s">
        <v>4716</v>
      </c>
      <c r="N297" s="9" t="s">
        <v>52</v>
      </c>
      <c r="O297" s="9" t="s">
        <v>4721</v>
      </c>
      <c r="P297" s="9" t="s">
        <v>54</v>
      </c>
      <c r="Q297" s="9" t="s">
        <v>54</v>
      </c>
      <c r="R297" s="9" t="s">
        <v>67</v>
      </c>
      <c r="S297" s="1"/>
      <c r="T297" s="1"/>
      <c r="U297" s="1"/>
      <c r="V297" s="1">
        <v>1</v>
      </c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9" t="s">
        <v>52</v>
      </c>
      <c r="AK297" s="9" t="s">
        <v>5015</v>
      </c>
      <c r="AL297" s="9" t="s">
        <v>52</v>
      </c>
      <c r="AM297" s="9" t="s">
        <v>4719</v>
      </c>
    </row>
    <row r="298" spans="1:39" ht="30" customHeight="1" x14ac:dyDescent="0.3">
      <c r="A298" s="10" t="s">
        <v>4976</v>
      </c>
      <c r="B298" s="10" t="s">
        <v>4987</v>
      </c>
      <c r="C298" s="10" t="s">
        <v>732</v>
      </c>
      <c r="D298" s="11">
        <v>1</v>
      </c>
      <c r="E298" s="15">
        <v>0</v>
      </c>
      <c r="F298" s="17">
        <f>TRUNC(E298*D298,1)</f>
        <v>0</v>
      </c>
      <c r="G298" s="15">
        <f>TRUNC(SUMIF(V296:V298, RIGHTB(O298, 1), H296:H298)*U298, 2)</f>
        <v>17426.97</v>
      </c>
      <c r="H298" s="17">
        <f>TRUNC(G298*D298,1)</f>
        <v>17426.900000000001</v>
      </c>
      <c r="I298" s="15">
        <v>0</v>
      </c>
      <c r="J298" s="17">
        <f>TRUNC(I298*D298,1)</f>
        <v>0</v>
      </c>
      <c r="K298" s="15">
        <f>TRUNC(E298+G298+I298,1)</f>
        <v>17426.900000000001</v>
      </c>
      <c r="L298" s="17">
        <f>TRUNC(F298+H298+J298,1)</f>
        <v>17426.900000000001</v>
      </c>
      <c r="M298" s="10" t="s">
        <v>52</v>
      </c>
      <c r="N298" s="9" t="s">
        <v>218</v>
      </c>
      <c r="O298" s="9" t="s">
        <v>4729</v>
      </c>
      <c r="P298" s="9" t="s">
        <v>54</v>
      </c>
      <c r="Q298" s="9" t="s">
        <v>54</v>
      </c>
      <c r="R298" s="9" t="s">
        <v>54</v>
      </c>
      <c r="S298" s="1">
        <v>1</v>
      </c>
      <c r="T298" s="1">
        <v>1</v>
      </c>
      <c r="U298" s="1">
        <v>0.9</v>
      </c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9" t="s">
        <v>52</v>
      </c>
      <c r="AK298" s="9" t="s">
        <v>5016</v>
      </c>
      <c r="AL298" s="9" t="s">
        <v>52</v>
      </c>
      <c r="AM298" s="9" t="s">
        <v>52</v>
      </c>
    </row>
    <row r="299" spans="1:39" ht="30" customHeight="1" x14ac:dyDescent="0.3">
      <c r="A299" s="10" t="s">
        <v>4735</v>
      </c>
      <c r="B299" s="10" t="s">
        <v>52</v>
      </c>
      <c r="C299" s="10" t="s">
        <v>52</v>
      </c>
      <c r="D299" s="11"/>
      <c r="E299" s="15"/>
      <c r="F299" s="17">
        <f>TRUNC(SUMIF(N296:N298, N295, F296:F298),0)</f>
        <v>0</v>
      </c>
      <c r="G299" s="15"/>
      <c r="H299" s="17">
        <f>TRUNC(SUMIF(N296:N298, N295, H296:H298),0)</f>
        <v>17426</v>
      </c>
      <c r="I299" s="15"/>
      <c r="J299" s="17">
        <f>TRUNC(SUMIF(N296:N298, N295, J296:J298),0)</f>
        <v>0</v>
      </c>
      <c r="K299" s="15"/>
      <c r="L299" s="17">
        <f>F299+H299+J299</f>
        <v>17426</v>
      </c>
      <c r="M299" s="10" t="s">
        <v>52</v>
      </c>
      <c r="N299" s="9" t="s">
        <v>4736</v>
      </c>
      <c r="O299" s="9" t="s">
        <v>4736</v>
      </c>
      <c r="P299" s="9" t="s">
        <v>52</v>
      </c>
      <c r="Q299" s="9" t="s">
        <v>52</v>
      </c>
      <c r="R299" s="9" t="s">
        <v>52</v>
      </c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9" t="s">
        <v>52</v>
      </c>
      <c r="AK299" s="9" t="s">
        <v>52</v>
      </c>
      <c r="AL299" s="9" t="s">
        <v>52</v>
      </c>
      <c r="AM299" s="9" t="s">
        <v>52</v>
      </c>
    </row>
    <row r="300" spans="1:39" ht="30" customHeight="1" x14ac:dyDescent="0.3">
      <c r="A300" s="11"/>
      <c r="B300" s="11"/>
      <c r="C300" s="11"/>
      <c r="D300" s="11"/>
      <c r="E300" s="15"/>
      <c r="F300" s="17"/>
      <c r="G300" s="15"/>
      <c r="H300" s="17"/>
      <c r="I300" s="15"/>
      <c r="J300" s="17"/>
      <c r="K300" s="15"/>
      <c r="L300" s="17"/>
      <c r="M300" s="11"/>
    </row>
    <row r="301" spans="1:39" ht="30" customHeight="1" x14ac:dyDescent="0.3">
      <c r="A301" s="14" t="s">
        <v>5017</v>
      </c>
      <c r="B301" s="14"/>
      <c r="C301" s="14"/>
      <c r="D301" s="14"/>
      <c r="E301" s="16"/>
      <c r="F301" s="18"/>
      <c r="G301" s="16"/>
      <c r="H301" s="18"/>
      <c r="I301" s="16"/>
      <c r="J301" s="18"/>
      <c r="K301" s="16"/>
      <c r="L301" s="18"/>
      <c r="M301" s="14"/>
      <c r="N301" s="5" t="s">
        <v>222</v>
      </c>
    </row>
    <row r="302" spans="1:39" ht="30" customHeight="1" x14ac:dyDescent="0.3">
      <c r="A302" s="10" t="s">
        <v>4972</v>
      </c>
      <c r="B302" s="10" t="s">
        <v>4714</v>
      </c>
      <c r="C302" s="10" t="s">
        <v>4715</v>
      </c>
      <c r="D302" s="11">
        <v>0.05</v>
      </c>
      <c r="E302" s="15">
        <v>0</v>
      </c>
      <c r="F302" s="17">
        <f>TRUNC(E302*D302,1)</f>
        <v>0</v>
      </c>
      <c r="G302" s="15">
        <v>246376</v>
      </c>
      <c r="H302" s="17">
        <f>TRUNC(G302*D302,1)</f>
        <v>12318.8</v>
      </c>
      <c r="I302" s="15">
        <v>0</v>
      </c>
      <c r="J302" s="17">
        <f>TRUNC(I302*D302,1)</f>
        <v>0</v>
      </c>
      <c r="K302" s="15">
        <f>TRUNC(E302+G302+I302,1)</f>
        <v>246376</v>
      </c>
      <c r="L302" s="17">
        <f>TRUNC(F302+H302+J302,1)</f>
        <v>12318.8</v>
      </c>
      <c r="M302" s="10" t="s">
        <v>52</v>
      </c>
      <c r="N302" s="9" t="s">
        <v>222</v>
      </c>
      <c r="O302" s="9" t="s">
        <v>4973</v>
      </c>
      <c r="P302" s="9" t="s">
        <v>54</v>
      </c>
      <c r="Q302" s="9" t="s">
        <v>54</v>
      </c>
      <c r="R302" s="9" t="s">
        <v>67</v>
      </c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9" t="s">
        <v>52</v>
      </c>
      <c r="AK302" s="9" t="s">
        <v>5020</v>
      </c>
      <c r="AL302" s="9" t="s">
        <v>52</v>
      </c>
      <c r="AM302" s="9" t="s">
        <v>52</v>
      </c>
    </row>
    <row r="303" spans="1:39" ht="30" customHeight="1" x14ac:dyDescent="0.3">
      <c r="A303" s="10" t="s">
        <v>4720</v>
      </c>
      <c r="B303" s="10" t="s">
        <v>4714</v>
      </c>
      <c r="C303" s="10" t="s">
        <v>4715</v>
      </c>
      <c r="D303" s="11">
        <v>0.01</v>
      </c>
      <c r="E303" s="15">
        <v>0</v>
      </c>
      <c r="F303" s="17">
        <f>TRUNC(E303*D303,1)</f>
        <v>0</v>
      </c>
      <c r="G303" s="15">
        <v>153671</v>
      </c>
      <c r="H303" s="17">
        <f>TRUNC(G303*D303,1)</f>
        <v>1536.7</v>
      </c>
      <c r="I303" s="15">
        <v>0</v>
      </c>
      <c r="J303" s="17">
        <f>TRUNC(I303*D303,1)</f>
        <v>0</v>
      </c>
      <c r="K303" s="15">
        <f>TRUNC(E303+G303+I303,1)</f>
        <v>153671</v>
      </c>
      <c r="L303" s="17">
        <f>TRUNC(F303+H303+J303,1)</f>
        <v>1536.7</v>
      </c>
      <c r="M303" s="10" t="s">
        <v>52</v>
      </c>
      <c r="N303" s="9" t="s">
        <v>222</v>
      </c>
      <c r="O303" s="9" t="s">
        <v>4721</v>
      </c>
      <c r="P303" s="9" t="s">
        <v>54</v>
      </c>
      <c r="Q303" s="9" t="s">
        <v>54</v>
      </c>
      <c r="R303" s="9" t="s">
        <v>67</v>
      </c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9" t="s">
        <v>52</v>
      </c>
      <c r="AK303" s="9" t="s">
        <v>5021</v>
      </c>
      <c r="AL303" s="9" t="s">
        <v>52</v>
      </c>
      <c r="AM303" s="9" t="s">
        <v>52</v>
      </c>
    </row>
    <row r="304" spans="1:39" ht="30" customHeight="1" x14ac:dyDescent="0.3">
      <c r="A304" s="10" t="s">
        <v>4735</v>
      </c>
      <c r="B304" s="10" t="s">
        <v>52</v>
      </c>
      <c r="C304" s="10" t="s">
        <v>52</v>
      </c>
      <c r="D304" s="11"/>
      <c r="E304" s="15"/>
      <c r="F304" s="17">
        <f>TRUNC(SUMIF(N302:N303, N301, F302:F303),0)</f>
        <v>0</v>
      </c>
      <c r="G304" s="15"/>
      <c r="H304" s="17">
        <f>TRUNC(SUMIF(N302:N303, N301, H302:H303),0)</f>
        <v>13855</v>
      </c>
      <c r="I304" s="15"/>
      <c r="J304" s="17">
        <f>TRUNC(SUMIF(N302:N303, N301, J302:J303),0)</f>
        <v>0</v>
      </c>
      <c r="K304" s="15"/>
      <c r="L304" s="17">
        <f>F304+H304+J304</f>
        <v>13855</v>
      </c>
      <c r="M304" s="10" t="s">
        <v>52</v>
      </c>
      <c r="N304" s="9" t="s">
        <v>4736</v>
      </c>
      <c r="O304" s="9" t="s">
        <v>4736</v>
      </c>
      <c r="P304" s="9" t="s">
        <v>52</v>
      </c>
      <c r="Q304" s="9" t="s">
        <v>52</v>
      </c>
      <c r="R304" s="9" t="s">
        <v>52</v>
      </c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9" t="s">
        <v>52</v>
      </c>
      <c r="AK304" s="9" t="s">
        <v>52</v>
      </c>
      <c r="AL304" s="9" t="s">
        <v>52</v>
      </c>
      <c r="AM304" s="9" t="s">
        <v>52</v>
      </c>
    </row>
    <row r="305" spans="1:39" ht="30" customHeight="1" x14ac:dyDescent="0.3">
      <c r="A305" s="11"/>
      <c r="B305" s="11"/>
      <c r="C305" s="11"/>
      <c r="D305" s="11"/>
      <c r="E305" s="15"/>
      <c r="F305" s="17"/>
      <c r="G305" s="15"/>
      <c r="H305" s="17"/>
      <c r="I305" s="15"/>
      <c r="J305" s="17"/>
      <c r="K305" s="15"/>
      <c r="L305" s="17"/>
      <c r="M305" s="11"/>
    </row>
    <row r="306" spans="1:39" ht="30" customHeight="1" x14ac:dyDescent="0.3">
      <c r="A306" s="14" t="s">
        <v>5022</v>
      </c>
      <c r="B306" s="14"/>
      <c r="C306" s="14"/>
      <c r="D306" s="14"/>
      <c r="E306" s="16"/>
      <c r="F306" s="18"/>
      <c r="G306" s="16"/>
      <c r="H306" s="18"/>
      <c r="I306" s="16"/>
      <c r="J306" s="18"/>
      <c r="K306" s="16"/>
      <c r="L306" s="18"/>
      <c r="M306" s="14"/>
      <c r="N306" s="5" t="s">
        <v>225</v>
      </c>
    </row>
    <row r="307" spans="1:39" ht="30" customHeight="1" x14ac:dyDescent="0.3">
      <c r="A307" s="10" t="s">
        <v>4972</v>
      </c>
      <c r="B307" s="10" t="s">
        <v>4714</v>
      </c>
      <c r="C307" s="10" t="s">
        <v>4715</v>
      </c>
      <c r="D307" s="11">
        <v>0.06</v>
      </c>
      <c r="E307" s="15">
        <v>0</v>
      </c>
      <c r="F307" s="17">
        <f>TRUNC(E307*D307,1)</f>
        <v>0</v>
      </c>
      <c r="G307" s="15">
        <v>246376</v>
      </c>
      <c r="H307" s="17">
        <f>TRUNC(G307*D307,1)</f>
        <v>14782.5</v>
      </c>
      <c r="I307" s="15">
        <v>0</v>
      </c>
      <c r="J307" s="17">
        <f>TRUNC(I307*D307,1)</f>
        <v>0</v>
      </c>
      <c r="K307" s="15">
        <f>TRUNC(E307+G307+I307,1)</f>
        <v>246376</v>
      </c>
      <c r="L307" s="17">
        <f>TRUNC(F307+H307+J307,1)</f>
        <v>14782.5</v>
      </c>
      <c r="M307" s="10" t="s">
        <v>52</v>
      </c>
      <c r="N307" s="9" t="s">
        <v>225</v>
      </c>
      <c r="O307" s="9" t="s">
        <v>4973</v>
      </c>
      <c r="P307" s="9" t="s">
        <v>54</v>
      </c>
      <c r="Q307" s="9" t="s">
        <v>54</v>
      </c>
      <c r="R307" s="9" t="s">
        <v>67</v>
      </c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9" t="s">
        <v>52</v>
      </c>
      <c r="AK307" s="9" t="s">
        <v>5024</v>
      </c>
      <c r="AL307" s="9" t="s">
        <v>52</v>
      </c>
      <c r="AM307" s="9" t="s">
        <v>52</v>
      </c>
    </row>
    <row r="308" spans="1:39" ht="30" customHeight="1" x14ac:dyDescent="0.3">
      <c r="A308" s="10" t="s">
        <v>4720</v>
      </c>
      <c r="B308" s="10" t="s">
        <v>4714</v>
      </c>
      <c r="C308" s="10" t="s">
        <v>4715</v>
      </c>
      <c r="D308" s="11">
        <v>0.01</v>
      </c>
      <c r="E308" s="15">
        <v>0</v>
      </c>
      <c r="F308" s="17">
        <f>TRUNC(E308*D308,1)</f>
        <v>0</v>
      </c>
      <c r="G308" s="15">
        <v>153671</v>
      </c>
      <c r="H308" s="17">
        <f>TRUNC(G308*D308,1)</f>
        <v>1536.7</v>
      </c>
      <c r="I308" s="15">
        <v>0</v>
      </c>
      <c r="J308" s="17">
        <f>TRUNC(I308*D308,1)</f>
        <v>0</v>
      </c>
      <c r="K308" s="15">
        <f>TRUNC(E308+G308+I308,1)</f>
        <v>153671</v>
      </c>
      <c r="L308" s="17">
        <f>TRUNC(F308+H308+J308,1)</f>
        <v>1536.7</v>
      </c>
      <c r="M308" s="10" t="s">
        <v>52</v>
      </c>
      <c r="N308" s="9" t="s">
        <v>225</v>
      </c>
      <c r="O308" s="9" t="s">
        <v>4721</v>
      </c>
      <c r="P308" s="9" t="s">
        <v>54</v>
      </c>
      <c r="Q308" s="9" t="s">
        <v>54</v>
      </c>
      <c r="R308" s="9" t="s">
        <v>67</v>
      </c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9" t="s">
        <v>52</v>
      </c>
      <c r="AK308" s="9" t="s">
        <v>5025</v>
      </c>
      <c r="AL308" s="9" t="s">
        <v>52</v>
      </c>
      <c r="AM308" s="9" t="s">
        <v>52</v>
      </c>
    </row>
    <row r="309" spans="1:39" ht="30" customHeight="1" x14ac:dyDescent="0.3">
      <c r="A309" s="10" t="s">
        <v>4735</v>
      </c>
      <c r="B309" s="10" t="s">
        <v>52</v>
      </c>
      <c r="C309" s="10" t="s">
        <v>52</v>
      </c>
      <c r="D309" s="11"/>
      <c r="E309" s="15"/>
      <c r="F309" s="17">
        <f>TRUNC(SUMIF(N307:N308, N306, F307:F308),0)</f>
        <v>0</v>
      </c>
      <c r="G309" s="15"/>
      <c r="H309" s="17">
        <f>TRUNC(SUMIF(N307:N308, N306, H307:H308),0)</f>
        <v>16319</v>
      </c>
      <c r="I309" s="15"/>
      <c r="J309" s="17">
        <f>TRUNC(SUMIF(N307:N308, N306, J307:J308),0)</f>
        <v>0</v>
      </c>
      <c r="K309" s="15"/>
      <c r="L309" s="17">
        <f>F309+H309+J309</f>
        <v>16319</v>
      </c>
      <c r="M309" s="10" t="s">
        <v>52</v>
      </c>
      <c r="N309" s="9" t="s">
        <v>4736</v>
      </c>
      <c r="O309" s="9" t="s">
        <v>4736</v>
      </c>
      <c r="P309" s="9" t="s">
        <v>52</v>
      </c>
      <c r="Q309" s="9" t="s">
        <v>52</v>
      </c>
      <c r="R309" s="9" t="s">
        <v>52</v>
      </c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9" t="s">
        <v>52</v>
      </c>
      <c r="AK309" s="9" t="s">
        <v>52</v>
      </c>
      <c r="AL309" s="9" t="s">
        <v>52</v>
      </c>
      <c r="AM309" s="9" t="s">
        <v>52</v>
      </c>
    </row>
    <row r="310" spans="1:39" ht="30" customHeight="1" x14ac:dyDescent="0.3">
      <c r="A310" s="11"/>
      <c r="B310" s="11"/>
      <c r="C310" s="11"/>
      <c r="D310" s="11"/>
      <c r="E310" s="15"/>
      <c r="F310" s="17"/>
      <c r="G310" s="15"/>
      <c r="H310" s="17"/>
      <c r="I310" s="15"/>
      <c r="J310" s="17"/>
      <c r="K310" s="15"/>
      <c r="L310" s="17"/>
      <c r="M310" s="11"/>
    </row>
    <row r="311" spans="1:39" ht="30" customHeight="1" x14ac:dyDescent="0.3">
      <c r="A311" s="14" t="s">
        <v>5026</v>
      </c>
      <c r="B311" s="14"/>
      <c r="C311" s="14"/>
      <c r="D311" s="14"/>
      <c r="E311" s="16"/>
      <c r="F311" s="18"/>
      <c r="G311" s="16"/>
      <c r="H311" s="18"/>
      <c r="I311" s="16"/>
      <c r="J311" s="18"/>
      <c r="K311" s="16"/>
      <c r="L311" s="18"/>
      <c r="M311" s="14"/>
      <c r="N311" s="5" t="s">
        <v>229</v>
      </c>
    </row>
    <row r="312" spans="1:39" ht="30" customHeight="1" x14ac:dyDescent="0.3">
      <c r="A312" s="10" t="s">
        <v>4972</v>
      </c>
      <c r="B312" s="10" t="s">
        <v>4714</v>
      </c>
      <c r="C312" s="10" t="s">
        <v>4715</v>
      </c>
      <c r="D312" s="11">
        <v>0.02</v>
      </c>
      <c r="E312" s="15">
        <v>0</v>
      </c>
      <c r="F312" s="17">
        <f>TRUNC(E312*D312,1)</f>
        <v>0</v>
      </c>
      <c r="G312" s="15">
        <v>246376</v>
      </c>
      <c r="H312" s="17">
        <f>TRUNC(G312*D312,1)</f>
        <v>4927.5</v>
      </c>
      <c r="I312" s="15">
        <v>0</v>
      </c>
      <c r="J312" s="17">
        <f>TRUNC(I312*D312,1)</f>
        <v>0</v>
      </c>
      <c r="K312" s="15">
        <f>TRUNC(E312+G312+I312,1)</f>
        <v>246376</v>
      </c>
      <c r="L312" s="17">
        <f>TRUNC(F312+H312+J312,1)</f>
        <v>4927.5</v>
      </c>
      <c r="M312" s="10" t="s">
        <v>52</v>
      </c>
      <c r="N312" s="9" t="s">
        <v>229</v>
      </c>
      <c r="O312" s="9" t="s">
        <v>4973</v>
      </c>
      <c r="P312" s="9" t="s">
        <v>54</v>
      </c>
      <c r="Q312" s="9" t="s">
        <v>54</v>
      </c>
      <c r="R312" s="9" t="s">
        <v>67</v>
      </c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9" t="s">
        <v>52</v>
      </c>
      <c r="AK312" s="9" t="s">
        <v>5028</v>
      </c>
      <c r="AL312" s="9" t="s">
        <v>52</v>
      </c>
      <c r="AM312" s="9" t="s">
        <v>52</v>
      </c>
    </row>
    <row r="313" spans="1:39" ht="30" customHeight="1" x14ac:dyDescent="0.3">
      <c r="A313" s="10" t="s">
        <v>4720</v>
      </c>
      <c r="B313" s="10" t="s">
        <v>4714</v>
      </c>
      <c r="C313" s="10" t="s">
        <v>4715</v>
      </c>
      <c r="D313" s="11">
        <v>0.01</v>
      </c>
      <c r="E313" s="15">
        <v>0</v>
      </c>
      <c r="F313" s="17">
        <f>TRUNC(E313*D313,1)</f>
        <v>0</v>
      </c>
      <c r="G313" s="15">
        <v>153671</v>
      </c>
      <c r="H313" s="17">
        <f>TRUNC(G313*D313,1)</f>
        <v>1536.7</v>
      </c>
      <c r="I313" s="15">
        <v>0</v>
      </c>
      <c r="J313" s="17">
        <f>TRUNC(I313*D313,1)</f>
        <v>0</v>
      </c>
      <c r="K313" s="15">
        <f>TRUNC(E313+G313+I313,1)</f>
        <v>153671</v>
      </c>
      <c r="L313" s="17">
        <f>TRUNC(F313+H313+J313,1)</f>
        <v>1536.7</v>
      </c>
      <c r="M313" s="10" t="s">
        <v>52</v>
      </c>
      <c r="N313" s="9" t="s">
        <v>229</v>
      </c>
      <c r="O313" s="9" t="s">
        <v>4721</v>
      </c>
      <c r="P313" s="9" t="s">
        <v>54</v>
      </c>
      <c r="Q313" s="9" t="s">
        <v>54</v>
      </c>
      <c r="R313" s="9" t="s">
        <v>67</v>
      </c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9" t="s">
        <v>52</v>
      </c>
      <c r="AK313" s="9" t="s">
        <v>5029</v>
      </c>
      <c r="AL313" s="9" t="s">
        <v>52</v>
      </c>
      <c r="AM313" s="9" t="s">
        <v>52</v>
      </c>
    </row>
    <row r="314" spans="1:39" ht="30" customHeight="1" x14ac:dyDescent="0.3">
      <c r="A314" s="10" t="s">
        <v>4735</v>
      </c>
      <c r="B314" s="10" t="s">
        <v>52</v>
      </c>
      <c r="C314" s="10" t="s">
        <v>52</v>
      </c>
      <c r="D314" s="11"/>
      <c r="E314" s="15"/>
      <c r="F314" s="17">
        <f>TRUNC(SUMIF(N312:N313, N311, F312:F313),0)</f>
        <v>0</v>
      </c>
      <c r="G314" s="15"/>
      <c r="H314" s="17">
        <f>TRUNC(SUMIF(N312:N313, N311, H312:H313),0)</f>
        <v>6464</v>
      </c>
      <c r="I314" s="15"/>
      <c r="J314" s="17">
        <f>TRUNC(SUMIF(N312:N313, N311, J312:J313),0)</f>
        <v>0</v>
      </c>
      <c r="K314" s="15"/>
      <c r="L314" s="17">
        <f>F314+H314+J314</f>
        <v>6464</v>
      </c>
      <c r="M314" s="10" t="s">
        <v>52</v>
      </c>
      <c r="N314" s="9" t="s">
        <v>4736</v>
      </c>
      <c r="O314" s="9" t="s">
        <v>4736</v>
      </c>
      <c r="P314" s="9" t="s">
        <v>52</v>
      </c>
      <c r="Q314" s="9" t="s">
        <v>52</v>
      </c>
      <c r="R314" s="9" t="s">
        <v>52</v>
      </c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9" t="s">
        <v>52</v>
      </c>
      <c r="AK314" s="9" t="s">
        <v>52</v>
      </c>
      <c r="AL314" s="9" t="s">
        <v>52</v>
      </c>
      <c r="AM314" s="9" t="s">
        <v>52</v>
      </c>
    </row>
    <row r="315" spans="1:39" ht="30" customHeight="1" x14ac:dyDescent="0.3">
      <c r="A315" s="11"/>
      <c r="B315" s="11"/>
      <c r="C315" s="11"/>
      <c r="D315" s="11"/>
      <c r="E315" s="15"/>
      <c r="F315" s="17"/>
      <c r="G315" s="15"/>
      <c r="H315" s="17"/>
      <c r="I315" s="15"/>
      <c r="J315" s="17"/>
      <c r="K315" s="15"/>
      <c r="L315" s="17"/>
      <c r="M315" s="11"/>
    </row>
    <row r="316" spans="1:39" ht="30" customHeight="1" x14ac:dyDescent="0.3">
      <c r="A316" s="14" t="s">
        <v>5030</v>
      </c>
      <c r="B316" s="14"/>
      <c r="C316" s="14"/>
      <c r="D316" s="14"/>
      <c r="E316" s="16"/>
      <c r="F316" s="18"/>
      <c r="G316" s="16"/>
      <c r="H316" s="18"/>
      <c r="I316" s="16"/>
      <c r="J316" s="18"/>
      <c r="K316" s="16"/>
      <c r="L316" s="18"/>
      <c r="M316" s="14"/>
      <c r="N316" s="5" t="s">
        <v>237</v>
      </c>
    </row>
    <row r="317" spans="1:39" ht="30" customHeight="1" x14ac:dyDescent="0.3">
      <c r="A317" s="10" t="s">
        <v>4972</v>
      </c>
      <c r="B317" s="10" t="s">
        <v>4714</v>
      </c>
      <c r="C317" s="10" t="s">
        <v>4715</v>
      </c>
      <c r="D317" s="11">
        <v>0.57999999999999996</v>
      </c>
      <c r="E317" s="15">
        <v>0</v>
      </c>
      <c r="F317" s="17">
        <f>TRUNC(E317*D317,1)</f>
        <v>0</v>
      </c>
      <c r="G317" s="15">
        <v>246376</v>
      </c>
      <c r="H317" s="17">
        <f>TRUNC(G317*D317,1)</f>
        <v>142898</v>
      </c>
      <c r="I317" s="15">
        <v>0</v>
      </c>
      <c r="J317" s="17">
        <f>TRUNC(I317*D317,1)</f>
        <v>0</v>
      </c>
      <c r="K317" s="15">
        <f>TRUNC(E317+G317+I317,1)</f>
        <v>246376</v>
      </c>
      <c r="L317" s="17">
        <f>TRUNC(F317+H317+J317,1)</f>
        <v>142898</v>
      </c>
      <c r="M317" s="10" t="s">
        <v>52</v>
      </c>
      <c r="N317" s="9" t="s">
        <v>237</v>
      </c>
      <c r="O317" s="9" t="s">
        <v>4973</v>
      </c>
      <c r="P317" s="9" t="s">
        <v>54</v>
      </c>
      <c r="Q317" s="9" t="s">
        <v>54</v>
      </c>
      <c r="R317" s="9" t="s">
        <v>67</v>
      </c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9" t="s">
        <v>52</v>
      </c>
      <c r="AK317" s="9" t="s">
        <v>5033</v>
      </c>
      <c r="AL317" s="9" t="s">
        <v>52</v>
      </c>
      <c r="AM317" s="9" t="s">
        <v>52</v>
      </c>
    </row>
    <row r="318" spans="1:39" ht="30" customHeight="1" x14ac:dyDescent="0.3">
      <c r="A318" s="10" t="s">
        <v>4720</v>
      </c>
      <c r="B318" s="10" t="s">
        <v>4714</v>
      </c>
      <c r="C318" s="10" t="s">
        <v>4715</v>
      </c>
      <c r="D318" s="11">
        <v>0.18</v>
      </c>
      <c r="E318" s="15">
        <v>0</v>
      </c>
      <c r="F318" s="17">
        <f>TRUNC(E318*D318,1)</f>
        <v>0</v>
      </c>
      <c r="G318" s="15">
        <v>153671</v>
      </c>
      <c r="H318" s="17">
        <f>TRUNC(G318*D318,1)</f>
        <v>27660.7</v>
      </c>
      <c r="I318" s="15">
        <v>0</v>
      </c>
      <c r="J318" s="17">
        <f>TRUNC(I318*D318,1)</f>
        <v>0</v>
      </c>
      <c r="K318" s="15">
        <f>TRUNC(E318+G318+I318,1)</f>
        <v>153671</v>
      </c>
      <c r="L318" s="17">
        <f>TRUNC(F318+H318+J318,1)</f>
        <v>27660.7</v>
      </c>
      <c r="M318" s="10" t="s">
        <v>52</v>
      </c>
      <c r="N318" s="9" t="s">
        <v>237</v>
      </c>
      <c r="O318" s="9" t="s">
        <v>4721</v>
      </c>
      <c r="P318" s="9" t="s">
        <v>54</v>
      </c>
      <c r="Q318" s="9" t="s">
        <v>54</v>
      </c>
      <c r="R318" s="9" t="s">
        <v>67</v>
      </c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9" t="s">
        <v>52</v>
      </c>
      <c r="AK318" s="9" t="s">
        <v>5034</v>
      </c>
      <c r="AL318" s="9" t="s">
        <v>52</v>
      </c>
      <c r="AM318" s="9" t="s">
        <v>52</v>
      </c>
    </row>
    <row r="319" spans="1:39" ht="30" customHeight="1" x14ac:dyDescent="0.3">
      <c r="A319" s="10" t="s">
        <v>4753</v>
      </c>
      <c r="B319" s="10" t="s">
        <v>5035</v>
      </c>
      <c r="C319" s="10" t="s">
        <v>2008</v>
      </c>
      <c r="D319" s="11">
        <v>0.17</v>
      </c>
      <c r="E319" s="15">
        <v>9116</v>
      </c>
      <c r="F319" s="17">
        <f>TRUNC(E319*D319,1)</f>
        <v>1549.7</v>
      </c>
      <c r="G319" s="15">
        <v>47967</v>
      </c>
      <c r="H319" s="17">
        <f>TRUNC(G319*D319,1)</f>
        <v>8154.3</v>
      </c>
      <c r="I319" s="15">
        <v>38993</v>
      </c>
      <c r="J319" s="17">
        <f>TRUNC(I319*D319,1)</f>
        <v>6628.8</v>
      </c>
      <c r="K319" s="15">
        <f>TRUNC(E319+G319+I319,1)</f>
        <v>96076</v>
      </c>
      <c r="L319" s="17">
        <f>TRUNC(F319+H319+J319,1)</f>
        <v>16332.8</v>
      </c>
      <c r="M319" s="10" t="s">
        <v>52</v>
      </c>
      <c r="N319" s="9" t="s">
        <v>237</v>
      </c>
      <c r="O319" s="9" t="s">
        <v>5036</v>
      </c>
      <c r="P319" s="9" t="s">
        <v>67</v>
      </c>
      <c r="Q319" s="9" t="s">
        <v>54</v>
      </c>
      <c r="R319" s="9" t="s">
        <v>54</v>
      </c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9" t="s">
        <v>52</v>
      </c>
      <c r="AK319" s="9" t="s">
        <v>5037</v>
      </c>
      <c r="AL319" s="9" t="s">
        <v>52</v>
      </c>
      <c r="AM319" s="9" t="s">
        <v>52</v>
      </c>
    </row>
    <row r="320" spans="1:39" ht="30" customHeight="1" x14ac:dyDescent="0.3">
      <c r="A320" s="10" t="s">
        <v>4735</v>
      </c>
      <c r="B320" s="10" t="s">
        <v>52</v>
      </c>
      <c r="C320" s="10" t="s">
        <v>52</v>
      </c>
      <c r="D320" s="11"/>
      <c r="E320" s="15"/>
      <c r="F320" s="17">
        <f>TRUNC(SUMIF(N317:N319, N316, F317:F319),0)</f>
        <v>1549</v>
      </c>
      <c r="G320" s="15"/>
      <c r="H320" s="17">
        <f>TRUNC(SUMIF(N317:N319, N316, H317:H319),0)</f>
        <v>178713</v>
      </c>
      <c r="I320" s="15"/>
      <c r="J320" s="17">
        <f>TRUNC(SUMIF(N317:N319, N316, J317:J319),0)</f>
        <v>6628</v>
      </c>
      <c r="K320" s="15"/>
      <c r="L320" s="17">
        <f>F320+H320+J320</f>
        <v>186890</v>
      </c>
      <c r="M320" s="10" t="s">
        <v>52</v>
      </c>
      <c r="N320" s="9" t="s">
        <v>4736</v>
      </c>
      <c r="O320" s="9" t="s">
        <v>4736</v>
      </c>
      <c r="P320" s="9" t="s">
        <v>52</v>
      </c>
      <c r="Q320" s="9" t="s">
        <v>52</v>
      </c>
      <c r="R320" s="9" t="s">
        <v>52</v>
      </c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9" t="s">
        <v>52</v>
      </c>
      <c r="AK320" s="9" t="s">
        <v>52</v>
      </c>
      <c r="AL320" s="9" t="s">
        <v>52</v>
      </c>
      <c r="AM320" s="9" t="s">
        <v>52</v>
      </c>
    </row>
    <row r="321" spans="1:39" ht="30" customHeight="1" x14ac:dyDescent="0.3">
      <c r="A321" s="11"/>
      <c r="B321" s="11"/>
      <c r="C321" s="11"/>
      <c r="D321" s="11"/>
      <c r="E321" s="15"/>
      <c r="F321" s="17"/>
      <c r="G321" s="15"/>
      <c r="H321" s="17"/>
      <c r="I321" s="15"/>
      <c r="J321" s="17"/>
      <c r="K321" s="15"/>
      <c r="L321" s="17"/>
      <c r="M321" s="11"/>
    </row>
    <row r="322" spans="1:39" ht="30" customHeight="1" x14ac:dyDescent="0.3">
      <c r="A322" s="14" t="s">
        <v>5038</v>
      </c>
      <c r="B322" s="14"/>
      <c r="C322" s="14"/>
      <c r="D322" s="14"/>
      <c r="E322" s="16"/>
      <c r="F322" s="18"/>
      <c r="G322" s="16"/>
      <c r="H322" s="18"/>
      <c r="I322" s="16"/>
      <c r="J322" s="18"/>
      <c r="K322" s="16"/>
      <c r="L322" s="18"/>
      <c r="M322" s="14"/>
      <c r="N322" s="5" t="s">
        <v>240</v>
      </c>
    </row>
    <row r="323" spans="1:39" ht="30" customHeight="1" x14ac:dyDescent="0.3">
      <c r="A323" s="10" t="s">
        <v>4972</v>
      </c>
      <c r="B323" s="10" t="s">
        <v>4714</v>
      </c>
      <c r="C323" s="10" t="s">
        <v>4715</v>
      </c>
      <c r="D323" s="11">
        <v>0.68</v>
      </c>
      <c r="E323" s="15">
        <v>0</v>
      </c>
      <c r="F323" s="17">
        <f>TRUNC(E323*D323,1)</f>
        <v>0</v>
      </c>
      <c r="G323" s="15">
        <v>246376</v>
      </c>
      <c r="H323" s="17">
        <f>TRUNC(G323*D323,1)</f>
        <v>167535.6</v>
      </c>
      <c r="I323" s="15">
        <v>0</v>
      </c>
      <c r="J323" s="17">
        <f>TRUNC(I323*D323,1)</f>
        <v>0</v>
      </c>
      <c r="K323" s="15">
        <f>TRUNC(E323+G323+I323,1)</f>
        <v>246376</v>
      </c>
      <c r="L323" s="17">
        <f>TRUNC(F323+H323+J323,1)</f>
        <v>167535.6</v>
      </c>
      <c r="M323" s="10" t="s">
        <v>52</v>
      </c>
      <c r="N323" s="9" t="s">
        <v>240</v>
      </c>
      <c r="O323" s="9" t="s">
        <v>4973</v>
      </c>
      <c r="P323" s="9" t="s">
        <v>54</v>
      </c>
      <c r="Q323" s="9" t="s">
        <v>54</v>
      </c>
      <c r="R323" s="9" t="s">
        <v>67</v>
      </c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9" t="s">
        <v>52</v>
      </c>
      <c r="AK323" s="9" t="s">
        <v>5040</v>
      </c>
      <c r="AL323" s="9" t="s">
        <v>52</v>
      </c>
      <c r="AM323" s="9" t="s">
        <v>52</v>
      </c>
    </row>
    <row r="324" spans="1:39" ht="30" customHeight="1" x14ac:dyDescent="0.3">
      <c r="A324" s="10" t="s">
        <v>4720</v>
      </c>
      <c r="B324" s="10" t="s">
        <v>4714</v>
      </c>
      <c r="C324" s="10" t="s">
        <v>4715</v>
      </c>
      <c r="D324" s="11">
        <v>0.21</v>
      </c>
      <c r="E324" s="15">
        <v>0</v>
      </c>
      <c r="F324" s="17">
        <f>TRUNC(E324*D324,1)</f>
        <v>0</v>
      </c>
      <c r="G324" s="15">
        <v>153671</v>
      </c>
      <c r="H324" s="17">
        <f>TRUNC(G324*D324,1)</f>
        <v>32270.9</v>
      </c>
      <c r="I324" s="15">
        <v>0</v>
      </c>
      <c r="J324" s="17">
        <f>TRUNC(I324*D324,1)</f>
        <v>0</v>
      </c>
      <c r="K324" s="15">
        <f>TRUNC(E324+G324+I324,1)</f>
        <v>153671</v>
      </c>
      <c r="L324" s="17">
        <f>TRUNC(F324+H324+J324,1)</f>
        <v>32270.9</v>
      </c>
      <c r="M324" s="10" t="s">
        <v>52</v>
      </c>
      <c r="N324" s="9" t="s">
        <v>240</v>
      </c>
      <c r="O324" s="9" t="s">
        <v>4721</v>
      </c>
      <c r="P324" s="9" t="s">
        <v>54</v>
      </c>
      <c r="Q324" s="9" t="s">
        <v>54</v>
      </c>
      <c r="R324" s="9" t="s">
        <v>67</v>
      </c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9" t="s">
        <v>52</v>
      </c>
      <c r="AK324" s="9" t="s">
        <v>5041</v>
      </c>
      <c r="AL324" s="9" t="s">
        <v>52</v>
      </c>
      <c r="AM324" s="9" t="s">
        <v>52</v>
      </c>
    </row>
    <row r="325" spans="1:39" ht="30" customHeight="1" x14ac:dyDescent="0.3">
      <c r="A325" s="10" t="s">
        <v>4753</v>
      </c>
      <c r="B325" s="10" t="s">
        <v>5035</v>
      </c>
      <c r="C325" s="10" t="s">
        <v>2008</v>
      </c>
      <c r="D325" s="11">
        <v>0.25</v>
      </c>
      <c r="E325" s="15">
        <v>9116</v>
      </c>
      <c r="F325" s="17">
        <f>TRUNC(E325*D325,1)</f>
        <v>2279</v>
      </c>
      <c r="G325" s="15">
        <v>47967</v>
      </c>
      <c r="H325" s="17">
        <f>TRUNC(G325*D325,1)</f>
        <v>11991.7</v>
      </c>
      <c r="I325" s="15">
        <v>38993</v>
      </c>
      <c r="J325" s="17">
        <f>TRUNC(I325*D325,1)</f>
        <v>9748.2000000000007</v>
      </c>
      <c r="K325" s="15">
        <f>TRUNC(E325+G325+I325,1)</f>
        <v>96076</v>
      </c>
      <c r="L325" s="17">
        <f>TRUNC(F325+H325+J325,1)</f>
        <v>24018.9</v>
      </c>
      <c r="M325" s="10" t="s">
        <v>52</v>
      </c>
      <c r="N325" s="9" t="s">
        <v>240</v>
      </c>
      <c r="O325" s="9" t="s">
        <v>5036</v>
      </c>
      <c r="P325" s="9" t="s">
        <v>67</v>
      </c>
      <c r="Q325" s="9" t="s">
        <v>54</v>
      </c>
      <c r="R325" s="9" t="s">
        <v>54</v>
      </c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9" t="s">
        <v>52</v>
      </c>
      <c r="AK325" s="9" t="s">
        <v>5042</v>
      </c>
      <c r="AL325" s="9" t="s">
        <v>52</v>
      </c>
      <c r="AM325" s="9" t="s">
        <v>52</v>
      </c>
    </row>
    <row r="326" spans="1:39" ht="30" customHeight="1" x14ac:dyDescent="0.3">
      <c r="A326" s="10" t="s">
        <v>4735</v>
      </c>
      <c r="B326" s="10" t="s">
        <v>52</v>
      </c>
      <c r="C326" s="10" t="s">
        <v>52</v>
      </c>
      <c r="D326" s="11"/>
      <c r="E326" s="15"/>
      <c r="F326" s="17">
        <f>TRUNC(SUMIF(N323:N325, N322, F323:F325),0)</f>
        <v>2279</v>
      </c>
      <c r="G326" s="15"/>
      <c r="H326" s="17">
        <f>TRUNC(SUMIF(N323:N325, N322, H323:H325),0)</f>
        <v>211798</v>
      </c>
      <c r="I326" s="15"/>
      <c r="J326" s="17">
        <f>TRUNC(SUMIF(N323:N325, N322, J323:J325),0)</f>
        <v>9748</v>
      </c>
      <c r="K326" s="15"/>
      <c r="L326" s="17">
        <f>F326+H326+J326</f>
        <v>223825</v>
      </c>
      <c r="M326" s="10" t="s">
        <v>52</v>
      </c>
      <c r="N326" s="9" t="s">
        <v>4736</v>
      </c>
      <c r="O326" s="9" t="s">
        <v>4736</v>
      </c>
      <c r="P326" s="9" t="s">
        <v>52</v>
      </c>
      <c r="Q326" s="9" t="s">
        <v>52</v>
      </c>
      <c r="R326" s="9" t="s">
        <v>52</v>
      </c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9" t="s">
        <v>52</v>
      </c>
      <c r="AK326" s="9" t="s">
        <v>52</v>
      </c>
      <c r="AL326" s="9" t="s">
        <v>52</v>
      </c>
      <c r="AM326" s="9" t="s">
        <v>52</v>
      </c>
    </row>
    <row r="327" spans="1:39" ht="30" customHeight="1" x14ac:dyDescent="0.3">
      <c r="A327" s="11"/>
      <c r="B327" s="11"/>
      <c r="C327" s="11"/>
      <c r="D327" s="11"/>
      <c r="E327" s="15"/>
      <c r="F327" s="17"/>
      <c r="G327" s="15"/>
      <c r="H327" s="17"/>
      <c r="I327" s="15"/>
      <c r="J327" s="17"/>
      <c r="K327" s="15"/>
      <c r="L327" s="17"/>
      <c r="M327" s="11"/>
    </row>
    <row r="328" spans="1:39" ht="30" customHeight="1" x14ac:dyDescent="0.3">
      <c r="A328" s="14" t="s">
        <v>5043</v>
      </c>
      <c r="B328" s="14"/>
      <c r="C328" s="14"/>
      <c r="D328" s="14"/>
      <c r="E328" s="16"/>
      <c r="F328" s="18"/>
      <c r="G328" s="16"/>
      <c r="H328" s="18"/>
      <c r="I328" s="16"/>
      <c r="J328" s="18"/>
      <c r="K328" s="16"/>
      <c r="L328" s="18"/>
      <c r="M328" s="14"/>
      <c r="N328" s="5" t="s">
        <v>243</v>
      </c>
    </row>
    <row r="329" spans="1:39" ht="30" customHeight="1" x14ac:dyDescent="0.3">
      <c r="A329" s="10" t="s">
        <v>4972</v>
      </c>
      <c r="B329" s="10" t="s">
        <v>4714</v>
      </c>
      <c r="C329" s="10" t="s">
        <v>4715</v>
      </c>
      <c r="D329" s="11">
        <v>0.87</v>
      </c>
      <c r="E329" s="15">
        <v>0</v>
      </c>
      <c r="F329" s="17">
        <f>TRUNC(E329*D329,1)</f>
        <v>0</v>
      </c>
      <c r="G329" s="15">
        <v>246376</v>
      </c>
      <c r="H329" s="17">
        <f>TRUNC(G329*D329,1)</f>
        <v>214347.1</v>
      </c>
      <c r="I329" s="15">
        <v>0</v>
      </c>
      <c r="J329" s="17">
        <f>TRUNC(I329*D329,1)</f>
        <v>0</v>
      </c>
      <c r="K329" s="15">
        <f>TRUNC(E329+G329+I329,1)</f>
        <v>246376</v>
      </c>
      <c r="L329" s="17">
        <f>TRUNC(F329+H329+J329,1)</f>
        <v>214347.1</v>
      </c>
      <c r="M329" s="10" t="s">
        <v>52</v>
      </c>
      <c r="N329" s="9" t="s">
        <v>243</v>
      </c>
      <c r="O329" s="9" t="s">
        <v>4973</v>
      </c>
      <c r="P329" s="9" t="s">
        <v>54</v>
      </c>
      <c r="Q329" s="9" t="s">
        <v>54</v>
      </c>
      <c r="R329" s="9" t="s">
        <v>67</v>
      </c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9" t="s">
        <v>52</v>
      </c>
      <c r="AK329" s="9" t="s">
        <v>5045</v>
      </c>
      <c r="AL329" s="9" t="s">
        <v>52</v>
      </c>
      <c r="AM329" s="9" t="s">
        <v>52</v>
      </c>
    </row>
    <row r="330" spans="1:39" ht="30" customHeight="1" x14ac:dyDescent="0.3">
      <c r="A330" s="10" t="s">
        <v>4720</v>
      </c>
      <c r="B330" s="10" t="s">
        <v>4714</v>
      </c>
      <c r="C330" s="10" t="s">
        <v>4715</v>
      </c>
      <c r="D330" s="11">
        <v>0.27</v>
      </c>
      <c r="E330" s="15">
        <v>0</v>
      </c>
      <c r="F330" s="17">
        <f>TRUNC(E330*D330,1)</f>
        <v>0</v>
      </c>
      <c r="G330" s="15">
        <v>153671</v>
      </c>
      <c r="H330" s="17">
        <f>TRUNC(G330*D330,1)</f>
        <v>41491.1</v>
      </c>
      <c r="I330" s="15">
        <v>0</v>
      </c>
      <c r="J330" s="17">
        <f>TRUNC(I330*D330,1)</f>
        <v>0</v>
      </c>
      <c r="K330" s="15">
        <f>TRUNC(E330+G330+I330,1)</f>
        <v>153671</v>
      </c>
      <c r="L330" s="17">
        <f>TRUNC(F330+H330+J330,1)</f>
        <v>41491.1</v>
      </c>
      <c r="M330" s="10" t="s">
        <v>52</v>
      </c>
      <c r="N330" s="9" t="s">
        <v>243</v>
      </c>
      <c r="O330" s="9" t="s">
        <v>4721</v>
      </c>
      <c r="P330" s="9" t="s">
        <v>54</v>
      </c>
      <c r="Q330" s="9" t="s">
        <v>54</v>
      </c>
      <c r="R330" s="9" t="s">
        <v>67</v>
      </c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9" t="s">
        <v>52</v>
      </c>
      <c r="AK330" s="9" t="s">
        <v>5046</v>
      </c>
      <c r="AL330" s="9" t="s">
        <v>52</v>
      </c>
      <c r="AM330" s="9" t="s">
        <v>52</v>
      </c>
    </row>
    <row r="331" spans="1:39" ht="30" customHeight="1" x14ac:dyDescent="0.3">
      <c r="A331" s="10" t="s">
        <v>4753</v>
      </c>
      <c r="B331" s="10" t="s">
        <v>5047</v>
      </c>
      <c r="C331" s="10" t="s">
        <v>2008</v>
      </c>
      <c r="D331" s="11">
        <v>0.28000000000000003</v>
      </c>
      <c r="E331" s="15">
        <v>10474</v>
      </c>
      <c r="F331" s="17">
        <f>TRUNC(E331*D331,1)</f>
        <v>2932.7</v>
      </c>
      <c r="G331" s="15">
        <v>47967</v>
      </c>
      <c r="H331" s="17">
        <f>TRUNC(G331*D331,1)</f>
        <v>13430.7</v>
      </c>
      <c r="I331" s="15">
        <v>49362</v>
      </c>
      <c r="J331" s="17">
        <f>TRUNC(I331*D331,1)</f>
        <v>13821.3</v>
      </c>
      <c r="K331" s="15">
        <f>TRUNC(E331+G331+I331,1)</f>
        <v>107803</v>
      </c>
      <c r="L331" s="17">
        <f>TRUNC(F331+H331+J331,1)</f>
        <v>30184.7</v>
      </c>
      <c r="M331" s="10" t="s">
        <v>52</v>
      </c>
      <c r="N331" s="9" t="s">
        <v>243</v>
      </c>
      <c r="O331" s="9" t="s">
        <v>5048</v>
      </c>
      <c r="P331" s="9" t="s">
        <v>67</v>
      </c>
      <c r="Q331" s="9" t="s">
        <v>54</v>
      </c>
      <c r="R331" s="9" t="s">
        <v>54</v>
      </c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9" t="s">
        <v>52</v>
      </c>
      <c r="AK331" s="9" t="s">
        <v>5049</v>
      </c>
      <c r="AL331" s="9" t="s">
        <v>52</v>
      </c>
      <c r="AM331" s="9" t="s">
        <v>52</v>
      </c>
    </row>
    <row r="332" spans="1:39" ht="30" customHeight="1" x14ac:dyDescent="0.3">
      <c r="A332" s="10" t="s">
        <v>4735</v>
      </c>
      <c r="B332" s="10" t="s">
        <v>52</v>
      </c>
      <c r="C332" s="10" t="s">
        <v>52</v>
      </c>
      <c r="D332" s="11"/>
      <c r="E332" s="15"/>
      <c r="F332" s="17">
        <f>TRUNC(SUMIF(N329:N331, N328, F329:F331),0)</f>
        <v>2932</v>
      </c>
      <c r="G332" s="15"/>
      <c r="H332" s="17">
        <f>TRUNC(SUMIF(N329:N331, N328, H329:H331),0)</f>
        <v>269268</v>
      </c>
      <c r="I332" s="15"/>
      <c r="J332" s="17">
        <f>TRUNC(SUMIF(N329:N331, N328, J329:J331),0)</f>
        <v>13821</v>
      </c>
      <c r="K332" s="15"/>
      <c r="L332" s="17">
        <f>F332+H332+J332</f>
        <v>286021</v>
      </c>
      <c r="M332" s="10" t="s">
        <v>52</v>
      </c>
      <c r="N332" s="9" t="s">
        <v>4736</v>
      </c>
      <c r="O332" s="9" t="s">
        <v>4736</v>
      </c>
      <c r="P332" s="9" t="s">
        <v>52</v>
      </c>
      <c r="Q332" s="9" t="s">
        <v>52</v>
      </c>
      <c r="R332" s="9" t="s">
        <v>52</v>
      </c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9" t="s">
        <v>52</v>
      </c>
      <c r="AK332" s="9" t="s">
        <v>52</v>
      </c>
      <c r="AL332" s="9" t="s">
        <v>52</v>
      </c>
      <c r="AM332" s="9" t="s">
        <v>52</v>
      </c>
    </row>
    <row r="333" spans="1:39" ht="30" customHeight="1" x14ac:dyDescent="0.3">
      <c r="A333" s="11"/>
      <c r="B333" s="11"/>
      <c r="C333" s="11"/>
      <c r="D333" s="11"/>
      <c r="E333" s="15"/>
      <c r="F333" s="17"/>
      <c r="G333" s="15"/>
      <c r="H333" s="17"/>
      <c r="I333" s="15"/>
      <c r="J333" s="17"/>
      <c r="K333" s="15"/>
      <c r="L333" s="17"/>
      <c r="M333" s="11"/>
    </row>
    <row r="334" spans="1:39" ht="30" customHeight="1" x14ac:dyDescent="0.3">
      <c r="A334" s="14" t="s">
        <v>5050</v>
      </c>
      <c r="B334" s="14"/>
      <c r="C334" s="14"/>
      <c r="D334" s="14"/>
      <c r="E334" s="16"/>
      <c r="F334" s="18"/>
      <c r="G334" s="16"/>
      <c r="H334" s="18"/>
      <c r="I334" s="16"/>
      <c r="J334" s="18"/>
      <c r="K334" s="16"/>
      <c r="L334" s="18"/>
      <c r="M334" s="14"/>
      <c r="N334" s="5" t="s">
        <v>248</v>
      </c>
    </row>
    <row r="335" spans="1:39" ht="30" customHeight="1" x14ac:dyDescent="0.3">
      <c r="A335" s="10" t="s">
        <v>4972</v>
      </c>
      <c r="B335" s="10" t="s">
        <v>4714</v>
      </c>
      <c r="C335" s="10" t="s">
        <v>4715</v>
      </c>
      <c r="D335" s="11">
        <v>0.03</v>
      </c>
      <c r="E335" s="15">
        <v>0</v>
      </c>
      <c r="F335" s="17">
        <f>TRUNC(E335*D335,1)</f>
        <v>0</v>
      </c>
      <c r="G335" s="15">
        <v>246376</v>
      </c>
      <c r="H335" s="17">
        <f>TRUNC(G335*D335,1)</f>
        <v>7391.2</v>
      </c>
      <c r="I335" s="15">
        <v>0</v>
      </c>
      <c r="J335" s="17">
        <f>TRUNC(I335*D335,1)</f>
        <v>0</v>
      </c>
      <c r="K335" s="15">
        <f>TRUNC(E335+G335+I335,1)</f>
        <v>246376</v>
      </c>
      <c r="L335" s="17">
        <f>TRUNC(F335+H335+J335,1)</f>
        <v>7391.2</v>
      </c>
      <c r="M335" s="10" t="s">
        <v>52</v>
      </c>
      <c r="N335" s="9" t="s">
        <v>248</v>
      </c>
      <c r="O335" s="9" t="s">
        <v>4973</v>
      </c>
      <c r="P335" s="9" t="s">
        <v>54</v>
      </c>
      <c r="Q335" s="9" t="s">
        <v>54</v>
      </c>
      <c r="R335" s="9" t="s">
        <v>67</v>
      </c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9" t="s">
        <v>52</v>
      </c>
      <c r="AK335" s="9" t="s">
        <v>5053</v>
      </c>
      <c r="AL335" s="9" t="s">
        <v>52</v>
      </c>
      <c r="AM335" s="9" t="s">
        <v>52</v>
      </c>
    </row>
    <row r="336" spans="1:39" ht="30" customHeight="1" x14ac:dyDescent="0.3">
      <c r="A336" s="10" t="s">
        <v>4720</v>
      </c>
      <c r="B336" s="10" t="s">
        <v>4714</v>
      </c>
      <c r="C336" s="10" t="s">
        <v>4715</v>
      </c>
      <c r="D336" s="11">
        <v>0.01</v>
      </c>
      <c r="E336" s="15">
        <v>0</v>
      </c>
      <c r="F336" s="17">
        <f>TRUNC(E336*D336,1)</f>
        <v>0</v>
      </c>
      <c r="G336" s="15">
        <v>153671</v>
      </c>
      <c r="H336" s="17">
        <f>TRUNC(G336*D336,1)</f>
        <v>1536.7</v>
      </c>
      <c r="I336" s="15">
        <v>0</v>
      </c>
      <c r="J336" s="17">
        <f>TRUNC(I336*D336,1)</f>
        <v>0</v>
      </c>
      <c r="K336" s="15">
        <f>TRUNC(E336+G336+I336,1)</f>
        <v>153671</v>
      </c>
      <c r="L336" s="17">
        <f>TRUNC(F336+H336+J336,1)</f>
        <v>1536.7</v>
      </c>
      <c r="M336" s="10" t="s">
        <v>52</v>
      </c>
      <c r="N336" s="9" t="s">
        <v>248</v>
      </c>
      <c r="O336" s="9" t="s">
        <v>4721</v>
      </c>
      <c r="P336" s="9" t="s">
        <v>54</v>
      </c>
      <c r="Q336" s="9" t="s">
        <v>54</v>
      </c>
      <c r="R336" s="9" t="s">
        <v>67</v>
      </c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9" t="s">
        <v>52</v>
      </c>
      <c r="AK336" s="9" t="s">
        <v>5054</v>
      </c>
      <c r="AL336" s="9" t="s">
        <v>52</v>
      </c>
      <c r="AM336" s="9" t="s">
        <v>52</v>
      </c>
    </row>
    <row r="337" spans="1:39" ht="30" customHeight="1" x14ac:dyDescent="0.3">
      <c r="A337" s="10" t="s">
        <v>4735</v>
      </c>
      <c r="B337" s="10" t="s">
        <v>52</v>
      </c>
      <c r="C337" s="10" t="s">
        <v>52</v>
      </c>
      <c r="D337" s="11"/>
      <c r="E337" s="15"/>
      <c r="F337" s="17">
        <f>TRUNC(SUMIF(N335:N336, N334, F335:F336),0)</f>
        <v>0</v>
      </c>
      <c r="G337" s="15"/>
      <c r="H337" s="17">
        <f>TRUNC(SUMIF(N335:N336, N334, H335:H336),0)</f>
        <v>8927</v>
      </c>
      <c r="I337" s="15"/>
      <c r="J337" s="17">
        <f>TRUNC(SUMIF(N335:N336, N334, J335:J336),0)</f>
        <v>0</v>
      </c>
      <c r="K337" s="15"/>
      <c r="L337" s="17">
        <f>F337+H337+J337</f>
        <v>8927</v>
      </c>
      <c r="M337" s="10" t="s">
        <v>52</v>
      </c>
      <c r="N337" s="9" t="s">
        <v>4736</v>
      </c>
      <c r="O337" s="9" t="s">
        <v>4736</v>
      </c>
      <c r="P337" s="9" t="s">
        <v>52</v>
      </c>
      <c r="Q337" s="9" t="s">
        <v>52</v>
      </c>
      <c r="R337" s="9" t="s">
        <v>52</v>
      </c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9" t="s">
        <v>52</v>
      </c>
      <c r="AK337" s="9" t="s">
        <v>52</v>
      </c>
      <c r="AL337" s="9" t="s">
        <v>52</v>
      </c>
      <c r="AM337" s="9" t="s">
        <v>52</v>
      </c>
    </row>
    <row r="338" spans="1:39" ht="30" customHeight="1" x14ac:dyDescent="0.3">
      <c r="A338" s="11"/>
      <c r="B338" s="11"/>
      <c r="C338" s="11"/>
      <c r="D338" s="11"/>
      <c r="E338" s="15"/>
      <c r="F338" s="17"/>
      <c r="G338" s="15"/>
      <c r="H338" s="17"/>
      <c r="I338" s="15"/>
      <c r="J338" s="17"/>
      <c r="K338" s="15"/>
      <c r="L338" s="17"/>
      <c r="M338" s="11"/>
    </row>
    <row r="339" spans="1:39" ht="30" customHeight="1" x14ac:dyDescent="0.3">
      <c r="A339" s="14" t="s">
        <v>5055</v>
      </c>
      <c r="B339" s="14"/>
      <c r="C339" s="14"/>
      <c r="D339" s="14"/>
      <c r="E339" s="16"/>
      <c r="F339" s="18"/>
      <c r="G339" s="16"/>
      <c r="H339" s="18"/>
      <c r="I339" s="16"/>
      <c r="J339" s="18"/>
      <c r="K339" s="16"/>
      <c r="L339" s="18"/>
      <c r="M339" s="14"/>
      <c r="N339" s="5" t="s">
        <v>253</v>
      </c>
    </row>
    <row r="340" spans="1:39" ht="30" customHeight="1" x14ac:dyDescent="0.3">
      <c r="A340" s="10" t="s">
        <v>4972</v>
      </c>
      <c r="B340" s="10" t="s">
        <v>4714</v>
      </c>
      <c r="C340" s="10" t="s">
        <v>4715</v>
      </c>
      <c r="D340" s="11">
        <v>0.06</v>
      </c>
      <c r="E340" s="15">
        <v>0</v>
      </c>
      <c r="F340" s="17">
        <f>TRUNC(E340*D340,1)</f>
        <v>0</v>
      </c>
      <c r="G340" s="15">
        <v>246376</v>
      </c>
      <c r="H340" s="17">
        <f>TRUNC(G340*D340,1)</f>
        <v>14782.5</v>
      </c>
      <c r="I340" s="15">
        <v>0</v>
      </c>
      <c r="J340" s="17">
        <f>TRUNC(I340*D340,1)</f>
        <v>0</v>
      </c>
      <c r="K340" s="15">
        <f>TRUNC(E340+G340+I340,1)</f>
        <v>246376</v>
      </c>
      <c r="L340" s="17">
        <f>TRUNC(F340+H340+J340,1)</f>
        <v>14782.5</v>
      </c>
      <c r="M340" s="10" t="s">
        <v>52</v>
      </c>
      <c r="N340" s="9" t="s">
        <v>253</v>
      </c>
      <c r="O340" s="9" t="s">
        <v>4973</v>
      </c>
      <c r="P340" s="9" t="s">
        <v>54</v>
      </c>
      <c r="Q340" s="9" t="s">
        <v>54</v>
      </c>
      <c r="R340" s="9" t="s">
        <v>67</v>
      </c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9" t="s">
        <v>52</v>
      </c>
      <c r="AK340" s="9" t="s">
        <v>5057</v>
      </c>
      <c r="AL340" s="9" t="s">
        <v>52</v>
      </c>
      <c r="AM340" s="9" t="s">
        <v>52</v>
      </c>
    </row>
    <row r="341" spans="1:39" ht="30" customHeight="1" x14ac:dyDescent="0.3">
      <c r="A341" s="10" t="s">
        <v>4720</v>
      </c>
      <c r="B341" s="10" t="s">
        <v>4714</v>
      </c>
      <c r="C341" s="10" t="s">
        <v>4715</v>
      </c>
      <c r="D341" s="11">
        <v>0.02</v>
      </c>
      <c r="E341" s="15">
        <v>0</v>
      </c>
      <c r="F341" s="17">
        <f>TRUNC(E341*D341,1)</f>
        <v>0</v>
      </c>
      <c r="G341" s="15">
        <v>153671</v>
      </c>
      <c r="H341" s="17">
        <f>TRUNC(G341*D341,1)</f>
        <v>3073.4</v>
      </c>
      <c r="I341" s="15">
        <v>0</v>
      </c>
      <c r="J341" s="17">
        <f>TRUNC(I341*D341,1)</f>
        <v>0</v>
      </c>
      <c r="K341" s="15">
        <f>TRUNC(E341+G341+I341,1)</f>
        <v>153671</v>
      </c>
      <c r="L341" s="17">
        <f>TRUNC(F341+H341+J341,1)</f>
        <v>3073.4</v>
      </c>
      <c r="M341" s="10" t="s">
        <v>52</v>
      </c>
      <c r="N341" s="9" t="s">
        <v>253</v>
      </c>
      <c r="O341" s="9" t="s">
        <v>4721</v>
      </c>
      <c r="P341" s="9" t="s">
        <v>54</v>
      </c>
      <c r="Q341" s="9" t="s">
        <v>54</v>
      </c>
      <c r="R341" s="9" t="s">
        <v>67</v>
      </c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9" t="s">
        <v>52</v>
      </c>
      <c r="AK341" s="9" t="s">
        <v>5058</v>
      </c>
      <c r="AL341" s="9" t="s">
        <v>52</v>
      </c>
      <c r="AM341" s="9" t="s">
        <v>52</v>
      </c>
    </row>
    <row r="342" spans="1:39" ht="30" customHeight="1" x14ac:dyDescent="0.3">
      <c r="A342" s="10" t="s">
        <v>4735</v>
      </c>
      <c r="B342" s="10" t="s">
        <v>52</v>
      </c>
      <c r="C342" s="10" t="s">
        <v>52</v>
      </c>
      <c r="D342" s="11"/>
      <c r="E342" s="15"/>
      <c r="F342" s="17">
        <f>TRUNC(SUMIF(N340:N341, N339, F340:F341),0)</f>
        <v>0</v>
      </c>
      <c r="G342" s="15"/>
      <c r="H342" s="17">
        <f>TRUNC(SUMIF(N340:N341, N339, H340:H341),0)</f>
        <v>17855</v>
      </c>
      <c r="I342" s="15"/>
      <c r="J342" s="17">
        <f>TRUNC(SUMIF(N340:N341, N339, J340:J341),0)</f>
        <v>0</v>
      </c>
      <c r="K342" s="15"/>
      <c r="L342" s="17">
        <f>F342+H342+J342</f>
        <v>17855</v>
      </c>
      <c r="M342" s="10" t="s">
        <v>52</v>
      </c>
      <c r="N342" s="9" t="s">
        <v>4736</v>
      </c>
      <c r="O342" s="9" t="s">
        <v>4736</v>
      </c>
      <c r="P342" s="9" t="s">
        <v>52</v>
      </c>
      <c r="Q342" s="9" t="s">
        <v>52</v>
      </c>
      <c r="R342" s="9" t="s">
        <v>52</v>
      </c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9" t="s">
        <v>52</v>
      </c>
      <c r="AK342" s="9" t="s">
        <v>52</v>
      </c>
      <c r="AL342" s="9" t="s">
        <v>52</v>
      </c>
      <c r="AM342" s="9" t="s">
        <v>4719</v>
      </c>
    </row>
    <row r="343" spans="1:39" ht="30" customHeight="1" x14ac:dyDescent="0.3">
      <c r="A343" s="11"/>
      <c r="B343" s="11"/>
      <c r="C343" s="11"/>
      <c r="D343" s="11"/>
      <c r="E343" s="15"/>
      <c r="F343" s="17"/>
      <c r="G343" s="15"/>
      <c r="H343" s="17"/>
      <c r="I343" s="15"/>
      <c r="J343" s="17"/>
      <c r="K343" s="15"/>
      <c r="L343" s="17"/>
      <c r="M343" s="11"/>
    </row>
    <row r="344" spans="1:39" ht="30" customHeight="1" x14ac:dyDescent="0.3">
      <c r="A344" s="14" t="s">
        <v>5059</v>
      </c>
      <c r="B344" s="14"/>
      <c r="C344" s="14"/>
      <c r="D344" s="14"/>
      <c r="E344" s="16"/>
      <c r="F344" s="18"/>
      <c r="G344" s="16"/>
      <c r="H344" s="18"/>
      <c r="I344" s="16"/>
      <c r="J344" s="18"/>
      <c r="K344" s="16"/>
      <c r="L344" s="18"/>
      <c r="M344" s="14"/>
      <c r="N344" s="5" t="s">
        <v>259</v>
      </c>
    </row>
    <row r="345" spans="1:39" ht="30" customHeight="1" x14ac:dyDescent="0.3">
      <c r="A345" s="10" t="s">
        <v>4747</v>
      </c>
      <c r="B345" s="10" t="s">
        <v>4714</v>
      </c>
      <c r="C345" s="10" t="s">
        <v>4715</v>
      </c>
      <c r="D345" s="11">
        <v>0.05</v>
      </c>
      <c r="E345" s="15">
        <v>0</v>
      </c>
      <c r="F345" s="17">
        <f>TRUNC(E345*D345,1)</f>
        <v>0</v>
      </c>
      <c r="G345" s="15">
        <v>269039</v>
      </c>
      <c r="H345" s="17">
        <f>TRUNC(G345*D345,1)</f>
        <v>13451.9</v>
      </c>
      <c r="I345" s="15">
        <v>0</v>
      </c>
      <c r="J345" s="17">
        <f>TRUNC(I345*D345,1)</f>
        <v>0</v>
      </c>
      <c r="K345" s="15">
        <f>TRUNC(E345+G345+I345,1)</f>
        <v>269039</v>
      </c>
      <c r="L345" s="17">
        <f>TRUNC(F345+H345+J345,1)</f>
        <v>13451.9</v>
      </c>
      <c r="M345" s="10" t="s">
        <v>52</v>
      </c>
      <c r="N345" s="9" t="s">
        <v>259</v>
      </c>
      <c r="O345" s="9" t="s">
        <v>4748</v>
      </c>
      <c r="P345" s="9" t="s">
        <v>54</v>
      </c>
      <c r="Q345" s="9" t="s">
        <v>54</v>
      </c>
      <c r="R345" s="9" t="s">
        <v>67</v>
      </c>
      <c r="S345" s="1"/>
      <c r="T345" s="1"/>
      <c r="U345" s="1"/>
      <c r="V345" s="1">
        <v>1</v>
      </c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9" t="s">
        <v>52</v>
      </c>
      <c r="AK345" s="9" t="s">
        <v>5062</v>
      </c>
      <c r="AL345" s="9" t="s">
        <v>52</v>
      </c>
      <c r="AM345" s="9" t="s">
        <v>52</v>
      </c>
    </row>
    <row r="346" spans="1:39" ht="30" customHeight="1" x14ac:dyDescent="0.3">
      <c r="A346" s="10" t="s">
        <v>4720</v>
      </c>
      <c r="B346" s="10" t="s">
        <v>4714</v>
      </c>
      <c r="C346" s="10" t="s">
        <v>4715</v>
      </c>
      <c r="D346" s="11">
        <v>0.02</v>
      </c>
      <c r="E346" s="15">
        <v>0</v>
      </c>
      <c r="F346" s="17">
        <f>TRUNC(E346*D346,1)</f>
        <v>0</v>
      </c>
      <c r="G346" s="15">
        <v>153671</v>
      </c>
      <c r="H346" s="17">
        <f>TRUNC(G346*D346,1)</f>
        <v>3073.4</v>
      </c>
      <c r="I346" s="15">
        <v>0</v>
      </c>
      <c r="J346" s="17">
        <f>TRUNC(I346*D346,1)</f>
        <v>0</v>
      </c>
      <c r="K346" s="15">
        <f>TRUNC(E346+G346+I346,1)</f>
        <v>153671</v>
      </c>
      <c r="L346" s="17">
        <f>TRUNC(F346+H346+J346,1)</f>
        <v>3073.4</v>
      </c>
      <c r="M346" s="10" t="s">
        <v>52</v>
      </c>
      <c r="N346" s="9" t="s">
        <v>259</v>
      </c>
      <c r="O346" s="9" t="s">
        <v>4721</v>
      </c>
      <c r="P346" s="9" t="s">
        <v>54</v>
      </c>
      <c r="Q346" s="9" t="s">
        <v>54</v>
      </c>
      <c r="R346" s="9" t="s">
        <v>67</v>
      </c>
      <c r="S346" s="1"/>
      <c r="T346" s="1"/>
      <c r="U346" s="1"/>
      <c r="V346" s="1">
        <v>1</v>
      </c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9" t="s">
        <v>52</v>
      </c>
      <c r="AK346" s="9" t="s">
        <v>5063</v>
      </c>
      <c r="AL346" s="9" t="s">
        <v>52</v>
      </c>
      <c r="AM346" s="9" t="s">
        <v>52</v>
      </c>
    </row>
    <row r="347" spans="1:39" ht="30" customHeight="1" x14ac:dyDescent="0.3">
      <c r="A347" s="10" t="s">
        <v>4727</v>
      </c>
      <c r="B347" s="10" t="s">
        <v>4728</v>
      </c>
      <c r="C347" s="10" t="s">
        <v>732</v>
      </c>
      <c r="D347" s="11">
        <v>1</v>
      </c>
      <c r="E347" s="15">
        <v>0</v>
      </c>
      <c r="F347" s="17">
        <f>TRUNC(E347*D347,1)</f>
        <v>0</v>
      </c>
      <c r="G347" s="15">
        <v>0</v>
      </c>
      <c r="H347" s="17">
        <f>TRUNC(G347*D347,1)</f>
        <v>0</v>
      </c>
      <c r="I347" s="15">
        <f>TRUNC(SUMIF(V345:V347, RIGHTB(O347, 1), H345:H347)*U347, 2)</f>
        <v>330.5</v>
      </c>
      <c r="J347" s="17">
        <f>TRUNC(I347*D347,1)</f>
        <v>330.5</v>
      </c>
      <c r="K347" s="15">
        <f>TRUNC(E347+G347+I347,1)</f>
        <v>330.5</v>
      </c>
      <c r="L347" s="17">
        <f>TRUNC(F347+H347+J347,1)</f>
        <v>330.5</v>
      </c>
      <c r="M347" s="10" t="s">
        <v>52</v>
      </c>
      <c r="N347" s="9" t="s">
        <v>259</v>
      </c>
      <c r="O347" s="9" t="s">
        <v>4729</v>
      </c>
      <c r="P347" s="9" t="s">
        <v>54</v>
      </c>
      <c r="Q347" s="9" t="s">
        <v>54</v>
      </c>
      <c r="R347" s="9" t="s">
        <v>54</v>
      </c>
      <c r="S347" s="1">
        <v>1</v>
      </c>
      <c r="T347" s="1">
        <v>2</v>
      </c>
      <c r="U347" s="1">
        <v>0.02</v>
      </c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9" t="s">
        <v>52</v>
      </c>
      <c r="AK347" s="9" t="s">
        <v>5064</v>
      </c>
      <c r="AL347" s="9" t="s">
        <v>52</v>
      </c>
      <c r="AM347" s="9" t="s">
        <v>52</v>
      </c>
    </row>
    <row r="348" spans="1:39" ht="30" customHeight="1" x14ac:dyDescent="0.3">
      <c r="A348" s="10" t="s">
        <v>4735</v>
      </c>
      <c r="B348" s="10" t="s">
        <v>52</v>
      </c>
      <c r="C348" s="10" t="s">
        <v>52</v>
      </c>
      <c r="D348" s="11"/>
      <c r="E348" s="15"/>
      <c r="F348" s="17">
        <f>TRUNC(SUMIF(N345:N347, N344, F345:F347),0)</f>
        <v>0</v>
      </c>
      <c r="G348" s="15"/>
      <c r="H348" s="17">
        <f>TRUNC(SUMIF(N345:N347, N344, H345:H347),0)</f>
        <v>16525</v>
      </c>
      <c r="I348" s="15"/>
      <c r="J348" s="17">
        <f>TRUNC(SUMIF(N345:N347, N344, J345:J347),0)</f>
        <v>330</v>
      </c>
      <c r="K348" s="15"/>
      <c r="L348" s="17">
        <f>F348+H348+J348</f>
        <v>16855</v>
      </c>
      <c r="M348" s="10" t="s">
        <v>52</v>
      </c>
      <c r="N348" s="9" t="s">
        <v>4736</v>
      </c>
      <c r="O348" s="9" t="s">
        <v>4736</v>
      </c>
      <c r="P348" s="9" t="s">
        <v>52</v>
      </c>
      <c r="Q348" s="9" t="s">
        <v>52</v>
      </c>
      <c r="R348" s="9" t="s">
        <v>52</v>
      </c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9" t="s">
        <v>52</v>
      </c>
      <c r="AK348" s="9" t="s">
        <v>52</v>
      </c>
      <c r="AL348" s="9" t="s">
        <v>52</v>
      </c>
      <c r="AM348" s="9" t="s">
        <v>52</v>
      </c>
    </row>
    <row r="349" spans="1:39" ht="30" customHeight="1" x14ac:dyDescent="0.3">
      <c r="A349" s="11"/>
      <c r="B349" s="11"/>
      <c r="C349" s="11"/>
      <c r="D349" s="11"/>
      <c r="E349" s="15"/>
      <c r="F349" s="17"/>
      <c r="G349" s="15"/>
      <c r="H349" s="17"/>
      <c r="I349" s="15"/>
      <c r="J349" s="17"/>
      <c r="K349" s="15"/>
      <c r="L349" s="17"/>
      <c r="M349" s="11"/>
    </row>
    <row r="350" spans="1:39" ht="30" customHeight="1" x14ac:dyDescent="0.3">
      <c r="A350" s="14" t="s">
        <v>5065</v>
      </c>
      <c r="B350" s="14"/>
      <c r="C350" s="14"/>
      <c r="D350" s="14"/>
      <c r="E350" s="16"/>
      <c r="F350" s="18"/>
      <c r="G350" s="16"/>
      <c r="H350" s="18"/>
      <c r="I350" s="16"/>
      <c r="J350" s="18"/>
      <c r="K350" s="16"/>
      <c r="L350" s="18"/>
      <c r="M350" s="14"/>
      <c r="N350" s="5" t="s">
        <v>262</v>
      </c>
    </row>
    <row r="351" spans="1:39" ht="30" customHeight="1" x14ac:dyDescent="0.3">
      <c r="A351" s="10" t="s">
        <v>4747</v>
      </c>
      <c r="B351" s="10" t="s">
        <v>4714</v>
      </c>
      <c r="C351" s="10" t="s">
        <v>4715</v>
      </c>
      <c r="D351" s="11">
        <v>0.06</v>
      </c>
      <c r="E351" s="15">
        <v>0</v>
      </c>
      <c r="F351" s="17">
        <f>TRUNC(E351*D351,1)</f>
        <v>0</v>
      </c>
      <c r="G351" s="15">
        <v>269039</v>
      </c>
      <c r="H351" s="17">
        <f>TRUNC(G351*D351,1)</f>
        <v>16142.3</v>
      </c>
      <c r="I351" s="15">
        <v>0</v>
      </c>
      <c r="J351" s="17">
        <f>TRUNC(I351*D351,1)</f>
        <v>0</v>
      </c>
      <c r="K351" s="15">
        <f>TRUNC(E351+G351+I351,1)</f>
        <v>269039</v>
      </c>
      <c r="L351" s="17">
        <f>TRUNC(F351+H351+J351,1)</f>
        <v>16142.3</v>
      </c>
      <c r="M351" s="10" t="s">
        <v>52</v>
      </c>
      <c r="N351" s="9" t="s">
        <v>262</v>
      </c>
      <c r="O351" s="9" t="s">
        <v>4748</v>
      </c>
      <c r="P351" s="9" t="s">
        <v>54</v>
      </c>
      <c r="Q351" s="9" t="s">
        <v>54</v>
      </c>
      <c r="R351" s="9" t="s">
        <v>67</v>
      </c>
      <c r="S351" s="1"/>
      <c r="T351" s="1"/>
      <c r="U351" s="1"/>
      <c r="V351" s="1">
        <v>1</v>
      </c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9" t="s">
        <v>52</v>
      </c>
      <c r="AK351" s="9" t="s">
        <v>5067</v>
      </c>
      <c r="AL351" s="9" t="s">
        <v>52</v>
      </c>
      <c r="AM351" s="9" t="s">
        <v>52</v>
      </c>
    </row>
    <row r="352" spans="1:39" ht="30" customHeight="1" x14ac:dyDescent="0.3">
      <c r="A352" s="10" t="s">
        <v>4720</v>
      </c>
      <c r="B352" s="10" t="s">
        <v>4714</v>
      </c>
      <c r="C352" s="10" t="s">
        <v>4715</v>
      </c>
      <c r="D352" s="11">
        <v>0.02</v>
      </c>
      <c r="E352" s="15">
        <v>0</v>
      </c>
      <c r="F352" s="17">
        <f>TRUNC(E352*D352,1)</f>
        <v>0</v>
      </c>
      <c r="G352" s="15">
        <v>153671</v>
      </c>
      <c r="H352" s="17">
        <f>TRUNC(G352*D352,1)</f>
        <v>3073.4</v>
      </c>
      <c r="I352" s="15">
        <v>0</v>
      </c>
      <c r="J352" s="17">
        <f>TRUNC(I352*D352,1)</f>
        <v>0</v>
      </c>
      <c r="K352" s="15">
        <f>TRUNC(E352+G352+I352,1)</f>
        <v>153671</v>
      </c>
      <c r="L352" s="17">
        <f>TRUNC(F352+H352+J352,1)</f>
        <v>3073.4</v>
      </c>
      <c r="M352" s="10" t="s">
        <v>52</v>
      </c>
      <c r="N352" s="9" t="s">
        <v>262</v>
      </c>
      <c r="O352" s="9" t="s">
        <v>4721</v>
      </c>
      <c r="P352" s="9" t="s">
        <v>54</v>
      </c>
      <c r="Q352" s="9" t="s">
        <v>54</v>
      </c>
      <c r="R352" s="9" t="s">
        <v>67</v>
      </c>
      <c r="S352" s="1"/>
      <c r="T352" s="1"/>
      <c r="U352" s="1"/>
      <c r="V352" s="1">
        <v>1</v>
      </c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9" t="s">
        <v>52</v>
      </c>
      <c r="AK352" s="9" t="s">
        <v>5068</v>
      </c>
      <c r="AL352" s="9" t="s">
        <v>52</v>
      </c>
      <c r="AM352" s="9" t="s">
        <v>52</v>
      </c>
    </row>
    <row r="353" spans="1:39" ht="30" customHeight="1" x14ac:dyDescent="0.3">
      <c r="A353" s="10" t="s">
        <v>4727</v>
      </c>
      <c r="B353" s="10" t="s">
        <v>4728</v>
      </c>
      <c r="C353" s="10" t="s">
        <v>732</v>
      </c>
      <c r="D353" s="11">
        <v>1</v>
      </c>
      <c r="E353" s="15">
        <v>0</v>
      </c>
      <c r="F353" s="17">
        <f>TRUNC(E353*D353,1)</f>
        <v>0</v>
      </c>
      <c r="G353" s="15">
        <v>0</v>
      </c>
      <c r="H353" s="17">
        <f>TRUNC(G353*D353,1)</f>
        <v>0</v>
      </c>
      <c r="I353" s="15">
        <f>TRUNC(SUMIF(V351:V353, RIGHTB(O353, 1), H351:H353)*U353, 2)</f>
        <v>384.31</v>
      </c>
      <c r="J353" s="17">
        <f>TRUNC(I353*D353,1)</f>
        <v>384.3</v>
      </c>
      <c r="K353" s="15">
        <f>TRUNC(E353+G353+I353,1)</f>
        <v>384.3</v>
      </c>
      <c r="L353" s="17">
        <f>TRUNC(F353+H353+J353,1)</f>
        <v>384.3</v>
      </c>
      <c r="M353" s="10" t="s">
        <v>52</v>
      </c>
      <c r="N353" s="9" t="s">
        <v>262</v>
      </c>
      <c r="O353" s="9" t="s">
        <v>4729</v>
      </c>
      <c r="P353" s="9" t="s">
        <v>54</v>
      </c>
      <c r="Q353" s="9" t="s">
        <v>54</v>
      </c>
      <c r="R353" s="9" t="s">
        <v>54</v>
      </c>
      <c r="S353" s="1">
        <v>1</v>
      </c>
      <c r="T353" s="1">
        <v>2</v>
      </c>
      <c r="U353" s="1">
        <v>0.02</v>
      </c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9" t="s">
        <v>52</v>
      </c>
      <c r="AK353" s="9" t="s">
        <v>5069</v>
      </c>
      <c r="AL353" s="9" t="s">
        <v>52</v>
      </c>
      <c r="AM353" s="9" t="s">
        <v>52</v>
      </c>
    </row>
    <row r="354" spans="1:39" ht="30" customHeight="1" x14ac:dyDescent="0.3">
      <c r="A354" s="10" t="s">
        <v>4735</v>
      </c>
      <c r="B354" s="10" t="s">
        <v>52</v>
      </c>
      <c r="C354" s="10" t="s">
        <v>52</v>
      </c>
      <c r="D354" s="11"/>
      <c r="E354" s="15"/>
      <c r="F354" s="17">
        <f>TRUNC(SUMIF(N351:N353, N350, F351:F353),0)</f>
        <v>0</v>
      </c>
      <c r="G354" s="15"/>
      <c r="H354" s="17">
        <f>TRUNC(SUMIF(N351:N353, N350, H351:H353),0)</f>
        <v>19215</v>
      </c>
      <c r="I354" s="15"/>
      <c r="J354" s="17">
        <f>TRUNC(SUMIF(N351:N353, N350, J351:J353),0)</f>
        <v>384</v>
      </c>
      <c r="K354" s="15"/>
      <c r="L354" s="17">
        <f>F354+H354+J354</f>
        <v>19599</v>
      </c>
      <c r="M354" s="10" t="s">
        <v>52</v>
      </c>
      <c r="N354" s="9" t="s">
        <v>4736</v>
      </c>
      <c r="O354" s="9" t="s">
        <v>4736</v>
      </c>
      <c r="P354" s="9" t="s">
        <v>52</v>
      </c>
      <c r="Q354" s="9" t="s">
        <v>52</v>
      </c>
      <c r="R354" s="9" t="s">
        <v>52</v>
      </c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9" t="s">
        <v>52</v>
      </c>
      <c r="AK354" s="9" t="s">
        <v>52</v>
      </c>
      <c r="AL354" s="9" t="s">
        <v>52</v>
      </c>
      <c r="AM354" s="9" t="s">
        <v>52</v>
      </c>
    </row>
    <row r="355" spans="1:39" ht="30" customHeight="1" x14ac:dyDescent="0.3">
      <c r="A355" s="11"/>
      <c r="B355" s="11"/>
      <c r="C355" s="11"/>
      <c r="D355" s="11"/>
      <c r="E355" s="15"/>
      <c r="F355" s="17"/>
      <c r="G355" s="15"/>
      <c r="H355" s="17"/>
      <c r="I355" s="15"/>
      <c r="J355" s="17"/>
      <c r="K355" s="15"/>
      <c r="L355" s="17"/>
      <c r="M355" s="11"/>
    </row>
    <row r="356" spans="1:39" ht="30" customHeight="1" x14ac:dyDescent="0.3">
      <c r="A356" s="14" t="s">
        <v>5070</v>
      </c>
      <c r="B356" s="14"/>
      <c r="C356" s="14"/>
      <c r="D356" s="14"/>
      <c r="E356" s="16"/>
      <c r="F356" s="18"/>
      <c r="G356" s="16"/>
      <c r="H356" s="18"/>
      <c r="I356" s="16"/>
      <c r="J356" s="18"/>
      <c r="K356" s="16"/>
      <c r="L356" s="18"/>
      <c r="M356" s="14"/>
      <c r="N356" s="5" t="s">
        <v>265</v>
      </c>
    </row>
    <row r="357" spans="1:39" ht="30" customHeight="1" x14ac:dyDescent="0.3">
      <c r="A357" s="10" t="s">
        <v>4747</v>
      </c>
      <c r="B357" s="10" t="s">
        <v>4714</v>
      </c>
      <c r="C357" s="10" t="s">
        <v>4715</v>
      </c>
      <c r="D357" s="11">
        <v>7.0000000000000007E-2</v>
      </c>
      <c r="E357" s="15">
        <v>0</v>
      </c>
      <c r="F357" s="17">
        <f>TRUNC(E357*D357,1)</f>
        <v>0</v>
      </c>
      <c r="G357" s="15">
        <v>269039</v>
      </c>
      <c r="H357" s="17">
        <f>TRUNC(G357*D357,1)</f>
        <v>18832.7</v>
      </c>
      <c r="I357" s="15">
        <v>0</v>
      </c>
      <c r="J357" s="17">
        <f>TRUNC(I357*D357,1)</f>
        <v>0</v>
      </c>
      <c r="K357" s="15">
        <f>TRUNC(E357+G357+I357,1)</f>
        <v>269039</v>
      </c>
      <c r="L357" s="17">
        <f>TRUNC(F357+H357+J357,1)</f>
        <v>18832.7</v>
      </c>
      <c r="M357" s="10" t="s">
        <v>52</v>
      </c>
      <c r="N357" s="9" t="s">
        <v>265</v>
      </c>
      <c r="O357" s="9" t="s">
        <v>4748</v>
      </c>
      <c r="P357" s="9" t="s">
        <v>54</v>
      </c>
      <c r="Q357" s="9" t="s">
        <v>54</v>
      </c>
      <c r="R357" s="9" t="s">
        <v>67</v>
      </c>
      <c r="S357" s="1"/>
      <c r="T357" s="1"/>
      <c r="U357" s="1"/>
      <c r="V357" s="1">
        <v>1</v>
      </c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9" t="s">
        <v>52</v>
      </c>
      <c r="AK357" s="9" t="s">
        <v>5072</v>
      </c>
      <c r="AL357" s="9" t="s">
        <v>52</v>
      </c>
      <c r="AM357" s="9" t="s">
        <v>52</v>
      </c>
    </row>
    <row r="358" spans="1:39" ht="30" customHeight="1" x14ac:dyDescent="0.3">
      <c r="A358" s="10" t="s">
        <v>4720</v>
      </c>
      <c r="B358" s="10" t="s">
        <v>4714</v>
      </c>
      <c r="C358" s="10" t="s">
        <v>4715</v>
      </c>
      <c r="D358" s="11">
        <v>0.02</v>
      </c>
      <c r="E358" s="15">
        <v>0</v>
      </c>
      <c r="F358" s="17">
        <f>TRUNC(E358*D358,1)</f>
        <v>0</v>
      </c>
      <c r="G358" s="15">
        <v>153671</v>
      </c>
      <c r="H358" s="17">
        <f>TRUNC(G358*D358,1)</f>
        <v>3073.4</v>
      </c>
      <c r="I358" s="15">
        <v>0</v>
      </c>
      <c r="J358" s="17">
        <f>TRUNC(I358*D358,1)</f>
        <v>0</v>
      </c>
      <c r="K358" s="15">
        <f>TRUNC(E358+G358+I358,1)</f>
        <v>153671</v>
      </c>
      <c r="L358" s="17">
        <f>TRUNC(F358+H358+J358,1)</f>
        <v>3073.4</v>
      </c>
      <c r="M358" s="10" t="s">
        <v>52</v>
      </c>
      <c r="N358" s="9" t="s">
        <v>265</v>
      </c>
      <c r="O358" s="9" t="s">
        <v>4721</v>
      </c>
      <c r="P358" s="9" t="s">
        <v>54</v>
      </c>
      <c r="Q358" s="9" t="s">
        <v>54</v>
      </c>
      <c r="R358" s="9" t="s">
        <v>67</v>
      </c>
      <c r="S358" s="1"/>
      <c r="T358" s="1"/>
      <c r="U358" s="1"/>
      <c r="V358" s="1">
        <v>1</v>
      </c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9" t="s">
        <v>52</v>
      </c>
      <c r="AK358" s="9" t="s">
        <v>5073</v>
      </c>
      <c r="AL358" s="9" t="s">
        <v>52</v>
      </c>
      <c r="AM358" s="9" t="s">
        <v>52</v>
      </c>
    </row>
    <row r="359" spans="1:39" ht="30" customHeight="1" x14ac:dyDescent="0.3">
      <c r="A359" s="10" t="s">
        <v>4727</v>
      </c>
      <c r="B359" s="10" t="s">
        <v>4728</v>
      </c>
      <c r="C359" s="10" t="s">
        <v>732</v>
      </c>
      <c r="D359" s="11">
        <v>1</v>
      </c>
      <c r="E359" s="15">
        <v>0</v>
      </c>
      <c r="F359" s="17">
        <f>TRUNC(E359*D359,1)</f>
        <v>0</v>
      </c>
      <c r="G359" s="15">
        <v>0</v>
      </c>
      <c r="H359" s="17">
        <f>TRUNC(G359*D359,1)</f>
        <v>0</v>
      </c>
      <c r="I359" s="15">
        <f>TRUNC(SUMIF(V357:V359, RIGHTB(O359, 1), H357:H359)*U359, 2)</f>
        <v>438.12</v>
      </c>
      <c r="J359" s="17">
        <f>TRUNC(I359*D359,1)</f>
        <v>438.1</v>
      </c>
      <c r="K359" s="15">
        <f>TRUNC(E359+G359+I359,1)</f>
        <v>438.1</v>
      </c>
      <c r="L359" s="17">
        <f>TRUNC(F359+H359+J359,1)</f>
        <v>438.1</v>
      </c>
      <c r="M359" s="10" t="s">
        <v>52</v>
      </c>
      <c r="N359" s="9" t="s">
        <v>265</v>
      </c>
      <c r="O359" s="9" t="s">
        <v>4729</v>
      </c>
      <c r="P359" s="9" t="s">
        <v>54</v>
      </c>
      <c r="Q359" s="9" t="s">
        <v>54</v>
      </c>
      <c r="R359" s="9" t="s">
        <v>54</v>
      </c>
      <c r="S359" s="1">
        <v>1</v>
      </c>
      <c r="T359" s="1">
        <v>2</v>
      </c>
      <c r="U359" s="1">
        <v>0.02</v>
      </c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9" t="s">
        <v>52</v>
      </c>
      <c r="AK359" s="9" t="s">
        <v>5074</v>
      </c>
      <c r="AL359" s="9" t="s">
        <v>52</v>
      </c>
      <c r="AM359" s="9" t="s">
        <v>52</v>
      </c>
    </row>
    <row r="360" spans="1:39" ht="30" customHeight="1" x14ac:dyDescent="0.3">
      <c r="A360" s="10" t="s">
        <v>4735</v>
      </c>
      <c r="B360" s="10" t="s">
        <v>52</v>
      </c>
      <c r="C360" s="10" t="s">
        <v>52</v>
      </c>
      <c r="D360" s="11"/>
      <c r="E360" s="15"/>
      <c r="F360" s="17">
        <f>TRUNC(SUMIF(N357:N359, N356, F357:F359),0)</f>
        <v>0</v>
      </c>
      <c r="G360" s="15"/>
      <c r="H360" s="17">
        <f>TRUNC(SUMIF(N357:N359, N356, H357:H359),0)</f>
        <v>21906</v>
      </c>
      <c r="I360" s="15"/>
      <c r="J360" s="17">
        <f>TRUNC(SUMIF(N357:N359, N356, J357:J359),0)</f>
        <v>438</v>
      </c>
      <c r="K360" s="15"/>
      <c r="L360" s="17">
        <f>F360+H360+J360</f>
        <v>22344</v>
      </c>
      <c r="M360" s="10" t="s">
        <v>52</v>
      </c>
      <c r="N360" s="9" t="s">
        <v>4736</v>
      </c>
      <c r="O360" s="9" t="s">
        <v>4736</v>
      </c>
      <c r="P360" s="9" t="s">
        <v>52</v>
      </c>
      <c r="Q360" s="9" t="s">
        <v>52</v>
      </c>
      <c r="R360" s="9" t="s">
        <v>52</v>
      </c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9" t="s">
        <v>52</v>
      </c>
      <c r="AK360" s="9" t="s">
        <v>52</v>
      </c>
      <c r="AL360" s="9" t="s">
        <v>52</v>
      </c>
      <c r="AM360" s="9" t="s">
        <v>52</v>
      </c>
    </row>
    <row r="361" spans="1:39" ht="30" customHeight="1" x14ac:dyDescent="0.3">
      <c r="A361" s="11"/>
      <c r="B361" s="11"/>
      <c r="C361" s="11"/>
      <c r="D361" s="11"/>
      <c r="E361" s="15"/>
      <c r="F361" s="17"/>
      <c r="G361" s="15"/>
      <c r="H361" s="17"/>
      <c r="I361" s="15"/>
      <c r="J361" s="17"/>
      <c r="K361" s="15"/>
      <c r="L361" s="17"/>
      <c r="M361" s="11"/>
    </row>
    <row r="362" spans="1:39" ht="30" customHeight="1" x14ac:dyDescent="0.3">
      <c r="A362" s="14" t="s">
        <v>5075</v>
      </c>
      <c r="B362" s="14"/>
      <c r="C362" s="14"/>
      <c r="D362" s="14"/>
      <c r="E362" s="16"/>
      <c r="F362" s="18"/>
      <c r="G362" s="16"/>
      <c r="H362" s="18"/>
      <c r="I362" s="16"/>
      <c r="J362" s="18"/>
      <c r="K362" s="16"/>
      <c r="L362" s="18"/>
      <c r="M362" s="14"/>
      <c r="N362" s="5" t="s">
        <v>270</v>
      </c>
    </row>
    <row r="363" spans="1:39" ht="30" customHeight="1" x14ac:dyDescent="0.3">
      <c r="A363" s="10" t="s">
        <v>4747</v>
      </c>
      <c r="B363" s="10" t="s">
        <v>4714</v>
      </c>
      <c r="C363" s="10" t="s">
        <v>4715</v>
      </c>
      <c r="D363" s="11">
        <v>0.04</v>
      </c>
      <c r="E363" s="15">
        <v>0</v>
      </c>
      <c r="F363" s="17">
        <f>TRUNC(E363*D363,1)</f>
        <v>0</v>
      </c>
      <c r="G363" s="15">
        <v>269039</v>
      </c>
      <c r="H363" s="17">
        <f>TRUNC(G363*D363,1)</f>
        <v>10761.5</v>
      </c>
      <c r="I363" s="15">
        <v>0</v>
      </c>
      <c r="J363" s="17">
        <f>TRUNC(I363*D363,1)</f>
        <v>0</v>
      </c>
      <c r="K363" s="15">
        <f>TRUNC(E363+G363+I363,1)</f>
        <v>269039</v>
      </c>
      <c r="L363" s="17">
        <f>TRUNC(F363+H363+J363,1)</f>
        <v>10761.5</v>
      </c>
      <c r="M363" s="10" t="s">
        <v>52</v>
      </c>
      <c r="N363" s="9" t="s">
        <v>270</v>
      </c>
      <c r="O363" s="9" t="s">
        <v>4748</v>
      </c>
      <c r="P363" s="9" t="s">
        <v>54</v>
      </c>
      <c r="Q363" s="9" t="s">
        <v>54</v>
      </c>
      <c r="R363" s="9" t="s">
        <v>67</v>
      </c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9" t="s">
        <v>52</v>
      </c>
      <c r="AK363" s="9" t="s">
        <v>5078</v>
      </c>
      <c r="AL363" s="9" t="s">
        <v>52</v>
      </c>
      <c r="AM363" s="9" t="s">
        <v>52</v>
      </c>
    </row>
    <row r="364" spans="1:39" ht="30" customHeight="1" x14ac:dyDescent="0.3">
      <c r="A364" s="10" t="s">
        <v>4720</v>
      </c>
      <c r="B364" s="10" t="s">
        <v>4714</v>
      </c>
      <c r="C364" s="10" t="s">
        <v>4715</v>
      </c>
      <c r="D364" s="11">
        <v>0.01</v>
      </c>
      <c r="E364" s="15">
        <v>0</v>
      </c>
      <c r="F364" s="17">
        <f>TRUNC(E364*D364,1)</f>
        <v>0</v>
      </c>
      <c r="G364" s="15">
        <v>153671</v>
      </c>
      <c r="H364" s="17">
        <f>TRUNC(G364*D364,1)</f>
        <v>1536.7</v>
      </c>
      <c r="I364" s="15">
        <v>0</v>
      </c>
      <c r="J364" s="17">
        <f>TRUNC(I364*D364,1)</f>
        <v>0</v>
      </c>
      <c r="K364" s="15">
        <f>TRUNC(E364+G364+I364,1)</f>
        <v>153671</v>
      </c>
      <c r="L364" s="17">
        <f>TRUNC(F364+H364+J364,1)</f>
        <v>1536.7</v>
      </c>
      <c r="M364" s="10" t="s">
        <v>52</v>
      </c>
      <c r="N364" s="9" t="s">
        <v>270</v>
      </c>
      <c r="O364" s="9" t="s">
        <v>4721</v>
      </c>
      <c r="P364" s="9" t="s">
        <v>54</v>
      </c>
      <c r="Q364" s="9" t="s">
        <v>54</v>
      </c>
      <c r="R364" s="9" t="s">
        <v>67</v>
      </c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9" t="s">
        <v>52</v>
      </c>
      <c r="AK364" s="9" t="s">
        <v>5079</v>
      </c>
      <c r="AL364" s="9" t="s">
        <v>52</v>
      </c>
      <c r="AM364" s="9" t="s">
        <v>52</v>
      </c>
    </row>
    <row r="365" spans="1:39" ht="30" customHeight="1" x14ac:dyDescent="0.3">
      <c r="A365" s="10" t="s">
        <v>4735</v>
      </c>
      <c r="B365" s="10" t="s">
        <v>52</v>
      </c>
      <c r="C365" s="10" t="s">
        <v>52</v>
      </c>
      <c r="D365" s="11"/>
      <c r="E365" s="15"/>
      <c r="F365" s="17">
        <f>TRUNC(SUMIF(N363:N364, N362, F363:F364),0)</f>
        <v>0</v>
      </c>
      <c r="G365" s="15"/>
      <c r="H365" s="17">
        <f>TRUNC(SUMIF(N363:N364, N362, H363:H364),0)</f>
        <v>12298</v>
      </c>
      <c r="I365" s="15"/>
      <c r="J365" s="17">
        <f>TRUNC(SUMIF(N363:N364, N362, J363:J364),0)</f>
        <v>0</v>
      </c>
      <c r="K365" s="15"/>
      <c r="L365" s="17">
        <f>F365+H365+J365</f>
        <v>12298</v>
      </c>
      <c r="M365" s="10" t="s">
        <v>52</v>
      </c>
      <c r="N365" s="9" t="s">
        <v>4736</v>
      </c>
      <c r="O365" s="9" t="s">
        <v>4736</v>
      </c>
      <c r="P365" s="9" t="s">
        <v>52</v>
      </c>
      <c r="Q365" s="9" t="s">
        <v>52</v>
      </c>
      <c r="R365" s="9" t="s">
        <v>52</v>
      </c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9" t="s">
        <v>52</v>
      </c>
      <c r="AK365" s="9" t="s">
        <v>52</v>
      </c>
      <c r="AL365" s="9" t="s">
        <v>52</v>
      </c>
      <c r="AM365" s="9" t="s">
        <v>52</v>
      </c>
    </row>
    <row r="366" spans="1:39" ht="30" customHeight="1" x14ac:dyDescent="0.3">
      <c r="A366" s="11"/>
      <c r="B366" s="11"/>
      <c r="C366" s="11"/>
      <c r="D366" s="11"/>
      <c r="E366" s="15"/>
      <c r="F366" s="17"/>
      <c r="G366" s="15"/>
      <c r="H366" s="17"/>
      <c r="I366" s="15"/>
      <c r="J366" s="17"/>
      <c r="K366" s="15"/>
      <c r="L366" s="17"/>
      <c r="M366" s="11"/>
    </row>
    <row r="367" spans="1:39" ht="30" customHeight="1" x14ac:dyDescent="0.3">
      <c r="A367" s="14" t="s">
        <v>5080</v>
      </c>
      <c r="B367" s="14"/>
      <c r="C367" s="14"/>
      <c r="D367" s="14"/>
      <c r="E367" s="16"/>
      <c r="F367" s="18"/>
      <c r="G367" s="16"/>
      <c r="H367" s="18"/>
      <c r="I367" s="16"/>
      <c r="J367" s="18"/>
      <c r="K367" s="16"/>
      <c r="L367" s="18"/>
      <c r="M367" s="14"/>
      <c r="N367" s="5" t="s">
        <v>272</v>
      </c>
    </row>
    <row r="368" spans="1:39" ht="30" customHeight="1" x14ac:dyDescent="0.3">
      <c r="A368" s="10" t="s">
        <v>4747</v>
      </c>
      <c r="B368" s="10" t="s">
        <v>4714</v>
      </c>
      <c r="C368" s="10" t="s">
        <v>4715</v>
      </c>
      <c r="D368" s="11">
        <v>0.05</v>
      </c>
      <c r="E368" s="15">
        <v>0</v>
      </c>
      <c r="F368" s="17">
        <f>TRUNC(E368*D368,1)</f>
        <v>0</v>
      </c>
      <c r="G368" s="15">
        <v>269039</v>
      </c>
      <c r="H368" s="17">
        <f>TRUNC(G368*D368,1)</f>
        <v>13451.9</v>
      </c>
      <c r="I368" s="15">
        <v>0</v>
      </c>
      <c r="J368" s="17">
        <f>TRUNC(I368*D368,1)</f>
        <v>0</v>
      </c>
      <c r="K368" s="15">
        <f>TRUNC(E368+G368+I368,1)</f>
        <v>269039</v>
      </c>
      <c r="L368" s="17">
        <f>TRUNC(F368+H368+J368,1)</f>
        <v>13451.9</v>
      </c>
      <c r="M368" s="10" t="s">
        <v>52</v>
      </c>
      <c r="N368" s="9" t="s">
        <v>272</v>
      </c>
      <c r="O368" s="9" t="s">
        <v>4748</v>
      </c>
      <c r="P368" s="9" t="s">
        <v>54</v>
      </c>
      <c r="Q368" s="9" t="s">
        <v>54</v>
      </c>
      <c r="R368" s="9" t="s">
        <v>67</v>
      </c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9" t="s">
        <v>52</v>
      </c>
      <c r="AK368" s="9" t="s">
        <v>5082</v>
      </c>
      <c r="AL368" s="9" t="s">
        <v>52</v>
      </c>
      <c r="AM368" s="9" t="s">
        <v>52</v>
      </c>
    </row>
    <row r="369" spans="1:39" ht="30" customHeight="1" x14ac:dyDescent="0.3">
      <c r="A369" s="10" t="s">
        <v>4720</v>
      </c>
      <c r="B369" s="10" t="s">
        <v>4714</v>
      </c>
      <c r="C369" s="10" t="s">
        <v>4715</v>
      </c>
      <c r="D369" s="11">
        <v>0.01</v>
      </c>
      <c r="E369" s="15">
        <v>0</v>
      </c>
      <c r="F369" s="17">
        <f>TRUNC(E369*D369,1)</f>
        <v>0</v>
      </c>
      <c r="G369" s="15">
        <v>153671</v>
      </c>
      <c r="H369" s="17">
        <f>TRUNC(G369*D369,1)</f>
        <v>1536.7</v>
      </c>
      <c r="I369" s="15">
        <v>0</v>
      </c>
      <c r="J369" s="17">
        <f>TRUNC(I369*D369,1)</f>
        <v>0</v>
      </c>
      <c r="K369" s="15">
        <f>TRUNC(E369+G369+I369,1)</f>
        <v>153671</v>
      </c>
      <c r="L369" s="17">
        <f>TRUNC(F369+H369+J369,1)</f>
        <v>1536.7</v>
      </c>
      <c r="M369" s="10" t="s">
        <v>52</v>
      </c>
      <c r="N369" s="9" t="s">
        <v>272</v>
      </c>
      <c r="O369" s="9" t="s">
        <v>4721</v>
      </c>
      <c r="P369" s="9" t="s">
        <v>54</v>
      </c>
      <c r="Q369" s="9" t="s">
        <v>54</v>
      </c>
      <c r="R369" s="9" t="s">
        <v>67</v>
      </c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9" t="s">
        <v>52</v>
      </c>
      <c r="AK369" s="9" t="s">
        <v>5083</v>
      </c>
      <c r="AL369" s="9" t="s">
        <v>52</v>
      </c>
      <c r="AM369" s="9" t="s">
        <v>52</v>
      </c>
    </row>
    <row r="370" spans="1:39" ht="30" customHeight="1" x14ac:dyDescent="0.3">
      <c r="A370" s="10" t="s">
        <v>4735</v>
      </c>
      <c r="B370" s="10" t="s">
        <v>52</v>
      </c>
      <c r="C370" s="10" t="s">
        <v>52</v>
      </c>
      <c r="D370" s="11"/>
      <c r="E370" s="15"/>
      <c r="F370" s="17">
        <f>TRUNC(SUMIF(N368:N369, N367, F368:F369),0)</f>
        <v>0</v>
      </c>
      <c r="G370" s="15"/>
      <c r="H370" s="17">
        <f>TRUNC(SUMIF(N368:N369, N367, H368:H369),0)</f>
        <v>14988</v>
      </c>
      <c r="I370" s="15"/>
      <c r="J370" s="17">
        <f>TRUNC(SUMIF(N368:N369, N367, J368:J369),0)</f>
        <v>0</v>
      </c>
      <c r="K370" s="15"/>
      <c r="L370" s="17">
        <f>F370+H370+J370</f>
        <v>14988</v>
      </c>
      <c r="M370" s="10" t="s">
        <v>52</v>
      </c>
      <c r="N370" s="9" t="s">
        <v>4736</v>
      </c>
      <c r="O370" s="9" t="s">
        <v>4736</v>
      </c>
      <c r="P370" s="9" t="s">
        <v>52</v>
      </c>
      <c r="Q370" s="9" t="s">
        <v>52</v>
      </c>
      <c r="R370" s="9" t="s">
        <v>52</v>
      </c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9" t="s">
        <v>52</v>
      </c>
      <c r="AK370" s="9" t="s">
        <v>52</v>
      </c>
      <c r="AL370" s="9" t="s">
        <v>52</v>
      </c>
      <c r="AM370" s="9" t="s">
        <v>52</v>
      </c>
    </row>
    <row r="371" spans="1:39" ht="30" customHeight="1" x14ac:dyDescent="0.3">
      <c r="A371" s="11"/>
      <c r="B371" s="11"/>
      <c r="C371" s="11"/>
      <c r="D371" s="11"/>
      <c r="E371" s="15"/>
      <c r="F371" s="17"/>
      <c r="G371" s="15"/>
      <c r="H371" s="17"/>
      <c r="I371" s="15"/>
      <c r="J371" s="17"/>
      <c r="K371" s="15"/>
      <c r="L371" s="17"/>
      <c r="M371" s="11"/>
    </row>
    <row r="372" spans="1:39" ht="30" customHeight="1" x14ac:dyDescent="0.3">
      <c r="A372" s="14" t="s">
        <v>5084</v>
      </c>
      <c r="B372" s="14"/>
      <c r="C372" s="14"/>
      <c r="D372" s="14"/>
      <c r="E372" s="16"/>
      <c r="F372" s="18"/>
      <c r="G372" s="16"/>
      <c r="H372" s="18"/>
      <c r="I372" s="16"/>
      <c r="J372" s="18"/>
      <c r="K372" s="16"/>
      <c r="L372" s="18"/>
      <c r="M372" s="14"/>
      <c r="N372" s="5" t="s">
        <v>274</v>
      </c>
    </row>
    <row r="373" spans="1:39" ht="30" customHeight="1" x14ac:dyDescent="0.3">
      <c r="A373" s="10" t="s">
        <v>4747</v>
      </c>
      <c r="B373" s="10" t="s">
        <v>4714</v>
      </c>
      <c r="C373" s="10" t="s">
        <v>4715</v>
      </c>
      <c r="D373" s="11">
        <v>0.06</v>
      </c>
      <c r="E373" s="15">
        <v>0</v>
      </c>
      <c r="F373" s="17">
        <f>TRUNC(E373*D373,1)</f>
        <v>0</v>
      </c>
      <c r="G373" s="15">
        <v>269039</v>
      </c>
      <c r="H373" s="17">
        <f>TRUNC(G373*D373,1)</f>
        <v>16142.3</v>
      </c>
      <c r="I373" s="15">
        <v>0</v>
      </c>
      <c r="J373" s="17">
        <f>TRUNC(I373*D373,1)</f>
        <v>0</v>
      </c>
      <c r="K373" s="15">
        <f>TRUNC(E373+G373+I373,1)</f>
        <v>269039</v>
      </c>
      <c r="L373" s="17">
        <f>TRUNC(F373+H373+J373,1)</f>
        <v>16142.3</v>
      </c>
      <c r="M373" s="10" t="s">
        <v>52</v>
      </c>
      <c r="N373" s="9" t="s">
        <v>274</v>
      </c>
      <c r="O373" s="9" t="s">
        <v>4748</v>
      </c>
      <c r="P373" s="9" t="s">
        <v>54</v>
      </c>
      <c r="Q373" s="9" t="s">
        <v>54</v>
      </c>
      <c r="R373" s="9" t="s">
        <v>67</v>
      </c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9" t="s">
        <v>52</v>
      </c>
      <c r="AK373" s="9" t="s">
        <v>5086</v>
      </c>
      <c r="AL373" s="9" t="s">
        <v>52</v>
      </c>
      <c r="AM373" s="9" t="s">
        <v>52</v>
      </c>
    </row>
    <row r="374" spans="1:39" ht="30" customHeight="1" x14ac:dyDescent="0.3">
      <c r="A374" s="10" t="s">
        <v>4720</v>
      </c>
      <c r="B374" s="10" t="s">
        <v>4714</v>
      </c>
      <c r="C374" s="10" t="s">
        <v>4715</v>
      </c>
      <c r="D374" s="11">
        <v>0.01</v>
      </c>
      <c r="E374" s="15">
        <v>0</v>
      </c>
      <c r="F374" s="17">
        <f>TRUNC(E374*D374,1)</f>
        <v>0</v>
      </c>
      <c r="G374" s="15">
        <v>153671</v>
      </c>
      <c r="H374" s="17">
        <f>TRUNC(G374*D374,1)</f>
        <v>1536.7</v>
      </c>
      <c r="I374" s="15">
        <v>0</v>
      </c>
      <c r="J374" s="17">
        <f>TRUNC(I374*D374,1)</f>
        <v>0</v>
      </c>
      <c r="K374" s="15">
        <f>TRUNC(E374+G374+I374,1)</f>
        <v>153671</v>
      </c>
      <c r="L374" s="17">
        <f>TRUNC(F374+H374+J374,1)</f>
        <v>1536.7</v>
      </c>
      <c r="M374" s="10" t="s">
        <v>52</v>
      </c>
      <c r="N374" s="9" t="s">
        <v>274</v>
      </c>
      <c r="O374" s="9" t="s">
        <v>4721</v>
      </c>
      <c r="P374" s="9" t="s">
        <v>54</v>
      </c>
      <c r="Q374" s="9" t="s">
        <v>54</v>
      </c>
      <c r="R374" s="9" t="s">
        <v>67</v>
      </c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9" t="s">
        <v>52</v>
      </c>
      <c r="AK374" s="9" t="s">
        <v>5087</v>
      </c>
      <c r="AL374" s="9" t="s">
        <v>52</v>
      </c>
      <c r="AM374" s="9" t="s">
        <v>52</v>
      </c>
    </row>
    <row r="375" spans="1:39" ht="30" customHeight="1" x14ac:dyDescent="0.3">
      <c r="A375" s="10" t="s">
        <v>4735</v>
      </c>
      <c r="B375" s="10" t="s">
        <v>52</v>
      </c>
      <c r="C375" s="10" t="s">
        <v>52</v>
      </c>
      <c r="D375" s="11"/>
      <c r="E375" s="15"/>
      <c r="F375" s="17">
        <f>TRUNC(SUMIF(N373:N374, N372, F373:F374),0)</f>
        <v>0</v>
      </c>
      <c r="G375" s="15"/>
      <c r="H375" s="17">
        <f>TRUNC(SUMIF(N373:N374, N372, H373:H374),0)</f>
        <v>17679</v>
      </c>
      <c r="I375" s="15"/>
      <c r="J375" s="17">
        <f>TRUNC(SUMIF(N373:N374, N372, J373:J374),0)</f>
        <v>0</v>
      </c>
      <c r="K375" s="15"/>
      <c r="L375" s="17">
        <f>F375+H375+J375</f>
        <v>17679</v>
      </c>
      <c r="M375" s="10" t="s">
        <v>52</v>
      </c>
      <c r="N375" s="9" t="s">
        <v>4736</v>
      </c>
      <c r="O375" s="9" t="s">
        <v>4736</v>
      </c>
      <c r="P375" s="9" t="s">
        <v>52</v>
      </c>
      <c r="Q375" s="9" t="s">
        <v>52</v>
      </c>
      <c r="R375" s="9" t="s">
        <v>52</v>
      </c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9" t="s">
        <v>52</v>
      </c>
      <c r="AK375" s="9" t="s">
        <v>52</v>
      </c>
      <c r="AL375" s="9" t="s">
        <v>52</v>
      </c>
      <c r="AM375" s="9" t="s">
        <v>52</v>
      </c>
    </row>
    <row r="376" spans="1:39" ht="30" customHeight="1" x14ac:dyDescent="0.3">
      <c r="A376" s="11"/>
      <c r="B376" s="11"/>
      <c r="C376" s="11"/>
      <c r="D376" s="11"/>
      <c r="E376" s="15"/>
      <c r="F376" s="17"/>
      <c r="G376" s="15"/>
      <c r="H376" s="17"/>
      <c r="I376" s="15"/>
      <c r="J376" s="17"/>
      <c r="K376" s="15"/>
      <c r="L376" s="17"/>
      <c r="M376" s="11"/>
    </row>
    <row r="377" spans="1:39" ht="30" customHeight="1" x14ac:dyDescent="0.3">
      <c r="A377" s="14" t="s">
        <v>5088</v>
      </c>
      <c r="B377" s="14"/>
      <c r="C377" s="14"/>
      <c r="D377" s="14"/>
      <c r="E377" s="16"/>
      <c r="F377" s="18"/>
      <c r="G377" s="16"/>
      <c r="H377" s="18"/>
      <c r="I377" s="16"/>
      <c r="J377" s="18"/>
      <c r="K377" s="16"/>
      <c r="L377" s="18"/>
      <c r="M377" s="14"/>
      <c r="N377" s="5" t="s">
        <v>279</v>
      </c>
    </row>
    <row r="378" spans="1:39" ht="30" customHeight="1" x14ac:dyDescent="0.3">
      <c r="A378" s="10" t="s">
        <v>4747</v>
      </c>
      <c r="B378" s="10" t="s">
        <v>4714</v>
      </c>
      <c r="C378" s="10" t="s">
        <v>4715</v>
      </c>
      <c r="D378" s="11">
        <v>0.02</v>
      </c>
      <c r="E378" s="15">
        <v>0</v>
      </c>
      <c r="F378" s="17">
        <f>TRUNC(E378*D378,1)</f>
        <v>0</v>
      </c>
      <c r="G378" s="15">
        <v>269039</v>
      </c>
      <c r="H378" s="17">
        <f>TRUNC(G378*D378,1)</f>
        <v>5380.7</v>
      </c>
      <c r="I378" s="15">
        <v>0</v>
      </c>
      <c r="J378" s="17">
        <f>TRUNC(I378*D378,1)</f>
        <v>0</v>
      </c>
      <c r="K378" s="15">
        <f>TRUNC(E378+G378+I378,1)</f>
        <v>269039</v>
      </c>
      <c r="L378" s="17">
        <f>TRUNC(F378+H378+J378,1)</f>
        <v>5380.7</v>
      </c>
      <c r="M378" s="10" t="s">
        <v>52</v>
      </c>
      <c r="N378" s="9" t="s">
        <v>279</v>
      </c>
      <c r="O378" s="9" t="s">
        <v>4748</v>
      </c>
      <c r="P378" s="9" t="s">
        <v>54</v>
      </c>
      <c r="Q378" s="9" t="s">
        <v>54</v>
      </c>
      <c r="R378" s="9" t="s">
        <v>67</v>
      </c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9" t="s">
        <v>52</v>
      </c>
      <c r="AK378" s="9" t="s">
        <v>5091</v>
      </c>
      <c r="AL378" s="9" t="s">
        <v>52</v>
      </c>
      <c r="AM378" s="9" t="s">
        <v>52</v>
      </c>
    </row>
    <row r="379" spans="1:39" ht="30" customHeight="1" x14ac:dyDescent="0.3">
      <c r="A379" s="10" t="s">
        <v>4720</v>
      </c>
      <c r="B379" s="10" t="s">
        <v>4714</v>
      </c>
      <c r="C379" s="10" t="s">
        <v>4715</v>
      </c>
      <c r="D379" s="11">
        <v>0.01</v>
      </c>
      <c r="E379" s="15">
        <v>0</v>
      </c>
      <c r="F379" s="17">
        <f>TRUNC(E379*D379,1)</f>
        <v>0</v>
      </c>
      <c r="G379" s="15">
        <v>153671</v>
      </c>
      <c r="H379" s="17">
        <f>TRUNC(G379*D379,1)</f>
        <v>1536.7</v>
      </c>
      <c r="I379" s="15">
        <v>0</v>
      </c>
      <c r="J379" s="17">
        <f>TRUNC(I379*D379,1)</f>
        <v>0</v>
      </c>
      <c r="K379" s="15">
        <f>TRUNC(E379+G379+I379,1)</f>
        <v>153671</v>
      </c>
      <c r="L379" s="17">
        <f>TRUNC(F379+H379+J379,1)</f>
        <v>1536.7</v>
      </c>
      <c r="M379" s="10" t="s">
        <v>52</v>
      </c>
      <c r="N379" s="9" t="s">
        <v>279</v>
      </c>
      <c r="O379" s="9" t="s">
        <v>4721</v>
      </c>
      <c r="P379" s="9" t="s">
        <v>54</v>
      </c>
      <c r="Q379" s="9" t="s">
        <v>54</v>
      </c>
      <c r="R379" s="9" t="s">
        <v>67</v>
      </c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9" t="s">
        <v>52</v>
      </c>
      <c r="AK379" s="9" t="s">
        <v>5092</v>
      </c>
      <c r="AL379" s="9" t="s">
        <v>52</v>
      </c>
      <c r="AM379" s="9" t="s">
        <v>52</v>
      </c>
    </row>
    <row r="380" spans="1:39" ht="30" customHeight="1" x14ac:dyDescent="0.3">
      <c r="A380" s="10" t="s">
        <v>4735</v>
      </c>
      <c r="B380" s="10" t="s">
        <v>52</v>
      </c>
      <c r="C380" s="10" t="s">
        <v>52</v>
      </c>
      <c r="D380" s="11"/>
      <c r="E380" s="15"/>
      <c r="F380" s="17">
        <f>TRUNC(SUMIF(N378:N379, N377, F378:F379),0)</f>
        <v>0</v>
      </c>
      <c r="G380" s="15"/>
      <c r="H380" s="17">
        <f>TRUNC(SUMIF(N378:N379, N377, H378:H379),0)</f>
        <v>6917</v>
      </c>
      <c r="I380" s="15"/>
      <c r="J380" s="17">
        <f>TRUNC(SUMIF(N378:N379, N377, J378:J379),0)</f>
        <v>0</v>
      </c>
      <c r="K380" s="15"/>
      <c r="L380" s="17">
        <f>F380+H380+J380</f>
        <v>6917</v>
      </c>
      <c r="M380" s="10" t="s">
        <v>52</v>
      </c>
      <c r="N380" s="9" t="s">
        <v>4736</v>
      </c>
      <c r="O380" s="9" t="s">
        <v>4736</v>
      </c>
      <c r="P380" s="9" t="s">
        <v>52</v>
      </c>
      <c r="Q380" s="9" t="s">
        <v>52</v>
      </c>
      <c r="R380" s="9" t="s">
        <v>52</v>
      </c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9" t="s">
        <v>52</v>
      </c>
      <c r="AK380" s="9" t="s">
        <v>52</v>
      </c>
      <c r="AL380" s="9" t="s">
        <v>52</v>
      </c>
      <c r="AM380" s="9" t="s">
        <v>52</v>
      </c>
    </row>
    <row r="381" spans="1:39" ht="30" customHeight="1" x14ac:dyDescent="0.3">
      <c r="A381" s="11"/>
      <c r="B381" s="11"/>
      <c r="C381" s="11"/>
      <c r="D381" s="11"/>
      <c r="E381" s="15"/>
      <c r="F381" s="17"/>
      <c r="G381" s="15"/>
      <c r="H381" s="17"/>
      <c r="I381" s="15"/>
      <c r="J381" s="17"/>
      <c r="K381" s="15"/>
      <c r="L381" s="17"/>
      <c r="M381" s="11"/>
    </row>
    <row r="382" spans="1:39" ht="30" customHeight="1" x14ac:dyDescent="0.3">
      <c r="A382" s="14" t="s">
        <v>5093</v>
      </c>
      <c r="B382" s="14"/>
      <c r="C382" s="14"/>
      <c r="D382" s="14"/>
      <c r="E382" s="16"/>
      <c r="F382" s="18"/>
      <c r="G382" s="16"/>
      <c r="H382" s="18"/>
      <c r="I382" s="16"/>
      <c r="J382" s="18"/>
      <c r="K382" s="16"/>
      <c r="L382" s="18"/>
      <c r="M382" s="14"/>
      <c r="N382" s="5" t="s">
        <v>282</v>
      </c>
    </row>
    <row r="383" spans="1:39" ht="30" customHeight="1" x14ac:dyDescent="0.3">
      <c r="A383" s="10" t="s">
        <v>4747</v>
      </c>
      <c r="B383" s="10" t="s">
        <v>4714</v>
      </c>
      <c r="C383" s="10" t="s">
        <v>4715</v>
      </c>
      <c r="D383" s="11">
        <v>0.03</v>
      </c>
      <c r="E383" s="15">
        <v>0</v>
      </c>
      <c r="F383" s="17">
        <f>TRUNC(E383*D383,1)</f>
        <v>0</v>
      </c>
      <c r="G383" s="15">
        <v>269039</v>
      </c>
      <c r="H383" s="17">
        <f>TRUNC(G383*D383,1)</f>
        <v>8071.1</v>
      </c>
      <c r="I383" s="15">
        <v>0</v>
      </c>
      <c r="J383" s="17">
        <f>TRUNC(I383*D383,1)</f>
        <v>0</v>
      </c>
      <c r="K383" s="15">
        <f>TRUNC(E383+G383+I383,1)</f>
        <v>269039</v>
      </c>
      <c r="L383" s="17">
        <f>TRUNC(F383+H383+J383,1)</f>
        <v>8071.1</v>
      </c>
      <c r="M383" s="10" t="s">
        <v>52</v>
      </c>
      <c r="N383" s="9" t="s">
        <v>282</v>
      </c>
      <c r="O383" s="9" t="s">
        <v>4748</v>
      </c>
      <c r="P383" s="9" t="s">
        <v>54</v>
      </c>
      <c r="Q383" s="9" t="s">
        <v>54</v>
      </c>
      <c r="R383" s="9" t="s">
        <v>67</v>
      </c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9" t="s">
        <v>52</v>
      </c>
      <c r="AK383" s="9" t="s">
        <v>5095</v>
      </c>
      <c r="AL383" s="9" t="s">
        <v>52</v>
      </c>
      <c r="AM383" s="9" t="s">
        <v>52</v>
      </c>
    </row>
    <row r="384" spans="1:39" ht="30" customHeight="1" x14ac:dyDescent="0.3">
      <c r="A384" s="10" t="s">
        <v>4720</v>
      </c>
      <c r="B384" s="10" t="s">
        <v>4714</v>
      </c>
      <c r="C384" s="10" t="s">
        <v>4715</v>
      </c>
      <c r="D384" s="11">
        <v>0.01</v>
      </c>
      <c r="E384" s="15">
        <v>0</v>
      </c>
      <c r="F384" s="17">
        <f>TRUNC(E384*D384,1)</f>
        <v>0</v>
      </c>
      <c r="G384" s="15">
        <v>153671</v>
      </c>
      <c r="H384" s="17">
        <f>TRUNC(G384*D384,1)</f>
        <v>1536.7</v>
      </c>
      <c r="I384" s="15">
        <v>0</v>
      </c>
      <c r="J384" s="17">
        <f>TRUNC(I384*D384,1)</f>
        <v>0</v>
      </c>
      <c r="K384" s="15">
        <f>TRUNC(E384+G384+I384,1)</f>
        <v>153671</v>
      </c>
      <c r="L384" s="17">
        <f>TRUNC(F384+H384+J384,1)</f>
        <v>1536.7</v>
      </c>
      <c r="M384" s="10" t="s">
        <v>52</v>
      </c>
      <c r="N384" s="9" t="s">
        <v>282</v>
      </c>
      <c r="O384" s="9" t="s">
        <v>4721</v>
      </c>
      <c r="P384" s="9" t="s">
        <v>54</v>
      </c>
      <c r="Q384" s="9" t="s">
        <v>54</v>
      </c>
      <c r="R384" s="9" t="s">
        <v>67</v>
      </c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9" t="s">
        <v>52</v>
      </c>
      <c r="AK384" s="9" t="s">
        <v>5096</v>
      </c>
      <c r="AL384" s="9" t="s">
        <v>52</v>
      </c>
      <c r="AM384" s="9" t="s">
        <v>52</v>
      </c>
    </row>
    <row r="385" spans="1:39" ht="30" customHeight="1" x14ac:dyDescent="0.3">
      <c r="A385" s="10" t="s">
        <v>4735</v>
      </c>
      <c r="B385" s="10" t="s">
        <v>52</v>
      </c>
      <c r="C385" s="10" t="s">
        <v>52</v>
      </c>
      <c r="D385" s="11"/>
      <c r="E385" s="15"/>
      <c r="F385" s="17">
        <f>TRUNC(SUMIF(N383:N384, N382, F383:F384),0)</f>
        <v>0</v>
      </c>
      <c r="G385" s="15"/>
      <c r="H385" s="17">
        <f>TRUNC(SUMIF(N383:N384, N382, H383:H384),0)</f>
        <v>9607</v>
      </c>
      <c r="I385" s="15"/>
      <c r="J385" s="17">
        <f>TRUNC(SUMIF(N383:N384, N382, J383:J384),0)</f>
        <v>0</v>
      </c>
      <c r="K385" s="15"/>
      <c r="L385" s="17">
        <f>F385+H385+J385</f>
        <v>9607</v>
      </c>
      <c r="M385" s="10" t="s">
        <v>52</v>
      </c>
      <c r="N385" s="9" t="s">
        <v>4736</v>
      </c>
      <c r="O385" s="9" t="s">
        <v>4736</v>
      </c>
      <c r="P385" s="9" t="s">
        <v>52</v>
      </c>
      <c r="Q385" s="9" t="s">
        <v>52</v>
      </c>
      <c r="R385" s="9" t="s">
        <v>52</v>
      </c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9" t="s">
        <v>52</v>
      </c>
      <c r="AK385" s="9" t="s">
        <v>52</v>
      </c>
      <c r="AL385" s="9" t="s">
        <v>52</v>
      </c>
      <c r="AM385" s="9" t="s">
        <v>52</v>
      </c>
    </row>
    <row r="386" spans="1:39" ht="30" customHeight="1" x14ac:dyDescent="0.3">
      <c r="A386" s="11"/>
      <c r="B386" s="11"/>
      <c r="C386" s="11"/>
      <c r="D386" s="11"/>
      <c r="E386" s="15"/>
      <c r="F386" s="17"/>
      <c r="G386" s="15"/>
      <c r="H386" s="17"/>
      <c r="I386" s="15"/>
      <c r="J386" s="17"/>
      <c r="K386" s="15"/>
      <c r="L386" s="17"/>
      <c r="M386" s="11"/>
    </row>
    <row r="387" spans="1:39" ht="30" customHeight="1" x14ac:dyDescent="0.3">
      <c r="A387" s="14" t="s">
        <v>5097</v>
      </c>
      <c r="B387" s="14"/>
      <c r="C387" s="14"/>
      <c r="D387" s="14"/>
      <c r="E387" s="16"/>
      <c r="F387" s="18"/>
      <c r="G387" s="16"/>
      <c r="H387" s="18"/>
      <c r="I387" s="16"/>
      <c r="J387" s="18"/>
      <c r="K387" s="16"/>
      <c r="L387" s="18"/>
      <c r="M387" s="14"/>
      <c r="N387" s="5" t="s">
        <v>289</v>
      </c>
    </row>
    <row r="388" spans="1:39" ht="30" customHeight="1" x14ac:dyDescent="0.3">
      <c r="A388" s="10" t="s">
        <v>4747</v>
      </c>
      <c r="B388" s="10" t="s">
        <v>4714</v>
      </c>
      <c r="C388" s="10" t="s">
        <v>4715</v>
      </c>
      <c r="D388" s="11">
        <v>0.25</v>
      </c>
      <c r="E388" s="15">
        <v>0</v>
      </c>
      <c r="F388" s="17">
        <f>TRUNC(E388*D388,1)</f>
        <v>0</v>
      </c>
      <c r="G388" s="15">
        <v>269039</v>
      </c>
      <c r="H388" s="17">
        <f>TRUNC(G388*D388,1)</f>
        <v>67259.7</v>
      </c>
      <c r="I388" s="15">
        <v>0</v>
      </c>
      <c r="J388" s="17">
        <f>TRUNC(I388*D388,1)</f>
        <v>0</v>
      </c>
      <c r="K388" s="15">
        <f>TRUNC(E388+G388+I388,1)</f>
        <v>269039</v>
      </c>
      <c r="L388" s="17">
        <f>TRUNC(F388+H388+J388,1)</f>
        <v>67259.7</v>
      </c>
      <c r="M388" s="10" t="s">
        <v>52</v>
      </c>
      <c r="N388" s="9" t="s">
        <v>289</v>
      </c>
      <c r="O388" s="9" t="s">
        <v>4748</v>
      </c>
      <c r="P388" s="9" t="s">
        <v>54</v>
      </c>
      <c r="Q388" s="9" t="s">
        <v>54</v>
      </c>
      <c r="R388" s="9" t="s">
        <v>67</v>
      </c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9" t="s">
        <v>52</v>
      </c>
      <c r="AK388" s="9" t="s">
        <v>5100</v>
      </c>
      <c r="AL388" s="9" t="s">
        <v>52</v>
      </c>
      <c r="AM388" s="9" t="s">
        <v>52</v>
      </c>
    </row>
    <row r="389" spans="1:39" ht="30" customHeight="1" x14ac:dyDescent="0.3">
      <c r="A389" s="10" t="s">
        <v>4720</v>
      </c>
      <c r="B389" s="10" t="s">
        <v>4714</v>
      </c>
      <c r="C389" s="10" t="s">
        <v>4715</v>
      </c>
      <c r="D389" s="11">
        <v>0.14000000000000001</v>
      </c>
      <c r="E389" s="15">
        <v>0</v>
      </c>
      <c r="F389" s="17">
        <f>TRUNC(E389*D389,1)</f>
        <v>0</v>
      </c>
      <c r="G389" s="15">
        <v>153671</v>
      </c>
      <c r="H389" s="17">
        <f>TRUNC(G389*D389,1)</f>
        <v>21513.9</v>
      </c>
      <c r="I389" s="15">
        <v>0</v>
      </c>
      <c r="J389" s="17">
        <f>TRUNC(I389*D389,1)</f>
        <v>0</v>
      </c>
      <c r="K389" s="15">
        <f>TRUNC(E389+G389+I389,1)</f>
        <v>153671</v>
      </c>
      <c r="L389" s="17">
        <f>TRUNC(F389+H389+J389,1)</f>
        <v>21513.9</v>
      </c>
      <c r="M389" s="10" t="s">
        <v>52</v>
      </c>
      <c r="N389" s="9" t="s">
        <v>289</v>
      </c>
      <c r="O389" s="9" t="s">
        <v>4721</v>
      </c>
      <c r="P389" s="9" t="s">
        <v>54</v>
      </c>
      <c r="Q389" s="9" t="s">
        <v>54</v>
      </c>
      <c r="R389" s="9" t="s">
        <v>67</v>
      </c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9" t="s">
        <v>52</v>
      </c>
      <c r="AK389" s="9" t="s">
        <v>5101</v>
      </c>
      <c r="AL389" s="9" t="s">
        <v>52</v>
      </c>
      <c r="AM389" s="9" t="s">
        <v>52</v>
      </c>
    </row>
    <row r="390" spans="1:39" ht="30" customHeight="1" x14ac:dyDescent="0.3">
      <c r="A390" s="10" t="s">
        <v>4735</v>
      </c>
      <c r="B390" s="10" t="s">
        <v>52</v>
      </c>
      <c r="C390" s="10" t="s">
        <v>52</v>
      </c>
      <c r="D390" s="11"/>
      <c r="E390" s="15"/>
      <c r="F390" s="17">
        <f>TRUNC(SUMIF(N388:N389, N387, F388:F389),0)</f>
        <v>0</v>
      </c>
      <c r="G390" s="15"/>
      <c r="H390" s="17">
        <f>TRUNC(SUMIF(N388:N389, N387, H388:H389),0)</f>
        <v>88773</v>
      </c>
      <c r="I390" s="15"/>
      <c r="J390" s="17">
        <f>TRUNC(SUMIF(N388:N389, N387, J388:J389),0)</f>
        <v>0</v>
      </c>
      <c r="K390" s="15"/>
      <c r="L390" s="17">
        <f>F390+H390+J390</f>
        <v>88773</v>
      </c>
      <c r="M390" s="10" t="s">
        <v>52</v>
      </c>
      <c r="N390" s="9" t="s">
        <v>4736</v>
      </c>
      <c r="O390" s="9" t="s">
        <v>4736</v>
      </c>
      <c r="P390" s="9" t="s">
        <v>52</v>
      </c>
      <c r="Q390" s="9" t="s">
        <v>52</v>
      </c>
      <c r="R390" s="9" t="s">
        <v>52</v>
      </c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9" t="s">
        <v>52</v>
      </c>
      <c r="AK390" s="9" t="s">
        <v>52</v>
      </c>
      <c r="AL390" s="9" t="s">
        <v>52</v>
      </c>
      <c r="AM390" s="9" t="s">
        <v>52</v>
      </c>
    </row>
    <row r="391" spans="1:39" ht="30" customHeight="1" x14ac:dyDescent="0.3">
      <c r="A391" s="11"/>
      <c r="B391" s="11"/>
      <c r="C391" s="11"/>
      <c r="D391" s="11"/>
      <c r="E391" s="15"/>
      <c r="F391" s="17"/>
      <c r="G391" s="15"/>
      <c r="H391" s="17"/>
      <c r="I391" s="15"/>
      <c r="J391" s="17"/>
      <c r="K391" s="15"/>
      <c r="L391" s="17"/>
      <c r="M391" s="11"/>
    </row>
    <row r="392" spans="1:39" ht="30" customHeight="1" x14ac:dyDescent="0.3">
      <c r="A392" s="14" t="s">
        <v>5102</v>
      </c>
      <c r="B392" s="14"/>
      <c r="C392" s="14"/>
      <c r="D392" s="14"/>
      <c r="E392" s="16"/>
      <c r="F392" s="18"/>
      <c r="G392" s="16"/>
      <c r="H392" s="18"/>
      <c r="I392" s="16"/>
      <c r="J392" s="18"/>
      <c r="K392" s="16"/>
      <c r="L392" s="18"/>
      <c r="M392" s="14"/>
      <c r="N392" s="5" t="s">
        <v>292</v>
      </c>
    </row>
    <row r="393" spans="1:39" ht="30" customHeight="1" x14ac:dyDescent="0.3">
      <c r="A393" s="10" t="s">
        <v>4747</v>
      </c>
      <c r="B393" s="10" t="s">
        <v>4714</v>
      </c>
      <c r="C393" s="10" t="s">
        <v>4715</v>
      </c>
      <c r="D393" s="11">
        <v>0.41</v>
      </c>
      <c r="E393" s="15">
        <v>0</v>
      </c>
      <c r="F393" s="17">
        <f>TRUNC(E393*D393,1)</f>
        <v>0</v>
      </c>
      <c r="G393" s="15">
        <v>269039</v>
      </c>
      <c r="H393" s="17">
        <f>TRUNC(G393*D393,1)</f>
        <v>110305.9</v>
      </c>
      <c r="I393" s="15">
        <v>0</v>
      </c>
      <c r="J393" s="17">
        <f>TRUNC(I393*D393,1)</f>
        <v>0</v>
      </c>
      <c r="K393" s="15">
        <f>TRUNC(E393+G393+I393,1)</f>
        <v>269039</v>
      </c>
      <c r="L393" s="17">
        <f>TRUNC(F393+H393+J393,1)</f>
        <v>110305.9</v>
      </c>
      <c r="M393" s="10" t="s">
        <v>52</v>
      </c>
      <c r="N393" s="9" t="s">
        <v>292</v>
      </c>
      <c r="O393" s="9" t="s">
        <v>4748</v>
      </c>
      <c r="P393" s="9" t="s">
        <v>54</v>
      </c>
      <c r="Q393" s="9" t="s">
        <v>54</v>
      </c>
      <c r="R393" s="9" t="s">
        <v>67</v>
      </c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9" t="s">
        <v>52</v>
      </c>
      <c r="AK393" s="9" t="s">
        <v>5104</v>
      </c>
      <c r="AL393" s="9" t="s">
        <v>52</v>
      </c>
      <c r="AM393" s="9" t="s">
        <v>52</v>
      </c>
    </row>
    <row r="394" spans="1:39" ht="30" customHeight="1" x14ac:dyDescent="0.3">
      <c r="A394" s="10" t="s">
        <v>4720</v>
      </c>
      <c r="B394" s="10" t="s">
        <v>4714</v>
      </c>
      <c r="C394" s="10" t="s">
        <v>4715</v>
      </c>
      <c r="D394" s="11">
        <v>0.24</v>
      </c>
      <c r="E394" s="15">
        <v>0</v>
      </c>
      <c r="F394" s="17">
        <f>TRUNC(E394*D394,1)</f>
        <v>0</v>
      </c>
      <c r="G394" s="15">
        <v>153671</v>
      </c>
      <c r="H394" s="17">
        <f>TRUNC(G394*D394,1)</f>
        <v>36881</v>
      </c>
      <c r="I394" s="15">
        <v>0</v>
      </c>
      <c r="J394" s="17">
        <f>TRUNC(I394*D394,1)</f>
        <v>0</v>
      </c>
      <c r="K394" s="15">
        <f>TRUNC(E394+G394+I394,1)</f>
        <v>153671</v>
      </c>
      <c r="L394" s="17">
        <f>TRUNC(F394+H394+J394,1)</f>
        <v>36881</v>
      </c>
      <c r="M394" s="10" t="s">
        <v>52</v>
      </c>
      <c r="N394" s="9" t="s">
        <v>292</v>
      </c>
      <c r="O394" s="9" t="s">
        <v>4721</v>
      </c>
      <c r="P394" s="9" t="s">
        <v>54</v>
      </c>
      <c r="Q394" s="9" t="s">
        <v>54</v>
      </c>
      <c r="R394" s="9" t="s">
        <v>67</v>
      </c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9" t="s">
        <v>52</v>
      </c>
      <c r="AK394" s="9" t="s">
        <v>5105</v>
      </c>
      <c r="AL394" s="9" t="s">
        <v>52</v>
      </c>
      <c r="AM394" s="9" t="s">
        <v>52</v>
      </c>
    </row>
    <row r="395" spans="1:39" ht="30" customHeight="1" x14ac:dyDescent="0.3">
      <c r="A395" s="10" t="s">
        <v>4735</v>
      </c>
      <c r="B395" s="10" t="s">
        <v>52</v>
      </c>
      <c r="C395" s="10" t="s">
        <v>52</v>
      </c>
      <c r="D395" s="11"/>
      <c r="E395" s="15"/>
      <c r="F395" s="17">
        <f>TRUNC(SUMIF(N393:N394, N392, F393:F394),0)</f>
        <v>0</v>
      </c>
      <c r="G395" s="15"/>
      <c r="H395" s="17">
        <f>TRUNC(SUMIF(N393:N394, N392, H393:H394),0)</f>
        <v>147186</v>
      </c>
      <c r="I395" s="15"/>
      <c r="J395" s="17">
        <f>TRUNC(SUMIF(N393:N394, N392, J393:J394),0)</f>
        <v>0</v>
      </c>
      <c r="K395" s="15"/>
      <c r="L395" s="17">
        <f>F395+H395+J395</f>
        <v>147186</v>
      </c>
      <c r="M395" s="10" t="s">
        <v>52</v>
      </c>
      <c r="N395" s="9" t="s">
        <v>4736</v>
      </c>
      <c r="O395" s="9" t="s">
        <v>4736</v>
      </c>
      <c r="P395" s="9" t="s">
        <v>52</v>
      </c>
      <c r="Q395" s="9" t="s">
        <v>52</v>
      </c>
      <c r="R395" s="9" t="s">
        <v>52</v>
      </c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9" t="s">
        <v>52</v>
      </c>
      <c r="AK395" s="9" t="s">
        <v>52</v>
      </c>
      <c r="AL395" s="9" t="s">
        <v>52</v>
      </c>
      <c r="AM395" s="9" t="s">
        <v>52</v>
      </c>
    </row>
    <row r="396" spans="1:39" ht="30" customHeight="1" x14ac:dyDescent="0.3">
      <c r="A396" s="11"/>
      <c r="B396" s="11"/>
      <c r="C396" s="11"/>
      <c r="D396" s="11"/>
      <c r="E396" s="15"/>
      <c r="F396" s="17"/>
      <c r="G396" s="15"/>
      <c r="H396" s="17"/>
      <c r="I396" s="15"/>
      <c r="J396" s="17"/>
      <c r="K396" s="15"/>
      <c r="L396" s="17"/>
      <c r="M396" s="11"/>
    </row>
    <row r="397" spans="1:39" ht="30" customHeight="1" x14ac:dyDescent="0.3">
      <c r="A397" s="14" t="s">
        <v>5106</v>
      </c>
      <c r="B397" s="14"/>
      <c r="C397" s="14"/>
      <c r="D397" s="14"/>
      <c r="E397" s="16"/>
      <c r="F397" s="18"/>
      <c r="G397" s="16"/>
      <c r="H397" s="18"/>
      <c r="I397" s="16"/>
      <c r="J397" s="18"/>
      <c r="K397" s="16"/>
      <c r="L397" s="18"/>
      <c r="M397" s="14"/>
      <c r="N397" s="5" t="s">
        <v>298</v>
      </c>
    </row>
    <row r="398" spans="1:39" ht="30" customHeight="1" x14ac:dyDescent="0.3">
      <c r="A398" s="10" t="s">
        <v>4747</v>
      </c>
      <c r="B398" s="10" t="s">
        <v>4714</v>
      </c>
      <c r="C398" s="10" t="s">
        <v>4715</v>
      </c>
      <c r="D398" s="11">
        <v>0.27</v>
      </c>
      <c r="E398" s="15">
        <v>0</v>
      </c>
      <c r="F398" s="17">
        <f>TRUNC(E398*D398,1)</f>
        <v>0</v>
      </c>
      <c r="G398" s="15">
        <v>269039</v>
      </c>
      <c r="H398" s="17">
        <f>TRUNC(G398*D398,1)</f>
        <v>72640.5</v>
      </c>
      <c r="I398" s="15">
        <v>0</v>
      </c>
      <c r="J398" s="17">
        <f>TRUNC(I398*D398,1)</f>
        <v>0</v>
      </c>
      <c r="K398" s="15">
        <f>TRUNC(E398+G398+I398,1)</f>
        <v>269039</v>
      </c>
      <c r="L398" s="17">
        <f>TRUNC(F398+H398+J398,1)</f>
        <v>72640.5</v>
      </c>
      <c r="M398" s="10" t="s">
        <v>52</v>
      </c>
      <c r="N398" s="9" t="s">
        <v>298</v>
      </c>
      <c r="O398" s="9" t="s">
        <v>4748</v>
      </c>
      <c r="P398" s="9" t="s">
        <v>54</v>
      </c>
      <c r="Q398" s="9" t="s">
        <v>54</v>
      </c>
      <c r="R398" s="9" t="s">
        <v>67</v>
      </c>
      <c r="S398" s="1"/>
      <c r="T398" s="1"/>
      <c r="U398" s="1"/>
      <c r="V398" s="1">
        <v>1</v>
      </c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9" t="s">
        <v>52</v>
      </c>
      <c r="AK398" s="9" t="s">
        <v>5109</v>
      </c>
      <c r="AL398" s="9" t="s">
        <v>52</v>
      </c>
      <c r="AM398" s="9" t="s">
        <v>52</v>
      </c>
    </row>
    <row r="399" spans="1:39" ht="30" customHeight="1" x14ac:dyDescent="0.3">
      <c r="A399" s="10" t="s">
        <v>4720</v>
      </c>
      <c r="B399" s="10" t="s">
        <v>4714</v>
      </c>
      <c r="C399" s="10" t="s">
        <v>4715</v>
      </c>
      <c r="D399" s="11">
        <v>0.09</v>
      </c>
      <c r="E399" s="15">
        <v>0</v>
      </c>
      <c r="F399" s="17">
        <f>TRUNC(E399*D399,1)</f>
        <v>0</v>
      </c>
      <c r="G399" s="15">
        <v>153671</v>
      </c>
      <c r="H399" s="17">
        <f>TRUNC(G399*D399,1)</f>
        <v>13830.3</v>
      </c>
      <c r="I399" s="15">
        <v>0</v>
      </c>
      <c r="J399" s="17">
        <f>TRUNC(I399*D399,1)</f>
        <v>0</v>
      </c>
      <c r="K399" s="15">
        <f>TRUNC(E399+G399+I399,1)</f>
        <v>153671</v>
      </c>
      <c r="L399" s="17">
        <f>TRUNC(F399+H399+J399,1)</f>
        <v>13830.3</v>
      </c>
      <c r="M399" s="10" t="s">
        <v>52</v>
      </c>
      <c r="N399" s="9" t="s">
        <v>298</v>
      </c>
      <c r="O399" s="9" t="s">
        <v>4721</v>
      </c>
      <c r="P399" s="9" t="s">
        <v>54</v>
      </c>
      <c r="Q399" s="9" t="s">
        <v>54</v>
      </c>
      <c r="R399" s="9" t="s">
        <v>67</v>
      </c>
      <c r="S399" s="1"/>
      <c r="T399" s="1"/>
      <c r="U399" s="1"/>
      <c r="V399" s="1">
        <v>1</v>
      </c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9" t="s">
        <v>52</v>
      </c>
      <c r="AK399" s="9" t="s">
        <v>5110</v>
      </c>
      <c r="AL399" s="9" t="s">
        <v>52</v>
      </c>
      <c r="AM399" s="9" t="s">
        <v>52</v>
      </c>
    </row>
    <row r="400" spans="1:39" ht="30" customHeight="1" x14ac:dyDescent="0.3">
      <c r="A400" s="10" t="s">
        <v>4727</v>
      </c>
      <c r="B400" s="10" t="s">
        <v>4728</v>
      </c>
      <c r="C400" s="10" t="s">
        <v>732</v>
      </c>
      <c r="D400" s="11">
        <v>1</v>
      </c>
      <c r="E400" s="15">
        <v>0</v>
      </c>
      <c r="F400" s="17">
        <f>TRUNC(E400*D400,1)</f>
        <v>0</v>
      </c>
      <c r="G400" s="15">
        <v>0</v>
      </c>
      <c r="H400" s="17">
        <f>TRUNC(G400*D400,1)</f>
        <v>0</v>
      </c>
      <c r="I400" s="15">
        <f>TRUNC(SUMIF(V398:V400, RIGHTB(O400, 1), H398:H400)*U400, 2)</f>
        <v>1729.41</v>
      </c>
      <c r="J400" s="17">
        <f>TRUNC(I400*D400,1)</f>
        <v>1729.4</v>
      </c>
      <c r="K400" s="15">
        <f>TRUNC(E400+G400+I400,1)</f>
        <v>1729.4</v>
      </c>
      <c r="L400" s="17">
        <f>TRUNC(F400+H400+J400,1)</f>
        <v>1729.4</v>
      </c>
      <c r="M400" s="10" t="s">
        <v>52</v>
      </c>
      <c r="N400" s="9" t="s">
        <v>298</v>
      </c>
      <c r="O400" s="9" t="s">
        <v>4729</v>
      </c>
      <c r="P400" s="9" t="s">
        <v>54</v>
      </c>
      <c r="Q400" s="9" t="s">
        <v>54</v>
      </c>
      <c r="R400" s="9" t="s">
        <v>54</v>
      </c>
      <c r="S400" s="1">
        <v>1</v>
      </c>
      <c r="T400" s="1">
        <v>2</v>
      </c>
      <c r="U400" s="1">
        <v>0.02</v>
      </c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9" t="s">
        <v>52</v>
      </c>
      <c r="AK400" s="9" t="s">
        <v>5111</v>
      </c>
      <c r="AL400" s="9" t="s">
        <v>52</v>
      </c>
      <c r="AM400" s="9" t="s">
        <v>52</v>
      </c>
    </row>
    <row r="401" spans="1:39" ht="30" customHeight="1" x14ac:dyDescent="0.3">
      <c r="A401" s="10" t="s">
        <v>4735</v>
      </c>
      <c r="B401" s="10" t="s">
        <v>52</v>
      </c>
      <c r="C401" s="10" t="s">
        <v>52</v>
      </c>
      <c r="D401" s="11"/>
      <c r="E401" s="15"/>
      <c r="F401" s="17">
        <f>TRUNC(SUMIF(N398:N400, N397, F398:F400),0)</f>
        <v>0</v>
      </c>
      <c r="G401" s="15"/>
      <c r="H401" s="17">
        <f>TRUNC(SUMIF(N398:N400, N397, H398:H400),0)</f>
        <v>86470</v>
      </c>
      <c r="I401" s="15"/>
      <c r="J401" s="17">
        <f>TRUNC(SUMIF(N398:N400, N397, J398:J400),0)</f>
        <v>1729</v>
      </c>
      <c r="K401" s="15"/>
      <c r="L401" s="17">
        <f>F401+H401+J401</f>
        <v>88199</v>
      </c>
      <c r="M401" s="10" t="s">
        <v>52</v>
      </c>
      <c r="N401" s="9" t="s">
        <v>4736</v>
      </c>
      <c r="O401" s="9" t="s">
        <v>4736</v>
      </c>
      <c r="P401" s="9" t="s">
        <v>52</v>
      </c>
      <c r="Q401" s="9" t="s">
        <v>52</v>
      </c>
      <c r="R401" s="9" t="s">
        <v>52</v>
      </c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9" t="s">
        <v>52</v>
      </c>
      <c r="AK401" s="9" t="s">
        <v>52</v>
      </c>
      <c r="AL401" s="9" t="s">
        <v>52</v>
      </c>
      <c r="AM401" s="9" t="s">
        <v>52</v>
      </c>
    </row>
    <row r="402" spans="1:39" ht="30" customHeight="1" x14ac:dyDescent="0.3">
      <c r="A402" s="11"/>
      <c r="B402" s="11"/>
      <c r="C402" s="11"/>
      <c r="D402" s="11"/>
      <c r="E402" s="15"/>
      <c r="F402" s="17"/>
      <c r="G402" s="15"/>
      <c r="H402" s="17"/>
      <c r="I402" s="15"/>
      <c r="J402" s="17"/>
      <c r="K402" s="15"/>
      <c r="L402" s="17"/>
      <c r="M402" s="11"/>
    </row>
    <row r="403" spans="1:39" ht="30" customHeight="1" x14ac:dyDescent="0.3">
      <c r="A403" s="14" t="s">
        <v>5112</v>
      </c>
      <c r="B403" s="14"/>
      <c r="C403" s="14"/>
      <c r="D403" s="14"/>
      <c r="E403" s="16"/>
      <c r="F403" s="18"/>
      <c r="G403" s="16"/>
      <c r="H403" s="18"/>
      <c r="I403" s="16"/>
      <c r="J403" s="18"/>
      <c r="K403" s="16"/>
      <c r="L403" s="18"/>
      <c r="M403" s="14"/>
      <c r="N403" s="5" t="s">
        <v>304</v>
      </c>
    </row>
    <row r="404" spans="1:39" ht="30" customHeight="1" x14ac:dyDescent="0.3">
      <c r="A404" s="10" t="s">
        <v>4747</v>
      </c>
      <c r="B404" s="10" t="s">
        <v>4714</v>
      </c>
      <c r="C404" s="10" t="s">
        <v>4715</v>
      </c>
      <c r="D404" s="11">
        <v>4.4999999999999998E-2</v>
      </c>
      <c r="E404" s="15">
        <v>0</v>
      </c>
      <c r="F404" s="17">
        <f>TRUNC(E404*D404,1)</f>
        <v>0</v>
      </c>
      <c r="G404" s="15">
        <v>269039</v>
      </c>
      <c r="H404" s="17">
        <f>TRUNC(G404*D404,1)</f>
        <v>12106.7</v>
      </c>
      <c r="I404" s="15">
        <v>0</v>
      </c>
      <c r="J404" s="17">
        <f>TRUNC(I404*D404,1)</f>
        <v>0</v>
      </c>
      <c r="K404" s="15">
        <f>TRUNC(E404+G404+I404,1)</f>
        <v>269039</v>
      </c>
      <c r="L404" s="17">
        <f>TRUNC(F404+H404+J404,1)</f>
        <v>12106.7</v>
      </c>
      <c r="M404" s="10" t="s">
        <v>52</v>
      </c>
      <c r="N404" s="9" t="s">
        <v>304</v>
      </c>
      <c r="O404" s="9" t="s">
        <v>4748</v>
      </c>
      <c r="P404" s="9" t="s">
        <v>54</v>
      </c>
      <c r="Q404" s="9" t="s">
        <v>54</v>
      </c>
      <c r="R404" s="9" t="s">
        <v>67</v>
      </c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9" t="s">
        <v>52</v>
      </c>
      <c r="AK404" s="9" t="s">
        <v>5115</v>
      </c>
      <c r="AL404" s="9" t="s">
        <v>52</v>
      </c>
      <c r="AM404" s="9" t="s">
        <v>52</v>
      </c>
    </row>
    <row r="405" spans="1:39" ht="30" customHeight="1" x14ac:dyDescent="0.3">
      <c r="A405" s="10" t="s">
        <v>4747</v>
      </c>
      <c r="B405" s="10" t="s">
        <v>4714</v>
      </c>
      <c r="C405" s="10" t="s">
        <v>4715</v>
      </c>
      <c r="D405" s="11">
        <v>3.4000000000000002E-2</v>
      </c>
      <c r="E405" s="15">
        <v>0</v>
      </c>
      <c r="F405" s="17">
        <f>TRUNC(E405*D405,1)</f>
        <v>0</v>
      </c>
      <c r="G405" s="15">
        <v>269039</v>
      </c>
      <c r="H405" s="17">
        <f>TRUNC(G405*D405,1)</f>
        <v>9147.2999999999993</v>
      </c>
      <c r="I405" s="15">
        <v>0</v>
      </c>
      <c r="J405" s="17">
        <f>TRUNC(I405*D405,1)</f>
        <v>0</v>
      </c>
      <c r="K405" s="15">
        <f>TRUNC(E405+G405+I405,1)</f>
        <v>269039</v>
      </c>
      <c r="L405" s="17">
        <f>TRUNC(F405+H405+J405,1)</f>
        <v>9147.2999999999993</v>
      </c>
      <c r="M405" s="10" t="s">
        <v>52</v>
      </c>
      <c r="N405" s="9" t="s">
        <v>304</v>
      </c>
      <c r="O405" s="9" t="s">
        <v>4748</v>
      </c>
      <c r="P405" s="9" t="s">
        <v>54</v>
      </c>
      <c r="Q405" s="9" t="s">
        <v>54</v>
      </c>
      <c r="R405" s="9" t="s">
        <v>67</v>
      </c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9" t="s">
        <v>52</v>
      </c>
      <c r="AK405" s="9" t="s">
        <v>5115</v>
      </c>
      <c r="AL405" s="9" t="s">
        <v>52</v>
      </c>
      <c r="AM405" s="9" t="s">
        <v>52</v>
      </c>
    </row>
    <row r="406" spans="1:39" ht="30" customHeight="1" x14ac:dyDescent="0.3">
      <c r="A406" s="10" t="s">
        <v>4735</v>
      </c>
      <c r="B406" s="10" t="s">
        <v>52</v>
      </c>
      <c r="C406" s="10" t="s">
        <v>52</v>
      </c>
      <c r="D406" s="11"/>
      <c r="E406" s="15"/>
      <c r="F406" s="17">
        <f>TRUNC(SUMIF(N404:N405, N403, F404:F405),0)</f>
        <v>0</v>
      </c>
      <c r="G406" s="15"/>
      <c r="H406" s="17">
        <f>TRUNC(SUMIF(N404:N405, N403, H404:H405),0)</f>
        <v>21254</v>
      </c>
      <c r="I406" s="15"/>
      <c r="J406" s="17">
        <f>TRUNC(SUMIF(N404:N405, N403, J404:J405),0)</f>
        <v>0</v>
      </c>
      <c r="K406" s="15"/>
      <c r="L406" s="17">
        <f>F406+H406+J406</f>
        <v>21254</v>
      </c>
      <c r="M406" s="10" t="s">
        <v>52</v>
      </c>
      <c r="N406" s="9" t="s">
        <v>4736</v>
      </c>
      <c r="O406" s="9" t="s">
        <v>4736</v>
      </c>
      <c r="P406" s="9" t="s">
        <v>52</v>
      </c>
      <c r="Q406" s="9" t="s">
        <v>52</v>
      </c>
      <c r="R406" s="9" t="s">
        <v>52</v>
      </c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9" t="s">
        <v>52</v>
      </c>
      <c r="AK406" s="9" t="s">
        <v>52</v>
      </c>
      <c r="AL406" s="9" t="s">
        <v>52</v>
      </c>
      <c r="AM406" s="9" t="s">
        <v>52</v>
      </c>
    </row>
    <row r="407" spans="1:39" ht="30" customHeight="1" x14ac:dyDescent="0.3">
      <c r="A407" s="11"/>
      <c r="B407" s="11"/>
      <c r="C407" s="11"/>
      <c r="D407" s="11"/>
      <c r="E407" s="15"/>
      <c r="F407" s="17"/>
      <c r="G407" s="15"/>
      <c r="H407" s="17"/>
      <c r="I407" s="15"/>
      <c r="J407" s="17"/>
      <c r="K407" s="15"/>
      <c r="L407" s="17"/>
      <c r="M407" s="11"/>
    </row>
    <row r="408" spans="1:39" ht="30" customHeight="1" x14ac:dyDescent="0.3">
      <c r="A408" s="14" t="s">
        <v>5116</v>
      </c>
      <c r="B408" s="14"/>
      <c r="C408" s="14"/>
      <c r="D408" s="14"/>
      <c r="E408" s="16"/>
      <c r="F408" s="18"/>
      <c r="G408" s="16"/>
      <c r="H408" s="18"/>
      <c r="I408" s="16"/>
      <c r="J408" s="18"/>
      <c r="K408" s="16"/>
      <c r="L408" s="18"/>
      <c r="M408" s="14"/>
      <c r="N408" s="5" t="s">
        <v>307</v>
      </c>
    </row>
    <row r="409" spans="1:39" ht="30" customHeight="1" x14ac:dyDescent="0.3">
      <c r="A409" s="10" t="s">
        <v>4747</v>
      </c>
      <c r="B409" s="10" t="s">
        <v>4714</v>
      </c>
      <c r="C409" s="10" t="s">
        <v>4715</v>
      </c>
      <c r="D409" s="11">
        <v>3.4000000000000002E-2</v>
      </c>
      <c r="E409" s="15">
        <v>0</v>
      </c>
      <c r="F409" s="17">
        <f>TRUNC(E409*D409,1)</f>
        <v>0</v>
      </c>
      <c r="G409" s="15">
        <v>269039</v>
      </c>
      <c r="H409" s="17">
        <f>TRUNC(G409*D409,1)</f>
        <v>9147.2999999999993</v>
      </c>
      <c r="I409" s="15">
        <v>0</v>
      </c>
      <c r="J409" s="17">
        <f>TRUNC(I409*D409,1)</f>
        <v>0</v>
      </c>
      <c r="K409" s="15">
        <f>TRUNC(E409+G409+I409,1)</f>
        <v>269039</v>
      </c>
      <c r="L409" s="17">
        <f>TRUNC(F409+H409+J409,1)</f>
        <v>9147.2999999999993</v>
      </c>
      <c r="M409" s="10" t="s">
        <v>52</v>
      </c>
      <c r="N409" s="9" t="s">
        <v>307</v>
      </c>
      <c r="O409" s="9" t="s">
        <v>4748</v>
      </c>
      <c r="P409" s="9" t="s">
        <v>54</v>
      </c>
      <c r="Q409" s="9" t="s">
        <v>54</v>
      </c>
      <c r="R409" s="9" t="s">
        <v>67</v>
      </c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9" t="s">
        <v>52</v>
      </c>
      <c r="AK409" s="9" t="s">
        <v>5118</v>
      </c>
      <c r="AL409" s="9" t="s">
        <v>52</v>
      </c>
      <c r="AM409" s="9" t="s">
        <v>52</v>
      </c>
    </row>
    <row r="410" spans="1:39" ht="30" customHeight="1" x14ac:dyDescent="0.3">
      <c r="A410" s="10" t="s">
        <v>4747</v>
      </c>
      <c r="B410" s="10" t="s">
        <v>4714</v>
      </c>
      <c r="C410" s="10" t="s">
        <v>4715</v>
      </c>
      <c r="D410" s="11">
        <v>2.5999999999999999E-2</v>
      </c>
      <c r="E410" s="15">
        <v>0</v>
      </c>
      <c r="F410" s="17">
        <f>TRUNC(E410*D410,1)</f>
        <v>0</v>
      </c>
      <c r="G410" s="15">
        <v>269039</v>
      </c>
      <c r="H410" s="17">
        <f>TRUNC(G410*D410,1)</f>
        <v>6995</v>
      </c>
      <c r="I410" s="15">
        <v>0</v>
      </c>
      <c r="J410" s="17">
        <f>TRUNC(I410*D410,1)</f>
        <v>0</v>
      </c>
      <c r="K410" s="15">
        <f>TRUNC(E410+G410+I410,1)</f>
        <v>269039</v>
      </c>
      <c r="L410" s="17">
        <f>TRUNC(F410+H410+J410,1)</f>
        <v>6995</v>
      </c>
      <c r="M410" s="10" t="s">
        <v>52</v>
      </c>
      <c r="N410" s="9" t="s">
        <v>307</v>
      </c>
      <c r="O410" s="9" t="s">
        <v>4748</v>
      </c>
      <c r="P410" s="9" t="s">
        <v>54</v>
      </c>
      <c r="Q410" s="9" t="s">
        <v>54</v>
      </c>
      <c r="R410" s="9" t="s">
        <v>67</v>
      </c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9" t="s">
        <v>52</v>
      </c>
      <c r="AK410" s="9" t="s">
        <v>5118</v>
      </c>
      <c r="AL410" s="9" t="s">
        <v>52</v>
      </c>
      <c r="AM410" s="9" t="s">
        <v>52</v>
      </c>
    </row>
    <row r="411" spans="1:39" ht="30" customHeight="1" x14ac:dyDescent="0.3">
      <c r="A411" s="10" t="s">
        <v>4735</v>
      </c>
      <c r="B411" s="10" t="s">
        <v>52</v>
      </c>
      <c r="C411" s="10" t="s">
        <v>52</v>
      </c>
      <c r="D411" s="11"/>
      <c r="E411" s="15"/>
      <c r="F411" s="17">
        <f>TRUNC(SUMIF(N409:N410, N408, F409:F410),0)</f>
        <v>0</v>
      </c>
      <c r="G411" s="15"/>
      <c r="H411" s="17">
        <f>TRUNC(SUMIF(N409:N410, N408, H409:H410),0)</f>
        <v>16142</v>
      </c>
      <c r="I411" s="15"/>
      <c r="J411" s="17">
        <f>TRUNC(SUMIF(N409:N410, N408, J409:J410),0)</f>
        <v>0</v>
      </c>
      <c r="K411" s="15"/>
      <c r="L411" s="17">
        <f>F411+H411+J411</f>
        <v>16142</v>
      </c>
      <c r="M411" s="10" t="s">
        <v>52</v>
      </c>
      <c r="N411" s="9" t="s">
        <v>4736</v>
      </c>
      <c r="O411" s="9" t="s">
        <v>4736</v>
      </c>
      <c r="P411" s="9" t="s">
        <v>52</v>
      </c>
      <c r="Q411" s="9" t="s">
        <v>52</v>
      </c>
      <c r="R411" s="9" t="s">
        <v>52</v>
      </c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9" t="s">
        <v>52</v>
      </c>
      <c r="AK411" s="9" t="s">
        <v>52</v>
      </c>
      <c r="AL411" s="9" t="s">
        <v>52</v>
      </c>
      <c r="AM411" s="9" t="s">
        <v>52</v>
      </c>
    </row>
    <row r="412" spans="1:39" ht="30" customHeight="1" x14ac:dyDescent="0.3">
      <c r="A412" s="11"/>
      <c r="B412" s="11"/>
      <c r="C412" s="11"/>
      <c r="D412" s="11"/>
      <c r="E412" s="15"/>
      <c r="F412" s="17"/>
      <c r="G412" s="15"/>
      <c r="H412" s="17"/>
      <c r="I412" s="15"/>
      <c r="J412" s="17"/>
      <c r="K412" s="15"/>
      <c r="L412" s="17"/>
      <c r="M412" s="11"/>
    </row>
    <row r="413" spans="1:39" ht="30" customHeight="1" x14ac:dyDescent="0.3">
      <c r="A413" s="14" t="s">
        <v>5119</v>
      </c>
      <c r="B413" s="14"/>
      <c r="C413" s="14"/>
      <c r="D413" s="14"/>
      <c r="E413" s="16"/>
      <c r="F413" s="18"/>
      <c r="G413" s="16"/>
      <c r="H413" s="18"/>
      <c r="I413" s="16"/>
      <c r="J413" s="18"/>
      <c r="K413" s="16"/>
      <c r="L413" s="18"/>
      <c r="M413" s="14"/>
      <c r="N413" s="5" t="s">
        <v>315</v>
      </c>
    </row>
    <row r="414" spans="1:39" ht="30" customHeight="1" x14ac:dyDescent="0.3">
      <c r="A414" s="10" t="s">
        <v>5122</v>
      </c>
      <c r="B414" s="10" t="s">
        <v>5123</v>
      </c>
      <c r="C414" s="10" t="s">
        <v>98</v>
      </c>
      <c r="D414" s="11">
        <v>0.16200000000000001</v>
      </c>
      <c r="E414" s="15">
        <v>3333</v>
      </c>
      <c r="F414" s="17">
        <f>TRUNC(E414*D414,1)</f>
        <v>539.9</v>
      </c>
      <c r="G414" s="15">
        <v>0</v>
      </c>
      <c r="H414" s="17">
        <f>TRUNC(G414*D414,1)</f>
        <v>0</v>
      </c>
      <c r="I414" s="15">
        <v>0</v>
      </c>
      <c r="J414" s="17">
        <f>TRUNC(I414*D414,1)</f>
        <v>0</v>
      </c>
      <c r="K414" s="15">
        <f>TRUNC(E414+G414+I414,1)</f>
        <v>3333</v>
      </c>
      <c r="L414" s="17">
        <f>TRUNC(F414+H414+J414,1)</f>
        <v>539.9</v>
      </c>
      <c r="M414" s="10" t="s">
        <v>52</v>
      </c>
      <c r="N414" s="9" t="s">
        <v>315</v>
      </c>
      <c r="O414" s="9" t="s">
        <v>5124</v>
      </c>
      <c r="P414" s="9" t="s">
        <v>54</v>
      </c>
      <c r="Q414" s="9" t="s">
        <v>54</v>
      </c>
      <c r="R414" s="9" t="s">
        <v>67</v>
      </c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9" t="s">
        <v>52</v>
      </c>
      <c r="AK414" s="9" t="s">
        <v>5125</v>
      </c>
      <c r="AL414" s="9" t="s">
        <v>52</v>
      </c>
      <c r="AM414" s="9" t="s">
        <v>52</v>
      </c>
    </row>
    <row r="415" spans="1:39" ht="30" customHeight="1" x14ac:dyDescent="0.3">
      <c r="A415" s="10" t="s">
        <v>5126</v>
      </c>
      <c r="B415" s="10" t="s">
        <v>5127</v>
      </c>
      <c r="C415" s="10" t="s">
        <v>453</v>
      </c>
      <c r="D415" s="11">
        <v>2.3E-2</v>
      </c>
      <c r="E415" s="15">
        <v>3500</v>
      </c>
      <c r="F415" s="17">
        <f>TRUNC(E415*D415,1)</f>
        <v>80.5</v>
      </c>
      <c r="G415" s="15">
        <v>0</v>
      </c>
      <c r="H415" s="17">
        <f>TRUNC(G415*D415,1)</f>
        <v>0</v>
      </c>
      <c r="I415" s="15">
        <v>0</v>
      </c>
      <c r="J415" s="17">
        <f>TRUNC(I415*D415,1)</f>
        <v>0</v>
      </c>
      <c r="K415" s="15">
        <f>TRUNC(E415+G415+I415,1)</f>
        <v>3500</v>
      </c>
      <c r="L415" s="17">
        <f>TRUNC(F415+H415+J415,1)</f>
        <v>80.5</v>
      </c>
      <c r="M415" s="10" t="s">
        <v>52</v>
      </c>
      <c r="N415" s="9" t="s">
        <v>315</v>
      </c>
      <c r="O415" s="9" t="s">
        <v>5128</v>
      </c>
      <c r="P415" s="9" t="s">
        <v>54</v>
      </c>
      <c r="Q415" s="9" t="s">
        <v>54</v>
      </c>
      <c r="R415" s="9" t="s">
        <v>67</v>
      </c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9" t="s">
        <v>52</v>
      </c>
      <c r="AK415" s="9" t="s">
        <v>5129</v>
      </c>
      <c r="AL415" s="9" t="s">
        <v>52</v>
      </c>
      <c r="AM415" s="9" t="s">
        <v>52</v>
      </c>
    </row>
    <row r="416" spans="1:39" ht="30" customHeight="1" x14ac:dyDescent="0.3">
      <c r="A416" s="10" t="s">
        <v>5130</v>
      </c>
      <c r="B416" s="10" t="s">
        <v>5131</v>
      </c>
      <c r="C416" s="10" t="s">
        <v>2599</v>
      </c>
      <c r="D416" s="11">
        <v>0.25</v>
      </c>
      <c r="E416" s="15">
        <v>1285</v>
      </c>
      <c r="F416" s="17">
        <f>TRUNC(E416*D416,1)</f>
        <v>321.2</v>
      </c>
      <c r="G416" s="15">
        <v>0</v>
      </c>
      <c r="H416" s="17">
        <f>TRUNC(G416*D416,1)</f>
        <v>0</v>
      </c>
      <c r="I416" s="15">
        <v>0</v>
      </c>
      <c r="J416" s="17">
        <f>TRUNC(I416*D416,1)</f>
        <v>0</v>
      </c>
      <c r="K416" s="15">
        <f>TRUNC(E416+G416+I416,1)</f>
        <v>1285</v>
      </c>
      <c r="L416" s="17">
        <f>TRUNC(F416+H416+J416,1)</f>
        <v>321.2</v>
      </c>
      <c r="M416" s="10" t="s">
        <v>52</v>
      </c>
      <c r="N416" s="9" t="s">
        <v>315</v>
      </c>
      <c r="O416" s="9" t="s">
        <v>5132</v>
      </c>
      <c r="P416" s="9" t="s">
        <v>54</v>
      </c>
      <c r="Q416" s="9" t="s">
        <v>54</v>
      </c>
      <c r="R416" s="9" t="s">
        <v>67</v>
      </c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9" t="s">
        <v>52</v>
      </c>
      <c r="AK416" s="9" t="s">
        <v>5133</v>
      </c>
      <c r="AL416" s="9" t="s">
        <v>52</v>
      </c>
      <c r="AM416" s="9" t="s">
        <v>52</v>
      </c>
    </row>
    <row r="417" spans="1:39" ht="30" customHeight="1" x14ac:dyDescent="0.3">
      <c r="A417" s="10" t="s">
        <v>5134</v>
      </c>
      <c r="B417" s="10" t="s">
        <v>5135</v>
      </c>
      <c r="C417" s="10" t="s">
        <v>453</v>
      </c>
      <c r="D417" s="11">
        <v>3.2000000000000001E-2</v>
      </c>
      <c r="E417" s="15">
        <v>1590</v>
      </c>
      <c r="F417" s="17">
        <f>TRUNC(E417*D417,1)</f>
        <v>50.8</v>
      </c>
      <c r="G417" s="15">
        <v>0</v>
      </c>
      <c r="H417" s="17">
        <f>TRUNC(G417*D417,1)</f>
        <v>0</v>
      </c>
      <c r="I417" s="15">
        <v>0</v>
      </c>
      <c r="J417" s="17">
        <f>TRUNC(I417*D417,1)</f>
        <v>0</v>
      </c>
      <c r="K417" s="15">
        <f>TRUNC(E417+G417+I417,1)</f>
        <v>1590</v>
      </c>
      <c r="L417" s="17">
        <f>TRUNC(F417+H417+J417,1)</f>
        <v>50.8</v>
      </c>
      <c r="M417" s="10" t="s">
        <v>52</v>
      </c>
      <c r="N417" s="9" t="s">
        <v>315</v>
      </c>
      <c r="O417" s="9" t="s">
        <v>5136</v>
      </c>
      <c r="P417" s="9" t="s">
        <v>54</v>
      </c>
      <c r="Q417" s="9" t="s">
        <v>54</v>
      </c>
      <c r="R417" s="9" t="s">
        <v>67</v>
      </c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9" t="s">
        <v>52</v>
      </c>
      <c r="AK417" s="9" t="s">
        <v>5137</v>
      </c>
      <c r="AL417" s="9" t="s">
        <v>52</v>
      </c>
      <c r="AM417" s="9" t="s">
        <v>52</v>
      </c>
    </row>
    <row r="418" spans="1:39" ht="30" customHeight="1" x14ac:dyDescent="0.3">
      <c r="A418" s="10" t="s">
        <v>5138</v>
      </c>
      <c r="B418" s="10" t="s">
        <v>5139</v>
      </c>
      <c r="C418" s="10" t="s">
        <v>65</v>
      </c>
      <c r="D418" s="11">
        <v>1.24</v>
      </c>
      <c r="E418" s="15">
        <v>1302</v>
      </c>
      <c r="F418" s="17">
        <f>TRUNC(E418*D418,1)</f>
        <v>1614.4</v>
      </c>
      <c r="G418" s="15">
        <v>0</v>
      </c>
      <c r="H418" s="17">
        <f>TRUNC(G418*D418,1)</f>
        <v>0</v>
      </c>
      <c r="I418" s="15">
        <v>0</v>
      </c>
      <c r="J418" s="17">
        <f>TRUNC(I418*D418,1)</f>
        <v>0</v>
      </c>
      <c r="K418" s="15">
        <f>TRUNC(E418+G418+I418,1)</f>
        <v>1302</v>
      </c>
      <c r="L418" s="17">
        <f>TRUNC(F418+H418+J418,1)</f>
        <v>1614.4</v>
      </c>
      <c r="M418" s="10" t="s">
        <v>52</v>
      </c>
      <c r="N418" s="9" t="s">
        <v>315</v>
      </c>
      <c r="O418" s="9" t="s">
        <v>5140</v>
      </c>
      <c r="P418" s="9" t="s">
        <v>54</v>
      </c>
      <c r="Q418" s="9" t="s">
        <v>54</v>
      </c>
      <c r="R418" s="9" t="s">
        <v>67</v>
      </c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9" t="s">
        <v>52</v>
      </c>
      <c r="AK418" s="9" t="s">
        <v>5141</v>
      </c>
      <c r="AL418" s="9" t="s">
        <v>52</v>
      </c>
      <c r="AM418" s="9" t="s">
        <v>52</v>
      </c>
    </row>
    <row r="419" spans="1:39" ht="30" customHeight="1" x14ac:dyDescent="0.3">
      <c r="A419" s="10" t="s">
        <v>5142</v>
      </c>
      <c r="B419" s="10" t="s">
        <v>338</v>
      </c>
      <c r="C419" s="10" t="s">
        <v>65</v>
      </c>
      <c r="D419" s="11">
        <v>1</v>
      </c>
      <c r="E419" s="15">
        <v>0</v>
      </c>
      <c r="F419" s="17">
        <f>TRUNC(E419*D419,1)</f>
        <v>0</v>
      </c>
      <c r="G419" s="15">
        <v>9607</v>
      </c>
      <c r="H419" s="17">
        <f>TRUNC(G419*D419,1)</f>
        <v>9607</v>
      </c>
      <c r="I419" s="15">
        <v>192</v>
      </c>
      <c r="J419" s="17">
        <f>TRUNC(I419*D419,1)</f>
        <v>192</v>
      </c>
      <c r="K419" s="15">
        <f>TRUNC(E419+G419+I419,1)</f>
        <v>9799</v>
      </c>
      <c r="L419" s="17">
        <f>TRUNC(F419+H419+J419,1)</f>
        <v>9799</v>
      </c>
      <c r="M419" s="10" t="s">
        <v>52</v>
      </c>
      <c r="N419" s="9" t="s">
        <v>315</v>
      </c>
      <c r="O419" s="9" t="s">
        <v>5143</v>
      </c>
      <c r="P419" s="9" t="s">
        <v>67</v>
      </c>
      <c r="Q419" s="9" t="s">
        <v>54</v>
      </c>
      <c r="R419" s="9" t="s">
        <v>54</v>
      </c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9" t="s">
        <v>52</v>
      </c>
      <c r="AK419" s="9" t="s">
        <v>5144</v>
      </c>
      <c r="AL419" s="9" t="s">
        <v>52</v>
      </c>
      <c r="AM419" s="9" t="s">
        <v>52</v>
      </c>
    </row>
    <row r="420" spans="1:39" ht="30" customHeight="1" x14ac:dyDescent="0.3">
      <c r="A420" s="10" t="s">
        <v>4735</v>
      </c>
      <c r="B420" s="10" t="s">
        <v>52</v>
      </c>
      <c r="C420" s="10" t="s">
        <v>52</v>
      </c>
      <c r="D420" s="11"/>
      <c r="E420" s="15"/>
      <c r="F420" s="17">
        <f>TRUNC(SUMIF(N414:N419, N413, F414:F419),0)</f>
        <v>2606</v>
      </c>
      <c r="G420" s="15"/>
      <c r="H420" s="17">
        <f>TRUNC(SUMIF(N414:N419, N413, H414:H419),0)</f>
        <v>9607</v>
      </c>
      <c r="I420" s="15"/>
      <c r="J420" s="17">
        <f>TRUNC(SUMIF(N414:N419, N413, J414:J419),0)</f>
        <v>192</v>
      </c>
      <c r="K420" s="15"/>
      <c r="L420" s="17">
        <f>F420+H420+J420</f>
        <v>12405</v>
      </c>
      <c r="M420" s="10" t="s">
        <v>52</v>
      </c>
      <c r="N420" s="9" t="s">
        <v>4736</v>
      </c>
      <c r="O420" s="9" t="s">
        <v>4736</v>
      </c>
      <c r="P420" s="9" t="s">
        <v>52</v>
      </c>
      <c r="Q420" s="9" t="s">
        <v>52</v>
      </c>
      <c r="R420" s="9" t="s">
        <v>52</v>
      </c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9" t="s">
        <v>52</v>
      </c>
      <c r="AK420" s="9" t="s">
        <v>52</v>
      </c>
      <c r="AL420" s="9" t="s">
        <v>52</v>
      </c>
      <c r="AM420" s="9" t="s">
        <v>52</v>
      </c>
    </row>
    <row r="421" spans="1:39" ht="30" customHeight="1" x14ac:dyDescent="0.3">
      <c r="A421" s="11"/>
      <c r="B421" s="11"/>
      <c r="C421" s="11"/>
      <c r="D421" s="11"/>
      <c r="E421" s="15"/>
      <c r="F421" s="17"/>
      <c r="G421" s="15"/>
      <c r="H421" s="17"/>
      <c r="I421" s="15"/>
      <c r="J421" s="17"/>
      <c r="K421" s="15"/>
      <c r="L421" s="17"/>
      <c r="M421" s="11"/>
    </row>
    <row r="422" spans="1:39" ht="30" customHeight="1" x14ac:dyDescent="0.3">
      <c r="A422" s="14" t="s">
        <v>5145</v>
      </c>
      <c r="B422" s="14"/>
      <c r="C422" s="14"/>
      <c r="D422" s="14"/>
      <c r="E422" s="16"/>
      <c r="F422" s="18"/>
      <c r="G422" s="16"/>
      <c r="H422" s="18"/>
      <c r="I422" s="16"/>
      <c r="J422" s="18"/>
      <c r="K422" s="16"/>
      <c r="L422" s="18"/>
      <c r="M422" s="14"/>
      <c r="N422" s="5" t="s">
        <v>318</v>
      </c>
    </row>
    <row r="423" spans="1:39" ht="30" customHeight="1" x14ac:dyDescent="0.3">
      <c r="A423" s="10" t="s">
        <v>5122</v>
      </c>
      <c r="B423" s="10" t="s">
        <v>5123</v>
      </c>
      <c r="C423" s="10" t="s">
        <v>98</v>
      </c>
      <c r="D423" s="11">
        <v>0.27</v>
      </c>
      <c r="E423" s="15">
        <v>3333</v>
      </c>
      <c r="F423" s="17">
        <f>TRUNC(E423*D423,1)</f>
        <v>899.9</v>
      </c>
      <c r="G423" s="15">
        <v>0</v>
      </c>
      <c r="H423" s="17">
        <f>TRUNC(G423*D423,1)</f>
        <v>0</v>
      </c>
      <c r="I423" s="15">
        <v>0</v>
      </c>
      <c r="J423" s="17">
        <f>TRUNC(I423*D423,1)</f>
        <v>0</v>
      </c>
      <c r="K423" s="15">
        <f>TRUNC(E423+G423+I423,1)</f>
        <v>3333</v>
      </c>
      <c r="L423" s="17">
        <f>TRUNC(F423+H423+J423,1)</f>
        <v>899.9</v>
      </c>
      <c r="M423" s="10" t="s">
        <v>52</v>
      </c>
      <c r="N423" s="9" t="s">
        <v>318</v>
      </c>
      <c r="O423" s="9" t="s">
        <v>5124</v>
      </c>
      <c r="P423" s="9" t="s">
        <v>54</v>
      </c>
      <c r="Q423" s="9" t="s">
        <v>54</v>
      </c>
      <c r="R423" s="9" t="s">
        <v>67</v>
      </c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9" t="s">
        <v>52</v>
      </c>
      <c r="AK423" s="9" t="s">
        <v>5147</v>
      </c>
      <c r="AL423" s="9" t="s">
        <v>52</v>
      </c>
      <c r="AM423" s="9" t="s">
        <v>52</v>
      </c>
    </row>
    <row r="424" spans="1:39" ht="30" customHeight="1" x14ac:dyDescent="0.3">
      <c r="A424" s="10" t="s">
        <v>5126</v>
      </c>
      <c r="B424" s="10" t="s">
        <v>5127</v>
      </c>
      <c r="C424" s="10" t="s">
        <v>453</v>
      </c>
      <c r="D424" s="11">
        <v>3.9E-2</v>
      </c>
      <c r="E424" s="15">
        <v>3500</v>
      </c>
      <c r="F424" s="17">
        <f>TRUNC(E424*D424,1)</f>
        <v>136.5</v>
      </c>
      <c r="G424" s="15">
        <v>0</v>
      </c>
      <c r="H424" s="17">
        <f>TRUNC(G424*D424,1)</f>
        <v>0</v>
      </c>
      <c r="I424" s="15">
        <v>0</v>
      </c>
      <c r="J424" s="17">
        <f>TRUNC(I424*D424,1)</f>
        <v>0</v>
      </c>
      <c r="K424" s="15">
        <f>TRUNC(E424+G424+I424,1)</f>
        <v>3500</v>
      </c>
      <c r="L424" s="17">
        <f>TRUNC(F424+H424+J424,1)</f>
        <v>136.5</v>
      </c>
      <c r="M424" s="10" t="s">
        <v>52</v>
      </c>
      <c r="N424" s="9" t="s">
        <v>318</v>
      </c>
      <c r="O424" s="9" t="s">
        <v>5128</v>
      </c>
      <c r="P424" s="9" t="s">
        <v>54</v>
      </c>
      <c r="Q424" s="9" t="s">
        <v>54</v>
      </c>
      <c r="R424" s="9" t="s">
        <v>67</v>
      </c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9" t="s">
        <v>52</v>
      </c>
      <c r="AK424" s="9" t="s">
        <v>5148</v>
      </c>
      <c r="AL424" s="9" t="s">
        <v>52</v>
      </c>
      <c r="AM424" s="9" t="s">
        <v>52</v>
      </c>
    </row>
    <row r="425" spans="1:39" ht="30" customHeight="1" x14ac:dyDescent="0.3">
      <c r="A425" s="10" t="s">
        <v>5130</v>
      </c>
      <c r="B425" s="10" t="s">
        <v>5131</v>
      </c>
      <c r="C425" s="10" t="s">
        <v>2599</v>
      </c>
      <c r="D425" s="11">
        <v>0.25</v>
      </c>
      <c r="E425" s="15">
        <v>1285</v>
      </c>
      <c r="F425" s="17">
        <f>TRUNC(E425*D425,1)</f>
        <v>321.2</v>
      </c>
      <c r="G425" s="15">
        <v>0</v>
      </c>
      <c r="H425" s="17">
        <f>TRUNC(G425*D425,1)</f>
        <v>0</v>
      </c>
      <c r="I425" s="15">
        <v>0</v>
      </c>
      <c r="J425" s="17">
        <f>TRUNC(I425*D425,1)</f>
        <v>0</v>
      </c>
      <c r="K425" s="15">
        <f>TRUNC(E425+G425+I425,1)</f>
        <v>1285</v>
      </c>
      <c r="L425" s="17">
        <f>TRUNC(F425+H425+J425,1)</f>
        <v>321.2</v>
      </c>
      <c r="M425" s="10" t="s">
        <v>52</v>
      </c>
      <c r="N425" s="9" t="s">
        <v>318</v>
      </c>
      <c r="O425" s="9" t="s">
        <v>5132</v>
      </c>
      <c r="P425" s="9" t="s">
        <v>54</v>
      </c>
      <c r="Q425" s="9" t="s">
        <v>54</v>
      </c>
      <c r="R425" s="9" t="s">
        <v>67</v>
      </c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9" t="s">
        <v>52</v>
      </c>
      <c r="AK425" s="9" t="s">
        <v>5149</v>
      </c>
      <c r="AL425" s="9" t="s">
        <v>52</v>
      </c>
      <c r="AM425" s="9" t="s">
        <v>52</v>
      </c>
    </row>
    <row r="426" spans="1:39" ht="30" customHeight="1" x14ac:dyDescent="0.3">
      <c r="A426" s="10" t="s">
        <v>5134</v>
      </c>
      <c r="B426" s="10" t="s">
        <v>5135</v>
      </c>
      <c r="C426" s="10" t="s">
        <v>453</v>
      </c>
      <c r="D426" s="11">
        <v>5.3999999999999999E-2</v>
      </c>
      <c r="E426" s="15">
        <v>1590</v>
      </c>
      <c r="F426" s="17">
        <f>TRUNC(E426*D426,1)</f>
        <v>85.8</v>
      </c>
      <c r="G426" s="15">
        <v>0</v>
      </c>
      <c r="H426" s="17">
        <f>TRUNC(G426*D426,1)</f>
        <v>0</v>
      </c>
      <c r="I426" s="15">
        <v>0</v>
      </c>
      <c r="J426" s="17">
        <f>TRUNC(I426*D426,1)</f>
        <v>0</v>
      </c>
      <c r="K426" s="15">
        <f>TRUNC(E426+G426+I426,1)</f>
        <v>1590</v>
      </c>
      <c r="L426" s="17">
        <f>TRUNC(F426+H426+J426,1)</f>
        <v>85.8</v>
      </c>
      <c r="M426" s="10" t="s">
        <v>52</v>
      </c>
      <c r="N426" s="9" t="s">
        <v>318</v>
      </c>
      <c r="O426" s="9" t="s">
        <v>5136</v>
      </c>
      <c r="P426" s="9" t="s">
        <v>54</v>
      </c>
      <c r="Q426" s="9" t="s">
        <v>54</v>
      </c>
      <c r="R426" s="9" t="s">
        <v>67</v>
      </c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9" t="s">
        <v>52</v>
      </c>
      <c r="AK426" s="9" t="s">
        <v>5150</v>
      </c>
      <c r="AL426" s="9" t="s">
        <v>52</v>
      </c>
      <c r="AM426" s="9" t="s">
        <v>52</v>
      </c>
    </row>
    <row r="427" spans="1:39" ht="30" customHeight="1" x14ac:dyDescent="0.3">
      <c r="A427" s="10" t="s">
        <v>5138</v>
      </c>
      <c r="B427" s="10" t="s">
        <v>5139</v>
      </c>
      <c r="C427" s="10" t="s">
        <v>65</v>
      </c>
      <c r="D427" s="11">
        <v>1.24</v>
      </c>
      <c r="E427" s="15">
        <v>1302</v>
      </c>
      <c r="F427" s="17">
        <f>TRUNC(E427*D427,1)</f>
        <v>1614.4</v>
      </c>
      <c r="G427" s="15">
        <v>0</v>
      </c>
      <c r="H427" s="17">
        <f>TRUNC(G427*D427,1)</f>
        <v>0</v>
      </c>
      <c r="I427" s="15">
        <v>0</v>
      </c>
      <c r="J427" s="17">
        <f>TRUNC(I427*D427,1)</f>
        <v>0</v>
      </c>
      <c r="K427" s="15">
        <f>TRUNC(E427+G427+I427,1)</f>
        <v>1302</v>
      </c>
      <c r="L427" s="17">
        <f>TRUNC(F427+H427+J427,1)</f>
        <v>1614.4</v>
      </c>
      <c r="M427" s="10" t="s">
        <v>52</v>
      </c>
      <c r="N427" s="9" t="s">
        <v>318</v>
      </c>
      <c r="O427" s="9" t="s">
        <v>5140</v>
      </c>
      <c r="P427" s="9" t="s">
        <v>54</v>
      </c>
      <c r="Q427" s="9" t="s">
        <v>54</v>
      </c>
      <c r="R427" s="9" t="s">
        <v>67</v>
      </c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9" t="s">
        <v>52</v>
      </c>
      <c r="AK427" s="9" t="s">
        <v>5151</v>
      </c>
      <c r="AL427" s="9" t="s">
        <v>52</v>
      </c>
      <c r="AM427" s="9" t="s">
        <v>52</v>
      </c>
    </row>
    <row r="428" spans="1:39" ht="30" customHeight="1" x14ac:dyDescent="0.3">
      <c r="A428" s="10" t="s">
        <v>5142</v>
      </c>
      <c r="B428" s="10" t="s">
        <v>338</v>
      </c>
      <c r="C428" s="10" t="s">
        <v>65</v>
      </c>
      <c r="D428" s="11">
        <v>1</v>
      </c>
      <c r="E428" s="15">
        <v>0</v>
      </c>
      <c r="F428" s="17">
        <f>TRUNC(E428*D428,1)</f>
        <v>0</v>
      </c>
      <c r="G428" s="15">
        <v>9607</v>
      </c>
      <c r="H428" s="17">
        <f>TRUNC(G428*D428,1)</f>
        <v>9607</v>
      </c>
      <c r="I428" s="15">
        <v>192</v>
      </c>
      <c r="J428" s="17">
        <f>TRUNC(I428*D428,1)</f>
        <v>192</v>
      </c>
      <c r="K428" s="15">
        <f>TRUNC(E428+G428+I428,1)</f>
        <v>9799</v>
      </c>
      <c r="L428" s="17">
        <f>TRUNC(F428+H428+J428,1)</f>
        <v>9799</v>
      </c>
      <c r="M428" s="10" t="s">
        <v>52</v>
      </c>
      <c r="N428" s="9" t="s">
        <v>318</v>
      </c>
      <c r="O428" s="9" t="s">
        <v>5143</v>
      </c>
      <c r="P428" s="9" t="s">
        <v>67</v>
      </c>
      <c r="Q428" s="9" t="s">
        <v>54</v>
      </c>
      <c r="R428" s="9" t="s">
        <v>54</v>
      </c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9" t="s">
        <v>52</v>
      </c>
      <c r="AK428" s="9" t="s">
        <v>5152</v>
      </c>
      <c r="AL428" s="9" t="s">
        <v>52</v>
      </c>
      <c r="AM428" s="9" t="s">
        <v>52</v>
      </c>
    </row>
    <row r="429" spans="1:39" ht="30" customHeight="1" x14ac:dyDescent="0.3">
      <c r="A429" s="10" t="s">
        <v>4735</v>
      </c>
      <c r="B429" s="10" t="s">
        <v>52</v>
      </c>
      <c r="C429" s="10" t="s">
        <v>52</v>
      </c>
      <c r="D429" s="11"/>
      <c r="E429" s="15"/>
      <c r="F429" s="17">
        <f>TRUNC(SUMIF(N423:N428, N422, F423:F428),0)</f>
        <v>3057</v>
      </c>
      <c r="G429" s="15"/>
      <c r="H429" s="17">
        <f>TRUNC(SUMIF(N423:N428, N422, H423:H428),0)</f>
        <v>9607</v>
      </c>
      <c r="I429" s="15"/>
      <c r="J429" s="17">
        <f>TRUNC(SUMIF(N423:N428, N422, J423:J428),0)</f>
        <v>192</v>
      </c>
      <c r="K429" s="15"/>
      <c r="L429" s="17">
        <f>F429+H429+J429</f>
        <v>12856</v>
      </c>
      <c r="M429" s="10" t="s">
        <v>52</v>
      </c>
      <c r="N429" s="9" t="s">
        <v>4736</v>
      </c>
      <c r="O429" s="9" t="s">
        <v>4736</v>
      </c>
      <c r="P429" s="9" t="s">
        <v>52</v>
      </c>
      <c r="Q429" s="9" t="s">
        <v>52</v>
      </c>
      <c r="R429" s="9" t="s">
        <v>52</v>
      </c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9" t="s">
        <v>52</v>
      </c>
      <c r="AK429" s="9" t="s">
        <v>52</v>
      </c>
      <c r="AL429" s="9" t="s">
        <v>52</v>
      </c>
      <c r="AM429" s="9" t="s">
        <v>52</v>
      </c>
    </row>
    <row r="430" spans="1:39" ht="30" customHeight="1" x14ac:dyDescent="0.3">
      <c r="A430" s="11"/>
      <c r="B430" s="11"/>
      <c r="C430" s="11"/>
      <c r="D430" s="11"/>
      <c r="E430" s="15"/>
      <c r="F430" s="17"/>
      <c r="G430" s="15"/>
      <c r="H430" s="17"/>
      <c r="I430" s="15"/>
      <c r="J430" s="17"/>
      <c r="K430" s="15"/>
      <c r="L430" s="17"/>
      <c r="M430" s="11"/>
    </row>
    <row r="431" spans="1:39" ht="30" customHeight="1" x14ac:dyDescent="0.3">
      <c r="A431" s="14" t="s">
        <v>5153</v>
      </c>
      <c r="B431" s="14"/>
      <c r="C431" s="14"/>
      <c r="D431" s="14"/>
      <c r="E431" s="16"/>
      <c r="F431" s="18"/>
      <c r="G431" s="16"/>
      <c r="H431" s="18"/>
      <c r="I431" s="16"/>
      <c r="J431" s="18"/>
      <c r="K431" s="16"/>
      <c r="L431" s="18"/>
      <c r="M431" s="14"/>
      <c r="N431" s="5" t="s">
        <v>321</v>
      </c>
    </row>
    <row r="432" spans="1:39" ht="30" customHeight="1" x14ac:dyDescent="0.3">
      <c r="A432" s="10" t="s">
        <v>5122</v>
      </c>
      <c r="B432" s="10" t="s">
        <v>5123</v>
      </c>
      <c r="C432" s="10" t="s">
        <v>98</v>
      </c>
      <c r="D432" s="11">
        <v>0.51300000000000001</v>
      </c>
      <c r="E432" s="15">
        <v>3333</v>
      </c>
      <c r="F432" s="17">
        <f>TRUNC(E432*D432,1)</f>
        <v>1709.8</v>
      </c>
      <c r="G432" s="15">
        <v>0</v>
      </c>
      <c r="H432" s="17">
        <f>TRUNC(G432*D432,1)</f>
        <v>0</v>
      </c>
      <c r="I432" s="15">
        <v>0</v>
      </c>
      <c r="J432" s="17">
        <f>TRUNC(I432*D432,1)</f>
        <v>0</v>
      </c>
      <c r="K432" s="15">
        <f>TRUNC(E432+G432+I432,1)</f>
        <v>3333</v>
      </c>
      <c r="L432" s="17">
        <f>TRUNC(F432+H432+J432,1)</f>
        <v>1709.8</v>
      </c>
      <c r="M432" s="10" t="s">
        <v>52</v>
      </c>
      <c r="N432" s="9" t="s">
        <v>321</v>
      </c>
      <c r="O432" s="9" t="s">
        <v>5124</v>
      </c>
      <c r="P432" s="9" t="s">
        <v>54</v>
      </c>
      <c r="Q432" s="9" t="s">
        <v>54</v>
      </c>
      <c r="R432" s="9" t="s">
        <v>67</v>
      </c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9" t="s">
        <v>52</v>
      </c>
      <c r="AK432" s="9" t="s">
        <v>5155</v>
      </c>
      <c r="AL432" s="9" t="s">
        <v>52</v>
      </c>
      <c r="AM432" s="9" t="s">
        <v>52</v>
      </c>
    </row>
    <row r="433" spans="1:39" ht="30" customHeight="1" x14ac:dyDescent="0.3">
      <c r="A433" s="10" t="s">
        <v>5126</v>
      </c>
      <c r="B433" s="10" t="s">
        <v>5127</v>
      </c>
      <c r="C433" s="10" t="s">
        <v>453</v>
      </c>
      <c r="D433" s="11">
        <v>7.4999999999999997E-2</v>
      </c>
      <c r="E433" s="15">
        <v>3500</v>
      </c>
      <c r="F433" s="17">
        <f>TRUNC(E433*D433,1)</f>
        <v>262.5</v>
      </c>
      <c r="G433" s="15">
        <v>0</v>
      </c>
      <c r="H433" s="17">
        <f>TRUNC(G433*D433,1)</f>
        <v>0</v>
      </c>
      <c r="I433" s="15">
        <v>0</v>
      </c>
      <c r="J433" s="17">
        <f>TRUNC(I433*D433,1)</f>
        <v>0</v>
      </c>
      <c r="K433" s="15">
        <f>TRUNC(E433+G433+I433,1)</f>
        <v>3500</v>
      </c>
      <c r="L433" s="17">
        <f>TRUNC(F433+H433+J433,1)</f>
        <v>262.5</v>
      </c>
      <c r="M433" s="10" t="s">
        <v>52</v>
      </c>
      <c r="N433" s="9" t="s">
        <v>321</v>
      </c>
      <c r="O433" s="9" t="s">
        <v>5128</v>
      </c>
      <c r="P433" s="9" t="s">
        <v>54</v>
      </c>
      <c r="Q433" s="9" t="s">
        <v>54</v>
      </c>
      <c r="R433" s="9" t="s">
        <v>67</v>
      </c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9" t="s">
        <v>52</v>
      </c>
      <c r="AK433" s="9" t="s">
        <v>5156</v>
      </c>
      <c r="AL433" s="9" t="s">
        <v>52</v>
      </c>
      <c r="AM433" s="9" t="s">
        <v>52</v>
      </c>
    </row>
    <row r="434" spans="1:39" ht="30" customHeight="1" x14ac:dyDescent="0.3">
      <c r="A434" s="10" t="s">
        <v>5130</v>
      </c>
      <c r="B434" s="10" t="s">
        <v>5131</v>
      </c>
      <c r="C434" s="10" t="s">
        <v>2599</v>
      </c>
      <c r="D434" s="11">
        <v>0.25</v>
      </c>
      <c r="E434" s="15">
        <v>1285</v>
      </c>
      <c r="F434" s="17">
        <f>TRUNC(E434*D434,1)</f>
        <v>321.2</v>
      </c>
      <c r="G434" s="15">
        <v>0</v>
      </c>
      <c r="H434" s="17">
        <f>TRUNC(G434*D434,1)</f>
        <v>0</v>
      </c>
      <c r="I434" s="15">
        <v>0</v>
      </c>
      <c r="J434" s="17">
        <f>TRUNC(I434*D434,1)</f>
        <v>0</v>
      </c>
      <c r="K434" s="15">
        <f>TRUNC(E434+G434+I434,1)</f>
        <v>1285</v>
      </c>
      <c r="L434" s="17">
        <f>TRUNC(F434+H434+J434,1)</f>
        <v>321.2</v>
      </c>
      <c r="M434" s="10" t="s">
        <v>52</v>
      </c>
      <c r="N434" s="9" t="s">
        <v>321</v>
      </c>
      <c r="O434" s="9" t="s">
        <v>5132</v>
      </c>
      <c r="P434" s="9" t="s">
        <v>54</v>
      </c>
      <c r="Q434" s="9" t="s">
        <v>54</v>
      </c>
      <c r="R434" s="9" t="s">
        <v>67</v>
      </c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9" t="s">
        <v>52</v>
      </c>
      <c r="AK434" s="9" t="s">
        <v>5157</v>
      </c>
      <c r="AL434" s="9" t="s">
        <v>52</v>
      </c>
      <c r="AM434" s="9" t="s">
        <v>52</v>
      </c>
    </row>
    <row r="435" spans="1:39" ht="30" customHeight="1" x14ac:dyDescent="0.3">
      <c r="A435" s="10" t="s">
        <v>5134</v>
      </c>
      <c r="B435" s="10" t="s">
        <v>5135</v>
      </c>
      <c r="C435" s="10" t="s">
        <v>453</v>
      </c>
      <c r="D435" s="11">
        <v>0.10299999999999999</v>
      </c>
      <c r="E435" s="15">
        <v>1590</v>
      </c>
      <c r="F435" s="17">
        <f>TRUNC(E435*D435,1)</f>
        <v>163.69999999999999</v>
      </c>
      <c r="G435" s="15">
        <v>0</v>
      </c>
      <c r="H435" s="17">
        <f>TRUNC(G435*D435,1)</f>
        <v>0</v>
      </c>
      <c r="I435" s="15">
        <v>0</v>
      </c>
      <c r="J435" s="17">
        <f>TRUNC(I435*D435,1)</f>
        <v>0</v>
      </c>
      <c r="K435" s="15">
        <f>TRUNC(E435+G435+I435,1)</f>
        <v>1590</v>
      </c>
      <c r="L435" s="17">
        <f>TRUNC(F435+H435+J435,1)</f>
        <v>163.69999999999999</v>
      </c>
      <c r="M435" s="10" t="s">
        <v>52</v>
      </c>
      <c r="N435" s="9" t="s">
        <v>321</v>
      </c>
      <c r="O435" s="9" t="s">
        <v>5136</v>
      </c>
      <c r="P435" s="9" t="s">
        <v>54</v>
      </c>
      <c r="Q435" s="9" t="s">
        <v>54</v>
      </c>
      <c r="R435" s="9" t="s">
        <v>67</v>
      </c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9" t="s">
        <v>52</v>
      </c>
      <c r="AK435" s="9" t="s">
        <v>5158</v>
      </c>
      <c r="AL435" s="9" t="s">
        <v>52</v>
      </c>
      <c r="AM435" s="9" t="s">
        <v>52</v>
      </c>
    </row>
    <row r="436" spans="1:39" ht="30" customHeight="1" x14ac:dyDescent="0.3">
      <c r="A436" s="10" t="s">
        <v>5138</v>
      </c>
      <c r="B436" s="10" t="s">
        <v>5139</v>
      </c>
      <c r="C436" s="10" t="s">
        <v>65</v>
      </c>
      <c r="D436" s="11">
        <v>1.24</v>
      </c>
      <c r="E436" s="15">
        <v>1302</v>
      </c>
      <c r="F436" s="17">
        <f>TRUNC(E436*D436,1)</f>
        <v>1614.4</v>
      </c>
      <c r="G436" s="15">
        <v>0</v>
      </c>
      <c r="H436" s="17">
        <f>TRUNC(G436*D436,1)</f>
        <v>0</v>
      </c>
      <c r="I436" s="15">
        <v>0</v>
      </c>
      <c r="J436" s="17">
        <f>TRUNC(I436*D436,1)</f>
        <v>0</v>
      </c>
      <c r="K436" s="15">
        <f>TRUNC(E436+G436+I436,1)</f>
        <v>1302</v>
      </c>
      <c r="L436" s="17">
        <f>TRUNC(F436+H436+J436,1)</f>
        <v>1614.4</v>
      </c>
      <c r="M436" s="10" t="s">
        <v>52</v>
      </c>
      <c r="N436" s="9" t="s">
        <v>321</v>
      </c>
      <c r="O436" s="9" t="s">
        <v>5140</v>
      </c>
      <c r="P436" s="9" t="s">
        <v>54</v>
      </c>
      <c r="Q436" s="9" t="s">
        <v>54</v>
      </c>
      <c r="R436" s="9" t="s">
        <v>67</v>
      </c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9" t="s">
        <v>52</v>
      </c>
      <c r="AK436" s="9" t="s">
        <v>5159</v>
      </c>
      <c r="AL436" s="9" t="s">
        <v>52</v>
      </c>
      <c r="AM436" s="9" t="s">
        <v>52</v>
      </c>
    </row>
    <row r="437" spans="1:39" ht="30" customHeight="1" x14ac:dyDescent="0.3">
      <c r="A437" s="10" t="s">
        <v>5142</v>
      </c>
      <c r="B437" s="10" t="s">
        <v>338</v>
      </c>
      <c r="C437" s="10" t="s">
        <v>65</v>
      </c>
      <c r="D437" s="11">
        <v>1</v>
      </c>
      <c r="E437" s="15">
        <v>0</v>
      </c>
      <c r="F437" s="17">
        <f>TRUNC(E437*D437,1)</f>
        <v>0</v>
      </c>
      <c r="G437" s="15">
        <v>9607</v>
      </c>
      <c r="H437" s="17">
        <f>TRUNC(G437*D437,1)</f>
        <v>9607</v>
      </c>
      <c r="I437" s="15">
        <v>192</v>
      </c>
      <c r="J437" s="17">
        <f>TRUNC(I437*D437,1)</f>
        <v>192</v>
      </c>
      <c r="K437" s="15">
        <f>TRUNC(E437+G437+I437,1)</f>
        <v>9799</v>
      </c>
      <c r="L437" s="17">
        <f>TRUNC(F437+H437+J437,1)</f>
        <v>9799</v>
      </c>
      <c r="M437" s="10" t="s">
        <v>52</v>
      </c>
      <c r="N437" s="9" t="s">
        <v>321</v>
      </c>
      <c r="O437" s="9" t="s">
        <v>5143</v>
      </c>
      <c r="P437" s="9" t="s">
        <v>67</v>
      </c>
      <c r="Q437" s="9" t="s">
        <v>54</v>
      </c>
      <c r="R437" s="9" t="s">
        <v>54</v>
      </c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9" t="s">
        <v>52</v>
      </c>
      <c r="AK437" s="9" t="s">
        <v>5160</v>
      </c>
      <c r="AL437" s="9" t="s">
        <v>52</v>
      </c>
      <c r="AM437" s="9" t="s">
        <v>52</v>
      </c>
    </row>
    <row r="438" spans="1:39" ht="30" customHeight="1" x14ac:dyDescent="0.3">
      <c r="A438" s="10" t="s">
        <v>4735</v>
      </c>
      <c r="B438" s="10" t="s">
        <v>52</v>
      </c>
      <c r="C438" s="10" t="s">
        <v>52</v>
      </c>
      <c r="D438" s="11"/>
      <c r="E438" s="15"/>
      <c r="F438" s="17">
        <f>TRUNC(SUMIF(N432:N437, N431, F432:F437),0)</f>
        <v>4071</v>
      </c>
      <c r="G438" s="15"/>
      <c r="H438" s="17">
        <f>TRUNC(SUMIF(N432:N437, N431, H432:H437),0)</f>
        <v>9607</v>
      </c>
      <c r="I438" s="15"/>
      <c r="J438" s="17">
        <f>TRUNC(SUMIF(N432:N437, N431, J432:J437),0)</f>
        <v>192</v>
      </c>
      <c r="K438" s="15"/>
      <c r="L438" s="17">
        <f>F438+H438+J438</f>
        <v>13870</v>
      </c>
      <c r="M438" s="10" t="s">
        <v>52</v>
      </c>
      <c r="N438" s="9" t="s">
        <v>4736</v>
      </c>
      <c r="O438" s="9" t="s">
        <v>4736</v>
      </c>
      <c r="P438" s="9" t="s">
        <v>52</v>
      </c>
      <c r="Q438" s="9" t="s">
        <v>52</v>
      </c>
      <c r="R438" s="9" t="s">
        <v>52</v>
      </c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9" t="s">
        <v>52</v>
      </c>
      <c r="AK438" s="9" t="s">
        <v>52</v>
      </c>
      <c r="AL438" s="9" t="s">
        <v>52</v>
      </c>
      <c r="AM438" s="9" t="s">
        <v>52</v>
      </c>
    </row>
    <row r="439" spans="1:39" ht="30" customHeight="1" x14ac:dyDescent="0.3">
      <c r="A439" s="11"/>
      <c r="B439" s="11"/>
      <c r="C439" s="11"/>
      <c r="D439" s="11"/>
      <c r="E439" s="15"/>
      <c r="F439" s="17"/>
      <c r="G439" s="15"/>
      <c r="H439" s="17"/>
      <c r="I439" s="15"/>
      <c r="J439" s="17"/>
      <c r="K439" s="15"/>
      <c r="L439" s="17"/>
      <c r="M439" s="11"/>
    </row>
    <row r="440" spans="1:39" ht="30" customHeight="1" x14ac:dyDescent="0.3">
      <c r="A440" s="14" t="s">
        <v>5161</v>
      </c>
      <c r="B440" s="14"/>
      <c r="C440" s="14"/>
      <c r="D440" s="14"/>
      <c r="E440" s="16"/>
      <c r="F440" s="18"/>
      <c r="G440" s="16"/>
      <c r="H440" s="18"/>
      <c r="I440" s="16"/>
      <c r="J440" s="18"/>
      <c r="K440" s="16"/>
      <c r="L440" s="18"/>
      <c r="M440" s="14"/>
      <c r="N440" s="5" t="s">
        <v>324</v>
      </c>
    </row>
    <row r="441" spans="1:39" ht="30" customHeight="1" x14ac:dyDescent="0.3">
      <c r="A441" s="10" t="s">
        <v>5122</v>
      </c>
      <c r="B441" s="10" t="s">
        <v>5123</v>
      </c>
      <c r="C441" s="10" t="s">
        <v>98</v>
      </c>
      <c r="D441" s="11">
        <v>0.75600000000000001</v>
      </c>
      <c r="E441" s="15">
        <v>3333</v>
      </c>
      <c r="F441" s="17">
        <f>TRUNC(E441*D441,1)</f>
        <v>2519.6999999999998</v>
      </c>
      <c r="G441" s="15">
        <v>0</v>
      </c>
      <c r="H441" s="17">
        <f>TRUNC(G441*D441,1)</f>
        <v>0</v>
      </c>
      <c r="I441" s="15">
        <v>0</v>
      </c>
      <c r="J441" s="17">
        <f>TRUNC(I441*D441,1)</f>
        <v>0</v>
      </c>
      <c r="K441" s="15">
        <f>TRUNC(E441+G441+I441,1)</f>
        <v>3333</v>
      </c>
      <c r="L441" s="17">
        <f>TRUNC(F441+H441+J441,1)</f>
        <v>2519.6999999999998</v>
      </c>
      <c r="M441" s="10" t="s">
        <v>52</v>
      </c>
      <c r="N441" s="9" t="s">
        <v>324</v>
      </c>
      <c r="O441" s="9" t="s">
        <v>5124</v>
      </c>
      <c r="P441" s="9" t="s">
        <v>54</v>
      </c>
      <c r="Q441" s="9" t="s">
        <v>54</v>
      </c>
      <c r="R441" s="9" t="s">
        <v>67</v>
      </c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9" t="s">
        <v>52</v>
      </c>
      <c r="AK441" s="9" t="s">
        <v>5163</v>
      </c>
      <c r="AL441" s="9" t="s">
        <v>52</v>
      </c>
      <c r="AM441" s="9" t="s">
        <v>52</v>
      </c>
    </row>
    <row r="442" spans="1:39" ht="30" customHeight="1" x14ac:dyDescent="0.3">
      <c r="A442" s="10" t="s">
        <v>5126</v>
      </c>
      <c r="B442" s="10" t="s">
        <v>5127</v>
      </c>
      <c r="C442" s="10" t="s">
        <v>453</v>
      </c>
      <c r="D442" s="11">
        <v>0.109</v>
      </c>
      <c r="E442" s="15">
        <v>3500</v>
      </c>
      <c r="F442" s="17">
        <f>TRUNC(E442*D442,1)</f>
        <v>381.5</v>
      </c>
      <c r="G442" s="15">
        <v>0</v>
      </c>
      <c r="H442" s="17">
        <f>TRUNC(G442*D442,1)</f>
        <v>0</v>
      </c>
      <c r="I442" s="15">
        <v>0</v>
      </c>
      <c r="J442" s="17">
        <f>TRUNC(I442*D442,1)</f>
        <v>0</v>
      </c>
      <c r="K442" s="15">
        <f>TRUNC(E442+G442+I442,1)</f>
        <v>3500</v>
      </c>
      <c r="L442" s="17">
        <f>TRUNC(F442+H442+J442,1)</f>
        <v>381.5</v>
      </c>
      <c r="M442" s="10" t="s">
        <v>52</v>
      </c>
      <c r="N442" s="9" t="s">
        <v>324</v>
      </c>
      <c r="O442" s="9" t="s">
        <v>5128</v>
      </c>
      <c r="P442" s="9" t="s">
        <v>54</v>
      </c>
      <c r="Q442" s="9" t="s">
        <v>54</v>
      </c>
      <c r="R442" s="9" t="s">
        <v>67</v>
      </c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9" t="s">
        <v>52</v>
      </c>
      <c r="AK442" s="9" t="s">
        <v>5164</v>
      </c>
      <c r="AL442" s="9" t="s">
        <v>52</v>
      </c>
      <c r="AM442" s="9" t="s">
        <v>52</v>
      </c>
    </row>
    <row r="443" spans="1:39" ht="30" customHeight="1" x14ac:dyDescent="0.3">
      <c r="A443" s="10" t="s">
        <v>5130</v>
      </c>
      <c r="B443" s="10" t="s">
        <v>5131</v>
      </c>
      <c r="C443" s="10" t="s">
        <v>2599</v>
      </c>
      <c r="D443" s="11">
        <v>0.25</v>
      </c>
      <c r="E443" s="15">
        <v>1285</v>
      </c>
      <c r="F443" s="17">
        <f>TRUNC(E443*D443,1)</f>
        <v>321.2</v>
      </c>
      <c r="G443" s="15">
        <v>0</v>
      </c>
      <c r="H443" s="17">
        <f>TRUNC(G443*D443,1)</f>
        <v>0</v>
      </c>
      <c r="I443" s="15">
        <v>0</v>
      </c>
      <c r="J443" s="17">
        <f>TRUNC(I443*D443,1)</f>
        <v>0</v>
      </c>
      <c r="K443" s="15">
        <f>TRUNC(E443+G443+I443,1)</f>
        <v>1285</v>
      </c>
      <c r="L443" s="17">
        <f>TRUNC(F443+H443+J443,1)</f>
        <v>321.2</v>
      </c>
      <c r="M443" s="10" t="s">
        <v>52</v>
      </c>
      <c r="N443" s="9" t="s">
        <v>324</v>
      </c>
      <c r="O443" s="9" t="s">
        <v>5132</v>
      </c>
      <c r="P443" s="9" t="s">
        <v>54</v>
      </c>
      <c r="Q443" s="9" t="s">
        <v>54</v>
      </c>
      <c r="R443" s="9" t="s">
        <v>67</v>
      </c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9" t="s">
        <v>52</v>
      </c>
      <c r="AK443" s="9" t="s">
        <v>5165</v>
      </c>
      <c r="AL443" s="9" t="s">
        <v>52</v>
      </c>
      <c r="AM443" s="9" t="s">
        <v>52</v>
      </c>
    </row>
    <row r="444" spans="1:39" ht="30" customHeight="1" x14ac:dyDescent="0.3">
      <c r="A444" s="10" t="s">
        <v>5134</v>
      </c>
      <c r="B444" s="10" t="s">
        <v>5135</v>
      </c>
      <c r="C444" s="10" t="s">
        <v>453</v>
      </c>
      <c r="D444" s="11">
        <v>0.151</v>
      </c>
      <c r="E444" s="15">
        <v>1590</v>
      </c>
      <c r="F444" s="17">
        <f>TRUNC(E444*D444,1)</f>
        <v>240</v>
      </c>
      <c r="G444" s="15">
        <v>0</v>
      </c>
      <c r="H444" s="17">
        <f>TRUNC(G444*D444,1)</f>
        <v>0</v>
      </c>
      <c r="I444" s="15">
        <v>0</v>
      </c>
      <c r="J444" s="17">
        <f>TRUNC(I444*D444,1)</f>
        <v>0</v>
      </c>
      <c r="K444" s="15">
        <f>TRUNC(E444+G444+I444,1)</f>
        <v>1590</v>
      </c>
      <c r="L444" s="17">
        <f>TRUNC(F444+H444+J444,1)</f>
        <v>240</v>
      </c>
      <c r="M444" s="10" t="s">
        <v>52</v>
      </c>
      <c r="N444" s="9" t="s">
        <v>324</v>
      </c>
      <c r="O444" s="9" t="s">
        <v>5136</v>
      </c>
      <c r="P444" s="9" t="s">
        <v>54</v>
      </c>
      <c r="Q444" s="9" t="s">
        <v>54</v>
      </c>
      <c r="R444" s="9" t="s">
        <v>67</v>
      </c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9" t="s">
        <v>52</v>
      </c>
      <c r="AK444" s="9" t="s">
        <v>5166</v>
      </c>
      <c r="AL444" s="9" t="s">
        <v>52</v>
      </c>
      <c r="AM444" s="9" t="s">
        <v>52</v>
      </c>
    </row>
    <row r="445" spans="1:39" ht="30" customHeight="1" x14ac:dyDescent="0.3">
      <c r="A445" s="10" t="s">
        <v>5138</v>
      </c>
      <c r="B445" s="10" t="s">
        <v>5139</v>
      </c>
      <c r="C445" s="10" t="s">
        <v>65</v>
      </c>
      <c r="D445" s="11">
        <v>1.24</v>
      </c>
      <c r="E445" s="15">
        <v>1302</v>
      </c>
      <c r="F445" s="17">
        <f>TRUNC(E445*D445,1)</f>
        <v>1614.4</v>
      </c>
      <c r="G445" s="15">
        <v>0</v>
      </c>
      <c r="H445" s="17">
        <f>TRUNC(G445*D445,1)</f>
        <v>0</v>
      </c>
      <c r="I445" s="15">
        <v>0</v>
      </c>
      <c r="J445" s="17">
        <f>TRUNC(I445*D445,1)</f>
        <v>0</v>
      </c>
      <c r="K445" s="15">
        <f>TRUNC(E445+G445+I445,1)</f>
        <v>1302</v>
      </c>
      <c r="L445" s="17">
        <f>TRUNC(F445+H445+J445,1)</f>
        <v>1614.4</v>
      </c>
      <c r="M445" s="10" t="s">
        <v>52</v>
      </c>
      <c r="N445" s="9" t="s">
        <v>324</v>
      </c>
      <c r="O445" s="9" t="s">
        <v>5140</v>
      </c>
      <c r="P445" s="9" t="s">
        <v>54</v>
      </c>
      <c r="Q445" s="9" t="s">
        <v>54</v>
      </c>
      <c r="R445" s="9" t="s">
        <v>67</v>
      </c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9" t="s">
        <v>52</v>
      </c>
      <c r="AK445" s="9" t="s">
        <v>5167</v>
      </c>
      <c r="AL445" s="9" t="s">
        <v>52</v>
      </c>
      <c r="AM445" s="9" t="s">
        <v>52</v>
      </c>
    </row>
    <row r="446" spans="1:39" ht="30" customHeight="1" x14ac:dyDescent="0.3">
      <c r="A446" s="10" t="s">
        <v>5142</v>
      </c>
      <c r="B446" s="10" t="s">
        <v>338</v>
      </c>
      <c r="C446" s="10" t="s">
        <v>65</v>
      </c>
      <c r="D446" s="11">
        <v>1</v>
      </c>
      <c r="E446" s="15">
        <v>0</v>
      </c>
      <c r="F446" s="17">
        <f>TRUNC(E446*D446,1)</f>
        <v>0</v>
      </c>
      <c r="G446" s="15">
        <v>9607</v>
      </c>
      <c r="H446" s="17">
        <f>TRUNC(G446*D446,1)</f>
        <v>9607</v>
      </c>
      <c r="I446" s="15">
        <v>192</v>
      </c>
      <c r="J446" s="17">
        <f>TRUNC(I446*D446,1)</f>
        <v>192</v>
      </c>
      <c r="K446" s="15">
        <f>TRUNC(E446+G446+I446,1)</f>
        <v>9799</v>
      </c>
      <c r="L446" s="17">
        <f>TRUNC(F446+H446+J446,1)</f>
        <v>9799</v>
      </c>
      <c r="M446" s="10" t="s">
        <v>52</v>
      </c>
      <c r="N446" s="9" t="s">
        <v>324</v>
      </c>
      <c r="O446" s="9" t="s">
        <v>5143</v>
      </c>
      <c r="P446" s="9" t="s">
        <v>67</v>
      </c>
      <c r="Q446" s="9" t="s">
        <v>54</v>
      </c>
      <c r="R446" s="9" t="s">
        <v>54</v>
      </c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9" t="s">
        <v>52</v>
      </c>
      <c r="AK446" s="9" t="s">
        <v>5168</v>
      </c>
      <c r="AL446" s="9" t="s">
        <v>52</v>
      </c>
      <c r="AM446" s="9" t="s">
        <v>52</v>
      </c>
    </row>
    <row r="447" spans="1:39" ht="30" customHeight="1" x14ac:dyDescent="0.3">
      <c r="A447" s="10" t="s">
        <v>4735</v>
      </c>
      <c r="B447" s="10" t="s">
        <v>52</v>
      </c>
      <c r="C447" s="10" t="s">
        <v>52</v>
      </c>
      <c r="D447" s="11"/>
      <c r="E447" s="15"/>
      <c r="F447" s="17">
        <f>TRUNC(SUMIF(N441:N446, N440, F441:F446),0)</f>
        <v>5076</v>
      </c>
      <c r="G447" s="15"/>
      <c r="H447" s="17">
        <f>TRUNC(SUMIF(N441:N446, N440, H441:H446),0)</f>
        <v>9607</v>
      </c>
      <c r="I447" s="15"/>
      <c r="J447" s="17">
        <f>TRUNC(SUMIF(N441:N446, N440, J441:J446),0)</f>
        <v>192</v>
      </c>
      <c r="K447" s="15"/>
      <c r="L447" s="17">
        <f>F447+H447+J447</f>
        <v>14875</v>
      </c>
      <c r="M447" s="10" t="s">
        <v>52</v>
      </c>
      <c r="N447" s="9" t="s">
        <v>4736</v>
      </c>
      <c r="O447" s="9" t="s">
        <v>4736</v>
      </c>
      <c r="P447" s="9" t="s">
        <v>52</v>
      </c>
      <c r="Q447" s="9" t="s">
        <v>52</v>
      </c>
      <c r="R447" s="9" t="s">
        <v>52</v>
      </c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9" t="s">
        <v>52</v>
      </c>
      <c r="AK447" s="9" t="s">
        <v>52</v>
      </c>
      <c r="AL447" s="9" t="s">
        <v>52</v>
      </c>
      <c r="AM447" s="9" t="s">
        <v>52</v>
      </c>
    </row>
    <row r="448" spans="1:39" ht="30" customHeight="1" x14ac:dyDescent="0.3">
      <c r="A448" s="11"/>
      <c r="B448" s="11"/>
      <c r="C448" s="11"/>
      <c r="D448" s="11"/>
      <c r="E448" s="15"/>
      <c r="F448" s="17"/>
      <c r="G448" s="15"/>
      <c r="H448" s="17"/>
      <c r="I448" s="15"/>
      <c r="J448" s="17"/>
      <c r="K448" s="15"/>
      <c r="L448" s="17"/>
      <c r="M448" s="11"/>
    </row>
    <row r="449" spans="1:39" ht="30" customHeight="1" x14ac:dyDescent="0.3">
      <c r="A449" s="14" t="s">
        <v>5169</v>
      </c>
      <c r="B449" s="14"/>
      <c r="C449" s="14"/>
      <c r="D449" s="14"/>
      <c r="E449" s="16"/>
      <c r="F449" s="18"/>
      <c r="G449" s="16"/>
      <c r="H449" s="18"/>
      <c r="I449" s="16"/>
      <c r="J449" s="18"/>
      <c r="K449" s="16"/>
      <c r="L449" s="18"/>
      <c r="M449" s="14"/>
      <c r="N449" s="5" t="s">
        <v>327</v>
      </c>
    </row>
    <row r="450" spans="1:39" ht="30" customHeight="1" x14ac:dyDescent="0.3">
      <c r="A450" s="10" t="s">
        <v>5122</v>
      </c>
      <c r="B450" s="10" t="s">
        <v>5123</v>
      </c>
      <c r="C450" s="10" t="s">
        <v>98</v>
      </c>
      <c r="D450" s="11">
        <v>0.999</v>
      </c>
      <c r="E450" s="15">
        <v>3333</v>
      </c>
      <c r="F450" s="17">
        <f>TRUNC(E450*D450,1)</f>
        <v>3329.6</v>
      </c>
      <c r="G450" s="15">
        <v>0</v>
      </c>
      <c r="H450" s="17">
        <f>TRUNC(G450*D450,1)</f>
        <v>0</v>
      </c>
      <c r="I450" s="15">
        <v>0</v>
      </c>
      <c r="J450" s="17">
        <f>TRUNC(I450*D450,1)</f>
        <v>0</v>
      </c>
      <c r="K450" s="15">
        <f>TRUNC(E450+G450+I450,1)</f>
        <v>3333</v>
      </c>
      <c r="L450" s="17">
        <f>TRUNC(F450+H450+J450,1)</f>
        <v>3329.6</v>
      </c>
      <c r="M450" s="10" t="s">
        <v>52</v>
      </c>
      <c r="N450" s="9" t="s">
        <v>327</v>
      </c>
      <c r="O450" s="9" t="s">
        <v>5124</v>
      </c>
      <c r="P450" s="9" t="s">
        <v>54</v>
      </c>
      <c r="Q450" s="9" t="s">
        <v>54</v>
      </c>
      <c r="R450" s="9" t="s">
        <v>67</v>
      </c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9" t="s">
        <v>52</v>
      </c>
      <c r="AK450" s="9" t="s">
        <v>5171</v>
      </c>
      <c r="AL450" s="9" t="s">
        <v>52</v>
      </c>
      <c r="AM450" s="9" t="s">
        <v>52</v>
      </c>
    </row>
    <row r="451" spans="1:39" ht="30" customHeight="1" x14ac:dyDescent="0.3">
      <c r="A451" s="10" t="s">
        <v>5126</v>
      </c>
      <c r="B451" s="10" t="s">
        <v>5127</v>
      </c>
      <c r="C451" s="10" t="s">
        <v>453</v>
      </c>
      <c r="D451" s="11">
        <v>0.14599999999999999</v>
      </c>
      <c r="E451" s="15">
        <v>3500</v>
      </c>
      <c r="F451" s="17">
        <f>TRUNC(E451*D451,1)</f>
        <v>511</v>
      </c>
      <c r="G451" s="15">
        <v>0</v>
      </c>
      <c r="H451" s="17">
        <f>TRUNC(G451*D451,1)</f>
        <v>0</v>
      </c>
      <c r="I451" s="15">
        <v>0</v>
      </c>
      <c r="J451" s="17">
        <f>TRUNC(I451*D451,1)</f>
        <v>0</v>
      </c>
      <c r="K451" s="15">
        <f>TRUNC(E451+G451+I451,1)</f>
        <v>3500</v>
      </c>
      <c r="L451" s="17">
        <f>TRUNC(F451+H451+J451,1)</f>
        <v>511</v>
      </c>
      <c r="M451" s="10" t="s">
        <v>52</v>
      </c>
      <c r="N451" s="9" t="s">
        <v>327</v>
      </c>
      <c r="O451" s="9" t="s">
        <v>5128</v>
      </c>
      <c r="P451" s="9" t="s">
        <v>54</v>
      </c>
      <c r="Q451" s="9" t="s">
        <v>54</v>
      </c>
      <c r="R451" s="9" t="s">
        <v>67</v>
      </c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9" t="s">
        <v>52</v>
      </c>
      <c r="AK451" s="9" t="s">
        <v>5172</v>
      </c>
      <c r="AL451" s="9" t="s">
        <v>52</v>
      </c>
      <c r="AM451" s="9" t="s">
        <v>52</v>
      </c>
    </row>
    <row r="452" spans="1:39" ht="30" customHeight="1" x14ac:dyDescent="0.3">
      <c r="A452" s="10" t="s">
        <v>5130</v>
      </c>
      <c r="B452" s="10" t="s">
        <v>5131</v>
      </c>
      <c r="C452" s="10" t="s">
        <v>2599</v>
      </c>
      <c r="D452" s="11">
        <v>0.25</v>
      </c>
      <c r="E452" s="15">
        <v>1285</v>
      </c>
      <c r="F452" s="17">
        <f>TRUNC(E452*D452,1)</f>
        <v>321.2</v>
      </c>
      <c r="G452" s="15">
        <v>0</v>
      </c>
      <c r="H452" s="17">
        <f>TRUNC(G452*D452,1)</f>
        <v>0</v>
      </c>
      <c r="I452" s="15">
        <v>0</v>
      </c>
      <c r="J452" s="17">
        <f>TRUNC(I452*D452,1)</f>
        <v>0</v>
      </c>
      <c r="K452" s="15">
        <f>TRUNC(E452+G452+I452,1)</f>
        <v>1285</v>
      </c>
      <c r="L452" s="17">
        <f>TRUNC(F452+H452+J452,1)</f>
        <v>321.2</v>
      </c>
      <c r="M452" s="10" t="s">
        <v>52</v>
      </c>
      <c r="N452" s="9" t="s">
        <v>327</v>
      </c>
      <c r="O452" s="9" t="s">
        <v>5132</v>
      </c>
      <c r="P452" s="9" t="s">
        <v>54</v>
      </c>
      <c r="Q452" s="9" t="s">
        <v>54</v>
      </c>
      <c r="R452" s="9" t="s">
        <v>67</v>
      </c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9" t="s">
        <v>52</v>
      </c>
      <c r="AK452" s="9" t="s">
        <v>5173</v>
      </c>
      <c r="AL452" s="9" t="s">
        <v>52</v>
      </c>
      <c r="AM452" s="9" t="s">
        <v>52</v>
      </c>
    </row>
    <row r="453" spans="1:39" ht="30" customHeight="1" x14ac:dyDescent="0.3">
      <c r="A453" s="10" t="s">
        <v>5134</v>
      </c>
      <c r="B453" s="10" t="s">
        <v>5135</v>
      </c>
      <c r="C453" s="10" t="s">
        <v>453</v>
      </c>
      <c r="D453" s="11">
        <v>0.2</v>
      </c>
      <c r="E453" s="15">
        <v>1590</v>
      </c>
      <c r="F453" s="17">
        <f>TRUNC(E453*D453,1)</f>
        <v>318</v>
      </c>
      <c r="G453" s="15">
        <v>0</v>
      </c>
      <c r="H453" s="17">
        <f>TRUNC(G453*D453,1)</f>
        <v>0</v>
      </c>
      <c r="I453" s="15">
        <v>0</v>
      </c>
      <c r="J453" s="17">
        <f>TRUNC(I453*D453,1)</f>
        <v>0</v>
      </c>
      <c r="K453" s="15">
        <f>TRUNC(E453+G453+I453,1)</f>
        <v>1590</v>
      </c>
      <c r="L453" s="17">
        <f>TRUNC(F453+H453+J453,1)</f>
        <v>318</v>
      </c>
      <c r="M453" s="10" t="s">
        <v>52</v>
      </c>
      <c r="N453" s="9" t="s">
        <v>327</v>
      </c>
      <c r="O453" s="9" t="s">
        <v>5136</v>
      </c>
      <c r="P453" s="9" t="s">
        <v>54</v>
      </c>
      <c r="Q453" s="9" t="s">
        <v>54</v>
      </c>
      <c r="R453" s="9" t="s">
        <v>67</v>
      </c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9" t="s">
        <v>52</v>
      </c>
      <c r="AK453" s="9" t="s">
        <v>5174</v>
      </c>
      <c r="AL453" s="9" t="s">
        <v>52</v>
      </c>
      <c r="AM453" s="9" t="s">
        <v>52</v>
      </c>
    </row>
    <row r="454" spans="1:39" ht="30" customHeight="1" x14ac:dyDescent="0.3">
      <c r="A454" s="10" t="s">
        <v>5138</v>
      </c>
      <c r="B454" s="10" t="s">
        <v>5139</v>
      </c>
      <c r="C454" s="10" t="s">
        <v>65</v>
      </c>
      <c r="D454" s="11">
        <v>1.24</v>
      </c>
      <c r="E454" s="15">
        <v>1302</v>
      </c>
      <c r="F454" s="17">
        <f>TRUNC(E454*D454,1)</f>
        <v>1614.4</v>
      </c>
      <c r="G454" s="15">
        <v>0</v>
      </c>
      <c r="H454" s="17">
        <f>TRUNC(G454*D454,1)</f>
        <v>0</v>
      </c>
      <c r="I454" s="15">
        <v>0</v>
      </c>
      <c r="J454" s="17">
        <f>TRUNC(I454*D454,1)</f>
        <v>0</v>
      </c>
      <c r="K454" s="15">
        <f>TRUNC(E454+G454+I454,1)</f>
        <v>1302</v>
      </c>
      <c r="L454" s="17">
        <f>TRUNC(F454+H454+J454,1)</f>
        <v>1614.4</v>
      </c>
      <c r="M454" s="10" t="s">
        <v>52</v>
      </c>
      <c r="N454" s="9" t="s">
        <v>327</v>
      </c>
      <c r="O454" s="9" t="s">
        <v>5140</v>
      </c>
      <c r="P454" s="9" t="s">
        <v>54</v>
      </c>
      <c r="Q454" s="9" t="s">
        <v>54</v>
      </c>
      <c r="R454" s="9" t="s">
        <v>67</v>
      </c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9" t="s">
        <v>52</v>
      </c>
      <c r="AK454" s="9" t="s">
        <v>5175</v>
      </c>
      <c r="AL454" s="9" t="s">
        <v>52</v>
      </c>
      <c r="AM454" s="9" t="s">
        <v>52</v>
      </c>
    </row>
    <row r="455" spans="1:39" ht="30" customHeight="1" x14ac:dyDescent="0.3">
      <c r="A455" s="10" t="s">
        <v>5142</v>
      </c>
      <c r="B455" s="10" t="s">
        <v>338</v>
      </c>
      <c r="C455" s="10" t="s">
        <v>65</v>
      </c>
      <c r="D455" s="11">
        <v>1</v>
      </c>
      <c r="E455" s="15">
        <v>0</v>
      </c>
      <c r="F455" s="17">
        <f>TRUNC(E455*D455,1)</f>
        <v>0</v>
      </c>
      <c r="G455" s="15">
        <v>9607</v>
      </c>
      <c r="H455" s="17">
        <f>TRUNC(G455*D455,1)</f>
        <v>9607</v>
      </c>
      <c r="I455" s="15">
        <v>192</v>
      </c>
      <c r="J455" s="17">
        <f>TRUNC(I455*D455,1)</f>
        <v>192</v>
      </c>
      <c r="K455" s="15">
        <f>TRUNC(E455+G455+I455,1)</f>
        <v>9799</v>
      </c>
      <c r="L455" s="17">
        <f>TRUNC(F455+H455+J455,1)</f>
        <v>9799</v>
      </c>
      <c r="M455" s="10" t="s">
        <v>52</v>
      </c>
      <c r="N455" s="9" t="s">
        <v>327</v>
      </c>
      <c r="O455" s="9" t="s">
        <v>5143</v>
      </c>
      <c r="P455" s="9" t="s">
        <v>67</v>
      </c>
      <c r="Q455" s="9" t="s">
        <v>54</v>
      </c>
      <c r="R455" s="9" t="s">
        <v>54</v>
      </c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9" t="s">
        <v>52</v>
      </c>
      <c r="AK455" s="9" t="s">
        <v>5176</v>
      </c>
      <c r="AL455" s="9" t="s">
        <v>52</v>
      </c>
      <c r="AM455" s="9" t="s">
        <v>52</v>
      </c>
    </row>
    <row r="456" spans="1:39" ht="30" customHeight="1" x14ac:dyDescent="0.3">
      <c r="A456" s="10" t="s">
        <v>4735</v>
      </c>
      <c r="B456" s="10" t="s">
        <v>52</v>
      </c>
      <c r="C456" s="10" t="s">
        <v>52</v>
      </c>
      <c r="D456" s="11"/>
      <c r="E456" s="15"/>
      <c r="F456" s="17">
        <f>TRUNC(SUMIF(N450:N455, N449, F450:F455),0)</f>
        <v>6094</v>
      </c>
      <c r="G456" s="15"/>
      <c r="H456" s="17">
        <f>TRUNC(SUMIF(N450:N455, N449, H450:H455),0)</f>
        <v>9607</v>
      </c>
      <c r="I456" s="15"/>
      <c r="J456" s="17">
        <f>TRUNC(SUMIF(N450:N455, N449, J450:J455),0)</f>
        <v>192</v>
      </c>
      <c r="K456" s="15"/>
      <c r="L456" s="17">
        <f>F456+H456+J456</f>
        <v>15893</v>
      </c>
      <c r="M456" s="10" t="s">
        <v>52</v>
      </c>
      <c r="N456" s="9" t="s">
        <v>4736</v>
      </c>
      <c r="O456" s="9" t="s">
        <v>4736</v>
      </c>
      <c r="P456" s="9" t="s">
        <v>52</v>
      </c>
      <c r="Q456" s="9" t="s">
        <v>52</v>
      </c>
      <c r="R456" s="9" t="s">
        <v>52</v>
      </c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9" t="s">
        <v>52</v>
      </c>
      <c r="AK456" s="9" t="s">
        <v>52</v>
      </c>
      <c r="AL456" s="9" t="s">
        <v>52</v>
      </c>
      <c r="AM456" s="9" t="s">
        <v>52</v>
      </c>
    </row>
    <row r="457" spans="1:39" ht="30" customHeight="1" x14ac:dyDescent="0.3">
      <c r="A457" s="11"/>
      <c r="B457" s="11"/>
      <c r="C457" s="11"/>
      <c r="D457" s="11"/>
      <c r="E457" s="15"/>
      <c r="F457" s="17"/>
      <c r="G457" s="15"/>
      <c r="H457" s="17"/>
      <c r="I457" s="15"/>
      <c r="J457" s="17"/>
      <c r="K457" s="15"/>
      <c r="L457" s="17"/>
      <c r="M457" s="11"/>
    </row>
    <row r="458" spans="1:39" ht="30" customHeight="1" x14ac:dyDescent="0.3">
      <c r="A458" s="14" t="s">
        <v>5177</v>
      </c>
      <c r="B458" s="14"/>
      <c r="C458" s="14"/>
      <c r="D458" s="14"/>
      <c r="E458" s="16"/>
      <c r="F458" s="18"/>
      <c r="G458" s="16"/>
      <c r="H458" s="18"/>
      <c r="I458" s="16"/>
      <c r="J458" s="18"/>
      <c r="K458" s="16"/>
      <c r="L458" s="18"/>
      <c r="M458" s="14"/>
      <c r="N458" s="5" t="s">
        <v>330</v>
      </c>
    </row>
    <row r="459" spans="1:39" ht="30" customHeight="1" x14ac:dyDescent="0.3">
      <c r="A459" s="10" t="s">
        <v>5122</v>
      </c>
      <c r="B459" s="10" t="s">
        <v>5123</v>
      </c>
      <c r="C459" s="10" t="s">
        <v>98</v>
      </c>
      <c r="D459" s="11">
        <v>1.242</v>
      </c>
      <c r="E459" s="15">
        <v>3333</v>
      </c>
      <c r="F459" s="17">
        <f>TRUNC(E459*D459,1)</f>
        <v>4139.5</v>
      </c>
      <c r="G459" s="15">
        <v>0</v>
      </c>
      <c r="H459" s="17">
        <f>TRUNC(G459*D459,1)</f>
        <v>0</v>
      </c>
      <c r="I459" s="15">
        <v>0</v>
      </c>
      <c r="J459" s="17">
        <f>TRUNC(I459*D459,1)</f>
        <v>0</v>
      </c>
      <c r="K459" s="15">
        <f>TRUNC(E459+G459+I459,1)</f>
        <v>3333</v>
      </c>
      <c r="L459" s="17">
        <f>TRUNC(F459+H459+J459,1)</f>
        <v>4139.5</v>
      </c>
      <c r="M459" s="10" t="s">
        <v>52</v>
      </c>
      <c r="N459" s="9" t="s">
        <v>330</v>
      </c>
      <c r="O459" s="9" t="s">
        <v>5124</v>
      </c>
      <c r="P459" s="9" t="s">
        <v>54</v>
      </c>
      <c r="Q459" s="9" t="s">
        <v>54</v>
      </c>
      <c r="R459" s="9" t="s">
        <v>67</v>
      </c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9" t="s">
        <v>52</v>
      </c>
      <c r="AK459" s="9" t="s">
        <v>5179</v>
      </c>
      <c r="AL459" s="9" t="s">
        <v>52</v>
      </c>
      <c r="AM459" s="9" t="s">
        <v>52</v>
      </c>
    </row>
    <row r="460" spans="1:39" ht="30" customHeight="1" x14ac:dyDescent="0.3">
      <c r="A460" s="10" t="s">
        <v>5126</v>
      </c>
      <c r="B460" s="10" t="s">
        <v>5127</v>
      </c>
      <c r="C460" s="10" t="s">
        <v>453</v>
      </c>
      <c r="D460" s="11">
        <v>0.17899999999999999</v>
      </c>
      <c r="E460" s="15">
        <v>3500</v>
      </c>
      <c r="F460" s="17">
        <f>TRUNC(E460*D460,1)</f>
        <v>626.5</v>
      </c>
      <c r="G460" s="15">
        <v>0</v>
      </c>
      <c r="H460" s="17">
        <f>TRUNC(G460*D460,1)</f>
        <v>0</v>
      </c>
      <c r="I460" s="15">
        <v>0</v>
      </c>
      <c r="J460" s="17">
        <f>TRUNC(I460*D460,1)</f>
        <v>0</v>
      </c>
      <c r="K460" s="15">
        <f>TRUNC(E460+G460+I460,1)</f>
        <v>3500</v>
      </c>
      <c r="L460" s="17">
        <f>TRUNC(F460+H460+J460,1)</f>
        <v>626.5</v>
      </c>
      <c r="M460" s="10" t="s">
        <v>52</v>
      </c>
      <c r="N460" s="9" t="s">
        <v>330</v>
      </c>
      <c r="O460" s="9" t="s">
        <v>5128</v>
      </c>
      <c r="P460" s="9" t="s">
        <v>54</v>
      </c>
      <c r="Q460" s="9" t="s">
        <v>54</v>
      </c>
      <c r="R460" s="9" t="s">
        <v>67</v>
      </c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9" t="s">
        <v>52</v>
      </c>
      <c r="AK460" s="9" t="s">
        <v>5180</v>
      </c>
      <c r="AL460" s="9" t="s">
        <v>52</v>
      </c>
      <c r="AM460" s="9" t="s">
        <v>52</v>
      </c>
    </row>
    <row r="461" spans="1:39" ht="30" customHeight="1" x14ac:dyDescent="0.3">
      <c r="A461" s="10" t="s">
        <v>5130</v>
      </c>
      <c r="B461" s="10" t="s">
        <v>5131</v>
      </c>
      <c r="C461" s="10" t="s">
        <v>2599</v>
      </c>
      <c r="D461" s="11">
        <v>0.25</v>
      </c>
      <c r="E461" s="15">
        <v>1285</v>
      </c>
      <c r="F461" s="17">
        <f>TRUNC(E461*D461,1)</f>
        <v>321.2</v>
      </c>
      <c r="G461" s="15">
        <v>0</v>
      </c>
      <c r="H461" s="17">
        <f>TRUNC(G461*D461,1)</f>
        <v>0</v>
      </c>
      <c r="I461" s="15">
        <v>0</v>
      </c>
      <c r="J461" s="17">
        <f>TRUNC(I461*D461,1)</f>
        <v>0</v>
      </c>
      <c r="K461" s="15">
        <f>TRUNC(E461+G461+I461,1)</f>
        <v>1285</v>
      </c>
      <c r="L461" s="17">
        <f>TRUNC(F461+H461+J461,1)</f>
        <v>321.2</v>
      </c>
      <c r="M461" s="10" t="s">
        <v>52</v>
      </c>
      <c r="N461" s="9" t="s">
        <v>330</v>
      </c>
      <c r="O461" s="9" t="s">
        <v>5132</v>
      </c>
      <c r="P461" s="9" t="s">
        <v>54</v>
      </c>
      <c r="Q461" s="9" t="s">
        <v>54</v>
      </c>
      <c r="R461" s="9" t="s">
        <v>67</v>
      </c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9" t="s">
        <v>52</v>
      </c>
      <c r="AK461" s="9" t="s">
        <v>5181</v>
      </c>
      <c r="AL461" s="9" t="s">
        <v>52</v>
      </c>
      <c r="AM461" s="9" t="s">
        <v>52</v>
      </c>
    </row>
    <row r="462" spans="1:39" ht="30" customHeight="1" x14ac:dyDescent="0.3">
      <c r="A462" s="10" t="s">
        <v>5134</v>
      </c>
      <c r="B462" s="10" t="s">
        <v>5135</v>
      </c>
      <c r="C462" s="10" t="s">
        <v>453</v>
      </c>
      <c r="D462" s="11">
        <v>0.248</v>
      </c>
      <c r="E462" s="15">
        <v>1590</v>
      </c>
      <c r="F462" s="17">
        <f>TRUNC(E462*D462,1)</f>
        <v>394.3</v>
      </c>
      <c r="G462" s="15">
        <v>0</v>
      </c>
      <c r="H462" s="17">
        <f>TRUNC(G462*D462,1)</f>
        <v>0</v>
      </c>
      <c r="I462" s="15">
        <v>0</v>
      </c>
      <c r="J462" s="17">
        <f>TRUNC(I462*D462,1)</f>
        <v>0</v>
      </c>
      <c r="K462" s="15">
        <f>TRUNC(E462+G462+I462,1)</f>
        <v>1590</v>
      </c>
      <c r="L462" s="17">
        <f>TRUNC(F462+H462+J462,1)</f>
        <v>394.3</v>
      </c>
      <c r="M462" s="10" t="s">
        <v>52</v>
      </c>
      <c r="N462" s="9" t="s">
        <v>330</v>
      </c>
      <c r="O462" s="9" t="s">
        <v>5136</v>
      </c>
      <c r="P462" s="9" t="s">
        <v>54</v>
      </c>
      <c r="Q462" s="9" t="s">
        <v>54</v>
      </c>
      <c r="R462" s="9" t="s">
        <v>67</v>
      </c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9" t="s">
        <v>52</v>
      </c>
      <c r="AK462" s="9" t="s">
        <v>5182</v>
      </c>
      <c r="AL462" s="9" t="s">
        <v>52</v>
      </c>
      <c r="AM462" s="9" t="s">
        <v>52</v>
      </c>
    </row>
    <row r="463" spans="1:39" ht="30" customHeight="1" x14ac:dyDescent="0.3">
      <c r="A463" s="10" t="s">
        <v>5138</v>
      </c>
      <c r="B463" s="10" t="s">
        <v>5139</v>
      </c>
      <c r="C463" s="10" t="s">
        <v>65</v>
      </c>
      <c r="D463" s="11">
        <v>1.24</v>
      </c>
      <c r="E463" s="15">
        <v>1302</v>
      </c>
      <c r="F463" s="17">
        <f>TRUNC(E463*D463,1)</f>
        <v>1614.4</v>
      </c>
      <c r="G463" s="15">
        <v>0</v>
      </c>
      <c r="H463" s="17">
        <f>TRUNC(G463*D463,1)</f>
        <v>0</v>
      </c>
      <c r="I463" s="15">
        <v>0</v>
      </c>
      <c r="J463" s="17">
        <f>TRUNC(I463*D463,1)</f>
        <v>0</v>
      </c>
      <c r="K463" s="15">
        <f>TRUNC(E463+G463+I463,1)</f>
        <v>1302</v>
      </c>
      <c r="L463" s="17">
        <f>TRUNC(F463+H463+J463,1)</f>
        <v>1614.4</v>
      </c>
      <c r="M463" s="10" t="s">
        <v>52</v>
      </c>
      <c r="N463" s="9" t="s">
        <v>330</v>
      </c>
      <c r="O463" s="9" t="s">
        <v>5140</v>
      </c>
      <c r="P463" s="9" t="s">
        <v>54</v>
      </c>
      <c r="Q463" s="9" t="s">
        <v>54</v>
      </c>
      <c r="R463" s="9" t="s">
        <v>67</v>
      </c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9" t="s">
        <v>52</v>
      </c>
      <c r="AK463" s="9" t="s">
        <v>5183</v>
      </c>
      <c r="AL463" s="9" t="s">
        <v>52</v>
      </c>
      <c r="AM463" s="9" t="s">
        <v>52</v>
      </c>
    </row>
    <row r="464" spans="1:39" ht="30" customHeight="1" x14ac:dyDescent="0.3">
      <c r="A464" s="10" t="s">
        <v>5142</v>
      </c>
      <c r="B464" s="10" t="s">
        <v>338</v>
      </c>
      <c r="C464" s="10" t="s">
        <v>65</v>
      </c>
      <c r="D464" s="11">
        <v>1</v>
      </c>
      <c r="E464" s="15">
        <v>0</v>
      </c>
      <c r="F464" s="17">
        <f>TRUNC(E464*D464,1)</f>
        <v>0</v>
      </c>
      <c r="G464" s="15">
        <v>9607</v>
      </c>
      <c r="H464" s="17">
        <f>TRUNC(G464*D464,1)</f>
        <v>9607</v>
      </c>
      <c r="I464" s="15">
        <v>192</v>
      </c>
      <c r="J464" s="17">
        <f>TRUNC(I464*D464,1)</f>
        <v>192</v>
      </c>
      <c r="K464" s="15">
        <f>TRUNC(E464+G464+I464,1)</f>
        <v>9799</v>
      </c>
      <c r="L464" s="17">
        <f>TRUNC(F464+H464+J464,1)</f>
        <v>9799</v>
      </c>
      <c r="M464" s="10" t="s">
        <v>52</v>
      </c>
      <c r="N464" s="9" t="s">
        <v>330</v>
      </c>
      <c r="O464" s="9" t="s">
        <v>5143</v>
      </c>
      <c r="P464" s="9" t="s">
        <v>67</v>
      </c>
      <c r="Q464" s="9" t="s">
        <v>54</v>
      </c>
      <c r="R464" s="9" t="s">
        <v>54</v>
      </c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9" t="s">
        <v>52</v>
      </c>
      <c r="AK464" s="9" t="s">
        <v>5184</v>
      </c>
      <c r="AL464" s="9" t="s">
        <v>52</v>
      </c>
      <c r="AM464" s="9" t="s">
        <v>52</v>
      </c>
    </row>
    <row r="465" spans="1:39" ht="30" customHeight="1" x14ac:dyDescent="0.3">
      <c r="A465" s="10" t="s">
        <v>4735</v>
      </c>
      <c r="B465" s="10" t="s">
        <v>52</v>
      </c>
      <c r="C465" s="10" t="s">
        <v>52</v>
      </c>
      <c r="D465" s="11"/>
      <c r="E465" s="15"/>
      <c r="F465" s="17">
        <f>TRUNC(SUMIF(N459:N464, N458, F459:F464),0)</f>
        <v>7095</v>
      </c>
      <c r="G465" s="15"/>
      <c r="H465" s="17">
        <f>TRUNC(SUMIF(N459:N464, N458, H459:H464),0)</f>
        <v>9607</v>
      </c>
      <c r="I465" s="15"/>
      <c r="J465" s="17">
        <f>TRUNC(SUMIF(N459:N464, N458, J459:J464),0)</f>
        <v>192</v>
      </c>
      <c r="K465" s="15"/>
      <c r="L465" s="17">
        <f>F465+H465+J465</f>
        <v>16894</v>
      </c>
      <c r="M465" s="10" t="s">
        <v>52</v>
      </c>
      <c r="N465" s="9" t="s">
        <v>4736</v>
      </c>
      <c r="O465" s="9" t="s">
        <v>4736</v>
      </c>
      <c r="P465" s="9" t="s">
        <v>52</v>
      </c>
      <c r="Q465" s="9" t="s">
        <v>52</v>
      </c>
      <c r="R465" s="9" t="s">
        <v>52</v>
      </c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9" t="s">
        <v>52</v>
      </c>
      <c r="AK465" s="9" t="s">
        <v>52</v>
      </c>
      <c r="AL465" s="9" t="s">
        <v>52</v>
      </c>
      <c r="AM465" s="9" t="s">
        <v>52</v>
      </c>
    </row>
    <row r="466" spans="1:39" ht="30" customHeight="1" x14ac:dyDescent="0.3">
      <c r="A466" s="11"/>
      <c r="B466" s="11"/>
      <c r="C466" s="11"/>
      <c r="D466" s="11"/>
      <c r="E466" s="15"/>
      <c r="F466" s="17"/>
      <c r="G466" s="15"/>
      <c r="H466" s="17"/>
      <c r="I466" s="15"/>
      <c r="J466" s="17"/>
      <c r="K466" s="15"/>
      <c r="L466" s="17"/>
      <c r="M466" s="11"/>
    </row>
    <row r="467" spans="1:39" ht="30" customHeight="1" x14ac:dyDescent="0.3">
      <c r="A467" s="14" t="s">
        <v>5185</v>
      </c>
      <c r="B467" s="14"/>
      <c r="C467" s="14"/>
      <c r="D467" s="14"/>
      <c r="E467" s="16"/>
      <c r="F467" s="18"/>
      <c r="G467" s="16"/>
      <c r="H467" s="18"/>
      <c r="I467" s="16"/>
      <c r="J467" s="18"/>
      <c r="K467" s="16"/>
      <c r="L467" s="18"/>
      <c r="M467" s="14"/>
      <c r="N467" s="5" t="s">
        <v>333</v>
      </c>
    </row>
    <row r="468" spans="1:39" ht="30" customHeight="1" x14ac:dyDescent="0.3">
      <c r="A468" s="10" t="s">
        <v>5122</v>
      </c>
      <c r="B468" s="10" t="s">
        <v>5123</v>
      </c>
      <c r="C468" s="10" t="s">
        <v>98</v>
      </c>
      <c r="D468" s="11">
        <v>1.4850000000000001</v>
      </c>
      <c r="E468" s="15">
        <v>3333</v>
      </c>
      <c r="F468" s="17">
        <f>TRUNC(E468*D468,1)</f>
        <v>4949.5</v>
      </c>
      <c r="G468" s="15">
        <v>0</v>
      </c>
      <c r="H468" s="17">
        <f>TRUNC(G468*D468,1)</f>
        <v>0</v>
      </c>
      <c r="I468" s="15">
        <v>0</v>
      </c>
      <c r="J468" s="17">
        <f>TRUNC(I468*D468,1)</f>
        <v>0</v>
      </c>
      <c r="K468" s="15">
        <f>TRUNC(E468+G468+I468,1)</f>
        <v>3333</v>
      </c>
      <c r="L468" s="17">
        <f>TRUNC(F468+H468+J468,1)</f>
        <v>4949.5</v>
      </c>
      <c r="M468" s="10" t="s">
        <v>52</v>
      </c>
      <c r="N468" s="9" t="s">
        <v>333</v>
      </c>
      <c r="O468" s="9" t="s">
        <v>5124</v>
      </c>
      <c r="P468" s="9" t="s">
        <v>54</v>
      </c>
      <c r="Q468" s="9" t="s">
        <v>54</v>
      </c>
      <c r="R468" s="9" t="s">
        <v>67</v>
      </c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9" t="s">
        <v>52</v>
      </c>
      <c r="AK468" s="9" t="s">
        <v>5187</v>
      </c>
      <c r="AL468" s="9" t="s">
        <v>52</v>
      </c>
      <c r="AM468" s="9" t="s">
        <v>52</v>
      </c>
    </row>
    <row r="469" spans="1:39" ht="30" customHeight="1" x14ac:dyDescent="0.3">
      <c r="A469" s="10" t="s">
        <v>5126</v>
      </c>
      <c r="B469" s="10" t="s">
        <v>5127</v>
      </c>
      <c r="C469" s="10" t="s">
        <v>453</v>
      </c>
      <c r="D469" s="11">
        <v>0.216</v>
      </c>
      <c r="E469" s="15">
        <v>3500</v>
      </c>
      <c r="F469" s="17">
        <f>TRUNC(E469*D469,1)</f>
        <v>756</v>
      </c>
      <c r="G469" s="15">
        <v>0</v>
      </c>
      <c r="H469" s="17">
        <f>TRUNC(G469*D469,1)</f>
        <v>0</v>
      </c>
      <c r="I469" s="15">
        <v>0</v>
      </c>
      <c r="J469" s="17">
        <f>TRUNC(I469*D469,1)</f>
        <v>0</v>
      </c>
      <c r="K469" s="15">
        <f>TRUNC(E469+G469+I469,1)</f>
        <v>3500</v>
      </c>
      <c r="L469" s="17">
        <f>TRUNC(F469+H469+J469,1)</f>
        <v>756</v>
      </c>
      <c r="M469" s="10" t="s">
        <v>52</v>
      </c>
      <c r="N469" s="9" t="s">
        <v>333</v>
      </c>
      <c r="O469" s="9" t="s">
        <v>5128</v>
      </c>
      <c r="P469" s="9" t="s">
        <v>54</v>
      </c>
      <c r="Q469" s="9" t="s">
        <v>54</v>
      </c>
      <c r="R469" s="9" t="s">
        <v>67</v>
      </c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9" t="s">
        <v>52</v>
      </c>
      <c r="AK469" s="9" t="s">
        <v>5188</v>
      </c>
      <c r="AL469" s="9" t="s">
        <v>52</v>
      </c>
      <c r="AM469" s="9" t="s">
        <v>52</v>
      </c>
    </row>
    <row r="470" spans="1:39" ht="30" customHeight="1" x14ac:dyDescent="0.3">
      <c r="A470" s="10" t="s">
        <v>5130</v>
      </c>
      <c r="B470" s="10" t="s">
        <v>5131</v>
      </c>
      <c r="C470" s="10" t="s">
        <v>2599</v>
      </c>
      <c r="D470" s="11">
        <v>0.25</v>
      </c>
      <c r="E470" s="15">
        <v>1285</v>
      </c>
      <c r="F470" s="17">
        <f>TRUNC(E470*D470,1)</f>
        <v>321.2</v>
      </c>
      <c r="G470" s="15">
        <v>0</v>
      </c>
      <c r="H470" s="17">
        <f>TRUNC(G470*D470,1)</f>
        <v>0</v>
      </c>
      <c r="I470" s="15">
        <v>0</v>
      </c>
      <c r="J470" s="17">
        <f>TRUNC(I470*D470,1)</f>
        <v>0</v>
      </c>
      <c r="K470" s="15">
        <f>TRUNC(E470+G470+I470,1)</f>
        <v>1285</v>
      </c>
      <c r="L470" s="17">
        <f>TRUNC(F470+H470+J470,1)</f>
        <v>321.2</v>
      </c>
      <c r="M470" s="10" t="s">
        <v>52</v>
      </c>
      <c r="N470" s="9" t="s">
        <v>333</v>
      </c>
      <c r="O470" s="9" t="s">
        <v>5132</v>
      </c>
      <c r="P470" s="9" t="s">
        <v>54</v>
      </c>
      <c r="Q470" s="9" t="s">
        <v>54</v>
      </c>
      <c r="R470" s="9" t="s">
        <v>67</v>
      </c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9" t="s">
        <v>52</v>
      </c>
      <c r="AK470" s="9" t="s">
        <v>5189</v>
      </c>
      <c r="AL470" s="9" t="s">
        <v>52</v>
      </c>
      <c r="AM470" s="9" t="s">
        <v>52</v>
      </c>
    </row>
    <row r="471" spans="1:39" ht="30" customHeight="1" x14ac:dyDescent="0.3">
      <c r="A471" s="10" t="s">
        <v>5134</v>
      </c>
      <c r="B471" s="10" t="s">
        <v>5135</v>
      </c>
      <c r="C471" s="10" t="s">
        <v>453</v>
      </c>
      <c r="D471" s="11">
        <v>0.27</v>
      </c>
      <c r="E471" s="15">
        <v>1590</v>
      </c>
      <c r="F471" s="17">
        <f>TRUNC(E471*D471,1)</f>
        <v>429.3</v>
      </c>
      <c r="G471" s="15">
        <v>0</v>
      </c>
      <c r="H471" s="17">
        <f>TRUNC(G471*D471,1)</f>
        <v>0</v>
      </c>
      <c r="I471" s="15">
        <v>0</v>
      </c>
      <c r="J471" s="17">
        <f>TRUNC(I471*D471,1)</f>
        <v>0</v>
      </c>
      <c r="K471" s="15">
        <f>TRUNC(E471+G471+I471,1)</f>
        <v>1590</v>
      </c>
      <c r="L471" s="17">
        <f>TRUNC(F471+H471+J471,1)</f>
        <v>429.3</v>
      </c>
      <c r="M471" s="10" t="s">
        <v>52</v>
      </c>
      <c r="N471" s="9" t="s">
        <v>333</v>
      </c>
      <c r="O471" s="9" t="s">
        <v>5136</v>
      </c>
      <c r="P471" s="9" t="s">
        <v>54</v>
      </c>
      <c r="Q471" s="9" t="s">
        <v>54</v>
      </c>
      <c r="R471" s="9" t="s">
        <v>67</v>
      </c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9" t="s">
        <v>52</v>
      </c>
      <c r="AK471" s="9" t="s">
        <v>5190</v>
      </c>
      <c r="AL471" s="9" t="s">
        <v>52</v>
      </c>
      <c r="AM471" s="9" t="s">
        <v>52</v>
      </c>
    </row>
    <row r="472" spans="1:39" ht="30" customHeight="1" x14ac:dyDescent="0.3">
      <c r="A472" s="10" t="s">
        <v>5138</v>
      </c>
      <c r="B472" s="10" t="s">
        <v>5139</v>
      </c>
      <c r="C472" s="10" t="s">
        <v>65</v>
      </c>
      <c r="D472" s="11">
        <v>1.24</v>
      </c>
      <c r="E472" s="15">
        <v>1302</v>
      </c>
      <c r="F472" s="17">
        <f>TRUNC(E472*D472,1)</f>
        <v>1614.4</v>
      </c>
      <c r="G472" s="15">
        <v>0</v>
      </c>
      <c r="H472" s="17">
        <f>TRUNC(G472*D472,1)</f>
        <v>0</v>
      </c>
      <c r="I472" s="15">
        <v>0</v>
      </c>
      <c r="J472" s="17">
        <f>TRUNC(I472*D472,1)</f>
        <v>0</v>
      </c>
      <c r="K472" s="15">
        <f>TRUNC(E472+G472+I472,1)</f>
        <v>1302</v>
      </c>
      <c r="L472" s="17">
        <f>TRUNC(F472+H472+J472,1)</f>
        <v>1614.4</v>
      </c>
      <c r="M472" s="10" t="s">
        <v>52</v>
      </c>
      <c r="N472" s="9" t="s">
        <v>333</v>
      </c>
      <c r="O472" s="9" t="s">
        <v>5140</v>
      </c>
      <c r="P472" s="9" t="s">
        <v>54</v>
      </c>
      <c r="Q472" s="9" t="s">
        <v>54</v>
      </c>
      <c r="R472" s="9" t="s">
        <v>67</v>
      </c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9" t="s">
        <v>52</v>
      </c>
      <c r="AK472" s="9" t="s">
        <v>5191</v>
      </c>
      <c r="AL472" s="9" t="s">
        <v>52</v>
      </c>
      <c r="AM472" s="9" t="s">
        <v>52</v>
      </c>
    </row>
    <row r="473" spans="1:39" ht="30" customHeight="1" x14ac:dyDescent="0.3">
      <c r="A473" s="10" t="s">
        <v>5142</v>
      </c>
      <c r="B473" s="10" t="s">
        <v>338</v>
      </c>
      <c r="C473" s="10" t="s">
        <v>65</v>
      </c>
      <c r="D473" s="11">
        <v>1</v>
      </c>
      <c r="E473" s="15">
        <v>0</v>
      </c>
      <c r="F473" s="17">
        <f>TRUNC(E473*D473,1)</f>
        <v>0</v>
      </c>
      <c r="G473" s="15">
        <v>9607</v>
      </c>
      <c r="H473" s="17">
        <f>TRUNC(G473*D473,1)</f>
        <v>9607</v>
      </c>
      <c r="I473" s="15">
        <v>192</v>
      </c>
      <c r="J473" s="17">
        <f>TRUNC(I473*D473,1)</f>
        <v>192</v>
      </c>
      <c r="K473" s="15">
        <f>TRUNC(E473+G473+I473,1)</f>
        <v>9799</v>
      </c>
      <c r="L473" s="17">
        <f>TRUNC(F473+H473+J473,1)</f>
        <v>9799</v>
      </c>
      <c r="M473" s="10" t="s">
        <v>52</v>
      </c>
      <c r="N473" s="9" t="s">
        <v>333</v>
      </c>
      <c r="O473" s="9" t="s">
        <v>5143</v>
      </c>
      <c r="P473" s="9" t="s">
        <v>67</v>
      </c>
      <c r="Q473" s="9" t="s">
        <v>54</v>
      </c>
      <c r="R473" s="9" t="s">
        <v>54</v>
      </c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9" t="s">
        <v>52</v>
      </c>
      <c r="AK473" s="9" t="s">
        <v>5192</v>
      </c>
      <c r="AL473" s="9" t="s">
        <v>52</v>
      </c>
      <c r="AM473" s="9" t="s">
        <v>52</v>
      </c>
    </row>
    <row r="474" spans="1:39" ht="30" customHeight="1" x14ac:dyDescent="0.3">
      <c r="A474" s="10" t="s">
        <v>4735</v>
      </c>
      <c r="B474" s="10" t="s">
        <v>52</v>
      </c>
      <c r="C474" s="10" t="s">
        <v>52</v>
      </c>
      <c r="D474" s="11"/>
      <c r="E474" s="15"/>
      <c r="F474" s="17">
        <f>TRUNC(SUMIF(N468:N473, N467, F468:F473),0)</f>
        <v>8070</v>
      </c>
      <c r="G474" s="15"/>
      <c r="H474" s="17">
        <f>TRUNC(SUMIF(N468:N473, N467, H468:H473),0)</f>
        <v>9607</v>
      </c>
      <c r="I474" s="15"/>
      <c r="J474" s="17">
        <f>TRUNC(SUMIF(N468:N473, N467, J468:J473),0)</f>
        <v>192</v>
      </c>
      <c r="K474" s="15"/>
      <c r="L474" s="17">
        <f>F474+H474+J474</f>
        <v>17869</v>
      </c>
      <c r="M474" s="10" t="s">
        <v>52</v>
      </c>
      <c r="N474" s="9" t="s">
        <v>4736</v>
      </c>
      <c r="O474" s="9" t="s">
        <v>4736</v>
      </c>
      <c r="P474" s="9" t="s">
        <v>52</v>
      </c>
      <c r="Q474" s="9" t="s">
        <v>52</v>
      </c>
      <c r="R474" s="9" t="s">
        <v>52</v>
      </c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9" t="s">
        <v>52</v>
      </c>
      <c r="AK474" s="9" t="s">
        <v>52</v>
      </c>
      <c r="AL474" s="9" t="s">
        <v>52</v>
      </c>
      <c r="AM474" s="9" t="s">
        <v>52</v>
      </c>
    </row>
    <row r="475" spans="1:39" ht="30" customHeight="1" x14ac:dyDescent="0.3">
      <c r="A475" s="11"/>
      <c r="B475" s="11"/>
      <c r="C475" s="11"/>
      <c r="D475" s="11"/>
      <c r="E475" s="15"/>
      <c r="F475" s="17"/>
      <c r="G475" s="15"/>
      <c r="H475" s="17"/>
      <c r="I475" s="15"/>
      <c r="J475" s="17"/>
      <c r="K475" s="15"/>
      <c r="L475" s="17"/>
      <c r="M475" s="11"/>
    </row>
    <row r="476" spans="1:39" ht="30" customHeight="1" x14ac:dyDescent="0.3">
      <c r="A476" s="14" t="s">
        <v>5193</v>
      </c>
      <c r="B476" s="14"/>
      <c r="C476" s="14"/>
      <c r="D476" s="14"/>
      <c r="E476" s="16"/>
      <c r="F476" s="18"/>
      <c r="G476" s="16"/>
      <c r="H476" s="18"/>
      <c r="I476" s="16"/>
      <c r="J476" s="18"/>
      <c r="K476" s="16"/>
      <c r="L476" s="18"/>
      <c r="M476" s="14"/>
      <c r="N476" s="5" t="s">
        <v>339</v>
      </c>
    </row>
    <row r="477" spans="1:39" ht="30" customHeight="1" x14ac:dyDescent="0.3">
      <c r="A477" s="10" t="s">
        <v>4747</v>
      </c>
      <c r="B477" s="10" t="s">
        <v>4714</v>
      </c>
      <c r="C477" s="10" t="s">
        <v>4715</v>
      </c>
      <c r="D477" s="11">
        <v>0.02</v>
      </c>
      <c r="E477" s="15">
        <v>0</v>
      </c>
      <c r="F477" s="17">
        <f>TRUNC(E477*D477,1)</f>
        <v>0</v>
      </c>
      <c r="G477" s="15">
        <v>269039</v>
      </c>
      <c r="H477" s="17">
        <f>TRUNC(G477*D477,1)</f>
        <v>5380.7</v>
      </c>
      <c r="I477" s="15">
        <v>0</v>
      </c>
      <c r="J477" s="17">
        <f>TRUNC(I477*D477,1)</f>
        <v>0</v>
      </c>
      <c r="K477" s="15">
        <f>TRUNC(E477+G477+I477,1)</f>
        <v>269039</v>
      </c>
      <c r="L477" s="17">
        <f>TRUNC(F477+H477+J477,1)</f>
        <v>5380.7</v>
      </c>
      <c r="M477" s="10" t="s">
        <v>52</v>
      </c>
      <c r="N477" s="9" t="s">
        <v>339</v>
      </c>
      <c r="O477" s="9" t="s">
        <v>4748</v>
      </c>
      <c r="P477" s="9" t="s">
        <v>54</v>
      </c>
      <c r="Q477" s="9" t="s">
        <v>54</v>
      </c>
      <c r="R477" s="9" t="s">
        <v>67</v>
      </c>
      <c r="S477" s="1"/>
      <c r="T477" s="1"/>
      <c r="U477" s="1"/>
      <c r="V477" s="1">
        <v>1</v>
      </c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9" t="s">
        <v>52</v>
      </c>
      <c r="AK477" s="9" t="s">
        <v>5196</v>
      </c>
      <c r="AL477" s="9" t="s">
        <v>52</v>
      </c>
      <c r="AM477" s="9" t="s">
        <v>52</v>
      </c>
    </row>
    <row r="478" spans="1:39" ht="30" customHeight="1" x14ac:dyDescent="0.3">
      <c r="A478" s="10" t="s">
        <v>4720</v>
      </c>
      <c r="B478" s="10" t="s">
        <v>4714</v>
      </c>
      <c r="C478" s="10" t="s">
        <v>4715</v>
      </c>
      <c r="D478" s="11">
        <v>0.01</v>
      </c>
      <c r="E478" s="15">
        <v>0</v>
      </c>
      <c r="F478" s="17">
        <f>TRUNC(E478*D478,1)</f>
        <v>0</v>
      </c>
      <c r="G478" s="15">
        <v>153671</v>
      </c>
      <c r="H478" s="17">
        <f>TRUNC(G478*D478,1)</f>
        <v>1536.7</v>
      </c>
      <c r="I478" s="15">
        <v>0</v>
      </c>
      <c r="J478" s="17">
        <f>TRUNC(I478*D478,1)</f>
        <v>0</v>
      </c>
      <c r="K478" s="15">
        <f>TRUNC(E478+G478+I478,1)</f>
        <v>153671</v>
      </c>
      <c r="L478" s="17">
        <f>TRUNC(F478+H478+J478,1)</f>
        <v>1536.7</v>
      </c>
      <c r="M478" s="10" t="s">
        <v>52</v>
      </c>
      <c r="N478" s="9" t="s">
        <v>339</v>
      </c>
      <c r="O478" s="9" t="s">
        <v>4721</v>
      </c>
      <c r="P478" s="9" t="s">
        <v>54</v>
      </c>
      <c r="Q478" s="9" t="s">
        <v>54</v>
      </c>
      <c r="R478" s="9" t="s">
        <v>67</v>
      </c>
      <c r="S478" s="1"/>
      <c r="T478" s="1"/>
      <c r="U478" s="1"/>
      <c r="V478" s="1">
        <v>1</v>
      </c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9" t="s">
        <v>52</v>
      </c>
      <c r="AK478" s="9" t="s">
        <v>5197</v>
      </c>
      <c r="AL478" s="9" t="s">
        <v>52</v>
      </c>
      <c r="AM478" s="9" t="s">
        <v>52</v>
      </c>
    </row>
    <row r="479" spans="1:39" ht="30" customHeight="1" x14ac:dyDescent="0.3">
      <c r="A479" s="10" t="s">
        <v>4727</v>
      </c>
      <c r="B479" s="10" t="s">
        <v>4797</v>
      </c>
      <c r="C479" s="10" t="s">
        <v>732</v>
      </c>
      <c r="D479" s="11">
        <v>1</v>
      </c>
      <c r="E479" s="15">
        <v>0</v>
      </c>
      <c r="F479" s="17">
        <f>TRUNC(E479*D479,1)</f>
        <v>0</v>
      </c>
      <c r="G479" s="15">
        <v>0</v>
      </c>
      <c r="H479" s="17">
        <f>TRUNC(G479*D479,1)</f>
        <v>0</v>
      </c>
      <c r="I479" s="15">
        <f>TRUNC(SUMIF(V477:V479, RIGHTB(O479, 1), H477:H479)*U479, 2)</f>
        <v>207.52</v>
      </c>
      <c r="J479" s="17">
        <f>TRUNC(I479*D479,1)</f>
        <v>207.5</v>
      </c>
      <c r="K479" s="15">
        <f>TRUNC(E479+G479+I479,1)</f>
        <v>207.5</v>
      </c>
      <c r="L479" s="17">
        <f>TRUNC(F479+H479+J479,1)</f>
        <v>207.5</v>
      </c>
      <c r="M479" s="10" t="s">
        <v>52</v>
      </c>
      <c r="N479" s="9" t="s">
        <v>339</v>
      </c>
      <c r="O479" s="9" t="s">
        <v>4729</v>
      </c>
      <c r="P479" s="9" t="s">
        <v>54</v>
      </c>
      <c r="Q479" s="9" t="s">
        <v>54</v>
      </c>
      <c r="R479" s="9" t="s">
        <v>54</v>
      </c>
      <c r="S479" s="1">
        <v>1</v>
      </c>
      <c r="T479" s="1">
        <v>2</v>
      </c>
      <c r="U479" s="1">
        <v>0.03</v>
      </c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9" t="s">
        <v>52</v>
      </c>
      <c r="AK479" s="9" t="s">
        <v>5198</v>
      </c>
      <c r="AL479" s="9" t="s">
        <v>52</v>
      </c>
      <c r="AM479" s="9" t="s">
        <v>52</v>
      </c>
    </row>
    <row r="480" spans="1:39" ht="30" customHeight="1" x14ac:dyDescent="0.3">
      <c r="A480" s="10" t="s">
        <v>4735</v>
      </c>
      <c r="B480" s="10" t="s">
        <v>52</v>
      </c>
      <c r="C480" s="10" t="s">
        <v>52</v>
      </c>
      <c r="D480" s="11"/>
      <c r="E480" s="15"/>
      <c r="F480" s="17">
        <f>TRUNC(SUMIF(N477:N479, N476, F477:F479),0)</f>
        <v>0</v>
      </c>
      <c r="G480" s="15"/>
      <c r="H480" s="17">
        <f>TRUNC(SUMIF(N477:N479, N476, H477:H479),0)</f>
        <v>6917</v>
      </c>
      <c r="I480" s="15"/>
      <c r="J480" s="17">
        <f>TRUNC(SUMIF(N477:N479, N476, J477:J479),0)</f>
        <v>207</v>
      </c>
      <c r="K480" s="15"/>
      <c r="L480" s="17">
        <f>F480+H480+J480</f>
        <v>7124</v>
      </c>
      <c r="M480" s="10" t="s">
        <v>52</v>
      </c>
      <c r="N480" s="9" t="s">
        <v>4736</v>
      </c>
      <c r="O480" s="9" t="s">
        <v>4736</v>
      </c>
      <c r="P480" s="9" t="s">
        <v>52</v>
      </c>
      <c r="Q480" s="9" t="s">
        <v>52</v>
      </c>
      <c r="R480" s="9" t="s">
        <v>52</v>
      </c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9" t="s">
        <v>52</v>
      </c>
      <c r="AK480" s="9" t="s">
        <v>52</v>
      </c>
      <c r="AL480" s="9" t="s">
        <v>52</v>
      </c>
      <c r="AM480" s="9" t="s">
        <v>52</v>
      </c>
    </row>
    <row r="481" spans="1:39" ht="30" customHeight="1" x14ac:dyDescent="0.3">
      <c r="A481" s="11"/>
      <c r="B481" s="11"/>
      <c r="C481" s="11"/>
      <c r="D481" s="11"/>
      <c r="E481" s="15"/>
      <c r="F481" s="17"/>
      <c r="G481" s="15"/>
      <c r="H481" s="17"/>
      <c r="I481" s="15"/>
      <c r="J481" s="17"/>
      <c r="K481" s="15"/>
      <c r="L481" s="17"/>
      <c r="M481" s="11"/>
    </row>
    <row r="482" spans="1:39" ht="30" customHeight="1" x14ac:dyDescent="0.3">
      <c r="A482" s="14" t="s">
        <v>5199</v>
      </c>
      <c r="B482" s="14"/>
      <c r="C482" s="14"/>
      <c r="D482" s="14"/>
      <c r="E482" s="16"/>
      <c r="F482" s="18"/>
      <c r="G482" s="16"/>
      <c r="H482" s="18"/>
      <c r="I482" s="16"/>
      <c r="J482" s="18"/>
      <c r="K482" s="16"/>
      <c r="L482" s="18"/>
      <c r="M482" s="14"/>
      <c r="N482" s="5" t="s">
        <v>345</v>
      </c>
    </row>
    <row r="483" spans="1:39" ht="30" customHeight="1" x14ac:dyDescent="0.3">
      <c r="A483" s="10" t="s">
        <v>4747</v>
      </c>
      <c r="B483" s="10" t="s">
        <v>4714</v>
      </c>
      <c r="C483" s="10" t="s">
        <v>4715</v>
      </c>
      <c r="D483" s="11">
        <v>0.25</v>
      </c>
      <c r="E483" s="15">
        <v>0</v>
      </c>
      <c r="F483" s="17">
        <f>TRUNC(E483*D483,1)</f>
        <v>0</v>
      </c>
      <c r="G483" s="15">
        <v>269039</v>
      </c>
      <c r="H483" s="17">
        <f>TRUNC(G483*D483,1)</f>
        <v>67259.7</v>
      </c>
      <c r="I483" s="15">
        <v>0</v>
      </c>
      <c r="J483" s="17">
        <f>TRUNC(I483*D483,1)</f>
        <v>0</v>
      </c>
      <c r="K483" s="15">
        <f>TRUNC(E483+G483+I483,1)</f>
        <v>269039</v>
      </c>
      <c r="L483" s="17">
        <f>TRUNC(F483+H483+J483,1)</f>
        <v>67259.7</v>
      </c>
      <c r="M483" s="10" t="s">
        <v>52</v>
      </c>
      <c r="N483" s="9" t="s">
        <v>345</v>
      </c>
      <c r="O483" s="9" t="s">
        <v>4748</v>
      </c>
      <c r="P483" s="9" t="s">
        <v>54</v>
      </c>
      <c r="Q483" s="9" t="s">
        <v>54</v>
      </c>
      <c r="R483" s="9" t="s">
        <v>67</v>
      </c>
      <c r="S483" s="1"/>
      <c r="T483" s="1"/>
      <c r="U483" s="1"/>
      <c r="V483" s="1">
        <v>1</v>
      </c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9" t="s">
        <v>52</v>
      </c>
      <c r="AK483" s="9" t="s">
        <v>5202</v>
      </c>
      <c r="AL483" s="9" t="s">
        <v>52</v>
      </c>
      <c r="AM483" s="9" t="s">
        <v>52</v>
      </c>
    </row>
    <row r="484" spans="1:39" ht="30" customHeight="1" x14ac:dyDescent="0.3">
      <c r="A484" s="10" t="s">
        <v>4720</v>
      </c>
      <c r="B484" s="10" t="s">
        <v>4714</v>
      </c>
      <c r="C484" s="10" t="s">
        <v>4715</v>
      </c>
      <c r="D484" s="11">
        <v>0.1</v>
      </c>
      <c r="E484" s="15">
        <v>0</v>
      </c>
      <c r="F484" s="17">
        <f>TRUNC(E484*D484,1)</f>
        <v>0</v>
      </c>
      <c r="G484" s="15">
        <v>153671</v>
      </c>
      <c r="H484" s="17">
        <f>TRUNC(G484*D484,1)</f>
        <v>15367.1</v>
      </c>
      <c r="I484" s="15">
        <v>0</v>
      </c>
      <c r="J484" s="17">
        <f>TRUNC(I484*D484,1)</f>
        <v>0</v>
      </c>
      <c r="K484" s="15">
        <f>TRUNC(E484+G484+I484,1)</f>
        <v>153671</v>
      </c>
      <c r="L484" s="17">
        <f>TRUNC(F484+H484+J484,1)</f>
        <v>15367.1</v>
      </c>
      <c r="M484" s="10" t="s">
        <v>52</v>
      </c>
      <c r="N484" s="9" t="s">
        <v>345</v>
      </c>
      <c r="O484" s="9" t="s">
        <v>4721</v>
      </c>
      <c r="P484" s="9" t="s">
        <v>54</v>
      </c>
      <c r="Q484" s="9" t="s">
        <v>54</v>
      </c>
      <c r="R484" s="9" t="s">
        <v>67</v>
      </c>
      <c r="S484" s="1"/>
      <c r="T484" s="1"/>
      <c r="U484" s="1"/>
      <c r="V484" s="1">
        <v>1</v>
      </c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9" t="s">
        <v>52</v>
      </c>
      <c r="AK484" s="9" t="s">
        <v>5203</v>
      </c>
      <c r="AL484" s="9" t="s">
        <v>52</v>
      </c>
      <c r="AM484" s="9" t="s">
        <v>52</v>
      </c>
    </row>
    <row r="485" spans="1:39" ht="30" customHeight="1" x14ac:dyDescent="0.3">
      <c r="A485" s="10" t="s">
        <v>4727</v>
      </c>
      <c r="B485" s="10" t="s">
        <v>4728</v>
      </c>
      <c r="C485" s="10" t="s">
        <v>732</v>
      </c>
      <c r="D485" s="11">
        <v>1</v>
      </c>
      <c r="E485" s="15">
        <v>0</v>
      </c>
      <c r="F485" s="17">
        <f>TRUNC(E485*D485,1)</f>
        <v>0</v>
      </c>
      <c r="G485" s="15">
        <v>0</v>
      </c>
      <c r="H485" s="17">
        <f>TRUNC(G485*D485,1)</f>
        <v>0</v>
      </c>
      <c r="I485" s="15">
        <f>TRUNC(SUMIF(V483:V485, RIGHTB(O485, 1), H483:H485)*U485, 2)</f>
        <v>1652.53</v>
      </c>
      <c r="J485" s="17">
        <f>TRUNC(I485*D485,1)</f>
        <v>1652.5</v>
      </c>
      <c r="K485" s="15">
        <f>TRUNC(E485+G485+I485,1)</f>
        <v>1652.5</v>
      </c>
      <c r="L485" s="17">
        <f>TRUNC(F485+H485+J485,1)</f>
        <v>1652.5</v>
      </c>
      <c r="M485" s="10" t="s">
        <v>52</v>
      </c>
      <c r="N485" s="9" t="s">
        <v>345</v>
      </c>
      <c r="O485" s="9" t="s">
        <v>4729</v>
      </c>
      <c r="P485" s="9" t="s">
        <v>54</v>
      </c>
      <c r="Q485" s="9" t="s">
        <v>54</v>
      </c>
      <c r="R485" s="9" t="s">
        <v>54</v>
      </c>
      <c r="S485" s="1">
        <v>1</v>
      </c>
      <c r="T485" s="1">
        <v>2</v>
      </c>
      <c r="U485" s="1">
        <v>0.02</v>
      </c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9" t="s">
        <v>52</v>
      </c>
      <c r="AK485" s="9" t="s">
        <v>5204</v>
      </c>
      <c r="AL485" s="9" t="s">
        <v>52</v>
      </c>
      <c r="AM485" s="9" t="s">
        <v>52</v>
      </c>
    </row>
    <row r="486" spans="1:39" ht="30" customHeight="1" x14ac:dyDescent="0.3">
      <c r="A486" s="10" t="s">
        <v>4735</v>
      </c>
      <c r="B486" s="10" t="s">
        <v>52</v>
      </c>
      <c r="C486" s="10" t="s">
        <v>52</v>
      </c>
      <c r="D486" s="11"/>
      <c r="E486" s="15"/>
      <c r="F486" s="17">
        <f>TRUNC(SUMIF(N483:N485, N482, F483:F485),0)</f>
        <v>0</v>
      </c>
      <c r="G486" s="15"/>
      <c r="H486" s="17">
        <f>TRUNC(SUMIF(N483:N485, N482, H483:H485),0)</f>
        <v>82626</v>
      </c>
      <c r="I486" s="15"/>
      <c r="J486" s="17">
        <f>TRUNC(SUMIF(N483:N485, N482, J483:J485),0)</f>
        <v>1652</v>
      </c>
      <c r="K486" s="15"/>
      <c r="L486" s="17">
        <f>F486+H486+J486</f>
        <v>84278</v>
      </c>
      <c r="M486" s="10" t="s">
        <v>52</v>
      </c>
      <c r="N486" s="9" t="s">
        <v>4736</v>
      </c>
      <c r="O486" s="9" t="s">
        <v>4736</v>
      </c>
      <c r="P486" s="9" t="s">
        <v>52</v>
      </c>
      <c r="Q486" s="9" t="s">
        <v>52</v>
      </c>
      <c r="R486" s="9" t="s">
        <v>52</v>
      </c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9" t="s">
        <v>52</v>
      </c>
      <c r="AK486" s="9" t="s">
        <v>52</v>
      </c>
      <c r="AL486" s="9" t="s">
        <v>52</v>
      </c>
      <c r="AM486" s="9" t="s">
        <v>52</v>
      </c>
    </row>
    <row r="487" spans="1:39" ht="30" customHeight="1" x14ac:dyDescent="0.3">
      <c r="A487" s="11"/>
      <c r="B487" s="11"/>
      <c r="C487" s="11"/>
      <c r="D487" s="11"/>
      <c r="E487" s="15"/>
      <c r="F487" s="17"/>
      <c r="G487" s="15"/>
      <c r="H487" s="17"/>
      <c r="I487" s="15"/>
      <c r="J487" s="17"/>
      <c r="K487" s="15"/>
      <c r="L487" s="17"/>
      <c r="M487" s="11"/>
    </row>
    <row r="488" spans="1:39" ht="30" customHeight="1" x14ac:dyDescent="0.3">
      <c r="A488" s="14" t="s">
        <v>5205</v>
      </c>
      <c r="B488" s="14"/>
      <c r="C488" s="14"/>
      <c r="D488" s="14"/>
      <c r="E488" s="16"/>
      <c r="F488" s="18"/>
      <c r="G488" s="16"/>
      <c r="H488" s="18"/>
      <c r="I488" s="16"/>
      <c r="J488" s="18"/>
      <c r="K488" s="16"/>
      <c r="L488" s="18"/>
      <c r="M488" s="14"/>
      <c r="N488" s="5" t="s">
        <v>347</v>
      </c>
    </row>
    <row r="489" spans="1:39" ht="30" customHeight="1" x14ac:dyDescent="0.3">
      <c r="A489" s="10" t="s">
        <v>4747</v>
      </c>
      <c r="B489" s="10" t="s">
        <v>4714</v>
      </c>
      <c r="C489" s="10" t="s">
        <v>4715</v>
      </c>
      <c r="D489" s="11">
        <v>2.5000000000000001E-2</v>
      </c>
      <c r="E489" s="15">
        <v>0</v>
      </c>
      <c r="F489" s="17">
        <f>TRUNC(E489*D489,1)</f>
        <v>0</v>
      </c>
      <c r="G489" s="15">
        <v>269039</v>
      </c>
      <c r="H489" s="17">
        <f>TRUNC(G489*D489,1)</f>
        <v>6725.9</v>
      </c>
      <c r="I489" s="15">
        <v>0</v>
      </c>
      <c r="J489" s="17">
        <f>TRUNC(I489*D489,1)</f>
        <v>0</v>
      </c>
      <c r="K489" s="15">
        <f>TRUNC(E489+G489+I489,1)</f>
        <v>269039</v>
      </c>
      <c r="L489" s="17">
        <f>TRUNC(F489+H489+J489,1)</f>
        <v>6725.9</v>
      </c>
      <c r="M489" s="10" t="s">
        <v>52</v>
      </c>
      <c r="N489" s="9" t="s">
        <v>347</v>
      </c>
      <c r="O489" s="9" t="s">
        <v>4748</v>
      </c>
      <c r="P489" s="9" t="s">
        <v>54</v>
      </c>
      <c r="Q489" s="9" t="s">
        <v>54</v>
      </c>
      <c r="R489" s="9" t="s">
        <v>67</v>
      </c>
      <c r="S489" s="1"/>
      <c r="T489" s="1"/>
      <c r="U489" s="1"/>
      <c r="V489" s="1">
        <v>1</v>
      </c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9" t="s">
        <v>52</v>
      </c>
      <c r="AK489" s="9" t="s">
        <v>5207</v>
      </c>
      <c r="AL489" s="9" t="s">
        <v>52</v>
      </c>
      <c r="AM489" s="9" t="s">
        <v>52</v>
      </c>
    </row>
    <row r="490" spans="1:39" ht="30" customHeight="1" x14ac:dyDescent="0.3">
      <c r="A490" s="10" t="s">
        <v>4720</v>
      </c>
      <c r="B490" s="10" t="s">
        <v>4714</v>
      </c>
      <c r="C490" s="10" t="s">
        <v>4715</v>
      </c>
      <c r="D490" s="11">
        <v>0.01</v>
      </c>
      <c r="E490" s="15">
        <v>0</v>
      </c>
      <c r="F490" s="17">
        <f>TRUNC(E490*D490,1)</f>
        <v>0</v>
      </c>
      <c r="G490" s="15">
        <v>153671</v>
      </c>
      <c r="H490" s="17">
        <f>TRUNC(G490*D490,1)</f>
        <v>1536.7</v>
      </c>
      <c r="I490" s="15">
        <v>0</v>
      </c>
      <c r="J490" s="17">
        <f>TRUNC(I490*D490,1)</f>
        <v>0</v>
      </c>
      <c r="K490" s="15">
        <f>TRUNC(E490+G490+I490,1)</f>
        <v>153671</v>
      </c>
      <c r="L490" s="17">
        <f>TRUNC(F490+H490+J490,1)</f>
        <v>1536.7</v>
      </c>
      <c r="M490" s="10" t="s">
        <v>52</v>
      </c>
      <c r="N490" s="9" t="s">
        <v>347</v>
      </c>
      <c r="O490" s="9" t="s">
        <v>4721</v>
      </c>
      <c r="P490" s="9" t="s">
        <v>54</v>
      </c>
      <c r="Q490" s="9" t="s">
        <v>54</v>
      </c>
      <c r="R490" s="9" t="s">
        <v>67</v>
      </c>
      <c r="S490" s="1"/>
      <c r="T490" s="1"/>
      <c r="U490" s="1"/>
      <c r="V490" s="1">
        <v>1</v>
      </c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9" t="s">
        <v>52</v>
      </c>
      <c r="AK490" s="9" t="s">
        <v>5208</v>
      </c>
      <c r="AL490" s="9" t="s">
        <v>52</v>
      </c>
      <c r="AM490" s="9" t="s">
        <v>52</v>
      </c>
    </row>
    <row r="491" spans="1:39" ht="30" customHeight="1" x14ac:dyDescent="0.3">
      <c r="A491" s="10" t="s">
        <v>4727</v>
      </c>
      <c r="B491" s="10" t="s">
        <v>4728</v>
      </c>
      <c r="C491" s="10" t="s">
        <v>732</v>
      </c>
      <c r="D491" s="11">
        <v>1</v>
      </c>
      <c r="E491" s="15">
        <v>0</v>
      </c>
      <c r="F491" s="17">
        <f>TRUNC(E491*D491,1)</f>
        <v>0</v>
      </c>
      <c r="G491" s="15">
        <v>0</v>
      </c>
      <c r="H491" s="17">
        <f>TRUNC(G491*D491,1)</f>
        <v>0</v>
      </c>
      <c r="I491" s="15">
        <f>TRUNC(SUMIF(V489:V491, RIGHTB(O491, 1), H489:H491)*U491, 2)</f>
        <v>165.25</v>
      </c>
      <c r="J491" s="17">
        <f>TRUNC(I491*D491,1)</f>
        <v>165.2</v>
      </c>
      <c r="K491" s="15">
        <f>TRUNC(E491+G491+I491,1)</f>
        <v>165.2</v>
      </c>
      <c r="L491" s="17">
        <f>TRUNC(F491+H491+J491,1)</f>
        <v>165.2</v>
      </c>
      <c r="M491" s="10" t="s">
        <v>52</v>
      </c>
      <c r="N491" s="9" t="s">
        <v>347</v>
      </c>
      <c r="O491" s="9" t="s">
        <v>4729</v>
      </c>
      <c r="P491" s="9" t="s">
        <v>54</v>
      </c>
      <c r="Q491" s="9" t="s">
        <v>54</v>
      </c>
      <c r="R491" s="9" t="s">
        <v>54</v>
      </c>
      <c r="S491" s="1">
        <v>1</v>
      </c>
      <c r="T491" s="1">
        <v>2</v>
      </c>
      <c r="U491" s="1">
        <v>0.02</v>
      </c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9" t="s">
        <v>52</v>
      </c>
      <c r="AK491" s="9" t="s">
        <v>5209</v>
      </c>
      <c r="AL491" s="9" t="s">
        <v>52</v>
      </c>
      <c r="AM491" s="9" t="s">
        <v>52</v>
      </c>
    </row>
    <row r="492" spans="1:39" ht="30" customHeight="1" x14ac:dyDescent="0.3">
      <c r="A492" s="10" t="s">
        <v>4735</v>
      </c>
      <c r="B492" s="10" t="s">
        <v>52</v>
      </c>
      <c r="C492" s="10" t="s">
        <v>52</v>
      </c>
      <c r="D492" s="11"/>
      <c r="E492" s="15"/>
      <c r="F492" s="17">
        <f>TRUNC(SUMIF(N489:N491, N488, F489:F491),0)</f>
        <v>0</v>
      </c>
      <c r="G492" s="15"/>
      <c r="H492" s="17">
        <f>TRUNC(SUMIF(N489:N491, N488, H489:H491),0)</f>
        <v>8262</v>
      </c>
      <c r="I492" s="15"/>
      <c r="J492" s="17">
        <f>TRUNC(SUMIF(N489:N491, N488, J489:J491),0)</f>
        <v>165</v>
      </c>
      <c r="K492" s="15"/>
      <c r="L492" s="17">
        <f>F492+H492+J492</f>
        <v>8427</v>
      </c>
      <c r="M492" s="10" t="s">
        <v>52</v>
      </c>
      <c r="N492" s="9" t="s">
        <v>4736</v>
      </c>
      <c r="O492" s="9" t="s">
        <v>4736</v>
      </c>
      <c r="P492" s="9" t="s">
        <v>52</v>
      </c>
      <c r="Q492" s="9" t="s">
        <v>52</v>
      </c>
      <c r="R492" s="9" t="s">
        <v>52</v>
      </c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9" t="s">
        <v>52</v>
      </c>
      <c r="AK492" s="9" t="s">
        <v>52</v>
      </c>
      <c r="AL492" s="9" t="s">
        <v>52</v>
      </c>
      <c r="AM492" s="9" t="s">
        <v>52</v>
      </c>
    </row>
    <row r="493" spans="1:39" ht="30" customHeight="1" x14ac:dyDescent="0.3">
      <c r="A493" s="11"/>
      <c r="B493" s="11"/>
      <c r="C493" s="11"/>
      <c r="D493" s="11"/>
      <c r="E493" s="15"/>
      <c r="F493" s="17"/>
      <c r="G493" s="15"/>
      <c r="H493" s="17"/>
      <c r="I493" s="15"/>
      <c r="J493" s="17"/>
      <c r="K493" s="15"/>
      <c r="L493" s="17"/>
      <c r="M493" s="11"/>
    </row>
    <row r="494" spans="1:39" ht="30" customHeight="1" x14ac:dyDescent="0.3">
      <c r="A494" s="14" t="s">
        <v>5210</v>
      </c>
      <c r="B494" s="14"/>
      <c r="C494" s="14"/>
      <c r="D494" s="14"/>
      <c r="E494" s="16"/>
      <c r="F494" s="18"/>
      <c r="G494" s="16"/>
      <c r="H494" s="18"/>
      <c r="I494" s="16"/>
      <c r="J494" s="18"/>
      <c r="K494" s="16"/>
      <c r="L494" s="18"/>
      <c r="M494" s="14"/>
      <c r="N494" s="5" t="s">
        <v>353</v>
      </c>
    </row>
    <row r="495" spans="1:39" ht="30" customHeight="1" x14ac:dyDescent="0.3">
      <c r="A495" s="10" t="s">
        <v>5138</v>
      </c>
      <c r="B495" s="10" t="s">
        <v>5213</v>
      </c>
      <c r="C495" s="10" t="s">
        <v>65</v>
      </c>
      <c r="D495" s="11">
        <v>1.05</v>
      </c>
      <c r="E495" s="15">
        <v>2515</v>
      </c>
      <c r="F495" s="17">
        <f>TRUNC(E495*D495,1)</f>
        <v>2640.7</v>
      </c>
      <c r="G495" s="15">
        <v>0</v>
      </c>
      <c r="H495" s="17">
        <f>TRUNC(G495*D495,1)</f>
        <v>0</v>
      </c>
      <c r="I495" s="15">
        <v>0</v>
      </c>
      <c r="J495" s="17">
        <f>TRUNC(I495*D495,1)</f>
        <v>0</v>
      </c>
      <c r="K495" s="15">
        <f>TRUNC(E495+G495+I495,1)</f>
        <v>2515</v>
      </c>
      <c r="L495" s="17">
        <f>TRUNC(F495+H495+J495,1)</f>
        <v>2640.7</v>
      </c>
      <c r="M495" s="10" t="s">
        <v>52</v>
      </c>
      <c r="N495" s="9" t="s">
        <v>353</v>
      </c>
      <c r="O495" s="9" t="s">
        <v>5214</v>
      </c>
      <c r="P495" s="9" t="s">
        <v>54</v>
      </c>
      <c r="Q495" s="9" t="s">
        <v>54</v>
      </c>
      <c r="R495" s="9" t="s">
        <v>67</v>
      </c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9" t="s">
        <v>52</v>
      </c>
      <c r="AK495" s="9" t="s">
        <v>5215</v>
      </c>
      <c r="AL495" s="9" t="s">
        <v>52</v>
      </c>
      <c r="AM495" s="9" t="s">
        <v>52</v>
      </c>
    </row>
    <row r="496" spans="1:39" ht="30" customHeight="1" x14ac:dyDescent="0.3">
      <c r="A496" s="10" t="s">
        <v>351</v>
      </c>
      <c r="B496" s="10" t="s">
        <v>338</v>
      </c>
      <c r="C496" s="10" t="s">
        <v>65</v>
      </c>
      <c r="D496" s="11">
        <v>1</v>
      </c>
      <c r="E496" s="15">
        <v>0</v>
      </c>
      <c r="F496" s="17">
        <f>TRUNC(E496*D496,1)</f>
        <v>0</v>
      </c>
      <c r="G496" s="15">
        <v>5380</v>
      </c>
      <c r="H496" s="17">
        <f>TRUNC(G496*D496,1)</f>
        <v>5380</v>
      </c>
      <c r="I496" s="15">
        <v>0</v>
      </c>
      <c r="J496" s="17">
        <f>TRUNC(I496*D496,1)</f>
        <v>0</v>
      </c>
      <c r="K496" s="15">
        <f>TRUNC(E496+G496+I496,1)</f>
        <v>5380</v>
      </c>
      <c r="L496" s="17">
        <f>TRUNC(F496+H496+J496,1)</f>
        <v>5380</v>
      </c>
      <c r="M496" s="10" t="s">
        <v>52</v>
      </c>
      <c r="N496" s="9" t="s">
        <v>353</v>
      </c>
      <c r="O496" s="9" t="s">
        <v>5216</v>
      </c>
      <c r="P496" s="9" t="s">
        <v>67</v>
      </c>
      <c r="Q496" s="9" t="s">
        <v>54</v>
      </c>
      <c r="R496" s="9" t="s">
        <v>54</v>
      </c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9" t="s">
        <v>52</v>
      </c>
      <c r="AK496" s="9" t="s">
        <v>5217</v>
      </c>
      <c r="AL496" s="9" t="s">
        <v>52</v>
      </c>
      <c r="AM496" s="9" t="s">
        <v>52</v>
      </c>
    </row>
    <row r="497" spans="1:39" ht="30" customHeight="1" x14ac:dyDescent="0.3">
      <c r="A497" s="10" t="s">
        <v>4735</v>
      </c>
      <c r="B497" s="10" t="s">
        <v>52</v>
      </c>
      <c r="C497" s="10" t="s">
        <v>52</v>
      </c>
      <c r="D497" s="11"/>
      <c r="E497" s="15"/>
      <c r="F497" s="17">
        <f>TRUNC(SUMIF(N495:N496, N494, F495:F496),0)</f>
        <v>2640</v>
      </c>
      <c r="G497" s="15"/>
      <c r="H497" s="17">
        <f>TRUNC(SUMIF(N495:N496, N494, H495:H496),0)</f>
        <v>5380</v>
      </c>
      <c r="I497" s="15"/>
      <c r="J497" s="17">
        <f>TRUNC(SUMIF(N495:N496, N494, J495:J496),0)</f>
        <v>0</v>
      </c>
      <c r="K497" s="15"/>
      <c r="L497" s="17">
        <f>F497+H497+J497</f>
        <v>8020</v>
      </c>
      <c r="M497" s="10" t="s">
        <v>52</v>
      </c>
      <c r="N497" s="9" t="s">
        <v>4736</v>
      </c>
      <c r="O497" s="9" t="s">
        <v>4736</v>
      </c>
      <c r="P497" s="9" t="s">
        <v>52</v>
      </c>
      <c r="Q497" s="9" t="s">
        <v>52</v>
      </c>
      <c r="R497" s="9" t="s">
        <v>52</v>
      </c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9" t="s">
        <v>52</v>
      </c>
      <c r="AK497" s="9" t="s">
        <v>52</v>
      </c>
      <c r="AL497" s="9" t="s">
        <v>52</v>
      </c>
      <c r="AM497" s="9" t="s">
        <v>52</v>
      </c>
    </row>
    <row r="498" spans="1:39" ht="30" customHeight="1" x14ac:dyDescent="0.3">
      <c r="A498" s="11"/>
      <c r="B498" s="11"/>
      <c r="C498" s="11"/>
      <c r="D498" s="11"/>
      <c r="E498" s="15"/>
      <c r="F498" s="17"/>
      <c r="G498" s="15"/>
      <c r="H498" s="17"/>
      <c r="I498" s="15"/>
      <c r="J498" s="17"/>
      <c r="K498" s="15"/>
      <c r="L498" s="17"/>
      <c r="M498" s="11"/>
    </row>
    <row r="499" spans="1:39" ht="30" customHeight="1" x14ac:dyDescent="0.3">
      <c r="A499" s="14" t="s">
        <v>5218</v>
      </c>
      <c r="B499" s="14"/>
      <c r="C499" s="14"/>
      <c r="D499" s="14"/>
      <c r="E499" s="16"/>
      <c r="F499" s="18"/>
      <c r="G499" s="16"/>
      <c r="H499" s="18"/>
      <c r="I499" s="16"/>
      <c r="J499" s="18"/>
      <c r="K499" s="16"/>
      <c r="L499" s="18"/>
      <c r="M499" s="14"/>
      <c r="N499" s="5" t="s">
        <v>356</v>
      </c>
    </row>
    <row r="500" spans="1:39" ht="30" customHeight="1" x14ac:dyDescent="0.3">
      <c r="A500" s="10" t="s">
        <v>5138</v>
      </c>
      <c r="B500" s="10" t="s">
        <v>5220</v>
      </c>
      <c r="C500" s="10" t="s">
        <v>65</v>
      </c>
      <c r="D500" s="11">
        <v>1.05</v>
      </c>
      <c r="E500" s="15">
        <v>2452</v>
      </c>
      <c r="F500" s="17">
        <f>TRUNC(E500*D500,1)</f>
        <v>2574.6</v>
      </c>
      <c r="G500" s="15">
        <v>0</v>
      </c>
      <c r="H500" s="17">
        <f>TRUNC(G500*D500,1)</f>
        <v>0</v>
      </c>
      <c r="I500" s="15">
        <v>0</v>
      </c>
      <c r="J500" s="17">
        <f>TRUNC(I500*D500,1)</f>
        <v>0</v>
      </c>
      <c r="K500" s="15">
        <f>TRUNC(E500+G500+I500,1)</f>
        <v>2452</v>
      </c>
      <c r="L500" s="17">
        <f>TRUNC(F500+H500+J500,1)</f>
        <v>2574.6</v>
      </c>
      <c r="M500" s="10" t="s">
        <v>52</v>
      </c>
      <c r="N500" s="9" t="s">
        <v>356</v>
      </c>
      <c r="O500" s="9" t="s">
        <v>5221</v>
      </c>
      <c r="P500" s="9" t="s">
        <v>54</v>
      </c>
      <c r="Q500" s="9" t="s">
        <v>54</v>
      </c>
      <c r="R500" s="9" t="s">
        <v>67</v>
      </c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9" t="s">
        <v>52</v>
      </c>
      <c r="AK500" s="9" t="s">
        <v>5222</v>
      </c>
      <c r="AL500" s="9" t="s">
        <v>52</v>
      </c>
      <c r="AM500" s="9" t="s">
        <v>52</v>
      </c>
    </row>
    <row r="501" spans="1:39" ht="30" customHeight="1" x14ac:dyDescent="0.3">
      <c r="A501" s="10" t="s">
        <v>351</v>
      </c>
      <c r="B501" s="10" t="s">
        <v>338</v>
      </c>
      <c r="C501" s="10" t="s">
        <v>65</v>
      </c>
      <c r="D501" s="11">
        <v>1</v>
      </c>
      <c r="E501" s="15">
        <v>0</v>
      </c>
      <c r="F501" s="17">
        <f>TRUNC(E501*D501,1)</f>
        <v>0</v>
      </c>
      <c r="G501" s="15">
        <v>5380</v>
      </c>
      <c r="H501" s="17">
        <f>TRUNC(G501*D501,1)</f>
        <v>5380</v>
      </c>
      <c r="I501" s="15">
        <v>0</v>
      </c>
      <c r="J501" s="17">
        <f>TRUNC(I501*D501,1)</f>
        <v>0</v>
      </c>
      <c r="K501" s="15">
        <f>TRUNC(E501+G501+I501,1)</f>
        <v>5380</v>
      </c>
      <c r="L501" s="17">
        <f>TRUNC(F501+H501+J501,1)</f>
        <v>5380</v>
      </c>
      <c r="M501" s="10" t="s">
        <v>52</v>
      </c>
      <c r="N501" s="9" t="s">
        <v>356</v>
      </c>
      <c r="O501" s="9" t="s">
        <v>5216</v>
      </c>
      <c r="P501" s="9" t="s">
        <v>67</v>
      </c>
      <c r="Q501" s="9" t="s">
        <v>54</v>
      </c>
      <c r="R501" s="9" t="s">
        <v>54</v>
      </c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9" t="s">
        <v>52</v>
      </c>
      <c r="AK501" s="9" t="s">
        <v>5223</v>
      </c>
      <c r="AL501" s="9" t="s">
        <v>52</v>
      </c>
      <c r="AM501" s="9" t="s">
        <v>52</v>
      </c>
    </row>
    <row r="502" spans="1:39" ht="30" customHeight="1" x14ac:dyDescent="0.3">
      <c r="A502" s="10" t="s">
        <v>4735</v>
      </c>
      <c r="B502" s="10" t="s">
        <v>52</v>
      </c>
      <c r="C502" s="10" t="s">
        <v>52</v>
      </c>
      <c r="D502" s="11"/>
      <c r="E502" s="15"/>
      <c r="F502" s="17">
        <f>TRUNC(SUMIF(N500:N501, N499, F500:F501),0)</f>
        <v>2574</v>
      </c>
      <c r="G502" s="15"/>
      <c r="H502" s="17">
        <f>TRUNC(SUMIF(N500:N501, N499, H500:H501),0)</f>
        <v>5380</v>
      </c>
      <c r="I502" s="15"/>
      <c r="J502" s="17">
        <f>TRUNC(SUMIF(N500:N501, N499, J500:J501),0)</f>
        <v>0</v>
      </c>
      <c r="K502" s="15"/>
      <c r="L502" s="17">
        <f>F502+H502+J502</f>
        <v>7954</v>
      </c>
      <c r="M502" s="10" t="s">
        <v>52</v>
      </c>
      <c r="N502" s="9" t="s">
        <v>4736</v>
      </c>
      <c r="O502" s="9" t="s">
        <v>4736</v>
      </c>
      <c r="P502" s="9" t="s">
        <v>52</v>
      </c>
      <c r="Q502" s="9" t="s">
        <v>52</v>
      </c>
      <c r="R502" s="9" t="s">
        <v>52</v>
      </c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9" t="s">
        <v>52</v>
      </c>
      <c r="AK502" s="9" t="s">
        <v>52</v>
      </c>
      <c r="AL502" s="9" t="s">
        <v>52</v>
      </c>
      <c r="AM502" s="9" t="s">
        <v>52</v>
      </c>
    </row>
    <row r="503" spans="1:39" ht="30" customHeight="1" x14ac:dyDescent="0.3">
      <c r="A503" s="11"/>
      <c r="B503" s="11"/>
      <c r="C503" s="11"/>
      <c r="D503" s="11"/>
      <c r="E503" s="15"/>
      <c r="F503" s="17"/>
      <c r="G503" s="15"/>
      <c r="H503" s="17"/>
      <c r="I503" s="15"/>
      <c r="J503" s="17"/>
      <c r="K503" s="15"/>
      <c r="L503" s="17"/>
      <c r="M503" s="11"/>
    </row>
    <row r="504" spans="1:39" ht="30" customHeight="1" x14ac:dyDescent="0.3">
      <c r="A504" s="14" t="s">
        <v>5224</v>
      </c>
      <c r="B504" s="14"/>
      <c r="C504" s="14"/>
      <c r="D504" s="14"/>
      <c r="E504" s="16"/>
      <c r="F504" s="18"/>
      <c r="G504" s="16"/>
      <c r="H504" s="18"/>
      <c r="I504" s="16"/>
      <c r="J504" s="18"/>
      <c r="K504" s="16"/>
      <c r="L504" s="18"/>
      <c r="M504" s="14"/>
      <c r="N504" s="5" t="s">
        <v>362</v>
      </c>
    </row>
    <row r="505" spans="1:39" ht="30" customHeight="1" x14ac:dyDescent="0.3">
      <c r="A505" s="10" t="s">
        <v>5138</v>
      </c>
      <c r="B505" s="10" t="s">
        <v>5139</v>
      </c>
      <c r="C505" s="10" t="s">
        <v>65</v>
      </c>
      <c r="D505" s="11">
        <v>1.05</v>
      </c>
      <c r="E505" s="15">
        <v>1302</v>
      </c>
      <c r="F505" s="17">
        <f>TRUNC(E505*D505,1)</f>
        <v>1367.1</v>
      </c>
      <c r="G505" s="15">
        <v>0</v>
      </c>
      <c r="H505" s="17">
        <f>TRUNC(G505*D505,1)</f>
        <v>0</v>
      </c>
      <c r="I505" s="15">
        <v>0</v>
      </c>
      <c r="J505" s="17">
        <f>TRUNC(I505*D505,1)</f>
        <v>0</v>
      </c>
      <c r="K505" s="15">
        <f>TRUNC(E505+G505+I505,1)</f>
        <v>1302</v>
      </c>
      <c r="L505" s="17">
        <f>TRUNC(F505+H505+J505,1)</f>
        <v>1367.1</v>
      </c>
      <c r="M505" s="10" t="s">
        <v>52</v>
      </c>
      <c r="N505" s="9" t="s">
        <v>362</v>
      </c>
      <c r="O505" s="9" t="s">
        <v>5140</v>
      </c>
      <c r="P505" s="9" t="s">
        <v>54</v>
      </c>
      <c r="Q505" s="9" t="s">
        <v>54</v>
      </c>
      <c r="R505" s="9" t="s">
        <v>67</v>
      </c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9" t="s">
        <v>52</v>
      </c>
      <c r="AK505" s="9" t="s">
        <v>5227</v>
      </c>
      <c r="AL505" s="9" t="s">
        <v>52</v>
      </c>
      <c r="AM505" s="9" t="s">
        <v>52</v>
      </c>
    </row>
    <row r="506" spans="1:39" ht="30" customHeight="1" x14ac:dyDescent="0.3">
      <c r="A506" s="10" t="s">
        <v>360</v>
      </c>
      <c r="B506" s="10" t="s">
        <v>338</v>
      </c>
      <c r="C506" s="10" t="s">
        <v>65</v>
      </c>
      <c r="D506" s="11">
        <v>1</v>
      </c>
      <c r="E506" s="15">
        <v>0</v>
      </c>
      <c r="F506" s="17">
        <f>TRUNC(E506*D506,1)</f>
        <v>0</v>
      </c>
      <c r="G506" s="15">
        <v>2690</v>
      </c>
      <c r="H506" s="17">
        <f>TRUNC(G506*D506,1)</f>
        <v>2690</v>
      </c>
      <c r="I506" s="15">
        <v>0</v>
      </c>
      <c r="J506" s="17">
        <f>TRUNC(I506*D506,1)</f>
        <v>0</v>
      </c>
      <c r="K506" s="15">
        <f>TRUNC(E506+G506+I506,1)</f>
        <v>2690</v>
      </c>
      <c r="L506" s="17">
        <f>TRUNC(F506+H506+J506,1)</f>
        <v>2690</v>
      </c>
      <c r="M506" s="10" t="s">
        <v>52</v>
      </c>
      <c r="N506" s="9" t="s">
        <v>362</v>
      </c>
      <c r="O506" s="9" t="s">
        <v>5228</v>
      </c>
      <c r="P506" s="9" t="s">
        <v>67</v>
      </c>
      <c r="Q506" s="9" t="s">
        <v>54</v>
      </c>
      <c r="R506" s="9" t="s">
        <v>54</v>
      </c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9" t="s">
        <v>52</v>
      </c>
      <c r="AK506" s="9" t="s">
        <v>5229</v>
      </c>
      <c r="AL506" s="9" t="s">
        <v>52</v>
      </c>
      <c r="AM506" s="9" t="s">
        <v>52</v>
      </c>
    </row>
    <row r="507" spans="1:39" ht="30" customHeight="1" x14ac:dyDescent="0.3">
      <c r="A507" s="10" t="s">
        <v>4735</v>
      </c>
      <c r="B507" s="10" t="s">
        <v>52</v>
      </c>
      <c r="C507" s="10" t="s">
        <v>52</v>
      </c>
      <c r="D507" s="11"/>
      <c r="E507" s="15"/>
      <c r="F507" s="17">
        <f>TRUNC(SUMIF(N505:N506, N504, F505:F506),0)</f>
        <v>1367</v>
      </c>
      <c r="G507" s="15"/>
      <c r="H507" s="17">
        <f>TRUNC(SUMIF(N505:N506, N504, H505:H506),0)</f>
        <v>2690</v>
      </c>
      <c r="I507" s="15"/>
      <c r="J507" s="17">
        <f>TRUNC(SUMIF(N505:N506, N504, J505:J506),0)</f>
        <v>0</v>
      </c>
      <c r="K507" s="15"/>
      <c r="L507" s="17">
        <f>F507+H507+J507</f>
        <v>4057</v>
      </c>
      <c r="M507" s="10" t="s">
        <v>52</v>
      </c>
      <c r="N507" s="9" t="s">
        <v>4736</v>
      </c>
      <c r="O507" s="9" t="s">
        <v>4736</v>
      </c>
      <c r="P507" s="9" t="s">
        <v>52</v>
      </c>
      <c r="Q507" s="9" t="s">
        <v>52</v>
      </c>
      <c r="R507" s="9" t="s">
        <v>52</v>
      </c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9" t="s">
        <v>52</v>
      </c>
      <c r="AK507" s="9" t="s">
        <v>52</v>
      </c>
      <c r="AL507" s="9" t="s">
        <v>52</v>
      </c>
      <c r="AM507" s="9" t="s">
        <v>52</v>
      </c>
    </row>
    <row r="508" spans="1:39" ht="30" customHeight="1" x14ac:dyDescent="0.3">
      <c r="A508" s="11"/>
      <c r="B508" s="11"/>
      <c r="C508" s="11"/>
      <c r="D508" s="11"/>
      <c r="E508" s="15"/>
      <c r="F508" s="17"/>
      <c r="G508" s="15"/>
      <c r="H508" s="17"/>
      <c r="I508" s="15"/>
      <c r="J508" s="17"/>
      <c r="K508" s="15"/>
      <c r="L508" s="17"/>
      <c r="M508" s="11"/>
    </row>
    <row r="509" spans="1:39" ht="30" customHeight="1" x14ac:dyDescent="0.3">
      <c r="A509" s="14" t="s">
        <v>5230</v>
      </c>
      <c r="B509" s="14"/>
      <c r="C509" s="14"/>
      <c r="D509" s="14"/>
      <c r="E509" s="16"/>
      <c r="F509" s="18"/>
      <c r="G509" s="16"/>
      <c r="H509" s="18"/>
      <c r="I509" s="16"/>
      <c r="J509" s="18"/>
      <c r="K509" s="16"/>
      <c r="L509" s="18"/>
      <c r="M509" s="14"/>
      <c r="N509" s="5" t="s">
        <v>365</v>
      </c>
    </row>
    <row r="510" spans="1:39" ht="30" customHeight="1" x14ac:dyDescent="0.3">
      <c r="A510" s="10" t="s">
        <v>5138</v>
      </c>
      <c r="B510" s="10" t="s">
        <v>5232</v>
      </c>
      <c r="C510" s="10" t="s">
        <v>65</v>
      </c>
      <c r="D510" s="11">
        <v>1.05</v>
      </c>
      <c r="E510" s="15">
        <v>386.66</v>
      </c>
      <c r="F510" s="17">
        <f>TRUNC(E510*D510,1)</f>
        <v>405.9</v>
      </c>
      <c r="G510" s="15">
        <v>0</v>
      </c>
      <c r="H510" s="17">
        <f>TRUNC(G510*D510,1)</f>
        <v>0</v>
      </c>
      <c r="I510" s="15">
        <v>0</v>
      </c>
      <c r="J510" s="17">
        <f>TRUNC(I510*D510,1)</f>
        <v>0</v>
      </c>
      <c r="K510" s="15">
        <f>TRUNC(E510+G510+I510,1)</f>
        <v>386.6</v>
      </c>
      <c r="L510" s="17">
        <f>TRUNC(F510+H510+J510,1)</f>
        <v>405.9</v>
      </c>
      <c r="M510" s="10" t="s">
        <v>52</v>
      </c>
      <c r="N510" s="9" t="s">
        <v>365</v>
      </c>
      <c r="O510" s="9" t="s">
        <v>5233</v>
      </c>
      <c r="P510" s="9" t="s">
        <v>54</v>
      </c>
      <c r="Q510" s="9" t="s">
        <v>54</v>
      </c>
      <c r="R510" s="9" t="s">
        <v>67</v>
      </c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9" t="s">
        <v>52</v>
      </c>
      <c r="AK510" s="9" t="s">
        <v>5234</v>
      </c>
      <c r="AL510" s="9" t="s">
        <v>52</v>
      </c>
      <c r="AM510" s="9" t="s">
        <v>52</v>
      </c>
    </row>
    <row r="511" spans="1:39" ht="30" customHeight="1" x14ac:dyDescent="0.3">
      <c r="A511" s="10" t="s">
        <v>360</v>
      </c>
      <c r="B511" s="10" t="s">
        <v>338</v>
      </c>
      <c r="C511" s="10" t="s">
        <v>65</v>
      </c>
      <c r="D511" s="11">
        <v>1</v>
      </c>
      <c r="E511" s="15">
        <v>0</v>
      </c>
      <c r="F511" s="17">
        <f>TRUNC(E511*D511,1)</f>
        <v>0</v>
      </c>
      <c r="G511" s="15">
        <v>2690</v>
      </c>
      <c r="H511" s="17">
        <f>TRUNC(G511*D511,1)</f>
        <v>2690</v>
      </c>
      <c r="I511" s="15">
        <v>0</v>
      </c>
      <c r="J511" s="17">
        <f>TRUNC(I511*D511,1)</f>
        <v>0</v>
      </c>
      <c r="K511" s="15">
        <f>TRUNC(E511+G511+I511,1)</f>
        <v>2690</v>
      </c>
      <c r="L511" s="17">
        <f>TRUNC(F511+H511+J511,1)</f>
        <v>2690</v>
      </c>
      <c r="M511" s="10" t="s">
        <v>52</v>
      </c>
      <c r="N511" s="9" t="s">
        <v>365</v>
      </c>
      <c r="O511" s="9" t="s">
        <v>5228</v>
      </c>
      <c r="P511" s="9" t="s">
        <v>67</v>
      </c>
      <c r="Q511" s="9" t="s">
        <v>54</v>
      </c>
      <c r="R511" s="9" t="s">
        <v>54</v>
      </c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9" t="s">
        <v>52</v>
      </c>
      <c r="AK511" s="9" t="s">
        <v>5235</v>
      </c>
      <c r="AL511" s="9" t="s">
        <v>52</v>
      </c>
      <c r="AM511" s="9" t="s">
        <v>52</v>
      </c>
    </row>
    <row r="512" spans="1:39" ht="30" customHeight="1" x14ac:dyDescent="0.3">
      <c r="A512" s="10" t="s">
        <v>4735</v>
      </c>
      <c r="B512" s="10" t="s">
        <v>52</v>
      </c>
      <c r="C512" s="10" t="s">
        <v>52</v>
      </c>
      <c r="D512" s="11"/>
      <c r="E512" s="15"/>
      <c r="F512" s="17">
        <f>TRUNC(SUMIF(N510:N511, N509, F510:F511),0)</f>
        <v>405</v>
      </c>
      <c r="G512" s="15"/>
      <c r="H512" s="17">
        <f>TRUNC(SUMIF(N510:N511, N509, H510:H511),0)</f>
        <v>2690</v>
      </c>
      <c r="I512" s="15"/>
      <c r="J512" s="17">
        <f>TRUNC(SUMIF(N510:N511, N509, J510:J511),0)</f>
        <v>0</v>
      </c>
      <c r="K512" s="15"/>
      <c r="L512" s="17">
        <f>F512+H512+J512</f>
        <v>3095</v>
      </c>
      <c r="M512" s="10" t="s">
        <v>52</v>
      </c>
      <c r="N512" s="9" t="s">
        <v>4736</v>
      </c>
      <c r="O512" s="9" t="s">
        <v>4736</v>
      </c>
      <c r="P512" s="9" t="s">
        <v>52</v>
      </c>
      <c r="Q512" s="9" t="s">
        <v>52</v>
      </c>
      <c r="R512" s="9" t="s">
        <v>52</v>
      </c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9" t="s">
        <v>52</v>
      </c>
      <c r="AK512" s="9" t="s">
        <v>52</v>
      </c>
      <c r="AL512" s="9" t="s">
        <v>52</v>
      </c>
      <c r="AM512" s="9" t="s">
        <v>52</v>
      </c>
    </row>
    <row r="513" spans="1:39" ht="30" customHeight="1" x14ac:dyDescent="0.3">
      <c r="A513" s="11"/>
      <c r="B513" s="11"/>
      <c r="C513" s="11"/>
      <c r="D513" s="11"/>
      <c r="E513" s="15"/>
      <c r="F513" s="17"/>
      <c r="G513" s="15"/>
      <c r="H513" s="17"/>
      <c r="I513" s="15"/>
      <c r="J513" s="17"/>
      <c r="K513" s="15"/>
      <c r="L513" s="17"/>
      <c r="M513" s="11"/>
    </row>
    <row r="514" spans="1:39" ht="30" customHeight="1" x14ac:dyDescent="0.3">
      <c r="A514" s="14" t="s">
        <v>5236</v>
      </c>
      <c r="B514" s="14"/>
      <c r="C514" s="14"/>
      <c r="D514" s="14"/>
      <c r="E514" s="16"/>
      <c r="F514" s="18"/>
      <c r="G514" s="16"/>
      <c r="H514" s="18"/>
      <c r="I514" s="16"/>
      <c r="J514" s="18"/>
      <c r="K514" s="16"/>
      <c r="L514" s="18"/>
      <c r="M514" s="14"/>
      <c r="N514" s="5" t="s">
        <v>371</v>
      </c>
    </row>
    <row r="515" spans="1:39" ht="30" customHeight="1" x14ac:dyDescent="0.3">
      <c r="A515" s="10" t="s">
        <v>5138</v>
      </c>
      <c r="B515" s="10" t="s">
        <v>5232</v>
      </c>
      <c r="C515" s="10" t="s">
        <v>65</v>
      </c>
      <c r="D515" s="11">
        <v>1.05</v>
      </c>
      <c r="E515" s="15">
        <v>386.66</v>
      </c>
      <c r="F515" s="17">
        <f>TRUNC(E515*D515,1)</f>
        <v>405.9</v>
      </c>
      <c r="G515" s="15">
        <v>0</v>
      </c>
      <c r="H515" s="17">
        <f>TRUNC(G515*D515,1)</f>
        <v>0</v>
      </c>
      <c r="I515" s="15">
        <v>0</v>
      </c>
      <c r="J515" s="17">
        <f>TRUNC(I515*D515,1)</f>
        <v>0</v>
      </c>
      <c r="K515" s="15">
        <f>TRUNC(E515+G515+I515,1)</f>
        <v>386.6</v>
      </c>
      <c r="L515" s="17">
        <f>TRUNC(F515+H515+J515,1)</f>
        <v>405.9</v>
      </c>
      <c r="M515" s="10" t="s">
        <v>52</v>
      </c>
      <c r="N515" s="9" t="s">
        <v>371</v>
      </c>
      <c r="O515" s="9" t="s">
        <v>5233</v>
      </c>
      <c r="P515" s="9" t="s">
        <v>54</v>
      </c>
      <c r="Q515" s="9" t="s">
        <v>54</v>
      </c>
      <c r="R515" s="9" t="s">
        <v>67</v>
      </c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9" t="s">
        <v>52</v>
      </c>
      <c r="AK515" s="9" t="s">
        <v>5239</v>
      </c>
      <c r="AL515" s="9" t="s">
        <v>52</v>
      </c>
      <c r="AM515" s="9" t="s">
        <v>52</v>
      </c>
    </row>
    <row r="516" spans="1:39" ht="30" customHeight="1" x14ac:dyDescent="0.3">
      <c r="A516" s="10" t="s">
        <v>5130</v>
      </c>
      <c r="B516" s="10" t="s">
        <v>5240</v>
      </c>
      <c r="C516" s="10" t="s">
        <v>2599</v>
      </c>
      <c r="D516" s="11">
        <v>0.115</v>
      </c>
      <c r="E516" s="15">
        <v>2560</v>
      </c>
      <c r="F516" s="17">
        <f>TRUNC(E516*D516,1)</f>
        <v>294.39999999999998</v>
      </c>
      <c r="G516" s="15">
        <v>0</v>
      </c>
      <c r="H516" s="17">
        <f>TRUNC(G516*D516,1)</f>
        <v>0</v>
      </c>
      <c r="I516" s="15">
        <v>0</v>
      </c>
      <c r="J516" s="17">
        <f>TRUNC(I516*D516,1)</f>
        <v>0</v>
      </c>
      <c r="K516" s="15">
        <f>TRUNC(E516+G516+I516,1)</f>
        <v>2560</v>
      </c>
      <c r="L516" s="17">
        <f>TRUNC(F516+H516+J516,1)</f>
        <v>294.39999999999998</v>
      </c>
      <c r="M516" s="10" t="s">
        <v>52</v>
      </c>
      <c r="N516" s="9" t="s">
        <v>371</v>
      </c>
      <c r="O516" s="9" t="s">
        <v>5241</v>
      </c>
      <c r="P516" s="9" t="s">
        <v>54</v>
      </c>
      <c r="Q516" s="9" t="s">
        <v>54</v>
      </c>
      <c r="R516" s="9" t="s">
        <v>67</v>
      </c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9" t="s">
        <v>52</v>
      </c>
      <c r="AK516" s="9" t="s">
        <v>5242</v>
      </c>
      <c r="AL516" s="9" t="s">
        <v>52</v>
      </c>
      <c r="AM516" s="9" t="s">
        <v>52</v>
      </c>
    </row>
    <row r="517" spans="1:39" ht="30" customHeight="1" x14ac:dyDescent="0.3">
      <c r="A517" s="10" t="s">
        <v>369</v>
      </c>
      <c r="B517" s="10" t="s">
        <v>338</v>
      </c>
      <c r="C517" s="10" t="s">
        <v>65</v>
      </c>
      <c r="D517" s="11">
        <v>1</v>
      </c>
      <c r="E517" s="15">
        <v>0</v>
      </c>
      <c r="F517" s="17">
        <f>TRUNC(E517*D517,1)</f>
        <v>0</v>
      </c>
      <c r="G517" s="15">
        <v>4304</v>
      </c>
      <c r="H517" s="17">
        <f>TRUNC(G517*D517,1)</f>
        <v>4304</v>
      </c>
      <c r="I517" s="15">
        <v>0</v>
      </c>
      <c r="J517" s="17">
        <f>TRUNC(I517*D517,1)</f>
        <v>0</v>
      </c>
      <c r="K517" s="15">
        <f>TRUNC(E517+G517+I517,1)</f>
        <v>4304</v>
      </c>
      <c r="L517" s="17">
        <f>TRUNC(F517+H517+J517,1)</f>
        <v>4304</v>
      </c>
      <c r="M517" s="10" t="s">
        <v>52</v>
      </c>
      <c r="N517" s="9" t="s">
        <v>371</v>
      </c>
      <c r="O517" s="9" t="s">
        <v>5243</v>
      </c>
      <c r="P517" s="9" t="s">
        <v>67</v>
      </c>
      <c r="Q517" s="9" t="s">
        <v>54</v>
      </c>
      <c r="R517" s="9" t="s">
        <v>54</v>
      </c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9" t="s">
        <v>52</v>
      </c>
      <c r="AK517" s="9" t="s">
        <v>5244</v>
      </c>
      <c r="AL517" s="9" t="s">
        <v>52</v>
      </c>
      <c r="AM517" s="9" t="s">
        <v>52</v>
      </c>
    </row>
    <row r="518" spans="1:39" ht="30" customHeight="1" x14ac:dyDescent="0.3">
      <c r="A518" s="10" t="s">
        <v>4735</v>
      </c>
      <c r="B518" s="10" t="s">
        <v>52</v>
      </c>
      <c r="C518" s="10" t="s">
        <v>52</v>
      </c>
      <c r="D518" s="11"/>
      <c r="E518" s="15"/>
      <c r="F518" s="17">
        <f>TRUNC(SUMIF(N515:N517, N514, F515:F517),0)</f>
        <v>700</v>
      </c>
      <c r="G518" s="15"/>
      <c r="H518" s="17">
        <f>TRUNC(SUMIF(N515:N517, N514, H515:H517),0)</f>
        <v>4304</v>
      </c>
      <c r="I518" s="15"/>
      <c r="J518" s="17">
        <f>TRUNC(SUMIF(N515:N517, N514, J515:J517),0)</f>
        <v>0</v>
      </c>
      <c r="K518" s="15"/>
      <c r="L518" s="17">
        <f>F518+H518+J518</f>
        <v>5004</v>
      </c>
      <c r="M518" s="10" t="s">
        <v>52</v>
      </c>
      <c r="N518" s="9" t="s">
        <v>4736</v>
      </c>
      <c r="O518" s="9" t="s">
        <v>4736</v>
      </c>
      <c r="P518" s="9" t="s">
        <v>52</v>
      </c>
      <c r="Q518" s="9" t="s">
        <v>52</v>
      </c>
      <c r="R518" s="9" t="s">
        <v>52</v>
      </c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9" t="s">
        <v>52</v>
      </c>
      <c r="AK518" s="9" t="s">
        <v>52</v>
      </c>
      <c r="AL518" s="9" t="s">
        <v>52</v>
      </c>
      <c r="AM518" s="9" t="s">
        <v>4719</v>
      </c>
    </row>
    <row r="519" spans="1:39" ht="30" customHeight="1" x14ac:dyDescent="0.3">
      <c r="A519" s="11"/>
      <c r="B519" s="11"/>
      <c r="C519" s="11"/>
      <c r="D519" s="11"/>
      <c r="E519" s="15"/>
      <c r="F519" s="17"/>
      <c r="G519" s="15"/>
      <c r="H519" s="17"/>
      <c r="I519" s="15"/>
      <c r="J519" s="17"/>
      <c r="K519" s="15"/>
      <c r="L519" s="17"/>
      <c r="M519" s="11"/>
    </row>
    <row r="520" spans="1:39" ht="30" customHeight="1" x14ac:dyDescent="0.3">
      <c r="A520" s="14" t="s">
        <v>5245</v>
      </c>
      <c r="B520" s="14"/>
      <c r="C520" s="14"/>
      <c r="D520" s="14"/>
      <c r="E520" s="16"/>
      <c r="F520" s="18"/>
      <c r="G520" s="16"/>
      <c r="H520" s="18"/>
      <c r="I520" s="16"/>
      <c r="J520" s="18"/>
      <c r="K520" s="16"/>
      <c r="L520" s="18"/>
      <c r="M520" s="14"/>
      <c r="N520" s="5" t="s">
        <v>377</v>
      </c>
    </row>
    <row r="521" spans="1:39" ht="30" customHeight="1" x14ac:dyDescent="0.3">
      <c r="A521" s="10" t="s">
        <v>4747</v>
      </c>
      <c r="B521" s="10" t="s">
        <v>4714</v>
      </c>
      <c r="C521" s="10" t="s">
        <v>4715</v>
      </c>
      <c r="D521" s="11">
        <v>4.9000000000000002E-2</v>
      </c>
      <c r="E521" s="15">
        <v>0</v>
      </c>
      <c r="F521" s="17">
        <f>TRUNC(E521*D521,1)</f>
        <v>0</v>
      </c>
      <c r="G521" s="15">
        <v>269039</v>
      </c>
      <c r="H521" s="17">
        <f>TRUNC(G521*D521,1)</f>
        <v>13182.9</v>
      </c>
      <c r="I521" s="15">
        <v>0</v>
      </c>
      <c r="J521" s="17">
        <f>TRUNC(I521*D521,1)</f>
        <v>0</v>
      </c>
      <c r="K521" s="15">
        <f>TRUNC(E521+G521+I521,1)</f>
        <v>269039</v>
      </c>
      <c r="L521" s="17">
        <f>TRUNC(F521+H521+J521,1)</f>
        <v>13182.9</v>
      </c>
      <c r="M521" s="10" t="s">
        <v>52</v>
      </c>
      <c r="N521" s="9" t="s">
        <v>377</v>
      </c>
      <c r="O521" s="9" t="s">
        <v>4748</v>
      </c>
      <c r="P521" s="9" t="s">
        <v>54</v>
      </c>
      <c r="Q521" s="9" t="s">
        <v>54</v>
      </c>
      <c r="R521" s="9" t="s">
        <v>67</v>
      </c>
      <c r="S521" s="1"/>
      <c r="T521" s="1"/>
      <c r="U521" s="1"/>
      <c r="V521" s="1">
        <v>1</v>
      </c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9" t="s">
        <v>52</v>
      </c>
      <c r="AK521" s="9" t="s">
        <v>5248</v>
      </c>
      <c r="AL521" s="9" t="s">
        <v>52</v>
      </c>
      <c r="AM521" s="9" t="s">
        <v>52</v>
      </c>
    </row>
    <row r="522" spans="1:39" ht="30" customHeight="1" x14ac:dyDescent="0.3">
      <c r="A522" s="10" t="s">
        <v>4727</v>
      </c>
      <c r="B522" s="10" t="s">
        <v>4728</v>
      </c>
      <c r="C522" s="10" t="s">
        <v>732</v>
      </c>
      <c r="D522" s="11">
        <v>1</v>
      </c>
      <c r="E522" s="15">
        <v>0</v>
      </c>
      <c r="F522" s="17">
        <f>TRUNC(E522*D522,1)</f>
        <v>0</v>
      </c>
      <c r="G522" s="15">
        <v>0</v>
      </c>
      <c r="H522" s="17">
        <f>TRUNC(G522*D522,1)</f>
        <v>0</v>
      </c>
      <c r="I522" s="15">
        <f>TRUNC(SUMIF(V521:V522, RIGHTB(O522, 1), H521:H522)*U522, 2)</f>
        <v>263.64999999999998</v>
      </c>
      <c r="J522" s="17">
        <f>TRUNC(I522*D522,1)</f>
        <v>263.60000000000002</v>
      </c>
      <c r="K522" s="15">
        <f>TRUNC(E522+G522+I522,1)</f>
        <v>263.60000000000002</v>
      </c>
      <c r="L522" s="17">
        <f>TRUNC(F522+H522+J522,1)</f>
        <v>263.60000000000002</v>
      </c>
      <c r="M522" s="10" t="s">
        <v>52</v>
      </c>
      <c r="N522" s="9" t="s">
        <v>377</v>
      </c>
      <c r="O522" s="9" t="s">
        <v>4729</v>
      </c>
      <c r="P522" s="9" t="s">
        <v>54</v>
      </c>
      <c r="Q522" s="9" t="s">
        <v>54</v>
      </c>
      <c r="R522" s="9" t="s">
        <v>54</v>
      </c>
      <c r="S522" s="1">
        <v>1</v>
      </c>
      <c r="T522" s="1">
        <v>2</v>
      </c>
      <c r="U522" s="1">
        <v>0.02</v>
      </c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9" t="s">
        <v>52</v>
      </c>
      <c r="AK522" s="9" t="s">
        <v>5249</v>
      </c>
      <c r="AL522" s="9" t="s">
        <v>52</v>
      </c>
      <c r="AM522" s="9" t="s">
        <v>52</v>
      </c>
    </row>
    <row r="523" spans="1:39" ht="30" customHeight="1" x14ac:dyDescent="0.3">
      <c r="A523" s="10" t="s">
        <v>4735</v>
      </c>
      <c r="B523" s="10" t="s">
        <v>52</v>
      </c>
      <c r="C523" s="10" t="s">
        <v>52</v>
      </c>
      <c r="D523" s="11"/>
      <c r="E523" s="15"/>
      <c r="F523" s="17">
        <f>TRUNC(SUMIF(N521:N522, N520, F521:F522),0)</f>
        <v>0</v>
      </c>
      <c r="G523" s="15"/>
      <c r="H523" s="17">
        <f>TRUNC(SUMIF(N521:N522, N520, H521:H522),0)</f>
        <v>13182</v>
      </c>
      <c r="I523" s="15"/>
      <c r="J523" s="17">
        <f>TRUNC(SUMIF(N521:N522, N520, J521:J522),0)</f>
        <v>263</v>
      </c>
      <c r="K523" s="15"/>
      <c r="L523" s="17">
        <f>F523+H523+J523</f>
        <v>13445</v>
      </c>
      <c r="M523" s="10" t="s">
        <v>52</v>
      </c>
      <c r="N523" s="9" t="s">
        <v>4736</v>
      </c>
      <c r="O523" s="9" t="s">
        <v>4736</v>
      </c>
      <c r="P523" s="9" t="s">
        <v>52</v>
      </c>
      <c r="Q523" s="9" t="s">
        <v>52</v>
      </c>
      <c r="R523" s="9" t="s">
        <v>52</v>
      </c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9" t="s">
        <v>52</v>
      </c>
      <c r="AK523" s="9" t="s">
        <v>52</v>
      </c>
      <c r="AL523" s="9" t="s">
        <v>52</v>
      </c>
      <c r="AM523" s="9" t="s">
        <v>52</v>
      </c>
    </row>
    <row r="524" spans="1:39" ht="30" customHeight="1" x14ac:dyDescent="0.3">
      <c r="A524" s="11"/>
      <c r="B524" s="11"/>
      <c r="C524" s="11"/>
      <c r="D524" s="11"/>
      <c r="E524" s="15"/>
      <c r="F524" s="17"/>
      <c r="G524" s="15"/>
      <c r="H524" s="17"/>
      <c r="I524" s="15"/>
      <c r="J524" s="17"/>
      <c r="K524" s="15"/>
      <c r="L524" s="17"/>
      <c r="M524" s="11"/>
    </row>
    <row r="525" spans="1:39" ht="30" customHeight="1" x14ac:dyDescent="0.3">
      <c r="A525" s="14" t="s">
        <v>5250</v>
      </c>
      <c r="B525" s="14"/>
      <c r="C525" s="14"/>
      <c r="D525" s="14"/>
      <c r="E525" s="16"/>
      <c r="F525" s="18"/>
      <c r="G525" s="16"/>
      <c r="H525" s="18"/>
      <c r="I525" s="16"/>
      <c r="J525" s="18"/>
      <c r="K525" s="16"/>
      <c r="L525" s="18"/>
      <c r="M525" s="14"/>
      <c r="N525" s="5" t="s">
        <v>380</v>
      </c>
    </row>
    <row r="526" spans="1:39" ht="30" customHeight="1" x14ac:dyDescent="0.3">
      <c r="A526" s="10" t="s">
        <v>4747</v>
      </c>
      <c r="B526" s="10" t="s">
        <v>4714</v>
      </c>
      <c r="C526" s="10" t="s">
        <v>4715</v>
      </c>
      <c r="D526" s="11">
        <v>6.3E-2</v>
      </c>
      <c r="E526" s="15">
        <v>0</v>
      </c>
      <c r="F526" s="17">
        <f>TRUNC(E526*D526,1)</f>
        <v>0</v>
      </c>
      <c r="G526" s="15">
        <v>269039</v>
      </c>
      <c r="H526" s="17">
        <f>TRUNC(G526*D526,1)</f>
        <v>16949.400000000001</v>
      </c>
      <c r="I526" s="15">
        <v>0</v>
      </c>
      <c r="J526" s="17">
        <f>TRUNC(I526*D526,1)</f>
        <v>0</v>
      </c>
      <c r="K526" s="15">
        <f>TRUNC(E526+G526+I526,1)</f>
        <v>269039</v>
      </c>
      <c r="L526" s="17">
        <f>TRUNC(F526+H526+J526,1)</f>
        <v>16949.400000000001</v>
      </c>
      <c r="M526" s="10" t="s">
        <v>52</v>
      </c>
      <c r="N526" s="9" t="s">
        <v>380</v>
      </c>
      <c r="O526" s="9" t="s">
        <v>4748</v>
      </c>
      <c r="P526" s="9" t="s">
        <v>54</v>
      </c>
      <c r="Q526" s="9" t="s">
        <v>54</v>
      </c>
      <c r="R526" s="9" t="s">
        <v>67</v>
      </c>
      <c r="S526" s="1"/>
      <c r="T526" s="1"/>
      <c r="U526" s="1"/>
      <c r="V526" s="1">
        <v>1</v>
      </c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9" t="s">
        <v>52</v>
      </c>
      <c r="AK526" s="9" t="s">
        <v>5252</v>
      </c>
      <c r="AL526" s="9" t="s">
        <v>52</v>
      </c>
      <c r="AM526" s="9" t="s">
        <v>52</v>
      </c>
    </row>
    <row r="527" spans="1:39" ht="30" customHeight="1" x14ac:dyDescent="0.3">
      <c r="A527" s="10" t="s">
        <v>4727</v>
      </c>
      <c r="B527" s="10" t="s">
        <v>4728</v>
      </c>
      <c r="C527" s="10" t="s">
        <v>732</v>
      </c>
      <c r="D527" s="11">
        <v>1</v>
      </c>
      <c r="E527" s="15">
        <v>0</v>
      </c>
      <c r="F527" s="17">
        <f>TRUNC(E527*D527,1)</f>
        <v>0</v>
      </c>
      <c r="G527" s="15">
        <v>0</v>
      </c>
      <c r="H527" s="17">
        <f>TRUNC(G527*D527,1)</f>
        <v>0</v>
      </c>
      <c r="I527" s="15">
        <f>TRUNC(SUMIF(V526:V527, RIGHTB(O527, 1), H526:H527)*U527, 2)</f>
        <v>338.98</v>
      </c>
      <c r="J527" s="17">
        <f>TRUNC(I527*D527,1)</f>
        <v>338.9</v>
      </c>
      <c r="K527" s="15">
        <f>TRUNC(E527+G527+I527,1)</f>
        <v>338.9</v>
      </c>
      <c r="L527" s="17">
        <f>TRUNC(F527+H527+J527,1)</f>
        <v>338.9</v>
      </c>
      <c r="M527" s="10" t="s">
        <v>52</v>
      </c>
      <c r="N527" s="9" t="s">
        <v>380</v>
      </c>
      <c r="O527" s="9" t="s">
        <v>4729</v>
      </c>
      <c r="P527" s="9" t="s">
        <v>54</v>
      </c>
      <c r="Q527" s="9" t="s">
        <v>54</v>
      </c>
      <c r="R527" s="9" t="s">
        <v>54</v>
      </c>
      <c r="S527" s="1">
        <v>1</v>
      </c>
      <c r="T527" s="1">
        <v>2</v>
      </c>
      <c r="U527" s="1">
        <v>0.02</v>
      </c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9" t="s">
        <v>52</v>
      </c>
      <c r="AK527" s="9" t="s">
        <v>5253</v>
      </c>
      <c r="AL527" s="9" t="s">
        <v>52</v>
      </c>
      <c r="AM527" s="9" t="s">
        <v>52</v>
      </c>
    </row>
    <row r="528" spans="1:39" ht="30" customHeight="1" x14ac:dyDescent="0.3">
      <c r="A528" s="10" t="s">
        <v>4735</v>
      </c>
      <c r="B528" s="10" t="s">
        <v>52</v>
      </c>
      <c r="C528" s="10" t="s">
        <v>52</v>
      </c>
      <c r="D528" s="11"/>
      <c r="E528" s="15"/>
      <c r="F528" s="17">
        <f>TRUNC(SUMIF(N526:N527, N525, F526:F527),0)</f>
        <v>0</v>
      </c>
      <c r="G528" s="15"/>
      <c r="H528" s="17">
        <f>TRUNC(SUMIF(N526:N527, N525, H526:H527),0)</f>
        <v>16949</v>
      </c>
      <c r="I528" s="15"/>
      <c r="J528" s="17">
        <f>TRUNC(SUMIF(N526:N527, N525, J526:J527),0)</f>
        <v>338</v>
      </c>
      <c r="K528" s="15"/>
      <c r="L528" s="17">
        <f>F528+H528+J528</f>
        <v>17287</v>
      </c>
      <c r="M528" s="10" t="s">
        <v>52</v>
      </c>
      <c r="N528" s="9" t="s">
        <v>4736</v>
      </c>
      <c r="O528" s="9" t="s">
        <v>4736</v>
      </c>
      <c r="P528" s="9" t="s">
        <v>52</v>
      </c>
      <c r="Q528" s="9" t="s">
        <v>52</v>
      </c>
      <c r="R528" s="9" t="s">
        <v>52</v>
      </c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9" t="s">
        <v>52</v>
      </c>
      <c r="AK528" s="9" t="s">
        <v>52</v>
      </c>
      <c r="AL528" s="9" t="s">
        <v>52</v>
      </c>
      <c r="AM528" s="9" t="s">
        <v>52</v>
      </c>
    </row>
    <row r="529" spans="1:39" ht="30" customHeight="1" x14ac:dyDescent="0.3">
      <c r="A529" s="11"/>
      <c r="B529" s="11"/>
      <c r="C529" s="11"/>
      <c r="D529" s="11"/>
      <c r="E529" s="15"/>
      <c r="F529" s="17"/>
      <c r="G529" s="15"/>
      <c r="H529" s="17"/>
      <c r="I529" s="15"/>
      <c r="J529" s="17"/>
      <c r="K529" s="15"/>
      <c r="L529" s="17"/>
      <c r="M529" s="11"/>
    </row>
    <row r="530" spans="1:39" ht="30" customHeight="1" x14ac:dyDescent="0.3">
      <c r="A530" s="14" t="s">
        <v>5254</v>
      </c>
      <c r="B530" s="14"/>
      <c r="C530" s="14"/>
      <c r="D530" s="14"/>
      <c r="E530" s="16"/>
      <c r="F530" s="18"/>
      <c r="G530" s="16"/>
      <c r="H530" s="18"/>
      <c r="I530" s="16"/>
      <c r="J530" s="18"/>
      <c r="K530" s="16"/>
      <c r="L530" s="18"/>
      <c r="M530" s="14"/>
      <c r="N530" s="5" t="s">
        <v>383</v>
      </c>
    </row>
    <row r="531" spans="1:39" ht="30" customHeight="1" x14ac:dyDescent="0.3">
      <c r="A531" s="10" t="s">
        <v>4747</v>
      </c>
      <c r="B531" s="10" t="s">
        <v>4714</v>
      </c>
      <c r="C531" s="10" t="s">
        <v>4715</v>
      </c>
      <c r="D531" s="11">
        <v>0.10100000000000001</v>
      </c>
      <c r="E531" s="15">
        <v>0</v>
      </c>
      <c r="F531" s="17">
        <f>TRUNC(E531*D531,1)</f>
        <v>0</v>
      </c>
      <c r="G531" s="15">
        <v>269039</v>
      </c>
      <c r="H531" s="17">
        <f>TRUNC(G531*D531,1)</f>
        <v>27172.9</v>
      </c>
      <c r="I531" s="15">
        <v>0</v>
      </c>
      <c r="J531" s="17">
        <f>TRUNC(I531*D531,1)</f>
        <v>0</v>
      </c>
      <c r="K531" s="15">
        <f>TRUNC(E531+G531+I531,1)</f>
        <v>269039</v>
      </c>
      <c r="L531" s="17">
        <f>TRUNC(F531+H531+J531,1)</f>
        <v>27172.9</v>
      </c>
      <c r="M531" s="10" t="s">
        <v>52</v>
      </c>
      <c r="N531" s="9" t="s">
        <v>383</v>
      </c>
      <c r="O531" s="9" t="s">
        <v>4748</v>
      </c>
      <c r="P531" s="9" t="s">
        <v>54</v>
      </c>
      <c r="Q531" s="9" t="s">
        <v>54</v>
      </c>
      <c r="R531" s="9" t="s">
        <v>67</v>
      </c>
      <c r="S531" s="1"/>
      <c r="T531" s="1"/>
      <c r="U531" s="1"/>
      <c r="V531" s="1">
        <v>1</v>
      </c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9" t="s">
        <v>52</v>
      </c>
      <c r="AK531" s="9" t="s">
        <v>5256</v>
      </c>
      <c r="AL531" s="9" t="s">
        <v>52</v>
      </c>
      <c r="AM531" s="9" t="s">
        <v>52</v>
      </c>
    </row>
    <row r="532" spans="1:39" ht="30" customHeight="1" x14ac:dyDescent="0.3">
      <c r="A532" s="10" t="s">
        <v>4727</v>
      </c>
      <c r="B532" s="10" t="s">
        <v>4728</v>
      </c>
      <c r="C532" s="10" t="s">
        <v>732</v>
      </c>
      <c r="D532" s="11">
        <v>1</v>
      </c>
      <c r="E532" s="15">
        <v>0</v>
      </c>
      <c r="F532" s="17">
        <f>TRUNC(E532*D532,1)</f>
        <v>0</v>
      </c>
      <c r="G532" s="15">
        <v>0</v>
      </c>
      <c r="H532" s="17">
        <f>TRUNC(G532*D532,1)</f>
        <v>0</v>
      </c>
      <c r="I532" s="15">
        <f>TRUNC(SUMIF(V531:V532, RIGHTB(O532, 1), H531:H532)*U532, 2)</f>
        <v>543.45000000000005</v>
      </c>
      <c r="J532" s="17">
        <f>TRUNC(I532*D532,1)</f>
        <v>543.4</v>
      </c>
      <c r="K532" s="15">
        <f>TRUNC(E532+G532+I532,1)</f>
        <v>543.4</v>
      </c>
      <c r="L532" s="17">
        <f>TRUNC(F532+H532+J532,1)</f>
        <v>543.4</v>
      </c>
      <c r="M532" s="10" t="s">
        <v>52</v>
      </c>
      <c r="N532" s="9" t="s">
        <v>383</v>
      </c>
      <c r="O532" s="9" t="s">
        <v>4729</v>
      </c>
      <c r="P532" s="9" t="s">
        <v>54</v>
      </c>
      <c r="Q532" s="9" t="s">
        <v>54</v>
      </c>
      <c r="R532" s="9" t="s">
        <v>54</v>
      </c>
      <c r="S532" s="1">
        <v>1</v>
      </c>
      <c r="T532" s="1">
        <v>2</v>
      </c>
      <c r="U532" s="1">
        <v>0.02</v>
      </c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9" t="s">
        <v>52</v>
      </c>
      <c r="AK532" s="9" t="s">
        <v>5257</v>
      </c>
      <c r="AL532" s="9" t="s">
        <v>52</v>
      </c>
      <c r="AM532" s="9" t="s">
        <v>52</v>
      </c>
    </row>
    <row r="533" spans="1:39" ht="30" customHeight="1" x14ac:dyDescent="0.3">
      <c r="A533" s="10" t="s">
        <v>4735</v>
      </c>
      <c r="B533" s="10" t="s">
        <v>52</v>
      </c>
      <c r="C533" s="10" t="s">
        <v>52</v>
      </c>
      <c r="D533" s="11"/>
      <c r="E533" s="15"/>
      <c r="F533" s="17">
        <f>TRUNC(SUMIF(N531:N532, N530, F531:F532),0)</f>
        <v>0</v>
      </c>
      <c r="G533" s="15"/>
      <c r="H533" s="17">
        <f>TRUNC(SUMIF(N531:N532, N530, H531:H532),0)</f>
        <v>27172</v>
      </c>
      <c r="I533" s="15"/>
      <c r="J533" s="17">
        <f>TRUNC(SUMIF(N531:N532, N530, J531:J532),0)</f>
        <v>543</v>
      </c>
      <c r="K533" s="15"/>
      <c r="L533" s="17">
        <f>F533+H533+J533</f>
        <v>27715</v>
      </c>
      <c r="M533" s="10" t="s">
        <v>52</v>
      </c>
      <c r="N533" s="9" t="s">
        <v>4736</v>
      </c>
      <c r="O533" s="9" t="s">
        <v>4736</v>
      </c>
      <c r="P533" s="9" t="s">
        <v>52</v>
      </c>
      <c r="Q533" s="9" t="s">
        <v>52</v>
      </c>
      <c r="R533" s="9" t="s">
        <v>52</v>
      </c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9" t="s">
        <v>52</v>
      </c>
      <c r="AK533" s="9" t="s">
        <v>52</v>
      </c>
      <c r="AL533" s="9" t="s">
        <v>52</v>
      </c>
      <c r="AM533" s="9" t="s">
        <v>52</v>
      </c>
    </row>
    <row r="534" spans="1:39" ht="30" customHeight="1" x14ac:dyDescent="0.3">
      <c r="A534" s="11"/>
      <c r="B534" s="11"/>
      <c r="C534" s="11"/>
      <c r="D534" s="11"/>
      <c r="E534" s="15"/>
      <c r="F534" s="17"/>
      <c r="G534" s="15"/>
      <c r="H534" s="17"/>
      <c r="I534" s="15"/>
      <c r="J534" s="17"/>
      <c r="K534" s="15"/>
      <c r="L534" s="17"/>
      <c r="M534" s="11"/>
    </row>
    <row r="535" spans="1:39" ht="30" customHeight="1" x14ac:dyDescent="0.3">
      <c r="A535" s="14" t="s">
        <v>5258</v>
      </c>
      <c r="B535" s="14"/>
      <c r="C535" s="14"/>
      <c r="D535" s="14"/>
      <c r="E535" s="16"/>
      <c r="F535" s="18"/>
      <c r="G535" s="16"/>
      <c r="H535" s="18"/>
      <c r="I535" s="16"/>
      <c r="J535" s="18"/>
      <c r="K535" s="16"/>
      <c r="L535" s="18"/>
      <c r="M535" s="14"/>
      <c r="N535" s="5" t="s">
        <v>386</v>
      </c>
    </row>
    <row r="536" spans="1:39" ht="30" customHeight="1" x14ac:dyDescent="0.3">
      <c r="A536" s="10" t="s">
        <v>4747</v>
      </c>
      <c r="B536" s="10" t="s">
        <v>4714</v>
      </c>
      <c r="C536" s="10" t="s">
        <v>4715</v>
      </c>
      <c r="D536" s="11">
        <v>0.13</v>
      </c>
      <c r="E536" s="15">
        <v>0</v>
      </c>
      <c r="F536" s="17">
        <f>TRUNC(E536*D536,1)</f>
        <v>0</v>
      </c>
      <c r="G536" s="15">
        <v>269039</v>
      </c>
      <c r="H536" s="17">
        <f>TRUNC(G536*D536,1)</f>
        <v>34975</v>
      </c>
      <c r="I536" s="15">
        <v>0</v>
      </c>
      <c r="J536" s="17">
        <f>TRUNC(I536*D536,1)</f>
        <v>0</v>
      </c>
      <c r="K536" s="15">
        <f>TRUNC(E536+G536+I536,1)</f>
        <v>269039</v>
      </c>
      <c r="L536" s="17">
        <f>TRUNC(F536+H536+J536,1)</f>
        <v>34975</v>
      </c>
      <c r="M536" s="10" t="s">
        <v>52</v>
      </c>
      <c r="N536" s="9" t="s">
        <v>386</v>
      </c>
      <c r="O536" s="9" t="s">
        <v>4748</v>
      </c>
      <c r="P536" s="9" t="s">
        <v>54</v>
      </c>
      <c r="Q536" s="9" t="s">
        <v>54</v>
      </c>
      <c r="R536" s="9" t="s">
        <v>67</v>
      </c>
      <c r="S536" s="1"/>
      <c r="T536" s="1"/>
      <c r="U536" s="1"/>
      <c r="V536" s="1">
        <v>1</v>
      </c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9" t="s">
        <v>52</v>
      </c>
      <c r="AK536" s="9" t="s">
        <v>5260</v>
      </c>
      <c r="AL536" s="9" t="s">
        <v>52</v>
      </c>
      <c r="AM536" s="9" t="s">
        <v>52</v>
      </c>
    </row>
    <row r="537" spans="1:39" ht="30" customHeight="1" x14ac:dyDescent="0.3">
      <c r="A537" s="10" t="s">
        <v>4727</v>
      </c>
      <c r="B537" s="10" t="s">
        <v>4728</v>
      </c>
      <c r="C537" s="10" t="s">
        <v>732</v>
      </c>
      <c r="D537" s="11">
        <v>1</v>
      </c>
      <c r="E537" s="15">
        <v>0</v>
      </c>
      <c r="F537" s="17">
        <f>TRUNC(E537*D537,1)</f>
        <v>0</v>
      </c>
      <c r="G537" s="15">
        <v>0</v>
      </c>
      <c r="H537" s="17">
        <f>TRUNC(G537*D537,1)</f>
        <v>0</v>
      </c>
      <c r="I537" s="15">
        <f>TRUNC(SUMIF(V536:V537, RIGHTB(O537, 1), H536:H537)*U537, 2)</f>
        <v>699.5</v>
      </c>
      <c r="J537" s="17">
        <f>TRUNC(I537*D537,1)</f>
        <v>699.5</v>
      </c>
      <c r="K537" s="15">
        <f>TRUNC(E537+G537+I537,1)</f>
        <v>699.5</v>
      </c>
      <c r="L537" s="17">
        <f>TRUNC(F537+H537+J537,1)</f>
        <v>699.5</v>
      </c>
      <c r="M537" s="10" t="s">
        <v>52</v>
      </c>
      <c r="N537" s="9" t="s">
        <v>386</v>
      </c>
      <c r="O537" s="9" t="s">
        <v>4729</v>
      </c>
      <c r="P537" s="9" t="s">
        <v>54</v>
      </c>
      <c r="Q537" s="9" t="s">
        <v>54</v>
      </c>
      <c r="R537" s="9" t="s">
        <v>54</v>
      </c>
      <c r="S537" s="1">
        <v>1</v>
      </c>
      <c r="T537" s="1">
        <v>2</v>
      </c>
      <c r="U537" s="1">
        <v>0.02</v>
      </c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9" t="s">
        <v>52</v>
      </c>
      <c r="AK537" s="9" t="s">
        <v>5261</v>
      </c>
      <c r="AL537" s="9" t="s">
        <v>52</v>
      </c>
      <c r="AM537" s="9" t="s">
        <v>52</v>
      </c>
    </row>
    <row r="538" spans="1:39" ht="30" customHeight="1" x14ac:dyDescent="0.3">
      <c r="A538" s="10" t="s">
        <v>4735</v>
      </c>
      <c r="B538" s="10" t="s">
        <v>52</v>
      </c>
      <c r="C538" s="10" t="s">
        <v>52</v>
      </c>
      <c r="D538" s="11"/>
      <c r="E538" s="15"/>
      <c r="F538" s="17">
        <f>TRUNC(SUMIF(N536:N537, N535, F536:F537),0)</f>
        <v>0</v>
      </c>
      <c r="G538" s="15"/>
      <c r="H538" s="17">
        <f>TRUNC(SUMIF(N536:N537, N535, H536:H537),0)</f>
        <v>34975</v>
      </c>
      <c r="I538" s="15"/>
      <c r="J538" s="17">
        <f>TRUNC(SUMIF(N536:N537, N535, J536:J537),0)</f>
        <v>699</v>
      </c>
      <c r="K538" s="15"/>
      <c r="L538" s="17">
        <f>F538+H538+J538</f>
        <v>35674</v>
      </c>
      <c r="M538" s="10" t="s">
        <v>52</v>
      </c>
      <c r="N538" s="9" t="s">
        <v>4736</v>
      </c>
      <c r="O538" s="9" t="s">
        <v>4736</v>
      </c>
      <c r="P538" s="9" t="s">
        <v>52</v>
      </c>
      <c r="Q538" s="9" t="s">
        <v>52</v>
      </c>
      <c r="R538" s="9" t="s">
        <v>52</v>
      </c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9" t="s">
        <v>52</v>
      </c>
      <c r="AK538" s="9" t="s">
        <v>52</v>
      </c>
      <c r="AL538" s="9" t="s">
        <v>52</v>
      </c>
      <c r="AM538" s="9" t="s">
        <v>52</v>
      </c>
    </row>
    <row r="539" spans="1:39" ht="30" customHeight="1" x14ac:dyDescent="0.3">
      <c r="A539" s="11"/>
      <c r="B539" s="11"/>
      <c r="C539" s="11"/>
      <c r="D539" s="11"/>
      <c r="E539" s="15"/>
      <c r="F539" s="17"/>
      <c r="G539" s="15"/>
      <c r="H539" s="17"/>
      <c r="I539" s="15"/>
      <c r="J539" s="17"/>
      <c r="K539" s="15"/>
      <c r="L539" s="17"/>
      <c r="M539" s="11"/>
    </row>
    <row r="540" spans="1:39" ht="30" customHeight="1" x14ac:dyDescent="0.3">
      <c r="A540" s="14" t="s">
        <v>5262</v>
      </c>
      <c r="B540" s="14"/>
      <c r="C540" s="14"/>
      <c r="D540" s="14"/>
      <c r="E540" s="16"/>
      <c r="F540" s="18"/>
      <c r="G540" s="16"/>
      <c r="H540" s="18"/>
      <c r="I540" s="16"/>
      <c r="J540" s="18"/>
      <c r="K540" s="16"/>
      <c r="L540" s="18"/>
      <c r="M540" s="14"/>
      <c r="N540" s="5" t="s">
        <v>389</v>
      </c>
    </row>
    <row r="541" spans="1:39" ht="30" customHeight="1" x14ac:dyDescent="0.3">
      <c r="A541" s="10" t="s">
        <v>4747</v>
      </c>
      <c r="B541" s="10" t="s">
        <v>4714</v>
      </c>
      <c r="C541" s="10" t="s">
        <v>4715</v>
      </c>
      <c r="D541" s="11">
        <v>0.16</v>
      </c>
      <c r="E541" s="15">
        <v>0</v>
      </c>
      <c r="F541" s="17">
        <f>TRUNC(E541*D541,1)</f>
        <v>0</v>
      </c>
      <c r="G541" s="15">
        <v>269039</v>
      </c>
      <c r="H541" s="17">
        <f>TRUNC(G541*D541,1)</f>
        <v>43046.2</v>
      </c>
      <c r="I541" s="15">
        <v>0</v>
      </c>
      <c r="J541" s="17">
        <f>TRUNC(I541*D541,1)</f>
        <v>0</v>
      </c>
      <c r="K541" s="15">
        <f>TRUNC(E541+G541+I541,1)</f>
        <v>269039</v>
      </c>
      <c r="L541" s="17">
        <f>TRUNC(F541+H541+J541,1)</f>
        <v>43046.2</v>
      </c>
      <c r="M541" s="10" t="s">
        <v>52</v>
      </c>
      <c r="N541" s="9" t="s">
        <v>389</v>
      </c>
      <c r="O541" s="9" t="s">
        <v>4748</v>
      </c>
      <c r="P541" s="9" t="s">
        <v>54</v>
      </c>
      <c r="Q541" s="9" t="s">
        <v>54</v>
      </c>
      <c r="R541" s="9" t="s">
        <v>67</v>
      </c>
      <c r="S541" s="1"/>
      <c r="T541" s="1"/>
      <c r="U541" s="1"/>
      <c r="V541" s="1">
        <v>1</v>
      </c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9" t="s">
        <v>52</v>
      </c>
      <c r="AK541" s="9" t="s">
        <v>5264</v>
      </c>
      <c r="AL541" s="9" t="s">
        <v>52</v>
      </c>
      <c r="AM541" s="9" t="s">
        <v>52</v>
      </c>
    </row>
    <row r="542" spans="1:39" ht="30" customHeight="1" x14ac:dyDescent="0.3">
      <c r="A542" s="10" t="s">
        <v>4727</v>
      </c>
      <c r="B542" s="10" t="s">
        <v>4728</v>
      </c>
      <c r="C542" s="10" t="s">
        <v>732</v>
      </c>
      <c r="D542" s="11">
        <v>1</v>
      </c>
      <c r="E542" s="15">
        <v>0</v>
      </c>
      <c r="F542" s="17">
        <f>TRUNC(E542*D542,1)</f>
        <v>0</v>
      </c>
      <c r="G542" s="15">
        <v>0</v>
      </c>
      <c r="H542" s="17">
        <f>TRUNC(G542*D542,1)</f>
        <v>0</v>
      </c>
      <c r="I542" s="15">
        <f>TRUNC(SUMIF(V541:V542, RIGHTB(O542, 1), H541:H542)*U542, 2)</f>
        <v>860.92</v>
      </c>
      <c r="J542" s="17">
        <f>TRUNC(I542*D542,1)</f>
        <v>860.9</v>
      </c>
      <c r="K542" s="15">
        <f>TRUNC(E542+G542+I542,1)</f>
        <v>860.9</v>
      </c>
      <c r="L542" s="17">
        <f>TRUNC(F542+H542+J542,1)</f>
        <v>860.9</v>
      </c>
      <c r="M542" s="10" t="s">
        <v>52</v>
      </c>
      <c r="N542" s="9" t="s">
        <v>389</v>
      </c>
      <c r="O542" s="9" t="s">
        <v>4729</v>
      </c>
      <c r="P542" s="9" t="s">
        <v>54</v>
      </c>
      <c r="Q542" s="9" t="s">
        <v>54</v>
      </c>
      <c r="R542" s="9" t="s">
        <v>54</v>
      </c>
      <c r="S542" s="1">
        <v>1</v>
      </c>
      <c r="T542" s="1">
        <v>2</v>
      </c>
      <c r="U542" s="1">
        <v>0.02</v>
      </c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9" t="s">
        <v>52</v>
      </c>
      <c r="AK542" s="9" t="s">
        <v>5265</v>
      </c>
      <c r="AL542" s="9" t="s">
        <v>52</v>
      </c>
      <c r="AM542" s="9" t="s">
        <v>52</v>
      </c>
    </row>
    <row r="543" spans="1:39" ht="30" customHeight="1" x14ac:dyDescent="0.3">
      <c r="A543" s="10" t="s">
        <v>4735</v>
      </c>
      <c r="B543" s="10" t="s">
        <v>52</v>
      </c>
      <c r="C543" s="10" t="s">
        <v>52</v>
      </c>
      <c r="D543" s="11"/>
      <c r="E543" s="15"/>
      <c r="F543" s="17">
        <f>TRUNC(SUMIF(N541:N542, N540, F541:F542),0)</f>
        <v>0</v>
      </c>
      <c r="G543" s="15"/>
      <c r="H543" s="17">
        <f>TRUNC(SUMIF(N541:N542, N540, H541:H542),0)</f>
        <v>43046</v>
      </c>
      <c r="I543" s="15"/>
      <c r="J543" s="17">
        <f>TRUNC(SUMIF(N541:N542, N540, J541:J542),0)</f>
        <v>860</v>
      </c>
      <c r="K543" s="15"/>
      <c r="L543" s="17">
        <f>F543+H543+J543</f>
        <v>43906</v>
      </c>
      <c r="M543" s="10" t="s">
        <v>52</v>
      </c>
      <c r="N543" s="9" t="s">
        <v>4736</v>
      </c>
      <c r="O543" s="9" t="s">
        <v>4736</v>
      </c>
      <c r="P543" s="9" t="s">
        <v>52</v>
      </c>
      <c r="Q543" s="9" t="s">
        <v>52</v>
      </c>
      <c r="R543" s="9" t="s">
        <v>52</v>
      </c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9" t="s">
        <v>52</v>
      </c>
      <c r="AK543" s="9" t="s">
        <v>52</v>
      </c>
      <c r="AL543" s="9" t="s">
        <v>52</v>
      </c>
      <c r="AM543" s="9" t="s">
        <v>4719</v>
      </c>
    </row>
    <row r="544" spans="1:39" ht="30" customHeight="1" x14ac:dyDescent="0.3">
      <c r="A544" s="11"/>
      <c r="B544" s="11"/>
      <c r="C544" s="11"/>
      <c r="D544" s="11"/>
      <c r="E544" s="15"/>
      <c r="F544" s="17"/>
      <c r="G544" s="15"/>
      <c r="H544" s="17"/>
      <c r="I544" s="15"/>
      <c r="J544" s="17"/>
      <c r="K544" s="15"/>
      <c r="L544" s="17"/>
      <c r="M544" s="11"/>
    </row>
    <row r="545" spans="1:39" ht="30" customHeight="1" x14ac:dyDescent="0.3">
      <c r="A545" s="14" t="s">
        <v>5266</v>
      </c>
      <c r="B545" s="14"/>
      <c r="C545" s="14"/>
      <c r="D545" s="14"/>
      <c r="E545" s="16"/>
      <c r="F545" s="18"/>
      <c r="G545" s="16"/>
      <c r="H545" s="18"/>
      <c r="I545" s="16"/>
      <c r="J545" s="18"/>
      <c r="K545" s="16"/>
      <c r="L545" s="18"/>
      <c r="M545" s="14"/>
      <c r="N545" s="5" t="s">
        <v>395</v>
      </c>
    </row>
    <row r="546" spans="1:39" ht="30" customHeight="1" x14ac:dyDescent="0.3">
      <c r="A546" s="10" t="s">
        <v>4747</v>
      </c>
      <c r="B546" s="10" t="s">
        <v>4714</v>
      </c>
      <c r="C546" s="10" t="s">
        <v>4715</v>
      </c>
      <c r="D546" s="11">
        <v>5.6000000000000001E-2</v>
      </c>
      <c r="E546" s="15">
        <v>0</v>
      </c>
      <c r="F546" s="17">
        <f>TRUNC(E546*D546,1)</f>
        <v>0</v>
      </c>
      <c r="G546" s="15">
        <v>269039</v>
      </c>
      <c r="H546" s="17">
        <f>TRUNC(G546*D546,1)</f>
        <v>15066.1</v>
      </c>
      <c r="I546" s="15">
        <v>0</v>
      </c>
      <c r="J546" s="17">
        <f>TRUNC(I546*D546,1)</f>
        <v>0</v>
      </c>
      <c r="K546" s="15">
        <f>TRUNC(E546+G546+I546,1)</f>
        <v>269039</v>
      </c>
      <c r="L546" s="17">
        <f>TRUNC(F546+H546+J546,1)</f>
        <v>15066.1</v>
      </c>
      <c r="M546" s="10" t="s">
        <v>4716</v>
      </c>
      <c r="N546" s="9" t="s">
        <v>52</v>
      </c>
      <c r="O546" s="9" t="s">
        <v>4748</v>
      </c>
      <c r="P546" s="9" t="s">
        <v>54</v>
      </c>
      <c r="Q546" s="9" t="s">
        <v>54</v>
      </c>
      <c r="R546" s="9" t="s">
        <v>67</v>
      </c>
      <c r="S546" s="1"/>
      <c r="T546" s="1"/>
      <c r="U546" s="1"/>
      <c r="V546" s="1">
        <v>1</v>
      </c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9" t="s">
        <v>52</v>
      </c>
      <c r="AK546" s="9" t="s">
        <v>5269</v>
      </c>
      <c r="AL546" s="9" t="s">
        <v>52</v>
      </c>
      <c r="AM546" s="9" t="s">
        <v>4719</v>
      </c>
    </row>
    <row r="547" spans="1:39" ht="30" customHeight="1" x14ac:dyDescent="0.3">
      <c r="A547" s="10" t="s">
        <v>4976</v>
      </c>
      <c r="B547" s="10" t="s">
        <v>5270</v>
      </c>
      <c r="C547" s="10" t="s">
        <v>732</v>
      </c>
      <c r="D547" s="11">
        <v>1</v>
      </c>
      <c r="E547" s="15">
        <v>0</v>
      </c>
      <c r="F547" s="17">
        <f>TRUNC(E547*D547,1)</f>
        <v>0</v>
      </c>
      <c r="G547" s="15">
        <f>TRUNC(SUMIF(V546:V548, RIGHTB(O547, 1), H546:H548)*U547, 2)</f>
        <v>16572.71</v>
      </c>
      <c r="H547" s="17">
        <f>TRUNC(G547*D547,1)</f>
        <v>16572.7</v>
      </c>
      <c r="I547" s="15">
        <v>0</v>
      </c>
      <c r="J547" s="17">
        <f>TRUNC(I547*D547,1)</f>
        <v>0</v>
      </c>
      <c r="K547" s="15">
        <f>TRUNC(E547+G547+I547,1)</f>
        <v>16572.7</v>
      </c>
      <c r="L547" s="17">
        <f>TRUNC(F547+H547+J547,1)</f>
        <v>16572.7</v>
      </c>
      <c r="M547" s="10" t="s">
        <v>52</v>
      </c>
      <c r="N547" s="9" t="s">
        <v>395</v>
      </c>
      <c r="O547" s="9" t="s">
        <v>4729</v>
      </c>
      <c r="P547" s="9" t="s">
        <v>54</v>
      </c>
      <c r="Q547" s="9" t="s">
        <v>54</v>
      </c>
      <c r="R547" s="9" t="s">
        <v>54</v>
      </c>
      <c r="S547" s="1">
        <v>1</v>
      </c>
      <c r="T547" s="1">
        <v>1</v>
      </c>
      <c r="U547" s="1">
        <v>1.1000000000000001</v>
      </c>
      <c r="V547" s="1"/>
      <c r="W547" s="1">
        <v>2</v>
      </c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9" t="s">
        <v>52</v>
      </c>
      <c r="AK547" s="9" t="s">
        <v>5271</v>
      </c>
      <c r="AL547" s="9" t="s">
        <v>52</v>
      </c>
      <c r="AM547" s="9" t="s">
        <v>52</v>
      </c>
    </row>
    <row r="548" spans="1:39" ht="30" customHeight="1" x14ac:dyDescent="0.3">
      <c r="A548" s="10" t="s">
        <v>4727</v>
      </c>
      <c r="B548" s="10" t="s">
        <v>4728</v>
      </c>
      <c r="C548" s="10" t="s">
        <v>732</v>
      </c>
      <c r="D548" s="11">
        <v>1</v>
      </c>
      <c r="E548" s="15">
        <v>0</v>
      </c>
      <c r="F548" s="17">
        <f>TRUNC(E548*D548,1)</f>
        <v>0</v>
      </c>
      <c r="G548" s="15">
        <v>0</v>
      </c>
      <c r="H548" s="17">
        <f>TRUNC(G548*D548,1)</f>
        <v>0</v>
      </c>
      <c r="I548" s="15">
        <f>TRUNC(SUMIF(W546:W548, RIGHTB(O548, 1), H546:H548)*U548, 2)</f>
        <v>331.45</v>
      </c>
      <c r="J548" s="17">
        <f>TRUNC(I548*D548,1)</f>
        <v>331.4</v>
      </c>
      <c r="K548" s="15">
        <f>TRUNC(E548+G548+I548,1)</f>
        <v>331.4</v>
      </c>
      <c r="L548" s="17">
        <f>TRUNC(F548+H548+J548,1)</f>
        <v>331.4</v>
      </c>
      <c r="M548" s="10" t="s">
        <v>52</v>
      </c>
      <c r="N548" s="9" t="s">
        <v>395</v>
      </c>
      <c r="O548" s="9" t="s">
        <v>4733</v>
      </c>
      <c r="P548" s="9" t="s">
        <v>54</v>
      </c>
      <c r="Q548" s="9" t="s">
        <v>54</v>
      </c>
      <c r="R548" s="9" t="s">
        <v>54</v>
      </c>
      <c r="S548" s="1">
        <v>1</v>
      </c>
      <c r="T548" s="1">
        <v>2</v>
      </c>
      <c r="U548" s="1">
        <v>0.02</v>
      </c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9" t="s">
        <v>52</v>
      </c>
      <c r="AK548" s="9" t="s">
        <v>5272</v>
      </c>
      <c r="AL548" s="9" t="s">
        <v>52</v>
      </c>
      <c r="AM548" s="9" t="s">
        <v>52</v>
      </c>
    </row>
    <row r="549" spans="1:39" ht="30" customHeight="1" x14ac:dyDescent="0.3">
      <c r="A549" s="10" t="s">
        <v>4735</v>
      </c>
      <c r="B549" s="10" t="s">
        <v>52</v>
      </c>
      <c r="C549" s="10" t="s">
        <v>52</v>
      </c>
      <c r="D549" s="11"/>
      <c r="E549" s="15"/>
      <c r="F549" s="17">
        <f>TRUNC(SUMIF(N546:N548, N545, F546:F548),0)</f>
        <v>0</v>
      </c>
      <c r="G549" s="15"/>
      <c r="H549" s="17">
        <f>TRUNC(SUMIF(N546:N548, N545, H546:H548),0)</f>
        <v>16572</v>
      </c>
      <c r="I549" s="15"/>
      <c r="J549" s="17">
        <f>TRUNC(SUMIF(N546:N548, N545, J546:J548),0)</f>
        <v>331</v>
      </c>
      <c r="K549" s="15"/>
      <c r="L549" s="17">
        <f>F549+H549+J549</f>
        <v>16903</v>
      </c>
      <c r="M549" s="10" t="s">
        <v>52</v>
      </c>
      <c r="N549" s="9" t="s">
        <v>4736</v>
      </c>
      <c r="O549" s="9" t="s">
        <v>4736</v>
      </c>
      <c r="P549" s="9" t="s">
        <v>52</v>
      </c>
      <c r="Q549" s="9" t="s">
        <v>52</v>
      </c>
      <c r="R549" s="9" t="s">
        <v>52</v>
      </c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9" t="s">
        <v>52</v>
      </c>
      <c r="AK549" s="9" t="s">
        <v>52</v>
      </c>
      <c r="AL549" s="9" t="s">
        <v>52</v>
      </c>
      <c r="AM549" s="9" t="s">
        <v>4719</v>
      </c>
    </row>
    <row r="550" spans="1:39" ht="30" customHeight="1" x14ac:dyDescent="0.3">
      <c r="A550" s="11"/>
      <c r="B550" s="11"/>
      <c r="C550" s="11"/>
      <c r="D550" s="11"/>
      <c r="E550" s="15"/>
      <c r="F550" s="17"/>
      <c r="G550" s="15"/>
      <c r="H550" s="17"/>
      <c r="I550" s="15"/>
      <c r="J550" s="17"/>
      <c r="K550" s="15"/>
      <c r="L550" s="17"/>
      <c r="M550" s="11"/>
    </row>
    <row r="551" spans="1:39" ht="30" customHeight="1" x14ac:dyDescent="0.3">
      <c r="A551" s="14" t="s">
        <v>5273</v>
      </c>
      <c r="B551" s="14"/>
      <c r="C551" s="14"/>
      <c r="D551" s="14"/>
      <c r="E551" s="16"/>
      <c r="F551" s="18"/>
      <c r="G551" s="16"/>
      <c r="H551" s="18"/>
      <c r="I551" s="16"/>
      <c r="J551" s="18"/>
      <c r="K551" s="16"/>
      <c r="L551" s="18"/>
      <c r="M551" s="14"/>
      <c r="N551" s="5" t="s">
        <v>398</v>
      </c>
    </row>
    <row r="552" spans="1:39" ht="30" customHeight="1" x14ac:dyDescent="0.3">
      <c r="A552" s="10" t="s">
        <v>4747</v>
      </c>
      <c r="B552" s="10" t="s">
        <v>4714</v>
      </c>
      <c r="C552" s="10" t="s">
        <v>4715</v>
      </c>
      <c r="D552" s="11">
        <v>5.6000000000000001E-2</v>
      </c>
      <c r="E552" s="15">
        <v>0</v>
      </c>
      <c r="F552" s="17">
        <f>TRUNC(E552*D552,1)</f>
        <v>0</v>
      </c>
      <c r="G552" s="15">
        <v>269039</v>
      </c>
      <c r="H552" s="17">
        <f>TRUNC(G552*D552,1)</f>
        <v>15066.1</v>
      </c>
      <c r="I552" s="15">
        <v>0</v>
      </c>
      <c r="J552" s="17">
        <f>TRUNC(I552*D552,1)</f>
        <v>0</v>
      </c>
      <c r="K552" s="15">
        <f>TRUNC(E552+G552+I552,1)</f>
        <v>269039</v>
      </c>
      <c r="L552" s="17">
        <f>TRUNC(F552+H552+J552,1)</f>
        <v>15066.1</v>
      </c>
      <c r="M552" s="10" t="s">
        <v>4716</v>
      </c>
      <c r="N552" s="9" t="s">
        <v>52</v>
      </c>
      <c r="O552" s="9" t="s">
        <v>4748</v>
      </c>
      <c r="P552" s="9" t="s">
        <v>54</v>
      </c>
      <c r="Q552" s="9" t="s">
        <v>54</v>
      </c>
      <c r="R552" s="9" t="s">
        <v>67</v>
      </c>
      <c r="S552" s="1"/>
      <c r="T552" s="1"/>
      <c r="U552" s="1"/>
      <c r="V552" s="1">
        <v>1</v>
      </c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9" t="s">
        <v>52</v>
      </c>
      <c r="AK552" s="9" t="s">
        <v>5275</v>
      </c>
      <c r="AL552" s="9" t="s">
        <v>52</v>
      </c>
      <c r="AM552" s="9" t="s">
        <v>4719</v>
      </c>
    </row>
    <row r="553" spans="1:39" ht="30" customHeight="1" x14ac:dyDescent="0.3">
      <c r="A553" s="10" t="s">
        <v>4976</v>
      </c>
      <c r="B553" s="10" t="s">
        <v>5276</v>
      </c>
      <c r="C553" s="10" t="s">
        <v>732</v>
      </c>
      <c r="D553" s="11">
        <v>1</v>
      </c>
      <c r="E553" s="15">
        <v>0</v>
      </c>
      <c r="F553" s="17">
        <f>TRUNC(E553*D553,1)</f>
        <v>0</v>
      </c>
      <c r="G553" s="15">
        <f>TRUNC(SUMIF(V552:V554, RIGHTB(O553, 1), H552:H554)*U553, 2)</f>
        <v>15066.1</v>
      </c>
      <c r="H553" s="17">
        <f>TRUNC(G553*D553,1)</f>
        <v>15066.1</v>
      </c>
      <c r="I553" s="15">
        <v>0</v>
      </c>
      <c r="J553" s="17">
        <f>TRUNC(I553*D553,1)</f>
        <v>0</v>
      </c>
      <c r="K553" s="15">
        <f>TRUNC(E553+G553+I553,1)</f>
        <v>15066.1</v>
      </c>
      <c r="L553" s="17">
        <f>TRUNC(F553+H553+J553,1)</f>
        <v>15066.1</v>
      </c>
      <c r="M553" s="10" t="s">
        <v>52</v>
      </c>
      <c r="N553" s="9" t="s">
        <v>398</v>
      </c>
      <c r="O553" s="9" t="s">
        <v>4729</v>
      </c>
      <c r="P553" s="9" t="s">
        <v>54</v>
      </c>
      <c r="Q553" s="9" t="s">
        <v>54</v>
      </c>
      <c r="R553" s="9" t="s">
        <v>54</v>
      </c>
      <c r="S553" s="1">
        <v>1</v>
      </c>
      <c r="T553" s="1">
        <v>1</v>
      </c>
      <c r="U553" s="1">
        <v>1</v>
      </c>
      <c r="V553" s="1"/>
      <c r="W553" s="1">
        <v>2</v>
      </c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9" t="s">
        <v>52</v>
      </c>
      <c r="AK553" s="9" t="s">
        <v>5277</v>
      </c>
      <c r="AL553" s="9" t="s">
        <v>52</v>
      </c>
      <c r="AM553" s="9" t="s">
        <v>52</v>
      </c>
    </row>
    <row r="554" spans="1:39" ht="30" customHeight="1" x14ac:dyDescent="0.3">
      <c r="A554" s="10" t="s">
        <v>4727</v>
      </c>
      <c r="B554" s="10" t="s">
        <v>4728</v>
      </c>
      <c r="C554" s="10" t="s">
        <v>732</v>
      </c>
      <c r="D554" s="11">
        <v>1</v>
      </c>
      <c r="E554" s="15">
        <v>0</v>
      </c>
      <c r="F554" s="17">
        <f>TRUNC(E554*D554,1)</f>
        <v>0</v>
      </c>
      <c r="G554" s="15">
        <v>0</v>
      </c>
      <c r="H554" s="17">
        <f>TRUNC(G554*D554,1)</f>
        <v>0</v>
      </c>
      <c r="I554" s="15">
        <f>TRUNC(SUMIF(W552:W554, RIGHTB(O554, 1), H552:H554)*U554, 2)</f>
        <v>301.32</v>
      </c>
      <c r="J554" s="17">
        <f>TRUNC(I554*D554,1)</f>
        <v>301.3</v>
      </c>
      <c r="K554" s="15">
        <f>TRUNC(E554+G554+I554,1)</f>
        <v>301.3</v>
      </c>
      <c r="L554" s="17">
        <f>TRUNC(F554+H554+J554,1)</f>
        <v>301.3</v>
      </c>
      <c r="M554" s="10" t="s">
        <v>52</v>
      </c>
      <c r="N554" s="9" t="s">
        <v>398</v>
      </c>
      <c r="O554" s="9" t="s">
        <v>4733</v>
      </c>
      <c r="P554" s="9" t="s">
        <v>54</v>
      </c>
      <c r="Q554" s="9" t="s">
        <v>54</v>
      </c>
      <c r="R554" s="9" t="s">
        <v>54</v>
      </c>
      <c r="S554" s="1">
        <v>1</v>
      </c>
      <c r="T554" s="1">
        <v>2</v>
      </c>
      <c r="U554" s="1">
        <v>0.02</v>
      </c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9" t="s">
        <v>52</v>
      </c>
      <c r="AK554" s="9" t="s">
        <v>5278</v>
      </c>
      <c r="AL554" s="9" t="s">
        <v>52</v>
      </c>
      <c r="AM554" s="9" t="s">
        <v>52</v>
      </c>
    </row>
    <row r="555" spans="1:39" ht="30" customHeight="1" x14ac:dyDescent="0.3">
      <c r="A555" s="10" t="s">
        <v>4735</v>
      </c>
      <c r="B555" s="10" t="s">
        <v>52</v>
      </c>
      <c r="C555" s="10" t="s">
        <v>52</v>
      </c>
      <c r="D555" s="11"/>
      <c r="E555" s="15"/>
      <c r="F555" s="17">
        <f>TRUNC(SUMIF(N552:N554, N551, F552:F554),0)</f>
        <v>0</v>
      </c>
      <c r="G555" s="15"/>
      <c r="H555" s="17">
        <f>TRUNC(SUMIF(N552:N554, N551, H552:H554),0)</f>
        <v>15066</v>
      </c>
      <c r="I555" s="15"/>
      <c r="J555" s="17">
        <f>TRUNC(SUMIF(N552:N554, N551, J552:J554),0)</f>
        <v>301</v>
      </c>
      <c r="K555" s="15"/>
      <c r="L555" s="17">
        <f>F555+H555+J555</f>
        <v>15367</v>
      </c>
      <c r="M555" s="10" t="s">
        <v>52</v>
      </c>
      <c r="N555" s="9" t="s">
        <v>4736</v>
      </c>
      <c r="O555" s="9" t="s">
        <v>4736</v>
      </c>
      <c r="P555" s="9" t="s">
        <v>52</v>
      </c>
      <c r="Q555" s="9" t="s">
        <v>52</v>
      </c>
      <c r="R555" s="9" t="s">
        <v>52</v>
      </c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9" t="s">
        <v>52</v>
      </c>
      <c r="AK555" s="9" t="s">
        <v>52</v>
      </c>
      <c r="AL555" s="9" t="s">
        <v>52</v>
      </c>
      <c r="AM555" s="9" t="s">
        <v>4719</v>
      </c>
    </row>
    <row r="556" spans="1:39" ht="30" customHeight="1" x14ac:dyDescent="0.3">
      <c r="A556" s="11"/>
      <c r="B556" s="11"/>
      <c r="C556" s="11"/>
      <c r="D556" s="11"/>
      <c r="E556" s="15"/>
      <c r="F556" s="17"/>
      <c r="G556" s="15"/>
      <c r="H556" s="17"/>
      <c r="I556" s="15"/>
      <c r="J556" s="17"/>
      <c r="K556" s="15"/>
      <c r="L556" s="17"/>
      <c r="M556" s="11"/>
    </row>
    <row r="557" spans="1:39" ht="30" customHeight="1" x14ac:dyDescent="0.3">
      <c r="A557" s="14" t="s">
        <v>5279</v>
      </c>
      <c r="B557" s="14"/>
      <c r="C557" s="14"/>
      <c r="D557" s="14"/>
      <c r="E557" s="16"/>
      <c r="F557" s="18"/>
      <c r="G557" s="16"/>
      <c r="H557" s="18"/>
      <c r="I557" s="16"/>
      <c r="J557" s="18"/>
      <c r="K557" s="16"/>
      <c r="L557" s="18"/>
      <c r="M557" s="14"/>
      <c r="N557" s="5" t="s">
        <v>401</v>
      </c>
    </row>
    <row r="558" spans="1:39" ht="30" customHeight="1" x14ac:dyDescent="0.3">
      <c r="A558" s="10" t="s">
        <v>4747</v>
      </c>
      <c r="B558" s="10" t="s">
        <v>4714</v>
      </c>
      <c r="C558" s="10" t="s">
        <v>4715</v>
      </c>
      <c r="D558" s="11">
        <v>5.6000000000000001E-2</v>
      </c>
      <c r="E558" s="15">
        <v>0</v>
      </c>
      <c r="F558" s="17">
        <f>TRUNC(E558*D558,1)</f>
        <v>0</v>
      </c>
      <c r="G558" s="15">
        <v>269039</v>
      </c>
      <c r="H558" s="17">
        <f>TRUNC(G558*D558,1)</f>
        <v>15066.1</v>
      </c>
      <c r="I558" s="15">
        <v>0</v>
      </c>
      <c r="J558" s="17">
        <f>TRUNC(I558*D558,1)</f>
        <v>0</v>
      </c>
      <c r="K558" s="15">
        <f>TRUNC(E558+G558+I558,1)</f>
        <v>269039</v>
      </c>
      <c r="L558" s="17">
        <f>TRUNC(F558+H558+J558,1)</f>
        <v>15066.1</v>
      </c>
      <c r="M558" s="10" t="s">
        <v>4716</v>
      </c>
      <c r="N558" s="9" t="s">
        <v>52</v>
      </c>
      <c r="O558" s="9" t="s">
        <v>4748</v>
      </c>
      <c r="P558" s="9" t="s">
        <v>54</v>
      </c>
      <c r="Q558" s="9" t="s">
        <v>54</v>
      </c>
      <c r="R558" s="9" t="s">
        <v>67</v>
      </c>
      <c r="S558" s="1"/>
      <c r="T558" s="1"/>
      <c r="U558" s="1"/>
      <c r="V558" s="1">
        <v>1</v>
      </c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9" t="s">
        <v>52</v>
      </c>
      <c r="AK558" s="9" t="s">
        <v>5281</v>
      </c>
      <c r="AL558" s="9" t="s">
        <v>52</v>
      </c>
      <c r="AM558" s="9" t="s">
        <v>4719</v>
      </c>
    </row>
    <row r="559" spans="1:39" ht="30" customHeight="1" x14ac:dyDescent="0.3">
      <c r="A559" s="10" t="s">
        <v>4976</v>
      </c>
      <c r="B559" s="10" t="s">
        <v>4987</v>
      </c>
      <c r="C559" s="10" t="s">
        <v>732</v>
      </c>
      <c r="D559" s="11">
        <v>1</v>
      </c>
      <c r="E559" s="15">
        <v>0</v>
      </c>
      <c r="F559" s="17">
        <f>TRUNC(E559*D559,1)</f>
        <v>0</v>
      </c>
      <c r="G559" s="15">
        <f>TRUNC(SUMIF(V558:V560, RIGHTB(O559, 1), H558:H560)*U559, 2)</f>
        <v>13559.49</v>
      </c>
      <c r="H559" s="17">
        <f>TRUNC(G559*D559,1)</f>
        <v>13559.4</v>
      </c>
      <c r="I559" s="15">
        <v>0</v>
      </c>
      <c r="J559" s="17">
        <f>TRUNC(I559*D559,1)</f>
        <v>0</v>
      </c>
      <c r="K559" s="15">
        <f>TRUNC(E559+G559+I559,1)</f>
        <v>13559.4</v>
      </c>
      <c r="L559" s="17">
        <f>TRUNC(F559+H559+J559,1)</f>
        <v>13559.4</v>
      </c>
      <c r="M559" s="10" t="s">
        <v>52</v>
      </c>
      <c r="N559" s="9" t="s">
        <v>401</v>
      </c>
      <c r="O559" s="9" t="s">
        <v>4729</v>
      </c>
      <c r="P559" s="9" t="s">
        <v>54</v>
      </c>
      <c r="Q559" s="9" t="s">
        <v>54</v>
      </c>
      <c r="R559" s="9" t="s">
        <v>54</v>
      </c>
      <c r="S559" s="1">
        <v>1</v>
      </c>
      <c r="T559" s="1">
        <v>1</v>
      </c>
      <c r="U559" s="1">
        <v>0.9</v>
      </c>
      <c r="V559" s="1"/>
      <c r="W559" s="1">
        <v>2</v>
      </c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9" t="s">
        <v>52</v>
      </c>
      <c r="AK559" s="9" t="s">
        <v>5282</v>
      </c>
      <c r="AL559" s="9" t="s">
        <v>52</v>
      </c>
      <c r="AM559" s="9" t="s">
        <v>52</v>
      </c>
    </row>
    <row r="560" spans="1:39" ht="30" customHeight="1" x14ac:dyDescent="0.3">
      <c r="A560" s="10" t="s">
        <v>4727</v>
      </c>
      <c r="B560" s="10" t="s">
        <v>4728</v>
      </c>
      <c r="C560" s="10" t="s">
        <v>732</v>
      </c>
      <c r="D560" s="11">
        <v>1</v>
      </c>
      <c r="E560" s="15">
        <v>0</v>
      </c>
      <c r="F560" s="17">
        <f>TRUNC(E560*D560,1)</f>
        <v>0</v>
      </c>
      <c r="G560" s="15">
        <v>0</v>
      </c>
      <c r="H560" s="17">
        <f>TRUNC(G560*D560,1)</f>
        <v>0</v>
      </c>
      <c r="I560" s="15">
        <f>TRUNC(SUMIF(W558:W560, RIGHTB(O560, 1), H558:H560)*U560, 2)</f>
        <v>271.18</v>
      </c>
      <c r="J560" s="17">
        <f>TRUNC(I560*D560,1)</f>
        <v>271.10000000000002</v>
      </c>
      <c r="K560" s="15">
        <f>TRUNC(E560+G560+I560,1)</f>
        <v>271.10000000000002</v>
      </c>
      <c r="L560" s="17">
        <f>TRUNC(F560+H560+J560,1)</f>
        <v>271.10000000000002</v>
      </c>
      <c r="M560" s="10" t="s">
        <v>52</v>
      </c>
      <c r="N560" s="9" t="s">
        <v>401</v>
      </c>
      <c r="O560" s="9" t="s">
        <v>4733</v>
      </c>
      <c r="P560" s="9" t="s">
        <v>54</v>
      </c>
      <c r="Q560" s="9" t="s">
        <v>54</v>
      </c>
      <c r="R560" s="9" t="s">
        <v>54</v>
      </c>
      <c r="S560" s="1">
        <v>1</v>
      </c>
      <c r="T560" s="1">
        <v>2</v>
      </c>
      <c r="U560" s="1">
        <v>0.02</v>
      </c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9" t="s">
        <v>52</v>
      </c>
      <c r="AK560" s="9" t="s">
        <v>5283</v>
      </c>
      <c r="AL560" s="9" t="s">
        <v>52</v>
      </c>
      <c r="AM560" s="9" t="s">
        <v>52</v>
      </c>
    </row>
    <row r="561" spans="1:39" ht="30" customHeight="1" x14ac:dyDescent="0.3">
      <c r="A561" s="10" t="s">
        <v>4735</v>
      </c>
      <c r="B561" s="10" t="s">
        <v>52</v>
      </c>
      <c r="C561" s="10" t="s">
        <v>52</v>
      </c>
      <c r="D561" s="11"/>
      <c r="E561" s="15"/>
      <c r="F561" s="17">
        <f>TRUNC(SUMIF(N558:N560, N557, F558:F560),0)</f>
        <v>0</v>
      </c>
      <c r="G561" s="15"/>
      <c r="H561" s="17">
        <f>TRUNC(SUMIF(N558:N560, N557, H558:H560),0)</f>
        <v>13559</v>
      </c>
      <c r="I561" s="15"/>
      <c r="J561" s="17">
        <f>TRUNC(SUMIF(N558:N560, N557, J558:J560),0)</f>
        <v>271</v>
      </c>
      <c r="K561" s="15"/>
      <c r="L561" s="17">
        <f>F561+H561+J561</f>
        <v>13830</v>
      </c>
      <c r="M561" s="10" t="s">
        <v>52</v>
      </c>
      <c r="N561" s="9" t="s">
        <v>4736</v>
      </c>
      <c r="O561" s="9" t="s">
        <v>4736</v>
      </c>
      <c r="P561" s="9" t="s">
        <v>52</v>
      </c>
      <c r="Q561" s="9" t="s">
        <v>52</v>
      </c>
      <c r="R561" s="9" t="s">
        <v>52</v>
      </c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9" t="s">
        <v>52</v>
      </c>
      <c r="AK561" s="9" t="s">
        <v>52</v>
      </c>
      <c r="AL561" s="9" t="s">
        <v>52</v>
      </c>
      <c r="AM561" s="9" t="s">
        <v>4719</v>
      </c>
    </row>
    <row r="562" spans="1:39" ht="30" customHeight="1" x14ac:dyDescent="0.3">
      <c r="A562" s="11"/>
      <c r="B562" s="11"/>
      <c r="C562" s="11"/>
      <c r="D562" s="11"/>
      <c r="E562" s="15"/>
      <c r="F562" s="17"/>
      <c r="G562" s="15"/>
      <c r="H562" s="17"/>
      <c r="I562" s="15"/>
      <c r="J562" s="17"/>
      <c r="K562" s="15"/>
      <c r="L562" s="17"/>
      <c r="M562" s="11"/>
    </row>
    <row r="563" spans="1:39" ht="30" customHeight="1" x14ac:dyDescent="0.3">
      <c r="A563" s="14" t="s">
        <v>5284</v>
      </c>
      <c r="B563" s="14"/>
      <c r="C563" s="14"/>
      <c r="D563" s="14"/>
      <c r="E563" s="16"/>
      <c r="F563" s="18"/>
      <c r="G563" s="16"/>
      <c r="H563" s="18"/>
      <c r="I563" s="16"/>
      <c r="J563" s="18"/>
      <c r="K563" s="16"/>
      <c r="L563" s="18"/>
      <c r="M563" s="14"/>
      <c r="N563" s="5" t="s">
        <v>404</v>
      </c>
    </row>
    <row r="564" spans="1:39" ht="30" customHeight="1" x14ac:dyDescent="0.3">
      <c r="A564" s="10" t="s">
        <v>4747</v>
      </c>
      <c r="B564" s="10" t="s">
        <v>4714</v>
      </c>
      <c r="C564" s="10" t="s">
        <v>4715</v>
      </c>
      <c r="D564" s="11">
        <v>6.2E-2</v>
      </c>
      <c r="E564" s="15">
        <v>0</v>
      </c>
      <c r="F564" s="17">
        <f>TRUNC(E564*D564,1)</f>
        <v>0</v>
      </c>
      <c r="G564" s="15">
        <v>269039</v>
      </c>
      <c r="H564" s="17">
        <f>TRUNC(G564*D564,1)</f>
        <v>16680.400000000001</v>
      </c>
      <c r="I564" s="15">
        <v>0</v>
      </c>
      <c r="J564" s="17">
        <f>TRUNC(I564*D564,1)</f>
        <v>0</v>
      </c>
      <c r="K564" s="15">
        <f>TRUNC(E564+G564+I564,1)</f>
        <v>269039</v>
      </c>
      <c r="L564" s="17">
        <f>TRUNC(F564+H564+J564,1)</f>
        <v>16680.400000000001</v>
      </c>
      <c r="M564" s="10" t="s">
        <v>4716</v>
      </c>
      <c r="N564" s="9" t="s">
        <v>52</v>
      </c>
      <c r="O564" s="9" t="s">
        <v>4748</v>
      </c>
      <c r="P564" s="9" t="s">
        <v>54</v>
      </c>
      <c r="Q564" s="9" t="s">
        <v>54</v>
      </c>
      <c r="R564" s="9" t="s">
        <v>67</v>
      </c>
      <c r="S564" s="1"/>
      <c r="T564" s="1"/>
      <c r="U564" s="1"/>
      <c r="V564" s="1">
        <v>1</v>
      </c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9" t="s">
        <v>52</v>
      </c>
      <c r="AK564" s="9" t="s">
        <v>5286</v>
      </c>
      <c r="AL564" s="9" t="s">
        <v>52</v>
      </c>
      <c r="AM564" s="9" t="s">
        <v>4719</v>
      </c>
    </row>
    <row r="565" spans="1:39" ht="30" customHeight="1" x14ac:dyDescent="0.3">
      <c r="A565" s="10" t="s">
        <v>4976</v>
      </c>
      <c r="B565" s="10" t="s">
        <v>5270</v>
      </c>
      <c r="C565" s="10" t="s">
        <v>732</v>
      </c>
      <c r="D565" s="11">
        <v>1</v>
      </c>
      <c r="E565" s="15">
        <v>0</v>
      </c>
      <c r="F565" s="17">
        <f>TRUNC(E565*D565,1)</f>
        <v>0</v>
      </c>
      <c r="G565" s="15">
        <f>TRUNC(SUMIF(V564:V566, RIGHTB(O565, 1), H564:H566)*U565, 2)</f>
        <v>18348.439999999999</v>
      </c>
      <c r="H565" s="17">
        <f>TRUNC(G565*D565,1)</f>
        <v>18348.400000000001</v>
      </c>
      <c r="I565" s="15">
        <v>0</v>
      </c>
      <c r="J565" s="17">
        <f>TRUNC(I565*D565,1)</f>
        <v>0</v>
      </c>
      <c r="K565" s="15">
        <f>TRUNC(E565+G565+I565,1)</f>
        <v>18348.400000000001</v>
      </c>
      <c r="L565" s="17">
        <f>TRUNC(F565+H565+J565,1)</f>
        <v>18348.400000000001</v>
      </c>
      <c r="M565" s="10" t="s">
        <v>52</v>
      </c>
      <c r="N565" s="9" t="s">
        <v>404</v>
      </c>
      <c r="O565" s="9" t="s">
        <v>4729</v>
      </c>
      <c r="P565" s="9" t="s">
        <v>54</v>
      </c>
      <c r="Q565" s="9" t="s">
        <v>54</v>
      </c>
      <c r="R565" s="9" t="s">
        <v>54</v>
      </c>
      <c r="S565" s="1">
        <v>1</v>
      </c>
      <c r="T565" s="1">
        <v>1</v>
      </c>
      <c r="U565" s="1">
        <v>1.1000000000000001</v>
      </c>
      <c r="V565" s="1"/>
      <c r="W565" s="1">
        <v>2</v>
      </c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9" t="s">
        <v>52</v>
      </c>
      <c r="AK565" s="9" t="s">
        <v>5287</v>
      </c>
      <c r="AL565" s="9" t="s">
        <v>52</v>
      </c>
      <c r="AM565" s="9" t="s">
        <v>52</v>
      </c>
    </row>
    <row r="566" spans="1:39" ht="30" customHeight="1" x14ac:dyDescent="0.3">
      <c r="A566" s="10" t="s">
        <v>4727</v>
      </c>
      <c r="B566" s="10" t="s">
        <v>4728</v>
      </c>
      <c r="C566" s="10" t="s">
        <v>732</v>
      </c>
      <c r="D566" s="11">
        <v>1</v>
      </c>
      <c r="E566" s="15">
        <v>0</v>
      </c>
      <c r="F566" s="17">
        <f>TRUNC(E566*D566,1)</f>
        <v>0</v>
      </c>
      <c r="G566" s="15">
        <v>0</v>
      </c>
      <c r="H566" s="17">
        <f>TRUNC(G566*D566,1)</f>
        <v>0</v>
      </c>
      <c r="I566" s="15">
        <f>TRUNC(SUMIF(W564:W566, RIGHTB(O566, 1), H564:H566)*U566, 2)</f>
        <v>366.96</v>
      </c>
      <c r="J566" s="17">
        <f>TRUNC(I566*D566,1)</f>
        <v>366.9</v>
      </c>
      <c r="K566" s="15">
        <f>TRUNC(E566+G566+I566,1)</f>
        <v>366.9</v>
      </c>
      <c r="L566" s="17">
        <f>TRUNC(F566+H566+J566,1)</f>
        <v>366.9</v>
      </c>
      <c r="M566" s="10" t="s">
        <v>52</v>
      </c>
      <c r="N566" s="9" t="s">
        <v>404</v>
      </c>
      <c r="O566" s="9" t="s">
        <v>4733</v>
      </c>
      <c r="P566" s="9" t="s">
        <v>54</v>
      </c>
      <c r="Q566" s="9" t="s">
        <v>54</v>
      </c>
      <c r="R566" s="9" t="s">
        <v>54</v>
      </c>
      <c r="S566" s="1">
        <v>1</v>
      </c>
      <c r="T566" s="1">
        <v>2</v>
      </c>
      <c r="U566" s="1">
        <v>0.02</v>
      </c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9" t="s">
        <v>52</v>
      </c>
      <c r="AK566" s="9" t="s">
        <v>5288</v>
      </c>
      <c r="AL566" s="9" t="s">
        <v>52</v>
      </c>
      <c r="AM566" s="9" t="s">
        <v>52</v>
      </c>
    </row>
    <row r="567" spans="1:39" ht="30" customHeight="1" x14ac:dyDescent="0.3">
      <c r="A567" s="10" t="s">
        <v>4735</v>
      </c>
      <c r="B567" s="10" t="s">
        <v>52</v>
      </c>
      <c r="C567" s="10" t="s">
        <v>52</v>
      </c>
      <c r="D567" s="11"/>
      <c r="E567" s="15"/>
      <c r="F567" s="17">
        <f>TRUNC(SUMIF(N564:N566, N563, F564:F566),0)</f>
        <v>0</v>
      </c>
      <c r="G567" s="15"/>
      <c r="H567" s="17">
        <f>TRUNC(SUMIF(N564:N566, N563, H564:H566),0)</f>
        <v>18348</v>
      </c>
      <c r="I567" s="15"/>
      <c r="J567" s="17">
        <f>TRUNC(SUMIF(N564:N566, N563, J564:J566),0)</f>
        <v>366</v>
      </c>
      <c r="K567" s="15"/>
      <c r="L567" s="17">
        <f>F567+H567+J567</f>
        <v>18714</v>
      </c>
      <c r="M567" s="10" t="s">
        <v>52</v>
      </c>
      <c r="N567" s="9" t="s">
        <v>4736</v>
      </c>
      <c r="O567" s="9" t="s">
        <v>4736</v>
      </c>
      <c r="P567" s="9" t="s">
        <v>52</v>
      </c>
      <c r="Q567" s="9" t="s">
        <v>52</v>
      </c>
      <c r="R567" s="9" t="s">
        <v>52</v>
      </c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9" t="s">
        <v>52</v>
      </c>
      <c r="AK567" s="9" t="s">
        <v>52</v>
      </c>
      <c r="AL567" s="9" t="s">
        <v>52</v>
      </c>
      <c r="AM567" s="9" t="s">
        <v>4719</v>
      </c>
    </row>
    <row r="568" spans="1:39" ht="30" customHeight="1" x14ac:dyDescent="0.3">
      <c r="A568" s="11"/>
      <c r="B568" s="11"/>
      <c r="C568" s="11"/>
      <c r="D568" s="11"/>
      <c r="E568" s="15"/>
      <c r="F568" s="17"/>
      <c r="G568" s="15"/>
      <c r="H568" s="17"/>
      <c r="I568" s="15"/>
      <c r="J568" s="17"/>
      <c r="K568" s="15"/>
      <c r="L568" s="17"/>
      <c r="M568" s="11"/>
    </row>
    <row r="569" spans="1:39" ht="30" customHeight="1" x14ac:dyDescent="0.3">
      <c r="A569" s="14" t="s">
        <v>5289</v>
      </c>
      <c r="B569" s="14"/>
      <c r="C569" s="14"/>
      <c r="D569" s="14"/>
      <c r="E569" s="16"/>
      <c r="F569" s="18"/>
      <c r="G569" s="16"/>
      <c r="H569" s="18"/>
      <c r="I569" s="16"/>
      <c r="J569" s="18"/>
      <c r="K569" s="16"/>
      <c r="L569" s="18"/>
      <c r="M569" s="14"/>
      <c r="N569" s="5" t="s">
        <v>407</v>
      </c>
    </row>
    <row r="570" spans="1:39" ht="30" customHeight="1" x14ac:dyDescent="0.3">
      <c r="A570" s="10" t="s">
        <v>4747</v>
      </c>
      <c r="B570" s="10" t="s">
        <v>4714</v>
      </c>
      <c r="C570" s="10" t="s">
        <v>4715</v>
      </c>
      <c r="D570" s="11">
        <v>6.2E-2</v>
      </c>
      <c r="E570" s="15">
        <v>0</v>
      </c>
      <c r="F570" s="17">
        <f>TRUNC(E570*D570,1)</f>
        <v>0</v>
      </c>
      <c r="G570" s="15">
        <v>269039</v>
      </c>
      <c r="H570" s="17">
        <f>TRUNC(G570*D570,1)</f>
        <v>16680.400000000001</v>
      </c>
      <c r="I570" s="15">
        <v>0</v>
      </c>
      <c r="J570" s="17">
        <f>TRUNC(I570*D570,1)</f>
        <v>0</v>
      </c>
      <c r="K570" s="15">
        <f>TRUNC(E570+G570+I570,1)</f>
        <v>269039</v>
      </c>
      <c r="L570" s="17">
        <f>TRUNC(F570+H570+J570,1)</f>
        <v>16680.400000000001</v>
      </c>
      <c r="M570" s="10" t="s">
        <v>4716</v>
      </c>
      <c r="N570" s="9" t="s">
        <v>52</v>
      </c>
      <c r="O570" s="9" t="s">
        <v>4748</v>
      </c>
      <c r="P570" s="9" t="s">
        <v>54</v>
      </c>
      <c r="Q570" s="9" t="s">
        <v>54</v>
      </c>
      <c r="R570" s="9" t="s">
        <v>67</v>
      </c>
      <c r="S570" s="1"/>
      <c r="T570" s="1"/>
      <c r="U570" s="1"/>
      <c r="V570" s="1">
        <v>1</v>
      </c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9" t="s">
        <v>52</v>
      </c>
      <c r="AK570" s="9" t="s">
        <v>5291</v>
      </c>
      <c r="AL570" s="9" t="s">
        <v>52</v>
      </c>
      <c r="AM570" s="9" t="s">
        <v>4719</v>
      </c>
    </row>
    <row r="571" spans="1:39" ht="30" customHeight="1" x14ac:dyDescent="0.3">
      <c r="A571" s="10" t="s">
        <v>4976</v>
      </c>
      <c r="B571" s="10" t="s">
        <v>5276</v>
      </c>
      <c r="C571" s="10" t="s">
        <v>732</v>
      </c>
      <c r="D571" s="11">
        <v>1</v>
      </c>
      <c r="E571" s="15">
        <v>0</v>
      </c>
      <c r="F571" s="17">
        <f>TRUNC(E571*D571,1)</f>
        <v>0</v>
      </c>
      <c r="G571" s="15">
        <f>TRUNC(SUMIF(V570:V572, RIGHTB(O571, 1), H570:H572)*U571, 2)</f>
        <v>16680.400000000001</v>
      </c>
      <c r="H571" s="17">
        <f>TRUNC(G571*D571,1)</f>
        <v>16680.400000000001</v>
      </c>
      <c r="I571" s="15">
        <v>0</v>
      </c>
      <c r="J571" s="17">
        <f>TRUNC(I571*D571,1)</f>
        <v>0</v>
      </c>
      <c r="K571" s="15">
        <f>TRUNC(E571+G571+I571,1)</f>
        <v>16680.400000000001</v>
      </c>
      <c r="L571" s="17">
        <f>TRUNC(F571+H571+J571,1)</f>
        <v>16680.400000000001</v>
      </c>
      <c r="M571" s="10" t="s">
        <v>52</v>
      </c>
      <c r="N571" s="9" t="s">
        <v>407</v>
      </c>
      <c r="O571" s="9" t="s">
        <v>4729</v>
      </c>
      <c r="P571" s="9" t="s">
        <v>54</v>
      </c>
      <c r="Q571" s="9" t="s">
        <v>54</v>
      </c>
      <c r="R571" s="9" t="s">
        <v>54</v>
      </c>
      <c r="S571" s="1">
        <v>1</v>
      </c>
      <c r="T571" s="1">
        <v>1</v>
      </c>
      <c r="U571" s="1">
        <v>1</v>
      </c>
      <c r="V571" s="1"/>
      <c r="W571" s="1">
        <v>2</v>
      </c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9" t="s">
        <v>52</v>
      </c>
      <c r="AK571" s="9" t="s">
        <v>5292</v>
      </c>
      <c r="AL571" s="9" t="s">
        <v>52</v>
      </c>
      <c r="AM571" s="9" t="s">
        <v>52</v>
      </c>
    </row>
    <row r="572" spans="1:39" ht="30" customHeight="1" x14ac:dyDescent="0.3">
      <c r="A572" s="10" t="s">
        <v>4727</v>
      </c>
      <c r="B572" s="10" t="s">
        <v>4728</v>
      </c>
      <c r="C572" s="10" t="s">
        <v>732</v>
      </c>
      <c r="D572" s="11">
        <v>1</v>
      </c>
      <c r="E572" s="15">
        <v>0</v>
      </c>
      <c r="F572" s="17">
        <f>TRUNC(E572*D572,1)</f>
        <v>0</v>
      </c>
      <c r="G572" s="15">
        <v>0</v>
      </c>
      <c r="H572" s="17">
        <f>TRUNC(G572*D572,1)</f>
        <v>0</v>
      </c>
      <c r="I572" s="15">
        <f>TRUNC(SUMIF(W570:W572, RIGHTB(O572, 1), H570:H572)*U572, 2)</f>
        <v>333.6</v>
      </c>
      <c r="J572" s="17">
        <f>TRUNC(I572*D572,1)</f>
        <v>333.6</v>
      </c>
      <c r="K572" s="15">
        <f>TRUNC(E572+G572+I572,1)</f>
        <v>333.6</v>
      </c>
      <c r="L572" s="17">
        <f>TRUNC(F572+H572+J572,1)</f>
        <v>333.6</v>
      </c>
      <c r="M572" s="10" t="s">
        <v>52</v>
      </c>
      <c r="N572" s="9" t="s">
        <v>407</v>
      </c>
      <c r="O572" s="9" t="s">
        <v>4733</v>
      </c>
      <c r="P572" s="9" t="s">
        <v>54</v>
      </c>
      <c r="Q572" s="9" t="s">
        <v>54</v>
      </c>
      <c r="R572" s="9" t="s">
        <v>54</v>
      </c>
      <c r="S572" s="1">
        <v>1</v>
      </c>
      <c r="T572" s="1">
        <v>2</v>
      </c>
      <c r="U572" s="1">
        <v>0.02</v>
      </c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9" t="s">
        <v>52</v>
      </c>
      <c r="AK572" s="9" t="s">
        <v>5293</v>
      </c>
      <c r="AL572" s="9" t="s">
        <v>52</v>
      </c>
      <c r="AM572" s="9" t="s">
        <v>52</v>
      </c>
    </row>
    <row r="573" spans="1:39" ht="30" customHeight="1" x14ac:dyDescent="0.3">
      <c r="A573" s="10" t="s">
        <v>4735</v>
      </c>
      <c r="B573" s="10" t="s">
        <v>52</v>
      </c>
      <c r="C573" s="10" t="s">
        <v>52</v>
      </c>
      <c r="D573" s="11"/>
      <c r="E573" s="15"/>
      <c r="F573" s="17">
        <f>TRUNC(SUMIF(N570:N572, N569, F570:F572),0)</f>
        <v>0</v>
      </c>
      <c r="G573" s="15"/>
      <c r="H573" s="17">
        <f>TRUNC(SUMIF(N570:N572, N569, H570:H572),0)</f>
        <v>16680</v>
      </c>
      <c r="I573" s="15"/>
      <c r="J573" s="17">
        <f>TRUNC(SUMIF(N570:N572, N569, J570:J572),0)</f>
        <v>333</v>
      </c>
      <c r="K573" s="15"/>
      <c r="L573" s="17">
        <f>F573+H573+J573</f>
        <v>17013</v>
      </c>
      <c r="M573" s="10" t="s">
        <v>52</v>
      </c>
      <c r="N573" s="9" t="s">
        <v>4736</v>
      </c>
      <c r="O573" s="9" t="s">
        <v>4736</v>
      </c>
      <c r="P573" s="9" t="s">
        <v>52</v>
      </c>
      <c r="Q573" s="9" t="s">
        <v>52</v>
      </c>
      <c r="R573" s="9" t="s">
        <v>52</v>
      </c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9" t="s">
        <v>52</v>
      </c>
      <c r="AK573" s="9" t="s">
        <v>52</v>
      </c>
      <c r="AL573" s="9" t="s">
        <v>52</v>
      </c>
      <c r="AM573" s="9" t="s">
        <v>4719</v>
      </c>
    </row>
    <row r="574" spans="1:39" ht="30" customHeight="1" x14ac:dyDescent="0.3">
      <c r="A574" s="11"/>
      <c r="B574" s="11"/>
      <c r="C574" s="11"/>
      <c r="D574" s="11"/>
      <c r="E574" s="15"/>
      <c r="F574" s="17"/>
      <c r="G574" s="15"/>
      <c r="H574" s="17"/>
      <c r="I574" s="15"/>
      <c r="J574" s="17"/>
      <c r="K574" s="15"/>
      <c r="L574" s="17"/>
      <c r="M574" s="11"/>
    </row>
    <row r="575" spans="1:39" ht="30" customHeight="1" x14ac:dyDescent="0.3">
      <c r="A575" s="14" t="s">
        <v>5294</v>
      </c>
      <c r="B575" s="14"/>
      <c r="C575" s="14"/>
      <c r="D575" s="14"/>
      <c r="E575" s="16"/>
      <c r="F575" s="18"/>
      <c r="G575" s="16"/>
      <c r="H575" s="18"/>
      <c r="I575" s="16"/>
      <c r="J575" s="18"/>
      <c r="K575" s="16"/>
      <c r="L575" s="18"/>
      <c r="M575" s="14"/>
      <c r="N575" s="5" t="s">
        <v>410</v>
      </c>
    </row>
    <row r="576" spans="1:39" ht="30" customHeight="1" x14ac:dyDescent="0.3">
      <c r="A576" s="10" t="s">
        <v>4747</v>
      </c>
      <c r="B576" s="10" t="s">
        <v>4714</v>
      </c>
      <c r="C576" s="10" t="s">
        <v>4715</v>
      </c>
      <c r="D576" s="11">
        <v>6.2E-2</v>
      </c>
      <c r="E576" s="15">
        <v>0</v>
      </c>
      <c r="F576" s="17">
        <f>TRUNC(E576*D576,1)</f>
        <v>0</v>
      </c>
      <c r="G576" s="15">
        <v>269039</v>
      </c>
      <c r="H576" s="17">
        <f>TRUNC(G576*D576,1)</f>
        <v>16680.400000000001</v>
      </c>
      <c r="I576" s="15">
        <v>0</v>
      </c>
      <c r="J576" s="17">
        <f>TRUNC(I576*D576,1)</f>
        <v>0</v>
      </c>
      <c r="K576" s="15">
        <f>TRUNC(E576+G576+I576,1)</f>
        <v>269039</v>
      </c>
      <c r="L576" s="17">
        <f>TRUNC(F576+H576+J576,1)</f>
        <v>16680.400000000001</v>
      </c>
      <c r="M576" s="10" t="s">
        <v>4716</v>
      </c>
      <c r="N576" s="9" t="s">
        <v>52</v>
      </c>
      <c r="O576" s="9" t="s">
        <v>4748</v>
      </c>
      <c r="P576" s="9" t="s">
        <v>54</v>
      </c>
      <c r="Q576" s="9" t="s">
        <v>54</v>
      </c>
      <c r="R576" s="9" t="s">
        <v>67</v>
      </c>
      <c r="S576" s="1"/>
      <c r="T576" s="1"/>
      <c r="U576" s="1"/>
      <c r="V576" s="1">
        <v>1</v>
      </c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9" t="s">
        <v>52</v>
      </c>
      <c r="AK576" s="9" t="s">
        <v>5296</v>
      </c>
      <c r="AL576" s="9" t="s">
        <v>52</v>
      </c>
      <c r="AM576" s="9" t="s">
        <v>4719</v>
      </c>
    </row>
    <row r="577" spans="1:39" ht="30" customHeight="1" x14ac:dyDescent="0.3">
      <c r="A577" s="10" t="s">
        <v>4976</v>
      </c>
      <c r="B577" s="10" t="s">
        <v>4987</v>
      </c>
      <c r="C577" s="10" t="s">
        <v>732</v>
      </c>
      <c r="D577" s="11">
        <v>1</v>
      </c>
      <c r="E577" s="15">
        <v>0</v>
      </c>
      <c r="F577" s="17">
        <f>TRUNC(E577*D577,1)</f>
        <v>0</v>
      </c>
      <c r="G577" s="15">
        <f>TRUNC(SUMIF(V576:V578, RIGHTB(O577, 1), H576:H578)*U577, 2)</f>
        <v>15012.36</v>
      </c>
      <c r="H577" s="17">
        <f>TRUNC(G577*D577,1)</f>
        <v>15012.3</v>
      </c>
      <c r="I577" s="15">
        <v>0</v>
      </c>
      <c r="J577" s="17">
        <f>TRUNC(I577*D577,1)</f>
        <v>0</v>
      </c>
      <c r="K577" s="15">
        <f>TRUNC(E577+G577+I577,1)</f>
        <v>15012.3</v>
      </c>
      <c r="L577" s="17">
        <f>TRUNC(F577+H577+J577,1)</f>
        <v>15012.3</v>
      </c>
      <c r="M577" s="10" t="s">
        <v>52</v>
      </c>
      <c r="N577" s="9" t="s">
        <v>410</v>
      </c>
      <c r="O577" s="9" t="s">
        <v>4729</v>
      </c>
      <c r="P577" s="9" t="s">
        <v>54</v>
      </c>
      <c r="Q577" s="9" t="s">
        <v>54</v>
      </c>
      <c r="R577" s="9" t="s">
        <v>54</v>
      </c>
      <c r="S577" s="1">
        <v>1</v>
      </c>
      <c r="T577" s="1">
        <v>1</v>
      </c>
      <c r="U577" s="1">
        <v>0.9</v>
      </c>
      <c r="V577" s="1"/>
      <c r="W577" s="1">
        <v>2</v>
      </c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9" t="s">
        <v>52</v>
      </c>
      <c r="AK577" s="9" t="s">
        <v>5297</v>
      </c>
      <c r="AL577" s="9" t="s">
        <v>52</v>
      </c>
      <c r="AM577" s="9" t="s">
        <v>52</v>
      </c>
    </row>
    <row r="578" spans="1:39" ht="30" customHeight="1" x14ac:dyDescent="0.3">
      <c r="A578" s="10" t="s">
        <v>4727</v>
      </c>
      <c r="B578" s="10" t="s">
        <v>4728</v>
      </c>
      <c r="C578" s="10" t="s">
        <v>732</v>
      </c>
      <c r="D578" s="11">
        <v>1</v>
      </c>
      <c r="E578" s="15">
        <v>0</v>
      </c>
      <c r="F578" s="17">
        <f>TRUNC(E578*D578,1)</f>
        <v>0</v>
      </c>
      <c r="G578" s="15">
        <v>0</v>
      </c>
      <c r="H578" s="17">
        <f>TRUNC(G578*D578,1)</f>
        <v>0</v>
      </c>
      <c r="I578" s="15">
        <f>TRUNC(SUMIF(W576:W578, RIGHTB(O578, 1), H576:H578)*U578, 2)</f>
        <v>300.24</v>
      </c>
      <c r="J578" s="17">
        <f>TRUNC(I578*D578,1)</f>
        <v>300.2</v>
      </c>
      <c r="K578" s="15">
        <f>TRUNC(E578+G578+I578,1)</f>
        <v>300.2</v>
      </c>
      <c r="L578" s="17">
        <f>TRUNC(F578+H578+J578,1)</f>
        <v>300.2</v>
      </c>
      <c r="M578" s="10" t="s">
        <v>52</v>
      </c>
      <c r="N578" s="9" t="s">
        <v>410</v>
      </c>
      <c r="O578" s="9" t="s">
        <v>4733</v>
      </c>
      <c r="P578" s="9" t="s">
        <v>54</v>
      </c>
      <c r="Q578" s="9" t="s">
        <v>54</v>
      </c>
      <c r="R578" s="9" t="s">
        <v>54</v>
      </c>
      <c r="S578" s="1">
        <v>1</v>
      </c>
      <c r="T578" s="1">
        <v>2</v>
      </c>
      <c r="U578" s="1">
        <v>0.02</v>
      </c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9" t="s">
        <v>52</v>
      </c>
      <c r="AK578" s="9" t="s">
        <v>5298</v>
      </c>
      <c r="AL578" s="9" t="s">
        <v>52</v>
      </c>
      <c r="AM578" s="9" t="s">
        <v>52</v>
      </c>
    </row>
    <row r="579" spans="1:39" ht="30" customHeight="1" x14ac:dyDescent="0.3">
      <c r="A579" s="10" t="s">
        <v>4735</v>
      </c>
      <c r="B579" s="10" t="s">
        <v>52</v>
      </c>
      <c r="C579" s="10" t="s">
        <v>52</v>
      </c>
      <c r="D579" s="11"/>
      <c r="E579" s="15"/>
      <c r="F579" s="17">
        <f>TRUNC(SUMIF(N576:N578, N575, F576:F578),0)</f>
        <v>0</v>
      </c>
      <c r="G579" s="15"/>
      <c r="H579" s="17">
        <f>TRUNC(SUMIF(N576:N578, N575, H576:H578),0)</f>
        <v>15012</v>
      </c>
      <c r="I579" s="15"/>
      <c r="J579" s="17">
        <f>TRUNC(SUMIF(N576:N578, N575, J576:J578),0)</f>
        <v>300</v>
      </c>
      <c r="K579" s="15"/>
      <c r="L579" s="17">
        <f>F579+H579+J579</f>
        <v>15312</v>
      </c>
      <c r="M579" s="10" t="s">
        <v>52</v>
      </c>
      <c r="N579" s="9" t="s">
        <v>4736</v>
      </c>
      <c r="O579" s="9" t="s">
        <v>4736</v>
      </c>
      <c r="P579" s="9" t="s">
        <v>52</v>
      </c>
      <c r="Q579" s="9" t="s">
        <v>52</v>
      </c>
      <c r="R579" s="9" t="s">
        <v>52</v>
      </c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9" t="s">
        <v>52</v>
      </c>
      <c r="AK579" s="9" t="s">
        <v>52</v>
      </c>
      <c r="AL579" s="9" t="s">
        <v>52</v>
      </c>
      <c r="AM579" s="9" t="s">
        <v>4719</v>
      </c>
    </row>
    <row r="580" spans="1:39" ht="30" customHeight="1" x14ac:dyDescent="0.3">
      <c r="A580" s="11"/>
      <c r="B580" s="11"/>
      <c r="C580" s="11"/>
      <c r="D580" s="11"/>
      <c r="E580" s="15"/>
      <c r="F580" s="17"/>
      <c r="G580" s="15"/>
      <c r="H580" s="17"/>
      <c r="I580" s="15"/>
      <c r="J580" s="17"/>
      <c r="K580" s="15"/>
      <c r="L580" s="17"/>
      <c r="M580" s="11"/>
    </row>
    <row r="581" spans="1:39" ht="30" customHeight="1" x14ac:dyDescent="0.3">
      <c r="A581" s="14" t="s">
        <v>5299</v>
      </c>
      <c r="B581" s="14"/>
      <c r="C581" s="14"/>
      <c r="D581" s="14"/>
      <c r="E581" s="16"/>
      <c r="F581" s="18"/>
      <c r="G581" s="16"/>
      <c r="H581" s="18"/>
      <c r="I581" s="16"/>
      <c r="J581" s="18"/>
      <c r="K581" s="16"/>
      <c r="L581" s="18"/>
      <c r="M581" s="14"/>
      <c r="N581" s="5" t="s">
        <v>413</v>
      </c>
    </row>
    <row r="582" spans="1:39" ht="30" customHeight="1" x14ac:dyDescent="0.3">
      <c r="A582" s="10" t="s">
        <v>4747</v>
      </c>
      <c r="B582" s="10" t="s">
        <v>4714</v>
      </c>
      <c r="C582" s="10" t="s">
        <v>4715</v>
      </c>
      <c r="D582" s="11">
        <v>6.4000000000000001E-2</v>
      </c>
      <c r="E582" s="15">
        <v>0</v>
      </c>
      <c r="F582" s="17">
        <f>TRUNC(E582*D582,1)</f>
        <v>0</v>
      </c>
      <c r="G582" s="15">
        <v>269039</v>
      </c>
      <c r="H582" s="17">
        <f>TRUNC(G582*D582,1)</f>
        <v>17218.400000000001</v>
      </c>
      <c r="I582" s="15">
        <v>0</v>
      </c>
      <c r="J582" s="17">
        <f>TRUNC(I582*D582,1)</f>
        <v>0</v>
      </c>
      <c r="K582" s="15">
        <f>TRUNC(E582+G582+I582,1)</f>
        <v>269039</v>
      </c>
      <c r="L582" s="17">
        <f>TRUNC(F582+H582+J582,1)</f>
        <v>17218.400000000001</v>
      </c>
      <c r="M582" s="10" t="s">
        <v>4716</v>
      </c>
      <c r="N582" s="9" t="s">
        <v>52</v>
      </c>
      <c r="O582" s="9" t="s">
        <v>4748</v>
      </c>
      <c r="P582" s="9" t="s">
        <v>54</v>
      </c>
      <c r="Q582" s="9" t="s">
        <v>54</v>
      </c>
      <c r="R582" s="9" t="s">
        <v>67</v>
      </c>
      <c r="S582" s="1"/>
      <c r="T582" s="1"/>
      <c r="U582" s="1"/>
      <c r="V582" s="1">
        <v>1</v>
      </c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9" t="s">
        <v>52</v>
      </c>
      <c r="AK582" s="9" t="s">
        <v>5301</v>
      </c>
      <c r="AL582" s="9" t="s">
        <v>52</v>
      </c>
      <c r="AM582" s="9" t="s">
        <v>4719</v>
      </c>
    </row>
    <row r="583" spans="1:39" ht="30" customHeight="1" x14ac:dyDescent="0.3">
      <c r="A583" s="10" t="s">
        <v>4976</v>
      </c>
      <c r="B583" s="10" t="s">
        <v>5270</v>
      </c>
      <c r="C583" s="10" t="s">
        <v>732</v>
      </c>
      <c r="D583" s="11">
        <v>1</v>
      </c>
      <c r="E583" s="15">
        <v>0</v>
      </c>
      <c r="F583" s="17">
        <f>TRUNC(E583*D583,1)</f>
        <v>0</v>
      </c>
      <c r="G583" s="15">
        <f>TRUNC(SUMIF(V582:V584, RIGHTB(O583, 1), H582:H584)*U583, 2)</f>
        <v>18940.240000000002</v>
      </c>
      <c r="H583" s="17">
        <f>TRUNC(G583*D583,1)</f>
        <v>18940.2</v>
      </c>
      <c r="I583" s="15">
        <v>0</v>
      </c>
      <c r="J583" s="17">
        <f>TRUNC(I583*D583,1)</f>
        <v>0</v>
      </c>
      <c r="K583" s="15">
        <f>TRUNC(E583+G583+I583,1)</f>
        <v>18940.2</v>
      </c>
      <c r="L583" s="17">
        <f>TRUNC(F583+H583+J583,1)</f>
        <v>18940.2</v>
      </c>
      <c r="M583" s="10" t="s">
        <v>52</v>
      </c>
      <c r="N583" s="9" t="s">
        <v>413</v>
      </c>
      <c r="O583" s="9" t="s">
        <v>4729</v>
      </c>
      <c r="P583" s="9" t="s">
        <v>54</v>
      </c>
      <c r="Q583" s="9" t="s">
        <v>54</v>
      </c>
      <c r="R583" s="9" t="s">
        <v>54</v>
      </c>
      <c r="S583" s="1">
        <v>1</v>
      </c>
      <c r="T583" s="1">
        <v>1</v>
      </c>
      <c r="U583" s="1">
        <v>1.1000000000000001</v>
      </c>
      <c r="V583" s="1"/>
      <c r="W583" s="1">
        <v>2</v>
      </c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9" t="s">
        <v>52</v>
      </c>
      <c r="AK583" s="9" t="s">
        <v>5302</v>
      </c>
      <c r="AL583" s="9" t="s">
        <v>52</v>
      </c>
      <c r="AM583" s="9" t="s">
        <v>52</v>
      </c>
    </row>
    <row r="584" spans="1:39" ht="30" customHeight="1" x14ac:dyDescent="0.3">
      <c r="A584" s="10" t="s">
        <v>4727</v>
      </c>
      <c r="B584" s="10" t="s">
        <v>4728</v>
      </c>
      <c r="C584" s="10" t="s">
        <v>732</v>
      </c>
      <c r="D584" s="11">
        <v>1</v>
      </c>
      <c r="E584" s="15">
        <v>0</v>
      </c>
      <c r="F584" s="17">
        <f>TRUNC(E584*D584,1)</f>
        <v>0</v>
      </c>
      <c r="G584" s="15">
        <v>0</v>
      </c>
      <c r="H584" s="17">
        <f>TRUNC(G584*D584,1)</f>
        <v>0</v>
      </c>
      <c r="I584" s="15">
        <f>TRUNC(SUMIF(W582:W584, RIGHTB(O584, 1), H582:H584)*U584, 2)</f>
        <v>378.8</v>
      </c>
      <c r="J584" s="17">
        <f>TRUNC(I584*D584,1)</f>
        <v>378.8</v>
      </c>
      <c r="K584" s="15">
        <f>TRUNC(E584+G584+I584,1)</f>
        <v>378.8</v>
      </c>
      <c r="L584" s="17">
        <f>TRUNC(F584+H584+J584,1)</f>
        <v>378.8</v>
      </c>
      <c r="M584" s="10" t="s">
        <v>52</v>
      </c>
      <c r="N584" s="9" t="s">
        <v>413</v>
      </c>
      <c r="O584" s="9" t="s">
        <v>4733</v>
      </c>
      <c r="P584" s="9" t="s">
        <v>54</v>
      </c>
      <c r="Q584" s="9" t="s">
        <v>54</v>
      </c>
      <c r="R584" s="9" t="s">
        <v>54</v>
      </c>
      <c r="S584" s="1">
        <v>1</v>
      </c>
      <c r="T584" s="1">
        <v>2</v>
      </c>
      <c r="U584" s="1">
        <v>0.02</v>
      </c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9" t="s">
        <v>52</v>
      </c>
      <c r="AK584" s="9" t="s">
        <v>5303</v>
      </c>
      <c r="AL584" s="9" t="s">
        <v>52</v>
      </c>
      <c r="AM584" s="9" t="s">
        <v>52</v>
      </c>
    </row>
    <row r="585" spans="1:39" ht="30" customHeight="1" x14ac:dyDescent="0.3">
      <c r="A585" s="10" t="s">
        <v>4735</v>
      </c>
      <c r="B585" s="10" t="s">
        <v>52</v>
      </c>
      <c r="C585" s="10" t="s">
        <v>52</v>
      </c>
      <c r="D585" s="11"/>
      <c r="E585" s="15"/>
      <c r="F585" s="17">
        <f>TRUNC(SUMIF(N582:N584, N581, F582:F584),0)</f>
        <v>0</v>
      </c>
      <c r="G585" s="15"/>
      <c r="H585" s="17">
        <f>TRUNC(SUMIF(N582:N584, N581, H582:H584),0)</f>
        <v>18940</v>
      </c>
      <c r="I585" s="15"/>
      <c r="J585" s="17">
        <f>TRUNC(SUMIF(N582:N584, N581, J582:J584),0)</f>
        <v>378</v>
      </c>
      <c r="K585" s="15"/>
      <c r="L585" s="17">
        <f>F585+H585+J585</f>
        <v>19318</v>
      </c>
      <c r="M585" s="10" t="s">
        <v>52</v>
      </c>
      <c r="N585" s="9" t="s">
        <v>4736</v>
      </c>
      <c r="O585" s="9" t="s">
        <v>4736</v>
      </c>
      <c r="P585" s="9" t="s">
        <v>52</v>
      </c>
      <c r="Q585" s="9" t="s">
        <v>52</v>
      </c>
      <c r="R585" s="9" t="s">
        <v>52</v>
      </c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9" t="s">
        <v>52</v>
      </c>
      <c r="AK585" s="9" t="s">
        <v>52</v>
      </c>
      <c r="AL585" s="9" t="s">
        <v>52</v>
      </c>
      <c r="AM585" s="9" t="s">
        <v>4719</v>
      </c>
    </row>
    <row r="586" spans="1:39" ht="30" customHeight="1" x14ac:dyDescent="0.3">
      <c r="A586" s="11"/>
      <c r="B586" s="11"/>
      <c r="C586" s="11"/>
      <c r="D586" s="11"/>
      <c r="E586" s="15"/>
      <c r="F586" s="17"/>
      <c r="G586" s="15"/>
      <c r="H586" s="17"/>
      <c r="I586" s="15"/>
      <c r="J586" s="17"/>
      <c r="K586" s="15"/>
      <c r="L586" s="17"/>
      <c r="M586" s="11"/>
    </row>
    <row r="587" spans="1:39" ht="30" customHeight="1" x14ac:dyDescent="0.3">
      <c r="A587" s="14" t="s">
        <v>5304</v>
      </c>
      <c r="B587" s="14"/>
      <c r="C587" s="14"/>
      <c r="D587" s="14"/>
      <c r="E587" s="16"/>
      <c r="F587" s="18"/>
      <c r="G587" s="16"/>
      <c r="H587" s="18"/>
      <c r="I587" s="16"/>
      <c r="J587" s="18"/>
      <c r="K587" s="16"/>
      <c r="L587" s="18"/>
      <c r="M587" s="14"/>
      <c r="N587" s="5" t="s">
        <v>416</v>
      </c>
    </row>
    <row r="588" spans="1:39" ht="30" customHeight="1" x14ac:dyDescent="0.3">
      <c r="A588" s="10" t="s">
        <v>4747</v>
      </c>
      <c r="B588" s="10" t="s">
        <v>4714</v>
      </c>
      <c r="C588" s="10" t="s">
        <v>4715</v>
      </c>
      <c r="D588" s="11">
        <v>6.4000000000000001E-2</v>
      </c>
      <c r="E588" s="15">
        <v>0</v>
      </c>
      <c r="F588" s="17">
        <f>TRUNC(E588*D588,1)</f>
        <v>0</v>
      </c>
      <c r="G588" s="15">
        <v>269039</v>
      </c>
      <c r="H588" s="17">
        <f>TRUNC(G588*D588,1)</f>
        <v>17218.400000000001</v>
      </c>
      <c r="I588" s="15">
        <v>0</v>
      </c>
      <c r="J588" s="17">
        <f>TRUNC(I588*D588,1)</f>
        <v>0</v>
      </c>
      <c r="K588" s="15">
        <f>TRUNC(E588+G588+I588,1)</f>
        <v>269039</v>
      </c>
      <c r="L588" s="17">
        <f>TRUNC(F588+H588+J588,1)</f>
        <v>17218.400000000001</v>
      </c>
      <c r="M588" s="10" t="s">
        <v>4716</v>
      </c>
      <c r="N588" s="9" t="s">
        <v>52</v>
      </c>
      <c r="O588" s="9" t="s">
        <v>4748</v>
      </c>
      <c r="P588" s="9" t="s">
        <v>54</v>
      </c>
      <c r="Q588" s="9" t="s">
        <v>54</v>
      </c>
      <c r="R588" s="9" t="s">
        <v>67</v>
      </c>
      <c r="S588" s="1"/>
      <c r="T588" s="1"/>
      <c r="U588" s="1"/>
      <c r="V588" s="1">
        <v>1</v>
      </c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9" t="s">
        <v>52</v>
      </c>
      <c r="AK588" s="9" t="s">
        <v>5306</v>
      </c>
      <c r="AL588" s="9" t="s">
        <v>52</v>
      </c>
      <c r="AM588" s="9" t="s">
        <v>4719</v>
      </c>
    </row>
    <row r="589" spans="1:39" ht="30" customHeight="1" x14ac:dyDescent="0.3">
      <c r="A589" s="10" t="s">
        <v>4976</v>
      </c>
      <c r="B589" s="10" t="s">
        <v>5276</v>
      </c>
      <c r="C589" s="10" t="s">
        <v>732</v>
      </c>
      <c r="D589" s="11">
        <v>1</v>
      </c>
      <c r="E589" s="15">
        <v>0</v>
      </c>
      <c r="F589" s="17">
        <f>TRUNC(E589*D589,1)</f>
        <v>0</v>
      </c>
      <c r="G589" s="15">
        <f>TRUNC(SUMIF(V588:V590, RIGHTB(O589, 1), H588:H590)*U589, 2)</f>
        <v>17218.400000000001</v>
      </c>
      <c r="H589" s="17">
        <f>TRUNC(G589*D589,1)</f>
        <v>17218.400000000001</v>
      </c>
      <c r="I589" s="15">
        <v>0</v>
      </c>
      <c r="J589" s="17">
        <f>TRUNC(I589*D589,1)</f>
        <v>0</v>
      </c>
      <c r="K589" s="15">
        <f>TRUNC(E589+G589+I589,1)</f>
        <v>17218.400000000001</v>
      </c>
      <c r="L589" s="17">
        <f>TRUNC(F589+H589+J589,1)</f>
        <v>17218.400000000001</v>
      </c>
      <c r="M589" s="10" t="s">
        <v>52</v>
      </c>
      <c r="N589" s="9" t="s">
        <v>416</v>
      </c>
      <c r="O589" s="9" t="s">
        <v>4729</v>
      </c>
      <c r="P589" s="9" t="s">
        <v>54</v>
      </c>
      <c r="Q589" s="9" t="s">
        <v>54</v>
      </c>
      <c r="R589" s="9" t="s">
        <v>54</v>
      </c>
      <c r="S589" s="1">
        <v>1</v>
      </c>
      <c r="T589" s="1">
        <v>1</v>
      </c>
      <c r="U589" s="1">
        <v>1</v>
      </c>
      <c r="V589" s="1"/>
      <c r="W589" s="1">
        <v>2</v>
      </c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9" t="s">
        <v>52</v>
      </c>
      <c r="AK589" s="9" t="s">
        <v>5307</v>
      </c>
      <c r="AL589" s="9" t="s">
        <v>52</v>
      </c>
      <c r="AM589" s="9" t="s">
        <v>52</v>
      </c>
    </row>
    <row r="590" spans="1:39" ht="30" customHeight="1" x14ac:dyDescent="0.3">
      <c r="A590" s="10" t="s">
        <v>4727</v>
      </c>
      <c r="B590" s="10" t="s">
        <v>4728</v>
      </c>
      <c r="C590" s="10" t="s">
        <v>732</v>
      </c>
      <c r="D590" s="11">
        <v>1</v>
      </c>
      <c r="E590" s="15">
        <v>0</v>
      </c>
      <c r="F590" s="17">
        <f>TRUNC(E590*D590,1)</f>
        <v>0</v>
      </c>
      <c r="G590" s="15">
        <v>0</v>
      </c>
      <c r="H590" s="17">
        <f>TRUNC(G590*D590,1)</f>
        <v>0</v>
      </c>
      <c r="I590" s="15">
        <f>TRUNC(SUMIF(W588:W590, RIGHTB(O590, 1), H588:H590)*U590, 2)</f>
        <v>344.36</v>
      </c>
      <c r="J590" s="17">
        <f>TRUNC(I590*D590,1)</f>
        <v>344.3</v>
      </c>
      <c r="K590" s="15">
        <f>TRUNC(E590+G590+I590,1)</f>
        <v>344.3</v>
      </c>
      <c r="L590" s="17">
        <f>TRUNC(F590+H590+J590,1)</f>
        <v>344.3</v>
      </c>
      <c r="M590" s="10" t="s">
        <v>52</v>
      </c>
      <c r="N590" s="9" t="s">
        <v>416</v>
      </c>
      <c r="O590" s="9" t="s">
        <v>4733</v>
      </c>
      <c r="P590" s="9" t="s">
        <v>54</v>
      </c>
      <c r="Q590" s="9" t="s">
        <v>54</v>
      </c>
      <c r="R590" s="9" t="s">
        <v>54</v>
      </c>
      <c r="S590" s="1">
        <v>1</v>
      </c>
      <c r="T590" s="1">
        <v>2</v>
      </c>
      <c r="U590" s="1">
        <v>0.02</v>
      </c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9" t="s">
        <v>52</v>
      </c>
      <c r="AK590" s="9" t="s">
        <v>5308</v>
      </c>
      <c r="AL590" s="9" t="s">
        <v>52</v>
      </c>
      <c r="AM590" s="9" t="s">
        <v>52</v>
      </c>
    </row>
    <row r="591" spans="1:39" ht="30" customHeight="1" x14ac:dyDescent="0.3">
      <c r="A591" s="10" t="s">
        <v>4735</v>
      </c>
      <c r="B591" s="10" t="s">
        <v>52</v>
      </c>
      <c r="C591" s="10" t="s">
        <v>52</v>
      </c>
      <c r="D591" s="11"/>
      <c r="E591" s="15"/>
      <c r="F591" s="17">
        <f>TRUNC(SUMIF(N588:N590, N587, F588:F590),0)</f>
        <v>0</v>
      </c>
      <c r="G591" s="15"/>
      <c r="H591" s="17">
        <f>TRUNC(SUMIF(N588:N590, N587, H588:H590),0)</f>
        <v>17218</v>
      </c>
      <c r="I591" s="15"/>
      <c r="J591" s="17">
        <f>TRUNC(SUMIF(N588:N590, N587, J588:J590),0)</f>
        <v>344</v>
      </c>
      <c r="K591" s="15"/>
      <c r="L591" s="17">
        <f>F591+H591+J591</f>
        <v>17562</v>
      </c>
      <c r="M591" s="10" t="s">
        <v>52</v>
      </c>
      <c r="N591" s="9" t="s">
        <v>4736</v>
      </c>
      <c r="O591" s="9" t="s">
        <v>4736</v>
      </c>
      <c r="P591" s="9" t="s">
        <v>52</v>
      </c>
      <c r="Q591" s="9" t="s">
        <v>52</v>
      </c>
      <c r="R591" s="9" t="s">
        <v>52</v>
      </c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9" t="s">
        <v>52</v>
      </c>
      <c r="AK591" s="9" t="s">
        <v>52</v>
      </c>
      <c r="AL591" s="9" t="s">
        <v>52</v>
      </c>
      <c r="AM591" s="9" t="s">
        <v>4719</v>
      </c>
    </row>
    <row r="592" spans="1:39" ht="30" customHeight="1" x14ac:dyDescent="0.3">
      <c r="A592" s="11"/>
      <c r="B592" s="11"/>
      <c r="C592" s="11"/>
      <c r="D592" s="11"/>
      <c r="E592" s="15"/>
      <c r="F592" s="17"/>
      <c r="G592" s="15"/>
      <c r="H592" s="17"/>
      <c r="I592" s="15"/>
      <c r="J592" s="17"/>
      <c r="K592" s="15"/>
      <c r="L592" s="17"/>
      <c r="M592" s="11"/>
    </row>
    <row r="593" spans="1:39" ht="30" customHeight="1" x14ac:dyDescent="0.3">
      <c r="A593" s="14" t="s">
        <v>5309</v>
      </c>
      <c r="B593" s="14"/>
      <c r="C593" s="14"/>
      <c r="D593" s="14"/>
      <c r="E593" s="16"/>
      <c r="F593" s="18"/>
      <c r="G593" s="16"/>
      <c r="H593" s="18"/>
      <c r="I593" s="16"/>
      <c r="J593" s="18"/>
      <c r="K593" s="16"/>
      <c r="L593" s="18"/>
      <c r="M593" s="14"/>
      <c r="N593" s="5" t="s">
        <v>419</v>
      </c>
    </row>
    <row r="594" spans="1:39" ht="30" customHeight="1" x14ac:dyDescent="0.3">
      <c r="A594" s="10" t="s">
        <v>4747</v>
      </c>
      <c r="B594" s="10" t="s">
        <v>4714</v>
      </c>
      <c r="C594" s="10" t="s">
        <v>4715</v>
      </c>
      <c r="D594" s="11">
        <v>6.4000000000000001E-2</v>
      </c>
      <c r="E594" s="15">
        <v>0</v>
      </c>
      <c r="F594" s="17">
        <f>TRUNC(E594*D594,1)</f>
        <v>0</v>
      </c>
      <c r="G594" s="15">
        <v>269039</v>
      </c>
      <c r="H594" s="17">
        <f>TRUNC(G594*D594,1)</f>
        <v>17218.400000000001</v>
      </c>
      <c r="I594" s="15">
        <v>0</v>
      </c>
      <c r="J594" s="17">
        <f>TRUNC(I594*D594,1)</f>
        <v>0</v>
      </c>
      <c r="K594" s="15">
        <f>TRUNC(E594+G594+I594,1)</f>
        <v>269039</v>
      </c>
      <c r="L594" s="17">
        <f>TRUNC(F594+H594+J594,1)</f>
        <v>17218.400000000001</v>
      </c>
      <c r="M594" s="10" t="s">
        <v>4716</v>
      </c>
      <c r="N594" s="9" t="s">
        <v>52</v>
      </c>
      <c r="O594" s="9" t="s">
        <v>4748</v>
      </c>
      <c r="P594" s="9" t="s">
        <v>54</v>
      </c>
      <c r="Q594" s="9" t="s">
        <v>54</v>
      </c>
      <c r="R594" s="9" t="s">
        <v>67</v>
      </c>
      <c r="S594" s="1"/>
      <c r="T594" s="1"/>
      <c r="U594" s="1"/>
      <c r="V594" s="1">
        <v>1</v>
      </c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9" t="s">
        <v>52</v>
      </c>
      <c r="AK594" s="9" t="s">
        <v>5311</v>
      </c>
      <c r="AL594" s="9" t="s">
        <v>52</v>
      </c>
      <c r="AM594" s="9" t="s">
        <v>4719</v>
      </c>
    </row>
    <row r="595" spans="1:39" ht="30" customHeight="1" x14ac:dyDescent="0.3">
      <c r="A595" s="10" t="s">
        <v>4976</v>
      </c>
      <c r="B595" s="10" t="s">
        <v>4987</v>
      </c>
      <c r="C595" s="10" t="s">
        <v>732</v>
      </c>
      <c r="D595" s="11">
        <v>1</v>
      </c>
      <c r="E595" s="15">
        <v>0</v>
      </c>
      <c r="F595" s="17">
        <f>TRUNC(E595*D595,1)</f>
        <v>0</v>
      </c>
      <c r="G595" s="15">
        <f>TRUNC(SUMIF(V594:V596, RIGHTB(O595, 1), H594:H596)*U595, 2)</f>
        <v>15496.56</v>
      </c>
      <c r="H595" s="17">
        <f>TRUNC(G595*D595,1)</f>
        <v>15496.5</v>
      </c>
      <c r="I595" s="15">
        <v>0</v>
      </c>
      <c r="J595" s="17">
        <f>TRUNC(I595*D595,1)</f>
        <v>0</v>
      </c>
      <c r="K595" s="15">
        <f>TRUNC(E595+G595+I595,1)</f>
        <v>15496.5</v>
      </c>
      <c r="L595" s="17">
        <f>TRUNC(F595+H595+J595,1)</f>
        <v>15496.5</v>
      </c>
      <c r="M595" s="10" t="s">
        <v>52</v>
      </c>
      <c r="N595" s="9" t="s">
        <v>419</v>
      </c>
      <c r="O595" s="9" t="s">
        <v>4729</v>
      </c>
      <c r="P595" s="9" t="s">
        <v>54</v>
      </c>
      <c r="Q595" s="9" t="s">
        <v>54</v>
      </c>
      <c r="R595" s="9" t="s">
        <v>54</v>
      </c>
      <c r="S595" s="1">
        <v>1</v>
      </c>
      <c r="T595" s="1">
        <v>1</v>
      </c>
      <c r="U595" s="1">
        <v>0.9</v>
      </c>
      <c r="V595" s="1"/>
      <c r="W595" s="1">
        <v>2</v>
      </c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9" t="s">
        <v>52</v>
      </c>
      <c r="AK595" s="9" t="s">
        <v>5312</v>
      </c>
      <c r="AL595" s="9" t="s">
        <v>52</v>
      </c>
      <c r="AM595" s="9" t="s">
        <v>52</v>
      </c>
    </row>
    <row r="596" spans="1:39" ht="30" customHeight="1" x14ac:dyDescent="0.3">
      <c r="A596" s="10" t="s">
        <v>4727</v>
      </c>
      <c r="B596" s="10" t="s">
        <v>4728</v>
      </c>
      <c r="C596" s="10" t="s">
        <v>732</v>
      </c>
      <c r="D596" s="11">
        <v>1</v>
      </c>
      <c r="E596" s="15">
        <v>0</v>
      </c>
      <c r="F596" s="17">
        <f>TRUNC(E596*D596,1)</f>
        <v>0</v>
      </c>
      <c r="G596" s="15">
        <v>0</v>
      </c>
      <c r="H596" s="17">
        <f>TRUNC(G596*D596,1)</f>
        <v>0</v>
      </c>
      <c r="I596" s="15">
        <f>TRUNC(SUMIF(W594:W596, RIGHTB(O596, 1), H594:H596)*U596, 2)</f>
        <v>309.93</v>
      </c>
      <c r="J596" s="17">
        <f>TRUNC(I596*D596,1)</f>
        <v>309.89999999999998</v>
      </c>
      <c r="K596" s="15">
        <f>TRUNC(E596+G596+I596,1)</f>
        <v>309.89999999999998</v>
      </c>
      <c r="L596" s="17">
        <f>TRUNC(F596+H596+J596,1)</f>
        <v>309.89999999999998</v>
      </c>
      <c r="M596" s="10" t="s">
        <v>52</v>
      </c>
      <c r="N596" s="9" t="s">
        <v>419</v>
      </c>
      <c r="O596" s="9" t="s">
        <v>4733</v>
      </c>
      <c r="P596" s="9" t="s">
        <v>54</v>
      </c>
      <c r="Q596" s="9" t="s">
        <v>54</v>
      </c>
      <c r="R596" s="9" t="s">
        <v>54</v>
      </c>
      <c r="S596" s="1">
        <v>1</v>
      </c>
      <c r="T596" s="1">
        <v>2</v>
      </c>
      <c r="U596" s="1">
        <v>0.02</v>
      </c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9" t="s">
        <v>52</v>
      </c>
      <c r="AK596" s="9" t="s">
        <v>5313</v>
      </c>
      <c r="AL596" s="9" t="s">
        <v>52</v>
      </c>
      <c r="AM596" s="9" t="s">
        <v>52</v>
      </c>
    </row>
    <row r="597" spans="1:39" ht="30" customHeight="1" x14ac:dyDescent="0.3">
      <c r="A597" s="10" t="s">
        <v>4735</v>
      </c>
      <c r="B597" s="10" t="s">
        <v>52</v>
      </c>
      <c r="C597" s="10" t="s">
        <v>52</v>
      </c>
      <c r="D597" s="11"/>
      <c r="E597" s="15"/>
      <c r="F597" s="17">
        <f>TRUNC(SUMIF(N594:N596, N593, F594:F596),0)</f>
        <v>0</v>
      </c>
      <c r="G597" s="15"/>
      <c r="H597" s="17">
        <f>TRUNC(SUMIF(N594:N596, N593, H594:H596),0)</f>
        <v>15496</v>
      </c>
      <c r="I597" s="15"/>
      <c r="J597" s="17">
        <f>TRUNC(SUMIF(N594:N596, N593, J594:J596),0)</f>
        <v>309</v>
      </c>
      <c r="K597" s="15"/>
      <c r="L597" s="17">
        <f>F597+H597+J597</f>
        <v>15805</v>
      </c>
      <c r="M597" s="10" t="s">
        <v>52</v>
      </c>
      <c r="N597" s="9" t="s">
        <v>4736</v>
      </c>
      <c r="O597" s="9" t="s">
        <v>4736</v>
      </c>
      <c r="P597" s="9" t="s">
        <v>52</v>
      </c>
      <c r="Q597" s="9" t="s">
        <v>52</v>
      </c>
      <c r="R597" s="9" t="s">
        <v>52</v>
      </c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9" t="s">
        <v>52</v>
      </c>
      <c r="AK597" s="9" t="s">
        <v>52</v>
      </c>
      <c r="AL597" s="9" t="s">
        <v>52</v>
      </c>
      <c r="AM597" s="9" t="s">
        <v>4719</v>
      </c>
    </row>
    <row r="598" spans="1:39" ht="30" customHeight="1" x14ac:dyDescent="0.3">
      <c r="A598" s="11"/>
      <c r="B598" s="11"/>
      <c r="C598" s="11"/>
      <c r="D598" s="11"/>
      <c r="E598" s="15"/>
      <c r="F598" s="17"/>
      <c r="G598" s="15"/>
      <c r="H598" s="17"/>
      <c r="I598" s="15"/>
      <c r="J598" s="17"/>
      <c r="K598" s="15"/>
      <c r="L598" s="17"/>
      <c r="M598" s="11"/>
    </row>
    <row r="599" spans="1:39" ht="30" customHeight="1" x14ac:dyDescent="0.3">
      <c r="A599" s="14" t="s">
        <v>5314</v>
      </c>
      <c r="B599" s="14"/>
      <c r="C599" s="14"/>
      <c r="D599" s="14"/>
      <c r="E599" s="16"/>
      <c r="F599" s="18"/>
      <c r="G599" s="16"/>
      <c r="H599" s="18"/>
      <c r="I599" s="16"/>
      <c r="J599" s="18"/>
      <c r="K599" s="16"/>
      <c r="L599" s="18"/>
      <c r="M599" s="14"/>
      <c r="N599" s="5" t="s">
        <v>422</v>
      </c>
    </row>
    <row r="600" spans="1:39" ht="30" customHeight="1" x14ac:dyDescent="0.3">
      <c r="A600" s="10" t="s">
        <v>4747</v>
      </c>
      <c r="B600" s="10" t="s">
        <v>4714</v>
      </c>
      <c r="C600" s="10" t="s">
        <v>4715</v>
      </c>
      <c r="D600" s="11">
        <v>7.0000000000000007E-2</v>
      </c>
      <c r="E600" s="15">
        <v>0</v>
      </c>
      <c r="F600" s="17">
        <f>TRUNC(E600*D600,1)</f>
        <v>0</v>
      </c>
      <c r="G600" s="15">
        <v>269039</v>
      </c>
      <c r="H600" s="17">
        <f>TRUNC(G600*D600,1)</f>
        <v>18832.7</v>
      </c>
      <c r="I600" s="15">
        <v>0</v>
      </c>
      <c r="J600" s="17">
        <f>TRUNC(I600*D600,1)</f>
        <v>0</v>
      </c>
      <c r="K600" s="15">
        <f>TRUNC(E600+G600+I600,1)</f>
        <v>269039</v>
      </c>
      <c r="L600" s="17">
        <f>TRUNC(F600+H600+J600,1)</f>
        <v>18832.7</v>
      </c>
      <c r="M600" s="10" t="s">
        <v>4716</v>
      </c>
      <c r="N600" s="9" t="s">
        <v>52</v>
      </c>
      <c r="O600" s="9" t="s">
        <v>4748</v>
      </c>
      <c r="P600" s="9" t="s">
        <v>54</v>
      </c>
      <c r="Q600" s="9" t="s">
        <v>54</v>
      </c>
      <c r="R600" s="9" t="s">
        <v>67</v>
      </c>
      <c r="S600" s="1"/>
      <c r="T600" s="1"/>
      <c r="U600" s="1"/>
      <c r="V600" s="1">
        <v>1</v>
      </c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9" t="s">
        <v>52</v>
      </c>
      <c r="AK600" s="9" t="s">
        <v>5316</v>
      </c>
      <c r="AL600" s="9" t="s">
        <v>52</v>
      </c>
      <c r="AM600" s="9" t="s">
        <v>4719</v>
      </c>
    </row>
    <row r="601" spans="1:39" ht="30" customHeight="1" x14ac:dyDescent="0.3">
      <c r="A601" s="10" t="s">
        <v>4976</v>
      </c>
      <c r="B601" s="10" t="s">
        <v>5270</v>
      </c>
      <c r="C601" s="10" t="s">
        <v>732</v>
      </c>
      <c r="D601" s="11">
        <v>1</v>
      </c>
      <c r="E601" s="15">
        <v>0</v>
      </c>
      <c r="F601" s="17">
        <f>TRUNC(E601*D601,1)</f>
        <v>0</v>
      </c>
      <c r="G601" s="15">
        <f>TRUNC(SUMIF(V600:V602, RIGHTB(O601, 1), H600:H602)*U601, 2)</f>
        <v>20715.97</v>
      </c>
      <c r="H601" s="17">
        <f>TRUNC(G601*D601,1)</f>
        <v>20715.900000000001</v>
      </c>
      <c r="I601" s="15">
        <v>0</v>
      </c>
      <c r="J601" s="17">
        <f>TRUNC(I601*D601,1)</f>
        <v>0</v>
      </c>
      <c r="K601" s="15">
        <f>TRUNC(E601+G601+I601,1)</f>
        <v>20715.900000000001</v>
      </c>
      <c r="L601" s="17">
        <f>TRUNC(F601+H601+J601,1)</f>
        <v>20715.900000000001</v>
      </c>
      <c r="M601" s="10" t="s">
        <v>52</v>
      </c>
      <c r="N601" s="9" t="s">
        <v>422</v>
      </c>
      <c r="O601" s="9" t="s">
        <v>4729</v>
      </c>
      <c r="P601" s="9" t="s">
        <v>54</v>
      </c>
      <c r="Q601" s="9" t="s">
        <v>54</v>
      </c>
      <c r="R601" s="9" t="s">
        <v>54</v>
      </c>
      <c r="S601" s="1">
        <v>1</v>
      </c>
      <c r="T601" s="1">
        <v>1</v>
      </c>
      <c r="U601" s="1">
        <v>1.1000000000000001</v>
      </c>
      <c r="V601" s="1"/>
      <c r="W601" s="1">
        <v>2</v>
      </c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9" t="s">
        <v>52</v>
      </c>
      <c r="AK601" s="9" t="s">
        <v>5317</v>
      </c>
      <c r="AL601" s="9" t="s">
        <v>52</v>
      </c>
      <c r="AM601" s="9" t="s">
        <v>52</v>
      </c>
    </row>
    <row r="602" spans="1:39" ht="30" customHeight="1" x14ac:dyDescent="0.3">
      <c r="A602" s="10" t="s">
        <v>4727</v>
      </c>
      <c r="B602" s="10" t="s">
        <v>4728</v>
      </c>
      <c r="C602" s="10" t="s">
        <v>732</v>
      </c>
      <c r="D602" s="11">
        <v>1</v>
      </c>
      <c r="E602" s="15">
        <v>0</v>
      </c>
      <c r="F602" s="17">
        <f>TRUNC(E602*D602,1)</f>
        <v>0</v>
      </c>
      <c r="G602" s="15">
        <v>0</v>
      </c>
      <c r="H602" s="17">
        <f>TRUNC(G602*D602,1)</f>
        <v>0</v>
      </c>
      <c r="I602" s="15">
        <f>TRUNC(SUMIF(W600:W602, RIGHTB(O602, 1), H600:H602)*U602, 2)</f>
        <v>414.31</v>
      </c>
      <c r="J602" s="17">
        <f>TRUNC(I602*D602,1)</f>
        <v>414.3</v>
      </c>
      <c r="K602" s="15">
        <f>TRUNC(E602+G602+I602,1)</f>
        <v>414.3</v>
      </c>
      <c r="L602" s="17">
        <f>TRUNC(F602+H602+J602,1)</f>
        <v>414.3</v>
      </c>
      <c r="M602" s="10" t="s">
        <v>52</v>
      </c>
      <c r="N602" s="9" t="s">
        <v>422</v>
      </c>
      <c r="O602" s="9" t="s">
        <v>4733</v>
      </c>
      <c r="P602" s="9" t="s">
        <v>54</v>
      </c>
      <c r="Q602" s="9" t="s">
        <v>54</v>
      </c>
      <c r="R602" s="9" t="s">
        <v>54</v>
      </c>
      <c r="S602" s="1">
        <v>1</v>
      </c>
      <c r="T602" s="1">
        <v>2</v>
      </c>
      <c r="U602" s="1">
        <v>0.02</v>
      </c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9" t="s">
        <v>52</v>
      </c>
      <c r="AK602" s="9" t="s">
        <v>5318</v>
      </c>
      <c r="AL602" s="9" t="s">
        <v>52</v>
      </c>
      <c r="AM602" s="9" t="s">
        <v>52</v>
      </c>
    </row>
    <row r="603" spans="1:39" ht="30" customHeight="1" x14ac:dyDescent="0.3">
      <c r="A603" s="10" t="s">
        <v>4735</v>
      </c>
      <c r="B603" s="10" t="s">
        <v>52</v>
      </c>
      <c r="C603" s="10" t="s">
        <v>52</v>
      </c>
      <c r="D603" s="11"/>
      <c r="E603" s="15"/>
      <c r="F603" s="17">
        <f>TRUNC(SUMIF(N600:N602, N599, F600:F602),0)</f>
        <v>0</v>
      </c>
      <c r="G603" s="15"/>
      <c r="H603" s="17">
        <f>TRUNC(SUMIF(N600:N602, N599, H600:H602),0)</f>
        <v>20715</v>
      </c>
      <c r="I603" s="15"/>
      <c r="J603" s="17">
        <f>TRUNC(SUMIF(N600:N602, N599, J600:J602),0)</f>
        <v>414</v>
      </c>
      <c r="K603" s="15"/>
      <c r="L603" s="17">
        <f>F603+H603+J603</f>
        <v>21129</v>
      </c>
      <c r="M603" s="10" t="s">
        <v>52</v>
      </c>
      <c r="N603" s="9" t="s">
        <v>4736</v>
      </c>
      <c r="O603" s="9" t="s">
        <v>4736</v>
      </c>
      <c r="P603" s="9" t="s">
        <v>52</v>
      </c>
      <c r="Q603" s="9" t="s">
        <v>52</v>
      </c>
      <c r="R603" s="9" t="s">
        <v>52</v>
      </c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9" t="s">
        <v>52</v>
      </c>
      <c r="AK603" s="9" t="s">
        <v>52</v>
      </c>
      <c r="AL603" s="9" t="s">
        <v>52</v>
      </c>
      <c r="AM603" s="9" t="s">
        <v>4719</v>
      </c>
    </row>
    <row r="604" spans="1:39" ht="30" customHeight="1" x14ac:dyDescent="0.3">
      <c r="A604" s="11"/>
      <c r="B604" s="11"/>
      <c r="C604" s="11"/>
      <c r="D604" s="11"/>
      <c r="E604" s="15"/>
      <c r="F604" s="17"/>
      <c r="G604" s="15"/>
      <c r="H604" s="17"/>
      <c r="I604" s="15"/>
      <c r="J604" s="17"/>
      <c r="K604" s="15"/>
      <c r="L604" s="17"/>
      <c r="M604" s="11"/>
    </row>
    <row r="605" spans="1:39" ht="30" customHeight="1" x14ac:dyDescent="0.3">
      <c r="A605" s="14" t="s">
        <v>5319</v>
      </c>
      <c r="B605" s="14"/>
      <c r="C605" s="14"/>
      <c r="D605" s="14"/>
      <c r="E605" s="16"/>
      <c r="F605" s="18"/>
      <c r="G605" s="16"/>
      <c r="H605" s="18"/>
      <c r="I605" s="16"/>
      <c r="J605" s="18"/>
      <c r="K605" s="16"/>
      <c r="L605" s="18"/>
      <c r="M605" s="14"/>
      <c r="N605" s="5" t="s">
        <v>425</v>
      </c>
    </row>
    <row r="606" spans="1:39" ht="30" customHeight="1" x14ac:dyDescent="0.3">
      <c r="A606" s="10" t="s">
        <v>4747</v>
      </c>
      <c r="B606" s="10" t="s">
        <v>4714</v>
      </c>
      <c r="C606" s="10" t="s">
        <v>4715</v>
      </c>
      <c r="D606" s="11">
        <v>7.0000000000000007E-2</v>
      </c>
      <c r="E606" s="15">
        <v>0</v>
      </c>
      <c r="F606" s="17">
        <f>TRUNC(E606*D606,1)</f>
        <v>0</v>
      </c>
      <c r="G606" s="15">
        <v>269039</v>
      </c>
      <c r="H606" s="17">
        <f>TRUNC(G606*D606,1)</f>
        <v>18832.7</v>
      </c>
      <c r="I606" s="15">
        <v>0</v>
      </c>
      <c r="J606" s="17">
        <f>TRUNC(I606*D606,1)</f>
        <v>0</v>
      </c>
      <c r="K606" s="15">
        <f>TRUNC(E606+G606+I606,1)</f>
        <v>269039</v>
      </c>
      <c r="L606" s="17">
        <f>TRUNC(F606+H606+J606,1)</f>
        <v>18832.7</v>
      </c>
      <c r="M606" s="10" t="s">
        <v>4716</v>
      </c>
      <c r="N606" s="9" t="s">
        <v>52</v>
      </c>
      <c r="O606" s="9" t="s">
        <v>4748</v>
      </c>
      <c r="P606" s="9" t="s">
        <v>54</v>
      </c>
      <c r="Q606" s="9" t="s">
        <v>54</v>
      </c>
      <c r="R606" s="9" t="s">
        <v>67</v>
      </c>
      <c r="S606" s="1"/>
      <c r="T606" s="1"/>
      <c r="U606" s="1"/>
      <c r="V606" s="1">
        <v>1</v>
      </c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9" t="s">
        <v>52</v>
      </c>
      <c r="AK606" s="9" t="s">
        <v>5321</v>
      </c>
      <c r="AL606" s="9" t="s">
        <v>52</v>
      </c>
      <c r="AM606" s="9" t="s">
        <v>4719</v>
      </c>
    </row>
    <row r="607" spans="1:39" ht="30" customHeight="1" x14ac:dyDescent="0.3">
      <c r="A607" s="10" t="s">
        <v>4976</v>
      </c>
      <c r="B607" s="10" t="s">
        <v>5276</v>
      </c>
      <c r="C607" s="10" t="s">
        <v>732</v>
      </c>
      <c r="D607" s="11">
        <v>1</v>
      </c>
      <c r="E607" s="15">
        <v>0</v>
      </c>
      <c r="F607" s="17">
        <f>TRUNC(E607*D607,1)</f>
        <v>0</v>
      </c>
      <c r="G607" s="15">
        <f>TRUNC(SUMIF(V606:V608, RIGHTB(O607, 1), H606:H608)*U607, 2)</f>
        <v>18832.7</v>
      </c>
      <c r="H607" s="17">
        <f>TRUNC(G607*D607,1)</f>
        <v>18832.7</v>
      </c>
      <c r="I607" s="15">
        <v>0</v>
      </c>
      <c r="J607" s="17">
        <f>TRUNC(I607*D607,1)</f>
        <v>0</v>
      </c>
      <c r="K607" s="15">
        <f>TRUNC(E607+G607+I607,1)</f>
        <v>18832.7</v>
      </c>
      <c r="L607" s="17">
        <f>TRUNC(F607+H607+J607,1)</f>
        <v>18832.7</v>
      </c>
      <c r="M607" s="10" t="s">
        <v>52</v>
      </c>
      <c r="N607" s="9" t="s">
        <v>425</v>
      </c>
      <c r="O607" s="9" t="s">
        <v>4729</v>
      </c>
      <c r="P607" s="9" t="s">
        <v>54</v>
      </c>
      <c r="Q607" s="9" t="s">
        <v>54</v>
      </c>
      <c r="R607" s="9" t="s">
        <v>54</v>
      </c>
      <c r="S607" s="1">
        <v>1</v>
      </c>
      <c r="T607" s="1">
        <v>1</v>
      </c>
      <c r="U607" s="1">
        <v>1</v>
      </c>
      <c r="V607" s="1"/>
      <c r="W607" s="1">
        <v>2</v>
      </c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9" t="s">
        <v>52</v>
      </c>
      <c r="AK607" s="9" t="s">
        <v>5322</v>
      </c>
      <c r="AL607" s="9" t="s">
        <v>52</v>
      </c>
      <c r="AM607" s="9" t="s">
        <v>52</v>
      </c>
    </row>
    <row r="608" spans="1:39" ht="30" customHeight="1" x14ac:dyDescent="0.3">
      <c r="A608" s="10" t="s">
        <v>4727</v>
      </c>
      <c r="B608" s="10" t="s">
        <v>4728</v>
      </c>
      <c r="C608" s="10" t="s">
        <v>732</v>
      </c>
      <c r="D608" s="11">
        <v>1</v>
      </c>
      <c r="E608" s="15">
        <v>0</v>
      </c>
      <c r="F608" s="17">
        <f>TRUNC(E608*D608,1)</f>
        <v>0</v>
      </c>
      <c r="G608" s="15">
        <v>0</v>
      </c>
      <c r="H608" s="17">
        <f>TRUNC(G608*D608,1)</f>
        <v>0</v>
      </c>
      <c r="I608" s="15">
        <f>TRUNC(SUMIF(W606:W608, RIGHTB(O608, 1), H606:H608)*U608, 2)</f>
        <v>376.65</v>
      </c>
      <c r="J608" s="17">
        <f>TRUNC(I608*D608,1)</f>
        <v>376.6</v>
      </c>
      <c r="K608" s="15">
        <f>TRUNC(E608+G608+I608,1)</f>
        <v>376.6</v>
      </c>
      <c r="L608" s="17">
        <f>TRUNC(F608+H608+J608,1)</f>
        <v>376.6</v>
      </c>
      <c r="M608" s="10" t="s">
        <v>52</v>
      </c>
      <c r="N608" s="9" t="s">
        <v>425</v>
      </c>
      <c r="O608" s="9" t="s">
        <v>4733</v>
      </c>
      <c r="P608" s="9" t="s">
        <v>54</v>
      </c>
      <c r="Q608" s="9" t="s">
        <v>54</v>
      </c>
      <c r="R608" s="9" t="s">
        <v>54</v>
      </c>
      <c r="S608" s="1">
        <v>1</v>
      </c>
      <c r="T608" s="1">
        <v>2</v>
      </c>
      <c r="U608" s="1">
        <v>0.02</v>
      </c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9" t="s">
        <v>52</v>
      </c>
      <c r="AK608" s="9" t="s">
        <v>5323</v>
      </c>
      <c r="AL608" s="9" t="s">
        <v>52</v>
      </c>
      <c r="AM608" s="9" t="s">
        <v>52</v>
      </c>
    </row>
    <row r="609" spans="1:39" ht="30" customHeight="1" x14ac:dyDescent="0.3">
      <c r="A609" s="10" t="s">
        <v>4735</v>
      </c>
      <c r="B609" s="10" t="s">
        <v>52</v>
      </c>
      <c r="C609" s="10" t="s">
        <v>52</v>
      </c>
      <c r="D609" s="11"/>
      <c r="E609" s="15"/>
      <c r="F609" s="17">
        <f>TRUNC(SUMIF(N606:N608, N605, F606:F608),0)</f>
        <v>0</v>
      </c>
      <c r="G609" s="15"/>
      <c r="H609" s="17">
        <f>TRUNC(SUMIF(N606:N608, N605, H606:H608),0)</f>
        <v>18832</v>
      </c>
      <c r="I609" s="15"/>
      <c r="J609" s="17">
        <f>TRUNC(SUMIF(N606:N608, N605, J606:J608),0)</f>
        <v>376</v>
      </c>
      <c r="K609" s="15"/>
      <c r="L609" s="17">
        <f>F609+H609+J609</f>
        <v>19208</v>
      </c>
      <c r="M609" s="10" t="s">
        <v>52</v>
      </c>
      <c r="N609" s="9" t="s">
        <v>4736</v>
      </c>
      <c r="O609" s="9" t="s">
        <v>4736</v>
      </c>
      <c r="P609" s="9" t="s">
        <v>52</v>
      </c>
      <c r="Q609" s="9" t="s">
        <v>52</v>
      </c>
      <c r="R609" s="9" t="s">
        <v>52</v>
      </c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9" t="s">
        <v>52</v>
      </c>
      <c r="AK609" s="9" t="s">
        <v>52</v>
      </c>
      <c r="AL609" s="9" t="s">
        <v>52</v>
      </c>
      <c r="AM609" s="9" t="s">
        <v>4719</v>
      </c>
    </row>
    <row r="610" spans="1:39" ht="30" customHeight="1" x14ac:dyDescent="0.3">
      <c r="A610" s="11"/>
      <c r="B610" s="11"/>
      <c r="C610" s="11"/>
      <c r="D610" s="11"/>
      <c r="E610" s="15"/>
      <c r="F610" s="17"/>
      <c r="G610" s="15"/>
      <c r="H610" s="17"/>
      <c r="I610" s="15"/>
      <c r="J610" s="17"/>
      <c r="K610" s="15"/>
      <c r="L610" s="17"/>
      <c r="M610" s="11"/>
    </row>
    <row r="611" spans="1:39" ht="30" customHeight="1" x14ac:dyDescent="0.3">
      <c r="A611" s="14" t="s">
        <v>5324</v>
      </c>
      <c r="B611" s="14"/>
      <c r="C611" s="14"/>
      <c r="D611" s="14"/>
      <c r="E611" s="16"/>
      <c r="F611" s="18"/>
      <c r="G611" s="16"/>
      <c r="H611" s="18"/>
      <c r="I611" s="16"/>
      <c r="J611" s="18"/>
      <c r="K611" s="16"/>
      <c r="L611" s="18"/>
      <c r="M611" s="14"/>
      <c r="N611" s="5" t="s">
        <v>428</v>
      </c>
    </row>
    <row r="612" spans="1:39" ht="30" customHeight="1" x14ac:dyDescent="0.3">
      <c r="A612" s="10" t="s">
        <v>4747</v>
      </c>
      <c r="B612" s="10" t="s">
        <v>4714</v>
      </c>
      <c r="C612" s="10" t="s">
        <v>4715</v>
      </c>
      <c r="D612" s="11">
        <v>7.0000000000000007E-2</v>
      </c>
      <c r="E612" s="15">
        <v>0</v>
      </c>
      <c r="F612" s="17">
        <f>TRUNC(E612*D612,1)</f>
        <v>0</v>
      </c>
      <c r="G612" s="15">
        <v>269039</v>
      </c>
      <c r="H612" s="17">
        <f>TRUNC(G612*D612,1)</f>
        <v>18832.7</v>
      </c>
      <c r="I612" s="15">
        <v>0</v>
      </c>
      <c r="J612" s="17">
        <f>TRUNC(I612*D612,1)</f>
        <v>0</v>
      </c>
      <c r="K612" s="15">
        <f>TRUNC(E612+G612+I612,1)</f>
        <v>269039</v>
      </c>
      <c r="L612" s="17">
        <f>TRUNC(F612+H612+J612,1)</f>
        <v>18832.7</v>
      </c>
      <c r="M612" s="10" t="s">
        <v>4716</v>
      </c>
      <c r="N612" s="9" t="s">
        <v>52</v>
      </c>
      <c r="O612" s="9" t="s">
        <v>4748</v>
      </c>
      <c r="P612" s="9" t="s">
        <v>54</v>
      </c>
      <c r="Q612" s="9" t="s">
        <v>54</v>
      </c>
      <c r="R612" s="9" t="s">
        <v>67</v>
      </c>
      <c r="S612" s="1"/>
      <c r="T612" s="1"/>
      <c r="U612" s="1"/>
      <c r="V612" s="1">
        <v>1</v>
      </c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9" t="s">
        <v>52</v>
      </c>
      <c r="AK612" s="9" t="s">
        <v>5326</v>
      </c>
      <c r="AL612" s="9" t="s">
        <v>52</v>
      </c>
      <c r="AM612" s="9" t="s">
        <v>4719</v>
      </c>
    </row>
    <row r="613" spans="1:39" ht="30" customHeight="1" x14ac:dyDescent="0.3">
      <c r="A613" s="10" t="s">
        <v>4976</v>
      </c>
      <c r="B613" s="10" t="s">
        <v>4987</v>
      </c>
      <c r="C613" s="10" t="s">
        <v>732</v>
      </c>
      <c r="D613" s="11">
        <v>1</v>
      </c>
      <c r="E613" s="15">
        <v>0</v>
      </c>
      <c r="F613" s="17">
        <f>TRUNC(E613*D613,1)</f>
        <v>0</v>
      </c>
      <c r="G613" s="15">
        <f>TRUNC(SUMIF(V612:V614, RIGHTB(O613, 1), H612:H614)*U613, 2)</f>
        <v>16949.43</v>
      </c>
      <c r="H613" s="17">
        <f>TRUNC(G613*D613,1)</f>
        <v>16949.400000000001</v>
      </c>
      <c r="I613" s="15">
        <v>0</v>
      </c>
      <c r="J613" s="17">
        <f>TRUNC(I613*D613,1)</f>
        <v>0</v>
      </c>
      <c r="K613" s="15">
        <f>TRUNC(E613+G613+I613,1)</f>
        <v>16949.400000000001</v>
      </c>
      <c r="L613" s="17">
        <f>TRUNC(F613+H613+J613,1)</f>
        <v>16949.400000000001</v>
      </c>
      <c r="M613" s="10" t="s">
        <v>52</v>
      </c>
      <c r="N613" s="9" t="s">
        <v>428</v>
      </c>
      <c r="O613" s="9" t="s">
        <v>4729</v>
      </c>
      <c r="P613" s="9" t="s">
        <v>54</v>
      </c>
      <c r="Q613" s="9" t="s">
        <v>54</v>
      </c>
      <c r="R613" s="9" t="s">
        <v>54</v>
      </c>
      <c r="S613" s="1">
        <v>1</v>
      </c>
      <c r="T613" s="1">
        <v>1</v>
      </c>
      <c r="U613" s="1">
        <v>0.9</v>
      </c>
      <c r="V613" s="1"/>
      <c r="W613" s="1">
        <v>2</v>
      </c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9" t="s">
        <v>52</v>
      </c>
      <c r="AK613" s="9" t="s">
        <v>5327</v>
      </c>
      <c r="AL613" s="9" t="s">
        <v>52</v>
      </c>
      <c r="AM613" s="9" t="s">
        <v>52</v>
      </c>
    </row>
    <row r="614" spans="1:39" ht="30" customHeight="1" x14ac:dyDescent="0.3">
      <c r="A614" s="10" t="s">
        <v>4727</v>
      </c>
      <c r="B614" s="10" t="s">
        <v>4728</v>
      </c>
      <c r="C614" s="10" t="s">
        <v>732</v>
      </c>
      <c r="D614" s="11">
        <v>1</v>
      </c>
      <c r="E614" s="15">
        <v>0</v>
      </c>
      <c r="F614" s="17">
        <f>TRUNC(E614*D614,1)</f>
        <v>0</v>
      </c>
      <c r="G614" s="15">
        <v>0</v>
      </c>
      <c r="H614" s="17">
        <f>TRUNC(G614*D614,1)</f>
        <v>0</v>
      </c>
      <c r="I614" s="15">
        <f>TRUNC(SUMIF(W612:W614, RIGHTB(O614, 1), H612:H614)*U614, 2)</f>
        <v>338.98</v>
      </c>
      <c r="J614" s="17">
        <f>TRUNC(I614*D614,1)</f>
        <v>338.9</v>
      </c>
      <c r="K614" s="15">
        <f>TRUNC(E614+G614+I614,1)</f>
        <v>338.9</v>
      </c>
      <c r="L614" s="17">
        <f>TRUNC(F614+H614+J614,1)</f>
        <v>338.9</v>
      </c>
      <c r="M614" s="10" t="s">
        <v>52</v>
      </c>
      <c r="N614" s="9" t="s">
        <v>428</v>
      </c>
      <c r="O614" s="9" t="s">
        <v>4733</v>
      </c>
      <c r="P614" s="9" t="s">
        <v>54</v>
      </c>
      <c r="Q614" s="9" t="s">
        <v>54</v>
      </c>
      <c r="R614" s="9" t="s">
        <v>54</v>
      </c>
      <c r="S614" s="1">
        <v>1</v>
      </c>
      <c r="T614" s="1">
        <v>2</v>
      </c>
      <c r="U614" s="1">
        <v>0.02</v>
      </c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9" t="s">
        <v>52</v>
      </c>
      <c r="AK614" s="9" t="s">
        <v>5328</v>
      </c>
      <c r="AL614" s="9" t="s">
        <v>52</v>
      </c>
      <c r="AM614" s="9" t="s">
        <v>52</v>
      </c>
    </row>
    <row r="615" spans="1:39" ht="30" customHeight="1" x14ac:dyDescent="0.3">
      <c r="A615" s="10" t="s">
        <v>4735</v>
      </c>
      <c r="B615" s="10" t="s">
        <v>52</v>
      </c>
      <c r="C615" s="10" t="s">
        <v>52</v>
      </c>
      <c r="D615" s="11"/>
      <c r="E615" s="15"/>
      <c r="F615" s="17">
        <f>TRUNC(SUMIF(N612:N614, N611, F612:F614),0)</f>
        <v>0</v>
      </c>
      <c r="G615" s="15"/>
      <c r="H615" s="17">
        <f>TRUNC(SUMIF(N612:N614, N611, H612:H614),0)</f>
        <v>16949</v>
      </c>
      <c r="I615" s="15"/>
      <c r="J615" s="17">
        <f>TRUNC(SUMIF(N612:N614, N611, J612:J614),0)</f>
        <v>338</v>
      </c>
      <c r="K615" s="15"/>
      <c r="L615" s="17">
        <f>F615+H615+J615</f>
        <v>17287</v>
      </c>
      <c r="M615" s="10" t="s">
        <v>52</v>
      </c>
      <c r="N615" s="9" t="s">
        <v>4736</v>
      </c>
      <c r="O615" s="9" t="s">
        <v>4736</v>
      </c>
      <c r="P615" s="9" t="s">
        <v>52</v>
      </c>
      <c r="Q615" s="9" t="s">
        <v>52</v>
      </c>
      <c r="R615" s="9" t="s">
        <v>52</v>
      </c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9" t="s">
        <v>52</v>
      </c>
      <c r="AK615" s="9" t="s">
        <v>52</v>
      </c>
      <c r="AL615" s="9" t="s">
        <v>52</v>
      </c>
      <c r="AM615" s="9" t="s">
        <v>52</v>
      </c>
    </row>
    <row r="616" spans="1:39" ht="30" customHeight="1" x14ac:dyDescent="0.3">
      <c r="A616" s="11"/>
      <c r="B616" s="11"/>
      <c r="C616" s="11"/>
      <c r="D616" s="11"/>
      <c r="E616" s="15"/>
      <c r="F616" s="17"/>
      <c r="G616" s="15"/>
      <c r="H616" s="17"/>
      <c r="I616" s="15"/>
      <c r="J616" s="17"/>
      <c r="K616" s="15"/>
      <c r="L616" s="17"/>
      <c r="M616" s="11"/>
    </row>
    <row r="617" spans="1:39" ht="30" customHeight="1" x14ac:dyDescent="0.3">
      <c r="A617" s="14" t="s">
        <v>5329</v>
      </c>
      <c r="B617" s="14"/>
      <c r="C617" s="14"/>
      <c r="D617" s="14"/>
      <c r="E617" s="16"/>
      <c r="F617" s="18"/>
      <c r="G617" s="16"/>
      <c r="H617" s="18"/>
      <c r="I617" s="16"/>
      <c r="J617" s="18"/>
      <c r="K617" s="16"/>
      <c r="L617" s="18"/>
      <c r="M617" s="14"/>
      <c r="N617" s="5" t="s">
        <v>434</v>
      </c>
    </row>
    <row r="618" spans="1:39" ht="30" customHeight="1" x14ac:dyDescent="0.3">
      <c r="A618" s="10" t="s">
        <v>4747</v>
      </c>
      <c r="B618" s="10" t="s">
        <v>4714</v>
      </c>
      <c r="C618" s="10" t="s">
        <v>4715</v>
      </c>
      <c r="D618" s="11">
        <v>0.14000000000000001</v>
      </c>
      <c r="E618" s="15">
        <v>0</v>
      </c>
      <c r="F618" s="17">
        <f>TRUNC(E618*D618,1)</f>
        <v>0</v>
      </c>
      <c r="G618" s="15">
        <v>269039</v>
      </c>
      <c r="H618" s="17">
        <f>TRUNC(G618*D618,1)</f>
        <v>37665.4</v>
      </c>
      <c r="I618" s="15">
        <v>0</v>
      </c>
      <c r="J618" s="17">
        <f>TRUNC(I618*D618,1)</f>
        <v>0</v>
      </c>
      <c r="K618" s="15">
        <f>TRUNC(E618+G618+I618,1)</f>
        <v>269039</v>
      </c>
      <c r="L618" s="17">
        <f>TRUNC(F618+H618+J618,1)</f>
        <v>37665.4</v>
      </c>
      <c r="M618" s="10" t="s">
        <v>52</v>
      </c>
      <c r="N618" s="9" t="s">
        <v>434</v>
      </c>
      <c r="O618" s="9" t="s">
        <v>4748</v>
      </c>
      <c r="P618" s="9" t="s">
        <v>54</v>
      </c>
      <c r="Q618" s="9" t="s">
        <v>54</v>
      </c>
      <c r="R618" s="9" t="s">
        <v>67</v>
      </c>
      <c r="S618" s="1"/>
      <c r="T618" s="1"/>
      <c r="U618" s="1"/>
      <c r="V618" s="1">
        <v>1</v>
      </c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9" t="s">
        <v>52</v>
      </c>
      <c r="AK618" s="9" t="s">
        <v>5332</v>
      </c>
      <c r="AL618" s="9" t="s">
        <v>52</v>
      </c>
      <c r="AM618" s="9" t="s">
        <v>52</v>
      </c>
    </row>
    <row r="619" spans="1:39" ht="30" customHeight="1" x14ac:dyDescent="0.3">
      <c r="A619" s="10" t="s">
        <v>4727</v>
      </c>
      <c r="B619" s="10" t="s">
        <v>4728</v>
      </c>
      <c r="C619" s="10" t="s">
        <v>732</v>
      </c>
      <c r="D619" s="11">
        <v>1</v>
      </c>
      <c r="E619" s="15">
        <v>0</v>
      </c>
      <c r="F619" s="17">
        <f>TRUNC(E619*D619,1)</f>
        <v>0</v>
      </c>
      <c r="G619" s="15">
        <v>0</v>
      </c>
      <c r="H619" s="17">
        <f>TRUNC(G619*D619,1)</f>
        <v>0</v>
      </c>
      <c r="I619" s="15">
        <f>TRUNC(SUMIF(V618:V619, RIGHTB(O619, 1), H618:H619)*U619, 2)</f>
        <v>753.3</v>
      </c>
      <c r="J619" s="17">
        <f>TRUNC(I619*D619,1)</f>
        <v>753.3</v>
      </c>
      <c r="K619" s="15">
        <f>TRUNC(E619+G619+I619,1)</f>
        <v>753.3</v>
      </c>
      <c r="L619" s="17">
        <f>TRUNC(F619+H619+J619,1)</f>
        <v>753.3</v>
      </c>
      <c r="M619" s="10" t="s">
        <v>52</v>
      </c>
      <c r="N619" s="9" t="s">
        <v>434</v>
      </c>
      <c r="O619" s="9" t="s">
        <v>4729</v>
      </c>
      <c r="P619" s="9" t="s">
        <v>54</v>
      </c>
      <c r="Q619" s="9" t="s">
        <v>54</v>
      </c>
      <c r="R619" s="9" t="s">
        <v>54</v>
      </c>
      <c r="S619" s="1">
        <v>1</v>
      </c>
      <c r="T619" s="1">
        <v>2</v>
      </c>
      <c r="U619" s="1">
        <v>0.02</v>
      </c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9" t="s">
        <v>52</v>
      </c>
      <c r="AK619" s="9" t="s">
        <v>5333</v>
      </c>
      <c r="AL619" s="9" t="s">
        <v>52</v>
      </c>
      <c r="AM619" s="9" t="s">
        <v>52</v>
      </c>
    </row>
    <row r="620" spans="1:39" ht="30" customHeight="1" x14ac:dyDescent="0.3">
      <c r="A620" s="10" t="s">
        <v>4735</v>
      </c>
      <c r="B620" s="10" t="s">
        <v>52</v>
      </c>
      <c r="C620" s="10" t="s">
        <v>52</v>
      </c>
      <c r="D620" s="11"/>
      <c r="E620" s="15"/>
      <c r="F620" s="17">
        <f>TRUNC(SUMIF(N618:N619, N617, F618:F619),0)</f>
        <v>0</v>
      </c>
      <c r="G620" s="15"/>
      <c r="H620" s="17">
        <f>TRUNC(SUMIF(N618:N619, N617, H618:H619),0)</f>
        <v>37665</v>
      </c>
      <c r="I620" s="15"/>
      <c r="J620" s="17">
        <f>TRUNC(SUMIF(N618:N619, N617, J618:J619),0)</f>
        <v>753</v>
      </c>
      <c r="K620" s="15"/>
      <c r="L620" s="17">
        <f>F620+H620+J620</f>
        <v>38418</v>
      </c>
      <c r="M620" s="10" t="s">
        <v>52</v>
      </c>
      <c r="N620" s="9" t="s">
        <v>4736</v>
      </c>
      <c r="O620" s="9" t="s">
        <v>4736</v>
      </c>
      <c r="P620" s="9" t="s">
        <v>52</v>
      </c>
      <c r="Q620" s="9" t="s">
        <v>52</v>
      </c>
      <c r="R620" s="9" t="s">
        <v>52</v>
      </c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9" t="s">
        <v>52</v>
      </c>
      <c r="AK620" s="9" t="s">
        <v>52</v>
      </c>
      <c r="AL620" s="9" t="s">
        <v>52</v>
      </c>
      <c r="AM620" s="9" t="s">
        <v>52</v>
      </c>
    </row>
    <row r="621" spans="1:39" ht="30" customHeight="1" x14ac:dyDescent="0.3">
      <c r="A621" s="11"/>
      <c r="B621" s="11"/>
      <c r="C621" s="11"/>
      <c r="D621" s="11"/>
      <c r="E621" s="15"/>
      <c r="F621" s="17"/>
      <c r="G621" s="15"/>
      <c r="H621" s="17"/>
      <c r="I621" s="15"/>
      <c r="J621" s="17"/>
      <c r="K621" s="15"/>
      <c r="L621" s="17"/>
      <c r="M621" s="11"/>
    </row>
    <row r="622" spans="1:39" ht="30" customHeight="1" x14ac:dyDescent="0.3">
      <c r="A622" s="14" t="s">
        <v>5334</v>
      </c>
      <c r="B622" s="14"/>
      <c r="C622" s="14"/>
      <c r="D622" s="14"/>
      <c r="E622" s="16"/>
      <c r="F622" s="18"/>
      <c r="G622" s="16"/>
      <c r="H622" s="18"/>
      <c r="I622" s="16"/>
      <c r="J622" s="18"/>
      <c r="K622" s="16"/>
      <c r="L622" s="18"/>
      <c r="M622" s="14"/>
      <c r="N622" s="5" t="s">
        <v>437</v>
      </c>
    </row>
    <row r="623" spans="1:39" ht="30" customHeight="1" x14ac:dyDescent="0.3">
      <c r="A623" s="10" t="s">
        <v>4747</v>
      </c>
      <c r="B623" s="10" t="s">
        <v>4714</v>
      </c>
      <c r="C623" s="10" t="s">
        <v>4715</v>
      </c>
      <c r="D623" s="11">
        <v>0.14499999999999999</v>
      </c>
      <c r="E623" s="15">
        <v>0</v>
      </c>
      <c r="F623" s="17">
        <f>TRUNC(E623*D623,1)</f>
        <v>0</v>
      </c>
      <c r="G623" s="15">
        <v>269039</v>
      </c>
      <c r="H623" s="17">
        <f>TRUNC(G623*D623,1)</f>
        <v>39010.6</v>
      </c>
      <c r="I623" s="15">
        <v>0</v>
      </c>
      <c r="J623" s="17">
        <f>TRUNC(I623*D623,1)</f>
        <v>0</v>
      </c>
      <c r="K623" s="15">
        <f>TRUNC(E623+G623+I623,1)</f>
        <v>269039</v>
      </c>
      <c r="L623" s="17">
        <f>TRUNC(F623+H623+J623,1)</f>
        <v>39010.6</v>
      </c>
      <c r="M623" s="10" t="s">
        <v>52</v>
      </c>
      <c r="N623" s="9" t="s">
        <v>437</v>
      </c>
      <c r="O623" s="9" t="s">
        <v>4748</v>
      </c>
      <c r="P623" s="9" t="s">
        <v>54</v>
      </c>
      <c r="Q623" s="9" t="s">
        <v>54</v>
      </c>
      <c r="R623" s="9" t="s">
        <v>67</v>
      </c>
      <c r="S623" s="1"/>
      <c r="T623" s="1"/>
      <c r="U623" s="1"/>
      <c r="V623" s="1">
        <v>1</v>
      </c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9" t="s">
        <v>52</v>
      </c>
      <c r="AK623" s="9" t="s">
        <v>5336</v>
      </c>
      <c r="AL623" s="9" t="s">
        <v>52</v>
      </c>
      <c r="AM623" s="9" t="s">
        <v>52</v>
      </c>
    </row>
    <row r="624" spans="1:39" ht="30" customHeight="1" x14ac:dyDescent="0.3">
      <c r="A624" s="10" t="s">
        <v>4727</v>
      </c>
      <c r="B624" s="10" t="s">
        <v>4728</v>
      </c>
      <c r="C624" s="10" t="s">
        <v>732</v>
      </c>
      <c r="D624" s="11">
        <v>1</v>
      </c>
      <c r="E624" s="15">
        <v>0</v>
      </c>
      <c r="F624" s="17">
        <f>TRUNC(E624*D624,1)</f>
        <v>0</v>
      </c>
      <c r="G624" s="15">
        <v>0</v>
      </c>
      <c r="H624" s="17">
        <f>TRUNC(G624*D624,1)</f>
        <v>0</v>
      </c>
      <c r="I624" s="15">
        <f>TRUNC(SUMIF(V623:V624, RIGHTB(O624, 1), H623:H624)*U624, 2)</f>
        <v>780.21</v>
      </c>
      <c r="J624" s="17">
        <f>TRUNC(I624*D624,1)</f>
        <v>780.2</v>
      </c>
      <c r="K624" s="15">
        <f>TRUNC(E624+G624+I624,1)</f>
        <v>780.2</v>
      </c>
      <c r="L624" s="17">
        <f>TRUNC(F624+H624+J624,1)</f>
        <v>780.2</v>
      </c>
      <c r="M624" s="10" t="s">
        <v>52</v>
      </c>
      <c r="N624" s="9" t="s">
        <v>437</v>
      </c>
      <c r="O624" s="9" t="s">
        <v>4729</v>
      </c>
      <c r="P624" s="9" t="s">
        <v>54</v>
      </c>
      <c r="Q624" s="9" t="s">
        <v>54</v>
      </c>
      <c r="R624" s="9" t="s">
        <v>54</v>
      </c>
      <c r="S624" s="1">
        <v>1</v>
      </c>
      <c r="T624" s="1">
        <v>2</v>
      </c>
      <c r="U624" s="1">
        <v>0.02</v>
      </c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9" t="s">
        <v>52</v>
      </c>
      <c r="AK624" s="9" t="s">
        <v>5337</v>
      </c>
      <c r="AL624" s="9" t="s">
        <v>52</v>
      </c>
      <c r="AM624" s="9" t="s">
        <v>52</v>
      </c>
    </row>
    <row r="625" spans="1:39" ht="30" customHeight="1" x14ac:dyDescent="0.3">
      <c r="A625" s="10" t="s">
        <v>4735</v>
      </c>
      <c r="B625" s="10" t="s">
        <v>52</v>
      </c>
      <c r="C625" s="10" t="s">
        <v>52</v>
      </c>
      <c r="D625" s="11"/>
      <c r="E625" s="15"/>
      <c r="F625" s="17">
        <f>TRUNC(SUMIF(N623:N624, N622, F623:F624),0)</f>
        <v>0</v>
      </c>
      <c r="G625" s="15"/>
      <c r="H625" s="17">
        <f>TRUNC(SUMIF(N623:N624, N622, H623:H624),0)</f>
        <v>39010</v>
      </c>
      <c r="I625" s="15"/>
      <c r="J625" s="17">
        <f>TRUNC(SUMIF(N623:N624, N622, J623:J624),0)</f>
        <v>780</v>
      </c>
      <c r="K625" s="15"/>
      <c r="L625" s="17">
        <f>F625+H625+J625</f>
        <v>39790</v>
      </c>
      <c r="M625" s="10" t="s">
        <v>52</v>
      </c>
      <c r="N625" s="9" t="s">
        <v>4736</v>
      </c>
      <c r="O625" s="9" t="s">
        <v>4736</v>
      </c>
      <c r="P625" s="9" t="s">
        <v>52</v>
      </c>
      <c r="Q625" s="9" t="s">
        <v>52</v>
      </c>
      <c r="R625" s="9" t="s">
        <v>52</v>
      </c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9" t="s">
        <v>52</v>
      </c>
      <c r="AK625" s="9" t="s">
        <v>52</v>
      </c>
      <c r="AL625" s="9" t="s">
        <v>52</v>
      </c>
      <c r="AM625" s="9" t="s">
        <v>52</v>
      </c>
    </row>
    <row r="626" spans="1:39" ht="30" customHeight="1" x14ac:dyDescent="0.3">
      <c r="A626" s="11"/>
      <c r="B626" s="11"/>
      <c r="C626" s="11"/>
      <c r="D626" s="11"/>
      <c r="E626" s="15"/>
      <c r="F626" s="17"/>
      <c r="G626" s="15"/>
      <c r="H626" s="17"/>
      <c r="I626" s="15"/>
      <c r="J626" s="17"/>
      <c r="K626" s="15"/>
      <c r="L626" s="17"/>
      <c r="M626" s="11"/>
    </row>
    <row r="627" spans="1:39" ht="30" customHeight="1" x14ac:dyDescent="0.3">
      <c r="A627" s="14" t="s">
        <v>5338</v>
      </c>
      <c r="B627" s="14"/>
      <c r="C627" s="14"/>
      <c r="D627" s="14"/>
      <c r="E627" s="16"/>
      <c r="F627" s="18"/>
      <c r="G627" s="16"/>
      <c r="H627" s="18"/>
      <c r="I627" s="16"/>
      <c r="J627" s="18"/>
      <c r="K627" s="16"/>
      <c r="L627" s="18"/>
      <c r="M627" s="14"/>
      <c r="N627" s="5" t="s">
        <v>443</v>
      </c>
    </row>
    <row r="628" spans="1:39" ht="30" customHeight="1" x14ac:dyDescent="0.3">
      <c r="A628" s="10" t="s">
        <v>4747</v>
      </c>
      <c r="B628" s="10" t="s">
        <v>4714</v>
      </c>
      <c r="C628" s="10" t="s">
        <v>4715</v>
      </c>
      <c r="D628" s="11">
        <v>0.08</v>
      </c>
      <c r="E628" s="15">
        <v>0</v>
      </c>
      <c r="F628" s="17">
        <f>TRUNC(E628*D628,1)</f>
        <v>0</v>
      </c>
      <c r="G628" s="15">
        <v>269039</v>
      </c>
      <c r="H628" s="17">
        <f>TRUNC(G628*D628,1)</f>
        <v>21523.1</v>
      </c>
      <c r="I628" s="15">
        <v>0</v>
      </c>
      <c r="J628" s="17">
        <f>TRUNC(I628*D628,1)</f>
        <v>0</v>
      </c>
      <c r="K628" s="15">
        <f>TRUNC(E628+G628+I628,1)</f>
        <v>269039</v>
      </c>
      <c r="L628" s="17">
        <f>TRUNC(F628+H628+J628,1)</f>
        <v>21523.1</v>
      </c>
      <c r="M628" s="10" t="s">
        <v>52</v>
      </c>
      <c r="N628" s="9" t="s">
        <v>443</v>
      </c>
      <c r="O628" s="9" t="s">
        <v>4748</v>
      </c>
      <c r="P628" s="9" t="s">
        <v>54</v>
      </c>
      <c r="Q628" s="9" t="s">
        <v>54</v>
      </c>
      <c r="R628" s="9" t="s">
        <v>67</v>
      </c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9" t="s">
        <v>52</v>
      </c>
      <c r="AK628" s="9" t="s">
        <v>5341</v>
      </c>
      <c r="AL628" s="9" t="s">
        <v>52</v>
      </c>
      <c r="AM628" s="9" t="s">
        <v>52</v>
      </c>
    </row>
    <row r="629" spans="1:39" ht="30" customHeight="1" x14ac:dyDescent="0.3">
      <c r="A629" s="10" t="s">
        <v>4735</v>
      </c>
      <c r="B629" s="10" t="s">
        <v>52</v>
      </c>
      <c r="C629" s="10" t="s">
        <v>52</v>
      </c>
      <c r="D629" s="11"/>
      <c r="E629" s="15"/>
      <c r="F629" s="17">
        <f>TRUNC(SUMIF(N628:N628, N627, F628:F628),0)</f>
        <v>0</v>
      </c>
      <c r="G629" s="15"/>
      <c r="H629" s="17">
        <f>TRUNC(SUMIF(N628:N628, N627, H628:H628),0)</f>
        <v>21523</v>
      </c>
      <c r="I629" s="15"/>
      <c r="J629" s="17">
        <f>TRUNC(SUMIF(N628:N628, N627, J628:J628),0)</f>
        <v>0</v>
      </c>
      <c r="K629" s="15"/>
      <c r="L629" s="17">
        <f>F629+H629+J629</f>
        <v>21523</v>
      </c>
      <c r="M629" s="10" t="s">
        <v>52</v>
      </c>
      <c r="N629" s="9" t="s">
        <v>4736</v>
      </c>
      <c r="O629" s="9" t="s">
        <v>4736</v>
      </c>
      <c r="P629" s="9" t="s">
        <v>52</v>
      </c>
      <c r="Q629" s="9" t="s">
        <v>52</v>
      </c>
      <c r="R629" s="9" t="s">
        <v>52</v>
      </c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9" t="s">
        <v>52</v>
      </c>
      <c r="AK629" s="9" t="s">
        <v>52</v>
      </c>
      <c r="AL629" s="9" t="s">
        <v>52</v>
      </c>
      <c r="AM629" s="9" t="s">
        <v>52</v>
      </c>
    </row>
    <row r="630" spans="1:39" ht="30" customHeight="1" x14ac:dyDescent="0.3">
      <c r="A630" s="11"/>
      <c r="B630" s="11"/>
      <c r="C630" s="11"/>
      <c r="D630" s="11"/>
      <c r="E630" s="15"/>
      <c r="F630" s="17"/>
      <c r="G630" s="15"/>
      <c r="H630" s="17"/>
      <c r="I630" s="15"/>
      <c r="J630" s="17"/>
      <c r="K630" s="15"/>
      <c r="L630" s="17"/>
      <c r="M630" s="11"/>
    </row>
    <row r="631" spans="1:39" ht="30" customHeight="1" x14ac:dyDescent="0.3">
      <c r="A631" s="14" t="s">
        <v>5342</v>
      </c>
      <c r="B631" s="14"/>
      <c r="C631" s="14"/>
      <c r="D631" s="14"/>
      <c r="E631" s="16"/>
      <c r="F631" s="18"/>
      <c r="G631" s="16"/>
      <c r="H631" s="18"/>
      <c r="I631" s="16"/>
      <c r="J631" s="18"/>
      <c r="K631" s="16"/>
      <c r="L631" s="18"/>
      <c r="M631" s="14"/>
      <c r="N631" s="5" t="s">
        <v>449</v>
      </c>
    </row>
    <row r="632" spans="1:39" ht="30" customHeight="1" x14ac:dyDescent="0.3">
      <c r="A632" s="10" t="s">
        <v>4747</v>
      </c>
      <c r="B632" s="10" t="s">
        <v>4714</v>
      </c>
      <c r="C632" s="10" t="s">
        <v>4715</v>
      </c>
      <c r="D632" s="11">
        <v>0.2</v>
      </c>
      <c r="E632" s="15">
        <v>0</v>
      </c>
      <c r="F632" s="17">
        <f>TRUNC(E632*D632,1)</f>
        <v>0</v>
      </c>
      <c r="G632" s="15">
        <v>269039</v>
      </c>
      <c r="H632" s="17">
        <f>TRUNC(G632*D632,1)</f>
        <v>53807.8</v>
      </c>
      <c r="I632" s="15">
        <v>0</v>
      </c>
      <c r="J632" s="17">
        <f>TRUNC(I632*D632,1)</f>
        <v>0</v>
      </c>
      <c r="K632" s="15">
        <f>TRUNC(E632+G632+I632,1)</f>
        <v>269039</v>
      </c>
      <c r="L632" s="17">
        <f>TRUNC(F632+H632+J632,1)</f>
        <v>53807.8</v>
      </c>
      <c r="M632" s="10" t="s">
        <v>52</v>
      </c>
      <c r="N632" s="9" t="s">
        <v>449</v>
      </c>
      <c r="O632" s="9" t="s">
        <v>4748</v>
      </c>
      <c r="P632" s="9" t="s">
        <v>54</v>
      </c>
      <c r="Q632" s="9" t="s">
        <v>54</v>
      </c>
      <c r="R632" s="9" t="s">
        <v>67</v>
      </c>
      <c r="S632" s="1"/>
      <c r="T632" s="1"/>
      <c r="U632" s="1"/>
      <c r="V632" s="1">
        <v>1</v>
      </c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9" t="s">
        <v>52</v>
      </c>
      <c r="AK632" s="9" t="s">
        <v>5345</v>
      </c>
      <c r="AL632" s="9" t="s">
        <v>52</v>
      </c>
      <c r="AM632" s="9" t="s">
        <v>52</v>
      </c>
    </row>
    <row r="633" spans="1:39" ht="30" customHeight="1" x14ac:dyDescent="0.3">
      <c r="A633" s="10" t="s">
        <v>5346</v>
      </c>
      <c r="B633" s="10" t="s">
        <v>4728</v>
      </c>
      <c r="C633" s="10" t="s">
        <v>732</v>
      </c>
      <c r="D633" s="11">
        <v>1</v>
      </c>
      <c r="E633" s="15">
        <v>0</v>
      </c>
      <c r="F633" s="17">
        <f>TRUNC(E633*D633,1)</f>
        <v>0</v>
      </c>
      <c r="G633" s="15">
        <v>0</v>
      </c>
      <c r="H633" s="17">
        <f>TRUNC(G633*D633,1)</f>
        <v>0</v>
      </c>
      <c r="I633" s="15">
        <f>TRUNC(SUMIF(V632:V633, RIGHTB(O633, 1), H632:H633)*U633, 2)</f>
        <v>1076.1500000000001</v>
      </c>
      <c r="J633" s="17">
        <f>TRUNC(I633*D633,1)</f>
        <v>1076.0999999999999</v>
      </c>
      <c r="K633" s="15">
        <f>TRUNC(E633+G633+I633,1)</f>
        <v>1076.0999999999999</v>
      </c>
      <c r="L633" s="17">
        <f>TRUNC(F633+H633+J633,1)</f>
        <v>1076.0999999999999</v>
      </c>
      <c r="M633" s="10" t="s">
        <v>52</v>
      </c>
      <c r="N633" s="9" t="s">
        <v>449</v>
      </c>
      <c r="O633" s="9" t="s">
        <v>4729</v>
      </c>
      <c r="P633" s="9" t="s">
        <v>54</v>
      </c>
      <c r="Q633" s="9" t="s">
        <v>54</v>
      </c>
      <c r="R633" s="9" t="s">
        <v>54</v>
      </c>
      <c r="S633" s="1">
        <v>1</v>
      </c>
      <c r="T633" s="1">
        <v>2</v>
      </c>
      <c r="U633" s="1">
        <v>0.02</v>
      </c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9" t="s">
        <v>52</v>
      </c>
      <c r="AK633" s="9" t="s">
        <v>5347</v>
      </c>
      <c r="AL633" s="9" t="s">
        <v>52</v>
      </c>
      <c r="AM633" s="9" t="s">
        <v>52</v>
      </c>
    </row>
    <row r="634" spans="1:39" ht="30" customHeight="1" x14ac:dyDescent="0.3">
      <c r="A634" s="10" t="s">
        <v>4735</v>
      </c>
      <c r="B634" s="10" t="s">
        <v>52</v>
      </c>
      <c r="C634" s="10" t="s">
        <v>52</v>
      </c>
      <c r="D634" s="11"/>
      <c r="E634" s="15"/>
      <c r="F634" s="17">
        <f>TRUNC(SUMIF(N632:N633, N631, F632:F633),0)</f>
        <v>0</v>
      </c>
      <c r="G634" s="15"/>
      <c r="H634" s="17">
        <f>TRUNC(SUMIF(N632:N633, N631, H632:H633),0)</f>
        <v>53807</v>
      </c>
      <c r="I634" s="15"/>
      <c r="J634" s="17">
        <f>TRUNC(SUMIF(N632:N633, N631, J632:J633),0)</f>
        <v>1076</v>
      </c>
      <c r="K634" s="15"/>
      <c r="L634" s="17">
        <f>F634+H634+J634</f>
        <v>54883</v>
      </c>
      <c r="M634" s="10" t="s">
        <v>52</v>
      </c>
      <c r="N634" s="9" t="s">
        <v>4736</v>
      </c>
      <c r="O634" s="9" t="s">
        <v>4736</v>
      </c>
      <c r="P634" s="9" t="s">
        <v>52</v>
      </c>
      <c r="Q634" s="9" t="s">
        <v>52</v>
      </c>
      <c r="R634" s="9" t="s">
        <v>52</v>
      </c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9" t="s">
        <v>52</v>
      </c>
      <c r="AK634" s="9" t="s">
        <v>52</v>
      </c>
      <c r="AL634" s="9" t="s">
        <v>52</v>
      </c>
      <c r="AM634" s="9" t="s">
        <v>52</v>
      </c>
    </row>
    <row r="635" spans="1:39" ht="30" customHeight="1" x14ac:dyDescent="0.3">
      <c r="A635" s="11"/>
      <c r="B635" s="11"/>
      <c r="C635" s="11"/>
      <c r="D635" s="11"/>
      <c r="E635" s="15"/>
      <c r="F635" s="17"/>
      <c r="G635" s="15"/>
      <c r="H635" s="17"/>
      <c r="I635" s="15"/>
      <c r="J635" s="17"/>
      <c r="K635" s="15"/>
      <c r="L635" s="17"/>
      <c r="M635" s="11"/>
    </row>
    <row r="636" spans="1:39" ht="30" customHeight="1" x14ac:dyDescent="0.3">
      <c r="A636" s="14" t="s">
        <v>5348</v>
      </c>
      <c r="B636" s="14"/>
      <c r="C636" s="14"/>
      <c r="D636" s="14"/>
      <c r="E636" s="16"/>
      <c r="F636" s="18"/>
      <c r="G636" s="16"/>
      <c r="H636" s="18"/>
      <c r="I636" s="16"/>
      <c r="J636" s="18"/>
      <c r="K636" s="16"/>
      <c r="L636" s="18"/>
      <c r="M636" s="14"/>
      <c r="N636" s="5" t="s">
        <v>454</v>
      </c>
    </row>
    <row r="637" spans="1:39" ht="30" customHeight="1" x14ac:dyDescent="0.3">
      <c r="A637" s="10" t="s">
        <v>4747</v>
      </c>
      <c r="B637" s="10" t="s">
        <v>4714</v>
      </c>
      <c r="C637" s="10" t="s">
        <v>4715</v>
      </c>
      <c r="D637" s="11">
        <v>0.05</v>
      </c>
      <c r="E637" s="15">
        <v>0</v>
      </c>
      <c r="F637" s="17">
        <f>TRUNC(E637*D637,1)</f>
        <v>0</v>
      </c>
      <c r="G637" s="15">
        <v>269039</v>
      </c>
      <c r="H637" s="17">
        <f>TRUNC(G637*D637,1)</f>
        <v>13451.9</v>
      </c>
      <c r="I637" s="15">
        <v>0</v>
      </c>
      <c r="J637" s="17">
        <f>TRUNC(I637*D637,1)</f>
        <v>0</v>
      </c>
      <c r="K637" s="15">
        <f>TRUNC(E637+G637+I637,1)</f>
        <v>269039</v>
      </c>
      <c r="L637" s="17">
        <f>TRUNC(F637+H637+J637,1)</f>
        <v>13451.9</v>
      </c>
      <c r="M637" s="10" t="s">
        <v>52</v>
      </c>
      <c r="N637" s="9" t="s">
        <v>454</v>
      </c>
      <c r="O637" s="9" t="s">
        <v>4748</v>
      </c>
      <c r="P637" s="9" t="s">
        <v>54</v>
      </c>
      <c r="Q637" s="9" t="s">
        <v>54</v>
      </c>
      <c r="R637" s="9" t="s">
        <v>67</v>
      </c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9" t="s">
        <v>52</v>
      </c>
      <c r="AK637" s="9" t="s">
        <v>5350</v>
      </c>
      <c r="AL637" s="9" t="s">
        <v>52</v>
      </c>
      <c r="AM637" s="9" t="s">
        <v>52</v>
      </c>
    </row>
    <row r="638" spans="1:39" ht="30" customHeight="1" x14ac:dyDescent="0.3">
      <c r="A638" s="10" t="s">
        <v>4735</v>
      </c>
      <c r="B638" s="10" t="s">
        <v>52</v>
      </c>
      <c r="C638" s="10" t="s">
        <v>52</v>
      </c>
      <c r="D638" s="11"/>
      <c r="E638" s="15"/>
      <c r="F638" s="17">
        <f>TRUNC(SUMIF(N637:N637, N636, F637:F637),0)</f>
        <v>0</v>
      </c>
      <c r="G638" s="15"/>
      <c r="H638" s="17">
        <f>TRUNC(SUMIF(N637:N637, N636, H637:H637),0)</f>
        <v>13451</v>
      </c>
      <c r="I638" s="15"/>
      <c r="J638" s="17">
        <f>TRUNC(SUMIF(N637:N637, N636, J637:J637),0)</f>
        <v>0</v>
      </c>
      <c r="K638" s="15"/>
      <c r="L638" s="17">
        <f>F638+H638+J638</f>
        <v>13451</v>
      </c>
      <c r="M638" s="10" t="s">
        <v>52</v>
      </c>
      <c r="N638" s="9" t="s">
        <v>4736</v>
      </c>
      <c r="O638" s="9" t="s">
        <v>4736</v>
      </c>
      <c r="P638" s="9" t="s">
        <v>52</v>
      </c>
      <c r="Q638" s="9" t="s">
        <v>52</v>
      </c>
      <c r="R638" s="9" t="s">
        <v>52</v>
      </c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9" t="s">
        <v>52</v>
      </c>
      <c r="AK638" s="9" t="s">
        <v>52</v>
      </c>
      <c r="AL638" s="9" t="s">
        <v>52</v>
      </c>
      <c r="AM638" s="9" t="s">
        <v>52</v>
      </c>
    </row>
    <row r="639" spans="1:39" ht="30" customHeight="1" x14ac:dyDescent="0.3">
      <c r="A639" s="11"/>
      <c r="B639" s="11"/>
      <c r="C639" s="11"/>
      <c r="D639" s="11"/>
      <c r="E639" s="15"/>
      <c r="F639" s="17"/>
      <c r="G639" s="15"/>
      <c r="H639" s="17"/>
      <c r="I639" s="15"/>
      <c r="J639" s="17"/>
      <c r="K639" s="15"/>
      <c r="L639" s="17"/>
      <c r="M639" s="11"/>
    </row>
    <row r="640" spans="1:39" ht="30" customHeight="1" x14ac:dyDescent="0.3">
      <c r="A640" s="14" t="s">
        <v>5351</v>
      </c>
      <c r="B640" s="14"/>
      <c r="C640" s="14"/>
      <c r="D640" s="14"/>
      <c r="E640" s="16"/>
      <c r="F640" s="18"/>
      <c r="G640" s="16"/>
      <c r="H640" s="18"/>
      <c r="I640" s="16"/>
      <c r="J640" s="18"/>
      <c r="K640" s="16"/>
      <c r="L640" s="18"/>
      <c r="M640" s="14"/>
      <c r="N640" s="5" t="s">
        <v>457</v>
      </c>
    </row>
    <row r="641" spans="1:39" ht="30" customHeight="1" x14ac:dyDescent="0.3">
      <c r="A641" s="10" t="s">
        <v>4747</v>
      </c>
      <c r="B641" s="10" t="s">
        <v>4714</v>
      </c>
      <c r="C641" s="10" t="s">
        <v>4715</v>
      </c>
      <c r="D641" s="11">
        <v>7.0000000000000007E-2</v>
      </c>
      <c r="E641" s="15">
        <v>0</v>
      </c>
      <c r="F641" s="17">
        <f>TRUNC(E641*D641,1)</f>
        <v>0</v>
      </c>
      <c r="G641" s="15">
        <v>269039</v>
      </c>
      <c r="H641" s="17">
        <f>TRUNC(G641*D641,1)</f>
        <v>18832.7</v>
      </c>
      <c r="I641" s="15">
        <v>0</v>
      </c>
      <c r="J641" s="17">
        <f>TRUNC(I641*D641,1)</f>
        <v>0</v>
      </c>
      <c r="K641" s="15">
        <f>TRUNC(E641+G641+I641,1)</f>
        <v>269039</v>
      </c>
      <c r="L641" s="17">
        <f>TRUNC(F641+H641+J641,1)</f>
        <v>18832.7</v>
      </c>
      <c r="M641" s="10" t="s">
        <v>52</v>
      </c>
      <c r="N641" s="9" t="s">
        <v>457</v>
      </c>
      <c r="O641" s="9" t="s">
        <v>4748</v>
      </c>
      <c r="P641" s="9" t="s">
        <v>54</v>
      </c>
      <c r="Q641" s="9" t="s">
        <v>54</v>
      </c>
      <c r="R641" s="9" t="s">
        <v>67</v>
      </c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9" t="s">
        <v>52</v>
      </c>
      <c r="AK641" s="9" t="s">
        <v>5353</v>
      </c>
      <c r="AL641" s="9" t="s">
        <v>52</v>
      </c>
      <c r="AM641" s="9" t="s">
        <v>52</v>
      </c>
    </row>
    <row r="642" spans="1:39" ht="30" customHeight="1" x14ac:dyDescent="0.3">
      <c r="A642" s="10" t="s">
        <v>4735</v>
      </c>
      <c r="B642" s="10" t="s">
        <v>52</v>
      </c>
      <c r="C642" s="10" t="s">
        <v>52</v>
      </c>
      <c r="D642" s="11"/>
      <c r="E642" s="15"/>
      <c r="F642" s="17">
        <f>TRUNC(SUMIF(N641:N641, N640, F641:F641),0)</f>
        <v>0</v>
      </c>
      <c r="G642" s="15"/>
      <c r="H642" s="17">
        <f>TRUNC(SUMIF(N641:N641, N640, H641:H641),0)</f>
        <v>18832</v>
      </c>
      <c r="I642" s="15"/>
      <c r="J642" s="17">
        <f>TRUNC(SUMIF(N641:N641, N640, J641:J641),0)</f>
        <v>0</v>
      </c>
      <c r="K642" s="15"/>
      <c r="L642" s="17">
        <f>F642+H642+J642</f>
        <v>18832</v>
      </c>
      <c r="M642" s="10" t="s">
        <v>52</v>
      </c>
      <c r="N642" s="9" t="s">
        <v>4736</v>
      </c>
      <c r="O642" s="9" t="s">
        <v>4736</v>
      </c>
      <c r="P642" s="9" t="s">
        <v>52</v>
      </c>
      <c r="Q642" s="9" t="s">
        <v>52</v>
      </c>
      <c r="R642" s="9" t="s">
        <v>52</v>
      </c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9" t="s">
        <v>52</v>
      </c>
      <c r="AK642" s="9" t="s">
        <v>52</v>
      </c>
      <c r="AL642" s="9" t="s">
        <v>52</v>
      </c>
      <c r="AM642" s="9" t="s">
        <v>4719</v>
      </c>
    </row>
    <row r="643" spans="1:39" ht="30" customHeight="1" x14ac:dyDescent="0.3">
      <c r="A643" s="11"/>
      <c r="B643" s="11"/>
      <c r="C643" s="11"/>
      <c r="D643" s="11"/>
      <c r="E643" s="15"/>
      <c r="F643" s="17"/>
      <c r="G643" s="15"/>
      <c r="H643" s="17"/>
      <c r="I643" s="15"/>
      <c r="J643" s="17"/>
      <c r="K643" s="15"/>
      <c r="L643" s="17"/>
      <c r="M643" s="11"/>
    </row>
    <row r="644" spans="1:39" ht="30" customHeight="1" x14ac:dyDescent="0.3">
      <c r="A644" s="14" t="s">
        <v>5354</v>
      </c>
      <c r="B644" s="14"/>
      <c r="C644" s="14"/>
      <c r="D644" s="14"/>
      <c r="E644" s="16"/>
      <c r="F644" s="18"/>
      <c r="G644" s="16"/>
      <c r="H644" s="18"/>
      <c r="I644" s="16"/>
      <c r="J644" s="18"/>
      <c r="K644" s="16"/>
      <c r="L644" s="18"/>
      <c r="M644" s="14"/>
      <c r="N644" s="5" t="s">
        <v>465</v>
      </c>
    </row>
    <row r="645" spans="1:39" ht="30" customHeight="1" x14ac:dyDescent="0.3">
      <c r="A645" s="10" t="s">
        <v>5357</v>
      </c>
      <c r="B645" s="10" t="s">
        <v>5358</v>
      </c>
      <c r="C645" s="10" t="s">
        <v>65</v>
      </c>
      <c r="D645" s="11">
        <v>1.1000000000000001</v>
      </c>
      <c r="E645" s="15">
        <v>700</v>
      </c>
      <c r="F645" s="17">
        <f>TRUNC(E645*D645,1)</f>
        <v>770</v>
      </c>
      <c r="G645" s="15">
        <v>0</v>
      </c>
      <c r="H645" s="17">
        <f>TRUNC(G645*D645,1)</f>
        <v>0</v>
      </c>
      <c r="I645" s="15">
        <v>0</v>
      </c>
      <c r="J645" s="17">
        <f>TRUNC(I645*D645,1)</f>
        <v>0</v>
      </c>
      <c r="K645" s="15">
        <f>TRUNC(E645+G645+I645,1)</f>
        <v>700</v>
      </c>
      <c r="L645" s="17">
        <f>TRUNC(F645+H645+J645,1)</f>
        <v>770</v>
      </c>
      <c r="M645" s="10" t="s">
        <v>52</v>
      </c>
      <c r="N645" s="9" t="s">
        <v>465</v>
      </c>
      <c r="O645" s="9" t="s">
        <v>5359</v>
      </c>
      <c r="P645" s="9" t="s">
        <v>54</v>
      </c>
      <c r="Q645" s="9" t="s">
        <v>54</v>
      </c>
      <c r="R645" s="9" t="s">
        <v>67</v>
      </c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9" t="s">
        <v>52</v>
      </c>
      <c r="AK645" s="9" t="s">
        <v>5360</v>
      </c>
      <c r="AL645" s="9" t="s">
        <v>52</v>
      </c>
      <c r="AM645" s="9" t="s">
        <v>52</v>
      </c>
    </row>
    <row r="646" spans="1:39" ht="30" customHeight="1" x14ac:dyDescent="0.3">
      <c r="A646" s="10" t="s">
        <v>4720</v>
      </c>
      <c r="B646" s="10" t="s">
        <v>4714</v>
      </c>
      <c r="C646" s="10" t="s">
        <v>4715</v>
      </c>
      <c r="D646" s="11">
        <v>2E-3</v>
      </c>
      <c r="E646" s="15">
        <v>0</v>
      </c>
      <c r="F646" s="17">
        <f>TRUNC(E646*D646,1)</f>
        <v>0</v>
      </c>
      <c r="G646" s="15">
        <v>153671</v>
      </c>
      <c r="H646" s="17">
        <f>TRUNC(G646*D646,1)</f>
        <v>307.3</v>
      </c>
      <c r="I646" s="15">
        <v>0</v>
      </c>
      <c r="J646" s="17">
        <f>TRUNC(I646*D646,1)</f>
        <v>0</v>
      </c>
      <c r="K646" s="15">
        <f>TRUNC(E646+G646+I646,1)</f>
        <v>153671</v>
      </c>
      <c r="L646" s="17">
        <f>TRUNC(F646+H646+J646,1)</f>
        <v>307.3</v>
      </c>
      <c r="M646" s="10" t="s">
        <v>52</v>
      </c>
      <c r="N646" s="9" t="s">
        <v>465</v>
      </c>
      <c r="O646" s="9" t="s">
        <v>4721</v>
      </c>
      <c r="P646" s="9" t="s">
        <v>54</v>
      </c>
      <c r="Q646" s="9" t="s">
        <v>54</v>
      </c>
      <c r="R646" s="9" t="s">
        <v>67</v>
      </c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9" t="s">
        <v>52</v>
      </c>
      <c r="AK646" s="9" t="s">
        <v>5361</v>
      </c>
      <c r="AL646" s="9" t="s">
        <v>52</v>
      </c>
      <c r="AM646" s="9" t="s">
        <v>52</v>
      </c>
    </row>
    <row r="647" spans="1:39" ht="30" customHeight="1" x14ac:dyDescent="0.3">
      <c r="A647" s="10" t="s">
        <v>4735</v>
      </c>
      <c r="B647" s="10" t="s">
        <v>52</v>
      </c>
      <c r="C647" s="10" t="s">
        <v>52</v>
      </c>
      <c r="D647" s="11"/>
      <c r="E647" s="15"/>
      <c r="F647" s="17">
        <f>TRUNC(SUMIF(N645:N646, N644, F645:F646),0)</f>
        <v>770</v>
      </c>
      <c r="G647" s="15"/>
      <c r="H647" s="17">
        <f>TRUNC(SUMIF(N645:N646, N644, H645:H646),0)</f>
        <v>307</v>
      </c>
      <c r="I647" s="15"/>
      <c r="J647" s="17">
        <f>TRUNC(SUMIF(N645:N646, N644, J645:J646),0)</f>
        <v>0</v>
      </c>
      <c r="K647" s="15"/>
      <c r="L647" s="17">
        <f>F647+H647+J647</f>
        <v>1077</v>
      </c>
      <c r="M647" s="10" t="s">
        <v>52</v>
      </c>
      <c r="N647" s="9" t="s">
        <v>4736</v>
      </c>
      <c r="O647" s="9" t="s">
        <v>4736</v>
      </c>
      <c r="P647" s="9" t="s">
        <v>52</v>
      </c>
      <c r="Q647" s="9" t="s">
        <v>52</v>
      </c>
      <c r="R647" s="9" t="s">
        <v>52</v>
      </c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9" t="s">
        <v>52</v>
      </c>
      <c r="AK647" s="9" t="s">
        <v>52</v>
      </c>
      <c r="AL647" s="9" t="s">
        <v>52</v>
      </c>
      <c r="AM647" s="9" t="s">
        <v>52</v>
      </c>
    </row>
    <row r="648" spans="1:39" ht="30" customHeight="1" x14ac:dyDescent="0.3">
      <c r="A648" s="11"/>
      <c r="B648" s="11"/>
      <c r="C648" s="11"/>
      <c r="D648" s="11"/>
      <c r="E648" s="15"/>
      <c r="F648" s="17"/>
      <c r="G648" s="15"/>
      <c r="H648" s="17"/>
      <c r="I648" s="15"/>
      <c r="J648" s="17"/>
      <c r="K648" s="15"/>
      <c r="L648" s="17"/>
      <c r="M648" s="11"/>
    </row>
    <row r="649" spans="1:39" ht="30" customHeight="1" x14ac:dyDescent="0.3">
      <c r="A649" s="14" t="s">
        <v>5362</v>
      </c>
      <c r="B649" s="14"/>
      <c r="C649" s="14"/>
      <c r="D649" s="14"/>
      <c r="E649" s="16"/>
      <c r="F649" s="18"/>
      <c r="G649" s="16"/>
      <c r="H649" s="18"/>
      <c r="I649" s="16"/>
      <c r="J649" s="18"/>
      <c r="K649" s="16"/>
      <c r="L649" s="18"/>
      <c r="M649" s="14"/>
      <c r="N649" s="5" t="s">
        <v>468</v>
      </c>
    </row>
    <row r="650" spans="1:39" ht="30" customHeight="1" x14ac:dyDescent="0.3">
      <c r="A650" s="10" t="s">
        <v>4720</v>
      </c>
      <c r="B650" s="10" t="s">
        <v>4714</v>
      </c>
      <c r="C650" s="10" t="s">
        <v>4715</v>
      </c>
      <c r="D650" s="11">
        <v>4.0000000000000001E-3</v>
      </c>
      <c r="E650" s="15">
        <v>0</v>
      </c>
      <c r="F650" s="17">
        <f>TRUNC(E650*D650,1)</f>
        <v>0</v>
      </c>
      <c r="G650" s="15">
        <v>153671</v>
      </c>
      <c r="H650" s="17">
        <f>TRUNC(G650*D650,1)</f>
        <v>614.6</v>
      </c>
      <c r="I650" s="15">
        <v>0</v>
      </c>
      <c r="J650" s="17">
        <f>TRUNC(I650*D650,1)</f>
        <v>0</v>
      </c>
      <c r="K650" s="15">
        <f>TRUNC(E650+G650+I650,1)</f>
        <v>153671</v>
      </c>
      <c r="L650" s="17">
        <f>TRUNC(F650+H650+J650,1)</f>
        <v>614.6</v>
      </c>
      <c r="M650" s="10" t="s">
        <v>52</v>
      </c>
      <c r="N650" s="9" t="s">
        <v>468</v>
      </c>
      <c r="O650" s="9" t="s">
        <v>4721</v>
      </c>
      <c r="P650" s="9" t="s">
        <v>54</v>
      </c>
      <c r="Q650" s="9" t="s">
        <v>54</v>
      </c>
      <c r="R650" s="9" t="s">
        <v>67</v>
      </c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9" t="s">
        <v>52</v>
      </c>
      <c r="AK650" s="9" t="s">
        <v>5364</v>
      </c>
      <c r="AL650" s="9" t="s">
        <v>52</v>
      </c>
      <c r="AM650" s="9" t="s">
        <v>52</v>
      </c>
    </row>
    <row r="651" spans="1:39" ht="30" customHeight="1" x14ac:dyDescent="0.3">
      <c r="A651" s="10" t="s">
        <v>4735</v>
      </c>
      <c r="B651" s="10" t="s">
        <v>52</v>
      </c>
      <c r="C651" s="10" t="s">
        <v>52</v>
      </c>
      <c r="D651" s="11"/>
      <c r="E651" s="15"/>
      <c r="F651" s="17">
        <f>TRUNC(SUMIF(N650:N650, N649, F650:F650),0)</f>
        <v>0</v>
      </c>
      <c r="G651" s="15"/>
      <c r="H651" s="17">
        <f>TRUNC(SUMIF(N650:N650, N649, H650:H650),0)</f>
        <v>614</v>
      </c>
      <c r="I651" s="15"/>
      <c r="J651" s="17">
        <f>TRUNC(SUMIF(N650:N650, N649, J650:J650),0)</f>
        <v>0</v>
      </c>
      <c r="K651" s="15"/>
      <c r="L651" s="17">
        <f>F651+H651+J651</f>
        <v>614</v>
      </c>
      <c r="M651" s="10" t="s">
        <v>52</v>
      </c>
      <c r="N651" s="9" t="s">
        <v>4736</v>
      </c>
      <c r="O651" s="9" t="s">
        <v>4736</v>
      </c>
      <c r="P651" s="9" t="s">
        <v>52</v>
      </c>
      <c r="Q651" s="9" t="s">
        <v>52</v>
      </c>
      <c r="R651" s="9" t="s">
        <v>52</v>
      </c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9" t="s">
        <v>52</v>
      </c>
      <c r="AK651" s="9" t="s">
        <v>52</v>
      </c>
      <c r="AL651" s="9" t="s">
        <v>52</v>
      </c>
      <c r="AM651" s="9" t="s">
        <v>52</v>
      </c>
    </row>
    <row r="652" spans="1:39" ht="30" customHeight="1" x14ac:dyDescent="0.3">
      <c r="A652" s="11"/>
      <c r="B652" s="11"/>
      <c r="C652" s="11"/>
      <c r="D652" s="11"/>
      <c r="E652" s="15"/>
      <c r="F652" s="17"/>
      <c r="G652" s="15"/>
      <c r="H652" s="17"/>
      <c r="I652" s="15"/>
      <c r="J652" s="17"/>
      <c r="K652" s="15"/>
      <c r="L652" s="17"/>
      <c r="M652" s="11"/>
    </row>
    <row r="653" spans="1:39" ht="30" customHeight="1" x14ac:dyDescent="0.3">
      <c r="A653" s="14" t="s">
        <v>5365</v>
      </c>
      <c r="B653" s="14"/>
      <c r="C653" s="14"/>
      <c r="D653" s="14"/>
      <c r="E653" s="16"/>
      <c r="F653" s="18"/>
      <c r="G653" s="16"/>
      <c r="H653" s="18"/>
      <c r="I653" s="16"/>
      <c r="J653" s="18"/>
      <c r="K653" s="16"/>
      <c r="L653" s="18"/>
      <c r="M653" s="14"/>
      <c r="N653" s="5" t="s">
        <v>472</v>
      </c>
    </row>
    <row r="654" spans="1:39" ht="30" customHeight="1" x14ac:dyDescent="0.3">
      <c r="A654" s="10" t="s">
        <v>5367</v>
      </c>
      <c r="B654" s="10" t="s">
        <v>471</v>
      </c>
      <c r="C654" s="10" t="s">
        <v>65</v>
      </c>
      <c r="D654" s="11">
        <v>1.2</v>
      </c>
      <c r="E654" s="15">
        <v>408.35</v>
      </c>
      <c r="F654" s="17">
        <f>TRUNC(E654*D654,1)</f>
        <v>490</v>
      </c>
      <c r="G654" s="15">
        <v>0</v>
      </c>
      <c r="H654" s="17">
        <f>TRUNC(G654*D654,1)</f>
        <v>0</v>
      </c>
      <c r="I654" s="15">
        <v>0</v>
      </c>
      <c r="J654" s="17">
        <f>TRUNC(I654*D654,1)</f>
        <v>0</v>
      </c>
      <c r="K654" s="15">
        <f>TRUNC(E654+G654+I654,1)</f>
        <v>408.3</v>
      </c>
      <c r="L654" s="17">
        <f>TRUNC(F654+H654+J654,1)</f>
        <v>490</v>
      </c>
      <c r="M654" s="10" t="s">
        <v>52</v>
      </c>
      <c r="N654" s="9" t="s">
        <v>472</v>
      </c>
      <c r="O654" s="9" t="s">
        <v>5368</v>
      </c>
      <c r="P654" s="9" t="s">
        <v>54</v>
      </c>
      <c r="Q654" s="9" t="s">
        <v>54</v>
      </c>
      <c r="R654" s="9" t="s">
        <v>67</v>
      </c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9" t="s">
        <v>52</v>
      </c>
      <c r="AK654" s="9" t="s">
        <v>5369</v>
      </c>
      <c r="AL654" s="9" t="s">
        <v>52</v>
      </c>
      <c r="AM654" s="9" t="s">
        <v>52</v>
      </c>
    </row>
    <row r="655" spans="1:39" ht="30" customHeight="1" x14ac:dyDescent="0.3">
      <c r="A655" s="10" t="s">
        <v>5370</v>
      </c>
      <c r="B655" s="10" t="s">
        <v>5371</v>
      </c>
      <c r="C655" s="10" t="s">
        <v>2599</v>
      </c>
      <c r="D655" s="11">
        <v>0.06</v>
      </c>
      <c r="E655" s="15">
        <v>7852</v>
      </c>
      <c r="F655" s="17">
        <f>TRUNC(E655*D655,1)</f>
        <v>471.1</v>
      </c>
      <c r="G655" s="15">
        <v>0</v>
      </c>
      <c r="H655" s="17">
        <f>TRUNC(G655*D655,1)</f>
        <v>0</v>
      </c>
      <c r="I655" s="15">
        <v>0</v>
      </c>
      <c r="J655" s="17">
        <f>TRUNC(I655*D655,1)</f>
        <v>0</v>
      </c>
      <c r="K655" s="15">
        <f>TRUNC(E655+G655+I655,1)</f>
        <v>7852</v>
      </c>
      <c r="L655" s="17">
        <f>TRUNC(F655+H655+J655,1)</f>
        <v>471.1</v>
      </c>
      <c r="M655" s="10" t="s">
        <v>52</v>
      </c>
      <c r="N655" s="9" t="s">
        <v>472</v>
      </c>
      <c r="O655" s="9" t="s">
        <v>5372</v>
      </c>
      <c r="P655" s="9" t="s">
        <v>54</v>
      </c>
      <c r="Q655" s="9" t="s">
        <v>54</v>
      </c>
      <c r="R655" s="9" t="s">
        <v>67</v>
      </c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9" t="s">
        <v>52</v>
      </c>
      <c r="AK655" s="9" t="s">
        <v>5373</v>
      </c>
      <c r="AL655" s="9" t="s">
        <v>52</v>
      </c>
      <c r="AM655" s="9" t="s">
        <v>52</v>
      </c>
    </row>
    <row r="656" spans="1:39" ht="30" customHeight="1" x14ac:dyDescent="0.3">
      <c r="A656" s="10" t="s">
        <v>4720</v>
      </c>
      <c r="B656" s="10" t="s">
        <v>4714</v>
      </c>
      <c r="C656" s="10" t="s">
        <v>4715</v>
      </c>
      <c r="D656" s="11">
        <v>0.01</v>
      </c>
      <c r="E656" s="15">
        <v>0</v>
      </c>
      <c r="F656" s="17">
        <f>TRUNC(E656*D656,1)</f>
        <v>0</v>
      </c>
      <c r="G656" s="15">
        <v>153671</v>
      </c>
      <c r="H656" s="17">
        <f>TRUNC(G656*D656,1)</f>
        <v>1536.7</v>
      </c>
      <c r="I656" s="15">
        <v>0</v>
      </c>
      <c r="J656" s="17">
        <f>TRUNC(I656*D656,1)</f>
        <v>0</v>
      </c>
      <c r="K656" s="15">
        <f>TRUNC(E656+G656+I656,1)</f>
        <v>153671</v>
      </c>
      <c r="L656" s="17">
        <f>TRUNC(F656+H656+J656,1)</f>
        <v>1536.7</v>
      </c>
      <c r="M656" s="10" t="s">
        <v>52</v>
      </c>
      <c r="N656" s="9" t="s">
        <v>472</v>
      </c>
      <c r="O656" s="9" t="s">
        <v>4721</v>
      </c>
      <c r="P656" s="9" t="s">
        <v>54</v>
      </c>
      <c r="Q656" s="9" t="s">
        <v>54</v>
      </c>
      <c r="R656" s="9" t="s">
        <v>67</v>
      </c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9" t="s">
        <v>52</v>
      </c>
      <c r="AK656" s="9" t="s">
        <v>5374</v>
      </c>
      <c r="AL656" s="9" t="s">
        <v>52</v>
      </c>
      <c r="AM656" s="9" t="s">
        <v>52</v>
      </c>
    </row>
    <row r="657" spans="1:39" ht="30" customHeight="1" x14ac:dyDescent="0.3">
      <c r="A657" s="10" t="s">
        <v>4735</v>
      </c>
      <c r="B657" s="10" t="s">
        <v>52</v>
      </c>
      <c r="C657" s="10" t="s">
        <v>52</v>
      </c>
      <c r="D657" s="11"/>
      <c r="E657" s="15"/>
      <c r="F657" s="17">
        <f>TRUNC(SUMIF(N654:N656, N653, F654:F656),0)</f>
        <v>961</v>
      </c>
      <c r="G657" s="15"/>
      <c r="H657" s="17">
        <f>TRUNC(SUMIF(N654:N656, N653, H654:H656),0)</f>
        <v>1536</v>
      </c>
      <c r="I657" s="15"/>
      <c r="J657" s="17">
        <f>TRUNC(SUMIF(N654:N656, N653, J654:J656),0)</f>
        <v>0</v>
      </c>
      <c r="K657" s="15"/>
      <c r="L657" s="17">
        <f>F657+H657+J657</f>
        <v>2497</v>
      </c>
      <c r="M657" s="10" t="s">
        <v>52</v>
      </c>
      <c r="N657" s="9" t="s">
        <v>4736</v>
      </c>
      <c r="O657" s="9" t="s">
        <v>4736</v>
      </c>
      <c r="P657" s="9" t="s">
        <v>52</v>
      </c>
      <c r="Q657" s="9" t="s">
        <v>52</v>
      </c>
      <c r="R657" s="9" t="s">
        <v>52</v>
      </c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9" t="s">
        <v>52</v>
      </c>
      <c r="AK657" s="9" t="s">
        <v>52</v>
      </c>
      <c r="AL657" s="9" t="s">
        <v>52</v>
      </c>
      <c r="AM657" s="9" t="s">
        <v>52</v>
      </c>
    </row>
    <row r="658" spans="1:39" ht="30" customHeight="1" x14ac:dyDescent="0.3">
      <c r="A658" s="11"/>
      <c r="B658" s="11"/>
      <c r="C658" s="11"/>
      <c r="D658" s="11"/>
      <c r="E658" s="15"/>
      <c r="F658" s="17"/>
      <c r="G658" s="15"/>
      <c r="H658" s="17"/>
      <c r="I658" s="15"/>
      <c r="J658" s="17"/>
      <c r="K658" s="15"/>
      <c r="L658" s="17"/>
      <c r="M658" s="11"/>
    </row>
    <row r="659" spans="1:39" ht="30" customHeight="1" x14ac:dyDescent="0.3">
      <c r="A659" s="14" t="s">
        <v>5375</v>
      </c>
      <c r="B659" s="14"/>
      <c r="C659" s="14"/>
      <c r="D659" s="14"/>
      <c r="E659" s="16"/>
      <c r="F659" s="18"/>
      <c r="G659" s="16"/>
      <c r="H659" s="18"/>
      <c r="I659" s="16"/>
      <c r="J659" s="18"/>
      <c r="K659" s="16"/>
      <c r="L659" s="18"/>
      <c r="M659" s="14"/>
      <c r="N659" s="5" t="s">
        <v>476</v>
      </c>
    </row>
    <row r="660" spans="1:39" ht="30" customHeight="1" x14ac:dyDescent="0.3">
      <c r="A660" s="10" t="s">
        <v>475</v>
      </c>
      <c r="B660" s="10" t="s">
        <v>5377</v>
      </c>
      <c r="C660" s="10" t="s">
        <v>5378</v>
      </c>
      <c r="D660" s="11">
        <v>30</v>
      </c>
      <c r="E660" s="15">
        <v>300</v>
      </c>
      <c r="F660" s="17">
        <f>TRUNC(E660*D660,1)</f>
        <v>9000</v>
      </c>
      <c r="G660" s="15">
        <v>0</v>
      </c>
      <c r="H660" s="17">
        <f>TRUNC(G660*D660,1)</f>
        <v>0</v>
      </c>
      <c r="I660" s="15">
        <v>0</v>
      </c>
      <c r="J660" s="17">
        <f>TRUNC(I660*D660,1)</f>
        <v>0</v>
      </c>
      <c r="K660" s="15">
        <f>TRUNC(E660+G660+I660,1)</f>
        <v>300</v>
      </c>
      <c r="L660" s="17">
        <f>TRUNC(F660+H660+J660,1)</f>
        <v>9000</v>
      </c>
      <c r="M660" s="10" t="s">
        <v>52</v>
      </c>
      <c r="N660" s="9" t="s">
        <v>476</v>
      </c>
      <c r="O660" s="9" t="s">
        <v>5379</v>
      </c>
      <c r="P660" s="9" t="s">
        <v>54</v>
      </c>
      <c r="Q660" s="9" t="s">
        <v>54</v>
      </c>
      <c r="R660" s="9" t="s">
        <v>67</v>
      </c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9" t="s">
        <v>52</v>
      </c>
      <c r="AK660" s="9" t="s">
        <v>5380</v>
      </c>
      <c r="AL660" s="9" t="s">
        <v>52</v>
      </c>
      <c r="AM660" s="9" t="s">
        <v>52</v>
      </c>
    </row>
    <row r="661" spans="1:39" ht="30" customHeight="1" x14ac:dyDescent="0.3">
      <c r="A661" s="10" t="s">
        <v>4720</v>
      </c>
      <c r="B661" s="10" t="s">
        <v>4714</v>
      </c>
      <c r="C661" s="10" t="s">
        <v>4715</v>
      </c>
      <c r="D661" s="11">
        <v>2E-3</v>
      </c>
      <c r="E661" s="15">
        <v>0</v>
      </c>
      <c r="F661" s="17">
        <f>TRUNC(E661*D661,1)</f>
        <v>0</v>
      </c>
      <c r="G661" s="15">
        <v>153671</v>
      </c>
      <c r="H661" s="17">
        <f>TRUNC(G661*D661,1)</f>
        <v>307.3</v>
      </c>
      <c r="I661" s="15">
        <v>0</v>
      </c>
      <c r="J661" s="17">
        <f>TRUNC(I661*D661,1)</f>
        <v>0</v>
      </c>
      <c r="K661" s="15">
        <f>TRUNC(E661+G661+I661,1)</f>
        <v>153671</v>
      </c>
      <c r="L661" s="17">
        <f>TRUNC(F661+H661+J661,1)</f>
        <v>307.3</v>
      </c>
      <c r="M661" s="10" t="s">
        <v>52</v>
      </c>
      <c r="N661" s="9" t="s">
        <v>476</v>
      </c>
      <c r="O661" s="9" t="s">
        <v>4721</v>
      </c>
      <c r="P661" s="9" t="s">
        <v>54</v>
      </c>
      <c r="Q661" s="9" t="s">
        <v>54</v>
      </c>
      <c r="R661" s="9" t="s">
        <v>67</v>
      </c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9" t="s">
        <v>52</v>
      </c>
      <c r="AK661" s="9" t="s">
        <v>5381</v>
      </c>
      <c r="AL661" s="9" t="s">
        <v>52</v>
      </c>
      <c r="AM661" s="9" t="s">
        <v>52</v>
      </c>
    </row>
    <row r="662" spans="1:39" ht="30" customHeight="1" x14ac:dyDescent="0.3">
      <c r="A662" s="10" t="s">
        <v>4735</v>
      </c>
      <c r="B662" s="10" t="s">
        <v>52</v>
      </c>
      <c r="C662" s="10" t="s">
        <v>52</v>
      </c>
      <c r="D662" s="11"/>
      <c r="E662" s="15"/>
      <c r="F662" s="17">
        <f>TRUNC(SUMIF(N660:N661, N659, F660:F661),0)</f>
        <v>9000</v>
      </c>
      <c r="G662" s="15"/>
      <c r="H662" s="17">
        <f>TRUNC(SUMIF(N660:N661, N659, H660:H661),0)</f>
        <v>307</v>
      </c>
      <c r="I662" s="15"/>
      <c r="J662" s="17">
        <f>TRUNC(SUMIF(N660:N661, N659, J660:J661),0)</f>
        <v>0</v>
      </c>
      <c r="K662" s="15"/>
      <c r="L662" s="17">
        <f>F662+H662+J662</f>
        <v>9307</v>
      </c>
      <c r="M662" s="10" t="s">
        <v>52</v>
      </c>
      <c r="N662" s="9" t="s">
        <v>4736</v>
      </c>
      <c r="O662" s="9" t="s">
        <v>4736</v>
      </c>
      <c r="P662" s="9" t="s">
        <v>52</v>
      </c>
      <c r="Q662" s="9" t="s">
        <v>52</v>
      </c>
      <c r="R662" s="9" t="s">
        <v>52</v>
      </c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9" t="s">
        <v>52</v>
      </c>
      <c r="AK662" s="9" t="s">
        <v>52</v>
      </c>
      <c r="AL662" s="9" t="s">
        <v>52</v>
      </c>
      <c r="AM662" s="9" t="s">
        <v>52</v>
      </c>
    </row>
    <row r="663" spans="1:39" ht="30" customHeight="1" x14ac:dyDescent="0.3">
      <c r="A663" s="11"/>
      <c r="B663" s="11"/>
      <c r="C663" s="11"/>
      <c r="D663" s="11"/>
      <c r="E663" s="15"/>
      <c r="F663" s="17"/>
      <c r="G663" s="15"/>
      <c r="H663" s="17"/>
      <c r="I663" s="15"/>
      <c r="J663" s="17"/>
      <c r="K663" s="15"/>
      <c r="L663" s="17"/>
      <c r="M663" s="11"/>
    </row>
    <row r="664" spans="1:39" ht="30" customHeight="1" x14ac:dyDescent="0.3">
      <c r="A664" s="14" t="s">
        <v>5382</v>
      </c>
      <c r="B664" s="14"/>
      <c r="C664" s="14"/>
      <c r="D664" s="14"/>
      <c r="E664" s="16"/>
      <c r="F664" s="18"/>
      <c r="G664" s="16"/>
      <c r="H664" s="18"/>
      <c r="I664" s="16"/>
      <c r="J664" s="18"/>
      <c r="K664" s="16"/>
      <c r="L664" s="18"/>
      <c r="M664" s="14"/>
      <c r="N664" s="5" t="s">
        <v>480</v>
      </c>
    </row>
    <row r="665" spans="1:39" ht="30" customHeight="1" x14ac:dyDescent="0.3">
      <c r="A665" s="10" t="s">
        <v>5384</v>
      </c>
      <c r="B665" s="10" t="s">
        <v>5385</v>
      </c>
      <c r="C665" s="10" t="s">
        <v>528</v>
      </c>
      <c r="D665" s="11">
        <v>7.0000000000000001E-3</v>
      </c>
      <c r="E665" s="15">
        <v>452095.8</v>
      </c>
      <c r="F665" s="17">
        <f>TRUNC(E665*D665,1)</f>
        <v>3164.6</v>
      </c>
      <c r="G665" s="15">
        <v>0</v>
      </c>
      <c r="H665" s="17">
        <f>TRUNC(G665*D665,1)</f>
        <v>0</v>
      </c>
      <c r="I665" s="15">
        <v>0</v>
      </c>
      <c r="J665" s="17">
        <f>TRUNC(I665*D665,1)</f>
        <v>0</v>
      </c>
      <c r="K665" s="15">
        <f>TRUNC(E665+G665+I665,1)</f>
        <v>452095.8</v>
      </c>
      <c r="L665" s="17">
        <f>TRUNC(F665+H665+J665,1)</f>
        <v>3164.6</v>
      </c>
      <c r="M665" s="10" t="s">
        <v>52</v>
      </c>
      <c r="N665" s="9" t="s">
        <v>480</v>
      </c>
      <c r="O665" s="9" t="s">
        <v>5386</v>
      </c>
      <c r="P665" s="9" t="s">
        <v>54</v>
      </c>
      <c r="Q665" s="9" t="s">
        <v>54</v>
      </c>
      <c r="R665" s="9" t="s">
        <v>67</v>
      </c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9" t="s">
        <v>52</v>
      </c>
      <c r="AK665" s="9" t="s">
        <v>5387</v>
      </c>
      <c r="AL665" s="9" t="s">
        <v>52</v>
      </c>
      <c r="AM665" s="9" t="s">
        <v>52</v>
      </c>
    </row>
    <row r="666" spans="1:39" ht="30" customHeight="1" x14ac:dyDescent="0.3">
      <c r="A666" s="10" t="s">
        <v>5388</v>
      </c>
      <c r="B666" s="10" t="s">
        <v>5389</v>
      </c>
      <c r="C666" s="10" t="s">
        <v>2599</v>
      </c>
      <c r="D666" s="11">
        <v>0.02</v>
      </c>
      <c r="E666" s="15">
        <v>1133</v>
      </c>
      <c r="F666" s="17">
        <f>TRUNC(E666*D666,1)</f>
        <v>22.6</v>
      </c>
      <c r="G666" s="15">
        <v>0</v>
      </c>
      <c r="H666" s="17">
        <f>TRUNC(G666*D666,1)</f>
        <v>0</v>
      </c>
      <c r="I666" s="15">
        <v>0</v>
      </c>
      <c r="J666" s="17">
        <f>TRUNC(I666*D666,1)</f>
        <v>0</v>
      </c>
      <c r="K666" s="15">
        <f>TRUNC(E666+G666+I666,1)</f>
        <v>1133</v>
      </c>
      <c r="L666" s="17">
        <f>TRUNC(F666+H666+J666,1)</f>
        <v>22.6</v>
      </c>
      <c r="M666" s="10" t="s">
        <v>52</v>
      </c>
      <c r="N666" s="9" t="s">
        <v>480</v>
      </c>
      <c r="O666" s="9" t="s">
        <v>5390</v>
      </c>
      <c r="P666" s="9" t="s">
        <v>54</v>
      </c>
      <c r="Q666" s="9" t="s">
        <v>54</v>
      </c>
      <c r="R666" s="9" t="s">
        <v>67</v>
      </c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9" t="s">
        <v>52</v>
      </c>
      <c r="AK666" s="9" t="s">
        <v>5391</v>
      </c>
      <c r="AL666" s="9" t="s">
        <v>52</v>
      </c>
      <c r="AM666" s="9" t="s">
        <v>52</v>
      </c>
    </row>
    <row r="667" spans="1:39" ht="30" customHeight="1" x14ac:dyDescent="0.3">
      <c r="A667" s="10" t="s">
        <v>4713</v>
      </c>
      <c r="B667" s="10" t="s">
        <v>4714</v>
      </c>
      <c r="C667" s="10" t="s">
        <v>4715</v>
      </c>
      <c r="D667" s="11">
        <v>0.03</v>
      </c>
      <c r="E667" s="15">
        <v>0</v>
      </c>
      <c r="F667" s="17">
        <f>TRUNC(E667*D667,1)</f>
        <v>0</v>
      </c>
      <c r="G667" s="15">
        <v>242631</v>
      </c>
      <c r="H667" s="17">
        <f>TRUNC(G667*D667,1)</f>
        <v>7278.9</v>
      </c>
      <c r="I667" s="15">
        <v>0</v>
      </c>
      <c r="J667" s="17">
        <f>TRUNC(I667*D667,1)</f>
        <v>0</v>
      </c>
      <c r="K667" s="15">
        <f>TRUNC(E667+G667+I667,1)</f>
        <v>242631</v>
      </c>
      <c r="L667" s="17">
        <f>TRUNC(F667+H667+J667,1)</f>
        <v>7278.9</v>
      </c>
      <c r="M667" s="10" t="s">
        <v>52</v>
      </c>
      <c r="N667" s="9" t="s">
        <v>480</v>
      </c>
      <c r="O667" s="9" t="s">
        <v>4717</v>
      </c>
      <c r="P667" s="9" t="s">
        <v>54</v>
      </c>
      <c r="Q667" s="9" t="s">
        <v>54</v>
      </c>
      <c r="R667" s="9" t="s">
        <v>67</v>
      </c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9" t="s">
        <v>52</v>
      </c>
      <c r="AK667" s="9" t="s">
        <v>5392</v>
      </c>
      <c r="AL667" s="9" t="s">
        <v>52</v>
      </c>
      <c r="AM667" s="9" t="s">
        <v>52</v>
      </c>
    </row>
    <row r="668" spans="1:39" ht="30" customHeight="1" x14ac:dyDescent="0.3">
      <c r="A668" s="10" t="s">
        <v>4735</v>
      </c>
      <c r="B668" s="10" t="s">
        <v>52</v>
      </c>
      <c r="C668" s="10" t="s">
        <v>52</v>
      </c>
      <c r="D668" s="11"/>
      <c r="E668" s="15"/>
      <c r="F668" s="17">
        <f>TRUNC(SUMIF(N665:N667, N664, F665:F667),0)</f>
        <v>3187</v>
      </c>
      <c r="G668" s="15"/>
      <c r="H668" s="17">
        <f>TRUNC(SUMIF(N665:N667, N664, H665:H667),0)</f>
        <v>7278</v>
      </c>
      <c r="I668" s="15"/>
      <c r="J668" s="17">
        <f>TRUNC(SUMIF(N665:N667, N664, J665:J667),0)</f>
        <v>0</v>
      </c>
      <c r="K668" s="15"/>
      <c r="L668" s="17">
        <f>F668+H668+J668</f>
        <v>10465</v>
      </c>
      <c r="M668" s="10" t="s">
        <v>52</v>
      </c>
      <c r="N668" s="9" t="s">
        <v>4736</v>
      </c>
      <c r="O668" s="9" t="s">
        <v>4736</v>
      </c>
      <c r="P668" s="9" t="s">
        <v>52</v>
      </c>
      <c r="Q668" s="9" t="s">
        <v>52</v>
      </c>
      <c r="R668" s="9" t="s">
        <v>52</v>
      </c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9" t="s">
        <v>52</v>
      </c>
      <c r="AK668" s="9" t="s">
        <v>52</v>
      </c>
      <c r="AL668" s="9" t="s">
        <v>52</v>
      </c>
      <c r="AM668" s="9" t="s">
        <v>52</v>
      </c>
    </row>
    <row r="669" spans="1:39" ht="30" customHeight="1" x14ac:dyDescent="0.3">
      <c r="A669" s="11"/>
      <c r="B669" s="11"/>
      <c r="C669" s="11"/>
      <c r="D669" s="11"/>
      <c r="E669" s="15"/>
      <c r="F669" s="17"/>
      <c r="G669" s="15"/>
      <c r="H669" s="17"/>
      <c r="I669" s="15"/>
      <c r="J669" s="17"/>
      <c r="K669" s="15"/>
      <c r="L669" s="17"/>
      <c r="M669" s="11"/>
    </row>
    <row r="670" spans="1:39" ht="30" customHeight="1" x14ac:dyDescent="0.3">
      <c r="A670" s="14" t="s">
        <v>5393</v>
      </c>
      <c r="B670" s="14"/>
      <c r="C670" s="14"/>
      <c r="D670" s="14"/>
      <c r="E670" s="16"/>
      <c r="F670" s="18"/>
      <c r="G670" s="16"/>
      <c r="H670" s="18"/>
      <c r="I670" s="16"/>
      <c r="J670" s="18"/>
      <c r="K670" s="16"/>
      <c r="L670" s="18"/>
      <c r="M670" s="14"/>
      <c r="N670" s="5" t="s">
        <v>486</v>
      </c>
    </row>
    <row r="671" spans="1:39" ht="30" customHeight="1" x14ac:dyDescent="0.3">
      <c r="A671" s="10" t="s">
        <v>4720</v>
      </c>
      <c r="B671" s="10" t="s">
        <v>4714</v>
      </c>
      <c r="C671" s="10" t="s">
        <v>4715</v>
      </c>
      <c r="D671" s="11">
        <v>0.15</v>
      </c>
      <c r="E671" s="15">
        <v>0</v>
      </c>
      <c r="F671" s="17">
        <f>TRUNC(E671*D671,1)</f>
        <v>0</v>
      </c>
      <c r="G671" s="15">
        <v>153671</v>
      </c>
      <c r="H671" s="17">
        <f>TRUNC(G671*D671,1)</f>
        <v>23050.6</v>
      </c>
      <c r="I671" s="15">
        <v>0</v>
      </c>
      <c r="J671" s="17">
        <f>TRUNC(I671*D671,1)</f>
        <v>0</v>
      </c>
      <c r="K671" s="15">
        <f>TRUNC(E671+G671+I671,1)</f>
        <v>153671</v>
      </c>
      <c r="L671" s="17">
        <f>TRUNC(F671+H671+J671,1)</f>
        <v>23050.6</v>
      </c>
      <c r="M671" s="10" t="s">
        <v>52</v>
      </c>
      <c r="N671" s="9" t="s">
        <v>486</v>
      </c>
      <c r="O671" s="9" t="s">
        <v>4721</v>
      </c>
      <c r="P671" s="9" t="s">
        <v>54</v>
      </c>
      <c r="Q671" s="9" t="s">
        <v>54</v>
      </c>
      <c r="R671" s="9" t="s">
        <v>67</v>
      </c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9" t="s">
        <v>52</v>
      </c>
      <c r="AK671" s="9" t="s">
        <v>5396</v>
      </c>
      <c r="AL671" s="9" t="s">
        <v>52</v>
      </c>
      <c r="AM671" s="9" t="s">
        <v>52</v>
      </c>
    </row>
    <row r="672" spans="1:39" ht="30" customHeight="1" x14ac:dyDescent="0.3">
      <c r="A672" s="10" t="s">
        <v>4735</v>
      </c>
      <c r="B672" s="10" t="s">
        <v>52</v>
      </c>
      <c r="C672" s="10" t="s">
        <v>52</v>
      </c>
      <c r="D672" s="11"/>
      <c r="E672" s="15"/>
      <c r="F672" s="17">
        <f>TRUNC(SUMIF(N671:N671, N670, F671:F671),0)</f>
        <v>0</v>
      </c>
      <c r="G672" s="15"/>
      <c r="H672" s="17">
        <f>TRUNC(SUMIF(N671:N671, N670, H671:H671),0)</f>
        <v>23050</v>
      </c>
      <c r="I672" s="15"/>
      <c r="J672" s="17">
        <f>TRUNC(SUMIF(N671:N671, N670, J671:J671),0)</f>
        <v>0</v>
      </c>
      <c r="K672" s="15"/>
      <c r="L672" s="17">
        <f>F672+H672+J672</f>
        <v>23050</v>
      </c>
      <c r="M672" s="10" t="s">
        <v>52</v>
      </c>
      <c r="N672" s="9" t="s">
        <v>4736</v>
      </c>
      <c r="O672" s="9" t="s">
        <v>4736</v>
      </c>
      <c r="P672" s="9" t="s">
        <v>52</v>
      </c>
      <c r="Q672" s="9" t="s">
        <v>52</v>
      </c>
      <c r="R672" s="9" t="s">
        <v>52</v>
      </c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9" t="s">
        <v>52</v>
      </c>
      <c r="AK672" s="9" t="s">
        <v>52</v>
      </c>
      <c r="AL672" s="9" t="s">
        <v>52</v>
      </c>
      <c r="AM672" s="9" t="s">
        <v>52</v>
      </c>
    </row>
    <row r="673" spans="1:39" ht="30" customHeight="1" x14ac:dyDescent="0.3">
      <c r="A673" s="11"/>
      <c r="B673" s="11"/>
      <c r="C673" s="11"/>
      <c r="D673" s="11"/>
      <c r="E673" s="15"/>
      <c r="F673" s="17"/>
      <c r="G673" s="15"/>
      <c r="H673" s="17"/>
      <c r="I673" s="15"/>
      <c r="J673" s="17"/>
      <c r="K673" s="15"/>
      <c r="L673" s="17"/>
      <c r="M673" s="11"/>
    </row>
    <row r="674" spans="1:39" ht="30" customHeight="1" x14ac:dyDescent="0.3">
      <c r="A674" s="14" t="s">
        <v>5397</v>
      </c>
      <c r="B674" s="14"/>
      <c r="C674" s="14"/>
      <c r="D674" s="14"/>
      <c r="E674" s="16"/>
      <c r="F674" s="18"/>
      <c r="G674" s="16"/>
      <c r="H674" s="18"/>
      <c r="I674" s="16"/>
      <c r="J674" s="18"/>
      <c r="K674" s="16"/>
      <c r="L674" s="18"/>
      <c r="M674" s="14"/>
      <c r="N674" s="5" t="s">
        <v>489</v>
      </c>
    </row>
    <row r="675" spans="1:39" ht="30" customHeight="1" x14ac:dyDescent="0.3">
      <c r="A675" s="10" t="s">
        <v>4720</v>
      </c>
      <c r="B675" s="10" t="s">
        <v>4714</v>
      </c>
      <c r="C675" s="10" t="s">
        <v>4715</v>
      </c>
      <c r="D675" s="11">
        <v>7.0000000000000007E-2</v>
      </c>
      <c r="E675" s="15">
        <v>0</v>
      </c>
      <c r="F675" s="17">
        <f>TRUNC(E675*D675,1)</f>
        <v>0</v>
      </c>
      <c r="G675" s="15">
        <v>153671</v>
      </c>
      <c r="H675" s="17">
        <f>TRUNC(G675*D675,1)</f>
        <v>10756.9</v>
      </c>
      <c r="I675" s="15">
        <v>0</v>
      </c>
      <c r="J675" s="17">
        <f>TRUNC(I675*D675,1)</f>
        <v>0</v>
      </c>
      <c r="K675" s="15">
        <f>TRUNC(E675+G675+I675,1)</f>
        <v>153671</v>
      </c>
      <c r="L675" s="17">
        <f>TRUNC(F675+H675+J675,1)</f>
        <v>10756.9</v>
      </c>
      <c r="M675" s="10" t="s">
        <v>52</v>
      </c>
      <c r="N675" s="9" t="s">
        <v>489</v>
      </c>
      <c r="O675" s="9" t="s">
        <v>4721</v>
      </c>
      <c r="P675" s="9" t="s">
        <v>54</v>
      </c>
      <c r="Q675" s="9" t="s">
        <v>54</v>
      </c>
      <c r="R675" s="9" t="s">
        <v>67</v>
      </c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9" t="s">
        <v>52</v>
      </c>
      <c r="AK675" s="9" t="s">
        <v>5399</v>
      </c>
      <c r="AL675" s="9" t="s">
        <v>52</v>
      </c>
      <c r="AM675" s="9" t="s">
        <v>52</v>
      </c>
    </row>
    <row r="676" spans="1:39" ht="30" customHeight="1" x14ac:dyDescent="0.3">
      <c r="A676" s="10" t="s">
        <v>4735</v>
      </c>
      <c r="B676" s="10" t="s">
        <v>52</v>
      </c>
      <c r="C676" s="10" t="s">
        <v>52</v>
      </c>
      <c r="D676" s="11"/>
      <c r="E676" s="15"/>
      <c r="F676" s="17">
        <f>TRUNC(SUMIF(N675:N675, N674, F675:F675),0)</f>
        <v>0</v>
      </c>
      <c r="G676" s="15"/>
      <c r="H676" s="17">
        <f>TRUNC(SUMIF(N675:N675, N674, H675:H675),0)</f>
        <v>10756</v>
      </c>
      <c r="I676" s="15"/>
      <c r="J676" s="17">
        <f>TRUNC(SUMIF(N675:N675, N674, J675:J675),0)</f>
        <v>0</v>
      </c>
      <c r="K676" s="15"/>
      <c r="L676" s="17">
        <f>F676+H676+J676</f>
        <v>10756</v>
      </c>
      <c r="M676" s="10" t="s">
        <v>52</v>
      </c>
      <c r="N676" s="9" t="s">
        <v>4736</v>
      </c>
      <c r="O676" s="9" t="s">
        <v>4736</v>
      </c>
      <c r="P676" s="9" t="s">
        <v>52</v>
      </c>
      <c r="Q676" s="9" t="s">
        <v>52</v>
      </c>
      <c r="R676" s="9" t="s">
        <v>52</v>
      </c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9" t="s">
        <v>52</v>
      </c>
      <c r="AK676" s="9" t="s">
        <v>52</v>
      </c>
      <c r="AL676" s="9" t="s">
        <v>52</v>
      </c>
      <c r="AM676" s="9" t="s">
        <v>52</v>
      </c>
    </row>
    <row r="677" spans="1:39" ht="30" customHeight="1" x14ac:dyDescent="0.3">
      <c r="A677" s="11"/>
      <c r="B677" s="11"/>
      <c r="C677" s="11"/>
      <c r="D677" s="11"/>
      <c r="E677" s="15"/>
      <c r="F677" s="17"/>
      <c r="G677" s="15"/>
      <c r="H677" s="17"/>
      <c r="I677" s="15"/>
      <c r="J677" s="17"/>
      <c r="K677" s="15"/>
      <c r="L677" s="17"/>
      <c r="M677" s="11"/>
    </row>
    <row r="678" spans="1:39" ht="30" customHeight="1" x14ac:dyDescent="0.3">
      <c r="A678" s="14" t="s">
        <v>5400</v>
      </c>
      <c r="B678" s="14"/>
      <c r="C678" s="14"/>
      <c r="D678" s="14"/>
      <c r="E678" s="16"/>
      <c r="F678" s="18"/>
      <c r="G678" s="16"/>
      <c r="H678" s="18"/>
      <c r="I678" s="16"/>
      <c r="J678" s="18"/>
      <c r="K678" s="16"/>
      <c r="L678" s="18"/>
      <c r="M678" s="14"/>
      <c r="N678" s="5" t="s">
        <v>492</v>
      </c>
    </row>
    <row r="679" spans="1:39" ht="30" customHeight="1" x14ac:dyDescent="0.3">
      <c r="A679" s="10" t="s">
        <v>4720</v>
      </c>
      <c r="B679" s="10" t="s">
        <v>4714</v>
      </c>
      <c r="C679" s="10" t="s">
        <v>4715</v>
      </c>
      <c r="D679" s="11">
        <v>0.15</v>
      </c>
      <c r="E679" s="15">
        <v>0</v>
      </c>
      <c r="F679" s="17">
        <f>TRUNC(E679*D679,1)</f>
        <v>0</v>
      </c>
      <c r="G679" s="15">
        <v>153671</v>
      </c>
      <c r="H679" s="17">
        <f>TRUNC(G679*D679,1)</f>
        <v>23050.6</v>
      </c>
      <c r="I679" s="15">
        <v>0</v>
      </c>
      <c r="J679" s="17">
        <f>TRUNC(I679*D679,1)</f>
        <v>0</v>
      </c>
      <c r="K679" s="15">
        <f>TRUNC(E679+G679+I679,1)</f>
        <v>153671</v>
      </c>
      <c r="L679" s="17">
        <f>TRUNC(F679+H679+J679,1)</f>
        <v>23050.6</v>
      </c>
      <c r="M679" s="10" t="s">
        <v>52</v>
      </c>
      <c r="N679" s="9" t="s">
        <v>492</v>
      </c>
      <c r="O679" s="9" t="s">
        <v>4721</v>
      </c>
      <c r="P679" s="9" t="s">
        <v>54</v>
      </c>
      <c r="Q679" s="9" t="s">
        <v>54</v>
      </c>
      <c r="R679" s="9" t="s">
        <v>67</v>
      </c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9" t="s">
        <v>52</v>
      </c>
      <c r="AK679" s="9" t="s">
        <v>5402</v>
      </c>
      <c r="AL679" s="9" t="s">
        <v>52</v>
      </c>
      <c r="AM679" s="9" t="s">
        <v>52</v>
      </c>
    </row>
    <row r="680" spans="1:39" ht="30" customHeight="1" x14ac:dyDescent="0.3">
      <c r="A680" s="10" t="s">
        <v>4735</v>
      </c>
      <c r="B680" s="10" t="s">
        <v>52</v>
      </c>
      <c r="C680" s="10" t="s">
        <v>52</v>
      </c>
      <c r="D680" s="11"/>
      <c r="E680" s="15"/>
      <c r="F680" s="17">
        <f>TRUNC(SUMIF(N679:N679, N678, F679:F679),0)</f>
        <v>0</v>
      </c>
      <c r="G680" s="15"/>
      <c r="H680" s="17">
        <f>TRUNC(SUMIF(N679:N679, N678, H679:H679),0)</f>
        <v>23050</v>
      </c>
      <c r="I680" s="15"/>
      <c r="J680" s="17">
        <f>TRUNC(SUMIF(N679:N679, N678, J679:J679),0)</f>
        <v>0</v>
      </c>
      <c r="K680" s="15"/>
      <c r="L680" s="17">
        <f>F680+H680+J680</f>
        <v>23050</v>
      </c>
      <c r="M680" s="10" t="s">
        <v>52</v>
      </c>
      <c r="N680" s="9" t="s">
        <v>4736</v>
      </c>
      <c r="O680" s="9" t="s">
        <v>4736</v>
      </c>
      <c r="P680" s="9" t="s">
        <v>52</v>
      </c>
      <c r="Q680" s="9" t="s">
        <v>52</v>
      </c>
      <c r="R680" s="9" t="s">
        <v>52</v>
      </c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9" t="s">
        <v>52</v>
      </c>
      <c r="AK680" s="9" t="s">
        <v>52</v>
      </c>
      <c r="AL680" s="9" t="s">
        <v>52</v>
      </c>
      <c r="AM680" s="9" t="s">
        <v>52</v>
      </c>
    </row>
    <row r="681" spans="1:39" ht="30" customHeight="1" x14ac:dyDescent="0.3">
      <c r="A681" s="11"/>
      <c r="B681" s="11"/>
      <c r="C681" s="11"/>
      <c r="D681" s="11"/>
      <c r="E681" s="15"/>
      <c r="F681" s="17"/>
      <c r="G681" s="15"/>
      <c r="H681" s="17"/>
      <c r="I681" s="15"/>
      <c r="J681" s="17"/>
      <c r="K681" s="15"/>
      <c r="L681" s="17"/>
      <c r="M681" s="11"/>
    </row>
    <row r="682" spans="1:39" ht="30" customHeight="1" x14ac:dyDescent="0.3">
      <c r="A682" s="14" t="s">
        <v>5403</v>
      </c>
      <c r="B682" s="14"/>
      <c r="C682" s="14"/>
      <c r="D682" s="14"/>
      <c r="E682" s="16"/>
      <c r="F682" s="18"/>
      <c r="G682" s="16"/>
      <c r="H682" s="18"/>
      <c r="I682" s="16"/>
      <c r="J682" s="18"/>
      <c r="K682" s="16"/>
      <c r="L682" s="18"/>
      <c r="M682" s="14"/>
      <c r="N682" s="5" t="s">
        <v>495</v>
      </c>
    </row>
    <row r="683" spans="1:39" ht="30" customHeight="1" x14ac:dyDescent="0.3">
      <c r="A683" s="10" t="s">
        <v>4720</v>
      </c>
      <c r="B683" s="10" t="s">
        <v>4714</v>
      </c>
      <c r="C683" s="10" t="s">
        <v>4715</v>
      </c>
      <c r="D683" s="11">
        <v>7.0000000000000007E-2</v>
      </c>
      <c r="E683" s="15">
        <v>0</v>
      </c>
      <c r="F683" s="17">
        <f>TRUNC(E683*D683,1)</f>
        <v>0</v>
      </c>
      <c r="G683" s="15">
        <v>153671</v>
      </c>
      <c r="H683" s="17">
        <f>TRUNC(G683*D683,1)</f>
        <v>10756.9</v>
      </c>
      <c r="I683" s="15">
        <v>0</v>
      </c>
      <c r="J683" s="17">
        <f>TRUNC(I683*D683,1)</f>
        <v>0</v>
      </c>
      <c r="K683" s="15">
        <f>TRUNC(E683+G683+I683,1)</f>
        <v>153671</v>
      </c>
      <c r="L683" s="17">
        <f>TRUNC(F683+H683+J683,1)</f>
        <v>10756.9</v>
      </c>
      <c r="M683" s="10" t="s">
        <v>52</v>
      </c>
      <c r="N683" s="9" t="s">
        <v>495</v>
      </c>
      <c r="O683" s="9" t="s">
        <v>4721</v>
      </c>
      <c r="P683" s="9" t="s">
        <v>54</v>
      </c>
      <c r="Q683" s="9" t="s">
        <v>54</v>
      </c>
      <c r="R683" s="9" t="s">
        <v>67</v>
      </c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9" t="s">
        <v>52</v>
      </c>
      <c r="AK683" s="9" t="s">
        <v>5405</v>
      </c>
      <c r="AL683" s="9" t="s">
        <v>52</v>
      </c>
      <c r="AM683" s="9" t="s">
        <v>52</v>
      </c>
    </row>
    <row r="684" spans="1:39" ht="30" customHeight="1" x14ac:dyDescent="0.3">
      <c r="A684" s="10" t="s">
        <v>4735</v>
      </c>
      <c r="B684" s="10" t="s">
        <v>52</v>
      </c>
      <c r="C684" s="10" t="s">
        <v>52</v>
      </c>
      <c r="D684" s="11"/>
      <c r="E684" s="15"/>
      <c r="F684" s="17">
        <f>TRUNC(SUMIF(N683:N683, N682, F683:F683),0)</f>
        <v>0</v>
      </c>
      <c r="G684" s="15"/>
      <c r="H684" s="17">
        <f>TRUNC(SUMIF(N683:N683, N682, H683:H683),0)</f>
        <v>10756</v>
      </c>
      <c r="I684" s="15"/>
      <c r="J684" s="17">
        <f>TRUNC(SUMIF(N683:N683, N682, J683:J683),0)</f>
        <v>0</v>
      </c>
      <c r="K684" s="15"/>
      <c r="L684" s="17">
        <f>F684+H684+J684</f>
        <v>10756</v>
      </c>
      <c r="M684" s="10" t="s">
        <v>52</v>
      </c>
      <c r="N684" s="9" t="s">
        <v>4736</v>
      </c>
      <c r="O684" s="9" t="s">
        <v>4736</v>
      </c>
      <c r="P684" s="9" t="s">
        <v>52</v>
      </c>
      <c r="Q684" s="9" t="s">
        <v>52</v>
      </c>
      <c r="R684" s="9" t="s">
        <v>52</v>
      </c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9" t="s">
        <v>52</v>
      </c>
      <c r="AK684" s="9" t="s">
        <v>52</v>
      </c>
      <c r="AL684" s="9" t="s">
        <v>52</v>
      </c>
      <c r="AM684" s="9" t="s">
        <v>52</v>
      </c>
    </row>
    <row r="685" spans="1:39" ht="30" customHeight="1" x14ac:dyDescent="0.3">
      <c r="A685" s="11"/>
      <c r="B685" s="11"/>
      <c r="C685" s="11"/>
      <c r="D685" s="11"/>
      <c r="E685" s="15"/>
      <c r="F685" s="17"/>
      <c r="G685" s="15"/>
      <c r="H685" s="17"/>
      <c r="I685" s="15"/>
      <c r="J685" s="17"/>
      <c r="K685" s="15"/>
      <c r="L685" s="17"/>
      <c r="M685" s="11"/>
    </row>
    <row r="686" spans="1:39" ht="30" customHeight="1" x14ac:dyDescent="0.3">
      <c r="A686" s="14" t="s">
        <v>5406</v>
      </c>
      <c r="B686" s="14"/>
      <c r="C686" s="14"/>
      <c r="D686" s="14"/>
      <c r="E686" s="16"/>
      <c r="F686" s="18"/>
      <c r="G686" s="16"/>
      <c r="H686" s="18"/>
      <c r="I686" s="16"/>
      <c r="J686" s="18"/>
      <c r="K686" s="16"/>
      <c r="L686" s="18"/>
      <c r="M686" s="14"/>
      <c r="N686" s="5" t="s">
        <v>498</v>
      </c>
    </row>
    <row r="687" spans="1:39" ht="30" customHeight="1" x14ac:dyDescent="0.3">
      <c r="A687" s="10" t="s">
        <v>4720</v>
      </c>
      <c r="B687" s="10" t="s">
        <v>4714</v>
      </c>
      <c r="C687" s="10" t="s">
        <v>4715</v>
      </c>
      <c r="D687" s="11">
        <v>7.0000000000000007E-2</v>
      </c>
      <c r="E687" s="15">
        <v>0</v>
      </c>
      <c r="F687" s="17">
        <f>TRUNC(E687*D687,1)</f>
        <v>0</v>
      </c>
      <c r="G687" s="15">
        <v>153671</v>
      </c>
      <c r="H687" s="17">
        <f>TRUNC(G687*D687,1)</f>
        <v>10756.9</v>
      </c>
      <c r="I687" s="15">
        <v>0</v>
      </c>
      <c r="J687" s="17">
        <f>TRUNC(I687*D687,1)</f>
        <v>0</v>
      </c>
      <c r="K687" s="15">
        <f>TRUNC(E687+G687+I687,1)</f>
        <v>153671</v>
      </c>
      <c r="L687" s="17">
        <f>TRUNC(F687+H687+J687,1)</f>
        <v>10756.9</v>
      </c>
      <c r="M687" s="10" t="s">
        <v>52</v>
      </c>
      <c r="N687" s="9" t="s">
        <v>498</v>
      </c>
      <c r="O687" s="9" t="s">
        <v>4721</v>
      </c>
      <c r="P687" s="9" t="s">
        <v>54</v>
      </c>
      <c r="Q687" s="9" t="s">
        <v>54</v>
      </c>
      <c r="R687" s="9" t="s">
        <v>67</v>
      </c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9" t="s">
        <v>52</v>
      </c>
      <c r="AK687" s="9" t="s">
        <v>5408</v>
      </c>
      <c r="AL687" s="9" t="s">
        <v>52</v>
      </c>
      <c r="AM687" s="9" t="s">
        <v>52</v>
      </c>
    </row>
    <row r="688" spans="1:39" ht="30" customHeight="1" x14ac:dyDescent="0.3">
      <c r="A688" s="10" t="s">
        <v>4735</v>
      </c>
      <c r="B688" s="10" t="s">
        <v>52</v>
      </c>
      <c r="C688" s="10" t="s">
        <v>52</v>
      </c>
      <c r="D688" s="11"/>
      <c r="E688" s="15"/>
      <c r="F688" s="17">
        <f>TRUNC(SUMIF(N687:N687, N686, F687:F687),0)</f>
        <v>0</v>
      </c>
      <c r="G688" s="15"/>
      <c r="H688" s="17">
        <f>TRUNC(SUMIF(N687:N687, N686, H687:H687),0)</f>
        <v>10756</v>
      </c>
      <c r="I688" s="15"/>
      <c r="J688" s="17">
        <f>TRUNC(SUMIF(N687:N687, N686, J687:J687),0)</f>
        <v>0</v>
      </c>
      <c r="K688" s="15"/>
      <c r="L688" s="17">
        <f>F688+H688+J688</f>
        <v>10756</v>
      </c>
      <c r="M688" s="10" t="s">
        <v>52</v>
      </c>
      <c r="N688" s="9" t="s">
        <v>4736</v>
      </c>
      <c r="O688" s="9" t="s">
        <v>4736</v>
      </c>
      <c r="P688" s="9" t="s">
        <v>52</v>
      </c>
      <c r="Q688" s="9" t="s">
        <v>52</v>
      </c>
      <c r="R688" s="9" t="s">
        <v>52</v>
      </c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9" t="s">
        <v>52</v>
      </c>
      <c r="AK688" s="9" t="s">
        <v>52</v>
      </c>
      <c r="AL688" s="9" t="s">
        <v>52</v>
      </c>
      <c r="AM688" s="9" t="s">
        <v>52</v>
      </c>
    </row>
    <row r="689" spans="1:39" ht="30" customHeight="1" x14ac:dyDescent="0.3">
      <c r="A689" s="11"/>
      <c r="B689" s="11"/>
      <c r="C689" s="11"/>
      <c r="D689" s="11"/>
      <c r="E689" s="15"/>
      <c r="F689" s="17"/>
      <c r="G689" s="15"/>
      <c r="H689" s="17"/>
      <c r="I689" s="15"/>
      <c r="J689" s="17"/>
      <c r="K689" s="15"/>
      <c r="L689" s="17"/>
      <c r="M689" s="11"/>
    </row>
    <row r="690" spans="1:39" ht="30" customHeight="1" x14ac:dyDescent="0.3">
      <c r="A690" s="14" t="s">
        <v>5409</v>
      </c>
      <c r="B690" s="14"/>
      <c r="C690" s="14"/>
      <c r="D690" s="14"/>
      <c r="E690" s="16"/>
      <c r="F690" s="18"/>
      <c r="G690" s="16"/>
      <c r="H690" s="18"/>
      <c r="I690" s="16"/>
      <c r="J690" s="18"/>
      <c r="K690" s="16"/>
      <c r="L690" s="18"/>
      <c r="M690" s="14"/>
      <c r="N690" s="5" t="s">
        <v>505</v>
      </c>
    </row>
    <row r="691" spans="1:39" ht="30" customHeight="1" x14ac:dyDescent="0.3">
      <c r="A691" s="10" t="s">
        <v>5412</v>
      </c>
      <c r="B691" s="10" t="s">
        <v>5413</v>
      </c>
      <c r="C691" s="10" t="s">
        <v>2008</v>
      </c>
      <c r="D691" s="11">
        <v>8.0000000000000002E-3</v>
      </c>
      <c r="E691" s="15">
        <v>23401</v>
      </c>
      <c r="F691" s="17">
        <f>TRUNC(E691*D691,1)</f>
        <v>187.2</v>
      </c>
      <c r="G691" s="15">
        <v>40000</v>
      </c>
      <c r="H691" s="17">
        <f>TRUNC(G691*D691,1)</f>
        <v>320</v>
      </c>
      <c r="I691" s="15">
        <v>17342</v>
      </c>
      <c r="J691" s="17">
        <f>TRUNC(I691*D691,1)</f>
        <v>138.69999999999999</v>
      </c>
      <c r="K691" s="15">
        <f>TRUNC(E691+G691+I691,1)</f>
        <v>80743</v>
      </c>
      <c r="L691" s="17">
        <f>TRUNC(F691+H691+J691,1)</f>
        <v>645.9</v>
      </c>
      <c r="M691" s="10" t="s">
        <v>4716</v>
      </c>
      <c r="N691" s="9" t="s">
        <v>52</v>
      </c>
      <c r="O691" s="9" t="s">
        <v>5414</v>
      </c>
      <c r="P691" s="9" t="s">
        <v>67</v>
      </c>
      <c r="Q691" s="9" t="s">
        <v>54</v>
      </c>
      <c r="R691" s="9" t="s">
        <v>54</v>
      </c>
      <c r="S691" s="1"/>
      <c r="T691" s="1"/>
      <c r="U691" s="1"/>
      <c r="V691" s="1">
        <v>1</v>
      </c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9" t="s">
        <v>52</v>
      </c>
      <c r="AK691" s="9" t="s">
        <v>5415</v>
      </c>
      <c r="AL691" s="9" t="s">
        <v>52</v>
      </c>
      <c r="AM691" s="9" t="s">
        <v>4719</v>
      </c>
    </row>
    <row r="692" spans="1:39" ht="30" customHeight="1" x14ac:dyDescent="0.3">
      <c r="A692" s="10" t="s">
        <v>4731</v>
      </c>
      <c r="B692" s="10" t="s">
        <v>4732</v>
      </c>
      <c r="C692" s="10" t="s">
        <v>732</v>
      </c>
      <c r="D692" s="11">
        <v>1</v>
      </c>
      <c r="E692" s="15">
        <v>0</v>
      </c>
      <c r="F692" s="17">
        <f>TRUNC(E692*D692,1)</f>
        <v>0</v>
      </c>
      <c r="G692" s="15">
        <v>0</v>
      </c>
      <c r="H692" s="17">
        <f>TRUNC(G692*D692,1)</f>
        <v>0</v>
      </c>
      <c r="I692" s="15">
        <f>TRUNC(SUMIF(V691:V692, RIGHTB(O692, 1), L691:L692)*U692, 2)</f>
        <v>645.9</v>
      </c>
      <c r="J692" s="17">
        <f>TRUNC(I692*D692,1)</f>
        <v>645.9</v>
      </c>
      <c r="K692" s="15">
        <f>TRUNC(E692+G692+I692,1)</f>
        <v>645.9</v>
      </c>
      <c r="L692" s="17">
        <f>TRUNC(F692+H692+J692,1)</f>
        <v>645.9</v>
      </c>
      <c r="M692" s="10" t="s">
        <v>52</v>
      </c>
      <c r="N692" s="9" t="s">
        <v>505</v>
      </c>
      <c r="O692" s="9" t="s">
        <v>4729</v>
      </c>
      <c r="P692" s="9" t="s">
        <v>54</v>
      </c>
      <c r="Q692" s="9" t="s">
        <v>54</v>
      </c>
      <c r="R692" s="9" t="s">
        <v>54</v>
      </c>
      <c r="S692" s="1">
        <v>3</v>
      </c>
      <c r="T692" s="1">
        <v>2</v>
      </c>
      <c r="U692" s="1">
        <v>1</v>
      </c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9" t="s">
        <v>52</v>
      </c>
      <c r="AK692" s="9" t="s">
        <v>5416</v>
      </c>
      <c r="AL692" s="9" t="s">
        <v>52</v>
      </c>
      <c r="AM692" s="9" t="s">
        <v>52</v>
      </c>
    </row>
    <row r="693" spans="1:39" ht="30" customHeight="1" x14ac:dyDescent="0.3">
      <c r="A693" s="10" t="s">
        <v>4735</v>
      </c>
      <c r="B693" s="10" t="s">
        <v>52</v>
      </c>
      <c r="C693" s="10" t="s">
        <v>52</v>
      </c>
      <c r="D693" s="11"/>
      <c r="E693" s="15"/>
      <c r="F693" s="17">
        <f>TRUNC(SUMIF(N691:N692, N690, F691:F692),0)</f>
        <v>0</v>
      </c>
      <c r="G693" s="15"/>
      <c r="H693" s="17">
        <f>TRUNC(SUMIF(N691:N692, N690, H691:H692),0)</f>
        <v>0</v>
      </c>
      <c r="I693" s="15"/>
      <c r="J693" s="17">
        <f>TRUNC(SUMIF(N691:N692, N690, J691:J692),0)</f>
        <v>645</v>
      </c>
      <c r="K693" s="15"/>
      <c r="L693" s="17">
        <f>F693+H693+J693</f>
        <v>645</v>
      </c>
      <c r="M693" s="10" t="s">
        <v>52</v>
      </c>
      <c r="N693" s="9" t="s">
        <v>4736</v>
      </c>
      <c r="O693" s="9" t="s">
        <v>4736</v>
      </c>
      <c r="P693" s="9" t="s">
        <v>52</v>
      </c>
      <c r="Q693" s="9" t="s">
        <v>52</v>
      </c>
      <c r="R693" s="9" t="s">
        <v>52</v>
      </c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9" t="s">
        <v>52</v>
      </c>
      <c r="AK693" s="9" t="s">
        <v>52</v>
      </c>
      <c r="AL693" s="9" t="s">
        <v>52</v>
      </c>
      <c r="AM693" s="9" t="s">
        <v>52</v>
      </c>
    </row>
    <row r="694" spans="1:39" ht="30" customHeight="1" x14ac:dyDescent="0.3">
      <c r="A694" s="11"/>
      <c r="B694" s="11"/>
      <c r="C694" s="11"/>
      <c r="D694" s="11"/>
      <c r="E694" s="15"/>
      <c r="F694" s="17"/>
      <c r="G694" s="15"/>
      <c r="H694" s="17"/>
      <c r="I694" s="15"/>
      <c r="J694" s="17"/>
      <c r="K694" s="15"/>
      <c r="L694" s="17"/>
      <c r="M694" s="11"/>
    </row>
    <row r="695" spans="1:39" ht="30" customHeight="1" x14ac:dyDescent="0.3">
      <c r="A695" s="14" t="s">
        <v>5417</v>
      </c>
      <c r="B695" s="14"/>
      <c r="C695" s="14"/>
      <c r="D695" s="14"/>
      <c r="E695" s="16"/>
      <c r="F695" s="18"/>
      <c r="G695" s="16"/>
      <c r="H695" s="18"/>
      <c r="I695" s="16"/>
      <c r="J695" s="18"/>
      <c r="K695" s="16"/>
      <c r="L695" s="18"/>
      <c r="M695" s="14"/>
      <c r="N695" s="5" t="s">
        <v>509</v>
      </c>
    </row>
    <row r="696" spans="1:39" ht="30" customHeight="1" x14ac:dyDescent="0.3">
      <c r="A696" s="10" t="s">
        <v>4750</v>
      </c>
      <c r="B696" s="10" t="s">
        <v>4714</v>
      </c>
      <c r="C696" s="10" t="s">
        <v>4715</v>
      </c>
      <c r="D696" s="11">
        <v>4.03</v>
      </c>
      <c r="E696" s="15">
        <v>0</v>
      </c>
      <c r="F696" s="17">
        <f>TRUNC(E696*D696,1)</f>
        <v>0</v>
      </c>
      <c r="G696" s="15">
        <v>192375</v>
      </c>
      <c r="H696" s="17">
        <f>TRUNC(G696*D696,1)</f>
        <v>775271.2</v>
      </c>
      <c r="I696" s="15">
        <v>0</v>
      </c>
      <c r="J696" s="17">
        <f>TRUNC(I696*D696,1)</f>
        <v>0</v>
      </c>
      <c r="K696" s="15">
        <f>TRUNC(E696+G696+I696,1)</f>
        <v>192375</v>
      </c>
      <c r="L696" s="17">
        <f>TRUNC(F696+H696+J696,1)</f>
        <v>775271.2</v>
      </c>
      <c r="M696" s="10" t="s">
        <v>4716</v>
      </c>
      <c r="N696" s="9" t="s">
        <v>52</v>
      </c>
      <c r="O696" s="9" t="s">
        <v>4751</v>
      </c>
      <c r="P696" s="9" t="s">
        <v>54</v>
      </c>
      <c r="Q696" s="9" t="s">
        <v>54</v>
      </c>
      <c r="R696" s="9" t="s">
        <v>67</v>
      </c>
      <c r="S696" s="1"/>
      <c r="T696" s="1"/>
      <c r="U696" s="1"/>
      <c r="V696" s="1">
        <v>1</v>
      </c>
      <c r="W696" s="1">
        <v>2</v>
      </c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9" t="s">
        <v>52</v>
      </c>
      <c r="AK696" s="9" t="s">
        <v>5420</v>
      </c>
      <c r="AL696" s="9" t="s">
        <v>52</v>
      </c>
      <c r="AM696" s="9" t="s">
        <v>4719</v>
      </c>
    </row>
    <row r="697" spans="1:39" ht="30" customHeight="1" x14ac:dyDescent="0.3">
      <c r="A697" s="10" t="s">
        <v>4753</v>
      </c>
      <c r="B697" s="10" t="s">
        <v>4754</v>
      </c>
      <c r="C697" s="10" t="s">
        <v>2008</v>
      </c>
      <c r="D697" s="11">
        <v>5.9</v>
      </c>
      <c r="E697" s="15">
        <v>7370</v>
      </c>
      <c r="F697" s="17">
        <f>TRUNC(E697*D697,1)</f>
        <v>43483</v>
      </c>
      <c r="G697" s="15">
        <v>47967</v>
      </c>
      <c r="H697" s="17">
        <f>TRUNC(G697*D697,1)</f>
        <v>283005.3</v>
      </c>
      <c r="I697" s="15">
        <v>28495</v>
      </c>
      <c r="J697" s="17">
        <f>TRUNC(I697*D697,1)</f>
        <v>168120.5</v>
      </c>
      <c r="K697" s="15">
        <f>TRUNC(E697+G697+I697,1)</f>
        <v>83832</v>
      </c>
      <c r="L697" s="17">
        <f>TRUNC(F697+H697+J697,1)</f>
        <v>494608.8</v>
      </c>
      <c r="M697" s="10" t="s">
        <v>4716</v>
      </c>
      <c r="N697" s="9" t="s">
        <v>52</v>
      </c>
      <c r="O697" s="9" t="s">
        <v>4755</v>
      </c>
      <c r="P697" s="9" t="s">
        <v>67</v>
      </c>
      <c r="Q697" s="9" t="s">
        <v>54</v>
      </c>
      <c r="R697" s="9" t="s">
        <v>54</v>
      </c>
      <c r="S697" s="1"/>
      <c r="T697" s="1"/>
      <c r="U697" s="1"/>
      <c r="V697" s="1"/>
      <c r="W697" s="1">
        <v>2</v>
      </c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9" t="s">
        <v>52</v>
      </c>
      <c r="AK697" s="9" t="s">
        <v>5421</v>
      </c>
      <c r="AL697" s="9" t="s">
        <v>52</v>
      </c>
      <c r="AM697" s="9" t="s">
        <v>4719</v>
      </c>
    </row>
    <row r="698" spans="1:39" ht="30" customHeight="1" x14ac:dyDescent="0.3">
      <c r="A698" s="10" t="s">
        <v>4727</v>
      </c>
      <c r="B698" s="10" t="s">
        <v>4728</v>
      </c>
      <c r="C698" s="10" t="s">
        <v>732</v>
      </c>
      <c r="D698" s="11">
        <v>1</v>
      </c>
      <c r="E698" s="15">
        <v>0</v>
      </c>
      <c r="F698" s="17">
        <f>TRUNC(E698*D698,1)</f>
        <v>0</v>
      </c>
      <c r="G698" s="15">
        <v>0</v>
      </c>
      <c r="H698" s="17">
        <f>TRUNC(G698*D698,1)</f>
        <v>0</v>
      </c>
      <c r="I698" s="15">
        <f>TRUNC(SUMIF(V696:V699, RIGHTB(O698, 1), H696:H699)*U698, 2)</f>
        <v>15505.42</v>
      </c>
      <c r="J698" s="17">
        <f>TRUNC(I698*D698,1)</f>
        <v>15505.4</v>
      </c>
      <c r="K698" s="15">
        <f>TRUNC(E698+G698+I698,1)</f>
        <v>15505.4</v>
      </c>
      <c r="L698" s="17">
        <f>TRUNC(F698+H698+J698,1)</f>
        <v>15505.4</v>
      </c>
      <c r="M698" s="10" t="s">
        <v>4716</v>
      </c>
      <c r="N698" s="9" t="s">
        <v>52</v>
      </c>
      <c r="O698" s="9" t="s">
        <v>4729</v>
      </c>
      <c r="P698" s="9" t="s">
        <v>54</v>
      </c>
      <c r="Q698" s="9" t="s">
        <v>54</v>
      </c>
      <c r="R698" s="9" t="s">
        <v>54</v>
      </c>
      <c r="S698" s="1">
        <v>1</v>
      </c>
      <c r="T698" s="1">
        <v>2</v>
      </c>
      <c r="U698" s="1">
        <v>0.02</v>
      </c>
      <c r="V698" s="1"/>
      <c r="W698" s="1">
        <v>2</v>
      </c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9" t="s">
        <v>52</v>
      </c>
      <c r="AK698" s="9" t="s">
        <v>5422</v>
      </c>
      <c r="AL698" s="9" t="s">
        <v>52</v>
      </c>
      <c r="AM698" s="9" t="s">
        <v>4719</v>
      </c>
    </row>
    <row r="699" spans="1:39" ht="30" customHeight="1" x14ac:dyDescent="0.3">
      <c r="A699" s="10" t="s">
        <v>4731</v>
      </c>
      <c r="B699" s="10" t="s">
        <v>4732</v>
      </c>
      <c r="C699" s="10" t="s">
        <v>732</v>
      </c>
      <c r="D699" s="11">
        <v>1</v>
      </c>
      <c r="E699" s="15">
        <v>0</v>
      </c>
      <c r="F699" s="17">
        <f>TRUNC(E699*D699,1)</f>
        <v>0</v>
      </c>
      <c r="G699" s="15">
        <v>0</v>
      </c>
      <c r="H699" s="17">
        <f>TRUNC(G699*D699,1)</f>
        <v>0</v>
      </c>
      <c r="I699" s="15">
        <f>TRUNC(SUMIF(W696:W699, RIGHTB(O699, 1), L696:L699)*U699, 2)</f>
        <v>1285385.3999999999</v>
      </c>
      <c r="J699" s="17">
        <f>TRUNC(I699*D699,1)</f>
        <v>1285385.3999999999</v>
      </c>
      <c r="K699" s="15">
        <f>TRUNC(E699+G699+I699,1)</f>
        <v>1285385.3999999999</v>
      </c>
      <c r="L699" s="17">
        <f>TRUNC(F699+H699+J699,1)</f>
        <v>1285385.3999999999</v>
      </c>
      <c r="M699" s="10" t="s">
        <v>52</v>
      </c>
      <c r="N699" s="9" t="s">
        <v>509</v>
      </c>
      <c r="O699" s="9" t="s">
        <v>4733</v>
      </c>
      <c r="P699" s="9" t="s">
        <v>54</v>
      </c>
      <c r="Q699" s="9" t="s">
        <v>54</v>
      </c>
      <c r="R699" s="9" t="s">
        <v>54</v>
      </c>
      <c r="S699" s="1">
        <v>3</v>
      </c>
      <c r="T699" s="1">
        <v>2</v>
      </c>
      <c r="U699" s="1">
        <v>1</v>
      </c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9" t="s">
        <v>52</v>
      </c>
      <c r="AK699" s="9" t="s">
        <v>5423</v>
      </c>
      <c r="AL699" s="9" t="s">
        <v>52</v>
      </c>
      <c r="AM699" s="9" t="s">
        <v>52</v>
      </c>
    </row>
    <row r="700" spans="1:39" ht="30" customHeight="1" x14ac:dyDescent="0.3">
      <c r="A700" s="10" t="s">
        <v>4735</v>
      </c>
      <c r="B700" s="10" t="s">
        <v>52</v>
      </c>
      <c r="C700" s="10" t="s">
        <v>52</v>
      </c>
      <c r="D700" s="11"/>
      <c r="E700" s="15"/>
      <c r="F700" s="17">
        <f>TRUNC(SUMIF(N696:N699, N695, F696:F699),0)</f>
        <v>0</v>
      </c>
      <c r="G700" s="15"/>
      <c r="H700" s="17">
        <f>TRUNC(SUMIF(N696:N699, N695, H696:H699),0)</f>
        <v>0</v>
      </c>
      <c r="I700" s="15"/>
      <c r="J700" s="17">
        <f>TRUNC(SUMIF(N696:N699, N695, J696:J699),0)</f>
        <v>1285385</v>
      </c>
      <c r="K700" s="15"/>
      <c r="L700" s="17">
        <f>F700+H700+J700</f>
        <v>1285385</v>
      </c>
      <c r="M700" s="10" t="s">
        <v>52</v>
      </c>
      <c r="N700" s="9" t="s">
        <v>4736</v>
      </c>
      <c r="O700" s="9" t="s">
        <v>4736</v>
      </c>
      <c r="P700" s="9" t="s">
        <v>52</v>
      </c>
      <c r="Q700" s="9" t="s">
        <v>52</v>
      </c>
      <c r="R700" s="9" t="s">
        <v>52</v>
      </c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9" t="s">
        <v>52</v>
      </c>
      <c r="AK700" s="9" t="s">
        <v>52</v>
      </c>
      <c r="AL700" s="9" t="s">
        <v>52</v>
      </c>
      <c r="AM700" s="9" t="s">
        <v>4719</v>
      </c>
    </row>
    <row r="701" spans="1:39" ht="30" customHeight="1" x14ac:dyDescent="0.3">
      <c r="A701" s="11"/>
      <c r="B701" s="11"/>
      <c r="C701" s="11"/>
      <c r="D701" s="11"/>
      <c r="E701" s="15"/>
      <c r="F701" s="17"/>
      <c r="G701" s="15"/>
      <c r="H701" s="17"/>
      <c r="I701" s="15"/>
      <c r="J701" s="17"/>
      <c r="K701" s="15"/>
      <c r="L701" s="17"/>
      <c r="M701" s="11"/>
    </row>
    <row r="702" spans="1:39" ht="30" customHeight="1" x14ac:dyDescent="0.3">
      <c r="A702" s="14" t="s">
        <v>5424</v>
      </c>
      <c r="B702" s="14"/>
      <c r="C702" s="14"/>
      <c r="D702" s="14"/>
      <c r="E702" s="16"/>
      <c r="F702" s="18"/>
      <c r="G702" s="16"/>
      <c r="H702" s="18"/>
      <c r="I702" s="16"/>
      <c r="J702" s="18"/>
      <c r="K702" s="16"/>
      <c r="L702" s="18"/>
      <c r="M702" s="14"/>
      <c r="N702" s="5" t="s">
        <v>512</v>
      </c>
    </row>
    <row r="703" spans="1:39" ht="30" customHeight="1" x14ac:dyDescent="0.3">
      <c r="A703" s="10" t="s">
        <v>4750</v>
      </c>
      <c r="B703" s="10" t="s">
        <v>4714</v>
      </c>
      <c r="C703" s="10" t="s">
        <v>4715</v>
      </c>
      <c r="D703" s="11">
        <v>1.59</v>
      </c>
      <c r="E703" s="15">
        <v>0</v>
      </c>
      <c r="F703" s="17">
        <f>TRUNC(E703*D703,1)</f>
        <v>0</v>
      </c>
      <c r="G703" s="15">
        <v>192375</v>
      </c>
      <c r="H703" s="17">
        <f>TRUNC(G703*D703,1)</f>
        <v>305876.2</v>
      </c>
      <c r="I703" s="15">
        <v>0</v>
      </c>
      <c r="J703" s="17">
        <f>TRUNC(I703*D703,1)</f>
        <v>0</v>
      </c>
      <c r="K703" s="15">
        <f>TRUNC(E703+G703+I703,1)</f>
        <v>192375</v>
      </c>
      <c r="L703" s="17">
        <f>TRUNC(F703+H703+J703,1)</f>
        <v>305876.2</v>
      </c>
      <c r="M703" s="10" t="s">
        <v>4716</v>
      </c>
      <c r="N703" s="9" t="s">
        <v>52</v>
      </c>
      <c r="O703" s="9" t="s">
        <v>4751</v>
      </c>
      <c r="P703" s="9" t="s">
        <v>54</v>
      </c>
      <c r="Q703" s="9" t="s">
        <v>54</v>
      </c>
      <c r="R703" s="9" t="s">
        <v>67</v>
      </c>
      <c r="S703" s="1"/>
      <c r="T703" s="1"/>
      <c r="U703" s="1"/>
      <c r="V703" s="1">
        <v>1</v>
      </c>
      <c r="W703" s="1">
        <v>2</v>
      </c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9" t="s">
        <v>52</v>
      </c>
      <c r="AK703" s="9" t="s">
        <v>5426</v>
      </c>
      <c r="AL703" s="9" t="s">
        <v>52</v>
      </c>
      <c r="AM703" s="9" t="s">
        <v>4719</v>
      </c>
    </row>
    <row r="704" spans="1:39" ht="30" customHeight="1" x14ac:dyDescent="0.3">
      <c r="A704" s="10" t="s">
        <v>4753</v>
      </c>
      <c r="B704" s="10" t="s">
        <v>4754</v>
      </c>
      <c r="C704" s="10" t="s">
        <v>2008</v>
      </c>
      <c r="D704" s="11">
        <v>2.6</v>
      </c>
      <c r="E704" s="15">
        <v>7370</v>
      </c>
      <c r="F704" s="17">
        <f>TRUNC(E704*D704,1)</f>
        <v>19162</v>
      </c>
      <c r="G704" s="15">
        <v>47967</v>
      </c>
      <c r="H704" s="17">
        <f>TRUNC(G704*D704,1)</f>
        <v>124714.2</v>
      </c>
      <c r="I704" s="15">
        <v>28495</v>
      </c>
      <c r="J704" s="17">
        <f>TRUNC(I704*D704,1)</f>
        <v>74087</v>
      </c>
      <c r="K704" s="15">
        <f>TRUNC(E704+G704+I704,1)</f>
        <v>83832</v>
      </c>
      <c r="L704" s="17">
        <f>TRUNC(F704+H704+J704,1)</f>
        <v>217963.2</v>
      </c>
      <c r="M704" s="10" t="s">
        <v>4716</v>
      </c>
      <c r="N704" s="9" t="s">
        <v>52</v>
      </c>
      <c r="O704" s="9" t="s">
        <v>4755</v>
      </c>
      <c r="P704" s="9" t="s">
        <v>67</v>
      </c>
      <c r="Q704" s="9" t="s">
        <v>54</v>
      </c>
      <c r="R704" s="9" t="s">
        <v>54</v>
      </c>
      <c r="S704" s="1"/>
      <c r="T704" s="1"/>
      <c r="U704" s="1"/>
      <c r="V704" s="1"/>
      <c r="W704" s="1">
        <v>2</v>
      </c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9" t="s">
        <v>52</v>
      </c>
      <c r="AK704" s="9" t="s">
        <v>5427</v>
      </c>
      <c r="AL704" s="9" t="s">
        <v>52</v>
      </c>
      <c r="AM704" s="9" t="s">
        <v>4719</v>
      </c>
    </row>
    <row r="705" spans="1:39" ht="30" customHeight="1" x14ac:dyDescent="0.3">
      <c r="A705" s="10" t="s">
        <v>4727</v>
      </c>
      <c r="B705" s="10" t="s">
        <v>4728</v>
      </c>
      <c r="C705" s="10" t="s">
        <v>732</v>
      </c>
      <c r="D705" s="11">
        <v>1</v>
      </c>
      <c r="E705" s="15">
        <v>0</v>
      </c>
      <c r="F705" s="17">
        <f>TRUNC(E705*D705,1)</f>
        <v>0</v>
      </c>
      <c r="G705" s="15">
        <v>0</v>
      </c>
      <c r="H705" s="17">
        <f>TRUNC(G705*D705,1)</f>
        <v>0</v>
      </c>
      <c r="I705" s="15">
        <f>TRUNC(SUMIF(V703:V706, RIGHTB(O705, 1), H703:H706)*U705, 2)</f>
        <v>6117.52</v>
      </c>
      <c r="J705" s="17">
        <f>TRUNC(I705*D705,1)</f>
        <v>6117.5</v>
      </c>
      <c r="K705" s="15">
        <f>TRUNC(E705+G705+I705,1)</f>
        <v>6117.5</v>
      </c>
      <c r="L705" s="17">
        <f>TRUNC(F705+H705+J705,1)</f>
        <v>6117.5</v>
      </c>
      <c r="M705" s="10" t="s">
        <v>4716</v>
      </c>
      <c r="N705" s="9" t="s">
        <v>52</v>
      </c>
      <c r="O705" s="9" t="s">
        <v>4729</v>
      </c>
      <c r="P705" s="9" t="s">
        <v>54</v>
      </c>
      <c r="Q705" s="9" t="s">
        <v>54</v>
      </c>
      <c r="R705" s="9" t="s">
        <v>54</v>
      </c>
      <c r="S705" s="1">
        <v>1</v>
      </c>
      <c r="T705" s="1">
        <v>2</v>
      </c>
      <c r="U705" s="1">
        <v>0.02</v>
      </c>
      <c r="V705" s="1"/>
      <c r="W705" s="1">
        <v>2</v>
      </c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9" t="s">
        <v>52</v>
      </c>
      <c r="AK705" s="9" t="s">
        <v>5428</v>
      </c>
      <c r="AL705" s="9" t="s">
        <v>52</v>
      </c>
      <c r="AM705" s="9" t="s">
        <v>4719</v>
      </c>
    </row>
    <row r="706" spans="1:39" ht="30" customHeight="1" x14ac:dyDescent="0.3">
      <c r="A706" s="10" t="s">
        <v>4731</v>
      </c>
      <c r="B706" s="10" t="s">
        <v>4732</v>
      </c>
      <c r="C706" s="10" t="s">
        <v>732</v>
      </c>
      <c r="D706" s="11">
        <v>1</v>
      </c>
      <c r="E706" s="15">
        <v>0</v>
      </c>
      <c r="F706" s="17">
        <f>TRUNC(E706*D706,1)</f>
        <v>0</v>
      </c>
      <c r="G706" s="15">
        <v>0</v>
      </c>
      <c r="H706" s="17">
        <f>TRUNC(G706*D706,1)</f>
        <v>0</v>
      </c>
      <c r="I706" s="15">
        <f>TRUNC(SUMIF(W703:W706, RIGHTB(O706, 1), L703:L706)*U706, 2)</f>
        <v>529956.9</v>
      </c>
      <c r="J706" s="17">
        <f>TRUNC(I706*D706,1)</f>
        <v>529956.9</v>
      </c>
      <c r="K706" s="15">
        <f>TRUNC(E706+G706+I706,1)</f>
        <v>529956.9</v>
      </c>
      <c r="L706" s="17">
        <f>TRUNC(F706+H706+J706,1)</f>
        <v>529956.9</v>
      </c>
      <c r="M706" s="10" t="s">
        <v>52</v>
      </c>
      <c r="N706" s="9" t="s">
        <v>512</v>
      </c>
      <c r="O706" s="9" t="s">
        <v>4733</v>
      </c>
      <c r="P706" s="9" t="s">
        <v>54</v>
      </c>
      <c r="Q706" s="9" t="s">
        <v>54</v>
      </c>
      <c r="R706" s="9" t="s">
        <v>54</v>
      </c>
      <c r="S706" s="1">
        <v>3</v>
      </c>
      <c r="T706" s="1">
        <v>2</v>
      </c>
      <c r="U706" s="1">
        <v>1</v>
      </c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9" t="s">
        <v>52</v>
      </c>
      <c r="AK706" s="9" t="s">
        <v>5429</v>
      </c>
      <c r="AL706" s="9" t="s">
        <v>52</v>
      </c>
      <c r="AM706" s="9" t="s">
        <v>52</v>
      </c>
    </row>
    <row r="707" spans="1:39" ht="30" customHeight="1" x14ac:dyDescent="0.3">
      <c r="A707" s="10" t="s">
        <v>4735</v>
      </c>
      <c r="B707" s="10" t="s">
        <v>52</v>
      </c>
      <c r="C707" s="10" t="s">
        <v>52</v>
      </c>
      <c r="D707" s="11"/>
      <c r="E707" s="15"/>
      <c r="F707" s="17">
        <f>TRUNC(SUMIF(N703:N706, N702, F703:F706),0)</f>
        <v>0</v>
      </c>
      <c r="G707" s="15"/>
      <c r="H707" s="17">
        <f>TRUNC(SUMIF(N703:N706, N702, H703:H706),0)</f>
        <v>0</v>
      </c>
      <c r="I707" s="15"/>
      <c r="J707" s="17">
        <f>TRUNC(SUMIF(N703:N706, N702, J703:J706),0)</f>
        <v>529956</v>
      </c>
      <c r="K707" s="15"/>
      <c r="L707" s="17">
        <f>F707+H707+J707</f>
        <v>529956</v>
      </c>
      <c r="M707" s="10" t="s">
        <v>52</v>
      </c>
      <c r="N707" s="9" t="s">
        <v>4736</v>
      </c>
      <c r="O707" s="9" t="s">
        <v>4736</v>
      </c>
      <c r="P707" s="9" t="s">
        <v>52</v>
      </c>
      <c r="Q707" s="9" t="s">
        <v>52</v>
      </c>
      <c r="R707" s="9" t="s">
        <v>52</v>
      </c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9" t="s">
        <v>52</v>
      </c>
      <c r="AK707" s="9" t="s">
        <v>52</v>
      </c>
      <c r="AL707" s="9" t="s">
        <v>52</v>
      </c>
      <c r="AM707" s="9" t="s">
        <v>4719</v>
      </c>
    </row>
    <row r="708" spans="1:39" ht="30" customHeight="1" x14ac:dyDescent="0.3">
      <c r="A708" s="11"/>
      <c r="B708" s="11"/>
      <c r="C708" s="11"/>
      <c r="D708" s="11"/>
      <c r="E708" s="15"/>
      <c r="F708" s="17"/>
      <c r="G708" s="15"/>
      <c r="H708" s="17"/>
      <c r="I708" s="15"/>
      <c r="J708" s="17"/>
      <c r="K708" s="15"/>
      <c r="L708" s="17"/>
      <c r="M708" s="11"/>
    </row>
    <row r="709" spans="1:39" ht="30" customHeight="1" x14ac:dyDescent="0.3">
      <c r="A709" s="14" t="s">
        <v>5430</v>
      </c>
      <c r="B709" s="14"/>
      <c r="C709" s="14"/>
      <c r="D709" s="14"/>
      <c r="E709" s="16"/>
      <c r="F709" s="18"/>
      <c r="G709" s="16"/>
      <c r="H709" s="18"/>
      <c r="I709" s="16"/>
      <c r="J709" s="18"/>
      <c r="K709" s="16"/>
      <c r="L709" s="18"/>
      <c r="M709" s="14"/>
      <c r="N709" s="5" t="s">
        <v>515</v>
      </c>
    </row>
    <row r="710" spans="1:39" ht="30" customHeight="1" x14ac:dyDescent="0.3">
      <c r="A710" s="10" t="s">
        <v>4750</v>
      </c>
      <c r="B710" s="10" t="s">
        <v>4714</v>
      </c>
      <c r="C710" s="10" t="s">
        <v>4715</v>
      </c>
      <c r="D710" s="11">
        <v>2.44</v>
      </c>
      <c r="E710" s="15">
        <v>0</v>
      </c>
      <c r="F710" s="17">
        <f>TRUNC(E710*D710,1)</f>
        <v>0</v>
      </c>
      <c r="G710" s="15">
        <v>192375</v>
      </c>
      <c r="H710" s="17">
        <f>TRUNC(G710*D710,1)</f>
        <v>469395</v>
      </c>
      <c r="I710" s="15">
        <v>0</v>
      </c>
      <c r="J710" s="17">
        <f>TRUNC(I710*D710,1)</f>
        <v>0</v>
      </c>
      <c r="K710" s="15">
        <f>TRUNC(E710+G710+I710,1)</f>
        <v>192375</v>
      </c>
      <c r="L710" s="17">
        <f>TRUNC(F710+H710+J710,1)</f>
        <v>469395</v>
      </c>
      <c r="M710" s="10" t="s">
        <v>4716</v>
      </c>
      <c r="N710" s="9" t="s">
        <v>52</v>
      </c>
      <c r="O710" s="9" t="s">
        <v>4751</v>
      </c>
      <c r="P710" s="9" t="s">
        <v>54</v>
      </c>
      <c r="Q710" s="9" t="s">
        <v>54</v>
      </c>
      <c r="R710" s="9" t="s">
        <v>67</v>
      </c>
      <c r="S710" s="1"/>
      <c r="T710" s="1"/>
      <c r="U710" s="1"/>
      <c r="V710" s="1">
        <v>1</v>
      </c>
      <c r="W710" s="1">
        <v>2</v>
      </c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9" t="s">
        <v>52</v>
      </c>
      <c r="AK710" s="9" t="s">
        <v>5432</v>
      </c>
      <c r="AL710" s="9" t="s">
        <v>52</v>
      </c>
      <c r="AM710" s="9" t="s">
        <v>4719</v>
      </c>
    </row>
    <row r="711" spans="1:39" ht="30" customHeight="1" x14ac:dyDescent="0.3">
      <c r="A711" s="10" t="s">
        <v>4753</v>
      </c>
      <c r="B711" s="10" t="s">
        <v>4754</v>
      </c>
      <c r="C711" s="10" t="s">
        <v>2008</v>
      </c>
      <c r="D711" s="11">
        <v>3.3</v>
      </c>
      <c r="E711" s="15">
        <v>7370</v>
      </c>
      <c r="F711" s="17">
        <f>TRUNC(E711*D711,1)</f>
        <v>24321</v>
      </c>
      <c r="G711" s="15">
        <v>47967</v>
      </c>
      <c r="H711" s="17">
        <f>TRUNC(G711*D711,1)</f>
        <v>158291.1</v>
      </c>
      <c r="I711" s="15">
        <v>28495</v>
      </c>
      <c r="J711" s="17">
        <f>TRUNC(I711*D711,1)</f>
        <v>94033.5</v>
      </c>
      <c r="K711" s="15">
        <f>TRUNC(E711+G711+I711,1)</f>
        <v>83832</v>
      </c>
      <c r="L711" s="17">
        <f>TRUNC(F711+H711+J711,1)</f>
        <v>276645.59999999998</v>
      </c>
      <c r="M711" s="10" t="s">
        <v>4716</v>
      </c>
      <c r="N711" s="9" t="s">
        <v>52</v>
      </c>
      <c r="O711" s="9" t="s">
        <v>4755</v>
      </c>
      <c r="P711" s="9" t="s">
        <v>67</v>
      </c>
      <c r="Q711" s="9" t="s">
        <v>54</v>
      </c>
      <c r="R711" s="9" t="s">
        <v>54</v>
      </c>
      <c r="S711" s="1"/>
      <c r="T711" s="1"/>
      <c r="U711" s="1"/>
      <c r="V711" s="1"/>
      <c r="W711" s="1">
        <v>2</v>
      </c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9" t="s">
        <v>52</v>
      </c>
      <c r="AK711" s="9" t="s">
        <v>5433</v>
      </c>
      <c r="AL711" s="9" t="s">
        <v>52</v>
      </c>
      <c r="AM711" s="9" t="s">
        <v>4719</v>
      </c>
    </row>
    <row r="712" spans="1:39" ht="30" customHeight="1" x14ac:dyDescent="0.3">
      <c r="A712" s="10" t="s">
        <v>4727</v>
      </c>
      <c r="B712" s="10" t="s">
        <v>4728</v>
      </c>
      <c r="C712" s="10" t="s">
        <v>732</v>
      </c>
      <c r="D712" s="11">
        <v>1</v>
      </c>
      <c r="E712" s="15">
        <v>0</v>
      </c>
      <c r="F712" s="17">
        <f>TRUNC(E712*D712,1)</f>
        <v>0</v>
      </c>
      <c r="G712" s="15">
        <v>0</v>
      </c>
      <c r="H712" s="17">
        <f>TRUNC(G712*D712,1)</f>
        <v>0</v>
      </c>
      <c r="I712" s="15">
        <f>TRUNC(SUMIF(V710:V713, RIGHTB(O712, 1), H710:H713)*U712, 2)</f>
        <v>9387.9</v>
      </c>
      <c r="J712" s="17">
        <f>TRUNC(I712*D712,1)</f>
        <v>9387.9</v>
      </c>
      <c r="K712" s="15">
        <f>TRUNC(E712+G712+I712,1)</f>
        <v>9387.9</v>
      </c>
      <c r="L712" s="17">
        <f>TRUNC(F712+H712+J712,1)</f>
        <v>9387.9</v>
      </c>
      <c r="M712" s="10" t="s">
        <v>4716</v>
      </c>
      <c r="N712" s="9" t="s">
        <v>52</v>
      </c>
      <c r="O712" s="9" t="s">
        <v>4729</v>
      </c>
      <c r="P712" s="9" t="s">
        <v>54</v>
      </c>
      <c r="Q712" s="9" t="s">
        <v>54</v>
      </c>
      <c r="R712" s="9" t="s">
        <v>54</v>
      </c>
      <c r="S712" s="1">
        <v>1</v>
      </c>
      <c r="T712" s="1">
        <v>2</v>
      </c>
      <c r="U712" s="1">
        <v>0.02</v>
      </c>
      <c r="V712" s="1"/>
      <c r="W712" s="1">
        <v>2</v>
      </c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9" t="s">
        <v>52</v>
      </c>
      <c r="AK712" s="9" t="s">
        <v>5434</v>
      </c>
      <c r="AL712" s="9" t="s">
        <v>52</v>
      </c>
      <c r="AM712" s="9" t="s">
        <v>4719</v>
      </c>
    </row>
    <row r="713" spans="1:39" ht="30" customHeight="1" x14ac:dyDescent="0.3">
      <c r="A713" s="10" t="s">
        <v>4731</v>
      </c>
      <c r="B713" s="10" t="s">
        <v>4732</v>
      </c>
      <c r="C713" s="10" t="s">
        <v>732</v>
      </c>
      <c r="D713" s="11">
        <v>1</v>
      </c>
      <c r="E713" s="15">
        <v>0</v>
      </c>
      <c r="F713" s="17">
        <f>TRUNC(E713*D713,1)</f>
        <v>0</v>
      </c>
      <c r="G713" s="15">
        <v>0</v>
      </c>
      <c r="H713" s="17">
        <f>TRUNC(G713*D713,1)</f>
        <v>0</v>
      </c>
      <c r="I713" s="15">
        <f>TRUNC(SUMIF(W710:W713, RIGHTB(O713, 1), L710:L713)*U713, 2)</f>
        <v>755428.5</v>
      </c>
      <c r="J713" s="17">
        <f>TRUNC(I713*D713,1)</f>
        <v>755428.5</v>
      </c>
      <c r="K713" s="15">
        <f>TRUNC(E713+G713+I713,1)</f>
        <v>755428.5</v>
      </c>
      <c r="L713" s="17">
        <f>TRUNC(F713+H713+J713,1)</f>
        <v>755428.5</v>
      </c>
      <c r="M713" s="10" t="s">
        <v>52</v>
      </c>
      <c r="N713" s="9" t="s">
        <v>515</v>
      </c>
      <c r="O713" s="9" t="s">
        <v>4733</v>
      </c>
      <c r="P713" s="9" t="s">
        <v>54</v>
      </c>
      <c r="Q713" s="9" t="s">
        <v>54</v>
      </c>
      <c r="R713" s="9" t="s">
        <v>54</v>
      </c>
      <c r="S713" s="1">
        <v>3</v>
      </c>
      <c r="T713" s="1">
        <v>2</v>
      </c>
      <c r="U713" s="1">
        <v>1</v>
      </c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9" t="s">
        <v>52</v>
      </c>
      <c r="AK713" s="9" t="s">
        <v>5435</v>
      </c>
      <c r="AL713" s="9" t="s">
        <v>52</v>
      </c>
      <c r="AM713" s="9" t="s">
        <v>52</v>
      </c>
    </row>
    <row r="714" spans="1:39" ht="30" customHeight="1" x14ac:dyDescent="0.3">
      <c r="A714" s="10" t="s">
        <v>4735</v>
      </c>
      <c r="B714" s="10" t="s">
        <v>52</v>
      </c>
      <c r="C714" s="10" t="s">
        <v>52</v>
      </c>
      <c r="D714" s="11"/>
      <c r="E714" s="15"/>
      <c r="F714" s="17">
        <f>TRUNC(SUMIF(N710:N713, N709, F710:F713),0)</f>
        <v>0</v>
      </c>
      <c r="G714" s="15"/>
      <c r="H714" s="17">
        <f>TRUNC(SUMIF(N710:N713, N709, H710:H713),0)</f>
        <v>0</v>
      </c>
      <c r="I714" s="15"/>
      <c r="J714" s="17">
        <f>TRUNC(SUMIF(N710:N713, N709, J710:J713),0)</f>
        <v>755428</v>
      </c>
      <c r="K714" s="15"/>
      <c r="L714" s="17">
        <f>F714+H714+J714</f>
        <v>755428</v>
      </c>
      <c r="M714" s="10" t="s">
        <v>52</v>
      </c>
      <c r="N714" s="9" t="s">
        <v>4736</v>
      </c>
      <c r="O714" s="9" t="s">
        <v>4736</v>
      </c>
      <c r="P714" s="9" t="s">
        <v>52</v>
      </c>
      <c r="Q714" s="9" t="s">
        <v>52</v>
      </c>
      <c r="R714" s="9" t="s">
        <v>52</v>
      </c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9" t="s">
        <v>52</v>
      </c>
      <c r="AK714" s="9" t="s">
        <v>52</v>
      </c>
      <c r="AL714" s="9" t="s">
        <v>52</v>
      </c>
      <c r="AM714" s="9" t="s">
        <v>4719</v>
      </c>
    </row>
    <row r="715" spans="1:39" ht="30" customHeight="1" x14ac:dyDescent="0.3">
      <c r="A715" s="11"/>
      <c r="B715" s="11"/>
      <c r="C715" s="11"/>
      <c r="D715" s="11"/>
      <c r="E715" s="15"/>
      <c r="F715" s="17"/>
      <c r="G715" s="15"/>
      <c r="H715" s="17"/>
      <c r="I715" s="15"/>
      <c r="J715" s="17"/>
      <c r="K715" s="15"/>
      <c r="L715" s="17"/>
      <c r="M715" s="11"/>
    </row>
    <row r="716" spans="1:39" ht="30" customHeight="1" x14ac:dyDescent="0.3">
      <c r="A716" s="14" t="s">
        <v>5436</v>
      </c>
      <c r="B716" s="14"/>
      <c r="C716" s="14"/>
      <c r="D716" s="14"/>
      <c r="E716" s="16"/>
      <c r="F716" s="18"/>
      <c r="G716" s="16"/>
      <c r="H716" s="18"/>
      <c r="I716" s="16"/>
      <c r="J716" s="18"/>
      <c r="K716" s="16"/>
      <c r="L716" s="18"/>
      <c r="M716" s="14"/>
      <c r="N716" s="5" t="s">
        <v>518</v>
      </c>
    </row>
    <row r="717" spans="1:39" ht="30" customHeight="1" x14ac:dyDescent="0.3">
      <c r="A717" s="10" t="s">
        <v>4750</v>
      </c>
      <c r="B717" s="10" t="s">
        <v>4714</v>
      </c>
      <c r="C717" s="10" t="s">
        <v>4715</v>
      </c>
      <c r="D717" s="11">
        <v>0.63</v>
      </c>
      <c r="E717" s="15">
        <v>0</v>
      </c>
      <c r="F717" s="17">
        <f>TRUNC(E717*D717,1)</f>
        <v>0</v>
      </c>
      <c r="G717" s="15">
        <v>192375</v>
      </c>
      <c r="H717" s="17">
        <f>TRUNC(G717*D717,1)</f>
        <v>121196.2</v>
      </c>
      <c r="I717" s="15">
        <v>0</v>
      </c>
      <c r="J717" s="17">
        <f>TRUNC(I717*D717,1)</f>
        <v>0</v>
      </c>
      <c r="K717" s="15">
        <f>TRUNC(E717+G717+I717,1)</f>
        <v>192375</v>
      </c>
      <c r="L717" s="17">
        <f>TRUNC(F717+H717+J717,1)</f>
        <v>121196.2</v>
      </c>
      <c r="M717" s="10" t="s">
        <v>4716</v>
      </c>
      <c r="N717" s="9" t="s">
        <v>52</v>
      </c>
      <c r="O717" s="9" t="s">
        <v>4751</v>
      </c>
      <c r="P717" s="9" t="s">
        <v>54</v>
      </c>
      <c r="Q717" s="9" t="s">
        <v>54</v>
      </c>
      <c r="R717" s="9" t="s">
        <v>67</v>
      </c>
      <c r="S717" s="1"/>
      <c r="T717" s="1"/>
      <c r="U717" s="1"/>
      <c r="V717" s="1">
        <v>1</v>
      </c>
      <c r="W717" s="1">
        <v>2</v>
      </c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9" t="s">
        <v>52</v>
      </c>
      <c r="AK717" s="9" t="s">
        <v>5439</v>
      </c>
      <c r="AL717" s="9" t="s">
        <v>52</v>
      </c>
      <c r="AM717" s="9" t="s">
        <v>4719</v>
      </c>
    </row>
    <row r="718" spans="1:39" ht="30" customHeight="1" x14ac:dyDescent="0.3">
      <c r="A718" s="10" t="s">
        <v>4727</v>
      </c>
      <c r="B718" s="10" t="s">
        <v>5440</v>
      </c>
      <c r="C718" s="10" t="s">
        <v>732</v>
      </c>
      <c r="D718" s="11">
        <v>1</v>
      </c>
      <c r="E718" s="15">
        <v>0</v>
      </c>
      <c r="F718" s="17">
        <f>TRUNC(E718*D718,1)</f>
        <v>0</v>
      </c>
      <c r="G718" s="15">
        <v>0</v>
      </c>
      <c r="H718" s="17">
        <f>TRUNC(G718*D718,1)</f>
        <v>0</v>
      </c>
      <c r="I718" s="15">
        <f>TRUNC(SUMIF(V717:V720, RIGHTB(O718, 1), H717:H720)*U718, 2)</f>
        <v>8483.73</v>
      </c>
      <c r="J718" s="17">
        <f>TRUNC(I718*D718,1)</f>
        <v>8483.7000000000007</v>
      </c>
      <c r="K718" s="15">
        <f>TRUNC(E718+G718+I718,1)</f>
        <v>8483.7000000000007</v>
      </c>
      <c r="L718" s="17">
        <f>TRUNC(F718+H718+J718,1)</f>
        <v>8483.7000000000007</v>
      </c>
      <c r="M718" s="10" t="s">
        <v>4716</v>
      </c>
      <c r="N718" s="9" t="s">
        <v>52</v>
      </c>
      <c r="O718" s="9" t="s">
        <v>4729</v>
      </c>
      <c r="P718" s="9" t="s">
        <v>54</v>
      </c>
      <c r="Q718" s="9" t="s">
        <v>54</v>
      </c>
      <c r="R718" s="9" t="s">
        <v>54</v>
      </c>
      <c r="S718" s="1">
        <v>1</v>
      </c>
      <c r="T718" s="1">
        <v>2</v>
      </c>
      <c r="U718" s="1">
        <v>7.0000000000000007E-2</v>
      </c>
      <c r="V718" s="1"/>
      <c r="W718" s="1">
        <v>2</v>
      </c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9" t="s">
        <v>52</v>
      </c>
      <c r="AK718" s="9" t="s">
        <v>5441</v>
      </c>
      <c r="AL718" s="9" t="s">
        <v>52</v>
      </c>
      <c r="AM718" s="9" t="s">
        <v>4719</v>
      </c>
    </row>
    <row r="719" spans="1:39" ht="30" customHeight="1" x14ac:dyDescent="0.3">
      <c r="A719" s="10" t="s">
        <v>4793</v>
      </c>
      <c r="B719" s="10" t="s">
        <v>4794</v>
      </c>
      <c r="C719" s="10" t="s">
        <v>2008</v>
      </c>
      <c r="D719" s="11">
        <v>1</v>
      </c>
      <c r="E719" s="15">
        <v>8442</v>
      </c>
      <c r="F719" s="17">
        <f>TRUNC(E719*D719,1)</f>
        <v>8442</v>
      </c>
      <c r="G719" s="15">
        <v>47967</v>
      </c>
      <c r="H719" s="17">
        <f>TRUNC(G719*D719,1)</f>
        <v>47967</v>
      </c>
      <c r="I719" s="15">
        <v>12688</v>
      </c>
      <c r="J719" s="17">
        <f>TRUNC(I719*D719,1)</f>
        <v>12688</v>
      </c>
      <c r="K719" s="15">
        <f>TRUNC(E719+G719+I719,1)</f>
        <v>69097</v>
      </c>
      <c r="L719" s="17">
        <f>TRUNC(F719+H719+J719,1)</f>
        <v>69097</v>
      </c>
      <c r="M719" s="10" t="s">
        <v>4716</v>
      </c>
      <c r="N719" s="9" t="s">
        <v>52</v>
      </c>
      <c r="O719" s="9" t="s">
        <v>4795</v>
      </c>
      <c r="P719" s="9" t="s">
        <v>67</v>
      </c>
      <c r="Q719" s="9" t="s">
        <v>54</v>
      </c>
      <c r="R719" s="9" t="s">
        <v>54</v>
      </c>
      <c r="S719" s="1"/>
      <c r="T719" s="1"/>
      <c r="U719" s="1"/>
      <c r="V719" s="1"/>
      <c r="W719" s="1">
        <v>2</v>
      </c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9" t="s">
        <v>52</v>
      </c>
      <c r="AK719" s="9" t="s">
        <v>5442</v>
      </c>
      <c r="AL719" s="9" t="s">
        <v>52</v>
      </c>
      <c r="AM719" s="9" t="s">
        <v>4719</v>
      </c>
    </row>
    <row r="720" spans="1:39" ht="30" customHeight="1" x14ac:dyDescent="0.3">
      <c r="A720" s="10" t="s">
        <v>4731</v>
      </c>
      <c r="B720" s="10" t="s">
        <v>4732</v>
      </c>
      <c r="C720" s="10" t="s">
        <v>732</v>
      </c>
      <c r="D720" s="11">
        <v>1</v>
      </c>
      <c r="E720" s="15">
        <v>0</v>
      </c>
      <c r="F720" s="17">
        <f>TRUNC(E720*D720,1)</f>
        <v>0</v>
      </c>
      <c r="G720" s="15">
        <v>0</v>
      </c>
      <c r="H720" s="17">
        <f>TRUNC(G720*D720,1)</f>
        <v>0</v>
      </c>
      <c r="I720" s="15">
        <f>TRUNC(SUMIF(W717:W720, RIGHTB(O720, 1), L717:L720)*U720, 2)</f>
        <v>198776.9</v>
      </c>
      <c r="J720" s="17">
        <f>TRUNC(I720*D720,1)</f>
        <v>198776.9</v>
      </c>
      <c r="K720" s="15">
        <f>TRUNC(E720+G720+I720,1)</f>
        <v>198776.9</v>
      </c>
      <c r="L720" s="17">
        <f>TRUNC(F720+H720+J720,1)</f>
        <v>198776.9</v>
      </c>
      <c r="M720" s="10" t="s">
        <v>52</v>
      </c>
      <c r="N720" s="9" t="s">
        <v>518</v>
      </c>
      <c r="O720" s="9" t="s">
        <v>4733</v>
      </c>
      <c r="P720" s="9" t="s">
        <v>54</v>
      </c>
      <c r="Q720" s="9" t="s">
        <v>54</v>
      </c>
      <c r="R720" s="9" t="s">
        <v>54</v>
      </c>
      <c r="S720" s="1">
        <v>3</v>
      </c>
      <c r="T720" s="1">
        <v>2</v>
      </c>
      <c r="U720" s="1">
        <v>1</v>
      </c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9" t="s">
        <v>52</v>
      </c>
      <c r="AK720" s="9" t="s">
        <v>5443</v>
      </c>
      <c r="AL720" s="9" t="s">
        <v>52</v>
      </c>
      <c r="AM720" s="9" t="s">
        <v>52</v>
      </c>
    </row>
    <row r="721" spans="1:39" ht="30" customHeight="1" x14ac:dyDescent="0.3">
      <c r="A721" s="10" t="s">
        <v>4735</v>
      </c>
      <c r="B721" s="10" t="s">
        <v>52</v>
      </c>
      <c r="C721" s="10" t="s">
        <v>52</v>
      </c>
      <c r="D721" s="11"/>
      <c r="E721" s="15"/>
      <c r="F721" s="17">
        <f>TRUNC(SUMIF(N717:N720, N716, F717:F720),0)</f>
        <v>0</v>
      </c>
      <c r="G721" s="15"/>
      <c r="H721" s="17">
        <f>TRUNC(SUMIF(N717:N720, N716, H717:H720),0)</f>
        <v>0</v>
      </c>
      <c r="I721" s="15"/>
      <c r="J721" s="17">
        <f>TRUNC(SUMIF(N717:N720, N716, J717:J720),0)</f>
        <v>198776</v>
      </c>
      <c r="K721" s="15"/>
      <c r="L721" s="17">
        <f>F721+H721+J721</f>
        <v>198776</v>
      </c>
      <c r="M721" s="10" t="s">
        <v>52</v>
      </c>
      <c r="N721" s="9" t="s">
        <v>4736</v>
      </c>
      <c r="O721" s="9" t="s">
        <v>4736</v>
      </c>
      <c r="P721" s="9" t="s">
        <v>52</v>
      </c>
      <c r="Q721" s="9" t="s">
        <v>52</v>
      </c>
      <c r="R721" s="9" t="s">
        <v>52</v>
      </c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9" t="s">
        <v>52</v>
      </c>
      <c r="AK721" s="9" t="s">
        <v>52</v>
      </c>
      <c r="AL721" s="9" t="s">
        <v>52</v>
      </c>
      <c r="AM721" s="9" t="s">
        <v>4719</v>
      </c>
    </row>
    <row r="722" spans="1:39" ht="30" customHeight="1" x14ac:dyDescent="0.3">
      <c r="A722" s="11"/>
      <c r="B722" s="11"/>
      <c r="C722" s="11"/>
      <c r="D722" s="11"/>
      <c r="E722" s="15"/>
      <c r="F722" s="17"/>
      <c r="G722" s="15"/>
      <c r="H722" s="17"/>
      <c r="I722" s="15"/>
      <c r="J722" s="17"/>
      <c r="K722" s="15"/>
      <c r="L722" s="17"/>
      <c r="M722" s="11"/>
    </row>
    <row r="723" spans="1:39" ht="30" customHeight="1" x14ac:dyDescent="0.3">
      <c r="A723" s="14" t="s">
        <v>5444</v>
      </c>
      <c r="B723" s="14"/>
      <c r="C723" s="14"/>
      <c r="D723" s="14"/>
      <c r="E723" s="16"/>
      <c r="F723" s="18"/>
      <c r="G723" s="16"/>
      <c r="H723" s="18"/>
      <c r="I723" s="16"/>
      <c r="J723" s="18"/>
      <c r="K723" s="16"/>
      <c r="L723" s="18"/>
      <c r="M723" s="14"/>
      <c r="N723" s="5" t="s">
        <v>529</v>
      </c>
    </row>
    <row r="724" spans="1:39" ht="30" customHeight="1" x14ac:dyDescent="0.3">
      <c r="A724" s="10" t="s">
        <v>4720</v>
      </c>
      <c r="B724" s="10" t="s">
        <v>4714</v>
      </c>
      <c r="C724" s="10" t="s">
        <v>4715</v>
      </c>
      <c r="D724" s="11">
        <v>0.2</v>
      </c>
      <c r="E724" s="15">
        <v>0</v>
      </c>
      <c r="F724" s="17">
        <f>TRUNC(E724*D724,1)</f>
        <v>0</v>
      </c>
      <c r="G724" s="15">
        <v>153671</v>
      </c>
      <c r="H724" s="17">
        <f>TRUNC(G724*D724,1)</f>
        <v>30734.2</v>
      </c>
      <c r="I724" s="15">
        <v>0</v>
      </c>
      <c r="J724" s="17">
        <f>TRUNC(I724*D724,1)</f>
        <v>0</v>
      </c>
      <c r="K724" s="15">
        <f>TRUNC(E724+G724+I724,1)</f>
        <v>153671</v>
      </c>
      <c r="L724" s="17">
        <f>TRUNC(F724+H724+J724,1)</f>
        <v>30734.2</v>
      </c>
      <c r="M724" s="10" t="s">
        <v>52</v>
      </c>
      <c r="N724" s="9" t="s">
        <v>529</v>
      </c>
      <c r="O724" s="9" t="s">
        <v>4721</v>
      </c>
      <c r="P724" s="9" t="s">
        <v>54</v>
      </c>
      <c r="Q724" s="9" t="s">
        <v>54</v>
      </c>
      <c r="R724" s="9" t="s">
        <v>67</v>
      </c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9" t="s">
        <v>52</v>
      </c>
      <c r="AK724" s="9" t="s">
        <v>5447</v>
      </c>
      <c r="AL724" s="9" t="s">
        <v>52</v>
      </c>
      <c r="AM724" s="9" t="s">
        <v>52</v>
      </c>
    </row>
    <row r="725" spans="1:39" ht="30" customHeight="1" x14ac:dyDescent="0.3">
      <c r="A725" s="10" t="s">
        <v>4735</v>
      </c>
      <c r="B725" s="10" t="s">
        <v>52</v>
      </c>
      <c r="C725" s="10" t="s">
        <v>52</v>
      </c>
      <c r="D725" s="11"/>
      <c r="E725" s="15"/>
      <c r="F725" s="17">
        <f>TRUNC(SUMIF(N724:N724, N723, F724:F724),0)</f>
        <v>0</v>
      </c>
      <c r="G725" s="15"/>
      <c r="H725" s="17">
        <f>TRUNC(SUMIF(N724:N724, N723, H724:H724),0)</f>
        <v>30734</v>
      </c>
      <c r="I725" s="15"/>
      <c r="J725" s="17">
        <f>TRUNC(SUMIF(N724:N724, N723, J724:J724),0)</f>
        <v>0</v>
      </c>
      <c r="K725" s="15"/>
      <c r="L725" s="17">
        <f>F725+H725+J725</f>
        <v>30734</v>
      </c>
      <c r="M725" s="10" t="s">
        <v>52</v>
      </c>
      <c r="N725" s="9" t="s">
        <v>4736</v>
      </c>
      <c r="O725" s="9" t="s">
        <v>4736</v>
      </c>
      <c r="P725" s="9" t="s">
        <v>52</v>
      </c>
      <c r="Q725" s="9" t="s">
        <v>52</v>
      </c>
      <c r="R725" s="9" t="s">
        <v>52</v>
      </c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9" t="s">
        <v>52</v>
      </c>
      <c r="AK725" s="9" t="s">
        <v>52</v>
      </c>
      <c r="AL725" s="9" t="s">
        <v>52</v>
      </c>
      <c r="AM725" s="9" t="s">
        <v>52</v>
      </c>
    </row>
    <row r="726" spans="1:39" ht="30" customHeight="1" x14ac:dyDescent="0.3">
      <c r="A726" s="11"/>
      <c r="B726" s="11"/>
      <c r="C726" s="11"/>
      <c r="D726" s="11"/>
      <c r="E726" s="15"/>
      <c r="F726" s="17"/>
      <c r="G726" s="15"/>
      <c r="H726" s="17"/>
      <c r="I726" s="15"/>
      <c r="J726" s="17"/>
      <c r="K726" s="15"/>
      <c r="L726" s="17"/>
      <c r="M726" s="11"/>
    </row>
    <row r="727" spans="1:39" ht="30" customHeight="1" x14ac:dyDescent="0.3">
      <c r="A727" s="14" t="s">
        <v>5448</v>
      </c>
      <c r="B727" s="14"/>
      <c r="C727" s="14"/>
      <c r="D727" s="14"/>
      <c r="E727" s="16"/>
      <c r="F727" s="18"/>
      <c r="G727" s="16"/>
      <c r="H727" s="18"/>
      <c r="I727" s="16"/>
      <c r="J727" s="18"/>
      <c r="K727" s="16"/>
      <c r="L727" s="18"/>
      <c r="M727" s="14"/>
      <c r="N727" s="5" t="s">
        <v>532</v>
      </c>
    </row>
    <row r="728" spans="1:39" ht="30" customHeight="1" x14ac:dyDescent="0.3">
      <c r="A728" s="10" t="s">
        <v>4720</v>
      </c>
      <c r="B728" s="10" t="s">
        <v>4714</v>
      </c>
      <c r="C728" s="10" t="s">
        <v>4715</v>
      </c>
      <c r="D728" s="11">
        <v>0.26</v>
      </c>
      <c r="E728" s="15">
        <v>0</v>
      </c>
      <c r="F728" s="17">
        <f>TRUNC(E728*D728,1)</f>
        <v>0</v>
      </c>
      <c r="G728" s="15">
        <v>153671</v>
      </c>
      <c r="H728" s="17">
        <f>TRUNC(G728*D728,1)</f>
        <v>39954.400000000001</v>
      </c>
      <c r="I728" s="15">
        <v>0</v>
      </c>
      <c r="J728" s="17">
        <f>TRUNC(I728*D728,1)</f>
        <v>0</v>
      </c>
      <c r="K728" s="15">
        <f>TRUNC(E728+G728+I728,1)</f>
        <v>153671</v>
      </c>
      <c r="L728" s="17">
        <f>TRUNC(F728+H728+J728,1)</f>
        <v>39954.400000000001</v>
      </c>
      <c r="M728" s="10" t="s">
        <v>52</v>
      </c>
      <c r="N728" s="9" t="s">
        <v>532</v>
      </c>
      <c r="O728" s="9" t="s">
        <v>4721</v>
      </c>
      <c r="P728" s="9" t="s">
        <v>54</v>
      </c>
      <c r="Q728" s="9" t="s">
        <v>54</v>
      </c>
      <c r="R728" s="9" t="s">
        <v>67</v>
      </c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9" t="s">
        <v>52</v>
      </c>
      <c r="AK728" s="9" t="s">
        <v>5450</v>
      </c>
      <c r="AL728" s="9" t="s">
        <v>52</v>
      </c>
      <c r="AM728" s="9" t="s">
        <v>52</v>
      </c>
    </row>
    <row r="729" spans="1:39" ht="30" customHeight="1" x14ac:dyDescent="0.3">
      <c r="A729" s="10" t="s">
        <v>4735</v>
      </c>
      <c r="B729" s="10" t="s">
        <v>52</v>
      </c>
      <c r="C729" s="10" t="s">
        <v>52</v>
      </c>
      <c r="D729" s="11"/>
      <c r="E729" s="15"/>
      <c r="F729" s="17">
        <f>TRUNC(SUMIF(N728:N728, N727, F728:F728),0)</f>
        <v>0</v>
      </c>
      <c r="G729" s="15"/>
      <c r="H729" s="17">
        <f>TRUNC(SUMIF(N728:N728, N727, H728:H728),0)</f>
        <v>39954</v>
      </c>
      <c r="I729" s="15"/>
      <c r="J729" s="17">
        <f>TRUNC(SUMIF(N728:N728, N727, J728:J728),0)</f>
        <v>0</v>
      </c>
      <c r="K729" s="15"/>
      <c r="L729" s="17">
        <f>F729+H729+J729</f>
        <v>39954</v>
      </c>
      <c r="M729" s="10" t="s">
        <v>52</v>
      </c>
      <c r="N729" s="9" t="s">
        <v>4736</v>
      </c>
      <c r="O729" s="9" t="s">
        <v>4736</v>
      </c>
      <c r="P729" s="9" t="s">
        <v>52</v>
      </c>
      <c r="Q729" s="9" t="s">
        <v>52</v>
      </c>
      <c r="R729" s="9" t="s">
        <v>52</v>
      </c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9" t="s">
        <v>52</v>
      </c>
      <c r="AK729" s="9" t="s">
        <v>52</v>
      </c>
      <c r="AL729" s="9" t="s">
        <v>52</v>
      </c>
      <c r="AM729" s="9" t="s">
        <v>52</v>
      </c>
    </row>
    <row r="730" spans="1:39" ht="30" customHeight="1" x14ac:dyDescent="0.3">
      <c r="A730" s="11"/>
      <c r="B730" s="11"/>
      <c r="C730" s="11"/>
      <c r="D730" s="11"/>
      <c r="E730" s="15"/>
      <c r="F730" s="17"/>
      <c r="G730" s="15"/>
      <c r="H730" s="17"/>
      <c r="I730" s="15"/>
      <c r="J730" s="17"/>
      <c r="K730" s="15"/>
      <c r="L730" s="17"/>
      <c r="M730" s="11"/>
    </row>
    <row r="731" spans="1:39" ht="30" customHeight="1" x14ac:dyDescent="0.3">
      <c r="A731" s="14" t="s">
        <v>5451</v>
      </c>
      <c r="B731" s="14"/>
      <c r="C731" s="14"/>
      <c r="D731" s="14"/>
      <c r="E731" s="16"/>
      <c r="F731" s="18"/>
      <c r="G731" s="16"/>
      <c r="H731" s="18"/>
      <c r="I731" s="16"/>
      <c r="J731" s="18"/>
      <c r="K731" s="16"/>
      <c r="L731" s="18"/>
      <c r="M731" s="14"/>
      <c r="N731" s="5" t="s">
        <v>535</v>
      </c>
    </row>
    <row r="732" spans="1:39" ht="30" customHeight="1" x14ac:dyDescent="0.3">
      <c r="A732" s="10" t="s">
        <v>4720</v>
      </c>
      <c r="B732" s="10" t="s">
        <v>4714</v>
      </c>
      <c r="C732" s="10" t="s">
        <v>4715</v>
      </c>
      <c r="D732" s="11">
        <v>0.32</v>
      </c>
      <c r="E732" s="15">
        <v>0</v>
      </c>
      <c r="F732" s="17">
        <f>TRUNC(E732*D732,1)</f>
        <v>0</v>
      </c>
      <c r="G732" s="15">
        <v>153671</v>
      </c>
      <c r="H732" s="17">
        <f>TRUNC(G732*D732,1)</f>
        <v>49174.7</v>
      </c>
      <c r="I732" s="15">
        <v>0</v>
      </c>
      <c r="J732" s="17">
        <f>TRUNC(I732*D732,1)</f>
        <v>0</v>
      </c>
      <c r="K732" s="15">
        <f>TRUNC(E732+G732+I732,1)</f>
        <v>153671</v>
      </c>
      <c r="L732" s="17">
        <f>TRUNC(F732+H732+J732,1)</f>
        <v>49174.7</v>
      </c>
      <c r="M732" s="10" t="s">
        <v>52</v>
      </c>
      <c r="N732" s="9" t="s">
        <v>535</v>
      </c>
      <c r="O732" s="9" t="s">
        <v>4721</v>
      </c>
      <c r="P732" s="9" t="s">
        <v>54</v>
      </c>
      <c r="Q732" s="9" t="s">
        <v>54</v>
      </c>
      <c r="R732" s="9" t="s">
        <v>67</v>
      </c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9" t="s">
        <v>52</v>
      </c>
      <c r="AK732" s="9" t="s">
        <v>5453</v>
      </c>
      <c r="AL732" s="9" t="s">
        <v>52</v>
      </c>
      <c r="AM732" s="9" t="s">
        <v>52</v>
      </c>
    </row>
    <row r="733" spans="1:39" ht="30" customHeight="1" x14ac:dyDescent="0.3">
      <c r="A733" s="10" t="s">
        <v>4735</v>
      </c>
      <c r="B733" s="10" t="s">
        <v>52</v>
      </c>
      <c r="C733" s="10" t="s">
        <v>52</v>
      </c>
      <c r="D733" s="11"/>
      <c r="E733" s="15"/>
      <c r="F733" s="17">
        <f>TRUNC(SUMIF(N732:N732, N731, F732:F732),0)</f>
        <v>0</v>
      </c>
      <c r="G733" s="15"/>
      <c r="H733" s="17">
        <f>TRUNC(SUMIF(N732:N732, N731, H732:H732),0)</f>
        <v>49174</v>
      </c>
      <c r="I733" s="15"/>
      <c r="J733" s="17">
        <f>TRUNC(SUMIF(N732:N732, N731, J732:J732),0)</f>
        <v>0</v>
      </c>
      <c r="K733" s="15"/>
      <c r="L733" s="17">
        <f>F733+H733+J733</f>
        <v>49174</v>
      </c>
      <c r="M733" s="10" t="s">
        <v>52</v>
      </c>
      <c r="N733" s="9" t="s">
        <v>4736</v>
      </c>
      <c r="O733" s="9" t="s">
        <v>4736</v>
      </c>
      <c r="P733" s="9" t="s">
        <v>52</v>
      </c>
      <c r="Q733" s="9" t="s">
        <v>52</v>
      </c>
      <c r="R733" s="9" t="s">
        <v>52</v>
      </c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9" t="s">
        <v>52</v>
      </c>
      <c r="AK733" s="9" t="s">
        <v>52</v>
      </c>
      <c r="AL733" s="9" t="s">
        <v>52</v>
      </c>
      <c r="AM733" s="9" t="s">
        <v>52</v>
      </c>
    </row>
    <row r="734" spans="1:39" ht="30" customHeight="1" x14ac:dyDescent="0.3">
      <c r="A734" s="11"/>
      <c r="B734" s="11"/>
      <c r="C734" s="11"/>
      <c r="D734" s="11"/>
      <c r="E734" s="15"/>
      <c r="F734" s="17"/>
      <c r="G734" s="15"/>
      <c r="H734" s="17"/>
      <c r="I734" s="15"/>
      <c r="J734" s="17"/>
      <c r="K734" s="15"/>
      <c r="L734" s="17"/>
      <c r="M734" s="11"/>
    </row>
    <row r="735" spans="1:39" ht="30" customHeight="1" x14ac:dyDescent="0.3">
      <c r="A735" s="14" t="s">
        <v>5454</v>
      </c>
      <c r="B735" s="14"/>
      <c r="C735" s="14"/>
      <c r="D735" s="14"/>
      <c r="E735" s="16"/>
      <c r="F735" s="18"/>
      <c r="G735" s="16"/>
      <c r="H735" s="18"/>
      <c r="I735" s="16"/>
      <c r="J735" s="18"/>
      <c r="K735" s="16"/>
      <c r="L735" s="18"/>
      <c r="M735" s="14"/>
      <c r="N735" s="5" t="s">
        <v>538</v>
      </c>
    </row>
    <row r="736" spans="1:39" ht="30" customHeight="1" x14ac:dyDescent="0.3">
      <c r="A736" s="10" t="s">
        <v>4720</v>
      </c>
      <c r="B736" s="10" t="s">
        <v>4714</v>
      </c>
      <c r="C736" s="10" t="s">
        <v>4715</v>
      </c>
      <c r="D736" s="11">
        <v>0.56999999999999995</v>
      </c>
      <c r="E736" s="15">
        <v>0</v>
      </c>
      <c r="F736" s="17">
        <f>TRUNC(E736*D736,1)</f>
        <v>0</v>
      </c>
      <c r="G736" s="15">
        <v>153671</v>
      </c>
      <c r="H736" s="17">
        <f>TRUNC(G736*D736,1)</f>
        <v>87592.4</v>
      </c>
      <c r="I736" s="15">
        <v>0</v>
      </c>
      <c r="J736" s="17">
        <f>TRUNC(I736*D736,1)</f>
        <v>0</v>
      </c>
      <c r="K736" s="15">
        <f>TRUNC(E736+G736+I736,1)</f>
        <v>153671</v>
      </c>
      <c r="L736" s="17">
        <f>TRUNC(F736+H736+J736,1)</f>
        <v>87592.4</v>
      </c>
      <c r="M736" s="10" t="s">
        <v>52</v>
      </c>
      <c r="N736" s="9" t="s">
        <v>538</v>
      </c>
      <c r="O736" s="9" t="s">
        <v>4721</v>
      </c>
      <c r="P736" s="9" t="s">
        <v>54</v>
      </c>
      <c r="Q736" s="9" t="s">
        <v>54</v>
      </c>
      <c r="R736" s="9" t="s">
        <v>67</v>
      </c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9" t="s">
        <v>52</v>
      </c>
      <c r="AK736" s="9" t="s">
        <v>5456</v>
      </c>
      <c r="AL736" s="9" t="s">
        <v>52</v>
      </c>
      <c r="AM736" s="9" t="s">
        <v>52</v>
      </c>
    </row>
    <row r="737" spans="1:39" ht="30" customHeight="1" x14ac:dyDescent="0.3">
      <c r="A737" s="10" t="s">
        <v>4735</v>
      </c>
      <c r="B737" s="10" t="s">
        <v>52</v>
      </c>
      <c r="C737" s="10" t="s">
        <v>52</v>
      </c>
      <c r="D737" s="11"/>
      <c r="E737" s="15"/>
      <c r="F737" s="17">
        <f>TRUNC(SUMIF(N736:N736, N735, F736:F736),0)</f>
        <v>0</v>
      </c>
      <c r="G737" s="15"/>
      <c r="H737" s="17">
        <f>TRUNC(SUMIF(N736:N736, N735, H736:H736),0)</f>
        <v>87592</v>
      </c>
      <c r="I737" s="15"/>
      <c r="J737" s="17">
        <f>TRUNC(SUMIF(N736:N736, N735, J736:J736),0)</f>
        <v>0</v>
      </c>
      <c r="K737" s="15"/>
      <c r="L737" s="17">
        <f>F737+H737+J737</f>
        <v>87592</v>
      </c>
      <c r="M737" s="10" t="s">
        <v>52</v>
      </c>
      <c r="N737" s="9" t="s">
        <v>4736</v>
      </c>
      <c r="O737" s="9" t="s">
        <v>4736</v>
      </c>
      <c r="P737" s="9" t="s">
        <v>52</v>
      </c>
      <c r="Q737" s="9" t="s">
        <v>52</v>
      </c>
      <c r="R737" s="9" t="s">
        <v>52</v>
      </c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9" t="s">
        <v>52</v>
      </c>
      <c r="AK737" s="9" t="s">
        <v>52</v>
      </c>
      <c r="AL737" s="9" t="s">
        <v>52</v>
      </c>
      <c r="AM737" s="9" t="s">
        <v>52</v>
      </c>
    </row>
    <row r="738" spans="1:39" ht="30" customHeight="1" x14ac:dyDescent="0.3">
      <c r="A738" s="11"/>
      <c r="B738" s="11"/>
      <c r="C738" s="11"/>
      <c r="D738" s="11"/>
      <c r="E738" s="15"/>
      <c r="F738" s="17"/>
      <c r="G738" s="15"/>
      <c r="H738" s="17"/>
      <c r="I738" s="15"/>
      <c r="J738" s="17"/>
      <c r="K738" s="15"/>
      <c r="L738" s="17"/>
      <c r="M738" s="11"/>
    </row>
    <row r="739" spans="1:39" ht="30" customHeight="1" x14ac:dyDescent="0.3">
      <c r="A739" s="14" t="s">
        <v>5457</v>
      </c>
      <c r="B739" s="14"/>
      <c r="C739" s="14"/>
      <c r="D739" s="14"/>
      <c r="E739" s="16"/>
      <c r="F739" s="18"/>
      <c r="G739" s="16"/>
      <c r="H739" s="18"/>
      <c r="I739" s="16"/>
      <c r="J739" s="18"/>
      <c r="K739" s="16"/>
      <c r="L739" s="18"/>
      <c r="M739" s="14"/>
      <c r="N739" s="5" t="s">
        <v>544</v>
      </c>
    </row>
    <row r="740" spans="1:39" ht="30" customHeight="1" x14ac:dyDescent="0.3">
      <c r="A740" s="10" t="s">
        <v>4720</v>
      </c>
      <c r="B740" s="10" t="s">
        <v>4714</v>
      </c>
      <c r="C740" s="10" t="s">
        <v>4715</v>
      </c>
      <c r="D740" s="11">
        <v>0.2</v>
      </c>
      <c r="E740" s="15">
        <v>0</v>
      </c>
      <c r="F740" s="17">
        <f>TRUNC(E740*D740,1)</f>
        <v>0</v>
      </c>
      <c r="G740" s="15">
        <v>153671</v>
      </c>
      <c r="H740" s="17">
        <f>TRUNC(G740*D740,1)</f>
        <v>30734.2</v>
      </c>
      <c r="I740" s="15">
        <v>0</v>
      </c>
      <c r="J740" s="17">
        <f>TRUNC(I740*D740,1)</f>
        <v>0</v>
      </c>
      <c r="K740" s="15">
        <f>TRUNC(E740+G740+I740,1)</f>
        <v>153671</v>
      </c>
      <c r="L740" s="17">
        <f>TRUNC(F740+H740+J740,1)</f>
        <v>30734.2</v>
      </c>
      <c r="M740" s="10" t="s">
        <v>52</v>
      </c>
      <c r="N740" s="9" t="s">
        <v>544</v>
      </c>
      <c r="O740" s="9" t="s">
        <v>4721</v>
      </c>
      <c r="P740" s="9" t="s">
        <v>54</v>
      </c>
      <c r="Q740" s="9" t="s">
        <v>54</v>
      </c>
      <c r="R740" s="9" t="s">
        <v>67</v>
      </c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9" t="s">
        <v>52</v>
      </c>
      <c r="AK740" s="9" t="s">
        <v>5459</v>
      </c>
      <c r="AL740" s="9" t="s">
        <v>52</v>
      </c>
      <c r="AM740" s="9" t="s">
        <v>52</v>
      </c>
    </row>
    <row r="741" spans="1:39" ht="30" customHeight="1" x14ac:dyDescent="0.3">
      <c r="A741" s="10" t="s">
        <v>4735</v>
      </c>
      <c r="B741" s="10" t="s">
        <v>52</v>
      </c>
      <c r="C741" s="10" t="s">
        <v>52</v>
      </c>
      <c r="D741" s="11"/>
      <c r="E741" s="15"/>
      <c r="F741" s="17">
        <f>TRUNC(SUMIF(N740:N740, N739, F740:F740),0)</f>
        <v>0</v>
      </c>
      <c r="G741" s="15"/>
      <c r="H741" s="17">
        <f>TRUNC(SUMIF(N740:N740, N739, H740:H740),0)</f>
        <v>30734</v>
      </c>
      <c r="I741" s="15"/>
      <c r="J741" s="17">
        <f>TRUNC(SUMIF(N740:N740, N739, J740:J740),0)</f>
        <v>0</v>
      </c>
      <c r="K741" s="15"/>
      <c r="L741" s="17">
        <f>F741+H741+J741</f>
        <v>30734</v>
      </c>
      <c r="M741" s="10" t="s">
        <v>52</v>
      </c>
      <c r="N741" s="9" t="s">
        <v>4736</v>
      </c>
      <c r="O741" s="9" t="s">
        <v>4736</v>
      </c>
      <c r="P741" s="9" t="s">
        <v>52</v>
      </c>
      <c r="Q741" s="9" t="s">
        <v>52</v>
      </c>
      <c r="R741" s="9" t="s">
        <v>52</v>
      </c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9" t="s">
        <v>52</v>
      </c>
      <c r="AK741" s="9" t="s">
        <v>52</v>
      </c>
      <c r="AL741" s="9" t="s">
        <v>52</v>
      </c>
      <c r="AM741" s="9" t="s">
        <v>52</v>
      </c>
    </row>
    <row r="742" spans="1:39" ht="30" customHeight="1" x14ac:dyDescent="0.3">
      <c r="A742" s="11"/>
      <c r="B742" s="11"/>
      <c r="C742" s="11"/>
      <c r="D742" s="11"/>
      <c r="E742" s="15"/>
      <c r="F742" s="17"/>
      <c r="G742" s="15"/>
      <c r="H742" s="17"/>
      <c r="I742" s="15"/>
      <c r="J742" s="17"/>
      <c r="K742" s="15"/>
      <c r="L742" s="17"/>
      <c r="M742" s="11"/>
    </row>
    <row r="743" spans="1:39" ht="30" customHeight="1" x14ac:dyDescent="0.3">
      <c r="A743" s="14" t="s">
        <v>5460</v>
      </c>
      <c r="B743" s="14"/>
      <c r="C743" s="14"/>
      <c r="D743" s="14"/>
      <c r="E743" s="16"/>
      <c r="F743" s="18"/>
      <c r="G743" s="16"/>
      <c r="H743" s="18"/>
      <c r="I743" s="16"/>
      <c r="J743" s="18"/>
      <c r="K743" s="16"/>
      <c r="L743" s="18"/>
      <c r="M743" s="14"/>
      <c r="N743" s="5" t="s">
        <v>550</v>
      </c>
    </row>
    <row r="744" spans="1:39" ht="30" customHeight="1" x14ac:dyDescent="0.3">
      <c r="A744" s="10" t="s">
        <v>5463</v>
      </c>
      <c r="B744" s="10" t="s">
        <v>4714</v>
      </c>
      <c r="C744" s="10" t="s">
        <v>4715</v>
      </c>
      <c r="D744" s="11">
        <v>0.33</v>
      </c>
      <c r="E744" s="15">
        <v>0</v>
      </c>
      <c r="F744" s="17">
        <f>TRUNC(E744*D744,1)</f>
        <v>0</v>
      </c>
      <c r="G744" s="15">
        <v>189031</v>
      </c>
      <c r="H744" s="17">
        <f>TRUNC(G744*D744,1)</f>
        <v>62380.2</v>
      </c>
      <c r="I744" s="15">
        <v>0</v>
      </c>
      <c r="J744" s="17">
        <f>TRUNC(I744*D744,1)</f>
        <v>0</v>
      </c>
      <c r="K744" s="15">
        <f>TRUNC(E744+G744+I744,1)</f>
        <v>189031</v>
      </c>
      <c r="L744" s="17">
        <f>TRUNC(F744+H744+J744,1)</f>
        <v>62380.2</v>
      </c>
      <c r="M744" s="10" t="s">
        <v>52</v>
      </c>
      <c r="N744" s="9" t="s">
        <v>550</v>
      </c>
      <c r="O744" s="9" t="s">
        <v>5464</v>
      </c>
      <c r="P744" s="9" t="s">
        <v>54</v>
      </c>
      <c r="Q744" s="9" t="s">
        <v>54</v>
      </c>
      <c r="R744" s="9" t="s">
        <v>67</v>
      </c>
      <c r="S744" s="1"/>
      <c r="T744" s="1"/>
      <c r="U744" s="1"/>
      <c r="V744" s="1">
        <v>1</v>
      </c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9" t="s">
        <v>52</v>
      </c>
      <c r="AK744" s="9" t="s">
        <v>5465</v>
      </c>
      <c r="AL744" s="9" t="s">
        <v>52</v>
      </c>
      <c r="AM744" s="9" t="s">
        <v>52</v>
      </c>
    </row>
    <row r="745" spans="1:39" ht="30" customHeight="1" x14ac:dyDescent="0.3">
      <c r="A745" s="10" t="s">
        <v>4720</v>
      </c>
      <c r="B745" s="10" t="s">
        <v>4714</v>
      </c>
      <c r="C745" s="10" t="s">
        <v>4715</v>
      </c>
      <c r="D745" s="11">
        <v>0.16</v>
      </c>
      <c r="E745" s="15">
        <v>0</v>
      </c>
      <c r="F745" s="17">
        <f>TRUNC(E745*D745,1)</f>
        <v>0</v>
      </c>
      <c r="G745" s="15">
        <v>153671</v>
      </c>
      <c r="H745" s="17">
        <f>TRUNC(G745*D745,1)</f>
        <v>24587.3</v>
      </c>
      <c r="I745" s="15">
        <v>0</v>
      </c>
      <c r="J745" s="17">
        <f>TRUNC(I745*D745,1)</f>
        <v>0</v>
      </c>
      <c r="K745" s="15">
        <f>TRUNC(E745+G745+I745,1)</f>
        <v>153671</v>
      </c>
      <c r="L745" s="17">
        <f>TRUNC(F745+H745+J745,1)</f>
        <v>24587.3</v>
      </c>
      <c r="M745" s="10" t="s">
        <v>52</v>
      </c>
      <c r="N745" s="9" t="s">
        <v>550</v>
      </c>
      <c r="O745" s="9" t="s">
        <v>4721</v>
      </c>
      <c r="P745" s="9" t="s">
        <v>54</v>
      </c>
      <c r="Q745" s="9" t="s">
        <v>54</v>
      </c>
      <c r="R745" s="9" t="s">
        <v>67</v>
      </c>
      <c r="S745" s="1"/>
      <c r="T745" s="1"/>
      <c r="U745" s="1"/>
      <c r="V745" s="1">
        <v>1</v>
      </c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9" t="s">
        <v>52</v>
      </c>
      <c r="AK745" s="9" t="s">
        <v>5466</v>
      </c>
      <c r="AL745" s="9" t="s">
        <v>52</v>
      </c>
      <c r="AM745" s="9" t="s">
        <v>52</v>
      </c>
    </row>
    <row r="746" spans="1:39" ht="30" customHeight="1" x14ac:dyDescent="0.3">
      <c r="A746" s="10" t="s">
        <v>5467</v>
      </c>
      <c r="B746" s="10" t="s">
        <v>5468</v>
      </c>
      <c r="C746" s="10" t="s">
        <v>732</v>
      </c>
      <c r="D746" s="11">
        <v>1</v>
      </c>
      <c r="E746" s="15">
        <v>869.6</v>
      </c>
      <c r="F746" s="17">
        <f>TRUNC(E746*D746,1)</f>
        <v>869.6</v>
      </c>
      <c r="G746" s="15">
        <v>0</v>
      </c>
      <c r="H746" s="17">
        <f>TRUNC(G746*D746,1)</f>
        <v>0</v>
      </c>
      <c r="I746" s="15">
        <v>0</v>
      </c>
      <c r="J746" s="17">
        <f>TRUNC(I746*D746,1)</f>
        <v>0</v>
      </c>
      <c r="K746" s="15">
        <f>TRUNC(E746+G746+I746,1)</f>
        <v>869.6</v>
      </c>
      <c r="L746" s="17">
        <f>TRUNC(F746+H746+J746,1)</f>
        <v>869.6</v>
      </c>
      <c r="M746" s="10" t="s">
        <v>52</v>
      </c>
      <c r="N746" s="9" t="s">
        <v>550</v>
      </c>
      <c r="O746" s="9" t="s">
        <v>4729</v>
      </c>
      <c r="P746" s="9" t="s">
        <v>54</v>
      </c>
      <c r="Q746" s="9" t="s">
        <v>54</v>
      </c>
      <c r="R746" s="9" t="s">
        <v>54</v>
      </c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9" t="s">
        <v>52</v>
      </c>
      <c r="AK746" s="9" t="s">
        <v>5469</v>
      </c>
      <c r="AL746" s="9" t="s">
        <v>52</v>
      </c>
      <c r="AM746" s="9" t="s">
        <v>52</v>
      </c>
    </row>
    <row r="747" spans="1:39" ht="30" customHeight="1" x14ac:dyDescent="0.3">
      <c r="A747" s="10" t="s">
        <v>5470</v>
      </c>
      <c r="B747" s="10" t="s">
        <v>5471</v>
      </c>
      <c r="C747" s="10" t="s">
        <v>2008</v>
      </c>
      <c r="D747" s="11">
        <v>0.3</v>
      </c>
      <c r="E747" s="15">
        <v>16187</v>
      </c>
      <c r="F747" s="17">
        <f>TRUNC(E747*D747,1)</f>
        <v>4856.1000000000004</v>
      </c>
      <c r="G747" s="15">
        <v>47967</v>
      </c>
      <c r="H747" s="17">
        <f>TRUNC(G747*D747,1)</f>
        <v>14390.1</v>
      </c>
      <c r="I747" s="15">
        <v>3162</v>
      </c>
      <c r="J747" s="17">
        <f>TRUNC(I747*D747,1)</f>
        <v>948.6</v>
      </c>
      <c r="K747" s="15">
        <f>TRUNC(E747+G747+I747,1)</f>
        <v>67316</v>
      </c>
      <c r="L747" s="17">
        <f>TRUNC(F747+H747+J747,1)</f>
        <v>20194.8</v>
      </c>
      <c r="M747" s="10" t="s">
        <v>52</v>
      </c>
      <c r="N747" s="9" t="s">
        <v>550</v>
      </c>
      <c r="O747" s="9" t="s">
        <v>5472</v>
      </c>
      <c r="P747" s="9" t="s">
        <v>67</v>
      </c>
      <c r="Q747" s="9" t="s">
        <v>54</v>
      </c>
      <c r="R747" s="9" t="s">
        <v>54</v>
      </c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9" t="s">
        <v>52</v>
      </c>
      <c r="AK747" s="9" t="s">
        <v>5473</v>
      </c>
      <c r="AL747" s="9" t="s">
        <v>52</v>
      </c>
      <c r="AM747" s="9" t="s">
        <v>52</v>
      </c>
    </row>
    <row r="748" spans="1:39" ht="30" customHeight="1" x14ac:dyDescent="0.3">
      <c r="A748" s="10" t="s">
        <v>5474</v>
      </c>
      <c r="B748" s="10" t="s">
        <v>5475</v>
      </c>
      <c r="C748" s="10" t="s">
        <v>2008</v>
      </c>
      <c r="D748" s="11">
        <v>1.26</v>
      </c>
      <c r="E748" s="15">
        <v>0</v>
      </c>
      <c r="F748" s="17">
        <f>TRUNC(E748*D748,1)</f>
        <v>0</v>
      </c>
      <c r="G748" s="15">
        <v>0</v>
      </c>
      <c r="H748" s="17">
        <f>TRUNC(G748*D748,1)</f>
        <v>0</v>
      </c>
      <c r="I748" s="15">
        <v>439</v>
      </c>
      <c r="J748" s="17">
        <f>TRUNC(I748*D748,1)</f>
        <v>553.1</v>
      </c>
      <c r="K748" s="15">
        <f>TRUNC(E748+G748+I748,1)</f>
        <v>439</v>
      </c>
      <c r="L748" s="17">
        <f>TRUNC(F748+H748+J748,1)</f>
        <v>553.1</v>
      </c>
      <c r="M748" s="10" t="s">
        <v>52</v>
      </c>
      <c r="N748" s="9" t="s">
        <v>550</v>
      </c>
      <c r="O748" s="9" t="s">
        <v>5476</v>
      </c>
      <c r="P748" s="9" t="s">
        <v>67</v>
      </c>
      <c r="Q748" s="9" t="s">
        <v>54</v>
      </c>
      <c r="R748" s="9" t="s">
        <v>54</v>
      </c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9" t="s">
        <v>52</v>
      </c>
      <c r="AK748" s="9" t="s">
        <v>5477</v>
      </c>
      <c r="AL748" s="9" t="s">
        <v>52</v>
      </c>
      <c r="AM748" s="9" t="s">
        <v>52</v>
      </c>
    </row>
    <row r="749" spans="1:39" ht="30" customHeight="1" x14ac:dyDescent="0.3">
      <c r="A749" s="10" t="s">
        <v>4735</v>
      </c>
      <c r="B749" s="10" t="s">
        <v>52</v>
      </c>
      <c r="C749" s="10" t="s">
        <v>52</v>
      </c>
      <c r="D749" s="11"/>
      <c r="E749" s="15"/>
      <c r="F749" s="17">
        <f>TRUNC(SUMIF(N744:N748, N743, F744:F748),0)</f>
        <v>5725</v>
      </c>
      <c r="G749" s="15"/>
      <c r="H749" s="17">
        <f>TRUNC(SUMIF(N744:N748, N743, H744:H748),0)</f>
        <v>101357</v>
      </c>
      <c r="I749" s="15"/>
      <c r="J749" s="17">
        <f>TRUNC(SUMIF(N744:N748, N743, J744:J748),0)</f>
        <v>1501</v>
      </c>
      <c r="K749" s="15"/>
      <c r="L749" s="17">
        <f>F749+H749+J749</f>
        <v>108583</v>
      </c>
      <c r="M749" s="10" t="s">
        <v>52</v>
      </c>
      <c r="N749" s="9" t="s">
        <v>4736</v>
      </c>
      <c r="O749" s="9" t="s">
        <v>4736</v>
      </c>
      <c r="P749" s="9" t="s">
        <v>52</v>
      </c>
      <c r="Q749" s="9" t="s">
        <v>52</v>
      </c>
      <c r="R749" s="9" t="s">
        <v>52</v>
      </c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9" t="s">
        <v>52</v>
      </c>
      <c r="AK749" s="9" t="s">
        <v>52</v>
      </c>
      <c r="AL749" s="9" t="s">
        <v>52</v>
      </c>
      <c r="AM749" s="9" t="s">
        <v>52</v>
      </c>
    </row>
    <row r="750" spans="1:39" ht="30" customHeight="1" x14ac:dyDescent="0.3">
      <c r="A750" s="11"/>
      <c r="B750" s="11"/>
      <c r="C750" s="11"/>
      <c r="D750" s="11"/>
      <c r="E750" s="15"/>
      <c r="F750" s="17"/>
      <c r="G750" s="15"/>
      <c r="H750" s="17"/>
      <c r="I750" s="15"/>
      <c r="J750" s="17"/>
      <c r="K750" s="15"/>
      <c r="L750" s="17"/>
      <c r="M750" s="11"/>
    </row>
    <row r="751" spans="1:39" ht="30" customHeight="1" x14ac:dyDescent="0.3">
      <c r="A751" s="14" t="s">
        <v>5478</v>
      </c>
      <c r="B751" s="14"/>
      <c r="C751" s="14"/>
      <c r="D751" s="14"/>
      <c r="E751" s="16"/>
      <c r="F751" s="18"/>
      <c r="G751" s="16"/>
      <c r="H751" s="18"/>
      <c r="I751" s="16"/>
      <c r="J751" s="18"/>
      <c r="K751" s="16"/>
      <c r="L751" s="18"/>
      <c r="M751" s="14"/>
      <c r="N751" s="5" t="s">
        <v>553</v>
      </c>
    </row>
    <row r="752" spans="1:39" ht="30" customHeight="1" x14ac:dyDescent="0.3">
      <c r="A752" s="10" t="s">
        <v>5463</v>
      </c>
      <c r="B752" s="10" t="s">
        <v>4714</v>
      </c>
      <c r="C752" s="10" t="s">
        <v>4715</v>
      </c>
      <c r="D752" s="11">
        <v>0.41</v>
      </c>
      <c r="E752" s="15">
        <v>0</v>
      </c>
      <c r="F752" s="17">
        <f>TRUNC(E752*D752,1)</f>
        <v>0</v>
      </c>
      <c r="G752" s="15">
        <v>189031</v>
      </c>
      <c r="H752" s="17">
        <f>TRUNC(G752*D752,1)</f>
        <v>77502.7</v>
      </c>
      <c r="I752" s="15">
        <v>0</v>
      </c>
      <c r="J752" s="17">
        <f>TRUNC(I752*D752,1)</f>
        <v>0</v>
      </c>
      <c r="K752" s="15">
        <f>TRUNC(E752+G752+I752,1)</f>
        <v>189031</v>
      </c>
      <c r="L752" s="17">
        <f>TRUNC(F752+H752+J752,1)</f>
        <v>77502.7</v>
      </c>
      <c r="M752" s="10" t="s">
        <v>52</v>
      </c>
      <c r="N752" s="9" t="s">
        <v>553</v>
      </c>
      <c r="O752" s="9" t="s">
        <v>5464</v>
      </c>
      <c r="P752" s="9" t="s">
        <v>54</v>
      </c>
      <c r="Q752" s="9" t="s">
        <v>54</v>
      </c>
      <c r="R752" s="9" t="s">
        <v>67</v>
      </c>
      <c r="S752" s="1"/>
      <c r="T752" s="1"/>
      <c r="U752" s="1"/>
      <c r="V752" s="1">
        <v>1</v>
      </c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9" t="s">
        <v>52</v>
      </c>
      <c r="AK752" s="9" t="s">
        <v>5480</v>
      </c>
      <c r="AL752" s="9" t="s">
        <v>52</v>
      </c>
      <c r="AM752" s="9" t="s">
        <v>52</v>
      </c>
    </row>
    <row r="753" spans="1:39" ht="30" customHeight="1" x14ac:dyDescent="0.3">
      <c r="A753" s="10" t="s">
        <v>4720</v>
      </c>
      <c r="B753" s="10" t="s">
        <v>4714</v>
      </c>
      <c r="C753" s="10" t="s">
        <v>4715</v>
      </c>
      <c r="D753" s="11">
        <v>0.21</v>
      </c>
      <c r="E753" s="15">
        <v>0</v>
      </c>
      <c r="F753" s="17">
        <f>TRUNC(E753*D753,1)</f>
        <v>0</v>
      </c>
      <c r="G753" s="15">
        <v>153671</v>
      </c>
      <c r="H753" s="17">
        <f>TRUNC(G753*D753,1)</f>
        <v>32270.9</v>
      </c>
      <c r="I753" s="15">
        <v>0</v>
      </c>
      <c r="J753" s="17">
        <f>TRUNC(I753*D753,1)</f>
        <v>0</v>
      </c>
      <c r="K753" s="15">
        <f>TRUNC(E753+G753+I753,1)</f>
        <v>153671</v>
      </c>
      <c r="L753" s="17">
        <f>TRUNC(F753+H753+J753,1)</f>
        <v>32270.9</v>
      </c>
      <c r="M753" s="10" t="s">
        <v>52</v>
      </c>
      <c r="N753" s="9" t="s">
        <v>553</v>
      </c>
      <c r="O753" s="9" t="s">
        <v>4721</v>
      </c>
      <c r="P753" s="9" t="s">
        <v>54</v>
      </c>
      <c r="Q753" s="9" t="s">
        <v>54</v>
      </c>
      <c r="R753" s="9" t="s">
        <v>67</v>
      </c>
      <c r="S753" s="1"/>
      <c r="T753" s="1"/>
      <c r="U753" s="1"/>
      <c r="V753" s="1">
        <v>1</v>
      </c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9" t="s">
        <v>52</v>
      </c>
      <c r="AK753" s="9" t="s">
        <v>5481</v>
      </c>
      <c r="AL753" s="9" t="s">
        <v>52</v>
      </c>
      <c r="AM753" s="9" t="s">
        <v>52</v>
      </c>
    </row>
    <row r="754" spans="1:39" ht="30" customHeight="1" x14ac:dyDescent="0.3">
      <c r="A754" s="10" t="s">
        <v>5467</v>
      </c>
      <c r="B754" s="10" t="s">
        <v>5468</v>
      </c>
      <c r="C754" s="10" t="s">
        <v>732</v>
      </c>
      <c r="D754" s="11">
        <v>1</v>
      </c>
      <c r="E754" s="15">
        <v>1097.7</v>
      </c>
      <c r="F754" s="17">
        <f>TRUNC(E754*D754,1)</f>
        <v>1097.7</v>
      </c>
      <c r="G754" s="15">
        <v>0</v>
      </c>
      <c r="H754" s="17">
        <f>TRUNC(G754*D754,1)</f>
        <v>0</v>
      </c>
      <c r="I754" s="15">
        <v>0</v>
      </c>
      <c r="J754" s="17">
        <f>TRUNC(I754*D754,1)</f>
        <v>0</v>
      </c>
      <c r="K754" s="15">
        <f>TRUNC(E754+G754+I754,1)</f>
        <v>1097.7</v>
      </c>
      <c r="L754" s="17">
        <f>TRUNC(F754+H754+J754,1)</f>
        <v>1097.7</v>
      </c>
      <c r="M754" s="10" t="s">
        <v>52</v>
      </c>
      <c r="N754" s="9" t="s">
        <v>553</v>
      </c>
      <c r="O754" s="9" t="s">
        <v>4729</v>
      </c>
      <c r="P754" s="9" t="s">
        <v>54</v>
      </c>
      <c r="Q754" s="9" t="s">
        <v>54</v>
      </c>
      <c r="R754" s="9" t="s">
        <v>54</v>
      </c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9" t="s">
        <v>52</v>
      </c>
      <c r="AK754" s="9" t="s">
        <v>5482</v>
      </c>
      <c r="AL754" s="9" t="s">
        <v>52</v>
      </c>
      <c r="AM754" s="9" t="s">
        <v>52</v>
      </c>
    </row>
    <row r="755" spans="1:39" ht="30" customHeight="1" x14ac:dyDescent="0.3">
      <c r="A755" s="10" t="s">
        <v>5470</v>
      </c>
      <c r="B755" s="10" t="s">
        <v>5471</v>
      </c>
      <c r="C755" s="10" t="s">
        <v>2008</v>
      </c>
      <c r="D755" s="11">
        <v>0.48</v>
      </c>
      <c r="E755" s="15">
        <v>16187</v>
      </c>
      <c r="F755" s="17">
        <f>TRUNC(E755*D755,1)</f>
        <v>7769.7</v>
      </c>
      <c r="G755" s="15">
        <v>47967</v>
      </c>
      <c r="H755" s="17">
        <f>TRUNC(G755*D755,1)</f>
        <v>23024.1</v>
      </c>
      <c r="I755" s="15">
        <v>3162</v>
      </c>
      <c r="J755" s="17">
        <f>TRUNC(I755*D755,1)</f>
        <v>1517.7</v>
      </c>
      <c r="K755" s="15">
        <f>TRUNC(E755+G755+I755,1)</f>
        <v>67316</v>
      </c>
      <c r="L755" s="17">
        <f>TRUNC(F755+H755+J755,1)</f>
        <v>32311.5</v>
      </c>
      <c r="M755" s="10" t="s">
        <v>52</v>
      </c>
      <c r="N755" s="9" t="s">
        <v>553</v>
      </c>
      <c r="O755" s="9" t="s">
        <v>5472</v>
      </c>
      <c r="P755" s="9" t="s">
        <v>67</v>
      </c>
      <c r="Q755" s="9" t="s">
        <v>54</v>
      </c>
      <c r="R755" s="9" t="s">
        <v>54</v>
      </c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9" t="s">
        <v>52</v>
      </c>
      <c r="AK755" s="9" t="s">
        <v>5483</v>
      </c>
      <c r="AL755" s="9" t="s">
        <v>52</v>
      </c>
      <c r="AM755" s="9" t="s">
        <v>52</v>
      </c>
    </row>
    <row r="756" spans="1:39" ht="30" customHeight="1" x14ac:dyDescent="0.3">
      <c r="A756" s="10" t="s">
        <v>5474</v>
      </c>
      <c r="B756" s="10" t="s">
        <v>5475</v>
      </c>
      <c r="C756" s="10" t="s">
        <v>2008</v>
      </c>
      <c r="D756" s="11">
        <v>1.68</v>
      </c>
      <c r="E756" s="15">
        <v>0</v>
      </c>
      <c r="F756" s="17">
        <f>TRUNC(E756*D756,1)</f>
        <v>0</v>
      </c>
      <c r="G756" s="15">
        <v>0</v>
      </c>
      <c r="H756" s="17">
        <f>TRUNC(G756*D756,1)</f>
        <v>0</v>
      </c>
      <c r="I756" s="15">
        <v>439</v>
      </c>
      <c r="J756" s="17">
        <f>TRUNC(I756*D756,1)</f>
        <v>737.5</v>
      </c>
      <c r="K756" s="15">
        <f>TRUNC(E756+G756+I756,1)</f>
        <v>439</v>
      </c>
      <c r="L756" s="17">
        <f>TRUNC(F756+H756+J756,1)</f>
        <v>737.5</v>
      </c>
      <c r="M756" s="10" t="s">
        <v>52</v>
      </c>
      <c r="N756" s="9" t="s">
        <v>553</v>
      </c>
      <c r="O756" s="9" t="s">
        <v>5476</v>
      </c>
      <c r="P756" s="9" t="s">
        <v>67</v>
      </c>
      <c r="Q756" s="9" t="s">
        <v>54</v>
      </c>
      <c r="R756" s="9" t="s">
        <v>54</v>
      </c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9" t="s">
        <v>52</v>
      </c>
      <c r="AK756" s="9" t="s">
        <v>5484</v>
      </c>
      <c r="AL756" s="9" t="s">
        <v>52</v>
      </c>
      <c r="AM756" s="9" t="s">
        <v>52</v>
      </c>
    </row>
    <row r="757" spans="1:39" ht="30" customHeight="1" x14ac:dyDescent="0.3">
      <c r="A757" s="10" t="s">
        <v>4735</v>
      </c>
      <c r="B757" s="10" t="s">
        <v>52</v>
      </c>
      <c r="C757" s="10" t="s">
        <v>52</v>
      </c>
      <c r="D757" s="11"/>
      <c r="E757" s="15"/>
      <c r="F757" s="17">
        <f>TRUNC(SUMIF(N752:N756, N751, F752:F756),0)</f>
        <v>8867</v>
      </c>
      <c r="G757" s="15"/>
      <c r="H757" s="17">
        <f>TRUNC(SUMIF(N752:N756, N751, H752:H756),0)</f>
        <v>132797</v>
      </c>
      <c r="I757" s="15"/>
      <c r="J757" s="17">
        <f>TRUNC(SUMIF(N752:N756, N751, J752:J756),0)</f>
        <v>2255</v>
      </c>
      <c r="K757" s="15"/>
      <c r="L757" s="17">
        <f>F757+H757+J757</f>
        <v>143919</v>
      </c>
      <c r="M757" s="10" t="s">
        <v>52</v>
      </c>
      <c r="N757" s="9" t="s">
        <v>4736</v>
      </c>
      <c r="O757" s="9" t="s">
        <v>4736</v>
      </c>
      <c r="P757" s="9" t="s">
        <v>52</v>
      </c>
      <c r="Q757" s="9" t="s">
        <v>52</v>
      </c>
      <c r="R757" s="9" t="s">
        <v>52</v>
      </c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9" t="s">
        <v>52</v>
      </c>
      <c r="AK757" s="9" t="s">
        <v>52</v>
      </c>
      <c r="AL757" s="9" t="s">
        <v>52</v>
      </c>
      <c r="AM757" s="9" t="s">
        <v>52</v>
      </c>
    </row>
    <row r="758" spans="1:39" ht="30" customHeight="1" x14ac:dyDescent="0.3">
      <c r="A758" s="11"/>
      <c r="B758" s="11"/>
      <c r="C758" s="11"/>
      <c r="D758" s="11"/>
      <c r="E758" s="15"/>
      <c r="F758" s="17"/>
      <c r="G758" s="15"/>
      <c r="H758" s="17"/>
      <c r="I758" s="15"/>
      <c r="J758" s="17"/>
      <c r="K758" s="15"/>
      <c r="L758" s="17"/>
      <c r="M758" s="11"/>
    </row>
    <row r="759" spans="1:39" ht="30" customHeight="1" x14ac:dyDescent="0.3">
      <c r="A759" s="14" t="s">
        <v>5485</v>
      </c>
      <c r="B759" s="14"/>
      <c r="C759" s="14"/>
      <c r="D759" s="14"/>
      <c r="E759" s="16"/>
      <c r="F759" s="18"/>
      <c r="G759" s="16"/>
      <c r="H759" s="18"/>
      <c r="I759" s="16"/>
      <c r="J759" s="18"/>
      <c r="K759" s="16"/>
      <c r="L759" s="18"/>
      <c r="M759" s="14"/>
      <c r="N759" s="5" t="s">
        <v>556</v>
      </c>
    </row>
    <row r="760" spans="1:39" ht="30" customHeight="1" x14ac:dyDescent="0.3">
      <c r="A760" s="10" t="s">
        <v>5463</v>
      </c>
      <c r="B760" s="10" t="s">
        <v>4714</v>
      </c>
      <c r="C760" s="10" t="s">
        <v>4715</v>
      </c>
      <c r="D760" s="11">
        <v>0.57999999999999996</v>
      </c>
      <c r="E760" s="15">
        <v>0</v>
      </c>
      <c r="F760" s="17">
        <f>TRUNC(E760*D760,1)</f>
        <v>0</v>
      </c>
      <c r="G760" s="15">
        <v>189031</v>
      </c>
      <c r="H760" s="17">
        <f>TRUNC(G760*D760,1)</f>
        <v>109637.9</v>
      </c>
      <c r="I760" s="15">
        <v>0</v>
      </c>
      <c r="J760" s="17">
        <f>TRUNC(I760*D760,1)</f>
        <v>0</v>
      </c>
      <c r="K760" s="15">
        <f>TRUNC(E760+G760+I760,1)</f>
        <v>189031</v>
      </c>
      <c r="L760" s="17">
        <f>TRUNC(F760+H760+J760,1)</f>
        <v>109637.9</v>
      </c>
      <c r="M760" s="10" t="s">
        <v>52</v>
      </c>
      <c r="N760" s="9" t="s">
        <v>556</v>
      </c>
      <c r="O760" s="9" t="s">
        <v>5464</v>
      </c>
      <c r="P760" s="9" t="s">
        <v>54</v>
      </c>
      <c r="Q760" s="9" t="s">
        <v>54</v>
      </c>
      <c r="R760" s="9" t="s">
        <v>67</v>
      </c>
      <c r="S760" s="1"/>
      <c r="T760" s="1"/>
      <c r="U760" s="1"/>
      <c r="V760" s="1">
        <v>1</v>
      </c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9" t="s">
        <v>52</v>
      </c>
      <c r="AK760" s="9" t="s">
        <v>5487</v>
      </c>
      <c r="AL760" s="9" t="s">
        <v>52</v>
      </c>
      <c r="AM760" s="9" t="s">
        <v>52</v>
      </c>
    </row>
    <row r="761" spans="1:39" ht="30" customHeight="1" x14ac:dyDescent="0.3">
      <c r="A761" s="10" t="s">
        <v>4720</v>
      </c>
      <c r="B761" s="10" t="s">
        <v>4714</v>
      </c>
      <c r="C761" s="10" t="s">
        <v>4715</v>
      </c>
      <c r="D761" s="11">
        <v>0.28999999999999998</v>
      </c>
      <c r="E761" s="15">
        <v>0</v>
      </c>
      <c r="F761" s="17">
        <f>TRUNC(E761*D761,1)</f>
        <v>0</v>
      </c>
      <c r="G761" s="15">
        <v>153671</v>
      </c>
      <c r="H761" s="17">
        <f>TRUNC(G761*D761,1)</f>
        <v>44564.5</v>
      </c>
      <c r="I761" s="15">
        <v>0</v>
      </c>
      <c r="J761" s="17">
        <f>TRUNC(I761*D761,1)</f>
        <v>0</v>
      </c>
      <c r="K761" s="15">
        <f>TRUNC(E761+G761+I761,1)</f>
        <v>153671</v>
      </c>
      <c r="L761" s="17">
        <f>TRUNC(F761+H761+J761,1)</f>
        <v>44564.5</v>
      </c>
      <c r="M761" s="10" t="s">
        <v>52</v>
      </c>
      <c r="N761" s="9" t="s">
        <v>556</v>
      </c>
      <c r="O761" s="9" t="s">
        <v>4721</v>
      </c>
      <c r="P761" s="9" t="s">
        <v>54</v>
      </c>
      <c r="Q761" s="9" t="s">
        <v>54</v>
      </c>
      <c r="R761" s="9" t="s">
        <v>67</v>
      </c>
      <c r="S761" s="1"/>
      <c r="T761" s="1"/>
      <c r="U761" s="1"/>
      <c r="V761" s="1">
        <v>1</v>
      </c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9" t="s">
        <v>52</v>
      </c>
      <c r="AK761" s="9" t="s">
        <v>5488</v>
      </c>
      <c r="AL761" s="9" t="s">
        <v>52</v>
      </c>
      <c r="AM761" s="9" t="s">
        <v>52</v>
      </c>
    </row>
    <row r="762" spans="1:39" ht="30" customHeight="1" x14ac:dyDescent="0.3">
      <c r="A762" s="10" t="s">
        <v>5467</v>
      </c>
      <c r="B762" s="10" t="s">
        <v>5468</v>
      </c>
      <c r="C762" s="10" t="s">
        <v>732</v>
      </c>
      <c r="D762" s="11">
        <v>1</v>
      </c>
      <c r="E762" s="15">
        <v>1542</v>
      </c>
      <c r="F762" s="17">
        <f>TRUNC(E762*D762,1)</f>
        <v>1542</v>
      </c>
      <c r="G762" s="15">
        <v>0</v>
      </c>
      <c r="H762" s="17">
        <f>TRUNC(G762*D762,1)</f>
        <v>0</v>
      </c>
      <c r="I762" s="15">
        <v>0</v>
      </c>
      <c r="J762" s="17">
        <f>TRUNC(I762*D762,1)</f>
        <v>0</v>
      </c>
      <c r="K762" s="15">
        <f>TRUNC(E762+G762+I762,1)</f>
        <v>1542</v>
      </c>
      <c r="L762" s="17">
        <f>TRUNC(F762+H762+J762,1)</f>
        <v>1542</v>
      </c>
      <c r="M762" s="10" t="s">
        <v>52</v>
      </c>
      <c r="N762" s="9" t="s">
        <v>556</v>
      </c>
      <c r="O762" s="9" t="s">
        <v>4729</v>
      </c>
      <c r="P762" s="9" t="s">
        <v>54</v>
      </c>
      <c r="Q762" s="9" t="s">
        <v>54</v>
      </c>
      <c r="R762" s="9" t="s">
        <v>54</v>
      </c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9" t="s">
        <v>52</v>
      </c>
      <c r="AK762" s="9" t="s">
        <v>5489</v>
      </c>
      <c r="AL762" s="9" t="s">
        <v>52</v>
      </c>
      <c r="AM762" s="9" t="s">
        <v>52</v>
      </c>
    </row>
    <row r="763" spans="1:39" ht="30" customHeight="1" x14ac:dyDescent="0.3">
      <c r="A763" s="10" t="s">
        <v>5470</v>
      </c>
      <c r="B763" s="10" t="s">
        <v>5471</v>
      </c>
      <c r="C763" s="10" t="s">
        <v>2008</v>
      </c>
      <c r="D763" s="11">
        <v>0.6</v>
      </c>
      <c r="E763" s="15">
        <v>16187</v>
      </c>
      <c r="F763" s="17">
        <f>TRUNC(E763*D763,1)</f>
        <v>9712.2000000000007</v>
      </c>
      <c r="G763" s="15">
        <v>47967</v>
      </c>
      <c r="H763" s="17">
        <f>TRUNC(G763*D763,1)</f>
        <v>28780.2</v>
      </c>
      <c r="I763" s="15">
        <v>3162</v>
      </c>
      <c r="J763" s="17">
        <f>TRUNC(I763*D763,1)</f>
        <v>1897.2</v>
      </c>
      <c r="K763" s="15">
        <f>TRUNC(E763+G763+I763,1)</f>
        <v>67316</v>
      </c>
      <c r="L763" s="17">
        <f>TRUNC(F763+H763+J763,1)</f>
        <v>40389.599999999999</v>
      </c>
      <c r="M763" s="10" t="s">
        <v>52</v>
      </c>
      <c r="N763" s="9" t="s">
        <v>556</v>
      </c>
      <c r="O763" s="9" t="s">
        <v>5472</v>
      </c>
      <c r="P763" s="9" t="s">
        <v>67</v>
      </c>
      <c r="Q763" s="9" t="s">
        <v>54</v>
      </c>
      <c r="R763" s="9" t="s">
        <v>54</v>
      </c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9" t="s">
        <v>52</v>
      </c>
      <c r="AK763" s="9" t="s">
        <v>5490</v>
      </c>
      <c r="AL763" s="9" t="s">
        <v>52</v>
      </c>
      <c r="AM763" s="9" t="s">
        <v>52</v>
      </c>
    </row>
    <row r="764" spans="1:39" ht="30" customHeight="1" x14ac:dyDescent="0.3">
      <c r="A764" s="10" t="s">
        <v>5474</v>
      </c>
      <c r="B764" s="10" t="s">
        <v>5475</v>
      </c>
      <c r="C764" s="10" t="s">
        <v>2008</v>
      </c>
      <c r="D764" s="11">
        <v>2.4</v>
      </c>
      <c r="E764" s="15">
        <v>0</v>
      </c>
      <c r="F764" s="17">
        <f>TRUNC(E764*D764,1)</f>
        <v>0</v>
      </c>
      <c r="G764" s="15">
        <v>0</v>
      </c>
      <c r="H764" s="17">
        <f>TRUNC(G764*D764,1)</f>
        <v>0</v>
      </c>
      <c r="I764" s="15">
        <v>439</v>
      </c>
      <c r="J764" s="17">
        <f>TRUNC(I764*D764,1)</f>
        <v>1053.5999999999999</v>
      </c>
      <c r="K764" s="15">
        <f>TRUNC(E764+G764+I764,1)</f>
        <v>439</v>
      </c>
      <c r="L764" s="17">
        <f>TRUNC(F764+H764+J764,1)</f>
        <v>1053.5999999999999</v>
      </c>
      <c r="M764" s="10" t="s">
        <v>52</v>
      </c>
      <c r="N764" s="9" t="s">
        <v>556</v>
      </c>
      <c r="O764" s="9" t="s">
        <v>5476</v>
      </c>
      <c r="P764" s="9" t="s">
        <v>67</v>
      </c>
      <c r="Q764" s="9" t="s">
        <v>54</v>
      </c>
      <c r="R764" s="9" t="s">
        <v>54</v>
      </c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9" t="s">
        <v>52</v>
      </c>
      <c r="AK764" s="9" t="s">
        <v>5491</v>
      </c>
      <c r="AL764" s="9" t="s">
        <v>52</v>
      </c>
      <c r="AM764" s="9" t="s">
        <v>52</v>
      </c>
    </row>
    <row r="765" spans="1:39" ht="30" customHeight="1" x14ac:dyDescent="0.3">
      <c r="A765" s="10" t="s">
        <v>4735</v>
      </c>
      <c r="B765" s="10" t="s">
        <v>52</v>
      </c>
      <c r="C765" s="10" t="s">
        <v>52</v>
      </c>
      <c r="D765" s="11"/>
      <c r="E765" s="15"/>
      <c r="F765" s="17">
        <f>TRUNC(SUMIF(N760:N764, N759, F760:F764),0)</f>
        <v>11254</v>
      </c>
      <c r="G765" s="15"/>
      <c r="H765" s="17">
        <f>TRUNC(SUMIF(N760:N764, N759, H760:H764),0)</f>
        <v>182982</v>
      </c>
      <c r="I765" s="15"/>
      <c r="J765" s="17">
        <f>TRUNC(SUMIF(N760:N764, N759, J760:J764),0)</f>
        <v>2950</v>
      </c>
      <c r="K765" s="15"/>
      <c r="L765" s="17">
        <f>F765+H765+J765</f>
        <v>197186</v>
      </c>
      <c r="M765" s="10" t="s">
        <v>52</v>
      </c>
      <c r="N765" s="9" t="s">
        <v>4736</v>
      </c>
      <c r="O765" s="9" t="s">
        <v>4736</v>
      </c>
      <c r="P765" s="9" t="s">
        <v>52</v>
      </c>
      <c r="Q765" s="9" t="s">
        <v>52</v>
      </c>
      <c r="R765" s="9" t="s">
        <v>52</v>
      </c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9" t="s">
        <v>52</v>
      </c>
      <c r="AK765" s="9" t="s">
        <v>52</v>
      </c>
      <c r="AL765" s="9" t="s">
        <v>52</v>
      </c>
      <c r="AM765" s="9" t="s">
        <v>52</v>
      </c>
    </row>
    <row r="766" spans="1:39" ht="30" customHeight="1" x14ac:dyDescent="0.3">
      <c r="A766" s="11"/>
      <c r="B766" s="11"/>
      <c r="C766" s="11"/>
      <c r="D766" s="11"/>
      <c r="E766" s="15"/>
      <c r="F766" s="17"/>
      <c r="G766" s="15"/>
      <c r="H766" s="17"/>
      <c r="I766" s="15"/>
      <c r="J766" s="17"/>
      <c r="K766" s="15"/>
      <c r="L766" s="17"/>
      <c r="M766" s="11"/>
    </row>
    <row r="767" spans="1:39" ht="30" customHeight="1" x14ac:dyDescent="0.3">
      <c r="A767" s="14" t="s">
        <v>5492</v>
      </c>
      <c r="B767" s="14"/>
      <c r="C767" s="14"/>
      <c r="D767" s="14"/>
      <c r="E767" s="16"/>
      <c r="F767" s="18"/>
      <c r="G767" s="16"/>
      <c r="H767" s="18"/>
      <c r="I767" s="16"/>
      <c r="J767" s="18"/>
      <c r="K767" s="16"/>
      <c r="L767" s="18"/>
      <c r="M767" s="14"/>
      <c r="N767" s="5" t="s">
        <v>559</v>
      </c>
    </row>
    <row r="768" spans="1:39" ht="30" customHeight="1" x14ac:dyDescent="0.3">
      <c r="A768" s="10" t="s">
        <v>5463</v>
      </c>
      <c r="B768" s="10" t="s">
        <v>4714</v>
      </c>
      <c r="C768" s="10" t="s">
        <v>4715</v>
      </c>
      <c r="D768" s="11">
        <v>0.94</v>
      </c>
      <c r="E768" s="15">
        <v>0</v>
      </c>
      <c r="F768" s="17">
        <f>TRUNC(E768*D768,1)</f>
        <v>0</v>
      </c>
      <c r="G768" s="15">
        <v>189031</v>
      </c>
      <c r="H768" s="17">
        <f>TRUNC(G768*D768,1)</f>
        <v>177689.1</v>
      </c>
      <c r="I768" s="15">
        <v>0</v>
      </c>
      <c r="J768" s="17">
        <f>TRUNC(I768*D768,1)</f>
        <v>0</v>
      </c>
      <c r="K768" s="15">
        <f>TRUNC(E768+G768+I768,1)</f>
        <v>189031</v>
      </c>
      <c r="L768" s="17">
        <f>TRUNC(F768+H768+J768,1)</f>
        <v>177689.1</v>
      </c>
      <c r="M768" s="10" t="s">
        <v>52</v>
      </c>
      <c r="N768" s="9" t="s">
        <v>559</v>
      </c>
      <c r="O768" s="9" t="s">
        <v>5464</v>
      </c>
      <c r="P768" s="9" t="s">
        <v>54</v>
      </c>
      <c r="Q768" s="9" t="s">
        <v>54</v>
      </c>
      <c r="R768" s="9" t="s">
        <v>67</v>
      </c>
      <c r="S768" s="1"/>
      <c r="T768" s="1"/>
      <c r="U768" s="1"/>
      <c r="V768" s="1">
        <v>1</v>
      </c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9" t="s">
        <v>52</v>
      </c>
      <c r="AK768" s="9" t="s">
        <v>5494</v>
      </c>
      <c r="AL768" s="9" t="s">
        <v>52</v>
      </c>
      <c r="AM768" s="9" t="s">
        <v>52</v>
      </c>
    </row>
    <row r="769" spans="1:39" ht="30" customHeight="1" x14ac:dyDescent="0.3">
      <c r="A769" s="10" t="s">
        <v>4720</v>
      </c>
      <c r="B769" s="10" t="s">
        <v>4714</v>
      </c>
      <c r="C769" s="10" t="s">
        <v>4715</v>
      </c>
      <c r="D769" s="11">
        <v>0.48</v>
      </c>
      <c r="E769" s="15">
        <v>0</v>
      </c>
      <c r="F769" s="17">
        <f>TRUNC(E769*D769,1)</f>
        <v>0</v>
      </c>
      <c r="G769" s="15">
        <v>153671</v>
      </c>
      <c r="H769" s="17">
        <f>TRUNC(G769*D769,1)</f>
        <v>73762</v>
      </c>
      <c r="I769" s="15">
        <v>0</v>
      </c>
      <c r="J769" s="17">
        <f>TRUNC(I769*D769,1)</f>
        <v>0</v>
      </c>
      <c r="K769" s="15">
        <f>TRUNC(E769+G769+I769,1)</f>
        <v>153671</v>
      </c>
      <c r="L769" s="17">
        <f>TRUNC(F769+H769+J769,1)</f>
        <v>73762</v>
      </c>
      <c r="M769" s="10" t="s">
        <v>52</v>
      </c>
      <c r="N769" s="9" t="s">
        <v>559</v>
      </c>
      <c r="O769" s="9" t="s">
        <v>4721</v>
      </c>
      <c r="P769" s="9" t="s">
        <v>54</v>
      </c>
      <c r="Q769" s="9" t="s">
        <v>54</v>
      </c>
      <c r="R769" s="9" t="s">
        <v>67</v>
      </c>
      <c r="S769" s="1"/>
      <c r="T769" s="1"/>
      <c r="U769" s="1"/>
      <c r="V769" s="1">
        <v>1</v>
      </c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9" t="s">
        <v>52</v>
      </c>
      <c r="AK769" s="9" t="s">
        <v>5495</v>
      </c>
      <c r="AL769" s="9" t="s">
        <v>52</v>
      </c>
      <c r="AM769" s="9" t="s">
        <v>52</v>
      </c>
    </row>
    <row r="770" spans="1:39" ht="30" customHeight="1" x14ac:dyDescent="0.3">
      <c r="A770" s="10" t="s">
        <v>5467</v>
      </c>
      <c r="B770" s="10" t="s">
        <v>5468</v>
      </c>
      <c r="C770" s="10" t="s">
        <v>732</v>
      </c>
      <c r="D770" s="11">
        <v>1</v>
      </c>
      <c r="E770" s="15">
        <v>2514.5</v>
      </c>
      <c r="F770" s="17">
        <f>TRUNC(E770*D770,1)</f>
        <v>2514.5</v>
      </c>
      <c r="G770" s="15">
        <v>0</v>
      </c>
      <c r="H770" s="17">
        <f>TRUNC(G770*D770,1)</f>
        <v>0</v>
      </c>
      <c r="I770" s="15">
        <v>0</v>
      </c>
      <c r="J770" s="17">
        <f>TRUNC(I770*D770,1)</f>
        <v>0</v>
      </c>
      <c r="K770" s="15">
        <f>TRUNC(E770+G770+I770,1)</f>
        <v>2514.5</v>
      </c>
      <c r="L770" s="17">
        <f>TRUNC(F770+H770+J770,1)</f>
        <v>2514.5</v>
      </c>
      <c r="M770" s="10" t="s">
        <v>52</v>
      </c>
      <c r="N770" s="9" t="s">
        <v>559</v>
      </c>
      <c r="O770" s="9" t="s">
        <v>4729</v>
      </c>
      <c r="P770" s="9" t="s">
        <v>54</v>
      </c>
      <c r="Q770" s="9" t="s">
        <v>54</v>
      </c>
      <c r="R770" s="9" t="s">
        <v>54</v>
      </c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9" t="s">
        <v>52</v>
      </c>
      <c r="AK770" s="9" t="s">
        <v>5496</v>
      </c>
      <c r="AL770" s="9" t="s">
        <v>52</v>
      </c>
      <c r="AM770" s="9" t="s">
        <v>52</v>
      </c>
    </row>
    <row r="771" spans="1:39" ht="30" customHeight="1" x14ac:dyDescent="0.3">
      <c r="A771" s="10" t="s">
        <v>5470</v>
      </c>
      <c r="B771" s="10" t="s">
        <v>5471</v>
      </c>
      <c r="C771" s="10" t="s">
        <v>2008</v>
      </c>
      <c r="D771" s="11">
        <v>0.96</v>
      </c>
      <c r="E771" s="15">
        <v>16187</v>
      </c>
      <c r="F771" s="17">
        <f>TRUNC(E771*D771,1)</f>
        <v>15539.5</v>
      </c>
      <c r="G771" s="15">
        <v>47967</v>
      </c>
      <c r="H771" s="17">
        <f>TRUNC(G771*D771,1)</f>
        <v>46048.3</v>
      </c>
      <c r="I771" s="15">
        <v>3162</v>
      </c>
      <c r="J771" s="17">
        <f>TRUNC(I771*D771,1)</f>
        <v>3035.5</v>
      </c>
      <c r="K771" s="15">
        <f>TRUNC(E771+G771+I771,1)</f>
        <v>67316</v>
      </c>
      <c r="L771" s="17">
        <f>TRUNC(F771+H771+J771,1)</f>
        <v>64623.3</v>
      </c>
      <c r="M771" s="10" t="s">
        <v>52</v>
      </c>
      <c r="N771" s="9" t="s">
        <v>559</v>
      </c>
      <c r="O771" s="9" t="s">
        <v>5472</v>
      </c>
      <c r="P771" s="9" t="s">
        <v>67</v>
      </c>
      <c r="Q771" s="9" t="s">
        <v>54</v>
      </c>
      <c r="R771" s="9" t="s">
        <v>54</v>
      </c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9" t="s">
        <v>52</v>
      </c>
      <c r="AK771" s="9" t="s">
        <v>5497</v>
      </c>
      <c r="AL771" s="9" t="s">
        <v>52</v>
      </c>
      <c r="AM771" s="9" t="s">
        <v>52</v>
      </c>
    </row>
    <row r="772" spans="1:39" ht="30" customHeight="1" x14ac:dyDescent="0.3">
      <c r="A772" s="10" t="s">
        <v>5474</v>
      </c>
      <c r="B772" s="10" t="s">
        <v>5475</v>
      </c>
      <c r="C772" s="10" t="s">
        <v>2008</v>
      </c>
      <c r="D772" s="11">
        <v>3.9</v>
      </c>
      <c r="E772" s="15">
        <v>0</v>
      </c>
      <c r="F772" s="17">
        <f>TRUNC(E772*D772,1)</f>
        <v>0</v>
      </c>
      <c r="G772" s="15">
        <v>0</v>
      </c>
      <c r="H772" s="17">
        <f>TRUNC(G772*D772,1)</f>
        <v>0</v>
      </c>
      <c r="I772" s="15">
        <v>439</v>
      </c>
      <c r="J772" s="17">
        <f>TRUNC(I772*D772,1)</f>
        <v>1712.1</v>
      </c>
      <c r="K772" s="15">
        <f>TRUNC(E772+G772+I772,1)</f>
        <v>439</v>
      </c>
      <c r="L772" s="17">
        <f>TRUNC(F772+H772+J772,1)</f>
        <v>1712.1</v>
      </c>
      <c r="M772" s="10" t="s">
        <v>52</v>
      </c>
      <c r="N772" s="9" t="s">
        <v>559</v>
      </c>
      <c r="O772" s="9" t="s">
        <v>5476</v>
      </c>
      <c r="P772" s="9" t="s">
        <v>67</v>
      </c>
      <c r="Q772" s="9" t="s">
        <v>54</v>
      </c>
      <c r="R772" s="9" t="s">
        <v>54</v>
      </c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9" t="s">
        <v>52</v>
      </c>
      <c r="AK772" s="9" t="s">
        <v>5498</v>
      </c>
      <c r="AL772" s="9" t="s">
        <v>52</v>
      </c>
      <c r="AM772" s="9" t="s">
        <v>52</v>
      </c>
    </row>
    <row r="773" spans="1:39" ht="30" customHeight="1" x14ac:dyDescent="0.3">
      <c r="A773" s="10" t="s">
        <v>4735</v>
      </c>
      <c r="B773" s="10" t="s">
        <v>52</v>
      </c>
      <c r="C773" s="10" t="s">
        <v>52</v>
      </c>
      <c r="D773" s="11"/>
      <c r="E773" s="15"/>
      <c r="F773" s="17">
        <f>TRUNC(SUMIF(N768:N772, N767, F768:F772),0)</f>
        <v>18054</v>
      </c>
      <c r="G773" s="15"/>
      <c r="H773" s="17">
        <f>TRUNC(SUMIF(N768:N772, N767, H768:H772),0)</f>
        <v>297499</v>
      </c>
      <c r="I773" s="15"/>
      <c r="J773" s="17">
        <f>TRUNC(SUMIF(N768:N772, N767, J768:J772),0)</f>
        <v>4747</v>
      </c>
      <c r="K773" s="15"/>
      <c r="L773" s="17">
        <f>F773+H773+J773</f>
        <v>320300</v>
      </c>
      <c r="M773" s="10" t="s">
        <v>52</v>
      </c>
      <c r="N773" s="9" t="s">
        <v>4736</v>
      </c>
      <c r="O773" s="9" t="s">
        <v>4736</v>
      </c>
      <c r="P773" s="9" t="s">
        <v>52</v>
      </c>
      <c r="Q773" s="9" t="s">
        <v>52</v>
      </c>
      <c r="R773" s="9" t="s">
        <v>52</v>
      </c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9" t="s">
        <v>52</v>
      </c>
      <c r="AK773" s="9" t="s">
        <v>52</v>
      </c>
      <c r="AL773" s="9" t="s">
        <v>52</v>
      </c>
      <c r="AM773" s="9" t="s">
        <v>52</v>
      </c>
    </row>
    <row r="774" spans="1:39" ht="30" customHeight="1" x14ac:dyDescent="0.3">
      <c r="A774" s="11"/>
      <c r="B774" s="11"/>
      <c r="C774" s="11"/>
      <c r="D774" s="11"/>
      <c r="E774" s="15"/>
      <c r="F774" s="17"/>
      <c r="G774" s="15"/>
      <c r="H774" s="17"/>
      <c r="I774" s="15"/>
      <c r="J774" s="17"/>
      <c r="K774" s="15"/>
      <c r="L774" s="17"/>
      <c r="M774" s="11"/>
    </row>
    <row r="775" spans="1:39" ht="30" customHeight="1" x14ac:dyDescent="0.3">
      <c r="A775" s="14" t="s">
        <v>5499</v>
      </c>
      <c r="B775" s="14"/>
      <c r="C775" s="14"/>
      <c r="D775" s="14"/>
      <c r="E775" s="16"/>
      <c r="F775" s="18"/>
      <c r="G775" s="16"/>
      <c r="H775" s="18"/>
      <c r="I775" s="16"/>
      <c r="J775" s="18"/>
      <c r="K775" s="16"/>
      <c r="L775" s="18"/>
      <c r="M775" s="14"/>
      <c r="N775" s="5" t="s">
        <v>564</v>
      </c>
    </row>
    <row r="776" spans="1:39" ht="30" customHeight="1" x14ac:dyDescent="0.3">
      <c r="A776" s="10" t="s">
        <v>5502</v>
      </c>
      <c r="B776" s="10" t="s">
        <v>4714</v>
      </c>
      <c r="C776" s="10" t="s">
        <v>4715</v>
      </c>
      <c r="D776" s="11">
        <v>6.8000000000000005E-2</v>
      </c>
      <c r="E776" s="15">
        <v>0</v>
      </c>
      <c r="F776" s="17">
        <f>TRUNC(E776*D776,1)</f>
        <v>0</v>
      </c>
      <c r="G776" s="15">
        <v>210486</v>
      </c>
      <c r="H776" s="17">
        <f>TRUNC(G776*D776,1)</f>
        <v>14313</v>
      </c>
      <c r="I776" s="15">
        <v>0</v>
      </c>
      <c r="J776" s="17">
        <f>TRUNC(I776*D776,1)</f>
        <v>0</v>
      </c>
      <c r="K776" s="15">
        <f>TRUNC(E776+G776+I776,1)</f>
        <v>210486</v>
      </c>
      <c r="L776" s="17">
        <f>TRUNC(F776+H776+J776,1)</f>
        <v>14313</v>
      </c>
      <c r="M776" s="10" t="s">
        <v>52</v>
      </c>
      <c r="N776" s="9" t="s">
        <v>564</v>
      </c>
      <c r="O776" s="9" t="s">
        <v>5503</v>
      </c>
      <c r="P776" s="9" t="s">
        <v>54</v>
      </c>
      <c r="Q776" s="9" t="s">
        <v>54</v>
      </c>
      <c r="R776" s="9" t="s">
        <v>67</v>
      </c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9" t="s">
        <v>52</v>
      </c>
      <c r="AK776" s="9" t="s">
        <v>5504</v>
      </c>
      <c r="AL776" s="9" t="s">
        <v>52</v>
      </c>
      <c r="AM776" s="9" t="s">
        <v>52</v>
      </c>
    </row>
    <row r="777" spans="1:39" ht="30" customHeight="1" x14ac:dyDescent="0.3">
      <c r="A777" s="10" t="s">
        <v>4750</v>
      </c>
      <c r="B777" s="10" t="s">
        <v>4714</v>
      </c>
      <c r="C777" s="10" t="s">
        <v>4715</v>
      </c>
      <c r="D777" s="11">
        <v>0.27100000000000002</v>
      </c>
      <c r="E777" s="15">
        <v>0</v>
      </c>
      <c r="F777" s="17">
        <f>TRUNC(E777*D777,1)</f>
        <v>0</v>
      </c>
      <c r="G777" s="15">
        <v>192375</v>
      </c>
      <c r="H777" s="17">
        <f>TRUNC(G777*D777,1)</f>
        <v>52133.599999999999</v>
      </c>
      <c r="I777" s="15">
        <v>0</v>
      </c>
      <c r="J777" s="17">
        <f>TRUNC(I777*D777,1)</f>
        <v>0</v>
      </c>
      <c r="K777" s="15">
        <f>TRUNC(E777+G777+I777,1)</f>
        <v>192375</v>
      </c>
      <c r="L777" s="17">
        <f>TRUNC(F777+H777+J777,1)</f>
        <v>52133.599999999999</v>
      </c>
      <c r="M777" s="10" t="s">
        <v>52</v>
      </c>
      <c r="N777" s="9" t="s">
        <v>564</v>
      </c>
      <c r="O777" s="9" t="s">
        <v>4751</v>
      </c>
      <c r="P777" s="9" t="s">
        <v>54</v>
      </c>
      <c r="Q777" s="9" t="s">
        <v>54</v>
      </c>
      <c r="R777" s="9" t="s">
        <v>67</v>
      </c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9" t="s">
        <v>52</v>
      </c>
      <c r="AK777" s="9" t="s">
        <v>5505</v>
      </c>
      <c r="AL777" s="9" t="s">
        <v>52</v>
      </c>
      <c r="AM777" s="9" t="s">
        <v>52</v>
      </c>
    </row>
    <row r="778" spans="1:39" ht="30" customHeight="1" x14ac:dyDescent="0.3">
      <c r="A778" s="10" t="s">
        <v>5506</v>
      </c>
      <c r="B778" s="10" t="s">
        <v>5507</v>
      </c>
      <c r="C778" s="10" t="s">
        <v>2008</v>
      </c>
      <c r="D778" s="11">
        <v>0.121</v>
      </c>
      <c r="E778" s="15">
        <v>31925</v>
      </c>
      <c r="F778" s="17">
        <f>TRUNC(E778*D778,1)</f>
        <v>3862.9</v>
      </c>
      <c r="G778" s="15">
        <v>47967</v>
      </c>
      <c r="H778" s="17">
        <f>TRUNC(G778*D778,1)</f>
        <v>5804</v>
      </c>
      <c r="I778" s="15">
        <v>22038</v>
      </c>
      <c r="J778" s="17">
        <f>TRUNC(I778*D778,1)</f>
        <v>2666.5</v>
      </c>
      <c r="K778" s="15">
        <f>TRUNC(E778+G778+I778,1)</f>
        <v>101930</v>
      </c>
      <c r="L778" s="17">
        <f>TRUNC(F778+H778+J778,1)</f>
        <v>12333.4</v>
      </c>
      <c r="M778" s="10" t="s">
        <v>52</v>
      </c>
      <c r="N778" s="9" t="s">
        <v>564</v>
      </c>
      <c r="O778" s="9" t="s">
        <v>5508</v>
      </c>
      <c r="P778" s="9" t="s">
        <v>67</v>
      </c>
      <c r="Q778" s="9" t="s">
        <v>54</v>
      </c>
      <c r="R778" s="9" t="s">
        <v>54</v>
      </c>
      <c r="S778" s="1"/>
      <c r="T778" s="1"/>
      <c r="U778" s="1"/>
      <c r="V778" s="1">
        <v>1</v>
      </c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9" t="s">
        <v>52</v>
      </c>
      <c r="AK778" s="9" t="s">
        <v>5509</v>
      </c>
      <c r="AL778" s="9" t="s">
        <v>52</v>
      </c>
      <c r="AM778" s="9" t="s">
        <v>52</v>
      </c>
    </row>
    <row r="779" spans="1:39" ht="30" customHeight="1" x14ac:dyDescent="0.3">
      <c r="A779" s="10" t="s">
        <v>5510</v>
      </c>
      <c r="B779" s="10" t="s">
        <v>5511</v>
      </c>
      <c r="C779" s="10" t="s">
        <v>732</v>
      </c>
      <c r="D779" s="11">
        <v>1</v>
      </c>
      <c r="E779" s="15">
        <f>TRUNC(SUMIF(V776:V784, RIGHTB(O779, 1), L776:L784)*U779, 2)</f>
        <v>2960.01</v>
      </c>
      <c r="F779" s="17">
        <f>TRUNC(E779*D779,1)</f>
        <v>2960</v>
      </c>
      <c r="G779" s="15">
        <v>0</v>
      </c>
      <c r="H779" s="17">
        <f>TRUNC(G779*D779,1)</f>
        <v>0</v>
      </c>
      <c r="I779" s="15">
        <v>0</v>
      </c>
      <c r="J779" s="17">
        <f>TRUNC(I779*D779,1)</f>
        <v>0</v>
      </c>
      <c r="K779" s="15">
        <f>TRUNC(E779+G779+I779,1)</f>
        <v>2960</v>
      </c>
      <c r="L779" s="17">
        <f>TRUNC(F779+H779+J779,1)</f>
        <v>2960</v>
      </c>
      <c r="M779" s="10" t="s">
        <v>52</v>
      </c>
      <c r="N779" s="9" t="s">
        <v>564</v>
      </c>
      <c r="O779" s="9" t="s">
        <v>4729</v>
      </c>
      <c r="P779" s="9" t="s">
        <v>54</v>
      </c>
      <c r="Q779" s="9" t="s">
        <v>54</v>
      </c>
      <c r="R779" s="9" t="s">
        <v>54</v>
      </c>
      <c r="S779" s="1">
        <v>3</v>
      </c>
      <c r="T779" s="1">
        <v>0</v>
      </c>
      <c r="U779" s="1">
        <v>0.24</v>
      </c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9" t="s">
        <v>52</v>
      </c>
      <c r="AK779" s="9" t="s">
        <v>5512</v>
      </c>
      <c r="AL779" s="9" t="s">
        <v>52</v>
      </c>
      <c r="AM779" s="9" t="s">
        <v>52</v>
      </c>
    </row>
    <row r="780" spans="1:39" ht="30" customHeight="1" x14ac:dyDescent="0.3">
      <c r="A780" s="10" t="s">
        <v>5513</v>
      </c>
      <c r="B780" s="10" t="s">
        <v>5514</v>
      </c>
      <c r="C780" s="10" t="s">
        <v>2008</v>
      </c>
      <c r="D780" s="11">
        <v>0.48599999999999999</v>
      </c>
      <c r="E780" s="15">
        <v>7440</v>
      </c>
      <c r="F780" s="17">
        <f>TRUNC(E780*D780,1)</f>
        <v>3615.8</v>
      </c>
      <c r="G780" s="15">
        <v>31597</v>
      </c>
      <c r="H780" s="17">
        <f>TRUNC(G780*D780,1)</f>
        <v>15356.1</v>
      </c>
      <c r="I780" s="15">
        <v>3090</v>
      </c>
      <c r="J780" s="17">
        <f>TRUNC(I780*D780,1)</f>
        <v>1501.7</v>
      </c>
      <c r="K780" s="15">
        <f>TRUNC(E780+G780+I780,1)</f>
        <v>42127</v>
      </c>
      <c r="L780" s="17">
        <f>TRUNC(F780+H780+J780,1)</f>
        <v>20473.599999999999</v>
      </c>
      <c r="M780" s="10" t="s">
        <v>52</v>
      </c>
      <c r="N780" s="9" t="s">
        <v>564</v>
      </c>
      <c r="O780" s="9" t="s">
        <v>5515</v>
      </c>
      <c r="P780" s="9" t="s">
        <v>67</v>
      </c>
      <c r="Q780" s="9" t="s">
        <v>54</v>
      </c>
      <c r="R780" s="9" t="s">
        <v>54</v>
      </c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9" t="s">
        <v>52</v>
      </c>
      <c r="AK780" s="9" t="s">
        <v>5516</v>
      </c>
      <c r="AL780" s="9" t="s">
        <v>52</v>
      </c>
      <c r="AM780" s="9" t="s">
        <v>52</v>
      </c>
    </row>
    <row r="781" spans="1:39" ht="30" customHeight="1" x14ac:dyDescent="0.3">
      <c r="A781" s="10" t="s">
        <v>5517</v>
      </c>
      <c r="B781" s="10" t="s">
        <v>5518</v>
      </c>
      <c r="C781" s="10" t="s">
        <v>2008</v>
      </c>
      <c r="D781" s="11">
        <v>0.48599999999999999</v>
      </c>
      <c r="E781" s="15">
        <v>0</v>
      </c>
      <c r="F781" s="17">
        <f>TRUNC(E781*D781,1)</f>
        <v>0</v>
      </c>
      <c r="G781" s="15">
        <v>0</v>
      </c>
      <c r="H781" s="17">
        <f>TRUNC(G781*D781,1)</f>
        <v>0</v>
      </c>
      <c r="I781" s="15">
        <v>5013</v>
      </c>
      <c r="J781" s="17">
        <f>TRUNC(I781*D781,1)</f>
        <v>2436.3000000000002</v>
      </c>
      <c r="K781" s="15">
        <f>TRUNC(E781+G781+I781,1)</f>
        <v>5013</v>
      </c>
      <c r="L781" s="17">
        <f>TRUNC(F781+H781+J781,1)</f>
        <v>2436.3000000000002</v>
      </c>
      <c r="M781" s="10" t="s">
        <v>52</v>
      </c>
      <c r="N781" s="9" t="s">
        <v>564</v>
      </c>
      <c r="O781" s="9" t="s">
        <v>5519</v>
      </c>
      <c r="P781" s="9" t="s">
        <v>67</v>
      </c>
      <c r="Q781" s="9" t="s">
        <v>54</v>
      </c>
      <c r="R781" s="9" t="s">
        <v>54</v>
      </c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9" t="s">
        <v>52</v>
      </c>
      <c r="AK781" s="9" t="s">
        <v>5520</v>
      </c>
      <c r="AL781" s="9" t="s">
        <v>52</v>
      </c>
      <c r="AM781" s="9" t="s">
        <v>52</v>
      </c>
    </row>
    <row r="782" spans="1:39" ht="30" customHeight="1" x14ac:dyDescent="0.3">
      <c r="A782" s="10" t="s">
        <v>4793</v>
      </c>
      <c r="B782" s="10" t="s">
        <v>5521</v>
      </c>
      <c r="C782" s="10" t="s">
        <v>2008</v>
      </c>
      <c r="D782" s="11">
        <v>0.121</v>
      </c>
      <c r="E782" s="15">
        <v>33197</v>
      </c>
      <c r="F782" s="17">
        <f>TRUNC(E782*D782,1)</f>
        <v>4016.8</v>
      </c>
      <c r="G782" s="15">
        <v>47967</v>
      </c>
      <c r="H782" s="17">
        <f>TRUNC(G782*D782,1)</f>
        <v>5804</v>
      </c>
      <c r="I782" s="15">
        <v>31256</v>
      </c>
      <c r="J782" s="17">
        <f>TRUNC(I782*D782,1)</f>
        <v>3781.9</v>
      </c>
      <c r="K782" s="15">
        <f>TRUNC(E782+G782+I782,1)</f>
        <v>112420</v>
      </c>
      <c r="L782" s="17">
        <f>TRUNC(F782+H782+J782,1)</f>
        <v>13602.7</v>
      </c>
      <c r="M782" s="10" t="s">
        <v>52</v>
      </c>
      <c r="N782" s="9" t="s">
        <v>564</v>
      </c>
      <c r="O782" s="9" t="s">
        <v>5522</v>
      </c>
      <c r="P782" s="9" t="s">
        <v>67</v>
      </c>
      <c r="Q782" s="9" t="s">
        <v>54</v>
      </c>
      <c r="R782" s="9" t="s">
        <v>54</v>
      </c>
      <c r="S782" s="1"/>
      <c r="T782" s="1"/>
      <c r="U782" s="1"/>
      <c r="V782" s="1"/>
      <c r="W782" s="1">
        <v>2</v>
      </c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9" t="s">
        <v>52</v>
      </c>
      <c r="AK782" s="9" t="s">
        <v>5523</v>
      </c>
      <c r="AL782" s="9" t="s">
        <v>52</v>
      </c>
      <c r="AM782" s="9" t="s">
        <v>52</v>
      </c>
    </row>
    <row r="783" spans="1:39" ht="30" customHeight="1" x14ac:dyDescent="0.3">
      <c r="A783" s="10" t="s">
        <v>5524</v>
      </c>
      <c r="B783" s="10" t="s">
        <v>5525</v>
      </c>
      <c r="C783" s="10" t="s">
        <v>2008</v>
      </c>
      <c r="D783" s="11">
        <v>0.121</v>
      </c>
      <c r="E783" s="15">
        <v>0</v>
      </c>
      <c r="F783" s="17">
        <f>TRUNC(E783*D783,1)</f>
        <v>0</v>
      </c>
      <c r="G783" s="15">
        <v>0</v>
      </c>
      <c r="H783" s="17">
        <f>TRUNC(G783*D783,1)</f>
        <v>0</v>
      </c>
      <c r="I783" s="15">
        <v>17119</v>
      </c>
      <c r="J783" s="17">
        <f>TRUNC(I783*D783,1)</f>
        <v>2071.3000000000002</v>
      </c>
      <c r="K783" s="15">
        <f>TRUNC(E783+G783+I783,1)</f>
        <v>17119</v>
      </c>
      <c r="L783" s="17">
        <f>TRUNC(F783+H783+J783,1)</f>
        <v>2071.3000000000002</v>
      </c>
      <c r="M783" s="10" t="s">
        <v>52</v>
      </c>
      <c r="N783" s="9" t="s">
        <v>564</v>
      </c>
      <c r="O783" s="9" t="s">
        <v>5526</v>
      </c>
      <c r="P783" s="9" t="s">
        <v>67</v>
      </c>
      <c r="Q783" s="9" t="s">
        <v>54</v>
      </c>
      <c r="R783" s="9" t="s">
        <v>54</v>
      </c>
      <c r="S783" s="1"/>
      <c r="T783" s="1"/>
      <c r="U783" s="1"/>
      <c r="V783" s="1"/>
      <c r="W783" s="1">
        <v>2</v>
      </c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9" t="s">
        <v>52</v>
      </c>
      <c r="AK783" s="9" t="s">
        <v>5527</v>
      </c>
      <c r="AL783" s="9" t="s">
        <v>52</v>
      </c>
      <c r="AM783" s="9" t="s">
        <v>52</v>
      </c>
    </row>
    <row r="784" spans="1:39" ht="30" customHeight="1" x14ac:dyDescent="0.3">
      <c r="A784" s="10" t="s">
        <v>5528</v>
      </c>
      <c r="B784" s="10" t="s">
        <v>5529</v>
      </c>
      <c r="C784" s="10" t="s">
        <v>732</v>
      </c>
      <c r="D784" s="11">
        <v>1</v>
      </c>
      <c r="E784" s="15">
        <f>TRUNC(SUMIF(W776:W784, RIGHTB(O784, 1), L776:L784)*U784, 2)</f>
        <v>313.48</v>
      </c>
      <c r="F784" s="17">
        <f>TRUNC(E784*D784,1)</f>
        <v>313.39999999999998</v>
      </c>
      <c r="G784" s="15">
        <v>0</v>
      </c>
      <c r="H784" s="17">
        <f>TRUNC(G784*D784,1)</f>
        <v>0</v>
      </c>
      <c r="I784" s="15">
        <v>0</v>
      </c>
      <c r="J784" s="17">
        <f>TRUNC(I784*D784,1)</f>
        <v>0</v>
      </c>
      <c r="K784" s="15">
        <f>TRUNC(E784+G784+I784,1)</f>
        <v>313.39999999999998</v>
      </c>
      <c r="L784" s="17">
        <f>TRUNC(F784+H784+J784,1)</f>
        <v>313.39999999999998</v>
      </c>
      <c r="M784" s="10" t="s">
        <v>52</v>
      </c>
      <c r="N784" s="9" t="s">
        <v>564</v>
      </c>
      <c r="O784" s="9" t="s">
        <v>4733</v>
      </c>
      <c r="P784" s="9" t="s">
        <v>54</v>
      </c>
      <c r="Q784" s="9" t="s">
        <v>54</v>
      </c>
      <c r="R784" s="9" t="s">
        <v>54</v>
      </c>
      <c r="S784" s="1">
        <v>3</v>
      </c>
      <c r="T784" s="1">
        <v>0</v>
      </c>
      <c r="U784" s="1">
        <v>0.02</v>
      </c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9" t="s">
        <v>52</v>
      </c>
      <c r="AK784" s="9" t="s">
        <v>5530</v>
      </c>
      <c r="AL784" s="9" t="s">
        <v>52</v>
      </c>
      <c r="AM784" s="9" t="s">
        <v>52</v>
      </c>
    </row>
    <row r="785" spans="1:39" ht="30" customHeight="1" x14ac:dyDescent="0.3">
      <c r="A785" s="10" t="s">
        <v>4735</v>
      </c>
      <c r="B785" s="10" t="s">
        <v>52</v>
      </c>
      <c r="C785" s="10" t="s">
        <v>52</v>
      </c>
      <c r="D785" s="11"/>
      <c r="E785" s="15"/>
      <c r="F785" s="17">
        <f>TRUNC(SUMIF(N776:N784, N775, F776:F784),0)</f>
        <v>14768</v>
      </c>
      <c r="G785" s="15"/>
      <c r="H785" s="17">
        <f>TRUNC(SUMIF(N776:N784, N775, H776:H784),0)</f>
        <v>93410</v>
      </c>
      <c r="I785" s="15"/>
      <c r="J785" s="17">
        <f>TRUNC(SUMIF(N776:N784, N775, J776:J784),0)</f>
        <v>12457</v>
      </c>
      <c r="K785" s="15"/>
      <c r="L785" s="17">
        <f>F785+H785+J785</f>
        <v>120635</v>
      </c>
      <c r="M785" s="10" t="s">
        <v>52</v>
      </c>
      <c r="N785" s="9" t="s">
        <v>4736</v>
      </c>
      <c r="O785" s="9" t="s">
        <v>4736</v>
      </c>
      <c r="P785" s="9" t="s">
        <v>52</v>
      </c>
      <c r="Q785" s="9" t="s">
        <v>52</v>
      </c>
      <c r="R785" s="9" t="s">
        <v>52</v>
      </c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9" t="s">
        <v>52</v>
      </c>
      <c r="AK785" s="9" t="s">
        <v>52</v>
      </c>
      <c r="AL785" s="9" t="s">
        <v>52</v>
      </c>
      <c r="AM785" s="9" t="s">
        <v>52</v>
      </c>
    </row>
    <row r="786" spans="1:39" ht="30" customHeight="1" x14ac:dyDescent="0.3">
      <c r="A786" s="11"/>
      <c r="B786" s="11"/>
      <c r="C786" s="11"/>
      <c r="D786" s="11"/>
      <c r="E786" s="15"/>
      <c r="F786" s="17"/>
      <c r="G786" s="15"/>
      <c r="H786" s="17"/>
      <c r="I786" s="15"/>
      <c r="J786" s="17"/>
      <c r="K786" s="15"/>
      <c r="L786" s="17"/>
      <c r="M786" s="11"/>
    </row>
    <row r="787" spans="1:39" ht="30" customHeight="1" x14ac:dyDescent="0.3">
      <c r="A787" s="14" t="s">
        <v>5531</v>
      </c>
      <c r="B787" s="14"/>
      <c r="C787" s="14"/>
      <c r="D787" s="14"/>
      <c r="E787" s="16"/>
      <c r="F787" s="18"/>
      <c r="G787" s="16"/>
      <c r="H787" s="18"/>
      <c r="I787" s="16"/>
      <c r="J787" s="18"/>
      <c r="K787" s="16"/>
      <c r="L787" s="18"/>
      <c r="M787" s="14"/>
      <c r="N787" s="5" t="s">
        <v>572</v>
      </c>
    </row>
    <row r="788" spans="1:39" ht="30" customHeight="1" x14ac:dyDescent="0.3">
      <c r="A788" s="10" t="s">
        <v>4720</v>
      </c>
      <c r="B788" s="10" t="s">
        <v>4714</v>
      </c>
      <c r="C788" s="10" t="s">
        <v>4715</v>
      </c>
      <c r="D788" s="11">
        <v>0.14000000000000001</v>
      </c>
      <c r="E788" s="15">
        <v>0</v>
      </c>
      <c r="F788" s="17">
        <f>TRUNC(E788*D788,1)</f>
        <v>0</v>
      </c>
      <c r="G788" s="15">
        <v>153671</v>
      </c>
      <c r="H788" s="17">
        <f>TRUNC(G788*D788,1)</f>
        <v>21513.9</v>
      </c>
      <c r="I788" s="15">
        <v>0</v>
      </c>
      <c r="J788" s="17">
        <f>TRUNC(I788*D788,1)</f>
        <v>0</v>
      </c>
      <c r="K788" s="15">
        <f>TRUNC(E788+G788+I788,1)</f>
        <v>153671</v>
      </c>
      <c r="L788" s="17">
        <f>TRUNC(F788+H788+J788,1)</f>
        <v>21513.9</v>
      </c>
      <c r="M788" s="10" t="s">
        <v>52</v>
      </c>
      <c r="N788" s="9" t="s">
        <v>572</v>
      </c>
      <c r="O788" s="9" t="s">
        <v>4721</v>
      </c>
      <c r="P788" s="9" t="s">
        <v>54</v>
      </c>
      <c r="Q788" s="9" t="s">
        <v>54</v>
      </c>
      <c r="R788" s="9" t="s">
        <v>67</v>
      </c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9" t="s">
        <v>52</v>
      </c>
      <c r="AK788" s="9" t="s">
        <v>5534</v>
      </c>
      <c r="AL788" s="9" t="s">
        <v>52</v>
      </c>
      <c r="AM788" s="9" t="s">
        <v>52</v>
      </c>
    </row>
    <row r="789" spans="1:39" ht="30" customHeight="1" x14ac:dyDescent="0.3">
      <c r="A789" s="10" t="s">
        <v>4735</v>
      </c>
      <c r="B789" s="10" t="s">
        <v>52</v>
      </c>
      <c r="C789" s="10" t="s">
        <v>52</v>
      </c>
      <c r="D789" s="11"/>
      <c r="E789" s="15"/>
      <c r="F789" s="17">
        <f>TRUNC(SUMIF(N788:N788, N787, F788:F788),0)</f>
        <v>0</v>
      </c>
      <c r="G789" s="15"/>
      <c r="H789" s="17">
        <f>TRUNC(SUMIF(N788:N788, N787, H788:H788),0)</f>
        <v>21513</v>
      </c>
      <c r="I789" s="15"/>
      <c r="J789" s="17">
        <f>TRUNC(SUMIF(N788:N788, N787, J788:J788),0)</f>
        <v>0</v>
      </c>
      <c r="K789" s="15"/>
      <c r="L789" s="17">
        <f>F789+H789+J789</f>
        <v>21513</v>
      </c>
      <c r="M789" s="10" t="s">
        <v>52</v>
      </c>
      <c r="N789" s="9" t="s">
        <v>4736</v>
      </c>
      <c r="O789" s="9" t="s">
        <v>4736</v>
      </c>
      <c r="P789" s="9" t="s">
        <v>52</v>
      </c>
      <c r="Q789" s="9" t="s">
        <v>52</v>
      </c>
      <c r="R789" s="9" t="s">
        <v>52</v>
      </c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9" t="s">
        <v>52</v>
      </c>
      <c r="AK789" s="9" t="s">
        <v>52</v>
      </c>
      <c r="AL789" s="9" t="s">
        <v>52</v>
      </c>
      <c r="AM789" s="9" t="s">
        <v>52</v>
      </c>
    </row>
    <row r="790" spans="1:39" ht="30" customHeight="1" x14ac:dyDescent="0.3">
      <c r="A790" s="11"/>
      <c r="B790" s="11"/>
      <c r="C790" s="11"/>
      <c r="D790" s="11"/>
      <c r="E790" s="15"/>
      <c r="F790" s="17"/>
      <c r="G790" s="15"/>
      <c r="H790" s="17"/>
      <c r="I790" s="15"/>
      <c r="J790" s="17"/>
      <c r="K790" s="15"/>
      <c r="L790" s="17"/>
      <c r="M790" s="11"/>
    </row>
    <row r="791" spans="1:39" ht="30" customHeight="1" x14ac:dyDescent="0.3">
      <c r="A791" s="14" t="s">
        <v>5535</v>
      </c>
      <c r="B791" s="14"/>
      <c r="C791" s="14"/>
      <c r="D791" s="14"/>
      <c r="E791" s="16"/>
      <c r="F791" s="18"/>
      <c r="G791" s="16"/>
      <c r="H791" s="18"/>
      <c r="I791" s="16"/>
      <c r="J791" s="18"/>
      <c r="K791" s="16"/>
      <c r="L791" s="18"/>
      <c r="M791" s="14"/>
      <c r="N791" s="5" t="s">
        <v>574</v>
      </c>
    </row>
    <row r="792" spans="1:39" ht="30" customHeight="1" x14ac:dyDescent="0.3">
      <c r="A792" s="10" t="s">
        <v>4720</v>
      </c>
      <c r="B792" s="10" t="s">
        <v>4714</v>
      </c>
      <c r="C792" s="10" t="s">
        <v>4715</v>
      </c>
      <c r="D792" s="11">
        <v>2.14</v>
      </c>
      <c r="E792" s="15">
        <v>0</v>
      </c>
      <c r="F792" s="17">
        <f>TRUNC(E792*D792,1)</f>
        <v>0</v>
      </c>
      <c r="G792" s="15">
        <v>153671</v>
      </c>
      <c r="H792" s="17">
        <f>TRUNC(G792*D792,1)</f>
        <v>328855.90000000002</v>
      </c>
      <c r="I792" s="15">
        <v>0</v>
      </c>
      <c r="J792" s="17">
        <f>TRUNC(I792*D792,1)</f>
        <v>0</v>
      </c>
      <c r="K792" s="15">
        <f>TRUNC(E792+G792+I792,1)</f>
        <v>153671</v>
      </c>
      <c r="L792" s="17">
        <f>TRUNC(F792+H792+J792,1)</f>
        <v>328855.90000000002</v>
      </c>
      <c r="M792" s="10" t="s">
        <v>52</v>
      </c>
      <c r="N792" s="9" t="s">
        <v>574</v>
      </c>
      <c r="O792" s="9" t="s">
        <v>4721</v>
      </c>
      <c r="P792" s="9" t="s">
        <v>54</v>
      </c>
      <c r="Q792" s="9" t="s">
        <v>54</v>
      </c>
      <c r="R792" s="9" t="s">
        <v>67</v>
      </c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9" t="s">
        <v>52</v>
      </c>
      <c r="AK792" s="9" t="s">
        <v>5537</v>
      </c>
      <c r="AL792" s="9" t="s">
        <v>52</v>
      </c>
      <c r="AM792" s="9" t="s">
        <v>52</v>
      </c>
    </row>
    <row r="793" spans="1:39" ht="30" customHeight="1" x14ac:dyDescent="0.3">
      <c r="A793" s="10" t="s">
        <v>4735</v>
      </c>
      <c r="B793" s="10" t="s">
        <v>52</v>
      </c>
      <c r="C793" s="10" t="s">
        <v>52</v>
      </c>
      <c r="D793" s="11"/>
      <c r="E793" s="15"/>
      <c r="F793" s="17">
        <f>TRUNC(SUMIF(N792:N792, N791, F792:F792),0)</f>
        <v>0</v>
      </c>
      <c r="G793" s="15"/>
      <c r="H793" s="17">
        <f>TRUNC(SUMIF(N792:N792, N791, H792:H792),0)</f>
        <v>328855</v>
      </c>
      <c r="I793" s="15"/>
      <c r="J793" s="17">
        <f>TRUNC(SUMIF(N792:N792, N791, J792:J792),0)</f>
        <v>0</v>
      </c>
      <c r="K793" s="15"/>
      <c r="L793" s="17">
        <f>F793+H793+J793</f>
        <v>328855</v>
      </c>
      <c r="M793" s="10" t="s">
        <v>52</v>
      </c>
      <c r="N793" s="9" t="s">
        <v>4736</v>
      </c>
      <c r="O793" s="9" t="s">
        <v>4736</v>
      </c>
      <c r="P793" s="9" t="s">
        <v>52</v>
      </c>
      <c r="Q793" s="9" t="s">
        <v>52</v>
      </c>
      <c r="R793" s="9" t="s">
        <v>52</v>
      </c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9" t="s">
        <v>52</v>
      </c>
      <c r="AK793" s="9" t="s">
        <v>52</v>
      </c>
      <c r="AL793" s="9" t="s">
        <v>52</v>
      </c>
      <c r="AM793" s="9" t="s">
        <v>52</v>
      </c>
    </row>
    <row r="794" spans="1:39" ht="30" customHeight="1" x14ac:dyDescent="0.3">
      <c r="A794" s="11"/>
      <c r="B794" s="11"/>
      <c r="C794" s="11"/>
      <c r="D794" s="11"/>
      <c r="E794" s="15"/>
      <c r="F794" s="17"/>
      <c r="G794" s="15"/>
      <c r="H794" s="17"/>
      <c r="I794" s="15"/>
      <c r="J794" s="17"/>
      <c r="K794" s="15"/>
      <c r="L794" s="17"/>
      <c r="M794" s="11"/>
    </row>
    <row r="795" spans="1:39" ht="30" customHeight="1" x14ac:dyDescent="0.3">
      <c r="A795" s="14" t="s">
        <v>5538</v>
      </c>
      <c r="B795" s="14"/>
      <c r="C795" s="14"/>
      <c r="D795" s="14"/>
      <c r="E795" s="16"/>
      <c r="F795" s="18"/>
      <c r="G795" s="16"/>
      <c r="H795" s="18"/>
      <c r="I795" s="16"/>
      <c r="J795" s="18"/>
      <c r="K795" s="16"/>
      <c r="L795" s="18"/>
      <c r="M795" s="14"/>
      <c r="N795" s="5" t="s">
        <v>577</v>
      </c>
    </row>
    <row r="796" spans="1:39" ht="30" customHeight="1" x14ac:dyDescent="0.3">
      <c r="A796" s="10" t="s">
        <v>4720</v>
      </c>
      <c r="B796" s="10" t="s">
        <v>4714</v>
      </c>
      <c r="C796" s="10" t="s">
        <v>4715</v>
      </c>
      <c r="D796" s="11">
        <v>0.11</v>
      </c>
      <c r="E796" s="15">
        <v>0</v>
      </c>
      <c r="F796" s="17">
        <f>TRUNC(E796*D796,1)</f>
        <v>0</v>
      </c>
      <c r="G796" s="15">
        <v>153671</v>
      </c>
      <c r="H796" s="17">
        <f>TRUNC(G796*D796,1)</f>
        <v>16903.8</v>
      </c>
      <c r="I796" s="15">
        <v>0</v>
      </c>
      <c r="J796" s="17">
        <f>TRUNC(I796*D796,1)</f>
        <v>0</v>
      </c>
      <c r="K796" s="15">
        <f>TRUNC(E796+G796+I796,1)</f>
        <v>153671</v>
      </c>
      <c r="L796" s="17">
        <f>TRUNC(F796+H796+J796,1)</f>
        <v>16903.8</v>
      </c>
      <c r="M796" s="10" t="s">
        <v>52</v>
      </c>
      <c r="N796" s="9" t="s">
        <v>577</v>
      </c>
      <c r="O796" s="9" t="s">
        <v>4721</v>
      </c>
      <c r="P796" s="9" t="s">
        <v>54</v>
      </c>
      <c r="Q796" s="9" t="s">
        <v>54</v>
      </c>
      <c r="R796" s="9" t="s">
        <v>67</v>
      </c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9" t="s">
        <v>52</v>
      </c>
      <c r="AK796" s="9" t="s">
        <v>5540</v>
      </c>
      <c r="AL796" s="9" t="s">
        <v>52</v>
      </c>
      <c r="AM796" s="9" t="s">
        <v>52</v>
      </c>
    </row>
    <row r="797" spans="1:39" ht="30" customHeight="1" x14ac:dyDescent="0.3">
      <c r="A797" s="10" t="s">
        <v>4735</v>
      </c>
      <c r="B797" s="10" t="s">
        <v>52</v>
      </c>
      <c r="C797" s="10" t="s">
        <v>52</v>
      </c>
      <c r="D797" s="11"/>
      <c r="E797" s="15"/>
      <c r="F797" s="17">
        <f>TRUNC(SUMIF(N796:N796, N795, F796:F796),0)</f>
        <v>0</v>
      </c>
      <c r="G797" s="15"/>
      <c r="H797" s="17">
        <f>TRUNC(SUMIF(N796:N796, N795, H796:H796),0)</f>
        <v>16903</v>
      </c>
      <c r="I797" s="15"/>
      <c r="J797" s="17">
        <f>TRUNC(SUMIF(N796:N796, N795, J796:J796),0)</f>
        <v>0</v>
      </c>
      <c r="K797" s="15"/>
      <c r="L797" s="17">
        <f>F797+H797+J797</f>
        <v>16903</v>
      </c>
      <c r="M797" s="10" t="s">
        <v>52</v>
      </c>
      <c r="N797" s="9" t="s">
        <v>4736</v>
      </c>
      <c r="O797" s="9" t="s">
        <v>4736</v>
      </c>
      <c r="P797" s="9" t="s">
        <v>52</v>
      </c>
      <c r="Q797" s="9" t="s">
        <v>52</v>
      </c>
      <c r="R797" s="9" t="s">
        <v>52</v>
      </c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9" t="s">
        <v>52</v>
      </c>
      <c r="AK797" s="9" t="s">
        <v>52</v>
      </c>
      <c r="AL797" s="9" t="s">
        <v>52</v>
      </c>
      <c r="AM797" s="9" t="s">
        <v>52</v>
      </c>
    </row>
    <row r="798" spans="1:39" ht="30" customHeight="1" x14ac:dyDescent="0.3">
      <c r="A798" s="11"/>
      <c r="B798" s="11"/>
      <c r="C798" s="11"/>
      <c r="D798" s="11"/>
      <c r="E798" s="15"/>
      <c r="F798" s="17"/>
      <c r="G798" s="15"/>
      <c r="H798" s="17"/>
      <c r="I798" s="15"/>
      <c r="J798" s="17"/>
      <c r="K798" s="15"/>
      <c r="L798" s="17"/>
      <c r="M798" s="11"/>
    </row>
    <row r="799" spans="1:39" ht="30" customHeight="1" x14ac:dyDescent="0.3">
      <c r="A799" s="14" t="s">
        <v>5541</v>
      </c>
      <c r="B799" s="14"/>
      <c r="C799" s="14"/>
      <c r="D799" s="14"/>
      <c r="E799" s="16"/>
      <c r="F799" s="18"/>
      <c r="G799" s="16"/>
      <c r="H799" s="18"/>
      <c r="I799" s="16"/>
      <c r="J799" s="18"/>
      <c r="K799" s="16"/>
      <c r="L799" s="18"/>
      <c r="M799" s="14"/>
      <c r="N799" s="5" t="s">
        <v>579</v>
      </c>
    </row>
    <row r="800" spans="1:39" ht="30" customHeight="1" x14ac:dyDescent="0.3">
      <c r="A800" s="10" t="s">
        <v>4720</v>
      </c>
      <c r="B800" s="10" t="s">
        <v>4714</v>
      </c>
      <c r="C800" s="10" t="s">
        <v>4715</v>
      </c>
      <c r="D800" s="11">
        <v>3.33</v>
      </c>
      <c r="E800" s="15">
        <v>0</v>
      </c>
      <c r="F800" s="17">
        <f>TRUNC(E800*D800,1)</f>
        <v>0</v>
      </c>
      <c r="G800" s="15">
        <v>153671</v>
      </c>
      <c r="H800" s="17">
        <f>TRUNC(G800*D800,1)</f>
        <v>511724.4</v>
      </c>
      <c r="I800" s="15">
        <v>0</v>
      </c>
      <c r="J800" s="17">
        <f>TRUNC(I800*D800,1)</f>
        <v>0</v>
      </c>
      <c r="K800" s="15">
        <f>TRUNC(E800+G800+I800,1)</f>
        <v>153671</v>
      </c>
      <c r="L800" s="17">
        <f>TRUNC(F800+H800+J800,1)</f>
        <v>511724.4</v>
      </c>
      <c r="M800" s="10" t="s">
        <v>52</v>
      </c>
      <c r="N800" s="9" t="s">
        <v>579</v>
      </c>
      <c r="O800" s="9" t="s">
        <v>4721</v>
      </c>
      <c r="P800" s="9" t="s">
        <v>54</v>
      </c>
      <c r="Q800" s="9" t="s">
        <v>54</v>
      </c>
      <c r="R800" s="9" t="s">
        <v>67</v>
      </c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9" t="s">
        <v>52</v>
      </c>
      <c r="AK800" s="9" t="s">
        <v>5543</v>
      </c>
      <c r="AL800" s="9" t="s">
        <v>52</v>
      </c>
      <c r="AM800" s="9" t="s">
        <v>52</v>
      </c>
    </row>
    <row r="801" spans="1:39" ht="30" customHeight="1" x14ac:dyDescent="0.3">
      <c r="A801" s="10" t="s">
        <v>4735</v>
      </c>
      <c r="B801" s="10" t="s">
        <v>52</v>
      </c>
      <c r="C801" s="10" t="s">
        <v>52</v>
      </c>
      <c r="D801" s="11"/>
      <c r="E801" s="15"/>
      <c r="F801" s="17">
        <f>TRUNC(SUMIF(N800:N800, N799, F800:F800),0)</f>
        <v>0</v>
      </c>
      <c r="G801" s="15"/>
      <c r="H801" s="17">
        <f>TRUNC(SUMIF(N800:N800, N799, H800:H800),0)</f>
        <v>511724</v>
      </c>
      <c r="I801" s="15"/>
      <c r="J801" s="17">
        <f>TRUNC(SUMIF(N800:N800, N799, J800:J800),0)</f>
        <v>0</v>
      </c>
      <c r="K801" s="15"/>
      <c r="L801" s="17">
        <f>F801+H801+J801</f>
        <v>511724</v>
      </c>
      <c r="M801" s="10" t="s">
        <v>52</v>
      </c>
      <c r="N801" s="9" t="s">
        <v>4736</v>
      </c>
      <c r="O801" s="9" t="s">
        <v>4736</v>
      </c>
      <c r="P801" s="9" t="s">
        <v>52</v>
      </c>
      <c r="Q801" s="9" t="s">
        <v>52</v>
      </c>
      <c r="R801" s="9" t="s">
        <v>52</v>
      </c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9" t="s">
        <v>52</v>
      </c>
      <c r="AK801" s="9" t="s">
        <v>52</v>
      </c>
      <c r="AL801" s="9" t="s">
        <v>52</v>
      </c>
      <c r="AM801" s="9" t="s">
        <v>52</v>
      </c>
    </row>
    <row r="802" spans="1:39" ht="30" customHeight="1" x14ac:dyDescent="0.3">
      <c r="A802" s="11"/>
      <c r="B802" s="11"/>
      <c r="C802" s="11"/>
      <c r="D802" s="11"/>
      <c r="E802" s="15"/>
      <c r="F802" s="17"/>
      <c r="G802" s="15"/>
      <c r="H802" s="17"/>
      <c r="I802" s="15"/>
      <c r="J802" s="17"/>
      <c r="K802" s="15"/>
      <c r="L802" s="17"/>
      <c r="M802" s="11"/>
    </row>
    <row r="803" spans="1:39" ht="30" customHeight="1" x14ac:dyDescent="0.3">
      <c r="A803" s="14" t="s">
        <v>5544</v>
      </c>
      <c r="B803" s="14"/>
      <c r="C803" s="14"/>
      <c r="D803" s="14"/>
      <c r="E803" s="16"/>
      <c r="F803" s="18"/>
      <c r="G803" s="16"/>
      <c r="H803" s="18"/>
      <c r="I803" s="16"/>
      <c r="J803" s="18"/>
      <c r="K803" s="16"/>
      <c r="L803" s="18"/>
      <c r="M803" s="14"/>
      <c r="N803" s="5" t="s">
        <v>582</v>
      </c>
    </row>
    <row r="804" spans="1:39" ht="30" customHeight="1" x14ac:dyDescent="0.3">
      <c r="A804" s="10" t="s">
        <v>4720</v>
      </c>
      <c r="B804" s="10" t="s">
        <v>4714</v>
      </c>
      <c r="C804" s="10" t="s">
        <v>4715</v>
      </c>
      <c r="D804" s="11">
        <v>0.25</v>
      </c>
      <c r="E804" s="15">
        <v>0</v>
      </c>
      <c r="F804" s="17">
        <f>TRUNC(E804*D804,1)</f>
        <v>0</v>
      </c>
      <c r="G804" s="15">
        <v>153671</v>
      </c>
      <c r="H804" s="17">
        <f>TRUNC(G804*D804,1)</f>
        <v>38417.699999999997</v>
      </c>
      <c r="I804" s="15">
        <v>0</v>
      </c>
      <c r="J804" s="17">
        <f>TRUNC(I804*D804,1)</f>
        <v>0</v>
      </c>
      <c r="K804" s="15">
        <f>TRUNC(E804+G804+I804,1)</f>
        <v>153671</v>
      </c>
      <c r="L804" s="17">
        <f>TRUNC(F804+H804+J804,1)</f>
        <v>38417.699999999997</v>
      </c>
      <c r="M804" s="10" t="s">
        <v>52</v>
      </c>
      <c r="N804" s="9" t="s">
        <v>582</v>
      </c>
      <c r="O804" s="9" t="s">
        <v>4721</v>
      </c>
      <c r="P804" s="9" t="s">
        <v>54</v>
      </c>
      <c r="Q804" s="9" t="s">
        <v>54</v>
      </c>
      <c r="R804" s="9" t="s">
        <v>67</v>
      </c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9" t="s">
        <v>52</v>
      </c>
      <c r="AK804" s="9" t="s">
        <v>5546</v>
      </c>
      <c r="AL804" s="9" t="s">
        <v>52</v>
      </c>
      <c r="AM804" s="9" t="s">
        <v>52</v>
      </c>
    </row>
    <row r="805" spans="1:39" ht="30" customHeight="1" x14ac:dyDescent="0.3">
      <c r="A805" s="10" t="s">
        <v>4735</v>
      </c>
      <c r="B805" s="10" t="s">
        <v>52</v>
      </c>
      <c r="C805" s="10" t="s">
        <v>52</v>
      </c>
      <c r="D805" s="11"/>
      <c r="E805" s="15"/>
      <c r="F805" s="17">
        <f>TRUNC(SUMIF(N804:N804, N803, F804:F804),0)</f>
        <v>0</v>
      </c>
      <c r="G805" s="15"/>
      <c r="H805" s="17">
        <f>TRUNC(SUMIF(N804:N804, N803, H804:H804),0)</f>
        <v>38417</v>
      </c>
      <c r="I805" s="15"/>
      <c r="J805" s="17">
        <f>TRUNC(SUMIF(N804:N804, N803, J804:J804),0)</f>
        <v>0</v>
      </c>
      <c r="K805" s="15"/>
      <c r="L805" s="17">
        <f>F805+H805+J805</f>
        <v>38417</v>
      </c>
      <c r="M805" s="10" t="s">
        <v>52</v>
      </c>
      <c r="N805" s="9" t="s">
        <v>4736</v>
      </c>
      <c r="O805" s="9" t="s">
        <v>4736</v>
      </c>
      <c r="P805" s="9" t="s">
        <v>52</v>
      </c>
      <c r="Q805" s="9" t="s">
        <v>52</v>
      </c>
      <c r="R805" s="9" t="s">
        <v>52</v>
      </c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9" t="s">
        <v>52</v>
      </c>
      <c r="AK805" s="9" t="s">
        <v>52</v>
      </c>
      <c r="AL805" s="9" t="s">
        <v>52</v>
      </c>
      <c r="AM805" s="9" t="s">
        <v>52</v>
      </c>
    </row>
    <row r="806" spans="1:39" ht="30" customHeight="1" x14ac:dyDescent="0.3">
      <c r="A806" s="11"/>
      <c r="B806" s="11"/>
      <c r="C806" s="11"/>
      <c r="D806" s="11"/>
      <c r="E806" s="15"/>
      <c r="F806" s="17"/>
      <c r="G806" s="15"/>
      <c r="H806" s="17"/>
      <c r="I806" s="15"/>
      <c r="J806" s="17"/>
      <c r="K806" s="15"/>
      <c r="L806" s="17"/>
      <c r="M806" s="11"/>
    </row>
    <row r="807" spans="1:39" ht="30" customHeight="1" x14ac:dyDescent="0.3">
      <c r="A807" s="14" t="s">
        <v>5547</v>
      </c>
      <c r="B807" s="14"/>
      <c r="C807" s="14"/>
      <c r="D807" s="14"/>
      <c r="E807" s="16"/>
      <c r="F807" s="18"/>
      <c r="G807" s="16"/>
      <c r="H807" s="18"/>
      <c r="I807" s="16"/>
      <c r="J807" s="18"/>
      <c r="K807" s="16"/>
      <c r="L807" s="18"/>
      <c r="M807" s="14"/>
      <c r="N807" s="5" t="s">
        <v>584</v>
      </c>
    </row>
    <row r="808" spans="1:39" ht="30" customHeight="1" x14ac:dyDescent="0.3">
      <c r="A808" s="10" t="s">
        <v>4720</v>
      </c>
      <c r="B808" s="10" t="s">
        <v>4714</v>
      </c>
      <c r="C808" s="10" t="s">
        <v>4715</v>
      </c>
      <c r="D808" s="11">
        <v>3.8</v>
      </c>
      <c r="E808" s="15">
        <v>0</v>
      </c>
      <c r="F808" s="17">
        <f>TRUNC(E808*D808,1)</f>
        <v>0</v>
      </c>
      <c r="G808" s="15">
        <v>153671</v>
      </c>
      <c r="H808" s="17">
        <f>TRUNC(G808*D808,1)</f>
        <v>583949.80000000005</v>
      </c>
      <c r="I808" s="15">
        <v>0</v>
      </c>
      <c r="J808" s="17">
        <f>TRUNC(I808*D808,1)</f>
        <v>0</v>
      </c>
      <c r="K808" s="15">
        <f>TRUNC(E808+G808+I808,1)</f>
        <v>153671</v>
      </c>
      <c r="L808" s="17">
        <f>TRUNC(F808+H808+J808,1)</f>
        <v>583949.80000000005</v>
      </c>
      <c r="M808" s="10" t="s">
        <v>52</v>
      </c>
      <c r="N808" s="9" t="s">
        <v>584</v>
      </c>
      <c r="O808" s="9" t="s">
        <v>4721</v>
      </c>
      <c r="P808" s="9" t="s">
        <v>54</v>
      </c>
      <c r="Q808" s="9" t="s">
        <v>54</v>
      </c>
      <c r="R808" s="9" t="s">
        <v>67</v>
      </c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9" t="s">
        <v>52</v>
      </c>
      <c r="AK808" s="9" t="s">
        <v>5549</v>
      </c>
      <c r="AL808" s="9" t="s">
        <v>52</v>
      </c>
      <c r="AM808" s="9" t="s">
        <v>52</v>
      </c>
    </row>
    <row r="809" spans="1:39" ht="30" customHeight="1" x14ac:dyDescent="0.3">
      <c r="A809" s="10" t="s">
        <v>4735</v>
      </c>
      <c r="B809" s="10" t="s">
        <v>52</v>
      </c>
      <c r="C809" s="10" t="s">
        <v>52</v>
      </c>
      <c r="D809" s="11"/>
      <c r="E809" s="15"/>
      <c r="F809" s="17">
        <f>TRUNC(SUMIF(N808:N808, N807, F808:F808),0)</f>
        <v>0</v>
      </c>
      <c r="G809" s="15"/>
      <c r="H809" s="17">
        <f>TRUNC(SUMIF(N808:N808, N807, H808:H808),0)</f>
        <v>583949</v>
      </c>
      <c r="I809" s="15"/>
      <c r="J809" s="17">
        <f>TRUNC(SUMIF(N808:N808, N807, J808:J808),0)</f>
        <v>0</v>
      </c>
      <c r="K809" s="15"/>
      <c r="L809" s="17">
        <f>F809+H809+J809</f>
        <v>583949</v>
      </c>
      <c r="M809" s="10" t="s">
        <v>52</v>
      </c>
      <c r="N809" s="9" t="s">
        <v>4736</v>
      </c>
      <c r="O809" s="9" t="s">
        <v>4736</v>
      </c>
      <c r="P809" s="9" t="s">
        <v>52</v>
      </c>
      <c r="Q809" s="9" t="s">
        <v>52</v>
      </c>
      <c r="R809" s="9" t="s">
        <v>52</v>
      </c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9" t="s">
        <v>52</v>
      </c>
      <c r="AK809" s="9" t="s">
        <v>52</v>
      </c>
      <c r="AL809" s="9" t="s">
        <v>52</v>
      </c>
      <c r="AM809" s="9" t="s">
        <v>52</v>
      </c>
    </row>
    <row r="810" spans="1:39" ht="30" customHeight="1" x14ac:dyDescent="0.3">
      <c r="A810" s="11"/>
      <c r="B810" s="11"/>
      <c r="C810" s="11"/>
      <c r="D810" s="11"/>
      <c r="E810" s="15"/>
      <c r="F810" s="17"/>
      <c r="G810" s="15"/>
      <c r="H810" s="17"/>
      <c r="I810" s="15"/>
      <c r="J810" s="17"/>
      <c r="K810" s="15"/>
      <c r="L810" s="17"/>
      <c r="M810" s="11"/>
    </row>
    <row r="811" spans="1:39" ht="30" customHeight="1" x14ac:dyDescent="0.3">
      <c r="A811" s="14" t="s">
        <v>5550</v>
      </c>
      <c r="B811" s="14"/>
      <c r="C811" s="14"/>
      <c r="D811" s="14"/>
      <c r="E811" s="16"/>
      <c r="F811" s="18"/>
      <c r="G811" s="16"/>
      <c r="H811" s="18"/>
      <c r="I811" s="16"/>
      <c r="J811" s="18"/>
      <c r="K811" s="16"/>
      <c r="L811" s="18"/>
      <c r="M811" s="14"/>
      <c r="N811" s="5" t="s">
        <v>587</v>
      </c>
    </row>
    <row r="812" spans="1:39" ht="30" customHeight="1" x14ac:dyDescent="0.3">
      <c r="A812" s="10" t="s">
        <v>4720</v>
      </c>
      <c r="B812" s="10" t="s">
        <v>4714</v>
      </c>
      <c r="C812" s="10" t="s">
        <v>4715</v>
      </c>
      <c r="D812" s="11">
        <v>0.19</v>
      </c>
      <c r="E812" s="15">
        <v>0</v>
      </c>
      <c r="F812" s="17">
        <f>TRUNC(E812*D812,1)</f>
        <v>0</v>
      </c>
      <c r="G812" s="15">
        <v>153671</v>
      </c>
      <c r="H812" s="17">
        <f>TRUNC(G812*D812,1)</f>
        <v>29197.4</v>
      </c>
      <c r="I812" s="15">
        <v>0</v>
      </c>
      <c r="J812" s="17">
        <f>TRUNC(I812*D812,1)</f>
        <v>0</v>
      </c>
      <c r="K812" s="15">
        <f>TRUNC(E812+G812+I812,1)</f>
        <v>153671</v>
      </c>
      <c r="L812" s="17">
        <f>TRUNC(F812+H812+J812,1)</f>
        <v>29197.4</v>
      </c>
      <c r="M812" s="10" t="s">
        <v>52</v>
      </c>
      <c r="N812" s="9" t="s">
        <v>587</v>
      </c>
      <c r="O812" s="9" t="s">
        <v>4721</v>
      </c>
      <c r="P812" s="9" t="s">
        <v>54</v>
      </c>
      <c r="Q812" s="9" t="s">
        <v>54</v>
      </c>
      <c r="R812" s="9" t="s">
        <v>67</v>
      </c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9" t="s">
        <v>52</v>
      </c>
      <c r="AK812" s="9" t="s">
        <v>5552</v>
      </c>
      <c r="AL812" s="9" t="s">
        <v>52</v>
      </c>
      <c r="AM812" s="9" t="s">
        <v>52</v>
      </c>
    </row>
    <row r="813" spans="1:39" ht="30" customHeight="1" x14ac:dyDescent="0.3">
      <c r="A813" s="10" t="s">
        <v>4735</v>
      </c>
      <c r="B813" s="10" t="s">
        <v>52</v>
      </c>
      <c r="C813" s="10" t="s">
        <v>52</v>
      </c>
      <c r="D813" s="11"/>
      <c r="E813" s="15"/>
      <c r="F813" s="17">
        <f>TRUNC(SUMIF(N812:N812, N811, F812:F812),0)</f>
        <v>0</v>
      </c>
      <c r="G813" s="15"/>
      <c r="H813" s="17">
        <f>TRUNC(SUMIF(N812:N812, N811, H812:H812),0)</f>
        <v>29197</v>
      </c>
      <c r="I813" s="15"/>
      <c r="J813" s="17">
        <f>TRUNC(SUMIF(N812:N812, N811, J812:J812),0)</f>
        <v>0</v>
      </c>
      <c r="K813" s="15"/>
      <c r="L813" s="17">
        <f>F813+H813+J813</f>
        <v>29197</v>
      </c>
      <c r="M813" s="10" t="s">
        <v>52</v>
      </c>
      <c r="N813" s="9" t="s">
        <v>4736</v>
      </c>
      <c r="O813" s="9" t="s">
        <v>4736</v>
      </c>
      <c r="P813" s="9" t="s">
        <v>52</v>
      </c>
      <c r="Q813" s="9" t="s">
        <v>52</v>
      </c>
      <c r="R813" s="9" t="s">
        <v>52</v>
      </c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9" t="s">
        <v>52</v>
      </c>
      <c r="AK813" s="9" t="s">
        <v>52</v>
      </c>
      <c r="AL813" s="9" t="s">
        <v>52</v>
      </c>
      <c r="AM813" s="9" t="s">
        <v>52</v>
      </c>
    </row>
    <row r="814" spans="1:39" ht="30" customHeight="1" x14ac:dyDescent="0.3">
      <c r="A814" s="11"/>
      <c r="B814" s="11"/>
      <c r="C814" s="11"/>
      <c r="D814" s="11"/>
      <c r="E814" s="15"/>
      <c r="F814" s="17"/>
      <c r="G814" s="15"/>
      <c r="H814" s="17"/>
      <c r="I814" s="15"/>
      <c r="J814" s="17"/>
      <c r="K814" s="15"/>
      <c r="L814" s="17"/>
      <c r="M814" s="11"/>
    </row>
    <row r="815" spans="1:39" ht="30" customHeight="1" x14ac:dyDescent="0.3">
      <c r="A815" s="14" t="s">
        <v>5553</v>
      </c>
      <c r="B815" s="14"/>
      <c r="C815" s="14"/>
      <c r="D815" s="14"/>
      <c r="E815" s="16"/>
      <c r="F815" s="18"/>
      <c r="G815" s="16"/>
      <c r="H815" s="18"/>
      <c r="I815" s="16"/>
      <c r="J815" s="18"/>
      <c r="K815" s="16"/>
      <c r="L815" s="18"/>
      <c r="M815" s="14"/>
      <c r="N815" s="5" t="s">
        <v>589</v>
      </c>
    </row>
    <row r="816" spans="1:39" ht="30" customHeight="1" x14ac:dyDescent="0.3">
      <c r="A816" s="10" t="s">
        <v>4720</v>
      </c>
      <c r="B816" s="10" t="s">
        <v>4714</v>
      </c>
      <c r="C816" s="10" t="s">
        <v>4715</v>
      </c>
      <c r="D816" s="11">
        <v>5.7</v>
      </c>
      <c r="E816" s="15">
        <v>0</v>
      </c>
      <c r="F816" s="17">
        <f>TRUNC(E816*D816,1)</f>
        <v>0</v>
      </c>
      <c r="G816" s="15">
        <v>153671</v>
      </c>
      <c r="H816" s="17">
        <f>TRUNC(G816*D816,1)</f>
        <v>875924.7</v>
      </c>
      <c r="I816" s="15">
        <v>0</v>
      </c>
      <c r="J816" s="17">
        <f>TRUNC(I816*D816,1)</f>
        <v>0</v>
      </c>
      <c r="K816" s="15">
        <f>TRUNC(E816+G816+I816,1)</f>
        <v>153671</v>
      </c>
      <c r="L816" s="17">
        <f>TRUNC(F816+H816+J816,1)</f>
        <v>875924.7</v>
      </c>
      <c r="M816" s="10" t="s">
        <v>52</v>
      </c>
      <c r="N816" s="9" t="s">
        <v>589</v>
      </c>
      <c r="O816" s="9" t="s">
        <v>4721</v>
      </c>
      <c r="P816" s="9" t="s">
        <v>54</v>
      </c>
      <c r="Q816" s="9" t="s">
        <v>54</v>
      </c>
      <c r="R816" s="9" t="s">
        <v>67</v>
      </c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9" t="s">
        <v>52</v>
      </c>
      <c r="AK816" s="9" t="s">
        <v>5555</v>
      </c>
      <c r="AL816" s="9" t="s">
        <v>52</v>
      </c>
      <c r="AM816" s="9" t="s">
        <v>52</v>
      </c>
    </row>
    <row r="817" spans="1:39" ht="30" customHeight="1" x14ac:dyDescent="0.3">
      <c r="A817" s="10" t="s">
        <v>4735</v>
      </c>
      <c r="B817" s="10" t="s">
        <v>52</v>
      </c>
      <c r="C817" s="10" t="s">
        <v>52</v>
      </c>
      <c r="D817" s="11"/>
      <c r="E817" s="15"/>
      <c r="F817" s="17">
        <f>TRUNC(SUMIF(N816:N816, N815, F816:F816),0)</f>
        <v>0</v>
      </c>
      <c r="G817" s="15"/>
      <c r="H817" s="17">
        <f>TRUNC(SUMIF(N816:N816, N815, H816:H816),0)</f>
        <v>875924</v>
      </c>
      <c r="I817" s="15"/>
      <c r="J817" s="17">
        <f>TRUNC(SUMIF(N816:N816, N815, J816:J816),0)</f>
        <v>0</v>
      </c>
      <c r="K817" s="15"/>
      <c r="L817" s="17">
        <f>F817+H817+J817</f>
        <v>875924</v>
      </c>
      <c r="M817" s="10" t="s">
        <v>52</v>
      </c>
      <c r="N817" s="9" t="s">
        <v>4736</v>
      </c>
      <c r="O817" s="9" t="s">
        <v>4736</v>
      </c>
      <c r="P817" s="9" t="s">
        <v>52</v>
      </c>
      <c r="Q817" s="9" t="s">
        <v>52</v>
      </c>
      <c r="R817" s="9" t="s">
        <v>52</v>
      </c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9" t="s">
        <v>52</v>
      </c>
      <c r="AK817" s="9" t="s">
        <v>52</v>
      </c>
      <c r="AL817" s="9" t="s">
        <v>52</v>
      </c>
      <c r="AM817" s="9" t="s">
        <v>52</v>
      </c>
    </row>
    <row r="818" spans="1:39" ht="30" customHeight="1" x14ac:dyDescent="0.3">
      <c r="A818" s="11"/>
      <c r="B818" s="11"/>
      <c r="C818" s="11"/>
      <c r="D818" s="11"/>
      <c r="E818" s="15"/>
      <c r="F818" s="17"/>
      <c r="G818" s="15"/>
      <c r="H818" s="17"/>
      <c r="I818" s="15"/>
      <c r="J818" s="17"/>
      <c r="K818" s="15"/>
      <c r="L818" s="17"/>
      <c r="M818" s="11"/>
    </row>
    <row r="819" spans="1:39" ht="30" customHeight="1" x14ac:dyDescent="0.3">
      <c r="A819" s="14" t="s">
        <v>5556</v>
      </c>
      <c r="B819" s="14"/>
      <c r="C819" s="14"/>
      <c r="D819" s="14"/>
      <c r="E819" s="16"/>
      <c r="F819" s="18"/>
      <c r="G819" s="16"/>
      <c r="H819" s="18"/>
      <c r="I819" s="16"/>
      <c r="J819" s="18"/>
      <c r="K819" s="16"/>
      <c r="L819" s="18"/>
      <c r="M819" s="14"/>
      <c r="N819" s="5" t="s">
        <v>596</v>
      </c>
    </row>
    <row r="820" spans="1:39" ht="30" customHeight="1" x14ac:dyDescent="0.3">
      <c r="A820" s="10" t="s">
        <v>4720</v>
      </c>
      <c r="B820" s="10" t="s">
        <v>4714</v>
      </c>
      <c r="C820" s="10" t="s">
        <v>4715</v>
      </c>
      <c r="D820" s="11">
        <v>0.18</v>
      </c>
      <c r="E820" s="15">
        <v>0</v>
      </c>
      <c r="F820" s="17">
        <f>TRUNC(E820*D820,1)</f>
        <v>0</v>
      </c>
      <c r="G820" s="15">
        <v>153671</v>
      </c>
      <c r="H820" s="17">
        <f>TRUNC(G820*D820,1)</f>
        <v>27660.7</v>
      </c>
      <c r="I820" s="15">
        <v>0</v>
      </c>
      <c r="J820" s="17">
        <f>TRUNC(I820*D820,1)</f>
        <v>0</v>
      </c>
      <c r="K820" s="15">
        <f>TRUNC(E820+G820+I820,1)</f>
        <v>153671</v>
      </c>
      <c r="L820" s="17">
        <f>TRUNC(F820+H820+J820,1)</f>
        <v>27660.7</v>
      </c>
      <c r="M820" s="10" t="s">
        <v>52</v>
      </c>
      <c r="N820" s="9" t="s">
        <v>596</v>
      </c>
      <c r="O820" s="9" t="s">
        <v>4721</v>
      </c>
      <c r="P820" s="9" t="s">
        <v>54</v>
      </c>
      <c r="Q820" s="9" t="s">
        <v>54</v>
      </c>
      <c r="R820" s="9" t="s">
        <v>67</v>
      </c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9" t="s">
        <v>52</v>
      </c>
      <c r="AK820" s="9" t="s">
        <v>5559</v>
      </c>
      <c r="AL820" s="9" t="s">
        <v>52</v>
      </c>
      <c r="AM820" s="9" t="s">
        <v>52</v>
      </c>
    </row>
    <row r="821" spans="1:39" ht="30" customHeight="1" x14ac:dyDescent="0.3">
      <c r="A821" s="10" t="s">
        <v>4793</v>
      </c>
      <c r="B821" s="10" t="s">
        <v>4794</v>
      </c>
      <c r="C821" s="10" t="s">
        <v>2008</v>
      </c>
      <c r="D821" s="11">
        <v>0.7</v>
      </c>
      <c r="E821" s="15">
        <v>8442</v>
      </c>
      <c r="F821" s="17">
        <f>TRUNC(E821*D821,1)</f>
        <v>5909.4</v>
      </c>
      <c r="G821" s="15">
        <v>47967</v>
      </c>
      <c r="H821" s="17">
        <f>TRUNC(G821*D821,1)</f>
        <v>33576.9</v>
      </c>
      <c r="I821" s="15">
        <v>12688</v>
      </c>
      <c r="J821" s="17">
        <f>TRUNC(I821*D821,1)</f>
        <v>8881.6</v>
      </c>
      <c r="K821" s="15">
        <f>TRUNC(E821+G821+I821,1)</f>
        <v>69097</v>
      </c>
      <c r="L821" s="17">
        <f>TRUNC(F821+H821+J821,1)</f>
        <v>48367.9</v>
      </c>
      <c r="M821" s="10" t="s">
        <v>52</v>
      </c>
      <c r="N821" s="9" t="s">
        <v>596</v>
      </c>
      <c r="O821" s="9" t="s">
        <v>4795</v>
      </c>
      <c r="P821" s="9" t="s">
        <v>67</v>
      </c>
      <c r="Q821" s="9" t="s">
        <v>54</v>
      </c>
      <c r="R821" s="9" t="s">
        <v>54</v>
      </c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9" t="s">
        <v>52</v>
      </c>
      <c r="AK821" s="9" t="s">
        <v>5560</v>
      </c>
      <c r="AL821" s="9" t="s">
        <v>52</v>
      </c>
      <c r="AM821" s="9" t="s">
        <v>52</v>
      </c>
    </row>
    <row r="822" spans="1:39" ht="30" customHeight="1" x14ac:dyDescent="0.3">
      <c r="A822" s="10" t="s">
        <v>5412</v>
      </c>
      <c r="B822" s="10" t="s">
        <v>5561</v>
      </c>
      <c r="C822" s="10" t="s">
        <v>2008</v>
      </c>
      <c r="D822" s="11">
        <v>0.1</v>
      </c>
      <c r="E822" s="15">
        <v>16870</v>
      </c>
      <c r="F822" s="17">
        <f>TRUNC(E822*D822,1)</f>
        <v>1687</v>
      </c>
      <c r="G822" s="15">
        <v>40000</v>
      </c>
      <c r="H822" s="17">
        <f>TRUNC(G822*D822,1)</f>
        <v>4000</v>
      </c>
      <c r="I822" s="15">
        <v>9041</v>
      </c>
      <c r="J822" s="17">
        <f>TRUNC(I822*D822,1)</f>
        <v>904.1</v>
      </c>
      <c r="K822" s="15">
        <f>TRUNC(E822+G822+I822,1)</f>
        <v>65911</v>
      </c>
      <c r="L822" s="17">
        <f>TRUNC(F822+H822+J822,1)</f>
        <v>6591.1</v>
      </c>
      <c r="M822" s="10" t="s">
        <v>52</v>
      </c>
      <c r="N822" s="9" t="s">
        <v>596</v>
      </c>
      <c r="O822" s="9" t="s">
        <v>5562</v>
      </c>
      <c r="P822" s="9" t="s">
        <v>67</v>
      </c>
      <c r="Q822" s="9" t="s">
        <v>54</v>
      </c>
      <c r="R822" s="9" t="s">
        <v>54</v>
      </c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9" t="s">
        <v>52</v>
      </c>
      <c r="AK822" s="9" t="s">
        <v>5563</v>
      </c>
      <c r="AL822" s="9" t="s">
        <v>52</v>
      </c>
      <c r="AM822" s="9" t="s">
        <v>52</v>
      </c>
    </row>
    <row r="823" spans="1:39" ht="30" customHeight="1" x14ac:dyDescent="0.3">
      <c r="A823" s="10" t="s">
        <v>5564</v>
      </c>
      <c r="B823" s="10" t="s">
        <v>5565</v>
      </c>
      <c r="C823" s="10" t="s">
        <v>2008</v>
      </c>
      <c r="D823" s="11">
        <v>0.96</v>
      </c>
      <c r="E823" s="15">
        <v>3468</v>
      </c>
      <c r="F823" s="17">
        <f>TRUNC(E823*D823,1)</f>
        <v>3329.2</v>
      </c>
      <c r="G823" s="15">
        <v>31597</v>
      </c>
      <c r="H823" s="17">
        <f>TRUNC(G823*D823,1)</f>
        <v>30333.1</v>
      </c>
      <c r="I823" s="15">
        <v>1767</v>
      </c>
      <c r="J823" s="17">
        <f>TRUNC(I823*D823,1)</f>
        <v>1696.3</v>
      </c>
      <c r="K823" s="15">
        <f>TRUNC(E823+G823+I823,1)</f>
        <v>36832</v>
      </c>
      <c r="L823" s="17">
        <f>TRUNC(F823+H823+J823,1)</f>
        <v>35358.6</v>
      </c>
      <c r="M823" s="10" t="s">
        <v>52</v>
      </c>
      <c r="N823" s="9" t="s">
        <v>596</v>
      </c>
      <c r="O823" s="9" t="s">
        <v>5566</v>
      </c>
      <c r="P823" s="9" t="s">
        <v>67</v>
      </c>
      <c r="Q823" s="9" t="s">
        <v>54</v>
      </c>
      <c r="R823" s="9" t="s">
        <v>54</v>
      </c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9" t="s">
        <v>52</v>
      </c>
      <c r="AK823" s="9" t="s">
        <v>5567</v>
      </c>
      <c r="AL823" s="9" t="s">
        <v>52</v>
      </c>
      <c r="AM823" s="9" t="s">
        <v>52</v>
      </c>
    </row>
    <row r="824" spans="1:39" ht="30" customHeight="1" x14ac:dyDescent="0.3">
      <c r="A824" s="10" t="s">
        <v>4735</v>
      </c>
      <c r="B824" s="10" t="s">
        <v>52</v>
      </c>
      <c r="C824" s="10" t="s">
        <v>52</v>
      </c>
      <c r="D824" s="11"/>
      <c r="E824" s="15"/>
      <c r="F824" s="17">
        <f>TRUNC(SUMIF(N820:N823, N819, F820:F823),0)</f>
        <v>10925</v>
      </c>
      <c r="G824" s="15"/>
      <c r="H824" s="17">
        <f>TRUNC(SUMIF(N820:N823, N819, H820:H823),0)</f>
        <v>95570</v>
      </c>
      <c r="I824" s="15"/>
      <c r="J824" s="17">
        <f>TRUNC(SUMIF(N820:N823, N819, J820:J823),0)</f>
        <v>11482</v>
      </c>
      <c r="K824" s="15"/>
      <c r="L824" s="17">
        <f>F824+H824+J824</f>
        <v>117977</v>
      </c>
      <c r="M824" s="10" t="s">
        <v>52</v>
      </c>
      <c r="N824" s="9" t="s">
        <v>4736</v>
      </c>
      <c r="O824" s="9" t="s">
        <v>4736</v>
      </c>
      <c r="P824" s="9" t="s">
        <v>52</v>
      </c>
      <c r="Q824" s="9" t="s">
        <v>52</v>
      </c>
      <c r="R824" s="9" t="s">
        <v>52</v>
      </c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9" t="s">
        <v>52</v>
      </c>
      <c r="AK824" s="9" t="s">
        <v>52</v>
      </c>
      <c r="AL824" s="9" t="s">
        <v>52</v>
      </c>
      <c r="AM824" s="9" t="s">
        <v>52</v>
      </c>
    </row>
    <row r="825" spans="1:39" ht="30" customHeight="1" x14ac:dyDescent="0.3">
      <c r="A825" s="11"/>
      <c r="B825" s="11"/>
      <c r="C825" s="11"/>
      <c r="D825" s="11"/>
      <c r="E825" s="15"/>
      <c r="F825" s="17"/>
      <c r="G825" s="15"/>
      <c r="H825" s="17"/>
      <c r="I825" s="15"/>
      <c r="J825" s="17"/>
      <c r="K825" s="15"/>
      <c r="L825" s="17"/>
      <c r="M825" s="11"/>
    </row>
    <row r="826" spans="1:39" ht="30" customHeight="1" x14ac:dyDescent="0.3">
      <c r="A826" s="14" t="s">
        <v>5568</v>
      </c>
      <c r="B826" s="14"/>
      <c r="C826" s="14"/>
      <c r="D826" s="14"/>
      <c r="E826" s="16"/>
      <c r="F826" s="18"/>
      <c r="G826" s="16"/>
      <c r="H826" s="18"/>
      <c r="I826" s="16"/>
      <c r="J826" s="18"/>
      <c r="K826" s="16"/>
      <c r="L826" s="18"/>
      <c r="M826" s="14"/>
      <c r="N826" s="5" t="s">
        <v>598</v>
      </c>
    </row>
    <row r="827" spans="1:39" ht="30" customHeight="1" x14ac:dyDescent="0.3">
      <c r="A827" s="10" t="s">
        <v>4720</v>
      </c>
      <c r="B827" s="10" t="s">
        <v>4714</v>
      </c>
      <c r="C827" s="10" t="s">
        <v>4715</v>
      </c>
      <c r="D827" s="11">
        <v>1.7999999999999999E-2</v>
      </c>
      <c r="E827" s="15">
        <v>0</v>
      </c>
      <c r="F827" s="17">
        <f>TRUNC(E827*D827,1)</f>
        <v>0</v>
      </c>
      <c r="G827" s="15">
        <v>153671</v>
      </c>
      <c r="H827" s="17">
        <f>TRUNC(G827*D827,1)</f>
        <v>2766</v>
      </c>
      <c r="I827" s="15">
        <v>0</v>
      </c>
      <c r="J827" s="17">
        <f>TRUNC(I827*D827,1)</f>
        <v>0</v>
      </c>
      <c r="K827" s="15">
        <f>TRUNC(E827+G827+I827,1)</f>
        <v>153671</v>
      </c>
      <c r="L827" s="17">
        <f>TRUNC(F827+H827+J827,1)</f>
        <v>2766</v>
      </c>
      <c r="M827" s="10" t="s">
        <v>52</v>
      </c>
      <c r="N827" s="9" t="s">
        <v>598</v>
      </c>
      <c r="O827" s="9" t="s">
        <v>4721</v>
      </c>
      <c r="P827" s="9" t="s">
        <v>54</v>
      </c>
      <c r="Q827" s="9" t="s">
        <v>54</v>
      </c>
      <c r="R827" s="9" t="s">
        <v>67</v>
      </c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9" t="s">
        <v>52</v>
      </c>
      <c r="AK827" s="9" t="s">
        <v>5570</v>
      </c>
      <c r="AL827" s="9" t="s">
        <v>52</v>
      </c>
      <c r="AM827" s="9" t="s">
        <v>52</v>
      </c>
    </row>
    <row r="828" spans="1:39" ht="30" customHeight="1" x14ac:dyDescent="0.3">
      <c r="A828" s="10" t="s">
        <v>4793</v>
      </c>
      <c r="B828" s="10" t="s">
        <v>4794</v>
      </c>
      <c r="C828" s="10" t="s">
        <v>2008</v>
      </c>
      <c r="D828" s="11">
        <v>7.0000000000000007E-2</v>
      </c>
      <c r="E828" s="15">
        <v>8442</v>
      </c>
      <c r="F828" s="17">
        <f>TRUNC(E828*D828,1)</f>
        <v>590.9</v>
      </c>
      <c r="G828" s="15">
        <v>47967</v>
      </c>
      <c r="H828" s="17">
        <f>TRUNC(G828*D828,1)</f>
        <v>3357.6</v>
      </c>
      <c r="I828" s="15">
        <v>12688</v>
      </c>
      <c r="J828" s="17">
        <f>TRUNC(I828*D828,1)</f>
        <v>888.1</v>
      </c>
      <c r="K828" s="15">
        <f>TRUNC(E828+G828+I828,1)</f>
        <v>69097</v>
      </c>
      <c r="L828" s="17">
        <f>TRUNC(F828+H828+J828,1)</f>
        <v>4836.6000000000004</v>
      </c>
      <c r="M828" s="10" t="s">
        <v>52</v>
      </c>
      <c r="N828" s="9" t="s">
        <v>598</v>
      </c>
      <c r="O828" s="9" t="s">
        <v>4795</v>
      </c>
      <c r="P828" s="9" t="s">
        <v>67</v>
      </c>
      <c r="Q828" s="9" t="s">
        <v>54</v>
      </c>
      <c r="R828" s="9" t="s">
        <v>54</v>
      </c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9" t="s">
        <v>52</v>
      </c>
      <c r="AK828" s="9" t="s">
        <v>5571</v>
      </c>
      <c r="AL828" s="9" t="s">
        <v>52</v>
      </c>
      <c r="AM828" s="9" t="s">
        <v>52</v>
      </c>
    </row>
    <row r="829" spans="1:39" ht="30" customHeight="1" x14ac:dyDescent="0.3">
      <c r="A829" s="10" t="s">
        <v>5412</v>
      </c>
      <c r="B829" s="10" t="s">
        <v>5561</v>
      </c>
      <c r="C829" s="10" t="s">
        <v>2008</v>
      </c>
      <c r="D829" s="11">
        <v>0.01</v>
      </c>
      <c r="E829" s="15">
        <v>16870</v>
      </c>
      <c r="F829" s="17">
        <f>TRUNC(E829*D829,1)</f>
        <v>168.7</v>
      </c>
      <c r="G829" s="15">
        <v>40000</v>
      </c>
      <c r="H829" s="17">
        <f>TRUNC(G829*D829,1)</f>
        <v>400</v>
      </c>
      <c r="I829" s="15">
        <v>9041</v>
      </c>
      <c r="J829" s="17">
        <f>TRUNC(I829*D829,1)</f>
        <v>90.4</v>
      </c>
      <c r="K829" s="15">
        <f>TRUNC(E829+G829+I829,1)</f>
        <v>65911</v>
      </c>
      <c r="L829" s="17">
        <f>TRUNC(F829+H829+J829,1)</f>
        <v>659.1</v>
      </c>
      <c r="M829" s="10" t="s">
        <v>52</v>
      </c>
      <c r="N829" s="9" t="s">
        <v>598</v>
      </c>
      <c r="O829" s="9" t="s">
        <v>5562</v>
      </c>
      <c r="P829" s="9" t="s">
        <v>67</v>
      </c>
      <c r="Q829" s="9" t="s">
        <v>54</v>
      </c>
      <c r="R829" s="9" t="s">
        <v>54</v>
      </c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9" t="s">
        <v>52</v>
      </c>
      <c r="AK829" s="9" t="s">
        <v>5572</v>
      </c>
      <c r="AL829" s="9" t="s">
        <v>52</v>
      </c>
      <c r="AM829" s="9" t="s">
        <v>52</v>
      </c>
    </row>
    <row r="830" spans="1:39" ht="30" customHeight="1" x14ac:dyDescent="0.3">
      <c r="A830" s="10" t="s">
        <v>5564</v>
      </c>
      <c r="B830" s="10" t="s">
        <v>5565</v>
      </c>
      <c r="C830" s="10" t="s">
        <v>2008</v>
      </c>
      <c r="D830" s="11">
        <v>9.6000000000000002E-2</v>
      </c>
      <c r="E830" s="15">
        <v>3468</v>
      </c>
      <c r="F830" s="17">
        <f>TRUNC(E830*D830,1)</f>
        <v>332.9</v>
      </c>
      <c r="G830" s="15">
        <v>31597</v>
      </c>
      <c r="H830" s="17">
        <f>TRUNC(G830*D830,1)</f>
        <v>3033.3</v>
      </c>
      <c r="I830" s="15">
        <v>1767</v>
      </c>
      <c r="J830" s="17">
        <f>TRUNC(I830*D830,1)</f>
        <v>169.6</v>
      </c>
      <c r="K830" s="15">
        <f>TRUNC(E830+G830+I830,1)</f>
        <v>36832</v>
      </c>
      <c r="L830" s="17">
        <f>TRUNC(F830+H830+J830,1)</f>
        <v>3535.8</v>
      </c>
      <c r="M830" s="10" t="s">
        <v>52</v>
      </c>
      <c r="N830" s="9" t="s">
        <v>598</v>
      </c>
      <c r="O830" s="9" t="s">
        <v>5566</v>
      </c>
      <c r="P830" s="9" t="s">
        <v>67</v>
      </c>
      <c r="Q830" s="9" t="s">
        <v>54</v>
      </c>
      <c r="R830" s="9" t="s">
        <v>54</v>
      </c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9" t="s">
        <v>52</v>
      </c>
      <c r="AK830" s="9" t="s">
        <v>5573</v>
      </c>
      <c r="AL830" s="9" t="s">
        <v>52</v>
      </c>
      <c r="AM830" s="9" t="s">
        <v>52</v>
      </c>
    </row>
    <row r="831" spans="1:39" ht="30" customHeight="1" x14ac:dyDescent="0.3">
      <c r="A831" s="10" t="s">
        <v>4735</v>
      </c>
      <c r="B831" s="10" t="s">
        <v>52</v>
      </c>
      <c r="C831" s="10" t="s">
        <v>52</v>
      </c>
      <c r="D831" s="11"/>
      <c r="E831" s="15"/>
      <c r="F831" s="17">
        <f>TRUNC(SUMIF(N827:N830, N826, F827:F830),0)</f>
        <v>1092</v>
      </c>
      <c r="G831" s="15"/>
      <c r="H831" s="17">
        <f>TRUNC(SUMIF(N827:N830, N826, H827:H830),0)</f>
        <v>9556</v>
      </c>
      <c r="I831" s="15"/>
      <c r="J831" s="17">
        <f>TRUNC(SUMIF(N827:N830, N826, J827:J830),0)</f>
        <v>1148</v>
      </c>
      <c r="K831" s="15"/>
      <c r="L831" s="17">
        <f>F831+H831+J831</f>
        <v>11796</v>
      </c>
      <c r="M831" s="10" t="s">
        <v>52</v>
      </c>
      <c r="N831" s="9" t="s">
        <v>4736</v>
      </c>
      <c r="O831" s="9" t="s">
        <v>4736</v>
      </c>
      <c r="P831" s="9" t="s">
        <v>52</v>
      </c>
      <c r="Q831" s="9" t="s">
        <v>52</v>
      </c>
      <c r="R831" s="9" t="s">
        <v>52</v>
      </c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9" t="s">
        <v>52</v>
      </c>
      <c r="AK831" s="9" t="s">
        <v>52</v>
      </c>
      <c r="AL831" s="9" t="s">
        <v>52</v>
      </c>
      <c r="AM831" s="9" t="s">
        <v>52</v>
      </c>
    </row>
    <row r="832" spans="1:39" ht="30" customHeight="1" x14ac:dyDescent="0.3">
      <c r="A832" s="11"/>
      <c r="B832" s="11"/>
      <c r="C832" s="11"/>
      <c r="D832" s="11"/>
      <c r="E832" s="15"/>
      <c r="F832" s="17"/>
      <c r="G832" s="15"/>
      <c r="H832" s="17"/>
      <c r="I832" s="15"/>
      <c r="J832" s="17"/>
      <c r="K832" s="15"/>
      <c r="L832" s="17"/>
      <c r="M832" s="11"/>
    </row>
    <row r="833" spans="1:39" ht="30" customHeight="1" x14ac:dyDescent="0.3">
      <c r="A833" s="14" t="s">
        <v>5574</v>
      </c>
      <c r="B833" s="14"/>
      <c r="C833" s="14"/>
      <c r="D833" s="14"/>
      <c r="E833" s="16"/>
      <c r="F833" s="18"/>
      <c r="G833" s="16"/>
      <c r="H833" s="18"/>
      <c r="I833" s="16"/>
      <c r="J833" s="18"/>
      <c r="K833" s="16"/>
      <c r="L833" s="18"/>
      <c r="M833" s="14"/>
      <c r="N833" s="5" t="s">
        <v>601</v>
      </c>
    </row>
    <row r="834" spans="1:39" ht="30" customHeight="1" x14ac:dyDescent="0.3">
      <c r="A834" s="10" t="s">
        <v>4720</v>
      </c>
      <c r="B834" s="10" t="s">
        <v>4714</v>
      </c>
      <c r="C834" s="10" t="s">
        <v>4715</v>
      </c>
      <c r="D834" s="11">
        <v>7.0000000000000007E-2</v>
      </c>
      <c r="E834" s="15">
        <v>0</v>
      </c>
      <c r="F834" s="17">
        <f>TRUNC(E834*D834,1)</f>
        <v>0</v>
      </c>
      <c r="G834" s="15">
        <v>153671</v>
      </c>
      <c r="H834" s="17">
        <f>TRUNC(G834*D834,1)</f>
        <v>10756.9</v>
      </c>
      <c r="I834" s="15">
        <v>0</v>
      </c>
      <c r="J834" s="17">
        <f>TRUNC(I834*D834,1)</f>
        <v>0</v>
      </c>
      <c r="K834" s="15">
        <f>TRUNC(E834+G834+I834,1)</f>
        <v>153671</v>
      </c>
      <c r="L834" s="17">
        <f>TRUNC(F834+H834+J834,1)</f>
        <v>10756.9</v>
      </c>
      <c r="M834" s="10" t="s">
        <v>52</v>
      </c>
      <c r="N834" s="9" t="s">
        <v>601</v>
      </c>
      <c r="O834" s="9" t="s">
        <v>4721</v>
      </c>
      <c r="P834" s="9" t="s">
        <v>54</v>
      </c>
      <c r="Q834" s="9" t="s">
        <v>54</v>
      </c>
      <c r="R834" s="9" t="s">
        <v>67</v>
      </c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9" t="s">
        <v>52</v>
      </c>
      <c r="AK834" s="9" t="s">
        <v>5577</v>
      </c>
      <c r="AL834" s="9" t="s">
        <v>52</v>
      </c>
      <c r="AM834" s="9" t="s">
        <v>52</v>
      </c>
    </row>
    <row r="835" spans="1:39" ht="30" customHeight="1" x14ac:dyDescent="0.3">
      <c r="A835" s="10" t="s">
        <v>4793</v>
      </c>
      <c r="B835" s="10" t="s">
        <v>4794</v>
      </c>
      <c r="C835" s="10" t="s">
        <v>2008</v>
      </c>
      <c r="D835" s="11">
        <v>0.34</v>
      </c>
      <c r="E835" s="15">
        <v>8442</v>
      </c>
      <c r="F835" s="17">
        <f>TRUNC(E835*D835,1)</f>
        <v>2870.2</v>
      </c>
      <c r="G835" s="15">
        <v>47967</v>
      </c>
      <c r="H835" s="17">
        <f>TRUNC(G835*D835,1)</f>
        <v>16308.7</v>
      </c>
      <c r="I835" s="15">
        <v>12688</v>
      </c>
      <c r="J835" s="17">
        <f>TRUNC(I835*D835,1)</f>
        <v>4313.8999999999996</v>
      </c>
      <c r="K835" s="15">
        <f>TRUNC(E835+G835+I835,1)</f>
        <v>69097</v>
      </c>
      <c r="L835" s="17">
        <f>TRUNC(F835+H835+J835,1)</f>
        <v>23492.799999999999</v>
      </c>
      <c r="M835" s="10" t="s">
        <v>52</v>
      </c>
      <c r="N835" s="9" t="s">
        <v>601</v>
      </c>
      <c r="O835" s="9" t="s">
        <v>4795</v>
      </c>
      <c r="P835" s="9" t="s">
        <v>67</v>
      </c>
      <c r="Q835" s="9" t="s">
        <v>54</v>
      </c>
      <c r="R835" s="9" t="s">
        <v>54</v>
      </c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9" t="s">
        <v>52</v>
      </c>
      <c r="AK835" s="9" t="s">
        <v>5578</v>
      </c>
      <c r="AL835" s="9" t="s">
        <v>52</v>
      </c>
      <c r="AM835" s="9" t="s">
        <v>52</v>
      </c>
    </row>
    <row r="836" spans="1:39" ht="30" customHeight="1" x14ac:dyDescent="0.3">
      <c r="A836" s="10" t="s">
        <v>5412</v>
      </c>
      <c r="B836" s="10" t="s">
        <v>5561</v>
      </c>
      <c r="C836" s="10" t="s">
        <v>2008</v>
      </c>
      <c r="D836" s="11">
        <v>0.08</v>
      </c>
      <c r="E836" s="15">
        <v>16870</v>
      </c>
      <c r="F836" s="17">
        <f>TRUNC(E836*D836,1)</f>
        <v>1349.6</v>
      </c>
      <c r="G836" s="15">
        <v>40000</v>
      </c>
      <c r="H836" s="17">
        <f>TRUNC(G836*D836,1)</f>
        <v>3200</v>
      </c>
      <c r="I836" s="15">
        <v>9041</v>
      </c>
      <c r="J836" s="17">
        <f>TRUNC(I836*D836,1)</f>
        <v>723.2</v>
      </c>
      <c r="K836" s="15">
        <f>TRUNC(E836+G836+I836,1)</f>
        <v>65911</v>
      </c>
      <c r="L836" s="17">
        <f>TRUNC(F836+H836+J836,1)</f>
        <v>5272.8</v>
      </c>
      <c r="M836" s="10" t="s">
        <v>52</v>
      </c>
      <c r="N836" s="9" t="s">
        <v>601</v>
      </c>
      <c r="O836" s="9" t="s">
        <v>5562</v>
      </c>
      <c r="P836" s="9" t="s">
        <v>67</v>
      </c>
      <c r="Q836" s="9" t="s">
        <v>54</v>
      </c>
      <c r="R836" s="9" t="s">
        <v>54</v>
      </c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9" t="s">
        <v>52</v>
      </c>
      <c r="AK836" s="9" t="s">
        <v>5579</v>
      </c>
      <c r="AL836" s="9" t="s">
        <v>52</v>
      </c>
      <c r="AM836" s="9" t="s">
        <v>52</v>
      </c>
    </row>
    <row r="837" spans="1:39" ht="30" customHeight="1" x14ac:dyDescent="0.3">
      <c r="A837" s="10" t="s">
        <v>5580</v>
      </c>
      <c r="B837" s="10" t="s">
        <v>4754</v>
      </c>
      <c r="C837" s="10" t="s">
        <v>2008</v>
      </c>
      <c r="D837" s="11">
        <v>0.3</v>
      </c>
      <c r="E837" s="15">
        <v>26122</v>
      </c>
      <c r="F837" s="17">
        <f>TRUNC(E837*D837,1)</f>
        <v>7836.6</v>
      </c>
      <c r="G837" s="15">
        <v>47967</v>
      </c>
      <c r="H837" s="17">
        <f>TRUNC(G837*D837,1)</f>
        <v>14390.1</v>
      </c>
      <c r="I837" s="15">
        <v>24780</v>
      </c>
      <c r="J837" s="17">
        <f>TRUNC(I837*D837,1)</f>
        <v>7434</v>
      </c>
      <c r="K837" s="15">
        <f>TRUNC(E837+G837+I837,1)</f>
        <v>98869</v>
      </c>
      <c r="L837" s="17">
        <f>TRUNC(F837+H837+J837,1)</f>
        <v>29660.7</v>
      </c>
      <c r="M837" s="10" t="s">
        <v>52</v>
      </c>
      <c r="N837" s="9" t="s">
        <v>601</v>
      </c>
      <c r="O837" s="9" t="s">
        <v>5581</v>
      </c>
      <c r="P837" s="9" t="s">
        <v>67</v>
      </c>
      <c r="Q837" s="9" t="s">
        <v>54</v>
      </c>
      <c r="R837" s="9" t="s">
        <v>54</v>
      </c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9" t="s">
        <v>52</v>
      </c>
      <c r="AK837" s="9" t="s">
        <v>5582</v>
      </c>
      <c r="AL837" s="9" t="s">
        <v>52</v>
      </c>
      <c r="AM837" s="9" t="s">
        <v>52</v>
      </c>
    </row>
    <row r="838" spans="1:39" ht="30" customHeight="1" x14ac:dyDescent="0.3">
      <c r="A838" s="10" t="s">
        <v>5564</v>
      </c>
      <c r="B838" s="10" t="s">
        <v>5565</v>
      </c>
      <c r="C838" s="10" t="s">
        <v>2008</v>
      </c>
      <c r="D838" s="11">
        <v>0.28000000000000003</v>
      </c>
      <c r="E838" s="15">
        <v>3468</v>
      </c>
      <c r="F838" s="17">
        <f>TRUNC(E838*D838,1)</f>
        <v>971</v>
      </c>
      <c r="G838" s="15">
        <v>31597</v>
      </c>
      <c r="H838" s="17">
        <f>TRUNC(G838*D838,1)</f>
        <v>8847.1</v>
      </c>
      <c r="I838" s="15">
        <v>1767</v>
      </c>
      <c r="J838" s="17">
        <f>TRUNC(I838*D838,1)</f>
        <v>494.7</v>
      </c>
      <c r="K838" s="15">
        <f>TRUNC(E838+G838+I838,1)</f>
        <v>36832</v>
      </c>
      <c r="L838" s="17">
        <f>TRUNC(F838+H838+J838,1)</f>
        <v>10312.799999999999</v>
      </c>
      <c r="M838" s="10" t="s">
        <v>52</v>
      </c>
      <c r="N838" s="9" t="s">
        <v>601</v>
      </c>
      <c r="O838" s="9" t="s">
        <v>5566</v>
      </c>
      <c r="P838" s="9" t="s">
        <v>67</v>
      </c>
      <c r="Q838" s="9" t="s">
        <v>54</v>
      </c>
      <c r="R838" s="9" t="s">
        <v>54</v>
      </c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9" t="s">
        <v>52</v>
      </c>
      <c r="AK838" s="9" t="s">
        <v>5583</v>
      </c>
      <c r="AL838" s="9" t="s">
        <v>52</v>
      </c>
      <c r="AM838" s="9" t="s">
        <v>52</v>
      </c>
    </row>
    <row r="839" spans="1:39" ht="30" customHeight="1" x14ac:dyDescent="0.3">
      <c r="A839" s="10" t="s">
        <v>4735</v>
      </c>
      <c r="B839" s="10" t="s">
        <v>52</v>
      </c>
      <c r="C839" s="10" t="s">
        <v>52</v>
      </c>
      <c r="D839" s="11"/>
      <c r="E839" s="15"/>
      <c r="F839" s="17">
        <f>TRUNC(SUMIF(N834:N838, N833, F834:F838),0)</f>
        <v>13027</v>
      </c>
      <c r="G839" s="15"/>
      <c r="H839" s="17">
        <f>TRUNC(SUMIF(N834:N838, N833, H834:H838),0)</f>
        <v>53502</v>
      </c>
      <c r="I839" s="15"/>
      <c r="J839" s="17">
        <f>TRUNC(SUMIF(N834:N838, N833, J834:J838),0)</f>
        <v>12965</v>
      </c>
      <c r="K839" s="15"/>
      <c r="L839" s="17">
        <f>F839+H839+J839</f>
        <v>79494</v>
      </c>
      <c r="M839" s="10" t="s">
        <v>52</v>
      </c>
      <c r="N839" s="9" t="s">
        <v>4736</v>
      </c>
      <c r="O839" s="9" t="s">
        <v>4736</v>
      </c>
      <c r="P839" s="9" t="s">
        <v>52</v>
      </c>
      <c r="Q839" s="9" t="s">
        <v>52</v>
      </c>
      <c r="R839" s="9" t="s">
        <v>52</v>
      </c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9" t="s">
        <v>52</v>
      </c>
      <c r="AK839" s="9" t="s">
        <v>52</v>
      </c>
      <c r="AL839" s="9" t="s">
        <v>52</v>
      </c>
      <c r="AM839" s="9" t="s">
        <v>52</v>
      </c>
    </row>
    <row r="840" spans="1:39" ht="30" customHeight="1" x14ac:dyDescent="0.3">
      <c r="A840" s="11"/>
      <c r="B840" s="11"/>
      <c r="C840" s="11"/>
      <c r="D840" s="11"/>
      <c r="E840" s="15"/>
      <c r="F840" s="17"/>
      <c r="G840" s="15"/>
      <c r="H840" s="17"/>
      <c r="I840" s="15"/>
      <c r="J840" s="17"/>
      <c r="K840" s="15"/>
      <c r="L840" s="17"/>
      <c r="M840" s="11"/>
    </row>
    <row r="841" spans="1:39" ht="30" customHeight="1" x14ac:dyDescent="0.3">
      <c r="A841" s="14" t="s">
        <v>5584</v>
      </c>
      <c r="B841" s="14"/>
      <c r="C841" s="14"/>
      <c r="D841" s="14"/>
      <c r="E841" s="16"/>
      <c r="F841" s="18"/>
      <c r="G841" s="16"/>
      <c r="H841" s="18"/>
      <c r="I841" s="16"/>
      <c r="J841" s="18"/>
      <c r="K841" s="16"/>
      <c r="L841" s="18"/>
      <c r="M841" s="14"/>
      <c r="N841" s="5" t="s">
        <v>603</v>
      </c>
    </row>
    <row r="842" spans="1:39" ht="30" customHeight="1" x14ac:dyDescent="0.3">
      <c r="A842" s="10" t="s">
        <v>4720</v>
      </c>
      <c r="B842" s="10" t="s">
        <v>4714</v>
      </c>
      <c r="C842" s="10" t="s">
        <v>4715</v>
      </c>
      <c r="D842" s="11">
        <v>7.0000000000000001E-3</v>
      </c>
      <c r="E842" s="15">
        <v>0</v>
      </c>
      <c r="F842" s="17">
        <f>TRUNC(E842*D842,1)</f>
        <v>0</v>
      </c>
      <c r="G842" s="15">
        <v>153671</v>
      </c>
      <c r="H842" s="17">
        <f>TRUNC(G842*D842,1)</f>
        <v>1075.5999999999999</v>
      </c>
      <c r="I842" s="15">
        <v>0</v>
      </c>
      <c r="J842" s="17">
        <f>TRUNC(I842*D842,1)</f>
        <v>0</v>
      </c>
      <c r="K842" s="15">
        <f>TRUNC(E842+G842+I842,1)</f>
        <v>153671</v>
      </c>
      <c r="L842" s="17">
        <f>TRUNC(F842+H842+J842,1)</f>
        <v>1075.5999999999999</v>
      </c>
      <c r="M842" s="10" t="s">
        <v>52</v>
      </c>
      <c r="N842" s="9" t="s">
        <v>603</v>
      </c>
      <c r="O842" s="9" t="s">
        <v>4721</v>
      </c>
      <c r="P842" s="9" t="s">
        <v>54</v>
      </c>
      <c r="Q842" s="9" t="s">
        <v>54</v>
      </c>
      <c r="R842" s="9" t="s">
        <v>67</v>
      </c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9" t="s">
        <v>52</v>
      </c>
      <c r="AK842" s="9" t="s">
        <v>5586</v>
      </c>
      <c r="AL842" s="9" t="s">
        <v>52</v>
      </c>
      <c r="AM842" s="9" t="s">
        <v>52</v>
      </c>
    </row>
    <row r="843" spans="1:39" ht="30" customHeight="1" x14ac:dyDescent="0.3">
      <c r="A843" s="10" t="s">
        <v>4793</v>
      </c>
      <c r="B843" s="10" t="s">
        <v>4794</v>
      </c>
      <c r="C843" s="10" t="s">
        <v>2008</v>
      </c>
      <c r="D843" s="11">
        <v>3.4000000000000002E-2</v>
      </c>
      <c r="E843" s="15">
        <v>8442</v>
      </c>
      <c r="F843" s="17">
        <f>TRUNC(E843*D843,1)</f>
        <v>287</v>
      </c>
      <c r="G843" s="15">
        <v>47967</v>
      </c>
      <c r="H843" s="17">
        <f>TRUNC(G843*D843,1)</f>
        <v>1630.8</v>
      </c>
      <c r="I843" s="15">
        <v>12688</v>
      </c>
      <c r="J843" s="17">
        <f>TRUNC(I843*D843,1)</f>
        <v>431.3</v>
      </c>
      <c r="K843" s="15">
        <f>TRUNC(E843+G843+I843,1)</f>
        <v>69097</v>
      </c>
      <c r="L843" s="17">
        <f>TRUNC(F843+H843+J843,1)</f>
        <v>2349.1</v>
      </c>
      <c r="M843" s="10" t="s">
        <v>52</v>
      </c>
      <c r="N843" s="9" t="s">
        <v>603</v>
      </c>
      <c r="O843" s="9" t="s">
        <v>4795</v>
      </c>
      <c r="P843" s="9" t="s">
        <v>67</v>
      </c>
      <c r="Q843" s="9" t="s">
        <v>54</v>
      </c>
      <c r="R843" s="9" t="s">
        <v>54</v>
      </c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9" t="s">
        <v>52</v>
      </c>
      <c r="AK843" s="9" t="s">
        <v>5587</v>
      </c>
      <c r="AL843" s="9" t="s">
        <v>52</v>
      </c>
      <c r="AM843" s="9" t="s">
        <v>52</v>
      </c>
    </row>
    <row r="844" spans="1:39" ht="30" customHeight="1" x14ac:dyDescent="0.3">
      <c r="A844" s="10" t="s">
        <v>5412</v>
      </c>
      <c r="B844" s="10" t="s">
        <v>5561</v>
      </c>
      <c r="C844" s="10" t="s">
        <v>2008</v>
      </c>
      <c r="D844" s="11">
        <v>8.0000000000000002E-3</v>
      </c>
      <c r="E844" s="15">
        <v>16870</v>
      </c>
      <c r="F844" s="17">
        <f>TRUNC(E844*D844,1)</f>
        <v>134.9</v>
      </c>
      <c r="G844" s="15">
        <v>40000</v>
      </c>
      <c r="H844" s="17">
        <f>TRUNC(G844*D844,1)</f>
        <v>320</v>
      </c>
      <c r="I844" s="15">
        <v>9041</v>
      </c>
      <c r="J844" s="17">
        <f>TRUNC(I844*D844,1)</f>
        <v>72.3</v>
      </c>
      <c r="K844" s="15">
        <f>TRUNC(E844+G844+I844,1)</f>
        <v>65911</v>
      </c>
      <c r="L844" s="17">
        <f>TRUNC(F844+H844+J844,1)</f>
        <v>527.20000000000005</v>
      </c>
      <c r="M844" s="10" t="s">
        <v>52</v>
      </c>
      <c r="N844" s="9" t="s">
        <v>603</v>
      </c>
      <c r="O844" s="9" t="s">
        <v>5562</v>
      </c>
      <c r="P844" s="9" t="s">
        <v>67</v>
      </c>
      <c r="Q844" s="9" t="s">
        <v>54</v>
      </c>
      <c r="R844" s="9" t="s">
        <v>54</v>
      </c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9" t="s">
        <v>52</v>
      </c>
      <c r="AK844" s="9" t="s">
        <v>5588</v>
      </c>
      <c r="AL844" s="9" t="s">
        <v>52</v>
      </c>
      <c r="AM844" s="9" t="s">
        <v>52</v>
      </c>
    </row>
    <row r="845" spans="1:39" ht="30" customHeight="1" x14ac:dyDescent="0.3">
      <c r="A845" s="10" t="s">
        <v>5580</v>
      </c>
      <c r="B845" s="10" t="s">
        <v>4754</v>
      </c>
      <c r="C845" s="10" t="s">
        <v>2008</v>
      </c>
      <c r="D845" s="11">
        <v>0.03</v>
      </c>
      <c r="E845" s="15">
        <v>26122</v>
      </c>
      <c r="F845" s="17">
        <f>TRUNC(E845*D845,1)</f>
        <v>783.6</v>
      </c>
      <c r="G845" s="15">
        <v>47967</v>
      </c>
      <c r="H845" s="17">
        <f>TRUNC(G845*D845,1)</f>
        <v>1439</v>
      </c>
      <c r="I845" s="15">
        <v>24780</v>
      </c>
      <c r="J845" s="17">
        <f>TRUNC(I845*D845,1)</f>
        <v>743.4</v>
      </c>
      <c r="K845" s="15">
        <f>TRUNC(E845+G845+I845,1)</f>
        <v>98869</v>
      </c>
      <c r="L845" s="17">
        <f>TRUNC(F845+H845+J845,1)</f>
        <v>2966</v>
      </c>
      <c r="M845" s="10" t="s">
        <v>52</v>
      </c>
      <c r="N845" s="9" t="s">
        <v>603</v>
      </c>
      <c r="O845" s="9" t="s">
        <v>5581</v>
      </c>
      <c r="P845" s="9" t="s">
        <v>67</v>
      </c>
      <c r="Q845" s="9" t="s">
        <v>54</v>
      </c>
      <c r="R845" s="9" t="s">
        <v>54</v>
      </c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9" t="s">
        <v>52</v>
      </c>
      <c r="AK845" s="9" t="s">
        <v>5589</v>
      </c>
      <c r="AL845" s="9" t="s">
        <v>52</v>
      </c>
      <c r="AM845" s="9" t="s">
        <v>52</v>
      </c>
    </row>
    <row r="846" spans="1:39" ht="30" customHeight="1" x14ac:dyDescent="0.3">
      <c r="A846" s="10" t="s">
        <v>5564</v>
      </c>
      <c r="B846" s="10" t="s">
        <v>5565</v>
      </c>
      <c r="C846" s="10" t="s">
        <v>2008</v>
      </c>
      <c r="D846" s="11">
        <v>2.8000000000000001E-2</v>
      </c>
      <c r="E846" s="15">
        <v>3468</v>
      </c>
      <c r="F846" s="17">
        <f>TRUNC(E846*D846,1)</f>
        <v>97.1</v>
      </c>
      <c r="G846" s="15">
        <v>31597</v>
      </c>
      <c r="H846" s="17">
        <f>TRUNC(G846*D846,1)</f>
        <v>884.7</v>
      </c>
      <c r="I846" s="15">
        <v>1767</v>
      </c>
      <c r="J846" s="17">
        <f>TRUNC(I846*D846,1)</f>
        <v>49.4</v>
      </c>
      <c r="K846" s="15">
        <f>TRUNC(E846+G846+I846,1)</f>
        <v>36832</v>
      </c>
      <c r="L846" s="17">
        <f>TRUNC(F846+H846+J846,1)</f>
        <v>1031.2</v>
      </c>
      <c r="M846" s="10" t="s">
        <v>52</v>
      </c>
      <c r="N846" s="9" t="s">
        <v>603</v>
      </c>
      <c r="O846" s="9" t="s">
        <v>5566</v>
      </c>
      <c r="P846" s="9" t="s">
        <v>67</v>
      </c>
      <c r="Q846" s="9" t="s">
        <v>54</v>
      </c>
      <c r="R846" s="9" t="s">
        <v>54</v>
      </c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9" t="s">
        <v>52</v>
      </c>
      <c r="AK846" s="9" t="s">
        <v>5590</v>
      </c>
      <c r="AL846" s="9" t="s">
        <v>52</v>
      </c>
      <c r="AM846" s="9" t="s">
        <v>52</v>
      </c>
    </row>
    <row r="847" spans="1:39" ht="30" customHeight="1" x14ac:dyDescent="0.3">
      <c r="A847" s="10" t="s">
        <v>4735</v>
      </c>
      <c r="B847" s="10" t="s">
        <v>52</v>
      </c>
      <c r="C847" s="10" t="s">
        <v>52</v>
      </c>
      <c r="D847" s="11"/>
      <c r="E847" s="15"/>
      <c r="F847" s="17">
        <f>TRUNC(SUMIF(N842:N846, N841, F842:F846),0)</f>
        <v>1302</v>
      </c>
      <c r="G847" s="15"/>
      <c r="H847" s="17">
        <f>TRUNC(SUMIF(N842:N846, N841, H842:H846),0)</f>
        <v>5350</v>
      </c>
      <c r="I847" s="15"/>
      <c r="J847" s="17">
        <f>TRUNC(SUMIF(N842:N846, N841, J842:J846),0)</f>
        <v>1296</v>
      </c>
      <c r="K847" s="15"/>
      <c r="L847" s="17">
        <f>F847+H847+J847</f>
        <v>7948</v>
      </c>
      <c r="M847" s="10" t="s">
        <v>52</v>
      </c>
      <c r="N847" s="9" t="s">
        <v>4736</v>
      </c>
      <c r="O847" s="9" t="s">
        <v>4736</v>
      </c>
      <c r="P847" s="9" t="s">
        <v>52</v>
      </c>
      <c r="Q847" s="9" t="s">
        <v>52</v>
      </c>
      <c r="R847" s="9" t="s">
        <v>52</v>
      </c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9" t="s">
        <v>52</v>
      </c>
      <c r="AK847" s="9" t="s">
        <v>52</v>
      </c>
      <c r="AL847" s="9" t="s">
        <v>52</v>
      </c>
      <c r="AM847" s="9" t="s">
        <v>52</v>
      </c>
    </row>
    <row r="848" spans="1:39" ht="30" customHeight="1" x14ac:dyDescent="0.3">
      <c r="A848" s="11"/>
      <c r="B848" s="11"/>
      <c r="C848" s="11"/>
      <c r="D848" s="11"/>
      <c r="E848" s="15"/>
      <c r="F848" s="17"/>
      <c r="G848" s="15"/>
      <c r="H848" s="17"/>
      <c r="I848" s="15"/>
      <c r="J848" s="17"/>
      <c r="K848" s="15"/>
      <c r="L848" s="17"/>
      <c r="M848" s="11"/>
    </row>
    <row r="849" spans="1:39" ht="30" customHeight="1" x14ac:dyDescent="0.3">
      <c r="A849" s="14" t="s">
        <v>5591</v>
      </c>
      <c r="B849" s="14"/>
      <c r="C849" s="14"/>
      <c r="D849" s="14"/>
      <c r="E849" s="16"/>
      <c r="F849" s="18"/>
      <c r="G849" s="16"/>
      <c r="H849" s="18"/>
      <c r="I849" s="16"/>
      <c r="J849" s="18"/>
      <c r="K849" s="16"/>
      <c r="L849" s="18"/>
      <c r="M849" s="14"/>
      <c r="N849" s="5" t="s">
        <v>609</v>
      </c>
    </row>
    <row r="850" spans="1:39" ht="30" customHeight="1" x14ac:dyDescent="0.3">
      <c r="A850" s="10" t="s">
        <v>4720</v>
      </c>
      <c r="B850" s="10" t="s">
        <v>4714</v>
      </c>
      <c r="C850" s="10" t="s">
        <v>4715</v>
      </c>
      <c r="D850" s="11">
        <v>1.4999999999999999E-2</v>
      </c>
      <c r="E850" s="15">
        <v>0</v>
      </c>
      <c r="F850" s="17">
        <f>TRUNC(E850*D850,1)</f>
        <v>0</v>
      </c>
      <c r="G850" s="15">
        <v>153671</v>
      </c>
      <c r="H850" s="17">
        <f>TRUNC(G850*D850,1)</f>
        <v>2305</v>
      </c>
      <c r="I850" s="15">
        <v>0</v>
      </c>
      <c r="J850" s="17">
        <f>TRUNC(I850*D850,1)</f>
        <v>0</v>
      </c>
      <c r="K850" s="15">
        <f>TRUNC(E850+G850+I850,1)</f>
        <v>153671</v>
      </c>
      <c r="L850" s="17">
        <f>TRUNC(F850+H850+J850,1)</f>
        <v>2305</v>
      </c>
      <c r="M850" s="10" t="s">
        <v>52</v>
      </c>
      <c r="N850" s="9" t="s">
        <v>609</v>
      </c>
      <c r="O850" s="9" t="s">
        <v>4721</v>
      </c>
      <c r="P850" s="9" t="s">
        <v>54</v>
      </c>
      <c r="Q850" s="9" t="s">
        <v>54</v>
      </c>
      <c r="R850" s="9" t="s">
        <v>67</v>
      </c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9" t="s">
        <v>52</v>
      </c>
      <c r="AK850" s="9" t="s">
        <v>5594</v>
      </c>
      <c r="AL850" s="9" t="s">
        <v>52</v>
      </c>
      <c r="AM850" s="9" t="s">
        <v>52</v>
      </c>
    </row>
    <row r="851" spans="1:39" ht="30" customHeight="1" x14ac:dyDescent="0.3">
      <c r="A851" s="10" t="s">
        <v>4735</v>
      </c>
      <c r="B851" s="10" t="s">
        <v>52</v>
      </c>
      <c r="C851" s="10" t="s">
        <v>52</v>
      </c>
      <c r="D851" s="11"/>
      <c r="E851" s="15"/>
      <c r="F851" s="17">
        <f>TRUNC(SUMIF(N850:N850, N849, F850:F850),0)</f>
        <v>0</v>
      </c>
      <c r="G851" s="15"/>
      <c r="H851" s="17">
        <f>TRUNC(SUMIF(N850:N850, N849, H850:H850),0)</f>
        <v>2305</v>
      </c>
      <c r="I851" s="15"/>
      <c r="J851" s="17">
        <f>TRUNC(SUMIF(N850:N850, N849, J850:J850),0)</f>
        <v>0</v>
      </c>
      <c r="K851" s="15"/>
      <c r="L851" s="17">
        <f>F851+H851+J851</f>
        <v>2305</v>
      </c>
      <c r="M851" s="10" t="s">
        <v>52</v>
      </c>
      <c r="N851" s="9" t="s">
        <v>4736</v>
      </c>
      <c r="O851" s="9" t="s">
        <v>4736</v>
      </c>
      <c r="P851" s="9" t="s">
        <v>52</v>
      </c>
      <c r="Q851" s="9" t="s">
        <v>52</v>
      </c>
      <c r="R851" s="9" t="s">
        <v>52</v>
      </c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9" t="s">
        <v>52</v>
      </c>
      <c r="AK851" s="9" t="s">
        <v>52</v>
      </c>
      <c r="AL851" s="9" t="s">
        <v>52</v>
      </c>
      <c r="AM851" s="9" t="s">
        <v>52</v>
      </c>
    </row>
    <row r="852" spans="1:39" ht="30" customHeight="1" x14ac:dyDescent="0.3">
      <c r="A852" s="11"/>
      <c r="B852" s="11"/>
      <c r="C852" s="11"/>
      <c r="D852" s="11"/>
      <c r="E852" s="15"/>
      <c r="F852" s="17"/>
      <c r="G852" s="15"/>
      <c r="H852" s="17"/>
      <c r="I852" s="15"/>
      <c r="J852" s="17"/>
      <c r="K852" s="15"/>
      <c r="L852" s="17"/>
      <c r="M852" s="11"/>
    </row>
    <row r="853" spans="1:39" ht="30" customHeight="1" x14ac:dyDescent="0.3">
      <c r="A853" s="14" t="s">
        <v>5595</v>
      </c>
      <c r="B853" s="14"/>
      <c r="C853" s="14"/>
      <c r="D853" s="14"/>
      <c r="E853" s="16"/>
      <c r="F853" s="18"/>
      <c r="G853" s="16"/>
      <c r="H853" s="18"/>
      <c r="I853" s="16"/>
      <c r="J853" s="18"/>
      <c r="K853" s="16"/>
      <c r="L853" s="18"/>
      <c r="M853" s="14"/>
      <c r="N853" s="5" t="s">
        <v>612</v>
      </c>
    </row>
    <row r="854" spans="1:39" ht="30" customHeight="1" x14ac:dyDescent="0.3">
      <c r="A854" s="10" t="s">
        <v>4793</v>
      </c>
      <c r="B854" s="10" t="s">
        <v>4794</v>
      </c>
      <c r="C854" s="10" t="s">
        <v>2008</v>
      </c>
      <c r="D854" s="11">
        <v>5.6000000000000001E-2</v>
      </c>
      <c r="E854" s="15">
        <v>8442</v>
      </c>
      <c r="F854" s="17">
        <f>TRUNC(E854*D854,1)</f>
        <v>472.7</v>
      </c>
      <c r="G854" s="15">
        <v>47967</v>
      </c>
      <c r="H854" s="17">
        <f>TRUNC(G854*D854,1)</f>
        <v>2686.1</v>
      </c>
      <c r="I854" s="15">
        <v>12688</v>
      </c>
      <c r="J854" s="17">
        <f>TRUNC(I854*D854,1)</f>
        <v>710.5</v>
      </c>
      <c r="K854" s="15">
        <f>TRUNC(E854+G854+I854,1)</f>
        <v>69097</v>
      </c>
      <c r="L854" s="17">
        <f>TRUNC(F854+H854+J854,1)</f>
        <v>3869.3</v>
      </c>
      <c r="M854" s="10" t="s">
        <v>52</v>
      </c>
      <c r="N854" s="9" t="s">
        <v>612</v>
      </c>
      <c r="O854" s="9" t="s">
        <v>4795</v>
      </c>
      <c r="P854" s="9" t="s">
        <v>67</v>
      </c>
      <c r="Q854" s="9" t="s">
        <v>54</v>
      </c>
      <c r="R854" s="9" t="s">
        <v>54</v>
      </c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9" t="s">
        <v>52</v>
      </c>
      <c r="AK854" s="9" t="s">
        <v>5597</v>
      </c>
      <c r="AL854" s="9" t="s">
        <v>52</v>
      </c>
      <c r="AM854" s="9" t="s">
        <v>52</v>
      </c>
    </row>
    <row r="855" spans="1:39" ht="30" customHeight="1" x14ac:dyDescent="0.3">
      <c r="A855" s="10" t="s">
        <v>5598</v>
      </c>
      <c r="B855" s="10" t="s">
        <v>5599</v>
      </c>
      <c r="C855" s="10" t="s">
        <v>2008</v>
      </c>
      <c r="D855" s="11">
        <v>6.2E-2</v>
      </c>
      <c r="E855" s="15">
        <v>1794</v>
      </c>
      <c r="F855" s="17">
        <f>TRUNC(E855*D855,1)</f>
        <v>111.2</v>
      </c>
      <c r="G855" s="15">
        <v>31597</v>
      </c>
      <c r="H855" s="17">
        <f>TRUNC(G855*D855,1)</f>
        <v>1959</v>
      </c>
      <c r="I855" s="15">
        <v>556</v>
      </c>
      <c r="J855" s="17">
        <f>TRUNC(I855*D855,1)</f>
        <v>34.4</v>
      </c>
      <c r="K855" s="15">
        <f>TRUNC(E855+G855+I855,1)</f>
        <v>33947</v>
      </c>
      <c r="L855" s="17">
        <f>TRUNC(F855+H855+J855,1)</f>
        <v>2104.6</v>
      </c>
      <c r="M855" s="10" t="s">
        <v>52</v>
      </c>
      <c r="N855" s="9" t="s">
        <v>612</v>
      </c>
      <c r="O855" s="9" t="s">
        <v>5600</v>
      </c>
      <c r="P855" s="9" t="s">
        <v>67</v>
      </c>
      <c r="Q855" s="9" t="s">
        <v>54</v>
      </c>
      <c r="R855" s="9" t="s">
        <v>54</v>
      </c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9" t="s">
        <v>52</v>
      </c>
      <c r="AK855" s="9" t="s">
        <v>5601</v>
      </c>
      <c r="AL855" s="9" t="s">
        <v>52</v>
      </c>
      <c r="AM855" s="9" t="s">
        <v>52</v>
      </c>
    </row>
    <row r="856" spans="1:39" ht="30" customHeight="1" x14ac:dyDescent="0.3">
      <c r="A856" s="10" t="s">
        <v>4735</v>
      </c>
      <c r="B856" s="10" t="s">
        <v>52</v>
      </c>
      <c r="C856" s="10" t="s">
        <v>52</v>
      </c>
      <c r="D856" s="11"/>
      <c r="E856" s="15"/>
      <c r="F856" s="17">
        <f>TRUNC(SUMIF(N854:N855, N853, F854:F855),0)</f>
        <v>583</v>
      </c>
      <c r="G856" s="15"/>
      <c r="H856" s="17">
        <f>TRUNC(SUMIF(N854:N855, N853, H854:H855),0)</f>
        <v>4645</v>
      </c>
      <c r="I856" s="15"/>
      <c r="J856" s="17">
        <f>TRUNC(SUMIF(N854:N855, N853, J854:J855),0)</f>
        <v>744</v>
      </c>
      <c r="K856" s="15"/>
      <c r="L856" s="17">
        <f>F856+H856+J856</f>
        <v>5972</v>
      </c>
      <c r="M856" s="10" t="s">
        <v>52</v>
      </c>
      <c r="N856" s="9" t="s">
        <v>4736</v>
      </c>
      <c r="O856" s="9" t="s">
        <v>4736</v>
      </c>
      <c r="P856" s="9" t="s">
        <v>52</v>
      </c>
      <c r="Q856" s="9" t="s">
        <v>52</v>
      </c>
      <c r="R856" s="9" t="s">
        <v>52</v>
      </c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9" t="s">
        <v>52</v>
      </c>
      <c r="AK856" s="9" t="s">
        <v>52</v>
      </c>
      <c r="AL856" s="9" t="s">
        <v>52</v>
      </c>
      <c r="AM856" s="9" t="s">
        <v>52</v>
      </c>
    </row>
    <row r="857" spans="1:39" ht="30" customHeight="1" x14ac:dyDescent="0.3">
      <c r="A857" s="11"/>
      <c r="B857" s="11"/>
      <c r="C857" s="11"/>
      <c r="D857" s="11"/>
      <c r="E857" s="15"/>
      <c r="F857" s="17"/>
      <c r="G857" s="15"/>
      <c r="H857" s="17"/>
      <c r="I857" s="15"/>
      <c r="J857" s="17"/>
      <c r="K857" s="15"/>
      <c r="L857" s="17"/>
      <c r="M857" s="11"/>
    </row>
    <row r="858" spans="1:39" ht="30" customHeight="1" x14ac:dyDescent="0.3">
      <c r="A858" s="14" t="s">
        <v>5602</v>
      </c>
      <c r="B858" s="14"/>
      <c r="C858" s="14"/>
      <c r="D858" s="14"/>
      <c r="E858" s="16"/>
      <c r="F858" s="18"/>
      <c r="G858" s="16"/>
      <c r="H858" s="18"/>
      <c r="I858" s="16"/>
      <c r="J858" s="18"/>
      <c r="K858" s="16"/>
      <c r="L858" s="18"/>
      <c r="M858" s="14"/>
      <c r="N858" s="5" t="s">
        <v>614</v>
      </c>
    </row>
    <row r="859" spans="1:39" ht="30" customHeight="1" x14ac:dyDescent="0.3">
      <c r="A859" s="10" t="s">
        <v>4720</v>
      </c>
      <c r="B859" s="10" t="s">
        <v>4714</v>
      </c>
      <c r="C859" s="10" t="s">
        <v>4715</v>
      </c>
      <c r="D859" s="11">
        <v>0.15</v>
      </c>
      <c r="E859" s="15">
        <v>0</v>
      </c>
      <c r="F859" s="17">
        <f>TRUNC(E859*D859,1)</f>
        <v>0</v>
      </c>
      <c r="G859" s="15">
        <v>153671</v>
      </c>
      <c r="H859" s="17">
        <f>TRUNC(G859*D859,1)</f>
        <v>23050.6</v>
      </c>
      <c r="I859" s="15">
        <v>0</v>
      </c>
      <c r="J859" s="17">
        <f>TRUNC(I859*D859,1)</f>
        <v>0</v>
      </c>
      <c r="K859" s="15">
        <f>TRUNC(E859+G859+I859,1)</f>
        <v>153671</v>
      </c>
      <c r="L859" s="17">
        <f>TRUNC(F859+H859+J859,1)</f>
        <v>23050.6</v>
      </c>
      <c r="M859" s="10" t="s">
        <v>52</v>
      </c>
      <c r="N859" s="9" t="s">
        <v>614</v>
      </c>
      <c r="O859" s="9" t="s">
        <v>4721</v>
      </c>
      <c r="P859" s="9" t="s">
        <v>54</v>
      </c>
      <c r="Q859" s="9" t="s">
        <v>54</v>
      </c>
      <c r="R859" s="9" t="s">
        <v>67</v>
      </c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9" t="s">
        <v>52</v>
      </c>
      <c r="AK859" s="9" t="s">
        <v>5604</v>
      </c>
      <c r="AL859" s="9" t="s">
        <v>52</v>
      </c>
      <c r="AM859" s="9" t="s">
        <v>52</v>
      </c>
    </row>
    <row r="860" spans="1:39" ht="30" customHeight="1" x14ac:dyDescent="0.3">
      <c r="A860" s="10" t="s">
        <v>4735</v>
      </c>
      <c r="B860" s="10" t="s">
        <v>52</v>
      </c>
      <c r="C860" s="10" t="s">
        <v>52</v>
      </c>
      <c r="D860" s="11"/>
      <c r="E860" s="15"/>
      <c r="F860" s="17">
        <f>TRUNC(SUMIF(N859:N859, N858, F859:F859),0)</f>
        <v>0</v>
      </c>
      <c r="G860" s="15"/>
      <c r="H860" s="17">
        <f>TRUNC(SUMIF(N859:N859, N858, H859:H859),0)</f>
        <v>23050</v>
      </c>
      <c r="I860" s="15"/>
      <c r="J860" s="17">
        <f>TRUNC(SUMIF(N859:N859, N858, J859:J859),0)</f>
        <v>0</v>
      </c>
      <c r="K860" s="15"/>
      <c r="L860" s="17">
        <f>F860+H860+J860</f>
        <v>23050</v>
      </c>
      <c r="M860" s="10" t="s">
        <v>52</v>
      </c>
      <c r="N860" s="9" t="s">
        <v>4736</v>
      </c>
      <c r="O860" s="9" t="s">
        <v>4736</v>
      </c>
      <c r="P860" s="9" t="s">
        <v>52</v>
      </c>
      <c r="Q860" s="9" t="s">
        <v>52</v>
      </c>
      <c r="R860" s="9" t="s">
        <v>52</v>
      </c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9" t="s">
        <v>52</v>
      </c>
      <c r="AK860" s="9" t="s">
        <v>52</v>
      </c>
      <c r="AL860" s="9" t="s">
        <v>52</v>
      </c>
      <c r="AM860" s="9" t="s">
        <v>52</v>
      </c>
    </row>
    <row r="861" spans="1:39" ht="30" customHeight="1" x14ac:dyDescent="0.3">
      <c r="A861" s="11"/>
      <c r="B861" s="11"/>
      <c r="C861" s="11"/>
      <c r="D861" s="11"/>
      <c r="E861" s="15"/>
      <c r="F861" s="17"/>
      <c r="G861" s="15"/>
      <c r="H861" s="17"/>
      <c r="I861" s="15"/>
      <c r="J861" s="17"/>
      <c r="K861" s="15"/>
      <c r="L861" s="17"/>
      <c r="M861" s="11"/>
    </row>
    <row r="862" spans="1:39" ht="30" customHeight="1" x14ac:dyDescent="0.3">
      <c r="A862" s="14" t="s">
        <v>5605</v>
      </c>
      <c r="B862" s="14"/>
      <c r="C862" s="14"/>
      <c r="D862" s="14"/>
      <c r="E862" s="16"/>
      <c r="F862" s="18"/>
      <c r="G862" s="16"/>
      <c r="H862" s="18"/>
      <c r="I862" s="16"/>
      <c r="J862" s="18"/>
      <c r="K862" s="16"/>
      <c r="L862" s="18"/>
      <c r="M862" s="14"/>
      <c r="N862" s="5" t="s">
        <v>616</v>
      </c>
    </row>
    <row r="863" spans="1:39" ht="30" customHeight="1" x14ac:dyDescent="0.3">
      <c r="A863" s="10" t="s">
        <v>4793</v>
      </c>
      <c r="B863" s="10" t="s">
        <v>4794</v>
      </c>
      <c r="C863" s="10" t="s">
        <v>2008</v>
      </c>
      <c r="D863" s="11">
        <v>0.56000000000000005</v>
      </c>
      <c r="E863" s="15">
        <v>8442</v>
      </c>
      <c r="F863" s="17">
        <f>TRUNC(E863*D863,1)</f>
        <v>4727.5</v>
      </c>
      <c r="G863" s="15">
        <v>47967</v>
      </c>
      <c r="H863" s="17">
        <f>TRUNC(G863*D863,1)</f>
        <v>26861.5</v>
      </c>
      <c r="I863" s="15">
        <v>12688</v>
      </c>
      <c r="J863" s="17">
        <f>TRUNC(I863*D863,1)</f>
        <v>7105.2</v>
      </c>
      <c r="K863" s="15">
        <f>TRUNC(E863+G863+I863,1)</f>
        <v>69097</v>
      </c>
      <c r="L863" s="17">
        <f>TRUNC(F863+H863+J863,1)</f>
        <v>38694.199999999997</v>
      </c>
      <c r="M863" s="10" t="s">
        <v>52</v>
      </c>
      <c r="N863" s="9" t="s">
        <v>616</v>
      </c>
      <c r="O863" s="9" t="s">
        <v>4795</v>
      </c>
      <c r="P863" s="9" t="s">
        <v>67</v>
      </c>
      <c r="Q863" s="9" t="s">
        <v>54</v>
      </c>
      <c r="R863" s="9" t="s">
        <v>54</v>
      </c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9" t="s">
        <v>52</v>
      </c>
      <c r="AK863" s="9" t="s">
        <v>5607</v>
      </c>
      <c r="AL863" s="9" t="s">
        <v>52</v>
      </c>
      <c r="AM863" s="9" t="s">
        <v>52</v>
      </c>
    </row>
    <row r="864" spans="1:39" ht="30" customHeight="1" x14ac:dyDescent="0.3">
      <c r="A864" s="10" t="s">
        <v>5598</v>
      </c>
      <c r="B864" s="10" t="s">
        <v>5599</v>
      </c>
      <c r="C864" s="10" t="s">
        <v>2008</v>
      </c>
      <c r="D864" s="11">
        <v>0.62</v>
      </c>
      <c r="E864" s="15">
        <v>1794</v>
      </c>
      <c r="F864" s="17">
        <f>TRUNC(E864*D864,1)</f>
        <v>1112.2</v>
      </c>
      <c r="G864" s="15">
        <v>31597</v>
      </c>
      <c r="H864" s="17">
        <f>TRUNC(G864*D864,1)</f>
        <v>19590.099999999999</v>
      </c>
      <c r="I864" s="15">
        <v>556</v>
      </c>
      <c r="J864" s="17">
        <f>TRUNC(I864*D864,1)</f>
        <v>344.7</v>
      </c>
      <c r="K864" s="15">
        <f>TRUNC(E864+G864+I864,1)</f>
        <v>33947</v>
      </c>
      <c r="L864" s="17">
        <f>TRUNC(F864+H864+J864,1)</f>
        <v>21047</v>
      </c>
      <c r="M864" s="10" t="s">
        <v>52</v>
      </c>
      <c r="N864" s="9" t="s">
        <v>616</v>
      </c>
      <c r="O864" s="9" t="s">
        <v>5600</v>
      </c>
      <c r="P864" s="9" t="s">
        <v>67</v>
      </c>
      <c r="Q864" s="9" t="s">
        <v>54</v>
      </c>
      <c r="R864" s="9" t="s">
        <v>54</v>
      </c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9" t="s">
        <v>52</v>
      </c>
      <c r="AK864" s="9" t="s">
        <v>5608</v>
      </c>
      <c r="AL864" s="9" t="s">
        <v>52</v>
      </c>
      <c r="AM864" s="9" t="s">
        <v>52</v>
      </c>
    </row>
    <row r="865" spans="1:39" ht="30" customHeight="1" x14ac:dyDescent="0.3">
      <c r="A865" s="10" t="s">
        <v>4735</v>
      </c>
      <c r="B865" s="10" t="s">
        <v>52</v>
      </c>
      <c r="C865" s="10" t="s">
        <v>52</v>
      </c>
      <c r="D865" s="11"/>
      <c r="E865" s="15"/>
      <c r="F865" s="17">
        <f>TRUNC(SUMIF(N863:N864, N862, F863:F864),0)</f>
        <v>5839</v>
      </c>
      <c r="G865" s="15"/>
      <c r="H865" s="17">
        <f>TRUNC(SUMIF(N863:N864, N862, H863:H864),0)</f>
        <v>46451</v>
      </c>
      <c r="I865" s="15"/>
      <c r="J865" s="17">
        <f>TRUNC(SUMIF(N863:N864, N862, J863:J864),0)</f>
        <v>7449</v>
      </c>
      <c r="K865" s="15"/>
      <c r="L865" s="17">
        <f>F865+H865+J865</f>
        <v>59739</v>
      </c>
      <c r="M865" s="10" t="s">
        <v>52</v>
      </c>
      <c r="N865" s="9" t="s">
        <v>4736</v>
      </c>
      <c r="O865" s="9" t="s">
        <v>4736</v>
      </c>
      <c r="P865" s="9" t="s">
        <v>52</v>
      </c>
      <c r="Q865" s="9" t="s">
        <v>52</v>
      </c>
      <c r="R865" s="9" t="s">
        <v>52</v>
      </c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9" t="s">
        <v>52</v>
      </c>
      <c r="AK865" s="9" t="s">
        <v>52</v>
      </c>
      <c r="AL865" s="9" t="s">
        <v>52</v>
      </c>
      <c r="AM865" s="9" t="s">
        <v>52</v>
      </c>
    </row>
    <row r="866" spans="1:39" ht="30" customHeight="1" x14ac:dyDescent="0.3">
      <c r="A866" s="11"/>
      <c r="B866" s="11"/>
      <c r="C866" s="11"/>
      <c r="D866" s="11"/>
      <c r="E866" s="15"/>
      <c r="F866" s="17"/>
      <c r="G866" s="15"/>
      <c r="H866" s="17"/>
      <c r="I866" s="15"/>
      <c r="J866" s="17"/>
      <c r="K866" s="15"/>
      <c r="L866" s="17"/>
      <c r="M866" s="11"/>
    </row>
    <row r="867" spans="1:39" ht="30" customHeight="1" x14ac:dyDescent="0.3">
      <c r="A867" s="14" t="s">
        <v>5609</v>
      </c>
      <c r="B867" s="14"/>
      <c r="C867" s="14"/>
      <c r="D867" s="14"/>
      <c r="E867" s="16"/>
      <c r="F867" s="18"/>
      <c r="G867" s="16"/>
      <c r="H867" s="18"/>
      <c r="I867" s="16"/>
      <c r="J867" s="18"/>
      <c r="K867" s="16"/>
      <c r="L867" s="18"/>
      <c r="M867" s="14"/>
      <c r="N867" s="5" t="s">
        <v>619</v>
      </c>
    </row>
    <row r="868" spans="1:39" ht="30" customHeight="1" x14ac:dyDescent="0.3">
      <c r="A868" s="10" t="s">
        <v>4720</v>
      </c>
      <c r="B868" s="10" t="s">
        <v>4714</v>
      </c>
      <c r="C868" s="10" t="s">
        <v>4715</v>
      </c>
      <c r="D868" s="11">
        <v>1.6E-2</v>
      </c>
      <c r="E868" s="15">
        <v>0</v>
      </c>
      <c r="F868" s="17">
        <f>TRUNC(E868*D868,1)</f>
        <v>0</v>
      </c>
      <c r="G868" s="15">
        <v>153671</v>
      </c>
      <c r="H868" s="17">
        <f>TRUNC(G868*D868,1)</f>
        <v>2458.6999999999998</v>
      </c>
      <c r="I868" s="15">
        <v>0</v>
      </c>
      <c r="J868" s="17">
        <f>TRUNC(I868*D868,1)</f>
        <v>0</v>
      </c>
      <c r="K868" s="15">
        <f>TRUNC(E868+G868+I868,1)</f>
        <v>153671</v>
      </c>
      <c r="L868" s="17">
        <f>TRUNC(F868+H868+J868,1)</f>
        <v>2458.6999999999998</v>
      </c>
      <c r="M868" s="10" t="s">
        <v>52</v>
      </c>
      <c r="N868" s="9" t="s">
        <v>619</v>
      </c>
      <c r="O868" s="9" t="s">
        <v>4721</v>
      </c>
      <c r="P868" s="9" t="s">
        <v>54</v>
      </c>
      <c r="Q868" s="9" t="s">
        <v>54</v>
      </c>
      <c r="R868" s="9" t="s">
        <v>67</v>
      </c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9" t="s">
        <v>52</v>
      </c>
      <c r="AK868" s="9" t="s">
        <v>5611</v>
      </c>
      <c r="AL868" s="9" t="s">
        <v>52</v>
      </c>
      <c r="AM868" s="9" t="s">
        <v>52</v>
      </c>
    </row>
    <row r="869" spans="1:39" ht="30" customHeight="1" x14ac:dyDescent="0.3">
      <c r="A869" s="10" t="s">
        <v>4735</v>
      </c>
      <c r="B869" s="10" t="s">
        <v>52</v>
      </c>
      <c r="C869" s="10" t="s">
        <v>52</v>
      </c>
      <c r="D869" s="11"/>
      <c r="E869" s="15"/>
      <c r="F869" s="17">
        <f>TRUNC(SUMIF(N868:N868, N867, F868:F868),0)</f>
        <v>0</v>
      </c>
      <c r="G869" s="15"/>
      <c r="H869" s="17">
        <f>TRUNC(SUMIF(N868:N868, N867, H868:H868),0)</f>
        <v>2458</v>
      </c>
      <c r="I869" s="15"/>
      <c r="J869" s="17">
        <f>TRUNC(SUMIF(N868:N868, N867, J868:J868),0)</f>
        <v>0</v>
      </c>
      <c r="K869" s="15"/>
      <c r="L869" s="17">
        <f>F869+H869+J869</f>
        <v>2458</v>
      </c>
      <c r="M869" s="10" t="s">
        <v>52</v>
      </c>
      <c r="N869" s="9" t="s">
        <v>4736</v>
      </c>
      <c r="O869" s="9" t="s">
        <v>4736</v>
      </c>
      <c r="P869" s="9" t="s">
        <v>52</v>
      </c>
      <c r="Q869" s="9" t="s">
        <v>52</v>
      </c>
      <c r="R869" s="9" t="s">
        <v>52</v>
      </c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9" t="s">
        <v>52</v>
      </c>
      <c r="AK869" s="9" t="s">
        <v>52</v>
      </c>
      <c r="AL869" s="9" t="s">
        <v>52</v>
      </c>
      <c r="AM869" s="9" t="s">
        <v>52</v>
      </c>
    </row>
    <row r="870" spans="1:39" ht="30" customHeight="1" x14ac:dyDescent="0.3">
      <c r="A870" s="11"/>
      <c r="B870" s="11"/>
      <c r="C870" s="11"/>
      <c r="D870" s="11"/>
      <c r="E870" s="15"/>
      <c r="F870" s="17"/>
      <c r="G870" s="15"/>
      <c r="H870" s="17"/>
      <c r="I870" s="15"/>
      <c r="J870" s="17"/>
      <c r="K870" s="15"/>
      <c r="L870" s="17"/>
      <c r="M870" s="11"/>
    </row>
    <row r="871" spans="1:39" ht="30" customHeight="1" x14ac:dyDescent="0.3">
      <c r="A871" s="14" t="s">
        <v>5612</v>
      </c>
      <c r="B871" s="14"/>
      <c r="C871" s="14"/>
      <c r="D871" s="14"/>
      <c r="E871" s="16"/>
      <c r="F871" s="18"/>
      <c r="G871" s="16"/>
      <c r="H871" s="18"/>
      <c r="I871" s="16"/>
      <c r="J871" s="18"/>
      <c r="K871" s="16"/>
      <c r="L871" s="18"/>
      <c r="M871" s="14"/>
      <c r="N871" s="5" t="s">
        <v>622</v>
      </c>
    </row>
    <row r="872" spans="1:39" ht="30" customHeight="1" x14ac:dyDescent="0.3">
      <c r="A872" s="10" t="s">
        <v>4793</v>
      </c>
      <c r="B872" s="10" t="s">
        <v>4794</v>
      </c>
      <c r="C872" s="10" t="s">
        <v>2008</v>
      </c>
      <c r="D872" s="11">
        <v>6.3E-2</v>
      </c>
      <c r="E872" s="15">
        <v>8442</v>
      </c>
      <c r="F872" s="17">
        <f>TRUNC(E872*D872,1)</f>
        <v>531.79999999999995</v>
      </c>
      <c r="G872" s="15">
        <v>47967</v>
      </c>
      <c r="H872" s="17">
        <f>TRUNC(G872*D872,1)</f>
        <v>3021.9</v>
      </c>
      <c r="I872" s="15">
        <v>12688</v>
      </c>
      <c r="J872" s="17">
        <f>TRUNC(I872*D872,1)</f>
        <v>799.3</v>
      </c>
      <c r="K872" s="15">
        <f>TRUNC(E872+G872+I872,1)</f>
        <v>69097</v>
      </c>
      <c r="L872" s="17">
        <f>TRUNC(F872+H872+J872,1)</f>
        <v>4353</v>
      </c>
      <c r="M872" s="10" t="s">
        <v>52</v>
      </c>
      <c r="N872" s="9" t="s">
        <v>622</v>
      </c>
      <c r="O872" s="9" t="s">
        <v>4795</v>
      </c>
      <c r="P872" s="9" t="s">
        <v>67</v>
      </c>
      <c r="Q872" s="9" t="s">
        <v>54</v>
      </c>
      <c r="R872" s="9" t="s">
        <v>54</v>
      </c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9" t="s">
        <v>52</v>
      </c>
      <c r="AK872" s="9" t="s">
        <v>5614</v>
      </c>
      <c r="AL872" s="9" t="s">
        <v>52</v>
      </c>
      <c r="AM872" s="9" t="s">
        <v>52</v>
      </c>
    </row>
    <row r="873" spans="1:39" ht="30" customHeight="1" x14ac:dyDescent="0.3">
      <c r="A873" s="10" t="s">
        <v>5564</v>
      </c>
      <c r="B873" s="10" t="s">
        <v>5565</v>
      </c>
      <c r="C873" s="10" t="s">
        <v>2008</v>
      </c>
      <c r="D873" s="11">
        <v>7.3999999999999996E-2</v>
      </c>
      <c r="E873" s="15">
        <v>3468</v>
      </c>
      <c r="F873" s="17">
        <f>TRUNC(E873*D873,1)</f>
        <v>256.60000000000002</v>
      </c>
      <c r="G873" s="15">
        <v>31597</v>
      </c>
      <c r="H873" s="17">
        <f>TRUNC(G873*D873,1)</f>
        <v>2338.1</v>
      </c>
      <c r="I873" s="15">
        <v>1767</v>
      </c>
      <c r="J873" s="17">
        <f>TRUNC(I873*D873,1)</f>
        <v>130.69999999999999</v>
      </c>
      <c r="K873" s="15">
        <f>TRUNC(E873+G873+I873,1)</f>
        <v>36832</v>
      </c>
      <c r="L873" s="17">
        <f>TRUNC(F873+H873+J873,1)</f>
        <v>2725.4</v>
      </c>
      <c r="M873" s="10" t="s">
        <v>52</v>
      </c>
      <c r="N873" s="9" t="s">
        <v>622</v>
      </c>
      <c r="O873" s="9" t="s">
        <v>5566</v>
      </c>
      <c r="P873" s="9" t="s">
        <v>67</v>
      </c>
      <c r="Q873" s="9" t="s">
        <v>54</v>
      </c>
      <c r="R873" s="9" t="s">
        <v>54</v>
      </c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9" t="s">
        <v>52</v>
      </c>
      <c r="AK873" s="9" t="s">
        <v>5615</v>
      </c>
      <c r="AL873" s="9" t="s">
        <v>52</v>
      </c>
      <c r="AM873" s="9" t="s">
        <v>52</v>
      </c>
    </row>
    <row r="874" spans="1:39" ht="30" customHeight="1" x14ac:dyDescent="0.3">
      <c r="A874" s="10" t="s">
        <v>4735</v>
      </c>
      <c r="B874" s="10" t="s">
        <v>52</v>
      </c>
      <c r="C874" s="10" t="s">
        <v>52</v>
      </c>
      <c r="D874" s="11"/>
      <c r="E874" s="15"/>
      <c r="F874" s="17">
        <f>TRUNC(SUMIF(N872:N873, N871, F872:F873),0)</f>
        <v>788</v>
      </c>
      <c r="G874" s="15"/>
      <c r="H874" s="17">
        <f>TRUNC(SUMIF(N872:N873, N871, H872:H873),0)</f>
        <v>5360</v>
      </c>
      <c r="I874" s="15"/>
      <c r="J874" s="17">
        <f>TRUNC(SUMIF(N872:N873, N871, J872:J873),0)</f>
        <v>930</v>
      </c>
      <c r="K874" s="15"/>
      <c r="L874" s="17">
        <f>F874+H874+J874</f>
        <v>7078</v>
      </c>
      <c r="M874" s="10" t="s">
        <v>52</v>
      </c>
      <c r="N874" s="9" t="s">
        <v>4736</v>
      </c>
      <c r="O874" s="9" t="s">
        <v>4736</v>
      </c>
      <c r="P874" s="9" t="s">
        <v>52</v>
      </c>
      <c r="Q874" s="9" t="s">
        <v>52</v>
      </c>
      <c r="R874" s="9" t="s">
        <v>52</v>
      </c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9" t="s">
        <v>52</v>
      </c>
      <c r="AK874" s="9" t="s">
        <v>52</v>
      </c>
      <c r="AL874" s="9" t="s">
        <v>52</v>
      </c>
      <c r="AM874" s="9" t="s">
        <v>52</v>
      </c>
    </row>
    <row r="875" spans="1:39" ht="30" customHeight="1" x14ac:dyDescent="0.3">
      <c r="A875" s="11"/>
      <c r="B875" s="11"/>
      <c r="C875" s="11"/>
      <c r="D875" s="11"/>
      <c r="E875" s="15"/>
      <c r="F875" s="17"/>
      <c r="G875" s="15"/>
      <c r="H875" s="17"/>
      <c r="I875" s="15"/>
      <c r="J875" s="17"/>
      <c r="K875" s="15"/>
      <c r="L875" s="17"/>
      <c r="M875" s="11"/>
    </row>
    <row r="876" spans="1:39" ht="30" customHeight="1" x14ac:dyDescent="0.3">
      <c r="A876" s="14" t="s">
        <v>5616</v>
      </c>
      <c r="B876" s="14"/>
      <c r="C876" s="14"/>
      <c r="D876" s="14"/>
      <c r="E876" s="16"/>
      <c r="F876" s="18"/>
      <c r="G876" s="16"/>
      <c r="H876" s="18"/>
      <c r="I876" s="16"/>
      <c r="J876" s="18"/>
      <c r="K876" s="16"/>
      <c r="L876" s="18"/>
      <c r="M876" s="14"/>
      <c r="N876" s="5" t="s">
        <v>624</v>
      </c>
    </row>
    <row r="877" spans="1:39" ht="30" customHeight="1" x14ac:dyDescent="0.3">
      <c r="A877" s="10" t="s">
        <v>4720</v>
      </c>
      <c r="B877" s="10" t="s">
        <v>4714</v>
      </c>
      <c r="C877" s="10" t="s">
        <v>4715</v>
      </c>
      <c r="D877" s="11">
        <v>0.16</v>
      </c>
      <c r="E877" s="15">
        <v>0</v>
      </c>
      <c r="F877" s="17">
        <f>TRUNC(E877*D877,1)</f>
        <v>0</v>
      </c>
      <c r="G877" s="15">
        <v>153671</v>
      </c>
      <c r="H877" s="17">
        <f>TRUNC(G877*D877,1)</f>
        <v>24587.3</v>
      </c>
      <c r="I877" s="15">
        <v>0</v>
      </c>
      <c r="J877" s="17">
        <f>TRUNC(I877*D877,1)</f>
        <v>0</v>
      </c>
      <c r="K877" s="15">
        <f>TRUNC(E877+G877+I877,1)</f>
        <v>153671</v>
      </c>
      <c r="L877" s="17">
        <f>TRUNC(F877+H877+J877,1)</f>
        <v>24587.3</v>
      </c>
      <c r="M877" s="10" t="s">
        <v>52</v>
      </c>
      <c r="N877" s="9" t="s">
        <v>624</v>
      </c>
      <c r="O877" s="9" t="s">
        <v>4721</v>
      </c>
      <c r="P877" s="9" t="s">
        <v>54</v>
      </c>
      <c r="Q877" s="9" t="s">
        <v>54</v>
      </c>
      <c r="R877" s="9" t="s">
        <v>67</v>
      </c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9" t="s">
        <v>52</v>
      </c>
      <c r="AK877" s="9" t="s">
        <v>5618</v>
      </c>
      <c r="AL877" s="9" t="s">
        <v>52</v>
      </c>
      <c r="AM877" s="9" t="s">
        <v>52</v>
      </c>
    </row>
    <row r="878" spans="1:39" ht="30" customHeight="1" x14ac:dyDescent="0.3">
      <c r="A878" s="10" t="s">
        <v>4735</v>
      </c>
      <c r="B878" s="10" t="s">
        <v>52</v>
      </c>
      <c r="C878" s="10" t="s">
        <v>52</v>
      </c>
      <c r="D878" s="11"/>
      <c r="E878" s="15"/>
      <c r="F878" s="17">
        <f>TRUNC(SUMIF(N877:N877, N876, F877:F877),0)</f>
        <v>0</v>
      </c>
      <c r="G878" s="15"/>
      <c r="H878" s="17">
        <f>TRUNC(SUMIF(N877:N877, N876, H877:H877),0)</f>
        <v>24587</v>
      </c>
      <c r="I878" s="15"/>
      <c r="J878" s="17">
        <f>TRUNC(SUMIF(N877:N877, N876, J877:J877),0)</f>
        <v>0</v>
      </c>
      <c r="K878" s="15"/>
      <c r="L878" s="17">
        <f>F878+H878+J878</f>
        <v>24587</v>
      </c>
      <c r="M878" s="10" t="s">
        <v>52</v>
      </c>
      <c r="N878" s="9" t="s">
        <v>4736</v>
      </c>
      <c r="O878" s="9" t="s">
        <v>4736</v>
      </c>
      <c r="P878" s="9" t="s">
        <v>52</v>
      </c>
      <c r="Q878" s="9" t="s">
        <v>52</v>
      </c>
      <c r="R878" s="9" t="s">
        <v>52</v>
      </c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9" t="s">
        <v>52</v>
      </c>
      <c r="AK878" s="9" t="s">
        <v>52</v>
      </c>
      <c r="AL878" s="9" t="s">
        <v>52</v>
      </c>
      <c r="AM878" s="9" t="s">
        <v>52</v>
      </c>
    </row>
    <row r="879" spans="1:39" ht="30" customHeight="1" x14ac:dyDescent="0.3">
      <c r="A879" s="11"/>
      <c r="B879" s="11"/>
      <c r="C879" s="11"/>
      <c r="D879" s="11"/>
      <c r="E879" s="15"/>
      <c r="F879" s="17"/>
      <c r="G879" s="15"/>
      <c r="H879" s="17"/>
      <c r="I879" s="15"/>
      <c r="J879" s="17"/>
      <c r="K879" s="15"/>
      <c r="L879" s="17"/>
      <c r="M879" s="11"/>
    </row>
    <row r="880" spans="1:39" ht="30" customHeight="1" x14ac:dyDescent="0.3">
      <c r="A880" s="14" t="s">
        <v>5619</v>
      </c>
      <c r="B880" s="14"/>
      <c r="C880" s="14"/>
      <c r="D880" s="14"/>
      <c r="E880" s="16"/>
      <c r="F880" s="18"/>
      <c r="G880" s="16"/>
      <c r="H880" s="18"/>
      <c r="I880" s="16"/>
      <c r="J880" s="18"/>
      <c r="K880" s="16"/>
      <c r="L880" s="18"/>
      <c r="M880" s="14"/>
      <c r="N880" s="5" t="s">
        <v>626</v>
      </c>
    </row>
    <row r="881" spans="1:39" ht="30" customHeight="1" x14ac:dyDescent="0.3">
      <c r="A881" s="10" t="s">
        <v>4793</v>
      </c>
      <c r="B881" s="10" t="s">
        <v>4794</v>
      </c>
      <c r="C881" s="10" t="s">
        <v>2008</v>
      </c>
      <c r="D881" s="11">
        <v>0.63</v>
      </c>
      <c r="E881" s="15">
        <v>8442</v>
      </c>
      <c r="F881" s="17">
        <f>TRUNC(E881*D881,1)</f>
        <v>5318.4</v>
      </c>
      <c r="G881" s="15">
        <v>47967</v>
      </c>
      <c r="H881" s="17">
        <f>TRUNC(G881*D881,1)</f>
        <v>30219.200000000001</v>
      </c>
      <c r="I881" s="15">
        <v>12688</v>
      </c>
      <c r="J881" s="17">
        <f>TRUNC(I881*D881,1)</f>
        <v>7993.4</v>
      </c>
      <c r="K881" s="15">
        <f>TRUNC(E881+G881+I881,1)</f>
        <v>69097</v>
      </c>
      <c r="L881" s="17">
        <f>TRUNC(F881+H881+J881,1)</f>
        <v>43531</v>
      </c>
      <c r="M881" s="10" t="s">
        <v>52</v>
      </c>
      <c r="N881" s="9" t="s">
        <v>626</v>
      </c>
      <c r="O881" s="9" t="s">
        <v>4795</v>
      </c>
      <c r="P881" s="9" t="s">
        <v>67</v>
      </c>
      <c r="Q881" s="9" t="s">
        <v>54</v>
      </c>
      <c r="R881" s="9" t="s">
        <v>54</v>
      </c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9" t="s">
        <v>52</v>
      </c>
      <c r="AK881" s="9" t="s">
        <v>5621</v>
      </c>
      <c r="AL881" s="9" t="s">
        <v>52</v>
      </c>
      <c r="AM881" s="9" t="s">
        <v>52</v>
      </c>
    </row>
    <row r="882" spans="1:39" ht="30" customHeight="1" x14ac:dyDescent="0.3">
      <c r="A882" s="10" t="s">
        <v>5564</v>
      </c>
      <c r="B882" s="10" t="s">
        <v>5565</v>
      </c>
      <c r="C882" s="10" t="s">
        <v>2008</v>
      </c>
      <c r="D882" s="11">
        <v>0.74</v>
      </c>
      <c r="E882" s="15">
        <v>3468</v>
      </c>
      <c r="F882" s="17">
        <f>TRUNC(E882*D882,1)</f>
        <v>2566.3000000000002</v>
      </c>
      <c r="G882" s="15">
        <v>31597</v>
      </c>
      <c r="H882" s="17">
        <f>TRUNC(G882*D882,1)</f>
        <v>23381.7</v>
      </c>
      <c r="I882" s="15">
        <v>1767</v>
      </c>
      <c r="J882" s="17">
        <f>TRUNC(I882*D882,1)</f>
        <v>1307.5</v>
      </c>
      <c r="K882" s="15">
        <f>TRUNC(E882+G882+I882,1)</f>
        <v>36832</v>
      </c>
      <c r="L882" s="17">
        <f>TRUNC(F882+H882+J882,1)</f>
        <v>27255.5</v>
      </c>
      <c r="M882" s="10" t="s">
        <v>52</v>
      </c>
      <c r="N882" s="9" t="s">
        <v>626</v>
      </c>
      <c r="O882" s="9" t="s">
        <v>5566</v>
      </c>
      <c r="P882" s="9" t="s">
        <v>67</v>
      </c>
      <c r="Q882" s="9" t="s">
        <v>54</v>
      </c>
      <c r="R882" s="9" t="s">
        <v>54</v>
      </c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9" t="s">
        <v>52</v>
      </c>
      <c r="AK882" s="9" t="s">
        <v>5622</v>
      </c>
      <c r="AL882" s="9" t="s">
        <v>52</v>
      </c>
      <c r="AM882" s="9" t="s">
        <v>52</v>
      </c>
    </row>
    <row r="883" spans="1:39" ht="30" customHeight="1" x14ac:dyDescent="0.3">
      <c r="A883" s="10" t="s">
        <v>4735</v>
      </c>
      <c r="B883" s="10" t="s">
        <v>52</v>
      </c>
      <c r="C883" s="10" t="s">
        <v>52</v>
      </c>
      <c r="D883" s="11"/>
      <c r="E883" s="15"/>
      <c r="F883" s="17">
        <f>TRUNC(SUMIF(N881:N882, N880, F881:F882),0)</f>
        <v>7884</v>
      </c>
      <c r="G883" s="15"/>
      <c r="H883" s="17">
        <f>TRUNC(SUMIF(N881:N882, N880, H881:H882),0)</f>
        <v>53600</v>
      </c>
      <c r="I883" s="15"/>
      <c r="J883" s="17">
        <f>TRUNC(SUMIF(N881:N882, N880, J881:J882),0)</f>
        <v>9300</v>
      </c>
      <c r="K883" s="15"/>
      <c r="L883" s="17">
        <f>F883+H883+J883</f>
        <v>70784</v>
      </c>
      <c r="M883" s="10" t="s">
        <v>52</v>
      </c>
      <c r="N883" s="9" t="s">
        <v>4736</v>
      </c>
      <c r="O883" s="9" t="s">
        <v>4736</v>
      </c>
      <c r="P883" s="9" t="s">
        <v>52</v>
      </c>
      <c r="Q883" s="9" t="s">
        <v>52</v>
      </c>
      <c r="R883" s="9" t="s">
        <v>52</v>
      </c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9" t="s">
        <v>52</v>
      </c>
      <c r="AK883" s="9" t="s">
        <v>52</v>
      </c>
      <c r="AL883" s="9" t="s">
        <v>52</v>
      </c>
      <c r="AM883" s="9" t="s">
        <v>52</v>
      </c>
    </row>
    <row r="884" spans="1:39" ht="30" customHeight="1" x14ac:dyDescent="0.3">
      <c r="A884" s="11"/>
      <c r="B884" s="11"/>
      <c r="C884" s="11"/>
      <c r="D884" s="11"/>
      <c r="E884" s="15"/>
      <c r="F884" s="17"/>
      <c r="G884" s="15"/>
      <c r="H884" s="17"/>
      <c r="I884" s="15"/>
      <c r="J884" s="17"/>
      <c r="K884" s="15"/>
      <c r="L884" s="17"/>
      <c r="M884" s="11"/>
    </row>
    <row r="885" spans="1:39" ht="30" customHeight="1" x14ac:dyDescent="0.3">
      <c r="A885" s="14" t="s">
        <v>5623</v>
      </c>
      <c r="B885" s="14"/>
      <c r="C885" s="14"/>
      <c r="D885" s="14"/>
      <c r="E885" s="16"/>
      <c r="F885" s="18"/>
      <c r="G885" s="16"/>
      <c r="H885" s="18"/>
      <c r="I885" s="16"/>
      <c r="J885" s="18"/>
      <c r="K885" s="16"/>
      <c r="L885" s="18"/>
      <c r="M885" s="14"/>
      <c r="N885" s="5" t="s">
        <v>629</v>
      </c>
    </row>
    <row r="886" spans="1:39" ht="30" customHeight="1" x14ac:dyDescent="0.3">
      <c r="A886" s="10" t="s">
        <v>4720</v>
      </c>
      <c r="B886" s="10" t="s">
        <v>4714</v>
      </c>
      <c r="C886" s="10" t="s">
        <v>4715</v>
      </c>
      <c r="D886" s="11">
        <v>1.7999999999999999E-2</v>
      </c>
      <c r="E886" s="15">
        <v>0</v>
      </c>
      <c r="F886" s="17">
        <f>TRUNC(E886*D886,1)</f>
        <v>0</v>
      </c>
      <c r="G886" s="15">
        <v>153671</v>
      </c>
      <c r="H886" s="17">
        <f>TRUNC(G886*D886,1)</f>
        <v>2766</v>
      </c>
      <c r="I886" s="15">
        <v>0</v>
      </c>
      <c r="J886" s="17">
        <f>TRUNC(I886*D886,1)</f>
        <v>0</v>
      </c>
      <c r="K886" s="15">
        <f>TRUNC(E886+G886+I886,1)</f>
        <v>153671</v>
      </c>
      <c r="L886" s="17">
        <f>TRUNC(F886+H886+J886,1)</f>
        <v>2766</v>
      </c>
      <c r="M886" s="10" t="s">
        <v>52</v>
      </c>
      <c r="N886" s="9" t="s">
        <v>629</v>
      </c>
      <c r="O886" s="9" t="s">
        <v>4721</v>
      </c>
      <c r="P886" s="9" t="s">
        <v>54</v>
      </c>
      <c r="Q886" s="9" t="s">
        <v>54</v>
      </c>
      <c r="R886" s="9" t="s">
        <v>67</v>
      </c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9" t="s">
        <v>52</v>
      </c>
      <c r="AK886" s="9" t="s">
        <v>5625</v>
      </c>
      <c r="AL886" s="9" t="s">
        <v>52</v>
      </c>
      <c r="AM886" s="9" t="s">
        <v>52</v>
      </c>
    </row>
    <row r="887" spans="1:39" ht="30" customHeight="1" x14ac:dyDescent="0.3">
      <c r="A887" s="10" t="s">
        <v>4735</v>
      </c>
      <c r="B887" s="10" t="s">
        <v>52</v>
      </c>
      <c r="C887" s="10" t="s">
        <v>52</v>
      </c>
      <c r="D887" s="11"/>
      <c r="E887" s="15"/>
      <c r="F887" s="17">
        <f>TRUNC(SUMIF(N886:N886, N885, F886:F886),0)</f>
        <v>0</v>
      </c>
      <c r="G887" s="15"/>
      <c r="H887" s="17">
        <f>TRUNC(SUMIF(N886:N886, N885, H886:H886),0)</f>
        <v>2766</v>
      </c>
      <c r="I887" s="15"/>
      <c r="J887" s="17">
        <f>TRUNC(SUMIF(N886:N886, N885, J886:J886),0)</f>
        <v>0</v>
      </c>
      <c r="K887" s="15"/>
      <c r="L887" s="17">
        <f>F887+H887+J887</f>
        <v>2766</v>
      </c>
      <c r="M887" s="10" t="s">
        <v>52</v>
      </c>
      <c r="N887" s="9" t="s">
        <v>4736</v>
      </c>
      <c r="O887" s="9" t="s">
        <v>4736</v>
      </c>
      <c r="P887" s="9" t="s">
        <v>52</v>
      </c>
      <c r="Q887" s="9" t="s">
        <v>52</v>
      </c>
      <c r="R887" s="9" t="s">
        <v>52</v>
      </c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9" t="s">
        <v>52</v>
      </c>
      <c r="AK887" s="9" t="s">
        <v>52</v>
      </c>
      <c r="AL887" s="9" t="s">
        <v>52</v>
      </c>
      <c r="AM887" s="9" t="s">
        <v>52</v>
      </c>
    </row>
    <row r="888" spans="1:39" ht="30" customHeight="1" x14ac:dyDescent="0.3">
      <c r="A888" s="11"/>
      <c r="B888" s="11"/>
      <c r="C888" s="11"/>
      <c r="D888" s="11"/>
      <c r="E888" s="15"/>
      <c r="F888" s="17"/>
      <c r="G888" s="15"/>
      <c r="H888" s="17"/>
      <c r="I888" s="15"/>
      <c r="J888" s="17"/>
      <c r="K888" s="15"/>
      <c r="L888" s="17"/>
      <c r="M888" s="11"/>
    </row>
    <row r="889" spans="1:39" ht="30" customHeight="1" x14ac:dyDescent="0.3">
      <c r="A889" s="14" t="s">
        <v>5626</v>
      </c>
      <c r="B889" s="14"/>
      <c r="C889" s="14"/>
      <c r="D889" s="14"/>
      <c r="E889" s="16"/>
      <c r="F889" s="18"/>
      <c r="G889" s="16"/>
      <c r="H889" s="18"/>
      <c r="I889" s="16"/>
      <c r="J889" s="18"/>
      <c r="K889" s="16"/>
      <c r="L889" s="18"/>
      <c r="M889" s="14"/>
      <c r="N889" s="5" t="s">
        <v>631</v>
      </c>
    </row>
    <row r="890" spans="1:39" ht="30" customHeight="1" x14ac:dyDescent="0.3">
      <c r="A890" s="10" t="s">
        <v>4793</v>
      </c>
      <c r="B890" s="10" t="s">
        <v>4794</v>
      </c>
      <c r="C890" s="10" t="s">
        <v>2008</v>
      </c>
      <c r="D890" s="11">
        <v>7.0000000000000007E-2</v>
      </c>
      <c r="E890" s="15">
        <v>8442</v>
      </c>
      <c r="F890" s="17">
        <f>TRUNC(E890*D890,1)</f>
        <v>590.9</v>
      </c>
      <c r="G890" s="15">
        <v>47967</v>
      </c>
      <c r="H890" s="17">
        <f>TRUNC(G890*D890,1)</f>
        <v>3357.6</v>
      </c>
      <c r="I890" s="15">
        <v>12688</v>
      </c>
      <c r="J890" s="17">
        <f>TRUNC(I890*D890,1)</f>
        <v>888.1</v>
      </c>
      <c r="K890" s="15">
        <f>TRUNC(E890+G890+I890,1)</f>
        <v>69097</v>
      </c>
      <c r="L890" s="17">
        <f>TRUNC(F890+H890+J890,1)</f>
        <v>4836.6000000000004</v>
      </c>
      <c r="M890" s="10" t="s">
        <v>52</v>
      </c>
      <c r="N890" s="9" t="s">
        <v>631</v>
      </c>
      <c r="O890" s="9" t="s">
        <v>4795</v>
      </c>
      <c r="P890" s="9" t="s">
        <v>67</v>
      </c>
      <c r="Q890" s="9" t="s">
        <v>54</v>
      </c>
      <c r="R890" s="9" t="s">
        <v>54</v>
      </c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9" t="s">
        <v>52</v>
      </c>
      <c r="AK890" s="9" t="s">
        <v>5628</v>
      </c>
      <c r="AL890" s="9" t="s">
        <v>52</v>
      </c>
      <c r="AM890" s="9" t="s">
        <v>52</v>
      </c>
    </row>
    <row r="891" spans="1:39" ht="30" customHeight="1" x14ac:dyDescent="0.3">
      <c r="A891" s="10" t="s">
        <v>5564</v>
      </c>
      <c r="B891" s="10" t="s">
        <v>5565</v>
      </c>
      <c r="C891" s="10" t="s">
        <v>2008</v>
      </c>
      <c r="D891" s="11">
        <v>8.5999999999999993E-2</v>
      </c>
      <c r="E891" s="15">
        <v>3468</v>
      </c>
      <c r="F891" s="17">
        <f>TRUNC(E891*D891,1)</f>
        <v>298.2</v>
      </c>
      <c r="G891" s="15">
        <v>31597</v>
      </c>
      <c r="H891" s="17">
        <f>TRUNC(G891*D891,1)</f>
        <v>2717.3</v>
      </c>
      <c r="I891" s="15">
        <v>1767</v>
      </c>
      <c r="J891" s="17">
        <f>TRUNC(I891*D891,1)</f>
        <v>151.9</v>
      </c>
      <c r="K891" s="15">
        <f>TRUNC(E891+G891+I891,1)</f>
        <v>36832</v>
      </c>
      <c r="L891" s="17">
        <f>TRUNC(F891+H891+J891,1)</f>
        <v>3167.4</v>
      </c>
      <c r="M891" s="10" t="s">
        <v>52</v>
      </c>
      <c r="N891" s="9" t="s">
        <v>631</v>
      </c>
      <c r="O891" s="9" t="s">
        <v>5566</v>
      </c>
      <c r="P891" s="9" t="s">
        <v>67</v>
      </c>
      <c r="Q891" s="9" t="s">
        <v>54</v>
      </c>
      <c r="R891" s="9" t="s">
        <v>54</v>
      </c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9" t="s">
        <v>52</v>
      </c>
      <c r="AK891" s="9" t="s">
        <v>5629</v>
      </c>
      <c r="AL891" s="9" t="s">
        <v>52</v>
      </c>
      <c r="AM891" s="9" t="s">
        <v>52</v>
      </c>
    </row>
    <row r="892" spans="1:39" ht="30" customHeight="1" x14ac:dyDescent="0.3">
      <c r="A892" s="10" t="s">
        <v>4735</v>
      </c>
      <c r="B892" s="10" t="s">
        <v>52</v>
      </c>
      <c r="C892" s="10" t="s">
        <v>52</v>
      </c>
      <c r="D892" s="11"/>
      <c r="E892" s="15"/>
      <c r="F892" s="17">
        <f>TRUNC(SUMIF(N890:N891, N889, F890:F891),0)</f>
        <v>889</v>
      </c>
      <c r="G892" s="15"/>
      <c r="H892" s="17">
        <f>TRUNC(SUMIF(N890:N891, N889, H890:H891),0)</f>
        <v>6074</v>
      </c>
      <c r="I892" s="15"/>
      <c r="J892" s="17">
        <f>TRUNC(SUMIF(N890:N891, N889, J890:J891),0)</f>
        <v>1040</v>
      </c>
      <c r="K892" s="15"/>
      <c r="L892" s="17">
        <f>F892+H892+J892</f>
        <v>8003</v>
      </c>
      <c r="M892" s="10" t="s">
        <v>52</v>
      </c>
      <c r="N892" s="9" t="s">
        <v>4736</v>
      </c>
      <c r="O892" s="9" t="s">
        <v>4736</v>
      </c>
      <c r="P892" s="9" t="s">
        <v>52</v>
      </c>
      <c r="Q892" s="9" t="s">
        <v>52</v>
      </c>
      <c r="R892" s="9" t="s">
        <v>52</v>
      </c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9" t="s">
        <v>52</v>
      </c>
      <c r="AK892" s="9" t="s">
        <v>52</v>
      </c>
      <c r="AL892" s="9" t="s">
        <v>52</v>
      </c>
      <c r="AM892" s="9" t="s">
        <v>52</v>
      </c>
    </row>
    <row r="893" spans="1:39" ht="30" customHeight="1" x14ac:dyDescent="0.3">
      <c r="A893" s="11"/>
      <c r="B893" s="11"/>
      <c r="C893" s="11"/>
      <c r="D893" s="11"/>
      <c r="E893" s="15"/>
      <c r="F893" s="17"/>
      <c r="G893" s="15"/>
      <c r="H893" s="17"/>
      <c r="I893" s="15"/>
      <c r="J893" s="17"/>
      <c r="K893" s="15"/>
      <c r="L893" s="17"/>
      <c r="M893" s="11"/>
    </row>
    <row r="894" spans="1:39" ht="30" customHeight="1" x14ac:dyDescent="0.3">
      <c r="A894" s="14" t="s">
        <v>5630</v>
      </c>
      <c r="B894" s="14"/>
      <c r="C894" s="14"/>
      <c r="D894" s="14"/>
      <c r="E894" s="16"/>
      <c r="F894" s="18"/>
      <c r="G894" s="16"/>
      <c r="H894" s="18"/>
      <c r="I894" s="16"/>
      <c r="J894" s="18"/>
      <c r="K894" s="16"/>
      <c r="L894" s="18"/>
      <c r="M894" s="14"/>
      <c r="N894" s="5" t="s">
        <v>633</v>
      </c>
    </row>
    <row r="895" spans="1:39" ht="30" customHeight="1" x14ac:dyDescent="0.3">
      <c r="A895" s="10" t="s">
        <v>4720</v>
      </c>
      <c r="B895" s="10" t="s">
        <v>4714</v>
      </c>
      <c r="C895" s="10" t="s">
        <v>4715</v>
      </c>
      <c r="D895" s="11">
        <v>0.18</v>
      </c>
      <c r="E895" s="15">
        <v>0</v>
      </c>
      <c r="F895" s="17">
        <f>TRUNC(E895*D895,1)</f>
        <v>0</v>
      </c>
      <c r="G895" s="15">
        <v>153671</v>
      </c>
      <c r="H895" s="17">
        <f>TRUNC(G895*D895,1)</f>
        <v>27660.7</v>
      </c>
      <c r="I895" s="15">
        <v>0</v>
      </c>
      <c r="J895" s="17">
        <f>TRUNC(I895*D895,1)</f>
        <v>0</v>
      </c>
      <c r="K895" s="15">
        <f>TRUNC(E895+G895+I895,1)</f>
        <v>153671</v>
      </c>
      <c r="L895" s="17">
        <f>TRUNC(F895+H895+J895,1)</f>
        <v>27660.7</v>
      </c>
      <c r="M895" s="10" t="s">
        <v>52</v>
      </c>
      <c r="N895" s="9" t="s">
        <v>633</v>
      </c>
      <c r="O895" s="9" t="s">
        <v>4721</v>
      </c>
      <c r="P895" s="9" t="s">
        <v>54</v>
      </c>
      <c r="Q895" s="9" t="s">
        <v>54</v>
      </c>
      <c r="R895" s="9" t="s">
        <v>67</v>
      </c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9" t="s">
        <v>52</v>
      </c>
      <c r="AK895" s="9" t="s">
        <v>5632</v>
      </c>
      <c r="AL895" s="9" t="s">
        <v>52</v>
      </c>
      <c r="AM895" s="9" t="s">
        <v>52</v>
      </c>
    </row>
    <row r="896" spans="1:39" ht="30" customHeight="1" x14ac:dyDescent="0.3">
      <c r="A896" s="10" t="s">
        <v>4735</v>
      </c>
      <c r="B896" s="10" t="s">
        <v>52</v>
      </c>
      <c r="C896" s="10" t="s">
        <v>52</v>
      </c>
      <c r="D896" s="11"/>
      <c r="E896" s="15"/>
      <c r="F896" s="17">
        <f>TRUNC(SUMIF(N895:N895, N894, F895:F895),0)</f>
        <v>0</v>
      </c>
      <c r="G896" s="15"/>
      <c r="H896" s="17">
        <f>TRUNC(SUMIF(N895:N895, N894, H895:H895),0)</f>
        <v>27660</v>
      </c>
      <c r="I896" s="15"/>
      <c r="J896" s="17">
        <f>TRUNC(SUMIF(N895:N895, N894, J895:J895),0)</f>
        <v>0</v>
      </c>
      <c r="K896" s="15"/>
      <c r="L896" s="17">
        <f>F896+H896+J896</f>
        <v>27660</v>
      </c>
      <c r="M896" s="10" t="s">
        <v>52</v>
      </c>
      <c r="N896" s="9" t="s">
        <v>4736</v>
      </c>
      <c r="O896" s="9" t="s">
        <v>4736</v>
      </c>
      <c r="P896" s="9" t="s">
        <v>52</v>
      </c>
      <c r="Q896" s="9" t="s">
        <v>52</v>
      </c>
      <c r="R896" s="9" t="s">
        <v>52</v>
      </c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9" t="s">
        <v>52</v>
      </c>
      <c r="AK896" s="9" t="s">
        <v>52</v>
      </c>
      <c r="AL896" s="9" t="s">
        <v>52</v>
      </c>
      <c r="AM896" s="9" t="s">
        <v>52</v>
      </c>
    </row>
    <row r="897" spans="1:39" ht="30" customHeight="1" x14ac:dyDescent="0.3">
      <c r="A897" s="11"/>
      <c r="B897" s="11"/>
      <c r="C897" s="11"/>
      <c r="D897" s="11"/>
      <c r="E897" s="15"/>
      <c r="F897" s="17"/>
      <c r="G897" s="15"/>
      <c r="H897" s="17"/>
      <c r="I897" s="15"/>
      <c r="J897" s="17"/>
      <c r="K897" s="15"/>
      <c r="L897" s="17"/>
      <c r="M897" s="11"/>
    </row>
    <row r="898" spans="1:39" ht="30" customHeight="1" x14ac:dyDescent="0.3">
      <c r="A898" s="14" t="s">
        <v>5633</v>
      </c>
      <c r="B898" s="14"/>
      <c r="C898" s="14"/>
      <c r="D898" s="14"/>
      <c r="E898" s="16"/>
      <c r="F898" s="18"/>
      <c r="G898" s="16"/>
      <c r="H898" s="18"/>
      <c r="I898" s="16"/>
      <c r="J898" s="18"/>
      <c r="K898" s="16"/>
      <c r="L898" s="18"/>
      <c r="M898" s="14"/>
      <c r="N898" s="5" t="s">
        <v>635</v>
      </c>
    </row>
    <row r="899" spans="1:39" ht="30" customHeight="1" x14ac:dyDescent="0.3">
      <c r="A899" s="10" t="s">
        <v>4793</v>
      </c>
      <c r="B899" s="10" t="s">
        <v>4794</v>
      </c>
      <c r="C899" s="10" t="s">
        <v>2008</v>
      </c>
      <c r="D899" s="11">
        <v>0.7</v>
      </c>
      <c r="E899" s="15">
        <v>8442</v>
      </c>
      <c r="F899" s="17">
        <f>TRUNC(E899*D899,1)</f>
        <v>5909.4</v>
      </c>
      <c r="G899" s="15">
        <v>47967</v>
      </c>
      <c r="H899" s="17">
        <f>TRUNC(G899*D899,1)</f>
        <v>33576.9</v>
      </c>
      <c r="I899" s="15">
        <v>12688</v>
      </c>
      <c r="J899" s="17">
        <f>TRUNC(I899*D899,1)</f>
        <v>8881.6</v>
      </c>
      <c r="K899" s="15">
        <f>TRUNC(E899+G899+I899,1)</f>
        <v>69097</v>
      </c>
      <c r="L899" s="17">
        <f>TRUNC(F899+H899+J899,1)</f>
        <v>48367.9</v>
      </c>
      <c r="M899" s="10" t="s">
        <v>52</v>
      </c>
      <c r="N899" s="9" t="s">
        <v>635</v>
      </c>
      <c r="O899" s="9" t="s">
        <v>4795</v>
      </c>
      <c r="P899" s="9" t="s">
        <v>67</v>
      </c>
      <c r="Q899" s="9" t="s">
        <v>54</v>
      </c>
      <c r="R899" s="9" t="s">
        <v>54</v>
      </c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9" t="s">
        <v>52</v>
      </c>
      <c r="AK899" s="9" t="s">
        <v>5635</v>
      </c>
      <c r="AL899" s="9" t="s">
        <v>52</v>
      </c>
      <c r="AM899" s="9" t="s">
        <v>52</v>
      </c>
    </row>
    <row r="900" spans="1:39" ht="30" customHeight="1" x14ac:dyDescent="0.3">
      <c r="A900" s="10" t="s">
        <v>5564</v>
      </c>
      <c r="B900" s="10" t="s">
        <v>5565</v>
      </c>
      <c r="C900" s="10" t="s">
        <v>2008</v>
      </c>
      <c r="D900" s="11">
        <v>0.86</v>
      </c>
      <c r="E900" s="15">
        <v>3468</v>
      </c>
      <c r="F900" s="17">
        <f>TRUNC(E900*D900,1)</f>
        <v>2982.4</v>
      </c>
      <c r="G900" s="15">
        <v>31597</v>
      </c>
      <c r="H900" s="17">
        <f>TRUNC(G900*D900,1)</f>
        <v>27173.4</v>
      </c>
      <c r="I900" s="15">
        <v>1767</v>
      </c>
      <c r="J900" s="17">
        <f>TRUNC(I900*D900,1)</f>
        <v>1519.6</v>
      </c>
      <c r="K900" s="15">
        <f>TRUNC(E900+G900+I900,1)</f>
        <v>36832</v>
      </c>
      <c r="L900" s="17">
        <f>TRUNC(F900+H900+J900,1)</f>
        <v>31675.4</v>
      </c>
      <c r="M900" s="10" t="s">
        <v>52</v>
      </c>
      <c r="N900" s="9" t="s">
        <v>635</v>
      </c>
      <c r="O900" s="9" t="s">
        <v>5566</v>
      </c>
      <c r="P900" s="9" t="s">
        <v>67</v>
      </c>
      <c r="Q900" s="9" t="s">
        <v>54</v>
      </c>
      <c r="R900" s="9" t="s">
        <v>54</v>
      </c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9" t="s">
        <v>52</v>
      </c>
      <c r="AK900" s="9" t="s">
        <v>5636</v>
      </c>
      <c r="AL900" s="9" t="s">
        <v>52</v>
      </c>
      <c r="AM900" s="9" t="s">
        <v>52</v>
      </c>
    </row>
    <row r="901" spans="1:39" ht="30" customHeight="1" x14ac:dyDescent="0.3">
      <c r="A901" s="10" t="s">
        <v>4735</v>
      </c>
      <c r="B901" s="10" t="s">
        <v>52</v>
      </c>
      <c r="C901" s="10" t="s">
        <v>52</v>
      </c>
      <c r="D901" s="11"/>
      <c r="E901" s="15"/>
      <c r="F901" s="17">
        <f>TRUNC(SUMIF(N899:N900, N898, F899:F900),0)</f>
        <v>8891</v>
      </c>
      <c r="G901" s="15"/>
      <c r="H901" s="17">
        <f>TRUNC(SUMIF(N899:N900, N898, H899:H900),0)</f>
        <v>60750</v>
      </c>
      <c r="I901" s="15"/>
      <c r="J901" s="17">
        <f>TRUNC(SUMIF(N899:N900, N898, J899:J900),0)</f>
        <v>10401</v>
      </c>
      <c r="K901" s="15"/>
      <c r="L901" s="17">
        <f>F901+H901+J901</f>
        <v>80042</v>
      </c>
      <c r="M901" s="10" t="s">
        <v>52</v>
      </c>
      <c r="N901" s="9" t="s">
        <v>4736</v>
      </c>
      <c r="O901" s="9" t="s">
        <v>4736</v>
      </c>
      <c r="P901" s="9" t="s">
        <v>52</v>
      </c>
      <c r="Q901" s="9" t="s">
        <v>52</v>
      </c>
      <c r="R901" s="9" t="s">
        <v>52</v>
      </c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9" t="s">
        <v>52</v>
      </c>
      <c r="AK901" s="9" t="s">
        <v>52</v>
      </c>
      <c r="AL901" s="9" t="s">
        <v>52</v>
      </c>
      <c r="AM901" s="9" t="s">
        <v>52</v>
      </c>
    </row>
    <row r="902" spans="1:39" ht="30" customHeight="1" x14ac:dyDescent="0.3">
      <c r="A902" s="11"/>
      <c r="B902" s="11"/>
      <c r="C902" s="11"/>
      <c r="D902" s="11"/>
      <c r="E902" s="15"/>
      <c r="F902" s="17"/>
      <c r="G902" s="15"/>
      <c r="H902" s="17"/>
      <c r="I902" s="15"/>
      <c r="J902" s="17"/>
      <c r="K902" s="15"/>
      <c r="L902" s="17"/>
      <c r="M902" s="11"/>
    </row>
    <row r="903" spans="1:39" ht="30" customHeight="1" x14ac:dyDescent="0.3">
      <c r="A903" s="14" t="s">
        <v>5637</v>
      </c>
      <c r="B903" s="14"/>
      <c r="C903" s="14"/>
      <c r="D903" s="14"/>
      <c r="E903" s="16"/>
      <c r="F903" s="18"/>
      <c r="G903" s="16"/>
      <c r="H903" s="18"/>
      <c r="I903" s="16"/>
      <c r="J903" s="18"/>
      <c r="K903" s="16"/>
      <c r="L903" s="18"/>
      <c r="M903" s="14"/>
      <c r="N903" s="5" t="s">
        <v>640</v>
      </c>
    </row>
    <row r="904" spans="1:39" ht="30" customHeight="1" x14ac:dyDescent="0.3">
      <c r="A904" s="10" t="s">
        <v>4720</v>
      </c>
      <c r="B904" s="10" t="s">
        <v>4714</v>
      </c>
      <c r="C904" s="10" t="s">
        <v>4715</v>
      </c>
      <c r="D904" s="11">
        <v>0.15</v>
      </c>
      <c r="E904" s="15">
        <v>0</v>
      </c>
      <c r="F904" s="17">
        <f>TRUNC(E904*D904,1)</f>
        <v>0</v>
      </c>
      <c r="G904" s="15">
        <v>153671</v>
      </c>
      <c r="H904" s="17">
        <f>TRUNC(G904*D904,1)</f>
        <v>23050.6</v>
      </c>
      <c r="I904" s="15">
        <v>0</v>
      </c>
      <c r="J904" s="17">
        <f>TRUNC(I904*D904,1)</f>
        <v>0</v>
      </c>
      <c r="K904" s="15">
        <f>TRUNC(E904+G904+I904,1)</f>
        <v>153671</v>
      </c>
      <c r="L904" s="17">
        <f>TRUNC(F904+H904+J904,1)</f>
        <v>23050.6</v>
      </c>
      <c r="M904" s="10" t="s">
        <v>52</v>
      </c>
      <c r="N904" s="9" t="s">
        <v>640</v>
      </c>
      <c r="O904" s="9" t="s">
        <v>4721</v>
      </c>
      <c r="P904" s="9" t="s">
        <v>54</v>
      </c>
      <c r="Q904" s="9" t="s">
        <v>54</v>
      </c>
      <c r="R904" s="9" t="s">
        <v>67</v>
      </c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9" t="s">
        <v>52</v>
      </c>
      <c r="AK904" s="9" t="s">
        <v>5639</v>
      </c>
      <c r="AL904" s="9" t="s">
        <v>52</v>
      </c>
      <c r="AM904" s="9" t="s">
        <v>52</v>
      </c>
    </row>
    <row r="905" spans="1:39" ht="30" customHeight="1" x14ac:dyDescent="0.3">
      <c r="A905" s="10" t="s">
        <v>4793</v>
      </c>
      <c r="B905" s="10" t="s">
        <v>4794</v>
      </c>
      <c r="C905" s="10" t="s">
        <v>2008</v>
      </c>
      <c r="D905" s="11">
        <v>0.56000000000000005</v>
      </c>
      <c r="E905" s="15">
        <v>8442</v>
      </c>
      <c r="F905" s="17">
        <f>TRUNC(E905*D905,1)</f>
        <v>4727.5</v>
      </c>
      <c r="G905" s="15">
        <v>47967</v>
      </c>
      <c r="H905" s="17">
        <f>TRUNC(G905*D905,1)</f>
        <v>26861.5</v>
      </c>
      <c r="I905" s="15">
        <v>12688</v>
      </c>
      <c r="J905" s="17">
        <f>TRUNC(I905*D905,1)</f>
        <v>7105.2</v>
      </c>
      <c r="K905" s="15">
        <f>TRUNC(E905+G905+I905,1)</f>
        <v>69097</v>
      </c>
      <c r="L905" s="17">
        <f>TRUNC(F905+H905+J905,1)</f>
        <v>38694.199999999997</v>
      </c>
      <c r="M905" s="10" t="s">
        <v>52</v>
      </c>
      <c r="N905" s="9" t="s">
        <v>640</v>
      </c>
      <c r="O905" s="9" t="s">
        <v>4795</v>
      </c>
      <c r="P905" s="9" t="s">
        <v>67</v>
      </c>
      <c r="Q905" s="9" t="s">
        <v>54</v>
      </c>
      <c r="R905" s="9" t="s">
        <v>54</v>
      </c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9" t="s">
        <v>52</v>
      </c>
      <c r="AK905" s="9" t="s">
        <v>5640</v>
      </c>
      <c r="AL905" s="9" t="s">
        <v>52</v>
      </c>
      <c r="AM905" s="9" t="s">
        <v>52</v>
      </c>
    </row>
    <row r="906" spans="1:39" ht="30" customHeight="1" x14ac:dyDescent="0.3">
      <c r="A906" s="10" t="s">
        <v>5598</v>
      </c>
      <c r="B906" s="10" t="s">
        <v>5599</v>
      </c>
      <c r="C906" s="10" t="s">
        <v>2008</v>
      </c>
      <c r="D906" s="11">
        <v>0.62</v>
      </c>
      <c r="E906" s="15">
        <v>1794</v>
      </c>
      <c r="F906" s="17">
        <f>TRUNC(E906*D906,1)</f>
        <v>1112.2</v>
      </c>
      <c r="G906" s="15">
        <v>31597</v>
      </c>
      <c r="H906" s="17">
        <f>TRUNC(G906*D906,1)</f>
        <v>19590.099999999999</v>
      </c>
      <c r="I906" s="15">
        <v>556</v>
      </c>
      <c r="J906" s="17">
        <f>TRUNC(I906*D906,1)</f>
        <v>344.7</v>
      </c>
      <c r="K906" s="15">
        <f>TRUNC(E906+G906+I906,1)</f>
        <v>33947</v>
      </c>
      <c r="L906" s="17">
        <f>TRUNC(F906+H906+J906,1)</f>
        <v>21047</v>
      </c>
      <c r="M906" s="10" t="s">
        <v>52</v>
      </c>
      <c r="N906" s="9" t="s">
        <v>640</v>
      </c>
      <c r="O906" s="9" t="s">
        <v>5600</v>
      </c>
      <c r="P906" s="9" t="s">
        <v>67</v>
      </c>
      <c r="Q906" s="9" t="s">
        <v>54</v>
      </c>
      <c r="R906" s="9" t="s">
        <v>54</v>
      </c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9" t="s">
        <v>52</v>
      </c>
      <c r="AK906" s="9" t="s">
        <v>5641</v>
      </c>
      <c r="AL906" s="9" t="s">
        <v>52</v>
      </c>
      <c r="AM906" s="9" t="s">
        <v>52</v>
      </c>
    </row>
    <row r="907" spans="1:39" ht="30" customHeight="1" x14ac:dyDescent="0.3">
      <c r="A907" s="10" t="s">
        <v>4735</v>
      </c>
      <c r="B907" s="10" t="s">
        <v>52</v>
      </c>
      <c r="C907" s="10" t="s">
        <v>52</v>
      </c>
      <c r="D907" s="11"/>
      <c r="E907" s="15"/>
      <c r="F907" s="17">
        <f>TRUNC(SUMIF(N904:N906, N903, F904:F906),0)</f>
        <v>5839</v>
      </c>
      <c r="G907" s="15"/>
      <c r="H907" s="17">
        <f>TRUNC(SUMIF(N904:N906, N903, H904:H906),0)</f>
        <v>69502</v>
      </c>
      <c r="I907" s="15"/>
      <c r="J907" s="17">
        <f>TRUNC(SUMIF(N904:N906, N903, J904:J906),0)</f>
        <v>7449</v>
      </c>
      <c r="K907" s="15"/>
      <c r="L907" s="17">
        <f>F907+H907+J907</f>
        <v>82790</v>
      </c>
      <c r="M907" s="10" t="s">
        <v>52</v>
      </c>
      <c r="N907" s="9" t="s">
        <v>4736</v>
      </c>
      <c r="O907" s="9" t="s">
        <v>4736</v>
      </c>
      <c r="P907" s="9" t="s">
        <v>52</v>
      </c>
      <c r="Q907" s="9" t="s">
        <v>52</v>
      </c>
      <c r="R907" s="9" t="s">
        <v>52</v>
      </c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9" t="s">
        <v>52</v>
      </c>
      <c r="AK907" s="9" t="s">
        <v>52</v>
      </c>
      <c r="AL907" s="9" t="s">
        <v>52</v>
      </c>
      <c r="AM907" s="9" t="s">
        <v>52</v>
      </c>
    </row>
    <row r="908" spans="1:39" ht="30" customHeight="1" x14ac:dyDescent="0.3">
      <c r="A908" s="11"/>
      <c r="B908" s="11"/>
      <c r="C908" s="11"/>
      <c r="D908" s="11"/>
      <c r="E908" s="15"/>
      <c r="F908" s="17"/>
      <c r="G908" s="15"/>
      <c r="H908" s="17"/>
      <c r="I908" s="15"/>
      <c r="J908" s="17"/>
      <c r="K908" s="15"/>
      <c r="L908" s="17"/>
      <c r="M908" s="11"/>
    </row>
    <row r="909" spans="1:39" ht="30" customHeight="1" x14ac:dyDescent="0.3">
      <c r="A909" s="14" t="s">
        <v>5642</v>
      </c>
      <c r="B909" s="14"/>
      <c r="C909" s="14"/>
      <c r="D909" s="14"/>
      <c r="E909" s="16"/>
      <c r="F909" s="18"/>
      <c r="G909" s="16"/>
      <c r="H909" s="18"/>
      <c r="I909" s="16"/>
      <c r="J909" s="18"/>
      <c r="K909" s="16"/>
      <c r="L909" s="18"/>
      <c r="M909" s="14"/>
      <c r="N909" s="5" t="s">
        <v>642</v>
      </c>
    </row>
    <row r="910" spans="1:39" ht="30" customHeight="1" x14ac:dyDescent="0.3">
      <c r="A910" s="10" t="s">
        <v>4720</v>
      </c>
      <c r="B910" s="10" t="s">
        <v>4714</v>
      </c>
      <c r="C910" s="10" t="s">
        <v>4715</v>
      </c>
      <c r="D910" s="11">
        <v>0.16</v>
      </c>
      <c r="E910" s="15">
        <v>0</v>
      </c>
      <c r="F910" s="17">
        <f>TRUNC(E910*D910,1)</f>
        <v>0</v>
      </c>
      <c r="G910" s="15">
        <v>153671</v>
      </c>
      <c r="H910" s="17">
        <f>TRUNC(G910*D910,1)</f>
        <v>24587.3</v>
      </c>
      <c r="I910" s="15">
        <v>0</v>
      </c>
      <c r="J910" s="17">
        <f>TRUNC(I910*D910,1)</f>
        <v>0</v>
      </c>
      <c r="K910" s="15">
        <f>TRUNC(E910+G910+I910,1)</f>
        <v>153671</v>
      </c>
      <c r="L910" s="17">
        <f>TRUNC(F910+H910+J910,1)</f>
        <v>24587.3</v>
      </c>
      <c r="M910" s="10" t="s">
        <v>52</v>
      </c>
      <c r="N910" s="9" t="s">
        <v>642</v>
      </c>
      <c r="O910" s="9" t="s">
        <v>4721</v>
      </c>
      <c r="P910" s="9" t="s">
        <v>54</v>
      </c>
      <c r="Q910" s="9" t="s">
        <v>54</v>
      </c>
      <c r="R910" s="9" t="s">
        <v>67</v>
      </c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9" t="s">
        <v>52</v>
      </c>
      <c r="AK910" s="9" t="s">
        <v>5644</v>
      </c>
      <c r="AL910" s="9" t="s">
        <v>52</v>
      </c>
      <c r="AM910" s="9" t="s">
        <v>52</v>
      </c>
    </row>
    <row r="911" spans="1:39" ht="30" customHeight="1" x14ac:dyDescent="0.3">
      <c r="A911" s="10" t="s">
        <v>4793</v>
      </c>
      <c r="B911" s="10" t="s">
        <v>4794</v>
      </c>
      <c r="C911" s="10" t="s">
        <v>2008</v>
      </c>
      <c r="D911" s="11">
        <v>0.63</v>
      </c>
      <c r="E911" s="15">
        <v>8442</v>
      </c>
      <c r="F911" s="17">
        <f>TRUNC(E911*D911,1)</f>
        <v>5318.4</v>
      </c>
      <c r="G911" s="15">
        <v>47967</v>
      </c>
      <c r="H911" s="17">
        <f>TRUNC(G911*D911,1)</f>
        <v>30219.200000000001</v>
      </c>
      <c r="I911" s="15">
        <v>12688</v>
      </c>
      <c r="J911" s="17">
        <f>TRUNC(I911*D911,1)</f>
        <v>7993.4</v>
      </c>
      <c r="K911" s="15">
        <f>TRUNC(E911+G911+I911,1)</f>
        <v>69097</v>
      </c>
      <c r="L911" s="17">
        <f>TRUNC(F911+H911+J911,1)</f>
        <v>43531</v>
      </c>
      <c r="M911" s="10" t="s">
        <v>52</v>
      </c>
      <c r="N911" s="9" t="s">
        <v>642</v>
      </c>
      <c r="O911" s="9" t="s">
        <v>4795</v>
      </c>
      <c r="P911" s="9" t="s">
        <v>67</v>
      </c>
      <c r="Q911" s="9" t="s">
        <v>54</v>
      </c>
      <c r="R911" s="9" t="s">
        <v>54</v>
      </c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9" t="s">
        <v>52</v>
      </c>
      <c r="AK911" s="9" t="s">
        <v>5645</v>
      </c>
      <c r="AL911" s="9" t="s">
        <v>52</v>
      </c>
      <c r="AM911" s="9" t="s">
        <v>52</v>
      </c>
    </row>
    <row r="912" spans="1:39" ht="30" customHeight="1" x14ac:dyDescent="0.3">
      <c r="A912" s="10" t="s">
        <v>5564</v>
      </c>
      <c r="B912" s="10" t="s">
        <v>5565</v>
      </c>
      <c r="C912" s="10" t="s">
        <v>2008</v>
      </c>
      <c r="D912" s="11">
        <v>0.74</v>
      </c>
      <c r="E912" s="15">
        <v>3468</v>
      </c>
      <c r="F912" s="17">
        <f>TRUNC(E912*D912,1)</f>
        <v>2566.3000000000002</v>
      </c>
      <c r="G912" s="15">
        <v>31597</v>
      </c>
      <c r="H912" s="17">
        <f>TRUNC(G912*D912,1)</f>
        <v>23381.7</v>
      </c>
      <c r="I912" s="15">
        <v>1767</v>
      </c>
      <c r="J912" s="17">
        <f>TRUNC(I912*D912,1)</f>
        <v>1307.5</v>
      </c>
      <c r="K912" s="15">
        <f>TRUNC(E912+G912+I912,1)</f>
        <v>36832</v>
      </c>
      <c r="L912" s="17">
        <f>TRUNC(F912+H912+J912,1)</f>
        <v>27255.5</v>
      </c>
      <c r="M912" s="10" t="s">
        <v>52</v>
      </c>
      <c r="N912" s="9" t="s">
        <v>642</v>
      </c>
      <c r="O912" s="9" t="s">
        <v>5566</v>
      </c>
      <c r="P912" s="9" t="s">
        <v>67</v>
      </c>
      <c r="Q912" s="9" t="s">
        <v>54</v>
      </c>
      <c r="R912" s="9" t="s">
        <v>54</v>
      </c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9" t="s">
        <v>52</v>
      </c>
      <c r="AK912" s="9" t="s">
        <v>5646</v>
      </c>
      <c r="AL912" s="9" t="s">
        <v>52</v>
      </c>
      <c r="AM912" s="9" t="s">
        <v>52</v>
      </c>
    </row>
    <row r="913" spans="1:39" ht="30" customHeight="1" x14ac:dyDescent="0.3">
      <c r="A913" s="10" t="s">
        <v>4735</v>
      </c>
      <c r="B913" s="10" t="s">
        <v>52</v>
      </c>
      <c r="C913" s="10" t="s">
        <v>52</v>
      </c>
      <c r="D913" s="11"/>
      <c r="E913" s="15"/>
      <c r="F913" s="17">
        <f>TRUNC(SUMIF(N910:N912, N909, F910:F912),0)</f>
        <v>7884</v>
      </c>
      <c r="G913" s="15"/>
      <c r="H913" s="17">
        <f>TRUNC(SUMIF(N910:N912, N909, H910:H912),0)</f>
        <v>78188</v>
      </c>
      <c r="I913" s="15"/>
      <c r="J913" s="17">
        <f>TRUNC(SUMIF(N910:N912, N909, J910:J912),0)</f>
        <v>9300</v>
      </c>
      <c r="K913" s="15"/>
      <c r="L913" s="17">
        <f>F913+H913+J913</f>
        <v>95372</v>
      </c>
      <c r="M913" s="10" t="s">
        <v>52</v>
      </c>
      <c r="N913" s="9" t="s">
        <v>4736</v>
      </c>
      <c r="O913" s="9" t="s">
        <v>4736</v>
      </c>
      <c r="P913" s="9" t="s">
        <v>52</v>
      </c>
      <c r="Q913" s="9" t="s">
        <v>52</v>
      </c>
      <c r="R913" s="9" t="s">
        <v>52</v>
      </c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9" t="s">
        <v>52</v>
      </c>
      <c r="AK913" s="9" t="s">
        <v>52</v>
      </c>
      <c r="AL913" s="9" t="s">
        <v>52</v>
      </c>
      <c r="AM913" s="9" t="s">
        <v>52</v>
      </c>
    </row>
    <row r="914" spans="1:39" ht="30" customHeight="1" x14ac:dyDescent="0.3">
      <c r="A914" s="11"/>
      <c r="B914" s="11"/>
      <c r="C914" s="11"/>
      <c r="D914" s="11"/>
      <c r="E914" s="15"/>
      <c r="F914" s="17"/>
      <c r="G914" s="15"/>
      <c r="H914" s="17"/>
      <c r="I914" s="15"/>
      <c r="J914" s="17"/>
      <c r="K914" s="15"/>
      <c r="L914" s="17"/>
      <c r="M914" s="11"/>
    </row>
    <row r="915" spans="1:39" ht="30" customHeight="1" x14ac:dyDescent="0.3">
      <c r="A915" s="14" t="s">
        <v>5647</v>
      </c>
      <c r="B915" s="14"/>
      <c r="C915" s="14"/>
      <c r="D915" s="14"/>
      <c r="E915" s="16"/>
      <c r="F915" s="18"/>
      <c r="G915" s="16"/>
      <c r="H915" s="18"/>
      <c r="I915" s="16"/>
      <c r="J915" s="18"/>
      <c r="K915" s="16"/>
      <c r="L915" s="18"/>
      <c r="M915" s="14"/>
      <c r="N915" s="5" t="s">
        <v>644</v>
      </c>
    </row>
    <row r="916" spans="1:39" ht="30" customHeight="1" x14ac:dyDescent="0.3">
      <c r="A916" s="10" t="s">
        <v>4720</v>
      </c>
      <c r="B916" s="10" t="s">
        <v>4714</v>
      </c>
      <c r="C916" s="10" t="s">
        <v>4715</v>
      </c>
      <c r="D916" s="11">
        <v>0.18</v>
      </c>
      <c r="E916" s="15">
        <v>0</v>
      </c>
      <c r="F916" s="17">
        <f>TRUNC(E916*D916,1)</f>
        <v>0</v>
      </c>
      <c r="G916" s="15">
        <v>153671</v>
      </c>
      <c r="H916" s="17">
        <f>TRUNC(G916*D916,1)</f>
        <v>27660.7</v>
      </c>
      <c r="I916" s="15">
        <v>0</v>
      </c>
      <c r="J916" s="17">
        <f>TRUNC(I916*D916,1)</f>
        <v>0</v>
      </c>
      <c r="K916" s="15">
        <f>TRUNC(E916+G916+I916,1)</f>
        <v>153671</v>
      </c>
      <c r="L916" s="17">
        <f>TRUNC(F916+H916+J916,1)</f>
        <v>27660.7</v>
      </c>
      <c r="M916" s="10" t="s">
        <v>52</v>
      </c>
      <c r="N916" s="9" t="s">
        <v>644</v>
      </c>
      <c r="O916" s="9" t="s">
        <v>4721</v>
      </c>
      <c r="P916" s="9" t="s">
        <v>54</v>
      </c>
      <c r="Q916" s="9" t="s">
        <v>54</v>
      </c>
      <c r="R916" s="9" t="s">
        <v>67</v>
      </c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9" t="s">
        <v>52</v>
      </c>
      <c r="AK916" s="9" t="s">
        <v>5649</v>
      </c>
      <c r="AL916" s="9" t="s">
        <v>52</v>
      </c>
      <c r="AM916" s="9" t="s">
        <v>52</v>
      </c>
    </row>
    <row r="917" spans="1:39" ht="30" customHeight="1" x14ac:dyDescent="0.3">
      <c r="A917" s="10" t="s">
        <v>4793</v>
      </c>
      <c r="B917" s="10" t="s">
        <v>4794</v>
      </c>
      <c r="C917" s="10" t="s">
        <v>2008</v>
      </c>
      <c r="D917" s="11">
        <v>0.7</v>
      </c>
      <c r="E917" s="15">
        <v>8442</v>
      </c>
      <c r="F917" s="17">
        <f>TRUNC(E917*D917,1)</f>
        <v>5909.4</v>
      </c>
      <c r="G917" s="15">
        <v>47967</v>
      </c>
      <c r="H917" s="17">
        <f>TRUNC(G917*D917,1)</f>
        <v>33576.9</v>
      </c>
      <c r="I917" s="15">
        <v>12688</v>
      </c>
      <c r="J917" s="17">
        <f>TRUNC(I917*D917,1)</f>
        <v>8881.6</v>
      </c>
      <c r="K917" s="15">
        <f>TRUNC(E917+G917+I917,1)</f>
        <v>69097</v>
      </c>
      <c r="L917" s="17">
        <f>TRUNC(F917+H917+J917,1)</f>
        <v>48367.9</v>
      </c>
      <c r="M917" s="10" t="s">
        <v>52</v>
      </c>
      <c r="N917" s="9" t="s">
        <v>644</v>
      </c>
      <c r="O917" s="9" t="s">
        <v>4795</v>
      </c>
      <c r="P917" s="9" t="s">
        <v>67</v>
      </c>
      <c r="Q917" s="9" t="s">
        <v>54</v>
      </c>
      <c r="R917" s="9" t="s">
        <v>54</v>
      </c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9" t="s">
        <v>52</v>
      </c>
      <c r="AK917" s="9" t="s">
        <v>5650</v>
      </c>
      <c r="AL917" s="9" t="s">
        <v>52</v>
      </c>
      <c r="AM917" s="9" t="s">
        <v>52</v>
      </c>
    </row>
    <row r="918" spans="1:39" ht="30" customHeight="1" x14ac:dyDescent="0.3">
      <c r="A918" s="10" t="s">
        <v>5564</v>
      </c>
      <c r="B918" s="10" t="s">
        <v>5565</v>
      </c>
      <c r="C918" s="10" t="s">
        <v>2008</v>
      </c>
      <c r="D918" s="11">
        <v>0.86</v>
      </c>
      <c r="E918" s="15">
        <v>3468</v>
      </c>
      <c r="F918" s="17">
        <f>TRUNC(E918*D918,1)</f>
        <v>2982.4</v>
      </c>
      <c r="G918" s="15">
        <v>31597</v>
      </c>
      <c r="H918" s="17">
        <f>TRUNC(G918*D918,1)</f>
        <v>27173.4</v>
      </c>
      <c r="I918" s="15">
        <v>1767</v>
      </c>
      <c r="J918" s="17">
        <f>TRUNC(I918*D918,1)</f>
        <v>1519.6</v>
      </c>
      <c r="K918" s="15">
        <f>TRUNC(E918+G918+I918,1)</f>
        <v>36832</v>
      </c>
      <c r="L918" s="17">
        <f>TRUNC(F918+H918+J918,1)</f>
        <v>31675.4</v>
      </c>
      <c r="M918" s="10" t="s">
        <v>52</v>
      </c>
      <c r="N918" s="9" t="s">
        <v>644</v>
      </c>
      <c r="O918" s="9" t="s">
        <v>5566</v>
      </c>
      <c r="P918" s="9" t="s">
        <v>67</v>
      </c>
      <c r="Q918" s="9" t="s">
        <v>54</v>
      </c>
      <c r="R918" s="9" t="s">
        <v>54</v>
      </c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9" t="s">
        <v>52</v>
      </c>
      <c r="AK918" s="9" t="s">
        <v>5651</v>
      </c>
      <c r="AL918" s="9" t="s">
        <v>52</v>
      </c>
      <c r="AM918" s="9" t="s">
        <v>52</v>
      </c>
    </row>
    <row r="919" spans="1:39" ht="30" customHeight="1" x14ac:dyDescent="0.3">
      <c r="A919" s="10" t="s">
        <v>4735</v>
      </c>
      <c r="B919" s="10" t="s">
        <v>52</v>
      </c>
      <c r="C919" s="10" t="s">
        <v>52</v>
      </c>
      <c r="D919" s="11"/>
      <c r="E919" s="15"/>
      <c r="F919" s="17">
        <f>TRUNC(SUMIF(N916:N918, N915, F916:F918),0)</f>
        <v>8891</v>
      </c>
      <c r="G919" s="15"/>
      <c r="H919" s="17">
        <f>TRUNC(SUMIF(N916:N918, N915, H916:H918),0)</f>
        <v>88411</v>
      </c>
      <c r="I919" s="15"/>
      <c r="J919" s="17">
        <f>TRUNC(SUMIF(N916:N918, N915, J916:J918),0)</f>
        <v>10401</v>
      </c>
      <c r="K919" s="15"/>
      <c r="L919" s="17">
        <f>F919+H919+J919</f>
        <v>107703</v>
      </c>
      <c r="M919" s="10" t="s">
        <v>52</v>
      </c>
      <c r="N919" s="9" t="s">
        <v>4736</v>
      </c>
      <c r="O919" s="9" t="s">
        <v>4736</v>
      </c>
      <c r="P919" s="9" t="s">
        <v>52</v>
      </c>
      <c r="Q919" s="9" t="s">
        <v>52</v>
      </c>
      <c r="R919" s="9" t="s">
        <v>52</v>
      </c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9" t="s">
        <v>52</v>
      </c>
      <c r="AK919" s="9" t="s">
        <v>52</v>
      </c>
      <c r="AL919" s="9" t="s">
        <v>52</v>
      </c>
      <c r="AM919" s="9" t="s">
        <v>52</v>
      </c>
    </row>
    <row r="920" spans="1:39" ht="30" customHeight="1" x14ac:dyDescent="0.3">
      <c r="A920" s="11"/>
      <c r="B920" s="11"/>
      <c r="C920" s="11"/>
      <c r="D920" s="11"/>
      <c r="E920" s="15"/>
      <c r="F920" s="17"/>
      <c r="G920" s="15"/>
      <c r="H920" s="17"/>
      <c r="I920" s="15"/>
      <c r="J920" s="17"/>
      <c r="K920" s="15"/>
      <c r="L920" s="17"/>
      <c r="M920" s="11"/>
    </row>
    <row r="921" spans="1:39" ht="30" customHeight="1" x14ac:dyDescent="0.3">
      <c r="A921" s="14" t="s">
        <v>5652</v>
      </c>
      <c r="B921" s="14"/>
      <c r="C921" s="14"/>
      <c r="D921" s="14"/>
      <c r="E921" s="16"/>
      <c r="F921" s="18"/>
      <c r="G921" s="16"/>
      <c r="H921" s="18"/>
      <c r="I921" s="16"/>
      <c r="J921" s="18"/>
      <c r="K921" s="16"/>
      <c r="L921" s="18"/>
      <c r="M921" s="14"/>
      <c r="N921" s="5" t="s">
        <v>646</v>
      </c>
    </row>
    <row r="922" spans="1:39" ht="30" customHeight="1" x14ac:dyDescent="0.3">
      <c r="A922" s="10" t="s">
        <v>4720</v>
      </c>
      <c r="B922" s="10" t="s">
        <v>4714</v>
      </c>
      <c r="C922" s="10" t="s">
        <v>4715</v>
      </c>
      <c r="D922" s="11">
        <v>1.4999999999999999E-2</v>
      </c>
      <c r="E922" s="15">
        <v>0</v>
      </c>
      <c r="F922" s="17">
        <f>TRUNC(E922*D922,1)</f>
        <v>0</v>
      </c>
      <c r="G922" s="15">
        <v>153671</v>
      </c>
      <c r="H922" s="17">
        <f>TRUNC(G922*D922,1)</f>
        <v>2305</v>
      </c>
      <c r="I922" s="15">
        <v>0</v>
      </c>
      <c r="J922" s="17">
        <f>TRUNC(I922*D922,1)</f>
        <v>0</v>
      </c>
      <c r="K922" s="15">
        <f>TRUNC(E922+G922+I922,1)</f>
        <v>153671</v>
      </c>
      <c r="L922" s="17">
        <f>TRUNC(F922+H922+J922,1)</f>
        <v>2305</v>
      </c>
      <c r="M922" s="10" t="s">
        <v>52</v>
      </c>
      <c r="N922" s="9" t="s">
        <v>646</v>
      </c>
      <c r="O922" s="9" t="s">
        <v>4721</v>
      </c>
      <c r="P922" s="9" t="s">
        <v>54</v>
      </c>
      <c r="Q922" s="9" t="s">
        <v>54</v>
      </c>
      <c r="R922" s="9" t="s">
        <v>67</v>
      </c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9" t="s">
        <v>52</v>
      </c>
      <c r="AK922" s="9" t="s">
        <v>5654</v>
      </c>
      <c r="AL922" s="9" t="s">
        <v>52</v>
      </c>
      <c r="AM922" s="9" t="s">
        <v>52</v>
      </c>
    </row>
    <row r="923" spans="1:39" ht="30" customHeight="1" x14ac:dyDescent="0.3">
      <c r="A923" s="10" t="s">
        <v>4793</v>
      </c>
      <c r="B923" s="10" t="s">
        <v>4794</v>
      </c>
      <c r="C923" s="10" t="s">
        <v>2008</v>
      </c>
      <c r="D923" s="11">
        <v>5.6000000000000001E-2</v>
      </c>
      <c r="E923" s="15">
        <v>8442</v>
      </c>
      <c r="F923" s="17">
        <f>TRUNC(E923*D923,1)</f>
        <v>472.7</v>
      </c>
      <c r="G923" s="15">
        <v>47967</v>
      </c>
      <c r="H923" s="17">
        <f>TRUNC(G923*D923,1)</f>
        <v>2686.1</v>
      </c>
      <c r="I923" s="15">
        <v>12688</v>
      </c>
      <c r="J923" s="17">
        <f>TRUNC(I923*D923,1)</f>
        <v>710.5</v>
      </c>
      <c r="K923" s="15">
        <f>TRUNC(E923+G923+I923,1)</f>
        <v>69097</v>
      </c>
      <c r="L923" s="17">
        <f>TRUNC(F923+H923+J923,1)</f>
        <v>3869.3</v>
      </c>
      <c r="M923" s="10" t="s">
        <v>52</v>
      </c>
      <c r="N923" s="9" t="s">
        <v>646</v>
      </c>
      <c r="O923" s="9" t="s">
        <v>4795</v>
      </c>
      <c r="P923" s="9" t="s">
        <v>67</v>
      </c>
      <c r="Q923" s="9" t="s">
        <v>54</v>
      </c>
      <c r="R923" s="9" t="s">
        <v>54</v>
      </c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9" t="s">
        <v>52</v>
      </c>
      <c r="AK923" s="9" t="s">
        <v>5655</v>
      </c>
      <c r="AL923" s="9" t="s">
        <v>52</v>
      </c>
      <c r="AM923" s="9" t="s">
        <v>52</v>
      </c>
    </row>
    <row r="924" spans="1:39" ht="30" customHeight="1" x14ac:dyDescent="0.3">
      <c r="A924" s="10" t="s">
        <v>5598</v>
      </c>
      <c r="B924" s="10" t="s">
        <v>5599</v>
      </c>
      <c r="C924" s="10" t="s">
        <v>2008</v>
      </c>
      <c r="D924" s="11">
        <v>6.2E-2</v>
      </c>
      <c r="E924" s="15">
        <v>1794</v>
      </c>
      <c r="F924" s="17">
        <f>TRUNC(E924*D924,1)</f>
        <v>111.2</v>
      </c>
      <c r="G924" s="15">
        <v>31597</v>
      </c>
      <c r="H924" s="17">
        <f>TRUNC(G924*D924,1)</f>
        <v>1959</v>
      </c>
      <c r="I924" s="15">
        <v>556</v>
      </c>
      <c r="J924" s="17">
        <f>TRUNC(I924*D924,1)</f>
        <v>34.4</v>
      </c>
      <c r="K924" s="15">
        <f>TRUNC(E924+G924+I924,1)</f>
        <v>33947</v>
      </c>
      <c r="L924" s="17">
        <f>TRUNC(F924+H924+J924,1)</f>
        <v>2104.6</v>
      </c>
      <c r="M924" s="10" t="s">
        <v>52</v>
      </c>
      <c r="N924" s="9" t="s">
        <v>646</v>
      </c>
      <c r="O924" s="9" t="s">
        <v>5600</v>
      </c>
      <c r="P924" s="9" t="s">
        <v>67</v>
      </c>
      <c r="Q924" s="9" t="s">
        <v>54</v>
      </c>
      <c r="R924" s="9" t="s">
        <v>54</v>
      </c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9" t="s">
        <v>52</v>
      </c>
      <c r="AK924" s="9" t="s">
        <v>5656</v>
      </c>
      <c r="AL924" s="9" t="s">
        <v>52</v>
      </c>
      <c r="AM924" s="9" t="s">
        <v>52</v>
      </c>
    </row>
    <row r="925" spans="1:39" ht="30" customHeight="1" x14ac:dyDescent="0.3">
      <c r="A925" s="10" t="s">
        <v>4735</v>
      </c>
      <c r="B925" s="10" t="s">
        <v>52</v>
      </c>
      <c r="C925" s="10" t="s">
        <v>52</v>
      </c>
      <c r="D925" s="11"/>
      <c r="E925" s="15"/>
      <c r="F925" s="17">
        <f>TRUNC(SUMIF(N922:N924, N921, F922:F924),0)</f>
        <v>583</v>
      </c>
      <c r="G925" s="15"/>
      <c r="H925" s="17">
        <f>TRUNC(SUMIF(N922:N924, N921, H922:H924),0)</f>
        <v>6950</v>
      </c>
      <c r="I925" s="15"/>
      <c r="J925" s="17">
        <f>TRUNC(SUMIF(N922:N924, N921, J922:J924),0)</f>
        <v>744</v>
      </c>
      <c r="K925" s="15"/>
      <c r="L925" s="17">
        <f>F925+H925+J925</f>
        <v>8277</v>
      </c>
      <c r="M925" s="10" t="s">
        <v>52</v>
      </c>
      <c r="N925" s="9" t="s">
        <v>4736</v>
      </c>
      <c r="O925" s="9" t="s">
        <v>4736</v>
      </c>
      <c r="P925" s="9" t="s">
        <v>52</v>
      </c>
      <c r="Q925" s="9" t="s">
        <v>52</v>
      </c>
      <c r="R925" s="9" t="s">
        <v>52</v>
      </c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9" t="s">
        <v>52</v>
      </c>
      <c r="AK925" s="9" t="s">
        <v>52</v>
      </c>
      <c r="AL925" s="9" t="s">
        <v>52</v>
      </c>
      <c r="AM925" s="9" t="s">
        <v>52</v>
      </c>
    </row>
    <row r="926" spans="1:39" ht="30" customHeight="1" x14ac:dyDescent="0.3">
      <c r="A926" s="11"/>
      <c r="B926" s="11"/>
      <c r="C926" s="11"/>
      <c r="D926" s="11"/>
      <c r="E926" s="15"/>
      <c r="F926" s="17"/>
      <c r="G926" s="15"/>
      <c r="H926" s="17"/>
      <c r="I926" s="15"/>
      <c r="J926" s="17"/>
      <c r="K926" s="15"/>
      <c r="L926" s="17"/>
      <c r="M926" s="11"/>
    </row>
    <row r="927" spans="1:39" ht="30" customHeight="1" x14ac:dyDescent="0.3">
      <c r="A927" s="14" t="s">
        <v>5657</v>
      </c>
      <c r="B927" s="14"/>
      <c r="C927" s="14"/>
      <c r="D927" s="14"/>
      <c r="E927" s="16"/>
      <c r="F927" s="18"/>
      <c r="G927" s="16"/>
      <c r="H927" s="18"/>
      <c r="I927" s="16"/>
      <c r="J927" s="18"/>
      <c r="K927" s="16"/>
      <c r="L927" s="18"/>
      <c r="M927" s="14"/>
      <c r="N927" s="5" t="s">
        <v>648</v>
      </c>
    </row>
    <row r="928" spans="1:39" ht="30" customHeight="1" x14ac:dyDescent="0.3">
      <c r="A928" s="10" t="s">
        <v>4720</v>
      </c>
      <c r="B928" s="10" t="s">
        <v>4714</v>
      </c>
      <c r="C928" s="10" t="s">
        <v>4715</v>
      </c>
      <c r="D928" s="11">
        <v>1.6E-2</v>
      </c>
      <c r="E928" s="15">
        <v>0</v>
      </c>
      <c r="F928" s="17">
        <f>TRUNC(E928*D928,1)</f>
        <v>0</v>
      </c>
      <c r="G928" s="15">
        <v>153671</v>
      </c>
      <c r="H928" s="17">
        <f>TRUNC(G928*D928,1)</f>
        <v>2458.6999999999998</v>
      </c>
      <c r="I928" s="15">
        <v>0</v>
      </c>
      <c r="J928" s="17">
        <f>TRUNC(I928*D928,1)</f>
        <v>0</v>
      </c>
      <c r="K928" s="15">
        <f>TRUNC(E928+G928+I928,1)</f>
        <v>153671</v>
      </c>
      <c r="L928" s="17">
        <f>TRUNC(F928+H928+J928,1)</f>
        <v>2458.6999999999998</v>
      </c>
      <c r="M928" s="10" t="s">
        <v>52</v>
      </c>
      <c r="N928" s="9" t="s">
        <v>648</v>
      </c>
      <c r="O928" s="9" t="s">
        <v>4721</v>
      </c>
      <c r="P928" s="9" t="s">
        <v>54</v>
      </c>
      <c r="Q928" s="9" t="s">
        <v>54</v>
      </c>
      <c r="R928" s="9" t="s">
        <v>67</v>
      </c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9" t="s">
        <v>52</v>
      </c>
      <c r="AK928" s="9" t="s">
        <v>5659</v>
      </c>
      <c r="AL928" s="9" t="s">
        <v>52</v>
      </c>
      <c r="AM928" s="9" t="s">
        <v>52</v>
      </c>
    </row>
    <row r="929" spans="1:39" ht="30" customHeight="1" x14ac:dyDescent="0.3">
      <c r="A929" s="10" t="s">
        <v>4793</v>
      </c>
      <c r="B929" s="10" t="s">
        <v>4794</v>
      </c>
      <c r="C929" s="10" t="s">
        <v>2008</v>
      </c>
      <c r="D929" s="11">
        <v>6.3E-2</v>
      </c>
      <c r="E929" s="15">
        <v>8442</v>
      </c>
      <c r="F929" s="17">
        <f>TRUNC(E929*D929,1)</f>
        <v>531.79999999999995</v>
      </c>
      <c r="G929" s="15">
        <v>47967</v>
      </c>
      <c r="H929" s="17">
        <f>TRUNC(G929*D929,1)</f>
        <v>3021.9</v>
      </c>
      <c r="I929" s="15">
        <v>12688</v>
      </c>
      <c r="J929" s="17">
        <f>TRUNC(I929*D929,1)</f>
        <v>799.3</v>
      </c>
      <c r="K929" s="15">
        <f>TRUNC(E929+G929+I929,1)</f>
        <v>69097</v>
      </c>
      <c r="L929" s="17">
        <f>TRUNC(F929+H929+J929,1)</f>
        <v>4353</v>
      </c>
      <c r="M929" s="10" t="s">
        <v>52</v>
      </c>
      <c r="N929" s="9" t="s">
        <v>648</v>
      </c>
      <c r="O929" s="9" t="s">
        <v>4795</v>
      </c>
      <c r="P929" s="9" t="s">
        <v>67</v>
      </c>
      <c r="Q929" s="9" t="s">
        <v>54</v>
      </c>
      <c r="R929" s="9" t="s">
        <v>54</v>
      </c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9" t="s">
        <v>52</v>
      </c>
      <c r="AK929" s="9" t="s">
        <v>5660</v>
      </c>
      <c r="AL929" s="9" t="s">
        <v>52</v>
      </c>
      <c r="AM929" s="9" t="s">
        <v>52</v>
      </c>
    </row>
    <row r="930" spans="1:39" ht="30" customHeight="1" x14ac:dyDescent="0.3">
      <c r="A930" s="10" t="s">
        <v>5564</v>
      </c>
      <c r="B930" s="10" t="s">
        <v>5565</v>
      </c>
      <c r="C930" s="10" t="s">
        <v>2008</v>
      </c>
      <c r="D930" s="11">
        <v>7.3999999999999996E-2</v>
      </c>
      <c r="E930" s="15">
        <v>3468</v>
      </c>
      <c r="F930" s="17">
        <f>TRUNC(E930*D930,1)</f>
        <v>256.60000000000002</v>
      </c>
      <c r="G930" s="15">
        <v>31597</v>
      </c>
      <c r="H930" s="17">
        <f>TRUNC(G930*D930,1)</f>
        <v>2338.1</v>
      </c>
      <c r="I930" s="15">
        <v>1767</v>
      </c>
      <c r="J930" s="17">
        <f>TRUNC(I930*D930,1)</f>
        <v>130.69999999999999</v>
      </c>
      <c r="K930" s="15">
        <f>TRUNC(E930+G930+I930,1)</f>
        <v>36832</v>
      </c>
      <c r="L930" s="17">
        <f>TRUNC(F930+H930+J930,1)</f>
        <v>2725.4</v>
      </c>
      <c r="M930" s="10" t="s">
        <v>52</v>
      </c>
      <c r="N930" s="9" t="s">
        <v>648</v>
      </c>
      <c r="O930" s="9" t="s">
        <v>5566</v>
      </c>
      <c r="P930" s="9" t="s">
        <v>67</v>
      </c>
      <c r="Q930" s="9" t="s">
        <v>54</v>
      </c>
      <c r="R930" s="9" t="s">
        <v>54</v>
      </c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9" t="s">
        <v>52</v>
      </c>
      <c r="AK930" s="9" t="s">
        <v>5661</v>
      </c>
      <c r="AL930" s="9" t="s">
        <v>52</v>
      </c>
      <c r="AM930" s="9" t="s">
        <v>52</v>
      </c>
    </row>
    <row r="931" spans="1:39" ht="30" customHeight="1" x14ac:dyDescent="0.3">
      <c r="A931" s="10" t="s">
        <v>4735</v>
      </c>
      <c r="B931" s="10" t="s">
        <v>52</v>
      </c>
      <c r="C931" s="10" t="s">
        <v>52</v>
      </c>
      <c r="D931" s="11"/>
      <c r="E931" s="15"/>
      <c r="F931" s="17">
        <f>TRUNC(SUMIF(N928:N930, N927, F928:F930),0)</f>
        <v>788</v>
      </c>
      <c r="G931" s="15"/>
      <c r="H931" s="17">
        <f>TRUNC(SUMIF(N928:N930, N927, H928:H930),0)</f>
        <v>7818</v>
      </c>
      <c r="I931" s="15"/>
      <c r="J931" s="17">
        <f>TRUNC(SUMIF(N928:N930, N927, J928:J930),0)</f>
        <v>930</v>
      </c>
      <c r="K931" s="15"/>
      <c r="L931" s="17">
        <f>F931+H931+J931</f>
        <v>9536</v>
      </c>
      <c r="M931" s="10" t="s">
        <v>52</v>
      </c>
      <c r="N931" s="9" t="s">
        <v>4736</v>
      </c>
      <c r="O931" s="9" t="s">
        <v>4736</v>
      </c>
      <c r="P931" s="9" t="s">
        <v>52</v>
      </c>
      <c r="Q931" s="9" t="s">
        <v>52</v>
      </c>
      <c r="R931" s="9" t="s">
        <v>52</v>
      </c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9" t="s">
        <v>52</v>
      </c>
      <c r="AK931" s="9" t="s">
        <v>52</v>
      </c>
      <c r="AL931" s="9" t="s">
        <v>52</v>
      </c>
      <c r="AM931" s="9" t="s">
        <v>52</v>
      </c>
    </row>
    <row r="932" spans="1:39" ht="30" customHeight="1" x14ac:dyDescent="0.3">
      <c r="A932" s="11"/>
      <c r="B932" s="11"/>
      <c r="C932" s="11"/>
      <c r="D932" s="11"/>
      <c r="E932" s="15"/>
      <c r="F932" s="17"/>
      <c r="G932" s="15"/>
      <c r="H932" s="17"/>
      <c r="I932" s="15"/>
      <c r="J932" s="17"/>
      <c r="K932" s="15"/>
      <c r="L932" s="17"/>
      <c r="M932" s="11"/>
    </row>
    <row r="933" spans="1:39" ht="30" customHeight="1" x14ac:dyDescent="0.3">
      <c r="A933" s="14" t="s">
        <v>5662</v>
      </c>
      <c r="B933" s="14"/>
      <c r="C933" s="14"/>
      <c r="D933" s="14"/>
      <c r="E933" s="16"/>
      <c r="F933" s="18"/>
      <c r="G933" s="16"/>
      <c r="H933" s="18"/>
      <c r="I933" s="16"/>
      <c r="J933" s="18"/>
      <c r="K933" s="16"/>
      <c r="L933" s="18"/>
      <c r="M933" s="14"/>
      <c r="N933" s="5" t="s">
        <v>650</v>
      </c>
    </row>
    <row r="934" spans="1:39" ht="30" customHeight="1" x14ac:dyDescent="0.3">
      <c r="A934" s="10" t="s">
        <v>4720</v>
      </c>
      <c r="B934" s="10" t="s">
        <v>4714</v>
      </c>
      <c r="C934" s="10" t="s">
        <v>4715</v>
      </c>
      <c r="D934" s="11">
        <v>1.7999999999999999E-2</v>
      </c>
      <c r="E934" s="15">
        <v>0</v>
      </c>
      <c r="F934" s="17">
        <f>TRUNC(E934*D934,1)</f>
        <v>0</v>
      </c>
      <c r="G934" s="15">
        <v>153671</v>
      </c>
      <c r="H934" s="17">
        <f>TRUNC(G934*D934,1)</f>
        <v>2766</v>
      </c>
      <c r="I934" s="15">
        <v>0</v>
      </c>
      <c r="J934" s="17">
        <f>TRUNC(I934*D934,1)</f>
        <v>0</v>
      </c>
      <c r="K934" s="15">
        <f>TRUNC(E934+G934+I934,1)</f>
        <v>153671</v>
      </c>
      <c r="L934" s="17">
        <f>TRUNC(F934+H934+J934,1)</f>
        <v>2766</v>
      </c>
      <c r="M934" s="10" t="s">
        <v>52</v>
      </c>
      <c r="N934" s="9" t="s">
        <v>650</v>
      </c>
      <c r="O934" s="9" t="s">
        <v>4721</v>
      </c>
      <c r="P934" s="9" t="s">
        <v>54</v>
      </c>
      <c r="Q934" s="9" t="s">
        <v>54</v>
      </c>
      <c r="R934" s="9" t="s">
        <v>67</v>
      </c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9" t="s">
        <v>52</v>
      </c>
      <c r="AK934" s="9" t="s">
        <v>5664</v>
      </c>
      <c r="AL934" s="9" t="s">
        <v>52</v>
      </c>
      <c r="AM934" s="9" t="s">
        <v>52</v>
      </c>
    </row>
    <row r="935" spans="1:39" ht="30" customHeight="1" x14ac:dyDescent="0.3">
      <c r="A935" s="10" t="s">
        <v>4793</v>
      </c>
      <c r="B935" s="10" t="s">
        <v>4794</v>
      </c>
      <c r="C935" s="10" t="s">
        <v>2008</v>
      </c>
      <c r="D935" s="11">
        <v>7.0000000000000007E-2</v>
      </c>
      <c r="E935" s="15">
        <v>8442</v>
      </c>
      <c r="F935" s="17">
        <f>TRUNC(E935*D935,1)</f>
        <v>590.9</v>
      </c>
      <c r="G935" s="15">
        <v>47967</v>
      </c>
      <c r="H935" s="17">
        <f>TRUNC(G935*D935,1)</f>
        <v>3357.6</v>
      </c>
      <c r="I935" s="15">
        <v>12688</v>
      </c>
      <c r="J935" s="17">
        <f>TRUNC(I935*D935,1)</f>
        <v>888.1</v>
      </c>
      <c r="K935" s="15">
        <f>TRUNC(E935+G935+I935,1)</f>
        <v>69097</v>
      </c>
      <c r="L935" s="17">
        <f>TRUNC(F935+H935+J935,1)</f>
        <v>4836.6000000000004</v>
      </c>
      <c r="M935" s="10" t="s">
        <v>52</v>
      </c>
      <c r="N935" s="9" t="s">
        <v>650</v>
      </c>
      <c r="O935" s="9" t="s">
        <v>4795</v>
      </c>
      <c r="P935" s="9" t="s">
        <v>67</v>
      </c>
      <c r="Q935" s="9" t="s">
        <v>54</v>
      </c>
      <c r="R935" s="9" t="s">
        <v>54</v>
      </c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9" t="s">
        <v>52</v>
      </c>
      <c r="AK935" s="9" t="s">
        <v>5665</v>
      </c>
      <c r="AL935" s="9" t="s">
        <v>52</v>
      </c>
      <c r="AM935" s="9" t="s">
        <v>52</v>
      </c>
    </row>
    <row r="936" spans="1:39" ht="30" customHeight="1" x14ac:dyDescent="0.3">
      <c r="A936" s="10" t="s">
        <v>5564</v>
      </c>
      <c r="B936" s="10" t="s">
        <v>5565</v>
      </c>
      <c r="C936" s="10" t="s">
        <v>2008</v>
      </c>
      <c r="D936" s="11">
        <v>8.5999999999999993E-2</v>
      </c>
      <c r="E936" s="15">
        <v>3468</v>
      </c>
      <c r="F936" s="17">
        <f>TRUNC(E936*D936,1)</f>
        <v>298.2</v>
      </c>
      <c r="G936" s="15">
        <v>31597</v>
      </c>
      <c r="H936" s="17">
        <f>TRUNC(G936*D936,1)</f>
        <v>2717.3</v>
      </c>
      <c r="I936" s="15">
        <v>1767</v>
      </c>
      <c r="J936" s="17">
        <f>TRUNC(I936*D936,1)</f>
        <v>151.9</v>
      </c>
      <c r="K936" s="15">
        <f>TRUNC(E936+G936+I936,1)</f>
        <v>36832</v>
      </c>
      <c r="L936" s="17">
        <f>TRUNC(F936+H936+J936,1)</f>
        <v>3167.4</v>
      </c>
      <c r="M936" s="10" t="s">
        <v>52</v>
      </c>
      <c r="N936" s="9" t="s">
        <v>650</v>
      </c>
      <c r="O936" s="9" t="s">
        <v>5566</v>
      </c>
      <c r="P936" s="9" t="s">
        <v>67</v>
      </c>
      <c r="Q936" s="9" t="s">
        <v>54</v>
      </c>
      <c r="R936" s="9" t="s">
        <v>54</v>
      </c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9" t="s">
        <v>52</v>
      </c>
      <c r="AK936" s="9" t="s">
        <v>5666</v>
      </c>
      <c r="AL936" s="9" t="s">
        <v>52</v>
      </c>
      <c r="AM936" s="9" t="s">
        <v>52</v>
      </c>
    </row>
    <row r="937" spans="1:39" ht="30" customHeight="1" x14ac:dyDescent="0.3">
      <c r="A937" s="10" t="s">
        <v>4735</v>
      </c>
      <c r="B937" s="10" t="s">
        <v>52</v>
      </c>
      <c r="C937" s="10" t="s">
        <v>52</v>
      </c>
      <c r="D937" s="11"/>
      <c r="E937" s="15"/>
      <c r="F937" s="17">
        <f>TRUNC(SUMIF(N934:N936, N933, F934:F936),0)</f>
        <v>889</v>
      </c>
      <c r="G937" s="15"/>
      <c r="H937" s="17">
        <f>TRUNC(SUMIF(N934:N936, N933, H934:H936),0)</f>
        <v>8840</v>
      </c>
      <c r="I937" s="15"/>
      <c r="J937" s="17">
        <f>TRUNC(SUMIF(N934:N936, N933, J934:J936),0)</f>
        <v>1040</v>
      </c>
      <c r="K937" s="15"/>
      <c r="L937" s="17">
        <f>F937+H937+J937</f>
        <v>10769</v>
      </c>
      <c r="M937" s="10" t="s">
        <v>52</v>
      </c>
      <c r="N937" s="9" t="s">
        <v>4736</v>
      </c>
      <c r="O937" s="9" t="s">
        <v>4736</v>
      </c>
      <c r="P937" s="9" t="s">
        <v>52</v>
      </c>
      <c r="Q937" s="9" t="s">
        <v>52</v>
      </c>
      <c r="R937" s="9" t="s">
        <v>52</v>
      </c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9" t="s">
        <v>52</v>
      </c>
      <c r="AK937" s="9" t="s">
        <v>52</v>
      </c>
      <c r="AL937" s="9" t="s">
        <v>52</v>
      </c>
      <c r="AM937" s="9" t="s">
        <v>52</v>
      </c>
    </row>
    <row r="938" spans="1:39" ht="30" customHeight="1" x14ac:dyDescent="0.3">
      <c r="A938" s="11"/>
      <c r="B938" s="11"/>
      <c r="C938" s="11"/>
      <c r="D938" s="11"/>
      <c r="E938" s="15"/>
      <c r="F938" s="17"/>
      <c r="G938" s="15"/>
      <c r="H938" s="17"/>
      <c r="I938" s="15"/>
      <c r="J938" s="17"/>
      <c r="K938" s="15"/>
      <c r="L938" s="17"/>
      <c r="M938" s="11"/>
    </row>
    <row r="939" spans="1:39" ht="30" customHeight="1" x14ac:dyDescent="0.3">
      <c r="A939" s="14" t="s">
        <v>5667</v>
      </c>
      <c r="B939" s="14"/>
      <c r="C939" s="14"/>
      <c r="D939" s="14"/>
      <c r="E939" s="16"/>
      <c r="F939" s="18"/>
      <c r="G939" s="16"/>
      <c r="H939" s="18"/>
      <c r="I939" s="16"/>
      <c r="J939" s="18"/>
      <c r="K939" s="16"/>
      <c r="L939" s="18"/>
      <c r="M939" s="14"/>
      <c r="N939" s="5" t="s">
        <v>658</v>
      </c>
    </row>
    <row r="940" spans="1:39" ht="30" customHeight="1" x14ac:dyDescent="0.3">
      <c r="A940" s="10" t="s">
        <v>4720</v>
      </c>
      <c r="B940" s="10" t="s">
        <v>4714</v>
      </c>
      <c r="C940" s="10" t="s">
        <v>4715</v>
      </c>
      <c r="D940" s="11">
        <v>5.0000000000000001E-3</v>
      </c>
      <c r="E940" s="15">
        <v>0</v>
      </c>
      <c r="F940" s="17">
        <f>TRUNC(E940*D940,1)</f>
        <v>0</v>
      </c>
      <c r="G940" s="15">
        <v>153671</v>
      </c>
      <c r="H940" s="17">
        <f>TRUNC(G940*D940,1)</f>
        <v>768.3</v>
      </c>
      <c r="I940" s="15">
        <v>0</v>
      </c>
      <c r="J940" s="17">
        <f>TRUNC(I940*D940,1)</f>
        <v>0</v>
      </c>
      <c r="K940" s="15">
        <f>TRUNC(E940+G940+I940,1)</f>
        <v>153671</v>
      </c>
      <c r="L940" s="17">
        <f>TRUNC(F940+H940+J940,1)</f>
        <v>768.3</v>
      </c>
      <c r="M940" s="10" t="s">
        <v>52</v>
      </c>
      <c r="N940" s="9" t="s">
        <v>658</v>
      </c>
      <c r="O940" s="9" t="s">
        <v>4721</v>
      </c>
      <c r="P940" s="9" t="s">
        <v>54</v>
      </c>
      <c r="Q940" s="9" t="s">
        <v>54</v>
      </c>
      <c r="R940" s="9" t="s">
        <v>67</v>
      </c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9" t="s">
        <v>52</v>
      </c>
      <c r="AK940" s="9" t="s">
        <v>5670</v>
      </c>
      <c r="AL940" s="9" t="s">
        <v>52</v>
      </c>
      <c r="AM940" s="9" t="s">
        <v>52</v>
      </c>
    </row>
    <row r="941" spans="1:39" ht="30" customHeight="1" x14ac:dyDescent="0.3">
      <c r="A941" s="10" t="s">
        <v>5671</v>
      </c>
      <c r="B941" s="10" t="s">
        <v>5672</v>
      </c>
      <c r="C941" s="10" t="s">
        <v>2008</v>
      </c>
      <c r="D941" s="11">
        <v>1.4999999999999999E-2</v>
      </c>
      <c r="E941" s="15">
        <v>20072</v>
      </c>
      <c r="F941" s="17">
        <f>TRUNC(E941*D941,1)</f>
        <v>301</v>
      </c>
      <c r="G941" s="15">
        <v>47967</v>
      </c>
      <c r="H941" s="17">
        <f>TRUNC(G941*D941,1)</f>
        <v>719.5</v>
      </c>
      <c r="I941" s="15">
        <v>24867</v>
      </c>
      <c r="J941" s="17">
        <f>TRUNC(I941*D941,1)</f>
        <v>373</v>
      </c>
      <c r="K941" s="15">
        <f>TRUNC(E941+G941+I941,1)</f>
        <v>92906</v>
      </c>
      <c r="L941" s="17">
        <f>TRUNC(F941+H941+J941,1)</f>
        <v>1393.5</v>
      </c>
      <c r="M941" s="10" t="s">
        <v>52</v>
      </c>
      <c r="N941" s="9" t="s">
        <v>658</v>
      </c>
      <c r="O941" s="9" t="s">
        <v>5673</v>
      </c>
      <c r="P941" s="9" t="s">
        <v>67</v>
      </c>
      <c r="Q941" s="9" t="s">
        <v>54</v>
      </c>
      <c r="R941" s="9" t="s">
        <v>54</v>
      </c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9" t="s">
        <v>52</v>
      </c>
      <c r="AK941" s="9" t="s">
        <v>5674</v>
      </c>
      <c r="AL941" s="9" t="s">
        <v>52</v>
      </c>
      <c r="AM941" s="9" t="s">
        <v>52</v>
      </c>
    </row>
    <row r="942" spans="1:39" ht="30" customHeight="1" x14ac:dyDescent="0.3">
      <c r="A942" s="10" t="s">
        <v>4735</v>
      </c>
      <c r="B942" s="10" t="s">
        <v>52</v>
      </c>
      <c r="C942" s="10" t="s">
        <v>52</v>
      </c>
      <c r="D942" s="11"/>
      <c r="E942" s="15"/>
      <c r="F942" s="17">
        <f>TRUNC(SUMIF(N940:N941, N939, F940:F941),0)</f>
        <v>301</v>
      </c>
      <c r="G942" s="15"/>
      <c r="H942" s="17">
        <f>TRUNC(SUMIF(N940:N941, N939, H940:H941),0)</f>
        <v>1487</v>
      </c>
      <c r="I942" s="15"/>
      <c r="J942" s="17">
        <f>TRUNC(SUMIF(N940:N941, N939, J940:J941),0)</f>
        <v>373</v>
      </c>
      <c r="K942" s="15"/>
      <c r="L942" s="17">
        <f>F942+H942+J942</f>
        <v>2161</v>
      </c>
      <c r="M942" s="10" t="s">
        <v>52</v>
      </c>
      <c r="N942" s="9" t="s">
        <v>4736</v>
      </c>
      <c r="O942" s="9" t="s">
        <v>4736</v>
      </c>
      <c r="P942" s="9" t="s">
        <v>52</v>
      </c>
      <c r="Q942" s="9" t="s">
        <v>52</v>
      </c>
      <c r="R942" s="9" t="s">
        <v>52</v>
      </c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9" t="s">
        <v>52</v>
      </c>
      <c r="AK942" s="9" t="s">
        <v>52</v>
      </c>
      <c r="AL942" s="9" t="s">
        <v>52</v>
      </c>
      <c r="AM942" s="9" t="s">
        <v>52</v>
      </c>
    </row>
    <row r="943" spans="1:39" ht="30" customHeight="1" x14ac:dyDescent="0.3">
      <c r="A943" s="11"/>
      <c r="B943" s="11"/>
      <c r="C943" s="11"/>
      <c r="D943" s="11"/>
      <c r="E943" s="15"/>
      <c r="F943" s="17"/>
      <c r="G943" s="15"/>
      <c r="H943" s="17"/>
      <c r="I943" s="15"/>
      <c r="J943" s="17"/>
      <c r="K943" s="15"/>
      <c r="L943" s="17"/>
      <c r="M943" s="11"/>
    </row>
    <row r="944" spans="1:39" ht="30" customHeight="1" x14ac:dyDescent="0.3">
      <c r="A944" s="14" t="s">
        <v>5675</v>
      </c>
      <c r="B944" s="14"/>
      <c r="C944" s="14"/>
      <c r="D944" s="14"/>
      <c r="E944" s="16"/>
      <c r="F944" s="18"/>
      <c r="G944" s="16"/>
      <c r="H944" s="18"/>
      <c r="I944" s="16"/>
      <c r="J944" s="18"/>
      <c r="K944" s="16"/>
      <c r="L944" s="18"/>
      <c r="M944" s="14"/>
      <c r="N944" s="5" t="s">
        <v>661</v>
      </c>
    </row>
    <row r="945" spans="1:39" ht="30" customHeight="1" x14ac:dyDescent="0.3">
      <c r="A945" s="10" t="s">
        <v>4720</v>
      </c>
      <c r="B945" s="10" t="s">
        <v>4714</v>
      </c>
      <c r="C945" s="10" t="s">
        <v>4715</v>
      </c>
      <c r="D945" s="11">
        <v>8.9999999999999993E-3</v>
      </c>
      <c r="E945" s="15">
        <v>0</v>
      </c>
      <c r="F945" s="17">
        <f>TRUNC(E945*D945,1)</f>
        <v>0</v>
      </c>
      <c r="G945" s="15">
        <v>153671</v>
      </c>
      <c r="H945" s="17">
        <f>TRUNC(G945*D945,1)</f>
        <v>1383</v>
      </c>
      <c r="I945" s="15">
        <v>0</v>
      </c>
      <c r="J945" s="17">
        <f>TRUNC(I945*D945,1)</f>
        <v>0</v>
      </c>
      <c r="K945" s="15">
        <f>TRUNC(E945+G945+I945,1)</f>
        <v>153671</v>
      </c>
      <c r="L945" s="17">
        <f>TRUNC(F945+H945+J945,1)</f>
        <v>1383</v>
      </c>
      <c r="M945" s="10" t="s">
        <v>52</v>
      </c>
      <c r="N945" s="9" t="s">
        <v>661</v>
      </c>
      <c r="O945" s="9" t="s">
        <v>4721</v>
      </c>
      <c r="P945" s="9" t="s">
        <v>54</v>
      </c>
      <c r="Q945" s="9" t="s">
        <v>54</v>
      </c>
      <c r="R945" s="9" t="s">
        <v>67</v>
      </c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9" t="s">
        <v>52</v>
      </c>
      <c r="AK945" s="9" t="s">
        <v>5677</v>
      </c>
      <c r="AL945" s="9" t="s">
        <v>52</v>
      </c>
      <c r="AM945" s="9" t="s">
        <v>52</v>
      </c>
    </row>
    <row r="946" spans="1:39" ht="30" customHeight="1" x14ac:dyDescent="0.3">
      <c r="A946" s="10" t="s">
        <v>5671</v>
      </c>
      <c r="B946" s="10" t="s">
        <v>5672</v>
      </c>
      <c r="C946" s="10" t="s">
        <v>2008</v>
      </c>
      <c r="D946" s="11">
        <v>2.1000000000000001E-2</v>
      </c>
      <c r="E946" s="15">
        <v>20072</v>
      </c>
      <c r="F946" s="17">
        <f>TRUNC(E946*D946,1)</f>
        <v>421.5</v>
      </c>
      <c r="G946" s="15">
        <v>47967</v>
      </c>
      <c r="H946" s="17">
        <f>TRUNC(G946*D946,1)</f>
        <v>1007.3</v>
      </c>
      <c r="I946" s="15">
        <v>24867</v>
      </c>
      <c r="J946" s="17">
        <f>TRUNC(I946*D946,1)</f>
        <v>522.20000000000005</v>
      </c>
      <c r="K946" s="15">
        <f>TRUNC(E946+G946+I946,1)</f>
        <v>92906</v>
      </c>
      <c r="L946" s="17">
        <f>TRUNC(F946+H946+J946,1)</f>
        <v>1951</v>
      </c>
      <c r="M946" s="10" t="s">
        <v>52</v>
      </c>
      <c r="N946" s="9" t="s">
        <v>661</v>
      </c>
      <c r="O946" s="9" t="s">
        <v>5673</v>
      </c>
      <c r="P946" s="9" t="s">
        <v>67</v>
      </c>
      <c r="Q946" s="9" t="s">
        <v>54</v>
      </c>
      <c r="R946" s="9" t="s">
        <v>54</v>
      </c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9" t="s">
        <v>52</v>
      </c>
      <c r="AK946" s="9" t="s">
        <v>5678</v>
      </c>
      <c r="AL946" s="9" t="s">
        <v>52</v>
      </c>
      <c r="AM946" s="9" t="s">
        <v>52</v>
      </c>
    </row>
    <row r="947" spans="1:39" ht="30" customHeight="1" x14ac:dyDescent="0.3">
      <c r="A947" s="10" t="s">
        <v>4735</v>
      </c>
      <c r="B947" s="10" t="s">
        <v>52</v>
      </c>
      <c r="C947" s="10" t="s">
        <v>52</v>
      </c>
      <c r="D947" s="11"/>
      <c r="E947" s="15"/>
      <c r="F947" s="17">
        <f>TRUNC(SUMIF(N945:N946, N944, F945:F946),0)</f>
        <v>421</v>
      </c>
      <c r="G947" s="15"/>
      <c r="H947" s="17">
        <f>TRUNC(SUMIF(N945:N946, N944, H945:H946),0)</f>
        <v>2390</v>
      </c>
      <c r="I947" s="15"/>
      <c r="J947" s="17">
        <f>TRUNC(SUMIF(N945:N946, N944, J945:J946),0)</f>
        <v>522</v>
      </c>
      <c r="K947" s="15"/>
      <c r="L947" s="17">
        <f>F947+H947+J947</f>
        <v>3333</v>
      </c>
      <c r="M947" s="10" t="s">
        <v>52</v>
      </c>
      <c r="N947" s="9" t="s">
        <v>4736</v>
      </c>
      <c r="O947" s="9" t="s">
        <v>4736</v>
      </c>
      <c r="P947" s="9" t="s">
        <v>52</v>
      </c>
      <c r="Q947" s="9" t="s">
        <v>52</v>
      </c>
      <c r="R947" s="9" t="s">
        <v>52</v>
      </c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9" t="s">
        <v>52</v>
      </c>
      <c r="AK947" s="9" t="s">
        <v>52</v>
      </c>
      <c r="AL947" s="9" t="s">
        <v>52</v>
      </c>
      <c r="AM947" s="9" t="s">
        <v>52</v>
      </c>
    </row>
    <row r="948" spans="1:39" ht="30" customHeight="1" x14ac:dyDescent="0.3">
      <c r="A948" s="11"/>
      <c r="B948" s="11"/>
      <c r="C948" s="11"/>
      <c r="D948" s="11"/>
      <c r="E948" s="15"/>
      <c r="F948" s="17"/>
      <c r="G948" s="15"/>
      <c r="H948" s="17"/>
      <c r="I948" s="15"/>
      <c r="J948" s="17"/>
      <c r="K948" s="15"/>
      <c r="L948" s="17"/>
      <c r="M948" s="11"/>
    </row>
    <row r="949" spans="1:39" ht="30" customHeight="1" x14ac:dyDescent="0.3">
      <c r="A949" s="14" t="s">
        <v>5679</v>
      </c>
      <c r="B949" s="14"/>
      <c r="C949" s="14"/>
      <c r="D949" s="14"/>
      <c r="E949" s="16"/>
      <c r="F949" s="18"/>
      <c r="G949" s="16"/>
      <c r="H949" s="18"/>
      <c r="I949" s="16"/>
      <c r="J949" s="18"/>
      <c r="K949" s="16"/>
      <c r="L949" s="18"/>
      <c r="M949" s="14"/>
      <c r="N949" s="5" t="s">
        <v>664</v>
      </c>
    </row>
    <row r="950" spans="1:39" ht="30" customHeight="1" x14ac:dyDescent="0.3">
      <c r="A950" s="10" t="s">
        <v>4720</v>
      </c>
      <c r="B950" s="10" t="s">
        <v>4714</v>
      </c>
      <c r="C950" s="10" t="s">
        <v>4715</v>
      </c>
      <c r="D950" s="11">
        <v>0.01</v>
      </c>
      <c r="E950" s="15">
        <v>0</v>
      </c>
      <c r="F950" s="17">
        <f>TRUNC(E950*D950,1)</f>
        <v>0</v>
      </c>
      <c r="G950" s="15">
        <v>153671</v>
      </c>
      <c r="H950" s="17">
        <f>TRUNC(G950*D950,1)</f>
        <v>1536.7</v>
      </c>
      <c r="I950" s="15">
        <v>0</v>
      </c>
      <c r="J950" s="17">
        <f>TRUNC(I950*D950,1)</f>
        <v>0</v>
      </c>
      <c r="K950" s="15">
        <f>TRUNC(E950+G950+I950,1)</f>
        <v>153671</v>
      </c>
      <c r="L950" s="17">
        <f>TRUNC(F950+H950+J950,1)</f>
        <v>1536.7</v>
      </c>
      <c r="M950" s="10" t="s">
        <v>52</v>
      </c>
      <c r="N950" s="9" t="s">
        <v>664</v>
      </c>
      <c r="O950" s="9" t="s">
        <v>4721</v>
      </c>
      <c r="P950" s="9" t="s">
        <v>54</v>
      </c>
      <c r="Q950" s="9" t="s">
        <v>54</v>
      </c>
      <c r="R950" s="9" t="s">
        <v>67</v>
      </c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9" t="s">
        <v>52</v>
      </c>
      <c r="AK950" s="9" t="s">
        <v>5681</v>
      </c>
      <c r="AL950" s="9" t="s">
        <v>52</v>
      </c>
      <c r="AM950" s="9" t="s">
        <v>52</v>
      </c>
    </row>
    <row r="951" spans="1:39" ht="30" customHeight="1" x14ac:dyDescent="0.3">
      <c r="A951" s="10" t="s">
        <v>5671</v>
      </c>
      <c r="B951" s="10" t="s">
        <v>5672</v>
      </c>
      <c r="C951" s="10" t="s">
        <v>2008</v>
      </c>
      <c r="D951" s="11">
        <v>2.4E-2</v>
      </c>
      <c r="E951" s="15">
        <v>20072</v>
      </c>
      <c r="F951" s="17">
        <f>TRUNC(E951*D951,1)</f>
        <v>481.7</v>
      </c>
      <c r="G951" s="15">
        <v>47967</v>
      </c>
      <c r="H951" s="17">
        <f>TRUNC(G951*D951,1)</f>
        <v>1151.2</v>
      </c>
      <c r="I951" s="15">
        <v>24867</v>
      </c>
      <c r="J951" s="17">
        <f>TRUNC(I951*D951,1)</f>
        <v>596.79999999999995</v>
      </c>
      <c r="K951" s="15">
        <f>TRUNC(E951+G951+I951,1)</f>
        <v>92906</v>
      </c>
      <c r="L951" s="17">
        <f>TRUNC(F951+H951+J951,1)</f>
        <v>2229.6999999999998</v>
      </c>
      <c r="M951" s="10" t="s">
        <v>52</v>
      </c>
      <c r="N951" s="9" t="s">
        <v>664</v>
      </c>
      <c r="O951" s="9" t="s">
        <v>5673</v>
      </c>
      <c r="P951" s="9" t="s">
        <v>67</v>
      </c>
      <c r="Q951" s="9" t="s">
        <v>54</v>
      </c>
      <c r="R951" s="9" t="s">
        <v>54</v>
      </c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9" t="s">
        <v>52</v>
      </c>
      <c r="AK951" s="9" t="s">
        <v>5682</v>
      </c>
      <c r="AL951" s="9" t="s">
        <v>52</v>
      </c>
      <c r="AM951" s="9" t="s">
        <v>52</v>
      </c>
    </row>
    <row r="952" spans="1:39" ht="30" customHeight="1" x14ac:dyDescent="0.3">
      <c r="A952" s="10" t="s">
        <v>4735</v>
      </c>
      <c r="B952" s="10" t="s">
        <v>52</v>
      </c>
      <c r="C952" s="10" t="s">
        <v>52</v>
      </c>
      <c r="D952" s="11"/>
      <c r="E952" s="15"/>
      <c r="F952" s="17">
        <f>TRUNC(SUMIF(N950:N951, N949, F950:F951),0)</f>
        <v>481</v>
      </c>
      <c r="G952" s="15"/>
      <c r="H952" s="17">
        <f>TRUNC(SUMIF(N950:N951, N949, H950:H951),0)</f>
        <v>2687</v>
      </c>
      <c r="I952" s="15"/>
      <c r="J952" s="17">
        <f>TRUNC(SUMIF(N950:N951, N949, J950:J951),0)</f>
        <v>596</v>
      </c>
      <c r="K952" s="15"/>
      <c r="L952" s="17">
        <f>F952+H952+J952</f>
        <v>3764</v>
      </c>
      <c r="M952" s="10" t="s">
        <v>52</v>
      </c>
      <c r="N952" s="9" t="s">
        <v>4736</v>
      </c>
      <c r="O952" s="9" t="s">
        <v>4736</v>
      </c>
      <c r="P952" s="9" t="s">
        <v>52</v>
      </c>
      <c r="Q952" s="9" t="s">
        <v>52</v>
      </c>
      <c r="R952" s="9" t="s">
        <v>52</v>
      </c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9" t="s">
        <v>52</v>
      </c>
      <c r="AK952" s="9" t="s">
        <v>52</v>
      </c>
      <c r="AL952" s="9" t="s">
        <v>52</v>
      </c>
      <c r="AM952" s="9" t="s">
        <v>52</v>
      </c>
    </row>
    <row r="953" spans="1:39" ht="30" customHeight="1" x14ac:dyDescent="0.3">
      <c r="A953" s="11"/>
      <c r="B953" s="11"/>
      <c r="C953" s="11"/>
      <c r="D953" s="11"/>
      <c r="E953" s="15"/>
      <c r="F953" s="17"/>
      <c r="G953" s="15"/>
      <c r="H953" s="17"/>
      <c r="I953" s="15"/>
      <c r="J953" s="17"/>
      <c r="K953" s="15"/>
      <c r="L953" s="17"/>
      <c r="M953" s="11"/>
    </row>
    <row r="954" spans="1:39" ht="30" customHeight="1" x14ac:dyDescent="0.3">
      <c r="A954" s="14" t="s">
        <v>5683</v>
      </c>
      <c r="B954" s="14"/>
      <c r="C954" s="14"/>
      <c r="D954" s="14"/>
      <c r="E954" s="16"/>
      <c r="F954" s="18"/>
      <c r="G954" s="16"/>
      <c r="H954" s="18"/>
      <c r="I954" s="16"/>
      <c r="J954" s="18"/>
      <c r="K954" s="16"/>
      <c r="L954" s="18"/>
      <c r="M954" s="14"/>
      <c r="N954" s="5" t="s">
        <v>667</v>
      </c>
    </row>
    <row r="955" spans="1:39" ht="30" customHeight="1" x14ac:dyDescent="0.3">
      <c r="A955" s="10" t="s">
        <v>4720</v>
      </c>
      <c r="B955" s="10" t="s">
        <v>4714</v>
      </c>
      <c r="C955" s="10" t="s">
        <v>4715</v>
      </c>
      <c r="D955" s="11">
        <v>1.9E-2</v>
      </c>
      <c r="E955" s="15">
        <v>0</v>
      </c>
      <c r="F955" s="17">
        <f>TRUNC(E955*D955,1)</f>
        <v>0</v>
      </c>
      <c r="G955" s="15">
        <v>153671</v>
      </c>
      <c r="H955" s="17">
        <f>TRUNC(G955*D955,1)</f>
        <v>2919.7</v>
      </c>
      <c r="I955" s="15">
        <v>0</v>
      </c>
      <c r="J955" s="17">
        <f>TRUNC(I955*D955,1)</f>
        <v>0</v>
      </c>
      <c r="K955" s="15">
        <f>TRUNC(E955+G955+I955,1)</f>
        <v>153671</v>
      </c>
      <c r="L955" s="17">
        <f>TRUNC(F955+H955+J955,1)</f>
        <v>2919.7</v>
      </c>
      <c r="M955" s="10" t="s">
        <v>52</v>
      </c>
      <c r="N955" s="9" t="s">
        <v>667</v>
      </c>
      <c r="O955" s="9" t="s">
        <v>4721</v>
      </c>
      <c r="P955" s="9" t="s">
        <v>54</v>
      </c>
      <c r="Q955" s="9" t="s">
        <v>54</v>
      </c>
      <c r="R955" s="9" t="s">
        <v>67</v>
      </c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9" t="s">
        <v>52</v>
      </c>
      <c r="AK955" s="9" t="s">
        <v>5685</v>
      </c>
      <c r="AL955" s="9" t="s">
        <v>52</v>
      </c>
      <c r="AM955" s="9" t="s">
        <v>52</v>
      </c>
    </row>
    <row r="956" spans="1:39" ht="30" customHeight="1" x14ac:dyDescent="0.3">
      <c r="A956" s="10" t="s">
        <v>5671</v>
      </c>
      <c r="B956" s="10" t="s">
        <v>5672</v>
      </c>
      <c r="C956" s="10" t="s">
        <v>2008</v>
      </c>
      <c r="D956" s="11">
        <v>4.4999999999999998E-2</v>
      </c>
      <c r="E956" s="15">
        <v>20072</v>
      </c>
      <c r="F956" s="17">
        <f>TRUNC(E956*D956,1)</f>
        <v>903.2</v>
      </c>
      <c r="G956" s="15">
        <v>47967</v>
      </c>
      <c r="H956" s="17">
        <f>TRUNC(G956*D956,1)</f>
        <v>2158.5</v>
      </c>
      <c r="I956" s="15">
        <v>24867</v>
      </c>
      <c r="J956" s="17">
        <f>TRUNC(I956*D956,1)</f>
        <v>1119</v>
      </c>
      <c r="K956" s="15">
        <f>TRUNC(E956+G956+I956,1)</f>
        <v>92906</v>
      </c>
      <c r="L956" s="17">
        <f>TRUNC(F956+H956+J956,1)</f>
        <v>4180.7</v>
      </c>
      <c r="M956" s="10" t="s">
        <v>52</v>
      </c>
      <c r="N956" s="9" t="s">
        <v>667</v>
      </c>
      <c r="O956" s="9" t="s">
        <v>5673</v>
      </c>
      <c r="P956" s="9" t="s">
        <v>67</v>
      </c>
      <c r="Q956" s="9" t="s">
        <v>54</v>
      </c>
      <c r="R956" s="9" t="s">
        <v>54</v>
      </c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9" t="s">
        <v>52</v>
      </c>
      <c r="AK956" s="9" t="s">
        <v>5686</v>
      </c>
      <c r="AL956" s="9" t="s">
        <v>52</v>
      </c>
      <c r="AM956" s="9" t="s">
        <v>52</v>
      </c>
    </row>
    <row r="957" spans="1:39" ht="30" customHeight="1" x14ac:dyDescent="0.3">
      <c r="A957" s="10" t="s">
        <v>4735</v>
      </c>
      <c r="B957" s="10" t="s">
        <v>52</v>
      </c>
      <c r="C957" s="10" t="s">
        <v>52</v>
      </c>
      <c r="D957" s="11"/>
      <c r="E957" s="15"/>
      <c r="F957" s="17">
        <f>TRUNC(SUMIF(N955:N956, N954, F955:F956),0)</f>
        <v>903</v>
      </c>
      <c r="G957" s="15"/>
      <c r="H957" s="17">
        <f>TRUNC(SUMIF(N955:N956, N954, H955:H956),0)</f>
        <v>5078</v>
      </c>
      <c r="I957" s="15"/>
      <c r="J957" s="17">
        <f>TRUNC(SUMIF(N955:N956, N954, J955:J956),0)</f>
        <v>1119</v>
      </c>
      <c r="K957" s="15"/>
      <c r="L957" s="17">
        <f>F957+H957+J957</f>
        <v>7100</v>
      </c>
      <c r="M957" s="10" t="s">
        <v>52</v>
      </c>
      <c r="N957" s="9" t="s">
        <v>4736</v>
      </c>
      <c r="O957" s="9" t="s">
        <v>4736</v>
      </c>
      <c r="P957" s="9" t="s">
        <v>52</v>
      </c>
      <c r="Q957" s="9" t="s">
        <v>52</v>
      </c>
      <c r="R957" s="9" t="s">
        <v>52</v>
      </c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9" t="s">
        <v>52</v>
      </c>
      <c r="AK957" s="9" t="s">
        <v>52</v>
      </c>
      <c r="AL957" s="9" t="s">
        <v>52</v>
      </c>
      <c r="AM957" s="9" t="s">
        <v>52</v>
      </c>
    </row>
    <row r="958" spans="1:39" ht="30" customHeight="1" x14ac:dyDescent="0.3">
      <c r="A958" s="11"/>
      <c r="B958" s="11"/>
      <c r="C958" s="11"/>
      <c r="D958" s="11"/>
      <c r="E958" s="15"/>
      <c r="F958" s="17"/>
      <c r="G958" s="15"/>
      <c r="H958" s="17"/>
      <c r="I958" s="15"/>
      <c r="J958" s="17"/>
      <c r="K958" s="15"/>
      <c r="L958" s="17"/>
      <c r="M958" s="11"/>
    </row>
    <row r="959" spans="1:39" ht="30" customHeight="1" x14ac:dyDescent="0.3">
      <c r="A959" s="14" t="s">
        <v>5687</v>
      </c>
      <c r="B959" s="14"/>
      <c r="C959" s="14"/>
      <c r="D959" s="14"/>
      <c r="E959" s="16"/>
      <c r="F959" s="18"/>
      <c r="G959" s="16"/>
      <c r="H959" s="18"/>
      <c r="I959" s="16"/>
      <c r="J959" s="18"/>
      <c r="K959" s="16"/>
      <c r="L959" s="18"/>
      <c r="M959" s="14"/>
      <c r="N959" s="5" t="s">
        <v>670</v>
      </c>
    </row>
    <row r="960" spans="1:39" ht="30" customHeight="1" x14ac:dyDescent="0.3">
      <c r="A960" s="10" t="s">
        <v>4720</v>
      </c>
      <c r="B960" s="10" t="s">
        <v>4714</v>
      </c>
      <c r="C960" s="10" t="s">
        <v>4715</v>
      </c>
      <c r="D960" s="11">
        <v>2.7E-2</v>
      </c>
      <c r="E960" s="15">
        <v>0</v>
      </c>
      <c r="F960" s="17">
        <f>TRUNC(E960*D960,1)</f>
        <v>0</v>
      </c>
      <c r="G960" s="15">
        <v>153671</v>
      </c>
      <c r="H960" s="17">
        <f>TRUNC(G960*D960,1)</f>
        <v>4149.1000000000004</v>
      </c>
      <c r="I960" s="15">
        <v>0</v>
      </c>
      <c r="J960" s="17">
        <f>TRUNC(I960*D960,1)</f>
        <v>0</v>
      </c>
      <c r="K960" s="15">
        <f>TRUNC(E960+G960+I960,1)</f>
        <v>153671</v>
      </c>
      <c r="L960" s="17">
        <f>TRUNC(F960+H960+J960,1)</f>
        <v>4149.1000000000004</v>
      </c>
      <c r="M960" s="10" t="s">
        <v>52</v>
      </c>
      <c r="N960" s="9" t="s">
        <v>670</v>
      </c>
      <c r="O960" s="9" t="s">
        <v>4721</v>
      </c>
      <c r="P960" s="9" t="s">
        <v>54</v>
      </c>
      <c r="Q960" s="9" t="s">
        <v>54</v>
      </c>
      <c r="R960" s="9" t="s">
        <v>67</v>
      </c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9" t="s">
        <v>52</v>
      </c>
      <c r="AK960" s="9" t="s">
        <v>5689</v>
      </c>
      <c r="AL960" s="9" t="s">
        <v>52</v>
      </c>
      <c r="AM960" s="9" t="s">
        <v>52</v>
      </c>
    </row>
    <row r="961" spans="1:39" ht="30" customHeight="1" x14ac:dyDescent="0.3">
      <c r="A961" s="10" t="s">
        <v>5671</v>
      </c>
      <c r="B961" s="10" t="s">
        <v>5672</v>
      </c>
      <c r="C961" s="10" t="s">
        <v>2008</v>
      </c>
      <c r="D961" s="11">
        <v>8.2000000000000003E-2</v>
      </c>
      <c r="E961" s="15">
        <v>20072</v>
      </c>
      <c r="F961" s="17">
        <f>TRUNC(E961*D961,1)</f>
        <v>1645.9</v>
      </c>
      <c r="G961" s="15">
        <v>47967</v>
      </c>
      <c r="H961" s="17">
        <f>TRUNC(G961*D961,1)</f>
        <v>3933.2</v>
      </c>
      <c r="I961" s="15">
        <v>24867</v>
      </c>
      <c r="J961" s="17">
        <f>TRUNC(I961*D961,1)</f>
        <v>2039</v>
      </c>
      <c r="K961" s="15">
        <f>TRUNC(E961+G961+I961,1)</f>
        <v>92906</v>
      </c>
      <c r="L961" s="17">
        <f>TRUNC(F961+H961+J961,1)</f>
        <v>7618.1</v>
      </c>
      <c r="M961" s="10" t="s">
        <v>52</v>
      </c>
      <c r="N961" s="9" t="s">
        <v>670</v>
      </c>
      <c r="O961" s="9" t="s">
        <v>5673</v>
      </c>
      <c r="P961" s="9" t="s">
        <v>67</v>
      </c>
      <c r="Q961" s="9" t="s">
        <v>54</v>
      </c>
      <c r="R961" s="9" t="s">
        <v>54</v>
      </c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9" t="s">
        <v>52</v>
      </c>
      <c r="AK961" s="9" t="s">
        <v>5690</v>
      </c>
      <c r="AL961" s="9" t="s">
        <v>52</v>
      </c>
      <c r="AM961" s="9" t="s">
        <v>52</v>
      </c>
    </row>
    <row r="962" spans="1:39" ht="30" customHeight="1" x14ac:dyDescent="0.3">
      <c r="A962" s="10" t="s">
        <v>5671</v>
      </c>
      <c r="B962" s="10" t="s">
        <v>5672</v>
      </c>
      <c r="C962" s="10" t="s">
        <v>2008</v>
      </c>
      <c r="D962" s="11">
        <v>8.2000000000000003E-2</v>
      </c>
      <c r="E962" s="15">
        <v>20072</v>
      </c>
      <c r="F962" s="17">
        <f>TRUNC(E962*D962,1)</f>
        <v>1645.9</v>
      </c>
      <c r="G962" s="15">
        <v>47967</v>
      </c>
      <c r="H962" s="17">
        <f>TRUNC(G962*D962,1)</f>
        <v>3933.2</v>
      </c>
      <c r="I962" s="15">
        <v>24867</v>
      </c>
      <c r="J962" s="17">
        <f>TRUNC(I962*D962,1)</f>
        <v>2039</v>
      </c>
      <c r="K962" s="15">
        <f>TRUNC(E962+G962+I962,1)</f>
        <v>92906</v>
      </c>
      <c r="L962" s="17">
        <f>TRUNC(F962+H962+J962,1)</f>
        <v>7618.1</v>
      </c>
      <c r="M962" s="10" t="s">
        <v>52</v>
      </c>
      <c r="N962" s="9" t="s">
        <v>670</v>
      </c>
      <c r="O962" s="9" t="s">
        <v>5673</v>
      </c>
      <c r="P962" s="9" t="s">
        <v>67</v>
      </c>
      <c r="Q962" s="9" t="s">
        <v>54</v>
      </c>
      <c r="R962" s="9" t="s">
        <v>54</v>
      </c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9" t="s">
        <v>52</v>
      </c>
      <c r="AK962" s="9" t="s">
        <v>5690</v>
      </c>
      <c r="AL962" s="9" t="s">
        <v>52</v>
      </c>
      <c r="AM962" s="9" t="s">
        <v>52</v>
      </c>
    </row>
    <row r="963" spans="1:39" ht="30" customHeight="1" x14ac:dyDescent="0.3">
      <c r="A963" s="10" t="s">
        <v>5524</v>
      </c>
      <c r="B963" s="10" t="s">
        <v>5691</v>
      </c>
      <c r="C963" s="10" t="s">
        <v>2008</v>
      </c>
      <c r="D963" s="11">
        <v>8.2000000000000003E-2</v>
      </c>
      <c r="E963" s="15">
        <v>0</v>
      </c>
      <c r="F963" s="17">
        <f>TRUNC(E963*D963,1)</f>
        <v>0</v>
      </c>
      <c r="G963" s="15">
        <v>0</v>
      </c>
      <c r="H963" s="17">
        <f>TRUNC(G963*D963,1)</f>
        <v>0</v>
      </c>
      <c r="I963" s="15">
        <v>8457</v>
      </c>
      <c r="J963" s="17">
        <f>TRUNC(I963*D963,1)</f>
        <v>693.4</v>
      </c>
      <c r="K963" s="15">
        <f>TRUNC(E963+G963+I963,1)</f>
        <v>8457</v>
      </c>
      <c r="L963" s="17">
        <f>TRUNC(F963+H963+J963,1)</f>
        <v>693.4</v>
      </c>
      <c r="M963" s="10" t="s">
        <v>52</v>
      </c>
      <c r="N963" s="9" t="s">
        <v>670</v>
      </c>
      <c r="O963" s="9" t="s">
        <v>5692</v>
      </c>
      <c r="P963" s="9" t="s">
        <v>67</v>
      </c>
      <c r="Q963" s="9" t="s">
        <v>54</v>
      </c>
      <c r="R963" s="9" t="s">
        <v>54</v>
      </c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9" t="s">
        <v>52</v>
      </c>
      <c r="AK963" s="9" t="s">
        <v>5693</v>
      </c>
      <c r="AL963" s="9" t="s">
        <v>52</v>
      </c>
      <c r="AM963" s="9" t="s">
        <v>52</v>
      </c>
    </row>
    <row r="964" spans="1:39" ht="30" customHeight="1" x14ac:dyDescent="0.3">
      <c r="A964" s="10" t="s">
        <v>4735</v>
      </c>
      <c r="B964" s="10" t="s">
        <v>52</v>
      </c>
      <c r="C964" s="10" t="s">
        <v>52</v>
      </c>
      <c r="D964" s="11"/>
      <c r="E964" s="15"/>
      <c r="F964" s="17">
        <f>TRUNC(SUMIF(N960:N963, N959, F960:F963),0)</f>
        <v>3291</v>
      </c>
      <c r="G964" s="15"/>
      <c r="H964" s="17">
        <f>TRUNC(SUMIF(N960:N963, N959, H960:H963),0)</f>
        <v>12015</v>
      </c>
      <c r="I964" s="15"/>
      <c r="J964" s="17">
        <f>TRUNC(SUMIF(N960:N963, N959, J960:J963),0)</f>
        <v>4771</v>
      </c>
      <c r="K964" s="15"/>
      <c r="L964" s="17">
        <f>F964+H964+J964</f>
        <v>20077</v>
      </c>
      <c r="M964" s="10" t="s">
        <v>52</v>
      </c>
      <c r="N964" s="9" t="s">
        <v>4736</v>
      </c>
      <c r="O964" s="9" t="s">
        <v>4736</v>
      </c>
      <c r="P964" s="9" t="s">
        <v>52</v>
      </c>
      <c r="Q964" s="9" t="s">
        <v>52</v>
      </c>
      <c r="R964" s="9" t="s">
        <v>52</v>
      </c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9" t="s">
        <v>52</v>
      </c>
      <c r="AK964" s="9" t="s">
        <v>52</v>
      </c>
      <c r="AL964" s="9" t="s">
        <v>52</v>
      </c>
      <c r="AM964" s="9" t="s">
        <v>52</v>
      </c>
    </row>
    <row r="965" spans="1:39" ht="30" customHeight="1" x14ac:dyDescent="0.3">
      <c r="A965" s="11"/>
      <c r="B965" s="11"/>
      <c r="C965" s="11"/>
      <c r="D965" s="11"/>
      <c r="E965" s="15"/>
      <c r="F965" s="17"/>
      <c r="G965" s="15"/>
      <c r="H965" s="17"/>
      <c r="I965" s="15"/>
      <c r="J965" s="17"/>
      <c r="K965" s="15"/>
      <c r="L965" s="17"/>
      <c r="M965" s="11"/>
    </row>
    <row r="966" spans="1:39" ht="30" customHeight="1" x14ac:dyDescent="0.3">
      <c r="A966" s="14" t="s">
        <v>5694</v>
      </c>
      <c r="B966" s="14"/>
      <c r="C966" s="14"/>
      <c r="D966" s="14"/>
      <c r="E966" s="16"/>
      <c r="F966" s="18"/>
      <c r="G966" s="16"/>
      <c r="H966" s="18"/>
      <c r="I966" s="16"/>
      <c r="J966" s="18"/>
      <c r="K966" s="16"/>
      <c r="L966" s="18"/>
      <c r="M966" s="14"/>
      <c r="N966" s="5" t="s">
        <v>673</v>
      </c>
    </row>
    <row r="967" spans="1:39" ht="30" customHeight="1" x14ac:dyDescent="0.3">
      <c r="A967" s="10" t="s">
        <v>4720</v>
      </c>
      <c r="B967" s="10" t="s">
        <v>4714</v>
      </c>
      <c r="C967" s="10" t="s">
        <v>4715</v>
      </c>
      <c r="D967" s="11">
        <v>3.5999999999999997E-2</v>
      </c>
      <c r="E967" s="15">
        <v>0</v>
      </c>
      <c r="F967" s="17">
        <f>TRUNC(E967*D967,1)</f>
        <v>0</v>
      </c>
      <c r="G967" s="15">
        <v>153671</v>
      </c>
      <c r="H967" s="17">
        <f>TRUNC(G967*D967,1)</f>
        <v>5532.1</v>
      </c>
      <c r="I967" s="15">
        <v>0</v>
      </c>
      <c r="J967" s="17">
        <f>TRUNC(I967*D967,1)</f>
        <v>0</v>
      </c>
      <c r="K967" s="15">
        <f>TRUNC(E967+G967+I967,1)</f>
        <v>153671</v>
      </c>
      <c r="L967" s="17">
        <f>TRUNC(F967+H967+J967,1)</f>
        <v>5532.1</v>
      </c>
      <c r="M967" s="10" t="s">
        <v>52</v>
      </c>
      <c r="N967" s="9" t="s">
        <v>673</v>
      </c>
      <c r="O967" s="9" t="s">
        <v>4721</v>
      </c>
      <c r="P967" s="9" t="s">
        <v>54</v>
      </c>
      <c r="Q967" s="9" t="s">
        <v>54</v>
      </c>
      <c r="R967" s="9" t="s">
        <v>67</v>
      </c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9" t="s">
        <v>52</v>
      </c>
      <c r="AK967" s="9" t="s">
        <v>5696</v>
      </c>
      <c r="AL967" s="9" t="s">
        <v>52</v>
      </c>
      <c r="AM967" s="9" t="s">
        <v>52</v>
      </c>
    </row>
    <row r="968" spans="1:39" ht="30" customHeight="1" x14ac:dyDescent="0.3">
      <c r="A968" s="10" t="s">
        <v>5671</v>
      </c>
      <c r="B968" s="10" t="s">
        <v>5672</v>
      </c>
      <c r="C968" s="10" t="s">
        <v>2008</v>
      </c>
      <c r="D968" s="11">
        <v>0.107</v>
      </c>
      <c r="E968" s="15">
        <v>20072</v>
      </c>
      <c r="F968" s="17">
        <f>TRUNC(E968*D968,1)</f>
        <v>2147.6999999999998</v>
      </c>
      <c r="G968" s="15">
        <v>47967</v>
      </c>
      <c r="H968" s="17">
        <f>TRUNC(G968*D968,1)</f>
        <v>5132.3999999999996</v>
      </c>
      <c r="I968" s="15">
        <v>24867</v>
      </c>
      <c r="J968" s="17">
        <f>TRUNC(I968*D968,1)</f>
        <v>2660.7</v>
      </c>
      <c r="K968" s="15">
        <f>TRUNC(E968+G968+I968,1)</f>
        <v>92906</v>
      </c>
      <c r="L968" s="17">
        <f>TRUNC(F968+H968+J968,1)</f>
        <v>9940.7999999999993</v>
      </c>
      <c r="M968" s="10" t="s">
        <v>52</v>
      </c>
      <c r="N968" s="9" t="s">
        <v>673</v>
      </c>
      <c r="O968" s="9" t="s">
        <v>5673</v>
      </c>
      <c r="P968" s="9" t="s">
        <v>67</v>
      </c>
      <c r="Q968" s="9" t="s">
        <v>54</v>
      </c>
      <c r="R968" s="9" t="s">
        <v>54</v>
      </c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9" t="s">
        <v>52</v>
      </c>
      <c r="AK968" s="9" t="s">
        <v>5697</v>
      </c>
      <c r="AL968" s="9" t="s">
        <v>52</v>
      </c>
      <c r="AM968" s="9" t="s">
        <v>52</v>
      </c>
    </row>
    <row r="969" spans="1:39" ht="30" customHeight="1" x14ac:dyDescent="0.3">
      <c r="A969" s="10" t="s">
        <v>5671</v>
      </c>
      <c r="B969" s="10" t="s">
        <v>5672</v>
      </c>
      <c r="C969" s="10" t="s">
        <v>2008</v>
      </c>
      <c r="D969" s="11">
        <v>0.107</v>
      </c>
      <c r="E969" s="15">
        <v>20072</v>
      </c>
      <c r="F969" s="17">
        <f>TRUNC(E969*D969,1)</f>
        <v>2147.6999999999998</v>
      </c>
      <c r="G969" s="15">
        <v>47967</v>
      </c>
      <c r="H969" s="17">
        <f>TRUNC(G969*D969,1)</f>
        <v>5132.3999999999996</v>
      </c>
      <c r="I969" s="15">
        <v>24867</v>
      </c>
      <c r="J969" s="17">
        <f>TRUNC(I969*D969,1)</f>
        <v>2660.7</v>
      </c>
      <c r="K969" s="15">
        <f>TRUNC(E969+G969+I969,1)</f>
        <v>92906</v>
      </c>
      <c r="L969" s="17">
        <f>TRUNC(F969+H969+J969,1)</f>
        <v>9940.7999999999993</v>
      </c>
      <c r="M969" s="10" t="s">
        <v>52</v>
      </c>
      <c r="N969" s="9" t="s">
        <v>673</v>
      </c>
      <c r="O969" s="9" t="s">
        <v>5673</v>
      </c>
      <c r="P969" s="9" t="s">
        <v>67</v>
      </c>
      <c r="Q969" s="9" t="s">
        <v>54</v>
      </c>
      <c r="R969" s="9" t="s">
        <v>54</v>
      </c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9" t="s">
        <v>52</v>
      </c>
      <c r="AK969" s="9" t="s">
        <v>5697</v>
      </c>
      <c r="AL969" s="9" t="s">
        <v>52</v>
      </c>
      <c r="AM969" s="9" t="s">
        <v>52</v>
      </c>
    </row>
    <row r="970" spans="1:39" ht="30" customHeight="1" x14ac:dyDescent="0.3">
      <c r="A970" s="10" t="s">
        <v>5524</v>
      </c>
      <c r="B970" s="10" t="s">
        <v>5691</v>
      </c>
      <c r="C970" s="10" t="s">
        <v>2008</v>
      </c>
      <c r="D970" s="11">
        <v>0.107</v>
      </c>
      <c r="E970" s="15">
        <v>0</v>
      </c>
      <c r="F970" s="17">
        <f>TRUNC(E970*D970,1)</f>
        <v>0</v>
      </c>
      <c r="G970" s="15">
        <v>0</v>
      </c>
      <c r="H970" s="17">
        <f>TRUNC(G970*D970,1)</f>
        <v>0</v>
      </c>
      <c r="I970" s="15">
        <v>8457</v>
      </c>
      <c r="J970" s="17">
        <f>TRUNC(I970*D970,1)</f>
        <v>904.8</v>
      </c>
      <c r="K970" s="15">
        <f>TRUNC(E970+G970+I970,1)</f>
        <v>8457</v>
      </c>
      <c r="L970" s="17">
        <f>TRUNC(F970+H970+J970,1)</f>
        <v>904.8</v>
      </c>
      <c r="M970" s="10" t="s">
        <v>52</v>
      </c>
      <c r="N970" s="9" t="s">
        <v>673</v>
      </c>
      <c r="O970" s="9" t="s">
        <v>5692</v>
      </c>
      <c r="P970" s="9" t="s">
        <v>67</v>
      </c>
      <c r="Q970" s="9" t="s">
        <v>54</v>
      </c>
      <c r="R970" s="9" t="s">
        <v>54</v>
      </c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9" t="s">
        <v>52</v>
      </c>
      <c r="AK970" s="9" t="s">
        <v>5698</v>
      </c>
      <c r="AL970" s="9" t="s">
        <v>52</v>
      </c>
      <c r="AM970" s="9" t="s">
        <v>52</v>
      </c>
    </row>
    <row r="971" spans="1:39" ht="30" customHeight="1" x14ac:dyDescent="0.3">
      <c r="A971" s="10" t="s">
        <v>4735</v>
      </c>
      <c r="B971" s="10" t="s">
        <v>52</v>
      </c>
      <c r="C971" s="10" t="s">
        <v>52</v>
      </c>
      <c r="D971" s="11"/>
      <c r="E971" s="15"/>
      <c r="F971" s="17">
        <f>TRUNC(SUMIF(N967:N970, N966, F967:F970),0)</f>
        <v>4295</v>
      </c>
      <c r="G971" s="15"/>
      <c r="H971" s="17">
        <f>TRUNC(SUMIF(N967:N970, N966, H967:H970),0)</f>
        <v>15796</v>
      </c>
      <c r="I971" s="15"/>
      <c r="J971" s="17">
        <f>TRUNC(SUMIF(N967:N970, N966, J967:J970),0)</f>
        <v>6226</v>
      </c>
      <c r="K971" s="15"/>
      <c r="L971" s="17">
        <f>F971+H971+J971</f>
        <v>26317</v>
      </c>
      <c r="M971" s="10" t="s">
        <v>52</v>
      </c>
      <c r="N971" s="9" t="s">
        <v>4736</v>
      </c>
      <c r="O971" s="9" t="s">
        <v>4736</v>
      </c>
      <c r="P971" s="9" t="s">
        <v>52</v>
      </c>
      <c r="Q971" s="9" t="s">
        <v>52</v>
      </c>
      <c r="R971" s="9" t="s">
        <v>52</v>
      </c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9" t="s">
        <v>52</v>
      </c>
      <c r="AK971" s="9" t="s">
        <v>52</v>
      </c>
      <c r="AL971" s="9" t="s">
        <v>52</v>
      </c>
      <c r="AM971" s="9" t="s">
        <v>52</v>
      </c>
    </row>
    <row r="972" spans="1:39" ht="30" customHeight="1" x14ac:dyDescent="0.3">
      <c r="A972" s="11"/>
      <c r="B972" s="11"/>
      <c r="C972" s="11"/>
      <c r="D972" s="11"/>
      <c r="E972" s="15"/>
      <c r="F972" s="17"/>
      <c r="G972" s="15"/>
      <c r="H972" s="17"/>
      <c r="I972" s="15"/>
      <c r="J972" s="17"/>
      <c r="K972" s="15"/>
      <c r="L972" s="17"/>
      <c r="M972" s="11"/>
    </row>
    <row r="973" spans="1:39" ht="30" customHeight="1" x14ac:dyDescent="0.3">
      <c r="A973" s="14" t="s">
        <v>5699</v>
      </c>
      <c r="B973" s="14"/>
      <c r="C973" s="14"/>
      <c r="D973" s="14"/>
      <c r="E973" s="16"/>
      <c r="F973" s="18"/>
      <c r="G973" s="16"/>
      <c r="H973" s="18"/>
      <c r="I973" s="16"/>
      <c r="J973" s="18"/>
      <c r="K973" s="16"/>
      <c r="L973" s="18"/>
      <c r="M973" s="14"/>
      <c r="N973" s="5" t="s">
        <v>681</v>
      </c>
    </row>
    <row r="974" spans="1:39" ht="30" customHeight="1" x14ac:dyDescent="0.3">
      <c r="A974" s="10" t="s">
        <v>4793</v>
      </c>
      <c r="B974" s="10" t="s">
        <v>5672</v>
      </c>
      <c r="C974" s="10" t="s">
        <v>2008</v>
      </c>
      <c r="D974" s="11">
        <v>0.09</v>
      </c>
      <c r="E974" s="15">
        <v>17364</v>
      </c>
      <c r="F974" s="17">
        <f>TRUNC(E974*D974,1)</f>
        <v>1562.7</v>
      </c>
      <c r="G974" s="15">
        <v>47967</v>
      </c>
      <c r="H974" s="17">
        <f>TRUNC(G974*D974,1)</f>
        <v>4317</v>
      </c>
      <c r="I974" s="15">
        <v>20900</v>
      </c>
      <c r="J974" s="17">
        <f>TRUNC(I974*D974,1)</f>
        <v>1881</v>
      </c>
      <c r="K974" s="15">
        <f>TRUNC(E974+G974+I974,1)</f>
        <v>86231</v>
      </c>
      <c r="L974" s="17">
        <f>TRUNC(F974+H974+J974,1)</f>
        <v>7760.7</v>
      </c>
      <c r="M974" s="10" t="s">
        <v>52</v>
      </c>
      <c r="N974" s="9" t="s">
        <v>681</v>
      </c>
      <c r="O974" s="9" t="s">
        <v>5702</v>
      </c>
      <c r="P974" s="9" t="s">
        <v>67</v>
      </c>
      <c r="Q974" s="9" t="s">
        <v>54</v>
      </c>
      <c r="R974" s="9" t="s">
        <v>54</v>
      </c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9" t="s">
        <v>52</v>
      </c>
      <c r="AK974" s="9" t="s">
        <v>5703</v>
      </c>
      <c r="AL974" s="9" t="s">
        <v>52</v>
      </c>
      <c r="AM974" s="9" t="s">
        <v>52</v>
      </c>
    </row>
    <row r="975" spans="1:39" ht="30" customHeight="1" x14ac:dyDescent="0.3">
      <c r="A975" s="10" t="s">
        <v>4735</v>
      </c>
      <c r="B975" s="10" t="s">
        <v>52</v>
      </c>
      <c r="C975" s="10" t="s">
        <v>52</v>
      </c>
      <c r="D975" s="11"/>
      <c r="E975" s="15"/>
      <c r="F975" s="17">
        <f>TRUNC(SUMIF(N974:N974, N973, F974:F974),0)</f>
        <v>1562</v>
      </c>
      <c r="G975" s="15"/>
      <c r="H975" s="17">
        <f>TRUNC(SUMIF(N974:N974, N973, H974:H974),0)</f>
        <v>4317</v>
      </c>
      <c r="I975" s="15"/>
      <c r="J975" s="17">
        <f>TRUNC(SUMIF(N974:N974, N973, J974:J974),0)</f>
        <v>1881</v>
      </c>
      <c r="K975" s="15"/>
      <c r="L975" s="17">
        <f>F975+H975+J975</f>
        <v>7760</v>
      </c>
      <c r="M975" s="10" t="s">
        <v>52</v>
      </c>
      <c r="N975" s="9" t="s">
        <v>4736</v>
      </c>
      <c r="O975" s="9" t="s">
        <v>4736</v>
      </c>
      <c r="P975" s="9" t="s">
        <v>52</v>
      </c>
      <c r="Q975" s="9" t="s">
        <v>52</v>
      </c>
      <c r="R975" s="9" t="s">
        <v>52</v>
      </c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9" t="s">
        <v>52</v>
      </c>
      <c r="AK975" s="9" t="s">
        <v>52</v>
      </c>
      <c r="AL975" s="9" t="s">
        <v>52</v>
      </c>
      <c r="AM975" s="9" t="s">
        <v>52</v>
      </c>
    </row>
    <row r="976" spans="1:39" ht="30" customHeight="1" x14ac:dyDescent="0.3">
      <c r="A976" s="11"/>
      <c r="B976" s="11"/>
      <c r="C976" s="11"/>
      <c r="D976" s="11"/>
      <c r="E976" s="15"/>
      <c r="F976" s="17"/>
      <c r="G976" s="15"/>
      <c r="H976" s="17"/>
      <c r="I976" s="15"/>
      <c r="J976" s="17"/>
      <c r="K976" s="15"/>
      <c r="L976" s="17"/>
      <c r="M976" s="11"/>
    </row>
    <row r="977" spans="1:39" ht="30" customHeight="1" x14ac:dyDescent="0.3">
      <c r="A977" s="14" t="s">
        <v>5704</v>
      </c>
      <c r="B977" s="14"/>
      <c r="C977" s="14"/>
      <c r="D977" s="14"/>
      <c r="E977" s="16"/>
      <c r="F977" s="18"/>
      <c r="G977" s="16"/>
      <c r="H977" s="18"/>
      <c r="I977" s="16"/>
      <c r="J977" s="18"/>
      <c r="K977" s="16"/>
      <c r="L977" s="18"/>
      <c r="M977" s="14"/>
      <c r="N977" s="5" t="s">
        <v>686</v>
      </c>
    </row>
    <row r="978" spans="1:39" ht="30" customHeight="1" x14ac:dyDescent="0.3">
      <c r="A978" s="10" t="s">
        <v>5707</v>
      </c>
      <c r="B978" s="10" t="s">
        <v>4714</v>
      </c>
      <c r="C978" s="10" t="s">
        <v>4715</v>
      </c>
      <c r="D978" s="11">
        <v>0.01</v>
      </c>
      <c r="E978" s="15">
        <v>0</v>
      </c>
      <c r="F978" s="17">
        <f>TRUNC(E978*D978,1)</f>
        <v>0</v>
      </c>
      <c r="G978" s="15">
        <v>192790</v>
      </c>
      <c r="H978" s="17">
        <f>TRUNC(G978*D978,1)</f>
        <v>1927.9</v>
      </c>
      <c r="I978" s="15">
        <v>0</v>
      </c>
      <c r="J978" s="17">
        <f>TRUNC(I978*D978,1)</f>
        <v>0</v>
      </c>
      <c r="K978" s="15">
        <f>TRUNC(E978+G978+I978,1)</f>
        <v>192790</v>
      </c>
      <c r="L978" s="17">
        <f>TRUNC(F978+H978+J978,1)</f>
        <v>1927.9</v>
      </c>
      <c r="M978" s="10" t="s">
        <v>52</v>
      </c>
      <c r="N978" s="9" t="s">
        <v>686</v>
      </c>
      <c r="O978" s="9" t="s">
        <v>5708</v>
      </c>
      <c r="P978" s="9" t="s">
        <v>54</v>
      </c>
      <c r="Q978" s="9" t="s">
        <v>54</v>
      </c>
      <c r="R978" s="9" t="s">
        <v>67</v>
      </c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9" t="s">
        <v>52</v>
      </c>
      <c r="AK978" s="9" t="s">
        <v>5709</v>
      </c>
      <c r="AL978" s="9" t="s">
        <v>52</v>
      </c>
      <c r="AM978" s="9" t="s">
        <v>52</v>
      </c>
    </row>
    <row r="979" spans="1:39" ht="30" customHeight="1" x14ac:dyDescent="0.3">
      <c r="A979" s="10" t="s">
        <v>4720</v>
      </c>
      <c r="B979" s="10" t="s">
        <v>4714</v>
      </c>
      <c r="C979" s="10" t="s">
        <v>4715</v>
      </c>
      <c r="D979" s="11">
        <v>0.08</v>
      </c>
      <c r="E979" s="15">
        <v>0</v>
      </c>
      <c r="F979" s="17">
        <f>TRUNC(E979*D979,1)</f>
        <v>0</v>
      </c>
      <c r="G979" s="15">
        <v>153671</v>
      </c>
      <c r="H979" s="17">
        <f>TRUNC(G979*D979,1)</f>
        <v>12293.6</v>
      </c>
      <c r="I979" s="15">
        <v>0</v>
      </c>
      <c r="J979" s="17">
        <f>TRUNC(I979*D979,1)</f>
        <v>0</v>
      </c>
      <c r="K979" s="15">
        <f>TRUNC(E979+G979+I979,1)</f>
        <v>153671</v>
      </c>
      <c r="L979" s="17">
        <f>TRUNC(F979+H979+J979,1)</f>
        <v>12293.6</v>
      </c>
      <c r="M979" s="10" t="s">
        <v>52</v>
      </c>
      <c r="N979" s="9" t="s">
        <v>686</v>
      </c>
      <c r="O979" s="9" t="s">
        <v>4721</v>
      </c>
      <c r="P979" s="9" t="s">
        <v>54</v>
      </c>
      <c r="Q979" s="9" t="s">
        <v>54</v>
      </c>
      <c r="R979" s="9" t="s">
        <v>67</v>
      </c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9" t="s">
        <v>52</v>
      </c>
      <c r="AK979" s="9" t="s">
        <v>5710</v>
      </c>
      <c r="AL979" s="9" t="s">
        <v>52</v>
      </c>
      <c r="AM979" s="9" t="s">
        <v>52</v>
      </c>
    </row>
    <row r="980" spans="1:39" ht="30" customHeight="1" x14ac:dyDescent="0.3">
      <c r="A980" s="10" t="s">
        <v>4735</v>
      </c>
      <c r="B980" s="10" t="s">
        <v>52</v>
      </c>
      <c r="C980" s="10" t="s">
        <v>52</v>
      </c>
      <c r="D980" s="11"/>
      <c r="E980" s="15"/>
      <c r="F980" s="17">
        <f>TRUNC(SUMIF(N978:N979, N977, F978:F979),0)</f>
        <v>0</v>
      </c>
      <c r="G980" s="15"/>
      <c r="H980" s="17">
        <f>TRUNC(SUMIF(N978:N979, N977, H978:H979),0)</f>
        <v>14221</v>
      </c>
      <c r="I980" s="15"/>
      <c r="J980" s="17">
        <f>TRUNC(SUMIF(N978:N979, N977, J978:J979),0)</f>
        <v>0</v>
      </c>
      <c r="K980" s="15"/>
      <c r="L980" s="17">
        <f>F980+H980+J980</f>
        <v>14221</v>
      </c>
      <c r="M980" s="10" t="s">
        <v>52</v>
      </c>
      <c r="N980" s="9" t="s">
        <v>4736</v>
      </c>
      <c r="O980" s="9" t="s">
        <v>4736</v>
      </c>
      <c r="P980" s="9" t="s">
        <v>52</v>
      </c>
      <c r="Q980" s="9" t="s">
        <v>52</v>
      </c>
      <c r="R980" s="9" t="s">
        <v>52</v>
      </c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9" t="s">
        <v>52</v>
      </c>
      <c r="AK980" s="9" t="s">
        <v>52</v>
      </c>
      <c r="AL980" s="9" t="s">
        <v>52</v>
      </c>
      <c r="AM980" s="9" t="s">
        <v>52</v>
      </c>
    </row>
    <row r="981" spans="1:39" ht="30" customHeight="1" x14ac:dyDescent="0.3">
      <c r="A981" s="11"/>
      <c r="B981" s="11"/>
      <c r="C981" s="11"/>
      <c r="D981" s="11"/>
      <c r="E981" s="15"/>
      <c r="F981" s="17"/>
      <c r="G981" s="15"/>
      <c r="H981" s="17"/>
      <c r="I981" s="15"/>
      <c r="J981" s="17"/>
      <c r="K981" s="15"/>
      <c r="L981" s="17"/>
      <c r="M981" s="11"/>
    </row>
    <row r="982" spans="1:39" ht="30" customHeight="1" x14ac:dyDescent="0.3">
      <c r="A982" s="14" t="s">
        <v>5711</v>
      </c>
      <c r="B982" s="14"/>
      <c r="C982" s="14"/>
      <c r="D982" s="14"/>
      <c r="E982" s="16"/>
      <c r="F982" s="18"/>
      <c r="G982" s="16"/>
      <c r="H982" s="18"/>
      <c r="I982" s="16"/>
      <c r="J982" s="18"/>
      <c r="K982" s="16"/>
      <c r="L982" s="18"/>
      <c r="M982" s="14"/>
      <c r="N982" s="5" t="s">
        <v>692</v>
      </c>
    </row>
    <row r="983" spans="1:39" ht="30" customHeight="1" x14ac:dyDescent="0.3">
      <c r="A983" s="10" t="s">
        <v>4750</v>
      </c>
      <c r="B983" s="10" t="s">
        <v>4714</v>
      </c>
      <c r="C983" s="10" t="s">
        <v>4715</v>
      </c>
      <c r="D983" s="11">
        <v>0.1</v>
      </c>
      <c r="E983" s="15">
        <v>0</v>
      </c>
      <c r="F983" s="17">
        <f>TRUNC(E983*D983,1)</f>
        <v>0</v>
      </c>
      <c r="G983" s="15">
        <v>192375</v>
      </c>
      <c r="H983" s="17">
        <f>TRUNC(G983*D983,1)</f>
        <v>19237.5</v>
      </c>
      <c r="I983" s="15">
        <v>0</v>
      </c>
      <c r="J983" s="17">
        <f>TRUNC(I983*D983,1)</f>
        <v>0</v>
      </c>
      <c r="K983" s="15">
        <f>TRUNC(E983+G983+I983,1)</f>
        <v>192375</v>
      </c>
      <c r="L983" s="17">
        <f>TRUNC(F983+H983+J983,1)</f>
        <v>19237.5</v>
      </c>
      <c r="M983" s="10" t="s">
        <v>52</v>
      </c>
      <c r="N983" s="9" t="s">
        <v>692</v>
      </c>
      <c r="O983" s="9" t="s">
        <v>4751</v>
      </c>
      <c r="P983" s="9" t="s">
        <v>54</v>
      </c>
      <c r="Q983" s="9" t="s">
        <v>54</v>
      </c>
      <c r="R983" s="9" t="s">
        <v>67</v>
      </c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9" t="s">
        <v>52</v>
      </c>
      <c r="AK983" s="9" t="s">
        <v>5714</v>
      </c>
      <c r="AL983" s="9" t="s">
        <v>52</v>
      </c>
      <c r="AM983" s="9" t="s">
        <v>52</v>
      </c>
    </row>
    <row r="984" spans="1:39" ht="30" customHeight="1" x14ac:dyDescent="0.3">
      <c r="A984" s="10" t="s">
        <v>4720</v>
      </c>
      <c r="B984" s="10" t="s">
        <v>4714</v>
      </c>
      <c r="C984" s="10" t="s">
        <v>4715</v>
      </c>
      <c r="D984" s="11">
        <v>0.06</v>
      </c>
      <c r="E984" s="15">
        <v>0</v>
      </c>
      <c r="F984" s="17">
        <f>TRUNC(E984*D984,1)</f>
        <v>0</v>
      </c>
      <c r="G984" s="15">
        <v>153671</v>
      </c>
      <c r="H984" s="17">
        <f>TRUNC(G984*D984,1)</f>
        <v>9220.2000000000007</v>
      </c>
      <c r="I984" s="15">
        <v>0</v>
      </c>
      <c r="J984" s="17">
        <f>TRUNC(I984*D984,1)</f>
        <v>0</v>
      </c>
      <c r="K984" s="15">
        <f>TRUNC(E984+G984+I984,1)</f>
        <v>153671</v>
      </c>
      <c r="L984" s="17">
        <f>TRUNC(F984+H984+J984,1)</f>
        <v>9220.2000000000007</v>
      </c>
      <c r="M984" s="10" t="s">
        <v>52</v>
      </c>
      <c r="N984" s="9" t="s">
        <v>692</v>
      </c>
      <c r="O984" s="9" t="s">
        <v>4721</v>
      </c>
      <c r="P984" s="9" t="s">
        <v>54</v>
      </c>
      <c r="Q984" s="9" t="s">
        <v>54</v>
      </c>
      <c r="R984" s="9" t="s">
        <v>67</v>
      </c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9" t="s">
        <v>52</v>
      </c>
      <c r="AK984" s="9" t="s">
        <v>5715</v>
      </c>
      <c r="AL984" s="9" t="s">
        <v>52</v>
      </c>
      <c r="AM984" s="9" t="s">
        <v>52</v>
      </c>
    </row>
    <row r="985" spans="1:39" ht="30" customHeight="1" x14ac:dyDescent="0.3">
      <c r="A985" s="10" t="s">
        <v>5716</v>
      </c>
      <c r="B985" s="10" t="s">
        <v>4714</v>
      </c>
      <c r="C985" s="10" t="s">
        <v>4715</v>
      </c>
      <c r="D985" s="11">
        <v>0.03</v>
      </c>
      <c r="E985" s="15">
        <v>0</v>
      </c>
      <c r="F985" s="17">
        <f>TRUNC(E985*D985,1)</f>
        <v>0</v>
      </c>
      <c r="G985" s="15">
        <v>240080</v>
      </c>
      <c r="H985" s="17">
        <f>TRUNC(G985*D985,1)</f>
        <v>7202.4</v>
      </c>
      <c r="I985" s="15">
        <v>0</v>
      </c>
      <c r="J985" s="17">
        <f>TRUNC(I985*D985,1)</f>
        <v>0</v>
      </c>
      <c r="K985" s="15">
        <f>TRUNC(E985+G985+I985,1)</f>
        <v>240080</v>
      </c>
      <c r="L985" s="17">
        <f>TRUNC(F985+H985+J985,1)</f>
        <v>7202.4</v>
      </c>
      <c r="M985" s="10" t="s">
        <v>52</v>
      </c>
      <c r="N985" s="9" t="s">
        <v>692</v>
      </c>
      <c r="O985" s="9" t="s">
        <v>5717</v>
      </c>
      <c r="P985" s="9" t="s">
        <v>54</v>
      </c>
      <c r="Q985" s="9" t="s">
        <v>54</v>
      </c>
      <c r="R985" s="9" t="s">
        <v>67</v>
      </c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9" t="s">
        <v>52</v>
      </c>
      <c r="AK985" s="9" t="s">
        <v>5718</v>
      </c>
      <c r="AL985" s="9" t="s">
        <v>52</v>
      </c>
      <c r="AM985" s="9" t="s">
        <v>52</v>
      </c>
    </row>
    <row r="986" spans="1:39" ht="30" customHeight="1" x14ac:dyDescent="0.3">
      <c r="A986" s="10" t="s">
        <v>4972</v>
      </c>
      <c r="B986" s="10" t="s">
        <v>4714</v>
      </c>
      <c r="C986" s="10" t="s">
        <v>4715</v>
      </c>
      <c r="D986" s="11">
        <v>0.04</v>
      </c>
      <c r="E986" s="15">
        <v>0</v>
      </c>
      <c r="F986" s="17">
        <f>TRUNC(E986*D986,1)</f>
        <v>0</v>
      </c>
      <c r="G986" s="15">
        <v>246376</v>
      </c>
      <c r="H986" s="17">
        <f>TRUNC(G986*D986,1)</f>
        <v>9855</v>
      </c>
      <c r="I986" s="15">
        <v>0</v>
      </c>
      <c r="J986" s="17">
        <f>TRUNC(I986*D986,1)</f>
        <v>0</v>
      </c>
      <c r="K986" s="15">
        <f>TRUNC(E986+G986+I986,1)</f>
        <v>246376</v>
      </c>
      <c r="L986" s="17">
        <f>TRUNC(F986+H986+J986,1)</f>
        <v>9855</v>
      </c>
      <c r="M986" s="10" t="s">
        <v>52</v>
      </c>
      <c r="N986" s="9" t="s">
        <v>692</v>
      </c>
      <c r="O986" s="9" t="s">
        <v>4973</v>
      </c>
      <c r="P986" s="9" t="s">
        <v>54</v>
      </c>
      <c r="Q986" s="9" t="s">
        <v>54</v>
      </c>
      <c r="R986" s="9" t="s">
        <v>67</v>
      </c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9" t="s">
        <v>52</v>
      </c>
      <c r="AK986" s="9" t="s">
        <v>5719</v>
      </c>
      <c r="AL986" s="9" t="s">
        <v>52</v>
      </c>
      <c r="AM986" s="9" t="s">
        <v>52</v>
      </c>
    </row>
    <row r="987" spans="1:39" ht="30" customHeight="1" x14ac:dyDescent="0.3">
      <c r="A987" s="10" t="s">
        <v>4723</v>
      </c>
      <c r="B987" s="10" t="s">
        <v>4724</v>
      </c>
      <c r="C987" s="10" t="s">
        <v>2008</v>
      </c>
      <c r="D987" s="11">
        <v>0.2</v>
      </c>
      <c r="E987" s="15">
        <v>9712</v>
      </c>
      <c r="F987" s="17">
        <f>TRUNC(E987*D987,1)</f>
        <v>1942.4</v>
      </c>
      <c r="G987" s="15">
        <v>47967</v>
      </c>
      <c r="H987" s="17">
        <f>TRUNC(G987*D987,1)</f>
        <v>9593.4</v>
      </c>
      <c r="I987" s="15">
        <v>12892</v>
      </c>
      <c r="J987" s="17">
        <f>TRUNC(I987*D987,1)</f>
        <v>2578.4</v>
      </c>
      <c r="K987" s="15">
        <f>TRUNC(E987+G987+I987,1)</f>
        <v>70571</v>
      </c>
      <c r="L987" s="17">
        <f>TRUNC(F987+H987+J987,1)</f>
        <v>14114.2</v>
      </c>
      <c r="M987" s="10" t="s">
        <v>52</v>
      </c>
      <c r="N987" s="9" t="s">
        <v>692</v>
      </c>
      <c r="O987" s="9" t="s">
        <v>4725</v>
      </c>
      <c r="P987" s="9" t="s">
        <v>67</v>
      </c>
      <c r="Q987" s="9" t="s">
        <v>54</v>
      </c>
      <c r="R987" s="9" t="s">
        <v>54</v>
      </c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9" t="s">
        <v>52</v>
      </c>
      <c r="AK987" s="9" t="s">
        <v>5720</v>
      </c>
      <c r="AL987" s="9" t="s">
        <v>52</v>
      </c>
      <c r="AM987" s="9" t="s">
        <v>52</v>
      </c>
    </row>
    <row r="988" spans="1:39" ht="30" customHeight="1" x14ac:dyDescent="0.3">
      <c r="A988" s="10" t="s">
        <v>4735</v>
      </c>
      <c r="B988" s="10" t="s">
        <v>52</v>
      </c>
      <c r="C988" s="10" t="s">
        <v>52</v>
      </c>
      <c r="D988" s="11"/>
      <c r="E988" s="15"/>
      <c r="F988" s="17">
        <f>TRUNC(SUMIF(N983:N987, N982, F983:F987),0)</f>
        <v>1942</v>
      </c>
      <c r="G988" s="15"/>
      <c r="H988" s="17">
        <f>TRUNC(SUMIF(N983:N987, N982, H983:H987),0)</f>
        <v>55108</v>
      </c>
      <c r="I988" s="15"/>
      <c r="J988" s="17">
        <f>TRUNC(SUMIF(N983:N987, N982, J983:J987),0)</f>
        <v>2578</v>
      </c>
      <c r="K988" s="15"/>
      <c r="L988" s="17">
        <f>F988+H988+J988</f>
        <v>59628</v>
      </c>
      <c r="M988" s="10" t="s">
        <v>52</v>
      </c>
      <c r="N988" s="9" t="s">
        <v>4736</v>
      </c>
      <c r="O988" s="9" t="s">
        <v>4736</v>
      </c>
      <c r="P988" s="9" t="s">
        <v>52</v>
      </c>
      <c r="Q988" s="9" t="s">
        <v>52</v>
      </c>
      <c r="R988" s="9" t="s">
        <v>52</v>
      </c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9" t="s">
        <v>52</v>
      </c>
      <c r="AK988" s="9" t="s">
        <v>52</v>
      </c>
      <c r="AL988" s="9" t="s">
        <v>52</v>
      </c>
      <c r="AM988" s="9" t="s">
        <v>52</v>
      </c>
    </row>
    <row r="989" spans="1:39" ht="30" customHeight="1" x14ac:dyDescent="0.3">
      <c r="A989" s="11"/>
      <c r="B989" s="11"/>
      <c r="C989" s="11"/>
      <c r="D989" s="11"/>
      <c r="E989" s="15"/>
      <c r="F989" s="17"/>
      <c r="G989" s="15"/>
      <c r="H989" s="17"/>
      <c r="I989" s="15"/>
      <c r="J989" s="17"/>
      <c r="K989" s="15"/>
      <c r="L989" s="17"/>
      <c r="M989" s="11"/>
    </row>
    <row r="990" spans="1:39" ht="30" customHeight="1" x14ac:dyDescent="0.3">
      <c r="A990" s="14" t="s">
        <v>5721</v>
      </c>
      <c r="B990" s="14"/>
      <c r="C990" s="14"/>
      <c r="D990" s="14"/>
      <c r="E990" s="16"/>
      <c r="F990" s="18"/>
      <c r="G990" s="16"/>
      <c r="H990" s="18"/>
      <c r="I990" s="16"/>
      <c r="J990" s="18"/>
      <c r="K990" s="16"/>
      <c r="L990" s="18"/>
      <c r="M990" s="14"/>
      <c r="N990" s="5" t="s">
        <v>695</v>
      </c>
    </row>
    <row r="991" spans="1:39" ht="30" customHeight="1" x14ac:dyDescent="0.3">
      <c r="A991" s="10" t="s">
        <v>4750</v>
      </c>
      <c r="B991" s="10" t="s">
        <v>4714</v>
      </c>
      <c r="C991" s="10" t="s">
        <v>4715</v>
      </c>
      <c r="D991" s="11">
        <v>0.21</v>
      </c>
      <c r="E991" s="15">
        <v>0</v>
      </c>
      <c r="F991" s="17">
        <f>TRUNC(E991*D991,1)</f>
        <v>0</v>
      </c>
      <c r="G991" s="15">
        <v>192375</v>
      </c>
      <c r="H991" s="17">
        <f>TRUNC(G991*D991,1)</f>
        <v>40398.699999999997</v>
      </c>
      <c r="I991" s="15">
        <v>0</v>
      </c>
      <c r="J991" s="17">
        <f>TRUNC(I991*D991,1)</f>
        <v>0</v>
      </c>
      <c r="K991" s="15">
        <f>TRUNC(E991+G991+I991,1)</f>
        <v>192375</v>
      </c>
      <c r="L991" s="17">
        <f>TRUNC(F991+H991+J991,1)</f>
        <v>40398.699999999997</v>
      </c>
      <c r="M991" s="10" t="s">
        <v>52</v>
      </c>
      <c r="N991" s="9" t="s">
        <v>695</v>
      </c>
      <c r="O991" s="9" t="s">
        <v>4751</v>
      </c>
      <c r="P991" s="9" t="s">
        <v>54</v>
      </c>
      <c r="Q991" s="9" t="s">
        <v>54</v>
      </c>
      <c r="R991" s="9" t="s">
        <v>67</v>
      </c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9" t="s">
        <v>52</v>
      </c>
      <c r="AK991" s="9" t="s">
        <v>5724</v>
      </c>
      <c r="AL991" s="9" t="s">
        <v>52</v>
      </c>
      <c r="AM991" s="9" t="s">
        <v>52</v>
      </c>
    </row>
    <row r="992" spans="1:39" ht="30" customHeight="1" x14ac:dyDescent="0.3">
      <c r="A992" s="10" t="s">
        <v>4720</v>
      </c>
      <c r="B992" s="10" t="s">
        <v>4714</v>
      </c>
      <c r="C992" s="10" t="s">
        <v>4715</v>
      </c>
      <c r="D992" s="11">
        <v>0.09</v>
      </c>
      <c r="E992" s="15">
        <v>0</v>
      </c>
      <c r="F992" s="17">
        <f>TRUNC(E992*D992,1)</f>
        <v>0</v>
      </c>
      <c r="G992" s="15">
        <v>153671</v>
      </c>
      <c r="H992" s="17">
        <f>TRUNC(G992*D992,1)</f>
        <v>13830.3</v>
      </c>
      <c r="I992" s="15">
        <v>0</v>
      </c>
      <c r="J992" s="17">
        <f>TRUNC(I992*D992,1)</f>
        <v>0</v>
      </c>
      <c r="K992" s="15">
        <f>TRUNC(E992+G992+I992,1)</f>
        <v>153671</v>
      </c>
      <c r="L992" s="17">
        <f>TRUNC(F992+H992+J992,1)</f>
        <v>13830.3</v>
      </c>
      <c r="M992" s="10" t="s">
        <v>52</v>
      </c>
      <c r="N992" s="9" t="s">
        <v>695</v>
      </c>
      <c r="O992" s="9" t="s">
        <v>4721</v>
      </c>
      <c r="P992" s="9" t="s">
        <v>54</v>
      </c>
      <c r="Q992" s="9" t="s">
        <v>54</v>
      </c>
      <c r="R992" s="9" t="s">
        <v>67</v>
      </c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9" t="s">
        <v>52</v>
      </c>
      <c r="AK992" s="9" t="s">
        <v>5725</v>
      </c>
      <c r="AL992" s="9" t="s">
        <v>52</v>
      </c>
      <c r="AM992" s="9" t="s">
        <v>52</v>
      </c>
    </row>
    <row r="993" spans="1:39" ht="30" customHeight="1" x14ac:dyDescent="0.3">
      <c r="A993" s="10" t="s">
        <v>4723</v>
      </c>
      <c r="B993" s="10" t="s">
        <v>4724</v>
      </c>
      <c r="C993" s="10" t="s">
        <v>2008</v>
      </c>
      <c r="D993" s="11">
        <v>0.5</v>
      </c>
      <c r="E993" s="15">
        <v>9712</v>
      </c>
      <c r="F993" s="17">
        <f>TRUNC(E993*D993,1)</f>
        <v>4856</v>
      </c>
      <c r="G993" s="15">
        <v>47967</v>
      </c>
      <c r="H993" s="17">
        <f>TRUNC(G993*D993,1)</f>
        <v>23983.5</v>
      </c>
      <c r="I993" s="15">
        <v>12892</v>
      </c>
      <c r="J993" s="17">
        <f>TRUNC(I993*D993,1)</f>
        <v>6446</v>
      </c>
      <c r="K993" s="15">
        <f>TRUNC(E993+G993+I993,1)</f>
        <v>70571</v>
      </c>
      <c r="L993" s="17">
        <f>TRUNC(F993+H993+J993,1)</f>
        <v>35285.5</v>
      </c>
      <c r="M993" s="10" t="s">
        <v>52</v>
      </c>
      <c r="N993" s="9" t="s">
        <v>695</v>
      </c>
      <c r="O993" s="9" t="s">
        <v>4725</v>
      </c>
      <c r="P993" s="9" t="s">
        <v>67</v>
      </c>
      <c r="Q993" s="9" t="s">
        <v>54</v>
      </c>
      <c r="R993" s="9" t="s">
        <v>54</v>
      </c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9" t="s">
        <v>52</v>
      </c>
      <c r="AK993" s="9" t="s">
        <v>5726</v>
      </c>
      <c r="AL993" s="9" t="s">
        <v>52</v>
      </c>
      <c r="AM993" s="9" t="s">
        <v>52</v>
      </c>
    </row>
    <row r="994" spans="1:39" ht="30" customHeight="1" x14ac:dyDescent="0.3">
      <c r="A994" s="10" t="s">
        <v>4735</v>
      </c>
      <c r="B994" s="10" t="s">
        <v>52</v>
      </c>
      <c r="C994" s="10" t="s">
        <v>52</v>
      </c>
      <c r="D994" s="11"/>
      <c r="E994" s="15"/>
      <c r="F994" s="17">
        <f>TRUNC(SUMIF(N991:N993, N990, F991:F993),0)</f>
        <v>4856</v>
      </c>
      <c r="G994" s="15"/>
      <c r="H994" s="17">
        <f>TRUNC(SUMIF(N991:N993, N990, H991:H993),0)</f>
        <v>78212</v>
      </c>
      <c r="I994" s="15"/>
      <c r="J994" s="17">
        <f>TRUNC(SUMIF(N991:N993, N990, J991:J993),0)</f>
        <v>6446</v>
      </c>
      <c r="K994" s="15"/>
      <c r="L994" s="17">
        <f>F994+H994+J994</f>
        <v>89514</v>
      </c>
      <c r="M994" s="10" t="s">
        <v>52</v>
      </c>
      <c r="N994" s="9" t="s">
        <v>4736</v>
      </c>
      <c r="O994" s="9" t="s">
        <v>4736</v>
      </c>
      <c r="P994" s="9" t="s">
        <v>52</v>
      </c>
      <c r="Q994" s="9" t="s">
        <v>52</v>
      </c>
      <c r="R994" s="9" t="s">
        <v>52</v>
      </c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9" t="s">
        <v>52</v>
      </c>
      <c r="AK994" s="9" t="s">
        <v>52</v>
      </c>
      <c r="AL994" s="9" t="s">
        <v>52</v>
      </c>
      <c r="AM994" s="9" t="s">
        <v>52</v>
      </c>
    </row>
    <row r="995" spans="1:39" ht="30" customHeight="1" x14ac:dyDescent="0.3">
      <c r="A995" s="11"/>
      <c r="B995" s="11"/>
      <c r="C995" s="11"/>
      <c r="D995" s="11"/>
      <c r="E995" s="15"/>
      <c r="F995" s="17"/>
      <c r="G995" s="15"/>
      <c r="H995" s="17"/>
      <c r="I995" s="15"/>
      <c r="J995" s="17"/>
      <c r="K995" s="15"/>
      <c r="L995" s="17"/>
      <c r="M995" s="11"/>
    </row>
    <row r="996" spans="1:39" ht="30" customHeight="1" x14ac:dyDescent="0.3">
      <c r="A996" s="14" t="s">
        <v>5727</v>
      </c>
      <c r="B996" s="14"/>
      <c r="C996" s="14"/>
      <c r="D996" s="14"/>
      <c r="E996" s="16"/>
      <c r="F996" s="18"/>
      <c r="G996" s="16"/>
      <c r="H996" s="18"/>
      <c r="I996" s="16"/>
      <c r="J996" s="18"/>
      <c r="K996" s="16"/>
      <c r="L996" s="18"/>
      <c r="M996" s="14"/>
      <c r="N996" s="5" t="s">
        <v>699</v>
      </c>
    </row>
    <row r="997" spans="1:39" ht="30" customHeight="1" x14ac:dyDescent="0.3">
      <c r="A997" s="10" t="s">
        <v>4972</v>
      </c>
      <c r="B997" s="10" t="s">
        <v>4714</v>
      </c>
      <c r="C997" s="10" t="s">
        <v>4715</v>
      </c>
      <c r="D997" s="11">
        <v>0.06</v>
      </c>
      <c r="E997" s="15">
        <v>0</v>
      </c>
      <c r="F997" s="17">
        <f>TRUNC(E997*D997,1)</f>
        <v>0</v>
      </c>
      <c r="G997" s="15">
        <v>246376</v>
      </c>
      <c r="H997" s="17">
        <f>TRUNC(G997*D997,1)</f>
        <v>14782.5</v>
      </c>
      <c r="I997" s="15">
        <v>0</v>
      </c>
      <c r="J997" s="17">
        <f>TRUNC(I997*D997,1)</f>
        <v>0</v>
      </c>
      <c r="K997" s="15">
        <f>TRUNC(E997+G997+I997,1)</f>
        <v>246376</v>
      </c>
      <c r="L997" s="17">
        <f>TRUNC(F997+H997+J997,1)</f>
        <v>14782.5</v>
      </c>
      <c r="M997" s="10" t="s">
        <v>52</v>
      </c>
      <c r="N997" s="9" t="s">
        <v>699</v>
      </c>
      <c r="O997" s="9" t="s">
        <v>4973</v>
      </c>
      <c r="P997" s="9" t="s">
        <v>54</v>
      </c>
      <c r="Q997" s="9" t="s">
        <v>54</v>
      </c>
      <c r="R997" s="9" t="s">
        <v>67</v>
      </c>
      <c r="S997" s="1"/>
      <c r="T997" s="1"/>
      <c r="U997" s="1"/>
      <c r="V997" s="1">
        <v>1</v>
      </c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9" t="s">
        <v>52</v>
      </c>
      <c r="AK997" s="9" t="s">
        <v>5730</v>
      </c>
      <c r="AL997" s="9" t="s">
        <v>52</v>
      </c>
      <c r="AM997" s="9" t="s">
        <v>52</v>
      </c>
    </row>
    <row r="998" spans="1:39" ht="30" customHeight="1" x14ac:dyDescent="0.3">
      <c r="A998" s="10" t="s">
        <v>4720</v>
      </c>
      <c r="B998" s="10" t="s">
        <v>4714</v>
      </c>
      <c r="C998" s="10" t="s">
        <v>4715</v>
      </c>
      <c r="D998" s="11">
        <v>0.03</v>
      </c>
      <c r="E998" s="15">
        <v>0</v>
      </c>
      <c r="F998" s="17">
        <f>TRUNC(E998*D998,1)</f>
        <v>0</v>
      </c>
      <c r="G998" s="15">
        <v>153671</v>
      </c>
      <c r="H998" s="17">
        <f>TRUNC(G998*D998,1)</f>
        <v>4610.1000000000004</v>
      </c>
      <c r="I998" s="15">
        <v>0</v>
      </c>
      <c r="J998" s="17">
        <f>TRUNC(I998*D998,1)</f>
        <v>0</v>
      </c>
      <c r="K998" s="15">
        <f>TRUNC(E998+G998+I998,1)</f>
        <v>153671</v>
      </c>
      <c r="L998" s="17">
        <f>TRUNC(F998+H998+J998,1)</f>
        <v>4610.1000000000004</v>
      </c>
      <c r="M998" s="10" t="s">
        <v>52</v>
      </c>
      <c r="N998" s="9" t="s">
        <v>699</v>
      </c>
      <c r="O998" s="9" t="s">
        <v>4721</v>
      </c>
      <c r="P998" s="9" t="s">
        <v>54</v>
      </c>
      <c r="Q998" s="9" t="s">
        <v>54</v>
      </c>
      <c r="R998" s="9" t="s">
        <v>67</v>
      </c>
      <c r="S998" s="1"/>
      <c r="T998" s="1"/>
      <c r="U998" s="1"/>
      <c r="V998" s="1">
        <v>1</v>
      </c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9" t="s">
        <v>52</v>
      </c>
      <c r="AK998" s="9" t="s">
        <v>5731</v>
      </c>
      <c r="AL998" s="9" t="s">
        <v>52</v>
      </c>
      <c r="AM998" s="9" t="s">
        <v>52</v>
      </c>
    </row>
    <row r="999" spans="1:39" ht="30" customHeight="1" x14ac:dyDescent="0.3">
      <c r="A999" s="10" t="s">
        <v>4727</v>
      </c>
      <c r="B999" s="10" t="s">
        <v>5468</v>
      </c>
      <c r="C999" s="10" t="s">
        <v>732</v>
      </c>
      <c r="D999" s="11">
        <v>1</v>
      </c>
      <c r="E999" s="15">
        <v>0</v>
      </c>
      <c r="F999" s="17">
        <f>TRUNC(E999*D999,1)</f>
        <v>0</v>
      </c>
      <c r="G999" s="15">
        <v>0</v>
      </c>
      <c r="H999" s="17">
        <f>TRUNC(G999*D999,1)</f>
        <v>0</v>
      </c>
      <c r="I999" s="15">
        <f>TRUNC(SUMIF(V997:V1001, RIGHTB(O999, 1), H997:H1001)*U999, 2)</f>
        <v>193.92</v>
      </c>
      <c r="J999" s="17">
        <f>TRUNC(I999*D999,1)</f>
        <v>193.9</v>
      </c>
      <c r="K999" s="15">
        <f>TRUNC(E999+G999+I999,1)</f>
        <v>193.9</v>
      </c>
      <c r="L999" s="17">
        <f>TRUNC(F999+H999+J999,1)</f>
        <v>193.9</v>
      </c>
      <c r="M999" s="10" t="s">
        <v>52</v>
      </c>
      <c r="N999" s="9" t="s">
        <v>699</v>
      </c>
      <c r="O999" s="9" t="s">
        <v>4729</v>
      </c>
      <c r="P999" s="9" t="s">
        <v>54</v>
      </c>
      <c r="Q999" s="9" t="s">
        <v>54</v>
      </c>
      <c r="R999" s="9" t="s">
        <v>54</v>
      </c>
      <c r="S999" s="1">
        <v>1</v>
      </c>
      <c r="T999" s="1">
        <v>2</v>
      </c>
      <c r="U999" s="1">
        <v>0.01</v>
      </c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9" t="s">
        <v>52</v>
      </c>
      <c r="AK999" s="9" t="s">
        <v>5732</v>
      </c>
      <c r="AL999" s="9" t="s">
        <v>52</v>
      </c>
      <c r="AM999" s="9" t="s">
        <v>52</v>
      </c>
    </row>
    <row r="1000" spans="1:39" ht="30" customHeight="1" x14ac:dyDescent="0.3">
      <c r="A1000" s="10" t="s">
        <v>4958</v>
      </c>
      <c r="B1000" s="10" t="s">
        <v>4959</v>
      </c>
      <c r="C1000" s="10" t="s">
        <v>528</v>
      </c>
      <c r="D1000" s="11">
        <v>3.5999999999999997E-2</v>
      </c>
      <c r="E1000" s="15">
        <v>452095.8</v>
      </c>
      <c r="F1000" s="17">
        <f>TRUNC(E1000*D1000,1)</f>
        <v>16275.4</v>
      </c>
      <c r="G1000" s="15">
        <v>0</v>
      </c>
      <c r="H1000" s="17">
        <f>TRUNC(G1000*D1000,1)</f>
        <v>0</v>
      </c>
      <c r="I1000" s="15">
        <v>0</v>
      </c>
      <c r="J1000" s="17">
        <f>TRUNC(I1000*D1000,1)</f>
        <v>0</v>
      </c>
      <c r="K1000" s="15">
        <f>TRUNC(E1000+G1000+I1000,1)</f>
        <v>452095.8</v>
      </c>
      <c r="L1000" s="17">
        <f>TRUNC(F1000+H1000+J1000,1)</f>
        <v>16275.4</v>
      </c>
      <c r="M1000" s="10" t="s">
        <v>52</v>
      </c>
      <c r="N1000" s="9" t="s">
        <v>699</v>
      </c>
      <c r="O1000" s="9" t="s">
        <v>4960</v>
      </c>
      <c r="P1000" s="9" t="s">
        <v>54</v>
      </c>
      <c r="Q1000" s="9" t="s">
        <v>54</v>
      </c>
      <c r="R1000" s="9" t="s">
        <v>67</v>
      </c>
      <c r="S1000" s="1"/>
      <c r="T1000" s="1"/>
      <c r="U1000" s="1"/>
      <c r="V1000" s="1"/>
      <c r="W1000" s="1">
        <v>2</v>
      </c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9" t="s">
        <v>52</v>
      </c>
      <c r="AK1000" s="9" t="s">
        <v>5733</v>
      </c>
      <c r="AL1000" s="9" t="s">
        <v>52</v>
      </c>
      <c r="AM1000" s="9" t="s">
        <v>52</v>
      </c>
    </row>
    <row r="1001" spans="1:39" ht="30" customHeight="1" x14ac:dyDescent="0.3">
      <c r="A1001" s="10" t="s">
        <v>5467</v>
      </c>
      <c r="B1001" s="10" t="s">
        <v>5734</v>
      </c>
      <c r="C1001" s="10" t="s">
        <v>732</v>
      </c>
      <c r="D1001" s="11">
        <v>1</v>
      </c>
      <c r="E1001" s="15">
        <f>TRUNC(SUMIF(W997:W1001, RIGHTB(O1001, 1), F997:F1001)*U1001, 2)</f>
        <v>325.5</v>
      </c>
      <c r="F1001" s="17">
        <f>TRUNC(E1001*D1001,1)</f>
        <v>325.5</v>
      </c>
      <c r="G1001" s="15">
        <v>0</v>
      </c>
      <c r="H1001" s="17">
        <f>TRUNC(G1001*D1001,1)</f>
        <v>0</v>
      </c>
      <c r="I1001" s="15">
        <v>0</v>
      </c>
      <c r="J1001" s="17">
        <f>TRUNC(I1001*D1001,1)</f>
        <v>0</v>
      </c>
      <c r="K1001" s="15">
        <f>TRUNC(E1001+G1001+I1001,1)</f>
        <v>325.5</v>
      </c>
      <c r="L1001" s="17">
        <f>TRUNC(F1001+H1001+J1001,1)</f>
        <v>325.5</v>
      </c>
      <c r="M1001" s="10" t="s">
        <v>52</v>
      </c>
      <c r="N1001" s="9" t="s">
        <v>699</v>
      </c>
      <c r="O1001" s="9" t="s">
        <v>4733</v>
      </c>
      <c r="P1001" s="9" t="s">
        <v>54</v>
      </c>
      <c r="Q1001" s="9" t="s">
        <v>54</v>
      </c>
      <c r="R1001" s="9" t="s">
        <v>54</v>
      </c>
      <c r="S1001" s="1">
        <v>0</v>
      </c>
      <c r="T1001" s="1">
        <v>0</v>
      </c>
      <c r="U1001" s="1">
        <v>0.02</v>
      </c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9" t="s">
        <v>52</v>
      </c>
      <c r="AK1001" s="9" t="s">
        <v>5735</v>
      </c>
      <c r="AL1001" s="9" t="s">
        <v>52</v>
      </c>
      <c r="AM1001" s="9" t="s">
        <v>52</v>
      </c>
    </row>
    <row r="1002" spans="1:39" ht="30" customHeight="1" x14ac:dyDescent="0.3">
      <c r="A1002" s="10" t="s">
        <v>4735</v>
      </c>
      <c r="B1002" s="10" t="s">
        <v>52</v>
      </c>
      <c r="C1002" s="10" t="s">
        <v>52</v>
      </c>
      <c r="D1002" s="11"/>
      <c r="E1002" s="15"/>
      <c r="F1002" s="17">
        <f>TRUNC(SUMIF(N997:N1001, N996, F997:F1001),0)</f>
        <v>16600</v>
      </c>
      <c r="G1002" s="15"/>
      <c r="H1002" s="17">
        <f>TRUNC(SUMIF(N997:N1001, N996, H997:H1001),0)</f>
        <v>19392</v>
      </c>
      <c r="I1002" s="15"/>
      <c r="J1002" s="17">
        <f>TRUNC(SUMIF(N997:N1001, N996, J997:J1001),0)</f>
        <v>193</v>
      </c>
      <c r="K1002" s="15"/>
      <c r="L1002" s="17">
        <f>F1002+H1002+J1002</f>
        <v>36185</v>
      </c>
      <c r="M1002" s="10" t="s">
        <v>52</v>
      </c>
      <c r="N1002" s="9" t="s">
        <v>4736</v>
      </c>
      <c r="O1002" s="9" t="s">
        <v>4736</v>
      </c>
      <c r="P1002" s="9" t="s">
        <v>52</v>
      </c>
      <c r="Q1002" s="9" t="s">
        <v>52</v>
      </c>
      <c r="R1002" s="9" t="s">
        <v>52</v>
      </c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9" t="s">
        <v>52</v>
      </c>
      <c r="AK1002" s="9" t="s">
        <v>52</v>
      </c>
      <c r="AL1002" s="9" t="s">
        <v>52</v>
      </c>
      <c r="AM1002" s="9" t="s">
        <v>52</v>
      </c>
    </row>
    <row r="1003" spans="1:39" ht="30" customHeight="1" x14ac:dyDescent="0.3">
      <c r="A1003" s="11"/>
      <c r="B1003" s="11"/>
      <c r="C1003" s="11"/>
      <c r="D1003" s="11"/>
      <c r="E1003" s="15"/>
      <c r="F1003" s="17"/>
      <c r="G1003" s="15"/>
      <c r="H1003" s="17"/>
      <c r="I1003" s="15"/>
      <c r="J1003" s="17"/>
      <c r="K1003" s="15"/>
      <c r="L1003" s="17"/>
      <c r="M1003" s="11"/>
    </row>
    <row r="1004" spans="1:39" ht="30" customHeight="1" x14ac:dyDescent="0.3">
      <c r="A1004" s="14" t="s">
        <v>5736</v>
      </c>
      <c r="B1004" s="14"/>
      <c r="C1004" s="14"/>
      <c r="D1004" s="14"/>
      <c r="E1004" s="16"/>
      <c r="F1004" s="18"/>
      <c r="G1004" s="16"/>
      <c r="H1004" s="18"/>
      <c r="I1004" s="16"/>
      <c r="J1004" s="18"/>
      <c r="K1004" s="16"/>
      <c r="L1004" s="18"/>
      <c r="M1004" s="14"/>
      <c r="N1004" s="5" t="s">
        <v>702</v>
      </c>
    </row>
    <row r="1005" spans="1:39" ht="30" customHeight="1" x14ac:dyDescent="0.3">
      <c r="A1005" s="10" t="s">
        <v>4720</v>
      </c>
      <c r="B1005" s="10" t="s">
        <v>4714</v>
      </c>
      <c r="C1005" s="10" t="s">
        <v>4715</v>
      </c>
      <c r="D1005" s="11">
        <v>7.0000000000000007E-2</v>
      </c>
      <c r="E1005" s="15">
        <v>0</v>
      </c>
      <c r="F1005" s="17">
        <f>TRUNC(E1005*D1005,1)</f>
        <v>0</v>
      </c>
      <c r="G1005" s="15">
        <v>153671</v>
      </c>
      <c r="H1005" s="17">
        <f>TRUNC(G1005*D1005,1)</f>
        <v>10756.9</v>
      </c>
      <c r="I1005" s="15">
        <v>0</v>
      </c>
      <c r="J1005" s="17">
        <f>TRUNC(I1005*D1005,1)</f>
        <v>0</v>
      </c>
      <c r="K1005" s="15">
        <f>TRUNC(E1005+G1005+I1005,1)</f>
        <v>153671</v>
      </c>
      <c r="L1005" s="17">
        <f>TRUNC(F1005+H1005+J1005,1)</f>
        <v>10756.9</v>
      </c>
      <c r="M1005" s="10" t="s">
        <v>52</v>
      </c>
      <c r="N1005" s="9" t="s">
        <v>702</v>
      </c>
      <c r="O1005" s="9" t="s">
        <v>4721</v>
      </c>
      <c r="P1005" s="9" t="s">
        <v>54</v>
      </c>
      <c r="Q1005" s="9" t="s">
        <v>54</v>
      </c>
      <c r="R1005" s="9" t="s">
        <v>67</v>
      </c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9" t="s">
        <v>52</v>
      </c>
      <c r="AK1005" s="9" t="s">
        <v>5739</v>
      </c>
      <c r="AL1005" s="9" t="s">
        <v>52</v>
      </c>
      <c r="AM1005" s="9" t="s">
        <v>52</v>
      </c>
    </row>
    <row r="1006" spans="1:39" ht="30" customHeight="1" x14ac:dyDescent="0.3">
      <c r="A1006" s="10" t="s">
        <v>4793</v>
      </c>
      <c r="B1006" s="10" t="s">
        <v>5672</v>
      </c>
      <c r="C1006" s="10" t="s">
        <v>2008</v>
      </c>
      <c r="D1006" s="11">
        <v>0.31</v>
      </c>
      <c r="E1006" s="15">
        <v>17364</v>
      </c>
      <c r="F1006" s="17">
        <f>TRUNC(E1006*D1006,1)</f>
        <v>5382.8</v>
      </c>
      <c r="G1006" s="15">
        <v>47967</v>
      </c>
      <c r="H1006" s="17">
        <f>TRUNC(G1006*D1006,1)</f>
        <v>14869.7</v>
      </c>
      <c r="I1006" s="15">
        <v>20900</v>
      </c>
      <c r="J1006" s="17">
        <f>TRUNC(I1006*D1006,1)</f>
        <v>6479</v>
      </c>
      <c r="K1006" s="15">
        <f>TRUNC(E1006+G1006+I1006,1)</f>
        <v>86231</v>
      </c>
      <c r="L1006" s="17">
        <f>TRUNC(F1006+H1006+J1006,1)</f>
        <v>26731.5</v>
      </c>
      <c r="M1006" s="10" t="s">
        <v>52</v>
      </c>
      <c r="N1006" s="9" t="s">
        <v>702</v>
      </c>
      <c r="O1006" s="9" t="s">
        <v>5702</v>
      </c>
      <c r="P1006" s="9" t="s">
        <v>67</v>
      </c>
      <c r="Q1006" s="9" t="s">
        <v>54</v>
      </c>
      <c r="R1006" s="9" t="s">
        <v>54</v>
      </c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9" t="s">
        <v>52</v>
      </c>
      <c r="AK1006" s="9" t="s">
        <v>5740</v>
      </c>
      <c r="AL1006" s="9" t="s">
        <v>52</v>
      </c>
      <c r="AM1006" s="9" t="s">
        <v>52</v>
      </c>
    </row>
    <row r="1007" spans="1:39" ht="30" customHeight="1" x14ac:dyDescent="0.3">
      <c r="A1007" s="10" t="s">
        <v>5580</v>
      </c>
      <c r="B1007" s="10" t="s">
        <v>4754</v>
      </c>
      <c r="C1007" s="10" t="s">
        <v>2008</v>
      </c>
      <c r="D1007" s="11">
        <v>0.19</v>
      </c>
      <c r="E1007" s="15">
        <v>26122</v>
      </c>
      <c r="F1007" s="17">
        <f>TRUNC(E1007*D1007,1)</f>
        <v>4963.1000000000004</v>
      </c>
      <c r="G1007" s="15">
        <v>47967</v>
      </c>
      <c r="H1007" s="17">
        <f>TRUNC(G1007*D1007,1)</f>
        <v>9113.7000000000007</v>
      </c>
      <c r="I1007" s="15">
        <v>24780</v>
      </c>
      <c r="J1007" s="17">
        <f>TRUNC(I1007*D1007,1)</f>
        <v>4708.2</v>
      </c>
      <c r="K1007" s="15">
        <f>TRUNC(E1007+G1007+I1007,1)</f>
        <v>98869</v>
      </c>
      <c r="L1007" s="17">
        <f>TRUNC(F1007+H1007+J1007,1)</f>
        <v>18785</v>
      </c>
      <c r="M1007" s="10" t="s">
        <v>52</v>
      </c>
      <c r="N1007" s="9" t="s">
        <v>702</v>
      </c>
      <c r="O1007" s="9" t="s">
        <v>5581</v>
      </c>
      <c r="P1007" s="9" t="s">
        <v>67</v>
      </c>
      <c r="Q1007" s="9" t="s">
        <v>54</v>
      </c>
      <c r="R1007" s="9" t="s">
        <v>54</v>
      </c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9" t="s">
        <v>52</v>
      </c>
      <c r="AK1007" s="9" t="s">
        <v>5741</v>
      </c>
      <c r="AL1007" s="9" t="s">
        <v>52</v>
      </c>
      <c r="AM1007" s="9" t="s">
        <v>52</v>
      </c>
    </row>
    <row r="1008" spans="1:39" ht="30" customHeight="1" x14ac:dyDescent="0.3">
      <c r="A1008" s="10" t="s">
        <v>5564</v>
      </c>
      <c r="B1008" s="10" t="s">
        <v>5565</v>
      </c>
      <c r="C1008" s="10" t="s">
        <v>2008</v>
      </c>
      <c r="D1008" s="11">
        <v>0.18</v>
      </c>
      <c r="E1008" s="15">
        <v>3468</v>
      </c>
      <c r="F1008" s="17">
        <f>TRUNC(E1008*D1008,1)</f>
        <v>624.20000000000005</v>
      </c>
      <c r="G1008" s="15">
        <v>31597</v>
      </c>
      <c r="H1008" s="17">
        <f>TRUNC(G1008*D1008,1)</f>
        <v>5687.4</v>
      </c>
      <c r="I1008" s="15">
        <v>1767</v>
      </c>
      <c r="J1008" s="17">
        <f>TRUNC(I1008*D1008,1)</f>
        <v>318</v>
      </c>
      <c r="K1008" s="15">
        <f>TRUNC(E1008+G1008+I1008,1)</f>
        <v>36832</v>
      </c>
      <c r="L1008" s="17">
        <f>TRUNC(F1008+H1008+J1008,1)</f>
        <v>6629.6</v>
      </c>
      <c r="M1008" s="10" t="s">
        <v>52</v>
      </c>
      <c r="N1008" s="9" t="s">
        <v>702</v>
      </c>
      <c r="O1008" s="9" t="s">
        <v>5566</v>
      </c>
      <c r="P1008" s="9" t="s">
        <v>67</v>
      </c>
      <c r="Q1008" s="9" t="s">
        <v>54</v>
      </c>
      <c r="R1008" s="9" t="s">
        <v>54</v>
      </c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9" t="s">
        <v>52</v>
      </c>
      <c r="AK1008" s="9" t="s">
        <v>5742</v>
      </c>
      <c r="AL1008" s="9" t="s">
        <v>52</v>
      </c>
      <c r="AM1008" s="9" t="s">
        <v>52</v>
      </c>
    </row>
    <row r="1009" spans="1:39" ht="30" customHeight="1" x14ac:dyDescent="0.3">
      <c r="A1009" s="10" t="s">
        <v>4735</v>
      </c>
      <c r="B1009" s="10" t="s">
        <v>52</v>
      </c>
      <c r="C1009" s="10" t="s">
        <v>52</v>
      </c>
      <c r="D1009" s="11"/>
      <c r="E1009" s="15"/>
      <c r="F1009" s="17">
        <f>TRUNC(SUMIF(N1005:N1008, N1004, F1005:F1008),0)</f>
        <v>10970</v>
      </c>
      <c r="G1009" s="15"/>
      <c r="H1009" s="17">
        <f>TRUNC(SUMIF(N1005:N1008, N1004, H1005:H1008),0)</f>
        <v>40427</v>
      </c>
      <c r="I1009" s="15"/>
      <c r="J1009" s="17">
        <f>TRUNC(SUMIF(N1005:N1008, N1004, J1005:J1008),0)</f>
        <v>11505</v>
      </c>
      <c r="K1009" s="15"/>
      <c r="L1009" s="17">
        <f>F1009+H1009+J1009</f>
        <v>62902</v>
      </c>
      <c r="M1009" s="10" t="s">
        <v>52</v>
      </c>
      <c r="N1009" s="9" t="s">
        <v>4736</v>
      </c>
      <c r="O1009" s="9" t="s">
        <v>4736</v>
      </c>
      <c r="P1009" s="9" t="s">
        <v>52</v>
      </c>
      <c r="Q1009" s="9" t="s">
        <v>52</v>
      </c>
      <c r="R1009" s="9" t="s">
        <v>52</v>
      </c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9" t="s">
        <v>52</v>
      </c>
      <c r="AK1009" s="9" t="s">
        <v>52</v>
      </c>
      <c r="AL1009" s="9" t="s">
        <v>52</v>
      </c>
      <c r="AM1009" s="9" t="s">
        <v>52</v>
      </c>
    </row>
    <row r="1010" spans="1:39" ht="30" customHeight="1" x14ac:dyDescent="0.3">
      <c r="A1010" s="11"/>
      <c r="B1010" s="11"/>
      <c r="C1010" s="11"/>
      <c r="D1010" s="11"/>
      <c r="E1010" s="15"/>
      <c r="F1010" s="17"/>
      <c r="G1010" s="15"/>
      <c r="H1010" s="17"/>
      <c r="I1010" s="15"/>
      <c r="J1010" s="17"/>
      <c r="K1010" s="15"/>
      <c r="L1010" s="17"/>
      <c r="M1010" s="11"/>
    </row>
    <row r="1011" spans="1:39" ht="30" customHeight="1" x14ac:dyDescent="0.3">
      <c r="A1011" s="14" t="s">
        <v>5743</v>
      </c>
      <c r="B1011" s="14"/>
      <c r="C1011" s="14"/>
      <c r="D1011" s="14"/>
      <c r="E1011" s="16"/>
      <c r="F1011" s="18"/>
      <c r="G1011" s="16"/>
      <c r="H1011" s="18"/>
      <c r="I1011" s="16"/>
      <c r="J1011" s="18"/>
      <c r="K1011" s="16"/>
      <c r="L1011" s="18"/>
      <c r="M1011" s="14"/>
      <c r="N1011" s="5" t="s">
        <v>713</v>
      </c>
    </row>
    <row r="1012" spans="1:39" ht="30" customHeight="1" x14ac:dyDescent="0.3">
      <c r="A1012" s="10" t="s">
        <v>5502</v>
      </c>
      <c r="B1012" s="10" t="s">
        <v>4714</v>
      </c>
      <c r="C1012" s="10" t="s">
        <v>4715</v>
      </c>
      <c r="D1012" s="11">
        <v>1</v>
      </c>
      <c r="E1012" s="15">
        <v>0</v>
      </c>
      <c r="F1012" s="17">
        <f>TRUNC(E1012*D1012,1)</f>
        <v>0</v>
      </c>
      <c r="G1012" s="15">
        <v>210486</v>
      </c>
      <c r="H1012" s="17">
        <f>TRUNC(G1012*D1012,1)</f>
        <v>210486</v>
      </c>
      <c r="I1012" s="15">
        <v>0</v>
      </c>
      <c r="J1012" s="17">
        <f>TRUNC(I1012*D1012,1)</f>
        <v>0</v>
      </c>
      <c r="K1012" s="15">
        <f>TRUNC(E1012+G1012+I1012,1)</f>
        <v>210486</v>
      </c>
      <c r="L1012" s="17">
        <f>TRUNC(F1012+H1012+J1012,1)</f>
        <v>210486</v>
      </c>
      <c r="M1012" s="10" t="s">
        <v>52</v>
      </c>
      <c r="N1012" s="9" t="s">
        <v>713</v>
      </c>
      <c r="O1012" s="9" t="s">
        <v>5503</v>
      </c>
      <c r="P1012" s="9" t="s">
        <v>54</v>
      </c>
      <c r="Q1012" s="9" t="s">
        <v>54</v>
      </c>
      <c r="R1012" s="9" t="s">
        <v>67</v>
      </c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9" t="s">
        <v>52</v>
      </c>
      <c r="AK1012" s="9" t="s">
        <v>5746</v>
      </c>
      <c r="AL1012" s="9" t="s">
        <v>52</v>
      </c>
      <c r="AM1012" s="9" t="s">
        <v>52</v>
      </c>
    </row>
    <row r="1013" spans="1:39" ht="30" customHeight="1" x14ac:dyDescent="0.3">
      <c r="A1013" s="10" t="s">
        <v>5747</v>
      </c>
      <c r="B1013" s="10" t="s">
        <v>4714</v>
      </c>
      <c r="C1013" s="10" t="s">
        <v>4715</v>
      </c>
      <c r="D1013" s="11">
        <v>2</v>
      </c>
      <c r="E1013" s="15">
        <v>0</v>
      </c>
      <c r="F1013" s="17">
        <f>TRUNC(E1013*D1013,1)</f>
        <v>0</v>
      </c>
      <c r="G1013" s="15">
        <v>211415</v>
      </c>
      <c r="H1013" s="17">
        <f>TRUNC(G1013*D1013,1)</f>
        <v>422830</v>
      </c>
      <c r="I1013" s="15">
        <v>0</v>
      </c>
      <c r="J1013" s="17">
        <f>TRUNC(I1013*D1013,1)</f>
        <v>0</v>
      </c>
      <c r="K1013" s="15">
        <f>TRUNC(E1013+G1013+I1013,1)</f>
        <v>211415</v>
      </c>
      <c r="L1013" s="17">
        <f>TRUNC(F1013+H1013+J1013,1)</f>
        <v>422830</v>
      </c>
      <c r="M1013" s="10" t="s">
        <v>52</v>
      </c>
      <c r="N1013" s="9" t="s">
        <v>713</v>
      </c>
      <c r="O1013" s="9" t="s">
        <v>5748</v>
      </c>
      <c r="P1013" s="9" t="s">
        <v>54</v>
      </c>
      <c r="Q1013" s="9" t="s">
        <v>54</v>
      </c>
      <c r="R1013" s="9" t="s">
        <v>67</v>
      </c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9" t="s">
        <v>52</v>
      </c>
      <c r="AK1013" s="9" t="s">
        <v>5749</v>
      </c>
      <c r="AL1013" s="9" t="s">
        <v>52</v>
      </c>
      <c r="AM1013" s="9" t="s">
        <v>52</v>
      </c>
    </row>
    <row r="1014" spans="1:39" ht="30" customHeight="1" x14ac:dyDescent="0.3">
      <c r="A1014" s="10" t="s">
        <v>4750</v>
      </c>
      <c r="B1014" s="10" t="s">
        <v>4714</v>
      </c>
      <c r="C1014" s="10" t="s">
        <v>4715</v>
      </c>
      <c r="D1014" s="11">
        <v>1</v>
      </c>
      <c r="E1014" s="15">
        <v>0</v>
      </c>
      <c r="F1014" s="17">
        <f>TRUNC(E1014*D1014,1)</f>
        <v>0</v>
      </c>
      <c r="G1014" s="15">
        <v>192375</v>
      </c>
      <c r="H1014" s="17">
        <f>TRUNC(G1014*D1014,1)</f>
        <v>192375</v>
      </c>
      <c r="I1014" s="15">
        <v>0</v>
      </c>
      <c r="J1014" s="17">
        <f>TRUNC(I1014*D1014,1)</f>
        <v>0</v>
      </c>
      <c r="K1014" s="15">
        <f>TRUNC(E1014+G1014+I1014,1)</f>
        <v>192375</v>
      </c>
      <c r="L1014" s="17">
        <f>TRUNC(F1014+H1014+J1014,1)</f>
        <v>192375</v>
      </c>
      <c r="M1014" s="10" t="s">
        <v>52</v>
      </c>
      <c r="N1014" s="9" t="s">
        <v>713</v>
      </c>
      <c r="O1014" s="9" t="s">
        <v>4751</v>
      </c>
      <c r="P1014" s="9" t="s">
        <v>54</v>
      </c>
      <c r="Q1014" s="9" t="s">
        <v>54</v>
      </c>
      <c r="R1014" s="9" t="s">
        <v>67</v>
      </c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9" t="s">
        <v>52</v>
      </c>
      <c r="AK1014" s="9" t="s">
        <v>5750</v>
      </c>
      <c r="AL1014" s="9" t="s">
        <v>52</v>
      </c>
      <c r="AM1014" s="9" t="s">
        <v>52</v>
      </c>
    </row>
    <row r="1015" spans="1:39" ht="30" customHeight="1" x14ac:dyDescent="0.3">
      <c r="A1015" s="10" t="s">
        <v>4723</v>
      </c>
      <c r="B1015" s="10" t="s">
        <v>5751</v>
      </c>
      <c r="C1015" s="10" t="s">
        <v>2008</v>
      </c>
      <c r="D1015" s="11">
        <v>8</v>
      </c>
      <c r="E1015" s="15">
        <v>16075</v>
      </c>
      <c r="F1015" s="17">
        <f>TRUNC(E1015*D1015,1)</f>
        <v>128600</v>
      </c>
      <c r="G1015" s="15">
        <v>47967</v>
      </c>
      <c r="H1015" s="17">
        <f>TRUNC(G1015*D1015,1)</f>
        <v>383736</v>
      </c>
      <c r="I1015" s="15">
        <v>28279</v>
      </c>
      <c r="J1015" s="17">
        <f>TRUNC(I1015*D1015,1)</f>
        <v>226232</v>
      </c>
      <c r="K1015" s="15">
        <f>TRUNC(E1015+G1015+I1015,1)</f>
        <v>92321</v>
      </c>
      <c r="L1015" s="17">
        <f>TRUNC(F1015+H1015+J1015,1)</f>
        <v>738568</v>
      </c>
      <c r="M1015" s="10" t="s">
        <v>52</v>
      </c>
      <c r="N1015" s="9" t="s">
        <v>713</v>
      </c>
      <c r="O1015" s="9" t="s">
        <v>5752</v>
      </c>
      <c r="P1015" s="9" t="s">
        <v>67</v>
      </c>
      <c r="Q1015" s="9" t="s">
        <v>54</v>
      </c>
      <c r="R1015" s="9" t="s">
        <v>54</v>
      </c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9" t="s">
        <v>52</v>
      </c>
      <c r="AK1015" s="9" t="s">
        <v>5753</v>
      </c>
      <c r="AL1015" s="9" t="s">
        <v>52</v>
      </c>
      <c r="AM1015" s="9" t="s">
        <v>52</v>
      </c>
    </row>
    <row r="1016" spans="1:39" ht="30" customHeight="1" x14ac:dyDescent="0.3">
      <c r="A1016" s="10" t="s">
        <v>4735</v>
      </c>
      <c r="B1016" s="10" t="s">
        <v>52</v>
      </c>
      <c r="C1016" s="10" t="s">
        <v>52</v>
      </c>
      <c r="D1016" s="11"/>
      <c r="E1016" s="15"/>
      <c r="F1016" s="17">
        <f>TRUNC(SUMIF(N1012:N1015, N1011, F1012:F1015),0)</f>
        <v>128600</v>
      </c>
      <c r="G1016" s="15"/>
      <c r="H1016" s="17">
        <f>TRUNC(SUMIF(N1012:N1015, N1011, H1012:H1015),0)</f>
        <v>1209427</v>
      </c>
      <c r="I1016" s="15"/>
      <c r="J1016" s="17">
        <f>TRUNC(SUMIF(N1012:N1015, N1011, J1012:J1015),0)</f>
        <v>226232</v>
      </c>
      <c r="K1016" s="15"/>
      <c r="L1016" s="17">
        <f>F1016+H1016+J1016</f>
        <v>1564259</v>
      </c>
      <c r="M1016" s="10" t="s">
        <v>52</v>
      </c>
      <c r="N1016" s="9" t="s">
        <v>4736</v>
      </c>
      <c r="O1016" s="9" t="s">
        <v>4736</v>
      </c>
      <c r="P1016" s="9" t="s">
        <v>52</v>
      </c>
      <c r="Q1016" s="9" t="s">
        <v>52</v>
      </c>
      <c r="R1016" s="9" t="s">
        <v>52</v>
      </c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9" t="s">
        <v>52</v>
      </c>
      <c r="AK1016" s="9" t="s">
        <v>52</v>
      </c>
      <c r="AL1016" s="9" t="s">
        <v>52</v>
      </c>
      <c r="AM1016" s="9" t="s">
        <v>52</v>
      </c>
    </row>
    <row r="1017" spans="1:39" ht="30" customHeight="1" x14ac:dyDescent="0.3">
      <c r="A1017" s="11"/>
      <c r="B1017" s="11"/>
      <c r="C1017" s="11"/>
      <c r="D1017" s="11"/>
      <c r="E1017" s="15"/>
      <c r="F1017" s="17"/>
      <c r="G1017" s="15"/>
      <c r="H1017" s="17"/>
      <c r="I1017" s="15"/>
      <c r="J1017" s="17"/>
      <c r="K1017" s="15"/>
      <c r="L1017" s="17"/>
      <c r="M1017" s="11"/>
    </row>
    <row r="1018" spans="1:39" ht="30" customHeight="1" x14ac:dyDescent="0.3">
      <c r="A1018" s="14" t="s">
        <v>5754</v>
      </c>
      <c r="B1018" s="14"/>
      <c r="C1018" s="14"/>
      <c r="D1018" s="14"/>
      <c r="E1018" s="16"/>
      <c r="F1018" s="18"/>
      <c r="G1018" s="16"/>
      <c r="H1018" s="18"/>
      <c r="I1018" s="16"/>
      <c r="J1018" s="18"/>
      <c r="K1018" s="16"/>
      <c r="L1018" s="18"/>
      <c r="M1018" s="14"/>
      <c r="N1018" s="5" t="s">
        <v>717</v>
      </c>
    </row>
    <row r="1019" spans="1:39" ht="30" customHeight="1" x14ac:dyDescent="0.3">
      <c r="A1019" s="10" t="s">
        <v>710</v>
      </c>
      <c r="B1019" s="10" t="s">
        <v>711</v>
      </c>
      <c r="C1019" s="10" t="s">
        <v>712</v>
      </c>
      <c r="D1019" s="11">
        <v>3</v>
      </c>
      <c r="E1019" s="15">
        <v>128600</v>
      </c>
      <c r="F1019" s="17">
        <f>TRUNC(E1019*D1019,1)</f>
        <v>385800</v>
      </c>
      <c r="G1019" s="15">
        <v>1209427</v>
      </c>
      <c r="H1019" s="17">
        <f>TRUNC(G1019*D1019,1)</f>
        <v>3628281</v>
      </c>
      <c r="I1019" s="15">
        <v>226232</v>
      </c>
      <c r="J1019" s="17">
        <f>TRUNC(I1019*D1019,1)</f>
        <v>678696</v>
      </c>
      <c r="K1019" s="15">
        <f>TRUNC(E1019+G1019+I1019,1)</f>
        <v>1564259</v>
      </c>
      <c r="L1019" s="17">
        <f>TRUNC(F1019+H1019+J1019,1)</f>
        <v>4692777</v>
      </c>
      <c r="M1019" s="10" t="s">
        <v>52</v>
      </c>
      <c r="N1019" s="9" t="s">
        <v>717</v>
      </c>
      <c r="O1019" s="9" t="s">
        <v>713</v>
      </c>
      <c r="P1019" s="9" t="s">
        <v>67</v>
      </c>
      <c r="Q1019" s="9" t="s">
        <v>54</v>
      </c>
      <c r="R1019" s="9" t="s">
        <v>54</v>
      </c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9" t="s">
        <v>52</v>
      </c>
      <c r="AK1019" s="9" t="s">
        <v>5756</v>
      </c>
      <c r="AL1019" s="9" t="s">
        <v>52</v>
      </c>
      <c r="AM1019" s="9" t="s">
        <v>52</v>
      </c>
    </row>
    <row r="1020" spans="1:39" ht="30" customHeight="1" x14ac:dyDescent="0.3">
      <c r="A1020" s="10" t="s">
        <v>4735</v>
      </c>
      <c r="B1020" s="10" t="s">
        <v>52</v>
      </c>
      <c r="C1020" s="10" t="s">
        <v>52</v>
      </c>
      <c r="D1020" s="11"/>
      <c r="E1020" s="15"/>
      <c r="F1020" s="17">
        <f>TRUNC(SUMIF(N1019:N1019, N1018, F1019:F1019),0)</f>
        <v>385800</v>
      </c>
      <c r="G1020" s="15"/>
      <c r="H1020" s="17">
        <f>TRUNC(SUMIF(N1019:N1019, N1018, H1019:H1019),0)</f>
        <v>3628281</v>
      </c>
      <c r="I1020" s="15"/>
      <c r="J1020" s="17">
        <f>TRUNC(SUMIF(N1019:N1019, N1018, J1019:J1019),0)</f>
        <v>678696</v>
      </c>
      <c r="K1020" s="15"/>
      <c r="L1020" s="17">
        <f>F1020+H1020+J1020</f>
        <v>4692777</v>
      </c>
      <c r="M1020" s="10" t="s">
        <v>52</v>
      </c>
      <c r="N1020" s="9" t="s">
        <v>4736</v>
      </c>
      <c r="O1020" s="9" t="s">
        <v>4736</v>
      </c>
      <c r="P1020" s="9" t="s">
        <v>52</v>
      </c>
      <c r="Q1020" s="9" t="s">
        <v>52</v>
      </c>
      <c r="R1020" s="9" t="s">
        <v>52</v>
      </c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9" t="s">
        <v>52</v>
      </c>
      <c r="AK1020" s="9" t="s">
        <v>52</v>
      </c>
      <c r="AL1020" s="9" t="s">
        <v>52</v>
      </c>
      <c r="AM1020" s="9" t="s">
        <v>52</v>
      </c>
    </row>
    <row r="1021" spans="1:39" ht="30" customHeight="1" x14ac:dyDescent="0.3">
      <c r="A1021" s="11"/>
      <c r="B1021" s="11"/>
      <c r="C1021" s="11"/>
      <c r="D1021" s="11"/>
      <c r="E1021" s="15"/>
      <c r="F1021" s="17"/>
      <c r="G1021" s="15"/>
      <c r="H1021" s="17"/>
      <c r="I1021" s="15"/>
      <c r="J1021" s="17"/>
      <c r="K1021" s="15"/>
      <c r="L1021" s="17"/>
      <c r="M1021" s="11"/>
    </row>
    <row r="1022" spans="1:39" ht="30" customHeight="1" x14ac:dyDescent="0.3">
      <c r="A1022" s="14" t="s">
        <v>5757</v>
      </c>
      <c r="B1022" s="14"/>
      <c r="C1022" s="14"/>
      <c r="D1022" s="14"/>
      <c r="E1022" s="16"/>
      <c r="F1022" s="18"/>
      <c r="G1022" s="16"/>
      <c r="H1022" s="18"/>
      <c r="I1022" s="16"/>
      <c r="J1022" s="18"/>
      <c r="K1022" s="16"/>
      <c r="L1022" s="18"/>
      <c r="M1022" s="14"/>
      <c r="N1022" s="5" t="s">
        <v>721</v>
      </c>
    </row>
    <row r="1023" spans="1:39" ht="30" customHeight="1" x14ac:dyDescent="0.3">
      <c r="A1023" s="10" t="s">
        <v>710</v>
      </c>
      <c r="B1023" s="10" t="s">
        <v>711</v>
      </c>
      <c r="C1023" s="10" t="s">
        <v>712</v>
      </c>
      <c r="D1023" s="11">
        <v>1.5</v>
      </c>
      <c r="E1023" s="15">
        <v>128600</v>
      </c>
      <c r="F1023" s="17">
        <f>TRUNC(E1023*D1023,1)</f>
        <v>192900</v>
      </c>
      <c r="G1023" s="15">
        <v>1209427</v>
      </c>
      <c r="H1023" s="17">
        <f>TRUNC(G1023*D1023,1)</f>
        <v>1814140.5</v>
      </c>
      <c r="I1023" s="15">
        <v>226232</v>
      </c>
      <c r="J1023" s="17">
        <f>TRUNC(I1023*D1023,1)</f>
        <v>339348</v>
      </c>
      <c r="K1023" s="15">
        <f>TRUNC(E1023+G1023+I1023,1)</f>
        <v>1564259</v>
      </c>
      <c r="L1023" s="17">
        <f>TRUNC(F1023+H1023+J1023,1)</f>
        <v>2346388.5</v>
      </c>
      <c r="M1023" s="10" t="s">
        <v>52</v>
      </c>
      <c r="N1023" s="9" t="s">
        <v>721</v>
      </c>
      <c r="O1023" s="9" t="s">
        <v>713</v>
      </c>
      <c r="P1023" s="9" t="s">
        <v>67</v>
      </c>
      <c r="Q1023" s="9" t="s">
        <v>54</v>
      </c>
      <c r="R1023" s="9" t="s">
        <v>54</v>
      </c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9" t="s">
        <v>52</v>
      </c>
      <c r="AK1023" s="9" t="s">
        <v>5759</v>
      </c>
      <c r="AL1023" s="9" t="s">
        <v>52</v>
      </c>
      <c r="AM1023" s="9" t="s">
        <v>52</v>
      </c>
    </row>
    <row r="1024" spans="1:39" ht="30" customHeight="1" x14ac:dyDescent="0.3">
      <c r="A1024" s="10" t="s">
        <v>4735</v>
      </c>
      <c r="B1024" s="10" t="s">
        <v>52</v>
      </c>
      <c r="C1024" s="10" t="s">
        <v>52</v>
      </c>
      <c r="D1024" s="11"/>
      <c r="E1024" s="15"/>
      <c r="F1024" s="17">
        <f>TRUNC(SUMIF(N1023:N1023, N1022, F1023:F1023),0)</f>
        <v>192900</v>
      </c>
      <c r="G1024" s="15"/>
      <c r="H1024" s="17">
        <f>TRUNC(SUMIF(N1023:N1023, N1022, H1023:H1023),0)</f>
        <v>1814140</v>
      </c>
      <c r="I1024" s="15"/>
      <c r="J1024" s="17">
        <f>TRUNC(SUMIF(N1023:N1023, N1022, J1023:J1023),0)</f>
        <v>339348</v>
      </c>
      <c r="K1024" s="15"/>
      <c r="L1024" s="17">
        <f>F1024+H1024+J1024</f>
        <v>2346388</v>
      </c>
      <c r="M1024" s="10" t="s">
        <v>52</v>
      </c>
      <c r="N1024" s="9" t="s">
        <v>4736</v>
      </c>
      <c r="O1024" s="9" t="s">
        <v>4736</v>
      </c>
      <c r="P1024" s="9" t="s">
        <v>52</v>
      </c>
      <c r="Q1024" s="9" t="s">
        <v>52</v>
      </c>
      <c r="R1024" s="9" t="s">
        <v>52</v>
      </c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9" t="s">
        <v>52</v>
      </c>
      <c r="AK1024" s="9" t="s">
        <v>52</v>
      </c>
      <c r="AL1024" s="9" t="s">
        <v>52</v>
      </c>
      <c r="AM1024" s="9" t="s">
        <v>52</v>
      </c>
    </row>
    <row r="1025" spans="1:39" ht="30" customHeight="1" x14ac:dyDescent="0.3">
      <c r="A1025" s="11"/>
      <c r="B1025" s="11"/>
      <c r="C1025" s="11"/>
      <c r="D1025" s="11"/>
      <c r="E1025" s="15"/>
      <c r="F1025" s="17"/>
      <c r="G1025" s="15"/>
      <c r="H1025" s="17"/>
      <c r="I1025" s="15"/>
      <c r="J1025" s="17"/>
      <c r="K1025" s="15"/>
      <c r="L1025" s="17"/>
      <c r="M1025" s="11"/>
    </row>
    <row r="1026" spans="1:39" ht="30" customHeight="1" x14ac:dyDescent="0.3">
      <c r="A1026" s="14" t="s">
        <v>5760</v>
      </c>
      <c r="B1026" s="14"/>
      <c r="C1026" s="14"/>
      <c r="D1026" s="14"/>
      <c r="E1026" s="16"/>
      <c r="F1026" s="18"/>
      <c r="G1026" s="16"/>
      <c r="H1026" s="18"/>
      <c r="I1026" s="16"/>
      <c r="J1026" s="18"/>
      <c r="K1026" s="16"/>
      <c r="L1026" s="18"/>
      <c r="M1026" s="14"/>
      <c r="N1026" s="5" t="s">
        <v>725</v>
      </c>
    </row>
    <row r="1027" spans="1:39" ht="30" customHeight="1" x14ac:dyDescent="0.3">
      <c r="A1027" s="10" t="s">
        <v>5763</v>
      </c>
      <c r="B1027" s="10" t="s">
        <v>4714</v>
      </c>
      <c r="C1027" s="10" t="s">
        <v>4715</v>
      </c>
      <c r="D1027" s="11">
        <v>1</v>
      </c>
      <c r="E1027" s="15">
        <v>0</v>
      </c>
      <c r="F1027" s="17">
        <f>TRUNC(E1027*D1027,1)</f>
        <v>0</v>
      </c>
      <c r="G1027" s="15">
        <v>199921</v>
      </c>
      <c r="H1027" s="17">
        <f>TRUNC(G1027*D1027,1)</f>
        <v>199921</v>
      </c>
      <c r="I1027" s="15">
        <v>0</v>
      </c>
      <c r="J1027" s="17">
        <f>TRUNC(I1027*D1027,1)</f>
        <v>0</v>
      </c>
      <c r="K1027" s="15">
        <f>TRUNC(E1027+G1027+I1027,1)</f>
        <v>199921</v>
      </c>
      <c r="L1027" s="17">
        <f>TRUNC(F1027+H1027+J1027,1)</f>
        <v>199921</v>
      </c>
      <c r="M1027" s="10" t="s">
        <v>52</v>
      </c>
      <c r="N1027" s="9" t="s">
        <v>725</v>
      </c>
      <c r="O1027" s="9" t="s">
        <v>5764</v>
      </c>
      <c r="P1027" s="9" t="s">
        <v>54</v>
      </c>
      <c r="Q1027" s="9" t="s">
        <v>54</v>
      </c>
      <c r="R1027" s="9" t="s">
        <v>67</v>
      </c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9" t="s">
        <v>52</v>
      </c>
      <c r="AK1027" s="9" t="s">
        <v>5765</v>
      </c>
      <c r="AL1027" s="9" t="s">
        <v>52</v>
      </c>
      <c r="AM1027" s="9" t="s">
        <v>52</v>
      </c>
    </row>
    <row r="1028" spans="1:39" ht="30" customHeight="1" x14ac:dyDescent="0.3">
      <c r="A1028" s="10" t="s">
        <v>5502</v>
      </c>
      <c r="B1028" s="10" t="s">
        <v>4714</v>
      </c>
      <c r="C1028" s="10" t="s">
        <v>4715</v>
      </c>
      <c r="D1028" s="11">
        <v>1</v>
      </c>
      <c r="E1028" s="15">
        <v>0</v>
      </c>
      <c r="F1028" s="17">
        <f>TRUNC(E1028*D1028,1)</f>
        <v>0</v>
      </c>
      <c r="G1028" s="15">
        <v>210486</v>
      </c>
      <c r="H1028" s="17">
        <f>TRUNC(G1028*D1028,1)</f>
        <v>210486</v>
      </c>
      <c r="I1028" s="15">
        <v>0</v>
      </c>
      <c r="J1028" s="17">
        <f>TRUNC(I1028*D1028,1)</f>
        <v>0</v>
      </c>
      <c r="K1028" s="15">
        <f>TRUNC(E1028+G1028+I1028,1)</f>
        <v>210486</v>
      </c>
      <c r="L1028" s="17">
        <f>TRUNC(F1028+H1028+J1028,1)</f>
        <v>210486</v>
      </c>
      <c r="M1028" s="10" t="s">
        <v>52</v>
      </c>
      <c r="N1028" s="9" t="s">
        <v>725</v>
      </c>
      <c r="O1028" s="9" t="s">
        <v>5503</v>
      </c>
      <c r="P1028" s="9" t="s">
        <v>54</v>
      </c>
      <c r="Q1028" s="9" t="s">
        <v>54</v>
      </c>
      <c r="R1028" s="9" t="s">
        <v>67</v>
      </c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9" t="s">
        <v>52</v>
      </c>
      <c r="AK1028" s="9" t="s">
        <v>5766</v>
      </c>
      <c r="AL1028" s="9" t="s">
        <v>52</v>
      </c>
      <c r="AM1028" s="9" t="s">
        <v>52</v>
      </c>
    </row>
    <row r="1029" spans="1:39" ht="30" customHeight="1" x14ac:dyDescent="0.3">
      <c r="A1029" s="10" t="s">
        <v>4750</v>
      </c>
      <c r="B1029" s="10" t="s">
        <v>4714</v>
      </c>
      <c r="C1029" s="10" t="s">
        <v>4715</v>
      </c>
      <c r="D1029" s="11">
        <v>2</v>
      </c>
      <c r="E1029" s="15">
        <v>0</v>
      </c>
      <c r="F1029" s="17">
        <f>TRUNC(E1029*D1029,1)</f>
        <v>0</v>
      </c>
      <c r="G1029" s="15">
        <v>192375</v>
      </c>
      <c r="H1029" s="17">
        <f>TRUNC(G1029*D1029,1)</f>
        <v>384750</v>
      </c>
      <c r="I1029" s="15">
        <v>0</v>
      </c>
      <c r="J1029" s="17">
        <f>TRUNC(I1029*D1029,1)</f>
        <v>0</v>
      </c>
      <c r="K1029" s="15">
        <f>TRUNC(E1029+G1029+I1029,1)</f>
        <v>192375</v>
      </c>
      <c r="L1029" s="17">
        <f>TRUNC(F1029+H1029+J1029,1)</f>
        <v>384750</v>
      </c>
      <c r="M1029" s="10" t="s">
        <v>52</v>
      </c>
      <c r="N1029" s="9" t="s">
        <v>725</v>
      </c>
      <c r="O1029" s="9" t="s">
        <v>4751</v>
      </c>
      <c r="P1029" s="9" t="s">
        <v>54</v>
      </c>
      <c r="Q1029" s="9" t="s">
        <v>54</v>
      </c>
      <c r="R1029" s="9" t="s">
        <v>67</v>
      </c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9" t="s">
        <v>52</v>
      </c>
      <c r="AK1029" s="9" t="s">
        <v>5767</v>
      </c>
      <c r="AL1029" s="9" t="s">
        <v>52</v>
      </c>
      <c r="AM1029" s="9" t="s">
        <v>52</v>
      </c>
    </row>
    <row r="1030" spans="1:39" ht="30" customHeight="1" x14ac:dyDescent="0.3">
      <c r="A1030" s="10" t="s">
        <v>4720</v>
      </c>
      <c r="B1030" s="10" t="s">
        <v>4714</v>
      </c>
      <c r="C1030" s="10" t="s">
        <v>4715</v>
      </c>
      <c r="D1030" s="11">
        <v>1</v>
      </c>
      <c r="E1030" s="15">
        <v>0</v>
      </c>
      <c r="F1030" s="17">
        <f>TRUNC(E1030*D1030,1)</f>
        <v>0</v>
      </c>
      <c r="G1030" s="15">
        <v>153671</v>
      </c>
      <c r="H1030" s="17">
        <f>TRUNC(G1030*D1030,1)</f>
        <v>153671</v>
      </c>
      <c r="I1030" s="15">
        <v>0</v>
      </c>
      <c r="J1030" s="17">
        <f>TRUNC(I1030*D1030,1)</f>
        <v>0</v>
      </c>
      <c r="K1030" s="15">
        <f>TRUNC(E1030+G1030+I1030,1)</f>
        <v>153671</v>
      </c>
      <c r="L1030" s="17">
        <f>TRUNC(F1030+H1030+J1030,1)</f>
        <v>153671</v>
      </c>
      <c r="M1030" s="10" t="s">
        <v>52</v>
      </c>
      <c r="N1030" s="9" t="s">
        <v>725</v>
      </c>
      <c r="O1030" s="9" t="s">
        <v>4721</v>
      </c>
      <c r="P1030" s="9" t="s">
        <v>54</v>
      </c>
      <c r="Q1030" s="9" t="s">
        <v>54</v>
      </c>
      <c r="R1030" s="9" t="s">
        <v>67</v>
      </c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9" t="s">
        <v>52</v>
      </c>
      <c r="AK1030" s="9" t="s">
        <v>5768</v>
      </c>
      <c r="AL1030" s="9" t="s">
        <v>52</v>
      </c>
      <c r="AM1030" s="9" t="s">
        <v>52</v>
      </c>
    </row>
    <row r="1031" spans="1:39" ht="30" customHeight="1" x14ac:dyDescent="0.3">
      <c r="A1031" s="10" t="s">
        <v>5769</v>
      </c>
      <c r="B1031" s="10" t="s">
        <v>4714</v>
      </c>
      <c r="C1031" s="10" t="s">
        <v>4715</v>
      </c>
      <c r="D1031" s="11">
        <v>1.5</v>
      </c>
      <c r="E1031" s="15">
        <v>0</v>
      </c>
      <c r="F1031" s="17">
        <f>TRUNC(E1031*D1031,1)</f>
        <v>0</v>
      </c>
      <c r="G1031" s="15">
        <v>238739</v>
      </c>
      <c r="H1031" s="17">
        <f>TRUNC(G1031*D1031,1)</f>
        <v>358108.5</v>
      </c>
      <c r="I1031" s="15">
        <v>0</v>
      </c>
      <c r="J1031" s="17">
        <f>TRUNC(I1031*D1031,1)</f>
        <v>0</v>
      </c>
      <c r="K1031" s="15">
        <f>TRUNC(E1031+G1031+I1031,1)</f>
        <v>238739</v>
      </c>
      <c r="L1031" s="17">
        <f>TRUNC(F1031+H1031+J1031,1)</f>
        <v>358108.5</v>
      </c>
      <c r="M1031" s="10" t="s">
        <v>52</v>
      </c>
      <c r="N1031" s="9" t="s">
        <v>725</v>
      </c>
      <c r="O1031" s="9" t="s">
        <v>5770</v>
      </c>
      <c r="P1031" s="9" t="s">
        <v>54</v>
      </c>
      <c r="Q1031" s="9" t="s">
        <v>54</v>
      </c>
      <c r="R1031" s="9" t="s">
        <v>67</v>
      </c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9" t="s">
        <v>52</v>
      </c>
      <c r="AK1031" s="9" t="s">
        <v>5771</v>
      </c>
      <c r="AL1031" s="9" t="s">
        <v>52</v>
      </c>
      <c r="AM1031" s="9" t="s">
        <v>52</v>
      </c>
    </row>
    <row r="1032" spans="1:39" ht="30" customHeight="1" x14ac:dyDescent="0.3">
      <c r="A1032" s="10" t="s">
        <v>4735</v>
      </c>
      <c r="B1032" s="10" t="s">
        <v>52</v>
      </c>
      <c r="C1032" s="10" t="s">
        <v>52</v>
      </c>
      <c r="D1032" s="11"/>
      <c r="E1032" s="15"/>
      <c r="F1032" s="17">
        <f>TRUNC(SUMIF(N1027:N1031, N1026, F1027:F1031),0)</f>
        <v>0</v>
      </c>
      <c r="G1032" s="15"/>
      <c r="H1032" s="17">
        <f>TRUNC(SUMIF(N1027:N1031, N1026, H1027:H1031),0)</f>
        <v>1306936</v>
      </c>
      <c r="I1032" s="15"/>
      <c r="J1032" s="17">
        <f>TRUNC(SUMIF(N1027:N1031, N1026, J1027:J1031),0)</f>
        <v>0</v>
      </c>
      <c r="K1032" s="15"/>
      <c r="L1032" s="17">
        <f>F1032+H1032+J1032</f>
        <v>1306936</v>
      </c>
      <c r="M1032" s="10" t="s">
        <v>52</v>
      </c>
      <c r="N1032" s="9" t="s">
        <v>4736</v>
      </c>
      <c r="O1032" s="9" t="s">
        <v>4736</v>
      </c>
      <c r="P1032" s="9" t="s">
        <v>52</v>
      </c>
      <c r="Q1032" s="9" t="s">
        <v>52</v>
      </c>
      <c r="R1032" s="9" t="s">
        <v>52</v>
      </c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9" t="s">
        <v>52</v>
      </c>
      <c r="AK1032" s="9" t="s">
        <v>52</v>
      </c>
      <c r="AL1032" s="9" t="s">
        <v>52</v>
      </c>
      <c r="AM1032" s="9" t="s">
        <v>52</v>
      </c>
    </row>
    <row r="1033" spans="1:39" ht="30" customHeight="1" x14ac:dyDescent="0.3">
      <c r="A1033" s="11"/>
      <c r="B1033" s="11"/>
      <c r="C1033" s="11"/>
      <c r="D1033" s="11"/>
      <c r="E1033" s="15"/>
      <c r="F1033" s="17"/>
      <c r="G1033" s="15"/>
      <c r="H1033" s="17"/>
      <c r="I1033" s="15"/>
      <c r="J1033" s="17"/>
      <c r="K1033" s="15"/>
      <c r="L1033" s="17"/>
      <c r="M1033" s="11"/>
    </row>
    <row r="1034" spans="1:39" ht="30" customHeight="1" x14ac:dyDescent="0.3">
      <c r="A1034" s="14" t="s">
        <v>5772</v>
      </c>
      <c r="B1034" s="14"/>
      <c r="C1034" s="14"/>
      <c r="D1034" s="14"/>
      <c r="E1034" s="16"/>
      <c r="F1034" s="18"/>
      <c r="G1034" s="16"/>
      <c r="H1034" s="18"/>
      <c r="I1034" s="16"/>
      <c r="J1034" s="18"/>
      <c r="K1034" s="16"/>
      <c r="L1034" s="18"/>
      <c r="M1034" s="14"/>
      <c r="N1034" s="5" t="s">
        <v>728</v>
      </c>
    </row>
    <row r="1035" spans="1:39" ht="30" customHeight="1" x14ac:dyDescent="0.3">
      <c r="A1035" s="10" t="s">
        <v>5763</v>
      </c>
      <c r="B1035" s="10" t="s">
        <v>4714</v>
      </c>
      <c r="C1035" s="10" t="s">
        <v>4715</v>
      </c>
      <c r="D1035" s="11">
        <v>1</v>
      </c>
      <c r="E1035" s="15">
        <v>0</v>
      </c>
      <c r="F1035" s="17">
        <f>TRUNC(E1035*D1035,1)</f>
        <v>0</v>
      </c>
      <c r="G1035" s="15">
        <v>199921</v>
      </c>
      <c r="H1035" s="17">
        <f>TRUNC(G1035*D1035,1)</f>
        <v>199921</v>
      </c>
      <c r="I1035" s="15">
        <v>0</v>
      </c>
      <c r="J1035" s="17">
        <f>TRUNC(I1035*D1035,1)</f>
        <v>0</v>
      </c>
      <c r="K1035" s="15">
        <f>TRUNC(E1035+G1035+I1035,1)</f>
        <v>199921</v>
      </c>
      <c r="L1035" s="17">
        <f>TRUNC(F1035+H1035+J1035,1)</f>
        <v>199921</v>
      </c>
      <c r="M1035" s="10" t="s">
        <v>52</v>
      </c>
      <c r="N1035" s="9" t="s">
        <v>728</v>
      </c>
      <c r="O1035" s="9" t="s">
        <v>5764</v>
      </c>
      <c r="P1035" s="9" t="s">
        <v>54</v>
      </c>
      <c r="Q1035" s="9" t="s">
        <v>54</v>
      </c>
      <c r="R1035" s="9" t="s">
        <v>67</v>
      </c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9" t="s">
        <v>52</v>
      </c>
      <c r="AK1035" s="9" t="s">
        <v>5774</v>
      </c>
      <c r="AL1035" s="9" t="s">
        <v>52</v>
      </c>
      <c r="AM1035" s="9" t="s">
        <v>52</v>
      </c>
    </row>
    <row r="1036" spans="1:39" ht="30" customHeight="1" x14ac:dyDescent="0.3">
      <c r="A1036" s="10" t="s">
        <v>5502</v>
      </c>
      <c r="B1036" s="10" t="s">
        <v>4714</v>
      </c>
      <c r="C1036" s="10" t="s">
        <v>4715</v>
      </c>
      <c r="D1036" s="11">
        <v>1</v>
      </c>
      <c r="E1036" s="15">
        <v>0</v>
      </c>
      <c r="F1036" s="17">
        <f>TRUNC(E1036*D1036,1)</f>
        <v>0</v>
      </c>
      <c r="G1036" s="15">
        <v>210486</v>
      </c>
      <c r="H1036" s="17">
        <f>TRUNC(G1036*D1036,1)</f>
        <v>210486</v>
      </c>
      <c r="I1036" s="15">
        <v>0</v>
      </c>
      <c r="J1036" s="17">
        <f>TRUNC(I1036*D1036,1)</f>
        <v>0</v>
      </c>
      <c r="K1036" s="15">
        <f>TRUNC(E1036+G1036+I1036,1)</f>
        <v>210486</v>
      </c>
      <c r="L1036" s="17">
        <f>TRUNC(F1036+H1036+J1036,1)</f>
        <v>210486</v>
      </c>
      <c r="M1036" s="10" t="s">
        <v>52</v>
      </c>
      <c r="N1036" s="9" t="s">
        <v>728</v>
      </c>
      <c r="O1036" s="9" t="s">
        <v>5503</v>
      </c>
      <c r="P1036" s="9" t="s">
        <v>54</v>
      </c>
      <c r="Q1036" s="9" t="s">
        <v>54</v>
      </c>
      <c r="R1036" s="9" t="s">
        <v>67</v>
      </c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9" t="s">
        <v>52</v>
      </c>
      <c r="AK1036" s="9" t="s">
        <v>5775</v>
      </c>
      <c r="AL1036" s="9" t="s">
        <v>52</v>
      </c>
      <c r="AM1036" s="9" t="s">
        <v>52</v>
      </c>
    </row>
    <row r="1037" spans="1:39" ht="30" customHeight="1" x14ac:dyDescent="0.3">
      <c r="A1037" s="10" t="s">
        <v>4750</v>
      </c>
      <c r="B1037" s="10" t="s">
        <v>4714</v>
      </c>
      <c r="C1037" s="10" t="s">
        <v>4715</v>
      </c>
      <c r="D1037" s="11">
        <v>2</v>
      </c>
      <c r="E1037" s="15">
        <v>0</v>
      </c>
      <c r="F1037" s="17">
        <f>TRUNC(E1037*D1037,1)</f>
        <v>0</v>
      </c>
      <c r="G1037" s="15">
        <v>192375</v>
      </c>
      <c r="H1037" s="17">
        <f>TRUNC(G1037*D1037,1)</f>
        <v>384750</v>
      </c>
      <c r="I1037" s="15">
        <v>0</v>
      </c>
      <c r="J1037" s="17">
        <f>TRUNC(I1037*D1037,1)</f>
        <v>0</v>
      </c>
      <c r="K1037" s="15">
        <f>TRUNC(E1037+G1037+I1037,1)</f>
        <v>192375</v>
      </c>
      <c r="L1037" s="17">
        <f>TRUNC(F1037+H1037+J1037,1)</f>
        <v>384750</v>
      </c>
      <c r="M1037" s="10" t="s">
        <v>52</v>
      </c>
      <c r="N1037" s="9" t="s">
        <v>728</v>
      </c>
      <c r="O1037" s="9" t="s">
        <v>4751</v>
      </c>
      <c r="P1037" s="9" t="s">
        <v>54</v>
      </c>
      <c r="Q1037" s="9" t="s">
        <v>54</v>
      </c>
      <c r="R1037" s="9" t="s">
        <v>67</v>
      </c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9" t="s">
        <v>52</v>
      </c>
      <c r="AK1037" s="9" t="s">
        <v>5776</v>
      </c>
      <c r="AL1037" s="9" t="s">
        <v>52</v>
      </c>
      <c r="AM1037" s="9" t="s">
        <v>52</v>
      </c>
    </row>
    <row r="1038" spans="1:39" ht="30" customHeight="1" x14ac:dyDescent="0.3">
      <c r="A1038" s="10" t="s">
        <v>4720</v>
      </c>
      <c r="B1038" s="10" t="s">
        <v>4714</v>
      </c>
      <c r="C1038" s="10" t="s">
        <v>4715</v>
      </c>
      <c r="D1038" s="11">
        <v>1</v>
      </c>
      <c r="E1038" s="15">
        <v>0</v>
      </c>
      <c r="F1038" s="17">
        <f>TRUNC(E1038*D1038,1)</f>
        <v>0</v>
      </c>
      <c r="G1038" s="15">
        <v>153671</v>
      </c>
      <c r="H1038" s="17">
        <f>TRUNC(G1038*D1038,1)</f>
        <v>153671</v>
      </c>
      <c r="I1038" s="15">
        <v>0</v>
      </c>
      <c r="J1038" s="17">
        <f>TRUNC(I1038*D1038,1)</f>
        <v>0</v>
      </c>
      <c r="K1038" s="15">
        <f>TRUNC(E1038+G1038+I1038,1)</f>
        <v>153671</v>
      </c>
      <c r="L1038" s="17">
        <f>TRUNC(F1038+H1038+J1038,1)</f>
        <v>153671</v>
      </c>
      <c r="M1038" s="10" t="s">
        <v>52</v>
      </c>
      <c r="N1038" s="9" t="s">
        <v>728</v>
      </c>
      <c r="O1038" s="9" t="s">
        <v>4721</v>
      </c>
      <c r="P1038" s="9" t="s">
        <v>54</v>
      </c>
      <c r="Q1038" s="9" t="s">
        <v>54</v>
      </c>
      <c r="R1038" s="9" t="s">
        <v>67</v>
      </c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9" t="s">
        <v>52</v>
      </c>
      <c r="AK1038" s="9" t="s">
        <v>5777</v>
      </c>
      <c r="AL1038" s="9" t="s">
        <v>52</v>
      </c>
      <c r="AM1038" s="9" t="s">
        <v>52</v>
      </c>
    </row>
    <row r="1039" spans="1:39" ht="30" customHeight="1" x14ac:dyDescent="0.3">
      <c r="A1039" s="10" t="s">
        <v>5769</v>
      </c>
      <c r="B1039" s="10" t="s">
        <v>4714</v>
      </c>
      <c r="C1039" s="10" t="s">
        <v>4715</v>
      </c>
      <c r="D1039" s="11">
        <v>0.5</v>
      </c>
      <c r="E1039" s="15">
        <v>0</v>
      </c>
      <c r="F1039" s="17">
        <f>TRUNC(E1039*D1039,1)</f>
        <v>0</v>
      </c>
      <c r="G1039" s="15">
        <v>238739</v>
      </c>
      <c r="H1039" s="17">
        <f>TRUNC(G1039*D1039,1)</f>
        <v>119369.5</v>
      </c>
      <c r="I1039" s="15">
        <v>0</v>
      </c>
      <c r="J1039" s="17">
        <f>TRUNC(I1039*D1039,1)</f>
        <v>0</v>
      </c>
      <c r="K1039" s="15">
        <f>TRUNC(E1039+G1039+I1039,1)</f>
        <v>238739</v>
      </c>
      <c r="L1039" s="17">
        <f>TRUNC(F1039+H1039+J1039,1)</f>
        <v>119369.5</v>
      </c>
      <c r="M1039" s="10" t="s">
        <v>52</v>
      </c>
      <c r="N1039" s="9" t="s">
        <v>728</v>
      </c>
      <c r="O1039" s="9" t="s">
        <v>5770</v>
      </c>
      <c r="P1039" s="9" t="s">
        <v>54</v>
      </c>
      <c r="Q1039" s="9" t="s">
        <v>54</v>
      </c>
      <c r="R1039" s="9" t="s">
        <v>67</v>
      </c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9" t="s">
        <v>52</v>
      </c>
      <c r="AK1039" s="9" t="s">
        <v>5778</v>
      </c>
      <c r="AL1039" s="9" t="s">
        <v>52</v>
      </c>
      <c r="AM1039" s="9" t="s">
        <v>52</v>
      </c>
    </row>
    <row r="1040" spans="1:39" ht="30" customHeight="1" x14ac:dyDescent="0.3">
      <c r="A1040" s="10" t="s">
        <v>4735</v>
      </c>
      <c r="B1040" s="10" t="s">
        <v>52</v>
      </c>
      <c r="C1040" s="10" t="s">
        <v>52</v>
      </c>
      <c r="D1040" s="11"/>
      <c r="E1040" s="15"/>
      <c r="F1040" s="17">
        <f>TRUNC(SUMIF(N1035:N1039, N1034, F1035:F1039),0)</f>
        <v>0</v>
      </c>
      <c r="G1040" s="15"/>
      <c r="H1040" s="17">
        <f>TRUNC(SUMIF(N1035:N1039, N1034, H1035:H1039),0)</f>
        <v>1068197</v>
      </c>
      <c r="I1040" s="15"/>
      <c r="J1040" s="17">
        <f>TRUNC(SUMIF(N1035:N1039, N1034, J1035:J1039),0)</f>
        <v>0</v>
      </c>
      <c r="K1040" s="15"/>
      <c r="L1040" s="17">
        <f>F1040+H1040+J1040</f>
        <v>1068197</v>
      </c>
      <c r="M1040" s="10" t="s">
        <v>52</v>
      </c>
      <c r="N1040" s="9" t="s">
        <v>4736</v>
      </c>
      <c r="O1040" s="9" t="s">
        <v>4736</v>
      </c>
      <c r="P1040" s="9" t="s">
        <v>52</v>
      </c>
      <c r="Q1040" s="9" t="s">
        <v>52</v>
      </c>
      <c r="R1040" s="9" t="s">
        <v>52</v>
      </c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9" t="s">
        <v>52</v>
      </c>
      <c r="AK1040" s="9" t="s">
        <v>52</v>
      </c>
      <c r="AL1040" s="9" t="s">
        <v>52</v>
      </c>
      <c r="AM1040" s="9" t="s">
        <v>52</v>
      </c>
    </row>
    <row r="1041" spans="1:39" ht="30" customHeight="1" x14ac:dyDescent="0.3">
      <c r="A1041" s="11"/>
      <c r="B1041" s="11"/>
      <c r="C1041" s="11"/>
      <c r="D1041" s="11"/>
      <c r="E1041" s="15"/>
      <c r="F1041" s="17"/>
      <c r="G1041" s="15"/>
      <c r="H1041" s="17"/>
      <c r="I1041" s="15"/>
      <c r="J1041" s="17"/>
      <c r="K1041" s="15"/>
      <c r="L1041" s="17"/>
      <c r="M1041" s="11"/>
    </row>
    <row r="1042" spans="1:39" ht="30" customHeight="1" x14ac:dyDescent="0.3">
      <c r="A1042" s="14" t="s">
        <v>5779</v>
      </c>
      <c r="B1042" s="14"/>
      <c r="C1042" s="14"/>
      <c r="D1042" s="14"/>
      <c r="E1042" s="16"/>
      <c r="F1042" s="18"/>
      <c r="G1042" s="16"/>
      <c r="H1042" s="18"/>
      <c r="I1042" s="16"/>
      <c r="J1042" s="18"/>
      <c r="K1042" s="16"/>
      <c r="L1042" s="18"/>
      <c r="M1042" s="14"/>
      <c r="N1042" s="5" t="s">
        <v>733</v>
      </c>
    </row>
    <row r="1043" spans="1:39" ht="30" customHeight="1" x14ac:dyDescent="0.3">
      <c r="A1043" s="10" t="s">
        <v>52</v>
      </c>
      <c r="B1043" s="10" t="s">
        <v>52</v>
      </c>
      <c r="C1043" s="10" t="s">
        <v>52</v>
      </c>
      <c r="D1043" s="11"/>
      <c r="E1043" s="15"/>
      <c r="F1043" s="17"/>
      <c r="G1043" s="15"/>
      <c r="H1043" s="17"/>
      <c r="I1043" s="15"/>
      <c r="J1043" s="17"/>
      <c r="K1043" s="15"/>
      <c r="L1043" s="17"/>
      <c r="M1043" s="10" t="s">
        <v>52</v>
      </c>
      <c r="N1043" s="9" t="s">
        <v>52</v>
      </c>
      <c r="O1043" s="9" t="s">
        <v>52</v>
      </c>
      <c r="P1043" s="9" t="s">
        <v>52</v>
      </c>
      <c r="Q1043" s="9" t="s">
        <v>52</v>
      </c>
      <c r="R1043" s="9" t="s">
        <v>52</v>
      </c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9" t="s">
        <v>52</v>
      </c>
      <c r="AK1043" s="9" t="s">
        <v>52</v>
      </c>
      <c r="AL1043" s="9" t="s">
        <v>52</v>
      </c>
      <c r="AM1043" s="9" t="s">
        <v>52</v>
      </c>
    </row>
    <row r="1044" spans="1:39" ht="30" customHeight="1" x14ac:dyDescent="0.3">
      <c r="A1044" s="11"/>
      <c r="B1044" s="11"/>
      <c r="C1044" s="11"/>
      <c r="D1044" s="11"/>
      <c r="E1044" s="15"/>
      <c r="F1044" s="17"/>
      <c r="G1044" s="15"/>
      <c r="H1044" s="17"/>
      <c r="I1044" s="15"/>
      <c r="J1044" s="17"/>
      <c r="K1044" s="15"/>
      <c r="L1044" s="17"/>
      <c r="M1044" s="11"/>
    </row>
    <row r="1045" spans="1:39" ht="30" customHeight="1" x14ac:dyDescent="0.3">
      <c r="A1045" s="14" t="s">
        <v>5782</v>
      </c>
      <c r="B1045" s="14"/>
      <c r="C1045" s="14"/>
      <c r="D1045" s="14"/>
      <c r="E1045" s="16"/>
      <c r="F1045" s="18"/>
      <c r="G1045" s="16"/>
      <c r="H1045" s="18"/>
      <c r="I1045" s="16"/>
      <c r="J1045" s="18"/>
      <c r="K1045" s="16"/>
      <c r="L1045" s="18"/>
      <c r="M1045" s="14"/>
      <c r="N1045" s="5" t="s">
        <v>736</v>
      </c>
    </row>
    <row r="1046" spans="1:39" ht="30" customHeight="1" x14ac:dyDescent="0.3">
      <c r="A1046" s="10" t="s">
        <v>52</v>
      </c>
      <c r="B1046" s="10" t="s">
        <v>52</v>
      </c>
      <c r="C1046" s="10" t="s">
        <v>52</v>
      </c>
      <c r="D1046" s="11"/>
      <c r="E1046" s="15"/>
      <c r="F1046" s="17"/>
      <c r="G1046" s="15"/>
      <c r="H1046" s="17"/>
      <c r="I1046" s="15"/>
      <c r="J1046" s="17"/>
      <c r="K1046" s="15"/>
      <c r="L1046" s="17"/>
      <c r="M1046" s="10" t="s">
        <v>52</v>
      </c>
      <c r="N1046" s="9" t="s">
        <v>52</v>
      </c>
      <c r="O1046" s="9" t="s">
        <v>52</v>
      </c>
      <c r="P1046" s="9" t="s">
        <v>52</v>
      </c>
      <c r="Q1046" s="9" t="s">
        <v>52</v>
      </c>
      <c r="R1046" s="9" t="s">
        <v>52</v>
      </c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9" t="s">
        <v>52</v>
      </c>
      <c r="AK1046" s="9" t="s">
        <v>52</v>
      </c>
      <c r="AL1046" s="9" t="s">
        <v>52</v>
      </c>
      <c r="AM1046" s="9" t="s">
        <v>52</v>
      </c>
    </row>
    <row r="1047" spans="1:39" ht="30" customHeight="1" x14ac:dyDescent="0.3">
      <c r="A1047" s="11"/>
      <c r="B1047" s="11"/>
      <c r="C1047" s="11"/>
      <c r="D1047" s="11"/>
      <c r="E1047" s="15"/>
      <c r="F1047" s="17"/>
      <c r="G1047" s="15"/>
      <c r="H1047" s="17"/>
      <c r="I1047" s="15"/>
      <c r="J1047" s="17"/>
      <c r="K1047" s="15"/>
      <c r="L1047" s="17"/>
      <c r="M1047" s="11"/>
    </row>
    <row r="1048" spans="1:39" ht="30" customHeight="1" x14ac:dyDescent="0.3">
      <c r="A1048" s="14" t="s">
        <v>5785</v>
      </c>
      <c r="B1048" s="14"/>
      <c r="C1048" s="14"/>
      <c r="D1048" s="14"/>
      <c r="E1048" s="16"/>
      <c r="F1048" s="18"/>
      <c r="G1048" s="16"/>
      <c r="H1048" s="18"/>
      <c r="I1048" s="16"/>
      <c r="J1048" s="18"/>
      <c r="K1048" s="16"/>
      <c r="L1048" s="18"/>
      <c r="M1048" s="14"/>
      <c r="N1048" s="5" t="s">
        <v>740</v>
      </c>
    </row>
    <row r="1049" spans="1:39" ht="30" customHeight="1" x14ac:dyDescent="0.3">
      <c r="A1049" s="10" t="s">
        <v>710</v>
      </c>
      <c r="B1049" s="10" t="s">
        <v>711</v>
      </c>
      <c r="C1049" s="10" t="s">
        <v>712</v>
      </c>
      <c r="D1049" s="11">
        <v>2</v>
      </c>
      <c r="E1049" s="15">
        <v>128600</v>
      </c>
      <c r="F1049" s="17">
        <f>TRUNC(E1049*D1049,1)</f>
        <v>257200</v>
      </c>
      <c r="G1049" s="15">
        <v>1209427</v>
      </c>
      <c r="H1049" s="17">
        <f>TRUNC(G1049*D1049,1)</f>
        <v>2418854</v>
      </c>
      <c r="I1049" s="15">
        <v>226232</v>
      </c>
      <c r="J1049" s="17">
        <f>TRUNC(I1049*D1049,1)</f>
        <v>452464</v>
      </c>
      <c r="K1049" s="15">
        <f>TRUNC(E1049+G1049+I1049,1)</f>
        <v>1564259</v>
      </c>
      <c r="L1049" s="17">
        <f>TRUNC(F1049+H1049+J1049,1)</f>
        <v>3128518</v>
      </c>
      <c r="M1049" s="10" t="s">
        <v>52</v>
      </c>
      <c r="N1049" s="9" t="s">
        <v>740</v>
      </c>
      <c r="O1049" s="9" t="s">
        <v>713</v>
      </c>
      <c r="P1049" s="9" t="s">
        <v>67</v>
      </c>
      <c r="Q1049" s="9" t="s">
        <v>54</v>
      </c>
      <c r="R1049" s="9" t="s">
        <v>54</v>
      </c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9" t="s">
        <v>52</v>
      </c>
      <c r="AK1049" s="9" t="s">
        <v>5787</v>
      </c>
      <c r="AL1049" s="9" t="s">
        <v>52</v>
      </c>
      <c r="AM1049" s="9" t="s">
        <v>52</v>
      </c>
    </row>
    <row r="1050" spans="1:39" ht="30" customHeight="1" x14ac:dyDescent="0.3">
      <c r="A1050" s="10" t="s">
        <v>4735</v>
      </c>
      <c r="B1050" s="10" t="s">
        <v>52</v>
      </c>
      <c r="C1050" s="10" t="s">
        <v>52</v>
      </c>
      <c r="D1050" s="11"/>
      <c r="E1050" s="15"/>
      <c r="F1050" s="17">
        <f>TRUNC(SUMIF(N1049:N1049, N1048, F1049:F1049),0)</f>
        <v>257200</v>
      </c>
      <c r="G1050" s="15"/>
      <c r="H1050" s="17">
        <f>TRUNC(SUMIF(N1049:N1049, N1048, H1049:H1049),0)</f>
        <v>2418854</v>
      </c>
      <c r="I1050" s="15"/>
      <c r="J1050" s="17">
        <f>TRUNC(SUMIF(N1049:N1049, N1048, J1049:J1049),0)</f>
        <v>452464</v>
      </c>
      <c r="K1050" s="15"/>
      <c r="L1050" s="17">
        <f>F1050+H1050+J1050</f>
        <v>3128518</v>
      </c>
      <c r="M1050" s="10" t="s">
        <v>52</v>
      </c>
      <c r="N1050" s="9" t="s">
        <v>4736</v>
      </c>
      <c r="O1050" s="9" t="s">
        <v>4736</v>
      </c>
      <c r="P1050" s="9" t="s">
        <v>52</v>
      </c>
      <c r="Q1050" s="9" t="s">
        <v>52</v>
      </c>
      <c r="R1050" s="9" t="s">
        <v>52</v>
      </c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9" t="s">
        <v>52</v>
      </c>
      <c r="AK1050" s="9" t="s">
        <v>52</v>
      </c>
      <c r="AL1050" s="9" t="s">
        <v>52</v>
      </c>
      <c r="AM1050" s="9" t="s">
        <v>52</v>
      </c>
    </row>
    <row r="1051" spans="1:39" ht="30" customHeight="1" x14ac:dyDescent="0.3">
      <c r="A1051" s="11"/>
      <c r="B1051" s="11"/>
      <c r="C1051" s="11"/>
      <c r="D1051" s="11"/>
      <c r="E1051" s="15"/>
      <c r="F1051" s="17"/>
      <c r="G1051" s="15"/>
      <c r="H1051" s="17"/>
      <c r="I1051" s="15"/>
      <c r="J1051" s="17"/>
      <c r="K1051" s="15"/>
      <c r="L1051" s="17"/>
      <c r="M1051" s="11"/>
    </row>
    <row r="1052" spans="1:39" ht="30" customHeight="1" x14ac:dyDescent="0.3">
      <c r="A1052" s="14" t="s">
        <v>5788</v>
      </c>
      <c r="B1052" s="14"/>
      <c r="C1052" s="14"/>
      <c r="D1052" s="14"/>
      <c r="E1052" s="16"/>
      <c r="F1052" s="18"/>
      <c r="G1052" s="16"/>
      <c r="H1052" s="18"/>
      <c r="I1052" s="16"/>
      <c r="J1052" s="18"/>
      <c r="K1052" s="16"/>
      <c r="L1052" s="18"/>
      <c r="M1052" s="14"/>
      <c r="N1052" s="5" t="s">
        <v>744</v>
      </c>
    </row>
    <row r="1053" spans="1:39" ht="30" customHeight="1" x14ac:dyDescent="0.3">
      <c r="A1053" s="10" t="s">
        <v>710</v>
      </c>
      <c r="B1053" s="10" t="s">
        <v>711</v>
      </c>
      <c r="C1053" s="10" t="s">
        <v>712</v>
      </c>
      <c r="D1053" s="11">
        <v>1</v>
      </c>
      <c r="E1053" s="15">
        <v>128600</v>
      </c>
      <c r="F1053" s="17">
        <f>TRUNC(E1053*D1053,1)</f>
        <v>128600</v>
      </c>
      <c r="G1053" s="15">
        <v>1209427</v>
      </c>
      <c r="H1053" s="17">
        <f>TRUNC(G1053*D1053,1)</f>
        <v>1209427</v>
      </c>
      <c r="I1053" s="15">
        <v>226232</v>
      </c>
      <c r="J1053" s="17">
        <f>TRUNC(I1053*D1053,1)</f>
        <v>226232</v>
      </c>
      <c r="K1053" s="15">
        <f>TRUNC(E1053+G1053+I1053,1)</f>
        <v>1564259</v>
      </c>
      <c r="L1053" s="17">
        <f>TRUNC(F1053+H1053+J1053,1)</f>
        <v>1564259</v>
      </c>
      <c r="M1053" s="10" t="s">
        <v>52</v>
      </c>
      <c r="N1053" s="9" t="s">
        <v>744</v>
      </c>
      <c r="O1053" s="9" t="s">
        <v>713</v>
      </c>
      <c r="P1053" s="9" t="s">
        <v>67</v>
      </c>
      <c r="Q1053" s="9" t="s">
        <v>54</v>
      </c>
      <c r="R1053" s="9" t="s">
        <v>54</v>
      </c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9" t="s">
        <v>52</v>
      </c>
      <c r="AK1053" s="9" t="s">
        <v>5790</v>
      </c>
      <c r="AL1053" s="9" t="s">
        <v>52</v>
      </c>
      <c r="AM1053" s="9" t="s">
        <v>52</v>
      </c>
    </row>
    <row r="1054" spans="1:39" ht="30" customHeight="1" x14ac:dyDescent="0.3">
      <c r="A1054" s="10" t="s">
        <v>4735</v>
      </c>
      <c r="B1054" s="10" t="s">
        <v>52</v>
      </c>
      <c r="C1054" s="10" t="s">
        <v>52</v>
      </c>
      <c r="D1054" s="11"/>
      <c r="E1054" s="15"/>
      <c r="F1054" s="17">
        <f>TRUNC(SUMIF(N1053:N1053, N1052, F1053:F1053),0)</f>
        <v>128600</v>
      </c>
      <c r="G1054" s="15"/>
      <c r="H1054" s="17">
        <f>TRUNC(SUMIF(N1053:N1053, N1052, H1053:H1053),0)</f>
        <v>1209427</v>
      </c>
      <c r="I1054" s="15"/>
      <c r="J1054" s="17">
        <f>TRUNC(SUMIF(N1053:N1053, N1052, J1053:J1053),0)</f>
        <v>226232</v>
      </c>
      <c r="K1054" s="15"/>
      <c r="L1054" s="17">
        <f>F1054+H1054+J1054</f>
        <v>1564259</v>
      </c>
      <c r="M1054" s="10" t="s">
        <v>52</v>
      </c>
      <c r="N1054" s="9" t="s">
        <v>4736</v>
      </c>
      <c r="O1054" s="9" t="s">
        <v>4736</v>
      </c>
      <c r="P1054" s="9" t="s">
        <v>52</v>
      </c>
      <c r="Q1054" s="9" t="s">
        <v>52</v>
      </c>
      <c r="R1054" s="9" t="s">
        <v>52</v>
      </c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9" t="s">
        <v>52</v>
      </c>
      <c r="AK1054" s="9" t="s">
        <v>52</v>
      </c>
      <c r="AL1054" s="9" t="s">
        <v>52</v>
      </c>
      <c r="AM1054" s="9" t="s">
        <v>52</v>
      </c>
    </row>
    <row r="1055" spans="1:39" ht="30" customHeight="1" x14ac:dyDescent="0.3">
      <c r="A1055" s="11"/>
      <c r="B1055" s="11"/>
      <c r="C1055" s="11"/>
      <c r="D1055" s="11"/>
      <c r="E1055" s="15"/>
      <c r="F1055" s="17"/>
      <c r="G1055" s="15"/>
      <c r="H1055" s="17"/>
      <c r="I1055" s="15"/>
      <c r="J1055" s="17"/>
      <c r="K1055" s="15"/>
      <c r="L1055" s="17"/>
      <c r="M1055" s="11"/>
    </row>
    <row r="1056" spans="1:39" ht="30" customHeight="1" x14ac:dyDescent="0.3">
      <c r="A1056" s="14" t="s">
        <v>5791</v>
      </c>
      <c r="B1056" s="14"/>
      <c r="C1056" s="14"/>
      <c r="D1056" s="14"/>
      <c r="E1056" s="16"/>
      <c r="F1056" s="18"/>
      <c r="G1056" s="16"/>
      <c r="H1056" s="18"/>
      <c r="I1056" s="16"/>
      <c r="J1056" s="18"/>
      <c r="K1056" s="16"/>
      <c r="L1056" s="18"/>
      <c r="M1056" s="14"/>
      <c r="N1056" s="5" t="s">
        <v>750</v>
      </c>
    </row>
    <row r="1057" spans="1:39" ht="30" customHeight="1" x14ac:dyDescent="0.3">
      <c r="A1057" s="10" t="s">
        <v>4750</v>
      </c>
      <c r="B1057" s="10" t="s">
        <v>4714</v>
      </c>
      <c r="C1057" s="10" t="s">
        <v>4715</v>
      </c>
      <c r="D1057" s="11">
        <v>1</v>
      </c>
      <c r="E1057" s="15">
        <v>0</v>
      </c>
      <c r="F1057" s="17">
        <f>TRUNC(E1057*D1057,1)</f>
        <v>0</v>
      </c>
      <c r="G1057" s="15">
        <v>192375</v>
      </c>
      <c r="H1057" s="17">
        <f>TRUNC(G1057*D1057,1)</f>
        <v>192375</v>
      </c>
      <c r="I1057" s="15">
        <v>0</v>
      </c>
      <c r="J1057" s="17">
        <f>TRUNC(I1057*D1057,1)</f>
        <v>0</v>
      </c>
      <c r="K1057" s="15">
        <f>TRUNC(E1057+G1057+I1057,1)</f>
        <v>192375</v>
      </c>
      <c r="L1057" s="17">
        <f>TRUNC(F1057+H1057+J1057,1)</f>
        <v>192375</v>
      </c>
      <c r="M1057" s="10" t="s">
        <v>52</v>
      </c>
      <c r="N1057" s="9" t="s">
        <v>750</v>
      </c>
      <c r="O1057" s="9" t="s">
        <v>4751</v>
      </c>
      <c r="P1057" s="9" t="s">
        <v>54</v>
      </c>
      <c r="Q1057" s="9" t="s">
        <v>54</v>
      </c>
      <c r="R1057" s="9" t="s">
        <v>67</v>
      </c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9" t="s">
        <v>52</v>
      </c>
      <c r="AK1057" s="9" t="s">
        <v>5794</v>
      </c>
      <c r="AL1057" s="9" t="s">
        <v>52</v>
      </c>
      <c r="AM1057" s="9" t="s">
        <v>52</v>
      </c>
    </row>
    <row r="1058" spans="1:39" ht="30" customHeight="1" x14ac:dyDescent="0.3">
      <c r="A1058" s="10" t="s">
        <v>4720</v>
      </c>
      <c r="B1058" s="10" t="s">
        <v>4714</v>
      </c>
      <c r="C1058" s="10" t="s">
        <v>4715</v>
      </c>
      <c r="D1058" s="11">
        <v>1</v>
      </c>
      <c r="E1058" s="15">
        <v>0</v>
      </c>
      <c r="F1058" s="17">
        <f>TRUNC(E1058*D1058,1)</f>
        <v>0</v>
      </c>
      <c r="G1058" s="15">
        <v>153671</v>
      </c>
      <c r="H1058" s="17">
        <f>TRUNC(G1058*D1058,1)</f>
        <v>153671</v>
      </c>
      <c r="I1058" s="15">
        <v>0</v>
      </c>
      <c r="J1058" s="17">
        <f>TRUNC(I1058*D1058,1)</f>
        <v>0</v>
      </c>
      <c r="K1058" s="15">
        <f>TRUNC(E1058+G1058+I1058,1)</f>
        <v>153671</v>
      </c>
      <c r="L1058" s="17">
        <f>TRUNC(F1058+H1058+J1058,1)</f>
        <v>153671</v>
      </c>
      <c r="M1058" s="10" t="s">
        <v>52</v>
      </c>
      <c r="N1058" s="9" t="s">
        <v>750</v>
      </c>
      <c r="O1058" s="9" t="s">
        <v>4721</v>
      </c>
      <c r="P1058" s="9" t="s">
        <v>54</v>
      </c>
      <c r="Q1058" s="9" t="s">
        <v>54</v>
      </c>
      <c r="R1058" s="9" t="s">
        <v>67</v>
      </c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9" t="s">
        <v>52</v>
      </c>
      <c r="AK1058" s="9" t="s">
        <v>5795</v>
      </c>
      <c r="AL1058" s="9" t="s">
        <v>52</v>
      </c>
      <c r="AM1058" s="9" t="s">
        <v>52</v>
      </c>
    </row>
    <row r="1059" spans="1:39" ht="30" customHeight="1" x14ac:dyDescent="0.3">
      <c r="A1059" s="10" t="s">
        <v>5769</v>
      </c>
      <c r="B1059" s="10" t="s">
        <v>4714</v>
      </c>
      <c r="C1059" s="10" t="s">
        <v>4715</v>
      </c>
      <c r="D1059" s="11">
        <v>1</v>
      </c>
      <c r="E1059" s="15">
        <v>0</v>
      </c>
      <c r="F1059" s="17">
        <f>TRUNC(E1059*D1059,1)</f>
        <v>0</v>
      </c>
      <c r="G1059" s="15">
        <v>238739</v>
      </c>
      <c r="H1059" s="17">
        <f>TRUNC(G1059*D1059,1)</f>
        <v>238739</v>
      </c>
      <c r="I1059" s="15">
        <v>0</v>
      </c>
      <c r="J1059" s="17">
        <f>TRUNC(I1059*D1059,1)</f>
        <v>0</v>
      </c>
      <c r="K1059" s="15">
        <f>TRUNC(E1059+G1059+I1059,1)</f>
        <v>238739</v>
      </c>
      <c r="L1059" s="17">
        <f>TRUNC(F1059+H1059+J1059,1)</f>
        <v>238739</v>
      </c>
      <c r="M1059" s="10" t="s">
        <v>52</v>
      </c>
      <c r="N1059" s="9" t="s">
        <v>750</v>
      </c>
      <c r="O1059" s="9" t="s">
        <v>5770</v>
      </c>
      <c r="P1059" s="9" t="s">
        <v>54</v>
      </c>
      <c r="Q1059" s="9" t="s">
        <v>54</v>
      </c>
      <c r="R1059" s="9" t="s">
        <v>67</v>
      </c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9" t="s">
        <v>52</v>
      </c>
      <c r="AK1059" s="9" t="s">
        <v>5796</v>
      </c>
      <c r="AL1059" s="9" t="s">
        <v>52</v>
      </c>
      <c r="AM1059" s="9" t="s">
        <v>52</v>
      </c>
    </row>
    <row r="1060" spans="1:39" ht="30" customHeight="1" x14ac:dyDescent="0.3">
      <c r="A1060" s="10" t="s">
        <v>4723</v>
      </c>
      <c r="B1060" s="10" t="s">
        <v>5751</v>
      </c>
      <c r="C1060" s="10" t="s">
        <v>2008</v>
      </c>
      <c r="D1060" s="11">
        <v>8</v>
      </c>
      <c r="E1060" s="15">
        <v>16075</v>
      </c>
      <c r="F1060" s="17">
        <f>TRUNC(E1060*D1060,1)</f>
        <v>128600</v>
      </c>
      <c r="G1060" s="15">
        <v>47967</v>
      </c>
      <c r="H1060" s="17">
        <f>TRUNC(G1060*D1060,1)</f>
        <v>383736</v>
      </c>
      <c r="I1060" s="15">
        <v>28279</v>
      </c>
      <c r="J1060" s="17">
        <f>TRUNC(I1060*D1060,1)</f>
        <v>226232</v>
      </c>
      <c r="K1060" s="15">
        <f>TRUNC(E1060+G1060+I1060,1)</f>
        <v>92321</v>
      </c>
      <c r="L1060" s="17">
        <f>TRUNC(F1060+H1060+J1060,1)</f>
        <v>738568</v>
      </c>
      <c r="M1060" s="10" t="s">
        <v>52</v>
      </c>
      <c r="N1060" s="9" t="s">
        <v>750</v>
      </c>
      <c r="O1060" s="9" t="s">
        <v>5752</v>
      </c>
      <c r="P1060" s="9" t="s">
        <v>67</v>
      </c>
      <c r="Q1060" s="9" t="s">
        <v>54</v>
      </c>
      <c r="R1060" s="9" t="s">
        <v>54</v>
      </c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9" t="s">
        <v>52</v>
      </c>
      <c r="AK1060" s="9" t="s">
        <v>5797</v>
      </c>
      <c r="AL1060" s="9" t="s">
        <v>52</v>
      </c>
      <c r="AM1060" s="9" t="s">
        <v>52</v>
      </c>
    </row>
    <row r="1061" spans="1:39" ht="30" customHeight="1" x14ac:dyDescent="0.3">
      <c r="A1061" s="10" t="s">
        <v>4735</v>
      </c>
      <c r="B1061" s="10" t="s">
        <v>52</v>
      </c>
      <c r="C1061" s="10" t="s">
        <v>52</v>
      </c>
      <c r="D1061" s="11"/>
      <c r="E1061" s="15"/>
      <c r="F1061" s="17">
        <f>TRUNC(SUMIF(N1057:N1060, N1056, F1057:F1060),0)</f>
        <v>128600</v>
      </c>
      <c r="G1061" s="15"/>
      <c r="H1061" s="17">
        <f>TRUNC(SUMIF(N1057:N1060, N1056, H1057:H1060),0)</f>
        <v>968521</v>
      </c>
      <c r="I1061" s="15"/>
      <c r="J1061" s="17">
        <f>TRUNC(SUMIF(N1057:N1060, N1056, J1057:J1060),0)</f>
        <v>226232</v>
      </c>
      <c r="K1061" s="15"/>
      <c r="L1061" s="17">
        <f>F1061+H1061+J1061</f>
        <v>1323353</v>
      </c>
      <c r="M1061" s="10" t="s">
        <v>52</v>
      </c>
      <c r="N1061" s="9" t="s">
        <v>4736</v>
      </c>
      <c r="O1061" s="9" t="s">
        <v>4736</v>
      </c>
      <c r="P1061" s="9" t="s">
        <v>52</v>
      </c>
      <c r="Q1061" s="9" t="s">
        <v>52</v>
      </c>
      <c r="R1061" s="9" t="s">
        <v>52</v>
      </c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9" t="s">
        <v>52</v>
      </c>
      <c r="AK1061" s="9" t="s">
        <v>52</v>
      </c>
      <c r="AL1061" s="9" t="s">
        <v>52</v>
      </c>
      <c r="AM1061" s="9" t="s">
        <v>52</v>
      </c>
    </row>
    <row r="1062" spans="1:39" ht="30" customHeight="1" x14ac:dyDescent="0.3">
      <c r="A1062" s="11"/>
      <c r="B1062" s="11"/>
      <c r="C1062" s="11"/>
      <c r="D1062" s="11"/>
      <c r="E1062" s="15"/>
      <c r="F1062" s="17"/>
      <c r="G1062" s="15"/>
      <c r="H1062" s="17"/>
      <c r="I1062" s="15"/>
      <c r="J1062" s="17"/>
      <c r="K1062" s="15"/>
      <c r="L1062" s="17"/>
      <c r="M1062" s="11"/>
    </row>
    <row r="1063" spans="1:39" ht="30" customHeight="1" x14ac:dyDescent="0.3">
      <c r="A1063" s="14" t="s">
        <v>5798</v>
      </c>
      <c r="B1063" s="14"/>
      <c r="C1063" s="14"/>
      <c r="D1063" s="14"/>
      <c r="E1063" s="16"/>
      <c r="F1063" s="18"/>
      <c r="G1063" s="16"/>
      <c r="H1063" s="18"/>
      <c r="I1063" s="16"/>
      <c r="J1063" s="18"/>
      <c r="K1063" s="16"/>
      <c r="L1063" s="18"/>
      <c r="M1063" s="14"/>
      <c r="N1063" s="5" t="s">
        <v>754</v>
      </c>
    </row>
    <row r="1064" spans="1:39" ht="30" customHeight="1" x14ac:dyDescent="0.3">
      <c r="A1064" s="10" t="s">
        <v>4750</v>
      </c>
      <c r="B1064" s="10" t="s">
        <v>4714</v>
      </c>
      <c r="C1064" s="10" t="s">
        <v>4715</v>
      </c>
      <c r="D1064" s="11">
        <v>0.5</v>
      </c>
      <c r="E1064" s="15">
        <v>0</v>
      </c>
      <c r="F1064" s="17">
        <f>TRUNC(E1064*D1064,1)</f>
        <v>0</v>
      </c>
      <c r="G1064" s="15">
        <v>192375</v>
      </c>
      <c r="H1064" s="17">
        <f>TRUNC(G1064*D1064,1)</f>
        <v>96187.5</v>
      </c>
      <c r="I1064" s="15">
        <v>0</v>
      </c>
      <c r="J1064" s="17">
        <f>TRUNC(I1064*D1064,1)</f>
        <v>0</v>
      </c>
      <c r="K1064" s="15">
        <f>TRUNC(E1064+G1064+I1064,1)</f>
        <v>192375</v>
      </c>
      <c r="L1064" s="17">
        <f>TRUNC(F1064+H1064+J1064,1)</f>
        <v>96187.5</v>
      </c>
      <c r="M1064" s="10" t="s">
        <v>52</v>
      </c>
      <c r="N1064" s="9" t="s">
        <v>754</v>
      </c>
      <c r="O1064" s="9" t="s">
        <v>4751</v>
      </c>
      <c r="P1064" s="9" t="s">
        <v>54</v>
      </c>
      <c r="Q1064" s="9" t="s">
        <v>54</v>
      </c>
      <c r="R1064" s="9" t="s">
        <v>67</v>
      </c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9" t="s">
        <v>52</v>
      </c>
      <c r="AK1064" s="9" t="s">
        <v>5800</v>
      </c>
      <c r="AL1064" s="9" t="s">
        <v>52</v>
      </c>
      <c r="AM1064" s="9" t="s">
        <v>52</v>
      </c>
    </row>
    <row r="1065" spans="1:39" ht="30" customHeight="1" x14ac:dyDescent="0.3">
      <c r="A1065" s="10" t="s">
        <v>4720</v>
      </c>
      <c r="B1065" s="10" t="s">
        <v>4714</v>
      </c>
      <c r="C1065" s="10" t="s">
        <v>4715</v>
      </c>
      <c r="D1065" s="11">
        <v>0.5</v>
      </c>
      <c r="E1065" s="15">
        <v>0</v>
      </c>
      <c r="F1065" s="17">
        <f>TRUNC(E1065*D1065,1)</f>
        <v>0</v>
      </c>
      <c r="G1065" s="15">
        <v>153671</v>
      </c>
      <c r="H1065" s="17">
        <f>TRUNC(G1065*D1065,1)</f>
        <v>76835.5</v>
      </c>
      <c r="I1065" s="15">
        <v>0</v>
      </c>
      <c r="J1065" s="17">
        <f>TRUNC(I1065*D1065,1)</f>
        <v>0</v>
      </c>
      <c r="K1065" s="15">
        <f>TRUNC(E1065+G1065+I1065,1)</f>
        <v>153671</v>
      </c>
      <c r="L1065" s="17">
        <f>TRUNC(F1065+H1065+J1065,1)</f>
        <v>76835.5</v>
      </c>
      <c r="M1065" s="10" t="s">
        <v>52</v>
      </c>
      <c r="N1065" s="9" t="s">
        <v>754</v>
      </c>
      <c r="O1065" s="9" t="s">
        <v>4721</v>
      </c>
      <c r="P1065" s="9" t="s">
        <v>54</v>
      </c>
      <c r="Q1065" s="9" t="s">
        <v>54</v>
      </c>
      <c r="R1065" s="9" t="s">
        <v>67</v>
      </c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9" t="s">
        <v>52</v>
      </c>
      <c r="AK1065" s="9" t="s">
        <v>5801</v>
      </c>
      <c r="AL1065" s="9" t="s">
        <v>52</v>
      </c>
      <c r="AM1065" s="9" t="s">
        <v>52</v>
      </c>
    </row>
    <row r="1066" spans="1:39" ht="30" customHeight="1" x14ac:dyDescent="0.3">
      <c r="A1066" s="10" t="s">
        <v>5769</v>
      </c>
      <c r="B1066" s="10" t="s">
        <v>4714</v>
      </c>
      <c r="C1066" s="10" t="s">
        <v>4715</v>
      </c>
      <c r="D1066" s="11">
        <v>0.5</v>
      </c>
      <c r="E1066" s="15">
        <v>0</v>
      </c>
      <c r="F1066" s="17">
        <f>TRUNC(E1066*D1066,1)</f>
        <v>0</v>
      </c>
      <c r="G1066" s="15">
        <v>238739</v>
      </c>
      <c r="H1066" s="17">
        <f>TRUNC(G1066*D1066,1)</f>
        <v>119369.5</v>
      </c>
      <c r="I1066" s="15">
        <v>0</v>
      </c>
      <c r="J1066" s="17">
        <f>TRUNC(I1066*D1066,1)</f>
        <v>0</v>
      </c>
      <c r="K1066" s="15">
        <f>TRUNC(E1066+G1066+I1066,1)</f>
        <v>238739</v>
      </c>
      <c r="L1066" s="17">
        <f>TRUNC(F1066+H1066+J1066,1)</f>
        <v>119369.5</v>
      </c>
      <c r="M1066" s="10" t="s">
        <v>52</v>
      </c>
      <c r="N1066" s="9" t="s">
        <v>754</v>
      </c>
      <c r="O1066" s="9" t="s">
        <v>5770</v>
      </c>
      <c r="P1066" s="9" t="s">
        <v>54</v>
      </c>
      <c r="Q1066" s="9" t="s">
        <v>54</v>
      </c>
      <c r="R1066" s="9" t="s">
        <v>67</v>
      </c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9" t="s">
        <v>52</v>
      </c>
      <c r="AK1066" s="9" t="s">
        <v>5802</v>
      </c>
      <c r="AL1066" s="9" t="s">
        <v>52</v>
      </c>
      <c r="AM1066" s="9" t="s">
        <v>52</v>
      </c>
    </row>
    <row r="1067" spans="1:39" ht="30" customHeight="1" x14ac:dyDescent="0.3">
      <c r="A1067" s="10" t="s">
        <v>4723</v>
      </c>
      <c r="B1067" s="10" t="s">
        <v>5751</v>
      </c>
      <c r="C1067" s="10" t="s">
        <v>2008</v>
      </c>
      <c r="D1067" s="11">
        <v>4</v>
      </c>
      <c r="E1067" s="15">
        <v>16075</v>
      </c>
      <c r="F1067" s="17">
        <f>TRUNC(E1067*D1067,1)</f>
        <v>64300</v>
      </c>
      <c r="G1067" s="15">
        <v>47967</v>
      </c>
      <c r="H1067" s="17">
        <f>TRUNC(G1067*D1067,1)</f>
        <v>191868</v>
      </c>
      <c r="I1067" s="15">
        <v>28279</v>
      </c>
      <c r="J1067" s="17">
        <f>TRUNC(I1067*D1067,1)</f>
        <v>113116</v>
      </c>
      <c r="K1067" s="15">
        <f>TRUNC(E1067+G1067+I1067,1)</f>
        <v>92321</v>
      </c>
      <c r="L1067" s="17">
        <f>TRUNC(F1067+H1067+J1067,1)</f>
        <v>369284</v>
      </c>
      <c r="M1067" s="10" t="s">
        <v>52</v>
      </c>
      <c r="N1067" s="9" t="s">
        <v>754</v>
      </c>
      <c r="O1067" s="9" t="s">
        <v>5752</v>
      </c>
      <c r="P1067" s="9" t="s">
        <v>67</v>
      </c>
      <c r="Q1067" s="9" t="s">
        <v>54</v>
      </c>
      <c r="R1067" s="9" t="s">
        <v>54</v>
      </c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9" t="s">
        <v>52</v>
      </c>
      <c r="AK1067" s="9" t="s">
        <v>5803</v>
      </c>
      <c r="AL1067" s="9" t="s">
        <v>52</v>
      </c>
      <c r="AM1067" s="9" t="s">
        <v>52</v>
      </c>
    </row>
    <row r="1068" spans="1:39" ht="30" customHeight="1" x14ac:dyDescent="0.3">
      <c r="A1068" s="10" t="s">
        <v>4735</v>
      </c>
      <c r="B1068" s="10" t="s">
        <v>52</v>
      </c>
      <c r="C1068" s="10" t="s">
        <v>52</v>
      </c>
      <c r="D1068" s="11"/>
      <c r="E1068" s="15"/>
      <c r="F1068" s="17">
        <f>TRUNC(SUMIF(N1064:N1067, N1063, F1064:F1067),0)</f>
        <v>64300</v>
      </c>
      <c r="G1068" s="15"/>
      <c r="H1068" s="17">
        <f>TRUNC(SUMIF(N1064:N1067, N1063, H1064:H1067),0)</f>
        <v>484260</v>
      </c>
      <c r="I1068" s="15"/>
      <c r="J1068" s="17">
        <f>TRUNC(SUMIF(N1064:N1067, N1063, J1064:J1067),0)</f>
        <v>113116</v>
      </c>
      <c r="K1068" s="15"/>
      <c r="L1068" s="17">
        <f>F1068+H1068+J1068</f>
        <v>661676</v>
      </c>
      <c r="M1068" s="10" t="s">
        <v>52</v>
      </c>
      <c r="N1068" s="9" t="s">
        <v>4736</v>
      </c>
      <c r="O1068" s="9" t="s">
        <v>4736</v>
      </c>
      <c r="P1068" s="9" t="s">
        <v>52</v>
      </c>
      <c r="Q1068" s="9" t="s">
        <v>52</v>
      </c>
      <c r="R1068" s="9" t="s">
        <v>52</v>
      </c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9" t="s">
        <v>52</v>
      </c>
      <c r="AK1068" s="9" t="s">
        <v>52</v>
      </c>
      <c r="AL1068" s="9" t="s">
        <v>52</v>
      </c>
      <c r="AM1068" s="9" t="s">
        <v>52</v>
      </c>
    </row>
    <row r="1069" spans="1:39" ht="30" customHeight="1" x14ac:dyDescent="0.3">
      <c r="A1069" s="11"/>
      <c r="B1069" s="11"/>
      <c r="C1069" s="11"/>
      <c r="D1069" s="11"/>
      <c r="E1069" s="15"/>
      <c r="F1069" s="17"/>
      <c r="G1069" s="15"/>
      <c r="H1069" s="17"/>
      <c r="I1069" s="15"/>
      <c r="J1069" s="17"/>
      <c r="K1069" s="15"/>
      <c r="L1069" s="17"/>
      <c r="M1069" s="11"/>
    </row>
    <row r="1070" spans="1:39" ht="30" customHeight="1" x14ac:dyDescent="0.3">
      <c r="A1070" s="14" t="s">
        <v>5804</v>
      </c>
      <c r="B1070" s="14"/>
      <c r="C1070" s="14"/>
      <c r="D1070" s="14"/>
      <c r="E1070" s="16"/>
      <c r="F1070" s="18"/>
      <c r="G1070" s="16"/>
      <c r="H1070" s="18"/>
      <c r="I1070" s="16"/>
      <c r="J1070" s="18"/>
      <c r="K1070" s="16"/>
      <c r="L1070" s="18"/>
      <c r="M1070" s="14"/>
      <c r="N1070" s="5" t="s">
        <v>757</v>
      </c>
    </row>
    <row r="1071" spans="1:39" ht="30" customHeight="1" x14ac:dyDescent="0.3">
      <c r="A1071" s="10" t="s">
        <v>5763</v>
      </c>
      <c r="B1071" s="10" t="s">
        <v>4714</v>
      </c>
      <c r="C1071" s="10" t="s">
        <v>4715</v>
      </c>
      <c r="D1071" s="11">
        <v>1</v>
      </c>
      <c r="E1071" s="15">
        <v>0</v>
      </c>
      <c r="F1071" s="17">
        <f>TRUNC(E1071*D1071,1)</f>
        <v>0</v>
      </c>
      <c r="G1071" s="15">
        <v>199921</v>
      </c>
      <c r="H1071" s="17">
        <f>TRUNC(G1071*D1071,1)</f>
        <v>199921</v>
      </c>
      <c r="I1071" s="15">
        <v>0</v>
      </c>
      <c r="J1071" s="17">
        <f>TRUNC(I1071*D1071,1)</f>
        <v>0</v>
      </c>
      <c r="K1071" s="15">
        <f>TRUNC(E1071+G1071+I1071,1)</f>
        <v>199921</v>
      </c>
      <c r="L1071" s="17">
        <f>TRUNC(F1071+H1071+J1071,1)</f>
        <v>199921</v>
      </c>
      <c r="M1071" s="10" t="s">
        <v>52</v>
      </c>
      <c r="N1071" s="9" t="s">
        <v>757</v>
      </c>
      <c r="O1071" s="9" t="s">
        <v>5764</v>
      </c>
      <c r="P1071" s="9" t="s">
        <v>54</v>
      </c>
      <c r="Q1071" s="9" t="s">
        <v>54</v>
      </c>
      <c r="R1071" s="9" t="s">
        <v>67</v>
      </c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9" t="s">
        <v>52</v>
      </c>
      <c r="AK1071" s="9" t="s">
        <v>5807</v>
      </c>
      <c r="AL1071" s="9" t="s">
        <v>52</v>
      </c>
      <c r="AM1071" s="9" t="s">
        <v>52</v>
      </c>
    </row>
    <row r="1072" spans="1:39" ht="30" customHeight="1" x14ac:dyDescent="0.3">
      <c r="A1072" s="10" t="s">
        <v>4750</v>
      </c>
      <c r="B1072" s="10" t="s">
        <v>4714</v>
      </c>
      <c r="C1072" s="10" t="s">
        <v>4715</v>
      </c>
      <c r="D1072" s="11">
        <v>0.5</v>
      </c>
      <c r="E1072" s="15">
        <v>0</v>
      </c>
      <c r="F1072" s="17">
        <f>TRUNC(E1072*D1072,1)</f>
        <v>0</v>
      </c>
      <c r="G1072" s="15">
        <v>192375</v>
      </c>
      <c r="H1072" s="17">
        <f>TRUNC(G1072*D1072,1)</f>
        <v>96187.5</v>
      </c>
      <c r="I1072" s="15">
        <v>0</v>
      </c>
      <c r="J1072" s="17">
        <f>TRUNC(I1072*D1072,1)</f>
        <v>0</v>
      </c>
      <c r="K1072" s="15">
        <f>TRUNC(E1072+G1072+I1072,1)</f>
        <v>192375</v>
      </c>
      <c r="L1072" s="17">
        <f>TRUNC(F1072+H1072+J1072,1)</f>
        <v>96187.5</v>
      </c>
      <c r="M1072" s="10" t="s">
        <v>52</v>
      </c>
      <c r="N1072" s="9" t="s">
        <v>757</v>
      </c>
      <c r="O1072" s="9" t="s">
        <v>4751</v>
      </c>
      <c r="P1072" s="9" t="s">
        <v>54</v>
      </c>
      <c r="Q1072" s="9" t="s">
        <v>54</v>
      </c>
      <c r="R1072" s="9" t="s">
        <v>67</v>
      </c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9" t="s">
        <v>52</v>
      </c>
      <c r="AK1072" s="9" t="s">
        <v>5808</v>
      </c>
      <c r="AL1072" s="9" t="s">
        <v>52</v>
      </c>
      <c r="AM1072" s="9" t="s">
        <v>52</v>
      </c>
    </row>
    <row r="1073" spans="1:39" ht="30" customHeight="1" x14ac:dyDescent="0.3">
      <c r="A1073" s="10" t="s">
        <v>4720</v>
      </c>
      <c r="B1073" s="10" t="s">
        <v>4714</v>
      </c>
      <c r="C1073" s="10" t="s">
        <v>4715</v>
      </c>
      <c r="D1073" s="11">
        <v>1</v>
      </c>
      <c r="E1073" s="15">
        <v>0</v>
      </c>
      <c r="F1073" s="17">
        <f>TRUNC(E1073*D1073,1)</f>
        <v>0</v>
      </c>
      <c r="G1073" s="15">
        <v>153671</v>
      </c>
      <c r="H1073" s="17">
        <f>TRUNC(G1073*D1073,1)</f>
        <v>153671</v>
      </c>
      <c r="I1073" s="15">
        <v>0</v>
      </c>
      <c r="J1073" s="17">
        <f>TRUNC(I1073*D1073,1)</f>
        <v>0</v>
      </c>
      <c r="K1073" s="15">
        <f>TRUNC(E1073+G1073+I1073,1)</f>
        <v>153671</v>
      </c>
      <c r="L1073" s="17">
        <f>TRUNC(F1073+H1073+J1073,1)</f>
        <v>153671</v>
      </c>
      <c r="M1073" s="10" t="s">
        <v>52</v>
      </c>
      <c r="N1073" s="9" t="s">
        <v>757</v>
      </c>
      <c r="O1073" s="9" t="s">
        <v>4721</v>
      </c>
      <c r="P1073" s="9" t="s">
        <v>54</v>
      </c>
      <c r="Q1073" s="9" t="s">
        <v>54</v>
      </c>
      <c r="R1073" s="9" t="s">
        <v>67</v>
      </c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9" t="s">
        <v>52</v>
      </c>
      <c r="AK1073" s="9" t="s">
        <v>5809</v>
      </c>
      <c r="AL1073" s="9" t="s">
        <v>52</v>
      </c>
      <c r="AM1073" s="9" t="s">
        <v>52</v>
      </c>
    </row>
    <row r="1074" spans="1:39" ht="30" customHeight="1" x14ac:dyDescent="0.3">
      <c r="A1074" s="10" t="s">
        <v>5769</v>
      </c>
      <c r="B1074" s="10" t="s">
        <v>4714</v>
      </c>
      <c r="C1074" s="10" t="s">
        <v>4715</v>
      </c>
      <c r="D1074" s="11">
        <v>0.5</v>
      </c>
      <c r="E1074" s="15">
        <v>0</v>
      </c>
      <c r="F1074" s="17">
        <f>TRUNC(E1074*D1074,1)</f>
        <v>0</v>
      </c>
      <c r="G1074" s="15">
        <v>238739</v>
      </c>
      <c r="H1074" s="17">
        <f>TRUNC(G1074*D1074,1)</f>
        <v>119369.5</v>
      </c>
      <c r="I1074" s="15">
        <v>0</v>
      </c>
      <c r="J1074" s="17">
        <f>TRUNC(I1074*D1074,1)</f>
        <v>0</v>
      </c>
      <c r="K1074" s="15">
        <f>TRUNC(E1074+G1074+I1074,1)</f>
        <v>238739</v>
      </c>
      <c r="L1074" s="17">
        <f>TRUNC(F1074+H1074+J1074,1)</f>
        <v>119369.5</v>
      </c>
      <c r="M1074" s="10" t="s">
        <v>52</v>
      </c>
      <c r="N1074" s="9" t="s">
        <v>757</v>
      </c>
      <c r="O1074" s="9" t="s">
        <v>5770</v>
      </c>
      <c r="P1074" s="9" t="s">
        <v>54</v>
      </c>
      <c r="Q1074" s="9" t="s">
        <v>54</v>
      </c>
      <c r="R1074" s="9" t="s">
        <v>67</v>
      </c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9" t="s">
        <v>52</v>
      </c>
      <c r="AK1074" s="9" t="s">
        <v>5810</v>
      </c>
      <c r="AL1074" s="9" t="s">
        <v>52</v>
      </c>
      <c r="AM1074" s="9" t="s">
        <v>52</v>
      </c>
    </row>
    <row r="1075" spans="1:39" ht="30" customHeight="1" x14ac:dyDescent="0.3">
      <c r="A1075" s="10" t="s">
        <v>4735</v>
      </c>
      <c r="B1075" s="10" t="s">
        <v>52</v>
      </c>
      <c r="C1075" s="10" t="s">
        <v>52</v>
      </c>
      <c r="D1075" s="11"/>
      <c r="E1075" s="15"/>
      <c r="F1075" s="17">
        <f>TRUNC(SUMIF(N1071:N1074, N1070, F1071:F1074),0)</f>
        <v>0</v>
      </c>
      <c r="G1075" s="15"/>
      <c r="H1075" s="17">
        <f>TRUNC(SUMIF(N1071:N1074, N1070, H1071:H1074),0)</f>
        <v>569149</v>
      </c>
      <c r="I1075" s="15"/>
      <c r="J1075" s="17">
        <f>TRUNC(SUMIF(N1071:N1074, N1070, J1071:J1074),0)</f>
        <v>0</v>
      </c>
      <c r="K1075" s="15"/>
      <c r="L1075" s="17">
        <f>F1075+H1075+J1075</f>
        <v>569149</v>
      </c>
      <c r="M1075" s="10" t="s">
        <v>52</v>
      </c>
      <c r="N1075" s="9" t="s">
        <v>4736</v>
      </c>
      <c r="O1075" s="9" t="s">
        <v>4736</v>
      </c>
      <c r="P1075" s="9" t="s">
        <v>52</v>
      </c>
      <c r="Q1075" s="9" t="s">
        <v>52</v>
      </c>
      <c r="R1075" s="9" t="s">
        <v>52</v>
      </c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9" t="s">
        <v>52</v>
      </c>
      <c r="AK1075" s="9" t="s">
        <v>52</v>
      </c>
      <c r="AL1075" s="9" t="s">
        <v>52</v>
      </c>
      <c r="AM1075" s="9" t="s">
        <v>52</v>
      </c>
    </row>
    <row r="1076" spans="1:39" ht="30" customHeight="1" x14ac:dyDescent="0.3">
      <c r="A1076" s="11"/>
      <c r="B1076" s="11"/>
      <c r="C1076" s="11"/>
      <c r="D1076" s="11"/>
      <c r="E1076" s="15"/>
      <c r="F1076" s="17"/>
      <c r="G1076" s="15"/>
      <c r="H1076" s="17"/>
      <c r="I1076" s="15"/>
      <c r="J1076" s="17"/>
      <c r="K1076" s="15"/>
      <c r="L1076" s="17"/>
      <c r="M1076" s="11"/>
    </row>
    <row r="1077" spans="1:39" ht="30" customHeight="1" x14ac:dyDescent="0.3">
      <c r="A1077" s="14" t="s">
        <v>5811</v>
      </c>
      <c r="B1077" s="14"/>
      <c r="C1077" s="14"/>
      <c r="D1077" s="14"/>
      <c r="E1077" s="16"/>
      <c r="F1077" s="18"/>
      <c r="G1077" s="16"/>
      <c r="H1077" s="18"/>
      <c r="I1077" s="16"/>
      <c r="J1077" s="18"/>
      <c r="K1077" s="16"/>
      <c r="L1077" s="18"/>
      <c r="M1077" s="14"/>
      <c r="N1077" s="5" t="s">
        <v>760</v>
      </c>
    </row>
    <row r="1078" spans="1:39" ht="30" customHeight="1" x14ac:dyDescent="0.3">
      <c r="A1078" s="10" t="s">
        <v>52</v>
      </c>
      <c r="B1078" s="10" t="s">
        <v>52</v>
      </c>
      <c r="C1078" s="10" t="s">
        <v>52</v>
      </c>
      <c r="D1078" s="11"/>
      <c r="E1078" s="15"/>
      <c r="F1078" s="17"/>
      <c r="G1078" s="15"/>
      <c r="H1078" s="17"/>
      <c r="I1078" s="15"/>
      <c r="J1078" s="17"/>
      <c r="K1078" s="15"/>
      <c r="L1078" s="17"/>
      <c r="M1078" s="10" t="s">
        <v>52</v>
      </c>
      <c r="N1078" s="9" t="s">
        <v>52</v>
      </c>
      <c r="O1078" s="9" t="s">
        <v>52</v>
      </c>
      <c r="P1078" s="9" t="s">
        <v>52</v>
      </c>
      <c r="Q1078" s="9" t="s">
        <v>52</v>
      </c>
      <c r="R1078" s="9" t="s">
        <v>52</v>
      </c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9" t="s">
        <v>52</v>
      </c>
      <c r="AK1078" s="9" t="s">
        <v>52</v>
      </c>
      <c r="AL1078" s="9" t="s">
        <v>52</v>
      </c>
      <c r="AM1078" s="9" t="s">
        <v>52</v>
      </c>
    </row>
    <row r="1079" spans="1:39" ht="30" customHeight="1" x14ac:dyDescent="0.3">
      <c r="A1079" s="11"/>
      <c r="B1079" s="11"/>
      <c r="C1079" s="11"/>
      <c r="D1079" s="11"/>
      <c r="E1079" s="15"/>
      <c r="F1079" s="17"/>
      <c r="G1079" s="15"/>
      <c r="H1079" s="17"/>
      <c r="I1079" s="15"/>
      <c r="J1079" s="17"/>
      <c r="K1079" s="15"/>
      <c r="L1079" s="17"/>
      <c r="M1079" s="11"/>
    </row>
    <row r="1080" spans="1:39" ht="30" customHeight="1" x14ac:dyDescent="0.3">
      <c r="A1080" s="14" t="s">
        <v>5814</v>
      </c>
      <c r="B1080" s="14"/>
      <c r="C1080" s="14"/>
      <c r="D1080" s="14"/>
      <c r="E1080" s="16"/>
      <c r="F1080" s="18"/>
      <c r="G1080" s="16"/>
      <c r="H1080" s="18"/>
      <c r="I1080" s="16"/>
      <c r="J1080" s="18"/>
      <c r="K1080" s="16"/>
      <c r="L1080" s="18"/>
      <c r="M1080" s="14"/>
      <c r="N1080" s="5" t="s">
        <v>763</v>
      </c>
    </row>
    <row r="1081" spans="1:39" ht="30" customHeight="1" x14ac:dyDescent="0.3">
      <c r="A1081" s="10" t="s">
        <v>52</v>
      </c>
      <c r="B1081" s="10" t="s">
        <v>52</v>
      </c>
      <c r="C1081" s="10" t="s">
        <v>52</v>
      </c>
      <c r="D1081" s="11"/>
      <c r="E1081" s="15"/>
      <c r="F1081" s="17"/>
      <c r="G1081" s="15"/>
      <c r="H1081" s="17"/>
      <c r="I1081" s="15"/>
      <c r="J1081" s="17"/>
      <c r="K1081" s="15"/>
      <c r="L1081" s="17"/>
      <c r="M1081" s="10" t="s">
        <v>52</v>
      </c>
      <c r="N1081" s="9" t="s">
        <v>52</v>
      </c>
      <c r="O1081" s="9" t="s">
        <v>52</v>
      </c>
      <c r="P1081" s="9" t="s">
        <v>52</v>
      </c>
      <c r="Q1081" s="9" t="s">
        <v>52</v>
      </c>
      <c r="R1081" s="9" t="s">
        <v>52</v>
      </c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9" t="s">
        <v>52</v>
      </c>
      <c r="AK1081" s="9" t="s">
        <v>52</v>
      </c>
      <c r="AL1081" s="9" t="s">
        <v>52</v>
      </c>
      <c r="AM1081" s="9" t="s">
        <v>52</v>
      </c>
    </row>
    <row r="1082" spans="1:39" ht="30" customHeight="1" x14ac:dyDescent="0.3">
      <c r="A1082" s="11"/>
      <c r="B1082" s="11"/>
      <c r="C1082" s="11"/>
      <c r="D1082" s="11"/>
      <c r="E1082" s="15"/>
      <c r="F1082" s="17"/>
      <c r="G1082" s="15"/>
      <c r="H1082" s="17"/>
      <c r="I1082" s="15"/>
      <c r="J1082" s="17"/>
      <c r="K1082" s="15"/>
      <c r="L1082" s="17"/>
      <c r="M1082" s="11"/>
    </row>
    <row r="1083" spans="1:39" ht="30" customHeight="1" x14ac:dyDescent="0.3">
      <c r="A1083" s="14" t="s">
        <v>5817</v>
      </c>
      <c r="B1083" s="14"/>
      <c r="C1083" s="14"/>
      <c r="D1083" s="14"/>
      <c r="E1083" s="16"/>
      <c r="F1083" s="18"/>
      <c r="G1083" s="16"/>
      <c r="H1083" s="18"/>
      <c r="I1083" s="16"/>
      <c r="J1083" s="18"/>
      <c r="K1083" s="16"/>
      <c r="L1083" s="18"/>
      <c r="M1083" s="14"/>
      <c r="N1083" s="5" t="s">
        <v>771</v>
      </c>
    </row>
    <row r="1084" spans="1:39" ht="30" customHeight="1" x14ac:dyDescent="0.3">
      <c r="A1084" s="10" t="s">
        <v>5820</v>
      </c>
      <c r="B1084" s="10" t="s">
        <v>5821</v>
      </c>
      <c r="C1084" s="10" t="s">
        <v>5378</v>
      </c>
      <c r="D1084" s="11">
        <v>95</v>
      </c>
      <c r="E1084" s="15">
        <v>2</v>
      </c>
      <c r="F1084" s="17">
        <f>TRUNC(E1084*D1084,1)</f>
        <v>190</v>
      </c>
      <c r="G1084" s="15">
        <v>0</v>
      </c>
      <c r="H1084" s="17">
        <f>TRUNC(G1084*D1084,1)</f>
        <v>0</v>
      </c>
      <c r="I1084" s="15">
        <v>0</v>
      </c>
      <c r="J1084" s="17">
        <f>TRUNC(I1084*D1084,1)</f>
        <v>0</v>
      </c>
      <c r="K1084" s="15">
        <f>TRUNC(E1084+G1084+I1084,1)</f>
        <v>2</v>
      </c>
      <c r="L1084" s="17">
        <f>TRUNC(F1084+H1084+J1084,1)</f>
        <v>190</v>
      </c>
      <c r="M1084" s="10" t="s">
        <v>5822</v>
      </c>
      <c r="N1084" s="9" t="s">
        <v>771</v>
      </c>
      <c r="O1084" s="9" t="s">
        <v>5823</v>
      </c>
      <c r="P1084" s="9" t="s">
        <v>54</v>
      </c>
      <c r="Q1084" s="9" t="s">
        <v>54</v>
      </c>
      <c r="R1084" s="9" t="s">
        <v>67</v>
      </c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9" t="s">
        <v>52</v>
      </c>
      <c r="AK1084" s="9" t="s">
        <v>5824</v>
      </c>
      <c r="AL1084" s="9" t="s">
        <v>52</v>
      </c>
      <c r="AM1084" s="9" t="s">
        <v>52</v>
      </c>
    </row>
    <row r="1085" spans="1:39" ht="30" customHeight="1" x14ac:dyDescent="0.3">
      <c r="A1085" s="10" t="s">
        <v>5825</v>
      </c>
      <c r="B1085" s="10" t="s">
        <v>5826</v>
      </c>
      <c r="C1085" s="10" t="s">
        <v>2599</v>
      </c>
      <c r="D1085" s="11">
        <v>0.1</v>
      </c>
      <c r="E1085" s="15">
        <v>1457</v>
      </c>
      <c r="F1085" s="17">
        <f>TRUNC(E1085*D1085,1)</f>
        <v>145.69999999999999</v>
      </c>
      <c r="G1085" s="15">
        <v>0</v>
      </c>
      <c r="H1085" s="17">
        <f>TRUNC(G1085*D1085,1)</f>
        <v>0</v>
      </c>
      <c r="I1085" s="15">
        <v>0</v>
      </c>
      <c r="J1085" s="17">
        <f>TRUNC(I1085*D1085,1)</f>
        <v>0</v>
      </c>
      <c r="K1085" s="15">
        <f>TRUNC(E1085+G1085+I1085,1)</f>
        <v>1457</v>
      </c>
      <c r="L1085" s="17">
        <f>TRUNC(F1085+H1085+J1085,1)</f>
        <v>145.69999999999999</v>
      </c>
      <c r="M1085" s="10" t="s">
        <v>52</v>
      </c>
      <c r="N1085" s="9" t="s">
        <v>771</v>
      </c>
      <c r="O1085" s="9" t="s">
        <v>5827</v>
      </c>
      <c r="P1085" s="9" t="s">
        <v>54</v>
      </c>
      <c r="Q1085" s="9" t="s">
        <v>54</v>
      </c>
      <c r="R1085" s="9" t="s">
        <v>67</v>
      </c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9" t="s">
        <v>52</v>
      </c>
      <c r="AK1085" s="9" t="s">
        <v>5828</v>
      </c>
      <c r="AL1085" s="9" t="s">
        <v>52</v>
      </c>
      <c r="AM1085" s="9" t="s">
        <v>52</v>
      </c>
    </row>
    <row r="1086" spans="1:39" ht="30" customHeight="1" x14ac:dyDescent="0.3">
      <c r="A1086" s="10" t="s">
        <v>5769</v>
      </c>
      <c r="B1086" s="10" t="s">
        <v>4714</v>
      </c>
      <c r="C1086" s="10" t="s">
        <v>4715</v>
      </c>
      <c r="D1086" s="11">
        <v>3.7999999999999999E-2</v>
      </c>
      <c r="E1086" s="15">
        <v>0</v>
      </c>
      <c r="F1086" s="17">
        <f>TRUNC(E1086*D1086,1)</f>
        <v>0</v>
      </c>
      <c r="G1086" s="15">
        <v>238739</v>
      </c>
      <c r="H1086" s="17">
        <f>TRUNC(G1086*D1086,1)</f>
        <v>9072</v>
      </c>
      <c r="I1086" s="15">
        <v>0</v>
      </c>
      <c r="J1086" s="17">
        <f>TRUNC(I1086*D1086,1)</f>
        <v>0</v>
      </c>
      <c r="K1086" s="15">
        <f>TRUNC(E1086+G1086+I1086,1)</f>
        <v>238739</v>
      </c>
      <c r="L1086" s="17">
        <f>TRUNC(F1086+H1086+J1086,1)</f>
        <v>9072</v>
      </c>
      <c r="M1086" s="10" t="s">
        <v>52</v>
      </c>
      <c r="N1086" s="9" t="s">
        <v>771</v>
      </c>
      <c r="O1086" s="9" t="s">
        <v>5770</v>
      </c>
      <c r="P1086" s="9" t="s">
        <v>54</v>
      </c>
      <c r="Q1086" s="9" t="s">
        <v>54</v>
      </c>
      <c r="R1086" s="9" t="s">
        <v>67</v>
      </c>
      <c r="S1086" s="1"/>
      <c r="T1086" s="1"/>
      <c r="U1086" s="1"/>
      <c r="V1086" s="1">
        <v>1</v>
      </c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9" t="s">
        <v>52</v>
      </c>
      <c r="AK1086" s="9" t="s">
        <v>5829</v>
      </c>
      <c r="AL1086" s="9" t="s">
        <v>52</v>
      </c>
      <c r="AM1086" s="9" t="s">
        <v>52</v>
      </c>
    </row>
    <row r="1087" spans="1:39" ht="30" customHeight="1" x14ac:dyDescent="0.3">
      <c r="A1087" s="10" t="s">
        <v>4720</v>
      </c>
      <c r="B1087" s="10" t="s">
        <v>4714</v>
      </c>
      <c r="C1087" s="10" t="s">
        <v>4715</v>
      </c>
      <c r="D1087" s="11">
        <v>3.7999999999999999E-2</v>
      </c>
      <c r="E1087" s="15">
        <v>0</v>
      </c>
      <c r="F1087" s="17">
        <f>TRUNC(E1087*D1087,1)</f>
        <v>0</v>
      </c>
      <c r="G1087" s="15">
        <v>153671</v>
      </c>
      <c r="H1087" s="17">
        <f>TRUNC(G1087*D1087,1)</f>
        <v>5839.4</v>
      </c>
      <c r="I1087" s="15">
        <v>0</v>
      </c>
      <c r="J1087" s="17">
        <f>TRUNC(I1087*D1087,1)</f>
        <v>0</v>
      </c>
      <c r="K1087" s="15">
        <f>TRUNC(E1087+G1087+I1087,1)</f>
        <v>153671</v>
      </c>
      <c r="L1087" s="17">
        <f>TRUNC(F1087+H1087+J1087,1)</f>
        <v>5839.4</v>
      </c>
      <c r="M1087" s="10" t="s">
        <v>52</v>
      </c>
      <c r="N1087" s="9" t="s">
        <v>771</v>
      </c>
      <c r="O1087" s="9" t="s">
        <v>4721</v>
      </c>
      <c r="P1087" s="9" t="s">
        <v>54</v>
      </c>
      <c r="Q1087" s="9" t="s">
        <v>54</v>
      </c>
      <c r="R1087" s="9" t="s">
        <v>67</v>
      </c>
      <c r="S1087" s="1"/>
      <c r="T1087" s="1"/>
      <c r="U1087" s="1"/>
      <c r="V1087" s="1">
        <v>1</v>
      </c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9" t="s">
        <v>52</v>
      </c>
      <c r="AK1087" s="9" t="s">
        <v>5830</v>
      </c>
      <c r="AL1087" s="9" t="s">
        <v>52</v>
      </c>
      <c r="AM1087" s="9" t="s">
        <v>52</v>
      </c>
    </row>
    <row r="1088" spans="1:39" ht="30" customHeight="1" x14ac:dyDescent="0.3">
      <c r="A1088" s="10" t="s">
        <v>4727</v>
      </c>
      <c r="B1088" s="10" t="s">
        <v>5831</v>
      </c>
      <c r="C1088" s="10" t="s">
        <v>732</v>
      </c>
      <c r="D1088" s="11">
        <v>1</v>
      </c>
      <c r="E1088" s="15">
        <v>0</v>
      </c>
      <c r="F1088" s="17">
        <f>TRUNC(E1088*D1088,1)</f>
        <v>0</v>
      </c>
      <c r="G1088" s="15">
        <v>0</v>
      </c>
      <c r="H1088" s="17">
        <f>TRUNC(G1088*D1088,1)</f>
        <v>0</v>
      </c>
      <c r="I1088" s="15">
        <f>TRUNC(SUMIF(V1084:V1089, RIGHTB(O1088, 1), H1084:H1089)*U1088, 2)</f>
        <v>596.45000000000005</v>
      </c>
      <c r="J1088" s="17">
        <f>TRUNC(I1088*D1088,1)</f>
        <v>596.4</v>
      </c>
      <c r="K1088" s="15">
        <f>TRUNC(E1088+G1088+I1088,1)</f>
        <v>596.4</v>
      </c>
      <c r="L1088" s="17">
        <f>TRUNC(F1088+H1088+J1088,1)</f>
        <v>596.4</v>
      </c>
      <c r="M1088" s="10" t="s">
        <v>52</v>
      </c>
      <c r="N1088" s="9" t="s">
        <v>771</v>
      </c>
      <c r="O1088" s="9" t="s">
        <v>4729</v>
      </c>
      <c r="P1088" s="9" t="s">
        <v>54</v>
      </c>
      <c r="Q1088" s="9" t="s">
        <v>54</v>
      </c>
      <c r="R1088" s="9" t="s">
        <v>54</v>
      </c>
      <c r="S1088" s="1">
        <v>1</v>
      </c>
      <c r="T1088" s="1">
        <v>2</v>
      </c>
      <c r="U1088" s="1">
        <v>0.04</v>
      </c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9" t="s">
        <v>52</v>
      </c>
      <c r="AK1088" s="9" t="s">
        <v>5832</v>
      </c>
      <c r="AL1088" s="9" t="s">
        <v>52</v>
      </c>
      <c r="AM1088" s="9" t="s">
        <v>52</v>
      </c>
    </row>
    <row r="1089" spans="1:39" ht="30" customHeight="1" x14ac:dyDescent="0.3">
      <c r="A1089" s="10" t="s">
        <v>4793</v>
      </c>
      <c r="B1089" s="10" t="s">
        <v>4794</v>
      </c>
      <c r="C1089" s="10" t="s">
        <v>2008</v>
      </c>
      <c r="D1089" s="11">
        <v>4.5999999999999999E-2</v>
      </c>
      <c r="E1089" s="15">
        <v>8442</v>
      </c>
      <c r="F1089" s="17">
        <f>TRUNC(E1089*D1089,1)</f>
        <v>388.3</v>
      </c>
      <c r="G1089" s="15">
        <v>47967</v>
      </c>
      <c r="H1089" s="17">
        <f>TRUNC(G1089*D1089,1)</f>
        <v>2206.4</v>
      </c>
      <c r="I1089" s="15">
        <v>12688</v>
      </c>
      <c r="J1089" s="17">
        <f>TRUNC(I1089*D1089,1)</f>
        <v>583.6</v>
      </c>
      <c r="K1089" s="15">
        <f>TRUNC(E1089+G1089+I1089,1)</f>
        <v>69097</v>
      </c>
      <c r="L1089" s="17">
        <f>TRUNC(F1089+H1089+J1089,1)</f>
        <v>3178.3</v>
      </c>
      <c r="M1089" s="10" t="s">
        <v>52</v>
      </c>
      <c r="N1089" s="9" t="s">
        <v>771</v>
      </c>
      <c r="O1089" s="9" t="s">
        <v>4795</v>
      </c>
      <c r="P1089" s="9" t="s">
        <v>67</v>
      </c>
      <c r="Q1089" s="9" t="s">
        <v>54</v>
      </c>
      <c r="R1089" s="9" t="s">
        <v>54</v>
      </c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9" t="s">
        <v>52</v>
      </c>
      <c r="AK1089" s="9" t="s">
        <v>5833</v>
      </c>
      <c r="AL1089" s="9" t="s">
        <v>52</v>
      </c>
      <c r="AM1089" s="9" t="s">
        <v>52</v>
      </c>
    </row>
    <row r="1090" spans="1:39" ht="30" customHeight="1" x14ac:dyDescent="0.3">
      <c r="A1090" s="10" t="s">
        <v>4735</v>
      </c>
      <c r="B1090" s="10" t="s">
        <v>52</v>
      </c>
      <c r="C1090" s="10" t="s">
        <v>52</v>
      </c>
      <c r="D1090" s="11"/>
      <c r="E1090" s="15"/>
      <c r="F1090" s="17">
        <f>TRUNC(SUMIF(N1084:N1089, N1083, F1084:F1089),0)</f>
        <v>724</v>
      </c>
      <c r="G1090" s="15"/>
      <c r="H1090" s="17">
        <f>TRUNC(SUMIF(N1084:N1089, N1083, H1084:H1089),0)</f>
        <v>17117</v>
      </c>
      <c r="I1090" s="15"/>
      <c r="J1090" s="17">
        <f>TRUNC(SUMIF(N1084:N1089, N1083, J1084:J1089),0)</f>
        <v>1180</v>
      </c>
      <c r="K1090" s="15"/>
      <c r="L1090" s="17">
        <f>F1090+H1090+J1090</f>
        <v>19021</v>
      </c>
      <c r="M1090" s="10" t="s">
        <v>52</v>
      </c>
      <c r="N1090" s="9" t="s">
        <v>4736</v>
      </c>
      <c r="O1090" s="9" t="s">
        <v>4736</v>
      </c>
      <c r="P1090" s="9" t="s">
        <v>52</v>
      </c>
      <c r="Q1090" s="9" t="s">
        <v>52</v>
      </c>
      <c r="R1090" s="9" t="s">
        <v>52</v>
      </c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9" t="s">
        <v>52</v>
      </c>
      <c r="AK1090" s="9" t="s">
        <v>52</v>
      </c>
      <c r="AL1090" s="9" t="s">
        <v>52</v>
      </c>
      <c r="AM1090" s="9" t="s">
        <v>52</v>
      </c>
    </row>
    <row r="1091" spans="1:39" ht="30" customHeight="1" x14ac:dyDescent="0.3">
      <c r="A1091" s="11"/>
      <c r="B1091" s="11"/>
      <c r="C1091" s="11"/>
      <c r="D1091" s="11"/>
      <c r="E1091" s="15"/>
      <c r="F1091" s="17"/>
      <c r="G1091" s="15"/>
      <c r="H1091" s="17"/>
      <c r="I1091" s="15"/>
      <c r="J1091" s="17"/>
      <c r="K1091" s="15"/>
      <c r="L1091" s="17"/>
      <c r="M1091" s="11"/>
    </row>
    <row r="1092" spans="1:39" ht="30" customHeight="1" x14ac:dyDescent="0.3">
      <c r="A1092" s="14" t="s">
        <v>5834</v>
      </c>
      <c r="B1092" s="14"/>
      <c r="C1092" s="14"/>
      <c r="D1092" s="14"/>
      <c r="E1092" s="16"/>
      <c r="F1092" s="18"/>
      <c r="G1092" s="16"/>
      <c r="H1092" s="18"/>
      <c r="I1092" s="16"/>
      <c r="J1092" s="18"/>
      <c r="K1092" s="16"/>
      <c r="L1092" s="18"/>
      <c r="M1092" s="14"/>
      <c r="N1092" s="5" t="s">
        <v>774</v>
      </c>
    </row>
    <row r="1093" spans="1:39" ht="30" customHeight="1" x14ac:dyDescent="0.3">
      <c r="A1093" s="10" t="s">
        <v>5820</v>
      </c>
      <c r="B1093" s="10" t="s">
        <v>5821</v>
      </c>
      <c r="C1093" s="10" t="s">
        <v>5378</v>
      </c>
      <c r="D1093" s="11">
        <v>113</v>
      </c>
      <c r="E1093" s="15">
        <v>2</v>
      </c>
      <c r="F1093" s="17">
        <f>TRUNC(E1093*D1093,1)</f>
        <v>226</v>
      </c>
      <c r="G1093" s="15">
        <v>0</v>
      </c>
      <c r="H1093" s="17">
        <f>TRUNC(G1093*D1093,1)</f>
        <v>0</v>
      </c>
      <c r="I1093" s="15">
        <v>0</v>
      </c>
      <c r="J1093" s="17">
        <f>TRUNC(I1093*D1093,1)</f>
        <v>0</v>
      </c>
      <c r="K1093" s="15">
        <f>TRUNC(E1093+G1093+I1093,1)</f>
        <v>2</v>
      </c>
      <c r="L1093" s="17">
        <f>TRUNC(F1093+H1093+J1093,1)</f>
        <v>226</v>
      </c>
      <c r="M1093" s="10" t="s">
        <v>5822</v>
      </c>
      <c r="N1093" s="9" t="s">
        <v>774</v>
      </c>
      <c r="O1093" s="9" t="s">
        <v>5823</v>
      </c>
      <c r="P1093" s="9" t="s">
        <v>54</v>
      </c>
      <c r="Q1093" s="9" t="s">
        <v>54</v>
      </c>
      <c r="R1093" s="9" t="s">
        <v>67</v>
      </c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9" t="s">
        <v>52</v>
      </c>
      <c r="AK1093" s="9" t="s">
        <v>5836</v>
      </c>
      <c r="AL1093" s="9" t="s">
        <v>52</v>
      </c>
      <c r="AM1093" s="9" t="s">
        <v>52</v>
      </c>
    </row>
    <row r="1094" spans="1:39" ht="30" customHeight="1" x14ac:dyDescent="0.3">
      <c r="A1094" s="10" t="s">
        <v>5825</v>
      </c>
      <c r="B1094" s="10" t="s">
        <v>5826</v>
      </c>
      <c r="C1094" s="10" t="s">
        <v>2599</v>
      </c>
      <c r="D1094" s="11">
        <v>0.13</v>
      </c>
      <c r="E1094" s="15">
        <v>1457</v>
      </c>
      <c r="F1094" s="17">
        <f>TRUNC(E1094*D1094,1)</f>
        <v>189.4</v>
      </c>
      <c r="G1094" s="15">
        <v>0</v>
      </c>
      <c r="H1094" s="17">
        <f>TRUNC(G1094*D1094,1)</f>
        <v>0</v>
      </c>
      <c r="I1094" s="15">
        <v>0</v>
      </c>
      <c r="J1094" s="17">
        <f>TRUNC(I1094*D1094,1)</f>
        <v>0</v>
      </c>
      <c r="K1094" s="15">
        <f>TRUNC(E1094+G1094+I1094,1)</f>
        <v>1457</v>
      </c>
      <c r="L1094" s="17">
        <f>TRUNC(F1094+H1094+J1094,1)</f>
        <v>189.4</v>
      </c>
      <c r="M1094" s="10" t="s">
        <v>52</v>
      </c>
      <c r="N1094" s="9" t="s">
        <v>774</v>
      </c>
      <c r="O1094" s="9" t="s">
        <v>5827</v>
      </c>
      <c r="P1094" s="9" t="s">
        <v>54</v>
      </c>
      <c r="Q1094" s="9" t="s">
        <v>54</v>
      </c>
      <c r="R1094" s="9" t="s">
        <v>67</v>
      </c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9" t="s">
        <v>52</v>
      </c>
      <c r="AK1094" s="9" t="s">
        <v>5837</v>
      </c>
      <c r="AL1094" s="9" t="s">
        <v>52</v>
      </c>
      <c r="AM1094" s="9" t="s">
        <v>52</v>
      </c>
    </row>
    <row r="1095" spans="1:39" ht="30" customHeight="1" x14ac:dyDescent="0.3">
      <c r="A1095" s="10" t="s">
        <v>5769</v>
      </c>
      <c r="B1095" s="10" t="s">
        <v>4714</v>
      </c>
      <c r="C1095" s="10" t="s">
        <v>4715</v>
      </c>
      <c r="D1095" s="11">
        <v>4.7E-2</v>
      </c>
      <c r="E1095" s="15">
        <v>0</v>
      </c>
      <c r="F1095" s="17">
        <f>TRUNC(E1095*D1095,1)</f>
        <v>0</v>
      </c>
      <c r="G1095" s="15">
        <v>238739</v>
      </c>
      <c r="H1095" s="17">
        <f>TRUNC(G1095*D1095,1)</f>
        <v>11220.7</v>
      </c>
      <c r="I1095" s="15">
        <v>0</v>
      </c>
      <c r="J1095" s="17">
        <f>TRUNC(I1095*D1095,1)</f>
        <v>0</v>
      </c>
      <c r="K1095" s="15">
        <f>TRUNC(E1095+G1095+I1095,1)</f>
        <v>238739</v>
      </c>
      <c r="L1095" s="17">
        <f>TRUNC(F1095+H1095+J1095,1)</f>
        <v>11220.7</v>
      </c>
      <c r="M1095" s="10" t="s">
        <v>52</v>
      </c>
      <c r="N1095" s="9" t="s">
        <v>774</v>
      </c>
      <c r="O1095" s="9" t="s">
        <v>5770</v>
      </c>
      <c r="P1095" s="9" t="s">
        <v>54</v>
      </c>
      <c r="Q1095" s="9" t="s">
        <v>54</v>
      </c>
      <c r="R1095" s="9" t="s">
        <v>67</v>
      </c>
      <c r="S1095" s="1"/>
      <c r="T1095" s="1"/>
      <c r="U1095" s="1"/>
      <c r="V1095" s="1">
        <v>1</v>
      </c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9" t="s">
        <v>52</v>
      </c>
      <c r="AK1095" s="9" t="s">
        <v>5838</v>
      </c>
      <c r="AL1095" s="9" t="s">
        <v>52</v>
      </c>
      <c r="AM1095" s="9" t="s">
        <v>52</v>
      </c>
    </row>
    <row r="1096" spans="1:39" ht="30" customHeight="1" x14ac:dyDescent="0.3">
      <c r="A1096" s="10" t="s">
        <v>4720</v>
      </c>
      <c r="B1096" s="10" t="s">
        <v>4714</v>
      </c>
      <c r="C1096" s="10" t="s">
        <v>4715</v>
      </c>
      <c r="D1096" s="11">
        <v>4.7E-2</v>
      </c>
      <c r="E1096" s="15">
        <v>0</v>
      </c>
      <c r="F1096" s="17">
        <f>TRUNC(E1096*D1096,1)</f>
        <v>0</v>
      </c>
      <c r="G1096" s="15">
        <v>153671</v>
      </c>
      <c r="H1096" s="17">
        <f>TRUNC(G1096*D1096,1)</f>
        <v>7222.5</v>
      </c>
      <c r="I1096" s="15">
        <v>0</v>
      </c>
      <c r="J1096" s="17">
        <f>TRUNC(I1096*D1096,1)</f>
        <v>0</v>
      </c>
      <c r="K1096" s="15">
        <f>TRUNC(E1096+G1096+I1096,1)</f>
        <v>153671</v>
      </c>
      <c r="L1096" s="17">
        <f>TRUNC(F1096+H1096+J1096,1)</f>
        <v>7222.5</v>
      </c>
      <c r="M1096" s="10" t="s">
        <v>52</v>
      </c>
      <c r="N1096" s="9" t="s">
        <v>774</v>
      </c>
      <c r="O1096" s="9" t="s">
        <v>4721</v>
      </c>
      <c r="P1096" s="9" t="s">
        <v>54</v>
      </c>
      <c r="Q1096" s="9" t="s">
        <v>54</v>
      </c>
      <c r="R1096" s="9" t="s">
        <v>67</v>
      </c>
      <c r="S1096" s="1"/>
      <c r="T1096" s="1"/>
      <c r="U1096" s="1"/>
      <c r="V1096" s="1">
        <v>1</v>
      </c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9" t="s">
        <v>52</v>
      </c>
      <c r="AK1096" s="9" t="s">
        <v>5839</v>
      </c>
      <c r="AL1096" s="9" t="s">
        <v>52</v>
      </c>
      <c r="AM1096" s="9" t="s">
        <v>52</v>
      </c>
    </row>
    <row r="1097" spans="1:39" ht="30" customHeight="1" x14ac:dyDescent="0.3">
      <c r="A1097" s="10" t="s">
        <v>4727</v>
      </c>
      <c r="B1097" s="10" t="s">
        <v>5831</v>
      </c>
      <c r="C1097" s="10" t="s">
        <v>732</v>
      </c>
      <c r="D1097" s="11">
        <v>1</v>
      </c>
      <c r="E1097" s="15">
        <v>0</v>
      </c>
      <c r="F1097" s="17">
        <f>TRUNC(E1097*D1097,1)</f>
        <v>0</v>
      </c>
      <c r="G1097" s="15">
        <v>0</v>
      </c>
      <c r="H1097" s="17">
        <f>TRUNC(G1097*D1097,1)</f>
        <v>0</v>
      </c>
      <c r="I1097" s="15">
        <f>TRUNC(SUMIF(V1093:V1098, RIGHTB(O1097, 1), H1093:H1098)*U1097, 2)</f>
        <v>737.72</v>
      </c>
      <c r="J1097" s="17">
        <f>TRUNC(I1097*D1097,1)</f>
        <v>737.7</v>
      </c>
      <c r="K1097" s="15">
        <f>TRUNC(E1097+G1097+I1097,1)</f>
        <v>737.7</v>
      </c>
      <c r="L1097" s="17">
        <f>TRUNC(F1097+H1097+J1097,1)</f>
        <v>737.7</v>
      </c>
      <c r="M1097" s="10" t="s">
        <v>52</v>
      </c>
      <c r="N1097" s="9" t="s">
        <v>774</v>
      </c>
      <c r="O1097" s="9" t="s">
        <v>4729</v>
      </c>
      <c r="P1097" s="9" t="s">
        <v>54</v>
      </c>
      <c r="Q1097" s="9" t="s">
        <v>54</v>
      </c>
      <c r="R1097" s="9" t="s">
        <v>54</v>
      </c>
      <c r="S1097" s="1">
        <v>1</v>
      </c>
      <c r="T1097" s="1">
        <v>2</v>
      </c>
      <c r="U1097" s="1">
        <v>0.04</v>
      </c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9" t="s">
        <v>52</v>
      </c>
      <c r="AK1097" s="9" t="s">
        <v>5840</v>
      </c>
      <c r="AL1097" s="9" t="s">
        <v>52</v>
      </c>
      <c r="AM1097" s="9" t="s">
        <v>52</v>
      </c>
    </row>
    <row r="1098" spans="1:39" ht="30" customHeight="1" x14ac:dyDescent="0.3">
      <c r="A1098" s="10" t="s">
        <v>4793</v>
      </c>
      <c r="B1098" s="10" t="s">
        <v>4794</v>
      </c>
      <c r="C1098" s="10" t="s">
        <v>2008</v>
      </c>
      <c r="D1098" s="11">
        <v>5.1999999999999998E-2</v>
      </c>
      <c r="E1098" s="15">
        <v>8442</v>
      </c>
      <c r="F1098" s="17">
        <f>TRUNC(E1098*D1098,1)</f>
        <v>438.9</v>
      </c>
      <c r="G1098" s="15">
        <v>47967</v>
      </c>
      <c r="H1098" s="17">
        <f>TRUNC(G1098*D1098,1)</f>
        <v>2494.1999999999998</v>
      </c>
      <c r="I1098" s="15">
        <v>12688</v>
      </c>
      <c r="J1098" s="17">
        <f>TRUNC(I1098*D1098,1)</f>
        <v>659.7</v>
      </c>
      <c r="K1098" s="15">
        <f>TRUNC(E1098+G1098+I1098,1)</f>
        <v>69097</v>
      </c>
      <c r="L1098" s="17">
        <f>TRUNC(F1098+H1098+J1098,1)</f>
        <v>3592.8</v>
      </c>
      <c r="M1098" s="10" t="s">
        <v>52</v>
      </c>
      <c r="N1098" s="9" t="s">
        <v>774</v>
      </c>
      <c r="O1098" s="9" t="s">
        <v>4795</v>
      </c>
      <c r="P1098" s="9" t="s">
        <v>67</v>
      </c>
      <c r="Q1098" s="9" t="s">
        <v>54</v>
      </c>
      <c r="R1098" s="9" t="s">
        <v>54</v>
      </c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9" t="s">
        <v>52</v>
      </c>
      <c r="AK1098" s="9" t="s">
        <v>5841</v>
      </c>
      <c r="AL1098" s="9" t="s">
        <v>52</v>
      </c>
      <c r="AM1098" s="9" t="s">
        <v>52</v>
      </c>
    </row>
    <row r="1099" spans="1:39" ht="30" customHeight="1" x14ac:dyDescent="0.3">
      <c r="A1099" s="10" t="s">
        <v>4735</v>
      </c>
      <c r="B1099" s="10" t="s">
        <v>52</v>
      </c>
      <c r="C1099" s="10" t="s">
        <v>52</v>
      </c>
      <c r="D1099" s="11"/>
      <c r="E1099" s="15"/>
      <c r="F1099" s="17">
        <f>TRUNC(SUMIF(N1093:N1098, N1092, F1093:F1098),0)</f>
        <v>854</v>
      </c>
      <c r="G1099" s="15"/>
      <c r="H1099" s="17">
        <f>TRUNC(SUMIF(N1093:N1098, N1092, H1093:H1098),0)</f>
        <v>20937</v>
      </c>
      <c r="I1099" s="15"/>
      <c r="J1099" s="17">
        <f>TRUNC(SUMIF(N1093:N1098, N1092, J1093:J1098),0)</f>
        <v>1397</v>
      </c>
      <c r="K1099" s="15"/>
      <c r="L1099" s="17">
        <f>F1099+H1099+J1099</f>
        <v>23188</v>
      </c>
      <c r="M1099" s="10" t="s">
        <v>52</v>
      </c>
      <c r="N1099" s="9" t="s">
        <v>4736</v>
      </c>
      <c r="O1099" s="9" t="s">
        <v>4736</v>
      </c>
      <c r="P1099" s="9" t="s">
        <v>52</v>
      </c>
      <c r="Q1099" s="9" t="s">
        <v>52</v>
      </c>
      <c r="R1099" s="9" t="s">
        <v>52</v>
      </c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9" t="s">
        <v>52</v>
      </c>
      <c r="AK1099" s="9" t="s">
        <v>52</v>
      </c>
      <c r="AL1099" s="9" t="s">
        <v>52</v>
      </c>
      <c r="AM1099" s="9" t="s">
        <v>52</v>
      </c>
    </row>
    <row r="1100" spans="1:39" ht="30" customHeight="1" x14ac:dyDescent="0.3">
      <c r="A1100" s="11"/>
      <c r="B1100" s="11"/>
      <c r="C1100" s="11"/>
      <c r="D1100" s="11"/>
      <c r="E1100" s="15"/>
      <c r="F1100" s="17"/>
      <c r="G1100" s="15"/>
      <c r="H1100" s="17"/>
      <c r="I1100" s="15"/>
      <c r="J1100" s="17"/>
      <c r="K1100" s="15"/>
      <c r="L1100" s="17"/>
      <c r="M1100" s="11"/>
    </row>
    <row r="1101" spans="1:39" ht="30" customHeight="1" x14ac:dyDescent="0.3">
      <c r="A1101" s="14" t="s">
        <v>5842</v>
      </c>
      <c r="B1101" s="14"/>
      <c r="C1101" s="14"/>
      <c r="D1101" s="14"/>
      <c r="E1101" s="16"/>
      <c r="F1101" s="18"/>
      <c r="G1101" s="16"/>
      <c r="H1101" s="18"/>
      <c r="I1101" s="16"/>
      <c r="J1101" s="18"/>
      <c r="K1101" s="16"/>
      <c r="L1101" s="18"/>
      <c r="M1101" s="14"/>
      <c r="N1101" s="5" t="s">
        <v>777</v>
      </c>
    </row>
    <row r="1102" spans="1:39" ht="30" customHeight="1" x14ac:dyDescent="0.3">
      <c r="A1102" s="10" t="s">
        <v>5820</v>
      </c>
      <c r="B1102" s="10" t="s">
        <v>5821</v>
      </c>
      <c r="C1102" s="10" t="s">
        <v>5378</v>
      </c>
      <c r="D1102" s="11">
        <v>138</v>
      </c>
      <c r="E1102" s="15">
        <v>2</v>
      </c>
      <c r="F1102" s="17">
        <f>TRUNC(E1102*D1102,1)</f>
        <v>276</v>
      </c>
      <c r="G1102" s="15">
        <v>0</v>
      </c>
      <c r="H1102" s="17">
        <f>TRUNC(G1102*D1102,1)</f>
        <v>0</v>
      </c>
      <c r="I1102" s="15">
        <v>0</v>
      </c>
      <c r="J1102" s="17">
        <f>TRUNC(I1102*D1102,1)</f>
        <v>0</v>
      </c>
      <c r="K1102" s="15">
        <f>TRUNC(E1102+G1102+I1102,1)</f>
        <v>2</v>
      </c>
      <c r="L1102" s="17">
        <f>TRUNC(F1102+H1102+J1102,1)</f>
        <v>276</v>
      </c>
      <c r="M1102" s="10" t="s">
        <v>5822</v>
      </c>
      <c r="N1102" s="9" t="s">
        <v>777</v>
      </c>
      <c r="O1102" s="9" t="s">
        <v>5823</v>
      </c>
      <c r="P1102" s="9" t="s">
        <v>54</v>
      </c>
      <c r="Q1102" s="9" t="s">
        <v>54</v>
      </c>
      <c r="R1102" s="9" t="s">
        <v>67</v>
      </c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9" t="s">
        <v>52</v>
      </c>
      <c r="AK1102" s="9" t="s">
        <v>5844</v>
      </c>
      <c r="AL1102" s="9" t="s">
        <v>52</v>
      </c>
      <c r="AM1102" s="9" t="s">
        <v>52</v>
      </c>
    </row>
    <row r="1103" spans="1:39" ht="30" customHeight="1" x14ac:dyDescent="0.3">
      <c r="A1103" s="10" t="s">
        <v>5825</v>
      </c>
      <c r="B1103" s="10" t="s">
        <v>5826</v>
      </c>
      <c r="C1103" s="10" t="s">
        <v>2599</v>
      </c>
      <c r="D1103" s="11">
        <v>0.15</v>
      </c>
      <c r="E1103" s="15">
        <v>1457</v>
      </c>
      <c r="F1103" s="17">
        <f>TRUNC(E1103*D1103,1)</f>
        <v>218.5</v>
      </c>
      <c r="G1103" s="15">
        <v>0</v>
      </c>
      <c r="H1103" s="17">
        <f>TRUNC(G1103*D1103,1)</f>
        <v>0</v>
      </c>
      <c r="I1103" s="15">
        <v>0</v>
      </c>
      <c r="J1103" s="17">
        <f>TRUNC(I1103*D1103,1)</f>
        <v>0</v>
      </c>
      <c r="K1103" s="15">
        <f>TRUNC(E1103+G1103+I1103,1)</f>
        <v>1457</v>
      </c>
      <c r="L1103" s="17">
        <f>TRUNC(F1103+H1103+J1103,1)</f>
        <v>218.5</v>
      </c>
      <c r="M1103" s="10" t="s">
        <v>52</v>
      </c>
      <c r="N1103" s="9" t="s">
        <v>777</v>
      </c>
      <c r="O1103" s="9" t="s">
        <v>5827</v>
      </c>
      <c r="P1103" s="9" t="s">
        <v>54</v>
      </c>
      <c r="Q1103" s="9" t="s">
        <v>54</v>
      </c>
      <c r="R1103" s="9" t="s">
        <v>67</v>
      </c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9" t="s">
        <v>52</v>
      </c>
      <c r="AK1103" s="9" t="s">
        <v>5845</v>
      </c>
      <c r="AL1103" s="9" t="s">
        <v>52</v>
      </c>
      <c r="AM1103" s="9" t="s">
        <v>52</v>
      </c>
    </row>
    <row r="1104" spans="1:39" ht="30" customHeight="1" x14ac:dyDescent="0.3">
      <c r="A1104" s="10" t="s">
        <v>5769</v>
      </c>
      <c r="B1104" s="10" t="s">
        <v>4714</v>
      </c>
      <c r="C1104" s="10" t="s">
        <v>4715</v>
      </c>
      <c r="D1104" s="11">
        <v>5.8000000000000003E-2</v>
      </c>
      <c r="E1104" s="15">
        <v>0</v>
      </c>
      <c r="F1104" s="17">
        <f>TRUNC(E1104*D1104,1)</f>
        <v>0</v>
      </c>
      <c r="G1104" s="15">
        <v>238739</v>
      </c>
      <c r="H1104" s="17">
        <f>TRUNC(G1104*D1104,1)</f>
        <v>13846.8</v>
      </c>
      <c r="I1104" s="15">
        <v>0</v>
      </c>
      <c r="J1104" s="17">
        <f>TRUNC(I1104*D1104,1)</f>
        <v>0</v>
      </c>
      <c r="K1104" s="15">
        <f>TRUNC(E1104+G1104+I1104,1)</f>
        <v>238739</v>
      </c>
      <c r="L1104" s="17">
        <f>TRUNC(F1104+H1104+J1104,1)</f>
        <v>13846.8</v>
      </c>
      <c r="M1104" s="10" t="s">
        <v>52</v>
      </c>
      <c r="N1104" s="9" t="s">
        <v>777</v>
      </c>
      <c r="O1104" s="9" t="s">
        <v>5770</v>
      </c>
      <c r="P1104" s="9" t="s">
        <v>54</v>
      </c>
      <c r="Q1104" s="9" t="s">
        <v>54</v>
      </c>
      <c r="R1104" s="9" t="s">
        <v>67</v>
      </c>
      <c r="S1104" s="1"/>
      <c r="T1104" s="1"/>
      <c r="U1104" s="1"/>
      <c r="V1104" s="1">
        <v>1</v>
      </c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9" t="s">
        <v>52</v>
      </c>
      <c r="AK1104" s="9" t="s">
        <v>5846</v>
      </c>
      <c r="AL1104" s="9" t="s">
        <v>52</v>
      </c>
      <c r="AM1104" s="9" t="s">
        <v>52</v>
      </c>
    </row>
    <row r="1105" spans="1:39" ht="30" customHeight="1" x14ac:dyDescent="0.3">
      <c r="A1105" s="10" t="s">
        <v>4720</v>
      </c>
      <c r="B1105" s="10" t="s">
        <v>4714</v>
      </c>
      <c r="C1105" s="10" t="s">
        <v>4715</v>
      </c>
      <c r="D1105" s="11">
        <v>5.8000000000000003E-2</v>
      </c>
      <c r="E1105" s="15">
        <v>0</v>
      </c>
      <c r="F1105" s="17">
        <f>TRUNC(E1105*D1105,1)</f>
        <v>0</v>
      </c>
      <c r="G1105" s="15">
        <v>153671</v>
      </c>
      <c r="H1105" s="17">
        <f>TRUNC(G1105*D1105,1)</f>
        <v>8912.9</v>
      </c>
      <c r="I1105" s="15">
        <v>0</v>
      </c>
      <c r="J1105" s="17">
        <f>TRUNC(I1105*D1105,1)</f>
        <v>0</v>
      </c>
      <c r="K1105" s="15">
        <f>TRUNC(E1105+G1105+I1105,1)</f>
        <v>153671</v>
      </c>
      <c r="L1105" s="17">
        <f>TRUNC(F1105+H1105+J1105,1)</f>
        <v>8912.9</v>
      </c>
      <c r="M1105" s="10" t="s">
        <v>52</v>
      </c>
      <c r="N1105" s="9" t="s">
        <v>777</v>
      </c>
      <c r="O1105" s="9" t="s">
        <v>4721</v>
      </c>
      <c r="P1105" s="9" t="s">
        <v>54</v>
      </c>
      <c r="Q1105" s="9" t="s">
        <v>54</v>
      </c>
      <c r="R1105" s="9" t="s">
        <v>67</v>
      </c>
      <c r="S1105" s="1"/>
      <c r="T1105" s="1"/>
      <c r="U1105" s="1"/>
      <c r="V1105" s="1">
        <v>1</v>
      </c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9" t="s">
        <v>52</v>
      </c>
      <c r="AK1105" s="9" t="s">
        <v>5847</v>
      </c>
      <c r="AL1105" s="9" t="s">
        <v>52</v>
      </c>
      <c r="AM1105" s="9" t="s">
        <v>52</v>
      </c>
    </row>
    <row r="1106" spans="1:39" ht="30" customHeight="1" x14ac:dyDescent="0.3">
      <c r="A1106" s="10" t="s">
        <v>4727</v>
      </c>
      <c r="B1106" s="10" t="s">
        <v>5831</v>
      </c>
      <c r="C1106" s="10" t="s">
        <v>732</v>
      </c>
      <c r="D1106" s="11">
        <v>1</v>
      </c>
      <c r="E1106" s="15">
        <v>0</v>
      </c>
      <c r="F1106" s="17">
        <f>TRUNC(E1106*D1106,1)</f>
        <v>0</v>
      </c>
      <c r="G1106" s="15">
        <v>0</v>
      </c>
      <c r="H1106" s="17">
        <f>TRUNC(G1106*D1106,1)</f>
        <v>0</v>
      </c>
      <c r="I1106" s="15">
        <f>TRUNC(SUMIF(V1102:V1107, RIGHTB(O1106, 1), H1102:H1107)*U1106, 2)</f>
        <v>910.38</v>
      </c>
      <c r="J1106" s="17">
        <f>TRUNC(I1106*D1106,1)</f>
        <v>910.3</v>
      </c>
      <c r="K1106" s="15">
        <f>TRUNC(E1106+G1106+I1106,1)</f>
        <v>910.3</v>
      </c>
      <c r="L1106" s="17">
        <f>TRUNC(F1106+H1106+J1106,1)</f>
        <v>910.3</v>
      </c>
      <c r="M1106" s="10" t="s">
        <v>52</v>
      </c>
      <c r="N1106" s="9" t="s">
        <v>777</v>
      </c>
      <c r="O1106" s="9" t="s">
        <v>4729</v>
      </c>
      <c r="P1106" s="9" t="s">
        <v>54</v>
      </c>
      <c r="Q1106" s="9" t="s">
        <v>54</v>
      </c>
      <c r="R1106" s="9" t="s">
        <v>54</v>
      </c>
      <c r="S1106" s="1">
        <v>1</v>
      </c>
      <c r="T1106" s="1">
        <v>2</v>
      </c>
      <c r="U1106" s="1">
        <v>0.04</v>
      </c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9" t="s">
        <v>52</v>
      </c>
      <c r="AK1106" s="9" t="s">
        <v>5848</v>
      </c>
      <c r="AL1106" s="9" t="s">
        <v>52</v>
      </c>
      <c r="AM1106" s="9" t="s">
        <v>52</v>
      </c>
    </row>
    <row r="1107" spans="1:39" ht="30" customHeight="1" x14ac:dyDescent="0.3">
      <c r="A1107" s="10" t="s">
        <v>4793</v>
      </c>
      <c r="B1107" s="10" t="s">
        <v>4794</v>
      </c>
      <c r="C1107" s="10" t="s">
        <v>2008</v>
      </c>
      <c r="D1107" s="11">
        <v>7.0000000000000007E-2</v>
      </c>
      <c r="E1107" s="15">
        <v>8442</v>
      </c>
      <c r="F1107" s="17">
        <f>TRUNC(E1107*D1107,1)</f>
        <v>590.9</v>
      </c>
      <c r="G1107" s="15">
        <v>47967</v>
      </c>
      <c r="H1107" s="17">
        <f>TRUNC(G1107*D1107,1)</f>
        <v>3357.6</v>
      </c>
      <c r="I1107" s="15">
        <v>12688</v>
      </c>
      <c r="J1107" s="17">
        <f>TRUNC(I1107*D1107,1)</f>
        <v>888.1</v>
      </c>
      <c r="K1107" s="15">
        <f>TRUNC(E1107+G1107+I1107,1)</f>
        <v>69097</v>
      </c>
      <c r="L1107" s="17">
        <f>TRUNC(F1107+H1107+J1107,1)</f>
        <v>4836.6000000000004</v>
      </c>
      <c r="M1107" s="10" t="s">
        <v>52</v>
      </c>
      <c r="N1107" s="9" t="s">
        <v>777</v>
      </c>
      <c r="O1107" s="9" t="s">
        <v>4795</v>
      </c>
      <c r="P1107" s="9" t="s">
        <v>67</v>
      </c>
      <c r="Q1107" s="9" t="s">
        <v>54</v>
      </c>
      <c r="R1107" s="9" t="s">
        <v>54</v>
      </c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9" t="s">
        <v>52</v>
      </c>
      <c r="AK1107" s="9" t="s">
        <v>5849</v>
      </c>
      <c r="AL1107" s="9" t="s">
        <v>52</v>
      </c>
      <c r="AM1107" s="9" t="s">
        <v>52</v>
      </c>
    </row>
    <row r="1108" spans="1:39" ht="30" customHeight="1" x14ac:dyDescent="0.3">
      <c r="A1108" s="10" t="s">
        <v>4735</v>
      </c>
      <c r="B1108" s="10" t="s">
        <v>52</v>
      </c>
      <c r="C1108" s="10" t="s">
        <v>52</v>
      </c>
      <c r="D1108" s="11"/>
      <c r="E1108" s="15"/>
      <c r="F1108" s="17">
        <f>TRUNC(SUMIF(N1102:N1107, N1101, F1102:F1107),0)</f>
        <v>1085</v>
      </c>
      <c r="G1108" s="15"/>
      <c r="H1108" s="17">
        <f>TRUNC(SUMIF(N1102:N1107, N1101, H1102:H1107),0)</f>
        <v>26117</v>
      </c>
      <c r="I1108" s="15"/>
      <c r="J1108" s="17">
        <f>TRUNC(SUMIF(N1102:N1107, N1101, J1102:J1107),0)</f>
        <v>1798</v>
      </c>
      <c r="K1108" s="15"/>
      <c r="L1108" s="17">
        <f>F1108+H1108+J1108</f>
        <v>29000</v>
      </c>
      <c r="M1108" s="10" t="s">
        <v>52</v>
      </c>
      <c r="N1108" s="9" t="s">
        <v>4736</v>
      </c>
      <c r="O1108" s="9" t="s">
        <v>4736</v>
      </c>
      <c r="P1108" s="9" t="s">
        <v>52</v>
      </c>
      <c r="Q1108" s="9" t="s">
        <v>52</v>
      </c>
      <c r="R1108" s="9" t="s">
        <v>52</v>
      </c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9" t="s">
        <v>52</v>
      </c>
      <c r="AK1108" s="9" t="s">
        <v>52</v>
      </c>
      <c r="AL1108" s="9" t="s">
        <v>52</v>
      </c>
      <c r="AM1108" s="9" t="s">
        <v>52</v>
      </c>
    </row>
    <row r="1109" spans="1:39" ht="30" customHeight="1" x14ac:dyDescent="0.3">
      <c r="A1109" s="11"/>
      <c r="B1109" s="11"/>
      <c r="C1109" s="11"/>
      <c r="D1109" s="11"/>
      <c r="E1109" s="15"/>
      <c r="F1109" s="17"/>
      <c r="G1109" s="15"/>
      <c r="H1109" s="17"/>
      <c r="I1109" s="15"/>
      <c r="J1109" s="17"/>
      <c r="K1109" s="15"/>
      <c r="L1109" s="17"/>
      <c r="M1109" s="11"/>
    </row>
    <row r="1110" spans="1:39" ht="30" customHeight="1" x14ac:dyDescent="0.3">
      <c r="A1110" s="14" t="s">
        <v>5850</v>
      </c>
      <c r="B1110" s="14"/>
      <c r="C1110" s="14"/>
      <c r="D1110" s="14"/>
      <c r="E1110" s="16"/>
      <c r="F1110" s="18"/>
      <c r="G1110" s="16"/>
      <c r="H1110" s="18"/>
      <c r="I1110" s="16"/>
      <c r="J1110" s="18"/>
      <c r="K1110" s="16"/>
      <c r="L1110" s="18"/>
      <c r="M1110" s="14"/>
      <c r="N1110" s="5" t="s">
        <v>780</v>
      </c>
    </row>
    <row r="1111" spans="1:39" ht="30" customHeight="1" x14ac:dyDescent="0.3">
      <c r="A1111" s="10" t="s">
        <v>5820</v>
      </c>
      <c r="B1111" s="10" t="s">
        <v>5821</v>
      </c>
      <c r="C1111" s="10" t="s">
        <v>5378</v>
      </c>
      <c r="D1111" s="11">
        <v>185</v>
      </c>
      <c r="E1111" s="15">
        <v>2</v>
      </c>
      <c r="F1111" s="17">
        <f>TRUNC(E1111*D1111,1)</f>
        <v>370</v>
      </c>
      <c r="G1111" s="15">
        <v>0</v>
      </c>
      <c r="H1111" s="17">
        <f>TRUNC(G1111*D1111,1)</f>
        <v>0</v>
      </c>
      <c r="I1111" s="15">
        <v>0</v>
      </c>
      <c r="J1111" s="17">
        <f>TRUNC(I1111*D1111,1)</f>
        <v>0</v>
      </c>
      <c r="K1111" s="15">
        <f>TRUNC(E1111+G1111+I1111,1)</f>
        <v>2</v>
      </c>
      <c r="L1111" s="17">
        <f>TRUNC(F1111+H1111+J1111,1)</f>
        <v>370</v>
      </c>
      <c r="M1111" s="10" t="s">
        <v>5822</v>
      </c>
      <c r="N1111" s="9" t="s">
        <v>780</v>
      </c>
      <c r="O1111" s="9" t="s">
        <v>5823</v>
      </c>
      <c r="P1111" s="9" t="s">
        <v>54</v>
      </c>
      <c r="Q1111" s="9" t="s">
        <v>54</v>
      </c>
      <c r="R1111" s="9" t="s">
        <v>67</v>
      </c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9" t="s">
        <v>52</v>
      </c>
      <c r="AK1111" s="9" t="s">
        <v>5852</v>
      </c>
      <c r="AL1111" s="9" t="s">
        <v>52</v>
      </c>
      <c r="AM1111" s="9" t="s">
        <v>52</v>
      </c>
    </row>
    <row r="1112" spans="1:39" ht="30" customHeight="1" x14ac:dyDescent="0.3">
      <c r="A1112" s="10" t="s">
        <v>5825</v>
      </c>
      <c r="B1112" s="10" t="s">
        <v>5826</v>
      </c>
      <c r="C1112" s="10" t="s">
        <v>2599</v>
      </c>
      <c r="D1112" s="11">
        <v>0.18</v>
      </c>
      <c r="E1112" s="15">
        <v>1457</v>
      </c>
      <c r="F1112" s="17">
        <f>TRUNC(E1112*D1112,1)</f>
        <v>262.2</v>
      </c>
      <c r="G1112" s="15">
        <v>0</v>
      </c>
      <c r="H1112" s="17">
        <f>TRUNC(G1112*D1112,1)</f>
        <v>0</v>
      </c>
      <c r="I1112" s="15">
        <v>0</v>
      </c>
      <c r="J1112" s="17">
        <f>TRUNC(I1112*D1112,1)</f>
        <v>0</v>
      </c>
      <c r="K1112" s="15">
        <f>TRUNC(E1112+G1112+I1112,1)</f>
        <v>1457</v>
      </c>
      <c r="L1112" s="17">
        <f>TRUNC(F1112+H1112+J1112,1)</f>
        <v>262.2</v>
      </c>
      <c r="M1112" s="10" t="s">
        <v>52</v>
      </c>
      <c r="N1112" s="9" t="s">
        <v>780</v>
      </c>
      <c r="O1112" s="9" t="s">
        <v>5827</v>
      </c>
      <c r="P1112" s="9" t="s">
        <v>54</v>
      </c>
      <c r="Q1112" s="9" t="s">
        <v>54</v>
      </c>
      <c r="R1112" s="9" t="s">
        <v>67</v>
      </c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9" t="s">
        <v>52</v>
      </c>
      <c r="AK1112" s="9" t="s">
        <v>5853</v>
      </c>
      <c r="AL1112" s="9" t="s">
        <v>52</v>
      </c>
      <c r="AM1112" s="9" t="s">
        <v>52</v>
      </c>
    </row>
    <row r="1113" spans="1:39" ht="30" customHeight="1" x14ac:dyDescent="0.3">
      <c r="A1113" s="10" t="s">
        <v>5769</v>
      </c>
      <c r="B1113" s="10" t="s">
        <v>4714</v>
      </c>
      <c r="C1113" s="10" t="s">
        <v>4715</v>
      </c>
      <c r="D1113" s="11">
        <v>6.7000000000000004E-2</v>
      </c>
      <c r="E1113" s="15">
        <v>0</v>
      </c>
      <c r="F1113" s="17">
        <f>TRUNC(E1113*D1113,1)</f>
        <v>0</v>
      </c>
      <c r="G1113" s="15">
        <v>238739</v>
      </c>
      <c r="H1113" s="17">
        <f>TRUNC(G1113*D1113,1)</f>
        <v>15995.5</v>
      </c>
      <c r="I1113" s="15">
        <v>0</v>
      </c>
      <c r="J1113" s="17">
        <f>TRUNC(I1113*D1113,1)</f>
        <v>0</v>
      </c>
      <c r="K1113" s="15">
        <f>TRUNC(E1113+G1113+I1113,1)</f>
        <v>238739</v>
      </c>
      <c r="L1113" s="17">
        <f>TRUNC(F1113+H1113+J1113,1)</f>
        <v>15995.5</v>
      </c>
      <c r="M1113" s="10" t="s">
        <v>52</v>
      </c>
      <c r="N1113" s="9" t="s">
        <v>780</v>
      </c>
      <c r="O1113" s="9" t="s">
        <v>5770</v>
      </c>
      <c r="P1113" s="9" t="s">
        <v>54</v>
      </c>
      <c r="Q1113" s="9" t="s">
        <v>54</v>
      </c>
      <c r="R1113" s="9" t="s">
        <v>67</v>
      </c>
      <c r="S1113" s="1"/>
      <c r="T1113" s="1"/>
      <c r="U1113" s="1"/>
      <c r="V1113" s="1">
        <v>1</v>
      </c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9" t="s">
        <v>52</v>
      </c>
      <c r="AK1113" s="9" t="s">
        <v>5854</v>
      </c>
      <c r="AL1113" s="9" t="s">
        <v>52</v>
      </c>
      <c r="AM1113" s="9" t="s">
        <v>52</v>
      </c>
    </row>
    <row r="1114" spans="1:39" ht="30" customHeight="1" x14ac:dyDescent="0.3">
      <c r="A1114" s="10" t="s">
        <v>4720</v>
      </c>
      <c r="B1114" s="10" t="s">
        <v>4714</v>
      </c>
      <c r="C1114" s="10" t="s">
        <v>4715</v>
      </c>
      <c r="D1114" s="11">
        <v>6.7000000000000004E-2</v>
      </c>
      <c r="E1114" s="15">
        <v>0</v>
      </c>
      <c r="F1114" s="17">
        <f>TRUNC(E1114*D1114,1)</f>
        <v>0</v>
      </c>
      <c r="G1114" s="15">
        <v>153671</v>
      </c>
      <c r="H1114" s="17">
        <f>TRUNC(G1114*D1114,1)</f>
        <v>10295.9</v>
      </c>
      <c r="I1114" s="15">
        <v>0</v>
      </c>
      <c r="J1114" s="17">
        <f>TRUNC(I1114*D1114,1)</f>
        <v>0</v>
      </c>
      <c r="K1114" s="15">
        <f>TRUNC(E1114+G1114+I1114,1)</f>
        <v>153671</v>
      </c>
      <c r="L1114" s="17">
        <f>TRUNC(F1114+H1114+J1114,1)</f>
        <v>10295.9</v>
      </c>
      <c r="M1114" s="10" t="s">
        <v>52</v>
      </c>
      <c r="N1114" s="9" t="s">
        <v>780</v>
      </c>
      <c r="O1114" s="9" t="s">
        <v>4721</v>
      </c>
      <c r="P1114" s="9" t="s">
        <v>54</v>
      </c>
      <c r="Q1114" s="9" t="s">
        <v>54</v>
      </c>
      <c r="R1114" s="9" t="s">
        <v>67</v>
      </c>
      <c r="S1114" s="1"/>
      <c r="T1114" s="1"/>
      <c r="U1114" s="1"/>
      <c r="V1114" s="1">
        <v>1</v>
      </c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9" t="s">
        <v>52</v>
      </c>
      <c r="AK1114" s="9" t="s">
        <v>5855</v>
      </c>
      <c r="AL1114" s="9" t="s">
        <v>52</v>
      </c>
      <c r="AM1114" s="9" t="s">
        <v>52</v>
      </c>
    </row>
    <row r="1115" spans="1:39" ht="30" customHeight="1" x14ac:dyDescent="0.3">
      <c r="A1115" s="10" t="s">
        <v>4727</v>
      </c>
      <c r="B1115" s="10" t="s">
        <v>5831</v>
      </c>
      <c r="C1115" s="10" t="s">
        <v>732</v>
      </c>
      <c r="D1115" s="11">
        <v>1</v>
      </c>
      <c r="E1115" s="15">
        <v>0</v>
      </c>
      <c r="F1115" s="17">
        <f>TRUNC(E1115*D1115,1)</f>
        <v>0</v>
      </c>
      <c r="G1115" s="15">
        <v>0</v>
      </c>
      <c r="H1115" s="17">
        <f>TRUNC(G1115*D1115,1)</f>
        <v>0</v>
      </c>
      <c r="I1115" s="15">
        <f>TRUNC(SUMIF(V1111:V1116, RIGHTB(O1115, 1), H1111:H1116)*U1115, 2)</f>
        <v>1051.6500000000001</v>
      </c>
      <c r="J1115" s="17">
        <f>TRUNC(I1115*D1115,1)</f>
        <v>1051.5999999999999</v>
      </c>
      <c r="K1115" s="15">
        <f>TRUNC(E1115+G1115+I1115,1)</f>
        <v>1051.5999999999999</v>
      </c>
      <c r="L1115" s="17">
        <f>TRUNC(F1115+H1115+J1115,1)</f>
        <v>1051.5999999999999</v>
      </c>
      <c r="M1115" s="10" t="s">
        <v>52</v>
      </c>
      <c r="N1115" s="9" t="s">
        <v>780</v>
      </c>
      <c r="O1115" s="9" t="s">
        <v>4729</v>
      </c>
      <c r="P1115" s="9" t="s">
        <v>54</v>
      </c>
      <c r="Q1115" s="9" t="s">
        <v>54</v>
      </c>
      <c r="R1115" s="9" t="s">
        <v>54</v>
      </c>
      <c r="S1115" s="1">
        <v>1</v>
      </c>
      <c r="T1115" s="1">
        <v>2</v>
      </c>
      <c r="U1115" s="1">
        <v>0.04</v>
      </c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9" t="s">
        <v>52</v>
      </c>
      <c r="AK1115" s="9" t="s">
        <v>5856</v>
      </c>
      <c r="AL1115" s="9" t="s">
        <v>52</v>
      </c>
      <c r="AM1115" s="9" t="s">
        <v>52</v>
      </c>
    </row>
    <row r="1116" spans="1:39" ht="30" customHeight="1" x14ac:dyDescent="0.3">
      <c r="A1116" s="10" t="s">
        <v>4793</v>
      </c>
      <c r="B1116" s="10" t="s">
        <v>4794</v>
      </c>
      <c r="C1116" s="10" t="s">
        <v>2008</v>
      </c>
      <c r="D1116" s="11">
        <v>8.2000000000000003E-2</v>
      </c>
      <c r="E1116" s="15">
        <v>8442</v>
      </c>
      <c r="F1116" s="17">
        <f>TRUNC(E1116*D1116,1)</f>
        <v>692.2</v>
      </c>
      <c r="G1116" s="15">
        <v>47967</v>
      </c>
      <c r="H1116" s="17">
        <f>TRUNC(G1116*D1116,1)</f>
        <v>3933.2</v>
      </c>
      <c r="I1116" s="15">
        <v>12688</v>
      </c>
      <c r="J1116" s="17">
        <f>TRUNC(I1116*D1116,1)</f>
        <v>1040.4000000000001</v>
      </c>
      <c r="K1116" s="15">
        <f>TRUNC(E1116+G1116+I1116,1)</f>
        <v>69097</v>
      </c>
      <c r="L1116" s="17">
        <f>TRUNC(F1116+H1116+J1116,1)</f>
        <v>5665.8</v>
      </c>
      <c r="M1116" s="10" t="s">
        <v>52</v>
      </c>
      <c r="N1116" s="9" t="s">
        <v>780</v>
      </c>
      <c r="O1116" s="9" t="s">
        <v>4795</v>
      </c>
      <c r="P1116" s="9" t="s">
        <v>67</v>
      </c>
      <c r="Q1116" s="9" t="s">
        <v>54</v>
      </c>
      <c r="R1116" s="9" t="s">
        <v>54</v>
      </c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9" t="s">
        <v>52</v>
      </c>
      <c r="AK1116" s="9" t="s">
        <v>5857</v>
      </c>
      <c r="AL1116" s="9" t="s">
        <v>52</v>
      </c>
      <c r="AM1116" s="9" t="s">
        <v>52</v>
      </c>
    </row>
    <row r="1117" spans="1:39" ht="30" customHeight="1" x14ac:dyDescent="0.3">
      <c r="A1117" s="10" t="s">
        <v>4735</v>
      </c>
      <c r="B1117" s="10" t="s">
        <v>52</v>
      </c>
      <c r="C1117" s="10" t="s">
        <v>52</v>
      </c>
      <c r="D1117" s="11"/>
      <c r="E1117" s="15"/>
      <c r="F1117" s="17">
        <f>TRUNC(SUMIF(N1111:N1116, N1110, F1111:F1116),0)</f>
        <v>1324</v>
      </c>
      <c r="G1117" s="15"/>
      <c r="H1117" s="17">
        <f>TRUNC(SUMIF(N1111:N1116, N1110, H1111:H1116),0)</f>
        <v>30224</v>
      </c>
      <c r="I1117" s="15"/>
      <c r="J1117" s="17">
        <f>TRUNC(SUMIF(N1111:N1116, N1110, J1111:J1116),0)</f>
        <v>2092</v>
      </c>
      <c r="K1117" s="15"/>
      <c r="L1117" s="17">
        <f>F1117+H1117+J1117</f>
        <v>33640</v>
      </c>
      <c r="M1117" s="10" t="s">
        <v>52</v>
      </c>
      <c r="N1117" s="9" t="s">
        <v>4736</v>
      </c>
      <c r="O1117" s="9" t="s">
        <v>4736</v>
      </c>
      <c r="P1117" s="9" t="s">
        <v>52</v>
      </c>
      <c r="Q1117" s="9" t="s">
        <v>52</v>
      </c>
      <c r="R1117" s="9" t="s">
        <v>52</v>
      </c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9" t="s">
        <v>52</v>
      </c>
      <c r="AK1117" s="9" t="s">
        <v>52</v>
      </c>
      <c r="AL1117" s="9" t="s">
        <v>52</v>
      </c>
      <c r="AM1117" s="9" t="s">
        <v>52</v>
      </c>
    </row>
    <row r="1118" spans="1:39" ht="30" customHeight="1" x14ac:dyDescent="0.3">
      <c r="A1118" s="11"/>
      <c r="B1118" s="11"/>
      <c r="C1118" s="11"/>
      <c r="D1118" s="11"/>
      <c r="E1118" s="15"/>
      <c r="F1118" s="17"/>
      <c r="G1118" s="15"/>
      <c r="H1118" s="17"/>
      <c r="I1118" s="15"/>
      <c r="J1118" s="17"/>
      <c r="K1118" s="15"/>
      <c r="L1118" s="17"/>
      <c r="M1118" s="11"/>
    </row>
    <row r="1119" spans="1:39" ht="30" customHeight="1" x14ac:dyDescent="0.3">
      <c r="A1119" s="14" t="s">
        <v>5858</v>
      </c>
      <c r="B1119" s="14"/>
      <c r="C1119" s="14"/>
      <c r="D1119" s="14"/>
      <c r="E1119" s="16"/>
      <c r="F1119" s="18"/>
      <c r="G1119" s="16"/>
      <c r="H1119" s="18"/>
      <c r="I1119" s="16"/>
      <c r="J1119" s="18"/>
      <c r="K1119" s="16"/>
      <c r="L1119" s="18"/>
      <c r="M1119" s="14"/>
      <c r="N1119" s="5" t="s">
        <v>783</v>
      </c>
    </row>
    <row r="1120" spans="1:39" ht="30" customHeight="1" x14ac:dyDescent="0.3">
      <c r="A1120" s="10" t="s">
        <v>5820</v>
      </c>
      <c r="B1120" s="10" t="s">
        <v>5821</v>
      </c>
      <c r="C1120" s="10" t="s">
        <v>5378</v>
      </c>
      <c r="D1120" s="11">
        <v>220</v>
      </c>
      <c r="E1120" s="15">
        <v>2</v>
      </c>
      <c r="F1120" s="17">
        <f>TRUNC(E1120*D1120,1)</f>
        <v>440</v>
      </c>
      <c r="G1120" s="15">
        <v>0</v>
      </c>
      <c r="H1120" s="17">
        <f>TRUNC(G1120*D1120,1)</f>
        <v>0</v>
      </c>
      <c r="I1120" s="15">
        <v>0</v>
      </c>
      <c r="J1120" s="17">
        <f>TRUNC(I1120*D1120,1)</f>
        <v>0</v>
      </c>
      <c r="K1120" s="15">
        <f>TRUNC(E1120+G1120+I1120,1)</f>
        <v>2</v>
      </c>
      <c r="L1120" s="17">
        <f>TRUNC(F1120+H1120+J1120,1)</f>
        <v>440</v>
      </c>
      <c r="M1120" s="10" t="s">
        <v>5822</v>
      </c>
      <c r="N1120" s="9" t="s">
        <v>783</v>
      </c>
      <c r="O1120" s="9" t="s">
        <v>5823</v>
      </c>
      <c r="P1120" s="9" t="s">
        <v>54</v>
      </c>
      <c r="Q1120" s="9" t="s">
        <v>54</v>
      </c>
      <c r="R1120" s="9" t="s">
        <v>67</v>
      </c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9" t="s">
        <v>52</v>
      </c>
      <c r="AK1120" s="9" t="s">
        <v>5860</v>
      </c>
      <c r="AL1120" s="9" t="s">
        <v>52</v>
      </c>
      <c r="AM1120" s="9" t="s">
        <v>52</v>
      </c>
    </row>
    <row r="1121" spans="1:39" ht="30" customHeight="1" x14ac:dyDescent="0.3">
      <c r="A1121" s="10" t="s">
        <v>5825</v>
      </c>
      <c r="B1121" s="10" t="s">
        <v>5826</v>
      </c>
      <c r="C1121" s="10" t="s">
        <v>2599</v>
      </c>
      <c r="D1121" s="11">
        <v>0.21</v>
      </c>
      <c r="E1121" s="15">
        <v>1457</v>
      </c>
      <c r="F1121" s="17">
        <f>TRUNC(E1121*D1121,1)</f>
        <v>305.89999999999998</v>
      </c>
      <c r="G1121" s="15">
        <v>0</v>
      </c>
      <c r="H1121" s="17">
        <f>TRUNC(G1121*D1121,1)</f>
        <v>0</v>
      </c>
      <c r="I1121" s="15">
        <v>0</v>
      </c>
      <c r="J1121" s="17">
        <f>TRUNC(I1121*D1121,1)</f>
        <v>0</v>
      </c>
      <c r="K1121" s="15">
        <f>TRUNC(E1121+G1121+I1121,1)</f>
        <v>1457</v>
      </c>
      <c r="L1121" s="17">
        <f>TRUNC(F1121+H1121+J1121,1)</f>
        <v>305.89999999999998</v>
      </c>
      <c r="M1121" s="10" t="s">
        <v>52</v>
      </c>
      <c r="N1121" s="9" t="s">
        <v>783</v>
      </c>
      <c r="O1121" s="9" t="s">
        <v>5827</v>
      </c>
      <c r="P1121" s="9" t="s">
        <v>54</v>
      </c>
      <c r="Q1121" s="9" t="s">
        <v>54</v>
      </c>
      <c r="R1121" s="9" t="s">
        <v>67</v>
      </c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9" t="s">
        <v>52</v>
      </c>
      <c r="AK1121" s="9" t="s">
        <v>5861</v>
      </c>
      <c r="AL1121" s="9" t="s">
        <v>52</v>
      </c>
      <c r="AM1121" s="9" t="s">
        <v>52</v>
      </c>
    </row>
    <row r="1122" spans="1:39" ht="30" customHeight="1" x14ac:dyDescent="0.3">
      <c r="A1122" s="10" t="s">
        <v>5769</v>
      </c>
      <c r="B1122" s="10" t="s">
        <v>4714</v>
      </c>
      <c r="C1122" s="10" t="s">
        <v>4715</v>
      </c>
      <c r="D1122" s="11">
        <v>7.6999999999999999E-2</v>
      </c>
      <c r="E1122" s="15">
        <v>0</v>
      </c>
      <c r="F1122" s="17">
        <f>TRUNC(E1122*D1122,1)</f>
        <v>0</v>
      </c>
      <c r="G1122" s="15">
        <v>238739</v>
      </c>
      <c r="H1122" s="17">
        <f>TRUNC(G1122*D1122,1)</f>
        <v>18382.900000000001</v>
      </c>
      <c r="I1122" s="15">
        <v>0</v>
      </c>
      <c r="J1122" s="17">
        <f>TRUNC(I1122*D1122,1)</f>
        <v>0</v>
      </c>
      <c r="K1122" s="15">
        <f>TRUNC(E1122+G1122+I1122,1)</f>
        <v>238739</v>
      </c>
      <c r="L1122" s="17">
        <f>TRUNC(F1122+H1122+J1122,1)</f>
        <v>18382.900000000001</v>
      </c>
      <c r="M1122" s="10" t="s">
        <v>52</v>
      </c>
      <c r="N1122" s="9" t="s">
        <v>783</v>
      </c>
      <c r="O1122" s="9" t="s">
        <v>5770</v>
      </c>
      <c r="P1122" s="9" t="s">
        <v>54</v>
      </c>
      <c r="Q1122" s="9" t="s">
        <v>54</v>
      </c>
      <c r="R1122" s="9" t="s">
        <v>67</v>
      </c>
      <c r="S1122" s="1"/>
      <c r="T1122" s="1"/>
      <c r="U1122" s="1"/>
      <c r="V1122" s="1">
        <v>1</v>
      </c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9" t="s">
        <v>52</v>
      </c>
      <c r="AK1122" s="9" t="s">
        <v>5862</v>
      </c>
      <c r="AL1122" s="9" t="s">
        <v>52</v>
      </c>
      <c r="AM1122" s="9" t="s">
        <v>52</v>
      </c>
    </row>
    <row r="1123" spans="1:39" ht="30" customHeight="1" x14ac:dyDescent="0.3">
      <c r="A1123" s="10" t="s">
        <v>4720</v>
      </c>
      <c r="B1123" s="10" t="s">
        <v>4714</v>
      </c>
      <c r="C1123" s="10" t="s">
        <v>4715</v>
      </c>
      <c r="D1123" s="11">
        <v>7.6999999999999999E-2</v>
      </c>
      <c r="E1123" s="15">
        <v>0</v>
      </c>
      <c r="F1123" s="17">
        <f>TRUNC(E1123*D1123,1)</f>
        <v>0</v>
      </c>
      <c r="G1123" s="15">
        <v>153671</v>
      </c>
      <c r="H1123" s="17">
        <f>TRUNC(G1123*D1123,1)</f>
        <v>11832.6</v>
      </c>
      <c r="I1123" s="15">
        <v>0</v>
      </c>
      <c r="J1123" s="17">
        <f>TRUNC(I1123*D1123,1)</f>
        <v>0</v>
      </c>
      <c r="K1123" s="15">
        <f>TRUNC(E1123+G1123+I1123,1)</f>
        <v>153671</v>
      </c>
      <c r="L1123" s="17">
        <f>TRUNC(F1123+H1123+J1123,1)</f>
        <v>11832.6</v>
      </c>
      <c r="M1123" s="10" t="s">
        <v>52</v>
      </c>
      <c r="N1123" s="9" t="s">
        <v>783</v>
      </c>
      <c r="O1123" s="9" t="s">
        <v>4721</v>
      </c>
      <c r="P1123" s="9" t="s">
        <v>54</v>
      </c>
      <c r="Q1123" s="9" t="s">
        <v>54</v>
      </c>
      <c r="R1123" s="9" t="s">
        <v>67</v>
      </c>
      <c r="S1123" s="1"/>
      <c r="T1123" s="1"/>
      <c r="U1123" s="1"/>
      <c r="V1123" s="1">
        <v>1</v>
      </c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9" t="s">
        <v>52</v>
      </c>
      <c r="AK1123" s="9" t="s">
        <v>5863</v>
      </c>
      <c r="AL1123" s="9" t="s">
        <v>52</v>
      </c>
      <c r="AM1123" s="9" t="s">
        <v>52</v>
      </c>
    </row>
    <row r="1124" spans="1:39" ht="30" customHeight="1" x14ac:dyDescent="0.3">
      <c r="A1124" s="10" t="s">
        <v>4727</v>
      </c>
      <c r="B1124" s="10" t="s">
        <v>5831</v>
      </c>
      <c r="C1124" s="10" t="s">
        <v>732</v>
      </c>
      <c r="D1124" s="11">
        <v>1</v>
      </c>
      <c r="E1124" s="15">
        <v>0</v>
      </c>
      <c r="F1124" s="17">
        <f>TRUNC(E1124*D1124,1)</f>
        <v>0</v>
      </c>
      <c r="G1124" s="15">
        <v>0</v>
      </c>
      <c r="H1124" s="17">
        <f>TRUNC(G1124*D1124,1)</f>
        <v>0</v>
      </c>
      <c r="I1124" s="15">
        <f>TRUNC(SUMIF(V1120:V1125, RIGHTB(O1124, 1), H1120:H1125)*U1124, 2)</f>
        <v>1208.6199999999999</v>
      </c>
      <c r="J1124" s="17">
        <f>TRUNC(I1124*D1124,1)</f>
        <v>1208.5999999999999</v>
      </c>
      <c r="K1124" s="15">
        <f>TRUNC(E1124+G1124+I1124,1)</f>
        <v>1208.5999999999999</v>
      </c>
      <c r="L1124" s="17">
        <f>TRUNC(F1124+H1124+J1124,1)</f>
        <v>1208.5999999999999</v>
      </c>
      <c r="M1124" s="10" t="s">
        <v>52</v>
      </c>
      <c r="N1124" s="9" t="s">
        <v>783</v>
      </c>
      <c r="O1124" s="9" t="s">
        <v>4729</v>
      </c>
      <c r="P1124" s="9" t="s">
        <v>54</v>
      </c>
      <c r="Q1124" s="9" t="s">
        <v>54</v>
      </c>
      <c r="R1124" s="9" t="s">
        <v>54</v>
      </c>
      <c r="S1124" s="1">
        <v>1</v>
      </c>
      <c r="T1124" s="1">
        <v>2</v>
      </c>
      <c r="U1124" s="1">
        <v>0.04</v>
      </c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9" t="s">
        <v>52</v>
      </c>
      <c r="AK1124" s="9" t="s">
        <v>5864</v>
      </c>
      <c r="AL1124" s="9" t="s">
        <v>52</v>
      </c>
      <c r="AM1124" s="9" t="s">
        <v>52</v>
      </c>
    </row>
    <row r="1125" spans="1:39" ht="30" customHeight="1" x14ac:dyDescent="0.3">
      <c r="A1125" s="10" t="s">
        <v>4793</v>
      </c>
      <c r="B1125" s="10" t="s">
        <v>4794</v>
      </c>
      <c r="C1125" s="10" t="s">
        <v>2008</v>
      </c>
      <c r="D1125" s="11">
        <v>9.4E-2</v>
      </c>
      <c r="E1125" s="15">
        <v>8442</v>
      </c>
      <c r="F1125" s="17">
        <f>TRUNC(E1125*D1125,1)</f>
        <v>793.5</v>
      </c>
      <c r="G1125" s="15">
        <v>47967</v>
      </c>
      <c r="H1125" s="17">
        <f>TRUNC(G1125*D1125,1)</f>
        <v>4508.8</v>
      </c>
      <c r="I1125" s="15">
        <v>12688</v>
      </c>
      <c r="J1125" s="17">
        <f>TRUNC(I1125*D1125,1)</f>
        <v>1192.5999999999999</v>
      </c>
      <c r="K1125" s="15">
        <f>TRUNC(E1125+G1125+I1125,1)</f>
        <v>69097</v>
      </c>
      <c r="L1125" s="17">
        <f>TRUNC(F1125+H1125+J1125,1)</f>
        <v>6494.9</v>
      </c>
      <c r="M1125" s="10" t="s">
        <v>52</v>
      </c>
      <c r="N1125" s="9" t="s">
        <v>783</v>
      </c>
      <c r="O1125" s="9" t="s">
        <v>4795</v>
      </c>
      <c r="P1125" s="9" t="s">
        <v>67</v>
      </c>
      <c r="Q1125" s="9" t="s">
        <v>54</v>
      </c>
      <c r="R1125" s="9" t="s">
        <v>54</v>
      </c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9" t="s">
        <v>52</v>
      </c>
      <c r="AK1125" s="9" t="s">
        <v>5865</v>
      </c>
      <c r="AL1125" s="9" t="s">
        <v>52</v>
      </c>
      <c r="AM1125" s="9" t="s">
        <v>52</v>
      </c>
    </row>
    <row r="1126" spans="1:39" ht="30" customHeight="1" x14ac:dyDescent="0.3">
      <c r="A1126" s="10" t="s">
        <v>4735</v>
      </c>
      <c r="B1126" s="10" t="s">
        <v>52</v>
      </c>
      <c r="C1126" s="10" t="s">
        <v>52</v>
      </c>
      <c r="D1126" s="11"/>
      <c r="E1126" s="15"/>
      <c r="F1126" s="17">
        <f>TRUNC(SUMIF(N1120:N1125, N1119, F1120:F1125),0)</f>
        <v>1539</v>
      </c>
      <c r="G1126" s="15"/>
      <c r="H1126" s="17">
        <f>TRUNC(SUMIF(N1120:N1125, N1119, H1120:H1125),0)</f>
        <v>34724</v>
      </c>
      <c r="I1126" s="15"/>
      <c r="J1126" s="17">
        <f>TRUNC(SUMIF(N1120:N1125, N1119, J1120:J1125),0)</f>
        <v>2401</v>
      </c>
      <c r="K1126" s="15"/>
      <c r="L1126" s="17">
        <f>F1126+H1126+J1126</f>
        <v>38664</v>
      </c>
      <c r="M1126" s="10" t="s">
        <v>52</v>
      </c>
      <c r="N1126" s="9" t="s">
        <v>4736</v>
      </c>
      <c r="O1126" s="9" t="s">
        <v>4736</v>
      </c>
      <c r="P1126" s="9" t="s">
        <v>52</v>
      </c>
      <c r="Q1126" s="9" t="s">
        <v>52</v>
      </c>
      <c r="R1126" s="9" t="s">
        <v>52</v>
      </c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9" t="s">
        <v>52</v>
      </c>
      <c r="AK1126" s="9" t="s">
        <v>52</v>
      </c>
      <c r="AL1126" s="9" t="s">
        <v>52</v>
      </c>
      <c r="AM1126" s="9" t="s">
        <v>52</v>
      </c>
    </row>
    <row r="1127" spans="1:39" ht="30" customHeight="1" x14ac:dyDescent="0.3">
      <c r="A1127" s="11"/>
      <c r="B1127" s="11"/>
      <c r="C1127" s="11"/>
      <c r="D1127" s="11"/>
      <c r="E1127" s="15"/>
      <c r="F1127" s="17"/>
      <c r="G1127" s="15"/>
      <c r="H1127" s="17"/>
      <c r="I1127" s="15"/>
      <c r="J1127" s="17"/>
      <c r="K1127" s="15"/>
      <c r="L1127" s="17"/>
      <c r="M1127" s="11"/>
    </row>
    <row r="1128" spans="1:39" ht="30" customHeight="1" x14ac:dyDescent="0.3">
      <c r="A1128" s="14" t="s">
        <v>5866</v>
      </c>
      <c r="B1128" s="14"/>
      <c r="C1128" s="14"/>
      <c r="D1128" s="14"/>
      <c r="E1128" s="16"/>
      <c r="F1128" s="18"/>
      <c r="G1128" s="16"/>
      <c r="H1128" s="18"/>
      <c r="I1128" s="16"/>
      <c r="J1128" s="18"/>
      <c r="K1128" s="16"/>
      <c r="L1128" s="18"/>
      <c r="M1128" s="14"/>
      <c r="N1128" s="5" t="s">
        <v>788</v>
      </c>
    </row>
    <row r="1129" spans="1:39" ht="30" customHeight="1" x14ac:dyDescent="0.3">
      <c r="A1129" s="10" t="s">
        <v>5869</v>
      </c>
      <c r="B1129" s="10" t="s">
        <v>4714</v>
      </c>
      <c r="C1129" s="10" t="s">
        <v>4715</v>
      </c>
      <c r="D1129" s="11">
        <v>3.9E-2</v>
      </c>
      <c r="E1129" s="15">
        <v>0</v>
      </c>
      <c r="F1129" s="17">
        <f>TRUNC(E1129*D1129,1)</f>
        <v>0</v>
      </c>
      <c r="G1129" s="15">
        <v>208344</v>
      </c>
      <c r="H1129" s="17">
        <f>TRUNC(G1129*D1129,1)</f>
        <v>8125.4</v>
      </c>
      <c r="I1129" s="15">
        <v>0</v>
      </c>
      <c r="J1129" s="17">
        <f>TRUNC(I1129*D1129,1)</f>
        <v>0</v>
      </c>
      <c r="K1129" s="15">
        <f>TRUNC(E1129+G1129+I1129,1)</f>
        <v>208344</v>
      </c>
      <c r="L1129" s="17">
        <f>TRUNC(F1129+H1129+J1129,1)</f>
        <v>8125.4</v>
      </c>
      <c r="M1129" s="10" t="s">
        <v>52</v>
      </c>
      <c r="N1129" s="9" t="s">
        <v>788</v>
      </c>
      <c r="O1129" s="9" t="s">
        <v>5870</v>
      </c>
      <c r="P1129" s="9" t="s">
        <v>54</v>
      </c>
      <c r="Q1129" s="9" t="s">
        <v>54</v>
      </c>
      <c r="R1129" s="9" t="s">
        <v>67</v>
      </c>
      <c r="S1129" s="1"/>
      <c r="T1129" s="1"/>
      <c r="U1129" s="1"/>
      <c r="V1129" s="1">
        <v>1</v>
      </c>
      <c r="W1129" s="1">
        <v>2</v>
      </c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9" t="s">
        <v>52</v>
      </c>
      <c r="AK1129" s="9" t="s">
        <v>5871</v>
      </c>
      <c r="AL1129" s="9" t="s">
        <v>52</v>
      </c>
      <c r="AM1129" s="9" t="s">
        <v>52</v>
      </c>
    </row>
    <row r="1130" spans="1:39" ht="30" customHeight="1" x14ac:dyDescent="0.3">
      <c r="A1130" s="10" t="s">
        <v>4720</v>
      </c>
      <c r="B1130" s="10" t="s">
        <v>4714</v>
      </c>
      <c r="C1130" s="10" t="s">
        <v>4715</v>
      </c>
      <c r="D1130" s="11">
        <v>3.9E-2</v>
      </c>
      <c r="E1130" s="15">
        <v>0</v>
      </c>
      <c r="F1130" s="17">
        <f>TRUNC(E1130*D1130,1)</f>
        <v>0</v>
      </c>
      <c r="G1130" s="15">
        <v>153671</v>
      </c>
      <c r="H1130" s="17">
        <f>TRUNC(G1130*D1130,1)</f>
        <v>5993.1</v>
      </c>
      <c r="I1130" s="15">
        <v>0</v>
      </c>
      <c r="J1130" s="17">
        <f>TRUNC(I1130*D1130,1)</f>
        <v>0</v>
      </c>
      <c r="K1130" s="15">
        <f>TRUNC(E1130+G1130+I1130,1)</f>
        <v>153671</v>
      </c>
      <c r="L1130" s="17">
        <f>TRUNC(F1130+H1130+J1130,1)</f>
        <v>5993.1</v>
      </c>
      <c r="M1130" s="10" t="s">
        <v>52</v>
      </c>
      <c r="N1130" s="9" t="s">
        <v>788</v>
      </c>
      <c r="O1130" s="9" t="s">
        <v>4721</v>
      </c>
      <c r="P1130" s="9" t="s">
        <v>54</v>
      </c>
      <c r="Q1130" s="9" t="s">
        <v>54</v>
      </c>
      <c r="R1130" s="9" t="s">
        <v>67</v>
      </c>
      <c r="S1130" s="1"/>
      <c r="T1130" s="1"/>
      <c r="U1130" s="1"/>
      <c r="V1130" s="1">
        <v>1</v>
      </c>
      <c r="W1130" s="1">
        <v>2</v>
      </c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9" t="s">
        <v>52</v>
      </c>
      <c r="AK1130" s="9" t="s">
        <v>5872</v>
      </c>
      <c r="AL1130" s="9" t="s">
        <v>52</v>
      </c>
      <c r="AM1130" s="9" t="s">
        <v>52</v>
      </c>
    </row>
    <row r="1131" spans="1:39" ht="30" customHeight="1" x14ac:dyDescent="0.3">
      <c r="A1131" s="10" t="s">
        <v>4727</v>
      </c>
      <c r="B1131" s="10" t="s">
        <v>4797</v>
      </c>
      <c r="C1131" s="10" t="s">
        <v>732</v>
      </c>
      <c r="D1131" s="11">
        <v>1</v>
      </c>
      <c r="E1131" s="15">
        <v>0</v>
      </c>
      <c r="F1131" s="17">
        <f>TRUNC(E1131*D1131,1)</f>
        <v>0</v>
      </c>
      <c r="G1131" s="15">
        <v>0</v>
      </c>
      <c r="H1131" s="17">
        <f>TRUNC(G1131*D1131,1)</f>
        <v>0</v>
      </c>
      <c r="I1131" s="15">
        <f>TRUNC(SUMIF(V1129:V1133, RIGHTB(O1131, 1), H1129:H1133)*U1131, 2)</f>
        <v>423.55</v>
      </c>
      <c r="J1131" s="17">
        <f>TRUNC(I1131*D1131,1)</f>
        <v>423.5</v>
      </c>
      <c r="K1131" s="15">
        <f>TRUNC(E1131+G1131+I1131,1)</f>
        <v>423.5</v>
      </c>
      <c r="L1131" s="17">
        <f>TRUNC(F1131+H1131+J1131,1)</f>
        <v>423.5</v>
      </c>
      <c r="M1131" s="10" t="s">
        <v>52</v>
      </c>
      <c r="N1131" s="9" t="s">
        <v>788</v>
      </c>
      <c r="O1131" s="9" t="s">
        <v>4729</v>
      </c>
      <c r="P1131" s="9" t="s">
        <v>54</v>
      </c>
      <c r="Q1131" s="9" t="s">
        <v>54</v>
      </c>
      <c r="R1131" s="9" t="s">
        <v>54</v>
      </c>
      <c r="S1131" s="1">
        <v>1</v>
      </c>
      <c r="T1131" s="1">
        <v>2</v>
      </c>
      <c r="U1131" s="1">
        <v>0.03</v>
      </c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9" t="s">
        <v>52</v>
      </c>
      <c r="AK1131" s="9" t="s">
        <v>5873</v>
      </c>
      <c r="AL1131" s="9" t="s">
        <v>52</v>
      </c>
      <c r="AM1131" s="9" t="s">
        <v>52</v>
      </c>
    </row>
    <row r="1132" spans="1:39" ht="30" customHeight="1" x14ac:dyDescent="0.3">
      <c r="A1132" s="10" t="s">
        <v>5874</v>
      </c>
      <c r="B1132" s="10" t="s">
        <v>5875</v>
      </c>
      <c r="C1132" s="10" t="s">
        <v>732</v>
      </c>
      <c r="D1132" s="11">
        <v>1</v>
      </c>
      <c r="E1132" s="15">
        <f>TRUNC(SUMIF(W1129:W1133, RIGHTB(O1132, 1), H1129:H1133)*U1132, 2)</f>
        <v>1270.6600000000001</v>
      </c>
      <c r="F1132" s="17">
        <f>TRUNC(E1132*D1132,1)</f>
        <v>1270.5999999999999</v>
      </c>
      <c r="G1132" s="15">
        <v>0</v>
      </c>
      <c r="H1132" s="17">
        <f>TRUNC(G1132*D1132,1)</f>
        <v>0</v>
      </c>
      <c r="I1132" s="15">
        <v>0</v>
      </c>
      <c r="J1132" s="17">
        <f>TRUNC(I1132*D1132,1)</f>
        <v>0</v>
      </c>
      <c r="K1132" s="15">
        <f>TRUNC(E1132+G1132+I1132,1)</f>
        <v>1270.5999999999999</v>
      </c>
      <c r="L1132" s="17">
        <f>TRUNC(F1132+H1132+J1132,1)</f>
        <v>1270.5999999999999</v>
      </c>
      <c r="M1132" s="10" t="s">
        <v>52</v>
      </c>
      <c r="N1132" s="9" t="s">
        <v>788</v>
      </c>
      <c r="O1132" s="9" t="s">
        <v>4733</v>
      </c>
      <c r="P1132" s="9" t="s">
        <v>54</v>
      </c>
      <c r="Q1132" s="9" t="s">
        <v>54</v>
      </c>
      <c r="R1132" s="9" t="s">
        <v>54</v>
      </c>
      <c r="S1132" s="1">
        <v>1</v>
      </c>
      <c r="T1132" s="1">
        <v>0</v>
      </c>
      <c r="U1132" s="1">
        <v>0.09</v>
      </c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9" t="s">
        <v>52</v>
      </c>
      <c r="AK1132" s="9" t="s">
        <v>5876</v>
      </c>
      <c r="AL1132" s="9" t="s">
        <v>52</v>
      </c>
      <c r="AM1132" s="9" t="s">
        <v>52</v>
      </c>
    </row>
    <row r="1133" spans="1:39" ht="30" customHeight="1" x14ac:dyDescent="0.3">
      <c r="A1133" s="10" t="s">
        <v>4793</v>
      </c>
      <c r="B1133" s="10" t="s">
        <v>4794</v>
      </c>
      <c r="C1133" s="10" t="s">
        <v>2008</v>
      </c>
      <c r="D1133" s="11">
        <v>6.3E-2</v>
      </c>
      <c r="E1133" s="15">
        <v>8442</v>
      </c>
      <c r="F1133" s="17">
        <f>TRUNC(E1133*D1133,1)</f>
        <v>531.79999999999995</v>
      </c>
      <c r="G1133" s="15">
        <v>47967</v>
      </c>
      <c r="H1133" s="17">
        <f>TRUNC(G1133*D1133,1)</f>
        <v>3021.9</v>
      </c>
      <c r="I1133" s="15">
        <v>12688</v>
      </c>
      <c r="J1133" s="17">
        <f>TRUNC(I1133*D1133,1)</f>
        <v>799.3</v>
      </c>
      <c r="K1133" s="15">
        <f>TRUNC(E1133+G1133+I1133,1)</f>
        <v>69097</v>
      </c>
      <c r="L1133" s="17">
        <f>TRUNC(F1133+H1133+J1133,1)</f>
        <v>4353</v>
      </c>
      <c r="M1133" s="10" t="s">
        <v>52</v>
      </c>
      <c r="N1133" s="9" t="s">
        <v>788</v>
      </c>
      <c r="O1133" s="9" t="s">
        <v>4795</v>
      </c>
      <c r="P1133" s="9" t="s">
        <v>67</v>
      </c>
      <c r="Q1133" s="9" t="s">
        <v>54</v>
      </c>
      <c r="R1133" s="9" t="s">
        <v>54</v>
      </c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9" t="s">
        <v>52</v>
      </c>
      <c r="AK1133" s="9" t="s">
        <v>5877</v>
      </c>
      <c r="AL1133" s="9" t="s">
        <v>52</v>
      </c>
      <c r="AM1133" s="9" t="s">
        <v>52</v>
      </c>
    </row>
    <row r="1134" spans="1:39" ht="30" customHeight="1" x14ac:dyDescent="0.3">
      <c r="A1134" s="10" t="s">
        <v>4735</v>
      </c>
      <c r="B1134" s="10" t="s">
        <v>52</v>
      </c>
      <c r="C1134" s="10" t="s">
        <v>52</v>
      </c>
      <c r="D1134" s="11"/>
      <c r="E1134" s="15"/>
      <c r="F1134" s="17">
        <f>TRUNC(SUMIF(N1129:N1133, N1128, F1129:F1133),0)</f>
        <v>1802</v>
      </c>
      <c r="G1134" s="15"/>
      <c r="H1134" s="17">
        <f>TRUNC(SUMIF(N1129:N1133, N1128, H1129:H1133),0)</f>
        <v>17140</v>
      </c>
      <c r="I1134" s="15"/>
      <c r="J1134" s="17">
        <f>TRUNC(SUMIF(N1129:N1133, N1128, J1129:J1133),0)</f>
        <v>1222</v>
      </c>
      <c r="K1134" s="15"/>
      <c r="L1134" s="17">
        <f>F1134+H1134+J1134</f>
        <v>20164</v>
      </c>
      <c r="M1134" s="10" t="s">
        <v>52</v>
      </c>
      <c r="N1134" s="9" t="s">
        <v>4736</v>
      </c>
      <c r="O1134" s="9" t="s">
        <v>4736</v>
      </c>
      <c r="P1134" s="9" t="s">
        <v>52</v>
      </c>
      <c r="Q1134" s="9" t="s">
        <v>52</v>
      </c>
      <c r="R1134" s="9" t="s">
        <v>52</v>
      </c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9" t="s">
        <v>52</v>
      </c>
      <c r="AK1134" s="9" t="s">
        <v>52</v>
      </c>
      <c r="AL1134" s="9" t="s">
        <v>52</v>
      </c>
      <c r="AM1134" s="9" t="s">
        <v>52</v>
      </c>
    </row>
    <row r="1135" spans="1:39" ht="30" customHeight="1" x14ac:dyDescent="0.3">
      <c r="A1135" s="11"/>
      <c r="B1135" s="11"/>
      <c r="C1135" s="11"/>
      <c r="D1135" s="11"/>
      <c r="E1135" s="15"/>
      <c r="F1135" s="17"/>
      <c r="G1135" s="15"/>
      <c r="H1135" s="17"/>
      <c r="I1135" s="15"/>
      <c r="J1135" s="17"/>
      <c r="K1135" s="15"/>
      <c r="L1135" s="17"/>
      <c r="M1135" s="11"/>
    </row>
    <row r="1136" spans="1:39" ht="30" customHeight="1" x14ac:dyDescent="0.3">
      <c r="A1136" s="14" t="s">
        <v>5878</v>
      </c>
      <c r="B1136" s="14"/>
      <c r="C1136" s="14"/>
      <c r="D1136" s="14"/>
      <c r="E1136" s="16"/>
      <c r="F1136" s="18"/>
      <c r="G1136" s="16"/>
      <c r="H1136" s="18"/>
      <c r="I1136" s="16"/>
      <c r="J1136" s="18"/>
      <c r="K1136" s="16"/>
      <c r="L1136" s="18"/>
      <c r="M1136" s="14"/>
      <c r="N1136" s="5" t="s">
        <v>790</v>
      </c>
    </row>
    <row r="1137" spans="1:39" ht="30" customHeight="1" x14ac:dyDescent="0.3">
      <c r="A1137" s="10" t="s">
        <v>5869</v>
      </c>
      <c r="B1137" s="10" t="s">
        <v>4714</v>
      </c>
      <c r="C1137" s="10" t="s">
        <v>4715</v>
      </c>
      <c r="D1137" s="11">
        <v>5.3999999999999999E-2</v>
      </c>
      <c r="E1137" s="15">
        <v>0</v>
      </c>
      <c r="F1137" s="17">
        <f>TRUNC(E1137*D1137,1)</f>
        <v>0</v>
      </c>
      <c r="G1137" s="15">
        <v>208344</v>
      </c>
      <c r="H1137" s="17">
        <f>TRUNC(G1137*D1137,1)</f>
        <v>11250.5</v>
      </c>
      <c r="I1137" s="15">
        <v>0</v>
      </c>
      <c r="J1137" s="17">
        <f>TRUNC(I1137*D1137,1)</f>
        <v>0</v>
      </c>
      <c r="K1137" s="15">
        <f>TRUNC(E1137+G1137+I1137,1)</f>
        <v>208344</v>
      </c>
      <c r="L1137" s="17">
        <f>TRUNC(F1137+H1137+J1137,1)</f>
        <v>11250.5</v>
      </c>
      <c r="M1137" s="10" t="s">
        <v>52</v>
      </c>
      <c r="N1137" s="9" t="s">
        <v>790</v>
      </c>
      <c r="O1137" s="9" t="s">
        <v>5870</v>
      </c>
      <c r="P1137" s="9" t="s">
        <v>54</v>
      </c>
      <c r="Q1137" s="9" t="s">
        <v>54</v>
      </c>
      <c r="R1137" s="9" t="s">
        <v>67</v>
      </c>
      <c r="S1137" s="1"/>
      <c r="T1137" s="1"/>
      <c r="U1137" s="1"/>
      <c r="V1137" s="1">
        <v>1</v>
      </c>
      <c r="W1137" s="1">
        <v>2</v>
      </c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9" t="s">
        <v>52</v>
      </c>
      <c r="AK1137" s="9" t="s">
        <v>5880</v>
      </c>
      <c r="AL1137" s="9" t="s">
        <v>52</v>
      </c>
      <c r="AM1137" s="9" t="s">
        <v>52</v>
      </c>
    </row>
    <row r="1138" spans="1:39" ht="30" customHeight="1" x14ac:dyDescent="0.3">
      <c r="A1138" s="10" t="s">
        <v>4720</v>
      </c>
      <c r="B1138" s="10" t="s">
        <v>4714</v>
      </c>
      <c r="C1138" s="10" t="s">
        <v>4715</v>
      </c>
      <c r="D1138" s="11">
        <v>5.3999999999999999E-2</v>
      </c>
      <c r="E1138" s="15">
        <v>0</v>
      </c>
      <c r="F1138" s="17">
        <f>TRUNC(E1138*D1138,1)</f>
        <v>0</v>
      </c>
      <c r="G1138" s="15">
        <v>153671</v>
      </c>
      <c r="H1138" s="17">
        <f>TRUNC(G1138*D1138,1)</f>
        <v>8298.2000000000007</v>
      </c>
      <c r="I1138" s="15">
        <v>0</v>
      </c>
      <c r="J1138" s="17">
        <f>TRUNC(I1138*D1138,1)</f>
        <v>0</v>
      </c>
      <c r="K1138" s="15">
        <f>TRUNC(E1138+G1138+I1138,1)</f>
        <v>153671</v>
      </c>
      <c r="L1138" s="17">
        <f>TRUNC(F1138+H1138+J1138,1)</f>
        <v>8298.2000000000007</v>
      </c>
      <c r="M1138" s="10" t="s">
        <v>52</v>
      </c>
      <c r="N1138" s="9" t="s">
        <v>790</v>
      </c>
      <c r="O1138" s="9" t="s">
        <v>4721</v>
      </c>
      <c r="P1138" s="9" t="s">
        <v>54</v>
      </c>
      <c r="Q1138" s="9" t="s">
        <v>54</v>
      </c>
      <c r="R1138" s="9" t="s">
        <v>67</v>
      </c>
      <c r="S1138" s="1"/>
      <c r="T1138" s="1"/>
      <c r="U1138" s="1"/>
      <c r="V1138" s="1">
        <v>1</v>
      </c>
      <c r="W1138" s="1">
        <v>2</v>
      </c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9" t="s">
        <v>52</v>
      </c>
      <c r="AK1138" s="9" t="s">
        <v>5881</v>
      </c>
      <c r="AL1138" s="9" t="s">
        <v>52</v>
      </c>
      <c r="AM1138" s="9" t="s">
        <v>52</v>
      </c>
    </row>
    <row r="1139" spans="1:39" ht="30" customHeight="1" x14ac:dyDescent="0.3">
      <c r="A1139" s="10" t="s">
        <v>4727</v>
      </c>
      <c r="B1139" s="10" t="s">
        <v>4797</v>
      </c>
      <c r="C1139" s="10" t="s">
        <v>732</v>
      </c>
      <c r="D1139" s="11">
        <v>1</v>
      </c>
      <c r="E1139" s="15">
        <v>0</v>
      </c>
      <c r="F1139" s="17">
        <f>TRUNC(E1139*D1139,1)</f>
        <v>0</v>
      </c>
      <c r="G1139" s="15">
        <v>0</v>
      </c>
      <c r="H1139" s="17">
        <f>TRUNC(G1139*D1139,1)</f>
        <v>0</v>
      </c>
      <c r="I1139" s="15">
        <f>TRUNC(SUMIF(V1137:V1141, RIGHTB(O1139, 1), H1137:H1141)*U1139, 2)</f>
        <v>586.46</v>
      </c>
      <c r="J1139" s="17">
        <f>TRUNC(I1139*D1139,1)</f>
        <v>586.4</v>
      </c>
      <c r="K1139" s="15">
        <f>TRUNC(E1139+G1139+I1139,1)</f>
        <v>586.4</v>
      </c>
      <c r="L1139" s="17">
        <f>TRUNC(F1139+H1139+J1139,1)</f>
        <v>586.4</v>
      </c>
      <c r="M1139" s="10" t="s">
        <v>52</v>
      </c>
      <c r="N1139" s="9" t="s">
        <v>790</v>
      </c>
      <c r="O1139" s="9" t="s">
        <v>4729</v>
      </c>
      <c r="P1139" s="9" t="s">
        <v>54</v>
      </c>
      <c r="Q1139" s="9" t="s">
        <v>54</v>
      </c>
      <c r="R1139" s="9" t="s">
        <v>54</v>
      </c>
      <c r="S1139" s="1">
        <v>1</v>
      </c>
      <c r="T1139" s="1">
        <v>2</v>
      </c>
      <c r="U1139" s="1">
        <v>0.03</v>
      </c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9" t="s">
        <v>52</v>
      </c>
      <c r="AK1139" s="9" t="s">
        <v>5882</v>
      </c>
      <c r="AL1139" s="9" t="s">
        <v>52</v>
      </c>
      <c r="AM1139" s="9" t="s">
        <v>52</v>
      </c>
    </row>
    <row r="1140" spans="1:39" ht="30" customHeight="1" x14ac:dyDescent="0.3">
      <c r="A1140" s="10" t="s">
        <v>5874</v>
      </c>
      <c r="B1140" s="10" t="s">
        <v>5875</v>
      </c>
      <c r="C1140" s="10" t="s">
        <v>732</v>
      </c>
      <c r="D1140" s="11">
        <v>1</v>
      </c>
      <c r="E1140" s="15">
        <f>TRUNC(SUMIF(W1137:W1141, RIGHTB(O1140, 1), H1137:H1141)*U1140, 2)</f>
        <v>1759.38</v>
      </c>
      <c r="F1140" s="17">
        <f>TRUNC(E1140*D1140,1)</f>
        <v>1759.3</v>
      </c>
      <c r="G1140" s="15">
        <v>0</v>
      </c>
      <c r="H1140" s="17">
        <f>TRUNC(G1140*D1140,1)</f>
        <v>0</v>
      </c>
      <c r="I1140" s="15">
        <v>0</v>
      </c>
      <c r="J1140" s="17">
        <f>TRUNC(I1140*D1140,1)</f>
        <v>0</v>
      </c>
      <c r="K1140" s="15">
        <f>TRUNC(E1140+G1140+I1140,1)</f>
        <v>1759.3</v>
      </c>
      <c r="L1140" s="17">
        <f>TRUNC(F1140+H1140+J1140,1)</f>
        <v>1759.3</v>
      </c>
      <c r="M1140" s="10" t="s">
        <v>52</v>
      </c>
      <c r="N1140" s="9" t="s">
        <v>790</v>
      </c>
      <c r="O1140" s="9" t="s">
        <v>4733</v>
      </c>
      <c r="P1140" s="9" t="s">
        <v>54</v>
      </c>
      <c r="Q1140" s="9" t="s">
        <v>54</v>
      </c>
      <c r="R1140" s="9" t="s">
        <v>54</v>
      </c>
      <c r="S1140" s="1">
        <v>1</v>
      </c>
      <c r="T1140" s="1">
        <v>0</v>
      </c>
      <c r="U1140" s="1">
        <v>0.09</v>
      </c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9" t="s">
        <v>52</v>
      </c>
      <c r="AK1140" s="9" t="s">
        <v>5883</v>
      </c>
      <c r="AL1140" s="9" t="s">
        <v>52</v>
      </c>
      <c r="AM1140" s="9" t="s">
        <v>52</v>
      </c>
    </row>
    <row r="1141" spans="1:39" ht="30" customHeight="1" x14ac:dyDescent="0.3">
      <c r="A1141" s="10" t="s">
        <v>4793</v>
      </c>
      <c r="B1141" s="10" t="s">
        <v>4794</v>
      </c>
      <c r="C1141" s="10" t="s">
        <v>2008</v>
      </c>
      <c r="D1141" s="11">
        <v>8.8999999999999996E-2</v>
      </c>
      <c r="E1141" s="15">
        <v>8442</v>
      </c>
      <c r="F1141" s="17">
        <f>TRUNC(E1141*D1141,1)</f>
        <v>751.3</v>
      </c>
      <c r="G1141" s="15">
        <v>47967</v>
      </c>
      <c r="H1141" s="17">
        <f>TRUNC(G1141*D1141,1)</f>
        <v>4269</v>
      </c>
      <c r="I1141" s="15">
        <v>12688</v>
      </c>
      <c r="J1141" s="17">
        <f>TRUNC(I1141*D1141,1)</f>
        <v>1129.2</v>
      </c>
      <c r="K1141" s="15">
        <f>TRUNC(E1141+G1141+I1141,1)</f>
        <v>69097</v>
      </c>
      <c r="L1141" s="17">
        <f>TRUNC(F1141+H1141+J1141,1)</f>
        <v>6149.5</v>
      </c>
      <c r="M1141" s="10" t="s">
        <v>52</v>
      </c>
      <c r="N1141" s="9" t="s">
        <v>790</v>
      </c>
      <c r="O1141" s="9" t="s">
        <v>4795</v>
      </c>
      <c r="P1141" s="9" t="s">
        <v>67</v>
      </c>
      <c r="Q1141" s="9" t="s">
        <v>54</v>
      </c>
      <c r="R1141" s="9" t="s">
        <v>54</v>
      </c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9" t="s">
        <v>52</v>
      </c>
      <c r="AK1141" s="9" t="s">
        <v>5884</v>
      </c>
      <c r="AL1141" s="9" t="s">
        <v>52</v>
      </c>
      <c r="AM1141" s="9" t="s">
        <v>52</v>
      </c>
    </row>
    <row r="1142" spans="1:39" ht="30" customHeight="1" x14ac:dyDescent="0.3">
      <c r="A1142" s="10" t="s">
        <v>4735</v>
      </c>
      <c r="B1142" s="10" t="s">
        <v>52</v>
      </c>
      <c r="C1142" s="10" t="s">
        <v>52</v>
      </c>
      <c r="D1142" s="11"/>
      <c r="E1142" s="15"/>
      <c r="F1142" s="17">
        <f>TRUNC(SUMIF(N1137:N1141, N1136, F1137:F1141),0)</f>
        <v>2510</v>
      </c>
      <c r="G1142" s="15"/>
      <c r="H1142" s="17">
        <f>TRUNC(SUMIF(N1137:N1141, N1136, H1137:H1141),0)</f>
        <v>23817</v>
      </c>
      <c r="I1142" s="15"/>
      <c r="J1142" s="17">
        <f>TRUNC(SUMIF(N1137:N1141, N1136, J1137:J1141),0)</f>
        <v>1715</v>
      </c>
      <c r="K1142" s="15"/>
      <c r="L1142" s="17">
        <f>F1142+H1142+J1142</f>
        <v>28042</v>
      </c>
      <c r="M1142" s="10" t="s">
        <v>52</v>
      </c>
      <c r="N1142" s="9" t="s">
        <v>4736</v>
      </c>
      <c r="O1142" s="9" t="s">
        <v>4736</v>
      </c>
      <c r="P1142" s="9" t="s">
        <v>52</v>
      </c>
      <c r="Q1142" s="9" t="s">
        <v>52</v>
      </c>
      <c r="R1142" s="9" t="s">
        <v>52</v>
      </c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9" t="s">
        <v>52</v>
      </c>
      <c r="AK1142" s="9" t="s">
        <v>52</v>
      </c>
      <c r="AL1142" s="9" t="s">
        <v>52</v>
      </c>
      <c r="AM1142" s="9" t="s">
        <v>52</v>
      </c>
    </row>
    <row r="1143" spans="1:39" ht="30" customHeight="1" x14ac:dyDescent="0.3">
      <c r="A1143" s="11"/>
      <c r="B1143" s="11"/>
      <c r="C1143" s="11"/>
      <c r="D1143" s="11"/>
      <c r="E1143" s="15"/>
      <c r="F1143" s="17"/>
      <c r="G1143" s="15"/>
      <c r="H1143" s="17"/>
      <c r="I1143" s="15"/>
      <c r="J1143" s="17"/>
      <c r="K1143" s="15"/>
      <c r="L1143" s="17"/>
      <c r="M1143" s="11"/>
    </row>
    <row r="1144" spans="1:39" ht="30" customHeight="1" x14ac:dyDescent="0.3">
      <c r="A1144" s="14" t="s">
        <v>5885</v>
      </c>
      <c r="B1144" s="14"/>
      <c r="C1144" s="14"/>
      <c r="D1144" s="14"/>
      <c r="E1144" s="16"/>
      <c r="F1144" s="18"/>
      <c r="G1144" s="16"/>
      <c r="H1144" s="18"/>
      <c r="I1144" s="16"/>
      <c r="J1144" s="18"/>
      <c r="K1144" s="16"/>
      <c r="L1144" s="18"/>
      <c r="M1144" s="14"/>
      <c r="N1144" s="5" t="s">
        <v>792</v>
      </c>
    </row>
    <row r="1145" spans="1:39" ht="30" customHeight="1" x14ac:dyDescent="0.3">
      <c r="A1145" s="10" t="s">
        <v>5869</v>
      </c>
      <c r="B1145" s="10" t="s">
        <v>4714</v>
      </c>
      <c r="C1145" s="10" t="s">
        <v>4715</v>
      </c>
      <c r="D1145" s="11">
        <v>6.3E-2</v>
      </c>
      <c r="E1145" s="15">
        <v>0</v>
      </c>
      <c r="F1145" s="17">
        <f>TRUNC(E1145*D1145,1)</f>
        <v>0</v>
      </c>
      <c r="G1145" s="15">
        <v>208344</v>
      </c>
      <c r="H1145" s="17">
        <f>TRUNC(G1145*D1145,1)</f>
        <v>13125.6</v>
      </c>
      <c r="I1145" s="15">
        <v>0</v>
      </c>
      <c r="J1145" s="17">
        <f>TRUNC(I1145*D1145,1)</f>
        <v>0</v>
      </c>
      <c r="K1145" s="15">
        <f>TRUNC(E1145+G1145+I1145,1)</f>
        <v>208344</v>
      </c>
      <c r="L1145" s="17">
        <f>TRUNC(F1145+H1145+J1145,1)</f>
        <v>13125.6</v>
      </c>
      <c r="M1145" s="10" t="s">
        <v>52</v>
      </c>
      <c r="N1145" s="9" t="s">
        <v>792</v>
      </c>
      <c r="O1145" s="9" t="s">
        <v>5870</v>
      </c>
      <c r="P1145" s="9" t="s">
        <v>54</v>
      </c>
      <c r="Q1145" s="9" t="s">
        <v>54</v>
      </c>
      <c r="R1145" s="9" t="s">
        <v>67</v>
      </c>
      <c r="S1145" s="1"/>
      <c r="T1145" s="1"/>
      <c r="U1145" s="1"/>
      <c r="V1145" s="1">
        <v>1</v>
      </c>
      <c r="W1145" s="1">
        <v>2</v>
      </c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9" t="s">
        <v>52</v>
      </c>
      <c r="AK1145" s="9" t="s">
        <v>5887</v>
      </c>
      <c r="AL1145" s="9" t="s">
        <v>52</v>
      </c>
      <c r="AM1145" s="9" t="s">
        <v>52</v>
      </c>
    </row>
    <row r="1146" spans="1:39" ht="30" customHeight="1" x14ac:dyDescent="0.3">
      <c r="A1146" s="10" t="s">
        <v>4720</v>
      </c>
      <c r="B1146" s="10" t="s">
        <v>4714</v>
      </c>
      <c r="C1146" s="10" t="s">
        <v>4715</v>
      </c>
      <c r="D1146" s="11">
        <v>6.3E-2</v>
      </c>
      <c r="E1146" s="15">
        <v>0</v>
      </c>
      <c r="F1146" s="17">
        <f>TRUNC(E1146*D1146,1)</f>
        <v>0</v>
      </c>
      <c r="G1146" s="15">
        <v>153671</v>
      </c>
      <c r="H1146" s="17">
        <f>TRUNC(G1146*D1146,1)</f>
        <v>9681.2000000000007</v>
      </c>
      <c r="I1146" s="15">
        <v>0</v>
      </c>
      <c r="J1146" s="17">
        <f>TRUNC(I1146*D1146,1)</f>
        <v>0</v>
      </c>
      <c r="K1146" s="15">
        <f>TRUNC(E1146+G1146+I1146,1)</f>
        <v>153671</v>
      </c>
      <c r="L1146" s="17">
        <f>TRUNC(F1146+H1146+J1146,1)</f>
        <v>9681.2000000000007</v>
      </c>
      <c r="M1146" s="10" t="s">
        <v>52</v>
      </c>
      <c r="N1146" s="9" t="s">
        <v>792</v>
      </c>
      <c r="O1146" s="9" t="s">
        <v>4721</v>
      </c>
      <c r="P1146" s="9" t="s">
        <v>54</v>
      </c>
      <c r="Q1146" s="9" t="s">
        <v>54</v>
      </c>
      <c r="R1146" s="9" t="s">
        <v>67</v>
      </c>
      <c r="S1146" s="1"/>
      <c r="T1146" s="1"/>
      <c r="U1146" s="1"/>
      <c r="V1146" s="1">
        <v>1</v>
      </c>
      <c r="W1146" s="1">
        <v>2</v>
      </c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9" t="s">
        <v>52</v>
      </c>
      <c r="AK1146" s="9" t="s">
        <v>5888</v>
      </c>
      <c r="AL1146" s="9" t="s">
        <v>52</v>
      </c>
      <c r="AM1146" s="9" t="s">
        <v>52</v>
      </c>
    </row>
    <row r="1147" spans="1:39" ht="30" customHeight="1" x14ac:dyDescent="0.3">
      <c r="A1147" s="10" t="s">
        <v>4727</v>
      </c>
      <c r="B1147" s="10" t="s">
        <v>4797</v>
      </c>
      <c r="C1147" s="10" t="s">
        <v>732</v>
      </c>
      <c r="D1147" s="11">
        <v>1</v>
      </c>
      <c r="E1147" s="15">
        <v>0</v>
      </c>
      <c r="F1147" s="17">
        <f>TRUNC(E1147*D1147,1)</f>
        <v>0</v>
      </c>
      <c r="G1147" s="15">
        <v>0</v>
      </c>
      <c r="H1147" s="17">
        <f>TRUNC(G1147*D1147,1)</f>
        <v>0</v>
      </c>
      <c r="I1147" s="15">
        <f>TRUNC(SUMIF(V1145:V1149, RIGHTB(O1147, 1), H1145:H1149)*U1147, 2)</f>
        <v>684.2</v>
      </c>
      <c r="J1147" s="17">
        <f>TRUNC(I1147*D1147,1)</f>
        <v>684.2</v>
      </c>
      <c r="K1147" s="15">
        <f>TRUNC(E1147+G1147+I1147,1)</f>
        <v>684.2</v>
      </c>
      <c r="L1147" s="17">
        <f>TRUNC(F1147+H1147+J1147,1)</f>
        <v>684.2</v>
      </c>
      <c r="M1147" s="10" t="s">
        <v>52</v>
      </c>
      <c r="N1147" s="9" t="s">
        <v>792</v>
      </c>
      <c r="O1147" s="9" t="s">
        <v>4729</v>
      </c>
      <c r="P1147" s="9" t="s">
        <v>54</v>
      </c>
      <c r="Q1147" s="9" t="s">
        <v>54</v>
      </c>
      <c r="R1147" s="9" t="s">
        <v>54</v>
      </c>
      <c r="S1147" s="1">
        <v>1</v>
      </c>
      <c r="T1147" s="1">
        <v>2</v>
      </c>
      <c r="U1147" s="1">
        <v>0.03</v>
      </c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9" t="s">
        <v>52</v>
      </c>
      <c r="AK1147" s="9" t="s">
        <v>5889</v>
      </c>
      <c r="AL1147" s="9" t="s">
        <v>52</v>
      </c>
      <c r="AM1147" s="9" t="s">
        <v>52</v>
      </c>
    </row>
    <row r="1148" spans="1:39" ht="30" customHeight="1" x14ac:dyDescent="0.3">
      <c r="A1148" s="10" t="s">
        <v>5874</v>
      </c>
      <c r="B1148" s="10" t="s">
        <v>5875</v>
      </c>
      <c r="C1148" s="10" t="s">
        <v>732</v>
      </c>
      <c r="D1148" s="11">
        <v>1</v>
      </c>
      <c r="E1148" s="15">
        <f>TRUNC(SUMIF(W1145:W1149, RIGHTB(O1148, 1), H1145:H1149)*U1148, 2)</f>
        <v>2052.61</v>
      </c>
      <c r="F1148" s="17">
        <f>TRUNC(E1148*D1148,1)</f>
        <v>2052.6</v>
      </c>
      <c r="G1148" s="15">
        <v>0</v>
      </c>
      <c r="H1148" s="17">
        <f>TRUNC(G1148*D1148,1)</f>
        <v>0</v>
      </c>
      <c r="I1148" s="15">
        <v>0</v>
      </c>
      <c r="J1148" s="17">
        <f>TRUNC(I1148*D1148,1)</f>
        <v>0</v>
      </c>
      <c r="K1148" s="15">
        <f>TRUNC(E1148+G1148+I1148,1)</f>
        <v>2052.6</v>
      </c>
      <c r="L1148" s="17">
        <f>TRUNC(F1148+H1148+J1148,1)</f>
        <v>2052.6</v>
      </c>
      <c r="M1148" s="10" t="s">
        <v>52</v>
      </c>
      <c r="N1148" s="9" t="s">
        <v>792</v>
      </c>
      <c r="O1148" s="9" t="s">
        <v>4733</v>
      </c>
      <c r="P1148" s="9" t="s">
        <v>54</v>
      </c>
      <c r="Q1148" s="9" t="s">
        <v>54</v>
      </c>
      <c r="R1148" s="9" t="s">
        <v>54</v>
      </c>
      <c r="S1148" s="1">
        <v>1</v>
      </c>
      <c r="T1148" s="1">
        <v>0</v>
      </c>
      <c r="U1148" s="1">
        <v>0.09</v>
      </c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9" t="s">
        <v>52</v>
      </c>
      <c r="AK1148" s="9" t="s">
        <v>5890</v>
      </c>
      <c r="AL1148" s="9" t="s">
        <v>52</v>
      </c>
      <c r="AM1148" s="9" t="s">
        <v>52</v>
      </c>
    </row>
    <row r="1149" spans="1:39" ht="30" customHeight="1" x14ac:dyDescent="0.3">
      <c r="A1149" s="10" t="s">
        <v>4793</v>
      </c>
      <c r="B1149" s="10" t="s">
        <v>4794</v>
      </c>
      <c r="C1149" s="10" t="s">
        <v>2008</v>
      </c>
      <c r="D1149" s="11">
        <v>0.10199999999999999</v>
      </c>
      <c r="E1149" s="15">
        <v>8442</v>
      </c>
      <c r="F1149" s="17">
        <f>TRUNC(E1149*D1149,1)</f>
        <v>861</v>
      </c>
      <c r="G1149" s="15">
        <v>47967</v>
      </c>
      <c r="H1149" s="17">
        <f>TRUNC(G1149*D1149,1)</f>
        <v>4892.6000000000004</v>
      </c>
      <c r="I1149" s="15">
        <v>12688</v>
      </c>
      <c r="J1149" s="17">
        <f>TRUNC(I1149*D1149,1)</f>
        <v>1294.0999999999999</v>
      </c>
      <c r="K1149" s="15">
        <f>TRUNC(E1149+G1149+I1149,1)</f>
        <v>69097</v>
      </c>
      <c r="L1149" s="17">
        <f>TRUNC(F1149+H1149+J1149,1)</f>
        <v>7047.7</v>
      </c>
      <c r="M1149" s="10" t="s">
        <v>52</v>
      </c>
      <c r="N1149" s="9" t="s">
        <v>792</v>
      </c>
      <c r="O1149" s="9" t="s">
        <v>4795</v>
      </c>
      <c r="P1149" s="9" t="s">
        <v>67</v>
      </c>
      <c r="Q1149" s="9" t="s">
        <v>54</v>
      </c>
      <c r="R1149" s="9" t="s">
        <v>54</v>
      </c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9" t="s">
        <v>52</v>
      </c>
      <c r="AK1149" s="9" t="s">
        <v>5891</v>
      </c>
      <c r="AL1149" s="9" t="s">
        <v>52</v>
      </c>
      <c r="AM1149" s="9" t="s">
        <v>52</v>
      </c>
    </row>
    <row r="1150" spans="1:39" ht="30" customHeight="1" x14ac:dyDescent="0.3">
      <c r="A1150" s="10" t="s">
        <v>4735</v>
      </c>
      <c r="B1150" s="10" t="s">
        <v>52</v>
      </c>
      <c r="C1150" s="10" t="s">
        <v>52</v>
      </c>
      <c r="D1150" s="11"/>
      <c r="E1150" s="15"/>
      <c r="F1150" s="17">
        <f>TRUNC(SUMIF(N1145:N1149, N1144, F1145:F1149),0)</f>
        <v>2913</v>
      </c>
      <c r="G1150" s="15"/>
      <c r="H1150" s="17">
        <f>TRUNC(SUMIF(N1145:N1149, N1144, H1145:H1149),0)</f>
        <v>27699</v>
      </c>
      <c r="I1150" s="15"/>
      <c r="J1150" s="17">
        <f>TRUNC(SUMIF(N1145:N1149, N1144, J1145:J1149),0)</f>
        <v>1978</v>
      </c>
      <c r="K1150" s="15"/>
      <c r="L1150" s="17">
        <f>F1150+H1150+J1150</f>
        <v>32590</v>
      </c>
      <c r="M1150" s="10" t="s">
        <v>52</v>
      </c>
      <c r="N1150" s="9" t="s">
        <v>4736</v>
      </c>
      <c r="O1150" s="9" t="s">
        <v>4736</v>
      </c>
      <c r="P1150" s="9" t="s">
        <v>52</v>
      </c>
      <c r="Q1150" s="9" t="s">
        <v>52</v>
      </c>
      <c r="R1150" s="9" t="s">
        <v>52</v>
      </c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9" t="s">
        <v>52</v>
      </c>
      <c r="AK1150" s="9" t="s">
        <v>52</v>
      </c>
      <c r="AL1150" s="9" t="s">
        <v>52</v>
      </c>
      <c r="AM1150" s="9" t="s">
        <v>52</v>
      </c>
    </row>
    <row r="1151" spans="1:39" ht="30" customHeight="1" x14ac:dyDescent="0.3">
      <c r="A1151" s="11"/>
      <c r="B1151" s="11"/>
      <c r="C1151" s="11"/>
      <c r="D1151" s="11"/>
      <c r="E1151" s="15"/>
      <c r="F1151" s="17"/>
      <c r="G1151" s="15"/>
      <c r="H1151" s="17"/>
      <c r="I1151" s="15"/>
      <c r="J1151" s="17"/>
      <c r="K1151" s="15"/>
      <c r="L1151" s="17"/>
      <c r="M1151" s="11"/>
    </row>
    <row r="1152" spans="1:39" ht="30" customHeight="1" x14ac:dyDescent="0.3">
      <c r="A1152" s="14" t="s">
        <v>5892</v>
      </c>
      <c r="B1152" s="14"/>
      <c r="C1152" s="14"/>
      <c r="D1152" s="14"/>
      <c r="E1152" s="16"/>
      <c r="F1152" s="18"/>
      <c r="G1152" s="16"/>
      <c r="H1152" s="18"/>
      <c r="I1152" s="16"/>
      <c r="J1152" s="18"/>
      <c r="K1152" s="16"/>
      <c r="L1152" s="18"/>
      <c r="M1152" s="14"/>
      <c r="N1152" s="5" t="s">
        <v>794</v>
      </c>
    </row>
    <row r="1153" spans="1:39" ht="30" customHeight="1" x14ac:dyDescent="0.3">
      <c r="A1153" s="10" t="s">
        <v>5869</v>
      </c>
      <c r="B1153" s="10" t="s">
        <v>4714</v>
      </c>
      <c r="C1153" s="10" t="s">
        <v>4715</v>
      </c>
      <c r="D1153" s="11">
        <v>7.0999999999999994E-2</v>
      </c>
      <c r="E1153" s="15">
        <v>0</v>
      </c>
      <c r="F1153" s="17">
        <f>TRUNC(E1153*D1153,1)</f>
        <v>0</v>
      </c>
      <c r="G1153" s="15">
        <v>208344</v>
      </c>
      <c r="H1153" s="17">
        <f>TRUNC(G1153*D1153,1)</f>
        <v>14792.4</v>
      </c>
      <c r="I1153" s="15">
        <v>0</v>
      </c>
      <c r="J1153" s="17">
        <f>TRUNC(I1153*D1153,1)</f>
        <v>0</v>
      </c>
      <c r="K1153" s="15">
        <f>TRUNC(E1153+G1153+I1153,1)</f>
        <v>208344</v>
      </c>
      <c r="L1153" s="17">
        <f>TRUNC(F1153+H1153+J1153,1)</f>
        <v>14792.4</v>
      </c>
      <c r="M1153" s="10" t="s">
        <v>52</v>
      </c>
      <c r="N1153" s="9" t="s">
        <v>794</v>
      </c>
      <c r="O1153" s="9" t="s">
        <v>5870</v>
      </c>
      <c r="P1153" s="9" t="s">
        <v>54</v>
      </c>
      <c r="Q1153" s="9" t="s">
        <v>54</v>
      </c>
      <c r="R1153" s="9" t="s">
        <v>67</v>
      </c>
      <c r="S1153" s="1"/>
      <c r="T1153" s="1"/>
      <c r="U1153" s="1"/>
      <c r="V1153" s="1">
        <v>1</v>
      </c>
      <c r="W1153" s="1">
        <v>2</v>
      </c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9" t="s">
        <v>52</v>
      </c>
      <c r="AK1153" s="9" t="s">
        <v>5894</v>
      </c>
      <c r="AL1153" s="9" t="s">
        <v>52</v>
      </c>
      <c r="AM1153" s="9" t="s">
        <v>52</v>
      </c>
    </row>
    <row r="1154" spans="1:39" ht="30" customHeight="1" x14ac:dyDescent="0.3">
      <c r="A1154" s="10" t="s">
        <v>4720</v>
      </c>
      <c r="B1154" s="10" t="s">
        <v>4714</v>
      </c>
      <c r="C1154" s="10" t="s">
        <v>4715</v>
      </c>
      <c r="D1154" s="11">
        <v>7.0999999999999994E-2</v>
      </c>
      <c r="E1154" s="15">
        <v>0</v>
      </c>
      <c r="F1154" s="17">
        <f>TRUNC(E1154*D1154,1)</f>
        <v>0</v>
      </c>
      <c r="G1154" s="15">
        <v>153671</v>
      </c>
      <c r="H1154" s="17">
        <f>TRUNC(G1154*D1154,1)</f>
        <v>10910.6</v>
      </c>
      <c r="I1154" s="15">
        <v>0</v>
      </c>
      <c r="J1154" s="17">
        <f>TRUNC(I1154*D1154,1)</f>
        <v>0</v>
      </c>
      <c r="K1154" s="15">
        <f>TRUNC(E1154+G1154+I1154,1)</f>
        <v>153671</v>
      </c>
      <c r="L1154" s="17">
        <f>TRUNC(F1154+H1154+J1154,1)</f>
        <v>10910.6</v>
      </c>
      <c r="M1154" s="10" t="s">
        <v>52</v>
      </c>
      <c r="N1154" s="9" t="s">
        <v>794</v>
      </c>
      <c r="O1154" s="9" t="s">
        <v>4721</v>
      </c>
      <c r="P1154" s="9" t="s">
        <v>54</v>
      </c>
      <c r="Q1154" s="9" t="s">
        <v>54</v>
      </c>
      <c r="R1154" s="9" t="s">
        <v>67</v>
      </c>
      <c r="S1154" s="1"/>
      <c r="T1154" s="1"/>
      <c r="U1154" s="1"/>
      <c r="V1154" s="1">
        <v>1</v>
      </c>
      <c r="W1154" s="1">
        <v>2</v>
      </c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9" t="s">
        <v>52</v>
      </c>
      <c r="AK1154" s="9" t="s">
        <v>5895</v>
      </c>
      <c r="AL1154" s="9" t="s">
        <v>52</v>
      </c>
      <c r="AM1154" s="9" t="s">
        <v>52</v>
      </c>
    </row>
    <row r="1155" spans="1:39" ht="30" customHeight="1" x14ac:dyDescent="0.3">
      <c r="A1155" s="10" t="s">
        <v>4727</v>
      </c>
      <c r="B1155" s="10" t="s">
        <v>4797</v>
      </c>
      <c r="C1155" s="10" t="s">
        <v>732</v>
      </c>
      <c r="D1155" s="11">
        <v>1</v>
      </c>
      <c r="E1155" s="15">
        <v>0</v>
      </c>
      <c r="F1155" s="17">
        <f>TRUNC(E1155*D1155,1)</f>
        <v>0</v>
      </c>
      <c r="G1155" s="15">
        <v>0</v>
      </c>
      <c r="H1155" s="17">
        <f>TRUNC(G1155*D1155,1)</f>
        <v>0</v>
      </c>
      <c r="I1155" s="15">
        <f>TRUNC(SUMIF(V1153:V1157, RIGHTB(O1155, 1), H1153:H1157)*U1155, 2)</f>
        <v>771.09</v>
      </c>
      <c r="J1155" s="17">
        <f>TRUNC(I1155*D1155,1)</f>
        <v>771</v>
      </c>
      <c r="K1155" s="15">
        <f>TRUNC(E1155+G1155+I1155,1)</f>
        <v>771</v>
      </c>
      <c r="L1155" s="17">
        <f>TRUNC(F1155+H1155+J1155,1)</f>
        <v>771</v>
      </c>
      <c r="M1155" s="10" t="s">
        <v>52</v>
      </c>
      <c r="N1155" s="9" t="s">
        <v>794</v>
      </c>
      <c r="O1155" s="9" t="s">
        <v>4729</v>
      </c>
      <c r="P1155" s="9" t="s">
        <v>54</v>
      </c>
      <c r="Q1155" s="9" t="s">
        <v>54</v>
      </c>
      <c r="R1155" s="9" t="s">
        <v>54</v>
      </c>
      <c r="S1155" s="1">
        <v>1</v>
      </c>
      <c r="T1155" s="1">
        <v>2</v>
      </c>
      <c r="U1155" s="1">
        <v>0.03</v>
      </c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9" t="s">
        <v>52</v>
      </c>
      <c r="AK1155" s="9" t="s">
        <v>5896</v>
      </c>
      <c r="AL1155" s="9" t="s">
        <v>52</v>
      </c>
      <c r="AM1155" s="9" t="s">
        <v>52</v>
      </c>
    </row>
    <row r="1156" spans="1:39" ht="30" customHeight="1" x14ac:dyDescent="0.3">
      <c r="A1156" s="10" t="s">
        <v>5874</v>
      </c>
      <c r="B1156" s="10" t="s">
        <v>5875</v>
      </c>
      <c r="C1156" s="10" t="s">
        <v>732</v>
      </c>
      <c r="D1156" s="11">
        <v>1</v>
      </c>
      <c r="E1156" s="15">
        <f>TRUNC(SUMIF(W1153:W1157, RIGHTB(O1156, 1), H1153:H1157)*U1156, 2)</f>
        <v>2313.27</v>
      </c>
      <c r="F1156" s="17">
        <f>TRUNC(E1156*D1156,1)</f>
        <v>2313.1999999999998</v>
      </c>
      <c r="G1156" s="15">
        <v>0</v>
      </c>
      <c r="H1156" s="17">
        <f>TRUNC(G1156*D1156,1)</f>
        <v>0</v>
      </c>
      <c r="I1156" s="15">
        <v>0</v>
      </c>
      <c r="J1156" s="17">
        <f>TRUNC(I1156*D1156,1)</f>
        <v>0</v>
      </c>
      <c r="K1156" s="15">
        <f>TRUNC(E1156+G1156+I1156,1)</f>
        <v>2313.1999999999998</v>
      </c>
      <c r="L1156" s="17">
        <f>TRUNC(F1156+H1156+J1156,1)</f>
        <v>2313.1999999999998</v>
      </c>
      <c r="M1156" s="10" t="s">
        <v>52</v>
      </c>
      <c r="N1156" s="9" t="s">
        <v>794</v>
      </c>
      <c r="O1156" s="9" t="s">
        <v>4733</v>
      </c>
      <c r="P1156" s="9" t="s">
        <v>54</v>
      </c>
      <c r="Q1156" s="9" t="s">
        <v>54</v>
      </c>
      <c r="R1156" s="9" t="s">
        <v>54</v>
      </c>
      <c r="S1156" s="1">
        <v>1</v>
      </c>
      <c r="T1156" s="1">
        <v>0</v>
      </c>
      <c r="U1156" s="1">
        <v>0.09</v>
      </c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9" t="s">
        <v>52</v>
      </c>
      <c r="AK1156" s="9" t="s">
        <v>5897</v>
      </c>
      <c r="AL1156" s="9" t="s">
        <v>52</v>
      </c>
      <c r="AM1156" s="9" t="s">
        <v>52</v>
      </c>
    </row>
    <row r="1157" spans="1:39" ht="30" customHeight="1" x14ac:dyDescent="0.3">
      <c r="A1157" s="10" t="s">
        <v>4793</v>
      </c>
      <c r="B1157" s="10" t="s">
        <v>4794</v>
      </c>
      <c r="C1157" s="10" t="s">
        <v>2008</v>
      </c>
      <c r="D1157" s="11">
        <v>0.114</v>
      </c>
      <c r="E1157" s="15">
        <v>8442</v>
      </c>
      <c r="F1157" s="17">
        <f>TRUNC(E1157*D1157,1)</f>
        <v>962.3</v>
      </c>
      <c r="G1157" s="15">
        <v>47967</v>
      </c>
      <c r="H1157" s="17">
        <f>TRUNC(G1157*D1157,1)</f>
        <v>5468.2</v>
      </c>
      <c r="I1157" s="15">
        <v>12688</v>
      </c>
      <c r="J1157" s="17">
        <f>TRUNC(I1157*D1157,1)</f>
        <v>1446.4</v>
      </c>
      <c r="K1157" s="15">
        <f>TRUNC(E1157+G1157+I1157,1)</f>
        <v>69097</v>
      </c>
      <c r="L1157" s="17">
        <f>TRUNC(F1157+H1157+J1157,1)</f>
        <v>7876.9</v>
      </c>
      <c r="M1157" s="10" t="s">
        <v>52</v>
      </c>
      <c r="N1157" s="9" t="s">
        <v>794</v>
      </c>
      <c r="O1157" s="9" t="s">
        <v>4795</v>
      </c>
      <c r="P1157" s="9" t="s">
        <v>67</v>
      </c>
      <c r="Q1157" s="9" t="s">
        <v>54</v>
      </c>
      <c r="R1157" s="9" t="s">
        <v>54</v>
      </c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9" t="s">
        <v>52</v>
      </c>
      <c r="AK1157" s="9" t="s">
        <v>5898</v>
      </c>
      <c r="AL1157" s="9" t="s">
        <v>52</v>
      </c>
      <c r="AM1157" s="9" t="s">
        <v>52</v>
      </c>
    </row>
    <row r="1158" spans="1:39" ht="30" customHeight="1" x14ac:dyDescent="0.3">
      <c r="A1158" s="10" t="s">
        <v>4735</v>
      </c>
      <c r="B1158" s="10" t="s">
        <v>52</v>
      </c>
      <c r="C1158" s="10" t="s">
        <v>52</v>
      </c>
      <c r="D1158" s="11"/>
      <c r="E1158" s="15"/>
      <c r="F1158" s="17">
        <f>TRUNC(SUMIF(N1153:N1157, N1152, F1153:F1157),0)</f>
        <v>3275</v>
      </c>
      <c r="G1158" s="15"/>
      <c r="H1158" s="17">
        <f>TRUNC(SUMIF(N1153:N1157, N1152, H1153:H1157),0)</f>
        <v>31171</v>
      </c>
      <c r="I1158" s="15"/>
      <c r="J1158" s="17">
        <f>TRUNC(SUMIF(N1153:N1157, N1152, J1153:J1157),0)</f>
        <v>2217</v>
      </c>
      <c r="K1158" s="15"/>
      <c r="L1158" s="17">
        <f>F1158+H1158+J1158</f>
        <v>36663</v>
      </c>
      <c r="M1158" s="10" t="s">
        <v>52</v>
      </c>
      <c r="N1158" s="9" t="s">
        <v>4736</v>
      </c>
      <c r="O1158" s="9" t="s">
        <v>4736</v>
      </c>
      <c r="P1158" s="9" t="s">
        <v>52</v>
      </c>
      <c r="Q1158" s="9" t="s">
        <v>52</v>
      </c>
      <c r="R1158" s="9" t="s">
        <v>52</v>
      </c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9" t="s">
        <v>52</v>
      </c>
      <c r="AK1158" s="9" t="s">
        <v>52</v>
      </c>
      <c r="AL1158" s="9" t="s">
        <v>52</v>
      </c>
      <c r="AM1158" s="9" t="s">
        <v>52</v>
      </c>
    </row>
    <row r="1159" spans="1:39" ht="30" customHeight="1" x14ac:dyDescent="0.3">
      <c r="A1159" s="11"/>
      <c r="B1159" s="11"/>
      <c r="C1159" s="11"/>
      <c r="D1159" s="11"/>
      <c r="E1159" s="15"/>
      <c r="F1159" s="17"/>
      <c r="G1159" s="15"/>
      <c r="H1159" s="17"/>
      <c r="I1159" s="15"/>
      <c r="J1159" s="17"/>
      <c r="K1159" s="15"/>
      <c r="L1159" s="17"/>
      <c r="M1159" s="11"/>
    </row>
    <row r="1160" spans="1:39" ht="30" customHeight="1" x14ac:dyDescent="0.3">
      <c r="A1160" s="14" t="s">
        <v>5899</v>
      </c>
      <c r="B1160" s="14"/>
      <c r="C1160" s="14"/>
      <c r="D1160" s="14"/>
      <c r="E1160" s="16"/>
      <c r="F1160" s="18"/>
      <c r="G1160" s="16"/>
      <c r="H1160" s="18"/>
      <c r="I1160" s="16"/>
      <c r="J1160" s="18"/>
      <c r="K1160" s="16"/>
      <c r="L1160" s="18"/>
      <c r="M1160" s="14"/>
      <c r="N1160" s="5" t="s">
        <v>796</v>
      </c>
    </row>
    <row r="1161" spans="1:39" ht="30" customHeight="1" x14ac:dyDescent="0.3">
      <c r="A1161" s="10" t="s">
        <v>5869</v>
      </c>
      <c r="B1161" s="10" t="s">
        <v>4714</v>
      </c>
      <c r="C1161" s="10" t="s">
        <v>4715</v>
      </c>
      <c r="D1161" s="11">
        <v>0.08</v>
      </c>
      <c r="E1161" s="15">
        <v>0</v>
      </c>
      <c r="F1161" s="17">
        <f>TRUNC(E1161*D1161,1)</f>
        <v>0</v>
      </c>
      <c r="G1161" s="15">
        <v>208344</v>
      </c>
      <c r="H1161" s="17">
        <f>TRUNC(G1161*D1161,1)</f>
        <v>16667.5</v>
      </c>
      <c r="I1161" s="15">
        <v>0</v>
      </c>
      <c r="J1161" s="17">
        <f>TRUNC(I1161*D1161,1)</f>
        <v>0</v>
      </c>
      <c r="K1161" s="15">
        <f>TRUNC(E1161+G1161+I1161,1)</f>
        <v>208344</v>
      </c>
      <c r="L1161" s="17">
        <f>TRUNC(F1161+H1161+J1161,1)</f>
        <v>16667.5</v>
      </c>
      <c r="M1161" s="10" t="s">
        <v>52</v>
      </c>
      <c r="N1161" s="9" t="s">
        <v>796</v>
      </c>
      <c r="O1161" s="9" t="s">
        <v>5870</v>
      </c>
      <c r="P1161" s="9" t="s">
        <v>54</v>
      </c>
      <c r="Q1161" s="9" t="s">
        <v>54</v>
      </c>
      <c r="R1161" s="9" t="s">
        <v>67</v>
      </c>
      <c r="S1161" s="1"/>
      <c r="T1161" s="1"/>
      <c r="U1161" s="1"/>
      <c r="V1161" s="1">
        <v>1</v>
      </c>
      <c r="W1161" s="1">
        <v>2</v>
      </c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9" t="s">
        <v>52</v>
      </c>
      <c r="AK1161" s="9" t="s">
        <v>5901</v>
      </c>
      <c r="AL1161" s="9" t="s">
        <v>52</v>
      </c>
      <c r="AM1161" s="9" t="s">
        <v>52</v>
      </c>
    </row>
    <row r="1162" spans="1:39" ht="30" customHeight="1" x14ac:dyDescent="0.3">
      <c r="A1162" s="10" t="s">
        <v>4720</v>
      </c>
      <c r="B1162" s="10" t="s">
        <v>4714</v>
      </c>
      <c r="C1162" s="10" t="s">
        <v>4715</v>
      </c>
      <c r="D1162" s="11">
        <v>0.08</v>
      </c>
      <c r="E1162" s="15">
        <v>0</v>
      </c>
      <c r="F1162" s="17">
        <f>TRUNC(E1162*D1162,1)</f>
        <v>0</v>
      </c>
      <c r="G1162" s="15">
        <v>153671</v>
      </c>
      <c r="H1162" s="17">
        <f>TRUNC(G1162*D1162,1)</f>
        <v>12293.6</v>
      </c>
      <c r="I1162" s="15">
        <v>0</v>
      </c>
      <c r="J1162" s="17">
        <f>TRUNC(I1162*D1162,1)</f>
        <v>0</v>
      </c>
      <c r="K1162" s="15">
        <f>TRUNC(E1162+G1162+I1162,1)</f>
        <v>153671</v>
      </c>
      <c r="L1162" s="17">
        <f>TRUNC(F1162+H1162+J1162,1)</f>
        <v>12293.6</v>
      </c>
      <c r="M1162" s="10" t="s">
        <v>52</v>
      </c>
      <c r="N1162" s="9" t="s">
        <v>796</v>
      </c>
      <c r="O1162" s="9" t="s">
        <v>4721</v>
      </c>
      <c r="P1162" s="9" t="s">
        <v>54</v>
      </c>
      <c r="Q1162" s="9" t="s">
        <v>54</v>
      </c>
      <c r="R1162" s="9" t="s">
        <v>67</v>
      </c>
      <c r="S1162" s="1"/>
      <c r="T1162" s="1"/>
      <c r="U1162" s="1"/>
      <c r="V1162" s="1">
        <v>1</v>
      </c>
      <c r="W1162" s="1">
        <v>2</v>
      </c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9" t="s">
        <v>52</v>
      </c>
      <c r="AK1162" s="9" t="s">
        <v>5902</v>
      </c>
      <c r="AL1162" s="9" t="s">
        <v>52</v>
      </c>
      <c r="AM1162" s="9" t="s">
        <v>52</v>
      </c>
    </row>
    <row r="1163" spans="1:39" ht="30" customHeight="1" x14ac:dyDescent="0.3">
      <c r="A1163" s="10" t="s">
        <v>4727</v>
      </c>
      <c r="B1163" s="10" t="s">
        <v>4797</v>
      </c>
      <c r="C1163" s="10" t="s">
        <v>732</v>
      </c>
      <c r="D1163" s="11">
        <v>1</v>
      </c>
      <c r="E1163" s="15">
        <v>0</v>
      </c>
      <c r="F1163" s="17">
        <f>TRUNC(E1163*D1163,1)</f>
        <v>0</v>
      </c>
      <c r="G1163" s="15">
        <v>0</v>
      </c>
      <c r="H1163" s="17">
        <f>TRUNC(G1163*D1163,1)</f>
        <v>0</v>
      </c>
      <c r="I1163" s="15">
        <f>TRUNC(SUMIF(V1161:V1165, RIGHTB(O1163, 1), H1161:H1165)*U1163, 2)</f>
        <v>868.83</v>
      </c>
      <c r="J1163" s="17">
        <f>TRUNC(I1163*D1163,1)</f>
        <v>868.8</v>
      </c>
      <c r="K1163" s="15">
        <f>TRUNC(E1163+G1163+I1163,1)</f>
        <v>868.8</v>
      </c>
      <c r="L1163" s="17">
        <f>TRUNC(F1163+H1163+J1163,1)</f>
        <v>868.8</v>
      </c>
      <c r="M1163" s="10" t="s">
        <v>52</v>
      </c>
      <c r="N1163" s="9" t="s">
        <v>796</v>
      </c>
      <c r="O1163" s="9" t="s">
        <v>4729</v>
      </c>
      <c r="P1163" s="9" t="s">
        <v>54</v>
      </c>
      <c r="Q1163" s="9" t="s">
        <v>54</v>
      </c>
      <c r="R1163" s="9" t="s">
        <v>54</v>
      </c>
      <c r="S1163" s="1">
        <v>1</v>
      </c>
      <c r="T1163" s="1">
        <v>2</v>
      </c>
      <c r="U1163" s="1">
        <v>0.03</v>
      </c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9" t="s">
        <v>52</v>
      </c>
      <c r="AK1163" s="9" t="s">
        <v>5903</v>
      </c>
      <c r="AL1163" s="9" t="s">
        <v>52</v>
      </c>
      <c r="AM1163" s="9" t="s">
        <v>52</v>
      </c>
    </row>
    <row r="1164" spans="1:39" ht="30" customHeight="1" x14ac:dyDescent="0.3">
      <c r="A1164" s="10" t="s">
        <v>5874</v>
      </c>
      <c r="B1164" s="10" t="s">
        <v>5875</v>
      </c>
      <c r="C1164" s="10" t="s">
        <v>732</v>
      </c>
      <c r="D1164" s="11">
        <v>1</v>
      </c>
      <c r="E1164" s="15">
        <f>TRUNC(SUMIF(W1161:W1165, RIGHTB(O1164, 1), H1161:H1165)*U1164, 2)</f>
        <v>2606.4899999999998</v>
      </c>
      <c r="F1164" s="17">
        <f>TRUNC(E1164*D1164,1)</f>
        <v>2606.4</v>
      </c>
      <c r="G1164" s="15">
        <v>0</v>
      </c>
      <c r="H1164" s="17">
        <f>TRUNC(G1164*D1164,1)</f>
        <v>0</v>
      </c>
      <c r="I1164" s="15">
        <v>0</v>
      </c>
      <c r="J1164" s="17">
        <f>TRUNC(I1164*D1164,1)</f>
        <v>0</v>
      </c>
      <c r="K1164" s="15">
        <f>TRUNC(E1164+G1164+I1164,1)</f>
        <v>2606.4</v>
      </c>
      <c r="L1164" s="17">
        <f>TRUNC(F1164+H1164+J1164,1)</f>
        <v>2606.4</v>
      </c>
      <c r="M1164" s="10" t="s">
        <v>52</v>
      </c>
      <c r="N1164" s="9" t="s">
        <v>796</v>
      </c>
      <c r="O1164" s="9" t="s">
        <v>4733</v>
      </c>
      <c r="P1164" s="9" t="s">
        <v>54</v>
      </c>
      <c r="Q1164" s="9" t="s">
        <v>54</v>
      </c>
      <c r="R1164" s="9" t="s">
        <v>54</v>
      </c>
      <c r="S1164" s="1">
        <v>1</v>
      </c>
      <c r="T1164" s="1">
        <v>0</v>
      </c>
      <c r="U1164" s="1">
        <v>0.09</v>
      </c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9" t="s">
        <v>52</v>
      </c>
      <c r="AK1164" s="9" t="s">
        <v>5904</v>
      </c>
      <c r="AL1164" s="9" t="s">
        <v>52</v>
      </c>
      <c r="AM1164" s="9" t="s">
        <v>52</v>
      </c>
    </row>
    <row r="1165" spans="1:39" ht="30" customHeight="1" x14ac:dyDescent="0.3">
      <c r="A1165" s="10" t="s">
        <v>4793</v>
      </c>
      <c r="B1165" s="10" t="s">
        <v>4794</v>
      </c>
      <c r="C1165" s="10" t="s">
        <v>2008</v>
      </c>
      <c r="D1165" s="11">
        <v>0.127</v>
      </c>
      <c r="E1165" s="15">
        <v>8442</v>
      </c>
      <c r="F1165" s="17">
        <f>TRUNC(E1165*D1165,1)</f>
        <v>1072.0999999999999</v>
      </c>
      <c r="G1165" s="15">
        <v>47967</v>
      </c>
      <c r="H1165" s="17">
        <f>TRUNC(G1165*D1165,1)</f>
        <v>6091.8</v>
      </c>
      <c r="I1165" s="15">
        <v>12688</v>
      </c>
      <c r="J1165" s="17">
        <f>TRUNC(I1165*D1165,1)</f>
        <v>1611.3</v>
      </c>
      <c r="K1165" s="15">
        <f>TRUNC(E1165+G1165+I1165,1)</f>
        <v>69097</v>
      </c>
      <c r="L1165" s="17">
        <f>TRUNC(F1165+H1165+J1165,1)</f>
        <v>8775.2000000000007</v>
      </c>
      <c r="M1165" s="10" t="s">
        <v>52</v>
      </c>
      <c r="N1165" s="9" t="s">
        <v>796</v>
      </c>
      <c r="O1165" s="9" t="s">
        <v>4795</v>
      </c>
      <c r="P1165" s="9" t="s">
        <v>67</v>
      </c>
      <c r="Q1165" s="9" t="s">
        <v>54</v>
      </c>
      <c r="R1165" s="9" t="s">
        <v>54</v>
      </c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9" t="s">
        <v>52</v>
      </c>
      <c r="AK1165" s="9" t="s">
        <v>5905</v>
      </c>
      <c r="AL1165" s="9" t="s">
        <v>52</v>
      </c>
      <c r="AM1165" s="9" t="s">
        <v>52</v>
      </c>
    </row>
    <row r="1166" spans="1:39" ht="30" customHeight="1" x14ac:dyDescent="0.3">
      <c r="A1166" s="10" t="s">
        <v>4735</v>
      </c>
      <c r="B1166" s="10" t="s">
        <v>52</v>
      </c>
      <c r="C1166" s="10" t="s">
        <v>52</v>
      </c>
      <c r="D1166" s="11"/>
      <c r="E1166" s="15"/>
      <c r="F1166" s="17">
        <f>TRUNC(SUMIF(N1161:N1165, N1160, F1161:F1165),0)</f>
        <v>3678</v>
      </c>
      <c r="G1166" s="15"/>
      <c r="H1166" s="17">
        <f>TRUNC(SUMIF(N1161:N1165, N1160, H1161:H1165),0)</f>
        <v>35052</v>
      </c>
      <c r="I1166" s="15"/>
      <c r="J1166" s="17">
        <f>TRUNC(SUMIF(N1161:N1165, N1160, J1161:J1165),0)</f>
        <v>2480</v>
      </c>
      <c r="K1166" s="15"/>
      <c r="L1166" s="17">
        <f>F1166+H1166+J1166</f>
        <v>41210</v>
      </c>
      <c r="M1166" s="10" t="s">
        <v>52</v>
      </c>
      <c r="N1166" s="9" t="s">
        <v>4736</v>
      </c>
      <c r="O1166" s="9" t="s">
        <v>4736</v>
      </c>
      <c r="P1166" s="9" t="s">
        <v>52</v>
      </c>
      <c r="Q1166" s="9" t="s">
        <v>52</v>
      </c>
      <c r="R1166" s="9" t="s">
        <v>52</v>
      </c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9" t="s">
        <v>52</v>
      </c>
      <c r="AK1166" s="9" t="s">
        <v>52</v>
      </c>
      <c r="AL1166" s="9" t="s">
        <v>52</v>
      </c>
      <c r="AM1166" s="9" t="s">
        <v>52</v>
      </c>
    </row>
    <row r="1167" spans="1:39" ht="30" customHeight="1" x14ac:dyDescent="0.3">
      <c r="A1167" s="11"/>
      <c r="B1167" s="11"/>
      <c r="C1167" s="11"/>
      <c r="D1167" s="11"/>
      <c r="E1167" s="15"/>
      <c r="F1167" s="17"/>
      <c r="G1167" s="15"/>
      <c r="H1167" s="17"/>
      <c r="I1167" s="15"/>
      <c r="J1167" s="17"/>
      <c r="K1167" s="15"/>
      <c r="L1167" s="17"/>
      <c r="M1167" s="11"/>
    </row>
    <row r="1168" spans="1:39" ht="30" customHeight="1" x14ac:dyDescent="0.3">
      <c r="A1168" s="14" t="s">
        <v>5906</v>
      </c>
      <c r="B1168" s="14"/>
      <c r="C1168" s="14"/>
      <c r="D1168" s="14"/>
      <c r="E1168" s="16"/>
      <c r="F1168" s="18"/>
      <c r="G1168" s="16"/>
      <c r="H1168" s="18"/>
      <c r="I1168" s="16"/>
      <c r="J1168" s="18"/>
      <c r="K1168" s="16"/>
      <c r="L1168" s="18"/>
      <c r="M1168" s="14"/>
      <c r="N1168" s="5" t="s">
        <v>801</v>
      </c>
    </row>
    <row r="1169" spans="1:39" ht="30" customHeight="1" x14ac:dyDescent="0.3">
      <c r="A1169" s="10" t="s">
        <v>5909</v>
      </c>
      <c r="B1169" s="10" t="s">
        <v>5910</v>
      </c>
      <c r="C1169" s="10" t="s">
        <v>65</v>
      </c>
      <c r="D1169" s="11">
        <v>1.1000000000000001</v>
      </c>
      <c r="E1169" s="15">
        <v>800</v>
      </c>
      <c r="F1169" s="17">
        <f>TRUNC(E1169*D1169,1)</f>
        <v>880</v>
      </c>
      <c r="G1169" s="15">
        <v>0</v>
      </c>
      <c r="H1169" s="17">
        <f>TRUNC(G1169*D1169,1)</f>
        <v>0</v>
      </c>
      <c r="I1169" s="15">
        <v>0</v>
      </c>
      <c r="J1169" s="17">
        <f>TRUNC(I1169*D1169,1)</f>
        <v>0</v>
      </c>
      <c r="K1169" s="15">
        <f>TRUNC(E1169+G1169+I1169,1)</f>
        <v>800</v>
      </c>
      <c r="L1169" s="17">
        <f>TRUNC(F1169+H1169+J1169,1)</f>
        <v>880</v>
      </c>
      <c r="M1169" s="10" t="s">
        <v>5911</v>
      </c>
      <c r="N1169" s="9" t="s">
        <v>801</v>
      </c>
      <c r="O1169" s="9" t="s">
        <v>5912</v>
      </c>
      <c r="P1169" s="9" t="s">
        <v>54</v>
      </c>
      <c r="Q1169" s="9" t="s">
        <v>54</v>
      </c>
      <c r="R1169" s="9" t="s">
        <v>67</v>
      </c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9" t="s">
        <v>52</v>
      </c>
      <c r="AK1169" s="9" t="s">
        <v>5913</v>
      </c>
      <c r="AL1169" s="9" t="s">
        <v>52</v>
      </c>
      <c r="AM1169" s="9" t="s">
        <v>52</v>
      </c>
    </row>
    <row r="1170" spans="1:39" ht="30" customHeight="1" x14ac:dyDescent="0.3">
      <c r="A1170" s="10" t="s">
        <v>5914</v>
      </c>
      <c r="B1170" s="10" t="s">
        <v>4714</v>
      </c>
      <c r="C1170" s="10" t="s">
        <v>4715</v>
      </c>
      <c r="D1170" s="11">
        <v>2E-3</v>
      </c>
      <c r="E1170" s="15">
        <v>0</v>
      </c>
      <c r="F1170" s="17">
        <f>TRUNC(E1170*D1170,1)</f>
        <v>0</v>
      </c>
      <c r="G1170" s="15">
        <v>191620</v>
      </c>
      <c r="H1170" s="17">
        <f>TRUNC(G1170*D1170,1)</f>
        <v>383.2</v>
      </c>
      <c r="I1170" s="15">
        <v>0</v>
      </c>
      <c r="J1170" s="17">
        <f>TRUNC(I1170*D1170,1)</f>
        <v>0</v>
      </c>
      <c r="K1170" s="15">
        <f>TRUNC(E1170+G1170+I1170,1)</f>
        <v>191620</v>
      </c>
      <c r="L1170" s="17">
        <f>TRUNC(F1170+H1170+J1170,1)</f>
        <v>383.2</v>
      </c>
      <c r="M1170" s="10" t="s">
        <v>52</v>
      </c>
      <c r="N1170" s="9" t="s">
        <v>801</v>
      </c>
      <c r="O1170" s="9" t="s">
        <v>5915</v>
      </c>
      <c r="P1170" s="9" t="s">
        <v>54</v>
      </c>
      <c r="Q1170" s="9" t="s">
        <v>54</v>
      </c>
      <c r="R1170" s="9" t="s">
        <v>67</v>
      </c>
      <c r="S1170" s="1"/>
      <c r="T1170" s="1"/>
      <c r="U1170" s="1"/>
      <c r="V1170" s="1">
        <v>1</v>
      </c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9" t="s">
        <v>52</v>
      </c>
      <c r="AK1170" s="9" t="s">
        <v>5916</v>
      </c>
      <c r="AL1170" s="9" t="s">
        <v>52</v>
      </c>
      <c r="AM1170" s="9" t="s">
        <v>52</v>
      </c>
    </row>
    <row r="1171" spans="1:39" ht="30" customHeight="1" x14ac:dyDescent="0.3">
      <c r="A1171" s="10" t="s">
        <v>4720</v>
      </c>
      <c r="B1171" s="10" t="s">
        <v>4714</v>
      </c>
      <c r="C1171" s="10" t="s">
        <v>4715</v>
      </c>
      <c r="D1171" s="11">
        <v>1E-3</v>
      </c>
      <c r="E1171" s="15">
        <v>0</v>
      </c>
      <c r="F1171" s="17">
        <f>TRUNC(E1171*D1171,1)</f>
        <v>0</v>
      </c>
      <c r="G1171" s="15">
        <v>153671</v>
      </c>
      <c r="H1171" s="17">
        <f>TRUNC(G1171*D1171,1)</f>
        <v>153.6</v>
      </c>
      <c r="I1171" s="15">
        <v>0</v>
      </c>
      <c r="J1171" s="17">
        <f>TRUNC(I1171*D1171,1)</f>
        <v>0</v>
      </c>
      <c r="K1171" s="15">
        <f>TRUNC(E1171+G1171+I1171,1)</f>
        <v>153671</v>
      </c>
      <c r="L1171" s="17">
        <f>TRUNC(F1171+H1171+J1171,1)</f>
        <v>153.6</v>
      </c>
      <c r="M1171" s="10" t="s">
        <v>52</v>
      </c>
      <c r="N1171" s="9" t="s">
        <v>801</v>
      </c>
      <c r="O1171" s="9" t="s">
        <v>4721</v>
      </c>
      <c r="P1171" s="9" t="s">
        <v>54</v>
      </c>
      <c r="Q1171" s="9" t="s">
        <v>54</v>
      </c>
      <c r="R1171" s="9" t="s">
        <v>67</v>
      </c>
      <c r="S1171" s="1"/>
      <c r="T1171" s="1"/>
      <c r="U1171" s="1"/>
      <c r="V1171" s="1">
        <v>1</v>
      </c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9" t="s">
        <v>52</v>
      </c>
      <c r="AK1171" s="9" t="s">
        <v>5917</v>
      </c>
      <c r="AL1171" s="9" t="s">
        <v>52</v>
      </c>
      <c r="AM1171" s="9" t="s">
        <v>52</v>
      </c>
    </row>
    <row r="1172" spans="1:39" ht="30" customHeight="1" x14ac:dyDescent="0.3">
      <c r="A1172" s="10" t="s">
        <v>4727</v>
      </c>
      <c r="B1172" s="10" t="s">
        <v>4728</v>
      </c>
      <c r="C1172" s="10" t="s">
        <v>732</v>
      </c>
      <c r="D1172" s="11">
        <v>1</v>
      </c>
      <c r="E1172" s="15">
        <v>0</v>
      </c>
      <c r="F1172" s="17">
        <f>TRUNC(E1172*D1172,1)</f>
        <v>0</v>
      </c>
      <c r="G1172" s="15">
        <v>0</v>
      </c>
      <c r="H1172" s="17">
        <f>TRUNC(G1172*D1172,1)</f>
        <v>0</v>
      </c>
      <c r="I1172" s="15">
        <f>TRUNC(SUMIF(V1169:V1173, RIGHTB(O1172, 1), H1169:H1173)*U1172, 2)</f>
        <v>10.73</v>
      </c>
      <c r="J1172" s="17">
        <f>TRUNC(I1172*D1172,1)</f>
        <v>10.7</v>
      </c>
      <c r="K1172" s="15">
        <f>TRUNC(E1172+G1172+I1172,1)</f>
        <v>10.7</v>
      </c>
      <c r="L1172" s="17">
        <f>TRUNC(F1172+H1172+J1172,1)</f>
        <v>10.7</v>
      </c>
      <c r="M1172" s="10" t="s">
        <v>52</v>
      </c>
      <c r="N1172" s="9" t="s">
        <v>801</v>
      </c>
      <c r="O1172" s="9" t="s">
        <v>4729</v>
      </c>
      <c r="P1172" s="9" t="s">
        <v>54</v>
      </c>
      <c r="Q1172" s="9" t="s">
        <v>54</v>
      </c>
      <c r="R1172" s="9" t="s">
        <v>54</v>
      </c>
      <c r="S1172" s="1">
        <v>1</v>
      </c>
      <c r="T1172" s="1">
        <v>2</v>
      </c>
      <c r="U1172" s="1">
        <v>0.02</v>
      </c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9" t="s">
        <v>52</v>
      </c>
      <c r="AK1172" s="9" t="s">
        <v>5918</v>
      </c>
      <c r="AL1172" s="9" t="s">
        <v>52</v>
      </c>
      <c r="AM1172" s="9" t="s">
        <v>52</v>
      </c>
    </row>
    <row r="1173" spans="1:39" ht="30" customHeight="1" x14ac:dyDescent="0.3">
      <c r="A1173" s="10" t="s">
        <v>4723</v>
      </c>
      <c r="B1173" s="10" t="s">
        <v>5919</v>
      </c>
      <c r="C1173" s="10" t="s">
        <v>2008</v>
      </c>
      <c r="D1173" s="11">
        <v>2E-3</v>
      </c>
      <c r="E1173" s="15">
        <v>17582</v>
      </c>
      <c r="F1173" s="17">
        <f>TRUNC(E1173*D1173,1)</f>
        <v>35.1</v>
      </c>
      <c r="G1173" s="15">
        <v>47967</v>
      </c>
      <c r="H1173" s="17">
        <f>TRUNC(G1173*D1173,1)</f>
        <v>95.9</v>
      </c>
      <c r="I1173" s="15">
        <v>36671</v>
      </c>
      <c r="J1173" s="17">
        <f>TRUNC(I1173*D1173,1)</f>
        <v>73.3</v>
      </c>
      <c r="K1173" s="15">
        <f>TRUNC(E1173+G1173+I1173,1)</f>
        <v>102220</v>
      </c>
      <c r="L1173" s="17">
        <f>TRUNC(F1173+H1173+J1173,1)</f>
        <v>204.3</v>
      </c>
      <c r="M1173" s="10" t="s">
        <v>52</v>
      </c>
      <c r="N1173" s="9" t="s">
        <v>801</v>
      </c>
      <c r="O1173" s="9" t="s">
        <v>5920</v>
      </c>
      <c r="P1173" s="9" t="s">
        <v>67</v>
      </c>
      <c r="Q1173" s="9" t="s">
        <v>54</v>
      </c>
      <c r="R1173" s="9" t="s">
        <v>54</v>
      </c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9" t="s">
        <v>52</v>
      </c>
      <c r="AK1173" s="9" t="s">
        <v>5921</v>
      </c>
      <c r="AL1173" s="9" t="s">
        <v>52</v>
      </c>
      <c r="AM1173" s="9" t="s">
        <v>52</v>
      </c>
    </row>
    <row r="1174" spans="1:39" ht="30" customHeight="1" x14ac:dyDescent="0.3">
      <c r="A1174" s="10" t="s">
        <v>4735</v>
      </c>
      <c r="B1174" s="10" t="s">
        <v>52</v>
      </c>
      <c r="C1174" s="10" t="s">
        <v>52</v>
      </c>
      <c r="D1174" s="11"/>
      <c r="E1174" s="15"/>
      <c r="F1174" s="17">
        <f>TRUNC(SUMIF(N1169:N1173, N1168, F1169:F1173),0)</f>
        <v>915</v>
      </c>
      <c r="G1174" s="15"/>
      <c r="H1174" s="17">
        <f>TRUNC(SUMIF(N1169:N1173, N1168, H1169:H1173),0)</f>
        <v>632</v>
      </c>
      <c r="I1174" s="15"/>
      <c r="J1174" s="17">
        <f>TRUNC(SUMIF(N1169:N1173, N1168, J1169:J1173),0)</f>
        <v>84</v>
      </c>
      <c r="K1174" s="15"/>
      <c r="L1174" s="17">
        <f>F1174+H1174+J1174</f>
        <v>1631</v>
      </c>
      <c r="M1174" s="10" t="s">
        <v>52</v>
      </c>
      <c r="N1174" s="9" t="s">
        <v>4736</v>
      </c>
      <c r="O1174" s="9" t="s">
        <v>4736</v>
      </c>
      <c r="P1174" s="9" t="s">
        <v>52</v>
      </c>
      <c r="Q1174" s="9" t="s">
        <v>52</v>
      </c>
      <c r="R1174" s="9" t="s">
        <v>52</v>
      </c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9" t="s">
        <v>52</v>
      </c>
      <c r="AK1174" s="9" t="s">
        <v>52</v>
      </c>
      <c r="AL1174" s="9" t="s">
        <v>52</v>
      </c>
      <c r="AM1174" s="9" t="s">
        <v>52</v>
      </c>
    </row>
    <row r="1175" spans="1:39" ht="30" customHeight="1" x14ac:dyDescent="0.3">
      <c r="A1175" s="11"/>
      <c r="B1175" s="11"/>
      <c r="C1175" s="11"/>
      <c r="D1175" s="11"/>
      <c r="E1175" s="15"/>
      <c r="F1175" s="17"/>
      <c r="G1175" s="15"/>
      <c r="H1175" s="17"/>
      <c r="I1175" s="15"/>
      <c r="J1175" s="17"/>
      <c r="K1175" s="15"/>
      <c r="L1175" s="17"/>
      <c r="M1175" s="11"/>
    </row>
    <row r="1176" spans="1:39" ht="30" customHeight="1" x14ac:dyDescent="0.3">
      <c r="A1176" s="14" t="s">
        <v>5922</v>
      </c>
      <c r="B1176" s="14"/>
      <c r="C1176" s="14"/>
      <c r="D1176" s="14"/>
      <c r="E1176" s="16"/>
      <c r="F1176" s="18"/>
      <c r="G1176" s="16"/>
      <c r="H1176" s="18"/>
      <c r="I1176" s="16"/>
      <c r="J1176" s="18"/>
      <c r="K1176" s="16"/>
      <c r="L1176" s="18"/>
      <c r="M1176" s="14"/>
      <c r="N1176" s="5" t="s">
        <v>805</v>
      </c>
    </row>
    <row r="1177" spans="1:39" ht="30" customHeight="1" x14ac:dyDescent="0.3">
      <c r="A1177" s="10" t="s">
        <v>5924</v>
      </c>
      <c r="B1177" s="10" t="s">
        <v>5925</v>
      </c>
      <c r="C1177" s="10" t="s">
        <v>65</v>
      </c>
      <c r="D1177" s="11">
        <v>1.1000000000000001</v>
      </c>
      <c r="E1177" s="15">
        <v>13000</v>
      </c>
      <c r="F1177" s="17">
        <f>TRUNC(E1177*D1177,1)</f>
        <v>14300</v>
      </c>
      <c r="G1177" s="15">
        <v>0</v>
      </c>
      <c r="H1177" s="17">
        <f>TRUNC(G1177*D1177,1)</f>
        <v>0</v>
      </c>
      <c r="I1177" s="15">
        <v>0</v>
      </c>
      <c r="J1177" s="17">
        <f>TRUNC(I1177*D1177,1)</f>
        <v>0</v>
      </c>
      <c r="K1177" s="15">
        <f>TRUNC(E1177+G1177+I1177,1)</f>
        <v>13000</v>
      </c>
      <c r="L1177" s="17">
        <f>TRUNC(F1177+H1177+J1177,1)</f>
        <v>14300</v>
      </c>
      <c r="M1177" s="10" t="s">
        <v>5926</v>
      </c>
      <c r="N1177" s="9" t="s">
        <v>805</v>
      </c>
      <c r="O1177" s="9" t="s">
        <v>5927</v>
      </c>
      <c r="P1177" s="9" t="s">
        <v>54</v>
      </c>
      <c r="Q1177" s="9" t="s">
        <v>54</v>
      </c>
      <c r="R1177" s="9" t="s">
        <v>67</v>
      </c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9" t="s">
        <v>52</v>
      </c>
      <c r="AK1177" s="9" t="s">
        <v>5928</v>
      </c>
      <c r="AL1177" s="9" t="s">
        <v>52</v>
      </c>
      <c r="AM1177" s="9" t="s">
        <v>52</v>
      </c>
    </row>
    <row r="1178" spans="1:39" ht="30" customHeight="1" x14ac:dyDescent="0.3">
      <c r="A1178" s="10" t="s">
        <v>5914</v>
      </c>
      <c r="B1178" s="10" t="s">
        <v>4714</v>
      </c>
      <c r="C1178" s="10" t="s">
        <v>4715</v>
      </c>
      <c r="D1178" s="11">
        <v>3.0000000000000001E-3</v>
      </c>
      <c r="E1178" s="15">
        <v>0</v>
      </c>
      <c r="F1178" s="17">
        <f>TRUNC(E1178*D1178,1)</f>
        <v>0</v>
      </c>
      <c r="G1178" s="15">
        <v>191620</v>
      </c>
      <c r="H1178" s="17">
        <f>TRUNC(G1178*D1178,1)</f>
        <v>574.79999999999995</v>
      </c>
      <c r="I1178" s="15">
        <v>0</v>
      </c>
      <c r="J1178" s="17">
        <f>TRUNC(I1178*D1178,1)</f>
        <v>0</v>
      </c>
      <c r="K1178" s="15">
        <f>TRUNC(E1178+G1178+I1178,1)</f>
        <v>191620</v>
      </c>
      <c r="L1178" s="17">
        <f>TRUNC(F1178+H1178+J1178,1)</f>
        <v>574.79999999999995</v>
      </c>
      <c r="M1178" s="10" t="s">
        <v>52</v>
      </c>
      <c r="N1178" s="9" t="s">
        <v>805</v>
      </c>
      <c r="O1178" s="9" t="s">
        <v>5915</v>
      </c>
      <c r="P1178" s="9" t="s">
        <v>54</v>
      </c>
      <c r="Q1178" s="9" t="s">
        <v>54</v>
      </c>
      <c r="R1178" s="9" t="s">
        <v>67</v>
      </c>
      <c r="S1178" s="1"/>
      <c r="T1178" s="1"/>
      <c r="U1178" s="1"/>
      <c r="V1178" s="1">
        <v>1</v>
      </c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9" t="s">
        <v>52</v>
      </c>
      <c r="AK1178" s="9" t="s">
        <v>5929</v>
      </c>
      <c r="AL1178" s="9" t="s">
        <v>52</v>
      </c>
      <c r="AM1178" s="9" t="s">
        <v>52</v>
      </c>
    </row>
    <row r="1179" spans="1:39" ht="30" customHeight="1" x14ac:dyDescent="0.3">
      <c r="A1179" s="10" t="s">
        <v>4720</v>
      </c>
      <c r="B1179" s="10" t="s">
        <v>4714</v>
      </c>
      <c r="C1179" s="10" t="s">
        <v>4715</v>
      </c>
      <c r="D1179" s="11">
        <v>1E-3</v>
      </c>
      <c r="E1179" s="15">
        <v>0</v>
      </c>
      <c r="F1179" s="17">
        <f>TRUNC(E1179*D1179,1)</f>
        <v>0</v>
      </c>
      <c r="G1179" s="15">
        <v>153671</v>
      </c>
      <c r="H1179" s="17">
        <f>TRUNC(G1179*D1179,1)</f>
        <v>153.6</v>
      </c>
      <c r="I1179" s="15">
        <v>0</v>
      </c>
      <c r="J1179" s="17">
        <f>TRUNC(I1179*D1179,1)</f>
        <v>0</v>
      </c>
      <c r="K1179" s="15">
        <f>TRUNC(E1179+G1179+I1179,1)</f>
        <v>153671</v>
      </c>
      <c r="L1179" s="17">
        <f>TRUNC(F1179+H1179+J1179,1)</f>
        <v>153.6</v>
      </c>
      <c r="M1179" s="10" t="s">
        <v>52</v>
      </c>
      <c r="N1179" s="9" t="s">
        <v>805</v>
      </c>
      <c r="O1179" s="9" t="s">
        <v>4721</v>
      </c>
      <c r="P1179" s="9" t="s">
        <v>54</v>
      </c>
      <c r="Q1179" s="9" t="s">
        <v>54</v>
      </c>
      <c r="R1179" s="9" t="s">
        <v>67</v>
      </c>
      <c r="S1179" s="1"/>
      <c r="T1179" s="1"/>
      <c r="U1179" s="1"/>
      <c r="V1179" s="1">
        <v>1</v>
      </c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9" t="s">
        <v>52</v>
      </c>
      <c r="AK1179" s="9" t="s">
        <v>5930</v>
      </c>
      <c r="AL1179" s="9" t="s">
        <v>52</v>
      </c>
      <c r="AM1179" s="9" t="s">
        <v>52</v>
      </c>
    </row>
    <row r="1180" spans="1:39" ht="30" customHeight="1" x14ac:dyDescent="0.3">
      <c r="A1180" s="10" t="s">
        <v>4727</v>
      </c>
      <c r="B1180" s="10" t="s">
        <v>4728</v>
      </c>
      <c r="C1180" s="10" t="s">
        <v>732</v>
      </c>
      <c r="D1180" s="11">
        <v>1</v>
      </c>
      <c r="E1180" s="15">
        <v>0</v>
      </c>
      <c r="F1180" s="17">
        <f>TRUNC(E1180*D1180,1)</f>
        <v>0</v>
      </c>
      <c r="G1180" s="15">
        <v>0</v>
      </c>
      <c r="H1180" s="17">
        <f>TRUNC(G1180*D1180,1)</f>
        <v>0</v>
      </c>
      <c r="I1180" s="15">
        <f>TRUNC(SUMIF(V1177:V1181, RIGHTB(O1180, 1), H1177:H1181)*U1180, 2)</f>
        <v>14.56</v>
      </c>
      <c r="J1180" s="17">
        <f>TRUNC(I1180*D1180,1)</f>
        <v>14.5</v>
      </c>
      <c r="K1180" s="15">
        <f>TRUNC(E1180+G1180+I1180,1)</f>
        <v>14.5</v>
      </c>
      <c r="L1180" s="17">
        <f>TRUNC(F1180+H1180+J1180,1)</f>
        <v>14.5</v>
      </c>
      <c r="M1180" s="10" t="s">
        <v>52</v>
      </c>
      <c r="N1180" s="9" t="s">
        <v>805</v>
      </c>
      <c r="O1180" s="9" t="s">
        <v>4729</v>
      </c>
      <c r="P1180" s="9" t="s">
        <v>54</v>
      </c>
      <c r="Q1180" s="9" t="s">
        <v>54</v>
      </c>
      <c r="R1180" s="9" t="s">
        <v>54</v>
      </c>
      <c r="S1180" s="1">
        <v>1</v>
      </c>
      <c r="T1180" s="1">
        <v>2</v>
      </c>
      <c r="U1180" s="1">
        <v>0.02</v>
      </c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9" t="s">
        <v>52</v>
      </c>
      <c r="AK1180" s="9" t="s">
        <v>5931</v>
      </c>
      <c r="AL1180" s="9" t="s">
        <v>52</v>
      </c>
      <c r="AM1180" s="9" t="s">
        <v>52</v>
      </c>
    </row>
    <row r="1181" spans="1:39" ht="30" customHeight="1" x14ac:dyDescent="0.3">
      <c r="A1181" s="10" t="s">
        <v>4723</v>
      </c>
      <c r="B1181" s="10" t="s">
        <v>5919</v>
      </c>
      <c r="C1181" s="10" t="s">
        <v>2008</v>
      </c>
      <c r="D1181" s="11">
        <v>2E-3</v>
      </c>
      <c r="E1181" s="15">
        <v>17582</v>
      </c>
      <c r="F1181" s="17">
        <f>TRUNC(E1181*D1181,1)</f>
        <v>35.1</v>
      </c>
      <c r="G1181" s="15">
        <v>47967</v>
      </c>
      <c r="H1181" s="17">
        <f>TRUNC(G1181*D1181,1)</f>
        <v>95.9</v>
      </c>
      <c r="I1181" s="15">
        <v>36671</v>
      </c>
      <c r="J1181" s="17">
        <f>TRUNC(I1181*D1181,1)</f>
        <v>73.3</v>
      </c>
      <c r="K1181" s="15">
        <f>TRUNC(E1181+G1181+I1181,1)</f>
        <v>102220</v>
      </c>
      <c r="L1181" s="17">
        <f>TRUNC(F1181+H1181+J1181,1)</f>
        <v>204.3</v>
      </c>
      <c r="M1181" s="10" t="s">
        <v>52</v>
      </c>
      <c r="N1181" s="9" t="s">
        <v>805</v>
      </c>
      <c r="O1181" s="9" t="s">
        <v>5920</v>
      </c>
      <c r="P1181" s="9" t="s">
        <v>67</v>
      </c>
      <c r="Q1181" s="9" t="s">
        <v>54</v>
      </c>
      <c r="R1181" s="9" t="s">
        <v>54</v>
      </c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9" t="s">
        <v>52</v>
      </c>
      <c r="AK1181" s="9" t="s">
        <v>5932</v>
      </c>
      <c r="AL1181" s="9" t="s">
        <v>52</v>
      </c>
      <c r="AM1181" s="9" t="s">
        <v>52</v>
      </c>
    </row>
    <row r="1182" spans="1:39" ht="30" customHeight="1" x14ac:dyDescent="0.3">
      <c r="A1182" s="10" t="s">
        <v>4735</v>
      </c>
      <c r="B1182" s="10" t="s">
        <v>52</v>
      </c>
      <c r="C1182" s="10" t="s">
        <v>52</v>
      </c>
      <c r="D1182" s="11"/>
      <c r="E1182" s="15"/>
      <c r="F1182" s="17">
        <f>TRUNC(SUMIF(N1177:N1181, N1176, F1177:F1181),0)</f>
        <v>14335</v>
      </c>
      <c r="G1182" s="15"/>
      <c r="H1182" s="17">
        <f>TRUNC(SUMIF(N1177:N1181, N1176, H1177:H1181),0)</f>
        <v>824</v>
      </c>
      <c r="I1182" s="15"/>
      <c r="J1182" s="17">
        <f>TRUNC(SUMIF(N1177:N1181, N1176, J1177:J1181),0)</f>
        <v>87</v>
      </c>
      <c r="K1182" s="15"/>
      <c r="L1182" s="17">
        <f>F1182+H1182+J1182</f>
        <v>15246</v>
      </c>
      <c r="M1182" s="10" t="s">
        <v>52</v>
      </c>
      <c r="N1182" s="9" t="s">
        <v>4736</v>
      </c>
      <c r="O1182" s="9" t="s">
        <v>4736</v>
      </c>
      <c r="P1182" s="9" t="s">
        <v>52</v>
      </c>
      <c r="Q1182" s="9" t="s">
        <v>52</v>
      </c>
      <c r="R1182" s="9" t="s">
        <v>52</v>
      </c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9" t="s">
        <v>52</v>
      </c>
      <c r="AK1182" s="9" t="s">
        <v>52</v>
      </c>
      <c r="AL1182" s="9" t="s">
        <v>52</v>
      </c>
      <c r="AM1182" s="9" t="s">
        <v>52</v>
      </c>
    </row>
    <row r="1183" spans="1:39" ht="30" customHeight="1" x14ac:dyDescent="0.3">
      <c r="A1183" s="11"/>
      <c r="B1183" s="11"/>
      <c r="C1183" s="11"/>
      <c r="D1183" s="11"/>
      <c r="E1183" s="15"/>
      <c r="F1183" s="17"/>
      <c r="G1183" s="15"/>
      <c r="H1183" s="17"/>
      <c r="I1183" s="15"/>
      <c r="J1183" s="17"/>
      <c r="K1183" s="15"/>
      <c r="L1183" s="17"/>
      <c r="M1183" s="11"/>
    </row>
    <row r="1184" spans="1:39" ht="30" customHeight="1" x14ac:dyDescent="0.3">
      <c r="A1184" s="14" t="s">
        <v>5933</v>
      </c>
      <c r="B1184" s="14"/>
      <c r="C1184" s="14"/>
      <c r="D1184" s="14"/>
      <c r="E1184" s="16"/>
      <c r="F1184" s="18"/>
      <c r="G1184" s="16"/>
      <c r="H1184" s="18"/>
      <c r="I1184" s="16"/>
      <c r="J1184" s="18"/>
      <c r="K1184" s="16"/>
      <c r="L1184" s="18"/>
      <c r="M1184" s="14"/>
      <c r="N1184" s="5" t="s">
        <v>808</v>
      </c>
    </row>
    <row r="1185" spans="1:39" ht="30" customHeight="1" x14ac:dyDescent="0.3">
      <c r="A1185" s="10" t="s">
        <v>5935</v>
      </c>
      <c r="B1185" s="10" t="s">
        <v>5936</v>
      </c>
      <c r="C1185" s="10" t="s">
        <v>65</v>
      </c>
      <c r="D1185" s="11">
        <v>1.1000000000000001</v>
      </c>
      <c r="E1185" s="15">
        <v>16000</v>
      </c>
      <c r="F1185" s="17">
        <f>TRUNC(E1185*D1185,1)</f>
        <v>17600</v>
      </c>
      <c r="G1185" s="15">
        <v>0</v>
      </c>
      <c r="H1185" s="17">
        <f>TRUNC(G1185*D1185,1)</f>
        <v>0</v>
      </c>
      <c r="I1185" s="15">
        <v>0</v>
      </c>
      <c r="J1185" s="17">
        <f>TRUNC(I1185*D1185,1)</f>
        <v>0</v>
      </c>
      <c r="K1185" s="15">
        <f>TRUNC(E1185+G1185+I1185,1)</f>
        <v>16000</v>
      </c>
      <c r="L1185" s="17">
        <f>TRUNC(F1185+H1185+J1185,1)</f>
        <v>17600</v>
      </c>
      <c r="M1185" s="10" t="s">
        <v>52</v>
      </c>
      <c r="N1185" s="9" t="s">
        <v>808</v>
      </c>
      <c r="O1185" s="9" t="s">
        <v>5937</v>
      </c>
      <c r="P1185" s="9" t="s">
        <v>54</v>
      </c>
      <c r="Q1185" s="9" t="s">
        <v>54</v>
      </c>
      <c r="R1185" s="9" t="s">
        <v>67</v>
      </c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9" t="s">
        <v>52</v>
      </c>
      <c r="AK1185" s="9" t="s">
        <v>5938</v>
      </c>
      <c r="AL1185" s="9" t="s">
        <v>52</v>
      </c>
      <c r="AM1185" s="9" t="s">
        <v>52</v>
      </c>
    </row>
    <row r="1186" spans="1:39" ht="30" customHeight="1" x14ac:dyDescent="0.3">
      <c r="A1186" s="10" t="s">
        <v>5914</v>
      </c>
      <c r="B1186" s="10" t="s">
        <v>4714</v>
      </c>
      <c r="C1186" s="10" t="s">
        <v>4715</v>
      </c>
      <c r="D1186" s="11">
        <v>3.0000000000000001E-3</v>
      </c>
      <c r="E1186" s="15">
        <v>0</v>
      </c>
      <c r="F1186" s="17">
        <f>TRUNC(E1186*D1186,1)</f>
        <v>0</v>
      </c>
      <c r="G1186" s="15">
        <v>191620</v>
      </c>
      <c r="H1186" s="17">
        <f>TRUNC(G1186*D1186,1)</f>
        <v>574.79999999999995</v>
      </c>
      <c r="I1186" s="15">
        <v>0</v>
      </c>
      <c r="J1186" s="17">
        <f>TRUNC(I1186*D1186,1)</f>
        <v>0</v>
      </c>
      <c r="K1186" s="15">
        <f>TRUNC(E1186+G1186+I1186,1)</f>
        <v>191620</v>
      </c>
      <c r="L1186" s="17">
        <f>TRUNC(F1186+H1186+J1186,1)</f>
        <v>574.79999999999995</v>
      </c>
      <c r="M1186" s="10" t="s">
        <v>52</v>
      </c>
      <c r="N1186" s="9" t="s">
        <v>808</v>
      </c>
      <c r="O1186" s="9" t="s">
        <v>5915</v>
      </c>
      <c r="P1186" s="9" t="s">
        <v>54</v>
      </c>
      <c r="Q1186" s="9" t="s">
        <v>54</v>
      </c>
      <c r="R1186" s="9" t="s">
        <v>67</v>
      </c>
      <c r="S1186" s="1"/>
      <c r="T1186" s="1"/>
      <c r="U1186" s="1"/>
      <c r="V1186" s="1">
        <v>1</v>
      </c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9" t="s">
        <v>52</v>
      </c>
      <c r="AK1186" s="9" t="s">
        <v>5939</v>
      </c>
      <c r="AL1186" s="9" t="s">
        <v>52</v>
      </c>
      <c r="AM1186" s="9" t="s">
        <v>52</v>
      </c>
    </row>
    <row r="1187" spans="1:39" ht="30" customHeight="1" x14ac:dyDescent="0.3">
      <c r="A1187" s="10" t="s">
        <v>4720</v>
      </c>
      <c r="B1187" s="10" t="s">
        <v>4714</v>
      </c>
      <c r="C1187" s="10" t="s">
        <v>4715</v>
      </c>
      <c r="D1187" s="11">
        <v>1E-3</v>
      </c>
      <c r="E1187" s="15">
        <v>0</v>
      </c>
      <c r="F1187" s="17">
        <f>TRUNC(E1187*D1187,1)</f>
        <v>0</v>
      </c>
      <c r="G1187" s="15">
        <v>153671</v>
      </c>
      <c r="H1187" s="17">
        <f>TRUNC(G1187*D1187,1)</f>
        <v>153.6</v>
      </c>
      <c r="I1187" s="15">
        <v>0</v>
      </c>
      <c r="J1187" s="17">
        <f>TRUNC(I1187*D1187,1)</f>
        <v>0</v>
      </c>
      <c r="K1187" s="15">
        <f>TRUNC(E1187+G1187+I1187,1)</f>
        <v>153671</v>
      </c>
      <c r="L1187" s="17">
        <f>TRUNC(F1187+H1187+J1187,1)</f>
        <v>153.6</v>
      </c>
      <c r="M1187" s="10" t="s">
        <v>52</v>
      </c>
      <c r="N1187" s="9" t="s">
        <v>808</v>
      </c>
      <c r="O1187" s="9" t="s">
        <v>4721</v>
      </c>
      <c r="P1187" s="9" t="s">
        <v>54</v>
      </c>
      <c r="Q1187" s="9" t="s">
        <v>54</v>
      </c>
      <c r="R1187" s="9" t="s">
        <v>67</v>
      </c>
      <c r="S1187" s="1"/>
      <c r="T1187" s="1"/>
      <c r="U1187" s="1"/>
      <c r="V1187" s="1">
        <v>1</v>
      </c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9" t="s">
        <v>52</v>
      </c>
      <c r="AK1187" s="9" t="s">
        <v>5940</v>
      </c>
      <c r="AL1187" s="9" t="s">
        <v>52</v>
      </c>
      <c r="AM1187" s="9" t="s">
        <v>52</v>
      </c>
    </row>
    <row r="1188" spans="1:39" ht="30" customHeight="1" x14ac:dyDescent="0.3">
      <c r="A1188" s="10" t="s">
        <v>4727</v>
      </c>
      <c r="B1188" s="10" t="s">
        <v>4728</v>
      </c>
      <c r="C1188" s="10" t="s">
        <v>732</v>
      </c>
      <c r="D1188" s="11">
        <v>1</v>
      </c>
      <c r="E1188" s="15">
        <v>0</v>
      </c>
      <c r="F1188" s="17">
        <f>TRUNC(E1188*D1188,1)</f>
        <v>0</v>
      </c>
      <c r="G1188" s="15">
        <v>0</v>
      </c>
      <c r="H1188" s="17">
        <f>TRUNC(G1188*D1188,1)</f>
        <v>0</v>
      </c>
      <c r="I1188" s="15">
        <f>TRUNC(SUMIF(V1185:V1189, RIGHTB(O1188, 1), H1185:H1189)*U1188, 2)</f>
        <v>14.56</v>
      </c>
      <c r="J1188" s="17">
        <f>TRUNC(I1188*D1188,1)</f>
        <v>14.5</v>
      </c>
      <c r="K1188" s="15">
        <f>TRUNC(E1188+G1188+I1188,1)</f>
        <v>14.5</v>
      </c>
      <c r="L1188" s="17">
        <f>TRUNC(F1188+H1188+J1188,1)</f>
        <v>14.5</v>
      </c>
      <c r="M1188" s="10" t="s">
        <v>52</v>
      </c>
      <c r="N1188" s="9" t="s">
        <v>808</v>
      </c>
      <c r="O1188" s="9" t="s">
        <v>4729</v>
      </c>
      <c r="P1188" s="9" t="s">
        <v>54</v>
      </c>
      <c r="Q1188" s="9" t="s">
        <v>54</v>
      </c>
      <c r="R1188" s="9" t="s">
        <v>54</v>
      </c>
      <c r="S1188" s="1">
        <v>1</v>
      </c>
      <c r="T1188" s="1">
        <v>2</v>
      </c>
      <c r="U1188" s="1">
        <v>0.02</v>
      </c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9" t="s">
        <v>52</v>
      </c>
      <c r="AK1188" s="9" t="s">
        <v>5941</v>
      </c>
      <c r="AL1188" s="9" t="s">
        <v>52</v>
      </c>
      <c r="AM1188" s="9" t="s">
        <v>52</v>
      </c>
    </row>
    <row r="1189" spans="1:39" ht="30" customHeight="1" x14ac:dyDescent="0.3">
      <c r="A1189" s="10" t="s">
        <v>4723</v>
      </c>
      <c r="B1189" s="10" t="s">
        <v>5919</v>
      </c>
      <c r="C1189" s="10" t="s">
        <v>2008</v>
      </c>
      <c r="D1189" s="11">
        <v>2E-3</v>
      </c>
      <c r="E1189" s="15">
        <v>17582</v>
      </c>
      <c r="F1189" s="17">
        <f>TRUNC(E1189*D1189,1)</f>
        <v>35.1</v>
      </c>
      <c r="G1189" s="15">
        <v>47967</v>
      </c>
      <c r="H1189" s="17">
        <f>TRUNC(G1189*D1189,1)</f>
        <v>95.9</v>
      </c>
      <c r="I1189" s="15">
        <v>36671</v>
      </c>
      <c r="J1189" s="17">
        <f>TRUNC(I1189*D1189,1)</f>
        <v>73.3</v>
      </c>
      <c r="K1189" s="15">
        <f>TRUNC(E1189+G1189+I1189,1)</f>
        <v>102220</v>
      </c>
      <c r="L1189" s="17">
        <f>TRUNC(F1189+H1189+J1189,1)</f>
        <v>204.3</v>
      </c>
      <c r="M1189" s="10" t="s">
        <v>52</v>
      </c>
      <c r="N1189" s="9" t="s">
        <v>808</v>
      </c>
      <c r="O1189" s="9" t="s">
        <v>5920</v>
      </c>
      <c r="P1189" s="9" t="s">
        <v>67</v>
      </c>
      <c r="Q1189" s="9" t="s">
        <v>54</v>
      </c>
      <c r="R1189" s="9" t="s">
        <v>54</v>
      </c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9" t="s">
        <v>52</v>
      </c>
      <c r="AK1189" s="9" t="s">
        <v>5942</v>
      </c>
      <c r="AL1189" s="9" t="s">
        <v>52</v>
      </c>
      <c r="AM1189" s="9" t="s">
        <v>52</v>
      </c>
    </row>
    <row r="1190" spans="1:39" ht="30" customHeight="1" x14ac:dyDescent="0.3">
      <c r="A1190" s="10" t="s">
        <v>4735</v>
      </c>
      <c r="B1190" s="10" t="s">
        <v>52</v>
      </c>
      <c r="C1190" s="10" t="s">
        <v>52</v>
      </c>
      <c r="D1190" s="11"/>
      <c r="E1190" s="15"/>
      <c r="F1190" s="17">
        <f>TRUNC(SUMIF(N1185:N1189, N1184, F1185:F1189),0)</f>
        <v>17635</v>
      </c>
      <c r="G1190" s="15"/>
      <c r="H1190" s="17">
        <f>TRUNC(SUMIF(N1185:N1189, N1184, H1185:H1189),0)</f>
        <v>824</v>
      </c>
      <c r="I1190" s="15"/>
      <c r="J1190" s="17">
        <f>TRUNC(SUMIF(N1185:N1189, N1184, J1185:J1189),0)</f>
        <v>87</v>
      </c>
      <c r="K1190" s="15"/>
      <c r="L1190" s="17">
        <f>F1190+H1190+J1190</f>
        <v>18546</v>
      </c>
      <c r="M1190" s="10" t="s">
        <v>52</v>
      </c>
      <c r="N1190" s="9" t="s">
        <v>4736</v>
      </c>
      <c r="O1190" s="9" t="s">
        <v>4736</v>
      </c>
      <c r="P1190" s="9" t="s">
        <v>52</v>
      </c>
      <c r="Q1190" s="9" t="s">
        <v>52</v>
      </c>
      <c r="R1190" s="9" t="s">
        <v>52</v>
      </c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9" t="s">
        <v>52</v>
      </c>
      <c r="AK1190" s="9" t="s">
        <v>52</v>
      </c>
      <c r="AL1190" s="9" t="s">
        <v>52</v>
      </c>
      <c r="AM1190" s="9" t="s">
        <v>52</v>
      </c>
    </row>
    <row r="1191" spans="1:39" ht="30" customHeight="1" x14ac:dyDescent="0.3">
      <c r="A1191" s="11"/>
      <c r="B1191" s="11"/>
      <c r="C1191" s="11"/>
      <c r="D1191" s="11"/>
      <c r="E1191" s="15"/>
      <c r="F1191" s="17"/>
      <c r="G1191" s="15"/>
      <c r="H1191" s="17"/>
      <c r="I1191" s="15"/>
      <c r="J1191" s="17"/>
      <c r="K1191" s="15"/>
      <c r="L1191" s="17"/>
      <c r="M1191" s="11"/>
    </row>
    <row r="1192" spans="1:39" ht="30" customHeight="1" x14ac:dyDescent="0.3">
      <c r="A1192" s="14" t="s">
        <v>5943</v>
      </c>
      <c r="B1192" s="14"/>
      <c r="C1192" s="14"/>
      <c r="D1192" s="14"/>
      <c r="E1192" s="16"/>
      <c r="F1192" s="18"/>
      <c r="G1192" s="16"/>
      <c r="H1192" s="18"/>
      <c r="I1192" s="16"/>
      <c r="J1192" s="18"/>
      <c r="K1192" s="16"/>
      <c r="L1192" s="18"/>
      <c r="M1192" s="14"/>
      <c r="N1192" s="5" t="s">
        <v>812</v>
      </c>
    </row>
    <row r="1193" spans="1:39" ht="30" customHeight="1" x14ac:dyDescent="0.3">
      <c r="A1193" s="10" t="s">
        <v>5945</v>
      </c>
      <c r="B1193" s="10" t="s">
        <v>5946</v>
      </c>
      <c r="C1193" s="10" t="s">
        <v>65</v>
      </c>
      <c r="D1193" s="11">
        <v>1.1000000000000001</v>
      </c>
      <c r="E1193" s="15">
        <v>8400</v>
      </c>
      <c r="F1193" s="17">
        <f>TRUNC(E1193*D1193,1)</f>
        <v>9240</v>
      </c>
      <c r="G1193" s="15">
        <v>0</v>
      </c>
      <c r="H1193" s="17">
        <f>TRUNC(G1193*D1193,1)</f>
        <v>0</v>
      </c>
      <c r="I1193" s="15">
        <v>0</v>
      </c>
      <c r="J1193" s="17">
        <f>TRUNC(I1193*D1193,1)</f>
        <v>0</v>
      </c>
      <c r="K1193" s="15">
        <f>TRUNC(E1193+G1193+I1193,1)</f>
        <v>8400</v>
      </c>
      <c r="L1193" s="17">
        <f>TRUNC(F1193+H1193+J1193,1)</f>
        <v>9240</v>
      </c>
      <c r="M1193" s="10" t="s">
        <v>52</v>
      </c>
      <c r="N1193" s="9" t="s">
        <v>812</v>
      </c>
      <c r="O1193" s="9" t="s">
        <v>5947</v>
      </c>
      <c r="P1193" s="9" t="s">
        <v>54</v>
      </c>
      <c r="Q1193" s="9" t="s">
        <v>54</v>
      </c>
      <c r="R1193" s="9" t="s">
        <v>67</v>
      </c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9" t="s">
        <v>52</v>
      </c>
      <c r="AK1193" s="9" t="s">
        <v>5948</v>
      </c>
      <c r="AL1193" s="9" t="s">
        <v>52</v>
      </c>
      <c r="AM1193" s="9" t="s">
        <v>52</v>
      </c>
    </row>
    <row r="1194" spans="1:39" ht="30" customHeight="1" x14ac:dyDescent="0.3">
      <c r="A1194" s="10" t="s">
        <v>5914</v>
      </c>
      <c r="B1194" s="10" t="s">
        <v>4714</v>
      </c>
      <c r="C1194" s="10" t="s">
        <v>4715</v>
      </c>
      <c r="D1194" s="11">
        <v>7.0000000000000001E-3</v>
      </c>
      <c r="E1194" s="15">
        <v>0</v>
      </c>
      <c r="F1194" s="17">
        <f>TRUNC(E1194*D1194,1)</f>
        <v>0</v>
      </c>
      <c r="G1194" s="15">
        <v>191620</v>
      </c>
      <c r="H1194" s="17">
        <f>TRUNC(G1194*D1194,1)</f>
        <v>1341.3</v>
      </c>
      <c r="I1194" s="15">
        <v>0</v>
      </c>
      <c r="J1194" s="17">
        <f>TRUNC(I1194*D1194,1)</f>
        <v>0</v>
      </c>
      <c r="K1194" s="15">
        <f>TRUNC(E1194+G1194+I1194,1)</f>
        <v>191620</v>
      </c>
      <c r="L1194" s="17">
        <f>TRUNC(F1194+H1194+J1194,1)</f>
        <v>1341.3</v>
      </c>
      <c r="M1194" s="10" t="s">
        <v>52</v>
      </c>
      <c r="N1194" s="9" t="s">
        <v>812</v>
      </c>
      <c r="O1194" s="9" t="s">
        <v>5915</v>
      </c>
      <c r="P1194" s="9" t="s">
        <v>54</v>
      </c>
      <c r="Q1194" s="9" t="s">
        <v>54</v>
      </c>
      <c r="R1194" s="9" t="s">
        <v>67</v>
      </c>
      <c r="S1194" s="1"/>
      <c r="T1194" s="1"/>
      <c r="U1194" s="1"/>
      <c r="V1194" s="1">
        <v>1</v>
      </c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9" t="s">
        <v>52</v>
      </c>
      <c r="AK1194" s="9" t="s">
        <v>5949</v>
      </c>
      <c r="AL1194" s="9" t="s">
        <v>52</v>
      </c>
      <c r="AM1194" s="9" t="s">
        <v>52</v>
      </c>
    </row>
    <row r="1195" spans="1:39" ht="30" customHeight="1" x14ac:dyDescent="0.3">
      <c r="A1195" s="10" t="s">
        <v>4720</v>
      </c>
      <c r="B1195" s="10" t="s">
        <v>4714</v>
      </c>
      <c r="C1195" s="10" t="s">
        <v>4715</v>
      </c>
      <c r="D1195" s="11">
        <v>2E-3</v>
      </c>
      <c r="E1195" s="15">
        <v>0</v>
      </c>
      <c r="F1195" s="17">
        <f>TRUNC(E1195*D1195,1)</f>
        <v>0</v>
      </c>
      <c r="G1195" s="15">
        <v>153671</v>
      </c>
      <c r="H1195" s="17">
        <f>TRUNC(G1195*D1195,1)</f>
        <v>307.3</v>
      </c>
      <c r="I1195" s="15">
        <v>0</v>
      </c>
      <c r="J1195" s="17">
        <f>TRUNC(I1195*D1195,1)</f>
        <v>0</v>
      </c>
      <c r="K1195" s="15">
        <f>TRUNC(E1195+G1195+I1195,1)</f>
        <v>153671</v>
      </c>
      <c r="L1195" s="17">
        <f>TRUNC(F1195+H1195+J1195,1)</f>
        <v>307.3</v>
      </c>
      <c r="M1195" s="10" t="s">
        <v>52</v>
      </c>
      <c r="N1195" s="9" t="s">
        <v>812</v>
      </c>
      <c r="O1195" s="9" t="s">
        <v>4721</v>
      </c>
      <c r="P1195" s="9" t="s">
        <v>54</v>
      </c>
      <c r="Q1195" s="9" t="s">
        <v>54</v>
      </c>
      <c r="R1195" s="9" t="s">
        <v>67</v>
      </c>
      <c r="S1195" s="1"/>
      <c r="T1195" s="1"/>
      <c r="U1195" s="1"/>
      <c r="V1195" s="1">
        <v>1</v>
      </c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9" t="s">
        <v>52</v>
      </c>
      <c r="AK1195" s="9" t="s">
        <v>5950</v>
      </c>
      <c r="AL1195" s="9" t="s">
        <v>52</v>
      </c>
      <c r="AM1195" s="9" t="s">
        <v>52</v>
      </c>
    </row>
    <row r="1196" spans="1:39" ht="30" customHeight="1" x14ac:dyDescent="0.3">
      <c r="A1196" s="10" t="s">
        <v>4727</v>
      </c>
      <c r="B1196" s="10" t="s">
        <v>5951</v>
      </c>
      <c r="C1196" s="10" t="s">
        <v>732</v>
      </c>
      <c r="D1196" s="11">
        <v>1</v>
      </c>
      <c r="E1196" s="15">
        <v>0</v>
      </c>
      <c r="F1196" s="17">
        <f>TRUNC(E1196*D1196,1)</f>
        <v>0</v>
      </c>
      <c r="G1196" s="15">
        <v>0</v>
      </c>
      <c r="H1196" s="17">
        <f>TRUNC(G1196*D1196,1)</f>
        <v>0</v>
      </c>
      <c r="I1196" s="15">
        <f>TRUNC(SUMIF(V1193:V1197, RIGHTB(O1196, 1), H1193:H1197)*U1196, 2)</f>
        <v>82.43</v>
      </c>
      <c r="J1196" s="17">
        <f>TRUNC(I1196*D1196,1)</f>
        <v>82.4</v>
      </c>
      <c r="K1196" s="15">
        <f>TRUNC(E1196+G1196+I1196,1)</f>
        <v>82.4</v>
      </c>
      <c r="L1196" s="17">
        <f>TRUNC(F1196+H1196+J1196,1)</f>
        <v>82.4</v>
      </c>
      <c r="M1196" s="10" t="s">
        <v>52</v>
      </c>
      <c r="N1196" s="9" t="s">
        <v>812</v>
      </c>
      <c r="O1196" s="9" t="s">
        <v>4729</v>
      </c>
      <c r="P1196" s="9" t="s">
        <v>54</v>
      </c>
      <c r="Q1196" s="9" t="s">
        <v>54</v>
      </c>
      <c r="R1196" s="9" t="s">
        <v>54</v>
      </c>
      <c r="S1196" s="1">
        <v>1</v>
      </c>
      <c r="T1196" s="1">
        <v>2</v>
      </c>
      <c r="U1196" s="1">
        <v>0.05</v>
      </c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9" t="s">
        <v>52</v>
      </c>
      <c r="AK1196" s="9" t="s">
        <v>5952</v>
      </c>
      <c r="AL1196" s="9" t="s">
        <v>52</v>
      </c>
      <c r="AM1196" s="9" t="s">
        <v>52</v>
      </c>
    </row>
    <row r="1197" spans="1:39" ht="30" customHeight="1" x14ac:dyDescent="0.3">
      <c r="A1197" s="10" t="s">
        <v>4723</v>
      </c>
      <c r="B1197" s="10" t="s">
        <v>5919</v>
      </c>
      <c r="C1197" s="10" t="s">
        <v>2008</v>
      </c>
      <c r="D1197" s="11">
        <v>6.0000000000000001E-3</v>
      </c>
      <c r="E1197" s="15">
        <v>17582</v>
      </c>
      <c r="F1197" s="17">
        <f>TRUNC(E1197*D1197,1)</f>
        <v>105.4</v>
      </c>
      <c r="G1197" s="15">
        <v>47967</v>
      </c>
      <c r="H1197" s="17">
        <f>TRUNC(G1197*D1197,1)</f>
        <v>287.8</v>
      </c>
      <c r="I1197" s="15">
        <v>36671</v>
      </c>
      <c r="J1197" s="17">
        <f>TRUNC(I1197*D1197,1)</f>
        <v>220</v>
      </c>
      <c r="K1197" s="15">
        <f>TRUNC(E1197+G1197+I1197,1)</f>
        <v>102220</v>
      </c>
      <c r="L1197" s="17">
        <f>TRUNC(F1197+H1197+J1197,1)</f>
        <v>613.20000000000005</v>
      </c>
      <c r="M1197" s="10" t="s">
        <v>52</v>
      </c>
      <c r="N1197" s="9" t="s">
        <v>812</v>
      </c>
      <c r="O1197" s="9" t="s">
        <v>5920</v>
      </c>
      <c r="P1197" s="9" t="s">
        <v>67</v>
      </c>
      <c r="Q1197" s="9" t="s">
        <v>54</v>
      </c>
      <c r="R1197" s="9" t="s">
        <v>54</v>
      </c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9" t="s">
        <v>52</v>
      </c>
      <c r="AK1197" s="9" t="s">
        <v>5953</v>
      </c>
      <c r="AL1197" s="9" t="s">
        <v>52</v>
      </c>
      <c r="AM1197" s="9" t="s">
        <v>52</v>
      </c>
    </row>
    <row r="1198" spans="1:39" ht="30" customHeight="1" x14ac:dyDescent="0.3">
      <c r="A1198" s="10" t="s">
        <v>4735</v>
      </c>
      <c r="B1198" s="10" t="s">
        <v>52</v>
      </c>
      <c r="C1198" s="10" t="s">
        <v>52</v>
      </c>
      <c r="D1198" s="11"/>
      <c r="E1198" s="15"/>
      <c r="F1198" s="17">
        <f>TRUNC(SUMIF(N1193:N1197, N1192, F1193:F1197),0)</f>
        <v>9345</v>
      </c>
      <c r="G1198" s="15"/>
      <c r="H1198" s="17">
        <f>TRUNC(SUMIF(N1193:N1197, N1192, H1193:H1197),0)</f>
        <v>1936</v>
      </c>
      <c r="I1198" s="15"/>
      <c r="J1198" s="17">
        <f>TRUNC(SUMIF(N1193:N1197, N1192, J1193:J1197),0)</f>
        <v>302</v>
      </c>
      <c r="K1198" s="15"/>
      <c r="L1198" s="17">
        <f>F1198+H1198+J1198</f>
        <v>11583</v>
      </c>
      <c r="M1198" s="10" t="s">
        <v>52</v>
      </c>
      <c r="N1198" s="9" t="s">
        <v>4736</v>
      </c>
      <c r="O1198" s="9" t="s">
        <v>4736</v>
      </c>
      <c r="P1198" s="9" t="s">
        <v>52</v>
      </c>
      <c r="Q1198" s="9" t="s">
        <v>52</v>
      </c>
      <c r="R1198" s="9" t="s">
        <v>52</v>
      </c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9" t="s">
        <v>52</v>
      </c>
      <c r="AK1198" s="9" t="s">
        <v>52</v>
      </c>
      <c r="AL1198" s="9" t="s">
        <v>52</v>
      </c>
      <c r="AM1198" s="9" t="s">
        <v>4719</v>
      </c>
    </row>
    <row r="1199" spans="1:39" ht="30" customHeight="1" x14ac:dyDescent="0.3">
      <c r="A1199" s="11"/>
      <c r="B1199" s="11"/>
      <c r="C1199" s="11"/>
      <c r="D1199" s="11"/>
      <c r="E1199" s="15"/>
      <c r="F1199" s="17"/>
      <c r="G1199" s="15"/>
      <c r="H1199" s="17"/>
      <c r="I1199" s="15"/>
      <c r="J1199" s="17"/>
      <c r="K1199" s="15"/>
      <c r="L1199" s="17"/>
      <c r="M1199" s="11"/>
    </row>
    <row r="1200" spans="1:39" ht="30" customHeight="1" x14ac:dyDescent="0.3">
      <c r="A1200" s="14" t="s">
        <v>5954</v>
      </c>
      <c r="B1200" s="14"/>
      <c r="C1200" s="14"/>
      <c r="D1200" s="14"/>
      <c r="E1200" s="16"/>
      <c r="F1200" s="18"/>
      <c r="G1200" s="16"/>
      <c r="H1200" s="18"/>
      <c r="I1200" s="16"/>
      <c r="J1200" s="18"/>
      <c r="K1200" s="16"/>
      <c r="L1200" s="18"/>
      <c r="M1200" s="14"/>
      <c r="N1200" s="5" t="s">
        <v>823</v>
      </c>
    </row>
    <row r="1201" spans="1:39" ht="30" customHeight="1" x14ac:dyDescent="0.3">
      <c r="A1201" s="10" t="s">
        <v>5957</v>
      </c>
      <c r="B1201" s="10" t="s">
        <v>4714</v>
      </c>
      <c r="C1201" s="10" t="s">
        <v>4715</v>
      </c>
      <c r="D1201" s="11">
        <v>0.12</v>
      </c>
      <c r="E1201" s="15">
        <v>0</v>
      </c>
      <c r="F1201" s="17">
        <f>TRUNC(E1201*D1201,1)</f>
        <v>0</v>
      </c>
      <c r="G1201" s="15">
        <v>235988</v>
      </c>
      <c r="H1201" s="17">
        <f>TRUNC(G1201*D1201,1)</f>
        <v>28318.5</v>
      </c>
      <c r="I1201" s="15">
        <v>0</v>
      </c>
      <c r="J1201" s="17">
        <f>TRUNC(I1201*D1201,1)</f>
        <v>0</v>
      </c>
      <c r="K1201" s="15">
        <f>TRUNC(E1201+G1201+I1201,1)</f>
        <v>235988</v>
      </c>
      <c r="L1201" s="17">
        <f>TRUNC(F1201+H1201+J1201,1)</f>
        <v>28318.5</v>
      </c>
      <c r="M1201" s="10" t="s">
        <v>52</v>
      </c>
      <c r="N1201" s="9" t="s">
        <v>823</v>
      </c>
      <c r="O1201" s="9" t="s">
        <v>5958</v>
      </c>
      <c r="P1201" s="9" t="s">
        <v>54</v>
      </c>
      <c r="Q1201" s="9" t="s">
        <v>54</v>
      </c>
      <c r="R1201" s="9" t="s">
        <v>67</v>
      </c>
      <c r="S1201" s="1"/>
      <c r="T1201" s="1"/>
      <c r="U1201" s="1"/>
      <c r="V1201" s="1">
        <v>1</v>
      </c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9" t="s">
        <v>52</v>
      </c>
      <c r="AK1201" s="9" t="s">
        <v>5959</v>
      </c>
      <c r="AL1201" s="9" t="s">
        <v>52</v>
      </c>
      <c r="AM1201" s="9" t="s">
        <v>52</v>
      </c>
    </row>
    <row r="1202" spans="1:39" ht="30" customHeight="1" x14ac:dyDescent="0.3">
      <c r="A1202" s="10" t="s">
        <v>4720</v>
      </c>
      <c r="B1202" s="10" t="s">
        <v>4714</v>
      </c>
      <c r="C1202" s="10" t="s">
        <v>4715</v>
      </c>
      <c r="D1202" s="11">
        <v>0.15</v>
      </c>
      <c r="E1202" s="15">
        <v>0</v>
      </c>
      <c r="F1202" s="17">
        <f>TRUNC(E1202*D1202,1)</f>
        <v>0</v>
      </c>
      <c r="G1202" s="15">
        <v>153671</v>
      </c>
      <c r="H1202" s="17">
        <f>TRUNC(G1202*D1202,1)</f>
        <v>23050.6</v>
      </c>
      <c r="I1202" s="15">
        <v>0</v>
      </c>
      <c r="J1202" s="17">
        <f>TRUNC(I1202*D1202,1)</f>
        <v>0</v>
      </c>
      <c r="K1202" s="15">
        <f>TRUNC(E1202+G1202+I1202,1)</f>
        <v>153671</v>
      </c>
      <c r="L1202" s="17">
        <f>TRUNC(F1202+H1202+J1202,1)</f>
        <v>23050.6</v>
      </c>
      <c r="M1202" s="10" t="s">
        <v>52</v>
      </c>
      <c r="N1202" s="9" t="s">
        <v>823</v>
      </c>
      <c r="O1202" s="9" t="s">
        <v>4721</v>
      </c>
      <c r="P1202" s="9" t="s">
        <v>54</v>
      </c>
      <c r="Q1202" s="9" t="s">
        <v>54</v>
      </c>
      <c r="R1202" s="9" t="s">
        <v>67</v>
      </c>
      <c r="S1202" s="1"/>
      <c r="T1202" s="1"/>
      <c r="U1202" s="1"/>
      <c r="V1202" s="1">
        <v>1</v>
      </c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9" t="s">
        <v>52</v>
      </c>
      <c r="AK1202" s="9" t="s">
        <v>5960</v>
      </c>
      <c r="AL1202" s="9" t="s">
        <v>52</v>
      </c>
      <c r="AM1202" s="9" t="s">
        <v>52</v>
      </c>
    </row>
    <row r="1203" spans="1:39" ht="30" customHeight="1" x14ac:dyDescent="0.3">
      <c r="A1203" s="10" t="s">
        <v>4727</v>
      </c>
      <c r="B1203" s="10" t="s">
        <v>4728</v>
      </c>
      <c r="C1203" s="10" t="s">
        <v>732</v>
      </c>
      <c r="D1203" s="11">
        <v>1</v>
      </c>
      <c r="E1203" s="15">
        <v>0</v>
      </c>
      <c r="F1203" s="17">
        <f>TRUNC(E1203*D1203,1)</f>
        <v>0</v>
      </c>
      <c r="G1203" s="15">
        <v>0</v>
      </c>
      <c r="H1203" s="17">
        <f>TRUNC(G1203*D1203,1)</f>
        <v>0</v>
      </c>
      <c r="I1203" s="15">
        <f>TRUNC(SUMIF(V1201:V1203, RIGHTB(O1203, 1), H1201:H1203)*U1203, 2)</f>
        <v>1027.3800000000001</v>
      </c>
      <c r="J1203" s="17">
        <f>TRUNC(I1203*D1203,1)</f>
        <v>1027.3</v>
      </c>
      <c r="K1203" s="15">
        <f>TRUNC(E1203+G1203+I1203,1)</f>
        <v>1027.3</v>
      </c>
      <c r="L1203" s="17">
        <f>TRUNC(F1203+H1203+J1203,1)</f>
        <v>1027.3</v>
      </c>
      <c r="M1203" s="10" t="s">
        <v>52</v>
      </c>
      <c r="N1203" s="9" t="s">
        <v>823</v>
      </c>
      <c r="O1203" s="9" t="s">
        <v>4729</v>
      </c>
      <c r="P1203" s="9" t="s">
        <v>54</v>
      </c>
      <c r="Q1203" s="9" t="s">
        <v>54</v>
      </c>
      <c r="R1203" s="9" t="s">
        <v>54</v>
      </c>
      <c r="S1203" s="1">
        <v>1</v>
      </c>
      <c r="T1203" s="1">
        <v>2</v>
      </c>
      <c r="U1203" s="1">
        <v>0.02</v>
      </c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9" t="s">
        <v>52</v>
      </c>
      <c r="AK1203" s="9" t="s">
        <v>5961</v>
      </c>
      <c r="AL1203" s="9" t="s">
        <v>52</v>
      </c>
      <c r="AM1203" s="9" t="s">
        <v>52</v>
      </c>
    </row>
    <row r="1204" spans="1:39" ht="30" customHeight="1" x14ac:dyDescent="0.3">
      <c r="A1204" s="10" t="s">
        <v>4735</v>
      </c>
      <c r="B1204" s="10" t="s">
        <v>52</v>
      </c>
      <c r="C1204" s="10" t="s">
        <v>52</v>
      </c>
      <c r="D1204" s="11"/>
      <c r="E1204" s="15"/>
      <c r="F1204" s="17">
        <f>TRUNC(SUMIF(N1201:N1203, N1200, F1201:F1203),0)</f>
        <v>0</v>
      </c>
      <c r="G1204" s="15"/>
      <c r="H1204" s="17">
        <f>TRUNC(SUMIF(N1201:N1203, N1200, H1201:H1203),0)</f>
        <v>51369</v>
      </c>
      <c r="I1204" s="15"/>
      <c r="J1204" s="17">
        <f>TRUNC(SUMIF(N1201:N1203, N1200, J1201:J1203),0)</f>
        <v>1027</v>
      </c>
      <c r="K1204" s="15"/>
      <c r="L1204" s="17">
        <f>F1204+H1204+J1204</f>
        <v>52396</v>
      </c>
      <c r="M1204" s="10" t="s">
        <v>52</v>
      </c>
      <c r="N1204" s="9" t="s">
        <v>4736</v>
      </c>
      <c r="O1204" s="9" t="s">
        <v>4736</v>
      </c>
      <c r="P1204" s="9" t="s">
        <v>52</v>
      </c>
      <c r="Q1204" s="9" t="s">
        <v>52</v>
      </c>
      <c r="R1204" s="9" t="s">
        <v>52</v>
      </c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9" t="s">
        <v>52</v>
      </c>
      <c r="AK1204" s="9" t="s">
        <v>52</v>
      </c>
      <c r="AL1204" s="9" t="s">
        <v>52</v>
      </c>
      <c r="AM1204" s="9" t="s">
        <v>52</v>
      </c>
    </row>
    <row r="1205" spans="1:39" ht="30" customHeight="1" x14ac:dyDescent="0.3">
      <c r="A1205" s="11"/>
      <c r="B1205" s="11"/>
      <c r="C1205" s="11"/>
      <c r="D1205" s="11"/>
      <c r="E1205" s="15"/>
      <c r="F1205" s="17"/>
      <c r="G1205" s="15"/>
      <c r="H1205" s="17"/>
      <c r="I1205" s="15"/>
      <c r="J1205" s="17"/>
      <c r="K1205" s="15"/>
      <c r="L1205" s="17"/>
      <c r="M1205" s="11"/>
    </row>
    <row r="1206" spans="1:39" ht="30" customHeight="1" x14ac:dyDescent="0.3">
      <c r="A1206" s="14" t="s">
        <v>5962</v>
      </c>
      <c r="B1206" s="14"/>
      <c r="C1206" s="14"/>
      <c r="D1206" s="14"/>
      <c r="E1206" s="16"/>
      <c r="F1206" s="18"/>
      <c r="G1206" s="16"/>
      <c r="H1206" s="18"/>
      <c r="I1206" s="16"/>
      <c r="J1206" s="18"/>
      <c r="K1206" s="16"/>
      <c r="L1206" s="18"/>
      <c r="M1206" s="14"/>
      <c r="N1206" s="5" t="s">
        <v>826</v>
      </c>
    </row>
    <row r="1207" spans="1:39" ht="30" customHeight="1" x14ac:dyDescent="0.3">
      <c r="A1207" s="10" t="s">
        <v>5957</v>
      </c>
      <c r="B1207" s="10" t="s">
        <v>4714</v>
      </c>
      <c r="C1207" s="10" t="s">
        <v>4715</v>
      </c>
      <c r="D1207" s="11">
        <v>0.14000000000000001</v>
      </c>
      <c r="E1207" s="15">
        <v>0</v>
      </c>
      <c r="F1207" s="17">
        <f>TRUNC(E1207*D1207,1)</f>
        <v>0</v>
      </c>
      <c r="G1207" s="15">
        <v>235988</v>
      </c>
      <c r="H1207" s="17">
        <f>TRUNC(G1207*D1207,1)</f>
        <v>33038.300000000003</v>
      </c>
      <c r="I1207" s="15">
        <v>0</v>
      </c>
      <c r="J1207" s="17">
        <f>TRUNC(I1207*D1207,1)</f>
        <v>0</v>
      </c>
      <c r="K1207" s="15">
        <f>TRUNC(E1207+G1207+I1207,1)</f>
        <v>235988</v>
      </c>
      <c r="L1207" s="17">
        <f>TRUNC(F1207+H1207+J1207,1)</f>
        <v>33038.300000000003</v>
      </c>
      <c r="M1207" s="10" t="s">
        <v>52</v>
      </c>
      <c r="N1207" s="9" t="s">
        <v>826</v>
      </c>
      <c r="O1207" s="9" t="s">
        <v>5958</v>
      </c>
      <c r="P1207" s="9" t="s">
        <v>54</v>
      </c>
      <c r="Q1207" s="9" t="s">
        <v>54</v>
      </c>
      <c r="R1207" s="9" t="s">
        <v>67</v>
      </c>
      <c r="S1207" s="1"/>
      <c r="T1207" s="1"/>
      <c r="U1207" s="1"/>
      <c r="V1207" s="1">
        <v>1</v>
      </c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9" t="s">
        <v>52</v>
      </c>
      <c r="AK1207" s="9" t="s">
        <v>5964</v>
      </c>
      <c r="AL1207" s="9" t="s">
        <v>52</v>
      </c>
      <c r="AM1207" s="9" t="s">
        <v>52</v>
      </c>
    </row>
    <row r="1208" spans="1:39" ht="30" customHeight="1" x14ac:dyDescent="0.3">
      <c r="A1208" s="10" t="s">
        <v>4720</v>
      </c>
      <c r="B1208" s="10" t="s">
        <v>4714</v>
      </c>
      <c r="C1208" s="10" t="s">
        <v>4715</v>
      </c>
      <c r="D1208" s="11">
        <v>0.16</v>
      </c>
      <c r="E1208" s="15">
        <v>0</v>
      </c>
      <c r="F1208" s="17">
        <f>TRUNC(E1208*D1208,1)</f>
        <v>0</v>
      </c>
      <c r="G1208" s="15">
        <v>153671</v>
      </c>
      <c r="H1208" s="17">
        <f>TRUNC(G1208*D1208,1)</f>
        <v>24587.3</v>
      </c>
      <c r="I1208" s="15">
        <v>0</v>
      </c>
      <c r="J1208" s="17">
        <f>TRUNC(I1208*D1208,1)</f>
        <v>0</v>
      </c>
      <c r="K1208" s="15">
        <f>TRUNC(E1208+G1208+I1208,1)</f>
        <v>153671</v>
      </c>
      <c r="L1208" s="17">
        <f>TRUNC(F1208+H1208+J1208,1)</f>
        <v>24587.3</v>
      </c>
      <c r="M1208" s="10" t="s">
        <v>52</v>
      </c>
      <c r="N1208" s="9" t="s">
        <v>826</v>
      </c>
      <c r="O1208" s="9" t="s">
        <v>4721</v>
      </c>
      <c r="P1208" s="9" t="s">
        <v>54</v>
      </c>
      <c r="Q1208" s="9" t="s">
        <v>54</v>
      </c>
      <c r="R1208" s="9" t="s">
        <v>67</v>
      </c>
      <c r="S1208" s="1"/>
      <c r="T1208" s="1"/>
      <c r="U1208" s="1"/>
      <c r="V1208" s="1">
        <v>1</v>
      </c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9" t="s">
        <v>52</v>
      </c>
      <c r="AK1208" s="9" t="s">
        <v>5965</v>
      </c>
      <c r="AL1208" s="9" t="s">
        <v>52</v>
      </c>
      <c r="AM1208" s="9" t="s">
        <v>52</v>
      </c>
    </row>
    <row r="1209" spans="1:39" ht="30" customHeight="1" x14ac:dyDescent="0.3">
      <c r="A1209" s="10" t="s">
        <v>4727</v>
      </c>
      <c r="B1209" s="10" t="s">
        <v>4728</v>
      </c>
      <c r="C1209" s="10" t="s">
        <v>732</v>
      </c>
      <c r="D1209" s="11">
        <v>1</v>
      </c>
      <c r="E1209" s="15">
        <v>0</v>
      </c>
      <c r="F1209" s="17">
        <f>TRUNC(E1209*D1209,1)</f>
        <v>0</v>
      </c>
      <c r="G1209" s="15">
        <v>0</v>
      </c>
      <c r="H1209" s="17">
        <f>TRUNC(G1209*D1209,1)</f>
        <v>0</v>
      </c>
      <c r="I1209" s="15">
        <f>TRUNC(SUMIF(V1207:V1209, RIGHTB(O1209, 1), H1207:H1209)*U1209, 2)</f>
        <v>1152.51</v>
      </c>
      <c r="J1209" s="17">
        <f>TRUNC(I1209*D1209,1)</f>
        <v>1152.5</v>
      </c>
      <c r="K1209" s="15">
        <f>TRUNC(E1209+G1209+I1209,1)</f>
        <v>1152.5</v>
      </c>
      <c r="L1209" s="17">
        <f>TRUNC(F1209+H1209+J1209,1)</f>
        <v>1152.5</v>
      </c>
      <c r="M1209" s="10" t="s">
        <v>52</v>
      </c>
      <c r="N1209" s="9" t="s">
        <v>826</v>
      </c>
      <c r="O1209" s="9" t="s">
        <v>4729</v>
      </c>
      <c r="P1209" s="9" t="s">
        <v>54</v>
      </c>
      <c r="Q1209" s="9" t="s">
        <v>54</v>
      </c>
      <c r="R1209" s="9" t="s">
        <v>54</v>
      </c>
      <c r="S1209" s="1">
        <v>1</v>
      </c>
      <c r="T1209" s="1">
        <v>2</v>
      </c>
      <c r="U1209" s="1">
        <v>0.02</v>
      </c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9" t="s">
        <v>52</v>
      </c>
      <c r="AK1209" s="9" t="s">
        <v>5966</v>
      </c>
      <c r="AL1209" s="9" t="s">
        <v>52</v>
      </c>
      <c r="AM1209" s="9" t="s">
        <v>52</v>
      </c>
    </row>
    <row r="1210" spans="1:39" ht="30" customHeight="1" x14ac:dyDescent="0.3">
      <c r="A1210" s="10" t="s">
        <v>4735</v>
      </c>
      <c r="B1210" s="10" t="s">
        <v>52</v>
      </c>
      <c r="C1210" s="10" t="s">
        <v>52</v>
      </c>
      <c r="D1210" s="11"/>
      <c r="E1210" s="15"/>
      <c r="F1210" s="17">
        <f>TRUNC(SUMIF(N1207:N1209, N1206, F1207:F1209),0)</f>
        <v>0</v>
      </c>
      <c r="G1210" s="15"/>
      <c r="H1210" s="17">
        <f>TRUNC(SUMIF(N1207:N1209, N1206, H1207:H1209),0)</f>
        <v>57625</v>
      </c>
      <c r="I1210" s="15"/>
      <c r="J1210" s="17">
        <f>TRUNC(SUMIF(N1207:N1209, N1206, J1207:J1209),0)</f>
        <v>1152</v>
      </c>
      <c r="K1210" s="15"/>
      <c r="L1210" s="17">
        <f>F1210+H1210+J1210</f>
        <v>58777</v>
      </c>
      <c r="M1210" s="10" t="s">
        <v>52</v>
      </c>
      <c r="N1210" s="9" t="s">
        <v>4736</v>
      </c>
      <c r="O1210" s="9" t="s">
        <v>4736</v>
      </c>
      <c r="P1210" s="9" t="s">
        <v>52</v>
      </c>
      <c r="Q1210" s="9" t="s">
        <v>52</v>
      </c>
      <c r="R1210" s="9" t="s">
        <v>52</v>
      </c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9" t="s">
        <v>52</v>
      </c>
      <c r="AK1210" s="9" t="s">
        <v>52</v>
      </c>
      <c r="AL1210" s="9" t="s">
        <v>52</v>
      </c>
      <c r="AM1210" s="9" t="s">
        <v>52</v>
      </c>
    </row>
    <row r="1211" spans="1:39" ht="30" customHeight="1" x14ac:dyDescent="0.3">
      <c r="A1211" s="11"/>
      <c r="B1211" s="11"/>
      <c r="C1211" s="11"/>
      <c r="D1211" s="11"/>
      <c r="E1211" s="15"/>
      <c r="F1211" s="17"/>
      <c r="G1211" s="15"/>
      <c r="H1211" s="17"/>
      <c r="I1211" s="15"/>
      <c r="J1211" s="17"/>
      <c r="K1211" s="15"/>
      <c r="L1211" s="17"/>
      <c r="M1211" s="11"/>
    </row>
    <row r="1212" spans="1:39" ht="30" customHeight="1" x14ac:dyDescent="0.3">
      <c r="A1212" s="14" t="s">
        <v>5967</v>
      </c>
      <c r="B1212" s="14"/>
      <c r="C1212" s="14"/>
      <c r="D1212" s="14"/>
      <c r="E1212" s="16"/>
      <c r="F1212" s="18"/>
      <c r="G1212" s="16"/>
      <c r="H1212" s="18"/>
      <c r="I1212" s="16"/>
      <c r="J1212" s="18"/>
      <c r="K1212" s="16"/>
      <c r="L1212" s="18"/>
      <c r="M1212" s="14"/>
      <c r="N1212" s="5" t="s">
        <v>829</v>
      </c>
    </row>
    <row r="1213" spans="1:39" ht="30" customHeight="1" x14ac:dyDescent="0.3">
      <c r="A1213" s="10" t="s">
        <v>5957</v>
      </c>
      <c r="B1213" s="10" t="s">
        <v>4714</v>
      </c>
      <c r="C1213" s="10" t="s">
        <v>4715</v>
      </c>
      <c r="D1213" s="11">
        <v>0.24</v>
      </c>
      <c r="E1213" s="15">
        <v>0</v>
      </c>
      <c r="F1213" s="17">
        <f>TRUNC(E1213*D1213,1)</f>
        <v>0</v>
      </c>
      <c r="G1213" s="15">
        <v>235988</v>
      </c>
      <c r="H1213" s="17">
        <f>TRUNC(G1213*D1213,1)</f>
        <v>56637.1</v>
      </c>
      <c r="I1213" s="15">
        <v>0</v>
      </c>
      <c r="J1213" s="17">
        <f>TRUNC(I1213*D1213,1)</f>
        <v>0</v>
      </c>
      <c r="K1213" s="15">
        <f>TRUNC(E1213+G1213+I1213,1)</f>
        <v>235988</v>
      </c>
      <c r="L1213" s="17">
        <f>TRUNC(F1213+H1213+J1213,1)</f>
        <v>56637.1</v>
      </c>
      <c r="M1213" s="10" t="s">
        <v>52</v>
      </c>
      <c r="N1213" s="9" t="s">
        <v>829</v>
      </c>
      <c r="O1213" s="9" t="s">
        <v>5958</v>
      </c>
      <c r="P1213" s="9" t="s">
        <v>54</v>
      </c>
      <c r="Q1213" s="9" t="s">
        <v>54</v>
      </c>
      <c r="R1213" s="9" t="s">
        <v>67</v>
      </c>
      <c r="S1213" s="1"/>
      <c r="T1213" s="1"/>
      <c r="U1213" s="1"/>
      <c r="V1213" s="1">
        <v>1</v>
      </c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9" t="s">
        <v>52</v>
      </c>
      <c r="AK1213" s="9" t="s">
        <v>5969</v>
      </c>
      <c r="AL1213" s="9" t="s">
        <v>52</v>
      </c>
      <c r="AM1213" s="9" t="s">
        <v>52</v>
      </c>
    </row>
    <row r="1214" spans="1:39" ht="30" customHeight="1" x14ac:dyDescent="0.3">
      <c r="A1214" s="10" t="s">
        <v>4720</v>
      </c>
      <c r="B1214" s="10" t="s">
        <v>4714</v>
      </c>
      <c r="C1214" s="10" t="s">
        <v>4715</v>
      </c>
      <c r="D1214" s="11">
        <v>0.3</v>
      </c>
      <c r="E1214" s="15">
        <v>0</v>
      </c>
      <c r="F1214" s="17">
        <f>TRUNC(E1214*D1214,1)</f>
        <v>0</v>
      </c>
      <c r="G1214" s="15">
        <v>153671</v>
      </c>
      <c r="H1214" s="17">
        <f>TRUNC(G1214*D1214,1)</f>
        <v>46101.3</v>
      </c>
      <c r="I1214" s="15">
        <v>0</v>
      </c>
      <c r="J1214" s="17">
        <f>TRUNC(I1214*D1214,1)</f>
        <v>0</v>
      </c>
      <c r="K1214" s="15">
        <f>TRUNC(E1214+G1214+I1214,1)</f>
        <v>153671</v>
      </c>
      <c r="L1214" s="17">
        <f>TRUNC(F1214+H1214+J1214,1)</f>
        <v>46101.3</v>
      </c>
      <c r="M1214" s="10" t="s">
        <v>52</v>
      </c>
      <c r="N1214" s="9" t="s">
        <v>829</v>
      </c>
      <c r="O1214" s="9" t="s">
        <v>4721</v>
      </c>
      <c r="P1214" s="9" t="s">
        <v>54</v>
      </c>
      <c r="Q1214" s="9" t="s">
        <v>54</v>
      </c>
      <c r="R1214" s="9" t="s">
        <v>67</v>
      </c>
      <c r="S1214" s="1"/>
      <c r="T1214" s="1"/>
      <c r="U1214" s="1"/>
      <c r="V1214" s="1">
        <v>1</v>
      </c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9" t="s">
        <v>52</v>
      </c>
      <c r="AK1214" s="9" t="s">
        <v>5970</v>
      </c>
      <c r="AL1214" s="9" t="s">
        <v>52</v>
      </c>
      <c r="AM1214" s="9" t="s">
        <v>52</v>
      </c>
    </row>
    <row r="1215" spans="1:39" ht="30" customHeight="1" x14ac:dyDescent="0.3">
      <c r="A1215" s="10" t="s">
        <v>4727</v>
      </c>
      <c r="B1215" s="10" t="s">
        <v>4728</v>
      </c>
      <c r="C1215" s="10" t="s">
        <v>732</v>
      </c>
      <c r="D1215" s="11">
        <v>1</v>
      </c>
      <c r="E1215" s="15">
        <v>0</v>
      </c>
      <c r="F1215" s="17">
        <f>TRUNC(E1215*D1215,1)</f>
        <v>0</v>
      </c>
      <c r="G1215" s="15">
        <v>0</v>
      </c>
      <c r="H1215" s="17">
        <f>TRUNC(G1215*D1215,1)</f>
        <v>0</v>
      </c>
      <c r="I1215" s="15">
        <f>TRUNC(SUMIF(V1213:V1215, RIGHTB(O1215, 1), H1213:H1215)*U1215, 2)</f>
        <v>2054.7600000000002</v>
      </c>
      <c r="J1215" s="17">
        <f>TRUNC(I1215*D1215,1)</f>
        <v>2054.6999999999998</v>
      </c>
      <c r="K1215" s="15">
        <f>TRUNC(E1215+G1215+I1215,1)</f>
        <v>2054.6999999999998</v>
      </c>
      <c r="L1215" s="17">
        <f>TRUNC(F1215+H1215+J1215,1)</f>
        <v>2054.6999999999998</v>
      </c>
      <c r="M1215" s="10" t="s">
        <v>52</v>
      </c>
      <c r="N1215" s="9" t="s">
        <v>829</v>
      </c>
      <c r="O1215" s="9" t="s">
        <v>4729</v>
      </c>
      <c r="P1215" s="9" t="s">
        <v>54</v>
      </c>
      <c r="Q1215" s="9" t="s">
        <v>54</v>
      </c>
      <c r="R1215" s="9" t="s">
        <v>54</v>
      </c>
      <c r="S1215" s="1">
        <v>1</v>
      </c>
      <c r="T1215" s="1">
        <v>2</v>
      </c>
      <c r="U1215" s="1">
        <v>0.02</v>
      </c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9" t="s">
        <v>52</v>
      </c>
      <c r="AK1215" s="9" t="s">
        <v>5971</v>
      </c>
      <c r="AL1215" s="9" t="s">
        <v>52</v>
      </c>
      <c r="AM1215" s="9" t="s">
        <v>52</v>
      </c>
    </row>
    <row r="1216" spans="1:39" ht="30" customHeight="1" x14ac:dyDescent="0.3">
      <c r="A1216" s="10" t="s">
        <v>4735</v>
      </c>
      <c r="B1216" s="10" t="s">
        <v>52</v>
      </c>
      <c r="C1216" s="10" t="s">
        <v>52</v>
      </c>
      <c r="D1216" s="11"/>
      <c r="E1216" s="15"/>
      <c r="F1216" s="17">
        <f>TRUNC(SUMIF(N1213:N1215, N1212, F1213:F1215),0)</f>
        <v>0</v>
      </c>
      <c r="G1216" s="15"/>
      <c r="H1216" s="17">
        <f>TRUNC(SUMIF(N1213:N1215, N1212, H1213:H1215),0)</f>
        <v>102738</v>
      </c>
      <c r="I1216" s="15"/>
      <c r="J1216" s="17">
        <f>TRUNC(SUMIF(N1213:N1215, N1212, J1213:J1215),0)</f>
        <v>2054</v>
      </c>
      <c r="K1216" s="15"/>
      <c r="L1216" s="17">
        <f>F1216+H1216+J1216</f>
        <v>104792</v>
      </c>
      <c r="M1216" s="10" t="s">
        <v>52</v>
      </c>
      <c r="N1216" s="9" t="s">
        <v>4736</v>
      </c>
      <c r="O1216" s="9" t="s">
        <v>4736</v>
      </c>
      <c r="P1216" s="9" t="s">
        <v>52</v>
      </c>
      <c r="Q1216" s="9" t="s">
        <v>52</v>
      </c>
      <c r="R1216" s="9" t="s">
        <v>52</v>
      </c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9" t="s">
        <v>52</v>
      </c>
      <c r="AK1216" s="9" t="s">
        <v>52</v>
      </c>
      <c r="AL1216" s="9" t="s">
        <v>52</v>
      </c>
      <c r="AM1216" s="9" t="s">
        <v>52</v>
      </c>
    </row>
    <row r="1217" spans="1:39" ht="30" customHeight="1" x14ac:dyDescent="0.3">
      <c r="A1217" s="11"/>
      <c r="B1217" s="11"/>
      <c r="C1217" s="11"/>
      <c r="D1217" s="11"/>
      <c r="E1217" s="15"/>
      <c r="F1217" s="17"/>
      <c r="G1217" s="15"/>
      <c r="H1217" s="17"/>
      <c r="I1217" s="15"/>
      <c r="J1217" s="17"/>
      <c r="K1217" s="15"/>
      <c r="L1217" s="17"/>
      <c r="M1217" s="11"/>
    </row>
    <row r="1218" spans="1:39" ht="30" customHeight="1" x14ac:dyDescent="0.3">
      <c r="A1218" s="14" t="s">
        <v>5972</v>
      </c>
      <c r="B1218" s="14"/>
      <c r="C1218" s="14"/>
      <c r="D1218" s="14"/>
      <c r="E1218" s="16"/>
      <c r="F1218" s="18"/>
      <c r="G1218" s="16"/>
      <c r="H1218" s="18"/>
      <c r="I1218" s="16"/>
      <c r="J1218" s="18"/>
      <c r="K1218" s="16"/>
      <c r="L1218" s="18"/>
      <c r="M1218" s="14"/>
      <c r="N1218" s="5" t="s">
        <v>835</v>
      </c>
    </row>
    <row r="1219" spans="1:39" ht="30" customHeight="1" x14ac:dyDescent="0.3">
      <c r="A1219" s="10" t="s">
        <v>5957</v>
      </c>
      <c r="B1219" s="10" t="s">
        <v>4714</v>
      </c>
      <c r="C1219" s="10" t="s">
        <v>4715</v>
      </c>
      <c r="D1219" s="11">
        <v>0.06</v>
      </c>
      <c r="E1219" s="15">
        <v>0</v>
      </c>
      <c r="F1219" s="17">
        <f>TRUNC(E1219*D1219,1)</f>
        <v>0</v>
      </c>
      <c r="G1219" s="15">
        <v>235988</v>
      </c>
      <c r="H1219" s="17">
        <f>TRUNC(G1219*D1219,1)</f>
        <v>14159.2</v>
      </c>
      <c r="I1219" s="15">
        <v>0</v>
      </c>
      <c r="J1219" s="17">
        <f>TRUNC(I1219*D1219,1)</f>
        <v>0</v>
      </c>
      <c r="K1219" s="15">
        <f>TRUNC(E1219+G1219+I1219,1)</f>
        <v>235988</v>
      </c>
      <c r="L1219" s="17">
        <f>TRUNC(F1219+H1219+J1219,1)</f>
        <v>14159.2</v>
      </c>
      <c r="M1219" s="10" t="s">
        <v>52</v>
      </c>
      <c r="N1219" s="9" t="s">
        <v>835</v>
      </c>
      <c r="O1219" s="9" t="s">
        <v>5958</v>
      </c>
      <c r="P1219" s="9" t="s">
        <v>54</v>
      </c>
      <c r="Q1219" s="9" t="s">
        <v>54</v>
      </c>
      <c r="R1219" s="9" t="s">
        <v>67</v>
      </c>
      <c r="S1219" s="1"/>
      <c r="T1219" s="1"/>
      <c r="U1219" s="1"/>
      <c r="V1219" s="1">
        <v>1</v>
      </c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9" t="s">
        <v>52</v>
      </c>
      <c r="AK1219" s="9" t="s">
        <v>5974</v>
      </c>
      <c r="AL1219" s="9" t="s">
        <v>52</v>
      </c>
      <c r="AM1219" s="9" t="s">
        <v>52</v>
      </c>
    </row>
    <row r="1220" spans="1:39" ht="30" customHeight="1" x14ac:dyDescent="0.3">
      <c r="A1220" s="10" t="s">
        <v>4720</v>
      </c>
      <c r="B1220" s="10" t="s">
        <v>4714</v>
      </c>
      <c r="C1220" s="10" t="s">
        <v>4715</v>
      </c>
      <c r="D1220" s="11">
        <v>0.02</v>
      </c>
      <c r="E1220" s="15">
        <v>0</v>
      </c>
      <c r="F1220" s="17">
        <f>TRUNC(E1220*D1220,1)</f>
        <v>0</v>
      </c>
      <c r="G1220" s="15">
        <v>153671</v>
      </c>
      <c r="H1220" s="17">
        <f>TRUNC(G1220*D1220,1)</f>
        <v>3073.4</v>
      </c>
      <c r="I1220" s="15">
        <v>0</v>
      </c>
      <c r="J1220" s="17">
        <f>TRUNC(I1220*D1220,1)</f>
        <v>0</v>
      </c>
      <c r="K1220" s="15">
        <f>TRUNC(E1220+G1220+I1220,1)</f>
        <v>153671</v>
      </c>
      <c r="L1220" s="17">
        <f>TRUNC(F1220+H1220+J1220,1)</f>
        <v>3073.4</v>
      </c>
      <c r="M1220" s="10" t="s">
        <v>52</v>
      </c>
      <c r="N1220" s="9" t="s">
        <v>835</v>
      </c>
      <c r="O1220" s="9" t="s">
        <v>4721</v>
      </c>
      <c r="P1220" s="9" t="s">
        <v>54</v>
      </c>
      <c r="Q1220" s="9" t="s">
        <v>54</v>
      </c>
      <c r="R1220" s="9" t="s">
        <v>67</v>
      </c>
      <c r="S1220" s="1"/>
      <c r="T1220" s="1"/>
      <c r="U1220" s="1"/>
      <c r="V1220" s="1">
        <v>1</v>
      </c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9" t="s">
        <v>52</v>
      </c>
      <c r="AK1220" s="9" t="s">
        <v>5975</v>
      </c>
      <c r="AL1220" s="9" t="s">
        <v>52</v>
      </c>
      <c r="AM1220" s="9" t="s">
        <v>52</v>
      </c>
    </row>
    <row r="1221" spans="1:39" ht="30" customHeight="1" x14ac:dyDescent="0.3">
      <c r="A1221" s="10" t="s">
        <v>4727</v>
      </c>
      <c r="B1221" s="10" t="s">
        <v>4728</v>
      </c>
      <c r="C1221" s="10" t="s">
        <v>732</v>
      </c>
      <c r="D1221" s="11">
        <v>1</v>
      </c>
      <c r="E1221" s="15">
        <v>0</v>
      </c>
      <c r="F1221" s="17">
        <f>TRUNC(E1221*D1221,1)</f>
        <v>0</v>
      </c>
      <c r="G1221" s="15">
        <v>0</v>
      </c>
      <c r="H1221" s="17">
        <f>TRUNC(G1221*D1221,1)</f>
        <v>0</v>
      </c>
      <c r="I1221" s="15">
        <f>TRUNC(SUMIF(V1219:V1222, RIGHTB(O1221, 1), H1219:H1222)*U1221, 2)</f>
        <v>344.65</v>
      </c>
      <c r="J1221" s="17">
        <f>TRUNC(I1221*D1221,1)</f>
        <v>344.6</v>
      </c>
      <c r="K1221" s="15">
        <f>TRUNC(E1221+G1221+I1221,1)</f>
        <v>344.6</v>
      </c>
      <c r="L1221" s="17">
        <f>TRUNC(F1221+H1221+J1221,1)</f>
        <v>344.6</v>
      </c>
      <c r="M1221" s="10" t="s">
        <v>52</v>
      </c>
      <c r="N1221" s="9" t="s">
        <v>835</v>
      </c>
      <c r="O1221" s="9" t="s">
        <v>4729</v>
      </c>
      <c r="P1221" s="9" t="s">
        <v>54</v>
      </c>
      <c r="Q1221" s="9" t="s">
        <v>54</v>
      </c>
      <c r="R1221" s="9" t="s">
        <v>54</v>
      </c>
      <c r="S1221" s="1">
        <v>1</v>
      </c>
      <c r="T1221" s="1">
        <v>2</v>
      </c>
      <c r="U1221" s="1">
        <v>0.02</v>
      </c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9" t="s">
        <v>52</v>
      </c>
      <c r="AK1221" s="9" t="s">
        <v>5976</v>
      </c>
      <c r="AL1221" s="9" t="s">
        <v>52</v>
      </c>
      <c r="AM1221" s="9" t="s">
        <v>52</v>
      </c>
    </row>
    <row r="1222" spans="1:39" ht="30" customHeight="1" x14ac:dyDescent="0.3">
      <c r="A1222" s="10" t="s">
        <v>4793</v>
      </c>
      <c r="B1222" s="10" t="s">
        <v>5672</v>
      </c>
      <c r="C1222" s="10" t="s">
        <v>2008</v>
      </c>
      <c r="D1222" s="11">
        <v>0.09</v>
      </c>
      <c r="E1222" s="15">
        <v>17364</v>
      </c>
      <c r="F1222" s="17">
        <f>TRUNC(E1222*D1222,1)</f>
        <v>1562.7</v>
      </c>
      <c r="G1222" s="15">
        <v>47967</v>
      </c>
      <c r="H1222" s="17">
        <f>TRUNC(G1222*D1222,1)</f>
        <v>4317</v>
      </c>
      <c r="I1222" s="15">
        <v>20900</v>
      </c>
      <c r="J1222" s="17">
        <f>TRUNC(I1222*D1222,1)</f>
        <v>1881</v>
      </c>
      <c r="K1222" s="15">
        <f>TRUNC(E1222+G1222+I1222,1)</f>
        <v>86231</v>
      </c>
      <c r="L1222" s="17">
        <f>TRUNC(F1222+H1222+J1222,1)</f>
        <v>7760.7</v>
      </c>
      <c r="M1222" s="10" t="s">
        <v>52</v>
      </c>
      <c r="N1222" s="9" t="s">
        <v>835</v>
      </c>
      <c r="O1222" s="9" t="s">
        <v>5702</v>
      </c>
      <c r="P1222" s="9" t="s">
        <v>67</v>
      </c>
      <c r="Q1222" s="9" t="s">
        <v>54</v>
      </c>
      <c r="R1222" s="9" t="s">
        <v>54</v>
      </c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9" t="s">
        <v>52</v>
      </c>
      <c r="AK1222" s="9" t="s">
        <v>5977</v>
      </c>
      <c r="AL1222" s="9" t="s">
        <v>52</v>
      </c>
      <c r="AM1222" s="9" t="s">
        <v>52</v>
      </c>
    </row>
    <row r="1223" spans="1:39" ht="30" customHeight="1" x14ac:dyDescent="0.3">
      <c r="A1223" s="10" t="s">
        <v>4735</v>
      </c>
      <c r="B1223" s="10" t="s">
        <v>52</v>
      </c>
      <c r="C1223" s="10" t="s">
        <v>52</v>
      </c>
      <c r="D1223" s="11"/>
      <c r="E1223" s="15"/>
      <c r="F1223" s="17">
        <f>TRUNC(SUMIF(N1219:N1222, N1218, F1219:F1222),0)</f>
        <v>1562</v>
      </c>
      <c r="G1223" s="15"/>
      <c r="H1223" s="17">
        <f>TRUNC(SUMIF(N1219:N1222, N1218, H1219:H1222),0)</f>
        <v>21549</v>
      </c>
      <c r="I1223" s="15"/>
      <c r="J1223" s="17">
        <f>TRUNC(SUMIF(N1219:N1222, N1218, J1219:J1222),0)</f>
        <v>2225</v>
      </c>
      <c r="K1223" s="15"/>
      <c r="L1223" s="17">
        <f>F1223+H1223+J1223</f>
        <v>25336</v>
      </c>
      <c r="M1223" s="10" t="s">
        <v>52</v>
      </c>
      <c r="N1223" s="9" t="s">
        <v>4736</v>
      </c>
      <c r="O1223" s="9" t="s">
        <v>4736</v>
      </c>
      <c r="P1223" s="9" t="s">
        <v>52</v>
      </c>
      <c r="Q1223" s="9" t="s">
        <v>52</v>
      </c>
      <c r="R1223" s="9" t="s">
        <v>52</v>
      </c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9" t="s">
        <v>52</v>
      </c>
      <c r="AK1223" s="9" t="s">
        <v>52</v>
      </c>
      <c r="AL1223" s="9" t="s">
        <v>52</v>
      </c>
      <c r="AM1223" s="9" t="s">
        <v>52</v>
      </c>
    </row>
    <row r="1224" spans="1:39" ht="30" customHeight="1" x14ac:dyDescent="0.3">
      <c r="A1224" s="11"/>
      <c r="B1224" s="11"/>
      <c r="C1224" s="11"/>
      <c r="D1224" s="11"/>
      <c r="E1224" s="15"/>
      <c r="F1224" s="17"/>
      <c r="G1224" s="15"/>
      <c r="H1224" s="17"/>
      <c r="I1224" s="15"/>
      <c r="J1224" s="17"/>
      <c r="K1224" s="15"/>
      <c r="L1224" s="17"/>
      <c r="M1224" s="11"/>
    </row>
    <row r="1225" spans="1:39" ht="30" customHeight="1" x14ac:dyDescent="0.3">
      <c r="A1225" s="14" t="s">
        <v>5978</v>
      </c>
      <c r="B1225" s="14"/>
      <c r="C1225" s="14"/>
      <c r="D1225" s="14"/>
      <c r="E1225" s="16"/>
      <c r="F1225" s="18"/>
      <c r="G1225" s="16"/>
      <c r="H1225" s="18"/>
      <c r="I1225" s="16"/>
      <c r="J1225" s="18"/>
      <c r="K1225" s="16"/>
      <c r="L1225" s="18"/>
      <c r="M1225" s="14"/>
      <c r="N1225" s="5" t="s">
        <v>838</v>
      </c>
    </row>
    <row r="1226" spans="1:39" ht="30" customHeight="1" x14ac:dyDescent="0.3">
      <c r="A1226" s="10" t="s">
        <v>5957</v>
      </c>
      <c r="B1226" s="10" t="s">
        <v>4714</v>
      </c>
      <c r="C1226" s="10" t="s">
        <v>4715</v>
      </c>
      <c r="D1226" s="11">
        <v>0.06</v>
      </c>
      <c r="E1226" s="15">
        <v>0</v>
      </c>
      <c r="F1226" s="17">
        <f>TRUNC(E1226*D1226,1)</f>
        <v>0</v>
      </c>
      <c r="G1226" s="15">
        <v>235988</v>
      </c>
      <c r="H1226" s="17">
        <f>TRUNC(G1226*D1226,1)</f>
        <v>14159.2</v>
      </c>
      <c r="I1226" s="15">
        <v>0</v>
      </c>
      <c r="J1226" s="17">
        <f>TRUNC(I1226*D1226,1)</f>
        <v>0</v>
      </c>
      <c r="K1226" s="15">
        <f>TRUNC(E1226+G1226+I1226,1)</f>
        <v>235988</v>
      </c>
      <c r="L1226" s="17">
        <f>TRUNC(F1226+H1226+J1226,1)</f>
        <v>14159.2</v>
      </c>
      <c r="M1226" s="10" t="s">
        <v>52</v>
      </c>
      <c r="N1226" s="9" t="s">
        <v>838</v>
      </c>
      <c r="O1226" s="9" t="s">
        <v>5958</v>
      </c>
      <c r="P1226" s="9" t="s">
        <v>54</v>
      </c>
      <c r="Q1226" s="9" t="s">
        <v>54</v>
      </c>
      <c r="R1226" s="9" t="s">
        <v>67</v>
      </c>
      <c r="S1226" s="1"/>
      <c r="T1226" s="1"/>
      <c r="U1226" s="1"/>
      <c r="V1226" s="1">
        <v>1</v>
      </c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9" t="s">
        <v>52</v>
      </c>
      <c r="AK1226" s="9" t="s">
        <v>5980</v>
      </c>
      <c r="AL1226" s="9" t="s">
        <v>52</v>
      </c>
      <c r="AM1226" s="9" t="s">
        <v>52</v>
      </c>
    </row>
    <row r="1227" spans="1:39" ht="30" customHeight="1" x14ac:dyDescent="0.3">
      <c r="A1227" s="10" t="s">
        <v>4720</v>
      </c>
      <c r="B1227" s="10" t="s">
        <v>4714</v>
      </c>
      <c r="C1227" s="10" t="s">
        <v>4715</v>
      </c>
      <c r="D1227" s="11">
        <v>0.02</v>
      </c>
      <c r="E1227" s="15">
        <v>0</v>
      </c>
      <c r="F1227" s="17">
        <f>TRUNC(E1227*D1227,1)</f>
        <v>0</v>
      </c>
      <c r="G1227" s="15">
        <v>153671</v>
      </c>
      <c r="H1227" s="17">
        <f>TRUNC(G1227*D1227,1)</f>
        <v>3073.4</v>
      </c>
      <c r="I1227" s="15">
        <v>0</v>
      </c>
      <c r="J1227" s="17">
        <f>TRUNC(I1227*D1227,1)</f>
        <v>0</v>
      </c>
      <c r="K1227" s="15">
        <f>TRUNC(E1227+G1227+I1227,1)</f>
        <v>153671</v>
      </c>
      <c r="L1227" s="17">
        <f>TRUNC(F1227+H1227+J1227,1)</f>
        <v>3073.4</v>
      </c>
      <c r="M1227" s="10" t="s">
        <v>52</v>
      </c>
      <c r="N1227" s="9" t="s">
        <v>838</v>
      </c>
      <c r="O1227" s="9" t="s">
        <v>4721</v>
      </c>
      <c r="P1227" s="9" t="s">
        <v>54</v>
      </c>
      <c r="Q1227" s="9" t="s">
        <v>54</v>
      </c>
      <c r="R1227" s="9" t="s">
        <v>67</v>
      </c>
      <c r="S1227" s="1"/>
      <c r="T1227" s="1"/>
      <c r="U1227" s="1"/>
      <c r="V1227" s="1">
        <v>1</v>
      </c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9" t="s">
        <v>52</v>
      </c>
      <c r="AK1227" s="9" t="s">
        <v>5981</v>
      </c>
      <c r="AL1227" s="9" t="s">
        <v>52</v>
      </c>
      <c r="AM1227" s="9" t="s">
        <v>52</v>
      </c>
    </row>
    <row r="1228" spans="1:39" ht="30" customHeight="1" x14ac:dyDescent="0.3">
      <c r="A1228" s="10" t="s">
        <v>4727</v>
      </c>
      <c r="B1228" s="10" t="s">
        <v>4728</v>
      </c>
      <c r="C1228" s="10" t="s">
        <v>732</v>
      </c>
      <c r="D1228" s="11">
        <v>1</v>
      </c>
      <c r="E1228" s="15">
        <v>0</v>
      </c>
      <c r="F1228" s="17">
        <f>TRUNC(E1228*D1228,1)</f>
        <v>0</v>
      </c>
      <c r="G1228" s="15">
        <v>0</v>
      </c>
      <c r="H1228" s="17">
        <f>TRUNC(G1228*D1228,1)</f>
        <v>0</v>
      </c>
      <c r="I1228" s="15">
        <f>TRUNC(SUMIF(V1226:V1229, RIGHTB(O1228, 1), H1226:H1229)*U1228, 2)</f>
        <v>344.65</v>
      </c>
      <c r="J1228" s="17">
        <f>TRUNC(I1228*D1228,1)</f>
        <v>344.6</v>
      </c>
      <c r="K1228" s="15">
        <f>TRUNC(E1228+G1228+I1228,1)</f>
        <v>344.6</v>
      </c>
      <c r="L1228" s="17">
        <f>TRUNC(F1228+H1228+J1228,1)</f>
        <v>344.6</v>
      </c>
      <c r="M1228" s="10" t="s">
        <v>52</v>
      </c>
      <c r="N1228" s="9" t="s">
        <v>838</v>
      </c>
      <c r="O1228" s="9" t="s">
        <v>4729</v>
      </c>
      <c r="P1228" s="9" t="s">
        <v>54</v>
      </c>
      <c r="Q1228" s="9" t="s">
        <v>54</v>
      </c>
      <c r="R1228" s="9" t="s">
        <v>54</v>
      </c>
      <c r="S1228" s="1">
        <v>1</v>
      </c>
      <c r="T1228" s="1">
        <v>2</v>
      </c>
      <c r="U1228" s="1">
        <v>0.02</v>
      </c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9" t="s">
        <v>52</v>
      </c>
      <c r="AK1228" s="9" t="s">
        <v>5982</v>
      </c>
      <c r="AL1228" s="9" t="s">
        <v>52</v>
      </c>
      <c r="AM1228" s="9" t="s">
        <v>52</v>
      </c>
    </row>
    <row r="1229" spans="1:39" ht="30" customHeight="1" x14ac:dyDescent="0.3">
      <c r="A1229" s="10" t="s">
        <v>4793</v>
      </c>
      <c r="B1229" s="10" t="s">
        <v>5983</v>
      </c>
      <c r="C1229" s="10" t="s">
        <v>2008</v>
      </c>
      <c r="D1229" s="11">
        <v>0.09</v>
      </c>
      <c r="E1229" s="15">
        <v>19748</v>
      </c>
      <c r="F1229" s="17">
        <f>TRUNC(E1229*D1229,1)</f>
        <v>1777.3</v>
      </c>
      <c r="G1229" s="15">
        <v>47967</v>
      </c>
      <c r="H1229" s="17">
        <f>TRUNC(G1229*D1229,1)</f>
        <v>4317</v>
      </c>
      <c r="I1229" s="15">
        <v>22383</v>
      </c>
      <c r="J1229" s="17">
        <f>TRUNC(I1229*D1229,1)</f>
        <v>2014.4</v>
      </c>
      <c r="K1229" s="15">
        <f>TRUNC(E1229+G1229+I1229,1)</f>
        <v>90098</v>
      </c>
      <c r="L1229" s="17">
        <f>TRUNC(F1229+H1229+J1229,1)</f>
        <v>8108.7</v>
      </c>
      <c r="M1229" s="10" t="s">
        <v>52</v>
      </c>
      <c r="N1229" s="9" t="s">
        <v>838</v>
      </c>
      <c r="O1229" s="9" t="s">
        <v>5984</v>
      </c>
      <c r="P1229" s="9" t="s">
        <v>67</v>
      </c>
      <c r="Q1229" s="9" t="s">
        <v>54</v>
      </c>
      <c r="R1229" s="9" t="s">
        <v>54</v>
      </c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9" t="s">
        <v>52</v>
      </c>
      <c r="AK1229" s="9" t="s">
        <v>5985</v>
      </c>
      <c r="AL1229" s="9" t="s">
        <v>52</v>
      </c>
      <c r="AM1229" s="9" t="s">
        <v>52</v>
      </c>
    </row>
    <row r="1230" spans="1:39" ht="30" customHeight="1" x14ac:dyDescent="0.3">
      <c r="A1230" s="10" t="s">
        <v>4735</v>
      </c>
      <c r="B1230" s="10" t="s">
        <v>52</v>
      </c>
      <c r="C1230" s="10" t="s">
        <v>52</v>
      </c>
      <c r="D1230" s="11"/>
      <c r="E1230" s="15"/>
      <c r="F1230" s="17">
        <f>TRUNC(SUMIF(N1226:N1229, N1225, F1226:F1229),0)</f>
        <v>1777</v>
      </c>
      <c r="G1230" s="15"/>
      <c r="H1230" s="17">
        <f>TRUNC(SUMIF(N1226:N1229, N1225, H1226:H1229),0)</f>
        <v>21549</v>
      </c>
      <c r="I1230" s="15"/>
      <c r="J1230" s="17">
        <f>TRUNC(SUMIF(N1226:N1229, N1225, J1226:J1229),0)</f>
        <v>2359</v>
      </c>
      <c r="K1230" s="15"/>
      <c r="L1230" s="17">
        <f>F1230+H1230+J1230</f>
        <v>25685</v>
      </c>
      <c r="M1230" s="10" t="s">
        <v>52</v>
      </c>
      <c r="N1230" s="9" t="s">
        <v>4736</v>
      </c>
      <c r="O1230" s="9" t="s">
        <v>4736</v>
      </c>
      <c r="P1230" s="9" t="s">
        <v>52</v>
      </c>
      <c r="Q1230" s="9" t="s">
        <v>52</v>
      </c>
      <c r="R1230" s="9" t="s">
        <v>52</v>
      </c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9" t="s">
        <v>52</v>
      </c>
      <c r="AK1230" s="9" t="s">
        <v>52</v>
      </c>
      <c r="AL1230" s="9" t="s">
        <v>52</v>
      </c>
      <c r="AM1230" s="9" t="s">
        <v>52</v>
      </c>
    </row>
    <row r="1231" spans="1:39" ht="30" customHeight="1" x14ac:dyDescent="0.3">
      <c r="A1231" s="11"/>
      <c r="B1231" s="11"/>
      <c r="C1231" s="11"/>
      <c r="D1231" s="11"/>
      <c r="E1231" s="15"/>
      <c r="F1231" s="17"/>
      <c r="G1231" s="15"/>
      <c r="H1231" s="17"/>
      <c r="I1231" s="15"/>
      <c r="J1231" s="17"/>
      <c r="K1231" s="15"/>
      <c r="L1231" s="17"/>
      <c r="M1231" s="11"/>
    </row>
    <row r="1232" spans="1:39" ht="30" customHeight="1" x14ac:dyDescent="0.3">
      <c r="A1232" s="14" t="s">
        <v>5986</v>
      </c>
      <c r="B1232" s="14"/>
      <c r="C1232" s="14"/>
      <c r="D1232" s="14"/>
      <c r="E1232" s="16"/>
      <c r="F1232" s="18"/>
      <c r="G1232" s="16"/>
      <c r="H1232" s="18"/>
      <c r="I1232" s="16"/>
      <c r="J1232" s="18"/>
      <c r="K1232" s="16"/>
      <c r="L1232" s="18"/>
      <c r="M1232" s="14"/>
      <c r="N1232" s="5" t="s">
        <v>841</v>
      </c>
    </row>
    <row r="1233" spans="1:39" ht="30" customHeight="1" x14ac:dyDescent="0.3">
      <c r="A1233" s="10" t="s">
        <v>5957</v>
      </c>
      <c r="B1233" s="10" t="s">
        <v>4714</v>
      </c>
      <c r="C1233" s="10" t="s">
        <v>4715</v>
      </c>
      <c r="D1233" s="11">
        <v>0.06</v>
      </c>
      <c r="E1233" s="15">
        <v>0</v>
      </c>
      <c r="F1233" s="17">
        <f>TRUNC(E1233*D1233,1)</f>
        <v>0</v>
      </c>
      <c r="G1233" s="15">
        <v>235988</v>
      </c>
      <c r="H1233" s="17">
        <f>TRUNC(G1233*D1233,1)</f>
        <v>14159.2</v>
      </c>
      <c r="I1233" s="15">
        <v>0</v>
      </c>
      <c r="J1233" s="17">
        <f>TRUNC(I1233*D1233,1)</f>
        <v>0</v>
      </c>
      <c r="K1233" s="15">
        <f>TRUNC(E1233+G1233+I1233,1)</f>
        <v>235988</v>
      </c>
      <c r="L1233" s="17">
        <f>TRUNC(F1233+H1233+J1233,1)</f>
        <v>14159.2</v>
      </c>
      <c r="M1233" s="10" t="s">
        <v>52</v>
      </c>
      <c r="N1233" s="9" t="s">
        <v>841</v>
      </c>
      <c r="O1233" s="9" t="s">
        <v>5958</v>
      </c>
      <c r="P1233" s="9" t="s">
        <v>54</v>
      </c>
      <c r="Q1233" s="9" t="s">
        <v>54</v>
      </c>
      <c r="R1233" s="9" t="s">
        <v>67</v>
      </c>
      <c r="S1233" s="1"/>
      <c r="T1233" s="1"/>
      <c r="U1233" s="1"/>
      <c r="V1233" s="1">
        <v>1</v>
      </c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9" t="s">
        <v>52</v>
      </c>
      <c r="AK1233" s="9" t="s">
        <v>5988</v>
      </c>
      <c r="AL1233" s="9" t="s">
        <v>52</v>
      </c>
      <c r="AM1233" s="9" t="s">
        <v>52</v>
      </c>
    </row>
    <row r="1234" spans="1:39" ht="30" customHeight="1" x14ac:dyDescent="0.3">
      <c r="A1234" s="10" t="s">
        <v>4720</v>
      </c>
      <c r="B1234" s="10" t="s">
        <v>4714</v>
      </c>
      <c r="C1234" s="10" t="s">
        <v>4715</v>
      </c>
      <c r="D1234" s="11">
        <v>0.02</v>
      </c>
      <c r="E1234" s="15">
        <v>0</v>
      </c>
      <c r="F1234" s="17">
        <f>TRUNC(E1234*D1234,1)</f>
        <v>0</v>
      </c>
      <c r="G1234" s="15">
        <v>153671</v>
      </c>
      <c r="H1234" s="17">
        <f>TRUNC(G1234*D1234,1)</f>
        <v>3073.4</v>
      </c>
      <c r="I1234" s="15">
        <v>0</v>
      </c>
      <c r="J1234" s="17">
        <f>TRUNC(I1234*D1234,1)</f>
        <v>0</v>
      </c>
      <c r="K1234" s="15">
        <f>TRUNC(E1234+G1234+I1234,1)</f>
        <v>153671</v>
      </c>
      <c r="L1234" s="17">
        <f>TRUNC(F1234+H1234+J1234,1)</f>
        <v>3073.4</v>
      </c>
      <c r="M1234" s="10" t="s">
        <v>52</v>
      </c>
      <c r="N1234" s="9" t="s">
        <v>841</v>
      </c>
      <c r="O1234" s="9" t="s">
        <v>4721</v>
      </c>
      <c r="P1234" s="9" t="s">
        <v>54</v>
      </c>
      <c r="Q1234" s="9" t="s">
        <v>54</v>
      </c>
      <c r="R1234" s="9" t="s">
        <v>67</v>
      </c>
      <c r="S1234" s="1"/>
      <c r="T1234" s="1"/>
      <c r="U1234" s="1"/>
      <c r="V1234" s="1">
        <v>1</v>
      </c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9" t="s">
        <v>52</v>
      </c>
      <c r="AK1234" s="9" t="s">
        <v>5989</v>
      </c>
      <c r="AL1234" s="9" t="s">
        <v>52</v>
      </c>
      <c r="AM1234" s="9" t="s">
        <v>52</v>
      </c>
    </row>
    <row r="1235" spans="1:39" ht="30" customHeight="1" x14ac:dyDescent="0.3">
      <c r="A1235" s="10" t="s">
        <v>4727</v>
      </c>
      <c r="B1235" s="10" t="s">
        <v>4728</v>
      </c>
      <c r="C1235" s="10" t="s">
        <v>732</v>
      </c>
      <c r="D1235" s="11">
        <v>1</v>
      </c>
      <c r="E1235" s="15">
        <v>0</v>
      </c>
      <c r="F1235" s="17">
        <f>TRUNC(E1235*D1235,1)</f>
        <v>0</v>
      </c>
      <c r="G1235" s="15">
        <v>0</v>
      </c>
      <c r="H1235" s="17">
        <f>TRUNC(G1235*D1235,1)</f>
        <v>0</v>
      </c>
      <c r="I1235" s="15">
        <f>TRUNC(SUMIF(V1233:V1236, RIGHTB(O1235, 1), H1233:H1236)*U1235, 2)</f>
        <v>344.65</v>
      </c>
      <c r="J1235" s="17">
        <f>TRUNC(I1235*D1235,1)</f>
        <v>344.6</v>
      </c>
      <c r="K1235" s="15">
        <f>TRUNC(E1235+G1235+I1235,1)</f>
        <v>344.6</v>
      </c>
      <c r="L1235" s="17">
        <f>TRUNC(F1235+H1235+J1235,1)</f>
        <v>344.6</v>
      </c>
      <c r="M1235" s="10" t="s">
        <v>52</v>
      </c>
      <c r="N1235" s="9" t="s">
        <v>841</v>
      </c>
      <c r="O1235" s="9" t="s">
        <v>4729</v>
      </c>
      <c r="P1235" s="9" t="s">
        <v>54</v>
      </c>
      <c r="Q1235" s="9" t="s">
        <v>54</v>
      </c>
      <c r="R1235" s="9" t="s">
        <v>54</v>
      </c>
      <c r="S1235" s="1">
        <v>1</v>
      </c>
      <c r="T1235" s="1">
        <v>2</v>
      </c>
      <c r="U1235" s="1">
        <v>0.02</v>
      </c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9" t="s">
        <v>52</v>
      </c>
      <c r="AK1235" s="9" t="s">
        <v>5990</v>
      </c>
      <c r="AL1235" s="9" t="s">
        <v>52</v>
      </c>
      <c r="AM1235" s="9" t="s">
        <v>52</v>
      </c>
    </row>
    <row r="1236" spans="1:39" ht="30" customHeight="1" x14ac:dyDescent="0.3">
      <c r="A1236" s="10" t="s">
        <v>4793</v>
      </c>
      <c r="B1236" s="10" t="s">
        <v>5991</v>
      </c>
      <c r="C1236" s="10" t="s">
        <v>2008</v>
      </c>
      <c r="D1236" s="11">
        <v>0.09</v>
      </c>
      <c r="E1236" s="15">
        <v>26047</v>
      </c>
      <c r="F1236" s="17">
        <f>TRUNC(E1236*D1236,1)</f>
        <v>2344.1999999999998</v>
      </c>
      <c r="G1236" s="15">
        <v>47967</v>
      </c>
      <c r="H1236" s="17">
        <f>TRUNC(G1236*D1236,1)</f>
        <v>4317</v>
      </c>
      <c r="I1236" s="15">
        <v>24192</v>
      </c>
      <c r="J1236" s="17">
        <f>TRUNC(I1236*D1236,1)</f>
        <v>2177.1999999999998</v>
      </c>
      <c r="K1236" s="15">
        <f>TRUNC(E1236+G1236+I1236,1)</f>
        <v>98206</v>
      </c>
      <c r="L1236" s="17">
        <f>TRUNC(F1236+H1236+J1236,1)</f>
        <v>8838.4</v>
      </c>
      <c r="M1236" s="10" t="s">
        <v>52</v>
      </c>
      <c r="N1236" s="9" t="s">
        <v>841</v>
      </c>
      <c r="O1236" s="9" t="s">
        <v>5992</v>
      </c>
      <c r="P1236" s="9" t="s">
        <v>67</v>
      </c>
      <c r="Q1236" s="9" t="s">
        <v>54</v>
      </c>
      <c r="R1236" s="9" t="s">
        <v>54</v>
      </c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9" t="s">
        <v>52</v>
      </c>
      <c r="AK1236" s="9" t="s">
        <v>5993</v>
      </c>
      <c r="AL1236" s="9" t="s">
        <v>52</v>
      </c>
      <c r="AM1236" s="9" t="s">
        <v>52</v>
      </c>
    </row>
    <row r="1237" spans="1:39" ht="30" customHeight="1" x14ac:dyDescent="0.3">
      <c r="A1237" s="10" t="s">
        <v>4735</v>
      </c>
      <c r="B1237" s="10" t="s">
        <v>52</v>
      </c>
      <c r="C1237" s="10" t="s">
        <v>52</v>
      </c>
      <c r="D1237" s="11"/>
      <c r="E1237" s="15"/>
      <c r="F1237" s="17">
        <f>TRUNC(SUMIF(N1233:N1236, N1232, F1233:F1236),0)</f>
        <v>2344</v>
      </c>
      <c r="G1237" s="15"/>
      <c r="H1237" s="17">
        <f>TRUNC(SUMIF(N1233:N1236, N1232, H1233:H1236),0)</f>
        <v>21549</v>
      </c>
      <c r="I1237" s="15"/>
      <c r="J1237" s="17">
        <f>TRUNC(SUMIF(N1233:N1236, N1232, J1233:J1236),0)</f>
        <v>2521</v>
      </c>
      <c r="K1237" s="15"/>
      <c r="L1237" s="17">
        <f>F1237+H1237+J1237</f>
        <v>26414</v>
      </c>
      <c r="M1237" s="10" t="s">
        <v>52</v>
      </c>
      <c r="N1237" s="9" t="s">
        <v>4736</v>
      </c>
      <c r="O1237" s="9" t="s">
        <v>4736</v>
      </c>
      <c r="P1237" s="9" t="s">
        <v>52</v>
      </c>
      <c r="Q1237" s="9" t="s">
        <v>52</v>
      </c>
      <c r="R1237" s="9" t="s">
        <v>52</v>
      </c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9" t="s">
        <v>52</v>
      </c>
      <c r="AK1237" s="9" t="s">
        <v>52</v>
      </c>
      <c r="AL1237" s="9" t="s">
        <v>52</v>
      </c>
      <c r="AM1237" s="9" t="s">
        <v>52</v>
      </c>
    </row>
    <row r="1238" spans="1:39" ht="30" customHeight="1" x14ac:dyDescent="0.3">
      <c r="A1238" s="11"/>
      <c r="B1238" s="11"/>
      <c r="C1238" s="11"/>
      <c r="D1238" s="11"/>
      <c r="E1238" s="15"/>
      <c r="F1238" s="17"/>
      <c r="G1238" s="15"/>
      <c r="H1238" s="17"/>
      <c r="I1238" s="15"/>
      <c r="J1238" s="17"/>
      <c r="K1238" s="15"/>
      <c r="L1238" s="17"/>
      <c r="M1238" s="11"/>
    </row>
    <row r="1239" spans="1:39" ht="30" customHeight="1" x14ac:dyDescent="0.3">
      <c r="A1239" s="14" t="s">
        <v>5994</v>
      </c>
      <c r="B1239" s="14"/>
      <c r="C1239" s="14"/>
      <c r="D1239" s="14"/>
      <c r="E1239" s="16"/>
      <c r="F1239" s="18"/>
      <c r="G1239" s="16"/>
      <c r="H1239" s="18"/>
      <c r="I1239" s="16"/>
      <c r="J1239" s="18"/>
      <c r="K1239" s="16"/>
      <c r="L1239" s="18"/>
      <c r="M1239" s="14"/>
      <c r="N1239" s="5" t="s">
        <v>844</v>
      </c>
    </row>
    <row r="1240" spans="1:39" ht="30" customHeight="1" x14ac:dyDescent="0.3">
      <c r="A1240" s="10" t="s">
        <v>5957</v>
      </c>
      <c r="B1240" s="10" t="s">
        <v>4714</v>
      </c>
      <c r="C1240" s="10" t="s">
        <v>4715</v>
      </c>
      <c r="D1240" s="11">
        <v>0.06</v>
      </c>
      <c r="E1240" s="15">
        <v>0</v>
      </c>
      <c r="F1240" s="17">
        <f>TRUNC(E1240*D1240,1)</f>
        <v>0</v>
      </c>
      <c r="G1240" s="15">
        <v>235988</v>
      </c>
      <c r="H1240" s="17">
        <f>TRUNC(G1240*D1240,1)</f>
        <v>14159.2</v>
      </c>
      <c r="I1240" s="15">
        <v>0</v>
      </c>
      <c r="J1240" s="17">
        <f>TRUNC(I1240*D1240,1)</f>
        <v>0</v>
      </c>
      <c r="K1240" s="15">
        <f>TRUNC(E1240+G1240+I1240,1)</f>
        <v>235988</v>
      </c>
      <c r="L1240" s="17">
        <f>TRUNC(F1240+H1240+J1240,1)</f>
        <v>14159.2</v>
      </c>
      <c r="M1240" s="10" t="s">
        <v>52</v>
      </c>
      <c r="N1240" s="9" t="s">
        <v>844</v>
      </c>
      <c r="O1240" s="9" t="s">
        <v>5958</v>
      </c>
      <c r="P1240" s="9" t="s">
        <v>54</v>
      </c>
      <c r="Q1240" s="9" t="s">
        <v>54</v>
      </c>
      <c r="R1240" s="9" t="s">
        <v>67</v>
      </c>
      <c r="S1240" s="1"/>
      <c r="T1240" s="1"/>
      <c r="U1240" s="1"/>
      <c r="V1240" s="1">
        <v>1</v>
      </c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9" t="s">
        <v>52</v>
      </c>
      <c r="AK1240" s="9" t="s">
        <v>5996</v>
      </c>
      <c r="AL1240" s="9" t="s">
        <v>52</v>
      </c>
      <c r="AM1240" s="9" t="s">
        <v>52</v>
      </c>
    </row>
    <row r="1241" spans="1:39" ht="30" customHeight="1" x14ac:dyDescent="0.3">
      <c r="A1241" s="10" t="s">
        <v>4720</v>
      </c>
      <c r="B1241" s="10" t="s">
        <v>4714</v>
      </c>
      <c r="C1241" s="10" t="s">
        <v>4715</v>
      </c>
      <c r="D1241" s="11">
        <v>0.02</v>
      </c>
      <c r="E1241" s="15">
        <v>0</v>
      </c>
      <c r="F1241" s="17">
        <f>TRUNC(E1241*D1241,1)</f>
        <v>0</v>
      </c>
      <c r="G1241" s="15">
        <v>153671</v>
      </c>
      <c r="H1241" s="17">
        <f>TRUNC(G1241*D1241,1)</f>
        <v>3073.4</v>
      </c>
      <c r="I1241" s="15">
        <v>0</v>
      </c>
      <c r="J1241" s="17">
        <f>TRUNC(I1241*D1241,1)</f>
        <v>0</v>
      </c>
      <c r="K1241" s="15">
        <f>TRUNC(E1241+G1241+I1241,1)</f>
        <v>153671</v>
      </c>
      <c r="L1241" s="17">
        <f>TRUNC(F1241+H1241+J1241,1)</f>
        <v>3073.4</v>
      </c>
      <c r="M1241" s="10" t="s">
        <v>52</v>
      </c>
      <c r="N1241" s="9" t="s">
        <v>844</v>
      </c>
      <c r="O1241" s="9" t="s">
        <v>4721</v>
      </c>
      <c r="P1241" s="9" t="s">
        <v>54</v>
      </c>
      <c r="Q1241" s="9" t="s">
        <v>54</v>
      </c>
      <c r="R1241" s="9" t="s">
        <v>67</v>
      </c>
      <c r="S1241" s="1"/>
      <c r="T1241" s="1"/>
      <c r="U1241" s="1"/>
      <c r="V1241" s="1">
        <v>1</v>
      </c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9" t="s">
        <v>52</v>
      </c>
      <c r="AK1241" s="9" t="s">
        <v>5997</v>
      </c>
      <c r="AL1241" s="9" t="s">
        <v>52</v>
      </c>
      <c r="AM1241" s="9" t="s">
        <v>52</v>
      </c>
    </row>
    <row r="1242" spans="1:39" ht="30" customHeight="1" x14ac:dyDescent="0.3">
      <c r="A1242" s="10" t="s">
        <v>4727</v>
      </c>
      <c r="B1242" s="10" t="s">
        <v>4728</v>
      </c>
      <c r="C1242" s="10" t="s">
        <v>732</v>
      </c>
      <c r="D1242" s="11">
        <v>1</v>
      </c>
      <c r="E1242" s="15">
        <v>0</v>
      </c>
      <c r="F1242" s="17">
        <f>TRUNC(E1242*D1242,1)</f>
        <v>0</v>
      </c>
      <c r="G1242" s="15">
        <v>0</v>
      </c>
      <c r="H1242" s="17">
        <f>TRUNC(G1242*D1242,1)</f>
        <v>0</v>
      </c>
      <c r="I1242" s="15">
        <f>TRUNC(SUMIF(V1240:V1243, RIGHTB(O1242, 1), H1240:H1243)*U1242, 2)</f>
        <v>344.65</v>
      </c>
      <c r="J1242" s="17">
        <f>TRUNC(I1242*D1242,1)</f>
        <v>344.6</v>
      </c>
      <c r="K1242" s="15">
        <f>TRUNC(E1242+G1242+I1242,1)</f>
        <v>344.6</v>
      </c>
      <c r="L1242" s="17">
        <f>TRUNC(F1242+H1242+J1242,1)</f>
        <v>344.6</v>
      </c>
      <c r="M1242" s="10" t="s">
        <v>52</v>
      </c>
      <c r="N1242" s="9" t="s">
        <v>844</v>
      </c>
      <c r="O1242" s="9" t="s">
        <v>4729</v>
      </c>
      <c r="P1242" s="9" t="s">
        <v>54</v>
      </c>
      <c r="Q1242" s="9" t="s">
        <v>54</v>
      </c>
      <c r="R1242" s="9" t="s">
        <v>54</v>
      </c>
      <c r="S1242" s="1">
        <v>1</v>
      </c>
      <c r="T1242" s="1">
        <v>2</v>
      </c>
      <c r="U1242" s="1">
        <v>0.02</v>
      </c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9" t="s">
        <v>52</v>
      </c>
      <c r="AK1242" s="9" t="s">
        <v>5998</v>
      </c>
      <c r="AL1242" s="9" t="s">
        <v>52</v>
      </c>
      <c r="AM1242" s="9" t="s">
        <v>52</v>
      </c>
    </row>
    <row r="1243" spans="1:39" ht="30" customHeight="1" x14ac:dyDescent="0.3">
      <c r="A1243" s="10" t="s">
        <v>5671</v>
      </c>
      <c r="B1243" s="10" t="s">
        <v>5672</v>
      </c>
      <c r="C1243" s="10" t="s">
        <v>2008</v>
      </c>
      <c r="D1243" s="11">
        <v>0.09</v>
      </c>
      <c r="E1243" s="15">
        <v>20072</v>
      </c>
      <c r="F1243" s="17">
        <f>TRUNC(E1243*D1243,1)</f>
        <v>1806.4</v>
      </c>
      <c r="G1243" s="15">
        <v>47967</v>
      </c>
      <c r="H1243" s="17">
        <f>TRUNC(G1243*D1243,1)</f>
        <v>4317</v>
      </c>
      <c r="I1243" s="15">
        <v>24867</v>
      </c>
      <c r="J1243" s="17">
        <f>TRUNC(I1243*D1243,1)</f>
        <v>2238</v>
      </c>
      <c r="K1243" s="15">
        <f>TRUNC(E1243+G1243+I1243,1)</f>
        <v>92906</v>
      </c>
      <c r="L1243" s="17">
        <f>TRUNC(F1243+H1243+J1243,1)</f>
        <v>8361.4</v>
      </c>
      <c r="M1243" s="10" t="s">
        <v>52</v>
      </c>
      <c r="N1243" s="9" t="s">
        <v>844</v>
      </c>
      <c r="O1243" s="9" t="s">
        <v>5673</v>
      </c>
      <c r="P1243" s="9" t="s">
        <v>67</v>
      </c>
      <c r="Q1243" s="9" t="s">
        <v>54</v>
      </c>
      <c r="R1243" s="9" t="s">
        <v>54</v>
      </c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9" t="s">
        <v>52</v>
      </c>
      <c r="AK1243" s="9" t="s">
        <v>5999</v>
      </c>
      <c r="AL1243" s="9" t="s">
        <v>52</v>
      </c>
      <c r="AM1243" s="9" t="s">
        <v>52</v>
      </c>
    </row>
    <row r="1244" spans="1:39" ht="30" customHeight="1" x14ac:dyDescent="0.3">
      <c r="A1244" s="10" t="s">
        <v>4735</v>
      </c>
      <c r="B1244" s="10" t="s">
        <v>52</v>
      </c>
      <c r="C1244" s="10" t="s">
        <v>52</v>
      </c>
      <c r="D1244" s="11"/>
      <c r="E1244" s="15"/>
      <c r="F1244" s="17">
        <f>TRUNC(SUMIF(N1240:N1243, N1239, F1240:F1243),0)</f>
        <v>1806</v>
      </c>
      <c r="G1244" s="15"/>
      <c r="H1244" s="17">
        <f>TRUNC(SUMIF(N1240:N1243, N1239, H1240:H1243),0)</f>
        <v>21549</v>
      </c>
      <c r="I1244" s="15"/>
      <c r="J1244" s="17">
        <f>TRUNC(SUMIF(N1240:N1243, N1239, J1240:J1243),0)</f>
        <v>2582</v>
      </c>
      <c r="K1244" s="15"/>
      <c r="L1244" s="17">
        <f>F1244+H1244+J1244</f>
        <v>25937</v>
      </c>
      <c r="M1244" s="10" t="s">
        <v>52</v>
      </c>
      <c r="N1244" s="9" t="s">
        <v>4736</v>
      </c>
      <c r="O1244" s="9" t="s">
        <v>4736</v>
      </c>
      <c r="P1244" s="9" t="s">
        <v>52</v>
      </c>
      <c r="Q1244" s="9" t="s">
        <v>52</v>
      </c>
      <c r="R1244" s="9" t="s">
        <v>52</v>
      </c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9" t="s">
        <v>52</v>
      </c>
      <c r="AK1244" s="9" t="s">
        <v>52</v>
      </c>
      <c r="AL1244" s="9" t="s">
        <v>52</v>
      </c>
      <c r="AM1244" s="9" t="s">
        <v>52</v>
      </c>
    </row>
    <row r="1245" spans="1:39" ht="30" customHeight="1" x14ac:dyDescent="0.3">
      <c r="A1245" s="11"/>
      <c r="B1245" s="11"/>
      <c r="C1245" s="11"/>
      <c r="D1245" s="11"/>
      <c r="E1245" s="15"/>
      <c r="F1245" s="17"/>
      <c r="G1245" s="15"/>
      <c r="H1245" s="17"/>
      <c r="I1245" s="15"/>
      <c r="J1245" s="17"/>
      <c r="K1245" s="15"/>
      <c r="L1245" s="17"/>
      <c r="M1245" s="11"/>
    </row>
    <row r="1246" spans="1:39" ht="30" customHeight="1" x14ac:dyDescent="0.3">
      <c r="A1246" s="14" t="s">
        <v>6000</v>
      </c>
      <c r="B1246" s="14"/>
      <c r="C1246" s="14"/>
      <c r="D1246" s="14"/>
      <c r="E1246" s="16"/>
      <c r="F1246" s="18"/>
      <c r="G1246" s="16"/>
      <c r="H1246" s="18"/>
      <c r="I1246" s="16"/>
      <c r="J1246" s="18"/>
      <c r="K1246" s="16"/>
      <c r="L1246" s="18"/>
      <c r="M1246" s="14"/>
      <c r="N1246" s="5" t="s">
        <v>847</v>
      </c>
    </row>
    <row r="1247" spans="1:39" ht="30" customHeight="1" x14ac:dyDescent="0.3">
      <c r="A1247" s="10" t="s">
        <v>5957</v>
      </c>
      <c r="B1247" s="10" t="s">
        <v>4714</v>
      </c>
      <c r="C1247" s="10" t="s">
        <v>4715</v>
      </c>
      <c r="D1247" s="11">
        <v>0.06</v>
      </c>
      <c r="E1247" s="15">
        <v>0</v>
      </c>
      <c r="F1247" s="17">
        <f>TRUNC(E1247*D1247,1)</f>
        <v>0</v>
      </c>
      <c r="G1247" s="15">
        <v>235988</v>
      </c>
      <c r="H1247" s="17">
        <f>TRUNC(G1247*D1247,1)</f>
        <v>14159.2</v>
      </c>
      <c r="I1247" s="15">
        <v>0</v>
      </c>
      <c r="J1247" s="17">
        <f>TRUNC(I1247*D1247,1)</f>
        <v>0</v>
      </c>
      <c r="K1247" s="15">
        <f>TRUNC(E1247+G1247+I1247,1)</f>
        <v>235988</v>
      </c>
      <c r="L1247" s="17">
        <f>TRUNC(F1247+H1247+J1247,1)</f>
        <v>14159.2</v>
      </c>
      <c r="M1247" s="10" t="s">
        <v>52</v>
      </c>
      <c r="N1247" s="9" t="s">
        <v>847</v>
      </c>
      <c r="O1247" s="9" t="s">
        <v>5958</v>
      </c>
      <c r="P1247" s="9" t="s">
        <v>54</v>
      </c>
      <c r="Q1247" s="9" t="s">
        <v>54</v>
      </c>
      <c r="R1247" s="9" t="s">
        <v>67</v>
      </c>
      <c r="S1247" s="1"/>
      <c r="T1247" s="1"/>
      <c r="U1247" s="1"/>
      <c r="V1247" s="1">
        <v>1</v>
      </c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9" t="s">
        <v>52</v>
      </c>
      <c r="AK1247" s="9" t="s">
        <v>6002</v>
      </c>
      <c r="AL1247" s="9" t="s">
        <v>52</v>
      </c>
      <c r="AM1247" s="9" t="s">
        <v>52</v>
      </c>
    </row>
    <row r="1248" spans="1:39" ht="30" customHeight="1" x14ac:dyDescent="0.3">
      <c r="A1248" s="10" t="s">
        <v>4720</v>
      </c>
      <c r="B1248" s="10" t="s">
        <v>4714</v>
      </c>
      <c r="C1248" s="10" t="s">
        <v>4715</v>
      </c>
      <c r="D1248" s="11">
        <v>0.02</v>
      </c>
      <c r="E1248" s="15">
        <v>0</v>
      </c>
      <c r="F1248" s="17">
        <f>TRUNC(E1248*D1248,1)</f>
        <v>0</v>
      </c>
      <c r="G1248" s="15">
        <v>153671</v>
      </c>
      <c r="H1248" s="17">
        <f>TRUNC(G1248*D1248,1)</f>
        <v>3073.4</v>
      </c>
      <c r="I1248" s="15">
        <v>0</v>
      </c>
      <c r="J1248" s="17">
        <f>TRUNC(I1248*D1248,1)</f>
        <v>0</v>
      </c>
      <c r="K1248" s="15">
        <f>TRUNC(E1248+G1248+I1248,1)</f>
        <v>153671</v>
      </c>
      <c r="L1248" s="17">
        <f>TRUNC(F1248+H1248+J1248,1)</f>
        <v>3073.4</v>
      </c>
      <c r="M1248" s="10" t="s">
        <v>52</v>
      </c>
      <c r="N1248" s="9" t="s">
        <v>847</v>
      </c>
      <c r="O1248" s="9" t="s">
        <v>4721</v>
      </c>
      <c r="P1248" s="9" t="s">
        <v>54</v>
      </c>
      <c r="Q1248" s="9" t="s">
        <v>54</v>
      </c>
      <c r="R1248" s="9" t="s">
        <v>67</v>
      </c>
      <c r="S1248" s="1"/>
      <c r="T1248" s="1"/>
      <c r="U1248" s="1"/>
      <c r="V1248" s="1">
        <v>1</v>
      </c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9" t="s">
        <v>52</v>
      </c>
      <c r="AK1248" s="9" t="s">
        <v>6003</v>
      </c>
      <c r="AL1248" s="9" t="s">
        <v>52</v>
      </c>
      <c r="AM1248" s="9" t="s">
        <v>52</v>
      </c>
    </row>
    <row r="1249" spans="1:39" ht="30" customHeight="1" x14ac:dyDescent="0.3">
      <c r="A1249" s="10" t="s">
        <v>4727</v>
      </c>
      <c r="B1249" s="10" t="s">
        <v>4728</v>
      </c>
      <c r="C1249" s="10" t="s">
        <v>732</v>
      </c>
      <c r="D1249" s="11">
        <v>1</v>
      </c>
      <c r="E1249" s="15">
        <v>0</v>
      </c>
      <c r="F1249" s="17">
        <f>TRUNC(E1249*D1249,1)</f>
        <v>0</v>
      </c>
      <c r="G1249" s="15">
        <v>0</v>
      </c>
      <c r="H1249" s="17">
        <f>TRUNC(G1249*D1249,1)</f>
        <v>0</v>
      </c>
      <c r="I1249" s="15">
        <f>TRUNC(SUMIF(V1247:V1250, RIGHTB(O1249, 1), H1247:H1250)*U1249, 2)</f>
        <v>344.65</v>
      </c>
      <c r="J1249" s="17">
        <f>TRUNC(I1249*D1249,1)</f>
        <v>344.6</v>
      </c>
      <c r="K1249" s="15">
        <f>TRUNC(E1249+G1249+I1249,1)</f>
        <v>344.6</v>
      </c>
      <c r="L1249" s="17">
        <f>TRUNC(F1249+H1249+J1249,1)</f>
        <v>344.6</v>
      </c>
      <c r="M1249" s="10" t="s">
        <v>52</v>
      </c>
      <c r="N1249" s="9" t="s">
        <v>847</v>
      </c>
      <c r="O1249" s="9" t="s">
        <v>4729</v>
      </c>
      <c r="P1249" s="9" t="s">
        <v>54</v>
      </c>
      <c r="Q1249" s="9" t="s">
        <v>54</v>
      </c>
      <c r="R1249" s="9" t="s">
        <v>54</v>
      </c>
      <c r="S1249" s="1">
        <v>1</v>
      </c>
      <c r="T1249" s="1">
        <v>2</v>
      </c>
      <c r="U1249" s="1">
        <v>0.02</v>
      </c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9" t="s">
        <v>52</v>
      </c>
      <c r="AK1249" s="9" t="s">
        <v>6004</v>
      </c>
      <c r="AL1249" s="9" t="s">
        <v>52</v>
      </c>
      <c r="AM1249" s="9" t="s">
        <v>52</v>
      </c>
    </row>
    <row r="1250" spans="1:39" ht="30" customHeight="1" x14ac:dyDescent="0.3">
      <c r="A1250" s="10" t="s">
        <v>5671</v>
      </c>
      <c r="B1250" s="10" t="s">
        <v>5991</v>
      </c>
      <c r="C1250" s="10" t="s">
        <v>2008</v>
      </c>
      <c r="D1250" s="11">
        <v>0.09</v>
      </c>
      <c r="E1250" s="15">
        <v>28204</v>
      </c>
      <c r="F1250" s="17">
        <f>TRUNC(E1250*D1250,1)</f>
        <v>2538.3000000000002</v>
      </c>
      <c r="G1250" s="15">
        <v>47967</v>
      </c>
      <c r="H1250" s="17">
        <f>TRUNC(G1250*D1250,1)</f>
        <v>4317</v>
      </c>
      <c r="I1250" s="15">
        <v>28323</v>
      </c>
      <c r="J1250" s="17">
        <f>TRUNC(I1250*D1250,1)</f>
        <v>2549</v>
      </c>
      <c r="K1250" s="15">
        <f>TRUNC(E1250+G1250+I1250,1)</f>
        <v>104494</v>
      </c>
      <c r="L1250" s="17">
        <f>TRUNC(F1250+H1250+J1250,1)</f>
        <v>9404.2999999999993</v>
      </c>
      <c r="M1250" s="10" t="s">
        <v>52</v>
      </c>
      <c r="N1250" s="9" t="s">
        <v>847</v>
      </c>
      <c r="O1250" s="9" t="s">
        <v>6005</v>
      </c>
      <c r="P1250" s="9" t="s">
        <v>67</v>
      </c>
      <c r="Q1250" s="9" t="s">
        <v>54</v>
      </c>
      <c r="R1250" s="9" t="s">
        <v>54</v>
      </c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9" t="s">
        <v>52</v>
      </c>
      <c r="AK1250" s="9" t="s">
        <v>6006</v>
      </c>
      <c r="AL1250" s="9" t="s">
        <v>52</v>
      </c>
      <c r="AM1250" s="9" t="s">
        <v>52</v>
      </c>
    </row>
    <row r="1251" spans="1:39" ht="30" customHeight="1" x14ac:dyDescent="0.3">
      <c r="A1251" s="10" t="s">
        <v>4735</v>
      </c>
      <c r="B1251" s="10" t="s">
        <v>52</v>
      </c>
      <c r="C1251" s="10" t="s">
        <v>52</v>
      </c>
      <c r="D1251" s="11"/>
      <c r="E1251" s="15"/>
      <c r="F1251" s="17">
        <f>TRUNC(SUMIF(N1247:N1250, N1246, F1247:F1250),0)</f>
        <v>2538</v>
      </c>
      <c r="G1251" s="15"/>
      <c r="H1251" s="17">
        <f>TRUNC(SUMIF(N1247:N1250, N1246, H1247:H1250),0)</f>
        <v>21549</v>
      </c>
      <c r="I1251" s="15"/>
      <c r="J1251" s="17">
        <f>TRUNC(SUMIF(N1247:N1250, N1246, J1247:J1250),0)</f>
        <v>2893</v>
      </c>
      <c r="K1251" s="15"/>
      <c r="L1251" s="17">
        <f>F1251+H1251+J1251</f>
        <v>26980</v>
      </c>
      <c r="M1251" s="10" t="s">
        <v>52</v>
      </c>
      <c r="N1251" s="9" t="s">
        <v>4736</v>
      </c>
      <c r="O1251" s="9" t="s">
        <v>4736</v>
      </c>
      <c r="P1251" s="9" t="s">
        <v>52</v>
      </c>
      <c r="Q1251" s="9" t="s">
        <v>52</v>
      </c>
      <c r="R1251" s="9" t="s">
        <v>52</v>
      </c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9" t="s">
        <v>52</v>
      </c>
      <c r="AK1251" s="9" t="s">
        <v>52</v>
      </c>
      <c r="AL1251" s="9" t="s">
        <v>52</v>
      </c>
      <c r="AM1251" s="9" t="s">
        <v>52</v>
      </c>
    </row>
    <row r="1252" spans="1:39" ht="30" customHeight="1" x14ac:dyDescent="0.3">
      <c r="A1252" s="11"/>
      <c r="B1252" s="11"/>
      <c r="C1252" s="11"/>
      <c r="D1252" s="11"/>
      <c r="E1252" s="15"/>
      <c r="F1252" s="17"/>
      <c r="G1252" s="15"/>
      <c r="H1252" s="17"/>
      <c r="I1252" s="15"/>
      <c r="J1252" s="17"/>
      <c r="K1252" s="15"/>
      <c r="L1252" s="17"/>
      <c r="M1252" s="11"/>
    </row>
    <row r="1253" spans="1:39" ht="30" customHeight="1" x14ac:dyDescent="0.3">
      <c r="A1253" s="14" t="s">
        <v>6007</v>
      </c>
      <c r="B1253" s="14"/>
      <c r="C1253" s="14"/>
      <c r="D1253" s="14"/>
      <c r="E1253" s="16"/>
      <c r="F1253" s="18"/>
      <c r="G1253" s="16"/>
      <c r="H1253" s="18"/>
      <c r="I1253" s="16"/>
      <c r="J1253" s="18"/>
      <c r="K1253" s="16"/>
      <c r="L1253" s="18"/>
      <c r="M1253" s="14"/>
      <c r="N1253" s="5" t="s">
        <v>852</v>
      </c>
    </row>
    <row r="1254" spans="1:39" ht="30" customHeight="1" x14ac:dyDescent="0.3">
      <c r="A1254" s="10" t="s">
        <v>5957</v>
      </c>
      <c r="B1254" s="10" t="s">
        <v>4714</v>
      </c>
      <c r="C1254" s="10" t="s">
        <v>4715</v>
      </c>
      <c r="D1254" s="11">
        <v>7.0000000000000007E-2</v>
      </c>
      <c r="E1254" s="15">
        <v>0</v>
      </c>
      <c r="F1254" s="17">
        <f>TRUNC(E1254*D1254,1)</f>
        <v>0</v>
      </c>
      <c r="G1254" s="15">
        <v>235988</v>
      </c>
      <c r="H1254" s="17">
        <f>TRUNC(G1254*D1254,1)</f>
        <v>16519.099999999999</v>
      </c>
      <c r="I1254" s="15">
        <v>0</v>
      </c>
      <c r="J1254" s="17">
        <f>TRUNC(I1254*D1254,1)</f>
        <v>0</v>
      </c>
      <c r="K1254" s="15">
        <f>TRUNC(E1254+G1254+I1254,1)</f>
        <v>235988</v>
      </c>
      <c r="L1254" s="17">
        <f>TRUNC(F1254+H1254+J1254,1)</f>
        <v>16519.099999999999</v>
      </c>
      <c r="M1254" s="10" t="s">
        <v>52</v>
      </c>
      <c r="N1254" s="9" t="s">
        <v>852</v>
      </c>
      <c r="O1254" s="9" t="s">
        <v>5958</v>
      </c>
      <c r="P1254" s="9" t="s">
        <v>54</v>
      </c>
      <c r="Q1254" s="9" t="s">
        <v>54</v>
      </c>
      <c r="R1254" s="9" t="s">
        <v>67</v>
      </c>
      <c r="S1254" s="1"/>
      <c r="T1254" s="1"/>
      <c r="U1254" s="1"/>
      <c r="V1254" s="1">
        <v>1</v>
      </c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9" t="s">
        <v>52</v>
      </c>
      <c r="AK1254" s="9" t="s">
        <v>6009</v>
      </c>
      <c r="AL1254" s="9" t="s">
        <v>52</v>
      </c>
      <c r="AM1254" s="9" t="s">
        <v>52</v>
      </c>
    </row>
    <row r="1255" spans="1:39" ht="30" customHeight="1" x14ac:dyDescent="0.3">
      <c r="A1255" s="10" t="s">
        <v>4720</v>
      </c>
      <c r="B1255" s="10" t="s">
        <v>4714</v>
      </c>
      <c r="C1255" s="10" t="s">
        <v>4715</v>
      </c>
      <c r="D1255" s="11">
        <v>0.02</v>
      </c>
      <c r="E1255" s="15">
        <v>0</v>
      </c>
      <c r="F1255" s="17">
        <f>TRUNC(E1255*D1255,1)</f>
        <v>0</v>
      </c>
      <c r="G1255" s="15">
        <v>153671</v>
      </c>
      <c r="H1255" s="17">
        <f>TRUNC(G1255*D1255,1)</f>
        <v>3073.4</v>
      </c>
      <c r="I1255" s="15">
        <v>0</v>
      </c>
      <c r="J1255" s="17">
        <f>TRUNC(I1255*D1255,1)</f>
        <v>0</v>
      </c>
      <c r="K1255" s="15">
        <f>TRUNC(E1255+G1255+I1255,1)</f>
        <v>153671</v>
      </c>
      <c r="L1255" s="17">
        <f>TRUNC(F1255+H1255+J1255,1)</f>
        <v>3073.4</v>
      </c>
      <c r="M1255" s="10" t="s">
        <v>52</v>
      </c>
      <c r="N1255" s="9" t="s">
        <v>852</v>
      </c>
      <c r="O1255" s="9" t="s">
        <v>4721</v>
      </c>
      <c r="P1255" s="9" t="s">
        <v>54</v>
      </c>
      <c r="Q1255" s="9" t="s">
        <v>54</v>
      </c>
      <c r="R1255" s="9" t="s">
        <v>67</v>
      </c>
      <c r="S1255" s="1"/>
      <c r="T1255" s="1"/>
      <c r="U1255" s="1"/>
      <c r="V1255" s="1">
        <v>1</v>
      </c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9" t="s">
        <v>52</v>
      </c>
      <c r="AK1255" s="9" t="s">
        <v>6010</v>
      </c>
      <c r="AL1255" s="9" t="s">
        <v>52</v>
      </c>
      <c r="AM1255" s="9" t="s">
        <v>52</v>
      </c>
    </row>
    <row r="1256" spans="1:39" ht="30" customHeight="1" x14ac:dyDescent="0.3">
      <c r="A1256" s="10" t="s">
        <v>4727</v>
      </c>
      <c r="B1256" s="10" t="s">
        <v>4728</v>
      </c>
      <c r="C1256" s="10" t="s">
        <v>732</v>
      </c>
      <c r="D1256" s="11">
        <v>1</v>
      </c>
      <c r="E1256" s="15">
        <v>0</v>
      </c>
      <c r="F1256" s="17">
        <f>TRUNC(E1256*D1256,1)</f>
        <v>0</v>
      </c>
      <c r="G1256" s="15">
        <v>0</v>
      </c>
      <c r="H1256" s="17">
        <f>TRUNC(G1256*D1256,1)</f>
        <v>0</v>
      </c>
      <c r="I1256" s="15">
        <f>TRUNC(SUMIF(V1254:V1257, RIGHTB(O1256, 1), H1254:H1257)*U1256, 2)</f>
        <v>391.85</v>
      </c>
      <c r="J1256" s="17">
        <f>TRUNC(I1256*D1256,1)</f>
        <v>391.8</v>
      </c>
      <c r="K1256" s="15">
        <f>TRUNC(E1256+G1256+I1256,1)</f>
        <v>391.8</v>
      </c>
      <c r="L1256" s="17">
        <f>TRUNC(F1256+H1256+J1256,1)</f>
        <v>391.8</v>
      </c>
      <c r="M1256" s="10" t="s">
        <v>52</v>
      </c>
      <c r="N1256" s="9" t="s">
        <v>852</v>
      </c>
      <c r="O1256" s="9" t="s">
        <v>4729</v>
      </c>
      <c r="P1256" s="9" t="s">
        <v>54</v>
      </c>
      <c r="Q1256" s="9" t="s">
        <v>54</v>
      </c>
      <c r="R1256" s="9" t="s">
        <v>54</v>
      </c>
      <c r="S1256" s="1">
        <v>1</v>
      </c>
      <c r="T1256" s="1">
        <v>2</v>
      </c>
      <c r="U1256" s="1">
        <v>0.02</v>
      </c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9" t="s">
        <v>52</v>
      </c>
      <c r="AK1256" s="9" t="s">
        <v>6011</v>
      </c>
      <c r="AL1256" s="9" t="s">
        <v>52</v>
      </c>
      <c r="AM1256" s="9" t="s">
        <v>52</v>
      </c>
    </row>
    <row r="1257" spans="1:39" ht="30" customHeight="1" x14ac:dyDescent="0.3">
      <c r="A1257" s="10" t="s">
        <v>4793</v>
      </c>
      <c r="B1257" s="10" t="s">
        <v>5672</v>
      </c>
      <c r="C1257" s="10" t="s">
        <v>2008</v>
      </c>
      <c r="D1257" s="11">
        <v>0.1</v>
      </c>
      <c r="E1257" s="15">
        <v>17364</v>
      </c>
      <c r="F1257" s="17">
        <f>TRUNC(E1257*D1257,1)</f>
        <v>1736.4</v>
      </c>
      <c r="G1257" s="15">
        <v>47967</v>
      </c>
      <c r="H1257" s="17">
        <f>TRUNC(G1257*D1257,1)</f>
        <v>4796.7</v>
      </c>
      <c r="I1257" s="15">
        <v>20900</v>
      </c>
      <c r="J1257" s="17">
        <f>TRUNC(I1257*D1257,1)</f>
        <v>2090</v>
      </c>
      <c r="K1257" s="15">
        <f>TRUNC(E1257+G1257+I1257,1)</f>
        <v>86231</v>
      </c>
      <c r="L1257" s="17">
        <f>TRUNC(F1257+H1257+J1257,1)</f>
        <v>8623.1</v>
      </c>
      <c r="M1257" s="10" t="s">
        <v>52</v>
      </c>
      <c r="N1257" s="9" t="s">
        <v>852</v>
      </c>
      <c r="O1257" s="9" t="s">
        <v>5702</v>
      </c>
      <c r="P1257" s="9" t="s">
        <v>67</v>
      </c>
      <c r="Q1257" s="9" t="s">
        <v>54</v>
      </c>
      <c r="R1257" s="9" t="s">
        <v>54</v>
      </c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9" t="s">
        <v>52</v>
      </c>
      <c r="AK1257" s="9" t="s">
        <v>6012</v>
      </c>
      <c r="AL1257" s="9" t="s">
        <v>52</v>
      </c>
      <c r="AM1257" s="9" t="s">
        <v>52</v>
      </c>
    </row>
    <row r="1258" spans="1:39" ht="30" customHeight="1" x14ac:dyDescent="0.3">
      <c r="A1258" s="10" t="s">
        <v>4735</v>
      </c>
      <c r="B1258" s="10" t="s">
        <v>52</v>
      </c>
      <c r="C1258" s="10" t="s">
        <v>52</v>
      </c>
      <c r="D1258" s="11"/>
      <c r="E1258" s="15"/>
      <c r="F1258" s="17">
        <f>TRUNC(SUMIF(N1254:N1257, N1253, F1254:F1257),0)</f>
        <v>1736</v>
      </c>
      <c r="G1258" s="15"/>
      <c r="H1258" s="17">
        <f>TRUNC(SUMIF(N1254:N1257, N1253, H1254:H1257),0)</f>
        <v>24389</v>
      </c>
      <c r="I1258" s="15"/>
      <c r="J1258" s="17">
        <f>TRUNC(SUMIF(N1254:N1257, N1253, J1254:J1257),0)</f>
        <v>2481</v>
      </c>
      <c r="K1258" s="15"/>
      <c r="L1258" s="17">
        <f>F1258+H1258+J1258</f>
        <v>28606</v>
      </c>
      <c r="M1258" s="10" t="s">
        <v>52</v>
      </c>
      <c r="N1258" s="9" t="s">
        <v>4736</v>
      </c>
      <c r="O1258" s="9" t="s">
        <v>4736</v>
      </c>
      <c r="P1258" s="9" t="s">
        <v>52</v>
      </c>
      <c r="Q1258" s="9" t="s">
        <v>52</v>
      </c>
      <c r="R1258" s="9" t="s">
        <v>52</v>
      </c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9" t="s">
        <v>52</v>
      </c>
      <c r="AK1258" s="9" t="s">
        <v>52</v>
      </c>
      <c r="AL1258" s="9" t="s">
        <v>52</v>
      </c>
      <c r="AM1258" s="9" t="s">
        <v>52</v>
      </c>
    </row>
    <row r="1259" spans="1:39" ht="30" customHeight="1" x14ac:dyDescent="0.3">
      <c r="A1259" s="11"/>
      <c r="B1259" s="11"/>
      <c r="C1259" s="11"/>
      <c r="D1259" s="11"/>
      <c r="E1259" s="15"/>
      <c r="F1259" s="17"/>
      <c r="G1259" s="15"/>
      <c r="H1259" s="17"/>
      <c r="I1259" s="15"/>
      <c r="J1259" s="17"/>
      <c r="K1259" s="15"/>
      <c r="L1259" s="17"/>
      <c r="M1259" s="11"/>
    </row>
    <row r="1260" spans="1:39" ht="30" customHeight="1" x14ac:dyDescent="0.3">
      <c r="A1260" s="14" t="s">
        <v>6013</v>
      </c>
      <c r="B1260" s="14"/>
      <c r="C1260" s="14"/>
      <c r="D1260" s="14"/>
      <c r="E1260" s="16"/>
      <c r="F1260" s="18"/>
      <c r="G1260" s="16"/>
      <c r="H1260" s="18"/>
      <c r="I1260" s="16"/>
      <c r="J1260" s="18"/>
      <c r="K1260" s="16"/>
      <c r="L1260" s="18"/>
      <c r="M1260" s="14"/>
      <c r="N1260" s="5" t="s">
        <v>855</v>
      </c>
    </row>
    <row r="1261" spans="1:39" ht="30" customHeight="1" x14ac:dyDescent="0.3">
      <c r="A1261" s="10" t="s">
        <v>5957</v>
      </c>
      <c r="B1261" s="10" t="s">
        <v>4714</v>
      </c>
      <c r="C1261" s="10" t="s">
        <v>4715</v>
      </c>
      <c r="D1261" s="11">
        <v>7.0000000000000007E-2</v>
      </c>
      <c r="E1261" s="15">
        <v>0</v>
      </c>
      <c r="F1261" s="17">
        <f>TRUNC(E1261*D1261,1)</f>
        <v>0</v>
      </c>
      <c r="G1261" s="15">
        <v>235988</v>
      </c>
      <c r="H1261" s="17">
        <f>TRUNC(G1261*D1261,1)</f>
        <v>16519.099999999999</v>
      </c>
      <c r="I1261" s="15">
        <v>0</v>
      </c>
      <c r="J1261" s="17">
        <f>TRUNC(I1261*D1261,1)</f>
        <v>0</v>
      </c>
      <c r="K1261" s="15">
        <f>TRUNC(E1261+G1261+I1261,1)</f>
        <v>235988</v>
      </c>
      <c r="L1261" s="17">
        <f>TRUNC(F1261+H1261+J1261,1)</f>
        <v>16519.099999999999</v>
      </c>
      <c r="M1261" s="10" t="s">
        <v>52</v>
      </c>
      <c r="N1261" s="9" t="s">
        <v>855</v>
      </c>
      <c r="O1261" s="9" t="s">
        <v>5958</v>
      </c>
      <c r="P1261" s="9" t="s">
        <v>54</v>
      </c>
      <c r="Q1261" s="9" t="s">
        <v>54</v>
      </c>
      <c r="R1261" s="9" t="s">
        <v>67</v>
      </c>
      <c r="S1261" s="1"/>
      <c r="T1261" s="1"/>
      <c r="U1261" s="1"/>
      <c r="V1261" s="1">
        <v>1</v>
      </c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9" t="s">
        <v>52</v>
      </c>
      <c r="AK1261" s="9" t="s">
        <v>6015</v>
      </c>
      <c r="AL1261" s="9" t="s">
        <v>52</v>
      </c>
      <c r="AM1261" s="9" t="s">
        <v>52</v>
      </c>
    </row>
    <row r="1262" spans="1:39" ht="30" customHeight="1" x14ac:dyDescent="0.3">
      <c r="A1262" s="10" t="s">
        <v>4720</v>
      </c>
      <c r="B1262" s="10" t="s">
        <v>4714</v>
      </c>
      <c r="C1262" s="10" t="s">
        <v>4715</v>
      </c>
      <c r="D1262" s="11">
        <v>0.02</v>
      </c>
      <c r="E1262" s="15">
        <v>0</v>
      </c>
      <c r="F1262" s="17">
        <f>TRUNC(E1262*D1262,1)</f>
        <v>0</v>
      </c>
      <c r="G1262" s="15">
        <v>153671</v>
      </c>
      <c r="H1262" s="17">
        <f>TRUNC(G1262*D1262,1)</f>
        <v>3073.4</v>
      </c>
      <c r="I1262" s="15">
        <v>0</v>
      </c>
      <c r="J1262" s="17">
        <f>TRUNC(I1262*D1262,1)</f>
        <v>0</v>
      </c>
      <c r="K1262" s="15">
        <f>TRUNC(E1262+G1262+I1262,1)</f>
        <v>153671</v>
      </c>
      <c r="L1262" s="17">
        <f>TRUNC(F1262+H1262+J1262,1)</f>
        <v>3073.4</v>
      </c>
      <c r="M1262" s="10" t="s">
        <v>52</v>
      </c>
      <c r="N1262" s="9" t="s">
        <v>855</v>
      </c>
      <c r="O1262" s="9" t="s">
        <v>4721</v>
      </c>
      <c r="P1262" s="9" t="s">
        <v>54</v>
      </c>
      <c r="Q1262" s="9" t="s">
        <v>54</v>
      </c>
      <c r="R1262" s="9" t="s">
        <v>67</v>
      </c>
      <c r="S1262" s="1"/>
      <c r="T1262" s="1"/>
      <c r="U1262" s="1"/>
      <c r="V1262" s="1">
        <v>1</v>
      </c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9" t="s">
        <v>52</v>
      </c>
      <c r="AK1262" s="9" t="s">
        <v>6016</v>
      </c>
      <c r="AL1262" s="9" t="s">
        <v>52</v>
      </c>
      <c r="AM1262" s="9" t="s">
        <v>52</v>
      </c>
    </row>
    <row r="1263" spans="1:39" ht="30" customHeight="1" x14ac:dyDescent="0.3">
      <c r="A1263" s="10" t="s">
        <v>4727</v>
      </c>
      <c r="B1263" s="10" t="s">
        <v>4728</v>
      </c>
      <c r="C1263" s="10" t="s">
        <v>732</v>
      </c>
      <c r="D1263" s="11">
        <v>1</v>
      </c>
      <c r="E1263" s="15">
        <v>0</v>
      </c>
      <c r="F1263" s="17">
        <f>TRUNC(E1263*D1263,1)</f>
        <v>0</v>
      </c>
      <c r="G1263" s="15">
        <v>0</v>
      </c>
      <c r="H1263" s="17">
        <f>TRUNC(G1263*D1263,1)</f>
        <v>0</v>
      </c>
      <c r="I1263" s="15">
        <f>TRUNC(SUMIF(V1261:V1264, RIGHTB(O1263, 1), H1261:H1264)*U1263, 2)</f>
        <v>391.85</v>
      </c>
      <c r="J1263" s="17">
        <f>TRUNC(I1263*D1263,1)</f>
        <v>391.8</v>
      </c>
      <c r="K1263" s="15">
        <f>TRUNC(E1263+G1263+I1263,1)</f>
        <v>391.8</v>
      </c>
      <c r="L1263" s="17">
        <f>TRUNC(F1263+H1263+J1263,1)</f>
        <v>391.8</v>
      </c>
      <c r="M1263" s="10" t="s">
        <v>52</v>
      </c>
      <c r="N1263" s="9" t="s">
        <v>855</v>
      </c>
      <c r="O1263" s="9" t="s">
        <v>4729</v>
      </c>
      <c r="P1263" s="9" t="s">
        <v>54</v>
      </c>
      <c r="Q1263" s="9" t="s">
        <v>54</v>
      </c>
      <c r="R1263" s="9" t="s">
        <v>54</v>
      </c>
      <c r="S1263" s="1">
        <v>1</v>
      </c>
      <c r="T1263" s="1">
        <v>2</v>
      </c>
      <c r="U1263" s="1">
        <v>0.02</v>
      </c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9" t="s">
        <v>52</v>
      </c>
      <c r="AK1263" s="9" t="s">
        <v>6017</v>
      </c>
      <c r="AL1263" s="9" t="s">
        <v>52</v>
      </c>
      <c r="AM1263" s="9" t="s">
        <v>52</v>
      </c>
    </row>
    <row r="1264" spans="1:39" ht="30" customHeight="1" x14ac:dyDescent="0.3">
      <c r="A1264" s="10" t="s">
        <v>4793</v>
      </c>
      <c r="B1264" s="10" t="s">
        <v>5983</v>
      </c>
      <c r="C1264" s="10" t="s">
        <v>2008</v>
      </c>
      <c r="D1264" s="11">
        <v>0.1</v>
      </c>
      <c r="E1264" s="15">
        <v>19748</v>
      </c>
      <c r="F1264" s="17">
        <f>TRUNC(E1264*D1264,1)</f>
        <v>1974.8</v>
      </c>
      <c r="G1264" s="15">
        <v>47967</v>
      </c>
      <c r="H1264" s="17">
        <f>TRUNC(G1264*D1264,1)</f>
        <v>4796.7</v>
      </c>
      <c r="I1264" s="15">
        <v>22383</v>
      </c>
      <c r="J1264" s="17">
        <f>TRUNC(I1264*D1264,1)</f>
        <v>2238.3000000000002</v>
      </c>
      <c r="K1264" s="15">
        <f>TRUNC(E1264+G1264+I1264,1)</f>
        <v>90098</v>
      </c>
      <c r="L1264" s="17">
        <f>TRUNC(F1264+H1264+J1264,1)</f>
        <v>9009.7999999999993</v>
      </c>
      <c r="M1264" s="10" t="s">
        <v>52</v>
      </c>
      <c r="N1264" s="9" t="s">
        <v>855</v>
      </c>
      <c r="O1264" s="9" t="s">
        <v>5984</v>
      </c>
      <c r="P1264" s="9" t="s">
        <v>67</v>
      </c>
      <c r="Q1264" s="9" t="s">
        <v>54</v>
      </c>
      <c r="R1264" s="9" t="s">
        <v>54</v>
      </c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9" t="s">
        <v>52</v>
      </c>
      <c r="AK1264" s="9" t="s">
        <v>6018</v>
      </c>
      <c r="AL1264" s="9" t="s">
        <v>52</v>
      </c>
      <c r="AM1264" s="9" t="s">
        <v>52</v>
      </c>
    </row>
    <row r="1265" spans="1:39" ht="30" customHeight="1" x14ac:dyDescent="0.3">
      <c r="A1265" s="10" t="s">
        <v>4735</v>
      </c>
      <c r="B1265" s="10" t="s">
        <v>52</v>
      </c>
      <c r="C1265" s="10" t="s">
        <v>52</v>
      </c>
      <c r="D1265" s="11"/>
      <c r="E1265" s="15"/>
      <c r="F1265" s="17">
        <f>TRUNC(SUMIF(N1261:N1264, N1260, F1261:F1264),0)</f>
        <v>1974</v>
      </c>
      <c r="G1265" s="15"/>
      <c r="H1265" s="17">
        <f>TRUNC(SUMIF(N1261:N1264, N1260, H1261:H1264),0)</f>
        <v>24389</v>
      </c>
      <c r="I1265" s="15"/>
      <c r="J1265" s="17">
        <f>TRUNC(SUMIF(N1261:N1264, N1260, J1261:J1264),0)</f>
        <v>2630</v>
      </c>
      <c r="K1265" s="15"/>
      <c r="L1265" s="17">
        <f>F1265+H1265+J1265</f>
        <v>28993</v>
      </c>
      <c r="M1265" s="10" t="s">
        <v>52</v>
      </c>
      <c r="N1265" s="9" t="s">
        <v>4736</v>
      </c>
      <c r="O1265" s="9" t="s">
        <v>4736</v>
      </c>
      <c r="P1265" s="9" t="s">
        <v>52</v>
      </c>
      <c r="Q1265" s="9" t="s">
        <v>52</v>
      </c>
      <c r="R1265" s="9" t="s">
        <v>52</v>
      </c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9" t="s">
        <v>52</v>
      </c>
      <c r="AK1265" s="9" t="s">
        <v>52</v>
      </c>
      <c r="AL1265" s="9" t="s">
        <v>52</v>
      </c>
      <c r="AM1265" s="9" t="s">
        <v>52</v>
      </c>
    </row>
    <row r="1266" spans="1:39" ht="30" customHeight="1" x14ac:dyDescent="0.3">
      <c r="A1266" s="11"/>
      <c r="B1266" s="11"/>
      <c r="C1266" s="11"/>
      <c r="D1266" s="11"/>
      <c r="E1266" s="15"/>
      <c r="F1266" s="17"/>
      <c r="G1266" s="15"/>
      <c r="H1266" s="17"/>
      <c r="I1266" s="15"/>
      <c r="J1266" s="17"/>
      <c r="K1266" s="15"/>
      <c r="L1266" s="17"/>
      <c r="M1266" s="11"/>
    </row>
    <row r="1267" spans="1:39" ht="30" customHeight="1" x14ac:dyDescent="0.3">
      <c r="A1267" s="14" t="s">
        <v>6019</v>
      </c>
      <c r="B1267" s="14"/>
      <c r="C1267" s="14"/>
      <c r="D1267" s="14"/>
      <c r="E1267" s="16"/>
      <c r="F1267" s="18"/>
      <c r="G1267" s="16"/>
      <c r="H1267" s="18"/>
      <c r="I1267" s="16"/>
      <c r="J1267" s="18"/>
      <c r="K1267" s="16"/>
      <c r="L1267" s="18"/>
      <c r="M1267" s="14"/>
      <c r="N1267" s="5" t="s">
        <v>858</v>
      </c>
    </row>
    <row r="1268" spans="1:39" ht="30" customHeight="1" x14ac:dyDescent="0.3">
      <c r="A1268" s="10" t="s">
        <v>5957</v>
      </c>
      <c r="B1268" s="10" t="s">
        <v>4714</v>
      </c>
      <c r="C1268" s="10" t="s">
        <v>4715</v>
      </c>
      <c r="D1268" s="11">
        <v>7.0000000000000007E-2</v>
      </c>
      <c r="E1268" s="15">
        <v>0</v>
      </c>
      <c r="F1268" s="17">
        <f>TRUNC(E1268*D1268,1)</f>
        <v>0</v>
      </c>
      <c r="G1268" s="15">
        <v>235988</v>
      </c>
      <c r="H1268" s="17">
        <f>TRUNC(G1268*D1268,1)</f>
        <v>16519.099999999999</v>
      </c>
      <c r="I1268" s="15">
        <v>0</v>
      </c>
      <c r="J1268" s="17">
        <f>TRUNC(I1268*D1268,1)</f>
        <v>0</v>
      </c>
      <c r="K1268" s="15">
        <f>TRUNC(E1268+G1268+I1268,1)</f>
        <v>235988</v>
      </c>
      <c r="L1268" s="17">
        <f>TRUNC(F1268+H1268+J1268,1)</f>
        <v>16519.099999999999</v>
      </c>
      <c r="M1268" s="10" t="s">
        <v>52</v>
      </c>
      <c r="N1268" s="9" t="s">
        <v>858</v>
      </c>
      <c r="O1268" s="9" t="s">
        <v>5958</v>
      </c>
      <c r="P1268" s="9" t="s">
        <v>54</v>
      </c>
      <c r="Q1268" s="9" t="s">
        <v>54</v>
      </c>
      <c r="R1268" s="9" t="s">
        <v>67</v>
      </c>
      <c r="S1268" s="1"/>
      <c r="T1268" s="1"/>
      <c r="U1268" s="1"/>
      <c r="V1268" s="1">
        <v>1</v>
      </c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9" t="s">
        <v>52</v>
      </c>
      <c r="AK1268" s="9" t="s">
        <v>6021</v>
      </c>
      <c r="AL1268" s="9" t="s">
        <v>52</v>
      </c>
      <c r="AM1268" s="9" t="s">
        <v>52</v>
      </c>
    </row>
    <row r="1269" spans="1:39" ht="30" customHeight="1" x14ac:dyDescent="0.3">
      <c r="A1269" s="10" t="s">
        <v>4720</v>
      </c>
      <c r="B1269" s="10" t="s">
        <v>4714</v>
      </c>
      <c r="C1269" s="10" t="s">
        <v>4715</v>
      </c>
      <c r="D1269" s="11">
        <v>0.02</v>
      </c>
      <c r="E1269" s="15">
        <v>0</v>
      </c>
      <c r="F1269" s="17">
        <f>TRUNC(E1269*D1269,1)</f>
        <v>0</v>
      </c>
      <c r="G1269" s="15">
        <v>153671</v>
      </c>
      <c r="H1269" s="17">
        <f>TRUNC(G1269*D1269,1)</f>
        <v>3073.4</v>
      </c>
      <c r="I1269" s="15">
        <v>0</v>
      </c>
      <c r="J1269" s="17">
        <f>TRUNC(I1269*D1269,1)</f>
        <v>0</v>
      </c>
      <c r="K1269" s="15">
        <f>TRUNC(E1269+G1269+I1269,1)</f>
        <v>153671</v>
      </c>
      <c r="L1269" s="17">
        <f>TRUNC(F1269+H1269+J1269,1)</f>
        <v>3073.4</v>
      </c>
      <c r="M1269" s="10" t="s">
        <v>52</v>
      </c>
      <c r="N1269" s="9" t="s">
        <v>858</v>
      </c>
      <c r="O1269" s="9" t="s">
        <v>4721</v>
      </c>
      <c r="P1269" s="9" t="s">
        <v>54</v>
      </c>
      <c r="Q1269" s="9" t="s">
        <v>54</v>
      </c>
      <c r="R1269" s="9" t="s">
        <v>67</v>
      </c>
      <c r="S1269" s="1"/>
      <c r="T1269" s="1"/>
      <c r="U1269" s="1"/>
      <c r="V1269" s="1">
        <v>1</v>
      </c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9" t="s">
        <v>52</v>
      </c>
      <c r="AK1269" s="9" t="s">
        <v>6022</v>
      </c>
      <c r="AL1269" s="9" t="s">
        <v>52</v>
      </c>
      <c r="AM1269" s="9" t="s">
        <v>52</v>
      </c>
    </row>
    <row r="1270" spans="1:39" ht="30" customHeight="1" x14ac:dyDescent="0.3">
      <c r="A1270" s="10" t="s">
        <v>4727</v>
      </c>
      <c r="B1270" s="10" t="s">
        <v>4728</v>
      </c>
      <c r="C1270" s="10" t="s">
        <v>732</v>
      </c>
      <c r="D1270" s="11">
        <v>1</v>
      </c>
      <c r="E1270" s="15">
        <v>0</v>
      </c>
      <c r="F1270" s="17">
        <f>TRUNC(E1270*D1270,1)</f>
        <v>0</v>
      </c>
      <c r="G1270" s="15">
        <v>0</v>
      </c>
      <c r="H1270" s="17">
        <f>TRUNC(G1270*D1270,1)</f>
        <v>0</v>
      </c>
      <c r="I1270" s="15">
        <f>TRUNC(SUMIF(V1268:V1271, RIGHTB(O1270, 1), H1268:H1271)*U1270, 2)</f>
        <v>391.85</v>
      </c>
      <c r="J1270" s="17">
        <f>TRUNC(I1270*D1270,1)</f>
        <v>391.8</v>
      </c>
      <c r="K1270" s="15">
        <f>TRUNC(E1270+G1270+I1270,1)</f>
        <v>391.8</v>
      </c>
      <c r="L1270" s="17">
        <f>TRUNC(F1270+H1270+J1270,1)</f>
        <v>391.8</v>
      </c>
      <c r="M1270" s="10" t="s">
        <v>52</v>
      </c>
      <c r="N1270" s="9" t="s">
        <v>858</v>
      </c>
      <c r="O1270" s="9" t="s">
        <v>4729</v>
      </c>
      <c r="P1270" s="9" t="s">
        <v>54</v>
      </c>
      <c r="Q1270" s="9" t="s">
        <v>54</v>
      </c>
      <c r="R1270" s="9" t="s">
        <v>54</v>
      </c>
      <c r="S1270" s="1">
        <v>1</v>
      </c>
      <c r="T1270" s="1">
        <v>2</v>
      </c>
      <c r="U1270" s="1">
        <v>0.02</v>
      </c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9" t="s">
        <v>52</v>
      </c>
      <c r="AK1270" s="9" t="s">
        <v>6023</v>
      </c>
      <c r="AL1270" s="9" t="s">
        <v>52</v>
      </c>
      <c r="AM1270" s="9" t="s">
        <v>52</v>
      </c>
    </row>
    <row r="1271" spans="1:39" ht="30" customHeight="1" x14ac:dyDescent="0.3">
      <c r="A1271" s="10" t="s">
        <v>4793</v>
      </c>
      <c r="B1271" s="10" t="s">
        <v>5991</v>
      </c>
      <c r="C1271" s="10" t="s">
        <v>2008</v>
      </c>
      <c r="D1271" s="11">
        <v>0.1</v>
      </c>
      <c r="E1271" s="15">
        <v>26047</v>
      </c>
      <c r="F1271" s="17">
        <f>TRUNC(E1271*D1271,1)</f>
        <v>2604.6999999999998</v>
      </c>
      <c r="G1271" s="15">
        <v>47967</v>
      </c>
      <c r="H1271" s="17">
        <f>TRUNC(G1271*D1271,1)</f>
        <v>4796.7</v>
      </c>
      <c r="I1271" s="15">
        <v>24192</v>
      </c>
      <c r="J1271" s="17">
        <f>TRUNC(I1271*D1271,1)</f>
        <v>2419.1999999999998</v>
      </c>
      <c r="K1271" s="15">
        <f>TRUNC(E1271+G1271+I1271,1)</f>
        <v>98206</v>
      </c>
      <c r="L1271" s="17">
        <f>TRUNC(F1271+H1271+J1271,1)</f>
        <v>9820.6</v>
      </c>
      <c r="M1271" s="10" t="s">
        <v>52</v>
      </c>
      <c r="N1271" s="9" t="s">
        <v>858</v>
      </c>
      <c r="O1271" s="9" t="s">
        <v>5992</v>
      </c>
      <c r="P1271" s="9" t="s">
        <v>67</v>
      </c>
      <c r="Q1271" s="9" t="s">
        <v>54</v>
      </c>
      <c r="R1271" s="9" t="s">
        <v>54</v>
      </c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9" t="s">
        <v>52</v>
      </c>
      <c r="AK1271" s="9" t="s">
        <v>6024</v>
      </c>
      <c r="AL1271" s="9" t="s">
        <v>52</v>
      </c>
      <c r="AM1271" s="9" t="s">
        <v>52</v>
      </c>
    </row>
    <row r="1272" spans="1:39" ht="30" customHeight="1" x14ac:dyDescent="0.3">
      <c r="A1272" s="10" t="s">
        <v>4735</v>
      </c>
      <c r="B1272" s="10" t="s">
        <v>52</v>
      </c>
      <c r="C1272" s="10" t="s">
        <v>52</v>
      </c>
      <c r="D1272" s="11"/>
      <c r="E1272" s="15"/>
      <c r="F1272" s="17">
        <f>TRUNC(SUMIF(N1268:N1271, N1267, F1268:F1271),0)</f>
        <v>2604</v>
      </c>
      <c r="G1272" s="15"/>
      <c r="H1272" s="17">
        <f>TRUNC(SUMIF(N1268:N1271, N1267, H1268:H1271),0)</f>
        <v>24389</v>
      </c>
      <c r="I1272" s="15"/>
      <c r="J1272" s="17">
        <f>TRUNC(SUMIF(N1268:N1271, N1267, J1268:J1271),0)</f>
        <v>2811</v>
      </c>
      <c r="K1272" s="15"/>
      <c r="L1272" s="17">
        <f>F1272+H1272+J1272</f>
        <v>29804</v>
      </c>
      <c r="M1272" s="10" t="s">
        <v>52</v>
      </c>
      <c r="N1272" s="9" t="s">
        <v>4736</v>
      </c>
      <c r="O1272" s="9" t="s">
        <v>4736</v>
      </c>
      <c r="P1272" s="9" t="s">
        <v>52</v>
      </c>
      <c r="Q1272" s="9" t="s">
        <v>52</v>
      </c>
      <c r="R1272" s="9" t="s">
        <v>52</v>
      </c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9" t="s">
        <v>52</v>
      </c>
      <c r="AK1272" s="9" t="s">
        <v>52</v>
      </c>
      <c r="AL1272" s="9" t="s">
        <v>52</v>
      </c>
      <c r="AM1272" s="9" t="s">
        <v>52</v>
      </c>
    </row>
    <row r="1273" spans="1:39" ht="30" customHeight="1" x14ac:dyDescent="0.3">
      <c r="A1273" s="11"/>
      <c r="B1273" s="11"/>
      <c r="C1273" s="11"/>
      <c r="D1273" s="11"/>
      <c r="E1273" s="15"/>
      <c r="F1273" s="17"/>
      <c r="G1273" s="15"/>
      <c r="H1273" s="17"/>
      <c r="I1273" s="15"/>
      <c r="J1273" s="17"/>
      <c r="K1273" s="15"/>
      <c r="L1273" s="17"/>
      <c r="M1273" s="11"/>
    </row>
    <row r="1274" spans="1:39" ht="30" customHeight="1" x14ac:dyDescent="0.3">
      <c r="A1274" s="14" t="s">
        <v>6025</v>
      </c>
      <c r="B1274" s="14"/>
      <c r="C1274" s="14"/>
      <c r="D1274" s="14"/>
      <c r="E1274" s="16"/>
      <c r="F1274" s="18"/>
      <c r="G1274" s="16"/>
      <c r="H1274" s="18"/>
      <c r="I1274" s="16"/>
      <c r="J1274" s="18"/>
      <c r="K1274" s="16"/>
      <c r="L1274" s="18"/>
      <c r="M1274" s="14"/>
      <c r="N1274" s="5" t="s">
        <v>861</v>
      </c>
    </row>
    <row r="1275" spans="1:39" ht="30" customHeight="1" x14ac:dyDescent="0.3">
      <c r="A1275" s="10" t="s">
        <v>5957</v>
      </c>
      <c r="B1275" s="10" t="s">
        <v>4714</v>
      </c>
      <c r="C1275" s="10" t="s">
        <v>4715</v>
      </c>
      <c r="D1275" s="11">
        <v>7.0000000000000007E-2</v>
      </c>
      <c r="E1275" s="15">
        <v>0</v>
      </c>
      <c r="F1275" s="17">
        <f>TRUNC(E1275*D1275,1)</f>
        <v>0</v>
      </c>
      <c r="G1275" s="15">
        <v>235988</v>
      </c>
      <c r="H1275" s="17">
        <f>TRUNC(G1275*D1275,1)</f>
        <v>16519.099999999999</v>
      </c>
      <c r="I1275" s="15">
        <v>0</v>
      </c>
      <c r="J1275" s="17">
        <f>TRUNC(I1275*D1275,1)</f>
        <v>0</v>
      </c>
      <c r="K1275" s="15">
        <f>TRUNC(E1275+G1275+I1275,1)</f>
        <v>235988</v>
      </c>
      <c r="L1275" s="17">
        <f>TRUNC(F1275+H1275+J1275,1)</f>
        <v>16519.099999999999</v>
      </c>
      <c r="M1275" s="10" t="s">
        <v>52</v>
      </c>
      <c r="N1275" s="9" t="s">
        <v>861</v>
      </c>
      <c r="O1275" s="9" t="s">
        <v>5958</v>
      </c>
      <c r="P1275" s="9" t="s">
        <v>54</v>
      </c>
      <c r="Q1275" s="9" t="s">
        <v>54</v>
      </c>
      <c r="R1275" s="9" t="s">
        <v>67</v>
      </c>
      <c r="S1275" s="1"/>
      <c r="T1275" s="1"/>
      <c r="U1275" s="1"/>
      <c r="V1275" s="1">
        <v>1</v>
      </c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9" t="s">
        <v>52</v>
      </c>
      <c r="AK1275" s="9" t="s">
        <v>6027</v>
      </c>
      <c r="AL1275" s="9" t="s">
        <v>52</v>
      </c>
      <c r="AM1275" s="9" t="s">
        <v>52</v>
      </c>
    </row>
    <row r="1276" spans="1:39" ht="30" customHeight="1" x14ac:dyDescent="0.3">
      <c r="A1276" s="10" t="s">
        <v>4720</v>
      </c>
      <c r="B1276" s="10" t="s">
        <v>4714</v>
      </c>
      <c r="C1276" s="10" t="s">
        <v>4715</v>
      </c>
      <c r="D1276" s="11">
        <v>0.02</v>
      </c>
      <c r="E1276" s="15">
        <v>0</v>
      </c>
      <c r="F1276" s="17">
        <f>TRUNC(E1276*D1276,1)</f>
        <v>0</v>
      </c>
      <c r="G1276" s="15">
        <v>153671</v>
      </c>
      <c r="H1276" s="17">
        <f>TRUNC(G1276*D1276,1)</f>
        <v>3073.4</v>
      </c>
      <c r="I1276" s="15">
        <v>0</v>
      </c>
      <c r="J1276" s="17">
        <f>TRUNC(I1276*D1276,1)</f>
        <v>0</v>
      </c>
      <c r="K1276" s="15">
        <f>TRUNC(E1276+G1276+I1276,1)</f>
        <v>153671</v>
      </c>
      <c r="L1276" s="17">
        <f>TRUNC(F1276+H1276+J1276,1)</f>
        <v>3073.4</v>
      </c>
      <c r="M1276" s="10" t="s">
        <v>52</v>
      </c>
      <c r="N1276" s="9" t="s">
        <v>861</v>
      </c>
      <c r="O1276" s="9" t="s">
        <v>4721</v>
      </c>
      <c r="P1276" s="9" t="s">
        <v>54</v>
      </c>
      <c r="Q1276" s="9" t="s">
        <v>54</v>
      </c>
      <c r="R1276" s="9" t="s">
        <v>67</v>
      </c>
      <c r="S1276" s="1"/>
      <c r="T1276" s="1"/>
      <c r="U1276" s="1"/>
      <c r="V1276" s="1">
        <v>1</v>
      </c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9" t="s">
        <v>52</v>
      </c>
      <c r="AK1276" s="9" t="s">
        <v>6028</v>
      </c>
      <c r="AL1276" s="9" t="s">
        <v>52</v>
      </c>
      <c r="AM1276" s="9" t="s">
        <v>52</v>
      </c>
    </row>
    <row r="1277" spans="1:39" ht="30" customHeight="1" x14ac:dyDescent="0.3">
      <c r="A1277" s="10" t="s">
        <v>4727</v>
      </c>
      <c r="B1277" s="10" t="s">
        <v>4728</v>
      </c>
      <c r="C1277" s="10" t="s">
        <v>732</v>
      </c>
      <c r="D1277" s="11">
        <v>1</v>
      </c>
      <c r="E1277" s="15">
        <v>0</v>
      </c>
      <c r="F1277" s="17">
        <f>TRUNC(E1277*D1277,1)</f>
        <v>0</v>
      </c>
      <c r="G1277" s="15">
        <v>0</v>
      </c>
      <c r="H1277" s="17">
        <f>TRUNC(G1277*D1277,1)</f>
        <v>0</v>
      </c>
      <c r="I1277" s="15">
        <f>TRUNC(SUMIF(V1275:V1278, RIGHTB(O1277, 1), H1275:H1278)*U1277, 2)</f>
        <v>391.85</v>
      </c>
      <c r="J1277" s="17">
        <f>TRUNC(I1277*D1277,1)</f>
        <v>391.8</v>
      </c>
      <c r="K1277" s="15">
        <f>TRUNC(E1277+G1277+I1277,1)</f>
        <v>391.8</v>
      </c>
      <c r="L1277" s="17">
        <f>TRUNC(F1277+H1277+J1277,1)</f>
        <v>391.8</v>
      </c>
      <c r="M1277" s="10" t="s">
        <v>52</v>
      </c>
      <c r="N1277" s="9" t="s">
        <v>861</v>
      </c>
      <c r="O1277" s="9" t="s">
        <v>4729</v>
      </c>
      <c r="P1277" s="9" t="s">
        <v>54</v>
      </c>
      <c r="Q1277" s="9" t="s">
        <v>54</v>
      </c>
      <c r="R1277" s="9" t="s">
        <v>54</v>
      </c>
      <c r="S1277" s="1">
        <v>1</v>
      </c>
      <c r="T1277" s="1">
        <v>2</v>
      </c>
      <c r="U1277" s="1">
        <v>0.02</v>
      </c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9" t="s">
        <v>52</v>
      </c>
      <c r="AK1277" s="9" t="s">
        <v>6029</v>
      </c>
      <c r="AL1277" s="9" t="s">
        <v>52</v>
      </c>
      <c r="AM1277" s="9" t="s">
        <v>52</v>
      </c>
    </row>
    <row r="1278" spans="1:39" ht="30" customHeight="1" x14ac:dyDescent="0.3">
      <c r="A1278" s="10" t="s">
        <v>5671</v>
      </c>
      <c r="B1278" s="10" t="s">
        <v>5672</v>
      </c>
      <c r="C1278" s="10" t="s">
        <v>2008</v>
      </c>
      <c r="D1278" s="11">
        <v>0.1</v>
      </c>
      <c r="E1278" s="15">
        <v>20072</v>
      </c>
      <c r="F1278" s="17">
        <f>TRUNC(E1278*D1278,1)</f>
        <v>2007.2</v>
      </c>
      <c r="G1278" s="15">
        <v>47967</v>
      </c>
      <c r="H1278" s="17">
        <f>TRUNC(G1278*D1278,1)</f>
        <v>4796.7</v>
      </c>
      <c r="I1278" s="15">
        <v>24867</v>
      </c>
      <c r="J1278" s="17">
        <f>TRUNC(I1278*D1278,1)</f>
        <v>2486.6999999999998</v>
      </c>
      <c r="K1278" s="15">
        <f>TRUNC(E1278+G1278+I1278,1)</f>
        <v>92906</v>
      </c>
      <c r="L1278" s="17">
        <f>TRUNC(F1278+H1278+J1278,1)</f>
        <v>9290.6</v>
      </c>
      <c r="M1278" s="10" t="s">
        <v>52</v>
      </c>
      <c r="N1278" s="9" t="s">
        <v>861</v>
      </c>
      <c r="O1278" s="9" t="s">
        <v>5673</v>
      </c>
      <c r="P1278" s="9" t="s">
        <v>67</v>
      </c>
      <c r="Q1278" s="9" t="s">
        <v>54</v>
      </c>
      <c r="R1278" s="9" t="s">
        <v>54</v>
      </c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9" t="s">
        <v>52</v>
      </c>
      <c r="AK1278" s="9" t="s">
        <v>6030</v>
      </c>
      <c r="AL1278" s="9" t="s">
        <v>52</v>
      </c>
      <c r="AM1278" s="9" t="s">
        <v>52</v>
      </c>
    </row>
    <row r="1279" spans="1:39" ht="30" customHeight="1" x14ac:dyDescent="0.3">
      <c r="A1279" s="10" t="s">
        <v>4735</v>
      </c>
      <c r="B1279" s="10" t="s">
        <v>52</v>
      </c>
      <c r="C1279" s="10" t="s">
        <v>52</v>
      </c>
      <c r="D1279" s="11"/>
      <c r="E1279" s="15"/>
      <c r="F1279" s="17">
        <f>TRUNC(SUMIF(N1275:N1278, N1274, F1275:F1278),0)</f>
        <v>2007</v>
      </c>
      <c r="G1279" s="15"/>
      <c r="H1279" s="17">
        <f>TRUNC(SUMIF(N1275:N1278, N1274, H1275:H1278),0)</f>
        <v>24389</v>
      </c>
      <c r="I1279" s="15"/>
      <c r="J1279" s="17">
        <f>TRUNC(SUMIF(N1275:N1278, N1274, J1275:J1278),0)</f>
        <v>2878</v>
      </c>
      <c r="K1279" s="15"/>
      <c r="L1279" s="17">
        <f>F1279+H1279+J1279</f>
        <v>29274</v>
      </c>
      <c r="M1279" s="10" t="s">
        <v>52</v>
      </c>
      <c r="N1279" s="9" t="s">
        <v>4736</v>
      </c>
      <c r="O1279" s="9" t="s">
        <v>4736</v>
      </c>
      <c r="P1279" s="9" t="s">
        <v>52</v>
      </c>
      <c r="Q1279" s="9" t="s">
        <v>52</v>
      </c>
      <c r="R1279" s="9" t="s">
        <v>52</v>
      </c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9" t="s">
        <v>52</v>
      </c>
      <c r="AK1279" s="9" t="s">
        <v>52</v>
      </c>
      <c r="AL1279" s="9" t="s">
        <v>52</v>
      </c>
      <c r="AM1279" s="9" t="s">
        <v>52</v>
      </c>
    </row>
    <row r="1280" spans="1:39" ht="30" customHeight="1" x14ac:dyDescent="0.3">
      <c r="A1280" s="11"/>
      <c r="B1280" s="11"/>
      <c r="C1280" s="11"/>
      <c r="D1280" s="11"/>
      <c r="E1280" s="15"/>
      <c r="F1280" s="17"/>
      <c r="G1280" s="15"/>
      <c r="H1280" s="17"/>
      <c r="I1280" s="15"/>
      <c r="J1280" s="17"/>
      <c r="K1280" s="15"/>
      <c r="L1280" s="17"/>
      <c r="M1280" s="11"/>
    </row>
    <row r="1281" spans="1:39" ht="30" customHeight="1" x14ac:dyDescent="0.3">
      <c r="A1281" s="14" t="s">
        <v>6031</v>
      </c>
      <c r="B1281" s="14"/>
      <c r="C1281" s="14"/>
      <c r="D1281" s="14"/>
      <c r="E1281" s="16"/>
      <c r="F1281" s="18"/>
      <c r="G1281" s="16"/>
      <c r="H1281" s="18"/>
      <c r="I1281" s="16"/>
      <c r="J1281" s="18"/>
      <c r="K1281" s="16"/>
      <c r="L1281" s="18"/>
      <c r="M1281" s="14"/>
      <c r="N1281" s="5" t="s">
        <v>864</v>
      </c>
    </row>
    <row r="1282" spans="1:39" ht="30" customHeight="1" x14ac:dyDescent="0.3">
      <c r="A1282" s="10" t="s">
        <v>5957</v>
      </c>
      <c r="B1282" s="10" t="s">
        <v>4714</v>
      </c>
      <c r="C1282" s="10" t="s">
        <v>4715</v>
      </c>
      <c r="D1282" s="11">
        <v>7.0000000000000007E-2</v>
      </c>
      <c r="E1282" s="15">
        <v>0</v>
      </c>
      <c r="F1282" s="17">
        <f>TRUNC(E1282*D1282,1)</f>
        <v>0</v>
      </c>
      <c r="G1282" s="15">
        <v>235988</v>
      </c>
      <c r="H1282" s="17">
        <f>TRUNC(G1282*D1282,1)</f>
        <v>16519.099999999999</v>
      </c>
      <c r="I1282" s="15">
        <v>0</v>
      </c>
      <c r="J1282" s="17">
        <f>TRUNC(I1282*D1282,1)</f>
        <v>0</v>
      </c>
      <c r="K1282" s="15">
        <f>TRUNC(E1282+G1282+I1282,1)</f>
        <v>235988</v>
      </c>
      <c r="L1282" s="17">
        <f>TRUNC(F1282+H1282+J1282,1)</f>
        <v>16519.099999999999</v>
      </c>
      <c r="M1282" s="10" t="s">
        <v>52</v>
      </c>
      <c r="N1282" s="9" t="s">
        <v>864</v>
      </c>
      <c r="O1282" s="9" t="s">
        <v>5958</v>
      </c>
      <c r="P1282" s="9" t="s">
        <v>54</v>
      </c>
      <c r="Q1282" s="9" t="s">
        <v>54</v>
      </c>
      <c r="R1282" s="9" t="s">
        <v>67</v>
      </c>
      <c r="S1282" s="1"/>
      <c r="T1282" s="1"/>
      <c r="U1282" s="1"/>
      <c r="V1282" s="1">
        <v>1</v>
      </c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9" t="s">
        <v>52</v>
      </c>
      <c r="AK1282" s="9" t="s">
        <v>6033</v>
      </c>
      <c r="AL1282" s="9" t="s">
        <v>52</v>
      </c>
      <c r="AM1282" s="9" t="s">
        <v>52</v>
      </c>
    </row>
    <row r="1283" spans="1:39" ht="30" customHeight="1" x14ac:dyDescent="0.3">
      <c r="A1283" s="10" t="s">
        <v>4720</v>
      </c>
      <c r="B1283" s="10" t="s">
        <v>4714</v>
      </c>
      <c r="C1283" s="10" t="s">
        <v>4715</v>
      </c>
      <c r="D1283" s="11">
        <v>0.02</v>
      </c>
      <c r="E1283" s="15">
        <v>0</v>
      </c>
      <c r="F1283" s="17">
        <f>TRUNC(E1283*D1283,1)</f>
        <v>0</v>
      </c>
      <c r="G1283" s="15">
        <v>153671</v>
      </c>
      <c r="H1283" s="17">
        <f>TRUNC(G1283*D1283,1)</f>
        <v>3073.4</v>
      </c>
      <c r="I1283" s="15">
        <v>0</v>
      </c>
      <c r="J1283" s="17">
        <f>TRUNC(I1283*D1283,1)</f>
        <v>0</v>
      </c>
      <c r="K1283" s="15">
        <f>TRUNC(E1283+G1283+I1283,1)</f>
        <v>153671</v>
      </c>
      <c r="L1283" s="17">
        <f>TRUNC(F1283+H1283+J1283,1)</f>
        <v>3073.4</v>
      </c>
      <c r="M1283" s="10" t="s">
        <v>52</v>
      </c>
      <c r="N1283" s="9" t="s">
        <v>864</v>
      </c>
      <c r="O1283" s="9" t="s">
        <v>4721</v>
      </c>
      <c r="P1283" s="9" t="s">
        <v>54</v>
      </c>
      <c r="Q1283" s="9" t="s">
        <v>54</v>
      </c>
      <c r="R1283" s="9" t="s">
        <v>67</v>
      </c>
      <c r="S1283" s="1"/>
      <c r="T1283" s="1"/>
      <c r="U1283" s="1"/>
      <c r="V1283" s="1">
        <v>1</v>
      </c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9" t="s">
        <v>52</v>
      </c>
      <c r="AK1283" s="9" t="s">
        <v>6034</v>
      </c>
      <c r="AL1283" s="9" t="s">
        <v>52</v>
      </c>
      <c r="AM1283" s="9" t="s">
        <v>52</v>
      </c>
    </row>
    <row r="1284" spans="1:39" ht="30" customHeight="1" x14ac:dyDescent="0.3">
      <c r="A1284" s="10" t="s">
        <v>4727</v>
      </c>
      <c r="B1284" s="10" t="s">
        <v>4728</v>
      </c>
      <c r="C1284" s="10" t="s">
        <v>732</v>
      </c>
      <c r="D1284" s="11">
        <v>1</v>
      </c>
      <c r="E1284" s="15">
        <v>0</v>
      </c>
      <c r="F1284" s="17">
        <f>TRUNC(E1284*D1284,1)</f>
        <v>0</v>
      </c>
      <c r="G1284" s="15">
        <v>0</v>
      </c>
      <c r="H1284" s="17">
        <f>TRUNC(G1284*D1284,1)</f>
        <v>0</v>
      </c>
      <c r="I1284" s="15">
        <f>TRUNC(SUMIF(V1282:V1285, RIGHTB(O1284, 1), H1282:H1285)*U1284, 2)</f>
        <v>391.85</v>
      </c>
      <c r="J1284" s="17">
        <f>TRUNC(I1284*D1284,1)</f>
        <v>391.8</v>
      </c>
      <c r="K1284" s="15">
        <f>TRUNC(E1284+G1284+I1284,1)</f>
        <v>391.8</v>
      </c>
      <c r="L1284" s="17">
        <f>TRUNC(F1284+H1284+J1284,1)</f>
        <v>391.8</v>
      </c>
      <c r="M1284" s="10" t="s">
        <v>52</v>
      </c>
      <c r="N1284" s="9" t="s">
        <v>864</v>
      </c>
      <c r="O1284" s="9" t="s">
        <v>4729</v>
      </c>
      <c r="P1284" s="9" t="s">
        <v>54</v>
      </c>
      <c r="Q1284" s="9" t="s">
        <v>54</v>
      </c>
      <c r="R1284" s="9" t="s">
        <v>54</v>
      </c>
      <c r="S1284" s="1">
        <v>1</v>
      </c>
      <c r="T1284" s="1">
        <v>2</v>
      </c>
      <c r="U1284" s="1">
        <v>0.02</v>
      </c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9" t="s">
        <v>52</v>
      </c>
      <c r="AK1284" s="9" t="s">
        <v>6035</v>
      </c>
      <c r="AL1284" s="9" t="s">
        <v>52</v>
      </c>
      <c r="AM1284" s="9" t="s">
        <v>52</v>
      </c>
    </row>
    <row r="1285" spans="1:39" ht="30" customHeight="1" x14ac:dyDescent="0.3">
      <c r="A1285" s="10" t="s">
        <v>5671</v>
      </c>
      <c r="B1285" s="10" t="s">
        <v>5991</v>
      </c>
      <c r="C1285" s="10" t="s">
        <v>2008</v>
      </c>
      <c r="D1285" s="11">
        <v>0.1</v>
      </c>
      <c r="E1285" s="15">
        <v>28204</v>
      </c>
      <c r="F1285" s="17">
        <f>TRUNC(E1285*D1285,1)</f>
        <v>2820.4</v>
      </c>
      <c r="G1285" s="15">
        <v>47967</v>
      </c>
      <c r="H1285" s="17">
        <f>TRUNC(G1285*D1285,1)</f>
        <v>4796.7</v>
      </c>
      <c r="I1285" s="15">
        <v>28323</v>
      </c>
      <c r="J1285" s="17">
        <f>TRUNC(I1285*D1285,1)</f>
        <v>2832.3</v>
      </c>
      <c r="K1285" s="15">
        <f>TRUNC(E1285+G1285+I1285,1)</f>
        <v>104494</v>
      </c>
      <c r="L1285" s="17">
        <f>TRUNC(F1285+H1285+J1285,1)</f>
        <v>10449.4</v>
      </c>
      <c r="M1285" s="10" t="s">
        <v>52</v>
      </c>
      <c r="N1285" s="9" t="s">
        <v>864</v>
      </c>
      <c r="O1285" s="9" t="s">
        <v>6005</v>
      </c>
      <c r="P1285" s="9" t="s">
        <v>67</v>
      </c>
      <c r="Q1285" s="9" t="s">
        <v>54</v>
      </c>
      <c r="R1285" s="9" t="s">
        <v>54</v>
      </c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9" t="s">
        <v>52</v>
      </c>
      <c r="AK1285" s="9" t="s">
        <v>6036</v>
      </c>
      <c r="AL1285" s="9" t="s">
        <v>52</v>
      </c>
      <c r="AM1285" s="9" t="s">
        <v>52</v>
      </c>
    </row>
    <row r="1286" spans="1:39" ht="30" customHeight="1" x14ac:dyDescent="0.3">
      <c r="A1286" s="10" t="s">
        <v>4735</v>
      </c>
      <c r="B1286" s="10" t="s">
        <v>52</v>
      </c>
      <c r="C1286" s="10" t="s">
        <v>52</v>
      </c>
      <c r="D1286" s="11"/>
      <c r="E1286" s="15"/>
      <c r="F1286" s="17">
        <f>TRUNC(SUMIF(N1282:N1285, N1281, F1282:F1285),0)</f>
        <v>2820</v>
      </c>
      <c r="G1286" s="15"/>
      <c r="H1286" s="17">
        <f>TRUNC(SUMIF(N1282:N1285, N1281, H1282:H1285),0)</f>
        <v>24389</v>
      </c>
      <c r="I1286" s="15"/>
      <c r="J1286" s="17">
        <f>TRUNC(SUMIF(N1282:N1285, N1281, J1282:J1285),0)</f>
        <v>3224</v>
      </c>
      <c r="K1286" s="15"/>
      <c r="L1286" s="17">
        <f>F1286+H1286+J1286</f>
        <v>30433</v>
      </c>
      <c r="M1286" s="10" t="s">
        <v>52</v>
      </c>
      <c r="N1286" s="9" t="s">
        <v>4736</v>
      </c>
      <c r="O1286" s="9" t="s">
        <v>4736</v>
      </c>
      <c r="P1286" s="9" t="s">
        <v>52</v>
      </c>
      <c r="Q1286" s="9" t="s">
        <v>52</v>
      </c>
      <c r="R1286" s="9" t="s">
        <v>52</v>
      </c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9" t="s">
        <v>52</v>
      </c>
      <c r="AK1286" s="9" t="s">
        <v>52</v>
      </c>
      <c r="AL1286" s="9" t="s">
        <v>52</v>
      </c>
      <c r="AM1286" s="9" t="s">
        <v>52</v>
      </c>
    </row>
    <row r="1287" spans="1:39" ht="30" customHeight="1" x14ac:dyDescent="0.3">
      <c r="A1287" s="11"/>
      <c r="B1287" s="11"/>
      <c r="C1287" s="11"/>
      <c r="D1287" s="11"/>
      <c r="E1287" s="15"/>
      <c r="F1287" s="17"/>
      <c r="G1287" s="15"/>
      <c r="H1287" s="17"/>
      <c r="I1287" s="15"/>
      <c r="J1287" s="17"/>
      <c r="K1287" s="15"/>
      <c r="L1287" s="17"/>
      <c r="M1287" s="11"/>
    </row>
    <row r="1288" spans="1:39" ht="30" customHeight="1" x14ac:dyDescent="0.3">
      <c r="A1288" s="14" t="s">
        <v>6037</v>
      </c>
      <c r="B1288" s="14"/>
      <c r="C1288" s="14"/>
      <c r="D1288" s="14"/>
      <c r="E1288" s="16"/>
      <c r="F1288" s="18"/>
      <c r="G1288" s="16"/>
      <c r="H1288" s="18"/>
      <c r="I1288" s="16"/>
      <c r="J1288" s="18"/>
      <c r="K1288" s="16"/>
      <c r="L1288" s="18"/>
      <c r="M1288" s="14"/>
      <c r="N1288" s="5" t="s">
        <v>869</v>
      </c>
    </row>
    <row r="1289" spans="1:39" ht="30" customHeight="1" x14ac:dyDescent="0.3">
      <c r="A1289" s="10" t="s">
        <v>5957</v>
      </c>
      <c r="B1289" s="10" t="s">
        <v>4714</v>
      </c>
      <c r="C1289" s="10" t="s">
        <v>4715</v>
      </c>
      <c r="D1289" s="11">
        <v>0.09</v>
      </c>
      <c r="E1289" s="15">
        <v>0</v>
      </c>
      <c r="F1289" s="17">
        <f>TRUNC(E1289*D1289,1)</f>
        <v>0</v>
      </c>
      <c r="G1289" s="15">
        <v>235988</v>
      </c>
      <c r="H1289" s="17">
        <f>TRUNC(G1289*D1289,1)</f>
        <v>21238.9</v>
      </c>
      <c r="I1289" s="15">
        <v>0</v>
      </c>
      <c r="J1289" s="17">
        <f>TRUNC(I1289*D1289,1)</f>
        <v>0</v>
      </c>
      <c r="K1289" s="15">
        <f>TRUNC(E1289+G1289+I1289,1)</f>
        <v>235988</v>
      </c>
      <c r="L1289" s="17">
        <f>TRUNC(F1289+H1289+J1289,1)</f>
        <v>21238.9</v>
      </c>
      <c r="M1289" s="10" t="s">
        <v>52</v>
      </c>
      <c r="N1289" s="9" t="s">
        <v>869</v>
      </c>
      <c r="O1289" s="9" t="s">
        <v>5958</v>
      </c>
      <c r="P1289" s="9" t="s">
        <v>54</v>
      </c>
      <c r="Q1289" s="9" t="s">
        <v>54</v>
      </c>
      <c r="R1289" s="9" t="s">
        <v>67</v>
      </c>
      <c r="S1289" s="1"/>
      <c r="T1289" s="1"/>
      <c r="U1289" s="1"/>
      <c r="V1289" s="1">
        <v>1</v>
      </c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9" t="s">
        <v>52</v>
      </c>
      <c r="AK1289" s="9" t="s">
        <v>6039</v>
      </c>
      <c r="AL1289" s="9" t="s">
        <v>52</v>
      </c>
      <c r="AM1289" s="9" t="s">
        <v>52</v>
      </c>
    </row>
    <row r="1290" spans="1:39" ht="30" customHeight="1" x14ac:dyDescent="0.3">
      <c r="A1290" s="10" t="s">
        <v>4720</v>
      </c>
      <c r="B1290" s="10" t="s">
        <v>4714</v>
      </c>
      <c r="C1290" s="10" t="s">
        <v>4715</v>
      </c>
      <c r="D1290" s="11">
        <v>0.02</v>
      </c>
      <c r="E1290" s="15">
        <v>0</v>
      </c>
      <c r="F1290" s="17">
        <f>TRUNC(E1290*D1290,1)</f>
        <v>0</v>
      </c>
      <c r="G1290" s="15">
        <v>153671</v>
      </c>
      <c r="H1290" s="17">
        <f>TRUNC(G1290*D1290,1)</f>
        <v>3073.4</v>
      </c>
      <c r="I1290" s="15">
        <v>0</v>
      </c>
      <c r="J1290" s="17">
        <f>TRUNC(I1290*D1290,1)</f>
        <v>0</v>
      </c>
      <c r="K1290" s="15">
        <f>TRUNC(E1290+G1290+I1290,1)</f>
        <v>153671</v>
      </c>
      <c r="L1290" s="17">
        <f>TRUNC(F1290+H1290+J1290,1)</f>
        <v>3073.4</v>
      </c>
      <c r="M1290" s="10" t="s">
        <v>52</v>
      </c>
      <c r="N1290" s="9" t="s">
        <v>869</v>
      </c>
      <c r="O1290" s="9" t="s">
        <v>4721</v>
      </c>
      <c r="P1290" s="9" t="s">
        <v>54</v>
      </c>
      <c r="Q1290" s="9" t="s">
        <v>54</v>
      </c>
      <c r="R1290" s="9" t="s">
        <v>67</v>
      </c>
      <c r="S1290" s="1"/>
      <c r="T1290" s="1"/>
      <c r="U1290" s="1"/>
      <c r="V1290" s="1">
        <v>1</v>
      </c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9" t="s">
        <v>52</v>
      </c>
      <c r="AK1290" s="9" t="s">
        <v>6040</v>
      </c>
      <c r="AL1290" s="9" t="s">
        <v>52</v>
      </c>
      <c r="AM1290" s="9" t="s">
        <v>52</v>
      </c>
    </row>
    <row r="1291" spans="1:39" ht="30" customHeight="1" x14ac:dyDescent="0.3">
      <c r="A1291" s="10" t="s">
        <v>4727</v>
      </c>
      <c r="B1291" s="10" t="s">
        <v>4728</v>
      </c>
      <c r="C1291" s="10" t="s">
        <v>732</v>
      </c>
      <c r="D1291" s="11">
        <v>1</v>
      </c>
      <c r="E1291" s="15">
        <v>0</v>
      </c>
      <c r="F1291" s="17">
        <f>TRUNC(E1291*D1291,1)</f>
        <v>0</v>
      </c>
      <c r="G1291" s="15">
        <v>0</v>
      </c>
      <c r="H1291" s="17">
        <f>TRUNC(G1291*D1291,1)</f>
        <v>0</v>
      </c>
      <c r="I1291" s="15">
        <f>TRUNC(SUMIF(V1289:V1292, RIGHTB(O1291, 1), H1289:H1292)*U1291, 2)</f>
        <v>486.24</v>
      </c>
      <c r="J1291" s="17">
        <f>TRUNC(I1291*D1291,1)</f>
        <v>486.2</v>
      </c>
      <c r="K1291" s="15">
        <f>TRUNC(E1291+G1291+I1291,1)</f>
        <v>486.2</v>
      </c>
      <c r="L1291" s="17">
        <f>TRUNC(F1291+H1291+J1291,1)</f>
        <v>486.2</v>
      </c>
      <c r="M1291" s="10" t="s">
        <v>52</v>
      </c>
      <c r="N1291" s="9" t="s">
        <v>869</v>
      </c>
      <c r="O1291" s="9" t="s">
        <v>4729</v>
      </c>
      <c r="P1291" s="9" t="s">
        <v>54</v>
      </c>
      <c r="Q1291" s="9" t="s">
        <v>54</v>
      </c>
      <c r="R1291" s="9" t="s">
        <v>54</v>
      </c>
      <c r="S1291" s="1">
        <v>1</v>
      </c>
      <c r="T1291" s="1">
        <v>2</v>
      </c>
      <c r="U1291" s="1">
        <v>0.02</v>
      </c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9" t="s">
        <v>52</v>
      </c>
      <c r="AK1291" s="9" t="s">
        <v>6041</v>
      </c>
      <c r="AL1291" s="9" t="s">
        <v>52</v>
      </c>
      <c r="AM1291" s="9" t="s">
        <v>52</v>
      </c>
    </row>
    <row r="1292" spans="1:39" ht="30" customHeight="1" x14ac:dyDescent="0.3">
      <c r="A1292" s="10" t="s">
        <v>4793</v>
      </c>
      <c r="B1292" s="10" t="s">
        <v>5672</v>
      </c>
      <c r="C1292" s="10" t="s">
        <v>2008</v>
      </c>
      <c r="D1292" s="11">
        <v>0.31</v>
      </c>
      <c r="E1292" s="15">
        <v>17364</v>
      </c>
      <c r="F1292" s="17">
        <f>TRUNC(E1292*D1292,1)</f>
        <v>5382.8</v>
      </c>
      <c r="G1292" s="15">
        <v>47967</v>
      </c>
      <c r="H1292" s="17">
        <f>TRUNC(G1292*D1292,1)</f>
        <v>14869.7</v>
      </c>
      <c r="I1292" s="15">
        <v>20900</v>
      </c>
      <c r="J1292" s="17">
        <f>TRUNC(I1292*D1292,1)</f>
        <v>6479</v>
      </c>
      <c r="K1292" s="15">
        <f>TRUNC(E1292+G1292+I1292,1)</f>
        <v>86231</v>
      </c>
      <c r="L1292" s="17">
        <f>TRUNC(F1292+H1292+J1292,1)</f>
        <v>26731.5</v>
      </c>
      <c r="M1292" s="10" t="s">
        <v>52</v>
      </c>
      <c r="N1292" s="9" t="s">
        <v>869</v>
      </c>
      <c r="O1292" s="9" t="s">
        <v>5702</v>
      </c>
      <c r="P1292" s="9" t="s">
        <v>67</v>
      </c>
      <c r="Q1292" s="9" t="s">
        <v>54</v>
      </c>
      <c r="R1292" s="9" t="s">
        <v>54</v>
      </c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9" t="s">
        <v>52</v>
      </c>
      <c r="AK1292" s="9" t="s">
        <v>6042</v>
      </c>
      <c r="AL1292" s="9" t="s">
        <v>52</v>
      </c>
      <c r="AM1292" s="9" t="s">
        <v>52</v>
      </c>
    </row>
    <row r="1293" spans="1:39" ht="30" customHeight="1" x14ac:dyDescent="0.3">
      <c r="A1293" s="10" t="s">
        <v>4735</v>
      </c>
      <c r="B1293" s="10" t="s">
        <v>52</v>
      </c>
      <c r="C1293" s="10" t="s">
        <v>52</v>
      </c>
      <c r="D1293" s="11"/>
      <c r="E1293" s="15"/>
      <c r="F1293" s="17">
        <f>TRUNC(SUMIF(N1289:N1292, N1288, F1289:F1292),0)</f>
        <v>5382</v>
      </c>
      <c r="G1293" s="15"/>
      <c r="H1293" s="17">
        <f>TRUNC(SUMIF(N1289:N1292, N1288, H1289:H1292),0)</f>
        <v>39182</v>
      </c>
      <c r="I1293" s="15"/>
      <c r="J1293" s="17">
        <f>TRUNC(SUMIF(N1289:N1292, N1288, J1289:J1292),0)</f>
        <v>6965</v>
      </c>
      <c r="K1293" s="15"/>
      <c r="L1293" s="17">
        <f>F1293+H1293+J1293</f>
        <v>51529</v>
      </c>
      <c r="M1293" s="10" t="s">
        <v>52</v>
      </c>
      <c r="N1293" s="9" t="s">
        <v>4736</v>
      </c>
      <c r="O1293" s="9" t="s">
        <v>4736</v>
      </c>
      <c r="P1293" s="9" t="s">
        <v>52</v>
      </c>
      <c r="Q1293" s="9" t="s">
        <v>52</v>
      </c>
      <c r="R1293" s="9" t="s">
        <v>52</v>
      </c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9" t="s">
        <v>52</v>
      </c>
      <c r="AK1293" s="9" t="s">
        <v>52</v>
      </c>
      <c r="AL1293" s="9" t="s">
        <v>52</v>
      </c>
      <c r="AM1293" s="9" t="s">
        <v>52</v>
      </c>
    </row>
    <row r="1294" spans="1:39" ht="30" customHeight="1" x14ac:dyDescent="0.3">
      <c r="A1294" s="11"/>
      <c r="B1294" s="11"/>
      <c r="C1294" s="11"/>
      <c r="D1294" s="11"/>
      <c r="E1294" s="15"/>
      <c r="F1294" s="17"/>
      <c r="G1294" s="15"/>
      <c r="H1294" s="17"/>
      <c r="I1294" s="15"/>
      <c r="J1294" s="17"/>
      <c r="K1294" s="15"/>
      <c r="L1294" s="17"/>
      <c r="M1294" s="11"/>
    </row>
    <row r="1295" spans="1:39" ht="30" customHeight="1" x14ac:dyDescent="0.3">
      <c r="A1295" s="14" t="s">
        <v>6043</v>
      </c>
      <c r="B1295" s="14"/>
      <c r="C1295" s="14"/>
      <c r="D1295" s="14"/>
      <c r="E1295" s="16"/>
      <c r="F1295" s="18"/>
      <c r="G1295" s="16"/>
      <c r="H1295" s="18"/>
      <c r="I1295" s="16"/>
      <c r="J1295" s="18"/>
      <c r="K1295" s="16"/>
      <c r="L1295" s="18"/>
      <c r="M1295" s="14"/>
      <c r="N1295" s="5" t="s">
        <v>872</v>
      </c>
    </row>
    <row r="1296" spans="1:39" ht="30" customHeight="1" x14ac:dyDescent="0.3">
      <c r="A1296" s="10" t="s">
        <v>5957</v>
      </c>
      <c r="B1296" s="10" t="s">
        <v>4714</v>
      </c>
      <c r="C1296" s="10" t="s">
        <v>4715</v>
      </c>
      <c r="D1296" s="11">
        <v>0.09</v>
      </c>
      <c r="E1296" s="15">
        <v>0</v>
      </c>
      <c r="F1296" s="17">
        <f>TRUNC(E1296*D1296,1)</f>
        <v>0</v>
      </c>
      <c r="G1296" s="15">
        <v>235988</v>
      </c>
      <c r="H1296" s="17">
        <f>TRUNC(G1296*D1296,1)</f>
        <v>21238.9</v>
      </c>
      <c r="I1296" s="15">
        <v>0</v>
      </c>
      <c r="J1296" s="17">
        <f>TRUNC(I1296*D1296,1)</f>
        <v>0</v>
      </c>
      <c r="K1296" s="15">
        <f>TRUNC(E1296+G1296+I1296,1)</f>
        <v>235988</v>
      </c>
      <c r="L1296" s="17">
        <f>TRUNC(F1296+H1296+J1296,1)</f>
        <v>21238.9</v>
      </c>
      <c r="M1296" s="10" t="s">
        <v>52</v>
      </c>
      <c r="N1296" s="9" t="s">
        <v>872</v>
      </c>
      <c r="O1296" s="9" t="s">
        <v>5958</v>
      </c>
      <c r="P1296" s="9" t="s">
        <v>54</v>
      </c>
      <c r="Q1296" s="9" t="s">
        <v>54</v>
      </c>
      <c r="R1296" s="9" t="s">
        <v>67</v>
      </c>
      <c r="S1296" s="1"/>
      <c r="T1296" s="1"/>
      <c r="U1296" s="1"/>
      <c r="V1296" s="1">
        <v>1</v>
      </c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9" t="s">
        <v>52</v>
      </c>
      <c r="AK1296" s="9" t="s">
        <v>6045</v>
      </c>
      <c r="AL1296" s="9" t="s">
        <v>52</v>
      </c>
      <c r="AM1296" s="9" t="s">
        <v>52</v>
      </c>
    </row>
    <row r="1297" spans="1:39" ht="30" customHeight="1" x14ac:dyDescent="0.3">
      <c r="A1297" s="10" t="s">
        <v>4720</v>
      </c>
      <c r="B1297" s="10" t="s">
        <v>4714</v>
      </c>
      <c r="C1297" s="10" t="s">
        <v>4715</v>
      </c>
      <c r="D1297" s="11">
        <v>0.02</v>
      </c>
      <c r="E1297" s="15">
        <v>0</v>
      </c>
      <c r="F1297" s="17">
        <f>TRUNC(E1297*D1297,1)</f>
        <v>0</v>
      </c>
      <c r="G1297" s="15">
        <v>153671</v>
      </c>
      <c r="H1297" s="17">
        <f>TRUNC(G1297*D1297,1)</f>
        <v>3073.4</v>
      </c>
      <c r="I1297" s="15">
        <v>0</v>
      </c>
      <c r="J1297" s="17">
        <f>TRUNC(I1297*D1297,1)</f>
        <v>0</v>
      </c>
      <c r="K1297" s="15">
        <f>TRUNC(E1297+G1297+I1297,1)</f>
        <v>153671</v>
      </c>
      <c r="L1297" s="17">
        <f>TRUNC(F1297+H1297+J1297,1)</f>
        <v>3073.4</v>
      </c>
      <c r="M1297" s="10" t="s">
        <v>52</v>
      </c>
      <c r="N1297" s="9" t="s">
        <v>872</v>
      </c>
      <c r="O1297" s="9" t="s">
        <v>4721</v>
      </c>
      <c r="P1297" s="9" t="s">
        <v>54</v>
      </c>
      <c r="Q1297" s="9" t="s">
        <v>54</v>
      </c>
      <c r="R1297" s="9" t="s">
        <v>67</v>
      </c>
      <c r="S1297" s="1"/>
      <c r="T1297" s="1"/>
      <c r="U1297" s="1"/>
      <c r="V1297" s="1">
        <v>1</v>
      </c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9" t="s">
        <v>52</v>
      </c>
      <c r="AK1297" s="9" t="s">
        <v>6046</v>
      </c>
      <c r="AL1297" s="9" t="s">
        <v>52</v>
      </c>
      <c r="AM1297" s="9" t="s">
        <v>52</v>
      </c>
    </row>
    <row r="1298" spans="1:39" ht="30" customHeight="1" x14ac:dyDescent="0.3">
      <c r="A1298" s="10" t="s">
        <v>4727</v>
      </c>
      <c r="B1298" s="10" t="s">
        <v>4728</v>
      </c>
      <c r="C1298" s="10" t="s">
        <v>732</v>
      </c>
      <c r="D1298" s="11">
        <v>1</v>
      </c>
      <c r="E1298" s="15">
        <v>0</v>
      </c>
      <c r="F1298" s="17">
        <f>TRUNC(E1298*D1298,1)</f>
        <v>0</v>
      </c>
      <c r="G1298" s="15">
        <v>0</v>
      </c>
      <c r="H1298" s="17">
        <f>TRUNC(G1298*D1298,1)</f>
        <v>0</v>
      </c>
      <c r="I1298" s="15">
        <f>TRUNC(SUMIF(V1296:V1299, RIGHTB(O1298, 1), H1296:H1299)*U1298, 2)</f>
        <v>486.24</v>
      </c>
      <c r="J1298" s="17">
        <f>TRUNC(I1298*D1298,1)</f>
        <v>486.2</v>
      </c>
      <c r="K1298" s="15">
        <f>TRUNC(E1298+G1298+I1298,1)</f>
        <v>486.2</v>
      </c>
      <c r="L1298" s="17">
        <f>TRUNC(F1298+H1298+J1298,1)</f>
        <v>486.2</v>
      </c>
      <c r="M1298" s="10" t="s">
        <v>52</v>
      </c>
      <c r="N1298" s="9" t="s">
        <v>872</v>
      </c>
      <c r="O1298" s="9" t="s">
        <v>4729</v>
      </c>
      <c r="P1298" s="9" t="s">
        <v>54</v>
      </c>
      <c r="Q1298" s="9" t="s">
        <v>54</v>
      </c>
      <c r="R1298" s="9" t="s">
        <v>54</v>
      </c>
      <c r="S1298" s="1">
        <v>1</v>
      </c>
      <c r="T1298" s="1">
        <v>2</v>
      </c>
      <c r="U1298" s="1">
        <v>0.02</v>
      </c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9" t="s">
        <v>52</v>
      </c>
      <c r="AK1298" s="9" t="s">
        <v>6047</v>
      </c>
      <c r="AL1298" s="9" t="s">
        <v>52</v>
      </c>
      <c r="AM1298" s="9" t="s">
        <v>52</v>
      </c>
    </row>
    <row r="1299" spans="1:39" ht="30" customHeight="1" x14ac:dyDescent="0.3">
      <c r="A1299" s="10" t="s">
        <v>4793</v>
      </c>
      <c r="B1299" s="10" t="s">
        <v>5983</v>
      </c>
      <c r="C1299" s="10" t="s">
        <v>2008</v>
      </c>
      <c r="D1299" s="11">
        <v>0.31</v>
      </c>
      <c r="E1299" s="15">
        <v>19748</v>
      </c>
      <c r="F1299" s="17">
        <f>TRUNC(E1299*D1299,1)</f>
        <v>6121.8</v>
      </c>
      <c r="G1299" s="15">
        <v>47967</v>
      </c>
      <c r="H1299" s="17">
        <f>TRUNC(G1299*D1299,1)</f>
        <v>14869.7</v>
      </c>
      <c r="I1299" s="15">
        <v>22383</v>
      </c>
      <c r="J1299" s="17">
        <f>TRUNC(I1299*D1299,1)</f>
        <v>6938.7</v>
      </c>
      <c r="K1299" s="15">
        <f>TRUNC(E1299+G1299+I1299,1)</f>
        <v>90098</v>
      </c>
      <c r="L1299" s="17">
        <f>TRUNC(F1299+H1299+J1299,1)</f>
        <v>27930.2</v>
      </c>
      <c r="M1299" s="10" t="s">
        <v>52</v>
      </c>
      <c r="N1299" s="9" t="s">
        <v>872</v>
      </c>
      <c r="O1299" s="9" t="s">
        <v>5984</v>
      </c>
      <c r="P1299" s="9" t="s">
        <v>67</v>
      </c>
      <c r="Q1299" s="9" t="s">
        <v>54</v>
      </c>
      <c r="R1299" s="9" t="s">
        <v>54</v>
      </c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9" t="s">
        <v>52</v>
      </c>
      <c r="AK1299" s="9" t="s">
        <v>6048</v>
      </c>
      <c r="AL1299" s="9" t="s">
        <v>52</v>
      </c>
      <c r="AM1299" s="9" t="s">
        <v>52</v>
      </c>
    </row>
    <row r="1300" spans="1:39" ht="30" customHeight="1" x14ac:dyDescent="0.3">
      <c r="A1300" s="10" t="s">
        <v>4735</v>
      </c>
      <c r="B1300" s="10" t="s">
        <v>52</v>
      </c>
      <c r="C1300" s="10" t="s">
        <v>52</v>
      </c>
      <c r="D1300" s="11"/>
      <c r="E1300" s="15"/>
      <c r="F1300" s="17">
        <f>TRUNC(SUMIF(N1296:N1299, N1295, F1296:F1299),0)</f>
        <v>6121</v>
      </c>
      <c r="G1300" s="15"/>
      <c r="H1300" s="17">
        <f>TRUNC(SUMIF(N1296:N1299, N1295, H1296:H1299),0)</f>
        <v>39182</v>
      </c>
      <c r="I1300" s="15"/>
      <c r="J1300" s="17">
        <f>TRUNC(SUMIF(N1296:N1299, N1295, J1296:J1299),0)</f>
        <v>7424</v>
      </c>
      <c r="K1300" s="15"/>
      <c r="L1300" s="17">
        <f>F1300+H1300+J1300</f>
        <v>52727</v>
      </c>
      <c r="M1300" s="10" t="s">
        <v>52</v>
      </c>
      <c r="N1300" s="9" t="s">
        <v>4736</v>
      </c>
      <c r="O1300" s="9" t="s">
        <v>4736</v>
      </c>
      <c r="P1300" s="9" t="s">
        <v>52</v>
      </c>
      <c r="Q1300" s="9" t="s">
        <v>52</v>
      </c>
      <c r="R1300" s="9" t="s">
        <v>52</v>
      </c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9" t="s">
        <v>52</v>
      </c>
      <c r="AK1300" s="9" t="s">
        <v>52</v>
      </c>
      <c r="AL1300" s="9" t="s">
        <v>52</v>
      </c>
      <c r="AM1300" s="9" t="s">
        <v>52</v>
      </c>
    </row>
    <row r="1301" spans="1:39" ht="30" customHeight="1" x14ac:dyDescent="0.3">
      <c r="A1301" s="11"/>
      <c r="B1301" s="11"/>
      <c r="C1301" s="11"/>
      <c r="D1301" s="11"/>
      <c r="E1301" s="15"/>
      <c r="F1301" s="17"/>
      <c r="G1301" s="15"/>
      <c r="H1301" s="17"/>
      <c r="I1301" s="15"/>
      <c r="J1301" s="17"/>
      <c r="K1301" s="15"/>
      <c r="L1301" s="17"/>
      <c r="M1301" s="11"/>
    </row>
    <row r="1302" spans="1:39" ht="30" customHeight="1" x14ac:dyDescent="0.3">
      <c r="A1302" s="14" t="s">
        <v>6049</v>
      </c>
      <c r="B1302" s="14"/>
      <c r="C1302" s="14"/>
      <c r="D1302" s="14"/>
      <c r="E1302" s="16"/>
      <c r="F1302" s="18"/>
      <c r="G1302" s="16"/>
      <c r="H1302" s="18"/>
      <c r="I1302" s="16"/>
      <c r="J1302" s="18"/>
      <c r="K1302" s="16"/>
      <c r="L1302" s="18"/>
      <c r="M1302" s="14"/>
      <c r="N1302" s="5" t="s">
        <v>875</v>
      </c>
    </row>
    <row r="1303" spans="1:39" ht="30" customHeight="1" x14ac:dyDescent="0.3">
      <c r="A1303" s="10" t="s">
        <v>5957</v>
      </c>
      <c r="B1303" s="10" t="s">
        <v>4714</v>
      </c>
      <c r="C1303" s="10" t="s">
        <v>4715</v>
      </c>
      <c r="D1303" s="11">
        <v>0.09</v>
      </c>
      <c r="E1303" s="15">
        <v>0</v>
      </c>
      <c r="F1303" s="17">
        <f>TRUNC(E1303*D1303,1)</f>
        <v>0</v>
      </c>
      <c r="G1303" s="15">
        <v>235988</v>
      </c>
      <c r="H1303" s="17">
        <f>TRUNC(G1303*D1303,1)</f>
        <v>21238.9</v>
      </c>
      <c r="I1303" s="15">
        <v>0</v>
      </c>
      <c r="J1303" s="17">
        <f>TRUNC(I1303*D1303,1)</f>
        <v>0</v>
      </c>
      <c r="K1303" s="15">
        <f>TRUNC(E1303+G1303+I1303,1)</f>
        <v>235988</v>
      </c>
      <c r="L1303" s="17">
        <f>TRUNC(F1303+H1303+J1303,1)</f>
        <v>21238.9</v>
      </c>
      <c r="M1303" s="10" t="s">
        <v>52</v>
      </c>
      <c r="N1303" s="9" t="s">
        <v>875</v>
      </c>
      <c r="O1303" s="9" t="s">
        <v>5958</v>
      </c>
      <c r="P1303" s="9" t="s">
        <v>54</v>
      </c>
      <c r="Q1303" s="9" t="s">
        <v>54</v>
      </c>
      <c r="R1303" s="9" t="s">
        <v>67</v>
      </c>
      <c r="S1303" s="1"/>
      <c r="T1303" s="1"/>
      <c r="U1303" s="1"/>
      <c r="V1303" s="1">
        <v>1</v>
      </c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9" t="s">
        <v>52</v>
      </c>
      <c r="AK1303" s="9" t="s">
        <v>6051</v>
      </c>
      <c r="AL1303" s="9" t="s">
        <v>52</v>
      </c>
      <c r="AM1303" s="9" t="s">
        <v>52</v>
      </c>
    </row>
    <row r="1304" spans="1:39" ht="30" customHeight="1" x14ac:dyDescent="0.3">
      <c r="A1304" s="10" t="s">
        <v>4720</v>
      </c>
      <c r="B1304" s="10" t="s">
        <v>4714</v>
      </c>
      <c r="C1304" s="10" t="s">
        <v>4715</v>
      </c>
      <c r="D1304" s="11">
        <v>0.02</v>
      </c>
      <c r="E1304" s="15">
        <v>0</v>
      </c>
      <c r="F1304" s="17">
        <f>TRUNC(E1304*D1304,1)</f>
        <v>0</v>
      </c>
      <c r="G1304" s="15">
        <v>153671</v>
      </c>
      <c r="H1304" s="17">
        <f>TRUNC(G1304*D1304,1)</f>
        <v>3073.4</v>
      </c>
      <c r="I1304" s="15">
        <v>0</v>
      </c>
      <c r="J1304" s="17">
        <f>TRUNC(I1304*D1304,1)</f>
        <v>0</v>
      </c>
      <c r="K1304" s="15">
        <f>TRUNC(E1304+G1304+I1304,1)</f>
        <v>153671</v>
      </c>
      <c r="L1304" s="17">
        <f>TRUNC(F1304+H1304+J1304,1)</f>
        <v>3073.4</v>
      </c>
      <c r="M1304" s="10" t="s">
        <v>52</v>
      </c>
      <c r="N1304" s="9" t="s">
        <v>875</v>
      </c>
      <c r="O1304" s="9" t="s">
        <v>4721</v>
      </c>
      <c r="P1304" s="9" t="s">
        <v>54</v>
      </c>
      <c r="Q1304" s="9" t="s">
        <v>54</v>
      </c>
      <c r="R1304" s="9" t="s">
        <v>67</v>
      </c>
      <c r="S1304" s="1"/>
      <c r="T1304" s="1"/>
      <c r="U1304" s="1"/>
      <c r="V1304" s="1">
        <v>1</v>
      </c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9" t="s">
        <v>52</v>
      </c>
      <c r="AK1304" s="9" t="s">
        <v>6052</v>
      </c>
      <c r="AL1304" s="9" t="s">
        <v>52</v>
      </c>
      <c r="AM1304" s="9" t="s">
        <v>52</v>
      </c>
    </row>
    <row r="1305" spans="1:39" ht="30" customHeight="1" x14ac:dyDescent="0.3">
      <c r="A1305" s="10" t="s">
        <v>4727</v>
      </c>
      <c r="B1305" s="10" t="s">
        <v>4728</v>
      </c>
      <c r="C1305" s="10" t="s">
        <v>732</v>
      </c>
      <c r="D1305" s="11">
        <v>1</v>
      </c>
      <c r="E1305" s="15">
        <v>0</v>
      </c>
      <c r="F1305" s="17">
        <f>TRUNC(E1305*D1305,1)</f>
        <v>0</v>
      </c>
      <c r="G1305" s="15">
        <v>0</v>
      </c>
      <c r="H1305" s="17">
        <f>TRUNC(G1305*D1305,1)</f>
        <v>0</v>
      </c>
      <c r="I1305" s="15">
        <f>TRUNC(SUMIF(V1303:V1306, RIGHTB(O1305, 1), H1303:H1306)*U1305, 2)</f>
        <v>486.24</v>
      </c>
      <c r="J1305" s="17">
        <f>TRUNC(I1305*D1305,1)</f>
        <v>486.2</v>
      </c>
      <c r="K1305" s="15">
        <f>TRUNC(E1305+G1305+I1305,1)</f>
        <v>486.2</v>
      </c>
      <c r="L1305" s="17">
        <f>TRUNC(F1305+H1305+J1305,1)</f>
        <v>486.2</v>
      </c>
      <c r="M1305" s="10" t="s">
        <v>52</v>
      </c>
      <c r="N1305" s="9" t="s">
        <v>875</v>
      </c>
      <c r="O1305" s="9" t="s">
        <v>4729</v>
      </c>
      <c r="P1305" s="9" t="s">
        <v>54</v>
      </c>
      <c r="Q1305" s="9" t="s">
        <v>54</v>
      </c>
      <c r="R1305" s="9" t="s">
        <v>54</v>
      </c>
      <c r="S1305" s="1">
        <v>1</v>
      </c>
      <c r="T1305" s="1">
        <v>2</v>
      </c>
      <c r="U1305" s="1">
        <v>0.02</v>
      </c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9" t="s">
        <v>52</v>
      </c>
      <c r="AK1305" s="9" t="s">
        <v>6053</v>
      </c>
      <c r="AL1305" s="9" t="s">
        <v>52</v>
      </c>
      <c r="AM1305" s="9" t="s">
        <v>52</v>
      </c>
    </row>
    <row r="1306" spans="1:39" ht="30" customHeight="1" x14ac:dyDescent="0.3">
      <c r="A1306" s="10" t="s">
        <v>4793</v>
      </c>
      <c r="B1306" s="10" t="s">
        <v>5991</v>
      </c>
      <c r="C1306" s="10" t="s">
        <v>2008</v>
      </c>
      <c r="D1306" s="11">
        <v>0.31</v>
      </c>
      <c r="E1306" s="15">
        <v>26047</v>
      </c>
      <c r="F1306" s="17">
        <f>TRUNC(E1306*D1306,1)</f>
        <v>8074.5</v>
      </c>
      <c r="G1306" s="15">
        <v>47967</v>
      </c>
      <c r="H1306" s="17">
        <f>TRUNC(G1306*D1306,1)</f>
        <v>14869.7</v>
      </c>
      <c r="I1306" s="15">
        <v>24192</v>
      </c>
      <c r="J1306" s="17">
        <f>TRUNC(I1306*D1306,1)</f>
        <v>7499.5</v>
      </c>
      <c r="K1306" s="15">
        <f>TRUNC(E1306+G1306+I1306,1)</f>
        <v>98206</v>
      </c>
      <c r="L1306" s="17">
        <f>TRUNC(F1306+H1306+J1306,1)</f>
        <v>30443.7</v>
      </c>
      <c r="M1306" s="10" t="s">
        <v>52</v>
      </c>
      <c r="N1306" s="9" t="s">
        <v>875</v>
      </c>
      <c r="O1306" s="9" t="s">
        <v>5992</v>
      </c>
      <c r="P1306" s="9" t="s">
        <v>67</v>
      </c>
      <c r="Q1306" s="9" t="s">
        <v>54</v>
      </c>
      <c r="R1306" s="9" t="s">
        <v>54</v>
      </c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9" t="s">
        <v>52</v>
      </c>
      <c r="AK1306" s="9" t="s">
        <v>6054</v>
      </c>
      <c r="AL1306" s="9" t="s">
        <v>52</v>
      </c>
      <c r="AM1306" s="9" t="s">
        <v>52</v>
      </c>
    </row>
    <row r="1307" spans="1:39" ht="30" customHeight="1" x14ac:dyDescent="0.3">
      <c r="A1307" s="10" t="s">
        <v>4735</v>
      </c>
      <c r="B1307" s="10" t="s">
        <v>52</v>
      </c>
      <c r="C1307" s="10" t="s">
        <v>52</v>
      </c>
      <c r="D1307" s="11"/>
      <c r="E1307" s="15"/>
      <c r="F1307" s="17">
        <f>TRUNC(SUMIF(N1303:N1306, N1302, F1303:F1306),0)</f>
        <v>8074</v>
      </c>
      <c r="G1307" s="15"/>
      <c r="H1307" s="17">
        <f>TRUNC(SUMIF(N1303:N1306, N1302, H1303:H1306),0)</f>
        <v>39182</v>
      </c>
      <c r="I1307" s="15"/>
      <c r="J1307" s="17">
        <f>TRUNC(SUMIF(N1303:N1306, N1302, J1303:J1306),0)</f>
        <v>7985</v>
      </c>
      <c r="K1307" s="15"/>
      <c r="L1307" s="17">
        <f>F1307+H1307+J1307</f>
        <v>55241</v>
      </c>
      <c r="M1307" s="10" t="s">
        <v>52</v>
      </c>
      <c r="N1307" s="9" t="s">
        <v>4736</v>
      </c>
      <c r="O1307" s="9" t="s">
        <v>4736</v>
      </c>
      <c r="P1307" s="9" t="s">
        <v>52</v>
      </c>
      <c r="Q1307" s="9" t="s">
        <v>52</v>
      </c>
      <c r="R1307" s="9" t="s">
        <v>52</v>
      </c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9" t="s">
        <v>52</v>
      </c>
      <c r="AK1307" s="9" t="s">
        <v>52</v>
      </c>
      <c r="AL1307" s="9" t="s">
        <v>52</v>
      </c>
      <c r="AM1307" s="9" t="s">
        <v>52</v>
      </c>
    </row>
    <row r="1308" spans="1:39" ht="30" customHeight="1" x14ac:dyDescent="0.3">
      <c r="A1308" s="11"/>
      <c r="B1308" s="11"/>
      <c r="C1308" s="11"/>
      <c r="D1308" s="11"/>
      <c r="E1308" s="15"/>
      <c r="F1308" s="17"/>
      <c r="G1308" s="15"/>
      <c r="H1308" s="17"/>
      <c r="I1308" s="15"/>
      <c r="J1308" s="17"/>
      <c r="K1308" s="15"/>
      <c r="L1308" s="17"/>
      <c r="M1308" s="11"/>
    </row>
    <row r="1309" spans="1:39" ht="30" customHeight="1" x14ac:dyDescent="0.3">
      <c r="A1309" s="14" t="s">
        <v>6055</v>
      </c>
      <c r="B1309" s="14"/>
      <c r="C1309" s="14"/>
      <c r="D1309" s="14"/>
      <c r="E1309" s="16"/>
      <c r="F1309" s="18"/>
      <c r="G1309" s="16"/>
      <c r="H1309" s="18"/>
      <c r="I1309" s="16"/>
      <c r="J1309" s="18"/>
      <c r="K1309" s="16"/>
      <c r="L1309" s="18"/>
      <c r="M1309" s="14"/>
      <c r="N1309" s="5" t="s">
        <v>878</v>
      </c>
    </row>
    <row r="1310" spans="1:39" ht="30" customHeight="1" x14ac:dyDescent="0.3">
      <c r="A1310" s="10" t="s">
        <v>5957</v>
      </c>
      <c r="B1310" s="10" t="s">
        <v>4714</v>
      </c>
      <c r="C1310" s="10" t="s">
        <v>4715</v>
      </c>
      <c r="D1310" s="11">
        <v>0.09</v>
      </c>
      <c r="E1310" s="15">
        <v>0</v>
      </c>
      <c r="F1310" s="17">
        <f>TRUNC(E1310*D1310,1)</f>
        <v>0</v>
      </c>
      <c r="G1310" s="15">
        <v>235988</v>
      </c>
      <c r="H1310" s="17">
        <f>TRUNC(G1310*D1310,1)</f>
        <v>21238.9</v>
      </c>
      <c r="I1310" s="15">
        <v>0</v>
      </c>
      <c r="J1310" s="17">
        <f>TRUNC(I1310*D1310,1)</f>
        <v>0</v>
      </c>
      <c r="K1310" s="15">
        <f>TRUNC(E1310+G1310+I1310,1)</f>
        <v>235988</v>
      </c>
      <c r="L1310" s="17">
        <f>TRUNC(F1310+H1310+J1310,1)</f>
        <v>21238.9</v>
      </c>
      <c r="M1310" s="10" t="s">
        <v>52</v>
      </c>
      <c r="N1310" s="9" t="s">
        <v>878</v>
      </c>
      <c r="O1310" s="9" t="s">
        <v>5958</v>
      </c>
      <c r="P1310" s="9" t="s">
        <v>54</v>
      </c>
      <c r="Q1310" s="9" t="s">
        <v>54</v>
      </c>
      <c r="R1310" s="9" t="s">
        <v>67</v>
      </c>
      <c r="S1310" s="1"/>
      <c r="T1310" s="1"/>
      <c r="U1310" s="1"/>
      <c r="V1310" s="1">
        <v>1</v>
      </c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9" t="s">
        <v>52</v>
      </c>
      <c r="AK1310" s="9" t="s">
        <v>6057</v>
      </c>
      <c r="AL1310" s="9" t="s">
        <v>52</v>
      </c>
      <c r="AM1310" s="9" t="s">
        <v>52</v>
      </c>
    </row>
    <row r="1311" spans="1:39" ht="30" customHeight="1" x14ac:dyDescent="0.3">
      <c r="A1311" s="10" t="s">
        <v>4720</v>
      </c>
      <c r="B1311" s="10" t="s">
        <v>4714</v>
      </c>
      <c r="C1311" s="10" t="s">
        <v>4715</v>
      </c>
      <c r="D1311" s="11">
        <v>0.02</v>
      </c>
      <c r="E1311" s="15">
        <v>0</v>
      </c>
      <c r="F1311" s="17">
        <f>TRUNC(E1311*D1311,1)</f>
        <v>0</v>
      </c>
      <c r="G1311" s="15">
        <v>153671</v>
      </c>
      <c r="H1311" s="17">
        <f>TRUNC(G1311*D1311,1)</f>
        <v>3073.4</v>
      </c>
      <c r="I1311" s="15">
        <v>0</v>
      </c>
      <c r="J1311" s="17">
        <f>TRUNC(I1311*D1311,1)</f>
        <v>0</v>
      </c>
      <c r="K1311" s="15">
        <f>TRUNC(E1311+G1311+I1311,1)</f>
        <v>153671</v>
      </c>
      <c r="L1311" s="17">
        <f>TRUNC(F1311+H1311+J1311,1)</f>
        <v>3073.4</v>
      </c>
      <c r="M1311" s="10" t="s">
        <v>52</v>
      </c>
      <c r="N1311" s="9" t="s">
        <v>878</v>
      </c>
      <c r="O1311" s="9" t="s">
        <v>4721</v>
      </c>
      <c r="P1311" s="9" t="s">
        <v>54</v>
      </c>
      <c r="Q1311" s="9" t="s">
        <v>54</v>
      </c>
      <c r="R1311" s="9" t="s">
        <v>67</v>
      </c>
      <c r="S1311" s="1"/>
      <c r="T1311" s="1"/>
      <c r="U1311" s="1"/>
      <c r="V1311" s="1">
        <v>1</v>
      </c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9" t="s">
        <v>52</v>
      </c>
      <c r="AK1311" s="9" t="s">
        <v>6058</v>
      </c>
      <c r="AL1311" s="9" t="s">
        <v>52</v>
      </c>
      <c r="AM1311" s="9" t="s">
        <v>52</v>
      </c>
    </row>
    <row r="1312" spans="1:39" ht="30" customHeight="1" x14ac:dyDescent="0.3">
      <c r="A1312" s="10" t="s">
        <v>4727</v>
      </c>
      <c r="B1312" s="10" t="s">
        <v>4728</v>
      </c>
      <c r="C1312" s="10" t="s">
        <v>732</v>
      </c>
      <c r="D1312" s="11">
        <v>1</v>
      </c>
      <c r="E1312" s="15">
        <v>0</v>
      </c>
      <c r="F1312" s="17">
        <f>TRUNC(E1312*D1312,1)</f>
        <v>0</v>
      </c>
      <c r="G1312" s="15">
        <v>0</v>
      </c>
      <c r="H1312" s="17">
        <f>TRUNC(G1312*D1312,1)</f>
        <v>0</v>
      </c>
      <c r="I1312" s="15">
        <f>TRUNC(SUMIF(V1310:V1313, RIGHTB(O1312, 1), H1310:H1313)*U1312, 2)</f>
        <v>486.24</v>
      </c>
      <c r="J1312" s="17">
        <f>TRUNC(I1312*D1312,1)</f>
        <v>486.2</v>
      </c>
      <c r="K1312" s="15">
        <f>TRUNC(E1312+G1312+I1312,1)</f>
        <v>486.2</v>
      </c>
      <c r="L1312" s="17">
        <f>TRUNC(F1312+H1312+J1312,1)</f>
        <v>486.2</v>
      </c>
      <c r="M1312" s="10" t="s">
        <v>52</v>
      </c>
      <c r="N1312" s="9" t="s">
        <v>878</v>
      </c>
      <c r="O1312" s="9" t="s">
        <v>4729</v>
      </c>
      <c r="P1312" s="9" t="s">
        <v>54</v>
      </c>
      <c r="Q1312" s="9" t="s">
        <v>54</v>
      </c>
      <c r="R1312" s="9" t="s">
        <v>54</v>
      </c>
      <c r="S1312" s="1">
        <v>1</v>
      </c>
      <c r="T1312" s="1">
        <v>2</v>
      </c>
      <c r="U1312" s="1">
        <v>0.02</v>
      </c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9" t="s">
        <v>52</v>
      </c>
      <c r="AK1312" s="9" t="s">
        <v>6059</v>
      </c>
      <c r="AL1312" s="9" t="s">
        <v>52</v>
      </c>
      <c r="AM1312" s="9" t="s">
        <v>52</v>
      </c>
    </row>
    <row r="1313" spans="1:39" ht="30" customHeight="1" x14ac:dyDescent="0.3">
      <c r="A1313" s="10" t="s">
        <v>5671</v>
      </c>
      <c r="B1313" s="10" t="s">
        <v>5672</v>
      </c>
      <c r="C1313" s="10" t="s">
        <v>2008</v>
      </c>
      <c r="D1313" s="11">
        <v>0.31</v>
      </c>
      <c r="E1313" s="15">
        <v>20072</v>
      </c>
      <c r="F1313" s="17">
        <f>TRUNC(E1313*D1313,1)</f>
        <v>6222.3</v>
      </c>
      <c r="G1313" s="15">
        <v>47967</v>
      </c>
      <c r="H1313" s="17">
        <f>TRUNC(G1313*D1313,1)</f>
        <v>14869.7</v>
      </c>
      <c r="I1313" s="15">
        <v>24867</v>
      </c>
      <c r="J1313" s="17">
        <f>TRUNC(I1313*D1313,1)</f>
        <v>7708.7</v>
      </c>
      <c r="K1313" s="15">
        <f>TRUNC(E1313+G1313+I1313,1)</f>
        <v>92906</v>
      </c>
      <c r="L1313" s="17">
        <f>TRUNC(F1313+H1313+J1313,1)</f>
        <v>28800.7</v>
      </c>
      <c r="M1313" s="10" t="s">
        <v>52</v>
      </c>
      <c r="N1313" s="9" t="s">
        <v>878</v>
      </c>
      <c r="O1313" s="9" t="s">
        <v>5673</v>
      </c>
      <c r="P1313" s="9" t="s">
        <v>67</v>
      </c>
      <c r="Q1313" s="9" t="s">
        <v>54</v>
      </c>
      <c r="R1313" s="9" t="s">
        <v>54</v>
      </c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9" t="s">
        <v>52</v>
      </c>
      <c r="AK1313" s="9" t="s">
        <v>6060</v>
      </c>
      <c r="AL1313" s="9" t="s">
        <v>52</v>
      </c>
      <c r="AM1313" s="9" t="s">
        <v>52</v>
      </c>
    </row>
    <row r="1314" spans="1:39" ht="30" customHeight="1" x14ac:dyDescent="0.3">
      <c r="A1314" s="10" t="s">
        <v>4735</v>
      </c>
      <c r="B1314" s="10" t="s">
        <v>52</v>
      </c>
      <c r="C1314" s="10" t="s">
        <v>52</v>
      </c>
      <c r="D1314" s="11"/>
      <c r="E1314" s="15"/>
      <c r="F1314" s="17">
        <f>TRUNC(SUMIF(N1310:N1313, N1309, F1310:F1313),0)</f>
        <v>6222</v>
      </c>
      <c r="G1314" s="15"/>
      <c r="H1314" s="17">
        <f>TRUNC(SUMIF(N1310:N1313, N1309, H1310:H1313),0)</f>
        <v>39182</v>
      </c>
      <c r="I1314" s="15"/>
      <c r="J1314" s="17">
        <f>TRUNC(SUMIF(N1310:N1313, N1309, J1310:J1313),0)</f>
        <v>8194</v>
      </c>
      <c r="K1314" s="15"/>
      <c r="L1314" s="17">
        <f>F1314+H1314+J1314</f>
        <v>53598</v>
      </c>
      <c r="M1314" s="10" t="s">
        <v>52</v>
      </c>
      <c r="N1314" s="9" t="s">
        <v>4736</v>
      </c>
      <c r="O1314" s="9" t="s">
        <v>4736</v>
      </c>
      <c r="P1314" s="9" t="s">
        <v>52</v>
      </c>
      <c r="Q1314" s="9" t="s">
        <v>52</v>
      </c>
      <c r="R1314" s="9" t="s">
        <v>52</v>
      </c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9" t="s">
        <v>52</v>
      </c>
      <c r="AK1314" s="9" t="s">
        <v>52</v>
      </c>
      <c r="AL1314" s="9" t="s">
        <v>52</v>
      </c>
      <c r="AM1314" s="9" t="s">
        <v>52</v>
      </c>
    </row>
    <row r="1315" spans="1:39" ht="30" customHeight="1" x14ac:dyDescent="0.3">
      <c r="A1315" s="11"/>
      <c r="B1315" s="11"/>
      <c r="C1315" s="11"/>
      <c r="D1315" s="11"/>
      <c r="E1315" s="15"/>
      <c r="F1315" s="17"/>
      <c r="G1315" s="15"/>
      <c r="H1315" s="17"/>
      <c r="I1315" s="15"/>
      <c r="J1315" s="17"/>
      <c r="K1315" s="15"/>
      <c r="L1315" s="17"/>
      <c r="M1315" s="11"/>
    </row>
    <row r="1316" spans="1:39" ht="30" customHeight="1" x14ac:dyDescent="0.3">
      <c r="A1316" s="14" t="s">
        <v>6061</v>
      </c>
      <c r="B1316" s="14"/>
      <c r="C1316" s="14"/>
      <c r="D1316" s="14"/>
      <c r="E1316" s="16"/>
      <c r="F1316" s="18"/>
      <c r="G1316" s="16"/>
      <c r="H1316" s="18"/>
      <c r="I1316" s="16"/>
      <c r="J1316" s="18"/>
      <c r="K1316" s="16"/>
      <c r="L1316" s="18"/>
      <c r="M1316" s="14"/>
      <c r="N1316" s="5" t="s">
        <v>881</v>
      </c>
    </row>
    <row r="1317" spans="1:39" ht="30" customHeight="1" x14ac:dyDescent="0.3">
      <c r="A1317" s="10" t="s">
        <v>5957</v>
      </c>
      <c r="B1317" s="10" t="s">
        <v>4714</v>
      </c>
      <c r="C1317" s="10" t="s">
        <v>4715</v>
      </c>
      <c r="D1317" s="11">
        <v>0.09</v>
      </c>
      <c r="E1317" s="15">
        <v>0</v>
      </c>
      <c r="F1317" s="17">
        <f>TRUNC(E1317*D1317,1)</f>
        <v>0</v>
      </c>
      <c r="G1317" s="15">
        <v>235988</v>
      </c>
      <c r="H1317" s="17">
        <f>TRUNC(G1317*D1317,1)</f>
        <v>21238.9</v>
      </c>
      <c r="I1317" s="15">
        <v>0</v>
      </c>
      <c r="J1317" s="17">
        <f>TRUNC(I1317*D1317,1)</f>
        <v>0</v>
      </c>
      <c r="K1317" s="15">
        <f>TRUNC(E1317+G1317+I1317,1)</f>
        <v>235988</v>
      </c>
      <c r="L1317" s="17">
        <f>TRUNC(F1317+H1317+J1317,1)</f>
        <v>21238.9</v>
      </c>
      <c r="M1317" s="10" t="s">
        <v>52</v>
      </c>
      <c r="N1317" s="9" t="s">
        <v>881</v>
      </c>
      <c r="O1317" s="9" t="s">
        <v>5958</v>
      </c>
      <c r="P1317" s="9" t="s">
        <v>54</v>
      </c>
      <c r="Q1317" s="9" t="s">
        <v>54</v>
      </c>
      <c r="R1317" s="9" t="s">
        <v>67</v>
      </c>
      <c r="S1317" s="1"/>
      <c r="T1317" s="1"/>
      <c r="U1317" s="1"/>
      <c r="V1317" s="1">
        <v>1</v>
      </c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9" t="s">
        <v>52</v>
      </c>
      <c r="AK1317" s="9" t="s">
        <v>6063</v>
      </c>
      <c r="AL1317" s="9" t="s">
        <v>52</v>
      </c>
      <c r="AM1317" s="9" t="s">
        <v>52</v>
      </c>
    </row>
    <row r="1318" spans="1:39" ht="30" customHeight="1" x14ac:dyDescent="0.3">
      <c r="A1318" s="10" t="s">
        <v>4720</v>
      </c>
      <c r="B1318" s="10" t="s">
        <v>4714</v>
      </c>
      <c r="C1318" s="10" t="s">
        <v>4715</v>
      </c>
      <c r="D1318" s="11">
        <v>0.02</v>
      </c>
      <c r="E1318" s="15">
        <v>0</v>
      </c>
      <c r="F1318" s="17">
        <f>TRUNC(E1318*D1318,1)</f>
        <v>0</v>
      </c>
      <c r="G1318" s="15">
        <v>153671</v>
      </c>
      <c r="H1318" s="17">
        <f>TRUNC(G1318*D1318,1)</f>
        <v>3073.4</v>
      </c>
      <c r="I1318" s="15">
        <v>0</v>
      </c>
      <c r="J1318" s="17">
        <f>TRUNC(I1318*D1318,1)</f>
        <v>0</v>
      </c>
      <c r="K1318" s="15">
        <f>TRUNC(E1318+G1318+I1318,1)</f>
        <v>153671</v>
      </c>
      <c r="L1318" s="17">
        <f>TRUNC(F1318+H1318+J1318,1)</f>
        <v>3073.4</v>
      </c>
      <c r="M1318" s="10" t="s">
        <v>52</v>
      </c>
      <c r="N1318" s="9" t="s">
        <v>881</v>
      </c>
      <c r="O1318" s="9" t="s">
        <v>4721</v>
      </c>
      <c r="P1318" s="9" t="s">
        <v>54</v>
      </c>
      <c r="Q1318" s="9" t="s">
        <v>54</v>
      </c>
      <c r="R1318" s="9" t="s">
        <v>67</v>
      </c>
      <c r="S1318" s="1"/>
      <c r="T1318" s="1"/>
      <c r="U1318" s="1"/>
      <c r="V1318" s="1">
        <v>1</v>
      </c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9" t="s">
        <v>52</v>
      </c>
      <c r="AK1318" s="9" t="s">
        <v>6064</v>
      </c>
      <c r="AL1318" s="9" t="s">
        <v>52</v>
      </c>
      <c r="AM1318" s="9" t="s">
        <v>52</v>
      </c>
    </row>
    <row r="1319" spans="1:39" ht="30" customHeight="1" x14ac:dyDescent="0.3">
      <c r="A1319" s="10" t="s">
        <v>4727</v>
      </c>
      <c r="B1319" s="10" t="s">
        <v>4728</v>
      </c>
      <c r="C1319" s="10" t="s">
        <v>732</v>
      </c>
      <c r="D1319" s="11">
        <v>1</v>
      </c>
      <c r="E1319" s="15">
        <v>0</v>
      </c>
      <c r="F1319" s="17">
        <f>TRUNC(E1319*D1319,1)</f>
        <v>0</v>
      </c>
      <c r="G1319" s="15">
        <v>0</v>
      </c>
      <c r="H1319" s="17">
        <f>TRUNC(G1319*D1319,1)</f>
        <v>0</v>
      </c>
      <c r="I1319" s="15">
        <f>TRUNC(SUMIF(V1317:V1320, RIGHTB(O1319, 1), H1317:H1320)*U1319, 2)</f>
        <v>486.24</v>
      </c>
      <c r="J1319" s="17">
        <f>TRUNC(I1319*D1319,1)</f>
        <v>486.2</v>
      </c>
      <c r="K1319" s="15">
        <f>TRUNC(E1319+G1319+I1319,1)</f>
        <v>486.2</v>
      </c>
      <c r="L1319" s="17">
        <f>TRUNC(F1319+H1319+J1319,1)</f>
        <v>486.2</v>
      </c>
      <c r="M1319" s="10" t="s">
        <v>52</v>
      </c>
      <c r="N1319" s="9" t="s">
        <v>881</v>
      </c>
      <c r="O1319" s="9" t="s">
        <v>4729</v>
      </c>
      <c r="P1319" s="9" t="s">
        <v>54</v>
      </c>
      <c r="Q1319" s="9" t="s">
        <v>54</v>
      </c>
      <c r="R1319" s="9" t="s">
        <v>54</v>
      </c>
      <c r="S1319" s="1">
        <v>1</v>
      </c>
      <c r="T1319" s="1">
        <v>2</v>
      </c>
      <c r="U1319" s="1">
        <v>0.02</v>
      </c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9" t="s">
        <v>52</v>
      </c>
      <c r="AK1319" s="9" t="s">
        <v>6065</v>
      </c>
      <c r="AL1319" s="9" t="s">
        <v>52</v>
      </c>
      <c r="AM1319" s="9" t="s">
        <v>52</v>
      </c>
    </row>
    <row r="1320" spans="1:39" ht="30" customHeight="1" x14ac:dyDescent="0.3">
      <c r="A1320" s="10" t="s">
        <v>5671</v>
      </c>
      <c r="B1320" s="10" t="s">
        <v>5991</v>
      </c>
      <c r="C1320" s="10" t="s">
        <v>2008</v>
      </c>
      <c r="D1320" s="11">
        <v>0.31</v>
      </c>
      <c r="E1320" s="15">
        <v>28204</v>
      </c>
      <c r="F1320" s="17">
        <f>TRUNC(E1320*D1320,1)</f>
        <v>8743.2000000000007</v>
      </c>
      <c r="G1320" s="15">
        <v>47967</v>
      </c>
      <c r="H1320" s="17">
        <f>TRUNC(G1320*D1320,1)</f>
        <v>14869.7</v>
      </c>
      <c r="I1320" s="15">
        <v>28323</v>
      </c>
      <c r="J1320" s="17">
        <f>TRUNC(I1320*D1320,1)</f>
        <v>8780.1</v>
      </c>
      <c r="K1320" s="15">
        <f>TRUNC(E1320+G1320+I1320,1)</f>
        <v>104494</v>
      </c>
      <c r="L1320" s="17">
        <f>TRUNC(F1320+H1320+J1320,1)</f>
        <v>32393</v>
      </c>
      <c r="M1320" s="10" t="s">
        <v>52</v>
      </c>
      <c r="N1320" s="9" t="s">
        <v>881</v>
      </c>
      <c r="O1320" s="9" t="s">
        <v>6005</v>
      </c>
      <c r="P1320" s="9" t="s">
        <v>67</v>
      </c>
      <c r="Q1320" s="9" t="s">
        <v>54</v>
      </c>
      <c r="R1320" s="9" t="s">
        <v>54</v>
      </c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9" t="s">
        <v>52</v>
      </c>
      <c r="AK1320" s="9" t="s">
        <v>6066</v>
      </c>
      <c r="AL1320" s="9" t="s">
        <v>52</v>
      </c>
      <c r="AM1320" s="9" t="s">
        <v>52</v>
      </c>
    </row>
    <row r="1321" spans="1:39" ht="30" customHeight="1" x14ac:dyDescent="0.3">
      <c r="A1321" s="10" t="s">
        <v>4735</v>
      </c>
      <c r="B1321" s="10" t="s">
        <v>52</v>
      </c>
      <c r="C1321" s="10" t="s">
        <v>52</v>
      </c>
      <c r="D1321" s="11"/>
      <c r="E1321" s="15"/>
      <c r="F1321" s="17">
        <f>TRUNC(SUMIF(N1317:N1320, N1316, F1317:F1320),0)</f>
        <v>8743</v>
      </c>
      <c r="G1321" s="15"/>
      <c r="H1321" s="17">
        <f>TRUNC(SUMIF(N1317:N1320, N1316, H1317:H1320),0)</f>
        <v>39182</v>
      </c>
      <c r="I1321" s="15"/>
      <c r="J1321" s="17">
        <f>TRUNC(SUMIF(N1317:N1320, N1316, J1317:J1320),0)</f>
        <v>9266</v>
      </c>
      <c r="K1321" s="15"/>
      <c r="L1321" s="17">
        <f>F1321+H1321+J1321</f>
        <v>57191</v>
      </c>
      <c r="M1321" s="10" t="s">
        <v>52</v>
      </c>
      <c r="N1321" s="9" t="s">
        <v>4736</v>
      </c>
      <c r="O1321" s="9" t="s">
        <v>4736</v>
      </c>
      <c r="P1321" s="9" t="s">
        <v>52</v>
      </c>
      <c r="Q1321" s="9" t="s">
        <v>52</v>
      </c>
      <c r="R1321" s="9" t="s">
        <v>52</v>
      </c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9" t="s">
        <v>52</v>
      </c>
      <c r="AK1321" s="9" t="s">
        <v>52</v>
      </c>
      <c r="AL1321" s="9" t="s">
        <v>52</v>
      </c>
      <c r="AM1321" s="9" t="s">
        <v>52</v>
      </c>
    </row>
    <row r="1322" spans="1:39" ht="30" customHeight="1" x14ac:dyDescent="0.3">
      <c r="A1322" s="11"/>
      <c r="B1322" s="11"/>
      <c r="C1322" s="11"/>
      <c r="D1322" s="11"/>
      <c r="E1322" s="15"/>
      <c r="F1322" s="17"/>
      <c r="G1322" s="15"/>
      <c r="H1322" s="17"/>
      <c r="I1322" s="15"/>
      <c r="J1322" s="17"/>
      <c r="K1322" s="15"/>
      <c r="L1322" s="17"/>
      <c r="M1322" s="11"/>
    </row>
    <row r="1323" spans="1:39" ht="30" customHeight="1" x14ac:dyDescent="0.3">
      <c r="A1323" s="14" t="s">
        <v>6067</v>
      </c>
      <c r="B1323" s="14"/>
      <c r="C1323" s="14"/>
      <c r="D1323" s="14"/>
      <c r="E1323" s="16"/>
      <c r="F1323" s="18"/>
      <c r="G1323" s="16"/>
      <c r="H1323" s="18"/>
      <c r="I1323" s="16"/>
      <c r="J1323" s="18"/>
      <c r="K1323" s="16"/>
      <c r="L1323" s="18"/>
      <c r="M1323" s="14"/>
      <c r="N1323" s="5" t="s">
        <v>886</v>
      </c>
    </row>
    <row r="1324" spans="1:39" ht="30" customHeight="1" x14ac:dyDescent="0.3">
      <c r="A1324" s="10" t="s">
        <v>5957</v>
      </c>
      <c r="B1324" s="10" t="s">
        <v>4714</v>
      </c>
      <c r="C1324" s="10" t="s">
        <v>4715</v>
      </c>
      <c r="D1324" s="11">
        <v>0.15</v>
      </c>
      <c r="E1324" s="15">
        <v>0</v>
      </c>
      <c r="F1324" s="17">
        <f>TRUNC(E1324*D1324,1)</f>
        <v>0</v>
      </c>
      <c r="G1324" s="15">
        <v>235988</v>
      </c>
      <c r="H1324" s="17">
        <f>TRUNC(G1324*D1324,1)</f>
        <v>35398.199999999997</v>
      </c>
      <c r="I1324" s="15">
        <v>0</v>
      </c>
      <c r="J1324" s="17">
        <f>TRUNC(I1324*D1324,1)</f>
        <v>0</v>
      </c>
      <c r="K1324" s="15">
        <f>TRUNC(E1324+G1324+I1324,1)</f>
        <v>235988</v>
      </c>
      <c r="L1324" s="17">
        <f>TRUNC(F1324+H1324+J1324,1)</f>
        <v>35398.199999999997</v>
      </c>
      <c r="M1324" s="10" t="s">
        <v>52</v>
      </c>
      <c r="N1324" s="9" t="s">
        <v>886</v>
      </c>
      <c r="O1324" s="9" t="s">
        <v>5958</v>
      </c>
      <c r="P1324" s="9" t="s">
        <v>54</v>
      </c>
      <c r="Q1324" s="9" t="s">
        <v>54</v>
      </c>
      <c r="R1324" s="9" t="s">
        <v>67</v>
      </c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9" t="s">
        <v>52</v>
      </c>
      <c r="AK1324" s="9" t="s">
        <v>6070</v>
      </c>
      <c r="AL1324" s="9" t="s">
        <v>52</v>
      </c>
      <c r="AM1324" s="9" t="s">
        <v>52</v>
      </c>
    </row>
    <row r="1325" spans="1:39" ht="30" customHeight="1" x14ac:dyDescent="0.3">
      <c r="A1325" s="10" t="s">
        <v>4720</v>
      </c>
      <c r="B1325" s="10" t="s">
        <v>4714</v>
      </c>
      <c r="C1325" s="10" t="s">
        <v>4715</v>
      </c>
      <c r="D1325" s="11">
        <v>0.46</v>
      </c>
      <c r="E1325" s="15">
        <v>0</v>
      </c>
      <c r="F1325" s="17">
        <f>TRUNC(E1325*D1325,1)</f>
        <v>0</v>
      </c>
      <c r="G1325" s="15">
        <v>153671</v>
      </c>
      <c r="H1325" s="17">
        <f>TRUNC(G1325*D1325,1)</f>
        <v>70688.600000000006</v>
      </c>
      <c r="I1325" s="15">
        <v>0</v>
      </c>
      <c r="J1325" s="17">
        <f>TRUNC(I1325*D1325,1)</f>
        <v>0</v>
      </c>
      <c r="K1325" s="15">
        <f>TRUNC(E1325+G1325+I1325,1)</f>
        <v>153671</v>
      </c>
      <c r="L1325" s="17">
        <f>TRUNC(F1325+H1325+J1325,1)</f>
        <v>70688.600000000006</v>
      </c>
      <c r="M1325" s="10" t="s">
        <v>52</v>
      </c>
      <c r="N1325" s="9" t="s">
        <v>886</v>
      </c>
      <c r="O1325" s="9" t="s">
        <v>4721</v>
      </c>
      <c r="P1325" s="9" t="s">
        <v>54</v>
      </c>
      <c r="Q1325" s="9" t="s">
        <v>54</v>
      </c>
      <c r="R1325" s="9" t="s">
        <v>67</v>
      </c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9" t="s">
        <v>52</v>
      </c>
      <c r="AK1325" s="9" t="s">
        <v>6071</v>
      </c>
      <c r="AL1325" s="9" t="s">
        <v>52</v>
      </c>
      <c r="AM1325" s="9" t="s">
        <v>52</v>
      </c>
    </row>
    <row r="1326" spans="1:39" ht="30" customHeight="1" x14ac:dyDescent="0.3">
      <c r="A1326" s="10" t="s">
        <v>4735</v>
      </c>
      <c r="B1326" s="10" t="s">
        <v>52</v>
      </c>
      <c r="C1326" s="10" t="s">
        <v>52</v>
      </c>
      <c r="D1326" s="11"/>
      <c r="E1326" s="15"/>
      <c r="F1326" s="17">
        <f>TRUNC(SUMIF(N1324:N1325, N1323, F1324:F1325),0)</f>
        <v>0</v>
      </c>
      <c r="G1326" s="15"/>
      <c r="H1326" s="17">
        <f>TRUNC(SUMIF(N1324:N1325, N1323, H1324:H1325),0)</f>
        <v>106086</v>
      </c>
      <c r="I1326" s="15"/>
      <c r="J1326" s="17">
        <f>TRUNC(SUMIF(N1324:N1325, N1323, J1324:J1325),0)</f>
        <v>0</v>
      </c>
      <c r="K1326" s="15"/>
      <c r="L1326" s="17">
        <f>F1326+H1326+J1326</f>
        <v>106086</v>
      </c>
      <c r="M1326" s="10" t="s">
        <v>52</v>
      </c>
      <c r="N1326" s="9" t="s">
        <v>4736</v>
      </c>
      <c r="O1326" s="9" t="s">
        <v>4736</v>
      </c>
      <c r="P1326" s="9" t="s">
        <v>52</v>
      </c>
      <c r="Q1326" s="9" t="s">
        <v>52</v>
      </c>
      <c r="R1326" s="9" t="s">
        <v>52</v>
      </c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9" t="s">
        <v>52</v>
      </c>
      <c r="AK1326" s="9" t="s">
        <v>52</v>
      </c>
      <c r="AL1326" s="9" t="s">
        <v>52</v>
      </c>
      <c r="AM1326" s="9" t="s">
        <v>52</v>
      </c>
    </row>
    <row r="1327" spans="1:39" ht="30" customHeight="1" x14ac:dyDescent="0.3">
      <c r="A1327" s="11"/>
      <c r="B1327" s="11"/>
      <c r="C1327" s="11"/>
      <c r="D1327" s="11"/>
      <c r="E1327" s="15"/>
      <c r="F1327" s="17"/>
      <c r="G1327" s="15"/>
      <c r="H1327" s="17"/>
      <c r="I1327" s="15"/>
      <c r="J1327" s="17"/>
      <c r="K1327" s="15"/>
      <c r="L1327" s="17"/>
      <c r="M1327" s="11"/>
    </row>
    <row r="1328" spans="1:39" ht="30" customHeight="1" x14ac:dyDescent="0.3">
      <c r="A1328" s="14" t="s">
        <v>6072</v>
      </c>
      <c r="B1328" s="14"/>
      <c r="C1328" s="14"/>
      <c r="D1328" s="14"/>
      <c r="E1328" s="16"/>
      <c r="F1328" s="18"/>
      <c r="G1328" s="16"/>
      <c r="H1328" s="18"/>
      <c r="I1328" s="16"/>
      <c r="J1328" s="18"/>
      <c r="K1328" s="16"/>
      <c r="L1328" s="18"/>
      <c r="M1328" s="14"/>
      <c r="N1328" s="5" t="s">
        <v>888</v>
      </c>
    </row>
    <row r="1329" spans="1:39" ht="30" customHeight="1" x14ac:dyDescent="0.3">
      <c r="A1329" s="10" t="s">
        <v>5957</v>
      </c>
      <c r="B1329" s="10" t="s">
        <v>4714</v>
      </c>
      <c r="C1329" s="10" t="s">
        <v>4715</v>
      </c>
      <c r="D1329" s="11">
        <v>0.17</v>
      </c>
      <c r="E1329" s="15">
        <v>0</v>
      </c>
      <c r="F1329" s="17">
        <f>TRUNC(E1329*D1329,1)</f>
        <v>0</v>
      </c>
      <c r="G1329" s="15">
        <v>235988</v>
      </c>
      <c r="H1329" s="17">
        <f>TRUNC(G1329*D1329,1)</f>
        <v>40117.9</v>
      </c>
      <c r="I1329" s="15">
        <v>0</v>
      </c>
      <c r="J1329" s="17">
        <f>TRUNC(I1329*D1329,1)</f>
        <v>0</v>
      </c>
      <c r="K1329" s="15">
        <f>TRUNC(E1329+G1329+I1329,1)</f>
        <v>235988</v>
      </c>
      <c r="L1329" s="17">
        <f>TRUNC(F1329+H1329+J1329,1)</f>
        <v>40117.9</v>
      </c>
      <c r="M1329" s="10" t="s">
        <v>52</v>
      </c>
      <c r="N1329" s="9" t="s">
        <v>888</v>
      </c>
      <c r="O1329" s="9" t="s">
        <v>5958</v>
      </c>
      <c r="P1329" s="9" t="s">
        <v>54</v>
      </c>
      <c r="Q1329" s="9" t="s">
        <v>54</v>
      </c>
      <c r="R1329" s="9" t="s">
        <v>67</v>
      </c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9" t="s">
        <v>52</v>
      </c>
      <c r="AK1329" s="9" t="s">
        <v>6074</v>
      </c>
      <c r="AL1329" s="9" t="s">
        <v>52</v>
      </c>
      <c r="AM1329" s="9" t="s">
        <v>52</v>
      </c>
    </row>
    <row r="1330" spans="1:39" ht="30" customHeight="1" x14ac:dyDescent="0.3">
      <c r="A1330" s="10" t="s">
        <v>4720</v>
      </c>
      <c r="B1330" s="10" t="s">
        <v>4714</v>
      </c>
      <c r="C1330" s="10" t="s">
        <v>4715</v>
      </c>
      <c r="D1330" s="11">
        <v>0.68</v>
      </c>
      <c r="E1330" s="15">
        <v>0</v>
      </c>
      <c r="F1330" s="17">
        <f>TRUNC(E1330*D1330,1)</f>
        <v>0</v>
      </c>
      <c r="G1330" s="15">
        <v>153671</v>
      </c>
      <c r="H1330" s="17">
        <f>TRUNC(G1330*D1330,1)</f>
        <v>104496.2</v>
      </c>
      <c r="I1330" s="15">
        <v>0</v>
      </c>
      <c r="J1330" s="17">
        <f>TRUNC(I1330*D1330,1)</f>
        <v>0</v>
      </c>
      <c r="K1330" s="15">
        <f>TRUNC(E1330+G1330+I1330,1)</f>
        <v>153671</v>
      </c>
      <c r="L1330" s="17">
        <f>TRUNC(F1330+H1330+J1330,1)</f>
        <v>104496.2</v>
      </c>
      <c r="M1330" s="10" t="s">
        <v>52</v>
      </c>
      <c r="N1330" s="9" t="s">
        <v>888</v>
      </c>
      <c r="O1330" s="9" t="s">
        <v>4721</v>
      </c>
      <c r="P1330" s="9" t="s">
        <v>54</v>
      </c>
      <c r="Q1330" s="9" t="s">
        <v>54</v>
      </c>
      <c r="R1330" s="9" t="s">
        <v>67</v>
      </c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9" t="s">
        <v>52</v>
      </c>
      <c r="AK1330" s="9" t="s">
        <v>6075</v>
      </c>
      <c r="AL1330" s="9" t="s">
        <v>52</v>
      </c>
      <c r="AM1330" s="9" t="s">
        <v>52</v>
      </c>
    </row>
    <row r="1331" spans="1:39" ht="30" customHeight="1" x14ac:dyDescent="0.3">
      <c r="A1331" s="10" t="s">
        <v>4735</v>
      </c>
      <c r="B1331" s="10" t="s">
        <v>52</v>
      </c>
      <c r="C1331" s="10" t="s">
        <v>52</v>
      </c>
      <c r="D1331" s="11"/>
      <c r="E1331" s="15"/>
      <c r="F1331" s="17">
        <f>TRUNC(SUMIF(N1329:N1330, N1328, F1329:F1330),0)</f>
        <v>0</v>
      </c>
      <c r="G1331" s="15"/>
      <c r="H1331" s="17">
        <f>TRUNC(SUMIF(N1329:N1330, N1328, H1329:H1330),0)</f>
        <v>144614</v>
      </c>
      <c r="I1331" s="15"/>
      <c r="J1331" s="17">
        <f>TRUNC(SUMIF(N1329:N1330, N1328, J1329:J1330),0)</f>
        <v>0</v>
      </c>
      <c r="K1331" s="15"/>
      <c r="L1331" s="17">
        <f>F1331+H1331+J1331</f>
        <v>144614</v>
      </c>
      <c r="M1331" s="10" t="s">
        <v>52</v>
      </c>
      <c r="N1331" s="9" t="s">
        <v>4736</v>
      </c>
      <c r="O1331" s="9" t="s">
        <v>4736</v>
      </c>
      <c r="P1331" s="9" t="s">
        <v>52</v>
      </c>
      <c r="Q1331" s="9" t="s">
        <v>52</v>
      </c>
      <c r="R1331" s="9" t="s">
        <v>52</v>
      </c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9" t="s">
        <v>52</v>
      </c>
      <c r="AK1331" s="9" t="s">
        <v>52</v>
      </c>
      <c r="AL1331" s="9" t="s">
        <v>52</v>
      </c>
      <c r="AM1331" s="9" t="s">
        <v>52</v>
      </c>
    </row>
    <row r="1332" spans="1:39" ht="30" customHeight="1" x14ac:dyDescent="0.3">
      <c r="A1332" s="11"/>
      <c r="B1332" s="11"/>
      <c r="C1332" s="11"/>
      <c r="D1332" s="11"/>
      <c r="E1332" s="15"/>
      <c r="F1332" s="17"/>
      <c r="G1332" s="15"/>
      <c r="H1332" s="17"/>
      <c r="I1332" s="15"/>
      <c r="J1332" s="17"/>
      <c r="K1332" s="15"/>
      <c r="L1332" s="17"/>
      <c r="M1332" s="11"/>
    </row>
    <row r="1333" spans="1:39" ht="30" customHeight="1" x14ac:dyDescent="0.3">
      <c r="A1333" s="14" t="s">
        <v>6076</v>
      </c>
      <c r="B1333" s="14"/>
      <c r="C1333" s="14"/>
      <c r="D1333" s="14"/>
      <c r="E1333" s="16"/>
      <c r="F1333" s="18"/>
      <c r="G1333" s="16"/>
      <c r="H1333" s="18"/>
      <c r="I1333" s="16"/>
      <c r="J1333" s="18"/>
      <c r="K1333" s="16"/>
      <c r="L1333" s="18"/>
      <c r="M1333" s="14"/>
      <c r="N1333" s="5" t="s">
        <v>890</v>
      </c>
    </row>
    <row r="1334" spans="1:39" ht="30" customHeight="1" x14ac:dyDescent="0.3">
      <c r="A1334" s="10" t="s">
        <v>5957</v>
      </c>
      <c r="B1334" s="10" t="s">
        <v>4714</v>
      </c>
      <c r="C1334" s="10" t="s">
        <v>4715</v>
      </c>
      <c r="D1334" s="11">
        <v>0.24</v>
      </c>
      <c r="E1334" s="15">
        <v>0</v>
      </c>
      <c r="F1334" s="17">
        <f>TRUNC(E1334*D1334,1)</f>
        <v>0</v>
      </c>
      <c r="G1334" s="15">
        <v>235988</v>
      </c>
      <c r="H1334" s="17">
        <f>TRUNC(G1334*D1334,1)</f>
        <v>56637.1</v>
      </c>
      <c r="I1334" s="15">
        <v>0</v>
      </c>
      <c r="J1334" s="17">
        <f>TRUNC(I1334*D1334,1)</f>
        <v>0</v>
      </c>
      <c r="K1334" s="15">
        <f>TRUNC(E1334+G1334+I1334,1)</f>
        <v>235988</v>
      </c>
      <c r="L1334" s="17">
        <f>TRUNC(F1334+H1334+J1334,1)</f>
        <v>56637.1</v>
      </c>
      <c r="M1334" s="10" t="s">
        <v>52</v>
      </c>
      <c r="N1334" s="9" t="s">
        <v>890</v>
      </c>
      <c r="O1334" s="9" t="s">
        <v>5958</v>
      </c>
      <c r="P1334" s="9" t="s">
        <v>54</v>
      </c>
      <c r="Q1334" s="9" t="s">
        <v>54</v>
      </c>
      <c r="R1334" s="9" t="s">
        <v>67</v>
      </c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9" t="s">
        <v>52</v>
      </c>
      <c r="AK1334" s="9" t="s">
        <v>6078</v>
      </c>
      <c r="AL1334" s="9" t="s">
        <v>52</v>
      </c>
      <c r="AM1334" s="9" t="s">
        <v>52</v>
      </c>
    </row>
    <row r="1335" spans="1:39" ht="30" customHeight="1" x14ac:dyDescent="0.3">
      <c r="A1335" s="10" t="s">
        <v>4720</v>
      </c>
      <c r="B1335" s="10" t="s">
        <v>4714</v>
      </c>
      <c r="C1335" s="10" t="s">
        <v>4715</v>
      </c>
      <c r="D1335" s="11">
        <v>0.94</v>
      </c>
      <c r="E1335" s="15">
        <v>0</v>
      </c>
      <c r="F1335" s="17">
        <f>TRUNC(E1335*D1335,1)</f>
        <v>0</v>
      </c>
      <c r="G1335" s="15">
        <v>153671</v>
      </c>
      <c r="H1335" s="17">
        <f>TRUNC(G1335*D1335,1)</f>
        <v>144450.70000000001</v>
      </c>
      <c r="I1335" s="15">
        <v>0</v>
      </c>
      <c r="J1335" s="17">
        <f>TRUNC(I1335*D1335,1)</f>
        <v>0</v>
      </c>
      <c r="K1335" s="15">
        <f>TRUNC(E1335+G1335+I1335,1)</f>
        <v>153671</v>
      </c>
      <c r="L1335" s="17">
        <f>TRUNC(F1335+H1335+J1335,1)</f>
        <v>144450.70000000001</v>
      </c>
      <c r="M1335" s="10" t="s">
        <v>52</v>
      </c>
      <c r="N1335" s="9" t="s">
        <v>890</v>
      </c>
      <c r="O1335" s="9" t="s">
        <v>4721</v>
      </c>
      <c r="P1335" s="9" t="s">
        <v>54</v>
      </c>
      <c r="Q1335" s="9" t="s">
        <v>54</v>
      </c>
      <c r="R1335" s="9" t="s">
        <v>67</v>
      </c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9" t="s">
        <v>52</v>
      </c>
      <c r="AK1335" s="9" t="s">
        <v>6079</v>
      </c>
      <c r="AL1335" s="9" t="s">
        <v>52</v>
      </c>
      <c r="AM1335" s="9" t="s">
        <v>52</v>
      </c>
    </row>
    <row r="1336" spans="1:39" ht="30" customHeight="1" x14ac:dyDescent="0.3">
      <c r="A1336" s="10" t="s">
        <v>4735</v>
      </c>
      <c r="B1336" s="10" t="s">
        <v>52</v>
      </c>
      <c r="C1336" s="10" t="s">
        <v>52</v>
      </c>
      <c r="D1336" s="11"/>
      <c r="E1336" s="15"/>
      <c r="F1336" s="17">
        <f>TRUNC(SUMIF(N1334:N1335, N1333, F1334:F1335),0)</f>
        <v>0</v>
      </c>
      <c r="G1336" s="15"/>
      <c r="H1336" s="17">
        <f>TRUNC(SUMIF(N1334:N1335, N1333, H1334:H1335),0)</f>
        <v>201087</v>
      </c>
      <c r="I1336" s="15"/>
      <c r="J1336" s="17">
        <f>TRUNC(SUMIF(N1334:N1335, N1333, J1334:J1335),0)</f>
        <v>0</v>
      </c>
      <c r="K1336" s="15"/>
      <c r="L1336" s="17">
        <f>F1336+H1336+J1336</f>
        <v>201087</v>
      </c>
      <c r="M1336" s="10" t="s">
        <v>52</v>
      </c>
      <c r="N1336" s="9" t="s">
        <v>4736</v>
      </c>
      <c r="O1336" s="9" t="s">
        <v>4736</v>
      </c>
      <c r="P1336" s="9" t="s">
        <v>52</v>
      </c>
      <c r="Q1336" s="9" t="s">
        <v>52</v>
      </c>
      <c r="R1336" s="9" t="s">
        <v>52</v>
      </c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9" t="s">
        <v>52</v>
      </c>
      <c r="AK1336" s="9" t="s">
        <v>52</v>
      </c>
      <c r="AL1336" s="9" t="s">
        <v>52</v>
      </c>
      <c r="AM1336" s="9" t="s">
        <v>52</v>
      </c>
    </row>
    <row r="1337" spans="1:39" ht="30" customHeight="1" x14ac:dyDescent="0.3">
      <c r="A1337" s="11"/>
      <c r="B1337" s="11"/>
      <c r="C1337" s="11"/>
      <c r="D1337" s="11"/>
      <c r="E1337" s="15"/>
      <c r="F1337" s="17"/>
      <c r="G1337" s="15"/>
      <c r="H1337" s="17"/>
      <c r="I1337" s="15"/>
      <c r="J1337" s="17"/>
      <c r="K1337" s="15"/>
      <c r="L1337" s="17"/>
      <c r="M1337" s="11"/>
    </row>
    <row r="1338" spans="1:39" ht="30" customHeight="1" x14ac:dyDescent="0.3">
      <c r="A1338" s="14" t="s">
        <v>6080</v>
      </c>
      <c r="B1338" s="14"/>
      <c r="C1338" s="14"/>
      <c r="D1338" s="14"/>
      <c r="E1338" s="16"/>
      <c r="F1338" s="18"/>
      <c r="G1338" s="16"/>
      <c r="H1338" s="18"/>
      <c r="I1338" s="16"/>
      <c r="J1338" s="18"/>
      <c r="K1338" s="16"/>
      <c r="L1338" s="18"/>
      <c r="M1338" s="14"/>
      <c r="N1338" s="5" t="s">
        <v>893</v>
      </c>
    </row>
    <row r="1339" spans="1:39" ht="30" customHeight="1" x14ac:dyDescent="0.3">
      <c r="A1339" s="10" t="s">
        <v>5957</v>
      </c>
      <c r="B1339" s="10" t="s">
        <v>4714</v>
      </c>
      <c r="C1339" s="10" t="s">
        <v>4715</v>
      </c>
      <c r="D1339" s="11">
        <v>0.85</v>
      </c>
      <c r="E1339" s="15">
        <v>0</v>
      </c>
      <c r="F1339" s="17">
        <f>TRUNC(E1339*D1339,1)</f>
        <v>0</v>
      </c>
      <c r="G1339" s="15">
        <v>235988</v>
      </c>
      <c r="H1339" s="17">
        <f>TRUNC(G1339*D1339,1)</f>
        <v>200589.8</v>
      </c>
      <c r="I1339" s="15">
        <v>0</v>
      </c>
      <c r="J1339" s="17">
        <f>TRUNC(I1339*D1339,1)</f>
        <v>0</v>
      </c>
      <c r="K1339" s="15">
        <f>TRUNC(E1339+G1339+I1339,1)</f>
        <v>235988</v>
      </c>
      <c r="L1339" s="17">
        <f>TRUNC(F1339+H1339+J1339,1)</f>
        <v>200589.8</v>
      </c>
      <c r="M1339" s="10" t="s">
        <v>52</v>
      </c>
      <c r="N1339" s="9" t="s">
        <v>893</v>
      </c>
      <c r="O1339" s="9" t="s">
        <v>5958</v>
      </c>
      <c r="P1339" s="9" t="s">
        <v>54</v>
      </c>
      <c r="Q1339" s="9" t="s">
        <v>54</v>
      </c>
      <c r="R1339" s="9" t="s">
        <v>67</v>
      </c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9" t="s">
        <v>52</v>
      </c>
      <c r="AK1339" s="9" t="s">
        <v>6082</v>
      </c>
      <c r="AL1339" s="9" t="s">
        <v>52</v>
      </c>
      <c r="AM1339" s="9" t="s">
        <v>52</v>
      </c>
    </row>
    <row r="1340" spans="1:39" ht="30" customHeight="1" x14ac:dyDescent="0.3">
      <c r="A1340" s="10" t="s">
        <v>4720</v>
      </c>
      <c r="B1340" s="10" t="s">
        <v>4714</v>
      </c>
      <c r="C1340" s="10" t="s">
        <v>4715</v>
      </c>
      <c r="D1340" s="11">
        <v>0.82</v>
      </c>
      <c r="E1340" s="15">
        <v>0</v>
      </c>
      <c r="F1340" s="17">
        <f>TRUNC(E1340*D1340,1)</f>
        <v>0</v>
      </c>
      <c r="G1340" s="15">
        <v>153671</v>
      </c>
      <c r="H1340" s="17">
        <f>TRUNC(G1340*D1340,1)</f>
        <v>126010.2</v>
      </c>
      <c r="I1340" s="15">
        <v>0</v>
      </c>
      <c r="J1340" s="17">
        <f>TRUNC(I1340*D1340,1)</f>
        <v>0</v>
      </c>
      <c r="K1340" s="15">
        <f>TRUNC(E1340+G1340+I1340,1)</f>
        <v>153671</v>
      </c>
      <c r="L1340" s="17">
        <f>TRUNC(F1340+H1340+J1340,1)</f>
        <v>126010.2</v>
      </c>
      <c r="M1340" s="10" t="s">
        <v>52</v>
      </c>
      <c r="N1340" s="9" t="s">
        <v>893</v>
      </c>
      <c r="O1340" s="9" t="s">
        <v>4721</v>
      </c>
      <c r="P1340" s="9" t="s">
        <v>54</v>
      </c>
      <c r="Q1340" s="9" t="s">
        <v>54</v>
      </c>
      <c r="R1340" s="9" t="s">
        <v>67</v>
      </c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9" t="s">
        <v>52</v>
      </c>
      <c r="AK1340" s="9" t="s">
        <v>6083</v>
      </c>
      <c r="AL1340" s="9" t="s">
        <v>52</v>
      </c>
      <c r="AM1340" s="9" t="s">
        <v>52</v>
      </c>
    </row>
    <row r="1341" spans="1:39" ht="30" customHeight="1" x14ac:dyDescent="0.3">
      <c r="A1341" s="10" t="s">
        <v>4735</v>
      </c>
      <c r="B1341" s="10" t="s">
        <v>52</v>
      </c>
      <c r="C1341" s="10" t="s">
        <v>52</v>
      </c>
      <c r="D1341" s="11"/>
      <c r="E1341" s="15"/>
      <c r="F1341" s="17">
        <f>TRUNC(SUMIF(N1339:N1340, N1338, F1339:F1340),0)</f>
        <v>0</v>
      </c>
      <c r="G1341" s="15"/>
      <c r="H1341" s="17">
        <f>TRUNC(SUMIF(N1339:N1340, N1338, H1339:H1340),0)</f>
        <v>326600</v>
      </c>
      <c r="I1341" s="15"/>
      <c r="J1341" s="17">
        <f>TRUNC(SUMIF(N1339:N1340, N1338, J1339:J1340),0)</f>
        <v>0</v>
      </c>
      <c r="K1341" s="15"/>
      <c r="L1341" s="17">
        <f>F1341+H1341+J1341</f>
        <v>326600</v>
      </c>
      <c r="M1341" s="10" t="s">
        <v>52</v>
      </c>
      <c r="N1341" s="9" t="s">
        <v>4736</v>
      </c>
      <c r="O1341" s="9" t="s">
        <v>4736</v>
      </c>
      <c r="P1341" s="9" t="s">
        <v>52</v>
      </c>
      <c r="Q1341" s="9" t="s">
        <v>52</v>
      </c>
      <c r="R1341" s="9" t="s">
        <v>52</v>
      </c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9" t="s">
        <v>52</v>
      </c>
      <c r="AK1341" s="9" t="s">
        <v>52</v>
      </c>
      <c r="AL1341" s="9" t="s">
        <v>52</v>
      </c>
      <c r="AM1341" s="9" t="s">
        <v>52</v>
      </c>
    </row>
    <row r="1342" spans="1:39" ht="30" customHeight="1" x14ac:dyDescent="0.3">
      <c r="A1342" s="11"/>
      <c r="B1342" s="11"/>
      <c r="C1342" s="11"/>
      <c r="D1342" s="11"/>
      <c r="E1342" s="15"/>
      <c r="F1342" s="17"/>
      <c r="G1342" s="15"/>
      <c r="H1342" s="17"/>
      <c r="I1342" s="15"/>
      <c r="J1342" s="17"/>
      <c r="K1342" s="15"/>
      <c r="L1342" s="17"/>
      <c r="M1342" s="11"/>
    </row>
    <row r="1343" spans="1:39" ht="30" customHeight="1" x14ac:dyDescent="0.3">
      <c r="A1343" s="14" t="s">
        <v>6084</v>
      </c>
      <c r="B1343" s="14"/>
      <c r="C1343" s="14"/>
      <c r="D1343" s="14"/>
      <c r="E1343" s="16"/>
      <c r="F1343" s="18"/>
      <c r="G1343" s="16"/>
      <c r="H1343" s="18"/>
      <c r="I1343" s="16"/>
      <c r="J1343" s="18"/>
      <c r="K1343" s="16"/>
      <c r="L1343" s="18"/>
      <c r="M1343" s="14"/>
      <c r="N1343" s="5" t="s">
        <v>895</v>
      </c>
    </row>
    <row r="1344" spans="1:39" ht="30" customHeight="1" x14ac:dyDescent="0.3">
      <c r="A1344" s="10" t="s">
        <v>5957</v>
      </c>
      <c r="B1344" s="10" t="s">
        <v>4714</v>
      </c>
      <c r="C1344" s="10" t="s">
        <v>4715</v>
      </c>
      <c r="D1344" s="11">
        <v>0.87</v>
      </c>
      <c r="E1344" s="15">
        <v>0</v>
      </c>
      <c r="F1344" s="17">
        <f>TRUNC(E1344*D1344,1)</f>
        <v>0</v>
      </c>
      <c r="G1344" s="15">
        <v>235988</v>
      </c>
      <c r="H1344" s="17">
        <f>TRUNC(G1344*D1344,1)</f>
        <v>205309.5</v>
      </c>
      <c r="I1344" s="15">
        <v>0</v>
      </c>
      <c r="J1344" s="17">
        <f>TRUNC(I1344*D1344,1)</f>
        <v>0</v>
      </c>
      <c r="K1344" s="15">
        <f>TRUNC(E1344+G1344+I1344,1)</f>
        <v>235988</v>
      </c>
      <c r="L1344" s="17">
        <f>TRUNC(F1344+H1344+J1344,1)</f>
        <v>205309.5</v>
      </c>
      <c r="M1344" s="10" t="s">
        <v>52</v>
      </c>
      <c r="N1344" s="9" t="s">
        <v>895</v>
      </c>
      <c r="O1344" s="9" t="s">
        <v>5958</v>
      </c>
      <c r="P1344" s="9" t="s">
        <v>54</v>
      </c>
      <c r="Q1344" s="9" t="s">
        <v>54</v>
      </c>
      <c r="R1344" s="9" t="s">
        <v>67</v>
      </c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9" t="s">
        <v>52</v>
      </c>
      <c r="AK1344" s="9" t="s">
        <v>6086</v>
      </c>
      <c r="AL1344" s="9" t="s">
        <v>52</v>
      </c>
      <c r="AM1344" s="9" t="s">
        <v>52</v>
      </c>
    </row>
    <row r="1345" spans="1:39" ht="30" customHeight="1" x14ac:dyDescent="0.3">
      <c r="A1345" s="10" t="s">
        <v>4720</v>
      </c>
      <c r="B1345" s="10" t="s">
        <v>4714</v>
      </c>
      <c r="C1345" s="10" t="s">
        <v>4715</v>
      </c>
      <c r="D1345" s="11">
        <v>0.99</v>
      </c>
      <c r="E1345" s="15">
        <v>0</v>
      </c>
      <c r="F1345" s="17">
        <f>TRUNC(E1345*D1345,1)</f>
        <v>0</v>
      </c>
      <c r="G1345" s="15">
        <v>153671</v>
      </c>
      <c r="H1345" s="17">
        <f>TRUNC(G1345*D1345,1)</f>
        <v>152134.20000000001</v>
      </c>
      <c r="I1345" s="15">
        <v>0</v>
      </c>
      <c r="J1345" s="17">
        <f>TRUNC(I1345*D1345,1)</f>
        <v>0</v>
      </c>
      <c r="K1345" s="15">
        <f>TRUNC(E1345+G1345+I1345,1)</f>
        <v>153671</v>
      </c>
      <c r="L1345" s="17">
        <f>TRUNC(F1345+H1345+J1345,1)</f>
        <v>152134.20000000001</v>
      </c>
      <c r="M1345" s="10" t="s">
        <v>52</v>
      </c>
      <c r="N1345" s="9" t="s">
        <v>895</v>
      </c>
      <c r="O1345" s="9" t="s">
        <v>4721</v>
      </c>
      <c r="P1345" s="9" t="s">
        <v>54</v>
      </c>
      <c r="Q1345" s="9" t="s">
        <v>54</v>
      </c>
      <c r="R1345" s="9" t="s">
        <v>67</v>
      </c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9" t="s">
        <v>52</v>
      </c>
      <c r="AK1345" s="9" t="s">
        <v>6087</v>
      </c>
      <c r="AL1345" s="9" t="s">
        <v>52</v>
      </c>
      <c r="AM1345" s="9" t="s">
        <v>52</v>
      </c>
    </row>
    <row r="1346" spans="1:39" ht="30" customHeight="1" x14ac:dyDescent="0.3">
      <c r="A1346" s="10" t="s">
        <v>4735</v>
      </c>
      <c r="B1346" s="10" t="s">
        <v>52</v>
      </c>
      <c r="C1346" s="10" t="s">
        <v>52</v>
      </c>
      <c r="D1346" s="11"/>
      <c r="E1346" s="15"/>
      <c r="F1346" s="17">
        <f>TRUNC(SUMIF(N1344:N1345, N1343, F1344:F1345),0)</f>
        <v>0</v>
      </c>
      <c r="G1346" s="15"/>
      <c r="H1346" s="17">
        <f>TRUNC(SUMIF(N1344:N1345, N1343, H1344:H1345),0)</f>
        <v>357443</v>
      </c>
      <c r="I1346" s="15"/>
      <c r="J1346" s="17">
        <f>TRUNC(SUMIF(N1344:N1345, N1343, J1344:J1345),0)</f>
        <v>0</v>
      </c>
      <c r="K1346" s="15"/>
      <c r="L1346" s="17">
        <f>F1346+H1346+J1346</f>
        <v>357443</v>
      </c>
      <c r="M1346" s="10" t="s">
        <v>52</v>
      </c>
      <c r="N1346" s="9" t="s">
        <v>4736</v>
      </c>
      <c r="O1346" s="9" t="s">
        <v>4736</v>
      </c>
      <c r="P1346" s="9" t="s">
        <v>52</v>
      </c>
      <c r="Q1346" s="9" t="s">
        <v>52</v>
      </c>
      <c r="R1346" s="9" t="s">
        <v>52</v>
      </c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9" t="s">
        <v>52</v>
      </c>
      <c r="AK1346" s="9" t="s">
        <v>52</v>
      </c>
      <c r="AL1346" s="9" t="s">
        <v>52</v>
      </c>
      <c r="AM1346" s="9" t="s">
        <v>52</v>
      </c>
    </row>
    <row r="1347" spans="1:39" ht="30" customHeight="1" x14ac:dyDescent="0.3">
      <c r="A1347" s="11"/>
      <c r="B1347" s="11"/>
      <c r="C1347" s="11"/>
      <c r="D1347" s="11"/>
      <c r="E1347" s="15"/>
      <c r="F1347" s="17"/>
      <c r="G1347" s="15"/>
      <c r="H1347" s="17"/>
      <c r="I1347" s="15"/>
      <c r="J1347" s="17"/>
      <c r="K1347" s="15"/>
      <c r="L1347" s="17"/>
      <c r="M1347" s="11"/>
    </row>
    <row r="1348" spans="1:39" ht="30" customHeight="1" x14ac:dyDescent="0.3">
      <c r="A1348" s="14" t="s">
        <v>6088</v>
      </c>
      <c r="B1348" s="14"/>
      <c r="C1348" s="14"/>
      <c r="D1348" s="14"/>
      <c r="E1348" s="16"/>
      <c r="F1348" s="18"/>
      <c r="G1348" s="16"/>
      <c r="H1348" s="18"/>
      <c r="I1348" s="16"/>
      <c r="J1348" s="18"/>
      <c r="K1348" s="16"/>
      <c r="L1348" s="18"/>
      <c r="M1348" s="14"/>
      <c r="N1348" s="5" t="s">
        <v>897</v>
      </c>
    </row>
    <row r="1349" spans="1:39" ht="30" customHeight="1" x14ac:dyDescent="0.3">
      <c r="A1349" s="10" t="s">
        <v>5957</v>
      </c>
      <c r="B1349" s="10" t="s">
        <v>4714</v>
      </c>
      <c r="C1349" s="10" t="s">
        <v>4715</v>
      </c>
      <c r="D1349" s="11">
        <v>1.29</v>
      </c>
      <c r="E1349" s="15">
        <v>0</v>
      </c>
      <c r="F1349" s="17">
        <f>TRUNC(E1349*D1349,1)</f>
        <v>0</v>
      </c>
      <c r="G1349" s="15">
        <v>235988</v>
      </c>
      <c r="H1349" s="17">
        <f>TRUNC(G1349*D1349,1)</f>
        <v>304424.5</v>
      </c>
      <c r="I1349" s="15">
        <v>0</v>
      </c>
      <c r="J1349" s="17">
        <f>TRUNC(I1349*D1349,1)</f>
        <v>0</v>
      </c>
      <c r="K1349" s="15">
        <f>TRUNC(E1349+G1349+I1349,1)</f>
        <v>235988</v>
      </c>
      <c r="L1349" s="17">
        <f>TRUNC(F1349+H1349+J1349,1)</f>
        <v>304424.5</v>
      </c>
      <c r="M1349" s="10" t="s">
        <v>52</v>
      </c>
      <c r="N1349" s="9" t="s">
        <v>897</v>
      </c>
      <c r="O1349" s="9" t="s">
        <v>5958</v>
      </c>
      <c r="P1349" s="9" t="s">
        <v>54</v>
      </c>
      <c r="Q1349" s="9" t="s">
        <v>54</v>
      </c>
      <c r="R1349" s="9" t="s">
        <v>67</v>
      </c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9" t="s">
        <v>52</v>
      </c>
      <c r="AK1349" s="9" t="s">
        <v>6090</v>
      </c>
      <c r="AL1349" s="9" t="s">
        <v>52</v>
      </c>
      <c r="AM1349" s="9" t="s">
        <v>52</v>
      </c>
    </row>
    <row r="1350" spans="1:39" ht="30" customHeight="1" x14ac:dyDescent="0.3">
      <c r="A1350" s="10" t="s">
        <v>4720</v>
      </c>
      <c r="B1350" s="10" t="s">
        <v>4714</v>
      </c>
      <c r="C1350" s="10" t="s">
        <v>4715</v>
      </c>
      <c r="D1350" s="11">
        <v>1.36</v>
      </c>
      <c r="E1350" s="15">
        <v>0</v>
      </c>
      <c r="F1350" s="17">
        <f>TRUNC(E1350*D1350,1)</f>
        <v>0</v>
      </c>
      <c r="G1350" s="15">
        <v>153671</v>
      </c>
      <c r="H1350" s="17">
        <f>TRUNC(G1350*D1350,1)</f>
        <v>208992.5</v>
      </c>
      <c r="I1350" s="15">
        <v>0</v>
      </c>
      <c r="J1350" s="17">
        <f>TRUNC(I1350*D1350,1)</f>
        <v>0</v>
      </c>
      <c r="K1350" s="15">
        <f>TRUNC(E1350+G1350+I1350,1)</f>
        <v>153671</v>
      </c>
      <c r="L1350" s="17">
        <f>TRUNC(F1350+H1350+J1350,1)</f>
        <v>208992.5</v>
      </c>
      <c r="M1350" s="10" t="s">
        <v>52</v>
      </c>
      <c r="N1350" s="9" t="s">
        <v>897</v>
      </c>
      <c r="O1350" s="9" t="s">
        <v>4721</v>
      </c>
      <c r="P1350" s="9" t="s">
        <v>54</v>
      </c>
      <c r="Q1350" s="9" t="s">
        <v>54</v>
      </c>
      <c r="R1350" s="9" t="s">
        <v>67</v>
      </c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9" t="s">
        <v>52</v>
      </c>
      <c r="AK1350" s="9" t="s">
        <v>6091</v>
      </c>
      <c r="AL1350" s="9" t="s">
        <v>52</v>
      </c>
      <c r="AM1350" s="9" t="s">
        <v>52</v>
      </c>
    </row>
    <row r="1351" spans="1:39" ht="30" customHeight="1" x14ac:dyDescent="0.3">
      <c r="A1351" s="10" t="s">
        <v>4735</v>
      </c>
      <c r="B1351" s="10" t="s">
        <v>52</v>
      </c>
      <c r="C1351" s="10" t="s">
        <v>52</v>
      </c>
      <c r="D1351" s="11"/>
      <c r="E1351" s="15"/>
      <c r="F1351" s="17">
        <f>TRUNC(SUMIF(N1349:N1350, N1348, F1349:F1350),0)</f>
        <v>0</v>
      </c>
      <c r="G1351" s="15"/>
      <c r="H1351" s="17">
        <f>TRUNC(SUMIF(N1349:N1350, N1348, H1349:H1350),0)</f>
        <v>513417</v>
      </c>
      <c r="I1351" s="15"/>
      <c r="J1351" s="17">
        <f>TRUNC(SUMIF(N1349:N1350, N1348, J1349:J1350),0)</f>
        <v>0</v>
      </c>
      <c r="K1351" s="15"/>
      <c r="L1351" s="17">
        <f>F1351+H1351+J1351</f>
        <v>513417</v>
      </c>
      <c r="M1351" s="10" t="s">
        <v>52</v>
      </c>
      <c r="N1351" s="9" t="s">
        <v>4736</v>
      </c>
      <c r="O1351" s="9" t="s">
        <v>4736</v>
      </c>
      <c r="P1351" s="9" t="s">
        <v>52</v>
      </c>
      <c r="Q1351" s="9" t="s">
        <v>52</v>
      </c>
      <c r="R1351" s="9" t="s">
        <v>52</v>
      </c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9" t="s">
        <v>52</v>
      </c>
      <c r="AK1351" s="9" t="s">
        <v>52</v>
      </c>
      <c r="AL1351" s="9" t="s">
        <v>52</v>
      </c>
      <c r="AM1351" s="9" t="s">
        <v>52</v>
      </c>
    </row>
    <row r="1352" spans="1:39" ht="30" customHeight="1" x14ac:dyDescent="0.3">
      <c r="A1352" s="11"/>
      <c r="B1352" s="11"/>
      <c r="C1352" s="11"/>
      <c r="D1352" s="11"/>
      <c r="E1352" s="15"/>
      <c r="F1352" s="17"/>
      <c r="G1352" s="15"/>
      <c r="H1352" s="17"/>
      <c r="I1352" s="15"/>
      <c r="J1352" s="17"/>
      <c r="K1352" s="15"/>
      <c r="L1352" s="17"/>
      <c r="M1352" s="11"/>
    </row>
    <row r="1353" spans="1:39" ht="30" customHeight="1" x14ac:dyDescent="0.3">
      <c r="A1353" s="14" t="s">
        <v>6092</v>
      </c>
      <c r="B1353" s="14"/>
      <c r="C1353" s="14"/>
      <c r="D1353" s="14"/>
      <c r="E1353" s="16"/>
      <c r="F1353" s="18"/>
      <c r="G1353" s="16"/>
      <c r="H1353" s="18"/>
      <c r="I1353" s="16"/>
      <c r="J1353" s="18"/>
      <c r="K1353" s="16"/>
      <c r="L1353" s="18"/>
      <c r="M1353" s="14"/>
      <c r="N1353" s="5" t="s">
        <v>902</v>
      </c>
    </row>
    <row r="1354" spans="1:39" ht="30" customHeight="1" x14ac:dyDescent="0.3">
      <c r="A1354" s="10" t="s">
        <v>6095</v>
      </c>
      <c r="B1354" s="10" t="s">
        <v>4714</v>
      </c>
      <c r="C1354" s="10" t="s">
        <v>4715</v>
      </c>
      <c r="D1354" s="11">
        <v>0.34</v>
      </c>
      <c r="E1354" s="15">
        <v>0</v>
      </c>
      <c r="F1354" s="17">
        <f>TRUNC(E1354*D1354,1)</f>
        <v>0</v>
      </c>
      <c r="G1354" s="15">
        <v>239846</v>
      </c>
      <c r="H1354" s="17">
        <f>TRUNC(G1354*D1354,1)</f>
        <v>81547.600000000006</v>
      </c>
      <c r="I1354" s="15">
        <v>0</v>
      </c>
      <c r="J1354" s="17">
        <f>TRUNC(I1354*D1354,1)</f>
        <v>0</v>
      </c>
      <c r="K1354" s="15">
        <f>TRUNC(E1354+G1354+I1354,1)</f>
        <v>239846</v>
      </c>
      <c r="L1354" s="17">
        <f>TRUNC(F1354+H1354+J1354,1)</f>
        <v>81547.600000000006</v>
      </c>
      <c r="M1354" s="10" t="s">
        <v>52</v>
      </c>
      <c r="N1354" s="9" t="s">
        <v>902</v>
      </c>
      <c r="O1354" s="9" t="s">
        <v>6096</v>
      </c>
      <c r="P1354" s="9" t="s">
        <v>54</v>
      </c>
      <c r="Q1354" s="9" t="s">
        <v>54</v>
      </c>
      <c r="R1354" s="9" t="s">
        <v>67</v>
      </c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9" t="s">
        <v>52</v>
      </c>
      <c r="AK1354" s="9" t="s">
        <v>6097</v>
      </c>
      <c r="AL1354" s="9" t="s">
        <v>52</v>
      </c>
      <c r="AM1354" s="9" t="s">
        <v>52</v>
      </c>
    </row>
    <row r="1355" spans="1:39" ht="30" customHeight="1" x14ac:dyDescent="0.3">
      <c r="A1355" s="10" t="s">
        <v>4735</v>
      </c>
      <c r="B1355" s="10" t="s">
        <v>52</v>
      </c>
      <c r="C1355" s="10" t="s">
        <v>52</v>
      </c>
      <c r="D1355" s="11"/>
      <c r="E1355" s="15"/>
      <c r="F1355" s="17">
        <f>TRUNC(SUMIF(N1354:N1354, N1353, F1354:F1354),0)</f>
        <v>0</v>
      </c>
      <c r="G1355" s="15"/>
      <c r="H1355" s="17">
        <f>TRUNC(SUMIF(N1354:N1354, N1353, H1354:H1354),0)</f>
        <v>81547</v>
      </c>
      <c r="I1355" s="15"/>
      <c r="J1355" s="17">
        <f>TRUNC(SUMIF(N1354:N1354, N1353, J1354:J1354),0)</f>
        <v>0</v>
      </c>
      <c r="K1355" s="15"/>
      <c r="L1355" s="17">
        <f>F1355+H1355+J1355</f>
        <v>81547</v>
      </c>
      <c r="M1355" s="10" t="s">
        <v>52</v>
      </c>
      <c r="N1355" s="9" t="s">
        <v>4736</v>
      </c>
      <c r="O1355" s="9" t="s">
        <v>4736</v>
      </c>
      <c r="P1355" s="9" t="s">
        <v>52</v>
      </c>
      <c r="Q1355" s="9" t="s">
        <v>52</v>
      </c>
      <c r="R1355" s="9" t="s">
        <v>52</v>
      </c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9" t="s">
        <v>52</v>
      </c>
      <c r="AK1355" s="9" t="s">
        <v>52</v>
      </c>
      <c r="AL1355" s="9" t="s">
        <v>52</v>
      </c>
      <c r="AM1355" s="9" t="s">
        <v>52</v>
      </c>
    </row>
    <row r="1356" spans="1:39" ht="30" customHeight="1" x14ac:dyDescent="0.3">
      <c r="A1356" s="11"/>
      <c r="B1356" s="11"/>
      <c r="C1356" s="11"/>
      <c r="D1356" s="11"/>
      <c r="E1356" s="15"/>
      <c r="F1356" s="17"/>
      <c r="G1356" s="15"/>
      <c r="H1356" s="17"/>
      <c r="I1356" s="15"/>
      <c r="J1356" s="17"/>
      <c r="K1356" s="15"/>
      <c r="L1356" s="17"/>
      <c r="M1356" s="11"/>
    </row>
    <row r="1357" spans="1:39" ht="30" customHeight="1" x14ac:dyDescent="0.3">
      <c r="A1357" s="14" t="s">
        <v>6098</v>
      </c>
      <c r="B1357" s="14"/>
      <c r="C1357" s="14"/>
      <c r="D1357" s="14"/>
      <c r="E1357" s="16"/>
      <c r="F1357" s="18"/>
      <c r="G1357" s="16"/>
      <c r="H1357" s="18"/>
      <c r="I1357" s="16"/>
      <c r="J1357" s="18"/>
      <c r="K1357" s="16"/>
      <c r="L1357" s="18"/>
      <c r="M1357" s="14"/>
      <c r="N1357" s="5" t="s">
        <v>904</v>
      </c>
    </row>
    <row r="1358" spans="1:39" ht="30" customHeight="1" x14ac:dyDescent="0.3">
      <c r="A1358" s="10" t="s">
        <v>6095</v>
      </c>
      <c r="B1358" s="10" t="s">
        <v>4714</v>
      </c>
      <c r="C1358" s="10" t="s">
        <v>4715</v>
      </c>
      <c r="D1358" s="11">
        <v>3.3999999999999998E-3</v>
      </c>
      <c r="E1358" s="15">
        <v>0</v>
      </c>
      <c r="F1358" s="17">
        <f>TRUNC(E1358*D1358,1)</f>
        <v>0</v>
      </c>
      <c r="G1358" s="15">
        <v>239846</v>
      </c>
      <c r="H1358" s="17">
        <f>TRUNC(G1358*D1358,1)</f>
        <v>815.4</v>
      </c>
      <c r="I1358" s="15">
        <v>0</v>
      </c>
      <c r="J1358" s="17">
        <f>TRUNC(I1358*D1358,1)</f>
        <v>0</v>
      </c>
      <c r="K1358" s="15">
        <f>TRUNC(E1358+G1358+I1358,1)</f>
        <v>239846</v>
      </c>
      <c r="L1358" s="17">
        <f>TRUNC(F1358+H1358+J1358,1)</f>
        <v>815.4</v>
      </c>
      <c r="M1358" s="10" t="s">
        <v>52</v>
      </c>
      <c r="N1358" s="9" t="s">
        <v>904</v>
      </c>
      <c r="O1358" s="9" t="s">
        <v>6096</v>
      </c>
      <c r="P1358" s="9" t="s">
        <v>54</v>
      </c>
      <c r="Q1358" s="9" t="s">
        <v>54</v>
      </c>
      <c r="R1358" s="9" t="s">
        <v>67</v>
      </c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9" t="s">
        <v>52</v>
      </c>
      <c r="AK1358" s="9" t="s">
        <v>6100</v>
      </c>
      <c r="AL1358" s="9" t="s">
        <v>52</v>
      </c>
      <c r="AM1358" s="9" t="s">
        <v>52</v>
      </c>
    </row>
    <row r="1359" spans="1:39" ht="30" customHeight="1" x14ac:dyDescent="0.3">
      <c r="A1359" s="10" t="s">
        <v>4735</v>
      </c>
      <c r="B1359" s="10" t="s">
        <v>52</v>
      </c>
      <c r="C1359" s="10" t="s">
        <v>52</v>
      </c>
      <c r="D1359" s="11"/>
      <c r="E1359" s="15"/>
      <c r="F1359" s="17">
        <f>TRUNC(SUMIF(N1358:N1358, N1357, F1358:F1358),0)</f>
        <v>0</v>
      </c>
      <c r="G1359" s="15"/>
      <c r="H1359" s="17">
        <f>TRUNC(SUMIF(N1358:N1358, N1357, H1358:H1358),0)</f>
        <v>815</v>
      </c>
      <c r="I1359" s="15"/>
      <c r="J1359" s="17">
        <f>TRUNC(SUMIF(N1358:N1358, N1357, J1358:J1358),0)</f>
        <v>0</v>
      </c>
      <c r="K1359" s="15"/>
      <c r="L1359" s="17">
        <f>F1359+H1359+J1359</f>
        <v>815</v>
      </c>
      <c r="M1359" s="10" t="s">
        <v>52</v>
      </c>
      <c r="N1359" s="9" t="s">
        <v>4736</v>
      </c>
      <c r="O1359" s="9" t="s">
        <v>4736</v>
      </c>
      <c r="P1359" s="9" t="s">
        <v>52</v>
      </c>
      <c r="Q1359" s="9" t="s">
        <v>52</v>
      </c>
      <c r="R1359" s="9" t="s">
        <v>52</v>
      </c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9" t="s">
        <v>52</v>
      </c>
      <c r="AK1359" s="9" t="s">
        <v>52</v>
      </c>
      <c r="AL1359" s="9" t="s">
        <v>52</v>
      </c>
      <c r="AM1359" s="9" t="s">
        <v>52</v>
      </c>
    </row>
    <row r="1360" spans="1:39" ht="30" customHeight="1" x14ac:dyDescent="0.3">
      <c r="A1360" s="11"/>
      <c r="B1360" s="11"/>
      <c r="C1360" s="11"/>
      <c r="D1360" s="11"/>
      <c r="E1360" s="15"/>
      <c r="F1360" s="17"/>
      <c r="G1360" s="15"/>
      <c r="H1360" s="17"/>
      <c r="I1360" s="15"/>
      <c r="J1360" s="17"/>
      <c r="K1360" s="15"/>
      <c r="L1360" s="17"/>
      <c r="M1360" s="11"/>
    </row>
    <row r="1361" spans="1:39" ht="30" customHeight="1" x14ac:dyDescent="0.3">
      <c r="A1361" s="14" t="s">
        <v>6101</v>
      </c>
      <c r="B1361" s="14"/>
      <c r="C1361" s="14"/>
      <c r="D1361" s="14"/>
      <c r="E1361" s="16"/>
      <c r="F1361" s="18"/>
      <c r="G1361" s="16"/>
      <c r="H1361" s="18"/>
      <c r="I1361" s="16"/>
      <c r="J1361" s="18"/>
      <c r="K1361" s="16"/>
      <c r="L1361" s="18"/>
      <c r="M1361" s="14"/>
      <c r="N1361" s="5" t="s">
        <v>910</v>
      </c>
    </row>
    <row r="1362" spans="1:39" ht="30" customHeight="1" x14ac:dyDescent="0.3">
      <c r="A1362" s="10" t="s">
        <v>5957</v>
      </c>
      <c r="B1362" s="10" t="s">
        <v>4714</v>
      </c>
      <c r="C1362" s="10" t="s">
        <v>4715</v>
      </c>
      <c r="D1362" s="11">
        <v>5</v>
      </c>
      <c r="E1362" s="15">
        <v>0</v>
      </c>
      <c r="F1362" s="17">
        <f>TRUNC(E1362*D1362,1)</f>
        <v>0</v>
      </c>
      <c r="G1362" s="15">
        <v>235988</v>
      </c>
      <c r="H1362" s="17">
        <f>TRUNC(G1362*D1362,1)</f>
        <v>1179940</v>
      </c>
      <c r="I1362" s="15">
        <v>0</v>
      </c>
      <c r="J1362" s="17">
        <f>TRUNC(I1362*D1362,1)</f>
        <v>0</v>
      </c>
      <c r="K1362" s="15">
        <f>TRUNC(E1362+G1362+I1362,1)</f>
        <v>235988</v>
      </c>
      <c r="L1362" s="17">
        <f>TRUNC(F1362+H1362+J1362,1)</f>
        <v>1179940</v>
      </c>
      <c r="M1362" s="10" t="s">
        <v>52</v>
      </c>
      <c r="N1362" s="9" t="s">
        <v>910</v>
      </c>
      <c r="O1362" s="9" t="s">
        <v>5958</v>
      </c>
      <c r="P1362" s="9" t="s">
        <v>54</v>
      </c>
      <c r="Q1362" s="9" t="s">
        <v>54</v>
      </c>
      <c r="R1362" s="9" t="s">
        <v>67</v>
      </c>
      <c r="S1362" s="1"/>
      <c r="T1362" s="1"/>
      <c r="U1362" s="1"/>
      <c r="V1362" s="1">
        <v>1</v>
      </c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9" t="s">
        <v>52</v>
      </c>
      <c r="AK1362" s="9" t="s">
        <v>6104</v>
      </c>
      <c r="AL1362" s="9" t="s">
        <v>52</v>
      </c>
      <c r="AM1362" s="9" t="s">
        <v>52</v>
      </c>
    </row>
    <row r="1363" spans="1:39" ht="30" customHeight="1" x14ac:dyDescent="0.3">
      <c r="A1363" s="10" t="s">
        <v>4750</v>
      </c>
      <c r="B1363" s="10" t="s">
        <v>4714</v>
      </c>
      <c r="C1363" s="10" t="s">
        <v>4715</v>
      </c>
      <c r="D1363" s="11">
        <v>2</v>
      </c>
      <c r="E1363" s="15">
        <v>0</v>
      </c>
      <c r="F1363" s="17">
        <f>TRUNC(E1363*D1363,1)</f>
        <v>0</v>
      </c>
      <c r="G1363" s="15">
        <v>192375</v>
      </c>
      <c r="H1363" s="17">
        <f>TRUNC(G1363*D1363,1)</f>
        <v>384750</v>
      </c>
      <c r="I1363" s="15">
        <v>0</v>
      </c>
      <c r="J1363" s="17">
        <f>TRUNC(I1363*D1363,1)</f>
        <v>0</v>
      </c>
      <c r="K1363" s="15">
        <f>TRUNC(E1363+G1363+I1363,1)</f>
        <v>192375</v>
      </c>
      <c r="L1363" s="17">
        <f>TRUNC(F1363+H1363+J1363,1)</f>
        <v>384750</v>
      </c>
      <c r="M1363" s="10" t="s">
        <v>52</v>
      </c>
      <c r="N1363" s="9" t="s">
        <v>910</v>
      </c>
      <c r="O1363" s="9" t="s">
        <v>4751</v>
      </c>
      <c r="P1363" s="9" t="s">
        <v>54</v>
      </c>
      <c r="Q1363" s="9" t="s">
        <v>54</v>
      </c>
      <c r="R1363" s="9" t="s">
        <v>67</v>
      </c>
      <c r="S1363" s="1"/>
      <c r="T1363" s="1"/>
      <c r="U1363" s="1"/>
      <c r="V1363" s="1">
        <v>1</v>
      </c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9" t="s">
        <v>52</v>
      </c>
      <c r="AK1363" s="9" t="s">
        <v>6105</v>
      </c>
      <c r="AL1363" s="9" t="s">
        <v>52</v>
      </c>
      <c r="AM1363" s="9" t="s">
        <v>52</v>
      </c>
    </row>
    <row r="1364" spans="1:39" ht="30" customHeight="1" x14ac:dyDescent="0.3">
      <c r="A1364" s="10" t="s">
        <v>4720</v>
      </c>
      <c r="B1364" s="10" t="s">
        <v>4714</v>
      </c>
      <c r="C1364" s="10" t="s">
        <v>4715</v>
      </c>
      <c r="D1364" s="11">
        <v>2</v>
      </c>
      <c r="E1364" s="15">
        <v>0</v>
      </c>
      <c r="F1364" s="17">
        <f>TRUNC(E1364*D1364,1)</f>
        <v>0</v>
      </c>
      <c r="G1364" s="15">
        <v>153671</v>
      </c>
      <c r="H1364" s="17">
        <f>TRUNC(G1364*D1364,1)</f>
        <v>307342</v>
      </c>
      <c r="I1364" s="15">
        <v>0</v>
      </c>
      <c r="J1364" s="17">
        <f>TRUNC(I1364*D1364,1)</f>
        <v>0</v>
      </c>
      <c r="K1364" s="15">
        <f>TRUNC(E1364+G1364+I1364,1)</f>
        <v>153671</v>
      </c>
      <c r="L1364" s="17">
        <f>TRUNC(F1364+H1364+J1364,1)</f>
        <v>307342</v>
      </c>
      <c r="M1364" s="10" t="s">
        <v>52</v>
      </c>
      <c r="N1364" s="9" t="s">
        <v>910</v>
      </c>
      <c r="O1364" s="9" t="s">
        <v>4721</v>
      </c>
      <c r="P1364" s="9" t="s">
        <v>54</v>
      </c>
      <c r="Q1364" s="9" t="s">
        <v>54</v>
      </c>
      <c r="R1364" s="9" t="s">
        <v>67</v>
      </c>
      <c r="S1364" s="1"/>
      <c r="T1364" s="1"/>
      <c r="U1364" s="1"/>
      <c r="V1364" s="1">
        <v>1</v>
      </c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9" t="s">
        <v>52</v>
      </c>
      <c r="AK1364" s="9" t="s">
        <v>6106</v>
      </c>
      <c r="AL1364" s="9" t="s">
        <v>52</v>
      </c>
      <c r="AM1364" s="9" t="s">
        <v>52</v>
      </c>
    </row>
    <row r="1365" spans="1:39" ht="30" customHeight="1" x14ac:dyDescent="0.3">
      <c r="A1365" s="10" t="s">
        <v>4727</v>
      </c>
      <c r="B1365" s="10" t="s">
        <v>5951</v>
      </c>
      <c r="C1365" s="10" t="s">
        <v>732</v>
      </c>
      <c r="D1365" s="11">
        <v>1</v>
      </c>
      <c r="E1365" s="15">
        <v>0</v>
      </c>
      <c r="F1365" s="17">
        <f>TRUNC(E1365*D1365,1)</f>
        <v>0</v>
      </c>
      <c r="G1365" s="15">
        <v>0</v>
      </c>
      <c r="H1365" s="17">
        <f>TRUNC(G1365*D1365,1)</f>
        <v>0</v>
      </c>
      <c r="I1365" s="15">
        <f>TRUNC(SUMIF(V1362:V1365, RIGHTB(O1365, 1), H1362:H1365)*U1365, 2)</f>
        <v>93601.600000000006</v>
      </c>
      <c r="J1365" s="17">
        <f>TRUNC(I1365*D1365,1)</f>
        <v>93601.600000000006</v>
      </c>
      <c r="K1365" s="15">
        <f>TRUNC(E1365+G1365+I1365,1)</f>
        <v>93601.600000000006</v>
      </c>
      <c r="L1365" s="17">
        <f>TRUNC(F1365+H1365+J1365,1)</f>
        <v>93601.600000000006</v>
      </c>
      <c r="M1365" s="10" t="s">
        <v>52</v>
      </c>
      <c r="N1365" s="9" t="s">
        <v>910</v>
      </c>
      <c r="O1365" s="9" t="s">
        <v>4729</v>
      </c>
      <c r="P1365" s="9" t="s">
        <v>54</v>
      </c>
      <c r="Q1365" s="9" t="s">
        <v>54</v>
      </c>
      <c r="R1365" s="9" t="s">
        <v>54</v>
      </c>
      <c r="S1365" s="1">
        <v>1</v>
      </c>
      <c r="T1365" s="1">
        <v>2</v>
      </c>
      <c r="U1365" s="1">
        <v>0.05</v>
      </c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9" t="s">
        <v>52</v>
      </c>
      <c r="AK1365" s="9" t="s">
        <v>6107</v>
      </c>
      <c r="AL1365" s="9" t="s">
        <v>52</v>
      </c>
      <c r="AM1365" s="9" t="s">
        <v>52</v>
      </c>
    </row>
    <row r="1366" spans="1:39" ht="30" customHeight="1" x14ac:dyDescent="0.3">
      <c r="A1366" s="10" t="s">
        <v>4735</v>
      </c>
      <c r="B1366" s="10" t="s">
        <v>52</v>
      </c>
      <c r="C1366" s="10" t="s">
        <v>52</v>
      </c>
      <c r="D1366" s="11"/>
      <c r="E1366" s="15"/>
      <c r="F1366" s="17">
        <f>TRUNC(SUMIF(N1362:N1365, N1361, F1362:F1365),0)</f>
        <v>0</v>
      </c>
      <c r="G1366" s="15"/>
      <c r="H1366" s="17">
        <f>TRUNC(SUMIF(N1362:N1365, N1361, H1362:H1365),0)</f>
        <v>1872032</v>
      </c>
      <c r="I1366" s="15"/>
      <c r="J1366" s="17">
        <f>TRUNC(SUMIF(N1362:N1365, N1361, J1362:J1365),0)</f>
        <v>93601</v>
      </c>
      <c r="K1366" s="15"/>
      <c r="L1366" s="17">
        <f>F1366+H1366+J1366</f>
        <v>1965633</v>
      </c>
      <c r="M1366" s="10" t="s">
        <v>52</v>
      </c>
      <c r="N1366" s="9" t="s">
        <v>4736</v>
      </c>
      <c r="O1366" s="9" t="s">
        <v>4736</v>
      </c>
      <c r="P1366" s="9" t="s">
        <v>52</v>
      </c>
      <c r="Q1366" s="9" t="s">
        <v>52</v>
      </c>
      <c r="R1366" s="9" t="s">
        <v>52</v>
      </c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9" t="s">
        <v>52</v>
      </c>
      <c r="AK1366" s="9" t="s">
        <v>52</v>
      </c>
      <c r="AL1366" s="9" t="s">
        <v>52</v>
      </c>
      <c r="AM1366" s="9" t="s">
        <v>52</v>
      </c>
    </row>
    <row r="1367" spans="1:39" ht="30" customHeight="1" x14ac:dyDescent="0.3">
      <c r="A1367" s="11"/>
      <c r="B1367" s="11"/>
      <c r="C1367" s="11"/>
      <c r="D1367" s="11"/>
      <c r="E1367" s="15"/>
      <c r="F1367" s="17"/>
      <c r="G1367" s="15"/>
      <c r="H1367" s="17"/>
      <c r="I1367" s="15"/>
      <c r="J1367" s="17"/>
      <c r="K1367" s="15"/>
      <c r="L1367" s="17"/>
      <c r="M1367" s="11"/>
    </row>
    <row r="1368" spans="1:39" ht="30" customHeight="1" x14ac:dyDescent="0.3">
      <c r="A1368" s="14" t="s">
        <v>6108</v>
      </c>
      <c r="B1368" s="14"/>
      <c r="C1368" s="14"/>
      <c r="D1368" s="14"/>
      <c r="E1368" s="16"/>
      <c r="F1368" s="18"/>
      <c r="G1368" s="16"/>
      <c r="H1368" s="18"/>
      <c r="I1368" s="16"/>
      <c r="J1368" s="18"/>
      <c r="K1368" s="16"/>
      <c r="L1368" s="18"/>
      <c r="M1368" s="14"/>
      <c r="N1368" s="5" t="s">
        <v>913</v>
      </c>
    </row>
    <row r="1369" spans="1:39" ht="30" customHeight="1" x14ac:dyDescent="0.3">
      <c r="A1369" s="10" t="s">
        <v>5957</v>
      </c>
      <c r="B1369" s="10" t="s">
        <v>4714</v>
      </c>
      <c r="C1369" s="10" t="s">
        <v>4715</v>
      </c>
      <c r="D1369" s="11">
        <v>4</v>
      </c>
      <c r="E1369" s="15">
        <v>0</v>
      </c>
      <c r="F1369" s="17">
        <f>TRUNC(E1369*D1369,1)</f>
        <v>0</v>
      </c>
      <c r="G1369" s="15">
        <v>235988</v>
      </c>
      <c r="H1369" s="17">
        <f>TRUNC(G1369*D1369,1)</f>
        <v>943952</v>
      </c>
      <c r="I1369" s="15">
        <v>0</v>
      </c>
      <c r="J1369" s="17">
        <f>TRUNC(I1369*D1369,1)</f>
        <v>0</v>
      </c>
      <c r="K1369" s="15">
        <f>TRUNC(E1369+G1369+I1369,1)</f>
        <v>235988</v>
      </c>
      <c r="L1369" s="17">
        <f>TRUNC(F1369+H1369+J1369,1)</f>
        <v>943952</v>
      </c>
      <c r="M1369" s="10" t="s">
        <v>52</v>
      </c>
      <c r="N1369" s="9" t="s">
        <v>913</v>
      </c>
      <c r="O1369" s="9" t="s">
        <v>5958</v>
      </c>
      <c r="P1369" s="9" t="s">
        <v>54</v>
      </c>
      <c r="Q1369" s="9" t="s">
        <v>54</v>
      </c>
      <c r="R1369" s="9" t="s">
        <v>67</v>
      </c>
      <c r="S1369" s="1"/>
      <c r="T1369" s="1"/>
      <c r="U1369" s="1"/>
      <c r="V1369" s="1">
        <v>1</v>
      </c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9" t="s">
        <v>52</v>
      </c>
      <c r="AK1369" s="9" t="s">
        <v>6110</v>
      </c>
      <c r="AL1369" s="9" t="s">
        <v>52</v>
      </c>
      <c r="AM1369" s="9" t="s">
        <v>52</v>
      </c>
    </row>
    <row r="1370" spans="1:39" ht="30" customHeight="1" x14ac:dyDescent="0.3">
      <c r="A1370" s="10" t="s">
        <v>4750</v>
      </c>
      <c r="B1370" s="10" t="s">
        <v>4714</v>
      </c>
      <c r="C1370" s="10" t="s">
        <v>4715</v>
      </c>
      <c r="D1370" s="11">
        <v>1</v>
      </c>
      <c r="E1370" s="15">
        <v>0</v>
      </c>
      <c r="F1370" s="17">
        <f>TRUNC(E1370*D1370,1)</f>
        <v>0</v>
      </c>
      <c r="G1370" s="15">
        <v>192375</v>
      </c>
      <c r="H1370" s="17">
        <f>TRUNC(G1370*D1370,1)</f>
        <v>192375</v>
      </c>
      <c r="I1370" s="15">
        <v>0</v>
      </c>
      <c r="J1370" s="17">
        <f>TRUNC(I1370*D1370,1)</f>
        <v>0</v>
      </c>
      <c r="K1370" s="15">
        <f>TRUNC(E1370+G1370+I1370,1)</f>
        <v>192375</v>
      </c>
      <c r="L1370" s="17">
        <f>TRUNC(F1370+H1370+J1370,1)</f>
        <v>192375</v>
      </c>
      <c r="M1370" s="10" t="s">
        <v>52</v>
      </c>
      <c r="N1370" s="9" t="s">
        <v>913</v>
      </c>
      <c r="O1370" s="9" t="s">
        <v>4751</v>
      </c>
      <c r="P1370" s="9" t="s">
        <v>54</v>
      </c>
      <c r="Q1370" s="9" t="s">
        <v>54</v>
      </c>
      <c r="R1370" s="9" t="s">
        <v>67</v>
      </c>
      <c r="S1370" s="1"/>
      <c r="T1370" s="1"/>
      <c r="U1370" s="1"/>
      <c r="V1370" s="1">
        <v>1</v>
      </c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9" t="s">
        <v>52</v>
      </c>
      <c r="AK1370" s="9" t="s">
        <v>6111</v>
      </c>
      <c r="AL1370" s="9" t="s">
        <v>52</v>
      </c>
      <c r="AM1370" s="9" t="s">
        <v>52</v>
      </c>
    </row>
    <row r="1371" spans="1:39" ht="30" customHeight="1" x14ac:dyDescent="0.3">
      <c r="A1371" s="10" t="s">
        <v>4720</v>
      </c>
      <c r="B1371" s="10" t="s">
        <v>4714</v>
      </c>
      <c r="C1371" s="10" t="s">
        <v>4715</v>
      </c>
      <c r="D1371" s="11">
        <v>2</v>
      </c>
      <c r="E1371" s="15">
        <v>0</v>
      </c>
      <c r="F1371" s="17">
        <f>TRUNC(E1371*D1371,1)</f>
        <v>0</v>
      </c>
      <c r="G1371" s="15">
        <v>153671</v>
      </c>
      <c r="H1371" s="17">
        <f>TRUNC(G1371*D1371,1)</f>
        <v>307342</v>
      </c>
      <c r="I1371" s="15">
        <v>0</v>
      </c>
      <c r="J1371" s="17">
        <f>TRUNC(I1371*D1371,1)</f>
        <v>0</v>
      </c>
      <c r="K1371" s="15">
        <f>TRUNC(E1371+G1371+I1371,1)</f>
        <v>153671</v>
      </c>
      <c r="L1371" s="17">
        <f>TRUNC(F1371+H1371+J1371,1)</f>
        <v>307342</v>
      </c>
      <c r="M1371" s="10" t="s">
        <v>52</v>
      </c>
      <c r="N1371" s="9" t="s">
        <v>913</v>
      </c>
      <c r="O1371" s="9" t="s">
        <v>4721</v>
      </c>
      <c r="P1371" s="9" t="s">
        <v>54</v>
      </c>
      <c r="Q1371" s="9" t="s">
        <v>54</v>
      </c>
      <c r="R1371" s="9" t="s">
        <v>67</v>
      </c>
      <c r="S1371" s="1"/>
      <c r="T1371" s="1"/>
      <c r="U1371" s="1"/>
      <c r="V1371" s="1">
        <v>1</v>
      </c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9" t="s">
        <v>52</v>
      </c>
      <c r="AK1371" s="9" t="s">
        <v>6112</v>
      </c>
      <c r="AL1371" s="9" t="s">
        <v>52</v>
      </c>
      <c r="AM1371" s="9" t="s">
        <v>52</v>
      </c>
    </row>
    <row r="1372" spans="1:39" ht="30" customHeight="1" x14ac:dyDescent="0.3">
      <c r="A1372" s="10" t="s">
        <v>4727</v>
      </c>
      <c r="B1372" s="10" t="s">
        <v>5951</v>
      </c>
      <c r="C1372" s="10" t="s">
        <v>732</v>
      </c>
      <c r="D1372" s="11">
        <v>1</v>
      </c>
      <c r="E1372" s="15">
        <v>0</v>
      </c>
      <c r="F1372" s="17">
        <f>TRUNC(E1372*D1372,1)</f>
        <v>0</v>
      </c>
      <c r="G1372" s="15">
        <v>0</v>
      </c>
      <c r="H1372" s="17">
        <f>TRUNC(G1372*D1372,1)</f>
        <v>0</v>
      </c>
      <c r="I1372" s="15">
        <f>TRUNC(SUMIF(V1369:V1372, RIGHTB(O1372, 1), H1369:H1372)*U1372, 2)</f>
        <v>72183.45</v>
      </c>
      <c r="J1372" s="17">
        <f>TRUNC(I1372*D1372,1)</f>
        <v>72183.399999999994</v>
      </c>
      <c r="K1372" s="15">
        <f>TRUNC(E1372+G1372+I1372,1)</f>
        <v>72183.399999999994</v>
      </c>
      <c r="L1372" s="17">
        <f>TRUNC(F1372+H1372+J1372,1)</f>
        <v>72183.399999999994</v>
      </c>
      <c r="M1372" s="10" t="s">
        <v>52</v>
      </c>
      <c r="N1372" s="9" t="s">
        <v>913</v>
      </c>
      <c r="O1372" s="9" t="s">
        <v>4729</v>
      </c>
      <c r="P1372" s="9" t="s">
        <v>54</v>
      </c>
      <c r="Q1372" s="9" t="s">
        <v>54</v>
      </c>
      <c r="R1372" s="9" t="s">
        <v>54</v>
      </c>
      <c r="S1372" s="1">
        <v>1</v>
      </c>
      <c r="T1372" s="1">
        <v>2</v>
      </c>
      <c r="U1372" s="1">
        <v>0.05</v>
      </c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9" t="s">
        <v>52</v>
      </c>
      <c r="AK1372" s="9" t="s">
        <v>6113</v>
      </c>
      <c r="AL1372" s="9" t="s">
        <v>52</v>
      </c>
      <c r="AM1372" s="9" t="s">
        <v>52</v>
      </c>
    </row>
    <row r="1373" spans="1:39" ht="30" customHeight="1" x14ac:dyDescent="0.3">
      <c r="A1373" s="10" t="s">
        <v>4735</v>
      </c>
      <c r="B1373" s="10" t="s">
        <v>52</v>
      </c>
      <c r="C1373" s="10" t="s">
        <v>52</v>
      </c>
      <c r="D1373" s="11"/>
      <c r="E1373" s="15"/>
      <c r="F1373" s="17">
        <f>TRUNC(SUMIF(N1369:N1372, N1368, F1369:F1372),0)</f>
        <v>0</v>
      </c>
      <c r="G1373" s="15"/>
      <c r="H1373" s="17">
        <f>TRUNC(SUMIF(N1369:N1372, N1368, H1369:H1372),0)</f>
        <v>1443669</v>
      </c>
      <c r="I1373" s="15"/>
      <c r="J1373" s="17">
        <f>TRUNC(SUMIF(N1369:N1372, N1368, J1369:J1372),0)</f>
        <v>72183</v>
      </c>
      <c r="K1373" s="15"/>
      <c r="L1373" s="17">
        <f>F1373+H1373+J1373</f>
        <v>1515852</v>
      </c>
      <c r="M1373" s="10" t="s">
        <v>52</v>
      </c>
      <c r="N1373" s="9" t="s">
        <v>4736</v>
      </c>
      <c r="O1373" s="9" t="s">
        <v>4736</v>
      </c>
      <c r="P1373" s="9" t="s">
        <v>52</v>
      </c>
      <c r="Q1373" s="9" t="s">
        <v>52</v>
      </c>
      <c r="R1373" s="9" t="s">
        <v>52</v>
      </c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9" t="s">
        <v>52</v>
      </c>
      <c r="AK1373" s="9" t="s">
        <v>52</v>
      </c>
      <c r="AL1373" s="9" t="s">
        <v>52</v>
      </c>
      <c r="AM1373" s="9" t="s">
        <v>52</v>
      </c>
    </row>
    <row r="1374" spans="1:39" ht="30" customHeight="1" x14ac:dyDescent="0.3">
      <c r="A1374" s="11"/>
      <c r="B1374" s="11"/>
      <c r="C1374" s="11"/>
      <c r="D1374" s="11"/>
      <c r="E1374" s="15"/>
      <c r="F1374" s="17"/>
      <c r="G1374" s="15"/>
      <c r="H1374" s="17"/>
      <c r="I1374" s="15"/>
      <c r="J1374" s="17"/>
      <c r="K1374" s="15"/>
      <c r="L1374" s="17"/>
      <c r="M1374" s="11"/>
    </row>
    <row r="1375" spans="1:39" ht="30" customHeight="1" x14ac:dyDescent="0.3">
      <c r="A1375" s="14" t="s">
        <v>6114</v>
      </c>
      <c r="B1375" s="14"/>
      <c r="C1375" s="14"/>
      <c r="D1375" s="14"/>
      <c r="E1375" s="16"/>
      <c r="F1375" s="18"/>
      <c r="G1375" s="16"/>
      <c r="H1375" s="18"/>
      <c r="I1375" s="16"/>
      <c r="J1375" s="18"/>
      <c r="K1375" s="16"/>
      <c r="L1375" s="18"/>
      <c r="M1375" s="14"/>
      <c r="N1375" s="5" t="s">
        <v>916</v>
      </c>
    </row>
    <row r="1376" spans="1:39" ht="30" customHeight="1" x14ac:dyDescent="0.3">
      <c r="A1376" s="10" t="s">
        <v>5957</v>
      </c>
      <c r="B1376" s="10" t="s">
        <v>4714</v>
      </c>
      <c r="C1376" s="10" t="s">
        <v>4715</v>
      </c>
      <c r="D1376" s="11">
        <v>6</v>
      </c>
      <c r="E1376" s="15">
        <v>0</v>
      </c>
      <c r="F1376" s="17">
        <f>TRUNC(E1376*D1376,1)</f>
        <v>0</v>
      </c>
      <c r="G1376" s="15">
        <v>235988</v>
      </c>
      <c r="H1376" s="17">
        <f>TRUNC(G1376*D1376,1)</f>
        <v>1415928</v>
      </c>
      <c r="I1376" s="15">
        <v>0</v>
      </c>
      <c r="J1376" s="17">
        <f>TRUNC(I1376*D1376,1)</f>
        <v>0</v>
      </c>
      <c r="K1376" s="15">
        <f>TRUNC(E1376+G1376+I1376,1)</f>
        <v>235988</v>
      </c>
      <c r="L1376" s="17">
        <f>TRUNC(F1376+H1376+J1376,1)</f>
        <v>1415928</v>
      </c>
      <c r="M1376" s="10" t="s">
        <v>52</v>
      </c>
      <c r="N1376" s="9" t="s">
        <v>916</v>
      </c>
      <c r="O1376" s="9" t="s">
        <v>5958</v>
      </c>
      <c r="P1376" s="9" t="s">
        <v>54</v>
      </c>
      <c r="Q1376" s="9" t="s">
        <v>54</v>
      </c>
      <c r="R1376" s="9" t="s">
        <v>67</v>
      </c>
      <c r="S1376" s="1"/>
      <c r="T1376" s="1"/>
      <c r="U1376" s="1"/>
      <c r="V1376" s="1">
        <v>1</v>
      </c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9" t="s">
        <v>52</v>
      </c>
      <c r="AK1376" s="9" t="s">
        <v>6116</v>
      </c>
      <c r="AL1376" s="9" t="s">
        <v>52</v>
      </c>
      <c r="AM1376" s="9" t="s">
        <v>52</v>
      </c>
    </row>
    <row r="1377" spans="1:39" ht="30" customHeight="1" x14ac:dyDescent="0.3">
      <c r="A1377" s="10" t="s">
        <v>4750</v>
      </c>
      <c r="B1377" s="10" t="s">
        <v>4714</v>
      </c>
      <c r="C1377" s="10" t="s">
        <v>4715</v>
      </c>
      <c r="D1377" s="11">
        <v>2</v>
      </c>
      <c r="E1377" s="15">
        <v>0</v>
      </c>
      <c r="F1377" s="17">
        <f>TRUNC(E1377*D1377,1)</f>
        <v>0</v>
      </c>
      <c r="G1377" s="15">
        <v>192375</v>
      </c>
      <c r="H1377" s="17">
        <f>TRUNC(G1377*D1377,1)</f>
        <v>384750</v>
      </c>
      <c r="I1377" s="15">
        <v>0</v>
      </c>
      <c r="J1377" s="17">
        <f>TRUNC(I1377*D1377,1)</f>
        <v>0</v>
      </c>
      <c r="K1377" s="15">
        <f>TRUNC(E1377+G1377+I1377,1)</f>
        <v>192375</v>
      </c>
      <c r="L1377" s="17">
        <f>TRUNC(F1377+H1377+J1377,1)</f>
        <v>384750</v>
      </c>
      <c r="M1377" s="10" t="s">
        <v>52</v>
      </c>
      <c r="N1377" s="9" t="s">
        <v>916</v>
      </c>
      <c r="O1377" s="9" t="s">
        <v>4751</v>
      </c>
      <c r="P1377" s="9" t="s">
        <v>54</v>
      </c>
      <c r="Q1377" s="9" t="s">
        <v>54</v>
      </c>
      <c r="R1377" s="9" t="s">
        <v>67</v>
      </c>
      <c r="S1377" s="1"/>
      <c r="T1377" s="1"/>
      <c r="U1377" s="1"/>
      <c r="V1377" s="1">
        <v>1</v>
      </c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9" t="s">
        <v>52</v>
      </c>
      <c r="AK1377" s="9" t="s">
        <v>6117</v>
      </c>
      <c r="AL1377" s="9" t="s">
        <v>52</v>
      </c>
      <c r="AM1377" s="9" t="s">
        <v>52</v>
      </c>
    </row>
    <row r="1378" spans="1:39" ht="30" customHeight="1" x14ac:dyDescent="0.3">
      <c r="A1378" s="10" t="s">
        <v>4720</v>
      </c>
      <c r="B1378" s="10" t="s">
        <v>4714</v>
      </c>
      <c r="C1378" s="10" t="s">
        <v>4715</v>
      </c>
      <c r="D1378" s="11">
        <v>2</v>
      </c>
      <c r="E1378" s="15">
        <v>0</v>
      </c>
      <c r="F1378" s="17">
        <f>TRUNC(E1378*D1378,1)</f>
        <v>0</v>
      </c>
      <c r="G1378" s="15">
        <v>153671</v>
      </c>
      <c r="H1378" s="17">
        <f>TRUNC(G1378*D1378,1)</f>
        <v>307342</v>
      </c>
      <c r="I1378" s="15">
        <v>0</v>
      </c>
      <c r="J1378" s="17">
        <f>TRUNC(I1378*D1378,1)</f>
        <v>0</v>
      </c>
      <c r="K1378" s="15">
        <f>TRUNC(E1378+G1378+I1378,1)</f>
        <v>153671</v>
      </c>
      <c r="L1378" s="17">
        <f>TRUNC(F1378+H1378+J1378,1)</f>
        <v>307342</v>
      </c>
      <c r="M1378" s="10" t="s">
        <v>52</v>
      </c>
      <c r="N1378" s="9" t="s">
        <v>916</v>
      </c>
      <c r="O1378" s="9" t="s">
        <v>4721</v>
      </c>
      <c r="P1378" s="9" t="s">
        <v>54</v>
      </c>
      <c r="Q1378" s="9" t="s">
        <v>54</v>
      </c>
      <c r="R1378" s="9" t="s">
        <v>67</v>
      </c>
      <c r="S1378" s="1"/>
      <c r="T1378" s="1"/>
      <c r="U1378" s="1"/>
      <c r="V1378" s="1">
        <v>1</v>
      </c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9" t="s">
        <v>52</v>
      </c>
      <c r="AK1378" s="9" t="s">
        <v>6118</v>
      </c>
      <c r="AL1378" s="9" t="s">
        <v>52</v>
      </c>
      <c r="AM1378" s="9" t="s">
        <v>52</v>
      </c>
    </row>
    <row r="1379" spans="1:39" ht="30" customHeight="1" x14ac:dyDescent="0.3">
      <c r="A1379" s="10" t="s">
        <v>4727</v>
      </c>
      <c r="B1379" s="10" t="s">
        <v>5831</v>
      </c>
      <c r="C1379" s="10" t="s">
        <v>732</v>
      </c>
      <c r="D1379" s="11">
        <v>1</v>
      </c>
      <c r="E1379" s="15">
        <v>0</v>
      </c>
      <c r="F1379" s="17">
        <f>TRUNC(E1379*D1379,1)</f>
        <v>0</v>
      </c>
      <c r="G1379" s="15">
        <v>0</v>
      </c>
      <c r="H1379" s="17">
        <f>TRUNC(G1379*D1379,1)</f>
        <v>0</v>
      </c>
      <c r="I1379" s="15">
        <f>TRUNC(SUMIF(V1376:V1379, RIGHTB(O1379, 1), H1376:H1379)*U1379, 2)</f>
        <v>84320.8</v>
      </c>
      <c r="J1379" s="17">
        <f>TRUNC(I1379*D1379,1)</f>
        <v>84320.8</v>
      </c>
      <c r="K1379" s="15">
        <f>TRUNC(E1379+G1379+I1379,1)</f>
        <v>84320.8</v>
      </c>
      <c r="L1379" s="17">
        <f>TRUNC(F1379+H1379+J1379,1)</f>
        <v>84320.8</v>
      </c>
      <c r="M1379" s="10" t="s">
        <v>52</v>
      </c>
      <c r="N1379" s="9" t="s">
        <v>916</v>
      </c>
      <c r="O1379" s="9" t="s">
        <v>4729</v>
      </c>
      <c r="P1379" s="9" t="s">
        <v>54</v>
      </c>
      <c r="Q1379" s="9" t="s">
        <v>54</v>
      </c>
      <c r="R1379" s="9" t="s">
        <v>54</v>
      </c>
      <c r="S1379" s="1">
        <v>1</v>
      </c>
      <c r="T1379" s="1">
        <v>2</v>
      </c>
      <c r="U1379" s="1">
        <v>0.04</v>
      </c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9" t="s">
        <v>52</v>
      </c>
      <c r="AK1379" s="9" t="s">
        <v>6119</v>
      </c>
      <c r="AL1379" s="9" t="s">
        <v>52</v>
      </c>
      <c r="AM1379" s="9" t="s">
        <v>52</v>
      </c>
    </row>
    <row r="1380" spans="1:39" ht="30" customHeight="1" x14ac:dyDescent="0.3">
      <c r="A1380" s="10" t="s">
        <v>4735</v>
      </c>
      <c r="B1380" s="10" t="s">
        <v>52</v>
      </c>
      <c r="C1380" s="10" t="s">
        <v>52</v>
      </c>
      <c r="D1380" s="11"/>
      <c r="E1380" s="15"/>
      <c r="F1380" s="17">
        <f>TRUNC(SUMIF(N1376:N1379, N1375, F1376:F1379),0)</f>
        <v>0</v>
      </c>
      <c r="G1380" s="15"/>
      <c r="H1380" s="17">
        <f>TRUNC(SUMIF(N1376:N1379, N1375, H1376:H1379),0)</f>
        <v>2108020</v>
      </c>
      <c r="I1380" s="15"/>
      <c r="J1380" s="17">
        <f>TRUNC(SUMIF(N1376:N1379, N1375, J1376:J1379),0)</f>
        <v>84320</v>
      </c>
      <c r="K1380" s="15"/>
      <c r="L1380" s="17">
        <f>F1380+H1380+J1380</f>
        <v>2192340</v>
      </c>
      <c r="M1380" s="10" t="s">
        <v>52</v>
      </c>
      <c r="N1380" s="9" t="s">
        <v>4736</v>
      </c>
      <c r="O1380" s="9" t="s">
        <v>4736</v>
      </c>
      <c r="P1380" s="9" t="s">
        <v>52</v>
      </c>
      <c r="Q1380" s="9" t="s">
        <v>52</v>
      </c>
      <c r="R1380" s="9" t="s">
        <v>52</v>
      </c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9" t="s">
        <v>52</v>
      </c>
      <c r="AK1380" s="9" t="s">
        <v>52</v>
      </c>
      <c r="AL1380" s="9" t="s">
        <v>52</v>
      </c>
      <c r="AM1380" s="9" t="s">
        <v>52</v>
      </c>
    </row>
    <row r="1381" spans="1:39" ht="30" customHeight="1" x14ac:dyDescent="0.3">
      <c r="A1381" s="11"/>
      <c r="B1381" s="11"/>
      <c r="C1381" s="11"/>
      <c r="D1381" s="11"/>
      <c r="E1381" s="15"/>
      <c r="F1381" s="17"/>
      <c r="G1381" s="15"/>
      <c r="H1381" s="17"/>
      <c r="I1381" s="15"/>
      <c r="J1381" s="17"/>
      <c r="K1381" s="15"/>
      <c r="L1381" s="17"/>
      <c r="M1381" s="11"/>
    </row>
    <row r="1382" spans="1:39" ht="30" customHeight="1" x14ac:dyDescent="0.3">
      <c r="A1382" s="14" t="s">
        <v>6120</v>
      </c>
      <c r="B1382" s="14"/>
      <c r="C1382" s="14"/>
      <c r="D1382" s="14"/>
      <c r="E1382" s="16"/>
      <c r="F1382" s="18"/>
      <c r="G1382" s="16"/>
      <c r="H1382" s="18"/>
      <c r="I1382" s="16"/>
      <c r="J1382" s="18"/>
      <c r="K1382" s="16"/>
      <c r="L1382" s="18"/>
      <c r="M1382" s="14"/>
      <c r="N1382" s="5" t="s">
        <v>919</v>
      </c>
    </row>
    <row r="1383" spans="1:39" ht="30" customHeight="1" x14ac:dyDescent="0.3">
      <c r="A1383" s="10" t="s">
        <v>5957</v>
      </c>
      <c r="B1383" s="10" t="s">
        <v>4714</v>
      </c>
      <c r="C1383" s="10" t="s">
        <v>4715</v>
      </c>
      <c r="D1383" s="11">
        <v>5</v>
      </c>
      <c r="E1383" s="15">
        <v>0</v>
      </c>
      <c r="F1383" s="17">
        <f>TRUNC(E1383*D1383,1)</f>
        <v>0</v>
      </c>
      <c r="G1383" s="15">
        <v>235988</v>
      </c>
      <c r="H1383" s="17">
        <f>TRUNC(G1383*D1383,1)</f>
        <v>1179940</v>
      </c>
      <c r="I1383" s="15">
        <v>0</v>
      </c>
      <c r="J1383" s="17">
        <f>TRUNC(I1383*D1383,1)</f>
        <v>0</v>
      </c>
      <c r="K1383" s="15">
        <f>TRUNC(E1383+G1383+I1383,1)</f>
        <v>235988</v>
      </c>
      <c r="L1383" s="17">
        <f>TRUNC(F1383+H1383+J1383,1)</f>
        <v>1179940</v>
      </c>
      <c r="M1383" s="10" t="s">
        <v>52</v>
      </c>
      <c r="N1383" s="9" t="s">
        <v>919</v>
      </c>
      <c r="O1383" s="9" t="s">
        <v>5958</v>
      </c>
      <c r="P1383" s="9" t="s">
        <v>54</v>
      </c>
      <c r="Q1383" s="9" t="s">
        <v>54</v>
      </c>
      <c r="R1383" s="9" t="s">
        <v>67</v>
      </c>
      <c r="S1383" s="1"/>
      <c r="T1383" s="1"/>
      <c r="U1383" s="1"/>
      <c r="V1383" s="1">
        <v>1</v>
      </c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9" t="s">
        <v>52</v>
      </c>
      <c r="AK1383" s="9" t="s">
        <v>6122</v>
      </c>
      <c r="AL1383" s="9" t="s">
        <v>52</v>
      </c>
      <c r="AM1383" s="9" t="s">
        <v>52</v>
      </c>
    </row>
    <row r="1384" spans="1:39" ht="30" customHeight="1" x14ac:dyDescent="0.3">
      <c r="A1384" s="10" t="s">
        <v>4750</v>
      </c>
      <c r="B1384" s="10" t="s">
        <v>4714</v>
      </c>
      <c r="C1384" s="10" t="s">
        <v>4715</v>
      </c>
      <c r="D1384" s="11">
        <v>1</v>
      </c>
      <c r="E1384" s="15">
        <v>0</v>
      </c>
      <c r="F1384" s="17">
        <f>TRUNC(E1384*D1384,1)</f>
        <v>0</v>
      </c>
      <c r="G1384" s="15">
        <v>192375</v>
      </c>
      <c r="H1384" s="17">
        <f>TRUNC(G1384*D1384,1)</f>
        <v>192375</v>
      </c>
      <c r="I1384" s="15">
        <v>0</v>
      </c>
      <c r="J1384" s="17">
        <f>TRUNC(I1384*D1384,1)</f>
        <v>0</v>
      </c>
      <c r="K1384" s="15">
        <f>TRUNC(E1384+G1384+I1384,1)</f>
        <v>192375</v>
      </c>
      <c r="L1384" s="17">
        <f>TRUNC(F1384+H1384+J1384,1)</f>
        <v>192375</v>
      </c>
      <c r="M1384" s="10" t="s">
        <v>52</v>
      </c>
      <c r="N1384" s="9" t="s">
        <v>919</v>
      </c>
      <c r="O1384" s="9" t="s">
        <v>4751</v>
      </c>
      <c r="P1384" s="9" t="s">
        <v>54</v>
      </c>
      <c r="Q1384" s="9" t="s">
        <v>54</v>
      </c>
      <c r="R1384" s="9" t="s">
        <v>67</v>
      </c>
      <c r="S1384" s="1"/>
      <c r="T1384" s="1"/>
      <c r="U1384" s="1"/>
      <c r="V1384" s="1">
        <v>1</v>
      </c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9" t="s">
        <v>52</v>
      </c>
      <c r="AK1384" s="9" t="s">
        <v>6123</v>
      </c>
      <c r="AL1384" s="9" t="s">
        <v>52</v>
      </c>
      <c r="AM1384" s="9" t="s">
        <v>52</v>
      </c>
    </row>
    <row r="1385" spans="1:39" ht="30" customHeight="1" x14ac:dyDescent="0.3">
      <c r="A1385" s="10" t="s">
        <v>4720</v>
      </c>
      <c r="B1385" s="10" t="s">
        <v>4714</v>
      </c>
      <c r="C1385" s="10" t="s">
        <v>4715</v>
      </c>
      <c r="D1385" s="11">
        <v>2</v>
      </c>
      <c r="E1385" s="15">
        <v>0</v>
      </c>
      <c r="F1385" s="17">
        <f>TRUNC(E1385*D1385,1)</f>
        <v>0</v>
      </c>
      <c r="G1385" s="15">
        <v>153671</v>
      </c>
      <c r="H1385" s="17">
        <f>TRUNC(G1385*D1385,1)</f>
        <v>307342</v>
      </c>
      <c r="I1385" s="15">
        <v>0</v>
      </c>
      <c r="J1385" s="17">
        <f>TRUNC(I1385*D1385,1)</f>
        <v>0</v>
      </c>
      <c r="K1385" s="15">
        <f>TRUNC(E1385+G1385+I1385,1)</f>
        <v>153671</v>
      </c>
      <c r="L1385" s="17">
        <f>TRUNC(F1385+H1385+J1385,1)</f>
        <v>307342</v>
      </c>
      <c r="M1385" s="10" t="s">
        <v>52</v>
      </c>
      <c r="N1385" s="9" t="s">
        <v>919</v>
      </c>
      <c r="O1385" s="9" t="s">
        <v>4721</v>
      </c>
      <c r="P1385" s="9" t="s">
        <v>54</v>
      </c>
      <c r="Q1385" s="9" t="s">
        <v>54</v>
      </c>
      <c r="R1385" s="9" t="s">
        <v>67</v>
      </c>
      <c r="S1385" s="1"/>
      <c r="T1385" s="1"/>
      <c r="U1385" s="1"/>
      <c r="V1385" s="1">
        <v>1</v>
      </c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9" t="s">
        <v>52</v>
      </c>
      <c r="AK1385" s="9" t="s">
        <v>6124</v>
      </c>
      <c r="AL1385" s="9" t="s">
        <v>52</v>
      </c>
      <c r="AM1385" s="9" t="s">
        <v>52</v>
      </c>
    </row>
    <row r="1386" spans="1:39" ht="30" customHeight="1" x14ac:dyDescent="0.3">
      <c r="A1386" s="10" t="s">
        <v>4727</v>
      </c>
      <c r="B1386" s="10" t="s">
        <v>5831</v>
      </c>
      <c r="C1386" s="10" t="s">
        <v>732</v>
      </c>
      <c r="D1386" s="11">
        <v>1</v>
      </c>
      <c r="E1386" s="15">
        <v>0</v>
      </c>
      <c r="F1386" s="17">
        <f>TRUNC(E1386*D1386,1)</f>
        <v>0</v>
      </c>
      <c r="G1386" s="15">
        <v>0</v>
      </c>
      <c r="H1386" s="17">
        <f>TRUNC(G1386*D1386,1)</f>
        <v>0</v>
      </c>
      <c r="I1386" s="15">
        <f>TRUNC(SUMIF(V1383:V1386, RIGHTB(O1386, 1), H1383:H1386)*U1386, 2)</f>
        <v>67186.28</v>
      </c>
      <c r="J1386" s="17">
        <f>TRUNC(I1386*D1386,1)</f>
        <v>67186.2</v>
      </c>
      <c r="K1386" s="15">
        <f>TRUNC(E1386+G1386+I1386,1)</f>
        <v>67186.2</v>
      </c>
      <c r="L1386" s="17">
        <f>TRUNC(F1386+H1386+J1386,1)</f>
        <v>67186.2</v>
      </c>
      <c r="M1386" s="10" t="s">
        <v>52</v>
      </c>
      <c r="N1386" s="9" t="s">
        <v>919</v>
      </c>
      <c r="O1386" s="9" t="s">
        <v>4729</v>
      </c>
      <c r="P1386" s="9" t="s">
        <v>54</v>
      </c>
      <c r="Q1386" s="9" t="s">
        <v>54</v>
      </c>
      <c r="R1386" s="9" t="s">
        <v>54</v>
      </c>
      <c r="S1386" s="1">
        <v>1</v>
      </c>
      <c r="T1386" s="1">
        <v>2</v>
      </c>
      <c r="U1386" s="1">
        <v>0.04</v>
      </c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9" t="s">
        <v>52</v>
      </c>
      <c r="AK1386" s="9" t="s">
        <v>6125</v>
      </c>
      <c r="AL1386" s="9" t="s">
        <v>52</v>
      </c>
      <c r="AM1386" s="9" t="s">
        <v>52</v>
      </c>
    </row>
    <row r="1387" spans="1:39" ht="30" customHeight="1" x14ac:dyDescent="0.3">
      <c r="A1387" s="10" t="s">
        <v>4735</v>
      </c>
      <c r="B1387" s="10" t="s">
        <v>52</v>
      </c>
      <c r="C1387" s="10" t="s">
        <v>52</v>
      </c>
      <c r="D1387" s="11"/>
      <c r="E1387" s="15"/>
      <c r="F1387" s="17">
        <f>TRUNC(SUMIF(N1383:N1386, N1382, F1383:F1386),0)</f>
        <v>0</v>
      </c>
      <c r="G1387" s="15"/>
      <c r="H1387" s="17">
        <f>TRUNC(SUMIF(N1383:N1386, N1382, H1383:H1386),0)</f>
        <v>1679657</v>
      </c>
      <c r="I1387" s="15"/>
      <c r="J1387" s="17">
        <f>TRUNC(SUMIF(N1383:N1386, N1382, J1383:J1386),0)</f>
        <v>67186</v>
      </c>
      <c r="K1387" s="15"/>
      <c r="L1387" s="17">
        <f>F1387+H1387+J1387</f>
        <v>1746843</v>
      </c>
      <c r="M1387" s="10" t="s">
        <v>52</v>
      </c>
      <c r="N1387" s="9" t="s">
        <v>4736</v>
      </c>
      <c r="O1387" s="9" t="s">
        <v>4736</v>
      </c>
      <c r="P1387" s="9" t="s">
        <v>52</v>
      </c>
      <c r="Q1387" s="9" t="s">
        <v>52</v>
      </c>
      <c r="R1387" s="9" t="s">
        <v>52</v>
      </c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9" t="s">
        <v>52</v>
      </c>
      <c r="AK1387" s="9" t="s">
        <v>52</v>
      </c>
      <c r="AL1387" s="9" t="s">
        <v>52</v>
      </c>
      <c r="AM1387" s="9" t="s">
        <v>52</v>
      </c>
    </row>
    <row r="1388" spans="1:39" ht="30" customHeight="1" x14ac:dyDescent="0.3">
      <c r="A1388" s="11"/>
      <c r="B1388" s="11"/>
      <c r="C1388" s="11"/>
      <c r="D1388" s="11"/>
      <c r="E1388" s="15"/>
      <c r="F1388" s="17"/>
      <c r="G1388" s="15"/>
      <c r="H1388" s="17"/>
      <c r="I1388" s="15"/>
      <c r="J1388" s="17"/>
      <c r="K1388" s="15"/>
      <c r="L1388" s="17"/>
      <c r="M1388" s="11"/>
    </row>
    <row r="1389" spans="1:39" ht="30" customHeight="1" x14ac:dyDescent="0.3">
      <c r="A1389" s="14" t="s">
        <v>6126</v>
      </c>
      <c r="B1389" s="14"/>
      <c r="C1389" s="14"/>
      <c r="D1389" s="14"/>
      <c r="E1389" s="16"/>
      <c r="F1389" s="18"/>
      <c r="G1389" s="16"/>
      <c r="H1389" s="18"/>
      <c r="I1389" s="16"/>
      <c r="J1389" s="18"/>
      <c r="K1389" s="16"/>
      <c r="L1389" s="18"/>
      <c r="M1389" s="14"/>
      <c r="N1389" s="5" t="s">
        <v>922</v>
      </c>
    </row>
    <row r="1390" spans="1:39" ht="30" customHeight="1" x14ac:dyDescent="0.3">
      <c r="A1390" s="10" t="s">
        <v>5957</v>
      </c>
      <c r="B1390" s="10" t="s">
        <v>4714</v>
      </c>
      <c r="C1390" s="10" t="s">
        <v>4715</v>
      </c>
      <c r="D1390" s="11">
        <v>6</v>
      </c>
      <c r="E1390" s="15">
        <v>0</v>
      </c>
      <c r="F1390" s="17">
        <f>TRUNC(E1390*D1390,1)</f>
        <v>0</v>
      </c>
      <c r="G1390" s="15">
        <v>235988</v>
      </c>
      <c r="H1390" s="17">
        <f>TRUNC(G1390*D1390,1)</f>
        <v>1415928</v>
      </c>
      <c r="I1390" s="15">
        <v>0</v>
      </c>
      <c r="J1390" s="17">
        <f>TRUNC(I1390*D1390,1)</f>
        <v>0</v>
      </c>
      <c r="K1390" s="15">
        <f>TRUNC(E1390+G1390+I1390,1)</f>
        <v>235988</v>
      </c>
      <c r="L1390" s="17">
        <f>TRUNC(F1390+H1390+J1390,1)</f>
        <v>1415928</v>
      </c>
      <c r="M1390" s="10" t="s">
        <v>52</v>
      </c>
      <c r="N1390" s="9" t="s">
        <v>922</v>
      </c>
      <c r="O1390" s="9" t="s">
        <v>5958</v>
      </c>
      <c r="P1390" s="9" t="s">
        <v>54</v>
      </c>
      <c r="Q1390" s="9" t="s">
        <v>54</v>
      </c>
      <c r="R1390" s="9" t="s">
        <v>67</v>
      </c>
      <c r="S1390" s="1"/>
      <c r="T1390" s="1"/>
      <c r="U1390" s="1"/>
      <c r="V1390" s="1">
        <v>1</v>
      </c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9" t="s">
        <v>52</v>
      </c>
      <c r="AK1390" s="9" t="s">
        <v>6128</v>
      </c>
      <c r="AL1390" s="9" t="s">
        <v>52</v>
      </c>
      <c r="AM1390" s="9" t="s">
        <v>52</v>
      </c>
    </row>
    <row r="1391" spans="1:39" ht="30" customHeight="1" x14ac:dyDescent="0.3">
      <c r="A1391" s="10" t="s">
        <v>4750</v>
      </c>
      <c r="B1391" s="10" t="s">
        <v>4714</v>
      </c>
      <c r="C1391" s="10" t="s">
        <v>4715</v>
      </c>
      <c r="D1391" s="11">
        <v>3</v>
      </c>
      <c r="E1391" s="15">
        <v>0</v>
      </c>
      <c r="F1391" s="17">
        <f>TRUNC(E1391*D1391,1)</f>
        <v>0</v>
      </c>
      <c r="G1391" s="15">
        <v>192375</v>
      </c>
      <c r="H1391" s="17">
        <f>TRUNC(G1391*D1391,1)</f>
        <v>577125</v>
      </c>
      <c r="I1391" s="15">
        <v>0</v>
      </c>
      <c r="J1391" s="17">
        <f>TRUNC(I1391*D1391,1)</f>
        <v>0</v>
      </c>
      <c r="K1391" s="15">
        <f>TRUNC(E1391+G1391+I1391,1)</f>
        <v>192375</v>
      </c>
      <c r="L1391" s="17">
        <f>TRUNC(F1391+H1391+J1391,1)</f>
        <v>577125</v>
      </c>
      <c r="M1391" s="10" t="s">
        <v>52</v>
      </c>
      <c r="N1391" s="9" t="s">
        <v>922</v>
      </c>
      <c r="O1391" s="9" t="s">
        <v>4751</v>
      </c>
      <c r="P1391" s="9" t="s">
        <v>54</v>
      </c>
      <c r="Q1391" s="9" t="s">
        <v>54</v>
      </c>
      <c r="R1391" s="9" t="s">
        <v>67</v>
      </c>
      <c r="S1391" s="1"/>
      <c r="T1391" s="1"/>
      <c r="U1391" s="1"/>
      <c r="V1391" s="1">
        <v>1</v>
      </c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9" t="s">
        <v>52</v>
      </c>
      <c r="AK1391" s="9" t="s">
        <v>6129</v>
      </c>
      <c r="AL1391" s="9" t="s">
        <v>52</v>
      </c>
      <c r="AM1391" s="9" t="s">
        <v>52</v>
      </c>
    </row>
    <row r="1392" spans="1:39" ht="30" customHeight="1" x14ac:dyDescent="0.3">
      <c r="A1392" s="10" t="s">
        <v>4720</v>
      </c>
      <c r="B1392" s="10" t="s">
        <v>4714</v>
      </c>
      <c r="C1392" s="10" t="s">
        <v>4715</v>
      </c>
      <c r="D1392" s="11">
        <v>2</v>
      </c>
      <c r="E1392" s="15">
        <v>0</v>
      </c>
      <c r="F1392" s="17">
        <f>TRUNC(E1392*D1392,1)</f>
        <v>0</v>
      </c>
      <c r="G1392" s="15">
        <v>153671</v>
      </c>
      <c r="H1392" s="17">
        <f>TRUNC(G1392*D1392,1)</f>
        <v>307342</v>
      </c>
      <c r="I1392" s="15">
        <v>0</v>
      </c>
      <c r="J1392" s="17">
        <f>TRUNC(I1392*D1392,1)</f>
        <v>0</v>
      </c>
      <c r="K1392" s="15">
        <f>TRUNC(E1392+G1392+I1392,1)</f>
        <v>153671</v>
      </c>
      <c r="L1392" s="17">
        <f>TRUNC(F1392+H1392+J1392,1)</f>
        <v>307342</v>
      </c>
      <c r="M1392" s="10" t="s">
        <v>52</v>
      </c>
      <c r="N1392" s="9" t="s">
        <v>922</v>
      </c>
      <c r="O1392" s="9" t="s">
        <v>4721</v>
      </c>
      <c r="P1392" s="9" t="s">
        <v>54</v>
      </c>
      <c r="Q1392" s="9" t="s">
        <v>54</v>
      </c>
      <c r="R1392" s="9" t="s">
        <v>67</v>
      </c>
      <c r="S1392" s="1"/>
      <c r="T1392" s="1"/>
      <c r="U1392" s="1"/>
      <c r="V1392" s="1">
        <v>1</v>
      </c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9" t="s">
        <v>52</v>
      </c>
      <c r="AK1392" s="9" t="s">
        <v>6130</v>
      </c>
      <c r="AL1392" s="9" t="s">
        <v>52</v>
      </c>
      <c r="AM1392" s="9" t="s">
        <v>52</v>
      </c>
    </row>
    <row r="1393" spans="1:39" ht="30" customHeight="1" x14ac:dyDescent="0.3">
      <c r="A1393" s="10" t="s">
        <v>4727</v>
      </c>
      <c r="B1393" s="10" t="s">
        <v>4797</v>
      </c>
      <c r="C1393" s="10" t="s">
        <v>732</v>
      </c>
      <c r="D1393" s="11">
        <v>1</v>
      </c>
      <c r="E1393" s="15">
        <v>0</v>
      </c>
      <c r="F1393" s="17">
        <f>TRUNC(E1393*D1393,1)</f>
        <v>0</v>
      </c>
      <c r="G1393" s="15">
        <v>0</v>
      </c>
      <c r="H1393" s="17">
        <f>TRUNC(G1393*D1393,1)</f>
        <v>0</v>
      </c>
      <c r="I1393" s="15">
        <f>TRUNC(SUMIF(V1390:V1393, RIGHTB(O1393, 1), H1390:H1393)*U1393, 2)</f>
        <v>69011.850000000006</v>
      </c>
      <c r="J1393" s="17">
        <f>TRUNC(I1393*D1393,1)</f>
        <v>69011.8</v>
      </c>
      <c r="K1393" s="15">
        <f>TRUNC(E1393+G1393+I1393,1)</f>
        <v>69011.8</v>
      </c>
      <c r="L1393" s="17">
        <f>TRUNC(F1393+H1393+J1393,1)</f>
        <v>69011.8</v>
      </c>
      <c r="M1393" s="10" t="s">
        <v>52</v>
      </c>
      <c r="N1393" s="9" t="s">
        <v>922</v>
      </c>
      <c r="O1393" s="9" t="s">
        <v>4729</v>
      </c>
      <c r="P1393" s="9" t="s">
        <v>54</v>
      </c>
      <c r="Q1393" s="9" t="s">
        <v>54</v>
      </c>
      <c r="R1393" s="9" t="s">
        <v>54</v>
      </c>
      <c r="S1393" s="1">
        <v>1</v>
      </c>
      <c r="T1393" s="1">
        <v>2</v>
      </c>
      <c r="U1393" s="1">
        <v>0.03</v>
      </c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9" t="s">
        <v>52</v>
      </c>
      <c r="AK1393" s="9" t="s">
        <v>6131</v>
      </c>
      <c r="AL1393" s="9" t="s">
        <v>52</v>
      </c>
      <c r="AM1393" s="9" t="s">
        <v>52</v>
      </c>
    </row>
    <row r="1394" spans="1:39" ht="30" customHeight="1" x14ac:dyDescent="0.3">
      <c r="A1394" s="10" t="s">
        <v>4735</v>
      </c>
      <c r="B1394" s="10" t="s">
        <v>52</v>
      </c>
      <c r="C1394" s="10" t="s">
        <v>52</v>
      </c>
      <c r="D1394" s="11"/>
      <c r="E1394" s="15"/>
      <c r="F1394" s="17">
        <f>TRUNC(SUMIF(N1390:N1393, N1389, F1390:F1393),0)</f>
        <v>0</v>
      </c>
      <c r="G1394" s="15"/>
      <c r="H1394" s="17">
        <f>TRUNC(SUMIF(N1390:N1393, N1389, H1390:H1393),0)</f>
        <v>2300395</v>
      </c>
      <c r="I1394" s="15"/>
      <c r="J1394" s="17">
        <f>TRUNC(SUMIF(N1390:N1393, N1389, J1390:J1393),0)</f>
        <v>69011</v>
      </c>
      <c r="K1394" s="15"/>
      <c r="L1394" s="17">
        <f>F1394+H1394+J1394</f>
        <v>2369406</v>
      </c>
      <c r="M1394" s="10" t="s">
        <v>52</v>
      </c>
      <c r="N1394" s="9" t="s">
        <v>4736</v>
      </c>
      <c r="O1394" s="9" t="s">
        <v>4736</v>
      </c>
      <c r="P1394" s="9" t="s">
        <v>52</v>
      </c>
      <c r="Q1394" s="9" t="s">
        <v>52</v>
      </c>
      <c r="R1394" s="9" t="s">
        <v>52</v>
      </c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9" t="s">
        <v>52</v>
      </c>
      <c r="AK1394" s="9" t="s">
        <v>52</v>
      </c>
      <c r="AL1394" s="9" t="s">
        <v>52</v>
      </c>
      <c r="AM1394" s="9" t="s">
        <v>52</v>
      </c>
    </row>
    <row r="1395" spans="1:39" ht="30" customHeight="1" x14ac:dyDescent="0.3">
      <c r="A1395" s="11"/>
      <c r="B1395" s="11"/>
      <c r="C1395" s="11"/>
      <c r="D1395" s="11"/>
      <c r="E1395" s="15"/>
      <c r="F1395" s="17"/>
      <c r="G1395" s="15"/>
      <c r="H1395" s="17"/>
      <c r="I1395" s="15"/>
      <c r="J1395" s="17"/>
      <c r="K1395" s="15"/>
      <c r="L1395" s="17"/>
      <c r="M1395" s="11"/>
    </row>
    <row r="1396" spans="1:39" ht="30" customHeight="1" x14ac:dyDescent="0.3">
      <c r="A1396" s="14" t="s">
        <v>6132</v>
      </c>
      <c r="B1396" s="14"/>
      <c r="C1396" s="14"/>
      <c r="D1396" s="14"/>
      <c r="E1396" s="16"/>
      <c r="F1396" s="18"/>
      <c r="G1396" s="16"/>
      <c r="H1396" s="18"/>
      <c r="I1396" s="16"/>
      <c r="J1396" s="18"/>
      <c r="K1396" s="16"/>
      <c r="L1396" s="18"/>
      <c r="M1396" s="14"/>
      <c r="N1396" s="5" t="s">
        <v>925</v>
      </c>
    </row>
    <row r="1397" spans="1:39" ht="30" customHeight="1" x14ac:dyDescent="0.3">
      <c r="A1397" s="10" t="s">
        <v>5957</v>
      </c>
      <c r="B1397" s="10" t="s">
        <v>4714</v>
      </c>
      <c r="C1397" s="10" t="s">
        <v>4715</v>
      </c>
      <c r="D1397" s="11">
        <v>5</v>
      </c>
      <c r="E1397" s="15">
        <v>0</v>
      </c>
      <c r="F1397" s="17">
        <f>TRUNC(E1397*D1397,1)</f>
        <v>0</v>
      </c>
      <c r="G1397" s="15">
        <v>235988</v>
      </c>
      <c r="H1397" s="17">
        <f>TRUNC(G1397*D1397,1)</f>
        <v>1179940</v>
      </c>
      <c r="I1397" s="15">
        <v>0</v>
      </c>
      <c r="J1397" s="17">
        <f>TRUNC(I1397*D1397,1)</f>
        <v>0</v>
      </c>
      <c r="K1397" s="15">
        <f>TRUNC(E1397+G1397+I1397,1)</f>
        <v>235988</v>
      </c>
      <c r="L1397" s="17">
        <f>TRUNC(F1397+H1397+J1397,1)</f>
        <v>1179940</v>
      </c>
      <c r="M1397" s="10" t="s">
        <v>52</v>
      </c>
      <c r="N1397" s="9" t="s">
        <v>925</v>
      </c>
      <c r="O1397" s="9" t="s">
        <v>5958</v>
      </c>
      <c r="P1397" s="9" t="s">
        <v>54</v>
      </c>
      <c r="Q1397" s="9" t="s">
        <v>54</v>
      </c>
      <c r="R1397" s="9" t="s">
        <v>67</v>
      </c>
      <c r="S1397" s="1"/>
      <c r="T1397" s="1"/>
      <c r="U1397" s="1"/>
      <c r="V1397" s="1">
        <v>1</v>
      </c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9" t="s">
        <v>52</v>
      </c>
      <c r="AK1397" s="9" t="s">
        <v>6134</v>
      </c>
      <c r="AL1397" s="9" t="s">
        <v>52</v>
      </c>
      <c r="AM1397" s="9" t="s">
        <v>52</v>
      </c>
    </row>
    <row r="1398" spans="1:39" ht="30" customHeight="1" x14ac:dyDescent="0.3">
      <c r="A1398" s="10" t="s">
        <v>4750</v>
      </c>
      <c r="B1398" s="10" t="s">
        <v>4714</v>
      </c>
      <c r="C1398" s="10" t="s">
        <v>4715</v>
      </c>
      <c r="D1398" s="11">
        <v>2</v>
      </c>
      <c r="E1398" s="15">
        <v>0</v>
      </c>
      <c r="F1398" s="17">
        <f>TRUNC(E1398*D1398,1)</f>
        <v>0</v>
      </c>
      <c r="G1398" s="15">
        <v>192375</v>
      </c>
      <c r="H1398" s="17">
        <f>TRUNC(G1398*D1398,1)</f>
        <v>384750</v>
      </c>
      <c r="I1398" s="15">
        <v>0</v>
      </c>
      <c r="J1398" s="17">
        <f>TRUNC(I1398*D1398,1)</f>
        <v>0</v>
      </c>
      <c r="K1398" s="15">
        <f>TRUNC(E1398+G1398+I1398,1)</f>
        <v>192375</v>
      </c>
      <c r="L1398" s="17">
        <f>TRUNC(F1398+H1398+J1398,1)</f>
        <v>384750</v>
      </c>
      <c r="M1398" s="10" t="s">
        <v>52</v>
      </c>
      <c r="N1398" s="9" t="s">
        <v>925</v>
      </c>
      <c r="O1398" s="9" t="s">
        <v>4751</v>
      </c>
      <c r="P1398" s="9" t="s">
        <v>54</v>
      </c>
      <c r="Q1398" s="9" t="s">
        <v>54</v>
      </c>
      <c r="R1398" s="9" t="s">
        <v>67</v>
      </c>
      <c r="S1398" s="1"/>
      <c r="T1398" s="1"/>
      <c r="U1398" s="1"/>
      <c r="V1398" s="1">
        <v>1</v>
      </c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9" t="s">
        <v>52</v>
      </c>
      <c r="AK1398" s="9" t="s">
        <v>6135</v>
      </c>
      <c r="AL1398" s="9" t="s">
        <v>52</v>
      </c>
      <c r="AM1398" s="9" t="s">
        <v>52</v>
      </c>
    </row>
    <row r="1399" spans="1:39" ht="30" customHeight="1" x14ac:dyDescent="0.3">
      <c r="A1399" s="10" t="s">
        <v>4720</v>
      </c>
      <c r="B1399" s="10" t="s">
        <v>4714</v>
      </c>
      <c r="C1399" s="10" t="s">
        <v>4715</v>
      </c>
      <c r="D1399" s="11">
        <v>2</v>
      </c>
      <c r="E1399" s="15">
        <v>0</v>
      </c>
      <c r="F1399" s="17">
        <f>TRUNC(E1399*D1399,1)</f>
        <v>0</v>
      </c>
      <c r="G1399" s="15">
        <v>153671</v>
      </c>
      <c r="H1399" s="17">
        <f>TRUNC(G1399*D1399,1)</f>
        <v>307342</v>
      </c>
      <c r="I1399" s="15">
        <v>0</v>
      </c>
      <c r="J1399" s="17">
        <f>TRUNC(I1399*D1399,1)</f>
        <v>0</v>
      </c>
      <c r="K1399" s="15">
        <f>TRUNC(E1399+G1399+I1399,1)</f>
        <v>153671</v>
      </c>
      <c r="L1399" s="17">
        <f>TRUNC(F1399+H1399+J1399,1)</f>
        <v>307342</v>
      </c>
      <c r="M1399" s="10" t="s">
        <v>52</v>
      </c>
      <c r="N1399" s="9" t="s">
        <v>925</v>
      </c>
      <c r="O1399" s="9" t="s">
        <v>4721</v>
      </c>
      <c r="P1399" s="9" t="s">
        <v>54</v>
      </c>
      <c r="Q1399" s="9" t="s">
        <v>54</v>
      </c>
      <c r="R1399" s="9" t="s">
        <v>67</v>
      </c>
      <c r="S1399" s="1"/>
      <c r="T1399" s="1"/>
      <c r="U1399" s="1"/>
      <c r="V1399" s="1">
        <v>1</v>
      </c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9" t="s">
        <v>52</v>
      </c>
      <c r="AK1399" s="9" t="s">
        <v>6136</v>
      </c>
      <c r="AL1399" s="9" t="s">
        <v>52</v>
      </c>
      <c r="AM1399" s="9" t="s">
        <v>52</v>
      </c>
    </row>
    <row r="1400" spans="1:39" ht="30" customHeight="1" x14ac:dyDescent="0.3">
      <c r="A1400" s="10" t="s">
        <v>4727</v>
      </c>
      <c r="B1400" s="10" t="s">
        <v>4797</v>
      </c>
      <c r="C1400" s="10" t="s">
        <v>732</v>
      </c>
      <c r="D1400" s="11">
        <v>1</v>
      </c>
      <c r="E1400" s="15">
        <v>0</v>
      </c>
      <c r="F1400" s="17">
        <f>TRUNC(E1400*D1400,1)</f>
        <v>0</v>
      </c>
      <c r="G1400" s="15">
        <v>0</v>
      </c>
      <c r="H1400" s="17">
        <f>TRUNC(G1400*D1400,1)</f>
        <v>0</v>
      </c>
      <c r="I1400" s="15">
        <f>TRUNC(SUMIF(V1397:V1400, RIGHTB(O1400, 1), H1397:H1400)*U1400, 2)</f>
        <v>56160.959999999999</v>
      </c>
      <c r="J1400" s="17">
        <f>TRUNC(I1400*D1400,1)</f>
        <v>56160.9</v>
      </c>
      <c r="K1400" s="15">
        <f>TRUNC(E1400+G1400+I1400,1)</f>
        <v>56160.9</v>
      </c>
      <c r="L1400" s="17">
        <f>TRUNC(F1400+H1400+J1400,1)</f>
        <v>56160.9</v>
      </c>
      <c r="M1400" s="10" t="s">
        <v>52</v>
      </c>
      <c r="N1400" s="9" t="s">
        <v>925</v>
      </c>
      <c r="O1400" s="9" t="s">
        <v>4729</v>
      </c>
      <c r="P1400" s="9" t="s">
        <v>54</v>
      </c>
      <c r="Q1400" s="9" t="s">
        <v>54</v>
      </c>
      <c r="R1400" s="9" t="s">
        <v>54</v>
      </c>
      <c r="S1400" s="1">
        <v>1</v>
      </c>
      <c r="T1400" s="1">
        <v>2</v>
      </c>
      <c r="U1400" s="1">
        <v>0.03</v>
      </c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9" t="s">
        <v>52</v>
      </c>
      <c r="AK1400" s="9" t="s">
        <v>6137</v>
      </c>
      <c r="AL1400" s="9" t="s">
        <v>52</v>
      </c>
      <c r="AM1400" s="9" t="s">
        <v>52</v>
      </c>
    </row>
    <row r="1401" spans="1:39" ht="30" customHeight="1" x14ac:dyDescent="0.3">
      <c r="A1401" s="10" t="s">
        <v>4735</v>
      </c>
      <c r="B1401" s="10" t="s">
        <v>52</v>
      </c>
      <c r="C1401" s="10" t="s">
        <v>52</v>
      </c>
      <c r="D1401" s="11"/>
      <c r="E1401" s="15"/>
      <c r="F1401" s="17">
        <f>TRUNC(SUMIF(N1397:N1400, N1396, F1397:F1400),0)</f>
        <v>0</v>
      </c>
      <c r="G1401" s="15"/>
      <c r="H1401" s="17">
        <f>TRUNC(SUMIF(N1397:N1400, N1396, H1397:H1400),0)</f>
        <v>1872032</v>
      </c>
      <c r="I1401" s="15"/>
      <c r="J1401" s="17">
        <f>TRUNC(SUMIF(N1397:N1400, N1396, J1397:J1400),0)</f>
        <v>56160</v>
      </c>
      <c r="K1401" s="15"/>
      <c r="L1401" s="17">
        <f>F1401+H1401+J1401</f>
        <v>1928192</v>
      </c>
      <c r="M1401" s="10" t="s">
        <v>52</v>
      </c>
      <c r="N1401" s="9" t="s">
        <v>4736</v>
      </c>
      <c r="O1401" s="9" t="s">
        <v>4736</v>
      </c>
      <c r="P1401" s="9" t="s">
        <v>52</v>
      </c>
      <c r="Q1401" s="9" t="s">
        <v>52</v>
      </c>
      <c r="R1401" s="9" t="s">
        <v>52</v>
      </c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9" t="s">
        <v>52</v>
      </c>
      <c r="AK1401" s="9" t="s">
        <v>52</v>
      </c>
      <c r="AL1401" s="9" t="s">
        <v>52</v>
      </c>
      <c r="AM1401" s="9" t="s">
        <v>52</v>
      </c>
    </row>
    <row r="1402" spans="1:39" ht="30" customHeight="1" x14ac:dyDescent="0.3">
      <c r="A1402" s="11"/>
      <c r="B1402" s="11"/>
      <c r="C1402" s="11"/>
      <c r="D1402" s="11"/>
      <c r="E1402" s="15"/>
      <c r="F1402" s="17"/>
      <c r="G1402" s="15"/>
      <c r="H1402" s="17"/>
      <c r="I1402" s="15"/>
      <c r="J1402" s="17"/>
      <c r="K1402" s="15"/>
      <c r="L1402" s="17"/>
      <c r="M1402" s="11"/>
    </row>
    <row r="1403" spans="1:39" ht="30" customHeight="1" x14ac:dyDescent="0.3">
      <c r="A1403" s="14" t="s">
        <v>6138</v>
      </c>
      <c r="B1403" s="14"/>
      <c r="C1403" s="14"/>
      <c r="D1403" s="14"/>
      <c r="E1403" s="16"/>
      <c r="F1403" s="18"/>
      <c r="G1403" s="16"/>
      <c r="H1403" s="18"/>
      <c r="I1403" s="16"/>
      <c r="J1403" s="18"/>
      <c r="K1403" s="16"/>
      <c r="L1403" s="18"/>
      <c r="M1403" s="14"/>
      <c r="N1403" s="5" t="s">
        <v>930</v>
      </c>
    </row>
    <row r="1404" spans="1:39" ht="30" customHeight="1" x14ac:dyDescent="0.3">
      <c r="A1404" s="10" t="s">
        <v>5957</v>
      </c>
      <c r="B1404" s="10" t="s">
        <v>4714</v>
      </c>
      <c r="C1404" s="10" t="s">
        <v>4715</v>
      </c>
      <c r="D1404" s="11">
        <v>5</v>
      </c>
      <c r="E1404" s="15">
        <v>0</v>
      </c>
      <c r="F1404" s="17">
        <f>TRUNC(E1404*D1404,1)</f>
        <v>0</v>
      </c>
      <c r="G1404" s="15">
        <v>235988</v>
      </c>
      <c r="H1404" s="17">
        <f>TRUNC(G1404*D1404,1)</f>
        <v>1179940</v>
      </c>
      <c r="I1404" s="15">
        <v>0</v>
      </c>
      <c r="J1404" s="17">
        <f>TRUNC(I1404*D1404,1)</f>
        <v>0</v>
      </c>
      <c r="K1404" s="15">
        <f>TRUNC(E1404+G1404+I1404,1)</f>
        <v>235988</v>
      </c>
      <c r="L1404" s="17">
        <f>TRUNC(F1404+H1404+J1404,1)</f>
        <v>1179940</v>
      </c>
      <c r="M1404" s="10" t="s">
        <v>52</v>
      </c>
      <c r="N1404" s="9" t="s">
        <v>930</v>
      </c>
      <c r="O1404" s="9" t="s">
        <v>5958</v>
      </c>
      <c r="P1404" s="9" t="s">
        <v>54</v>
      </c>
      <c r="Q1404" s="9" t="s">
        <v>54</v>
      </c>
      <c r="R1404" s="9" t="s">
        <v>67</v>
      </c>
      <c r="S1404" s="1"/>
      <c r="T1404" s="1"/>
      <c r="U1404" s="1"/>
      <c r="V1404" s="1">
        <v>1</v>
      </c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9" t="s">
        <v>52</v>
      </c>
      <c r="AK1404" s="9" t="s">
        <v>6140</v>
      </c>
      <c r="AL1404" s="9" t="s">
        <v>52</v>
      </c>
      <c r="AM1404" s="9" t="s">
        <v>52</v>
      </c>
    </row>
    <row r="1405" spans="1:39" ht="30" customHeight="1" x14ac:dyDescent="0.3">
      <c r="A1405" s="10" t="s">
        <v>4750</v>
      </c>
      <c r="B1405" s="10" t="s">
        <v>4714</v>
      </c>
      <c r="C1405" s="10" t="s">
        <v>4715</v>
      </c>
      <c r="D1405" s="11">
        <v>3</v>
      </c>
      <c r="E1405" s="15">
        <v>0</v>
      </c>
      <c r="F1405" s="17">
        <f>TRUNC(E1405*D1405,1)</f>
        <v>0</v>
      </c>
      <c r="G1405" s="15">
        <v>192375</v>
      </c>
      <c r="H1405" s="17">
        <f>TRUNC(G1405*D1405,1)</f>
        <v>577125</v>
      </c>
      <c r="I1405" s="15">
        <v>0</v>
      </c>
      <c r="J1405" s="17">
        <f>TRUNC(I1405*D1405,1)</f>
        <v>0</v>
      </c>
      <c r="K1405" s="15">
        <f>TRUNC(E1405+G1405+I1405,1)</f>
        <v>192375</v>
      </c>
      <c r="L1405" s="17">
        <f>TRUNC(F1405+H1405+J1405,1)</f>
        <v>577125</v>
      </c>
      <c r="M1405" s="10" t="s">
        <v>52</v>
      </c>
      <c r="N1405" s="9" t="s">
        <v>930</v>
      </c>
      <c r="O1405" s="9" t="s">
        <v>4751</v>
      </c>
      <c r="P1405" s="9" t="s">
        <v>54</v>
      </c>
      <c r="Q1405" s="9" t="s">
        <v>54</v>
      </c>
      <c r="R1405" s="9" t="s">
        <v>67</v>
      </c>
      <c r="S1405" s="1"/>
      <c r="T1405" s="1"/>
      <c r="U1405" s="1"/>
      <c r="V1405" s="1">
        <v>1</v>
      </c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9" t="s">
        <v>52</v>
      </c>
      <c r="AK1405" s="9" t="s">
        <v>6141</v>
      </c>
      <c r="AL1405" s="9" t="s">
        <v>52</v>
      </c>
      <c r="AM1405" s="9" t="s">
        <v>52</v>
      </c>
    </row>
    <row r="1406" spans="1:39" ht="30" customHeight="1" x14ac:dyDescent="0.3">
      <c r="A1406" s="10" t="s">
        <v>4720</v>
      </c>
      <c r="B1406" s="10" t="s">
        <v>4714</v>
      </c>
      <c r="C1406" s="10" t="s">
        <v>4715</v>
      </c>
      <c r="D1406" s="11">
        <v>2</v>
      </c>
      <c r="E1406" s="15">
        <v>0</v>
      </c>
      <c r="F1406" s="17">
        <f>TRUNC(E1406*D1406,1)</f>
        <v>0</v>
      </c>
      <c r="G1406" s="15">
        <v>153671</v>
      </c>
      <c r="H1406" s="17">
        <f>TRUNC(G1406*D1406,1)</f>
        <v>307342</v>
      </c>
      <c r="I1406" s="15">
        <v>0</v>
      </c>
      <c r="J1406" s="17">
        <f>TRUNC(I1406*D1406,1)</f>
        <v>0</v>
      </c>
      <c r="K1406" s="15">
        <f>TRUNC(E1406+G1406+I1406,1)</f>
        <v>153671</v>
      </c>
      <c r="L1406" s="17">
        <f>TRUNC(F1406+H1406+J1406,1)</f>
        <v>307342</v>
      </c>
      <c r="M1406" s="10" t="s">
        <v>52</v>
      </c>
      <c r="N1406" s="9" t="s">
        <v>930</v>
      </c>
      <c r="O1406" s="9" t="s">
        <v>4721</v>
      </c>
      <c r="P1406" s="9" t="s">
        <v>54</v>
      </c>
      <c r="Q1406" s="9" t="s">
        <v>54</v>
      </c>
      <c r="R1406" s="9" t="s">
        <v>67</v>
      </c>
      <c r="S1406" s="1"/>
      <c r="T1406" s="1"/>
      <c r="U1406" s="1"/>
      <c r="V1406" s="1">
        <v>1</v>
      </c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9" t="s">
        <v>52</v>
      </c>
      <c r="AK1406" s="9" t="s">
        <v>6142</v>
      </c>
      <c r="AL1406" s="9" t="s">
        <v>52</v>
      </c>
      <c r="AM1406" s="9" t="s">
        <v>52</v>
      </c>
    </row>
    <row r="1407" spans="1:39" ht="30" customHeight="1" x14ac:dyDescent="0.3">
      <c r="A1407" s="10" t="s">
        <v>4727</v>
      </c>
      <c r="B1407" s="10" t="s">
        <v>5951</v>
      </c>
      <c r="C1407" s="10" t="s">
        <v>732</v>
      </c>
      <c r="D1407" s="11">
        <v>1</v>
      </c>
      <c r="E1407" s="15">
        <v>0</v>
      </c>
      <c r="F1407" s="17">
        <f>TRUNC(E1407*D1407,1)</f>
        <v>0</v>
      </c>
      <c r="G1407" s="15">
        <v>0</v>
      </c>
      <c r="H1407" s="17">
        <f>TRUNC(G1407*D1407,1)</f>
        <v>0</v>
      </c>
      <c r="I1407" s="15">
        <f>TRUNC(SUMIF(V1404:V1407, RIGHTB(O1407, 1), H1404:H1407)*U1407, 2)</f>
        <v>103220.35</v>
      </c>
      <c r="J1407" s="17">
        <f>TRUNC(I1407*D1407,1)</f>
        <v>103220.3</v>
      </c>
      <c r="K1407" s="15">
        <f>TRUNC(E1407+G1407+I1407,1)</f>
        <v>103220.3</v>
      </c>
      <c r="L1407" s="17">
        <f>TRUNC(F1407+H1407+J1407,1)</f>
        <v>103220.3</v>
      </c>
      <c r="M1407" s="10" t="s">
        <v>52</v>
      </c>
      <c r="N1407" s="9" t="s">
        <v>930</v>
      </c>
      <c r="O1407" s="9" t="s">
        <v>4729</v>
      </c>
      <c r="P1407" s="9" t="s">
        <v>54</v>
      </c>
      <c r="Q1407" s="9" t="s">
        <v>54</v>
      </c>
      <c r="R1407" s="9" t="s">
        <v>54</v>
      </c>
      <c r="S1407" s="1">
        <v>1</v>
      </c>
      <c r="T1407" s="1">
        <v>2</v>
      </c>
      <c r="U1407" s="1">
        <v>0.05</v>
      </c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9" t="s">
        <v>52</v>
      </c>
      <c r="AK1407" s="9" t="s">
        <v>6143</v>
      </c>
      <c r="AL1407" s="9" t="s">
        <v>52</v>
      </c>
      <c r="AM1407" s="9" t="s">
        <v>52</v>
      </c>
    </row>
    <row r="1408" spans="1:39" ht="30" customHeight="1" x14ac:dyDescent="0.3">
      <c r="A1408" s="10" t="s">
        <v>4735</v>
      </c>
      <c r="B1408" s="10" t="s">
        <v>52</v>
      </c>
      <c r="C1408" s="10" t="s">
        <v>52</v>
      </c>
      <c r="D1408" s="11"/>
      <c r="E1408" s="15"/>
      <c r="F1408" s="17">
        <f>TRUNC(SUMIF(N1404:N1407, N1403, F1404:F1407),0)</f>
        <v>0</v>
      </c>
      <c r="G1408" s="15"/>
      <c r="H1408" s="17">
        <f>TRUNC(SUMIF(N1404:N1407, N1403, H1404:H1407),0)</f>
        <v>2064407</v>
      </c>
      <c r="I1408" s="15"/>
      <c r="J1408" s="17">
        <f>TRUNC(SUMIF(N1404:N1407, N1403, J1404:J1407),0)</f>
        <v>103220</v>
      </c>
      <c r="K1408" s="15"/>
      <c r="L1408" s="17">
        <f>F1408+H1408+J1408</f>
        <v>2167627</v>
      </c>
      <c r="M1408" s="10" t="s">
        <v>52</v>
      </c>
      <c r="N1408" s="9" t="s">
        <v>4736</v>
      </c>
      <c r="O1408" s="9" t="s">
        <v>4736</v>
      </c>
      <c r="P1408" s="9" t="s">
        <v>52</v>
      </c>
      <c r="Q1408" s="9" t="s">
        <v>52</v>
      </c>
      <c r="R1408" s="9" t="s">
        <v>52</v>
      </c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9" t="s">
        <v>52</v>
      </c>
      <c r="AK1408" s="9" t="s">
        <v>52</v>
      </c>
      <c r="AL1408" s="9" t="s">
        <v>52</v>
      </c>
      <c r="AM1408" s="9" t="s">
        <v>52</v>
      </c>
    </row>
    <row r="1409" spans="1:39" ht="30" customHeight="1" x14ac:dyDescent="0.3">
      <c r="A1409" s="11"/>
      <c r="B1409" s="11"/>
      <c r="C1409" s="11"/>
      <c r="D1409" s="11"/>
      <c r="E1409" s="15"/>
      <c r="F1409" s="17"/>
      <c r="G1409" s="15"/>
      <c r="H1409" s="17"/>
      <c r="I1409" s="15"/>
      <c r="J1409" s="17"/>
      <c r="K1409" s="15"/>
      <c r="L1409" s="17"/>
      <c r="M1409" s="11"/>
    </row>
    <row r="1410" spans="1:39" ht="30" customHeight="1" x14ac:dyDescent="0.3">
      <c r="A1410" s="14" t="s">
        <v>6144</v>
      </c>
      <c r="B1410" s="14"/>
      <c r="C1410" s="14"/>
      <c r="D1410" s="14"/>
      <c r="E1410" s="16"/>
      <c r="F1410" s="18"/>
      <c r="G1410" s="16"/>
      <c r="H1410" s="18"/>
      <c r="I1410" s="16"/>
      <c r="J1410" s="18"/>
      <c r="K1410" s="16"/>
      <c r="L1410" s="18"/>
      <c r="M1410" s="14"/>
      <c r="N1410" s="5" t="s">
        <v>932</v>
      </c>
    </row>
    <row r="1411" spans="1:39" ht="30" customHeight="1" x14ac:dyDescent="0.3">
      <c r="A1411" s="10" t="s">
        <v>5957</v>
      </c>
      <c r="B1411" s="10" t="s">
        <v>4714</v>
      </c>
      <c r="C1411" s="10" t="s">
        <v>4715</v>
      </c>
      <c r="D1411" s="11">
        <v>4</v>
      </c>
      <c r="E1411" s="15">
        <v>0</v>
      </c>
      <c r="F1411" s="17">
        <f>TRUNC(E1411*D1411,1)</f>
        <v>0</v>
      </c>
      <c r="G1411" s="15">
        <v>235988</v>
      </c>
      <c r="H1411" s="17">
        <f>TRUNC(G1411*D1411,1)</f>
        <v>943952</v>
      </c>
      <c r="I1411" s="15">
        <v>0</v>
      </c>
      <c r="J1411" s="17">
        <f>TRUNC(I1411*D1411,1)</f>
        <v>0</v>
      </c>
      <c r="K1411" s="15">
        <f>TRUNC(E1411+G1411+I1411,1)</f>
        <v>235988</v>
      </c>
      <c r="L1411" s="17">
        <f>TRUNC(F1411+H1411+J1411,1)</f>
        <v>943952</v>
      </c>
      <c r="M1411" s="10" t="s">
        <v>52</v>
      </c>
      <c r="N1411" s="9" t="s">
        <v>932</v>
      </c>
      <c r="O1411" s="9" t="s">
        <v>5958</v>
      </c>
      <c r="P1411" s="9" t="s">
        <v>54</v>
      </c>
      <c r="Q1411" s="9" t="s">
        <v>54</v>
      </c>
      <c r="R1411" s="9" t="s">
        <v>67</v>
      </c>
      <c r="S1411" s="1"/>
      <c r="T1411" s="1"/>
      <c r="U1411" s="1"/>
      <c r="V1411" s="1">
        <v>1</v>
      </c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9" t="s">
        <v>52</v>
      </c>
      <c r="AK1411" s="9" t="s">
        <v>6146</v>
      </c>
      <c r="AL1411" s="9" t="s">
        <v>52</v>
      </c>
      <c r="AM1411" s="9" t="s">
        <v>52</v>
      </c>
    </row>
    <row r="1412" spans="1:39" ht="30" customHeight="1" x14ac:dyDescent="0.3">
      <c r="A1412" s="10" t="s">
        <v>4750</v>
      </c>
      <c r="B1412" s="10" t="s">
        <v>4714</v>
      </c>
      <c r="C1412" s="10" t="s">
        <v>4715</v>
      </c>
      <c r="D1412" s="11">
        <v>2</v>
      </c>
      <c r="E1412" s="15">
        <v>0</v>
      </c>
      <c r="F1412" s="17">
        <f>TRUNC(E1412*D1412,1)</f>
        <v>0</v>
      </c>
      <c r="G1412" s="15">
        <v>192375</v>
      </c>
      <c r="H1412" s="17">
        <f>TRUNC(G1412*D1412,1)</f>
        <v>384750</v>
      </c>
      <c r="I1412" s="15">
        <v>0</v>
      </c>
      <c r="J1412" s="17">
        <f>TRUNC(I1412*D1412,1)</f>
        <v>0</v>
      </c>
      <c r="K1412" s="15">
        <f>TRUNC(E1412+G1412+I1412,1)</f>
        <v>192375</v>
      </c>
      <c r="L1412" s="17">
        <f>TRUNC(F1412+H1412+J1412,1)</f>
        <v>384750</v>
      </c>
      <c r="M1412" s="10" t="s">
        <v>52</v>
      </c>
      <c r="N1412" s="9" t="s">
        <v>932</v>
      </c>
      <c r="O1412" s="9" t="s">
        <v>4751</v>
      </c>
      <c r="P1412" s="9" t="s">
        <v>54</v>
      </c>
      <c r="Q1412" s="9" t="s">
        <v>54</v>
      </c>
      <c r="R1412" s="9" t="s">
        <v>67</v>
      </c>
      <c r="S1412" s="1"/>
      <c r="T1412" s="1"/>
      <c r="U1412" s="1"/>
      <c r="V1412" s="1">
        <v>1</v>
      </c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9" t="s">
        <v>52</v>
      </c>
      <c r="AK1412" s="9" t="s">
        <v>6147</v>
      </c>
      <c r="AL1412" s="9" t="s">
        <v>52</v>
      </c>
      <c r="AM1412" s="9" t="s">
        <v>52</v>
      </c>
    </row>
    <row r="1413" spans="1:39" ht="30" customHeight="1" x14ac:dyDescent="0.3">
      <c r="A1413" s="10" t="s">
        <v>4720</v>
      </c>
      <c r="B1413" s="10" t="s">
        <v>4714</v>
      </c>
      <c r="C1413" s="10" t="s">
        <v>4715</v>
      </c>
      <c r="D1413" s="11">
        <v>2</v>
      </c>
      <c r="E1413" s="15">
        <v>0</v>
      </c>
      <c r="F1413" s="17">
        <f>TRUNC(E1413*D1413,1)</f>
        <v>0</v>
      </c>
      <c r="G1413" s="15">
        <v>153671</v>
      </c>
      <c r="H1413" s="17">
        <f>TRUNC(G1413*D1413,1)</f>
        <v>307342</v>
      </c>
      <c r="I1413" s="15">
        <v>0</v>
      </c>
      <c r="J1413" s="17">
        <f>TRUNC(I1413*D1413,1)</f>
        <v>0</v>
      </c>
      <c r="K1413" s="15">
        <f>TRUNC(E1413+G1413+I1413,1)</f>
        <v>153671</v>
      </c>
      <c r="L1413" s="17">
        <f>TRUNC(F1413+H1413+J1413,1)</f>
        <v>307342</v>
      </c>
      <c r="M1413" s="10" t="s">
        <v>52</v>
      </c>
      <c r="N1413" s="9" t="s">
        <v>932</v>
      </c>
      <c r="O1413" s="9" t="s">
        <v>4721</v>
      </c>
      <c r="P1413" s="9" t="s">
        <v>54</v>
      </c>
      <c r="Q1413" s="9" t="s">
        <v>54</v>
      </c>
      <c r="R1413" s="9" t="s">
        <v>67</v>
      </c>
      <c r="S1413" s="1"/>
      <c r="T1413" s="1"/>
      <c r="U1413" s="1"/>
      <c r="V1413" s="1">
        <v>1</v>
      </c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9" t="s">
        <v>52</v>
      </c>
      <c r="AK1413" s="9" t="s">
        <v>6148</v>
      </c>
      <c r="AL1413" s="9" t="s">
        <v>52</v>
      </c>
      <c r="AM1413" s="9" t="s">
        <v>52</v>
      </c>
    </row>
    <row r="1414" spans="1:39" ht="30" customHeight="1" x14ac:dyDescent="0.3">
      <c r="A1414" s="10" t="s">
        <v>4727</v>
      </c>
      <c r="B1414" s="10" t="s">
        <v>5951</v>
      </c>
      <c r="C1414" s="10" t="s">
        <v>732</v>
      </c>
      <c r="D1414" s="11">
        <v>1</v>
      </c>
      <c r="E1414" s="15">
        <v>0</v>
      </c>
      <c r="F1414" s="17">
        <f>TRUNC(E1414*D1414,1)</f>
        <v>0</v>
      </c>
      <c r="G1414" s="15">
        <v>0</v>
      </c>
      <c r="H1414" s="17">
        <f>TRUNC(G1414*D1414,1)</f>
        <v>0</v>
      </c>
      <c r="I1414" s="15">
        <f>TRUNC(SUMIF(V1411:V1414, RIGHTB(O1414, 1), H1411:H1414)*U1414, 2)</f>
        <v>81802.2</v>
      </c>
      <c r="J1414" s="17">
        <f>TRUNC(I1414*D1414,1)</f>
        <v>81802.2</v>
      </c>
      <c r="K1414" s="15">
        <f>TRUNC(E1414+G1414+I1414,1)</f>
        <v>81802.2</v>
      </c>
      <c r="L1414" s="17">
        <f>TRUNC(F1414+H1414+J1414,1)</f>
        <v>81802.2</v>
      </c>
      <c r="M1414" s="10" t="s">
        <v>52</v>
      </c>
      <c r="N1414" s="9" t="s">
        <v>932</v>
      </c>
      <c r="O1414" s="9" t="s">
        <v>4729</v>
      </c>
      <c r="P1414" s="9" t="s">
        <v>54</v>
      </c>
      <c r="Q1414" s="9" t="s">
        <v>54</v>
      </c>
      <c r="R1414" s="9" t="s">
        <v>54</v>
      </c>
      <c r="S1414" s="1">
        <v>1</v>
      </c>
      <c r="T1414" s="1">
        <v>2</v>
      </c>
      <c r="U1414" s="1">
        <v>0.05</v>
      </c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9" t="s">
        <v>52</v>
      </c>
      <c r="AK1414" s="9" t="s">
        <v>6149</v>
      </c>
      <c r="AL1414" s="9" t="s">
        <v>52</v>
      </c>
      <c r="AM1414" s="9" t="s">
        <v>52</v>
      </c>
    </row>
    <row r="1415" spans="1:39" ht="30" customHeight="1" x14ac:dyDescent="0.3">
      <c r="A1415" s="10" t="s">
        <v>4735</v>
      </c>
      <c r="B1415" s="10" t="s">
        <v>52</v>
      </c>
      <c r="C1415" s="10" t="s">
        <v>52</v>
      </c>
      <c r="D1415" s="11"/>
      <c r="E1415" s="15"/>
      <c r="F1415" s="17">
        <f>TRUNC(SUMIF(N1411:N1414, N1410, F1411:F1414),0)</f>
        <v>0</v>
      </c>
      <c r="G1415" s="15"/>
      <c r="H1415" s="17">
        <f>TRUNC(SUMIF(N1411:N1414, N1410, H1411:H1414),0)</f>
        <v>1636044</v>
      </c>
      <c r="I1415" s="15"/>
      <c r="J1415" s="17">
        <f>TRUNC(SUMIF(N1411:N1414, N1410, J1411:J1414),0)</f>
        <v>81802</v>
      </c>
      <c r="K1415" s="15"/>
      <c r="L1415" s="17">
        <f>F1415+H1415+J1415</f>
        <v>1717846</v>
      </c>
      <c r="M1415" s="10" t="s">
        <v>52</v>
      </c>
      <c r="N1415" s="9" t="s">
        <v>4736</v>
      </c>
      <c r="O1415" s="9" t="s">
        <v>4736</v>
      </c>
      <c r="P1415" s="9" t="s">
        <v>52</v>
      </c>
      <c r="Q1415" s="9" t="s">
        <v>52</v>
      </c>
      <c r="R1415" s="9" t="s">
        <v>52</v>
      </c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9" t="s">
        <v>52</v>
      </c>
      <c r="AK1415" s="9" t="s">
        <v>52</v>
      </c>
      <c r="AL1415" s="9" t="s">
        <v>52</v>
      </c>
      <c r="AM1415" s="9" t="s">
        <v>52</v>
      </c>
    </row>
    <row r="1416" spans="1:39" ht="30" customHeight="1" x14ac:dyDescent="0.3">
      <c r="A1416" s="11"/>
      <c r="B1416" s="11"/>
      <c r="C1416" s="11"/>
      <c r="D1416" s="11"/>
      <c r="E1416" s="15"/>
      <c r="F1416" s="17"/>
      <c r="G1416" s="15"/>
      <c r="H1416" s="17"/>
      <c r="I1416" s="15"/>
      <c r="J1416" s="17"/>
      <c r="K1416" s="15"/>
      <c r="L1416" s="17"/>
      <c r="M1416" s="11"/>
    </row>
    <row r="1417" spans="1:39" ht="30" customHeight="1" x14ac:dyDescent="0.3">
      <c r="A1417" s="14" t="s">
        <v>6150</v>
      </c>
      <c r="B1417" s="14"/>
      <c r="C1417" s="14"/>
      <c r="D1417" s="14"/>
      <c r="E1417" s="16"/>
      <c r="F1417" s="18"/>
      <c r="G1417" s="16"/>
      <c r="H1417" s="18"/>
      <c r="I1417" s="16"/>
      <c r="J1417" s="18"/>
      <c r="K1417" s="16"/>
      <c r="L1417" s="18"/>
      <c r="M1417" s="14"/>
      <c r="N1417" s="5" t="s">
        <v>934</v>
      </c>
    </row>
    <row r="1418" spans="1:39" ht="30" customHeight="1" x14ac:dyDescent="0.3">
      <c r="A1418" s="10" t="s">
        <v>5957</v>
      </c>
      <c r="B1418" s="10" t="s">
        <v>4714</v>
      </c>
      <c r="C1418" s="10" t="s">
        <v>4715</v>
      </c>
      <c r="D1418" s="11">
        <v>6</v>
      </c>
      <c r="E1418" s="15">
        <v>0</v>
      </c>
      <c r="F1418" s="17">
        <f>TRUNC(E1418*D1418,1)</f>
        <v>0</v>
      </c>
      <c r="G1418" s="15">
        <v>235988</v>
      </c>
      <c r="H1418" s="17">
        <f>TRUNC(G1418*D1418,1)</f>
        <v>1415928</v>
      </c>
      <c r="I1418" s="15">
        <v>0</v>
      </c>
      <c r="J1418" s="17">
        <f>TRUNC(I1418*D1418,1)</f>
        <v>0</v>
      </c>
      <c r="K1418" s="15">
        <f>TRUNC(E1418+G1418+I1418,1)</f>
        <v>235988</v>
      </c>
      <c r="L1418" s="17">
        <f>TRUNC(F1418+H1418+J1418,1)</f>
        <v>1415928</v>
      </c>
      <c r="M1418" s="10" t="s">
        <v>52</v>
      </c>
      <c r="N1418" s="9" t="s">
        <v>934</v>
      </c>
      <c r="O1418" s="9" t="s">
        <v>5958</v>
      </c>
      <c r="P1418" s="9" t="s">
        <v>54</v>
      </c>
      <c r="Q1418" s="9" t="s">
        <v>54</v>
      </c>
      <c r="R1418" s="9" t="s">
        <v>67</v>
      </c>
      <c r="S1418" s="1"/>
      <c r="T1418" s="1"/>
      <c r="U1418" s="1"/>
      <c r="V1418" s="1">
        <v>1</v>
      </c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9" t="s">
        <v>52</v>
      </c>
      <c r="AK1418" s="9" t="s">
        <v>6152</v>
      </c>
      <c r="AL1418" s="9" t="s">
        <v>52</v>
      </c>
      <c r="AM1418" s="9" t="s">
        <v>52</v>
      </c>
    </row>
    <row r="1419" spans="1:39" ht="30" customHeight="1" x14ac:dyDescent="0.3">
      <c r="A1419" s="10" t="s">
        <v>4750</v>
      </c>
      <c r="B1419" s="10" t="s">
        <v>4714</v>
      </c>
      <c r="C1419" s="10" t="s">
        <v>4715</v>
      </c>
      <c r="D1419" s="11">
        <v>3</v>
      </c>
      <c r="E1419" s="15">
        <v>0</v>
      </c>
      <c r="F1419" s="17">
        <f>TRUNC(E1419*D1419,1)</f>
        <v>0</v>
      </c>
      <c r="G1419" s="15">
        <v>192375</v>
      </c>
      <c r="H1419" s="17">
        <f>TRUNC(G1419*D1419,1)</f>
        <v>577125</v>
      </c>
      <c r="I1419" s="15">
        <v>0</v>
      </c>
      <c r="J1419" s="17">
        <f>TRUNC(I1419*D1419,1)</f>
        <v>0</v>
      </c>
      <c r="K1419" s="15">
        <f>TRUNC(E1419+G1419+I1419,1)</f>
        <v>192375</v>
      </c>
      <c r="L1419" s="17">
        <f>TRUNC(F1419+H1419+J1419,1)</f>
        <v>577125</v>
      </c>
      <c r="M1419" s="10" t="s">
        <v>52</v>
      </c>
      <c r="N1419" s="9" t="s">
        <v>934</v>
      </c>
      <c r="O1419" s="9" t="s">
        <v>4751</v>
      </c>
      <c r="P1419" s="9" t="s">
        <v>54</v>
      </c>
      <c r="Q1419" s="9" t="s">
        <v>54</v>
      </c>
      <c r="R1419" s="9" t="s">
        <v>67</v>
      </c>
      <c r="S1419" s="1"/>
      <c r="T1419" s="1"/>
      <c r="U1419" s="1"/>
      <c r="V1419" s="1">
        <v>1</v>
      </c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9" t="s">
        <v>52</v>
      </c>
      <c r="AK1419" s="9" t="s">
        <v>6153</v>
      </c>
      <c r="AL1419" s="9" t="s">
        <v>52</v>
      </c>
      <c r="AM1419" s="9" t="s">
        <v>52</v>
      </c>
    </row>
    <row r="1420" spans="1:39" ht="30" customHeight="1" x14ac:dyDescent="0.3">
      <c r="A1420" s="10" t="s">
        <v>4720</v>
      </c>
      <c r="B1420" s="10" t="s">
        <v>4714</v>
      </c>
      <c r="C1420" s="10" t="s">
        <v>4715</v>
      </c>
      <c r="D1420" s="11">
        <v>2</v>
      </c>
      <c r="E1420" s="15">
        <v>0</v>
      </c>
      <c r="F1420" s="17">
        <f>TRUNC(E1420*D1420,1)</f>
        <v>0</v>
      </c>
      <c r="G1420" s="15">
        <v>153671</v>
      </c>
      <c r="H1420" s="17">
        <f>TRUNC(G1420*D1420,1)</f>
        <v>307342</v>
      </c>
      <c r="I1420" s="15">
        <v>0</v>
      </c>
      <c r="J1420" s="17">
        <f>TRUNC(I1420*D1420,1)</f>
        <v>0</v>
      </c>
      <c r="K1420" s="15">
        <f>TRUNC(E1420+G1420+I1420,1)</f>
        <v>153671</v>
      </c>
      <c r="L1420" s="17">
        <f>TRUNC(F1420+H1420+J1420,1)</f>
        <v>307342</v>
      </c>
      <c r="M1420" s="10" t="s">
        <v>52</v>
      </c>
      <c r="N1420" s="9" t="s">
        <v>934</v>
      </c>
      <c r="O1420" s="9" t="s">
        <v>4721</v>
      </c>
      <c r="P1420" s="9" t="s">
        <v>54</v>
      </c>
      <c r="Q1420" s="9" t="s">
        <v>54</v>
      </c>
      <c r="R1420" s="9" t="s">
        <v>67</v>
      </c>
      <c r="S1420" s="1"/>
      <c r="T1420" s="1"/>
      <c r="U1420" s="1"/>
      <c r="V1420" s="1">
        <v>1</v>
      </c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9" t="s">
        <v>52</v>
      </c>
      <c r="AK1420" s="9" t="s">
        <v>6154</v>
      </c>
      <c r="AL1420" s="9" t="s">
        <v>52</v>
      </c>
      <c r="AM1420" s="9" t="s">
        <v>52</v>
      </c>
    </row>
    <row r="1421" spans="1:39" ht="30" customHeight="1" x14ac:dyDescent="0.3">
      <c r="A1421" s="10" t="s">
        <v>4727</v>
      </c>
      <c r="B1421" s="10" t="s">
        <v>5831</v>
      </c>
      <c r="C1421" s="10" t="s">
        <v>732</v>
      </c>
      <c r="D1421" s="11">
        <v>1</v>
      </c>
      <c r="E1421" s="15">
        <v>0</v>
      </c>
      <c r="F1421" s="17">
        <f>TRUNC(E1421*D1421,1)</f>
        <v>0</v>
      </c>
      <c r="G1421" s="15">
        <v>0</v>
      </c>
      <c r="H1421" s="17">
        <f>TRUNC(G1421*D1421,1)</f>
        <v>0</v>
      </c>
      <c r="I1421" s="15">
        <f>TRUNC(SUMIF(V1418:V1421, RIGHTB(O1421, 1), H1418:H1421)*U1421, 2)</f>
        <v>92015.8</v>
      </c>
      <c r="J1421" s="17">
        <f>TRUNC(I1421*D1421,1)</f>
        <v>92015.8</v>
      </c>
      <c r="K1421" s="15">
        <f>TRUNC(E1421+G1421+I1421,1)</f>
        <v>92015.8</v>
      </c>
      <c r="L1421" s="17">
        <f>TRUNC(F1421+H1421+J1421,1)</f>
        <v>92015.8</v>
      </c>
      <c r="M1421" s="10" t="s">
        <v>52</v>
      </c>
      <c r="N1421" s="9" t="s">
        <v>934</v>
      </c>
      <c r="O1421" s="9" t="s">
        <v>4729</v>
      </c>
      <c r="P1421" s="9" t="s">
        <v>54</v>
      </c>
      <c r="Q1421" s="9" t="s">
        <v>54</v>
      </c>
      <c r="R1421" s="9" t="s">
        <v>54</v>
      </c>
      <c r="S1421" s="1">
        <v>1</v>
      </c>
      <c r="T1421" s="1">
        <v>2</v>
      </c>
      <c r="U1421" s="1">
        <v>0.04</v>
      </c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9" t="s">
        <v>52</v>
      </c>
      <c r="AK1421" s="9" t="s">
        <v>6155</v>
      </c>
      <c r="AL1421" s="9" t="s">
        <v>52</v>
      </c>
      <c r="AM1421" s="9" t="s">
        <v>52</v>
      </c>
    </row>
    <row r="1422" spans="1:39" ht="30" customHeight="1" x14ac:dyDescent="0.3">
      <c r="A1422" s="10" t="s">
        <v>4735</v>
      </c>
      <c r="B1422" s="10" t="s">
        <v>52</v>
      </c>
      <c r="C1422" s="10" t="s">
        <v>52</v>
      </c>
      <c r="D1422" s="11"/>
      <c r="E1422" s="15"/>
      <c r="F1422" s="17">
        <f>TRUNC(SUMIF(N1418:N1421, N1417, F1418:F1421),0)</f>
        <v>0</v>
      </c>
      <c r="G1422" s="15"/>
      <c r="H1422" s="17">
        <f>TRUNC(SUMIF(N1418:N1421, N1417, H1418:H1421),0)</f>
        <v>2300395</v>
      </c>
      <c r="I1422" s="15"/>
      <c r="J1422" s="17">
        <f>TRUNC(SUMIF(N1418:N1421, N1417, J1418:J1421),0)</f>
        <v>92015</v>
      </c>
      <c r="K1422" s="15"/>
      <c r="L1422" s="17">
        <f>F1422+H1422+J1422</f>
        <v>2392410</v>
      </c>
      <c r="M1422" s="10" t="s">
        <v>52</v>
      </c>
      <c r="N1422" s="9" t="s">
        <v>4736</v>
      </c>
      <c r="O1422" s="9" t="s">
        <v>4736</v>
      </c>
      <c r="P1422" s="9" t="s">
        <v>52</v>
      </c>
      <c r="Q1422" s="9" t="s">
        <v>52</v>
      </c>
      <c r="R1422" s="9" t="s">
        <v>52</v>
      </c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9" t="s">
        <v>52</v>
      </c>
      <c r="AK1422" s="9" t="s">
        <v>52</v>
      </c>
      <c r="AL1422" s="9" t="s">
        <v>52</v>
      </c>
      <c r="AM1422" s="9" t="s">
        <v>52</v>
      </c>
    </row>
    <row r="1423" spans="1:39" ht="30" customHeight="1" x14ac:dyDescent="0.3">
      <c r="A1423" s="11"/>
      <c r="B1423" s="11"/>
      <c r="C1423" s="11"/>
      <c r="D1423" s="11"/>
      <c r="E1423" s="15"/>
      <c r="F1423" s="17"/>
      <c r="G1423" s="15"/>
      <c r="H1423" s="17"/>
      <c r="I1423" s="15"/>
      <c r="J1423" s="17"/>
      <c r="K1423" s="15"/>
      <c r="L1423" s="17"/>
      <c r="M1423" s="11"/>
    </row>
    <row r="1424" spans="1:39" ht="30" customHeight="1" x14ac:dyDescent="0.3">
      <c r="A1424" s="14" t="s">
        <v>6156</v>
      </c>
      <c r="B1424" s="14"/>
      <c r="C1424" s="14"/>
      <c r="D1424" s="14"/>
      <c r="E1424" s="16"/>
      <c r="F1424" s="18"/>
      <c r="G1424" s="16"/>
      <c r="H1424" s="18"/>
      <c r="I1424" s="16"/>
      <c r="J1424" s="18"/>
      <c r="K1424" s="16"/>
      <c r="L1424" s="18"/>
      <c r="M1424" s="14"/>
      <c r="N1424" s="5" t="s">
        <v>936</v>
      </c>
    </row>
    <row r="1425" spans="1:39" ht="30" customHeight="1" x14ac:dyDescent="0.3">
      <c r="A1425" s="10" t="s">
        <v>5957</v>
      </c>
      <c r="B1425" s="10" t="s">
        <v>4714</v>
      </c>
      <c r="C1425" s="10" t="s">
        <v>4715</v>
      </c>
      <c r="D1425" s="11">
        <v>5</v>
      </c>
      <c r="E1425" s="15">
        <v>0</v>
      </c>
      <c r="F1425" s="17">
        <f>TRUNC(E1425*D1425,1)</f>
        <v>0</v>
      </c>
      <c r="G1425" s="15">
        <v>235988</v>
      </c>
      <c r="H1425" s="17">
        <f>TRUNC(G1425*D1425,1)</f>
        <v>1179940</v>
      </c>
      <c r="I1425" s="15">
        <v>0</v>
      </c>
      <c r="J1425" s="17">
        <f>TRUNC(I1425*D1425,1)</f>
        <v>0</v>
      </c>
      <c r="K1425" s="15">
        <f>TRUNC(E1425+G1425+I1425,1)</f>
        <v>235988</v>
      </c>
      <c r="L1425" s="17">
        <f>TRUNC(F1425+H1425+J1425,1)</f>
        <v>1179940</v>
      </c>
      <c r="M1425" s="10" t="s">
        <v>52</v>
      </c>
      <c r="N1425" s="9" t="s">
        <v>936</v>
      </c>
      <c r="O1425" s="9" t="s">
        <v>5958</v>
      </c>
      <c r="P1425" s="9" t="s">
        <v>54</v>
      </c>
      <c r="Q1425" s="9" t="s">
        <v>54</v>
      </c>
      <c r="R1425" s="9" t="s">
        <v>67</v>
      </c>
      <c r="S1425" s="1"/>
      <c r="T1425" s="1"/>
      <c r="U1425" s="1"/>
      <c r="V1425" s="1">
        <v>1</v>
      </c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9" t="s">
        <v>52</v>
      </c>
      <c r="AK1425" s="9" t="s">
        <v>6158</v>
      </c>
      <c r="AL1425" s="9" t="s">
        <v>52</v>
      </c>
      <c r="AM1425" s="9" t="s">
        <v>52</v>
      </c>
    </row>
    <row r="1426" spans="1:39" ht="30" customHeight="1" x14ac:dyDescent="0.3">
      <c r="A1426" s="10" t="s">
        <v>4750</v>
      </c>
      <c r="B1426" s="10" t="s">
        <v>4714</v>
      </c>
      <c r="C1426" s="10" t="s">
        <v>4715</v>
      </c>
      <c r="D1426" s="11">
        <v>2</v>
      </c>
      <c r="E1426" s="15">
        <v>0</v>
      </c>
      <c r="F1426" s="17">
        <f>TRUNC(E1426*D1426,1)</f>
        <v>0</v>
      </c>
      <c r="G1426" s="15">
        <v>192375</v>
      </c>
      <c r="H1426" s="17">
        <f>TRUNC(G1426*D1426,1)</f>
        <v>384750</v>
      </c>
      <c r="I1426" s="15">
        <v>0</v>
      </c>
      <c r="J1426" s="17">
        <f>TRUNC(I1426*D1426,1)</f>
        <v>0</v>
      </c>
      <c r="K1426" s="15">
        <f>TRUNC(E1426+G1426+I1426,1)</f>
        <v>192375</v>
      </c>
      <c r="L1426" s="17">
        <f>TRUNC(F1426+H1426+J1426,1)</f>
        <v>384750</v>
      </c>
      <c r="M1426" s="10" t="s">
        <v>52</v>
      </c>
      <c r="N1426" s="9" t="s">
        <v>936</v>
      </c>
      <c r="O1426" s="9" t="s">
        <v>4751</v>
      </c>
      <c r="P1426" s="9" t="s">
        <v>54</v>
      </c>
      <c r="Q1426" s="9" t="s">
        <v>54</v>
      </c>
      <c r="R1426" s="9" t="s">
        <v>67</v>
      </c>
      <c r="S1426" s="1"/>
      <c r="T1426" s="1"/>
      <c r="U1426" s="1"/>
      <c r="V1426" s="1">
        <v>1</v>
      </c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9" t="s">
        <v>52</v>
      </c>
      <c r="AK1426" s="9" t="s">
        <v>6159</v>
      </c>
      <c r="AL1426" s="9" t="s">
        <v>52</v>
      </c>
      <c r="AM1426" s="9" t="s">
        <v>52</v>
      </c>
    </row>
    <row r="1427" spans="1:39" ht="30" customHeight="1" x14ac:dyDescent="0.3">
      <c r="A1427" s="10" t="s">
        <v>4720</v>
      </c>
      <c r="B1427" s="10" t="s">
        <v>4714</v>
      </c>
      <c r="C1427" s="10" t="s">
        <v>4715</v>
      </c>
      <c r="D1427" s="11">
        <v>2</v>
      </c>
      <c r="E1427" s="15">
        <v>0</v>
      </c>
      <c r="F1427" s="17">
        <f>TRUNC(E1427*D1427,1)</f>
        <v>0</v>
      </c>
      <c r="G1427" s="15">
        <v>153671</v>
      </c>
      <c r="H1427" s="17">
        <f>TRUNC(G1427*D1427,1)</f>
        <v>307342</v>
      </c>
      <c r="I1427" s="15">
        <v>0</v>
      </c>
      <c r="J1427" s="17">
        <f>TRUNC(I1427*D1427,1)</f>
        <v>0</v>
      </c>
      <c r="K1427" s="15">
        <f>TRUNC(E1427+G1427+I1427,1)</f>
        <v>153671</v>
      </c>
      <c r="L1427" s="17">
        <f>TRUNC(F1427+H1427+J1427,1)</f>
        <v>307342</v>
      </c>
      <c r="M1427" s="10" t="s">
        <v>52</v>
      </c>
      <c r="N1427" s="9" t="s">
        <v>936</v>
      </c>
      <c r="O1427" s="9" t="s">
        <v>4721</v>
      </c>
      <c r="P1427" s="9" t="s">
        <v>54</v>
      </c>
      <c r="Q1427" s="9" t="s">
        <v>54</v>
      </c>
      <c r="R1427" s="9" t="s">
        <v>67</v>
      </c>
      <c r="S1427" s="1"/>
      <c r="T1427" s="1"/>
      <c r="U1427" s="1"/>
      <c r="V1427" s="1">
        <v>1</v>
      </c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9" t="s">
        <v>52</v>
      </c>
      <c r="AK1427" s="9" t="s">
        <v>6160</v>
      </c>
      <c r="AL1427" s="9" t="s">
        <v>52</v>
      </c>
      <c r="AM1427" s="9" t="s">
        <v>52</v>
      </c>
    </row>
    <row r="1428" spans="1:39" ht="30" customHeight="1" x14ac:dyDescent="0.3">
      <c r="A1428" s="10" t="s">
        <v>4727</v>
      </c>
      <c r="B1428" s="10" t="s">
        <v>5831</v>
      </c>
      <c r="C1428" s="10" t="s">
        <v>732</v>
      </c>
      <c r="D1428" s="11">
        <v>1</v>
      </c>
      <c r="E1428" s="15">
        <v>0</v>
      </c>
      <c r="F1428" s="17">
        <f>TRUNC(E1428*D1428,1)</f>
        <v>0</v>
      </c>
      <c r="G1428" s="15">
        <v>0</v>
      </c>
      <c r="H1428" s="17">
        <f>TRUNC(G1428*D1428,1)</f>
        <v>0</v>
      </c>
      <c r="I1428" s="15">
        <f>TRUNC(SUMIF(V1425:V1428, RIGHTB(O1428, 1), H1425:H1428)*U1428, 2)</f>
        <v>74881.279999999999</v>
      </c>
      <c r="J1428" s="17">
        <f>TRUNC(I1428*D1428,1)</f>
        <v>74881.2</v>
      </c>
      <c r="K1428" s="15">
        <f>TRUNC(E1428+G1428+I1428,1)</f>
        <v>74881.2</v>
      </c>
      <c r="L1428" s="17">
        <f>TRUNC(F1428+H1428+J1428,1)</f>
        <v>74881.2</v>
      </c>
      <c r="M1428" s="10" t="s">
        <v>52</v>
      </c>
      <c r="N1428" s="9" t="s">
        <v>936</v>
      </c>
      <c r="O1428" s="9" t="s">
        <v>4729</v>
      </c>
      <c r="P1428" s="9" t="s">
        <v>54</v>
      </c>
      <c r="Q1428" s="9" t="s">
        <v>54</v>
      </c>
      <c r="R1428" s="9" t="s">
        <v>54</v>
      </c>
      <c r="S1428" s="1">
        <v>1</v>
      </c>
      <c r="T1428" s="1">
        <v>2</v>
      </c>
      <c r="U1428" s="1">
        <v>0.04</v>
      </c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9" t="s">
        <v>52</v>
      </c>
      <c r="AK1428" s="9" t="s">
        <v>6161</v>
      </c>
      <c r="AL1428" s="9" t="s">
        <v>52</v>
      </c>
      <c r="AM1428" s="9" t="s">
        <v>52</v>
      </c>
    </row>
    <row r="1429" spans="1:39" ht="30" customHeight="1" x14ac:dyDescent="0.3">
      <c r="A1429" s="10" t="s">
        <v>4735</v>
      </c>
      <c r="B1429" s="10" t="s">
        <v>52</v>
      </c>
      <c r="C1429" s="10" t="s">
        <v>52</v>
      </c>
      <c r="D1429" s="11"/>
      <c r="E1429" s="15"/>
      <c r="F1429" s="17">
        <f>TRUNC(SUMIF(N1425:N1428, N1424, F1425:F1428),0)</f>
        <v>0</v>
      </c>
      <c r="G1429" s="15"/>
      <c r="H1429" s="17">
        <f>TRUNC(SUMIF(N1425:N1428, N1424, H1425:H1428),0)</f>
        <v>1872032</v>
      </c>
      <c r="I1429" s="15"/>
      <c r="J1429" s="17">
        <f>TRUNC(SUMIF(N1425:N1428, N1424, J1425:J1428),0)</f>
        <v>74881</v>
      </c>
      <c r="K1429" s="15"/>
      <c r="L1429" s="17">
        <f>F1429+H1429+J1429</f>
        <v>1946913</v>
      </c>
      <c r="M1429" s="10" t="s">
        <v>52</v>
      </c>
      <c r="N1429" s="9" t="s">
        <v>4736</v>
      </c>
      <c r="O1429" s="9" t="s">
        <v>4736</v>
      </c>
      <c r="P1429" s="9" t="s">
        <v>52</v>
      </c>
      <c r="Q1429" s="9" t="s">
        <v>52</v>
      </c>
      <c r="R1429" s="9" t="s">
        <v>52</v>
      </c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9" t="s">
        <v>52</v>
      </c>
      <c r="AK1429" s="9" t="s">
        <v>52</v>
      </c>
      <c r="AL1429" s="9" t="s">
        <v>52</v>
      </c>
      <c r="AM1429" s="9" t="s">
        <v>52</v>
      </c>
    </row>
    <row r="1430" spans="1:39" ht="30" customHeight="1" x14ac:dyDescent="0.3">
      <c r="A1430" s="11"/>
      <c r="B1430" s="11"/>
      <c r="C1430" s="11"/>
      <c r="D1430" s="11"/>
      <c r="E1430" s="15"/>
      <c r="F1430" s="17"/>
      <c r="G1430" s="15"/>
      <c r="H1430" s="17"/>
      <c r="I1430" s="15"/>
      <c r="J1430" s="17"/>
      <c r="K1430" s="15"/>
      <c r="L1430" s="17"/>
      <c r="M1430" s="11"/>
    </row>
    <row r="1431" spans="1:39" ht="30" customHeight="1" x14ac:dyDescent="0.3">
      <c r="A1431" s="14" t="s">
        <v>6162</v>
      </c>
      <c r="B1431" s="14"/>
      <c r="C1431" s="14"/>
      <c r="D1431" s="14"/>
      <c r="E1431" s="16"/>
      <c r="F1431" s="18"/>
      <c r="G1431" s="16"/>
      <c r="H1431" s="18"/>
      <c r="I1431" s="16"/>
      <c r="J1431" s="18"/>
      <c r="K1431" s="16"/>
      <c r="L1431" s="18"/>
      <c r="M1431" s="14"/>
      <c r="N1431" s="5" t="s">
        <v>938</v>
      </c>
    </row>
    <row r="1432" spans="1:39" ht="30" customHeight="1" x14ac:dyDescent="0.3">
      <c r="A1432" s="10" t="s">
        <v>5957</v>
      </c>
      <c r="B1432" s="10" t="s">
        <v>4714</v>
      </c>
      <c r="C1432" s="10" t="s">
        <v>4715</v>
      </c>
      <c r="D1432" s="11">
        <v>6</v>
      </c>
      <c r="E1432" s="15">
        <v>0</v>
      </c>
      <c r="F1432" s="17">
        <f>TRUNC(E1432*D1432,1)</f>
        <v>0</v>
      </c>
      <c r="G1432" s="15">
        <v>235988</v>
      </c>
      <c r="H1432" s="17">
        <f>TRUNC(G1432*D1432,1)</f>
        <v>1415928</v>
      </c>
      <c r="I1432" s="15">
        <v>0</v>
      </c>
      <c r="J1432" s="17">
        <f>TRUNC(I1432*D1432,1)</f>
        <v>0</v>
      </c>
      <c r="K1432" s="15">
        <f>TRUNC(E1432+G1432+I1432,1)</f>
        <v>235988</v>
      </c>
      <c r="L1432" s="17">
        <f>TRUNC(F1432+H1432+J1432,1)</f>
        <v>1415928</v>
      </c>
      <c r="M1432" s="10" t="s">
        <v>52</v>
      </c>
      <c r="N1432" s="9" t="s">
        <v>938</v>
      </c>
      <c r="O1432" s="9" t="s">
        <v>5958</v>
      </c>
      <c r="P1432" s="9" t="s">
        <v>54</v>
      </c>
      <c r="Q1432" s="9" t="s">
        <v>54</v>
      </c>
      <c r="R1432" s="9" t="s">
        <v>67</v>
      </c>
      <c r="S1432" s="1"/>
      <c r="T1432" s="1"/>
      <c r="U1432" s="1"/>
      <c r="V1432" s="1">
        <v>1</v>
      </c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9" t="s">
        <v>52</v>
      </c>
      <c r="AK1432" s="9" t="s">
        <v>6164</v>
      </c>
      <c r="AL1432" s="9" t="s">
        <v>52</v>
      </c>
      <c r="AM1432" s="9" t="s">
        <v>52</v>
      </c>
    </row>
    <row r="1433" spans="1:39" ht="30" customHeight="1" x14ac:dyDescent="0.3">
      <c r="A1433" s="10" t="s">
        <v>4750</v>
      </c>
      <c r="B1433" s="10" t="s">
        <v>4714</v>
      </c>
      <c r="C1433" s="10" t="s">
        <v>4715</v>
      </c>
      <c r="D1433" s="11">
        <v>4</v>
      </c>
      <c r="E1433" s="15">
        <v>0</v>
      </c>
      <c r="F1433" s="17">
        <f>TRUNC(E1433*D1433,1)</f>
        <v>0</v>
      </c>
      <c r="G1433" s="15">
        <v>192375</v>
      </c>
      <c r="H1433" s="17">
        <f>TRUNC(G1433*D1433,1)</f>
        <v>769500</v>
      </c>
      <c r="I1433" s="15">
        <v>0</v>
      </c>
      <c r="J1433" s="17">
        <f>TRUNC(I1433*D1433,1)</f>
        <v>0</v>
      </c>
      <c r="K1433" s="15">
        <f>TRUNC(E1433+G1433+I1433,1)</f>
        <v>192375</v>
      </c>
      <c r="L1433" s="17">
        <f>TRUNC(F1433+H1433+J1433,1)</f>
        <v>769500</v>
      </c>
      <c r="M1433" s="10" t="s">
        <v>52</v>
      </c>
      <c r="N1433" s="9" t="s">
        <v>938</v>
      </c>
      <c r="O1433" s="9" t="s">
        <v>4751</v>
      </c>
      <c r="P1433" s="9" t="s">
        <v>54</v>
      </c>
      <c r="Q1433" s="9" t="s">
        <v>54</v>
      </c>
      <c r="R1433" s="9" t="s">
        <v>67</v>
      </c>
      <c r="S1433" s="1"/>
      <c r="T1433" s="1"/>
      <c r="U1433" s="1"/>
      <c r="V1433" s="1">
        <v>1</v>
      </c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9" t="s">
        <v>52</v>
      </c>
      <c r="AK1433" s="9" t="s">
        <v>6165</v>
      </c>
      <c r="AL1433" s="9" t="s">
        <v>52</v>
      </c>
      <c r="AM1433" s="9" t="s">
        <v>52</v>
      </c>
    </row>
    <row r="1434" spans="1:39" ht="30" customHeight="1" x14ac:dyDescent="0.3">
      <c r="A1434" s="10" t="s">
        <v>4720</v>
      </c>
      <c r="B1434" s="10" t="s">
        <v>4714</v>
      </c>
      <c r="C1434" s="10" t="s">
        <v>4715</v>
      </c>
      <c r="D1434" s="11">
        <v>2</v>
      </c>
      <c r="E1434" s="15">
        <v>0</v>
      </c>
      <c r="F1434" s="17">
        <f>TRUNC(E1434*D1434,1)</f>
        <v>0</v>
      </c>
      <c r="G1434" s="15">
        <v>153671</v>
      </c>
      <c r="H1434" s="17">
        <f>TRUNC(G1434*D1434,1)</f>
        <v>307342</v>
      </c>
      <c r="I1434" s="15">
        <v>0</v>
      </c>
      <c r="J1434" s="17">
        <f>TRUNC(I1434*D1434,1)</f>
        <v>0</v>
      </c>
      <c r="K1434" s="15">
        <f>TRUNC(E1434+G1434+I1434,1)</f>
        <v>153671</v>
      </c>
      <c r="L1434" s="17">
        <f>TRUNC(F1434+H1434+J1434,1)</f>
        <v>307342</v>
      </c>
      <c r="M1434" s="10" t="s">
        <v>52</v>
      </c>
      <c r="N1434" s="9" t="s">
        <v>938</v>
      </c>
      <c r="O1434" s="9" t="s">
        <v>4721</v>
      </c>
      <c r="P1434" s="9" t="s">
        <v>54</v>
      </c>
      <c r="Q1434" s="9" t="s">
        <v>54</v>
      </c>
      <c r="R1434" s="9" t="s">
        <v>67</v>
      </c>
      <c r="S1434" s="1"/>
      <c r="T1434" s="1"/>
      <c r="U1434" s="1"/>
      <c r="V1434" s="1">
        <v>1</v>
      </c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9" t="s">
        <v>52</v>
      </c>
      <c r="AK1434" s="9" t="s">
        <v>6166</v>
      </c>
      <c r="AL1434" s="9" t="s">
        <v>52</v>
      </c>
      <c r="AM1434" s="9" t="s">
        <v>52</v>
      </c>
    </row>
    <row r="1435" spans="1:39" ht="30" customHeight="1" x14ac:dyDescent="0.3">
      <c r="A1435" s="10" t="s">
        <v>4727</v>
      </c>
      <c r="B1435" s="10" t="s">
        <v>4797</v>
      </c>
      <c r="C1435" s="10" t="s">
        <v>732</v>
      </c>
      <c r="D1435" s="11">
        <v>1</v>
      </c>
      <c r="E1435" s="15">
        <v>0</v>
      </c>
      <c r="F1435" s="17">
        <f>TRUNC(E1435*D1435,1)</f>
        <v>0</v>
      </c>
      <c r="G1435" s="15">
        <v>0</v>
      </c>
      <c r="H1435" s="17">
        <f>TRUNC(G1435*D1435,1)</f>
        <v>0</v>
      </c>
      <c r="I1435" s="15">
        <f>TRUNC(SUMIF(V1432:V1435, RIGHTB(O1435, 1), H1432:H1435)*U1435, 2)</f>
        <v>74783.100000000006</v>
      </c>
      <c r="J1435" s="17">
        <f>TRUNC(I1435*D1435,1)</f>
        <v>74783.100000000006</v>
      </c>
      <c r="K1435" s="15">
        <f>TRUNC(E1435+G1435+I1435,1)</f>
        <v>74783.100000000006</v>
      </c>
      <c r="L1435" s="17">
        <f>TRUNC(F1435+H1435+J1435,1)</f>
        <v>74783.100000000006</v>
      </c>
      <c r="M1435" s="10" t="s">
        <v>52</v>
      </c>
      <c r="N1435" s="9" t="s">
        <v>938</v>
      </c>
      <c r="O1435" s="9" t="s">
        <v>4729</v>
      </c>
      <c r="P1435" s="9" t="s">
        <v>54</v>
      </c>
      <c r="Q1435" s="9" t="s">
        <v>54</v>
      </c>
      <c r="R1435" s="9" t="s">
        <v>54</v>
      </c>
      <c r="S1435" s="1">
        <v>1</v>
      </c>
      <c r="T1435" s="1">
        <v>2</v>
      </c>
      <c r="U1435" s="1">
        <v>0.03</v>
      </c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9" t="s">
        <v>52</v>
      </c>
      <c r="AK1435" s="9" t="s">
        <v>6167</v>
      </c>
      <c r="AL1435" s="9" t="s">
        <v>52</v>
      </c>
      <c r="AM1435" s="9" t="s">
        <v>52</v>
      </c>
    </row>
    <row r="1436" spans="1:39" ht="30" customHeight="1" x14ac:dyDescent="0.3">
      <c r="A1436" s="10" t="s">
        <v>4735</v>
      </c>
      <c r="B1436" s="10" t="s">
        <v>52</v>
      </c>
      <c r="C1436" s="10" t="s">
        <v>52</v>
      </c>
      <c r="D1436" s="11"/>
      <c r="E1436" s="15"/>
      <c r="F1436" s="17">
        <f>TRUNC(SUMIF(N1432:N1435, N1431, F1432:F1435),0)</f>
        <v>0</v>
      </c>
      <c r="G1436" s="15"/>
      <c r="H1436" s="17">
        <f>TRUNC(SUMIF(N1432:N1435, N1431, H1432:H1435),0)</f>
        <v>2492770</v>
      </c>
      <c r="I1436" s="15"/>
      <c r="J1436" s="17">
        <f>TRUNC(SUMIF(N1432:N1435, N1431, J1432:J1435),0)</f>
        <v>74783</v>
      </c>
      <c r="K1436" s="15"/>
      <c r="L1436" s="17">
        <f>F1436+H1436+J1436</f>
        <v>2567553</v>
      </c>
      <c r="M1436" s="10" t="s">
        <v>52</v>
      </c>
      <c r="N1436" s="9" t="s">
        <v>4736</v>
      </c>
      <c r="O1436" s="9" t="s">
        <v>4736</v>
      </c>
      <c r="P1436" s="9" t="s">
        <v>52</v>
      </c>
      <c r="Q1436" s="9" t="s">
        <v>52</v>
      </c>
      <c r="R1436" s="9" t="s">
        <v>52</v>
      </c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9" t="s">
        <v>52</v>
      </c>
      <c r="AK1436" s="9" t="s">
        <v>52</v>
      </c>
      <c r="AL1436" s="9" t="s">
        <v>52</v>
      </c>
      <c r="AM1436" s="9" t="s">
        <v>52</v>
      </c>
    </row>
    <row r="1437" spans="1:39" ht="30" customHeight="1" x14ac:dyDescent="0.3">
      <c r="A1437" s="11"/>
      <c r="B1437" s="11"/>
      <c r="C1437" s="11"/>
      <c r="D1437" s="11"/>
      <c r="E1437" s="15"/>
      <c r="F1437" s="17"/>
      <c r="G1437" s="15"/>
      <c r="H1437" s="17"/>
      <c r="I1437" s="15"/>
      <c r="J1437" s="17"/>
      <c r="K1437" s="15"/>
      <c r="L1437" s="17"/>
      <c r="M1437" s="11"/>
    </row>
    <row r="1438" spans="1:39" ht="30" customHeight="1" x14ac:dyDescent="0.3">
      <c r="A1438" s="14" t="s">
        <v>6168</v>
      </c>
      <c r="B1438" s="14"/>
      <c r="C1438" s="14"/>
      <c r="D1438" s="14"/>
      <c r="E1438" s="16"/>
      <c r="F1438" s="18"/>
      <c r="G1438" s="16"/>
      <c r="H1438" s="18"/>
      <c r="I1438" s="16"/>
      <c r="J1438" s="18"/>
      <c r="K1438" s="16"/>
      <c r="L1438" s="18"/>
      <c r="M1438" s="14"/>
      <c r="N1438" s="5" t="s">
        <v>940</v>
      </c>
    </row>
    <row r="1439" spans="1:39" ht="30" customHeight="1" x14ac:dyDescent="0.3">
      <c r="A1439" s="10" t="s">
        <v>5957</v>
      </c>
      <c r="B1439" s="10" t="s">
        <v>4714</v>
      </c>
      <c r="C1439" s="10" t="s">
        <v>4715</v>
      </c>
      <c r="D1439" s="11">
        <v>5</v>
      </c>
      <c r="E1439" s="15">
        <v>0</v>
      </c>
      <c r="F1439" s="17">
        <f>TRUNC(E1439*D1439,1)</f>
        <v>0</v>
      </c>
      <c r="G1439" s="15">
        <v>235988</v>
      </c>
      <c r="H1439" s="17">
        <f>TRUNC(G1439*D1439,1)</f>
        <v>1179940</v>
      </c>
      <c r="I1439" s="15">
        <v>0</v>
      </c>
      <c r="J1439" s="17">
        <f>TRUNC(I1439*D1439,1)</f>
        <v>0</v>
      </c>
      <c r="K1439" s="15">
        <f>TRUNC(E1439+G1439+I1439,1)</f>
        <v>235988</v>
      </c>
      <c r="L1439" s="17">
        <f>TRUNC(F1439+H1439+J1439,1)</f>
        <v>1179940</v>
      </c>
      <c r="M1439" s="10" t="s">
        <v>52</v>
      </c>
      <c r="N1439" s="9" t="s">
        <v>940</v>
      </c>
      <c r="O1439" s="9" t="s">
        <v>5958</v>
      </c>
      <c r="P1439" s="9" t="s">
        <v>54</v>
      </c>
      <c r="Q1439" s="9" t="s">
        <v>54</v>
      </c>
      <c r="R1439" s="9" t="s">
        <v>67</v>
      </c>
      <c r="S1439" s="1"/>
      <c r="T1439" s="1"/>
      <c r="U1439" s="1"/>
      <c r="V1439" s="1">
        <v>1</v>
      </c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9" t="s">
        <v>52</v>
      </c>
      <c r="AK1439" s="9" t="s">
        <v>6170</v>
      </c>
      <c r="AL1439" s="9" t="s">
        <v>52</v>
      </c>
      <c r="AM1439" s="9" t="s">
        <v>52</v>
      </c>
    </row>
    <row r="1440" spans="1:39" ht="30" customHeight="1" x14ac:dyDescent="0.3">
      <c r="A1440" s="10" t="s">
        <v>4750</v>
      </c>
      <c r="B1440" s="10" t="s">
        <v>4714</v>
      </c>
      <c r="C1440" s="10" t="s">
        <v>4715</v>
      </c>
      <c r="D1440" s="11">
        <v>3</v>
      </c>
      <c r="E1440" s="15">
        <v>0</v>
      </c>
      <c r="F1440" s="17">
        <f>TRUNC(E1440*D1440,1)</f>
        <v>0</v>
      </c>
      <c r="G1440" s="15">
        <v>192375</v>
      </c>
      <c r="H1440" s="17">
        <f>TRUNC(G1440*D1440,1)</f>
        <v>577125</v>
      </c>
      <c r="I1440" s="15">
        <v>0</v>
      </c>
      <c r="J1440" s="17">
        <f>TRUNC(I1440*D1440,1)</f>
        <v>0</v>
      </c>
      <c r="K1440" s="15">
        <f>TRUNC(E1440+G1440+I1440,1)</f>
        <v>192375</v>
      </c>
      <c r="L1440" s="17">
        <f>TRUNC(F1440+H1440+J1440,1)</f>
        <v>577125</v>
      </c>
      <c r="M1440" s="10" t="s">
        <v>52</v>
      </c>
      <c r="N1440" s="9" t="s">
        <v>940</v>
      </c>
      <c r="O1440" s="9" t="s">
        <v>4751</v>
      </c>
      <c r="P1440" s="9" t="s">
        <v>54</v>
      </c>
      <c r="Q1440" s="9" t="s">
        <v>54</v>
      </c>
      <c r="R1440" s="9" t="s">
        <v>67</v>
      </c>
      <c r="S1440" s="1"/>
      <c r="T1440" s="1"/>
      <c r="U1440" s="1"/>
      <c r="V1440" s="1">
        <v>1</v>
      </c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9" t="s">
        <v>52</v>
      </c>
      <c r="AK1440" s="9" t="s">
        <v>6171</v>
      </c>
      <c r="AL1440" s="9" t="s">
        <v>52</v>
      </c>
      <c r="AM1440" s="9" t="s">
        <v>52</v>
      </c>
    </row>
    <row r="1441" spans="1:39" ht="30" customHeight="1" x14ac:dyDescent="0.3">
      <c r="A1441" s="10" t="s">
        <v>4720</v>
      </c>
      <c r="B1441" s="10" t="s">
        <v>4714</v>
      </c>
      <c r="C1441" s="10" t="s">
        <v>4715</v>
      </c>
      <c r="D1441" s="11">
        <v>2</v>
      </c>
      <c r="E1441" s="15">
        <v>0</v>
      </c>
      <c r="F1441" s="17">
        <f>TRUNC(E1441*D1441,1)</f>
        <v>0</v>
      </c>
      <c r="G1441" s="15">
        <v>153671</v>
      </c>
      <c r="H1441" s="17">
        <f>TRUNC(G1441*D1441,1)</f>
        <v>307342</v>
      </c>
      <c r="I1441" s="15">
        <v>0</v>
      </c>
      <c r="J1441" s="17">
        <f>TRUNC(I1441*D1441,1)</f>
        <v>0</v>
      </c>
      <c r="K1441" s="15">
        <f>TRUNC(E1441+G1441+I1441,1)</f>
        <v>153671</v>
      </c>
      <c r="L1441" s="17">
        <f>TRUNC(F1441+H1441+J1441,1)</f>
        <v>307342</v>
      </c>
      <c r="M1441" s="10" t="s">
        <v>52</v>
      </c>
      <c r="N1441" s="9" t="s">
        <v>940</v>
      </c>
      <c r="O1441" s="9" t="s">
        <v>4721</v>
      </c>
      <c r="P1441" s="9" t="s">
        <v>54</v>
      </c>
      <c r="Q1441" s="9" t="s">
        <v>54</v>
      </c>
      <c r="R1441" s="9" t="s">
        <v>67</v>
      </c>
      <c r="S1441" s="1"/>
      <c r="T1441" s="1"/>
      <c r="U1441" s="1"/>
      <c r="V1441" s="1">
        <v>1</v>
      </c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9" t="s">
        <v>52</v>
      </c>
      <c r="AK1441" s="9" t="s">
        <v>6172</v>
      </c>
      <c r="AL1441" s="9" t="s">
        <v>52</v>
      </c>
      <c r="AM1441" s="9" t="s">
        <v>52</v>
      </c>
    </row>
    <row r="1442" spans="1:39" ht="30" customHeight="1" x14ac:dyDescent="0.3">
      <c r="A1442" s="10" t="s">
        <v>4727</v>
      </c>
      <c r="B1442" s="10" t="s">
        <v>4797</v>
      </c>
      <c r="C1442" s="10" t="s">
        <v>732</v>
      </c>
      <c r="D1442" s="11">
        <v>1</v>
      </c>
      <c r="E1442" s="15">
        <v>0</v>
      </c>
      <c r="F1442" s="17">
        <f>TRUNC(E1442*D1442,1)</f>
        <v>0</v>
      </c>
      <c r="G1442" s="15">
        <v>0</v>
      </c>
      <c r="H1442" s="17">
        <f>TRUNC(G1442*D1442,1)</f>
        <v>0</v>
      </c>
      <c r="I1442" s="15">
        <f>TRUNC(SUMIF(V1439:V1442, RIGHTB(O1442, 1), H1439:H1442)*U1442, 2)</f>
        <v>61932.21</v>
      </c>
      <c r="J1442" s="17">
        <f>TRUNC(I1442*D1442,1)</f>
        <v>61932.2</v>
      </c>
      <c r="K1442" s="15">
        <f>TRUNC(E1442+G1442+I1442,1)</f>
        <v>61932.2</v>
      </c>
      <c r="L1442" s="17">
        <f>TRUNC(F1442+H1442+J1442,1)</f>
        <v>61932.2</v>
      </c>
      <c r="M1442" s="10" t="s">
        <v>52</v>
      </c>
      <c r="N1442" s="9" t="s">
        <v>940</v>
      </c>
      <c r="O1442" s="9" t="s">
        <v>4729</v>
      </c>
      <c r="P1442" s="9" t="s">
        <v>54</v>
      </c>
      <c r="Q1442" s="9" t="s">
        <v>54</v>
      </c>
      <c r="R1442" s="9" t="s">
        <v>54</v>
      </c>
      <c r="S1442" s="1">
        <v>1</v>
      </c>
      <c r="T1442" s="1">
        <v>2</v>
      </c>
      <c r="U1442" s="1">
        <v>0.03</v>
      </c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9" t="s">
        <v>52</v>
      </c>
      <c r="AK1442" s="9" t="s">
        <v>6173</v>
      </c>
      <c r="AL1442" s="9" t="s">
        <v>52</v>
      </c>
      <c r="AM1442" s="9" t="s">
        <v>52</v>
      </c>
    </row>
    <row r="1443" spans="1:39" ht="30" customHeight="1" x14ac:dyDescent="0.3">
      <c r="A1443" s="10" t="s">
        <v>4735</v>
      </c>
      <c r="B1443" s="10" t="s">
        <v>52</v>
      </c>
      <c r="C1443" s="10" t="s">
        <v>52</v>
      </c>
      <c r="D1443" s="11"/>
      <c r="E1443" s="15"/>
      <c r="F1443" s="17">
        <f>TRUNC(SUMIF(N1439:N1442, N1438, F1439:F1442),0)</f>
        <v>0</v>
      </c>
      <c r="G1443" s="15"/>
      <c r="H1443" s="17">
        <f>TRUNC(SUMIF(N1439:N1442, N1438, H1439:H1442),0)</f>
        <v>2064407</v>
      </c>
      <c r="I1443" s="15"/>
      <c r="J1443" s="17">
        <f>TRUNC(SUMIF(N1439:N1442, N1438, J1439:J1442),0)</f>
        <v>61932</v>
      </c>
      <c r="K1443" s="15"/>
      <c r="L1443" s="17">
        <f>F1443+H1443+J1443</f>
        <v>2126339</v>
      </c>
      <c r="M1443" s="10" t="s">
        <v>52</v>
      </c>
      <c r="N1443" s="9" t="s">
        <v>4736</v>
      </c>
      <c r="O1443" s="9" t="s">
        <v>4736</v>
      </c>
      <c r="P1443" s="9" t="s">
        <v>52</v>
      </c>
      <c r="Q1443" s="9" t="s">
        <v>52</v>
      </c>
      <c r="R1443" s="9" t="s">
        <v>52</v>
      </c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9" t="s">
        <v>52</v>
      </c>
      <c r="AK1443" s="9" t="s">
        <v>52</v>
      </c>
      <c r="AL1443" s="9" t="s">
        <v>52</v>
      </c>
      <c r="AM1443" s="9" t="s">
        <v>52</v>
      </c>
    </row>
    <row r="1444" spans="1:39" ht="30" customHeight="1" x14ac:dyDescent="0.3">
      <c r="A1444" s="11"/>
      <c r="B1444" s="11"/>
      <c r="C1444" s="11"/>
      <c r="D1444" s="11"/>
      <c r="E1444" s="15"/>
      <c r="F1444" s="17"/>
      <c r="G1444" s="15"/>
      <c r="H1444" s="17"/>
      <c r="I1444" s="15"/>
      <c r="J1444" s="17"/>
      <c r="K1444" s="15"/>
      <c r="L1444" s="17"/>
      <c r="M1444" s="11"/>
    </row>
    <row r="1445" spans="1:39" ht="30" customHeight="1" x14ac:dyDescent="0.3">
      <c r="A1445" s="14" t="s">
        <v>6174</v>
      </c>
      <c r="B1445" s="14"/>
      <c r="C1445" s="14"/>
      <c r="D1445" s="14"/>
      <c r="E1445" s="16"/>
      <c r="F1445" s="18"/>
      <c r="G1445" s="16"/>
      <c r="H1445" s="18"/>
      <c r="I1445" s="16"/>
      <c r="J1445" s="18"/>
      <c r="K1445" s="16"/>
      <c r="L1445" s="18"/>
      <c r="M1445" s="14"/>
      <c r="N1445" s="5" t="s">
        <v>946</v>
      </c>
    </row>
    <row r="1446" spans="1:39" ht="30" customHeight="1" x14ac:dyDescent="0.3">
      <c r="A1446" s="10" t="s">
        <v>4747</v>
      </c>
      <c r="B1446" s="10" t="s">
        <v>4714</v>
      </c>
      <c r="C1446" s="10" t="s">
        <v>4715</v>
      </c>
      <c r="D1446" s="11">
        <v>8.9999999999999993E-3</v>
      </c>
      <c r="E1446" s="15">
        <v>0</v>
      </c>
      <c r="F1446" s="17">
        <f>TRUNC(E1446*D1446,1)</f>
        <v>0</v>
      </c>
      <c r="G1446" s="15">
        <v>269039</v>
      </c>
      <c r="H1446" s="17">
        <f>TRUNC(G1446*D1446,1)</f>
        <v>2421.3000000000002</v>
      </c>
      <c r="I1446" s="15">
        <v>0</v>
      </c>
      <c r="J1446" s="17">
        <f>TRUNC(I1446*D1446,1)</f>
        <v>0</v>
      </c>
      <c r="K1446" s="15">
        <f>TRUNC(E1446+G1446+I1446,1)</f>
        <v>269039</v>
      </c>
      <c r="L1446" s="17">
        <f>TRUNC(F1446+H1446+J1446,1)</f>
        <v>2421.3000000000002</v>
      </c>
      <c r="M1446" s="10" t="s">
        <v>52</v>
      </c>
      <c r="N1446" s="9" t="s">
        <v>946</v>
      </c>
      <c r="O1446" s="9" t="s">
        <v>4748</v>
      </c>
      <c r="P1446" s="9" t="s">
        <v>54</v>
      </c>
      <c r="Q1446" s="9" t="s">
        <v>54</v>
      </c>
      <c r="R1446" s="9" t="s">
        <v>67</v>
      </c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9" t="s">
        <v>52</v>
      </c>
      <c r="AK1446" s="9" t="s">
        <v>6177</v>
      </c>
      <c r="AL1446" s="9" t="s">
        <v>52</v>
      </c>
      <c r="AM1446" s="9" t="s">
        <v>52</v>
      </c>
    </row>
    <row r="1447" spans="1:39" ht="30" customHeight="1" x14ac:dyDescent="0.3">
      <c r="A1447" s="10" t="s">
        <v>4747</v>
      </c>
      <c r="B1447" s="10" t="s">
        <v>4714</v>
      </c>
      <c r="C1447" s="10" t="s">
        <v>4715</v>
      </c>
      <c r="D1447" s="11">
        <v>6.0000000000000001E-3</v>
      </c>
      <c r="E1447" s="15">
        <v>0</v>
      </c>
      <c r="F1447" s="17">
        <f>TRUNC(E1447*D1447,1)</f>
        <v>0</v>
      </c>
      <c r="G1447" s="15">
        <v>269039</v>
      </c>
      <c r="H1447" s="17">
        <f>TRUNC(G1447*D1447,1)</f>
        <v>1614.2</v>
      </c>
      <c r="I1447" s="15">
        <v>0</v>
      </c>
      <c r="J1447" s="17">
        <f>TRUNC(I1447*D1447,1)</f>
        <v>0</v>
      </c>
      <c r="K1447" s="15">
        <f>TRUNC(E1447+G1447+I1447,1)</f>
        <v>269039</v>
      </c>
      <c r="L1447" s="17">
        <f>TRUNC(F1447+H1447+J1447,1)</f>
        <v>1614.2</v>
      </c>
      <c r="M1447" s="10" t="s">
        <v>52</v>
      </c>
      <c r="N1447" s="9" t="s">
        <v>946</v>
      </c>
      <c r="O1447" s="9" t="s">
        <v>4748</v>
      </c>
      <c r="P1447" s="9" t="s">
        <v>54</v>
      </c>
      <c r="Q1447" s="9" t="s">
        <v>54</v>
      </c>
      <c r="R1447" s="9" t="s">
        <v>67</v>
      </c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9" t="s">
        <v>52</v>
      </c>
      <c r="AK1447" s="9" t="s">
        <v>6177</v>
      </c>
      <c r="AL1447" s="9" t="s">
        <v>52</v>
      </c>
      <c r="AM1447" s="9" t="s">
        <v>52</v>
      </c>
    </row>
    <row r="1448" spans="1:39" ht="30" customHeight="1" x14ac:dyDescent="0.3">
      <c r="A1448" s="10" t="s">
        <v>4735</v>
      </c>
      <c r="B1448" s="10" t="s">
        <v>52</v>
      </c>
      <c r="C1448" s="10" t="s">
        <v>52</v>
      </c>
      <c r="D1448" s="11"/>
      <c r="E1448" s="15"/>
      <c r="F1448" s="17">
        <f>TRUNC(SUMIF(N1446:N1447, N1445, F1446:F1447),0)</f>
        <v>0</v>
      </c>
      <c r="G1448" s="15"/>
      <c r="H1448" s="17">
        <f>TRUNC(SUMIF(N1446:N1447, N1445, H1446:H1447),0)</f>
        <v>4035</v>
      </c>
      <c r="I1448" s="15"/>
      <c r="J1448" s="17">
        <f>TRUNC(SUMIF(N1446:N1447, N1445, J1446:J1447),0)</f>
        <v>0</v>
      </c>
      <c r="K1448" s="15"/>
      <c r="L1448" s="17">
        <f>F1448+H1448+J1448</f>
        <v>4035</v>
      </c>
      <c r="M1448" s="10" t="s">
        <v>52</v>
      </c>
      <c r="N1448" s="9" t="s">
        <v>4736</v>
      </c>
      <c r="O1448" s="9" t="s">
        <v>4736</v>
      </c>
      <c r="P1448" s="9" t="s">
        <v>52</v>
      </c>
      <c r="Q1448" s="9" t="s">
        <v>52</v>
      </c>
      <c r="R1448" s="9" t="s">
        <v>52</v>
      </c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9" t="s">
        <v>52</v>
      </c>
      <c r="AK1448" s="9" t="s">
        <v>52</v>
      </c>
      <c r="AL1448" s="9" t="s">
        <v>52</v>
      </c>
      <c r="AM1448" s="9" t="s">
        <v>52</v>
      </c>
    </row>
    <row r="1449" spans="1:39" ht="30" customHeight="1" x14ac:dyDescent="0.3">
      <c r="A1449" s="11"/>
      <c r="B1449" s="11"/>
      <c r="C1449" s="11"/>
      <c r="D1449" s="11"/>
      <c r="E1449" s="15"/>
      <c r="F1449" s="17"/>
      <c r="G1449" s="15"/>
      <c r="H1449" s="17"/>
      <c r="I1449" s="15"/>
      <c r="J1449" s="17"/>
      <c r="K1449" s="15"/>
      <c r="L1449" s="17"/>
      <c r="M1449" s="11"/>
    </row>
    <row r="1450" spans="1:39" ht="30" customHeight="1" x14ac:dyDescent="0.3">
      <c r="A1450" s="14" t="s">
        <v>6178</v>
      </c>
      <c r="B1450" s="14"/>
      <c r="C1450" s="14"/>
      <c r="D1450" s="14"/>
      <c r="E1450" s="16"/>
      <c r="F1450" s="18"/>
      <c r="G1450" s="16"/>
      <c r="H1450" s="18"/>
      <c r="I1450" s="16"/>
      <c r="J1450" s="18"/>
      <c r="K1450" s="16"/>
      <c r="L1450" s="18"/>
      <c r="M1450" s="14"/>
      <c r="N1450" s="5" t="s">
        <v>951</v>
      </c>
    </row>
    <row r="1451" spans="1:39" ht="30" customHeight="1" x14ac:dyDescent="0.3">
      <c r="A1451" s="10" t="s">
        <v>6181</v>
      </c>
      <c r="B1451" s="10" t="s">
        <v>6182</v>
      </c>
      <c r="C1451" s="10" t="s">
        <v>2599</v>
      </c>
      <c r="D1451" s="11">
        <v>387</v>
      </c>
      <c r="E1451" s="15">
        <v>0</v>
      </c>
      <c r="F1451" s="17">
        <f>TRUNC(E1451*D1451,1)</f>
        <v>0</v>
      </c>
      <c r="G1451" s="15">
        <v>0</v>
      </c>
      <c r="H1451" s="17">
        <f>TRUNC(G1451*D1451,1)</f>
        <v>0</v>
      </c>
      <c r="I1451" s="15">
        <v>0</v>
      </c>
      <c r="J1451" s="17">
        <f>TRUNC(I1451*D1451,1)</f>
        <v>0</v>
      </c>
      <c r="K1451" s="15">
        <f>TRUNC(E1451+G1451+I1451,1)</f>
        <v>0</v>
      </c>
      <c r="L1451" s="17">
        <f>TRUNC(F1451+H1451+J1451,1)</f>
        <v>0</v>
      </c>
      <c r="M1451" s="10" t="s">
        <v>6183</v>
      </c>
      <c r="N1451" s="9" t="s">
        <v>951</v>
      </c>
      <c r="O1451" s="9" t="s">
        <v>6184</v>
      </c>
      <c r="P1451" s="9" t="s">
        <v>54</v>
      </c>
      <c r="Q1451" s="9" t="s">
        <v>54</v>
      </c>
      <c r="R1451" s="9" t="s">
        <v>67</v>
      </c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9" t="s">
        <v>52</v>
      </c>
      <c r="AK1451" s="9" t="s">
        <v>6185</v>
      </c>
      <c r="AL1451" s="9" t="s">
        <v>52</v>
      </c>
      <c r="AM1451" s="9" t="s">
        <v>52</v>
      </c>
    </row>
    <row r="1452" spans="1:39" ht="30" customHeight="1" x14ac:dyDescent="0.3">
      <c r="A1452" s="10" t="s">
        <v>6186</v>
      </c>
      <c r="B1452" s="10" t="s">
        <v>6187</v>
      </c>
      <c r="C1452" s="10" t="s">
        <v>5378</v>
      </c>
      <c r="D1452" s="11">
        <v>1.24</v>
      </c>
      <c r="E1452" s="15">
        <v>4000</v>
      </c>
      <c r="F1452" s="17">
        <f>TRUNC(E1452*D1452,1)</f>
        <v>4960</v>
      </c>
      <c r="G1452" s="15">
        <v>0</v>
      </c>
      <c r="H1452" s="17">
        <f>TRUNC(G1452*D1452,1)</f>
        <v>0</v>
      </c>
      <c r="I1452" s="15">
        <v>0</v>
      </c>
      <c r="J1452" s="17">
        <f>TRUNC(I1452*D1452,1)</f>
        <v>0</v>
      </c>
      <c r="K1452" s="15">
        <f>TRUNC(E1452+G1452+I1452,1)</f>
        <v>4000</v>
      </c>
      <c r="L1452" s="17">
        <f>TRUNC(F1452+H1452+J1452,1)</f>
        <v>4960</v>
      </c>
      <c r="M1452" s="10" t="s">
        <v>52</v>
      </c>
      <c r="N1452" s="9" t="s">
        <v>951</v>
      </c>
      <c r="O1452" s="9" t="s">
        <v>6188</v>
      </c>
      <c r="P1452" s="9" t="s">
        <v>54</v>
      </c>
      <c r="Q1452" s="9" t="s">
        <v>54</v>
      </c>
      <c r="R1452" s="9" t="s">
        <v>67</v>
      </c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9" t="s">
        <v>52</v>
      </c>
      <c r="AK1452" s="9" t="s">
        <v>6189</v>
      </c>
      <c r="AL1452" s="9" t="s">
        <v>52</v>
      </c>
      <c r="AM1452" s="9" t="s">
        <v>52</v>
      </c>
    </row>
    <row r="1453" spans="1:39" ht="30" customHeight="1" x14ac:dyDescent="0.3">
      <c r="A1453" s="10" t="s">
        <v>5957</v>
      </c>
      <c r="B1453" s="10" t="s">
        <v>4714</v>
      </c>
      <c r="C1453" s="10" t="s">
        <v>4715</v>
      </c>
      <c r="D1453" s="11">
        <v>0.02</v>
      </c>
      <c r="E1453" s="15">
        <v>0</v>
      </c>
      <c r="F1453" s="17">
        <f>TRUNC(E1453*D1453,1)</f>
        <v>0</v>
      </c>
      <c r="G1453" s="15">
        <v>235988</v>
      </c>
      <c r="H1453" s="17">
        <f>TRUNC(G1453*D1453,1)</f>
        <v>4719.7</v>
      </c>
      <c r="I1453" s="15">
        <v>0</v>
      </c>
      <c r="J1453" s="17">
        <f>TRUNC(I1453*D1453,1)</f>
        <v>0</v>
      </c>
      <c r="K1453" s="15">
        <f>TRUNC(E1453+G1453+I1453,1)</f>
        <v>235988</v>
      </c>
      <c r="L1453" s="17">
        <f>TRUNC(F1453+H1453+J1453,1)</f>
        <v>4719.7</v>
      </c>
      <c r="M1453" s="10" t="s">
        <v>52</v>
      </c>
      <c r="N1453" s="9" t="s">
        <v>951</v>
      </c>
      <c r="O1453" s="9" t="s">
        <v>5958</v>
      </c>
      <c r="P1453" s="9" t="s">
        <v>54</v>
      </c>
      <c r="Q1453" s="9" t="s">
        <v>54</v>
      </c>
      <c r="R1453" s="9" t="s">
        <v>67</v>
      </c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9" t="s">
        <v>52</v>
      </c>
      <c r="AK1453" s="9" t="s">
        <v>6190</v>
      </c>
      <c r="AL1453" s="9" t="s">
        <v>52</v>
      </c>
      <c r="AM1453" s="9" t="s">
        <v>52</v>
      </c>
    </row>
    <row r="1454" spans="1:39" ht="30" customHeight="1" x14ac:dyDescent="0.3">
      <c r="A1454" s="10" t="s">
        <v>4720</v>
      </c>
      <c r="B1454" s="10" t="s">
        <v>4714</v>
      </c>
      <c r="C1454" s="10" t="s">
        <v>4715</v>
      </c>
      <c r="D1454" s="11">
        <v>0.01</v>
      </c>
      <c r="E1454" s="15">
        <v>0</v>
      </c>
      <c r="F1454" s="17">
        <f>TRUNC(E1454*D1454,1)</f>
        <v>0</v>
      </c>
      <c r="G1454" s="15">
        <v>153671</v>
      </c>
      <c r="H1454" s="17">
        <f>TRUNC(G1454*D1454,1)</f>
        <v>1536.7</v>
      </c>
      <c r="I1454" s="15">
        <v>0</v>
      </c>
      <c r="J1454" s="17">
        <f>TRUNC(I1454*D1454,1)</f>
        <v>0</v>
      </c>
      <c r="K1454" s="15">
        <f>TRUNC(E1454+G1454+I1454,1)</f>
        <v>153671</v>
      </c>
      <c r="L1454" s="17">
        <f>TRUNC(F1454+H1454+J1454,1)</f>
        <v>1536.7</v>
      </c>
      <c r="M1454" s="10" t="s">
        <v>52</v>
      </c>
      <c r="N1454" s="9" t="s">
        <v>951</v>
      </c>
      <c r="O1454" s="9" t="s">
        <v>4721</v>
      </c>
      <c r="P1454" s="9" t="s">
        <v>54</v>
      </c>
      <c r="Q1454" s="9" t="s">
        <v>54</v>
      </c>
      <c r="R1454" s="9" t="s">
        <v>67</v>
      </c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9" t="s">
        <v>52</v>
      </c>
      <c r="AK1454" s="9" t="s">
        <v>6191</v>
      </c>
      <c r="AL1454" s="9" t="s">
        <v>52</v>
      </c>
      <c r="AM1454" s="9" t="s">
        <v>52</v>
      </c>
    </row>
    <row r="1455" spans="1:39" ht="30" customHeight="1" x14ac:dyDescent="0.3">
      <c r="A1455" s="10" t="s">
        <v>6192</v>
      </c>
      <c r="B1455" s="10" t="s">
        <v>6193</v>
      </c>
      <c r="C1455" s="10" t="s">
        <v>2008</v>
      </c>
      <c r="D1455" s="11">
        <v>0.43469999999999998</v>
      </c>
      <c r="E1455" s="15">
        <v>0</v>
      </c>
      <c r="F1455" s="17">
        <f>TRUNC(E1455*D1455,1)</f>
        <v>0</v>
      </c>
      <c r="G1455" s="15">
        <v>0</v>
      </c>
      <c r="H1455" s="17">
        <f>TRUNC(G1455*D1455,1)</f>
        <v>0</v>
      </c>
      <c r="I1455" s="15">
        <v>9916</v>
      </c>
      <c r="J1455" s="17">
        <f>TRUNC(I1455*D1455,1)</f>
        <v>4310.3999999999996</v>
      </c>
      <c r="K1455" s="15">
        <f>TRUNC(E1455+G1455+I1455,1)</f>
        <v>9916</v>
      </c>
      <c r="L1455" s="17">
        <f>TRUNC(F1455+H1455+J1455,1)</f>
        <v>4310.3999999999996</v>
      </c>
      <c r="M1455" s="10" t="s">
        <v>52</v>
      </c>
      <c r="N1455" s="9" t="s">
        <v>951</v>
      </c>
      <c r="O1455" s="9" t="s">
        <v>6194</v>
      </c>
      <c r="P1455" s="9" t="s">
        <v>67</v>
      </c>
      <c r="Q1455" s="9" t="s">
        <v>54</v>
      </c>
      <c r="R1455" s="9" t="s">
        <v>54</v>
      </c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9" t="s">
        <v>52</v>
      </c>
      <c r="AK1455" s="9" t="s">
        <v>6195</v>
      </c>
      <c r="AL1455" s="9" t="s">
        <v>52</v>
      </c>
      <c r="AM1455" s="9" t="s">
        <v>52</v>
      </c>
    </row>
    <row r="1456" spans="1:39" ht="30" customHeight="1" x14ac:dyDescent="0.3">
      <c r="A1456" s="10" t="s">
        <v>6196</v>
      </c>
      <c r="B1456" s="10" t="s">
        <v>6197</v>
      </c>
      <c r="C1456" s="10" t="s">
        <v>2008</v>
      </c>
      <c r="D1456" s="11">
        <v>0.43469999999999998</v>
      </c>
      <c r="E1456" s="15">
        <v>1982</v>
      </c>
      <c r="F1456" s="17">
        <f>TRUNC(E1456*D1456,1)</f>
        <v>861.5</v>
      </c>
      <c r="G1456" s="15">
        <v>0</v>
      </c>
      <c r="H1456" s="17">
        <f>TRUNC(G1456*D1456,1)</f>
        <v>0</v>
      </c>
      <c r="I1456" s="15">
        <v>2074</v>
      </c>
      <c r="J1456" s="17">
        <f>TRUNC(I1456*D1456,1)</f>
        <v>901.5</v>
      </c>
      <c r="K1456" s="15">
        <f>TRUNC(E1456+G1456+I1456,1)</f>
        <v>4056</v>
      </c>
      <c r="L1456" s="17">
        <f>TRUNC(F1456+H1456+J1456,1)</f>
        <v>1763</v>
      </c>
      <c r="M1456" s="10" t="s">
        <v>52</v>
      </c>
      <c r="N1456" s="9" t="s">
        <v>951</v>
      </c>
      <c r="O1456" s="9" t="s">
        <v>6198</v>
      </c>
      <c r="P1456" s="9" t="s">
        <v>67</v>
      </c>
      <c r="Q1456" s="9" t="s">
        <v>54</v>
      </c>
      <c r="R1456" s="9" t="s">
        <v>54</v>
      </c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9" t="s">
        <v>52</v>
      </c>
      <c r="AK1456" s="9" t="s">
        <v>6199</v>
      </c>
      <c r="AL1456" s="9" t="s">
        <v>52</v>
      </c>
      <c r="AM1456" s="9" t="s">
        <v>52</v>
      </c>
    </row>
    <row r="1457" spans="1:39" ht="30" customHeight="1" x14ac:dyDescent="0.3">
      <c r="A1457" s="10" t="s">
        <v>6200</v>
      </c>
      <c r="B1457" s="10" t="s">
        <v>6201</v>
      </c>
      <c r="C1457" s="10" t="s">
        <v>2008</v>
      </c>
      <c r="D1457" s="11">
        <v>0.43469999999999998</v>
      </c>
      <c r="E1457" s="15">
        <v>0</v>
      </c>
      <c r="F1457" s="17">
        <f>TRUNC(E1457*D1457,1)</f>
        <v>0</v>
      </c>
      <c r="G1457" s="15">
        <v>0</v>
      </c>
      <c r="H1457" s="17">
        <f>TRUNC(G1457*D1457,1)</f>
        <v>0</v>
      </c>
      <c r="I1457" s="15">
        <v>141</v>
      </c>
      <c r="J1457" s="17">
        <f>TRUNC(I1457*D1457,1)</f>
        <v>61.2</v>
      </c>
      <c r="K1457" s="15">
        <f>TRUNC(E1457+G1457+I1457,1)</f>
        <v>141</v>
      </c>
      <c r="L1457" s="17">
        <f>TRUNC(F1457+H1457+J1457,1)</f>
        <v>61.2</v>
      </c>
      <c r="M1457" s="10" t="s">
        <v>52</v>
      </c>
      <c r="N1457" s="9" t="s">
        <v>951</v>
      </c>
      <c r="O1457" s="9" t="s">
        <v>6202</v>
      </c>
      <c r="P1457" s="9" t="s">
        <v>67</v>
      </c>
      <c r="Q1457" s="9" t="s">
        <v>54</v>
      </c>
      <c r="R1457" s="9" t="s">
        <v>54</v>
      </c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9" t="s">
        <v>52</v>
      </c>
      <c r="AK1457" s="9" t="s">
        <v>6203</v>
      </c>
      <c r="AL1457" s="9" t="s">
        <v>52</v>
      </c>
      <c r="AM1457" s="9" t="s">
        <v>52</v>
      </c>
    </row>
    <row r="1458" spans="1:39" ht="30" customHeight="1" x14ac:dyDescent="0.3">
      <c r="A1458" s="10" t="s">
        <v>6204</v>
      </c>
      <c r="B1458" s="10" t="s">
        <v>6205</v>
      </c>
      <c r="C1458" s="10" t="s">
        <v>2008</v>
      </c>
      <c r="D1458" s="11">
        <v>0.43469999999999998</v>
      </c>
      <c r="E1458" s="15">
        <v>0</v>
      </c>
      <c r="F1458" s="17">
        <f>TRUNC(E1458*D1458,1)</f>
        <v>0</v>
      </c>
      <c r="G1458" s="15">
        <v>0</v>
      </c>
      <c r="H1458" s="17">
        <f>TRUNC(G1458*D1458,1)</f>
        <v>0</v>
      </c>
      <c r="I1458" s="15">
        <v>7</v>
      </c>
      <c r="J1458" s="17">
        <f>TRUNC(I1458*D1458,1)</f>
        <v>3</v>
      </c>
      <c r="K1458" s="15">
        <f>TRUNC(E1458+G1458+I1458,1)</f>
        <v>7</v>
      </c>
      <c r="L1458" s="17">
        <f>TRUNC(F1458+H1458+J1458,1)</f>
        <v>3</v>
      </c>
      <c r="M1458" s="10" t="s">
        <v>52</v>
      </c>
      <c r="N1458" s="9" t="s">
        <v>951</v>
      </c>
      <c r="O1458" s="9" t="s">
        <v>6206</v>
      </c>
      <c r="P1458" s="9" t="s">
        <v>67</v>
      </c>
      <c r="Q1458" s="9" t="s">
        <v>54</v>
      </c>
      <c r="R1458" s="9" t="s">
        <v>54</v>
      </c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9" t="s">
        <v>52</v>
      </c>
      <c r="AK1458" s="9" t="s">
        <v>6207</v>
      </c>
      <c r="AL1458" s="9" t="s">
        <v>52</v>
      </c>
      <c r="AM1458" s="9" t="s">
        <v>52</v>
      </c>
    </row>
    <row r="1459" spans="1:39" ht="30" customHeight="1" x14ac:dyDescent="0.3">
      <c r="A1459" s="10" t="s">
        <v>4735</v>
      </c>
      <c r="B1459" s="10" t="s">
        <v>52</v>
      </c>
      <c r="C1459" s="10" t="s">
        <v>52</v>
      </c>
      <c r="D1459" s="11"/>
      <c r="E1459" s="15"/>
      <c r="F1459" s="17">
        <f>TRUNC(SUMIF(N1451:N1458, N1450, F1451:F1458),0)</f>
        <v>5821</v>
      </c>
      <c r="G1459" s="15"/>
      <c r="H1459" s="17">
        <f>TRUNC(SUMIF(N1451:N1458, N1450, H1451:H1458),0)</f>
        <v>6256</v>
      </c>
      <c r="I1459" s="15"/>
      <c r="J1459" s="17">
        <f>TRUNC(SUMIF(N1451:N1458, N1450, J1451:J1458),0)</f>
        <v>5276</v>
      </c>
      <c r="K1459" s="15"/>
      <c r="L1459" s="17">
        <f>F1459+H1459+J1459</f>
        <v>17353</v>
      </c>
      <c r="M1459" s="10" t="s">
        <v>52</v>
      </c>
      <c r="N1459" s="9" t="s">
        <v>4736</v>
      </c>
      <c r="O1459" s="9" t="s">
        <v>4736</v>
      </c>
      <c r="P1459" s="9" t="s">
        <v>52</v>
      </c>
      <c r="Q1459" s="9" t="s">
        <v>52</v>
      </c>
      <c r="R1459" s="9" t="s">
        <v>52</v>
      </c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9" t="s">
        <v>52</v>
      </c>
      <c r="AK1459" s="9" t="s">
        <v>52</v>
      </c>
      <c r="AL1459" s="9" t="s">
        <v>52</v>
      </c>
      <c r="AM1459" s="9" t="s">
        <v>52</v>
      </c>
    </row>
    <row r="1460" spans="1:39" ht="30" customHeight="1" x14ac:dyDescent="0.3">
      <c r="A1460" s="11"/>
      <c r="B1460" s="11"/>
      <c r="C1460" s="11"/>
      <c r="D1460" s="11"/>
      <c r="E1460" s="15"/>
      <c r="F1460" s="17"/>
      <c r="G1460" s="15"/>
      <c r="H1460" s="17"/>
      <c r="I1460" s="15"/>
      <c r="J1460" s="17"/>
      <c r="K1460" s="15"/>
      <c r="L1460" s="17"/>
      <c r="M1460" s="11"/>
    </row>
    <row r="1461" spans="1:39" ht="30" customHeight="1" x14ac:dyDescent="0.3">
      <c r="A1461" s="14" t="s">
        <v>6208</v>
      </c>
      <c r="B1461" s="14"/>
      <c r="C1461" s="14"/>
      <c r="D1461" s="14"/>
      <c r="E1461" s="16"/>
      <c r="F1461" s="18"/>
      <c r="G1461" s="16"/>
      <c r="H1461" s="18"/>
      <c r="I1461" s="16"/>
      <c r="J1461" s="18"/>
      <c r="K1461" s="16"/>
      <c r="L1461" s="18"/>
      <c r="M1461" s="14"/>
      <c r="N1461" s="5" t="s">
        <v>954</v>
      </c>
    </row>
    <row r="1462" spans="1:39" ht="30" customHeight="1" x14ac:dyDescent="0.3">
      <c r="A1462" s="10" t="s">
        <v>6181</v>
      </c>
      <c r="B1462" s="10" t="s">
        <v>6182</v>
      </c>
      <c r="C1462" s="10" t="s">
        <v>2599</v>
      </c>
      <c r="D1462" s="11">
        <v>238.7</v>
      </c>
      <c r="E1462" s="15">
        <v>0</v>
      </c>
      <c r="F1462" s="17">
        <f>TRUNC(E1462*D1462,1)</f>
        <v>0</v>
      </c>
      <c r="G1462" s="15">
        <v>0</v>
      </c>
      <c r="H1462" s="17">
        <f>TRUNC(G1462*D1462,1)</f>
        <v>0</v>
      </c>
      <c r="I1462" s="15">
        <v>0</v>
      </c>
      <c r="J1462" s="17">
        <f>TRUNC(I1462*D1462,1)</f>
        <v>0</v>
      </c>
      <c r="K1462" s="15">
        <f>TRUNC(E1462+G1462+I1462,1)</f>
        <v>0</v>
      </c>
      <c r="L1462" s="17">
        <f>TRUNC(F1462+H1462+J1462,1)</f>
        <v>0</v>
      </c>
      <c r="M1462" s="10" t="s">
        <v>6183</v>
      </c>
      <c r="N1462" s="9" t="s">
        <v>954</v>
      </c>
      <c r="O1462" s="9" t="s">
        <v>6184</v>
      </c>
      <c r="P1462" s="9" t="s">
        <v>54</v>
      </c>
      <c r="Q1462" s="9" t="s">
        <v>54</v>
      </c>
      <c r="R1462" s="9" t="s">
        <v>67</v>
      </c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9" t="s">
        <v>52</v>
      </c>
      <c r="AK1462" s="9" t="s">
        <v>6210</v>
      </c>
      <c r="AL1462" s="9" t="s">
        <v>52</v>
      </c>
      <c r="AM1462" s="9" t="s">
        <v>52</v>
      </c>
    </row>
    <row r="1463" spans="1:39" ht="30" customHeight="1" x14ac:dyDescent="0.3">
      <c r="A1463" s="10" t="s">
        <v>6186</v>
      </c>
      <c r="B1463" s="10" t="s">
        <v>6187</v>
      </c>
      <c r="C1463" s="10" t="s">
        <v>5378</v>
      </c>
      <c r="D1463" s="11">
        <v>0.92</v>
      </c>
      <c r="E1463" s="15">
        <v>4000</v>
      </c>
      <c r="F1463" s="17">
        <f>TRUNC(E1463*D1463,1)</f>
        <v>3680</v>
      </c>
      <c r="G1463" s="15">
        <v>0</v>
      </c>
      <c r="H1463" s="17">
        <f>TRUNC(G1463*D1463,1)</f>
        <v>0</v>
      </c>
      <c r="I1463" s="15">
        <v>0</v>
      </c>
      <c r="J1463" s="17">
        <f>TRUNC(I1463*D1463,1)</f>
        <v>0</v>
      </c>
      <c r="K1463" s="15">
        <f>TRUNC(E1463+G1463+I1463,1)</f>
        <v>4000</v>
      </c>
      <c r="L1463" s="17">
        <f>TRUNC(F1463+H1463+J1463,1)</f>
        <v>3680</v>
      </c>
      <c r="M1463" s="10" t="s">
        <v>52</v>
      </c>
      <c r="N1463" s="9" t="s">
        <v>954</v>
      </c>
      <c r="O1463" s="9" t="s">
        <v>6188</v>
      </c>
      <c r="P1463" s="9" t="s">
        <v>54</v>
      </c>
      <c r="Q1463" s="9" t="s">
        <v>54</v>
      </c>
      <c r="R1463" s="9" t="s">
        <v>67</v>
      </c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9" t="s">
        <v>52</v>
      </c>
      <c r="AK1463" s="9" t="s">
        <v>6211</v>
      </c>
      <c r="AL1463" s="9" t="s">
        <v>52</v>
      </c>
      <c r="AM1463" s="9" t="s">
        <v>52</v>
      </c>
    </row>
    <row r="1464" spans="1:39" ht="30" customHeight="1" x14ac:dyDescent="0.3">
      <c r="A1464" s="10" t="s">
        <v>6212</v>
      </c>
      <c r="B1464" s="10" t="s">
        <v>6213</v>
      </c>
      <c r="C1464" s="10" t="s">
        <v>528</v>
      </c>
      <c r="D1464" s="11">
        <v>0.48</v>
      </c>
      <c r="E1464" s="15">
        <v>500</v>
      </c>
      <c r="F1464" s="17">
        <f>TRUNC(E1464*D1464,1)</f>
        <v>240</v>
      </c>
      <c r="G1464" s="15">
        <v>0</v>
      </c>
      <c r="H1464" s="17">
        <f>TRUNC(G1464*D1464,1)</f>
        <v>0</v>
      </c>
      <c r="I1464" s="15">
        <v>0</v>
      </c>
      <c r="J1464" s="17">
        <f>TRUNC(I1464*D1464,1)</f>
        <v>0</v>
      </c>
      <c r="K1464" s="15">
        <f>TRUNC(E1464+G1464+I1464,1)</f>
        <v>500</v>
      </c>
      <c r="L1464" s="17">
        <f>TRUNC(F1464+H1464+J1464,1)</f>
        <v>240</v>
      </c>
      <c r="M1464" s="10" t="s">
        <v>52</v>
      </c>
      <c r="N1464" s="9" t="s">
        <v>954</v>
      </c>
      <c r="O1464" s="9" t="s">
        <v>6214</v>
      </c>
      <c r="P1464" s="9" t="s">
        <v>54</v>
      </c>
      <c r="Q1464" s="9" t="s">
        <v>54</v>
      </c>
      <c r="R1464" s="9" t="s">
        <v>67</v>
      </c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9" t="s">
        <v>52</v>
      </c>
      <c r="AK1464" s="9" t="s">
        <v>6215</v>
      </c>
      <c r="AL1464" s="9" t="s">
        <v>52</v>
      </c>
      <c r="AM1464" s="9" t="s">
        <v>52</v>
      </c>
    </row>
    <row r="1465" spans="1:39" ht="30" customHeight="1" x14ac:dyDescent="0.3">
      <c r="A1465" s="10" t="s">
        <v>5957</v>
      </c>
      <c r="B1465" s="10" t="s">
        <v>4714</v>
      </c>
      <c r="C1465" s="10" t="s">
        <v>4715</v>
      </c>
      <c r="D1465" s="11">
        <v>0.02</v>
      </c>
      <c r="E1465" s="15">
        <v>0</v>
      </c>
      <c r="F1465" s="17">
        <f>TRUNC(E1465*D1465,1)</f>
        <v>0</v>
      </c>
      <c r="G1465" s="15">
        <v>235988</v>
      </c>
      <c r="H1465" s="17">
        <f>TRUNC(G1465*D1465,1)</f>
        <v>4719.7</v>
      </c>
      <c r="I1465" s="15">
        <v>0</v>
      </c>
      <c r="J1465" s="17">
        <f>TRUNC(I1465*D1465,1)</f>
        <v>0</v>
      </c>
      <c r="K1465" s="15">
        <f>TRUNC(E1465+G1465+I1465,1)</f>
        <v>235988</v>
      </c>
      <c r="L1465" s="17">
        <f>TRUNC(F1465+H1465+J1465,1)</f>
        <v>4719.7</v>
      </c>
      <c r="M1465" s="10" t="s">
        <v>52</v>
      </c>
      <c r="N1465" s="9" t="s">
        <v>954</v>
      </c>
      <c r="O1465" s="9" t="s">
        <v>5958</v>
      </c>
      <c r="P1465" s="9" t="s">
        <v>54</v>
      </c>
      <c r="Q1465" s="9" t="s">
        <v>54</v>
      </c>
      <c r="R1465" s="9" t="s">
        <v>67</v>
      </c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9" t="s">
        <v>52</v>
      </c>
      <c r="AK1465" s="9" t="s">
        <v>6216</v>
      </c>
      <c r="AL1465" s="9" t="s">
        <v>52</v>
      </c>
      <c r="AM1465" s="9" t="s">
        <v>52</v>
      </c>
    </row>
    <row r="1466" spans="1:39" ht="30" customHeight="1" x14ac:dyDescent="0.3">
      <c r="A1466" s="10" t="s">
        <v>4720</v>
      </c>
      <c r="B1466" s="10" t="s">
        <v>4714</v>
      </c>
      <c r="C1466" s="10" t="s">
        <v>4715</v>
      </c>
      <c r="D1466" s="11">
        <v>0.01</v>
      </c>
      <c r="E1466" s="15">
        <v>0</v>
      </c>
      <c r="F1466" s="17">
        <f>TRUNC(E1466*D1466,1)</f>
        <v>0</v>
      </c>
      <c r="G1466" s="15">
        <v>153671</v>
      </c>
      <c r="H1466" s="17">
        <f>TRUNC(G1466*D1466,1)</f>
        <v>1536.7</v>
      </c>
      <c r="I1466" s="15">
        <v>0</v>
      </c>
      <c r="J1466" s="17">
        <f>TRUNC(I1466*D1466,1)</f>
        <v>0</v>
      </c>
      <c r="K1466" s="15">
        <f>TRUNC(E1466+G1466+I1466,1)</f>
        <v>153671</v>
      </c>
      <c r="L1466" s="17">
        <f>TRUNC(F1466+H1466+J1466,1)</f>
        <v>1536.7</v>
      </c>
      <c r="M1466" s="10" t="s">
        <v>52</v>
      </c>
      <c r="N1466" s="9" t="s">
        <v>954</v>
      </c>
      <c r="O1466" s="9" t="s">
        <v>4721</v>
      </c>
      <c r="P1466" s="9" t="s">
        <v>54</v>
      </c>
      <c r="Q1466" s="9" t="s">
        <v>54</v>
      </c>
      <c r="R1466" s="9" t="s">
        <v>67</v>
      </c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9" t="s">
        <v>52</v>
      </c>
      <c r="AK1466" s="9" t="s">
        <v>6217</v>
      </c>
      <c r="AL1466" s="9" t="s">
        <v>52</v>
      </c>
      <c r="AM1466" s="9" t="s">
        <v>52</v>
      </c>
    </row>
    <row r="1467" spans="1:39" ht="30" customHeight="1" x14ac:dyDescent="0.3">
      <c r="A1467" s="10" t="s">
        <v>6192</v>
      </c>
      <c r="B1467" s="10" t="s">
        <v>6193</v>
      </c>
      <c r="C1467" s="10" t="s">
        <v>2008</v>
      </c>
      <c r="D1467" s="11">
        <v>0.43469999999999998</v>
      </c>
      <c r="E1467" s="15">
        <v>0</v>
      </c>
      <c r="F1467" s="17">
        <f>TRUNC(E1467*D1467,1)</f>
        <v>0</v>
      </c>
      <c r="G1467" s="15">
        <v>0</v>
      </c>
      <c r="H1467" s="17">
        <f>TRUNC(G1467*D1467,1)</f>
        <v>0</v>
      </c>
      <c r="I1467" s="15">
        <v>9916</v>
      </c>
      <c r="J1467" s="17">
        <f>TRUNC(I1467*D1467,1)</f>
        <v>4310.3999999999996</v>
      </c>
      <c r="K1467" s="15">
        <f>TRUNC(E1467+G1467+I1467,1)</f>
        <v>9916</v>
      </c>
      <c r="L1467" s="17">
        <f>TRUNC(F1467+H1467+J1467,1)</f>
        <v>4310.3999999999996</v>
      </c>
      <c r="M1467" s="10" t="s">
        <v>52</v>
      </c>
      <c r="N1467" s="9" t="s">
        <v>954</v>
      </c>
      <c r="O1467" s="9" t="s">
        <v>6194</v>
      </c>
      <c r="P1467" s="9" t="s">
        <v>67</v>
      </c>
      <c r="Q1467" s="9" t="s">
        <v>54</v>
      </c>
      <c r="R1467" s="9" t="s">
        <v>54</v>
      </c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9" t="s">
        <v>52</v>
      </c>
      <c r="AK1467" s="9" t="s">
        <v>6218</v>
      </c>
      <c r="AL1467" s="9" t="s">
        <v>52</v>
      </c>
      <c r="AM1467" s="9" t="s">
        <v>52</v>
      </c>
    </row>
    <row r="1468" spans="1:39" ht="30" customHeight="1" x14ac:dyDescent="0.3">
      <c r="A1468" s="10" t="s">
        <v>6196</v>
      </c>
      <c r="B1468" s="10" t="s">
        <v>6197</v>
      </c>
      <c r="C1468" s="10" t="s">
        <v>2008</v>
      </c>
      <c r="D1468" s="11">
        <v>0.43469999999999998</v>
      </c>
      <c r="E1468" s="15">
        <v>1982</v>
      </c>
      <c r="F1468" s="17">
        <f>TRUNC(E1468*D1468,1)</f>
        <v>861.5</v>
      </c>
      <c r="G1468" s="15">
        <v>0</v>
      </c>
      <c r="H1468" s="17">
        <f>TRUNC(G1468*D1468,1)</f>
        <v>0</v>
      </c>
      <c r="I1468" s="15">
        <v>2074</v>
      </c>
      <c r="J1468" s="17">
        <f>TRUNC(I1468*D1468,1)</f>
        <v>901.5</v>
      </c>
      <c r="K1468" s="15">
        <f>TRUNC(E1468+G1468+I1468,1)</f>
        <v>4056</v>
      </c>
      <c r="L1468" s="17">
        <f>TRUNC(F1468+H1468+J1468,1)</f>
        <v>1763</v>
      </c>
      <c r="M1468" s="10" t="s">
        <v>52</v>
      </c>
      <c r="N1468" s="9" t="s">
        <v>954</v>
      </c>
      <c r="O1468" s="9" t="s">
        <v>6198</v>
      </c>
      <c r="P1468" s="9" t="s">
        <v>67</v>
      </c>
      <c r="Q1468" s="9" t="s">
        <v>54</v>
      </c>
      <c r="R1468" s="9" t="s">
        <v>54</v>
      </c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9" t="s">
        <v>52</v>
      </c>
      <c r="AK1468" s="9" t="s">
        <v>6219</v>
      </c>
      <c r="AL1468" s="9" t="s">
        <v>52</v>
      </c>
      <c r="AM1468" s="9" t="s">
        <v>52</v>
      </c>
    </row>
    <row r="1469" spans="1:39" ht="30" customHeight="1" x14ac:dyDescent="0.3">
      <c r="A1469" s="10" t="s">
        <v>6200</v>
      </c>
      <c r="B1469" s="10" t="s">
        <v>6201</v>
      </c>
      <c r="C1469" s="10" t="s">
        <v>2008</v>
      </c>
      <c r="D1469" s="11">
        <v>0.43469999999999998</v>
      </c>
      <c r="E1469" s="15">
        <v>0</v>
      </c>
      <c r="F1469" s="17">
        <f>TRUNC(E1469*D1469,1)</f>
        <v>0</v>
      </c>
      <c r="G1469" s="15">
        <v>0</v>
      </c>
      <c r="H1469" s="17">
        <f>TRUNC(G1469*D1469,1)</f>
        <v>0</v>
      </c>
      <c r="I1469" s="15">
        <v>141</v>
      </c>
      <c r="J1469" s="17">
        <f>TRUNC(I1469*D1469,1)</f>
        <v>61.2</v>
      </c>
      <c r="K1469" s="15">
        <f>TRUNC(E1469+G1469+I1469,1)</f>
        <v>141</v>
      </c>
      <c r="L1469" s="17">
        <f>TRUNC(F1469+H1469+J1469,1)</f>
        <v>61.2</v>
      </c>
      <c r="M1469" s="10" t="s">
        <v>52</v>
      </c>
      <c r="N1469" s="9" t="s">
        <v>954</v>
      </c>
      <c r="O1469" s="9" t="s">
        <v>6202</v>
      </c>
      <c r="P1469" s="9" t="s">
        <v>67</v>
      </c>
      <c r="Q1469" s="9" t="s">
        <v>54</v>
      </c>
      <c r="R1469" s="9" t="s">
        <v>54</v>
      </c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9" t="s">
        <v>52</v>
      </c>
      <c r="AK1469" s="9" t="s">
        <v>6220</v>
      </c>
      <c r="AL1469" s="9" t="s">
        <v>52</v>
      </c>
      <c r="AM1469" s="9" t="s">
        <v>52</v>
      </c>
    </row>
    <row r="1470" spans="1:39" ht="30" customHeight="1" x14ac:dyDescent="0.3">
      <c r="A1470" s="10" t="s">
        <v>6204</v>
      </c>
      <c r="B1470" s="10" t="s">
        <v>6205</v>
      </c>
      <c r="C1470" s="10" t="s">
        <v>2008</v>
      </c>
      <c r="D1470" s="11">
        <v>0.43469999999999998</v>
      </c>
      <c r="E1470" s="15">
        <v>0</v>
      </c>
      <c r="F1470" s="17">
        <f>TRUNC(E1470*D1470,1)</f>
        <v>0</v>
      </c>
      <c r="G1470" s="15">
        <v>0</v>
      </c>
      <c r="H1470" s="17">
        <f>TRUNC(G1470*D1470,1)</f>
        <v>0</v>
      </c>
      <c r="I1470" s="15">
        <v>7</v>
      </c>
      <c r="J1470" s="17">
        <f>TRUNC(I1470*D1470,1)</f>
        <v>3</v>
      </c>
      <c r="K1470" s="15">
        <f>TRUNC(E1470+G1470+I1470,1)</f>
        <v>7</v>
      </c>
      <c r="L1470" s="17">
        <f>TRUNC(F1470+H1470+J1470,1)</f>
        <v>3</v>
      </c>
      <c r="M1470" s="10" t="s">
        <v>52</v>
      </c>
      <c r="N1470" s="9" t="s">
        <v>954</v>
      </c>
      <c r="O1470" s="9" t="s">
        <v>6206</v>
      </c>
      <c r="P1470" s="9" t="s">
        <v>67</v>
      </c>
      <c r="Q1470" s="9" t="s">
        <v>54</v>
      </c>
      <c r="R1470" s="9" t="s">
        <v>54</v>
      </c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9" t="s">
        <v>52</v>
      </c>
      <c r="AK1470" s="9" t="s">
        <v>6221</v>
      </c>
      <c r="AL1470" s="9" t="s">
        <v>52</v>
      </c>
      <c r="AM1470" s="9" t="s">
        <v>52</v>
      </c>
    </row>
    <row r="1471" spans="1:39" ht="30" customHeight="1" x14ac:dyDescent="0.3">
      <c r="A1471" s="10" t="s">
        <v>4735</v>
      </c>
      <c r="B1471" s="10" t="s">
        <v>52</v>
      </c>
      <c r="C1471" s="10" t="s">
        <v>52</v>
      </c>
      <c r="D1471" s="11"/>
      <c r="E1471" s="15"/>
      <c r="F1471" s="17">
        <f>TRUNC(SUMIF(N1462:N1470, N1461, F1462:F1470),0)</f>
        <v>4781</v>
      </c>
      <c r="G1471" s="15"/>
      <c r="H1471" s="17">
        <f>TRUNC(SUMIF(N1462:N1470, N1461, H1462:H1470),0)</f>
        <v>6256</v>
      </c>
      <c r="I1471" s="15"/>
      <c r="J1471" s="17">
        <f>TRUNC(SUMIF(N1462:N1470, N1461, J1462:J1470),0)</f>
        <v>5276</v>
      </c>
      <c r="K1471" s="15"/>
      <c r="L1471" s="17">
        <f>F1471+H1471+J1471</f>
        <v>16313</v>
      </c>
      <c r="M1471" s="10" t="s">
        <v>52</v>
      </c>
      <c r="N1471" s="9" t="s">
        <v>4736</v>
      </c>
      <c r="O1471" s="9" t="s">
        <v>4736</v>
      </c>
      <c r="P1471" s="9" t="s">
        <v>52</v>
      </c>
      <c r="Q1471" s="9" t="s">
        <v>52</v>
      </c>
      <c r="R1471" s="9" t="s">
        <v>52</v>
      </c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9" t="s">
        <v>52</v>
      </c>
      <c r="AK1471" s="9" t="s">
        <v>52</v>
      </c>
      <c r="AL1471" s="9" t="s">
        <v>52</v>
      </c>
      <c r="AM1471" s="9" t="s">
        <v>52</v>
      </c>
    </row>
    <row r="1472" spans="1:39" ht="30" customHeight="1" x14ac:dyDescent="0.3">
      <c r="A1472" s="11"/>
      <c r="B1472" s="11"/>
      <c r="C1472" s="11"/>
      <c r="D1472" s="11"/>
      <c r="E1472" s="15"/>
      <c r="F1472" s="17"/>
      <c r="G1472" s="15"/>
      <c r="H1472" s="17"/>
      <c r="I1472" s="15"/>
      <c r="J1472" s="17"/>
      <c r="K1472" s="15"/>
      <c r="L1472" s="17"/>
      <c r="M1472" s="11"/>
    </row>
    <row r="1473" spans="1:39" ht="30" customHeight="1" x14ac:dyDescent="0.3">
      <c r="A1473" s="14" t="s">
        <v>6222</v>
      </c>
      <c r="B1473" s="14"/>
      <c r="C1473" s="14"/>
      <c r="D1473" s="14"/>
      <c r="E1473" s="16"/>
      <c r="F1473" s="18"/>
      <c r="G1473" s="16"/>
      <c r="H1473" s="18"/>
      <c r="I1473" s="16"/>
      <c r="J1473" s="18"/>
      <c r="K1473" s="16"/>
      <c r="L1473" s="18"/>
      <c r="M1473" s="14"/>
      <c r="N1473" s="5" t="s">
        <v>960</v>
      </c>
    </row>
    <row r="1474" spans="1:39" ht="30" customHeight="1" x14ac:dyDescent="0.3">
      <c r="A1474" s="10" t="s">
        <v>4750</v>
      </c>
      <c r="B1474" s="10" t="s">
        <v>4714</v>
      </c>
      <c r="C1474" s="10" t="s">
        <v>4715</v>
      </c>
      <c r="D1474" s="11">
        <v>0.12</v>
      </c>
      <c r="E1474" s="15">
        <v>0</v>
      </c>
      <c r="F1474" s="17">
        <f>TRUNC(E1474*D1474,1)</f>
        <v>0</v>
      </c>
      <c r="G1474" s="15">
        <v>192375</v>
      </c>
      <c r="H1474" s="17">
        <f>TRUNC(G1474*D1474,1)</f>
        <v>23085</v>
      </c>
      <c r="I1474" s="15">
        <v>0</v>
      </c>
      <c r="J1474" s="17">
        <f>TRUNC(I1474*D1474,1)</f>
        <v>0</v>
      </c>
      <c r="K1474" s="15">
        <f>TRUNC(E1474+G1474+I1474,1)</f>
        <v>192375</v>
      </c>
      <c r="L1474" s="17">
        <f>TRUNC(F1474+H1474+J1474,1)</f>
        <v>23085</v>
      </c>
      <c r="M1474" s="10" t="s">
        <v>52</v>
      </c>
      <c r="N1474" s="9" t="s">
        <v>960</v>
      </c>
      <c r="O1474" s="9" t="s">
        <v>4751</v>
      </c>
      <c r="P1474" s="9" t="s">
        <v>54</v>
      </c>
      <c r="Q1474" s="9" t="s">
        <v>54</v>
      </c>
      <c r="R1474" s="9" t="s">
        <v>67</v>
      </c>
      <c r="S1474" s="1"/>
      <c r="T1474" s="1"/>
      <c r="U1474" s="1"/>
      <c r="V1474" s="1">
        <v>1</v>
      </c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9" t="s">
        <v>52</v>
      </c>
      <c r="AK1474" s="9" t="s">
        <v>6225</v>
      </c>
      <c r="AL1474" s="9" t="s">
        <v>52</v>
      </c>
      <c r="AM1474" s="9" t="s">
        <v>52</v>
      </c>
    </row>
    <row r="1475" spans="1:39" ht="30" customHeight="1" x14ac:dyDescent="0.3">
      <c r="A1475" s="10" t="s">
        <v>4720</v>
      </c>
      <c r="B1475" s="10" t="s">
        <v>4714</v>
      </c>
      <c r="C1475" s="10" t="s">
        <v>4715</v>
      </c>
      <c r="D1475" s="11">
        <v>0.02</v>
      </c>
      <c r="E1475" s="15">
        <v>0</v>
      </c>
      <c r="F1475" s="17">
        <f>TRUNC(E1475*D1475,1)</f>
        <v>0</v>
      </c>
      <c r="G1475" s="15">
        <v>153671</v>
      </c>
      <c r="H1475" s="17">
        <f>TRUNC(G1475*D1475,1)</f>
        <v>3073.4</v>
      </c>
      <c r="I1475" s="15">
        <v>0</v>
      </c>
      <c r="J1475" s="17">
        <f>TRUNC(I1475*D1475,1)</f>
        <v>0</v>
      </c>
      <c r="K1475" s="15">
        <f>TRUNC(E1475+G1475+I1475,1)</f>
        <v>153671</v>
      </c>
      <c r="L1475" s="17">
        <f>TRUNC(F1475+H1475+J1475,1)</f>
        <v>3073.4</v>
      </c>
      <c r="M1475" s="10" t="s">
        <v>52</v>
      </c>
      <c r="N1475" s="9" t="s">
        <v>960</v>
      </c>
      <c r="O1475" s="9" t="s">
        <v>4721</v>
      </c>
      <c r="P1475" s="9" t="s">
        <v>54</v>
      </c>
      <c r="Q1475" s="9" t="s">
        <v>54</v>
      </c>
      <c r="R1475" s="9" t="s">
        <v>67</v>
      </c>
      <c r="S1475" s="1"/>
      <c r="T1475" s="1"/>
      <c r="U1475" s="1"/>
      <c r="V1475" s="1">
        <v>1</v>
      </c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9" t="s">
        <v>52</v>
      </c>
      <c r="AK1475" s="9" t="s">
        <v>6226</v>
      </c>
      <c r="AL1475" s="9" t="s">
        <v>52</v>
      </c>
      <c r="AM1475" s="9" t="s">
        <v>52</v>
      </c>
    </row>
    <row r="1476" spans="1:39" ht="30" customHeight="1" x14ac:dyDescent="0.3">
      <c r="A1476" s="10" t="s">
        <v>5346</v>
      </c>
      <c r="B1476" s="10" t="s">
        <v>6227</v>
      </c>
      <c r="C1476" s="10" t="s">
        <v>732</v>
      </c>
      <c r="D1476" s="11">
        <v>1</v>
      </c>
      <c r="E1476" s="15">
        <v>0</v>
      </c>
      <c r="F1476" s="17">
        <f>TRUNC(E1476*D1476,1)</f>
        <v>0</v>
      </c>
      <c r="G1476" s="15">
        <v>0</v>
      </c>
      <c r="H1476" s="17">
        <f>TRUNC(G1476*D1476,1)</f>
        <v>0</v>
      </c>
      <c r="I1476" s="15">
        <f>TRUNC(SUMIF(V1474:V1476, RIGHTB(O1476, 1), H1474:H1476)*U1476, 2)</f>
        <v>2092.67</v>
      </c>
      <c r="J1476" s="17">
        <f>TRUNC(I1476*D1476,1)</f>
        <v>2092.6</v>
      </c>
      <c r="K1476" s="15">
        <f>TRUNC(E1476+G1476+I1476,1)</f>
        <v>2092.6</v>
      </c>
      <c r="L1476" s="17">
        <f>TRUNC(F1476+H1476+J1476,1)</f>
        <v>2092.6</v>
      </c>
      <c r="M1476" s="10" t="s">
        <v>52</v>
      </c>
      <c r="N1476" s="9" t="s">
        <v>960</v>
      </c>
      <c r="O1476" s="9" t="s">
        <v>4729</v>
      </c>
      <c r="P1476" s="9" t="s">
        <v>54</v>
      </c>
      <c r="Q1476" s="9" t="s">
        <v>54</v>
      </c>
      <c r="R1476" s="9" t="s">
        <v>54</v>
      </c>
      <c r="S1476" s="1">
        <v>1</v>
      </c>
      <c r="T1476" s="1">
        <v>2</v>
      </c>
      <c r="U1476" s="1">
        <v>0.08</v>
      </c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9" t="s">
        <v>52</v>
      </c>
      <c r="AK1476" s="9" t="s">
        <v>6228</v>
      </c>
      <c r="AL1476" s="9" t="s">
        <v>52</v>
      </c>
      <c r="AM1476" s="9" t="s">
        <v>52</v>
      </c>
    </row>
    <row r="1477" spans="1:39" ht="30" customHeight="1" x14ac:dyDescent="0.3">
      <c r="A1477" s="10" t="s">
        <v>4735</v>
      </c>
      <c r="B1477" s="10" t="s">
        <v>52</v>
      </c>
      <c r="C1477" s="10" t="s">
        <v>52</v>
      </c>
      <c r="D1477" s="11"/>
      <c r="E1477" s="15"/>
      <c r="F1477" s="17">
        <f>TRUNC(SUMIF(N1474:N1476, N1473, F1474:F1476),0)</f>
        <v>0</v>
      </c>
      <c r="G1477" s="15"/>
      <c r="H1477" s="17">
        <f>TRUNC(SUMIF(N1474:N1476, N1473, H1474:H1476),0)</f>
        <v>26158</v>
      </c>
      <c r="I1477" s="15"/>
      <c r="J1477" s="17">
        <f>TRUNC(SUMIF(N1474:N1476, N1473, J1474:J1476),0)</f>
        <v>2092</v>
      </c>
      <c r="K1477" s="15"/>
      <c r="L1477" s="17">
        <f>F1477+H1477+J1477</f>
        <v>28250</v>
      </c>
      <c r="M1477" s="10" t="s">
        <v>52</v>
      </c>
      <c r="N1477" s="9" t="s">
        <v>4736</v>
      </c>
      <c r="O1477" s="9" t="s">
        <v>4736</v>
      </c>
      <c r="P1477" s="9" t="s">
        <v>52</v>
      </c>
      <c r="Q1477" s="9" t="s">
        <v>52</v>
      </c>
      <c r="R1477" s="9" t="s">
        <v>52</v>
      </c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9" t="s">
        <v>52</v>
      </c>
      <c r="AK1477" s="9" t="s">
        <v>52</v>
      </c>
      <c r="AL1477" s="9" t="s">
        <v>52</v>
      </c>
      <c r="AM1477" s="9" t="s">
        <v>52</v>
      </c>
    </row>
    <row r="1478" spans="1:39" ht="30" customHeight="1" x14ac:dyDescent="0.3">
      <c r="A1478" s="11"/>
      <c r="B1478" s="11"/>
      <c r="C1478" s="11"/>
      <c r="D1478" s="11"/>
      <c r="E1478" s="15"/>
      <c r="F1478" s="17"/>
      <c r="G1478" s="15"/>
      <c r="H1478" s="17"/>
      <c r="I1478" s="15"/>
      <c r="J1478" s="17"/>
      <c r="K1478" s="15"/>
      <c r="L1478" s="17"/>
      <c r="M1478" s="11"/>
    </row>
    <row r="1479" spans="1:39" ht="30" customHeight="1" x14ac:dyDescent="0.3">
      <c r="A1479" s="14" t="s">
        <v>6229</v>
      </c>
      <c r="B1479" s="14"/>
      <c r="C1479" s="14"/>
      <c r="D1479" s="14"/>
      <c r="E1479" s="16"/>
      <c r="F1479" s="18"/>
      <c r="G1479" s="16"/>
      <c r="H1479" s="18"/>
      <c r="I1479" s="16"/>
      <c r="J1479" s="18"/>
      <c r="K1479" s="16"/>
      <c r="L1479" s="18"/>
      <c r="M1479" s="14"/>
      <c r="N1479" s="5" t="s">
        <v>970</v>
      </c>
    </row>
    <row r="1480" spans="1:39" ht="30" customHeight="1" x14ac:dyDescent="0.3">
      <c r="A1480" s="10" t="s">
        <v>5716</v>
      </c>
      <c r="B1480" s="10" t="s">
        <v>4714</v>
      </c>
      <c r="C1480" s="10" t="s">
        <v>4715</v>
      </c>
      <c r="D1480" s="11">
        <v>0.69</v>
      </c>
      <c r="E1480" s="15">
        <v>0</v>
      </c>
      <c r="F1480" s="17">
        <f>TRUNC(E1480*D1480,1)</f>
        <v>0</v>
      </c>
      <c r="G1480" s="15">
        <v>240080</v>
      </c>
      <c r="H1480" s="17">
        <f>TRUNC(G1480*D1480,1)</f>
        <v>165655.20000000001</v>
      </c>
      <c r="I1480" s="15">
        <v>0</v>
      </c>
      <c r="J1480" s="17">
        <f>TRUNC(I1480*D1480,1)</f>
        <v>0</v>
      </c>
      <c r="K1480" s="15">
        <f>TRUNC(E1480+G1480+I1480,1)</f>
        <v>240080</v>
      </c>
      <c r="L1480" s="17">
        <f>TRUNC(F1480+H1480+J1480,1)</f>
        <v>165655.20000000001</v>
      </c>
      <c r="M1480" s="10" t="s">
        <v>52</v>
      </c>
      <c r="N1480" s="9" t="s">
        <v>970</v>
      </c>
      <c r="O1480" s="9" t="s">
        <v>5717</v>
      </c>
      <c r="P1480" s="9" t="s">
        <v>54</v>
      </c>
      <c r="Q1480" s="9" t="s">
        <v>54</v>
      </c>
      <c r="R1480" s="9" t="s">
        <v>67</v>
      </c>
      <c r="S1480" s="1"/>
      <c r="T1480" s="1"/>
      <c r="U1480" s="1"/>
      <c r="V1480" s="1">
        <v>1</v>
      </c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9" t="s">
        <v>52</v>
      </c>
      <c r="AK1480" s="9" t="s">
        <v>6232</v>
      </c>
      <c r="AL1480" s="9" t="s">
        <v>52</v>
      </c>
      <c r="AM1480" s="9" t="s">
        <v>52</v>
      </c>
    </row>
    <row r="1481" spans="1:39" ht="30" customHeight="1" x14ac:dyDescent="0.3">
      <c r="A1481" s="10" t="s">
        <v>4720</v>
      </c>
      <c r="B1481" s="10" t="s">
        <v>4714</v>
      </c>
      <c r="C1481" s="10" t="s">
        <v>4715</v>
      </c>
      <c r="D1481" s="11">
        <v>0.22</v>
      </c>
      <c r="E1481" s="15">
        <v>0</v>
      </c>
      <c r="F1481" s="17">
        <f>TRUNC(E1481*D1481,1)</f>
        <v>0</v>
      </c>
      <c r="G1481" s="15">
        <v>153671</v>
      </c>
      <c r="H1481" s="17">
        <f>TRUNC(G1481*D1481,1)</f>
        <v>33807.599999999999</v>
      </c>
      <c r="I1481" s="15">
        <v>0</v>
      </c>
      <c r="J1481" s="17">
        <f>TRUNC(I1481*D1481,1)</f>
        <v>0</v>
      </c>
      <c r="K1481" s="15">
        <f>TRUNC(E1481+G1481+I1481,1)</f>
        <v>153671</v>
      </c>
      <c r="L1481" s="17">
        <f>TRUNC(F1481+H1481+J1481,1)</f>
        <v>33807.599999999999</v>
      </c>
      <c r="M1481" s="10" t="s">
        <v>52</v>
      </c>
      <c r="N1481" s="9" t="s">
        <v>970</v>
      </c>
      <c r="O1481" s="9" t="s">
        <v>4721</v>
      </c>
      <c r="P1481" s="9" t="s">
        <v>54</v>
      </c>
      <c r="Q1481" s="9" t="s">
        <v>54</v>
      </c>
      <c r="R1481" s="9" t="s">
        <v>67</v>
      </c>
      <c r="S1481" s="1"/>
      <c r="T1481" s="1"/>
      <c r="U1481" s="1"/>
      <c r="V1481" s="1">
        <v>1</v>
      </c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9" t="s">
        <v>52</v>
      </c>
      <c r="AK1481" s="9" t="s">
        <v>6233</v>
      </c>
      <c r="AL1481" s="9" t="s">
        <v>52</v>
      </c>
      <c r="AM1481" s="9" t="s">
        <v>52</v>
      </c>
    </row>
    <row r="1482" spans="1:39" ht="30" customHeight="1" x14ac:dyDescent="0.3">
      <c r="A1482" s="10" t="s">
        <v>6234</v>
      </c>
      <c r="B1482" s="10" t="s">
        <v>5875</v>
      </c>
      <c r="C1482" s="10" t="s">
        <v>732</v>
      </c>
      <c r="D1482" s="11">
        <v>1</v>
      </c>
      <c r="E1482" s="15">
        <v>0</v>
      </c>
      <c r="F1482" s="17">
        <f>TRUNC(E1482*D1482,1)</f>
        <v>0</v>
      </c>
      <c r="G1482" s="15">
        <v>0</v>
      </c>
      <c r="H1482" s="17">
        <f>TRUNC(G1482*D1482,1)</f>
        <v>0</v>
      </c>
      <c r="I1482" s="15">
        <f>TRUNC(SUMIF(V1480:V1482, RIGHTB(O1482, 1), H1480:H1482)*U1482, 2)</f>
        <v>17951.650000000001</v>
      </c>
      <c r="J1482" s="17">
        <f>TRUNC(I1482*D1482,1)</f>
        <v>17951.599999999999</v>
      </c>
      <c r="K1482" s="15">
        <f>TRUNC(E1482+G1482+I1482,1)</f>
        <v>17951.599999999999</v>
      </c>
      <c r="L1482" s="17">
        <f>TRUNC(F1482+H1482+J1482,1)</f>
        <v>17951.599999999999</v>
      </c>
      <c r="M1482" s="10" t="s">
        <v>52</v>
      </c>
      <c r="N1482" s="9" t="s">
        <v>970</v>
      </c>
      <c r="O1482" s="9" t="s">
        <v>4729</v>
      </c>
      <c r="P1482" s="9" t="s">
        <v>54</v>
      </c>
      <c r="Q1482" s="9" t="s">
        <v>54</v>
      </c>
      <c r="R1482" s="9" t="s">
        <v>54</v>
      </c>
      <c r="S1482" s="1">
        <v>1</v>
      </c>
      <c r="T1482" s="1">
        <v>2</v>
      </c>
      <c r="U1482" s="1">
        <v>0.09</v>
      </c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9" t="s">
        <v>52</v>
      </c>
      <c r="AK1482" s="9" t="s">
        <v>6235</v>
      </c>
      <c r="AL1482" s="9" t="s">
        <v>52</v>
      </c>
      <c r="AM1482" s="9" t="s">
        <v>52</v>
      </c>
    </row>
    <row r="1483" spans="1:39" ht="30" customHeight="1" x14ac:dyDescent="0.3">
      <c r="A1483" s="10" t="s">
        <v>4735</v>
      </c>
      <c r="B1483" s="10" t="s">
        <v>52</v>
      </c>
      <c r="C1483" s="10" t="s">
        <v>52</v>
      </c>
      <c r="D1483" s="11"/>
      <c r="E1483" s="15"/>
      <c r="F1483" s="17">
        <f>TRUNC(SUMIF(N1480:N1482, N1479, F1480:F1482),0)</f>
        <v>0</v>
      </c>
      <c r="G1483" s="15"/>
      <c r="H1483" s="17">
        <f>TRUNC(SUMIF(N1480:N1482, N1479, H1480:H1482),0)</f>
        <v>199462</v>
      </c>
      <c r="I1483" s="15"/>
      <c r="J1483" s="17">
        <f>TRUNC(SUMIF(N1480:N1482, N1479, J1480:J1482),0)</f>
        <v>17951</v>
      </c>
      <c r="K1483" s="15"/>
      <c r="L1483" s="17">
        <f>F1483+H1483+J1483</f>
        <v>217413</v>
      </c>
      <c r="M1483" s="10" t="s">
        <v>52</v>
      </c>
      <c r="N1483" s="9" t="s">
        <v>4736</v>
      </c>
      <c r="O1483" s="9" t="s">
        <v>4736</v>
      </c>
      <c r="P1483" s="9" t="s">
        <v>52</v>
      </c>
      <c r="Q1483" s="9" t="s">
        <v>52</v>
      </c>
      <c r="R1483" s="9" t="s">
        <v>52</v>
      </c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9" t="s">
        <v>52</v>
      </c>
      <c r="AK1483" s="9" t="s">
        <v>52</v>
      </c>
      <c r="AL1483" s="9" t="s">
        <v>52</v>
      </c>
      <c r="AM1483" s="9" t="s">
        <v>52</v>
      </c>
    </row>
    <row r="1484" spans="1:39" ht="30" customHeight="1" x14ac:dyDescent="0.3">
      <c r="A1484" s="11"/>
      <c r="B1484" s="11"/>
      <c r="C1484" s="11"/>
      <c r="D1484" s="11"/>
      <c r="E1484" s="15"/>
      <c r="F1484" s="17"/>
      <c r="G1484" s="15"/>
      <c r="H1484" s="17"/>
      <c r="I1484" s="15"/>
      <c r="J1484" s="17"/>
      <c r="K1484" s="15"/>
      <c r="L1484" s="17"/>
      <c r="M1484" s="11"/>
    </row>
    <row r="1485" spans="1:39" ht="30" customHeight="1" x14ac:dyDescent="0.3">
      <c r="A1485" s="14" t="s">
        <v>6236</v>
      </c>
      <c r="B1485" s="14"/>
      <c r="C1485" s="14"/>
      <c r="D1485" s="14"/>
      <c r="E1485" s="16"/>
      <c r="F1485" s="18"/>
      <c r="G1485" s="16"/>
      <c r="H1485" s="18"/>
      <c r="I1485" s="16"/>
      <c r="J1485" s="18"/>
      <c r="K1485" s="16"/>
      <c r="L1485" s="18"/>
      <c r="M1485" s="14"/>
      <c r="N1485" s="5" t="s">
        <v>974</v>
      </c>
    </row>
    <row r="1486" spans="1:39" ht="30" customHeight="1" x14ac:dyDescent="0.3">
      <c r="A1486" s="10" t="s">
        <v>5716</v>
      </c>
      <c r="B1486" s="10" t="s">
        <v>4714</v>
      </c>
      <c r="C1486" s="10" t="s">
        <v>4715</v>
      </c>
      <c r="D1486" s="11">
        <v>0.78</v>
      </c>
      <c r="E1486" s="15">
        <v>0</v>
      </c>
      <c r="F1486" s="17">
        <f>TRUNC(E1486*D1486,1)</f>
        <v>0</v>
      </c>
      <c r="G1486" s="15">
        <v>240080</v>
      </c>
      <c r="H1486" s="17">
        <f>TRUNC(G1486*D1486,1)</f>
        <v>187262.4</v>
      </c>
      <c r="I1486" s="15">
        <v>0</v>
      </c>
      <c r="J1486" s="17">
        <f>TRUNC(I1486*D1486,1)</f>
        <v>0</v>
      </c>
      <c r="K1486" s="15">
        <f>TRUNC(E1486+G1486+I1486,1)</f>
        <v>240080</v>
      </c>
      <c r="L1486" s="17">
        <f>TRUNC(F1486+H1486+J1486,1)</f>
        <v>187262.4</v>
      </c>
      <c r="M1486" s="10" t="s">
        <v>52</v>
      </c>
      <c r="N1486" s="9" t="s">
        <v>974</v>
      </c>
      <c r="O1486" s="9" t="s">
        <v>5717</v>
      </c>
      <c r="P1486" s="9" t="s">
        <v>54</v>
      </c>
      <c r="Q1486" s="9" t="s">
        <v>54</v>
      </c>
      <c r="R1486" s="9" t="s">
        <v>67</v>
      </c>
      <c r="S1486" s="1"/>
      <c r="T1486" s="1"/>
      <c r="U1486" s="1"/>
      <c r="V1486" s="1">
        <v>1</v>
      </c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9" t="s">
        <v>52</v>
      </c>
      <c r="AK1486" s="9" t="s">
        <v>6238</v>
      </c>
      <c r="AL1486" s="9" t="s">
        <v>52</v>
      </c>
      <c r="AM1486" s="9" t="s">
        <v>52</v>
      </c>
    </row>
    <row r="1487" spans="1:39" ht="30" customHeight="1" x14ac:dyDescent="0.3">
      <c r="A1487" s="10" t="s">
        <v>4720</v>
      </c>
      <c r="B1487" s="10" t="s">
        <v>4714</v>
      </c>
      <c r="C1487" s="10" t="s">
        <v>4715</v>
      </c>
      <c r="D1487" s="11">
        <v>0.25</v>
      </c>
      <c r="E1487" s="15">
        <v>0</v>
      </c>
      <c r="F1487" s="17">
        <f>TRUNC(E1487*D1487,1)</f>
        <v>0</v>
      </c>
      <c r="G1487" s="15">
        <v>153671</v>
      </c>
      <c r="H1487" s="17">
        <f>TRUNC(G1487*D1487,1)</f>
        <v>38417.699999999997</v>
      </c>
      <c r="I1487" s="15">
        <v>0</v>
      </c>
      <c r="J1487" s="17">
        <f>TRUNC(I1487*D1487,1)</f>
        <v>0</v>
      </c>
      <c r="K1487" s="15">
        <f>TRUNC(E1487+G1487+I1487,1)</f>
        <v>153671</v>
      </c>
      <c r="L1487" s="17">
        <f>TRUNC(F1487+H1487+J1487,1)</f>
        <v>38417.699999999997</v>
      </c>
      <c r="M1487" s="10" t="s">
        <v>52</v>
      </c>
      <c r="N1487" s="9" t="s">
        <v>974</v>
      </c>
      <c r="O1487" s="9" t="s">
        <v>4721</v>
      </c>
      <c r="P1487" s="9" t="s">
        <v>54</v>
      </c>
      <c r="Q1487" s="9" t="s">
        <v>54</v>
      </c>
      <c r="R1487" s="9" t="s">
        <v>67</v>
      </c>
      <c r="S1487" s="1"/>
      <c r="T1487" s="1"/>
      <c r="U1487" s="1"/>
      <c r="V1487" s="1">
        <v>1</v>
      </c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9" t="s">
        <v>52</v>
      </c>
      <c r="AK1487" s="9" t="s">
        <v>6239</v>
      </c>
      <c r="AL1487" s="9" t="s">
        <v>52</v>
      </c>
      <c r="AM1487" s="9" t="s">
        <v>52</v>
      </c>
    </row>
    <row r="1488" spans="1:39" ht="30" customHeight="1" x14ac:dyDescent="0.3">
      <c r="A1488" s="10" t="s">
        <v>6234</v>
      </c>
      <c r="B1488" s="10" t="s">
        <v>5875</v>
      </c>
      <c r="C1488" s="10" t="s">
        <v>732</v>
      </c>
      <c r="D1488" s="11">
        <v>1</v>
      </c>
      <c r="E1488" s="15">
        <v>0</v>
      </c>
      <c r="F1488" s="17">
        <f>TRUNC(E1488*D1488,1)</f>
        <v>0</v>
      </c>
      <c r="G1488" s="15">
        <v>0</v>
      </c>
      <c r="H1488" s="17">
        <f>TRUNC(G1488*D1488,1)</f>
        <v>0</v>
      </c>
      <c r="I1488" s="15">
        <f>TRUNC(SUMIF(V1486:V1488, RIGHTB(O1488, 1), H1486:H1488)*U1488, 2)</f>
        <v>20311.2</v>
      </c>
      <c r="J1488" s="17">
        <f>TRUNC(I1488*D1488,1)</f>
        <v>20311.2</v>
      </c>
      <c r="K1488" s="15">
        <f>TRUNC(E1488+G1488+I1488,1)</f>
        <v>20311.2</v>
      </c>
      <c r="L1488" s="17">
        <f>TRUNC(F1488+H1488+J1488,1)</f>
        <v>20311.2</v>
      </c>
      <c r="M1488" s="10" t="s">
        <v>52</v>
      </c>
      <c r="N1488" s="9" t="s">
        <v>974</v>
      </c>
      <c r="O1488" s="9" t="s">
        <v>4729</v>
      </c>
      <c r="P1488" s="9" t="s">
        <v>54</v>
      </c>
      <c r="Q1488" s="9" t="s">
        <v>54</v>
      </c>
      <c r="R1488" s="9" t="s">
        <v>54</v>
      </c>
      <c r="S1488" s="1">
        <v>1</v>
      </c>
      <c r="T1488" s="1">
        <v>2</v>
      </c>
      <c r="U1488" s="1">
        <v>0.09</v>
      </c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9" t="s">
        <v>52</v>
      </c>
      <c r="AK1488" s="9" t="s">
        <v>6240</v>
      </c>
      <c r="AL1488" s="9" t="s">
        <v>52</v>
      </c>
      <c r="AM1488" s="9" t="s">
        <v>52</v>
      </c>
    </row>
    <row r="1489" spans="1:39" ht="30" customHeight="1" x14ac:dyDescent="0.3">
      <c r="A1489" s="10" t="s">
        <v>4735</v>
      </c>
      <c r="B1489" s="10" t="s">
        <v>52</v>
      </c>
      <c r="C1489" s="10" t="s">
        <v>52</v>
      </c>
      <c r="D1489" s="11"/>
      <c r="E1489" s="15"/>
      <c r="F1489" s="17">
        <f>TRUNC(SUMIF(N1486:N1488, N1485, F1486:F1488),0)</f>
        <v>0</v>
      </c>
      <c r="G1489" s="15"/>
      <c r="H1489" s="17">
        <f>TRUNC(SUMIF(N1486:N1488, N1485, H1486:H1488),0)</f>
        <v>225680</v>
      </c>
      <c r="I1489" s="15"/>
      <c r="J1489" s="17">
        <f>TRUNC(SUMIF(N1486:N1488, N1485, J1486:J1488),0)</f>
        <v>20311</v>
      </c>
      <c r="K1489" s="15"/>
      <c r="L1489" s="17">
        <f>F1489+H1489+J1489</f>
        <v>245991</v>
      </c>
      <c r="M1489" s="10" t="s">
        <v>52</v>
      </c>
      <c r="N1489" s="9" t="s">
        <v>4736</v>
      </c>
      <c r="O1489" s="9" t="s">
        <v>4736</v>
      </c>
      <c r="P1489" s="9" t="s">
        <v>52</v>
      </c>
      <c r="Q1489" s="9" t="s">
        <v>52</v>
      </c>
      <c r="R1489" s="9" t="s">
        <v>52</v>
      </c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9" t="s">
        <v>52</v>
      </c>
      <c r="AK1489" s="9" t="s">
        <v>52</v>
      </c>
      <c r="AL1489" s="9" t="s">
        <v>52</v>
      </c>
      <c r="AM1489" s="9" t="s">
        <v>52</v>
      </c>
    </row>
    <row r="1490" spans="1:39" ht="30" customHeight="1" x14ac:dyDescent="0.3">
      <c r="A1490" s="11"/>
      <c r="B1490" s="11"/>
      <c r="C1490" s="11"/>
      <c r="D1490" s="11"/>
      <c r="E1490" s="15"/>
      <c r="F1490" s="17"/>
      <c r="G1490" s="15"/>
      <c r="H1490" s="17"/>
      <c r="I1490" s="15"/>
      <c r="J1490" s="17"/>
      <c r="K1490" s="15"/>
      <c r="L1490" s="17"/>
      <c r="M1490" s="11"/>
    </row>
    <row r="1491" spans="1:39" ht="30" customHeight="1" x14ac:dyDescent="0.3">
      <c r="A1491" s="14" t="s">
        <v>6241</v>
      </c>
      <c r="B1491" s="14"/>
      <c r="C1491" s="14"/>
      <c r="D1491" s="14"/>
      <c r="E1491" s="16"/>
      <c r="F1491" s="18"/>
      <c r="G1491" s="16"/>
      <c r="H1491" s="18"/>
      <c r="I1491" s="16"/>
      <c r="J1491" s="18"/>
      <c r="K1491" s="16"/>
      <c r="L1491" s="18"/>
      <c r="M1491" s="14"/>
      <c r="N1491" s="5" t="s">
        <v>978</v>
      </c>
    </row>
    <row r="1492" spans="1:39" ht="30" customHeight="1" x14ac:dyDescent="0.3">
      <c r="A1492" s="10" t="s">
        <v>5716</v>
      </c>
      <c r="B1492" s="10" t="s">
        <v>4714</v>
      </c>
      <c r="C1492" s="10" t="s">
        <v>4715</v>
      </c>
      <c r="D1492" s="11">
        <v>0.86</v>
      </c>
      <c r="E1492" s="15">
        <v>0</v>
      </c>
      <c r="F1492" s="17">
        <f>TRUNC(E1492*D1492,1)</f>
        <v>0</v>
      </c>
      <c r="G1492" s="15">
        <v>240080</v>
      </c>
      <c r="H1492" s="17">
        <f>TRUNC(G1492*D1492,1)</f>
        <v>206468.8</v>
      </c>
      <c r="I1492" s="15">
        <v>0</v>
      </c>
      <c r="J1492" s="17">
        <f>TRUNC(I1492*D1492,1)</f>
        <v>0</v>
      </c>
      <c r="K1492" s="15">
        <f>TRUNC(E1492+G1492+I1492,1)</f>
        <v>240080</v>
      </c>
      <c r="L1492" s="17">
        <f>TRUNC(F1492+H1492+J1492,1)</f>
        <v>206468.8</v>
      </c>
      <c r="M1492" s="10" t="s">
        <v>52</v>
      </c>
      <c r="N1492" s="9" t="s">
        <v>978</v>
      </c>
      <c r="O1492" s="9" t="s">
        <v>5717</v>
      </c>
      <c r="P1492" s="9" t="s">
        <v>54</v>
      </c>
      <c r="Q1492" s="9" t="s">
        <v>54</v>
      </c>
      <c r="R1492" s="9" t="s">
        <v>67</v>
      </c>
      <c r="S1492" s="1"/>
      <c r="T1492" s="1"/>
      <c r="U1492" s="1"/>
      <c r="V1492" s="1">
        <v>1</v>
      </c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9" t="s">
        <v>52</v>
      </c>
      <c r="AK1492" s="9" t="s">
        <v>6243</v>
      </c>
      <c r="AL1492" s="9" t="s">
        <v>52</v>
      </c>
      <c r="AM1492" s="9" t="s">
        <v>52</v>
      </c>
    </row>
    <row r="1493" spans="1:39" ht="30" customHeight="1" x14ac:dyDescent="0.3">
      <c r="A1493" s="10" t="s">
        <v>4720</v>
      </c>
      <c r="B1493" s="10" t="s">
        <v>4714</v>
      </c>
      <c r="C1493" s="10" t="s">
        <v>4715</v>
      </c>
      <c r="D1493" s="11">
        <v>0.27</v>
      </c>
      <c r="E1493" s="15">
        <v>0</v>
      </c>
      <c r="F1493" s="17">
        <f>TRUNC(E1493*D1493,1)</f>
        <v>0</v>
      </c>
      <c r="G1493" s="15">
        <v>153671</v>
      </c>
      <c r="H1493" s="17">
        <f>TRUNC(G1493*D1493,1)</f>
        <v>41491.1</v>
      </c>
      <c r="I1493" s="15">
        <v>0</v>
      </c>
      <c r="J1493" s="17">
        <f>TRUNC(I1493*D1493,1)</f>
        <v>0</v>
      </c>
      <c r="K1493" s="15">
        <f>TRUNC(E1493+G1493+I1493,1)</f>
        <v>153671</v>
      </c>
      <c r="L1493" s="17">
        <f>TRUNC(F1493+H1493+J1493,1)</f>
        <v>41491.1</v>
      </c>
      <c r="M1493" s="10" t="s">
        <v>52</v>
      </c>
      <c r="N1493" s="9" t="s">
        <v>978</v>
      </c>
      <c r="O1493" s="9" t="s">
        <v>4721</v>
      </c>
      <c r="P1493" s="9" t="s">
        <v>54</v>
      </c>
      <c r="Q1493" s="9" t="s">
        <v>54</v>
      </c>
      <c r="R1493" s="9" t="s">
        <v>67</v>
      </c>
      <c r="S1493" s="1"/>
      <c r="T1493" s="1"/>
      <c r="U1493" s="1"/>
      <c r="V1493" s="1">
        <v>1</v>
      </c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9" t="s">
        <v>52</v>
      </c>
      <c r="AK1493" s="9" t="s">
        <v>6244</v>
      </c>
      <c r="AL1493" s="9" t="s">
        <v>52</v>
      </c>
      <c r="AM1493" s="9" t="s">
        <v>52</v>
      </c>
    </row>
    <row r="1494" spans="1:39" ht="30" customHeight="1" x14ac:dyDescent="0.3">
      <c r="A1494" s="10" t="s">
        <v>6234</v>
      </c>
      <c r="B1494" s="10" t="s">
        <v>5875</v>
      </c>
      <c r="C1494" s="10" t="s">
        <v>732</v>
      </c>
      <c r="D1494" s="11">
        <v>1</v>
      </c>
      <c r="E1494" s="15">
        <v>0</v>
      </c>
      <c r="F1494" s="17">
        <f>TRUNC(E1494*D1494,1)</f>
        <v>0</v>
      </c>
      <c r="G1494" s="15">
        <v>0</v>
      </c>
      <c r="H1494" s="17">
        <f>TRUNC(G1494*D1494,1)</f>
        <v>0</v>
      </c>
      <c r="I1494" s="15">
        <f>TRUNC(SUMIF(V1492:V1494, RIGHTB(O1494, 1), H1492:H1494)*U1494, 2)</f>
        <v>22316.39</v>
      </c>
      <c r="J1494" s="17">
        <f>TRUNC(I1494*D1494,1)</f>
        <v>22316.3</v>
      </c>
      <c r="K1494" s="15">
        <f>TRUNC(E1494+G1494+I1494,1)</f>
        <v>22316.3</v>
      </c>
      <c r="L1494" s="17">
        <f>TRUNC(F1494+H1494+J1494,1)</f>
        <v>22316.3</v>
      </c>
      <c r="M1494" s="10" t="s">
        <v>52</v>
      </c>
      <c r="N1494" s="9" t="s">
        <v>978</v>
      </c>
      <c r="O1494" s="9" t="s">
        <v>4729</v>
      </c>
      <c r="P1494" s="9" t="s">
        <v>54</v>
      </c>
      <c r="Q1494" s="9" t="s">
        <v>54</v>
      </c>
      <c r="R1494" s="9" t="s">
        <v>54</v>
      </c>
      <c r="S1494" s="1">
        <v>1</v>
      </c>
      <c r="T1494" s="1">
        <v>2</v>
      </c>
      <c r="U1494" s="1">
        <v>0.09</v>
      </c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9" t="s">
        <v>52</v>
      </c>
      <c r="AK1494" s="9" t="s">
        <v>6245</v>
      </c>
      <c r="AL1494" s="9" t="s">
        <v>52</v>
      </c>
      <c r="AM1494" s="9" t="s">
        <v>52</v>
      </c>
    </row>
    <row r="1495" spans="1:39" ht="30" customHeight="1" x14ac:dyDescent="0.3">
      <c r="A1495" s="10" t="s">
        <v>4735</v>
      </c>
      <c r="B1495" s="10" t="s">
        <v>52</v>
      </c>
      <c r="C1495" s="10" t="s">
        <v>52</v>
      </c>
      <c r="D1495" s="11"/>
      <c r="E1495" s="15"/>
      <c r="F1495" s="17">
        <f>TRUNC(SUMIF(N1492:N1494, N1491, F1492:F1494),0)</f>
        <v>0</v>
      </c>
      <c r="G1495" s="15"/>
      <c r="H1495" s="17">
        <f>TRUNC(SUMIF(N1492:N1494, N1491, H1492:H1494),0)</f>
        <v>247959</v>
      </c>
      <c r="I1495" s="15"/>
      <c r="J1495" s="17">
        <f>TRUNC(SUMIF(N1492:N1494, N1491, J1492:J1494),0)</f>
        <v>22316</v>
      </c>
      <c r="K1495" s="15"/>
      <c r="L1495" s="17">
        <f>F1495+H1495+J1495</f>
        <v>270275</v>
      </c>
      <c r="M1495" s="10" t="s">
        <v>52</v>
      </c>
      <c r="N1495" s="9" t="s">
        <v>4736</v>
      </c>
      <c r="O1495" s="9" t="s">
        <v>4736</v>
      </c>
      <c r="P1495" s="9" t="s">
        <v>52</v>
      </c>
      <c r="Q1495" s="9" t="s">
        <v>52</v>
      </c>
      <c r="R1495" s="9" t="s">
        <v>52</v>
      </c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9" t="s">
        <v>52</v>
      </c>
      <c r="AK1495" s="9" t="s">
        <v>52</v>
      </c>
      <c r="AL1495" s="9" t="s">
        <v>52</v>
      </c>
      <c r="AM1495" s="9" t="s">
        <v>52</v>
      </c>
    </row>
    <row r="1496" spans="1:39" ht="30" customHeight="1" x14ac:dyDescent="0.3">
      <c r="A1496" s="11"/>
      <c r="B1496" s="11"/>
      <c r="C1496" s="11"/>
      <c r="D1496" s="11"/>
      <c r="E1496" s="15"/>
      <c r="F1496" s="17"/>
      <c r="G1496" s="15"/>
      <c r="H1496" s="17"/>
      <c r="I1496" s="15"/>
      <c r="J1496" s="17"/>
      <c r="K1496" s="15"/>
      <c r="L1496" s="17"/>
      <c r="M1496" s="11"/>
    </row>
    <row r="1497" spans="1:39" ht="30" customHeight="1" x14ac:dyDescent="0.3">
      <c r="A1497" s="14" t="s">
        <v>6246</v>
      </c>
      <c r="B1497" s="14"/>
      <c r="C1497" s="14"/>
      <c r="D1497" s="14"/>
      <c r="E1497" s="16"/>
      <c r="F1497" s="18"/>
      <c r="G1497" s="16"/>
      <c r="H1497" s="18"/>
      <c r="I1497" s="16"/>
      <c r="J1497" s="18"/>
      <c r="K1497" s="16"/>
      <c r="L1497" s="18"/>
      <c r="M1497" s="14"/>
      <c r="N1497" s="5" t="s">
        <v>981</v>
      </c>
    </row>
    <row r="1498" spans="1:39" ht="30" customHeight="1" x14ac:dyDescent="0.3">
      <c r="A1498" s="10" t="s">
        <v>5716</v>
      </c>
      <c r="B1498" s="10" t="s">
        <v>4714</v>
      </c>
      <c r="C1498" s="10" t="s">
        <v>4715</v>
      </c>
      <c r="D1498" s="11">
        <v>1.73</v>
      </c>
      <c r="E1498" s="15">
        <v>0</v>
      </c>
      <c r="F1498" s="17">
        <f>TRUNC(E1498*D1498,1)</f>
        <v>0</v>
      </c>
      <c r="G1498" s="15">
        <v>240080</v>
      </c>
      <c r="H1498" s="17">
        <f>TRUNC(G1498*D1498,1)</f>
        <v>415338.4</v>
      </c>
      <c r="I1498" s="15">
        <v>0</v>
      </c>
      <c r="J1498" s="17">
        <f>TRUNC(I1498*D1498,1)</f>
        <v>0</v>
      </c>
      <c r="K1498" s="15">
        <f>TRUNC(E1498+G1498+I1498,1)</f>
        <v>240080</v>
      </c>
      <c r="L1498" s="17">
        <f>TRUNC(F1498+H1498+J1498,1)</f>
        <v>415338.4</v>
      </c>
      <c r="M1498" s="10" t="s">
        <v>52</v>
      </c>
      <c r="N1498" s="9" t="s">
        <v>981</v>
      </c>
      <c r="O1498" s="9" t="s">
        <v>5717</v>
      </c>
      <c r="P1498" s="9" t="s">
        <v>54</v>
      </c>
      <c r="Q1498" s="9" t="s">
        <v>54</v>
      </c>
      <c r="R1498" s="9" t="s">
        <v>67</v>
      </c>
      <c r="S1498" s="1"/>
      <c r="T1498" s="1"/>
      <c r="U1498" s="1"/>
      <c r="V1498" s="1">
        <v>1</v>
      </c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9" t="s">
        <v>52</v>
      </c>
      <c r="AK1498" s="9" t="s">
        <v>6248</v>
      </c>
      <c r="AL1498" s="9" t="s">
        <v>52</v>
      </c>
      <c r="AM1498" s="9" t="s">
        <v>52</v>
      </c>
    </row>
    <row r="1499" spans="1:39" ht="30" customHeight="1" x14ac:dyDescent="0.3">
      <c r="A1499" s="10" t="s">
        <v>4720</v>
      </c>
      <c r="B1499" s="10" t="s">
        <v>4714</v>
      </c>
      <c r="C1499" s="10" t="s">
        <v>4715</v>
      </c>
      <c r="D1499" s="11">
        <v>0.59</v>
      </c>
      <c r="E1499" s="15">
        <v>0</v>
      </c>
      <c r="F1499" s="17">
        <f>TRUNC(E1499*D1499,1)</f>
        <v>0</v>
      </c>
      <c r="G1499" s="15">
        <v>153671</v>
      </c>
      <c r="H1499" s="17">
        <f>TRUNC(G1499*D1499,1)</f>
        <v>90665.8</v>
      </c>
      <c r="I1499" s="15">
        <v>0</v>
      </c>
      <c r="J1499" s="17">
        <f>TRUNC(I1499*D1499,1)</f>
        <v>0</v>
      </c>
      <c r="K1499" s="15">
        <f>TRUNC(E1499+G1499+I1499,1)</f>
        <v>153671</v>
      </c>
      <c r="L1499" s="17">
        <f>TRUNC(F1499+H1499+J1499,1)</f>
        <v>90665.8</v>
      </c>
      <c r="M1499" s="10" t="s">
        <v>52</v>
      </c>
      <c r="N1499" s="9" t="s">
        <v>981</v>
      </c>
      <c r="O1499" s="9" t="s">
        <v>4721</v>
      </c>
      <c r="P1499" s="9" t="s">
        <v>54</v>
      </c>
      <c r="Q1499" s="9" t="s">
        <v>54</v>
      </c>
      <c r="R1499" s="9" t="s">
        <v>67</v>
      </c>
      <c r="S1499" s="1"/>
      <c r="T1499" s="1"/>
      <c r="U1499" s="1"/>
      <c r="V1499" s="1">
        <v>1</v>
      </c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9" t="s">
        <v>52</v>
      </c>
      <c r="AK1499" s="9" t="s">
        <v>6249</v>
      </c>
      <c r="AL1499" s="9" t="s">
        <v>52</v>
      </c>
      <c r="AM1499" s="9" t="s">
        <v>52</v>
      </c>
    </row>
    <row r="1500" spans="1:39" ht="30" customHeight="1" x14ac:dyDescent="0.3">
      <c r="A1500" s="10" t="s">
        <v>6234</v>
      </c>
      <c r="B1500" s="10" t="s">
        <v>4728</v>
      </c>
      <c r="C1500" s="10" t="s">
        <v>732</v>
      </c>
      <c r="D1500" s="11">
        <v>1</v>
      </c>
      <c r="E1500" s="15">
        <v>0</v>
      </c>
      <c r="F1500" s="17">
        <f>TRUNC(E1500*D1500,1)</f>
        <v>0</v>
      </c>
      <c r="G1500" s="15">
        <v>0</v>
      </c>
      <c r="H1500" s="17">
        <f>TRUNC(G1500*D1500,1)</f>
        <v>0</v>
      </c>
      <c r="I1500" s="15">
        <f>TRUNC(SUMIF(V1498:V1501, RIGHTB(O1500, 1), H1498:H1501)*U1500, 2)</f>
        <v>10120.08</v>
      </c>
      <c r="J1500" s="17">
        <f>TRUNC(I1500*D1500,1)</f>
        <v>10120</v>
      </c>
      <c r="K1500" s="15">
        <f>TRUNC(E1500+G1500+I1500,1)</f>
        <v>10120</v>
      </c>
      <c r="L1500" s="17">
        <f>TRUNC(F1500+H1500+J1500,1)</f>
        <v>10120</v>
      </c>
      <c r="M1500" s="10" t="s">
        <v>52</v>
      </c>
      <c r="N1500" s="9" t="s">
        <v>981</v>
      </c>
      <c r="O1500" s="9" t="s">
        <v>4729</v>
      </c>
      <c r="P1500" s="9" t="s">
        <v>54</v>
      </c>
      <c r="Q1500" s="9" t="s">
        <v>54</v>
      </c>
      <c r="R1500" s="9" t="s">
        <v>54</v>
      </c>
      <c r="S1500" s="1">
        <v>1</v>
      </c>
      <c r="T1500" s="1">
        <v>2</v>
      </c>
      <c r="U1500" s="1">
        <v>0.02</v>
      </c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9" t="s">
        <v>52</v>
      </c>
      <c r="AK1500" s="9" t="s">
        <v>6250</v>
      </c>
      <c r="AL1500" s="9" t="s">
        <v>52</v>
      </c>
      <c r="AM1500" s="9" t="s">
        <v>52</v>
      </c>
    </row>
    <row r="1501" spans="1:39" ht="30" customHeight="1" x14ac:dyDescent="0.3">
      <c r="A1501" s="10" t="s">
        <v>5130</v>
      </c>
      <c r="B1501" s="10" t="s">
        <v>6251</v>
      </c>
      <c r="C1501" s="10" t="s">
        <v>2599</v>
      </c>
      <c r="D1501" s="11">
        <v>6.5</v>
      </c>
      <c r="E1501" s="15">
        <v>1542</v>
      </c>
      <c r="F1501" s="17">
        <f>TRUNC(E1501*D1501,1)</f>
        <v>10023</v>
      </c>
      <c r="G1501" s="15">
        <v>0</v>
      </c>
      <c r="H1501" s="17">
        <f>TRUNC(G1501*D1501,1)</f>
        <v>0</v>
      </c>
      <c r="I1501" s="15">
        <v>0</v>
      </c>
      <c r="J1501" s="17">
        <f>TRUNC(I1501*D1501,1)</f>
        <v>0</v>
      </c>
      <c r="K1501" s="15">
        <f>TRUNC(E1501+G1501+I1501,1)</f>
        <v>1542</v>
      </c>
      <c r="L1501" s="17">
        <f>TRUNC(F1501+H1501+J1501,1)</f>
        <v>10023</v>
      </c>
      <c r="M1501" s="10" t="s">
        <v>52</v>
      </c>
      <c r="N1501" s="9" t="s">
        <v>981</v>
      </c>
      <c r="O1501" s="9" t="s">
        <v>6252</v>
      </c>
      <c r="P1501" s="9" t="s">
        <v>54</v>
      </c>
      <c r="Q1501" s="9" t="s">
        <v>54</v>
      </c>
      <c r="R1501" s="9" t="s">
        <v>67</v>
      </c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9" t="s">
        <v>52</v>
      </c>
      <c r="AK1501" s="9" t="s">
        <v>6253</v>
      </c>
      <c r="AL1501" s="9" t="s">
        <v>52</v>
      </c>
      <c r="AM1501" s="9" t="s">
        <v>52</v>
      </c>
    </row>
    <row r="1502" spans="1:39" ht="30" customHeight="1" x14ac:dyDescent="0.3">
      <c r="A1502" s="10" t="s">
        <v>4735</v>
      </c>
      <c r="B1502" s="10" t="s">
        <v>52</v>
      </c>
      <c r="C1502" s="10" t="s">
        <v>52</v>
      </c>
      <c r="D1502" s="11"/>
      <c r="E1502" s="15"/>
      <c r="F1502" s="17">
        <f>TRUNC(SUMIF(N1498:N1501, N1497, F1498:F1501),0)</f>
        <v>10023</v>
      </c>
      <c r="G1502" s="15"/>
      <c r="H1502" s="17">
        <f>TRUNC(SUMIF(N1498:N1501, N1497, H1498:H1501),0)</f>
        <v>506004</v>
      </c>
      <c r="I1502" s="15"/>
      <c r="J1502" s="17">
        <f>TRUNC(SUMIF(N1498:N1501, N1497, J1498:J1501),0)</f>
        <v>10120</v>
      </c>
      <c r="K1502" s="15"/>
      <c r="L1502" s="17">
        <f>F1502+H1502+J1502</f>
        <v>526147</v>
      </c>
      <c r="M1502" s="10" t="s">
        <v>52</v>
      </c>
      <c r="N1502" s="9" t="s">
        <v>4736</v>
      </c>
      <c r="O1502" s="9" t="s">
        <v>4736</v>
      </c>
      <c r="P1502" s="9" t="s">
        <v>52</v>
      </c>
      <c r="Q1502" s="9" t="s">
        <v>52</v>
      </c>
      <c r="R1502" s="9" t="s">
        <v>52</v>
      </c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9" t="s">
        <v>52</v>
      </c>
      <c r="AK1502" s="9" t="s">
        <v>52</v>
      </c>
      <c r="AL1502" s="9" t="s">
        <v>52</v>
      </c>
      <c r="AM1502" s="9" t="s">
        <v>52</v>
      </c>
    </row>
    <row r="1503" spans="1:39" ht="30" customHeight="1" x14ac:dyDescent="0.3">
      <c r="A1503" s="11"/>
      <c r="B1503" s="11"/>
      <c r="C1503" s="11"/>
      <c r="D1503" s="11"/>
      <c r="E1503" s="15"/>
      <c r="F1503" s="17"/>
      <c r="G1503" s="15"/>
      <c r="H1503" s="17"/>
      <c r="I1503" s="15"/>
      <c r="J1503" s="17"/>
      <c r="K1503" s="15"/>
      <c r="L1503" s="17"/>
      <c r="M1503" s="11"/>
    </row>
    <row r="1504" spans="1:39" ht="30" customHeight="1" x14ac:dyDescent="0.3">
      <c r="A1504" s="14" t="s">
        <v>6254</v>
      </c>
      <c r="B1504" s="14"/>
      <c r="C1504" s="14"/>
      <c r="D1504" s="14"/>
      <c r="E1504" s="16"/>
      <c r="F1504" s="18"/>
      <c r="G1504" s="16"/>
      <c r="H1504" s="18"/>
      <c r="I1504" s="16"/>
      <c r="J1504" s="18"/>
      <c r="K1504" s="16"/>
      <c r="L1504" s="18"/>
      <c r="M1504" s="14"/>
      <c r="N1504" s="5" t="s">
        <v>984</v>
      </c>
    </row>
    <row r="1505" spans="1:39" ht="30" customHeight="1" x14ac:dyDescent="0.3">
      <c r="A1505" s="10" t="s">
        <v>5716</v>
      </c>
      <c r="B1505" s="10" t="s">
        <v>4714</v>
      </c>
      <c r="C1505" s="10" t="s">
        <v>4715</v>
      </c>
      <c r="D1505" s="11">
        <v>1.96</v>
      </c>
      <c r="E1505" s="15">
        <v>0</v>
      </c>
      <c r="F1505" s="17">
        <f>TRUNC(E1505*D1505,1)</f>
        <v>0</v>
      </c>
      <c r="G1505" s="15">
        <v>240080</v>
      </c>
      <c r="H1505" s="17">
        <f>TRUNC(G1505*D1505,1)</f>
        <v>470556.8</v>
      </c>
      <c r="I1505" s="15">
        <v>0</v>
      </c>
      <c r="J1505" s="17">
        <f>TRUNC(I1505*D1505,1)</f>
        <v>0</v>
      </c>
      <c r="K1505" s="15">
        <f>TRUNC(E1505+G1505+I1505,1)</f>
        <v>240080</v>
      </c>
      <c r="L1505" s="17">
        <f>TRUNC(F1505+H1505+J1505,1)</f>
        <v>470556.8</v>
      </c>
      <c r="M1505" s="10" t="s">
        <v>52</v>
      </c>
      <c r="N1505" s="9" t="s">
        <v>984</v>
      </c>
      <c r="O1505" s="9" t="s">
        <v>5717</v>
      </c>
      <c r="P1505" s="9" t="s">
        <v>54</v>
      </c>
      <c r="Q1505" s="9" t="s">
        <v>54</v>
      </c>
      <c r="R1505" s="9" t="s">
        <v>67</v>
      </c>
      <c r="S1505" s="1"/>
      <c r="T1505" s="1"/>
      <c r="U1505" s="1"/>
      <c r="V1505" s="1">
        <v>1</v>
      </c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9" t="s">
        <v>52</v>
      </c>
      <c r="AK1505" s="9" t="s">
        <v>6256</v>
      </c>
      <c r="AL1505" s="9" t="s">
        <v>52</v>
      </c>
      <c r="AM1505" s="9" t="s">
        <v>52</v>
      </c>
    </row>
    <row r="1506" spans="1:39" ht="30" customHeight="1" x14ac:dyDescent="0.3">
      <c r="A1506" s="10" t="s">
        <v>4720</v>
      </c>
      <c r="B1506" s="10" t="s">
        <v>4714</v>
      </c>
      <c r="C1506" s="10" t="s">
        <v>4715</v>
      </c>
      <c r="D1506" s="11">
        <v>0.67</v>
      </c>
      <c r="E1506" s="15">
        <v>0</v>
      </c>
      <c r="F1506" s="17">
        <f>TRUNC(E1506*D1506,1)</f>
        <v>0</v>
      </c>
      <c r="G1506" s="15">
        <v>153671</v>
      </c>
      <c r="H1506" s="17">
        <f>TRUNC(G1506*D1506,1)</f>
        <v>102959.5</v>
      </c>
      <c r="I1506" s="15">
        <v>0</v>
      </c>
      <c r="J1506" s="17">
        <f>TRUNC(I1506*D1506,1)</f>
        <v>0</v>
      </c>
      <c r="K1506" s="15">
        <f>TRUNC(E1506+G1506+I1506,1)</f>
        <v>153671</v>
      </c>
      <c r="L1506" s="17">
        <f>TRUNC(F1506+H1506+J1506,1)</f>
        <v>102959.5</v>
      </c>
      <c r="M1506" s="10" t="s">
        <v>52</v>
      </c>
      <c r="N1506" s="9" t="s">
        <v>984</v>
      </c>
      <c r="O1506" s="9" t="s">
        <v>4721</v>
      </c>
      <c r="P1506" s="9" t="s">
        <v>54</v>
      </c>
      <c r="Q1506" s="9" t="s">
        <v>54</v>
      </c>
      <c r="R1506" s="9" t="s">
        <v>67</v>
      </c>
      <c r="S1506" s="1"/>
      <c r="T1506" s="1"/>
      <c r="U1506" s="1"/>
      <c r="V1506" s="1">
        <v>1</v>
      </c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9" t="s">
        <v>52</v>
      </c>
      <c r="AK1506" s="9" t="s">
        <v>6257</v>
      </c>
      <c r="AL1506" s="9" t="s">
        <v>52</v>
      </c>
      <c r="AM1506" s="9" t="s">
        <v>52</v>
      </c>
    </row>
    <row r="1507" spans="1:39" ht="30" customHeight="1" x14ac:dyDescent="0.3">
      <c r="A1507" s="10" t="s">
        <v>6234</v>
      </c>
      <c r="B1507" s="10" t="s">
        <v>4728</v>
      </c>
      <c r="C1507" s="10" t="s">
        <v>732</v>
      </c>
      <c r="D1507" s="11">
        <v>1</v>
      </c>
      <c r="E1507" s="15">
        <v>0</v>
      </c>
      <c r="F1507" s="17">
        <f>TRUNC(E1507*D1507,1)</f>
        <v>0</v>
      </c>
      <c r="G1507" s="15">
        <v>0</v>
      </c>
      <c r="H1507" s="17">
        <f>TRUNC(G1507*D1507,1)</f>
        <v>0</v>
      </c>
      <c r="I1507" s="15">
        <f>TRUNC(SUMIF(V1505:V1508, RIGHTB(O1507, 1), H1505:H1508)*U1507, 2)</f>
        <v>11470.32</v>
      </c>
      <c r="J1507" s="17">
        <f>TRUNC(I1507*D1507,1)</f>
        <v>11470.3</v>
      </c>
      <c r="K1507" s="15">
        <f>TRUNC(E1507+G1507+I1507,1)</f>
        <v>11470.3</v>
      </c>
      <c r="L1507" s="17">
        <f>TRUNC(F1507+H1507+J1507,1)</f>
        <v>11470.3</v>
      </c>
      <c r="M1507" s="10" t="s">
        <v>52</v>
      </c>
      <c r="N1507" s="9" t="s">
        <v>984</v>
      </c>
      <c r="O1507" s="9" t="s">
        <v>4729</v>
      </c>
      <c r="P1507" s="9" t="s">
        <v>54</v>
      </c>
      <c r="Q1507" s="9" t="s">
        <v>54</v>
      </c>
      <c r="R1507" s="9" t="s">
        <v>54</v>
      </c>
      <c r="S1507" s="1">
        <v>1</v>
      </c>
      <c r="T1507" s="1">
        <v>2</v>
      </c>
      <c r="U1507" s="1">
        <v>0.02</v>
      </c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9" t="s">
        <v>52</v>
      </c>
      <c r="AK1507" s="9" t="s">
        <v>6258</v>
      </c>
      <c r="AL1507" s="9" t="s">
        <v>52</v>
      </c>
      <c r="AM1507" s="9" t="s">
        <v>52</v>
      </c>
    </row>
    <row r="1508" spans="1:39" ht="30" customHeight="1" x14ac:dyDescent="0.3">
      <c r="A1508" s="10" t="s">
        <v>5130</v>
      </c>
      <c r="B1508" s="10" t="s">
        <v>6251</v>
      </c>
      <c r="C1508" s="10" t="s">
        <v>2599</v>
      </c>
      <c r="D1508" s="11">
        <v>8</v>
      </c>
      <c r="E1508" s="15">
        <v>1542</v>
      </c>
      <c r="F1508" s="17">
        <f>TRUNC(E1508*D1508,1)</f>
        <v>12336</v>
      </c>
      <c r="G1508" s="15">
        <v>0</v>
      </c>
      <c r="H1508" s="17">
        <f>TRUNC(G1508*D1508,1)</f>
        <v>0</v>
      </c>
      <c r="I1508" s="15">
        <v>0</v>
      </c>
      <c r="J1508" s="17">
        <f>TRUNC(I1508*D1508,1)</f>
        <v>0</v>
      </c>
      <c r="K1508" s="15">
        <f>TRUNC(E1508+G1508+I1508,1)</f>
        <v>1542</v>
      </c>
      <c r="L1508" s="17">
        <f>TRUNC(F1508+H1508+J1508,1)</f>
        <v>12336</v>
      </c>
      <c r="M1508" s="10" t="s">
        <v>52</v>
      </c>
      <c r="N1508" s="9" t="s">
        <v>984</v>
      </c>
      <c r="O1508" s="9" t="s">
        <v>6252</v>
      </c>
      <c r="P1508" s="9" t="s">
        <v>54</v>
      </c>
      <c r="Q1508" s="9" t="s">
        <v>54</v>
      </c>
      <c r="R1508" s="9" t="s">
        <v>67</v>
      </c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9" t="s">
        <v>52</v>
      </c>
      <c r="AK1508" s="9" t="s">
        <v>6259</v>
      </c>
      <c r="AL1508" s="9" t="s">
        <v>52</v>
      </c>
      <c r="AM1508" s="9" t="s">
        <v>52</v>
      </c>
    </row>
    <row r="1509" spans="1:39" ht="30" customHeight="1" x14ac:dyDescent="0.3">
      <c r="A1509" s="10" t="s">
        <v>4735</v>
      </c>
      <c r="B1509" s="10" t="s">
        <v>52</v>
      </c>
      <c r="C1509" s="10" t="s">
        <v>52</v>
      </c>
      <c r="D1509" s="11"/>
      <c r="E1509" s="15"/>
      <c r="F1509" s="17">
        <f>TRUNC(SUMIF(N1505:N1508, N1504, F1505:F1508),0)</f>
        <v>12336</v>
      </c>
      <c r="G1509" s="15"/>
      <c r="H1509" s="17">
        <f>TRUNC(SUMIF(N1505:N1508, N1504, H1505:H1508),0)</f>
        <v>573516</v>
      </c>
      <c r="I1509" s="15"/>
      <c r="J1509" s="17">
        <f>TRUNC(SUMIF(N1505:N1508, N1504, J1505:J1508),0)</f>
        <v>11470</v>
      </c>
      <c r="K1509" s="15"/>
      <c r="L1509" s="17">
        <f>F1509+H1509+J1509</f>
        <v>597322</v>
      </c>
      <c r="M1509" s="10" t="s">
        <v>52</v>
      </c>
      <c r="N1509" s="9" t="s">
        <v>4736</v>
      </c>
      <c r="O1509" s="9" t="s">
        <v>4736</v>
      </c>
      <c r="P1509" s="9" t="s">
        <v>52</v>
      </c>
      <c r="Q1509" s="9" t="s">
        <v>52</v>
      </c>
      <c r="R1509" s="9" t="s">
        <v>52</v>
      </c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9" t="s">
        <v>52</v>
      </c>
      <c r="AK1509" s="9" t="s">
        <v>52</v>
      </c>
      <c r="AL1509" s="9" t="s">
        <v>52</v>
      </c>
      <c r="AM1509" s="9" t="s">
        <v>52</v>
      </c>
    </row>
    <row r="1510" spans="1:39" ht="30" customHeight="1" x14ac:dyDescent="0.3">
      <c r="A1510" s="11"/>
      <c r="B1510" s="11"/>
      <c r="C1510" s="11"/>
      <c r="D1510" s="11"/>
      <c r="E1510" s="15"/>
      <c r="F1510" s="17"/>
      <c r="G1510" s="15"/>
      <c r="H1510" s="17"/>
      <c r="I1510" s="15"/>
      <c r="J1510" s="17"/>
      <c r="K1510" s="15"/>
      <c r="L1510" s="17"/>
      <c r="M1510" s="11"/>
    </row>
    <row r="1511" spans="1:39" ht="30" customHeight="1" x14ac:dyDescent="0.3">
      <c r="A1511" s="14" t="s">
        <v>6260</v>
      </c>
      <c r="B1511" s="14"/>
      <c r="C1511" s="14"/>
      <c r="D1511" s="14"/>
      <c r="E1511" s="16"/>
      <c r="F1511" s="18"/>
      <c r="G1511" s="16"/>
      <c r="H1511" s="18"/>
      <c r="I1511" s="16"/>
      <c r="J1511" s="18"/>
      <c r="K1511" s="16"/>
      <c r="L1511" s="18"/>
      <c r="M1511" s="14"/>
      <c r="N1511" s="5" t="s">
        <v>987</v>
      </c>
    </row>
    <row r="1512" spans="1:39" ht="30" customHeight="1" x14ac:dyDescent="0.3">
      <c r="A1512" s="10" t="s">
        <v>5716</v>
      </c>
      <c r="B1512" s="10" t="s">
        <v>4714</v>
      </c>
      <c r="C1512" s="10" t="s">
        <v>4715</v>
      </c>
      <c r="D1512" s="11">
        <v>2.1800000000000002</v>
      </c>
      <c r="E1512" s="15">
        <v>0</v>
      </c>
      <c r="F1512" s="17">
        <f>TRUNC(E1512*D1512,1)</f>
        <v>0</v>
      </c>
      <c r="G1512" s="15">
        <v>240080</v>
      </c>
      <c r="H1512" s="17">
        <f>TRUNC(G1512*D1512,1)</f>
        <v>523374.4</v>
      </c>
      <c r="I1512" s="15">
        <v>0</v>
      </c>
      <c r="J1512" s="17">
        <f>TRUNC(I1512*D1512,1)</f>
        <v>0</v>
      </c>
      <c r="K1512" s="15">
        <f>TRUNC(E1512+G1512+I1512,1)</f>
        <v>240080</v>
      </c>
      <c r="L1512" s="17">
        <f>TRUNC(F1512+H1512+J1512,1)</f>
        <v>523374.4</v>
      </c>
      <c r="M1512" s="10" t="s">
        <v>52</v>
      </c>
      <c r="N1512" s="9" t="s">
        <v>987</v>
      </c>
      <c r="O1512" s="9" t="s">
        <v>5717</v>
      </c>
      <c r="P1512" s="9" t="s">
        <v>54</v>
      </c>
      <c r="Q1512" s="9" t="s">
        <v>54</v>
      </c>
      <c r="R1512" s="9" t="s">
        <v>67</v>
      </c>
      <c r="S1512" s="1"/>
      <c r="T1512" s="1"/>
      <c r="U1512" s="1"/>
      <c r="V1512" s="1">
        <v>1</v>
      </c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9" t="s">
        <v>52</v>
      </c>
      <c r="AK1512" s="9" t="s">
        <v>6262</v>
      </c>
      <c r="AL1512" s="9" t="s">
        <v>52</v>
      </c>
      <c r="AM1512" s="9" t="s">
        <v>52</v>
      </c>
    </row>
    <row r="1513" spans="1:39" ht="30" customHeight="1" x14ac:dyDescent="0.3">
      <c r="A1513" s="10" t="s">
        <v>4720</v>
      </c>
      <c r="B1513" s="10" t="s">
        <v>4714</v>
      </c>
      <c r="C1513" s="10" t="s">
        <v>4715</v>
      </c>
      <c r="D1513" s="11">
        <v>0.74</v>
      </c>
      <c r="E1513" s="15">
        <v>0</v>
      </c>
      <c r="F1513" s="17">
        <f>TRUNC(E1513*D1513,1)</f>
        <v>0</v>
      </c>
      <c r="G1513" s="15">
        <v>153671</v>
      </c>
      <c r="H1513" s="17">
        <f>TRUNC(G1513*D1513,1)</f>
        <v>113716.5</v>
      </c>
      <c r="I1513" s="15">
        <v>0</v>
      </c>
      <c r="J1513" s="17">
        <f>TRUNC(I1513*D1513,1)</f>
        <v>0</v>
      </c>
      <c r="K1513" s="15">
        <f>TRUNC(E1513+G1513+I1513,1)</f>
        <v>153671</v>
      </c>
      <c r="L1513" s="17">
        <f>TRUNC(F1513+H1513+J1513,1)</f>
        <v>113716.5</v>
      </c>
      <c r="M1513" s="10" t="s">
        <v>52</v>
      </c>
      <c r="N1513" s="9" t="s">
        <v>987</v>
      </c>
      <c r="O1513" s="9" t="s">
        <v>4721</v>
      </c>
      <c r="P1513" s="9" t="s">
        <v>54</v>
      </c>
      <c r="Q1513" s="9" t="s">
        <v>54</v>
      </c>
      <c r="R1513" s="9" t="s">
        <v>67</v>
      </c>
      <c r="S1513" s="1"/>
      <c r="T1513" s="1"/>
      <c r="U1513" s="1"/>
      <c r="V1513" s="1">
        <v>1</v>
      </c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9" t="s">
        <v>52</v>
      </c>
      <c r="AK1513" s="9" t="s">
        <v>6263</v>
      </c>
      <c r="AL1513" s="9" t="s">
        <v>52</v>
      </c>
      <c r="AM1513" s="9" t="s">
        <v>52</v>
      </c>
    </row>
    <row r="1514" spans="1:39" ht="30" customHeight="1" x14ac:dyDescent="0.3">
      <c r="A1514" s="10" t="s">
        <v>6234</v>
      </c>
      <c r="B1514" s="10" t="s">
        <v>4728</v>
      </c>
      <c r="C1514" s="10" t="s">
        <v>732</v>
      </c>
      <c r="D1514" s="11">
        <v>1</v>
      </c>
      <c r="E1514" s="15">
        <v>0</v>
      </c>
      <c r="F1514" s="17">
        <f>TRUNC(E1514*D1514,1)</f>
        <v>0</v>
      </c>
      <c r="G1514" s="15">
        <v>0</v>
      </c>
      <c r="H1514" s="17">
        <f>TRUNC(G1514*D1514,1)</f>
        <v>0</v>
      </c>
      <c r="I1514" s="15">
        <f>TRUNC(SUMIF(V1512:V1515, RIGHTB(O1514, 1), H1512:H1515)*U1514, 2)</f>
        <v>12741.81</v>
      </c>
      <c r="J1514" s="17">
        <f>TRUNC(I1514*D1514,1)</f>
        <v>12741.8</v>
      </c>
      <c r="K1514" s="15">
        <f>TRUNC(E1514+G1514+I1514,1)</f>
        <v>12741.8</v>
      </c>
      <c r="L1514" s="17">
        <f>TRUNC(F1514+H1514+J1514,1)</f>
        <v>12741.8</v>
      </c>
      <c r="M1514" s="10" t="s">
        <v>52</v>
      </c>
      <c r="N1514" s="9" t="s">
        <v>987</v>
      </c>
      <c r="O1514" s="9" t="s">
        <v>4729</v>
      </c>
      <c r="P1514" s="9" t="s">
        <v>54</v>
      </c>
      <c r="Q1514" s="9" t="s">
        <v>54</v>
      </c>
      <c r="R1514" s="9" t="s">
        <v>54</v>
      </c>
      <c r="S1514" s="1">
        <v>1</v>
      </c>
      <c r="T1514" s="1">
        <v>2</v>
      </c>
      <c r="U1514" s="1">
        <v>0.02</v>
      </c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9" t="s">
        <v>52</v>
      </c>
      <c r="AK1514" s="9" t="s">
        <v>6264</v>
      </c>
      <c r="AL1514" s="9" t="s">
        <v>52</v>
      </c>
      <c r="AM1514" s="9" t="s">
        <v>52</v>
      </c>
    </row>
    <row r="1515" spans="1:39" ht="30" customHeight="1" x14ac:dyDescent="0.3">
      <c r="A1515" s="10" t="s">
        <v>5130</v>
      </c>
      <c r="B1515" s="10" t="s">
        <v>6251</v>
      </c>
      <c r="C1515" s="10" t="s">
        <v>2599</v>
      </c>
      <c r="D1515" s="11">
        <v>9.5</v>
      </c>
      <c r="E1515" s="15">
        <v>1542</v>
      </c>
      <c r="F1515" s="17">
        <f>TRUNC(E1515*D1515,1)</f>
        <v>14649</v>
      </c>
      <c r="G1515" s="15">
        <v>0</v>
      </c>
      <c r="H1515" s="17">
        <f>TRUNC(G1515*D1515,1)</f>
        <v>0</v>
      </c>
      <c r="I1515" s="15">
        <v>0</v>
      </c>
      <c r="J1515" s="17">
        <f>TRUNC(I1515*D1515,1)</f>
        <v>0</v>
      </c>
      <c r="K1515" s="15">
        <f>TRUNC(E1515+G1515+I1515,1)</f>
        <v>1542</v>
      </c>
      <c r="L1515" s="17">
        <f>TRUNC(F1515+H1515+J1515,1)</f>
        <v>14649</v>
      </c>
      <c r="M1515" s="10" t="s">
        <v>52</v>
      </c>
      <c r="N1515" s="9" t="s">
        <v>987</v>
      </c>
      <c r="O1515" s="9" t="s">
        <v>6252</v>
      </c>
      <c r="P1515" s="9" t="s">
        <v>54</v>
      </c>
      <c r="Q1515" s="9" t="s">
        <v>54</v>
      </c>
      <c r="R1515" s="9" t="s">
        <v>67</v>
      </c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9" t="s">
        <v>52</v>
      </c>
      <c r="AK1515" s="9" t="s">
        <v>6265</v>
      </c>
      <c r="AL1515" s="9" t="s">
        <v>52</v>
      </c>
      <c r="AM1515" s="9" t="s">
        <v>52</v>
      </c>
    </row>
    <row r="1516" spans="1:39" ht="30" customHeight="1" x14ac:dyDescent="0.3">
      <c r="A1516" s="10" t="s">
        <v>4735</v>
      </c>
      <c r="B1516" s="10" t="s">
        <v>52</v>
      </c>
      <c r="C1516" s="10" t="s">
        <v>52</v>
      </c>
      <c r="D1516" s="11"/>
      <c r="E1516" s="15"/>
      <c r="F1516" s="17">
        <f>TRUNC(SUMIF(N1512:N1515, N1511, F1512:F1515),0)</f>
        <v>14649</v>
      </c>
      <c r="G1516" s="15"/>
      <c r="H1516" s="17">
        <f>TRUNC(SUMIF(N1512:N1515, N1511, H1512:H1515),0)</f>
        <v>637090</v>
      </c>
      <c r="I1516" s="15"/>
      <c r="J1516" s="17">
        <f>TRUNC(SUMIF(N1512:N1515, N1511, J1512:J1515),0)</f>
        <v>12741</v>
      </c>
      <c r="K1516" s="15"/>
      <c r="L1516" s="17">
        <f>F1516+H1516+J1516</f>
        <v>664480</v>
      </c>
      <c r="M1516" s="10" t="s">
        <v>52</v>
      </c>
      <c r="N1516" s="9" t="s">
        <v>4736</v>
      </c>
      <c r="O1516" s="9" t="s">
        <v>4736</v>
      </c>
      <c r="P1516" s="9" t="s">
        <v>52</v>
      </c>
      <c r="Q1516" s="9" t="s">
        <v>52</v>
      </c>
      <c r="R1516" s="9" t="s">
        <v>52</v>
      </c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9" t="s">
        <v>52</v>
      </c>
      <c r="AK1516" s="9" t="s">
        <v>52</v>
      </c>
      <c r="AL1516" s="9" t="s">
        <v>52</v>
      </c>
      <c r="AM1516" s="9" t="s">
        <v>52</v>
      </c>
    </row>
    <row r="1517" spans="1:39" ht="30" customHeight="1" x14ac:dyDescent="0.3">
      <c r="A1517" s="11"/>
      <c r="B1517" s="11"/>
      <c r="C1517" s="11"/>
      <c r="D1517" s="11"/>
      <c r="E1517" s="15"/>
      <c r="F1517" s="17"/>
      <c r="G1517" s="15"/>
      <c r="H1517" s="17"/>
      <c r="I1517" s="15"/>
      <c r="J1517" s="17"/>
      <c r="K1517" s="15"/>
      <c r="L1517" s="17"/>
      <c r="M1517" s="11"/>
    </row>
    <row r="1518" spans="1:39" ht="30" customHeight="1" x14ac:dyDescent="0.3">
      <c r="A1518" s="14" t="s">
        <v>6266</v>
      </c>
      <c r="B1518" s="14"/>
      <c r="C1518" s="14"/>
      <c r="D1518" s="14"/>
      <c r="E1518" s="16"/>
      <c r="F1518" s="18"/>
      <c r="G1518" s="16"/>
      <c r="H1518" s="18"/>
      <c r="I1518" s="16"/>
      <c r="J1518" s="18"/>
      <c r="K1518" s="16"/>
      <c r="L1518" s="18"/>
      <c r="M1518" s="14"/>
      <c r="N1518" s="5" t="s">
        <v>990</v>
      </c>
    </row>
    <row r="1519" spans="1:39" ht="30" customHeight="1" x14ac:dyDescent="0.3">
      <c r="A1519" s="10" t="s">
        <v>5716</v>
      </c>
      <c r="B1519" s="10" t="s">
        <v>4714</v>
      </c>
      <c r="C1519" s="10" t="s">
        <v>4715</v>
      </c>
      <c r="D1519" s="11">
        <v>2.59</v>
      </c>
      <c r="E1519" s="15">
        <v>0</v>
      </c>
      <c r="F1519" s="17">
        <f>TRUNC(E1519*D1519,1)</f>
        <v>0</v>
      </c>
      <c r="G1519" s="15">
        <v>240080</v>
      </c>
      <c r="H1519" s="17">
        <f>TRUNC(G1519*D1519,1)</f>
        <v>621807.19999999995</v>
      </c>
      <c r="I1519" s="15">
        <v>0</v>
      </c>
      <c r="J1519" s="17">
        <f>TRUNC(I1519*D1519,1)</f>
        <v>0</v>
      </c>
      <c r="K1519" s="15">
        <f>TRUNC(E1519+G1519+I1519,1)</f>
        <v>240080</v>
      </c>
      <c r="L1519" s="17">
        <f>TRUNC(F1519+H1519+J1519,1)</f>
        <v>621807.19999999995</v>
      </c>
      <c r="M1519" s="10" t="s">
        <v>52</v>
      </c>
      <c r="N1519" s="9" t="s">
        <v>990</v>
      </c>
      <c r="O1519" s="9" t="s">
        <v>5717</v>
      </c>
      <c r="P1519" s="9" t="s">
        <v>54</v>
      </c>
      <c r="Q1519" s="9" t="s">
        <v>54</v>
      </c>
      <c r="R1519" s="9" t="s">
        <v>67</v>
      </c>
      <c r="S1519" s="1"/>
      <c r="T1519" s="1"/>
      <c r="U1519" s="1"/>
      <c r="V1519" s="1">
        <v>1</v>
      </c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9" t="s">
        <v>52</v>
      </c>
      <c r="AK1519" s="9" t="s">
        <v>6268</v>
      </c>
      <c r="AL1519" s="9" t="s">
        <v>52</v>
      </c>
      <c r="AM1519" s="9" t="s">
        <v>52</v>
      </c>
    </row>
    <row r="1520" spans="1:39" ht="30" customHeight="1" x14ac:dyDescent="0.3">
      <c r="A1520" s="10" t="s">
        <v>4720</v>
      </c>
      <c r="B1520" s="10" t="s">
        <v>4714</v>
      </c>
      <c r="C1520" s="10" t="s">
        <v>4715</v>
      </c>
      <c r="D1520" s="11">
        <v>0.88</v>
      </c>
      <c r="E1520" s="15">
        <v>0</v>
      </c>
      <c r="F1520" s="17">
        <f>TRUNC(E1520*D1520,1)</f>
        <v>0</v>
      </c>
      <c r="G1520" s="15">
        <v>153671</v>
      </c>
      <c r="H1520" s="17">
        <f>TRUNC(G1520*D1520,1)</f>
        <v>135230.39999999999</v>
      </c>
      <c r="I1520" s="15">
        <v>0</v>
      </c>
      <c r="J1520" s="17">
        <f>TRUNC(I1520*D1520,1)</f>
        <v>0</v>
      </c>
      <c r="K1520" s="15">
        <f>TRUNC(E1520+G1520+I1520,1)</f>
        <v>153671</v>
      </c>
      <c r="L1520" s="17">
        <f>TRUNC(F1520+H1520+J1520,1)</f>
        <v>135230.39999999999</v>
      </c>
      <c r="M1520" s="10" t="s">
        <v>52</v>
      </c>
      <c r="N1520" s="9" t="s">
        <v>990</v>
      </c>
      <c r="O1520" s="9" t="s">
        <v>4721</v>
      </c>
      <c r="P1520" s="9" t="s">
        <v>54</v>
      </c>
      <c r="Q1520" s="9" t="s">
        <v>54</v>
      </c>
      <c r="R1520" s="9" t="s">
        <v>67</v>
      </c>
      <c r="S1520" s="1"/>
      <c r="T1520" s="1"/>
      <c r="U1520" s="1"/>
      <c r="V1520" s="1">
        <v>1</v>
      </c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9" t="s">
        <v>52</v>
      </c>
      <c r="AK1520" s="9" t="s">
        <v>6269</v>
      </c>
      <c r="AL1520" s="9" t="s">
        <v>52</v>
      </c>
      <c r="AM1520" s="9" t="s">
        <v>52</v>
      </c>
    </row>
    <row r="1521" spans="1:39" ht="30" customHeight="1" x14ac:dyDescent="0.3">
      <c r="A1521" s="10" t="s">
        <v>6234</v>
      </c>
      <c r="B1521" s="10" t="s">
        <v>4728</v>
      </c>
      <c r="C1521" s="10" t="s">
        <v>732</v>
      </c>
      <c r="D1521" s="11">
        <v>1</v>
      </c>
      <c r="E1521" s="15">
        <v>0</v>
      </c>
      <c r="F1521" s="17">
        <f>TRUNC(E1521*D1521,1)</f>
        <v>0</v>
      </c>
      <c r="G1521" s="15">
        <v>0</v>
      </c>
      <c r="H1521" s="17">
        <f>TRUNC(G1521*D1521,1)</f>
        <v>0</v>
      </c>
      <c r="I1521" s="15">
        <f>TRUNC(SUMIF(V1519:V1522, RIGHTB(O1521, 1), H1519:H1522)*U1521, 2)</f>
        <v>15140.75</v>
      </c>
      <c r="J1521" s="17">
        <f>TRUNC(I1521*D1521,1)</f>
        <v>15140.7</v>
      </c>
      <c r="K1521" s="15">
        <f>TRUNC(E1521+G1521+I1521,1)</f>
        <v>15140.7</v>
      </c>
      <c r="L1521" s="17">
        <f>TRUNC(F1521+H1521+J1521,1)</f>
        <v>15140.7</v>
      </c>
      <c r="M1521" s="10" t="s">
        <v>52</v>
      </c>
      <c r="N1521" s="9" t="s">
        <v>990</v>
      </c>
      <c r="O1521" s="9" t="s">
        <v>4729</v>
      </c>
      <c r="P1521" s="9" t="s">
        <v>54</v>
      </c>
      <c r="Q1521" s="9" t="s">
        <v>54</v>
      </c>
      <c r="R1521" s="9" t="s">
        <v>54</v>
      </c>
      <c r="S1521" s="1">
        <v>1</v>
      </c>
      <c r="T1521" s="1">
        <v>2</v>
      </c>
      <c r="U1521" s="1">
        <v>0.02</v>
      </c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9" t="s">
        <v>52</v>
      </c>
      <c r="AK1521" s="9" t="s">
        <v>6270</v>
      </c>
      <c r="AL1521" s="9" t="s">
        <v>52</v>
      </c>
      <c r="AM1521" s="9" t="s">
        <v>52</v>
      </c>
    </row>
    <row r="1522" spans="1:39" ht="30" customHeight="1" x14ac:dyDescent="0.3">
      <c r="A1522" s="10" t="s">
        <v>5130</v>
      </c>
      <c r="B1522" s="10" t="s">
        <v>6251</v>
      </c>
      <c r="C1522" s="10" t="s">
        <v>2599</v>
      </c>
      <c r="D1522" s="11">
        <v>6.5</v>
      </c>
      <c r="E1522" s="15">
        <v>1542</v>
      </c>
      <c r="F1522" s="17">
        <f>TRUNC(E1522*D1522,1)</f>
        <v>10023</v>
      </c>
      <c r="G1522" s="15">
        <v>0</v>
      </c>
      <c r="H1522" s="17">
        <f>TRUNC(G1522*D1522,1)</f>
        <v>0</v>
      </c>
      <c r="I1522" s="15">
        <v>0</v>
      </c>
      <c r="J1522" s="17">
        <f>TRUNC(I1522*D1522,1)</f>
        <v>0</v>
      </c>
      <c r="K1522" s="15">
        <f>TRUNC(E1522+G1522+I1522,1)</f>
        <v>1542</v>
      </c>
      <c r="L1522" s="17">
        <f>TRUNC(F1522+H1522+J1522,1)</f>
        <v>10023</v>
      </c>
      <c r="M1522" s="10" t="s">
        <v>52</v>
      </c>
      <c r="N1522" s="9" t="s">
        <v>990</v>
      </c>
      <c r="O1522" s="9" t="s">
        <v>6252</v>
      </c>
      <c r="P1522" s="9" t="s">
        <v>54</v>
      </c>
      <c r="Q1522" s="9" t="s">
        <v>54</v>
      </c>
      <c r="R1522" s="9" t="s">
        <v>67</v>
      </c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9" t="s">
        <v>52</v>
      </c>
      <c r="AK1522" s="9" t="s">
        <v>6271</v>
      </c>
      <c r="AL1522" s="9" t="s">
        <v>52</v>
      </c>
      <c r="AM1522" s="9" t="s">
        <v>52</v>
      </c>
    </row>
    <row r="1523" spans="1:39" ht="30" customHeight="1" x14ac:dyDescent="0.3">
      <c r="A1523" s="10" t="s">
        <v>4735</v>
      </c>
      <c r="B1523" s="10" t="s">
        <v>52</v>
      </c>
      <c r="C1523" s="10" t="s">
        <v>52</v>
      </c>
      <c r="D1523" s="11"/>
      <c r="E1523" s="15"/>
      <c r="F1523" s="17">
        <f>TRUNC(SUMIF(N1519:N1522, N1518, F1519:F1522),0)</f>
        <v>10023</v>
      </c>
      <c r="G1523" s="15"/>
      <c r="H1523" s="17">
        <f>TRUNC(SUMIF(N1519:N1522, N1518, H1519:H1522),0)</f>
        <v>757037</v>
      </c>
      <c r="I1523" s="15"/>
      <c r="J1523" s="17">
        <f>TRUNC(SUMIF(N1519:N1522, N1518, J1519:J1522),0)</f>
        <v>15140</v>
      </c>
      <c r="K1523" s="15"/>
      <c r="L1523" s="17">
        <f>F1523+H1523+J1523</f>
        <v>782200</v>
      </c>
      <c r="M1523" s="10" t="s">
        <v>52</v>
      </c>
      <c r="N1523" s="9" t="s">
        <v>4736</v>
      </c>
      <c r="O1523" s="9" t="s">
        <v>4736</v>
      </c>
      <c r="P1523" s="9" t="s">
        <v>52</v>
      </c>
      <c r="Q1523" s="9" t="s">
        <v>52</v>
      </c>
      <c r="R1523" s="9" t="s">
        <v>52</v>
      </c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9" t="s">
        <v>52</v>
      </c>
      <c r="AK1523" s="9" t="s">
        <v>52</v>
      </c>
      <c r="AL1523" s="9" t="s">
        <v>52</v>
      </c>
      <c r="AM1523" s="9" t="s">
        <v>52</v>
      </c>
    </row>
    <row r="1524" spans="1:39" ht="30" customHeight="1" x14ac:dyDescent="0.3">
      <c r="A1524" s="11"/>
      <c r="B1524" s="11"/>
      <c r="C1524" s="11"/>
      <c r="D1524" s="11"/>
      <c r="E1524" s="15"/>
      <c r="F1524" s="17"/>
      <c r="G1524" s="15"/>
      <c r="H1524" s="17"/>
      <c r="I1524" s="15"/>
      <c r="J1524" s="17"/>
      <c r="K1524" s="15"/>
      <c r="L1524" s="17"/>
      <c r="M1524" s="11"/>
    </row>
    <row r="1525" spans="1:39" ht="30" customHeight="1" x14ac:dyDescent="0.3">
      <c r="A1525" s="14" t="s">
        <v>6272</v>
      </c>
      <c r="B1525" s="14"/>
      <c r="C1525" s="14"/>
      <c r="D1525" s="14"/>
      <c r="E1525" s="16"/>
      <c r="F1525" s="18"/>
      <c r="G1525" s="16"/>
      <c r="H1525" s="18"/>
      <c r="I1525" s="16"/>
      <c r="J1525" s="18"/>
      <c r="K1525" s="16"/>
      <c r="L1525" s="18"/>
      <c r="M1525" s="14"/>
      <c r="N1525" s="5" t="s">
        <v>993</v>
      </c>
    </row>
    <row r="1526" spans="1:39" ht="30" customHeight="1" x14ac:dyDescent="0.3">
      <c r="A1526" s="10" t="s">
        <v>5716</v>
      </c>
      <c r="B1526" s="10" t="s">
        <v>4714</v>
      </c>
      <c r="C1526" s="10" t="s">
        <v>4715</v>
      </c>
      <c r="D1526" s="11">
        <v>2.94</v>
      </c>
      <c r="E1526" s="15">
        <v>0</v>
      </c>
      <c r="F1526" s="17">
        <f>TRUNC(E1526*D1526,1)</f>
        <v>0</v>
      </c>
      <c r="G1526" s="15">
        <v>240080</v>
      </c>
      <c r="H1526" s="17">
        <f>TRUNC(G1526*D1526,1)</f>
        <v>705835.2</v>
      </c>
      <c r="I1526" s="15">
        <v>0</v>
      </c>
      <c r="J1526" s="17">
        <f>TRUNC(I1526*D1526,1)</f>
        <v>0</v>
      </c>
      <c r="K1526" s="15">
        <f>TRUNC(E1526+G1526+I1526,1)</f>
        <v>240080</v>
      </c>
      <c r="L1526" s="17">
        <f>TRUNC(F1526+H1526+J1526,1)</f>
        <v>705835.2</v>
      </c>
      <c r="M1526" s="10" t="s">
        <v>52</v>
      </c>
      <c r="N1526" s="9" t="s">
        <v>993</v>
      </c>
      <c r="O1526" s="9" t="s">
        <v>5717</v>
      </c>
      <c r="P1526" s="9" t="s">
        <v>54</v>
      </c>
      <c r="Q1526" s="9" t="s">
        <v>54</v>
      </c>
      <c r="R1526" s="9" t="s">
        <v>67</v>
      </c>
      <c r="S1526" s="1"/>
      <c r="T1526" s="1"/>
      <c r="U1526" s="1"/>
      <c r="V1526" s="1">
        <v>1</v>
      </c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9" t="s">
        <v>52</v>
      </c>
      <c r="AK1526" s="9" t="s">
        <v>6274</v>
      </c>
      <c r="AL1526" s="9" t="s">
        <v>52</v>
      </c>
      <c r="AM1526" s="9" t="s">
        <v>52</v>
      </c>
    </row>
    <row r="1527" spans="1:39" ht="30" customHeight="1" x14ac:dyDescent="0.3">
      <c r="A1527" s="10" t="s">
        <v>4720</v>
      </c>
      <c r="B1527" s="10" t="s">
        <v>4714</v>
      </c>
      <c r="C1527" s="10" t="s">
        <v>4715</v>
      </c>
      <c r="D1527" s="11">
        <v>1.01</v>
      </c>
      <c r="E1527" s="15">
        <v>0</v>
      </c>
      <c r="F1527" s="17">
        <f>TRUNC(E1527*D1527,1)</f>
        <v>0</v>
      </c>
      <c r="G1527" s="15">
        <v>153671</v>
      </c>
      <c r="H1527" s="17">
        <f>TRUNC(G1527*D1527,1)</f>
        <v>155207.70000000001</v>
      </c>
      <c r="I1527" s="15">
        <v>0</v>
      </c>
      <c r="J1527" s="17">
        <f>TRUNC(I1527*D1527,1)</f>
        <v>0</v>
      </c>
      <c r="K1527" s="15">
        <f>TRUNC(E1527+G1527+I1527,1)</f>
        <v>153671</v>
      </c>
      <c r="L1527" s="17">
        <f>TRUNC(F1527+H1527+J1527,1)</f>
        <v>155207.70000000001</v>
      </c>
      <c r="M1527" s="10" t="s">
        <v>52</v>
      </c>
      <c r="N1527" s="9" t="s">
        <v>993</v>
      </c>
      <c r="O1527" s="9" t="s">
        <v>4721</v>
      </c>
      <c r="P1527" s="9" t="s">
        <v>54</v>
      </c>
      <c r="Q1527" s="9" t="s">
        <v>54</v>
      </c>
      <c r="R1527" s="9" t="s">
        <v>67</v>
      </c>
      <c r="S1527" s="1"/>
      <c r="T1527" s="1"/>
      <c r="U1527" s="1"/>
      <c r="V1527" s="1">
        <v>1</v>
      </c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9" t="s">
        <v>52</v>
      </c>
      <c r="AK1527" s="9" t="s">
        <v>6275</v>
      </c>
      <c r="AL1527" s="9" t="s">
        <v>52</v>
      </c>
      <c r="AM1527" s="9" t="s">
        <v>52</v>
      </c>
    </row>
    <row r="1528" spans="1:39" ht="30" customHeight="1" x14ac:dyDescent="0.3">
      <c r="A1528" s="10" t="s">
        <v>6234</v>
      </c>
      <c r="B1528" s="10" t="s">
        <v>4728</v>
      </c>
      <c r="C1528" s="10" t="s">
        <v>732</v>
      </c>
      <c r="D1528" s="11">
        <v>1</v>
      </c>
      <c r="E1528" s="15">
        <v>0</v>
      </c>
      <c r="F1528" s="17">
        <f>TRUNC(E1528*D1528,1)</f>
        <v>0</v>
      </c>
      <c r="G1528" s="15">
        <v>0</v>
      </c>
      <c r="H1528" s="17">
        <f>TRUNC(G1528*D1528,1)</f>
        <v>0</v>
      </c>
      <c r="I1528" s="15">
        <f>TRUNC(SUMIF(V1526:V1529, RIGHTB(O1528, 1), H1526:H1529)*U1528, 2)</f>
        <v>17220.849999999999</v>
      </c>
      <c r="J1528" s="17">
        <f>TRUNC(I1528*D1528,1)</f>
        <v>17220.8</v>
      </c>
      <c r="K1528" s="15">
        <f>TRUNC(E1528+G1528+I1528,1)</f>
        <v>17220.8</v>
      </c>
      <c r="L1528" s="17">
        <f>TRUNC(F1528+H1528+J1528,1)</f>
        <v>17220.8</v>
      </c>
      <c r="M1528" s="10" t="s">
        <v>52</v>
      </c>
      <c r="N1528" s="9" t="s">
        <v>993</v>
      </c>
      <c r="O1528" s="9" t="s">
        <v>4729</v>
      </c>
      <c r="P1528" s="9" t="s">
        <v>54</v>
      </c>
      <c r="Q1528" s="9" t="s">
        <v>54</v>
      </c>
      <c r="R1528" s="9" t="s">
        <v>54</v>
      </c>
      <c r="S1528" s="1">
        <v>1</v>
      </c>
      <c r="T1528" s="1">
        <v>2</v>
      </c>
      <c r="U1528" s="1">
        <v>0.02</v>
      </c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9" t="s">
        <v>52</v>
      </c>
      <c r="AK1528" s="9" t="s">
        <v>6276</v>
      </c>
      <c r="AL1528" s="9" t="s">
        <v>52</v>
      </c>
      <c r="AM1528" s="9" t="s">
        <v>52</v>
      </c>
    </row>
    <row r="1529" spans="1:39" ht="30" customHeight="1" x14ac:dyDescent="0.3">
      <c r="A1529" s="10" t="s">
        <v>5130</v>
      </c>
      <c r="B1529" s="10" t="s">
        <v>6251</v>
      </c>
      <c r="C1529" s="10" t="s">
        <v>2599</v>
      </c>
      <c r="D1529" s="11">
        <v>8</v>
      </c>
      <c r="E1529" s="15">
        <v>1542</v>
      </c>
      <c r="F1529" s="17">
        <f>TRUNC(E1529*D1529,1)</f>
        <v>12336</v>
      </c>
      <c r="G1529" s="15">
        <v>0</v>
      </c>
      <c r="H1529" s="17">
        <f>TRUNC(G1529*D1529,1)</f>
        <v>0</v>
      </c>
      <c r="I1529" s="15">
        <v>0</v>
      </c>
      <c r="J1529" s="17">
        <f>TRUNC(I1529*D1529,1)</f>
        <v>0</v>
      </c>
      <c r="K1529" s="15">
        <f>TRUNC(E1529+G1529+I1529,1)</f>
        <v>1542</v>
      </c>
      <c r="L1529" s="17">
        <f>TRUNC(F1529+H1529+J1529,1)</f>
        <v>12336</v>
      </c>
      <c r="M1529" s="10" t="s">
        <v>52</v>
      </c>
      <c r="N1529" s="9" t="s">
        <v>993</v>
      </c>
      <c r="O1529" s="9" t="s">
        <v>6252</v>
      </c>
      <c r="P1529" s="9" t="s">
        <v>54</v>
      </c>
      <c r="Q1529" s="9" t="s">
        <v>54</v>
      </c>
      <c r="R1529" s="9" t="s">
        <v>67</v>
      </c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9" t="s">
        <v>52</v>
      </c>
      <c r="AK1529" s="9" t="s">
        <v>6277</v>
      </c>
      <c r="AL1529" s="9" t="s">
        <v>52</v>
      </c>
      <c r="AM1529" s="9" t="s">
        <v>52</v>
      </c>
    </row>
    <row r="1530" spans="1:39" ht="30" customHeight="1" x14ac:dyDescent="0.3">
      <c r="A1530" s="10" t="s">
        <v>4735</v>
      </c>
      <c r="B1530" s="10" t="s">
        <v>52</v>
      </c>
      <c r="C1530" s="10" t="s">
        <v>52</v>
      </c>
      <c r="D1530" s="11"/>
      <c r="E1530" s="15"/>
      <c r="F1530" s="17">
        <f>TRUNC(SUMIF(N1526:N1529, N1525, F1526:F1529),0)</f>
        <v>12336</v>
      </c>
      <c r="G1530" s="15"/>
      <c r="H1530" s="17">
        <f>TRUNC(SUMIF(N1526:N1529, N1525, H1526:H1529),0)</f>
        <v>861042</v>
      </c>
      <c r="I1530" s="15"/>
      <c r="J1530" s="17">
        <f>TRUNC(SUMIF(N1526:N1529, N1525, J1526:J1529),0)</f>
        <v>17220</v>
      </c>
      <c r="K1530" s="15"/>
      <c r="L1530" s="17">
        <f>F1530+H1530+J1530</f>
        <v>890598</v>
      </c>
      <c r="M1530" s="10" t="s">
        <v>52</v>
      </c>
      <c r="N1530" s="9" t="s">
        <v>4736</v>
      </c>
      <c r="O1530" s="9" t="s">
        <v>4736</v>
      </c>
      <c r="P1530" s="9" t="s">
        <v>52</v>
      </c>
      <c r="Q1530" s="9" t="s">
        <v>52</v>
      </c>
      <c r="R1530" s="9" t="s">
        <v>52</v>
      </c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9" t="s">
        <v>52</v>
      </c>
      <c r="AK1530" s="9" t="s">
        <v>52</v>
      </c>
      <c r="AL1530" s="9" t="s">
        <v>52</v>
      </c>
      <c r="AM1530" s="9" t="s">
        <v>52</v>
      </c>
    </row>
    <row r="1531" spans="1:39" ht="30" customHeight="1" x14ac:dyDescent="0.3">
      <c r="A1531" s="11"/>
      <c r="B1531" s="11"/>
      <c r="C1531" s="11"/>
      <c r="D1531" s="11"/>
      <c r="E1531" s="15"/>
      <c r="F1531" s="17"/>
      <c r="G1531" s="15"/>
      <c r="H1531" s="17"/>
      <c r="I1531" s="15"/>
      <c r="J1531" s="17"/>
      <c r="K1531" s="15"/>
      <c r="L1531" s="17"/>
      <c r="M1531" s="11"/>
    </row>
    <row r="1532" spans="1:39" ht="30" customHeight="1" x14ac:dyDescent="0.3">
      <c r="A1532" s="14" t="s">
        <v>6278</v>
      </c>
      <c r="B1532" s="14"/>
      <c r="C1532" s="14"/>
      <c r="D1532" s="14"/>
      <c r="E1532" s="16"/>
      <c r="F1532" s="18"/>
      <c r="G1532" s="16"/>
      <c r="H1532" s="18"/>
      <c r="I1532" s="16"/>
      <c r="J1532" s="18"/>
      <c r="K1532" s="16"/>
      <c r="L1532" s="18"/>
      <c r="M1532" s="14"/>
      <c r="N1532" s="5" t="s">
        <v>996</v>
      </c>
    </row>
    <row r="1533" spans="1:39" ht="30" customHeight="1" x14ac:dyDescent="0.3">
      <c r="A1533" s="10" t="s">
        <v>5716</v>
      </c>
      <c r="B1533" s="10" t="s">
        <v>4714</v>
      </c>
      <c r="C1533" s="10" t="s">
        <v>4715</v>
      </c>
      <c r="D1533" s="11">
        <v>3.27</v>
      </c>
      <c r="E1533" s="15">
        <v>0</v>
      </c>
      <c r="F1533" s="17">
        <f>TRUNC(E1533*D1533,1)</f>
        <v>0</v>
      </c>
      <c r="G1533" s="15">
        <v>240080</v>
      </c>
      <c r="H1533" s="17">
        <f>TRUNC(G1533*D1533,1)</f>
        <v>785061.6</v>
      </c>
      <c r="I1533" s="15">
        <v>0</v>
      </c>
      <c r="J1533" s="17">
        <f>TRUNC(I1533*D1533,1)</f>
        <v>0</v>
      </c>
      <c r="K1533" s="15">
        <f>TRUNC(E1533+G1533+I1533,1)</f>
        <v>240080</v>
      </c>
      <c r="L1533" s="17">
        <f>TRUNC(F1533+H1533+J1533,1)</f>
        <v>785061.6</v>
      </c>
      <c r="M1533" s="10" t="s">
        <v>52</v>
      </c>
      <c r="N1533" s="9" t="s">
        <v>996</v>
      </c>
      <c r="O1533" s="9" t="s">
        <v>5717</v>
      </c>
      <c r="P1533" s="9" t="s">
        <v>54</v>
      </c>
      <c r="Q1533" s="9" t="s">
        <v>54</v>
      </c>
      <c r="R1533" s="9" t="s">
        <v>67</v>
      </c>
      <c r="S1533" s="1"/>
      <c r="T1533" s="1"/>
      <c r="U1533" s="1"/>
      <c r="V1533" s="1">
        <v>1</v>
      </c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9" t="s">
        <v>52</v>
      </c>
      <c r="AK1533" s="9" t="s">
        <v>6280</v>
      </c>
      <c r="AL1533" s="9" t="s">
        <v>52</v>
      </c>
      <c r="AM1533" s="9" t="s">
        <v>52</v>
      </c>
    </row>
    <row r="1534" spans="1:39" ht="30" customHeight="1" x14ac:dyDescent="0.3">
      <c r="A1534" s="10" t="s">
        <v>4720</v>
      </c>
      <c r="B1534" s="10" t="s">
        <v>4714</v>
      </c>
      <c r="C1534" s="10" t="s">
        <v>4715</v>
      </c>
      <c r="D1534" s="11">
        <v>1.1100000000000001</v>
      </c>
      <c r="E1534" s="15">
        <v>0</v>
      </c>
      <c r="F1534" s="17">
        <f>TRUNC(E1534*D1534,1)</f>
        <v>0</v>
      </c>
      <c r="G1534" s="15">
        <v>153671</v>
      </c>
      <c r="H1534" s="17">
        <f>TRUNC(G1534*D1534,1)</f>
        <v>170574.8</v>
      </c>
      <c r="I1534" s="15">
        <v>0</v>
      </c>
      <c r="J1534" s="17">
        <f>TRUNC(I1534*D1534,1)</f>
        <v>0</v>
      </c>
      <c r="K1534" s="15">
        <f>TRUNC(E1534+G1534+I1534,1)</f>
        <v>153671</v>
      </c>
      <c r="L1534" s="17">
        <f>TRUNC(F1534+H1534+J1534,1)</f>
        <v>170574.8</v>
      </c>
      <c r="M1534" s="10" t="s">
        <v>52</v>
      </c>
      <c r="N1534" s="9" t="s">
        <v>996</v>
      </c>
      <c r="O1534" s="9" t="s">
        <v>4721</v>
      </c>
      <c r="P1534" s="9" t="s">
        <v>54</v>
      </c>
      <c r="Q1534" s="9" t="s">
        <v>54</v>
      </c>
      <c r="R1534" s="9" t="s">
        <v>67</v>
      </c>
      <c r="S1534" s="1"/>
      <c r="T1534" s="1"/>
      <c r="U1534" s="1"/>
      <c r="V1534" s="1">
        <v>1</v>
      </c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9" t="s">
        <v>52</v>
      </c>
      <c r="AK1534" s="9" t="s">
        <v>6281</v>
      </c>
      <c r="AL1534" s="9" t="s">
        <v>52</v>
      </c>
      <c r="AM1534" s="9" t="s">
        <v>52</v>
      </c>
    </row>
    <row r="1535" spans="1:39" ht="30" customHeight="1" x14ac:dyDescent="0.3">
      <c r="A1535" s="10" t="s">
        <v>6234</v>
      </c>
      <c r="B1535" s="10" t="s">
        <v>4728</v>
      </c>
      <c r="C1535" s="10" t="s">
        <v>732</v>
      </c>
      <c r="D1535" s="11">
        <v>1</v>
      </c>
      <c r="E1535" s="15">
        <v>0</v>
      </c>
      <c r="F1535" s="17">
        <f>TRUNC(E1535*D1535,1)</f>
        <v>0</v>
      </c>
      <c r="G1535" s="15">
        <v>0</v>
      </c>
      <c r="H1535" s="17">
        <f>TRUNC(G1535*D1535,1)</f>
        <v>0</v>
      </c>
      <c r="I1535" s="15">
        <f>TRUNC(SUMIF(V1533:V1536, RIGHTB(O1535, 1), H1533:H1536)*U1535, 2)</f>
        <v>19112.72</v>
      </c>
      <c r="J1535" s="17">
        <f>TRUNC(I1535*D1535,1)</f>
        <v>19112.7</v>
      </c>
      <c r="K1535" s="15">
        <f>TRUNC(E1535+G1535+I1535,1)</f>
        <v>19112.7</v>
      </c>
      <c r="L1535" s="17">
        <f>TRUNC(F1535+H1535+J1535,1)</f>
        <v>19112.7</v>
      </c>
      <c r="M1535" s="10" t="s">
        <v>52</v>
      </c>
      <c r="N1535" s="9" t="s">
        <v>996</v>
      </c>
      <c r="O1535" s="9" t="s">
        <v>4729</v>
      </c>
      <c r="P1535" s="9" t="s">
        <v>54</v>
      </c>
      <c r="Q1535" s="9" t="s">
        <v>54</v>
      </c>
      <c r="R1535" s="9" t="s">
        <v>54</v>
      </c>
      <c r="S1535" s="1">
        <v>1</v>
      </c>
      <c r="T1535" s="1">
        <v>2</v>
      </c>
      <c r="U1535" s="1">
        <v>0.02</v>
      </c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9" t="s">
        <v>52</v>
      </c>
      <c r="AK1535" s="9" t="s">
        <v>6282</v>
      </c>
      <c r="AL1535" s="9" t="s">
        <v>52</v>
      </c>
      <c r="AM1535" s="9" t="s">
        <v>52</v>
      </c>
    </row>
    <row r="1536" spans="1:39" ht="30" customHeight="1" x14ac:dyDescent="0.3">
      <c r="A1536" s="10" t="s">
        <v>5130</v>
      </c>
      <c r="B1536" s="10" t="s">
        <v>6251</v>
      </c>
      <c r="C1536" s="10" t="s">
        <v>2599</v>
      </c>
      <c r="D1536" s="11">
        <v>9.5</v>
      </c>
      <c r="E1536" s="15">
        <v>1542</v>
      </c>
      <c r="F1536" s="17">
        <f>TRUNC(E1536*D1536,1)</f>
        <v>14649</v>
      </c>
      <c r="G1536" s="15">
        <v>0</v>
      </c>
      <c r="H1536" s="17">
        <f>TRUNC(G1536*D1536,1)</f>
        <v>0</v>
      </c>
      <c r="I1536" s="15">
        <v>0</v>
      </c>
      <c r="J1536" s="17">
        <f>TRUNC(I1536*D1536,1)</f>
        <v>0</v>
      </c>
      <c r="K1536" s="15">
        <f>TRUNC(E1536+G1536+I1536,1)</f>
        <v>1542</v>
      </c>
      <c r="L1536" s="17">
        <f>TRUNC(F1536+H1536+J1536,1)</f>
        <v>14649</v>
      </c>
      <c r="M1536" s="10" t="s">
        <v>52</v>
      </c>
      <c r="N1536" s="9" t="s">
        <v>996</v>
      </c>
      <c r="O1536" s="9" t="s">
        <v>6252</v>
      </c>
      <c r="P1536" s="9" t="s">
        <v>54</v>
      </c>
      <c r="Q1536" s="9" t="s">
        <v>54</v>
      </c>
      <c r="R1536" s="9" t="s">
        <v>67</v>
      </c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9" t="s">
        <v>52</v>
      </c>
      <c r="AK1536" s="9" t="s">
        <v>6283</v>
      </c>
      <c r="AL1536" s="9" t="s">
        <v>52</v>
      </c>
      <c r="AM1536" s="9" t="s">
        <v>52</v>
      </c>
    </row>
    <row r="1537" spans="1:39" ht="30" customHeight="1" x14ac:dyDescent="0.3">
      <c r="A1537" s="10" t="s">
        <v>4735</v>
      </c>
      <c r="B1537" s="10" t="s">
        <v>52</v>
      </c>
      <c r="C1537" s="10" t="s">
        <v>52</v>
      </c>
      <c r="D1537" s="11"/>
      <c r="E1537" s="15"/>
      <c r="F1537" s="17">
        <f>TRUNC(SUMIF(N1533:N1536, N1532, F1533:F1536),0)</f>
        <v>14649</v>
      </c>
      <c r="G1537" s="15"/>
      <c r="H1537" s="17">
        <f>TRUNC(SUMIF(N1533:N1536, N1532, H1533:H1536),0)</f>
        <v>955636</v>
      </c>
      <c r="I1537" s="15"/>
      <c r="J1537" s="17">
        <f>TRUNC(SUMIF(N1533:N1536, N1532, J1533:J1536),0)</f>
        <v>19112</v>
      </c>
      <c r="K1537" s="15"/>
      <c r="L1537" s="17">
        <f>F1537+H1537+J1537</f>
        <v>989397</v>
      </c>
      <c r="M1537" s="10" t="s">
        <v>52</v>
      </c>
      <c r="N1537" s="9" t="s">
        <v>4736</v>
      </c>
      <c r="O1537" s="9" t="s">
        <v>4736</v>
      </c>
      <c r="P1537" s="9" t="s">
        <v>52</v>
      </c>
      <c r="Q1537" s="9" t="s">
        <v>52</v>
      </c>
      <c r="R1537" s="9" t="s">
        <v>52</v>
      </c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9" t="s">
        <v>52</v>
      </c>
      <c r="AK1537" s="9" t="s">
        <v>52</v>
      </c>
      <c r="AL1537" s="9" t="s">
        <v>52</v>
      </c>
      <c r="AM1537" s="9" t="s">
        <v>52</v>
      </c>
    </row>
    <row r="1538" spans="1:39" ht="30" customHeight="1" x14ac:dyDescent="0.3">
      <c r="A1538" s="11"/>
      <c r="B1538" s="11"/>
      <c r="C1538" s="11"/>
      <c r="D1538" s="11"/>
      <c r="E1538" s="15"/>
      <c r="F1538" s="17"/>
      <c r="G1538" s="15"/>
      <c r="H1538" s="17"/>
      <c r="I1538" s="15"/>
      <c r="J1538" s="17"/>
      <c r="K1538" s="15"/>
      <c r="L1538" s="17"/>
      <c r="M1538" s="11"/>
    </row>
    <row r="1539" spans="1:39" ht="30" customHeight="1" x14ac:dyDescent="0.3">
      <c r="A1539" s="14" t="s">
        <v>6284</v>
      </c>
      <c r="B1539" s="14"/>
      <c r="C1539" s="14"/>
      <c r="D1539" s="14"/>
      <c r="E1539" s="16"/>
      <c r="F1539" s="18"/>
      <c r="G1539" s="16"/>
      <c r="H1539" s="18"/>
      <c r="I1539" s="16"/>
      <c r="J1539" s="18"/>
      <c r="K1539" s="16"/>
      <c r="L1539" s="18"/>
      <c r="M1539" s="14"/>
      <c r="N1539" s="5" t="s">
        <v>1000</v>
      </c>
    </row>
    <row r="1540" spans="1:39" ht="30" customHeight="1" x14ac:dyDescent="0.3">
      <c r="A1540" s="10" t="s">
        <v>5716</v>
      </c>
      <c r="B1540" s="10" t="s">
        <v>4714</v>
      </c>
      <c r="C1540" s="10" t="s">
        <v>4715</v>
      </c>
      <c r="D1540" s="11">
        <v>0.23</v>
      </c>
      <c r="E1540" s="15">
        <v>0</v>
      </c>
      <c r="F1540" s="17">
        <f>TRUNC(E1540*D1540,1)</f>
        <v>0</v>
      </c>
      <c r="G1540" s="15">
        <v>240080</v>
      </c>
      <c r="H1540" s="17">
        <f>TRUNC(G1540*D1540,1)</f>
        <v>55218.400000000001</v>
      </c>
      <c r="I1540" s="15">
        <v>0</v>
      </c>
      <c r="J1540" s="17">
        <f>TRUNC(I1540*D1540,1)</f>
        <v>0</v>
      </c>
      <c r="K1540" s="15">
        <f>TRUNC(E1540+G1540+I1540,1)</f>
        <v>240080</v>
      </c>
      <c r="L1540" s="17">
        <f>TRUNC(F1540+H1540+J1540,1)</f>
        <v>55218.400000000001</v>
      </c>
      <c r="M1540" s="10" t="s">
        <v>52</v>
      </c>
      <c r="N1540" s="9" t="s">
        <v>1000</v>
      </c>
      <c r="O1540" s="9" t="s">
        <v>5717</v>
      </c>
      <c r="P1540" s="9" t="s">
        <v>54</v>
      </c>
      <c r="Q1540" s="9" t="s">
        <v>54</v>
      </c>
      <c r="R1540" s="9" t="s">
        <v>67</v>
      </c>
      <c r="S1540" s="1"/>
      <c r="T1540" s="1"/>
      <c r="U1540" s="1"/>
      <c r="V1540" s="1">
        <v>1</v>
      </c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9" t="s">
        <v>52</v>
      </c>
      <c r="AK1540" s="9" t="s">
        <v>6286</v>
      </c>
      <c r="AL1540" s="9" t="s">
        <v>52</v>
      </c>
      <c r="AM1540" s="9" t="s">
        <v>52</v>
      </c>
    </row>
    <row r="1541" spans="1:39" ht="30" customHeight="1" x14ac:dyDescent="0.3">
      <c r="A1541" s="10" t="s">
        <v>4720</v>
      </c>
      <c r="B1541" s="10" t="s">
        <v>4714</v>
      </c>
      <c r="C1541" s="10" t="s">
        <v>4715</v>
      </c>
      <c r="D1541" s="11">
        <v>0.03</v>
      </c>
      <c r="E1541" s="15">
        <v>0</v>
      </c>
      <c r="F1541" s="17">
        <f>TRUNC(E1541*D1541,1)</f>
        <v>0</v>
      </c>
      <c r="G1541" s="15">
        <v>153671</v>
      </c>
      <c r="H1541" s="17">
        <f>TRUNC(G1541*D1541,1)</f>
        <v>4610.1000000000004</v>
      </c>
      <c r="I1541" s="15">
        <v>0</v>
      </c>
      <c r="J1541" s="17">
        <f>TRUNC(I1541*D1541,1)</f>
        <v>0</v>
      </c>
      <c r="K1541" s="15">
        <f>TRUNC(E1541+G1541+I1541,1)</f>
        <v>153671</v>
      </c>
      <c r="L1541" s="17">
        <f>TRUNC(F1541+H1541+J1541,1)</f>
        <v>4610.1000000000004</v>
      </c>
      <c r="M1541" s="10" t="s">
        <v>52</v>
      </c>
      <c r="N1541" s="9" t="s">
        <v>1000</v>
      </c>
      <c r="O1541" s="9" t="s">
        <v>4721</v>
      </c>
      <c r="P1541" s="9" t="s">
        <v>54</v>
      </c>
      <c r="Q1541" s="9" t="s">
        <v>54</v>
      </c>
      <c r="R1541" s="9" t="s">
        <v>67</v>
      </c>
      <c r="S1541" s="1"/>
      <c r="T1541" s="1"/>
      <c r="U1541" s="1"/>
      <c r="V1541" s="1">
        <v>1</v>
      </c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9" t="s">
        <v>52</v>
      </c>
      <c r="AK1541" s="9" t="s">
        <v>6287</v>
      </c>
      <c r="AL1541" s="9" t="s">
        <v>52</v>
      </c>
      <c r="AM1541" s="9" t="s">
        <v>52</v>
      </c>
    </row>
    <row r="1542" spans="1:39" ht="30" customHeight="1" x14ac:dyDescent="0.3">
      <c r="A1542" s="10" t="s">
        <v>6288</v>
      </c>
      <c r="B1542" s="10" t="s">
        <v>6289</v>
      </c>
      <c r="C1542" s="10" t="s">
        <v>732</v>
      </c>
      <c r="D1542" s="11">
        <v>1</v>
      </c>
      <c r="E1542" s="15">
        <v>0</v>
      </c>
      <c r="F1542" s="17">
        <f>TRUNC(E1542*D1542,1)</f>
        <v>0</v>
      </c>
      <c r="G1542" s="15">
        <v>0</v>
      </c>
      <c r="H1542" s="17">
        <f>TRUNC(G1542*D1542,1)</f>
        <v>0</v>
      </c>
      <c r="I1542" s="15">
        <f>TRUNC(SUMIF(V1540:V1542, RIGHTB(O1542, 1), H1540:H1542)*U1542, 2)</f>
        <v>35897.1</v>
      </c>
      <c r="J1542" s="17">
        <f>TRUNC(I1542*D1542,1)</f>
        <v>35897.1</v>
      </c>
      <c r="K1542" s="15">
        <f>TRUNC(E1542+G1542+I1542,1)</f>
        <v>35897.1</v>
      </c>
      <c r="L1542" s="17">
        <f>TRUNC(F1542+H1542+J1542,1)</f>
        <v>35897.1</v>
      </c>
      <c r="M1542" s="10" t="s">
        <v>52</v>
      </c>
      <c r="N1542" s="9" t="s">
        <v>1000</v>
      </c>
      <c r="O1542" s="9" t="s">
        <v>4729</v>
      </c>
      <c r="P1542" s="9" t="s">
        <v>54</v>
      </c>
      <c r="Q1542" s="9" t="s">
        <v>54</v>
      </c>
      <c r="R1542" s="9" t="s">
        <v>54</v>
      </c>
      <c r="S1542" s="1">
        <v>1</v>
      </c>
      <c r="T1542" s="1">
        <v>2</v>
      </c>
      <c r="U1542" s="1">
        <v>0.6</v>
      </c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9" t="s">
        <v>52</v>
      </c>
      <c r="AK1542" s="9" t="s">
        <v>6290</v>
      </c>
      <c r="AL1542" s="9" t="s">
        <v>52</v>
      </c>
      <c r="AM1542" s="9" t="s">
        <v>52</v>
      </c>
    </row>
    <row r="1543" spans="1:39" ht="30" customHeight="1" x14ac:dyDescent="0.3">
      <c r="A1543" s="10" t="s">
        <v>4735</v>
      </c>
      <c r="B1543" s="10" t="s">
        <v>52</v>
      </c>
      <c r="C1543" s="10" t="s">
        <v>52</v>
      </c>
      <c r="D1543" s="11"/>
      <c r="E1543" s="15"/>
      <c r="F1543" s="17">
        <f>TRUNC(SUMIF(N1540:N1542, N1539, F1540:F1542),0)</f>
        <v>0</v>
      </c>
      <c r="G1543" s="15"/>
      <c r="H1543" s="17">
        <f>TRUNC(SUMIF(N1540:N1542, N1539, H1540:H1542),0)</f>
        <v>59828</v>
      </c>
      <c r="I1543" s="15"/>
      <c r="J1543" s="17">
        <f>TRUNC(SUMIF(N1540:N1542, N1539, J1540:J1542),0)</f>
        <v>35897</v>
      </c>
      <c r="K1543" s="15"/>
      <c r="L1543" s="17">
        <f>F1543+H1543+J1543</f>
        <v>95725</v>
      </c>
      <c r="M1543" s="10" t="s">
        <v>52</v>
      </c>
      <c r="N1543" s="9" t="s">
        <v>4736</v>
      </c>
      <c r="O1543" s="9" t="s">
        <v>4736</v>
      </c>
      <c r="P1543" s="9" t="s">
        <v>52</v>
      </c>
      <c r="Q1543" s="9" t="s">
        <v>52</v>
      </c>
      <c r="R1543" s="9" t="s">
        <v>52</v>
      </c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9" t="s">
        <v>52</v>
      </c>
      <c r="AK1543" s="9" t="s">
        <v>52</v>
      </c>
      <c r="AL1543" s="9" t="s">
        <v>52</v>
      </c>
      <c r="AM1543" s="9" t="s">
        <v>52</v>
      </c>
    </row>
    <row r="1544" spans="1:39" ht="30" customHeight="1" x14ac:dyDescent="0.3">
      <c r="A1544" s="11"/>
      <c r="B1544" s="11"/>
      <c r="C1544" s="11"/>
      <c r="D1544" s="11"/>
      <c r="E1544" s="15"/>
      <c r="F1544" s="17"/>
      <c r="G1544" s="15"/>
      <c r="H1544" s="17"/>
      <c r="I1544" s="15"/>
      <c r="J1544" s="17"/>
      <c r="K1544" s="15"/>
      <c r="L1544" s="17"/>
      <c r="M1544" s="11"/>
    </row>
    <row r="1545" spans="1:39" ht="30" customHeight="1" x14ac:dyDescent="0.3">
      <c r="A1545" s="14" t="s">
        <v>6291</v>
      </c>
      <c r="B1545" s="14"/>
      <c r="C1545" s="14"/>
      <c r="D1545" s="14"/>
      <c r="E1545" s="16"/>
      <c r="F1545" s="18"/>
      <c r="G1545" s="16"/>
      <c r="H1545" s="18"/>
      <c r="I1545" s="16"/>
      <c r="J1545" s="18"/>
      <c r="K1545" s="16"/>
      <c r="L1545" s="18"/>
      <c r="M1545" s="14"/>
      <c r="N1545" s="5" t="s">
        <v>1004</v>
      </c>
    </row>
    <row r="1546" spans="1:39" ht="30" customHeight="1" x14ac:dyDescent="0.3">
      <c r="A1546" s="10" t="s">
        <v>5716</v>
      </c>
      <c r="B1546" s="10" t="s">
        <v>4714</v>
      </c>
      <c r="C1546" s="10" t="s">
        <v>4715</v>
      </c>
      <c r="D1546" s="11">
        <v>0.3</v>
      </c>
      <c r="E1546" s="15">
        <v>0</v>
      </c>
      <c r="F1546" s="17">
        <f>TRUNC(E1546*D1546,1)</f>
        <v>0</v>
      </c>
      <c r="G1546" s="15">
        <v>240080</v>
      </c>
      <c r="H1546" s="17">
        <f>TRUNC(G1546*D1546,1)</f>
        <v>72024</v>
      </c>
      <c r="I1546" s="15">
        <v>0</v>
      </c>
      <c r="J1546" s="17">
        <f>TRUNC(I1546*D1546,1)</f>
        <v>0</v>
      </c>
      <c r="K1546" s="15">
        <f>TRUNC(E1546+G1546+I1546,1)</f>
        <v>240080</v>
      </c>
      <c r="L1546" s="17">
        <f>TRUNC(F1546+H1546+J1546,1)</f>
        <v>72024</v>
      </c>
      <c r="M1546" s="10" t="s">
        <v>52</v>
      </c>
      <c r="N1546" s="9" t="s">
        <v>1004</v>
      </c>
      <c r="O1546" s="9" t="s">
        <v>5717</v>
      </c>
      <c r="P1546" s="9" t="s">
        <v>54</v>
      </c>
      <c r="Q1546" s="9" t="s">
        <v>54</v>
      </c>
      <c r="R1546" s="9" t="s">
        <v>67</v>
      </c>
      <c r="S1546" s="1"/>
      <c r="T1546" s="1"/>
      <c r="U1546" s="1"/>
      <c r="V1546" s="1">
        <v>1</v>
      </c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9" t="s">
        <v>52</v>
      </c>
      <c r="AK1546" s="9" t="s">
        <v>6293</v>
      </c>
      <c r="AL1546" s="9" t="s">
        <v>52</v>
      </c>
      <c r="AM1546" s="9" t="s">
        <v>52</v>
      </c>
    </row>
    <row r="1547" spans="1:39" ht="30" customHeight="1" x14ac:dyDescent="0.3">
      <c r="A1547" s="10" t="s">
        <v>4720</v>
      </c>
      <c r="B1547" s="10" t="s">
        <v>4714</v>
      </c>
      <c r="C1547" s="10" t="s">
        <v>4715</v>
      </c>
      <c r="D1547" s="11">
        <v>0.04</v>
      </c>
      <c r="E1547" s="15">
        <v>0</v>
      </c>
      <c r="F1547" s="17">
        <f>TRUNC(E1547*D1547,1)</f>
        <v>0</v>
      </c>
      <c r="G1547" s="15">
        <v>153671</v>
      </c>
      <c r="H1547" s="17">
        <f>TRUNC(G1547*D1547,1)</f>
        <v>6146.8</v>
      </c>
      <c r="I1547" s="15">
        <v>0</v>
      </c>
      <c r="J1547" s="17">
        <f>TRUNC(I1547*D1547,1)</f>
        <v>0</v>
      </c>
      <c r="K1547" s="15">
        <f>TRUNC(E1547+G1547+I1547,1)</f>
        <v>153671</v>
      </c>
      <c r="L1547" s="17">
        <f>TRUNC(F1547+H1547+J1547,1)</f>
        <v>6146.8</v>
      </c>
      <c r="M1547" s="10" t="s">
        <v>52</v>
      </c>
      <c r="N1547" s="9" t="s">
        <v>1004</v>
      </c>
      <c r="O1547" s="9" t="s">
        <v>4721</v>
      </c>
      <c r="P1547" s="9" t="s">
        <v>54</v>
      </c>
      <c r="Q1547" s="9" t="s">
        <v>54</v>
      </c>
      <c r="R1547" s="9" t="s">
        <v>67</v>
      </c>
      <c r="S1547" s="1"/>
      <c r="T1547" s="1"/>
      <c r="U1547" s="1"/>
      <c r="V1547" s="1">
        <v>1</v>
      </c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9" t="s">
        <v>52</v>
      </c>
      <c r="AK1547" s="9" t="s">
        <v>6294</v>
      </c>
      <c r="AL1547" s="9" t="s">
        <v>52</v>
      </c>
      <c r="AM1547" s="9" t="s">
        <v>52</v>
      </c>
    </row>
    <row r="1548" spans="1:39" ht="30" customHeight="1" x14ac:dyDescent="0.3">
      <c r="A1548" s="10" t="s">
        <v>6288</v>
      </c>
      <c r="B1548" s="10" t="s">
        <v>6289</v>
      </c>
      <c r="C1548" s="10" t="s">
        <v>732</v>
      </c>
      <c r="D1548" s="11">
        <v>1</v>
      </c>
      <c r="E1548" s="15">
        <v>0</v>
      </c>
      <c r="F1548" s="17">
        <f>TRUNC(E1548*D1548,1)</f>
        <v>0</v>
      </c>
      <c r="G1548" s="15">
        <v>0</v>
      </c>
      <c r="H1548" s="17">
        <f>TRUNC(G1548*D1548,1)</f>
        <v>0</v>
      </c>
      <c r="I1548" s="15">
        <f>TRUNC(SUMIF(V1546:V1548, RIGHTB(O1548, 1), H1546:H1548)*U1548, 2)</f>
        <v>46902.48</v>
      </c>
      <c r="J1548" s="17">
        <f>TRUNC(I1548*D1548,1)</f>
        <v>46902.400000000001</v>
      </c>
      <c r="K1548" s="15">
        <f>TRUNC(E1548+G1548+I1548,1)</f>
        <v>46902.400000000001</v>
      </c>
      <c r="L1548" s="17">
        <f>TRUNC(F1548+H1548+J1548,1)</f>
        <v>46902.400000000001</v>
      </c>
      <c r="M1548" s="10" t="s">
        <v>52</v>
      </c>
      <c r="N1548" s="9" t="s">
        <v>1004</v>
      </c>
      <c r="O1548" s="9" t="s">
        <v>4729</v>
      </c>
      <c r="P1548" s="9" t="s">
        <v>54</v>
      </c>
      <c r="Q1548" s="9" t="s">
        <v>54</v>
      </c>
      <c r="R1548" s="9" t="s">
        <v>54</v>
      </c>
      <c r="S1548" s="1">
        <v>1</v>
      </c>
      <c r="T1548" s="1">
        <v>2</v>
      </c>
      <c r="U1548" s="1">
        <v>0.6</v>
      </c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9" t="s">
        <v>52</v>
      </c>
      <c r="AK1548" s="9" t="s">
        <v>6295</v>
      </c>
      <c r="AL1548" s="9" t="s">
        <v>52</v>
      </c>
      <c r="AM1548" s="9" t="s">
        <v>52</v>
      </c>
    </row>
    <row r="1549" spans="1:39" ht="30" customHeight="1" x14ac:dyDescent="0.3">
      <c r="A1549" s="10" t="s">
        <v>4735</v>
      </c>
      <c r="B1549" s="10" t="s">
        <v>52</v>
      </c>
      <c r="C1549" s="10" t="s">
        <v>52</v>
      </c>
      <c r="D1549" s="11"/>
      <c r="E1549" s="15"/>
      <c r="F1549" s="17">
        <f>TRUNC(SUMIF(N1546:N1548, N1545, F1546:F1548),0)</f>
        <v>0</v>
      </c>
      <c r="G1549" s="15"/>
      <c r="H1549" s="17">
        <f>TRUNC(SUMIF(N1546:N1548, N1545, H1546:H1548),0)</f>
        <v>78170</v>
      </c>
      <c r="I1549" s="15"/>
      <c r="J1549" s="17">
        <f>TRUNC(SUMIF(N1546:N1548, N1545, J1546:J1548),0)</f>
        <v>46902</v>
      </c>
      <c r="K1549" s="15"/>
      <c r="L1549" s="17">
        <f>F1549+H1549+J1549</f>
        <v>125072</v>
      </c>
      <c r="M1549" s="10" t="s">
        <v>52</v>
      </c>
      <c r="N1549" s="9" t="s">
        <v>4736</v>
      </c>
      <c r="O1549" s="9" t="s">
        <v>4736</v>
      </c>
      <c r="P1549" s="9" t="s">
        <v>52</v>
      </c>
      <c r="Q1549" s="9" t="s">
        <v>52</v>
      </c>
      <c r="R1549" s="9" t="s">
        <v>52</v>
      </c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9" t="s">
        <v>52</v>
      </c>
      <c r="AK1549" s="9" t="s">
        <v>52</v>
      </c>
      <c r="AL1549" s="9" t="s">
        <v>52</v>
      </c>
      <c r="AM1549" s="9" t="s">
        <v>52</v>
      </c>
    </row>
    <row r="1550" spans="1:39" ht="30" customHeight="1" x14ac:dyDescent="0.3">
      <c r="A1550" s="11"/>
      <c r="B1550" s="11"/>
      <c r="C1550" s="11"/>
      <c r="D1550" s="11"/>
      <c r="E1550" s="15"/>
      <c r="F1550" s="17"/>
      <c r="G1550" s="15"/>
      <c r="H1550" s="17"/>
      <c r="I1550" s="15"/>
      <c r="J1550" s="17"/>
      <c r="K1550" s="15"/>
      <c r="L1550" s="17"/>
      <c r="M1550" s="11"/>
    </row>
    <row r="1551" spans="1:39" ht="30" customHeight="1" x14ac:dyDescent="0.3">
      <c r="A1551" s="14" t="s">
        <v>6296</v>
      </c>
      <c r="B1551" s="14"/>
      <c r="C1551" s="14"/>
      <c r="D1551" s="14"/>
      <c r="E1551" s="16"/>
      <c r="F1551" s="18"/>
      <c r="G1551" s="16"/>
      <c r="H1551" s="18"/>
      <c r="I1551" s="16"/>
      <c r="J1551" s="18"/>
      <c r="K1551" s="16"/>
      <c r="L1551" s="18"/>
      <c r="M1551" s="14"/>
      <c r="N1551" s="5" t="s">
        <v>1008</v>
      </c>
    </row>
    <row r="1552" spans="1:39" ht="30" customHeight="1" x14ac:dyDescent="0.3">
      <c r="A1552" s="10" t="s">
        <v>5716</v>
      </c>
      <c r="B1552" s="10" t="s">
        <v>4714</v>
      </c>
      <c r="C1552" s="10" t="s">
        <v>4715</v>
      </c>
      <c r="D1552" s="11">
        <v>0.38</v>
      </c>
      <c r="E1552" s="15">
        <v>0</v>
      </c>
      <c r="F1552" s="17">
        <f>TRUNC(E1552*D1552,1)</f>
        <v>0</v>
      </c>
      <c r="G1552" s="15">
        <v>240080</v>
      </c>
      <c r="H1552" s="17">
        <f>TRUNC(G1552*D1552,1)</f>
        <v>91230.399999999994</v>
      </c>
      <c r="I1552" s="15">
        <v>0</v>
      </c>
      <c r="J1552" s="17">
        <f>TRUNC(I1552*D1552,1)</f>
        <v>0</v>
      </c>
      <c r="K1552" s="15">
        <f>TRUNC(E1552+G1552+I1552,1)</f>
        <v>240080</v>
      </c>
      <c r="L1552" s="17">
        <f>TRUNC(F1552+H1552+J1552,1)</f>
        <v>91230.399999999994</v>
      </c>
      <c r="M1552" s="10" t="s">
        <v>52</v>
      </c>
      <c r="N1552" s="9" t="s">
        <v>1008</v>
      </c>
      <c r="O1552" s="9" t="s">
        <v>5717</v>
      </c>
      <c r="P1552" s="9" t="s">
        <v>54</v>
      </c>
      <c r="Q1552" s="9" t="s">
        <v>54</v>
      </c>
      <c r="R1552" s="9" t="s">
        <v>67</v>
      </c>
      <c r="S1552" s="1"/>
      <c r="T1552" s="1"/>
      <c r="U1552" s="1"/>
      <c r="V1552" s="1">
        <v>1</v>
      </c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9" t="s">
        <v>52</v>
      </c>
      <c r="AK1552" s="9" t="s">
        <v>6298</v>
      </c>
      <c r="AL1552" s="9" t="s">
        <v>52</v>
      </c>
      <c r="AM1552" s="9" t="s">
        <v>52</v>
      </c>
    </row>
    <row r="1553" spans="1:39" ht="30" customHeight="1" x14ac:dyDescent="0.3">
      <c r="A1553" s="10" t="s">
        <v>4720</v>
      </c>
      <c r="B1553" s="10" t="s">
        <v>4714</v>
      </c>
      <c r="C1553" s="10" t="s">
        <v>4715</v>
      </c>
      <c r="D1553" s="11">
        <v>0.06</v>
      </c>
      <c r="E1553" s="15">
        <v>0</v>
      </c>
      <c r="F1553" s="17">
        <f>TRUNC(E1553*D1553,1)</f>
        <v>0</v>
      </c>
      <c r="G1553" s="15">
        <v>153671</v>
      </c>
      <c r="H1553" s="17">
        <f>TRUNC(G1553*D1553,1)</f>
        <v>9220.2000000000007</v>
      </c>
      <c r="I1553" s="15">
        <v>0</v>
      </c>
      <c r="J1553" s="17">
        <f>TRUNC(I1553*D1553,1)</f>
        <v>0</v>
      </c>
      <c r="K1553" s="15">
        <f>TRUNC(E1553+G1553+I1553,1)</f>
        <v>153671</v>
      </c>
      <c r="L1553" s="17">
        <f>TRUNC(F1553+H1553+J1553,1)</f>
        <v>9220.2000000000007</v>
      </c>
      <c r="M1553" s="10" t="s">
        <v>52</v>
      </c>
      <c r="N1553" s="9" t="s">
        <v>1008</v>
      </c>
      <c r="O1553" s="9" t="s">
        <v>4721</v>
      </c>
      <c r="P1553" s="9" t="s">
        <v>54</v>
      </c>
      <c r="Q1553" s="9" t="s">
        <v>54</v>
      </c>
      <c r="R1553" s="9" t="s">
        <v>67</v>
      </c>
      <c r="S1553" s="1"/>
      <c r="T1553" s="1"/>
      <c r="U1553" s="1"/>
      <c r="V1553" s="1">
        <v>1</v>
      </c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9" t="s">
        <v>52</v>
      </c>
      <c r="AK1553" s="9" t="s">
        <v>6299</v>
      </c>
      <c r="AL1553" s="9" t="s">
        <v>52</v>
      </c>
      <c r="AM1553" s="9" t="s">
        <v>52</v>
      </c>
    </row>
    <row r="1554" spans="1:39" ht="30" customHeight="1" x14ac:dyDescent="0.3">
      <c r="A1554" s="10" t="s">
        <v>6288</v>
      </c>
      <c r="B1554" s="10" t="s">
        <v>6289</v>
      </c>
      <c r="C1554" s="10" t="s">
        <v>732</v>
      </c>
      <c r="D1554" s="11">
        <v>1</v>
      </c>
      <c r="E1554" s="15">
        <v>0</v>
      </c>
      <c r="F1554" s="17">
        <f>TRUNC(E1554*D1554,1)</f>
        <v>0</v>
      </c>
      <c r="G1554" s="15">
        <v>0</v>
      </c>
      <c r="H1554" s="17">
        <f>TRUNC(G1554*D1554,1)</f>
        <v>0</v>
      </c>
      <c r="I1554" s="15">
        <f>TRUNC(SUMIF(V1552:V1554, RIGHTB(O1554, 1), H1552:H1554)*U1554, 2)</f>
        <v>60270.36</v>
      </c>
      <c r="J1554" s="17">
        <f>TRUNC(I1554*D1554,1)</f>
        <v>60270.3</v>
      </c>
      <c r="K1554" s="15">
        <f>TRUNC(E1554+G1554+I1554,1)</f>
        <v>60270.3</v>
      </c>
      <c r="L1554" s="17">
        <f>TRUNC(F1554+H1554+J1554,1)</f>
        <v>60270.3</v>
      </c>
      <c r="M1554" s="10" t="s">
        <v>52</v>
      </c>
      <c r="N1554" s="9" t="s">
        <v>1008</v>
      </c>
      <c r="O1554" s="9" t="s">
        <v>4729</v>
      </c>
      <c r="P1554" s="9" t="s">
        <v>54</v>
      </c>
      <c r="Q1554" s="9" t="s">
        <v>54</v>
      </c>
      <c r="R1554" s="9" t="s">
        <v>54</v>
      </c>
      <c r="S1554" s="1">
        <v>1</v>
      </c>
      <c r="T1554" s="1">
        <v>2</v>
      </c>
      <c r="U1554" s="1">
        <v>0.6</v>
      </c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9" t="s">
        <v>52</v>
      </c>
      <c r="AK1554" s="9" t="s">
        <v>6300</v>
      </c>
      <c r="AL1554" s="9" t="s">
        <v>52</v>
      </c>
      <c r="AM1554" s="9" t="s">
        <v>52</v>
      </c>
    </row>
    <row r="1555" spans="1:39" ht="30" customHeight="1" x14ac:dyDescent="0.3">
      <c r="A1555" s="10" t="s">
        <v>4735</v>
      </c>
      <c r="B1555" s="10" t="s">
        <v>52</v>
      </c>
      <c r="C1555" s="10" t="s">
        <v>52</v>
      </c>
      <c r="D1555" s="11"/>
      <c r="E1555" s="15"/>
      <c r="F1555" s="17">
        <f>TRUNC(SUMIF(N1552:N1554, N1551, F1552:F1554),0)</f>
        <v>0</v>
      </c>
      <c r="G1555" s="15"/>
      <c r="H1555" s="17">
        <f>TRUNC(SUMIF(N1552:N1554, N1551, H1552:H1554),0)</f>
        <v>100450</v>
      </c>
      <c r="I1555" s="15"/>
      <c r="J1555" s="17">
        <f>TRUNC(SUMIF(N1552:N1554, N1551, J1552:J1554),0)</f>
        <v>60270</v>
      </c>
      <c r="K1555" s="15"/>
      <c r="L1555" s="17">
        <f>F1555+H1555+J1555</f>
        <v>160720</v>
      </c>
      <c r="M1555" s="10" t="s">
        <v>52</v>
      </c>
      <c r="N1555" s="9" t="s">
        <v>4736</v>
      </c>
      <c r="O1555" s="9" t="s">
        <v>4736</v>
      </c>
      <c r="P1555" s="9" t="s">
        <v>52</v>
      </c>
      <c r="Q1555" s="9" t="s">
        <v>52</v>
      </c>
      <c r="R1555" s="9" t="s">
        <v>52</v>
      </c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9" t="s">
        <v>52</v>
      </c>
      <c r="AK1555" s="9" t="s">
        <v>52</v>
      </c>
      <c r="AL1555" s="9" t="s">
        <v>52</v>
      </c>
      <c r="AM1555" s="9" t="s">
        <v>52</v>
      </c>
    </row>
    <row r="1556" spans="1:39" ht="30" customHeight="1" x14ac:dyDescent="0.3">
      <c r="A1556" s="11"/>
      <c r="B1556" s="11"/>
      <c r="C1556" s="11"/>
      <c r="D1556" s="11"/>
      <c r="E1556" s="15"/>
      <c r="F1556" s="17"/>
      <c r="G1556" s="15"/>
      <c r="H1556" s="17"/>
      <c r="I1556" s="15"/>
      <c r="J1556" s="17"/>
      <c r="K1556" s="15"/>
      <c r="L1556" s="17"/>
      <c r="M1556" s="11"/>
    </row>
    <row r="1557" spans="1:39" ht="30" customHeight="1" x14ac:dyDescent="0.3">
      <c r="A1557" s="14" t="s">
        <v>6301</v>
      </c>
      <c r="B1557" s="14"/>
      <c r="C1557" s="14"/>
      <c r="D1557" s="14"/>
      <c r="E1557" s="16"/>
      <c r="F1557" s="18"/>
      <c r="G1557" s="16"/>
      <c r="H1557" s="18"/>
      <c r="I1557" s="16"/>
      <c r="J1557" s="18"/>
      <c r="K1557" s="16"/>
      <c r="L1557" s="18"/>
      <c r="M1557" s="14"/>
      <c r="N1557" s="5" t="s">
        <v>1012</v>
      </c>
    </row>
    <row r="1558" spans="1:39" ht="30" customHeight="1" x14ac:dyDescent="0.3">
      <c r="A1558" s="10" t="s">
        <v>967</v>
      </c>
      <c r="B1558" s="10" t="s">
        <v>968</v>
      </c>
      <c r="C1558" s="10" t="s">
        <v>969</v>
      </c>
      <c r="D1558" s="11">
        <v>1</v>
      </c>
      <c r="E1558" s="15">
        <v>0</v>
      </c>
      <c r="F1558" s="17">
        <f>TRUNC(E1558*D1558,1)</f>
        <v>0</v>
      </c>
      <c r="G1558" s="15">
        <v>199462</v>
      </c>
      <c r="H1558" s="17">
        <f>TRUNC(G1558*D1558,1)</f>
        <v>199462</v>
      </c>
      <c r="I1558" s="15">
        <v>17951</v>
      </c>
      <c r="J1558" s="17">
        <f>TRUNC(I1558*D1558,1)</f>
        <v>17951</v>
      </c>
      <c r="K1558" s="15">
        <f>TRUNC(E1558+G1558+I1558,1)</f>
        <v>217413</v>
      </c>
      <c r="L1558" s="17">
        <f>TRUNC(F1558+H1558+J1558,1)</f>
        <v>217413</v>
      </c>
      <c r="M1558" s="10" t="s">
        <v>52</v>
      </c>
      <c r="N1558" s="9" t="s">
        <v>1012</v>
      </c>
      <c r="O1558" s="9" t="s">
        <v>970</v>
      </c>
      <c r="P1558" s="9" t="s">
        <v>67</v>
      </c>
      <c r="Q1558" s="9" t="s">
        <v>54</v>
      </c>
      <c r="R1558" s="9" t="s">
        <v>54</v>
      </c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9" t="s">
        <v>52</v>
      </c>
      <c r="AK1558" s="9" t="s">
        <v>6303</v>
      </c>
      <c r="AL1558" s="9" t="s">
        <v>52</v>
      </c>
      <c r="AM1558" s="9" t="s">
        <v>52</v>
      </c>
    </row>
    <row r="1559" spans="1:39" ht="30" customHeight="1" x14ac:dyDescent="0.3">
      <c r="A1559" s="10" t="s">
        <v>980</v>
      </c>
      <c r="B1559" s="10" t="s">
        <v>968</v>
      </c>
      <c r="C1559" s="10" t="s">
        <v>969</v>
      </c>
      <c r="D1559" s="11">
        <v>1</v>
      </c>
      <c r="E1559" s="15">
        <v>10023</v>
      </c>
      <c r="F1559" s="17">
        <f>TRUNC(E1559*D1559,1)</f>
        <v>10023</v>
      </c>
      <c r="G1559" s="15">
        <v>506004</v>
      </c>
      <c r="H1559" s="17">
        <f>TRUNC(G1559*D1559,1)</f>
        <v>506004</v>
      </c>
      <c r="I1559" s="15">
        <v>10120</v>
      </c>
      <c r="J1559" s="17">
        <f>TRUNC(I1559*D1559,1)</f>
        <v>10120</v>
      </c>
      <c r="K1559" s="15">
        <f>TRUNC(E1559+G1559+I1559,1)</f>
        <v>526147</v>
      </c>
      <c r="L1559" s="17">
        <f>TRUNC(F1559+H1559+J1559,1)</f>
        <v>526147</v>
      </c>
      <c r="M1559" s="10" t="s">
        <v>52</v>
      </c>
      <c r="N1559" s="9" t="s">
        <v>1012</v>
      </c>
      <c r="O1559" s="9" t="s">
        <v>981</v>
      </c>
      <c r="P1559" s="9" t="s">
        <v>67</v>
      </c>
      <c r="Q1559" s="9" t="s">
        <v>54</v>
      </c>
      <c r="R1559" s="9" t="s">
        <v>54</v>
      </c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9" t="s">
        <v>52</v>
      </c>
      <c r="AK1559" s="9" t="s">
        <v>6304</v>
      </c>
      <c r="AL1559" s="9" t="s">
        <v>52</v>
      </c>
      <c r="AM1559" s="9" t="s">
        <v>52</v>
      </c>
    </row>
    <row r="1560" spans="1:39" ht="30" customHeight="1" x14ac:dyDescent="0.3">
      <c r="A1560" s="10" t="s">
        <v>4735</v>
      </c>
      <c r="B1560" s="10" t="s">
        <v>52</v>
      </c>
      <c r="C1560" s="10" t="s">
        <v>52</v>
      </c>
      <c r="D1560" s="11"/>
      <c r="E1560" s="15"/>
      <c r="F1560" s="17">
        <f>TRUNC(SUMIF(N1558:N1559, N1557, F1558:F1559),0)</f>
        <v>10023</v>
      </c>
      <c r="G1560" s="15"/>
      <c r="H1560" s="17">
        <f>TRUNC(SUMIF(N1558:N1559, N1557, H1558:H1559),0)</f>
        <v>705466</v>
      </c>
      <c r="I1560" s="15"/>
      <c r="J1560" s="17">
        <f>TRUNC(SUMIF(N1558:N1559, N1557, J1558:J1559),0)</f>
        <v>28071</v>
      </c>
      <c r="K1560" s="15"/>
      <c r="L1560" s="17">
        <f>F1560+H1560+J1560</f>
        <v>743560</v>
      </c>
      <c r="M1560" s="10" t="s">
        <v>52</v>
      </c>
      <c r="N1560" s="9" t="s">
        <v>4736</v>
      </c>
      <c r="O1560" s="9" t="s">
        <v>4736</v>
      </c>
      <c r="P1560" s="9" t="s">
        <v>52</v>
      </c>
      <c r="Q1560" s="9" t="s">
        <v>52</v>
      </c>
      <c r="R1560" s="9" t="s">
        <v>52</v>
      </c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9" t="s">
        <v>52</v>
      </c>
      <c r="AK1560" s="9" t="s">
        <v>52</v>
      </c>
      <c r="AL1560" s="9" t="s">
        <v>52</v>
      </c>
      <c r="AM1560" s="9" t="s">
        <v>52</v>
      </c>
    </row>
    <row r="1561" spans="1:39" ht="30" customHeight="1" x14ac:dyDescent="0.3">
      <c r="A1561" s="11"/>
      <c r="B1561" s="11"/>
      <c r="C1561" s="11"/>
      <c r="D1561" s="11"/>
      <c r="E1561" s="15"/>
      <c r="F1561" s="17"/>
      <c r="G1561" s="15"/>
      <c r="H1561" s="17"/>
      <c r="I1561" s="15"/>
      <c r="J1561" s="17"/>
      <c r="K1561" s="15"/>
      <c r="L1561" s="17"/>
      <c r="M1561" s="11"/>
    </row>
    <row r="1562" spans="1:39" ht="30" customHeight="1" x14ac:dyDescent="0.3">
      <c r="A1562" s="14" t="s">
        <v>6305</v>
      </c>
      <c r="B1562" s="14"/>
      <c r="C1562" s="14"/>
      <c r="D1562" s="14"/>
      <c r="E1562" s="16"/>
      <c r="F1562" s="18"/>
      <c r="G1562" s="16"/>
      <c r="H1562" s="18"/>
      <c r="I1562" s="16"/>
      <c r="J1562" s="18"/>
      <c r="K1562" s="16"/>
      <c r="L1562" s="18"/>
      <c r="M1562" s="14"/>
      <c r="N1562" s="5" t="s">
        <v>1015</v>
      </c>
    </row>
    <row r="1563" spans="1:39" ht="30" customHeight="1" x14ac:dyDescent="0.3">
      <c r="A1563" s="10" t="s">
        <v>967</v>
      </c>
      <c r="B1563" s="10" t="s">
        <v>968</v>
      </c>
      <c r="C1563" s="10" t="s">
        <v>969</v>
      </c>
      <c r="D1563" s="11">
        <v>1</v>
      </c>
      <c r="E1563" s="15">
        <v>0</v>
      </c>
      <c r="F1563" s="17">
        <f>TRUNC(E1563*D1563,1)</f>
        <v>0</v>
      </c>
      <c r="G1563" s="15">
        <v>199462</v>
      </c>
      <c r="H1563" s="17">
        <f>TRUNC(G1563*D1563,1)</f>
        <v>199462</v>
      </c>
      <c r="I1563" s="15">
        <v>17951</v>
      </c>
      <c r="J1563" s="17">
        <f>TRUNC(I1563*D1563,1)</f>
        <v>17951</v>
      </c>
      <c r="K1563" s="15">
        <f>TRUNC(E1563+G1563+I1563,1)</f>
        <v>217413</v>
      </c>
      <c r="L1563" s="17">
        <f>TRUNC(F1563+H1563+J1563,1)</f>
        <v>217413</v>
      </c>
      <c r="M1563" s="10" t="s">
        <v>52</v>
      </c>
      <c r="N1563" s="9" t="s">
        <v>1015</v>
      </c>
      <c r="O1563" s="9" t="s">
        <v>970</v>
      </c>
      <c r="P1563" s="9" t="s">
        <v>67</v>
      </c>
      <c r="Q1563" s="9" t="s">
        <v>54</v>
      </c>
      <c r="R1563" s="9" t="s">
        <v>54</v>
      </c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9" t="s">
        <v>52</v>
      </c>
      <c r="AK1563" s="9" t="s">
        <v>6307</v>
      </c>
      <c r="AL1563" s="9" t="s">
        <v>52</v>
      </c>
      <c r="AM1563" s="9" t="s">
        <v>52</v>
      </c>
    </row>
    <row r="1564" spans="1:39" ht="30" customHeight="1" x14ac:dyDescent="0.3">
      <c r="A1564" s="10" t="s">
        <v>980</v>
      </c>
      <c r="B1564" s="10" t="s">
        <v>989</v>
      </c>
      <c r="C1564" s="10" t="s">
        <v>969</v>
      </c>
      <c r="D1564" s="11">
        <v>1</v>
      </c>
      <c r="E1564" s="15">
        <v>10023</v>
      </c>
      <c r="F1564" s="17">
        <f>TRUNC(E1564*D1564,1)</f>
        <v>10023</v>
      </c>
      <c r="G1564" s="15">
        <v>757037</v>
      </c>
      <c r="H1564" s="17">
        <f>TRUNC(G1564*D1564,1)</f>
        <v>757037</v>
      </c>
      <c r="I1564" s="15">
        <v>15140</v>
      </c>
      <c r="J1564" s="17">
        <f>TRUNC(I1564*D1564,1)</f>
        <v>15140</v>
      </c>
      <c r="K1564" s="15">
        <f>TRUNC(E1564+G1564+I1564,1)</f>
        <v>782200</v>
      </c>
      <c r="L1564" s="17">
        <f>TRUNC(F1564+H1564+J1564,1)</f>
        <v>782200</v>
      </c>
      <c r="M1564" s="10" t="s">
        <v>52</v>
      </c>
      <c r="N1564" s="9" t="s">
        <v>1015</v>
      </c>
      <c r="O1564" s="9" t="s">
        <v>990</v>
      </c>
      <c r="P1564" s="9" t="s">
        <v>67</v>
      </c>
      <c r="Q1564" s="9" t="s">
        <v>54</v>
      </c>
      <c r="R1564" s="9" t="s">
        <v>54</v>
      </c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9" t="s">
        <v>52</v>
      </c>
      <c r="AK1564" s="9" t="s">
        <v>6308</v>
      </c>
      <c r="AL1564" s="9" t="s">
        <v>52</v>
      </c>
      <c r="AM1564" s="9" t="s">
        <v>52</v>
      </c>
    </row>
    <row r="1565" spans="1:39" ht="30" customHeight="1" x14ac:dyDescent="0.3">
      <c r="A1565" s="10" t="s">
        <v>4735</v>
      </c>
      <c r="B1565" s="10" t="s">
        <v>52</v>
      </c>
      <c r="C1565" s="10" t="s">
        <v>52</v>
      </c>
      <c r="D1565" s="11"/>
      <c r="E1565" s="15"/>
      <c r="F1565" s="17">
        <f>TRUNC(SUMIF(N1563:N1564, N1562, F1563:F1564),0)</f>
        <v>10023</v>
      </c>
      <c r="G1565" s="15"/>
      <c r="H1565" s="17">
        <f>TRUNC(SUMIF(N1563:N1564, N1562, H1563:H1564),0)</f>
        <v>956499</v>
      </c>
      <c r="I1565" s="15"/>
      <c r="J1565" s="17">
        <f>TRUNC(SUMIF(N1563:N1564, N1562, J1563:J1564),0)</f>
        <v>33091</v>
      </c>
      <c r="K1565" s="15"/>
      <c r="L1565" s="17">
        <f>F1565+H1565+J1565</f>
        <v>999613</v>
      </c>
      <c r="M1565" s="10" t="s">
        <v>52</v>
      </c>
      <c r="N1565" s="9" t="s">
        <v>4736</v>
      </c>
      <c r="O1565" s="9" t="s">
        <v>4736</v>
      </c>
      <c r="P1565" s="9" t="s">
        <v>52</v>
      </c>
      <c r="Q1565" s="9" t="s">
        <v>52</v>
      </c>
      <c r="R1565" s="9" t="s">
        <v>52</v>
      </c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9" t="s">
        <v>52</v>
      </c>
      <c r="AK1565" s="9" t="s">
        <v>52</v>
      </c>
      <c r="AL1565" s="9" t="s">
        <v>52</v>
      </c>
      <c r="AM1565" s="9" t="s">
        <v>52</v>
      </c>
    </row>
    <row r="1566" spans="1:39" ht="30" customHeight="1" x14ac:dyDescent="0.3">
      <c r="A1566" s="11"/>
      <c r="B1566" s="11"/>
      <c r="C1566" s="11"/>
      <c r="D1566" s="11"/>
      <c r="E1566" s="15"/>
      <c r="F1566" s="17"/>
      <c r="G1566" s="15"/>
      <c r="H1566" s="17"/>
      <c r="I1566" s="15"/>
      <c r="J1566" s="17"/>
      <c r="K1566" s="15"/>
      <c r="L1566" s="17"/>
      <c r="M1566" s="11"/>
    </row>
    <row r="1567" spans="1:39" ht="30" customHeight="1" x14ac:dyDescent="0.3">
      <c r="A1567" s="14" t="s">
        <v>6309</v>
      </c>
      <c r="B1567" s="14"/>
      <c r="C1567" s="14"/>
      <c r="D1567" s="14"/>
      <c r="E1567" s="16"/>
      <c r="F1567" s="18"/>
      <c r="G1567" s="16"/>
      <c r="H1567" s="18"/>
      <c r="I1567" s="16"/>
      <c r="J1567" s="18"/>
      <c r="K1567" s="16"/>
      <c r="L1567" s="18"/>
      <c r="M1567" s="14"/>
      <c r="N1567" s="5" t="s">
        <v>1018</v>
      </c>
    </row>
    <row r="1568" spans="1:39" ht="30" customHeight="1" x14ac:dyDescent="0.3">
      <c r="A1568" s="10" t="s">
        <v>972</v>
      </c>
      <c r="B1568" s="10" t="s">
        <v>973</v>
      </c>
      <c r="C1568" s="10" t="s">
        <v>969</v>
      </c>
      <c r="D1568" s="11">
        <v>1</v>
      </c>
      <c r="E1568" s="15">
        <v>0</v>
      </c>
      <c r="F1568" s="17">
        <f>TRUNC(E1568*D1568,1)</f>
        <v>0</v>
      </c>
      <c r="G1568" s="15">
        <v>225680</v>
      </c>
      <c r="H1568" s="17">
        <f>TRUNC(G1568*D1568,1)</f>
        <v>225680</v>
      </c>
      <c r="I1568" s="15">
        <v>20311</v>
      </c>
      <c r="J1568" s="17">
        <f>TRUNC(I1568*D1568,1)</f>
        <v>20311</v>
      </c>
      <c r="K1568" s="15">
        <f>TRUNC(E1568+G1568+I1568,1)</f>
        <v>245991</v>
      </c>
      <c r="L1568" s="17">
        <f>TRUNC(F1568+H1568+J1568,1)</f>
        <v>245991</v>
      </c>
      <c r="M1568" s="10" t="s">
        <v>52</v>
      </c>
      <c r="N1568" s="9" t="s">
        <v>1018</v>
      </c>
      <c r="O1568" s="9" t="s">
        <v>974</v>
      </c>
      <c r="P1568" s="9" t="s">
        <v>67</v>
      </c>
      <c r="Q1568" s="9" t="s">
        <v>54</v>
      </c>
      <c r="R1568" s="9" t="s">
        <v>54</v>
      </c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9" t="s">
        <v>52</v>
      </c>
      <c r="AK1568" s="9" t="s">
        <v>6311</v>
      </c>
      <c r="AL1568" s="9" t="s">
        <v>52</v>
      </c>
      <c r="AM1568" s="9" t="s">
        <v>52</v>
      </c>
    </row>
    <row r="1569" spans="1:39" ht="30" customHeight="1" x14ac:dyDescent="0.3">
      <c r="A1569" s="10" t="s">
        <v>983</v>
      </c>
      <c r="B1569" s="10" t="s">
        <v>973</v>
      </c>
      <c r="C1569" s="10" t="s">
        <v>969</v>
      </c>
      <c r="D1569" s="11">
        <v>1</v>
      </c>
      <c r="E1569" s="15">
        <v>12336</v>
      </c>
      <c r="F1569" s="17">
        <f>TRUNC(E1569*D1569,1)</f>
        <v>12336</v>
      </c>
      <c r="G1569" s="15">
        <v>573516</v>
      </c>
      <c r="H1569" s="17">
        <f>TRUNC(G1569*D1569,1)</f>
        <v>573516</v>
      </c>
      <c r="I1569" s="15">
        <v>11470</v>
      </c>
      <c r="J1569" s="17">
        <f>TRUNC(I1569*D1569,1)</f>
        <v>11470</v>
      </c>
      <c r="K1569" s="15">
        <f>TRUNC(E1569+G1569+I1569,1)</f>
        <v>597322</v>
      </c>
      <c r="L1569" s="17">
        <f>TRUNC(F1569+H1569+J1569,1)</f>
        <v>597322</v>
      </c>
      <c r="M1569" s="10" t="s">
        <v>52</v>
      </c>
      <c r="N1569" s="9" t="s">
        <v>1018</v>
      </c>
      <c r="O1569" s="9" t="s">
        <v>984</v>
      </c>
      <c r="P1569" s="9" t="s">
        <v>67</v>
      </c>
      <c r="Q1569" s="9" t="s">
        <v>54</v>
      </c>
      <c r="R1569" s="9" t="s">
        <v>54</v>
      </c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9" t="s">
        <v>52</v>
      </c>
      <c r="AK1569" s="9" t="s">
        <v>6312</v>
      </c>
      <c r="AL1569" s="9" t="s">
        <v>52</v>
      </c>
      <c r="AM1569" s="9" t="s">
        <v>52</v>
      </c>
    </row>
    <row r="1570" spans="1:39" ht="30" customHeight="1" x14ac:dyDescent="0.3">
      <c r="A1570" s="10" t="s">
        <v>4735</v>
      </c>
      <c r="B1570" s="10" t="s">
        <v>52</v>
      </c>
      <c r="C1570" s="10" t="s">
        <v>52</v>
      </c>
      <c r="D1570" s="11"/>
      <c r="E1570" s="15"/>
      <c r="F1570" s="17">
        <f>TRUNC(SUMIF(N1568:N1569, N1567, F1568:F1569),0)</f>
        <v>12336</v>
      </c>
      <c r="G1570" s="15"/>
      <c r="H1570" s="17">
        <f>TRUNC(SUMIF(N1568:N1569, N1567, H1568:H1569),0)</f>
        <v>799196</v>
      </c>
      <c r="I1570" s="15"/>
      <c r="J1570" s="17">
        <f>TRUNC(SUMIF(N1568:N1569, N1567, J1568:J1569),0)</f>
        <v>31781</v>
      </c>
      <c r="K1570" s="15"/>
      <c r="L1570" s="17">
        <f>F1570+H1570+J1570</f>
        <v>843313</v>
      </c>
      <c r="M1570" s="10" t="s">
        <v>52</v>
      </c>
      <c r="N1570" s="9" t="s">
        <v>4736</v>
      </c>
      <c r="O1570" s="9" t="s">
        <v>4736</v>
      </c>
      <c r="P1570" s="9" t="s">
        <v>52</v>
      </c>
      <c r="Q1570" s="9" t="s">
        <v>52</v>
      </c>
      <c r="R1570" s="9" t="s">
        <v>52</v>
      </c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9" t="s">
        <v>52</v>
      </c>
      <c r="AK1570" s="9" t="s">
        <v>52</v>
      </c>
      <c r="AL1570" s="9" t="s">
        <v>52</v>
      </c>
      <c r="AM1570" s="9" t="s">
        <v>52</v>
      </c>
    </row>
    <row r="1571" spans="1:39" ht="30" customHeight="1" x14ac:dyDescent="0.3">
      <c r="A1571" s="11"/>
      <c r="B1571" s="11"/>
      <c r="C1571" s="11"/>
      <c r="D1571" s="11"/>
      <c r="E1571" s="15"/>
      <c r="F1571" s="17"/>
      <c r="G1571" s="15"/>
      <c r="H1571" s="17"/>
      <c r="I1571" s="15"/>
      <c r="J1571" s="17"/>
      <c r="K1571" s="15"/>
      <c r="L1571" s="17"/>
      <c r="M1571" s="11"/>
    </row>
    <row r="1572" spans="1:39" ht="30" customHeight="1" x14ac:dyDescent="0.3">
      <c r="A1572" s="14" t="s">
        <v>6313</v>
      </c>
      <c r="B1572" s="14"/>
      <c r="C1572" s="14"/>
      <c r="D1572" s="14"/>
      <c r="E1572" s="16"/>
      <c r="F1572" s="18"/>
      <c r="G1572" s="16"/>
      <c r="H1572" s="18"/>
      <c r="I1572" s="16"/>
      <c r="J1572" s="18"/>
      <c r="K1572" s="16"/>
      <c r="L1572" s="18"/>
      <c r="M1572" s="14"/>
      <c r="N1572" s="5" t="s">
        <v>1021</v>
      </c>
    </row>
    <row r="1573" spans="1:39" ht="30" customHeight="1" x14ac:dyDescent="0.3">
      <c r="A1573" s="10" t="s">
        <v>972</v>
      </c>
      <c r="B1573" s="10" t="s">
        <v>973</v>
      </c>
      <c r="C1573" s="10" t="s">
        <v>969</v>
      </c>
      <c r="D1573" s="11">
        <v>1</v>
      </c>
      <c r="E1573" s="15">
        <v>0</v>
      </c>
      <c r="F1573" s="17">
        <f>TRUNC(E1573*D1573,1)</f>
        <v>0</v>
      </c>
      <c r="G1573" s="15">
        <v>225680</v>
      </c>
      <c r="H1573" s="17">
        <f>TRUNC(G1573*D1573,1)</f>
        <v>225680</v>
      </c>
      <c r="I1573" s="15">
        <v>20311</v>
      </c>
      <c r="J1573" s="17">
        <f>TRUNC(I1573*D1573,1)</f>
        <v>20311</v>
      </c>
      <c r="K1573" s="15">
        <f>TRUNC(E1573+G1573+I1573,1)</f>
        <v>245991</v>
      </c>
      <c r="L1573" s="17">
        <f>TRUNC(F1573+H1573+J1573,1)</f>
        <v>245991</v>
      </c>
      <c r="M1573" s="10" t="s">
        <v>52</v>
      </c>
      <c r="N1573" s="9" t="s">
        <v>1021</v>
      </c>
      <c r="O1573" s="9" t="s">
        <v>974</v>
      </c>
      <c r="P1573" s="9" t="s">
        <v>67</v>
      </c>
      <c r="Q1573" s="9" t="s">
        <v>54</v>
      </c>
      <c r="R1573" s="9" t="s">
        <v>54</v>
      </c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9" t="s">
        <v>52</v>
      </c>
      <c r="AK1573" s="9" t="s">
        <v>6315</v>
      </c>
      <c r="AL1573" s="9" t="s">
        <v>52</v>
      </c>
      <c r="AM1573" s="9" t="s">
        <v>52</v>
      </c>
    </row>
    <row r="1574" spans="1:39" ht="30" customHeight="1" x14ac:dyDescent="0.3">
      <c r="A1574" s="10" t="s">
        <v>983</v>
      </c>
      <c r="B1574" s="10" t="s">
        <v>992</v>
      </c>
      <c r="C1574" s="10" t="s">
        <v>969</v>
      </c>
      <c r="D1574" s="11">
        <v>1</v>
      </c>
      <c r="E1574" s="15">
        <v>12336</v>
      </c>
      <c r="F1574" s="17">
        <f>TRUNC(E1574*D1574,1)</f>
        <v>12336</v>
      </c>
      <c r="G1574" s="15">
        <v>861042</v>
      </c>
      <c r="H1574" s="17">
        <f>TRUNC(G1574*D1574,1)</f>
        <v>861042</v>
      </c>
      <c r="I1574" s="15">
        <v>17220</v>
      </c>
      <c r="J1574" s="17">
        <f>TRUNC(I1574*D1574,1)</f>
        <v>17220</v>
      </c>
      <c r="K1574" s="15">
        <f>TRUNC(E1574+G1574+I1574,1)</f>
        <v>890598</v>
      </c>
      <c r="L1574" s="17">
        <f>TRUNC(F1574+H1574+J1574,1)</f>
        <v>890598</v>
      </c>
      <c r="M1574" s="10" t="s">
        <v>52</v>
      </c>
      <c r="N1574" s="9" t="s">
        <v>1021</v>
      </c>
      <c r="O1574" s="9" t="s">
        <v>993</v>
      </c>
      <c r="P1574" s="9" t="s">
        <v>67</v>
      </c>
      <c r="Q1574" s="9" t="s">
        <v>54</v>
      </c>
      <c r="R1574" s="9" t="s">
        <v>54</v>
      </c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9" t="s">
        <v>52</v>
      </c>
      <c r="AK1574" s="9" t="s">
        <v>6316</v>
      </c>
      <c r="AL1574" s="9" t="s">
        <v>52</v>
      </c>
      <c r="AM1574" s="9" t="s">
        <v>52</v>
      </c>
    </row>
    <row r="1575" spans="1:39" ht="30" customHeight="1" x14ac:dyDescent="0.3">
      <c r="A1575" s="10" t="s">
        <v>4735</v>
      </c>
      <c r="B1575" s="10" t="s">
        <v>52</v>
      </c>
      <c r="C1575" s="10" t="s">
        <v>52</v>
      </c>
      <c r="D1575" s="11"/>
      <c r="E1575" s="15"/>
      <c r="F1575" s="17">
        <f>TRUNC(SUMIF(N1573:N1574, N1572, F1573:F1574),0)</f>
        <v>12336</v>
      </c>
      <c r="G1575" s="15"/>
      <c r="H1575" s="17">
        <f>TRUNC(SUMIF(N1573:N1574, N1572, H1573:H1574),0)</f>
        <v>1086722</v>
      </c>
      <c r="I1575" s="15"/>
      <c r="J1575" s="17">
        <f>TRUNC(SUMIF(N1573:N1574, N1572, J1573:J1574),0)</f>
        <v>37531</v>
      </c>
      <c r="K1575" s="15"/>
      <c r="L1575" s="17">
        <f>F1575+H1575+J1575</f>
        <v>1136589</v>
      </c>
      <c r="M1575" s="10" t="s">
        <v>52</v>
      </c>
      <c r="N1575" s="9" t="s">
        <v>4736</v>
      </c>
      <c r="O1575" s="9" t="s">
        <v>4736</v>
      </c>
      <c r="P1575" s="9" t="s">
        <v>52</v>
      </c>
      <c r="Q1575" s="9" t="s">
        <v>52</v>
      </c>
      <c r="R1575" s="9" t="s">
        <v>52</v>
      </c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9" t="s">
        <v>52</v>
      </c>
      <c r="AK1575" s="9" t="s">
        <v>52</v>
      </c>
      <c r="AL1575" s="9" t="s">
        <v>52</v>
      </c>
      <c r="AM1575" s="9" t="s">
        <v>52</v>
      </c>
    </row>
    <row r="1576" spans="1:39" ht="30" customHeight="1" x14ac:dyDescent="0.3">
      <c r="A1576" s="11"/>
      <c r="B1576" s="11"/>
      <c r="C1576" s="11"/>
      <c r="D1576" s="11"/>
      <c r="E1576" s="15"/>
      <c r="F1576" s="17"/>
      <c r="G1576" s="15"/>
      <c r="H1576" s="17"/>
      <c r="I1576" s="15"/>
      <c r="J1576" s="17"/>
      <c r="K1576" s="15"/>
      <c r="L1576" s="17"/>
      <c r="M1576" s="11"/>
    </row>
    <row r="1577" spans="1:39" ht="30" customHeight="1" x14ac:dyDescent="0.3">
      <c r="A1577" s="14" t="s">
        <v>6317</v>
      </c>
      <c r="B1577" s="14"/>
      <c r="C1577" s="14"/>
      <c r="D1577" s="14"/>
      <c r="E1577" s="16"/>
      <c r="F1577" s="18"/>
      <c r="G1577" s="16"/>
      <c r="H1577" s="18"/>
      <c r="I1577" s="16"/>
      <c r="J1577" s="18"/>
      <c r="K1577" s="16"/>
      <c r="L1577" s="18"/>
      <c r="M1577" s="14"/>
      <c r="N1577" s="5" t="s">
        <v>1024</v>
      </c>
    </row>
    <row r="1578" spans="1:39" ht="30" customHeight="1" x14ac:dyDescent="0.3">
      <c r="A1578" s="10" t="s">
        <v>976</v>
      </c>
      <c r="B1578" s="10" t="s">
        <v>977</v>
      </c>
      <c r="C1578" s="10" t="s">
        <v>969</v>
      </c>
      <c r="D1578" s="11">
        <v>1</v>
      </c>
      <c r="E1578" s="15">
        <v>0</v>
      </c>
      <c r="F1578" s="17">
        <f>TRUNC(E1578*D1578,1)</f>
        <v>0</v>
      </c>
      <c r="G1578" s="15">
        <v>247959</v>
      </c>
      <c r="H1578" s="17">
        <f>TRUNC(G1578*D1578,1)</f>
        <v>247959</v>
      </c>
      <c r="I1578" s="15">
        <v>22316</v>
      </c>
      <c r="J1578" s="17">
        <f>TRUNC(I1578*D1578,1)</f>
        <v>22316</v>
      </c>
      <c r="K1578" s="15">
        <f>TRUNC(E1578+G1578+I1578,1)</f>
        <v>270275</v>
      </c>
      <c r="L1578" s="17">
        <f>TRUNC(F1578+H1578+J1578,1)</f>
        <v>270275</v>
      </c>
      <c r="M1578" s="10" t="s">
        <v>52</v>
      </c>
      <c r="N1578" s="9" t="s">
        <v>1024</v>
      </c>
      <c r="O1578" s="9" t="s">
        <v>978</v>
      </c>
      <c r="P1578" s="9" t="s">
        <v>67</v>
      </c>
      <c r="Q1578" s="9" t="s">
        <v>54</v>
      </c>
      <c r="R1578" s="9" t="s">
        <v>54</v>
      </c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9" t="s">
        <v>52</v>
      </c>
      <c r="AK1578" s="9" t="s">
        <v>6319</v>
      </c>
      <c r="AL1578" s="9" t="s">
        <v>52</v>
      </c>
      <c r="AM1578" s="9" t="s">
        <v>52</v>
      </c>
    </row>
    <row r="1579" spans="1:39" ht="30" customHeight="1" x14ac:dyDescent="0.3">
      <c r="A1579" s="10" t="s">
        <v>986</v>
      </c>
      <c r="B1579" s="10" t="s">
        <v>977</v>
      </c>
      <c r="C1579" s="10" t="s">
        <v>969</v>
      </c>
      <c r="D1579" s="11">
        <v>1</v>
      </c>
      <c r="E1579" s="15">
        <v>14649</v>
      </c>
      <c r="F1579" s="17">
        <f>TRUNC(E1579*D1579,1)</f>
        <v>14649</v>
      </c>
      <c r="G1579" s="15">
        <v>637090</v>
      </c>
      <c r="H1579" s="17">
        <f>TRUNC(G1579*D1579,1)</f>
        <v>637090</v>
      </c>
      <c r="I1579" s="15">
        <v>12741</v>
      </c>
      <c r="J1579" s="17">
        <f>TRUNC(I1579*D1579,1)</f>
        <v>12741</v>
      </c>
      <c r="K1579" s="15">
        <f>TRUNC(E1579+G1579+I1579,1)</f>
        <v>664480</v>
      </c>
      <c r="L1579" s="17">
        <f>TRUNC(F1579+H1579+J1579,1)</f>
        <v>664480</v>
      </c>
      <c r="M1579" s="10" t="s">
        <v>52</v>
      </c>
      <c r="N1579" s="9" t="s">
        <v>1024</v>
      </c>
      <c r="O1579" s="9" t="s">
        <v>987</v>
      </c>
      <c r="P1579" s="9" t="s">
        <v>67</v>
      </c>
      <c r="Q1579" s="9" t="s">
        <v>54</v>
      </c>
      <c r="R1579" s="9" t="s">
        <v>54</v>
      </c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9" t="s">
        <v>52</v>
      </c>
      <c r="AK1579" s="9" t="s">
        <v>6320</v>
      </c>
      <c r="AL1579" s="9" t="s">
        <v>52</v>
      </c>
      <c r="AM1579" s="9" t="s">
        <v>52</v>
      </c>
    </row>
    <row r="1580" spans="1:39" ht="30" customHeight="1" x14ac:dyDescent="0.3">
      <c r="A1580" s="10" t="s">
        <v>4735</v>
      </c>
      <c r="B1580" s="10" t="s">
        <v>52</v>
      </c>
      <c r="C1580" s="10" t="s">
        <v>52</v>
      </c>
      <c r="D1580" s="11"/>
      <c r="E1580" s="15"/>
      <c r="F1580" s="17">
        <f>TRUNC(SUMIF(N1578:N1579, N1577, F1578:F1579),0)</f>
        <v>14649</v>
      </c>
      <c r="G1580" s="15"/>
      <c r="H1580" s="17">
        <f>TRUNC(SUMIF(N1578:N1579, N1577, H1578:H1579),0)</f>
        <v>885049</v>
      </c>
      <c r="I1580" s="15"/>
      <c r="J1580" s="17">
        <f>TRUNC(SUMIF(N1578:N1579, N1577, J1578:J1579),0)</f>
        <v>35057</v>
      </c>
      <c r="K1580" s="15"/>
      <c r="L1580" s="17">
        <f>F1580+H1580+J1580</f>
        <v>934755</v>
      </c>
      <c r="M1580" s="10" t="s">
        <v>52</v>
      </c>
      <c r="N1580" s="9" t="s">
        <v>4736</v>
      </c>
      <c r="O1580" s="9" t="s">
        <v>4736</v>
      </c>
      <c r="P1580" s="9" t="s">
        <v>52</v>
      </c>
      <c r="Q1580" s="9" t="s">
        <v>52</v>
      </c>
      <c r="R1580" s="9" t="s">
        <v>52</v>
      </c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9" t="s">
        <v>52</v>
      </c>
      <c r="AK1580" s="9" t="s">
        <v>52</v>
      </c>
      <c r="AL1580" s="9" t="s">
        <v>52</v>
      </c>
      <c r="AM1580" s="9" t="s">
        <v>52</v>
      </c>
    </row>
    <row r="1581" spans="1:39" ht="30" customHeight="1" x14ac:dyDescent="0.3">
      <c r="A1581" s="11"/>
      <c r="B1581" s="11"/>
      <c r="C1581" s="11"/>
      <c r="D1581" s="11"/>
      <c r="E1581" s="15"/>
      <c r="F1581" s="17"/>
      <c r="G1581" s="15"/>
      <c r="H1581" s="17"/>
      <c r="I1581" s="15"/>
      <c r="J1581" s="17"/>
      <c r="K1581" s="15"/>
      <c r="L1581" s="17"/>
      <c r="M1581" s="11"/>
    </row>
    <row r="1582" spans="1:39" ht="30" customHeight="1" x14ac:dyDescent="0.3">
      <c r="A1582" s="14" t="s">
        <v>6321</v>
      </c>
      <c r="B1582" s="14"/>
      <c r="C1582" s="14"/>
      <c r="D1582" s="14"/>
      <c r="E1582" s="16"/>
      <c r="F1582" s="18"/>
      <c r="G1582" s="16"/>
      <c r="H1582" s="18"/>
      <c r="I1582" s="16"/>
      <c r="J1582" s="18"/>
      <c r="K1582" s="16"/>
      <c r="L1582" s="18"/>
      <c r="M1582" s="14"/>
      <c r="N1582" s="5" t="s">
        <v>1027</v>
      </c>
    </row>
    <row r="1583" spans="1:39" ht="30" customHeight="1" x14ac:dyDescent="0.3">
      <c r="A1583" s="10" t="s">
        <v>976</v>
      </c>
      <c r="B1583" s="10" t="s">
        <v>977</v>
      </c>
      <c r="C1583" s="10" t="s">
        <v>969</v>
      </c>
      <c r="D1583" s="11">
        <v>1</v>
      </c>
      <c r="E1583" s="15">
        <v>0</v>
      </c>
      <c r="F1583" s="17">
        <f>TRUNC(E1583*D1583,1)</f>
        <v>0</v>
      </c>
      <c r="G1583" s="15">
        <v>247959</v>
      </c>
      <c r="H1583" s="17">
        <f>TRUNC(G1583*D1583,1)</f>
        <v>247959</v>
      </c>
      <c r="I1583" s="15">
        <v>22316</v>
      </c>
      <c r="J1583" s="17">
        <f>TRUNC(I1583*D1583,1)</f>
        <v>22316</v>
      </c>
      <c r="K1583" s="15">
        <f>TRUNC(E1583+G1583+I1583,1)</f>
        <v>270275</v>
      </c>
      <c r="L1583" s="17">
        <f>TRUNC(F1583+H1583+J1583,1)</f>
        <v>270275</v>
      </c>
      <c r="M1583" s="10" t="s">
        <v>52</v>
      </c>
      <c r="N1583" s="9" t="s">
        <v>1027</v>
      </c>
      <c r="O1583" s="9" t="s">
        <v>978</v>
      </c>
      <c r="P1583" s="9" t="s">
        <v>67</v>
      </c>
      <c r="Q1583" s="9" t="s">
        <v>54</v>
      </c>
      <c r="R1583" s="9" t="s">
        <v>54</v>
      </c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9" t="s">
        <v>52</v>
      </c>
      <c r="AK1583" s="9" t="s">
        <v>6323</v>
      </c>
      <c r="AL1583" s="9" t="s">
        <v>52</v>
      </c>
      <c r="AM1583" s="9" t="s">
        <v>52</v>
      </c>
    </row>
    <row r="1584" spans="1:39" ht="30" customHeight="1" x14ac:dyDescent="0.3">
      <c r="A1584" s="10" t="s">
        <v>986</v>
      </c>
      <c r="B1584" s="10" t="s">
        <v>995</v>
      </c>
      <c r="C1584" s="10" t="s">
        <v>969</v>
      </c>
      <c r="D1584" s="11">
        <v>1</v>
      </c>
      <c r="E1584" s="15">
        <v>14649</v>
      </c>
      <c r="F1584" s="17">
        <f>TRUNC(E1584*D1584,1)</f>
        <v>14649</v>
      </c>
      <c r="G1584" s="15">
        <v>955636</v>
      </c>
      <c r="H1584" s="17">
        <f>TRUNC(G1584*D1584,1)</f>
        <v>955636</v>
      </c>
      <c r="I1584" s="15">
        <v>19112</v>
      </c>
      <c r="J1584" s="17">
        <f>TRUNC(I1584*D1584,1)</f>
        <v>19112</v>
      </c>
      <c r="K1584" s="15">
        <f>TRUNC(E1584+G1584+I1584,1)</f>
        <v>989397</v>
      </c>
      <c r="L1584" s="17">
        <f>TRUNC(F1584+H1584+J1584,1)</f>
        <v>989397</v>
      </c>
      <c r="M1584" s="10" t="s">
        <v>52</v>
      </c>
      <c r="N1584" s="9" t="s">
        <v>1027</v>
      </c>
      <c r="O1584" s="9" t="s">
        <v>996</v>
      </c>
      <c r="P1584" s="9" t="s">
        <v>67</v>
      </c>
      <c r="Q1584" s="9" t="s">
        <v>54</v>
      </c>
      <c r="R1584" s="9" t="s">
        <v>54</v>
      </c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9" t="s">
        <v>52</v>
      </c>
      <c r="AK1584" s="9" t="s">
        <v>6324</v>
      </c>
      <c r="AL1584" s="9" t="s">
        <v>52</v>
      </c>
      <c r="AM1584" s="9" t="s">
        <v>52</v>
      </c>
    </row>
    <row r="1585" spans="1:39" ht="30" customHeight="1" x14ac:dyDescent="0.3">
      <c r="A1585" s="10" t="s">
        <v>4735</v>
      </c>
      <c r="B1585" s="10" t="s">
        <v>52</v>
      </c>
      <c r="C1585" s="10" t="s">
        <v>52</v>
      </c>
      <c r="D1585" s="11"/>
      <c r="E1585" s="15"/>
      <c r="F1585" s="17">
        <f>TRUNC(SUMIF(N1583:N1584, N1582, F1583:F1584),0)</f>
        <v>14649</v>
      </c>
      <c r="G1585" s="15"/>
      <c r="H1585" s="17">
        <f>TRUNC(SUMIF(N1583:N1584, N1582, H1583:H1584),0)</f>
        <v>1203595</v>
      </c>
      <c r="I1585" s="15"/>
      <c r="J1585" s="17">
        <f>TRUNC(SUMIF(N1583:N1584, N1582, J1583:J1584),0)</f>
        <v>41428</v>
      </c>
      <c r="K1585" s="15"/>
      <c r="L1585" s="17">
        <f>F1585+H1585+J1585</f>
        <v>1259672</v>
      </c>
      <c r="M1585" s="10" t="s">
        <v>52</v>
      </c>
      <c r="N1585" s="9" t="s">
        <v>4736</v>
      </c>
      <c r="O1585" s="9" t="s">
        <v>4736</v>
      </c>
      <c r="P1585" s="9" t="s">
        <v>52</v>
      </c>
      <c r="Q1585" s="9" t="s">
        <v>52</v>
      </c>
      <c r="R1585" s="9" t="s">
        <v>52</v>
      </c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9" t="s">
        <v>52</v>
      </c>
      <c r="AK1585" s="9" t="s">
        <v>52</v>
      </c>
      <c r="AL1585" s="9" t="s">
        <v>52</v>
      </c>
      <c r="AM1585" s="9" t="s">
        <v>52</v>
      </c>
    </row>
    <row r="1586" spans="1:39" ht="30" customHeight="1" x14ac:dyDescent="0.3">
      <c r="A1586" s="11"/>
      <c r="B1586" s="11"/>
      <c r="C1586" s="11"/>
      <c r="D1586" s="11"/>
      <c r="E1586" s="15"/>
      <c r="F1586" s="17"/>
      <c r="G1586" s="15"/>
      <c r="H1586" s="17"/>
      <c r="I1586" s="15"/>
      <c r="J1586" s="17"/>
      <c r="K1586" s="15"/>
      <c r="L1586" s="17"/>
      <c r="M1586" s="11"/>
    </row>
    <row r="1587" spans="1:39" ht="30" customHeight="1" x14ac:dyDescent="0.3">
      <c r="A1587" s="14" t="s">
        <v>6325</v>
      </c>
      <c r="B1587" s="14"/>
      <c r="C1587" s="14"/>
      <c r="D1587" s="14"/>
      <c r="E1587" s="16"/>
      <c r="F1587" s="18"/>
      <c r="G1587" s="16"/>
      <c r="H1587" s="18"/>
      <c r="I1587" s="16"/>
      <c r="J1587" s="18"/>
      <c r="K1587" s="16"/>
      <c r="L1587" s="18"/>
      <c r="M1587" s="14"/>
      <c r="N1587" s="5" t="s">
        <v>1030</v>
      </c>
    </row>
    <row r="1588" spans="1:39" ht="30" customHeight="1" x14ac:dyDescent="0.3">
      <c r="A1588" s="10" t="s">
        <v>998</v>
      </c>
      <c r="B1588" s="10" t="s">
        <v>999</v>
      </c>
      <c r="C1588" s="10" t="s">
        <v>969</v>
      </c>
      <c r="D1588" s="11">
        <v>1</v>
      </c>
      <c r="E1588" s="15">
        <v>0</v>
      </c>
      <c r="F1588" s="17">
        <f>TRUNC(E1588*D1588,1)</f>
        <v>0</v>
      </c>
      <c r="G1588" s="15">
        <v>59828</v>
      </c>
      <c r="H1588" s="17">
        <f>TRUNC(G1588*D1588,1)</f>
        <v>59828</v>
      </c>
      <c r="I1588" s="15">
        <v>35897</v>
      </c>
      <c r="J1588" s="17">
        <f>TRUNC(I1588*D1588,1)</f>
        <v>35897</v>
      </c>
      <c r="K1588" s="15">
        <f>TRUNC(E1588+G1588+I1588,1)</f>
        <v>95725</v>
      </c>
      <c r="L1588" s="17">
        <f>TRUNC(F1588+H1588+J1588,1)</f>
        <v>95725</v>
      </c>
      <c r="M1588" s="10" t="s">
        <v>52</v>
      </c>
      <c r="N1588" s="9" t="s">
        <v>1030</v>
      </c>
      <c r="O1588" s="9" t="s">
        <v>1000</v>
      </c>
      <c r="P1588" s="9" t="s">
        <v>67</v>
      </c>
      <c r="Q1588" s="9" t="s">
        <v>54</v>
      </c>
      <c r="R1588" s="9" t="s">
        <v>54</v>
      </c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9" t="s">
        <v>52</v>
      </c>
      <c r="AK1588" s="9" t="s">
        <v>6327</v>
      </c>
      <c r="AL1588" s="9" t="s">
        <v>52</v>
      </c>
      <c r="AM1588" s="9" t="s">
        <v>52</v>
      </c>
    </row>
    <row r="1589" spans="1:39" ht="30" customHeight="1" x14ac:dyDescent="0.3">
      <c r="A1589" s="10" t="s">
        <v>980</v>
      </c>
      <c r="B1589" s="10" t="s">
        <v>968</v>
      </c>
      <c r="C1589" s="10" t="s">
        <v>969</v>
      </c>
      <c r="D1589" s="11">
        <v>1</v>
      </c>
      <c r="E1589" s="15">
        <v>10023</v>
      </c>
      <c r="F1589" s="17">
        <f>TRUNC(E1589*D1589,1)</f>
        <v>10023</v>
      </c>
      <c r="G1589" s="15">
        <v>506004</v>
      </c>
      <c r="H1589" s="17">
        <f>TRUNC(G1589*D1589,1)</f>
        <v>506004</v>
      </c>
      <c r="I1589" s="15">
        <v>10120</v>
      </c>
      <c r="J1589" s="17">
        <f>TRUNC(I1589*D1589,1)</f>
        <v>10120</v>
      </c>
      <c r="K1589" s="15">
        <f>TRUNC(E1589+G1589+I1589,1)</f>
        <v>526147</v>
      </c>
      <c r="L1589" s="17">
        <f>TRUNC(F1589+H1589+J1589,1)</f>
        <v>526147</v>
      </c>
      <c r="M1589" s="10" t="s">
        <v>52</v>
      </c>
      <c r="N1589" s="9" t="s">
        <v>1030</v>
      </c>
      <c r="O1589" s="9" t="s">
        <v>981</v>
      </c>
      <c r="P1589" s="9" t="s">
        <v>67</v>
      </c>
      <c r="Q1589" s="9" t="s">
        <v>54</v>
      </c>
      <c r="R1589" s="9" t="s">
        <v>54</v>
      </c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9" t="s">
        <v>52</v>
      </c>
      <c r="AK1589" s="9" t="s">
        <v>6328</v>
      </c>
      <c r="AL1589" s="9" t="s">
        <v>52</v>
      </c>
      <c r="AM1589" s="9" t="s">
        <v>52</v>
      </c>
    </row>
    <row r="1590" spans="1:39" ht="30" customHeight="1" x14ac:dyDescent="0.3">
      <c r="A1590" s="10" t="s">
        <v>4735</v>
      </c>
      <c r="B1590" s="10" t="s">
        <v>52</v>
      </c>
      <c r="C1590" s="10" t="s">
        <v>52</v>
      </c>
      <c r="D1590" s="11"/>
      <c r="E1590" s="15"/>
      <c r="F1590" s="17">
        <f>TRUNC(SUMIF(N1588:N1589, N1587, F1588:F1589),0)</f>
        <v>10023</v>
      </c>
      <c r="G1590" s="15"/>
      <c r="H1590" s="17">
        <f>TRUNC(SUMIF(N1588:N1589, N1587, H1588:H1589),0)</f>
        <v>565832</v>
      </c>
      <c r="I1590" s="15"/>
      <c r="J1590" s="17">
        <f>TRUNC(SUMIF(N1588:N1589, N1587, J1588:J1589),0)</f>
        <v>46017</v>
      </c>
      <c r="K1590" s="15"/>
      <c r="L1590" s="17">
        <f>F1590+H1590+J1590</f>
        <v>621872</v>
      </c>
      <c r="M1590" s="10" t="s">
        <v>52</v>
      </c>
      <c r="N1590" s="9" t="s">
        <v>4736</v>
      </c>
      <c r="O1590" s="9" t="s">
        <v>4736</v>
      </c>
      <c r="P1590" s="9" t="s">
        <v>52</v>
      </c>
      <c r="Q1590" s="9" t="s">
        <v>52</v>
      </c>
      <c r="R1590" s="9" t="s">
        <v>52</v>
      </c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9" t="s">
        <v>52</v>
      </c>
      <c r="AK1590" s="9" t="s">
        <v>52</v>
      </c>
      <c r="AL1590" s="9" t="s">
        <v>52</v>
      </c>
      <c r="AM1590" s="9" t="s">
        <v>52</v>
      </c>
    </row>
    <row r="1591" spans="1:39" ht="30" customHeight="1" x14ac:dyDescent="0.3">
      <c r="A1591" s="11"/>
      <c r="B1591" s="11"/>
      <c r="C1591" s="11"/>
      <c r="D1591" s="11"/>
      <c r="E1591" s="15"/>
      <c r="F1591" s="17"/>
      <c r="G1591" s="15"/>
      <c r="H1591" s="17"/>
      <c r="I1591" s="15"/>
      <c r="J1591" s="17"/>
      <c r="K1591" s="15"/>
      <c r="L1591" s="17"/>
      <c r="M1591" s="11"/>
    </row>
    <row r="1592" spans="1:39" ht="30" customHeight="1" x14ac:dyDescent="0.3">
      <c r="A1592" s="14" t="s">
        <v>6329</v>
      </c>
      <c r="B1592" s="14"/>
      <c r="C1592" s="14"/>
      <c r="D1592" s="14"/>
      <c r="E1592" s="16"/>
      <c r="F1592" s="18"/>
      <c r="G1592" s="16"/>
      <c r="H1592" s="18"/>
      <c r="I1592" s="16"/>
      <c r="J1592" s="18"/>
      <c r="K1592" s="16"/>
      <c r="L1592" s="18"/>
      <c r="M1592" s="14"/>
      <c r="N1592" s="5" t="s">
        <v>1033</v>
      </c>
    </row>
    <row r="1593" spans="1:39" ht="30" customHeight="1" x14ac:dyDescent="0.3">
      <c r="A1593" s="10" t="s">
        <v>1002</v>
      </c>
      <c r="B1593" s="10" t="s">
        <v>1003</v>
      </c>
      <c r="C1593" s="10" t="s">
        <v>969</v>
      </c>
      <c r="D1593" s="11">
        <v>1</v>
      </c>
      <c r="E1593" s="15">
        <v>0</v>
      </c>
      <c r="F1593" s="17">
        <f>TRUNC(E1593*D1593,1)</f>
        <v>0</v>
      </c>
      <c r="G1593" s="15">
        <v>78170</v>
      </c>
      <c r="H1593" s="17">
        <f>TRUNC(G1593*D1593,1)</f>
        <v>78170</v>
      </c>
      <c r="I1593" s="15">
        <v>46902</v>
      </c>
      <c r="J1593" s="17">
        <f>TRUNC(I1593*D1593,1)</f>
        <v>46902</v>
      </c>
      <c r="K1593" s="15">
        <f>TRUNC(E1593+G1593+I1593,1)</f>
        <v>125072</v>
      </c>
      <c r="L1593" s="17">
        <f>TRUNC(F1593+H1593+J1593,1)</f>
        <v>125072</v>
      </c>
      <c r="M1593" s="10" t="s">
        <v>52</v>
      </c>
      <c r="N1593" s="9" t="s">
        <v>1033</v>
      </c>
      <c r="O1593" s="9" t="s">
        <v>1004</v>
      </c>
      <c r="P1593" s="9" t="s">
        <v>67</v>
      </c>
      <c r="Q1593" s="9" t="s">
        <v>54</v>
      </c>
      <c r="R1593" s="9" t="s">
        <v>54</v>
      </c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9" t="s">
        <v>52</v>
      </c>
      <c r="AK1593" s="9" t="s">
        <v>6331</v>
      </c>
      <c r="AL1593" s="9" t="s">
        <v>52</v>
      </c>
      <c r="AM1593" s="9" t="s">
        <v>52</v>
      </c>
    </row>
    <row r="1594" spans="1:39" ht="30" customHeight="1" x14ac:dyDescent="0.3">
      <c r="A1594" s="10" t="s">
        <v>983</v>
      </c>
      <c r="B1594" s="10" t="s">
        <v>973</v>
      </c>
      <c r="C1594" s="10" t="s">
        <v>969</v>
      </c>
      <c r="D1594" s="11">
        <v>1</v>
      </c>
      <c r="E1594" s="15">
        <v>12336</v>
      </c>
      <c r="F1594" s="17">
        <f>TRUNC(E1594*D1594,1)</f>
        <v>12336</v>
      </c>
      <c r="G1594" s="15">
        <v>573516</v>
      </c>
      <c r="H1594" s="17">
        <f>TRUNC(G1594*D1594,1)</f>
        <v>573516</v>
      </c>
      <c r="I1594" s="15">
        <v>11470</v>
      </c>
      <c r="J1594" s="17">
        <f>TRUNC(I1594*D1594,1)</f>
        <v>11470</v>
      </c>
      <c r="K1594" s="15">
        <f>TRUNC(E1594+G1594+I1594,1)</f>
        <v>597322</v>
      </c>
      <c r="L1594" s="17">
        <f>TRUNC(F1594+H1594+J1594,1)</f>
        <v>597322</v>
      </c>
      <c r="M1594" s="10" t="s">
        <v>52</v>
      </c>
      <c r="N1594" s="9" t="s">
        <v>1033</v>
      </c>
      <c r="O1594" s="9" t="s">
        <v>984</v>
      </c>
      <c r="P1594" s="9" t="s">
        <v>67</v>
      </c>
      <c r="Q1594" s="9" t="s">
        <v>54</v>
      </c>
      <c r="R1594" s="9" t="s">
        <v>54</v>
      </c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9" t="s">
        <v>52</v>
      </c>
      <c r="AK1594" s="9" t="s">
        <v>6332</v>
      </c>
      <c r="AL1594" s="9" t="s">
        <v>52</v>
      </c>
      <c r="AM1594" s="9" t="s">
        <v>52</v>
      </c>
    </row>
    <row r="1595" spans="1:39" ht="30" customHeight="1" x14ac:dyDescent="0.3">
      <c r="A1595" s="10" t="s">
        <v>4735</v>
      </c>
      <c r="B1595" s="10" t="s">
        <v>52</v>
      </c>
      <c r="C1595" s="10" t="s">
        <v>52</v>
      </c>
      <c r="D1595" s="11"/>
      <c r="E1595" s="15"/>
      <c r="F1595" s="17">
        <f>TRUNC(SUMIF(N1593:N1594, N1592, F1593:F1594),0)</f>
        <v>12336</v>
      </c>
      <c r="G1595" s="15"/>
      <c r="H1595" s="17">
        <f>TRUNC(SUMIF(N1593:N1594, N1592, H1593:H1594),0)</f>
        <v>651686</v>
      </c>
      <c r="I1595" s="15"/>
      <c r="J1595" s="17">
        <f>TRUNC(SUMIF(N1593:N1594, N1592, J1593:J1594),0)</f>
        <v>58372</v>
      </c>
      <c r="K1595" s="15"/>
      <c r="L1595" s="17">
        <f>F1595+H1595+J1595</f>
        <v>722394</v>
      </c>
      <c r="M1595" s="10" t="s">
        <v>52</v>
      </c>
      <c r="N1595" s="9" t="s">
        <v>4736</v>
      </c>
      <c r="O1595" s="9" t="s">
        <v>4736</v>
      </c>
      <c r="P1595" s="9" t="s">
        <v>52</v>
      </c>
      <c r="Q1595" s="9" t="s">
        <v>52</v>
      </c>
      <c r="R1595" s="9" t="s">
        <v>52</v>
      </c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9" t="s">
        <v>52</v>
      </c>
      <c r="AK1595" s="9" t="s">
        <v>52</v>
      </c>
      <c r="AL1595" s="9" t="s">
        <v>52</v>
      </c>
      <c r="AM1595" s="9" t="s">
        <v>52</v>
      </c>
    </row>
    <row r="1596" spans="1:39" ht="30" customHeight="1" x14ac:dyDescent="0.3">
      <c r="A1596" s="11"/>
      <c r="B1596" s="11"/>
      <c r="C1596" s="11"/>
      <c r="D1596" s="11"/>
      <c r="E1596" s="15"/>
      <c r="F1596" s="17"/>
      <c r="G1596" s="15"/>
      <c r="H1596" s="17"/>
      <c r="I1596" s="15"/>
      <c r="J1596" s="17"/>
      <c r="K1596" s="15"/>
      <c r="L1596" s="17"/>
      <c r="M1596" s="11"/>
    </row>
    <row r="1597" spans="1:39" ht="30" customHeight="1" x14ac:dyDescent="0.3">
      <c r="A1597" s="14" t="s">
        <v>6333</v>
      </c>
      <c r="B1597" s="14"/>
      <c r="C1597" s="14"/>
      <c r="D1597" s="14"/>
      <c r="E1597" s="16"/>
      <c r="F1597" s="18"/>
      <c r="G1597" s="16"/>
      <c r="H1597" s="18"/>
      <c r="I1597" s="16"/>
      <c r="J1597" s="18"/>
      <c r="K1597" s="16"/>
      <c r="L1597" s="18"/>
      <c r="M1597" s="14"/>
      <c r="N1597" s="5" t="s">
        <v>1036</v>
      </c>
    </row>
    <row r="1598" spans="1:39" ht="30" customHeight="1" x14ac:dyDescent="0.3">
      <c r="A1598" s="10" t="s">
        <v>1006</v>
      </c>
      <c r="B1598" s="10" t="s">
        <v>1007</v>
      </c>
      <c r="C1598" s="10" t="s">
        <v>969</v>
      </c>
      <c r="D1598" s="11">
        <v>1</v>
      </c>
      <c r="E1598" s="15">
        <v>0</v>
      </c>
      <c r="F1598" s="17">
        <f>TRUNC(E1598*D1598,1)</f>
        <v>0</v>
      </c>
      <c r="G1598" s="15">
        <v>100450</v>
      </c>
      <c r="H1598" s="17">
        <f>TRUNC(G1598*D1598,1)</f>
        <v>100450</v>
      </c>
      <c r="I1598" s="15">
        <v>60270</v>
      </c>
      <c r="J1598" s="17">
        <f>TRUNC(I1598*D1598,1)</f>
        <v>60270</v>
      </c>
      <c r="K1598" s="15">
        <f>TRUNC(E1598+G1598+I1598,1)</f>
        <v>160720</v>
      </c>
      <c r="L1598" s="17">
        <f>TRUNC(F1598+H1598+J1598,1)</f>
        <v>160720</v>
      </c>
      <c r="M1598" s="10" t="s">
        <v>52</v>
      </c>
      <c r="N1598" s="9" t="s">
        <v>1036</v>
      </c>
      <c r="O1598" s="9" t="s">
        <v>1008</v>
      </c>
      <c r="P1598" s="9" t="s">
        <v>67</v>
      </c>
      <c r="Q1598" s="9" t="s">
        <v>54</v>
      </c>
      <c r="R1598" s="9" t="s">
        <v>54</v>
      </c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9" t="s">
        <v>52</v>
      </c>
      <c r="AK1598" s="9" t="s">
        <v>6335</v>
      </c>
      <c r="AL1598" s="9" t="s">
        <v>52</v>
      </c>
      <c r="AM1598" s="9" t="s">
        <v>52</v>
      </c>
    </row>
    <row r="1599" spans="1:39" ht="30" customHeight="1" x14ac:dyDescent="0.3">
      <c r="A1599" s="10" t="s">
        <v>986</v>
      </c>
      <c r="B1599" s="10" t="s">
        <v>977</v>
      </c>
      <c r="C1599" s="10" t="s">
        <v>969</v>
      </c>
      <c r="D1599" s="11">
        <v>1</v>
      </c>
      <c r="E1599" s="15">
        <v>14649</v>
      </c>
      <c r="F1599" s="17">
        <f>TRUNC(E1599*D1599,1)</f>
        <v>14649</v>
      </c>
      <c r="G1599" s="15">
        <v>637090</v>
      </c>
      <c r="H1599" s="17">
        <f>TRUNC(G1599*D1599,1)</f>
        <v>637090</v>
      </c>
      <c r="I1599" s="15">
        <v>12741</v>
      </c>
      <c r="J1599" s="17">
        <f>TRUNC(I1599*D1599,1)</f>
        <v>12741</v>
      </c>
      <c r="K1599" s="15">
        <f>TRUNC(E1599+G1599+I1599,1)</f>
        <v>664480</v>
      </c>
      <c r="L1599" s="17">
        <f>TRUNC(F1599+H1599+J1599,1)</f>
        <v>664480</v>
      </c>
      <c r="M1599" s="10" t="s">
        <v>52</v>
      </c>
      <c r="N1599" s="9" t="s">
        <v>1036</v>
      </c>
      <c r="O1599" s="9" t="s">
        <v>987</v>
      </c>
      <c r="P1599" s="9" t="s">
        <v>67</v>
      </c>
      <c r="Q1599" s="9" t="s">
        <v>54</v>
      </c>
      <c r="R1599" s="9" t="s">
        <v>54</v>
      </c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9" t="s">
        <v>52</v>
      </c>
      <c r="AK1599" s="9" t="s">
        <v>6336</v>
      </c>
      <c r="AL1599" s="9" t="s">
        <v>52</v>
      </c>
      <c r="AM1599" s="9" t="s">
        <v>52</v>
      </c>
    </row>
    <row r="1600" spans="1:39" ht="30" customHeight="1" x14ac:dyDescent="0.3">
      <c r="A1600" s="10" t="s">
        <v>4735</v>
      </c>
      <c r="B1600" s="10" t="s">
        <v>52</v>
      </c>
      <c r="C1600" s="10" t="s">
        <v>52</v>
      </c>
      <c r="D1600" s="11"/>
      <c r="E1600" s="15"/>
      <c r="F1600" s="17">
        <f>TRUNC(SUMIF(N1598:N1599, N1597, F1598:F1599),0)</f>
        <v>14649</v>
      </c>
      <c r="G1600" s="15"/>
      <c r="H1600" s="17">
        <f>TRUNC(SUMIF(N1598:N1599, N1597, H1598:H1599),0)</f>
        <v>737540</v>
      </c>
      <c r="I1600" s="15"/>
      <c r="J1600" s="17">
        <f>TRUNC(SUMIF(N1598:N1599, N1597, J1598:J1599),0)</f>
        <v>73011</v>
      </c>
      <c r="K1600" s="15"/>
      <c r="L1600" s="17">
        <f>F1600+H1600+J1600</f>
        <v>825200</v>
      </c>
      <c r="M1600" s="10" t="s">
        <v>52</v>
      </c>
      <c r="N1600" s="9" t="s">
        <v>4736</v>
      </c>
      <c r="O1600" s="9" t="s">
        <v>4736</v>
      </c>
      <c r="P1600" s="9" t="s">
        <v>52</v>
      </c>
      <c r="Q1600" s="9" t="s">
        <v>52</v>
      </c>
      <c r="R1600" s="9" t="s">
        <v>52</v>
      </c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9" t="s">
        <v>52</v>
      </c>
      <c r="AK1600" s="9" t="s">
        <v>52</v>
      </c>
      <c r="AL1600" s="9" t="s">
        <v>52</v>
      </c>
      <c r="AM1600" s="9" t="s">
        <v>52</v>
      </c>
    </row>
    <row r="1601" spans="1:39" ht="30" customHeight="1" x14ac:dyDescent="0.3">
      <c r="A1601" s="11"/>
      <c r="B1601" s="11"/>
      <c r="C1601" s="11"/>
      <c r="D1601" s="11"/>
      <c r="E1601" s="15"/>
      <c r="F1601" s="17"/>
      <c r="G1601" s="15"/>
      <c r="H1601" s="17"/>
      <c r="I1601" s="15"/>
      <c r="J1601" s="17"/>
      <c r="K1601" s="15"/>
      <c r="L1601" s="17"/>
      <c r="M1601" s="11"/>
    </row>
    <row r="1602" spans="1:39" ht="30" customHeight="1" x14ac:dyDescent="0.3">
      <c r="A1602" s="14" t="s">
        <v>6337</v>
      </c>
      <c r="B1602" s="14"/>
      <c r="C1602" s="14"/>
      <c r="D1602" s="14"/>
      <c r="E1602" s="16"/>
      <c r="F1602" s="18"/>
      <c r="G1602" s="16"/>
      <c r="H1602" s="18"/>
      <c r="I1602" s="16"/>
      <c r="J1602" s="18"/>
      <c r="K1602" s="16"/>
      <c r="L1602" s="18"/>
      <c r="M1602" s="14"/>
      <c r="N1602" s="5" t="s">
        <v>1044</v>
      </c>
    </row>
    <row r="1603" spans="1:39" ht="30" customHeight="1" x14ac:dyDescent="0.3">
      <c r="A1603" s="10" t="s">
        <v>6340</v>
      </c>
      <c r="B1603" s="10" t="s">
        <v>6341</v>
      </c>
      <c r="C1603" s="10" t="s">
        <v>65</v>
      </c>
      <c r="D1603" s="11">
        <v>1</v>
      </c>
      <c r="E1603" s="15">
        <v>9814</v>
      </c>
      <c r="F1603" s="17">
        <f>TRUNC(E1603*D1603,1)</f>
        <v>9814</v>
      </c>
      <c r="G1603" s="15">
        <v>0</v>
      </c>
      <c r="H1603" s="17">
        <f>TRUNC(G1603*D1603,1)</f>
        <v>0</v>
      </c>
      <c r="I1603" s="15">
        <v>0</v>
      </c>
      <c r="J1603" s="17">
        <f>TRUNC(I1603*D1603,1)</f>
        <v>0</v>
      </c>
      <c r="K1603" s="15">
        <f>TRUNC(E1603+G1603+I1603,1)</f>
        <v>9814</v>
      </c>
      <c r="L1603" s="17">
        <f>TRUNC(F1603+H1603+J1603,1)</f>
        <v>9814</v>
      </c>
      <c r="M1603" s="10" t="s">
        <v>52</v>
      </c>
      <c r="N1603" s="9" t="s">
        <v>1044</v>
      </c>
      <c r="O1603" s="9" t="s">
        <v>6342</v>
      </c>
      <c r="P1603" s="9" t="s">
        <v>67</v>
      </c>
      <c r="Q1603" s="9" t="s">
        <v>54</v>
      </c>
      <c r="R1603" s="9" t="s">
        <v>54</v>
      </c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9" t="s">
        <v>52</v>
      </c>
      <c r="AK1603" s="9" t="s">
        <v>6343</v>
      </c>
      <c r="AL1603" s="9" t="s">
        <v>52</v>
      </c>
      <c r="AM1603" s="9" t="s">
        <v>52</v>
      </c>
    </row>
    <row r="1604" spans="1:39" ht="30" customHeight="1" x14ac:dyDescent="0.3">
      <c r="A1604" s="10" t="s">
        <v>6344</v>
      </c>
      <c r="B1604" s="10" t="s">
        <v>1110</v>
      </c>
      <c r="C1604" s="10" t="s">
        <v>65</v>
      </c>
      <c r="D1604" s="11">
        <v>1</v>
      </c>
      <c r="E1604" s="15">
        <v>0</v>
      </c>
      <c r="F1604" s="17">
        <f>TRUNC(E1604*D1604,1)</f>
        <v>0</v>
      </c>
      <c r="G1604" s="15">
        <v>30174</v>
      </c>
      <c r="H1604" s="17">
        <f>TRUNC(G1604*D1604,1)</f>
        <v>30174</v>
      </c>
      <c r="I1604" s="15">
        <v>301</v>
      </c>
      <c r="J1604" s="17">
        <f>TRUNC(I1604*D1604,1)</f>
        <v>301</v>
      </c>
      <c r="K1604" s="15">
        <f>TRUNC(E1604+G1604+I1604,1)</f>
        <v>30475</v>
      </c>
      <c r="L1604" s="17">
        <f>TRUNC(F1604+H1604+J1604,1)</f>
        <v>30475</v>
      </c>
      <c r="M1604" s="10" t="s">
        <v>52</v>
      </c>
      <c r="N1604" s="9" t="s">
        <v>1044</v>
      </c>
      <c r="O1604" s="9" t="s">
        <v>6345</v>
      </c>
      <c r="P1604" s="9" t="s">
        <v>67</v>
      </c>
      <c r="Q1604" s="9" t="s">
        <v>54</v>
      </c>
      <c r="R1604" s="9" t="s">
        <v>54</v>
      </c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9" t="s">
        <v>52</v>
      </c>
      <c r="AK1604" s="9" t="s">
        <v>6346</v>
      </c>
      <c r="AL1604" s="9" t="s">
        <v>52</v>
      </c>
      <c r="AM1604" s="9" t="s">
        <v>52</v>
      </c>
    </row>
    <row r="1605" spans="1:39" ht="30" customHeight="1" x14ac:dyDescent="0.3">
      <c r="A1605" s="10" t="s">
        <v>4735</v>
      </c>
      <c r="B1605" s="10" t="s">
        <v>52</v>
      </c>
      <c r="C1605" s="10" t="s">
        <v>52</v>
      </c>
      <c r="D1605" s="11"/>
      <c r="E1605" s="15"/>
      <c r="F1605" s="17">
        <f>TRUNC(SUMIF(N1603:N1604, N1602, F1603:F1604),0)</f>
        <v>9814</v>
      </c>
      <c r="G1605" s="15"/>
      <c r="H1605" s="17">
        <f>TRUNC(SUMIF(N1603:N1604, N1602, H1603:H1604),0)</f>
        <v>30174</v>
      </c>
      <c r="I1605" s="15"/>
      <c r="J1605" s="17">
        <f>TRUNC(SUMIF(N1603:N1604, N1602, J1603:J1604),0)</f>
        <v>301</v>
      </c>
      <c r="K1605" s="15"/>
      <c r="L1605" s="17">
        <f>F1605+H1605+J1605</f>
        <v>40289</v>
      </c>
      <c r="M1605" s="10" t="s">
        <v>52</v>
      </c>
      <c r="N1605" s="9" t="s">
        <v>4736</v>
      </c>
      <c r="O1605" s="9" t="s">
        <v>4736</v>
      </c>
      <c r="P1605" s="9" t="s">
        <v>52</v>
      </c>
      <c r="Q1605" s="9" t="s">
        <v>52</v>
      </c>
      <c r="R1605" s="9" t="s">
        <v>52</v>
      </c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9" t="s">
        <v>52</v>
      </c>
      <c r="AK1605" s="9" t="s">
        <v>52</v>
      </c>
      <c r="AL1605" s="9" t="s">
        <v>52</v>
      </c>
      <c r="AM1605" s="9" t="s">
        <v>52</v>
      </c>
    </row>
    <row r="1606" spans="1:39" ht="30" customHeight="1" x14ac:dyDescent="0.3">
      <c r="A1606" s="11"/>
      <c r="B1606" s="11"/>
      <c r="C1606" s="11"/>
      <c r="D1606" s="11"/>
      <c r="E1606" s="15"/>
      <c r="F1606" s="17"/>
      <c r="G1606" s="15"/>
      <c r="H1606" s="17"/>
      <c r="I1606" s="15"/>
      <c r="J1606" s="17"/>
      <c r="K1606" s="15"/>
      <c r="L1606" s="17"/>
      <c r="M1606" s="11"/>
    </row>
    <row r="1607" spans="1:39" ht="30" customHeight="1" x14ac:dyDescent="0.3">
      <c r="A1607" s="14" t="s">
        <v>6347</v>
      </c>
      <c r="B1607" s="14"/>
      <c r="C1607" s="14"/>
      <c r="D1607" s="14"/>
      <c r="E1607" s="16"/>
      <c r="F1607" s="18"/>
      <c r="G1607" s="16"/>
      <c r="H1607" s="18"/>
      <c r="I1607" s="16"/>
      <c r="J1607" s="18"/>
      <c r="K1607" s="16"/>
      <c r="L1607" s="18"/>
      <c r="M1607" s="14"/>
      <c r="N1607" s="5" t="s">
        <v>1047</v>
      </c>
    </row>
    <row r="1608" spans="1:39" ht="30" customHeight="1" x14ac:dyDescent="0.3">
      <c r="A1608" s="10" t="s">
        <v>6340</v>
      </c>
      <c r="B1608" s="10" t="s">
        <v>6341</v>
      </c>
      <c r="C1608" s="10" t="s">
        <v>65</v>
      </c>
      <c r="D1608" s="11">
        <v>1</v>
      </c>
      <c r="E1608" s="15">
        <v>9814</v>
      </c>
      <c r="F1608" s="17">
        <f>TRUNC(E1608*D1608,1)</f>
        <v>9814</v>
      </c>
      <c r="G1608" s="15">
        <v>0</v>
      </c>
      <c r="H1608" s="17">
        <f>TRUNC(G1608*D1608,1)</f>
        <v>0</v>
      </c>
      <c r="I1608" s="15">
        <v>0</v>
      </c>
      <c r="J1608" s="17">
        <f>TRUNC(I1608*D1608,1)</f>
        <v>0</v>
      </c>
      <c r="K1608" s="15">
        <f>TRUNC(E1608+G1608+I1608,1)</f>
        <v>9814</v>
      </c>
      <c r="L1608" s="17">
        <f>TRUNC(F1608+H1608+J1608,1)</f>
        <v>9814</v>
      </c>
      <c r="M1608" s="10" t="s">
        <v>52</v>
      </c>
      <c r="N1608" s="9" t="s">
        <v>1047</v>
      </c>
      <c r="O1608" s="9" t="s">
        <v>6342</v>
      </c>
      <c r="P1608" s="9" t="s">
        <v>67</v>
      </c>
      <c r="Q1608" s="9" t="s">
        <v>54</v>
      </c>
      <c r="R1608" s="9" t="s">
        <v>54</v>
      </c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9" t="s">
        <v>52</v>
      </c>
      <c r="AK1608" s="9" t="s">
        <v>6349</v>
      </c>
      <c r="AL1608" s="9" t="s">
        <v>52</v>
      </c>
      <c r="AM1608" s="9" t="s">
        <v>52</v>
      </c>
    </row>
    <row r="1609" spans="1:39" ht="30" customHeight="1" x14ac:dyDescent="0.3">
      <c r="A1609" s="10" t="s">
        <v>6344</v>
      </c>
      <c r="B1609" s="10" t="s">
        <v>1113</v>
      </c>
      <c r="C1609" s="10" t="s">
        <v>65</v>
      </c>
      <c r="D1609" s="11">
        <v>1</v>
      </c>
      <c r="E1609" s="15">
        <v>0</v>
      </c>
      <c r="F1609" s="17">
        <f>TRUNC(E1609*D1609,1)</f>
        <v>0</v>
      </c>
      <c r="G1609" s="15">
        <v>33192</v>
      </c>
      <c r="H1609" s="17">
        <f>TRUNC(G1609*D1609,1)</f>
        <v>33192</v>
      </c>
      <c r="I1609" s="15">
        <v>301</v>
      </c>
      <c r="J1609" s="17">
        <f>TRUNC(I1609*D1609,1)</f>
        <v>301</v>
      </c>
      <c r="K1609" s="15">
        <f>TRUNC(E1609+G1609+I1609,1)</f>
        <v>33493</v>
      </c>
      <c r="L1609" s="17">
        <f>TRUNC(F1609+H1609+J1609,1)</f>
        <v>33493</v>
      </c>
      <c r="M1609" s="10" t="s">
        <v>52</v>
      </c>
      <c r="N1609" s="9" t="s">
        <v>1047</v>
      </c>
      <c r="O1609" s="9" t="s">
        <v>6350</v>
      </c>
      <c r="P1609" s="9" t="s">
        <v>67</v>
      </c>
      <c r="Q1609" s="9" t="s">
        <v>54</v>
      </c>
      <c r="R1609" s="9" t="s">
        <v>54</v>
      </c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9" t="s">
        <v>52</v>
      </c>
      <c r="AK1609" s="9" t="s">
        <v>6351</v>
      </c>
      <c r="AL1609" s="9" t="s">
        <v>52</v>
      </c>
      <c r="AM1609" s="9" t="s">
        <v>52</v>
      </c>
    </row>
    <row r="1610" spans="1:39" ht="30" customHeight="1" x14ac:dyDescent="0.3">
      <c r="A1610" s="10" t="s">
        <v>4735</v>
      </c>
      <c r="B1610" s="10" t="s">
        <v>52</v>
      </c>
      <c r="C1610" s="10" t="s">
        <v>52</v>
      </c>
      <c r="D1610" s="11"/>
      <c r="E1610" s="15"/>
      <c r="F1610" s="17">
        <f>TRUNC(SUMIF(N1608:N1609, N1607, F1608:F1609),0)</f>
        <v>9814</v>
      </c>
      <c r="G1610" s="15"/>
      <c r="H1610" s="17">
        <f>TRUNC(SUMIF(N1608:N1609, N1607, H1608:H1609),0)</f>
        <v>33192</v>
      </c>
      <c r="I1610" s="15"/>
      <c r="J1610" s="17">
        <f>TRUNC(SUMIF(N1608:N1609, N1607, J1608:J1609),0)</f>
        <v>301</v>
      </c>
      <c r="K1610" s="15"/>
      <c r="L1610" s="17">
        <f>F1610+H1610+J1610</f>
        <v>43307</v>
      </c>
      <c r="M1610" s="10" t="s">
        <v>52</v>
      </c>
      <c r="N1610" s="9" t="s">
        <v>4736</v>
      </c>
      <c r="O1610" s="9" t="s">
        <v>4736</v>
      </c>
      <c r="P1610" s="9" t="s">
        <v>52</v>
      </c>
      <c r="Q1610" s="9" t="s">
        <v>52</v>
      </c>
      <c r="R1610" s="9" t="s">
        <v>52</v>
      </c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9" t="s">
        <v>52</v>
      </c>
      <c r="AK1610" s="9" t="s">
        <v>52</v>
      </c>
      <c r="AL1610" s="9" t="s">
        <v>52</v>
      </c>
      <c r="AM1610" s="9" t="s">
        <v>52</v>
      </c>
    </row>
    <row r="1611" spans="1:39" ht="30" customHeight="1" x14ac:dyDescent="0.3">
      <c r="A1611" s="11"/>
      <c r="B1611" s="11"/>
      <c r="C1611" s="11"/>
      <c r="D1611" s="11"/>
      <c r="E1611" s="15"/>
      <c r="F1611" s="17"/>
      <c r="G1611" s="15"/>
      <c r="H1611" s="17"/>
      <c r="I1611" s="15"/>
      <c r="J1611" s="17"/>
      <c r="K1611" s="15"/>
      <c r="L1611" s="17"/>
      <c r="M1611" s="11"/>
    </row>
    <row r="1612" spans="1:39" ht="30" customHeight="1" x14ac:dyDescent="0.3">
      <c r="A1612" s="14" t="s">
        <v>6352</v>
      </c>
      <c r="B1612" s="14"/>
      <c r="C1612" s="14"/>
      <c r="D1612" s="14"/>
      <c r="E1612" s="16"/>
      <c r="F1612" s="18"/>
      <c r="G1612" s="16"/>
      <c r="H1612" s="18"/>
      <c r="I1612" s="16"/>
      <c r="J1612" s="18"/>
      <c r="K1612" s="16"/>
      <c r="L1612" s="18"/>
      <c r="M1612" s="14"/>
      <c r="N1612" s="5" t="s">
        <v>1050</v>
      </c>
    </row>
    <row r="1613" spans="1:39" ht="30" customHeight="1" x14ac:dyDescent="0.3">
      <c r="A1613" s="10" t="s">
        <v>6340</v>
      </c>
      <c r="B1613" s="10" t="s">
        <v>6341</v>
      </c>
      <c r="C1613" s="10" t="s">
        <v>65</v>
      </c>
      <c r="D1613" s="11">
        <v>1</v>
      </c>
      <c r="E1613" s="15">
        <v>9814</v>
      </c>
      <c r="F1613" s="17">
        <f>TRUNC(E1613*D1613,1)</f>
        <v>9814</v>
      </c>
      <c r="G1613" s="15">
        <v>0</v>
      </c>
      <c r="H1613" s="17">
        <f>TRUNC(G1613*D1613,1)</f>
        <v>0</v>
      </c>
      <c r="I1613" s="15">
        <v>0</v>
      </c>
      <c r="J1613" s="17">
        <f>TRUNC(I1613*D1613,1)</f>
        <v>0</v>
      </c>
      <c r="K1613" s="15">
        <f>TRUNC(E1613+G1613+I1613,1)</f>
        <v>9814</v>
      </c>
      <c r="L1613" s="17">
        <f>TRUNC(F1613+H1613+J1613,1)</f>
        <v>9814</v>
      </c>
      <c r="M1613" s="10" t="s">
        <v>52</v>
      </c>
      <c r="N1613" s="9" t="s">
        <v>1050</v>
      </c>
      <c r="O1613" s="9" t="s">
        <v>6342</v>
      </c>
      <c r="P1613" s="9" t="s">
        <v>67</v>
      </c>
      <c r="Q1613" s="9" t="s">
        <v>54</v>
      </c>
      <c r="R1613" s="9" t="s">
        <v>54</v>
      </c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9" t="s">
        <v>52</v>
      </c>
      <c r="AK1613" s="9" t="s">
        <v>6354</v>
      </c>
      <c r="AL1613" s="9" t="s">
        <v>52</v>
      </c>
      <c r="AM1613" s="9" t="s">
        <v>52</v>
      </c>
    </row>
    <row r="1614" spans="1:39" ht="30" customHeight="1" x14ac:dyDescent="0.3">
      <c r="A1614" s="10" t="s">
        <v>6344</v>
      </c>
      <c r="B1614" s="10" t="s">
        <v>6355</v>
      </c>
      <c r="C1614" s="10" t="s">
        <v>65</v>
      </c>
      <c r="D1614" s="11">
        <v>1</v>
      </c>
      <c r="E1614" s="15">
        <v>0</v>
      </c>
      <c r="F1614" s="17">
        <f>TRUNC(E1614*D1614,1)</f>
        <v>0</v>
      </c>
      <c r="G1614" s="15">
        <v>36209</v>
      </c>
      <c r="H1614" s="17">
        <f>TRUNC(G1614*D1614,1)</f>
        <v>36209</v>
      </c>
      <c r="I1614" s="15">
        <v>301</v>
      </c>
      <c r="J1614" s="17">
        <f>TRUNC(I1614*D1614,1)</f>
        <v>301</v>
      </c>
      <c r="K1614" s="15">
        <f>TRUNC(E1614+G1614+I1614,1)</f>
        <v>36510</v>
      </c>
      <c r="L1614" s="17">
        <f>TRUNC(F1614+H1614+J1614,1)</f>
        <v>36510</v>
      </c>
      <c r="M1614" s="10" t="s">
        <v>52</v>
      </c>
      <c r="N1614" s="9" t="s">
        <v>1050</v>
      </c>
      <c r="O1614" s="9" t="s">
        <v>6356</v>
      </c>
      <c r="P1614" s="9" t="s">
        <v>67</v>
      </c>
      <c r="Q1614" s="9" t="s">
        <v>54</v>
      </c>
      <c r="R1614" s="9" t="s">
        <v>54</v>
      </c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9" t="s">
        <v>52</v>
      </c>
      <c r="AK1614" s="9" t="s">
        <v>6357</v>
      </c>
      <c r="AL1614" s="9" t="s">
        <v>52</v>
      </c>
      <c r="AM1614" s="9" t="s">
        <v>52</v>
      </c>
    </row>
    <row r="1615" spans="1:39" ht="30" customHeight="1" x14ac:dyDescent="0.3">
      <c r="A1615" s="10" t="s">
        <v>4735</v>
      </c>
      <c r="B1615" s="10" t="s">
        <v>52</v>
      </c>
      <c r="C1615" s="10" t="s">
        <v>52</v>
      </c>
      <c r="D1615" s="11"/>
      <c r="E1615" s="15"/>
      <c r="F1615" s="17">
        <f>TRUNC(SUMIF(N1613:N1614, N1612, F1613:F1614),0)</f>
        <v>9814</v>
      </c>
      <c r="G1615" s="15"/>
      <c r="H1615" s="17">
        <f>TRUNC(SUMIF(N1613:N1614, N1612, H1613:H1614),0)</f>
        <v>36209</v>
      </c>
      <c r="I1615" s="15"/>
      <c r="J1615" s="17">
        <f>TRUNC(SUMIF(N1613:N1614, N1612, J1613:J1614),0)</f>
        <v>301</v>
      </c>
      <c r="K1615" s="15"/>
      <c r="L1615" s="17">
        <f>F1615+H1615+J1615</f>
        <v>46324</v>
      </c>
      <c r="M1615" s="10" t="s">
        <v>52</v>
      </c>
      <c r="N1615" s="9" t="s">
        <v>4736</v>
      </c>
      <c r="O1615" s="9" t="s">
        <v>4736</v>
      </c>
      <c r="P1615" s="9" t="s">
        <v>52</v>
      </c>
      <c r="Q1615" s="9" t="s">
        <v>52</v>
      </c>
      <c r="R1615" s="9" t="s">
        <v>52</v>
      </c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9" t="s">
        <v>52</v>
      </c>
      <c r="AK1615" s="9" t="s">
        <v>52</v>
      </c>
      <c r="AL1615" s="9" t="s">
        <v>52</v>
      </c>
      <c r="AM1615" s="9" t="s">
        <v>52</v>
      </c>
    </row>
    <row r="1616" spans="1:39" ht="30" customHeight="1" x14ac:dyDescent="0.3">
      <c r="A1616" s="11"/>
      <c r="B1616" s="11"/>
      <c r="C1616" s="11"/>
      <c r="D1616" s="11"/>
      <c r="E1616" s="15"/>
      <c r="F1616" s="17"/>
      <c r="G1616" s="15"/>
      <c r="H1616" s="17"/>
      <c r="I1616" s="15"/>
      <c r="J1616" s="17"/>
      <c r="K1616" s="15"/>
      <c r="L1616" s="17"/>
      <c r="M1616" s="11"/>
    </row>
    <row r="1617" spans="1:39" ht="30" customHeight="1" x14ac:dyDescent="0.3">
      <c r="A1617" s="14" t="s">
        <v>6358</v>
      </c>
      <c r="B1617" s="14"/>
      <c r="C1617" s="14"/>
      <c r="D1617" s="14"/>
      <c r="E1617" s="16"/>
      <c r="F1617" s="18"/>
      <c r="G1617" s="16"/>
      <c r="H1617" s="18"/>
      <c r="I1617" s="16"/>
      <c r="J1617" s="18"/>
      <c r="K1617" s="16"/>
      <c r="L1617" s="18"/>
      <c r="M1617" s="14"/>
      <c r="N1617" s="5" t="s">
        <v>1053</v>
      </c>
    </row>
    <row r="1618" spans="1:39" ht="30" customHeight="1" x14ac:dyDescent="0.3">
      <c r="A1618" s="10" t="s">
        <v>6340</v>
      </c>
      <c r="B1618" s="10" t="s">
        <v>6360</v>
      </c>
      <c r="C1618" s="10" t="s">
        <v>65</v>
      </c>
      <c r="D1618" s="11">
        <v>1</v>
      </c>
      <c r="E1618" s="15">
        <v>11200</v>
      </c>
      <c r="F1618" s="17">
        <f>TRUNC(E1618*D1618,1)</f>
        <v>11200</v>
      </c>
      <c r="G1618" s="15">
        <v>0</v>
      </c>
      <c r="H1618" s="17">
        <f>TRUNC(G1618*D1618,1)</f>
        <v>0</v>
      </c>
      <c r="I1618" s="15">
        <v>0</v>
      </c>
      <c r="J1618" s="17">
        <f>TRUNC(I1618*D1618,1)</f>
        <v>0</v>
      </c>
      <c r="K1618" s="15">
        <f>TRUNC(E1618+G1618+I1618,1)</f>
        <v>11200</v>
      </c>
      <c r="L1618" s="17">
        <f>TRUNC(F1618+H1618+J1618,1)</f>
        <v>11200</v>
      </c>
      <c r="M1618" s="10" t="s">
        <v>52</v>
      </c>
      <c r="N1618" s="9" t="s">
        <v>1053</v>
      </c>
      <c r="O1618" s="9" t="s">
        <v>6361</v>
      </c>
      <c r="P1618" s="9" t="s">
        <v>67</v>
      </c>
      <c r="Q1618" s="9" t="s">
        <v>54</v>
      </c>
      <c r="R1618" s="9" t="s">
        <v>54</v>
      </c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9" t="s">
        <v>52</v>
      </c>
      <c r="AK1618" s="9" t="s">
        <v>6362</v>
      </c>
      <c r="AL1618" s="9" t="s">
        <v>52</v>
      </c>
      <c r="AM1618" s="9" t="s">
        <v>52</v>
      </c>
    </row>
    <row r="1619" spans="1:39" ht="30" customHeight="1" x14ac:dyDescent="0.3">
      <c r="A1619" s="10" t="s">
        <v>6344</v>
      </c>
      <c r="B1619" s="10" t="s">
        <v>1116</v>
      </c>
      <c r="C1619" s="10" t="s">
        <v>65</v>
      </c>
      <c r="D1619" s="11">
        <v>1</v>
      </c>
      <c r="E1619" s="15">
        <v>0</v>
      </c>
      <c r="F1619" s="17">
        <f>TRUNC(E1619*D1619,1)</f>
        <v>0</v>
      </c>
      <c r="G1619" s="15">
        <v>34175</v>
      </c>
      <c r="H1619" s="17">
        <f>TRUNC(G1619*D1619,1)</f>
        <v>34175</v>
      </c>
      <c r="I1619" s="15">
        <v>341</v>
      </c>
      <c r="J1619" s="17">
        <f>TRUNC(I1619*D1619,1)</f>
        <v>341</v>
      </c>
      <c r="K1619" s="15">
        <f>TRUNC(E1619+G1619+I1619,1)</f>
        <v>34516</v>
      </c>
      <c r="L1619" s="17">
        <f>TRUNC(F1619+H1619+J1619,1)</f>
        <v>34516</v>
      </c>
      <c r="M1619" s="10" t="s">
        <v>52</v>
      </c>
      <c r="N1619" s="9" t="s">
        <v>1053</v>
      </c>
      <c r="O1619" s="9" t="s">
        <v>6363</v>
      </c>
      <c r="P1619" s="9" t="s">
        <v>67</v>
      </c>
      <c r="Q1619" s="9" t="s">
        <v>54</v>
      </c>
      <c r="R1619" s="9" t="s">
        <v>54</v>
      </c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9" t="s">
        <v>52</v>
      </c>
      <c r="AK1619" s="9" t="s">
        <v>6364</v>
      </c>
      <c r="AL1619" s="9" t="s">
        <v>52</v>
      </c>
      <c r="AM1619" s="9" t="s">
        <v>52</v>
      </c>
    </row>
    <row r="1620" spans="1:39" ht="30" customHeight="1" x14ac:dyDescent="0.3">
      <c r="A1620" s="10" t="s">
        <v>4735</v>
      </c>
      <c r="B1620" s="10" t="s">
        <v>52</v>
      </c>
      <c r="C1620" s="10" t="s">
        <v>52</v>
      </c>
      <c r="D1620" s="11"/>
      <c r="E1620" s="15"/>
      <c r="F1620" s="17">
        <f>TRUNC(SUMIF(N1618:N1619, N1617, F1618:F1619),0)</f>
        <v>11200</v>
      </c>
      <c r="G1620" s="15"/>
      <c r="H1620" s="17">
        <f>TRUNC(SUMIF(N1618:N1619, N1617, H1618:H1619),0)</f>
        <v>34175</v>
      </c>
      <c r="I1620" s="15"/>
      <c r="J1620" s="17">
        <f>TRUNC(SUMIF(N1618:N1619, N1617, J1618:J1619),0)</f>
        <v>341</v>
      </c>
      <c r="K1620" s="15"/>
      <c r="L1620" s="17">
        <f>F1620+H1620+J1620</f>
        <v>45716</v>
      </c>
      <c r="M1620" s="10" t="s">
        <v>52</v>
      </c>
      <c r="N1620" s="9" t="s">
        <v>4736</v>
      </c>
      <c r="O1620" s="9" t="s">
        <v>4736</v>
      </c>
      <c r="P1620" s="9" t="s">
        <v>52</v>
      </c>
      <c r="Q1620" s="9" t="s">
        <v>52</v>
      </c>
      <c r="R1620" s="9" t="s">
        <v>52</v>
      </c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9" t="s">
        <v>52</v>
      </c>
      <c r="AK1620" s="9" t="s">
        <v>52</v>
      </c>
      <c r="AL1620" s="9" t="s">
        <v>52</v>
      </c>
      <c r="AM1620" s="9" t="s">
        <v>52</v>
      </c>
    </row>
    <row r="1621" spans="1:39" ht="30" customHeight="1" x14ac:dyDescent="0.3">
      <c r="A1621" s="11"/>
      <c r="B1621" s="11"/>
      <c r="C1621" s="11"/>
      <c r="D1621" s="11"/>
      <c r="E1621" s="15"/>
      <c r="F1621" s="17"/>
      <c r="G1621" s="15"/>
      <c r="H1621" s="17"/>
      <c r="I1621" s="15"/>
      <c r="J1621" s="17"/>
      <c r="K1621" s="15"/>
      <c r="L1621" s="17"/>
      <c r="M1621" s="11"/>
    </row>
    <row r="1622" spans="1:39" ht="30" customHeight="1" x14ac:dyDescent="0.3">
      <c r="A1622" s="14" t="s">
        <v>6365</v>
      </c>
      <c r="B1622" s="14"/>
      <c r="C1622" s="14"/>
      <c r="D1622" s="14"/>
      <c r="E1622" s="16"/>
      <c r="F1622" s="18"/>
      <c r="G1622" s="16"/>
      <c r="H1622" s="18"/>
      <c r="I1622" s="16"/>
      <c r="J1622" s="18"/>
      <c r="K1622" s="16"/>
      <c r="L1622" s="18"/>
      <c r="M1622" s="14"/>
      <c r="N1622" s="5" t="s">
        <v>1056</v>
      </c>
    </row>
    <row r="1623" spans="1:39" ht="30" customHeight="1" x14ac:dyDescent="0.3">
      <c r="A1623" s="10" t="s">
        <v>6340</v>
      </c>
      <c r="B1623" s="10" t="s">
        <v>6360</v>
      </c>
      <c r="C1623" s="10" t="s">
        <v>65</v>
      </c>
      <c r="D1623" s="11">
        <v>1</v>
      </c>
      <c r="E1623" s="15">
        <v>11200</v>
      </c>
      <c r="F1623" s="17">
        <f>TRUNC(E1623*D1623,1)</f>
        <v>11200</v>
      </c>
      <c r="G1623" s="15">
        <v>0</v>
      </c>
      <c r="H1623" s="17">
        <f>TRUNC(G1623*D1623,1)</f>
        <v>0</v>
      </c>
      <c r="I1623" s="15">
        <v>0</v>
      </c>
      <c r="J1623" s="17">
        <f>TRUNC(I1623*D1623,1)</f>
        <v>0</v>
      </c>
      <c r="K1623" s="15">
        <f>TRUNC(E1623+G1623+I1623,1)</f>
        <v>11200</v>
      </c>
      <c r="L1623" s="17">
        <f>TRUNC(F1623+H1623+J1623,1)</f>
        <v>11200</v>
      </c>
      <c r="M1623" s="10" t="s">
        <v>52</v>
      </c>
      <c r="N1623" s="9" t="s">
        <v>1056</v>
      </c>
      <c r="O1623" s="9" t="s">
        <v>6361</v>
      </c>
      <c r="P1623" s="9" t="s">
        <v>67</v>
      </c>
      <c r="Q1623" s="9" t="s">
        <v>54</v>
      </c>
      <c r="R1623" s="9" t="s">
        <v>54</v>
      </c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9" t="s">
        <v>52</v>
      </c>
      <c r="AK1623" s="9" t="s">
        <v>6367</v>
      </c>
      <c r="AL1623" s="9" t="s">
        <v>52</v>
      </c>
      <c r="AM1623" s="9" t="s">
        <v>52</v>
      </c>
    </row>
    <row r="1624" spans="1:39" ht="30" customHeight="1" x14ac:dyDescent="0.3">
      <c r="A1624" s="10" t="s">
        <v>6344</v>
      </c>
      <c r="B1624" s="10" t="s">
        <v>1119</v>
      </c>
      <c r="C1624" s="10" t="s">
        <v>65</v>
      </c>
      <c r="D1624" s="11">
        <v>1</v>
      </c>
      <c r="E1624" s="15">
        <v>0</v>
      </c>
      <c r="F1624" s="17">
        <f>TRUNC(E1624*D1624,1)</f>
        <v>0</v>
      </c>
      <c r="G1624" s="15">
        <v>37592</v>
      </c>
      <c r="H1624" s="17">
        <f>TRUNC(G1624*D1624,1)</f>
        <v>37592</v>
      </c>
      <c r="I1624" s="15">
        <v>341</v>
      </c>
      <c r="J1624" s="17">
        <f>TRUNC(I1624*D1624,1)</f>
        <v>341</v>
      </c>
      <c r="K1624" s="15">
        <f>TRUNC(E1624+G1624+I1624,1)</f>
        <v>37933</v>
      </c>
      <c r="L1624" s="17">
        <f>TRUNC(F1624+H1624+J1624,1)</f>
        <v>37933</v>
      </c>
      <c r="M1624" s="10" t="s">
        <v>52</v>
      </c>
      <c r="N1624" s="9" t="s">
        <v>1056</v>
      </c>
      <c r="O1624" s="9" t="s">
        <v>6368</v>
      </c>
      <c r="P1624" s="9" t="s">
        <v>67</v>
      </c>
      <c r="Q1624" s="9" t="s">
        <v>54</v>
      </c>
      <c r="R1624" s="9" t="s">
        <v>54</v>
      </c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9" t="s">
        <v>52</v>
      </c>
      <c r="AK1624" s="9" t="s">
        <v>6369</v>
      </c>
      <c r="AL1624" s="9" t="s">
        <v>52</v>
      </c>
      <c r="AM1624" s="9" t="s">
        <v>52</v>
      </c>
    </row>
    <row r="1625" spans="1:39" ht="30" customHeight="1" x14ac:dyDescent="0.3">
      <c r="A1625" s="10" t="s">
        <v>4735</v>
      </c>
      <c r="B1625" s="10" t="s">
        <v>52</v>
      </c>
      <c r="C1625" s="10" t="s">
        <v>52</v>
      </c>
      <c r="D1625" s="11"/>
      <c r="E1625" s="15"/>
      <c r="F1625" s="17">
        <f>TRUNC(SUMIF(N1623:N1624, N1622, F1623:F1624),0)</f>
        <v>11200</v>
      </c>
      <c r="G1625" s="15"/>
      <c r="H1625" s="17">
        <f>TRUNC(SUMIF(N1623:N1624, N1622, H1623:H1624),0)</f>
        <v>37592</v>
      </c>
      <c r="I1625" s="15"/>
      <c r="J1625" s="17">
        <f>TRUNC(SUMIF(N1623:N1624, N1622, J1623:J1624),0)</f>
        <v>341</v>
      </c>
      <c r="K1625" s="15"/>
      <c r="L1625" s="17">
        <f>F1625+H1625+J1625</f>
        <v>49133</v>
      </c>
      <c r="M1625" s="10" t="s">
        <v>52</v>
      </c>
      <c r="N1625" s="9" t="s">
        <v>4736</v>
      </c>
      <c r="O1625" s="9" t="s">
        <v>4736</v>
      </c>
      <c r="P1625" s="9" t="s">
        <v>52</v>
      </c>
      <c r="Q1625" s="9" t="s">
        <v>52</v>
      </c>
      <c r="R1625" s="9" t="s">
        <v>52</v>
      </c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9" t="s">
        <v>52</v>
      </c>
      <c r="AK1625" s="9" t="s">
        <v>52</v>
      </c>
      <c r="AL1625" s="9" t="s">
        <v>52</v>
      </c>
      <c r="AM1625" s="9" t="s">
        <v>52</v>
      </c>
    </row>
    <row r="1626" spans="1:39" ht="30" customHeight="1" x14ac:dyDescent="0.3">
      <c r="A1626" s="11"/>
      <c r="B1626" s="11"/>
      <c r="C1626" s="11"/>
      <c r="D1626" s="11"/>
      <c r="E1626" s="15"/>
      <c r="F1626" s="17"/>
      <c r="G1626" s="15"/>
      <c r="H1626" s="17"/>
      <c r="I1626" s="15"/>
      <c r="J1626" s="17"/>
      <c r="K1626" s="15"/>
      <c r="L1626" s="17"/>
      <c r="M1626" s="11"/>
    </row>
    <row r="1627" spans="1:39" ht="30" customHeight="1" x14ac:dyDescent="0.3">
      <c r="A1627" s="14" t="s">
        <v>6370</v>
      </c>
      <c r="B1627" s="14"/>
      <c r="C1627" s="14"/>
      <c r="D1627" s="14"/>
      <c r="E1627" s="16"/>
      <c r="F1627" s="18"/>
      <c r="G1627" s="16"/>
      <c r="H1627" s="18"/>
      <c r="I1627" s="16"/>
      <c r="J1627" s="18"/>
      <c r="K1627" s="16"/>
      <c r="L1627" s="18"/>
      <c r="M1627" s="14"/>
      <c r="N1627" s="5" t="s">
        <v>1059</v>
      </c>
    </row>
    <row r="1628" spans="1:39" ht="30" customHeight="1" x14ac:dyDescent="0.3">
      <c r="A1628" s="10" t="s">
        <v>6340</v>
      </c>
      <c r="B1628" s="10" t="s">
        <v>6360</v>
      </c>
      <c r="C1628" s="10" t="s">
        <v>65</v>
      </c>
      <c r="D1628" s="11">
        <v>1</v>
      </c>
      <c r="E1628" s="15">
        <v>11200</v>
      </c>
      <c r="F1628" s="17">
        <f>TRUNC(E1628*D1628,1)</f>
        <v>11200</v>
      </c>
      <c r="G1628" s="15">
        <v>0</v>
      </c>
      <c r="H1628" s="17">
        <f>TRUNC(G1628*D1628,1)</f>
        <v>0</v>
      </c>
      <c r="I1628" s="15">
        <v>0</v>
      </c>
      <c r="J1628" s="17">
        <f>TRUNC(I1628*D1628,1)</f>
        <v>0</v>
      </c>
      <c r="K1628" s="15">
        <f>TRUNC(E1628+G1628+I1628,1)</f>
        <v>11200</v>
      </c>
      <c r="L1628" s="17">
        <f>TRUNC(F1628+H1628+J1628,1)</f>
        <v>11200</v>
      </c>
      <c r="M1628" s="10" t="s">
        <v>52</v>
      </c>
      <c r="N1628" s="9" t="s">
        <v>1059</v>
      </c>
      <c r="O1628" s="9" t="s">
        <v>6361</v>
      </c>
      <c r="P1628" s="9" t="s">
        <v>67</v>
      </c>
      <c r="Q1628" s="9" t="s">
        <v>54</v>
      </c>
      <c r="R1628" s="9" t="s">
        <v>54</v>
      </c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9" t="s">
        <v>52</v>
      </c>
      <c r="AK1628" s="9" t="s">
        <v>6372</v>
      </c>
      <c r="AL1628" s="9" t="s">
        <v>52</v>
      </c>
      <c r="AM1628" s="9" t="s">
        <v>52</v>
      </c>
    </row>
    <row r="1629" spans="1:39" ht="30" customHeight="1" x14ac:dyDescent="0.3">
      <c r="A1629" s="10" t="s">
        <v>6344</v>
      </c>
      <c r="B1629" s="10" t="s">
        <v>6373</v>
      </c>
      <c r="C1629" s="10" t="s">
        <v>65</v>
      </c>
      <c r="D1629" s="11">
        <v>1</v>
      </c>
      <c r="E1629" s="15">
        <v>0</v>
      </c>
      <c r="F1629" s="17">
        <f>TRUNC(E1629*D1629,1)</f>
        <v>0</v>
      </c>
      <c r="G1629" s="15">
        <v>41010</v>
      </c>
      <c r="H1629" s="17">
        <f>TRUNC(G1629*D1629,1)</f>
        <v>41010</v>
      </c>
      <c r="I1629" s="15">
        <v>341</v>
      </c>
      <c r="J1629" s="17">
        <f>TRUNC(I1629*D1629,1)</f>
        <v>341</v>
      </c>
      <c r="K1629" s="15">
        <f>TRUNC(E1629+G1629+I1629,1)</f>
        <v>41351</v>
      </c>
      <c r="L1629" s="17">
        <f>TRUNC(F1629+H1629+J1629,1)</f>
        <v>41351</v>
      </c>
      <c r="M1629" s="10" t="s">
        <v>52</v>
      </c>
      <c r="N1629" s="9" t="s">
        <v>1059</v>
      </c>
      <c r="O1629" s="9" t="s">
        <v>6374</v>
      </c>
      <c r="P1629" s="9" t="s">
        <v>67</v>
      </c>
      <c r="Q1629" s="9" t="s">
        <v>54</v>
      </c>
      <c r="R1629" s="9" t="s">
        <v>54</v>
      </c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9" t="s">
        <v>52</v>
      </c>
      <c r="AK1629" s="9" t="s">
        <v>6375</v>
      </c>
      <c r="AL1629" s="9" t="s">
        <v>52</v>
      </c>
      <c r="AM1629" s="9" t="s">
        <v>52</v>
      </c>
    </row>
    <row r="1630" spans="1:39" ht="30" customHeight="1" x14ac:dyDescent="0.3">
      <c r="A1630" s="10" t="s">
        <v>4735</v>
      </c>
      <c r="B1630" s="10" t="s">
        <v>52</v>
      </c>
      <c r="C1630" s="10" t="s">
        <v>52</v>
      </c>
      <c r="D1630" s="11"/>
      <c r="E1630" s="15"/>
      <c r="F1630" s="17">
        <f>TRUNC(SUMIF(N1628:N1629, N1627, F1628:F1629),0)</f>
        <v>11200</v>
      </c>
      <c r="G1630" s="15"/>
      <c r="H1630" s="17">
        <f>TRUNC(SUMIF(N1628:N1629, N1627, H1628:H1629),0)</f>
        <v>41010</v>
      </c>
      <c r="I1630" s="15"/>
      <c r="J1630" s="17">
        <f>TRUNC(SUMIF(N1628:N1629, N1627, J1628:J1629),0)</f>
        <v>341</v>
      </c>
      <c r="K1630" s="15"/>
      <c r="L1630" s="17">
        <f>F1630+H1630+J1630</f>
        <v>52551</v>
      </c>
      <c r="M1630" s="10" t="s">
        <v>52</v>
      </c>
      <c r="N1630" s="9" t="s">
        <v>4736</v>
      </c>
      <c r="O1630" s="9" t="s">
        <v>4736</v>
      </c>
      <c r="P1630" s="9" t="s">
        <v>52</v>
      </c>
      <c r="Q1630" s="9" t="s">
        <v>52</v>
      </c>
      <c r="R1630" s="9" t="s">
        <v>52</v>
      </c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9" t="s">
        <v>52</v>
      </c>
      <c r="AK1630" s="9" t="s">
        <v>52</v>
      </c>
      <c r="AL1630" s="9" t="s">
        <v>52</v>
      </c>
      <c r="AM1630" s="9" t="s">
        <v>52</v>
      </c>
    </row>
    <row r="1631" spans="1:39" ht="30" customHeight="1" x14ac:dyDescent="0.3">
      <c r="A1631" s="11"/>
      <c r="B1631" s="11"/>
      <c r="C1631" s="11"/>
      <c r="D1631" s="11"/>
      <c r="E1631" s="15"/>
      <c r="F1631" s="17"/>
      <c r="G1631" s="15"/>
      <c r="H1631" s="17"/>
      <c r="I1631" s="15"/>
      <c r="J1631" s="17"/>
      <c r="K1631" s="15"/>
      <c r="L1631" s="17"/>
      <c r="M1631" s="11"/>
    </row>
    <row r="1632" spans="1:39" ht="30" customHeight="1" x14ac:dyDescent="0.3">
      <c r="A1632" s="14" t="s">
        <v>6376</v>
      </c>
      <c r="B1632" s="14"/>
      <c r="C1632" s="14"/>
      <c r="D1632" s="14"/>
      <c r="E1632" s="16"/>
      <c r="F1632" s="18"/>
      <c r="G1632" s="16"/>
      <c r="H1632" s="18"/>
      <c r="I1632" s="16"/>
      <c r="J1632" s="18"/>
      <c r="K1632" s="16"/>
      <c r="L1632" s="18"/>
      <c r="M1632" s="14"/>
      <c r="N1632" s="5" t="s">
        <v>1062</v>
      </c>
    </row>
    <row r="1633" spans="1:39" ht="30" customHeight="1" x14ac:dyDescent="0.3">
      <c r="A1633" s="10" t="s">
        <v>6340</v>
      </c>
      <c r="B1633" s="10" t="s">
        <v>6378</v>
      </c>
      <c r="C1633" s="10" t="s">
        <v>65</v>
      </c>
      <c r="D1633" s="11">
        <v>1</v>
      </c>
      <c r="E1633" s="15">
        <v>12937</v>
      </c>
      <c r="F1633" s="17">
        <f>TRUNC(E1633*D1633,1)</f>
        <v>12937</v>
      </c>
      <c r="G1633" s="15">
        <v>0</v>
      </c>
      <c r="H1633" s="17">
        <f>TRUNC(G1633*D1633,1)</f>
        <v>0</v>
      </c>
      <c r="I1633" s="15">
        <v>0</v>
      </c>
      <c r="J1633" s="17">
        <f>TRUNC(I1633*D1633,1)</f>
        <v>0</v>
      </c>
      <c r="K1633" s="15">
        <f>TRUNC(E1633+G1633+I1633,1)</f>
        <v>12937</v>
      </c>
      <c r="L1633" s="17">
        <f>TRUNC(F1633+H1633+J1633,1)</f>
        <v>12937</v>
      </c>
      <c r="M1633" s="10" t="s">
        <v>52</v>
      </c>
      <c r="N1633" s="9" t="s">
        <v>1062</v>
      </c>
      <c r="O1633" s="9" t="s">
        <v>6379</v>
      </c>
      <c r="P1633" s="9" t="s">
        <v>67</v>
      </c>
      <c r="Q1633" s="9" t="s">
        <v>54</v>
      </c>
      <c r="R1633" s="9" t="s">
        <v>54</v>
      </c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9" t="s">
        <v>52</v>
      </c>
      <c r="AK1633" s="9" t="s">
        <v>6380</v>
      </c>
      <c r="AL1633" s="9" t="s">
        <v>52</v>
      </c>
      <c r="AM1633" s="9" t="s">
        <v>52</v>
      </c>
    </row>
    <row r="1634" spans="1:39" ht="30" customHeight="1" x14ac:dyDescent="0.3">
      <c r="A1634" s="10" t="s">
        <v>6344</v>
      </c>
      <c r="B1634" s="10" t="s">
        <v>1122</v>
      </c>
      <c r="C1634" s="10" t="s">
        <v>65</v>
      </c>
      <c r="D1634" s="11">
        <v>1</v>
      </c>
      <c r="E1634" s="15">
        <v>0</v>
      </c>
      <c r="F1634" s="17">
        <f>TRUNC(E1634*D1634,1)</f>
        <v>0</v>
      </c>
      <c r="G1634" s="15">
        <v>50494</v>
      </c>
      <c r="H1634" s="17">
        <f>TRUNC(G1634*D1634,1)</f>
        <v>50494</v>
      </c>
      <c r="I1634" s="15">
        <v>504</v>
      </c>
      <c r="J1634" s="17">
        <f>TRUNC(I1634*D1634,1)</f>
        <v>504</v>
      </c>
      <c r="K1634" s="15">
        <f>TRUNC(E1634+G1634+I1634,1)</f>
        <v>50998</v>
      </c>
      <c r="L1634" s="17">
        <f>TRUNC(F1634+H1634+J1634,1)</f>
        <v>50998</v>
      </c>
      <c r="M1634" s="10" t="s">
        <v>52</v>
      </c>
      <c r="N1634" s="9" t="s">
        <v>1062</v>
      </c>
      <c r="O1634" s="9" t="s">
        <v>6381</v>
      </c>
      <c r="P1634" s="9" t="s">
        <v>67</v>
      </c>
      <c r="Q1634" s="9" t="s">
        <v>54</v>
      </c>
      <c r="R1634" s="9" t="s">
        <v>54</v>
      </c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9" t="s">
        <v>52</v>
      </c>
      <c r="AK1634" s="9" t="s">
        <v>6382</v>
      </c>
      <c r="AL1634" s="9" t="s">
        <v>52</v>
      </c>
      <c r="AM1634" s="9" t="s">
        <v>52</v>
      </c>
    </row>
    <row r="1635" spans="1:39" ht="30" customHeight="1" x14ac:dyDescent="0.3">
      <c r="A1635" s="10" t="s">
        <v>4735</v>
      </c>
      <c r="B1635" s="10" t="s">
        <v>52</v>
      </c>
      <c r="C1635" s="10" t="s">
        <v>52</v>
      </c>
      <c r="D1635" s="11"/>
      <c r="E1635" s="15"/>
      <c r="F1635" s="17">
        <f>TRUNC(SUMIF(N1633:N1634, N1632, F1633:F1634),0)</f>
        <v>12937</v>
      </c>
      <c r="G1635" s="15"/>
      <c r="H1635" s="17">
        <f>TRUNC(SUMIF(N1633:N1634, N1632, H1633:H1634),0)</f>
        <v>50494</v>
      </c>
      <c r="I1635" s="15"/>
      <c r="J1635" s="17">
        <f>TRUNC(SUMIF(N1633:N1634, N1632, J1633:J1634),0)</f>
        <v>504</v>
      </c>
      <c r="K1635" s="15"/>
      <c r="L1635" s="17">
        <f>F1635+H1635+J1635</f>
        <v>63935</v>
      </c>
      <c r="M1635" s="10" t="s">
        <v>52</v>
      </c>
      <c r="N1635" s="9" t="s">
        <v>4736</v>
      </c>
      <c r="O1635" s="9" t="s">
        <v>4736</v>
      </c>
      <c r="P1635" s="9" t="s">
        <v>52</v>
      </c>
      <c r="Q1635" s="9" t="s">
        <v>52</v>
      </c>
      <c r="R1635" s="9" t="s">
        <v>52</v>
      </c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9" t="s">
        <v>52</v>
      </c>
      <c r="AK1635" s="9" t="s">
        <v>52</v>
      </c>
      <c r="AL1635" s="9" t="s">
        <v>52</v>
      </c>
      <c r="AM1635" s="9" t="s">
        <v>52</v>
      </c>
    </row>
    <row r="1636" spans="1:39" ht="30" customHeight="1" x14ac:dyDescent="0.3">
      <c r="A1636" s="11"/>
      <c r="B1636" s="11"/>
      <c r="C1636" s="11"/>
      <c r="D1636" s="11"/>
      <c r="E1636" s="15"/>
      <c r="F1636" s="17"/>
      <c r="G1636" s="15"/>
      <c r="H1636" s="17"/>
      <c r="I1636" s="15"/>
      <c r="J1636" s="17"/>
      <c r="K1636" s="15"/>
      <c r="L1636" s="17"/>
      <c r="M1636" s="11"/>
    </row>
    <row r="1637" spans="1:39" ht="30" customHeight="1" x14ac:dyDescent="0.3">
      <c r="A1637" s="14" t="s">
        <v>6383</v>
      </c>
      <c r="B1637" s="14"/>
      <c r="C1637" s="14"/>
      <c r="D1637" s="14"/>
      <c r="E1637" s="16"/>
      <c r="F1637" s="18"/>
      <c r="G1637" s="16"/>
      <c r="H1637" s="18"/>
      <c r="I1637" s="16"/>
      <c r="J1637" s="18"/>
      <c r="K1637" s="16"/>
      <c r="L1637" s="18"/>
      <c r="M1637" s="14"/>
      <c r="N1637" s="5" t="s">
        <v>1065</v>
      </c>
    </row>
    <row r="1638" spans="1:39" ht="30" customHeight="1" x14ac:dyDescent="0.3">
      <c r="A1638" s="10" t="s">
        <v>6340</v>
      </c>
      <c r="B1638" s="10" t="s">
        <v>6378</v>
      </c>
      <c r="C1638" s="10" t="s">
        <v>65</v>
      </c>
      <c r="D1638" s="11">
        <v>1</v>
      </c>
      <c r="E1638" s="15">
        <v>12937</v>
      </c>
      <c r="F1638" s="17">
        <f>TRUNC(E1638*D1638,1)</f>
        <v>12937</v>
      </c>
      <c r="G1638" s="15">
        <v>0</v>
      </c>
      <c r="H1638" s="17">
        <f>TRUNC(G1638*D1638,1)</f>
        <v>0</v>
      </c>
      <c r="I1638" s="15">
        <v>0</v>
      </c>
      <c r="J1638" s="17">
        <f>TRUNC(I1638*D1638,1)</f>
        <v>0</v>
      </c>
      <c r="K1638" s="15">
        <f>TRUNC(E1638+G1638+I1638,1)</f>
        <v>12937</v>
      </c>
      <c r="L1638" s="17">
        <f>TRUNC(F1638+H1638+J1638,1)</f>
        <v>12937</v>
      </c>
      <c r="M1638" s="10" t="s">
        <v>52</v>
      </c>
      <c r="N1638" s="9" t="s">
        <v>1065</v>
      </c>
      <c r="O1638" s="9" t="s">
        <v>6379</v>
      </c>
      <c r="P1638" s="9" t="s">
        <v>67</v>
      </c>
      <c r="Q1638" s="9" t="s">
        <v>54</v>
      </c>
      <c r="R1638" s="9" t="s">
        <v>54</v>
      </c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9" t="s">
        <v>52</v>
      </c>
      <c r="AK1638" s="9" t="s">
        <v>6385</v>
      </c>
      <c r="AL1638" s="9" t="s">
        <v>52</v>
      </c>
      <c r="AM1638" s="9" t="s">
        <v>52</v>
      </c>
    </row>
    <row r="1639" spans="1:39" ht="30" customHeight="1" x14ac:dyDescent="0.3">
      <c r="A1639" s="10" t="s">
        <v>6344</v>
      </c>
      <c r="B1639" s="10" t="s">
        <v>1125</v>
      </c>
      <c r="C1639" s="10" t="s">
        <v>65</v>
      </c>
      <c r="D1639" s="11">
        <v>1</v>
      </c>
      <c r="E1639" s="15">
        <v>0</v>
      </c>
      <c r="F1639" s="17">
        <f>TRUNC(E1639*D1639,1)</f>
        <v>0</v>
      </c>
      <c r="G1639" s="15">
        <v>55543</v>
      </c>
      <c r="H1639" s="17">
        <f>TRUNC(G1639*D1639,1)</f>
        <v>55543</v>
      </c>
      <c r="I1639" s="15">
        <v>504</v>
      </c>
      <c r="J1639" s="17">
        <f>TRUNC(I1639*D1639,1)</f>
        <v>504</v>
      </c>
      <c r="K1639" s="15">
        <f>TRUNC(E1639+G1639+I1639,1)</f>
        <v>56047</v>
      </c>
      <c r="L1639" s="17">
        <f>TRUNC(F1639+H1639+J1639,1)</f>
        <v>56047</v>
      </c>
      <c r="M1639" s="10" t="s">
        <v>52</v>
      </c>
      <c r="N1639" s="9" t="s">
        <v>1065</v>
      </c>
      <c r="O1639" s="9" t="s">
        <v>6386</v>
      </c>
      <c r="P1639" s="9" t="s">
        <v>67</v>
      </c>
      <c r="Q1639" s="9" t="s">
        <v>54</v>
      </c>
      <c r="R1639" s="9" t="s">
        <v>54</v>
      </c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9" t="s">
        <v>52</v>
      </c>
      <c r="AK1639" s="9" t="s">
        <v>6387</v>
      </c>
      <c r="AL1639" s="9" t="s">
        <v>52</v>
      </c>
      <c r="AM1639" s="9" t="s">
        <v>52</v>
      </c>
    </row>
    <row r="1640" spans="1:39" ht="30" customHeight="1" x14ac:dyDescent="0.3">
      <c r="A1640" s="10" t="s">
        <v>4735</v>
      </c>
      <c r="B1640" s="10" t="s">
        <v>52</v>
      </c>
      <c r="C1640" s="10" t="s">
        <v>52</v>
      </c>
      <c r="D1640" s="11"/>
      <c r="E1640" s="15"/>
      <c r="F1640" s="17">
        <f>TRUNC(SUMIF(N1638:N1639, N1637, F1638:F1639),0)</f>
        <v>12937</v>
      </c>
      <c r="G1640" s="15"/>
      <c r="H1640" s="17">
        <f>TRUNC(SUMIF(N1638:N1639, N1637, H1638:H1639),0)</f>
        <v>55543</v>
      </c>
      <c r="I1640" s="15"/>
      <c r="J1640" s="17">
        <f>TRUNC(SUMIF(N1638:N1639, N1637, J1638:J1639),0)</f>
        <v>504</v>
      </c>
      <c r="K1640" s="15"/>
      <c r="L1640" s="17">
        <f>F1640+H1640+J1640</f>
        <v>68984</v>
      </c>
      <c r="M1640" s="10" t="s">
        <v>52</v>
      </c>
      <c r="N1640" s="9" t="s">
        <v>4736</v>
      </c>
      <c r="O1640" s="9" t="s">
        <v>4736</v>
      </c>
      <c r="P1640" s="9" t="s">
        <v>52</v>
      </c>
      <c r="Q1640" s="9" t="s">
        <v>52</v>
      </c>
      <c r="R1640" s="9" t="s">
        <v>52</v>
      </c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9" t="s">
        <v>52</v>
      </c>
      <c r="AK1640" s="9" t="s">
        <v>52</v>
      </c>
      <c r="AL1640" s="9" t="s">
        <v>52</v>
      </c>
      <c r="AM1640" s="9" t="s">
        <v>52</v>
      </c>
    </row>
    <row r="1641" spans="1:39" ht="30" customHeight="1" x14ac:dyDescent="0.3">
      <c r="A1641" s="11"/>
      <c r="B1641" s="11"/>
      <c r="C1641" s="11"/>
      <c r="D1641" s="11"/>
      <c r="E1641" s="15"/>
      <c r="F1641" s="17"/>
      <c r="G1641" s="15"/>
      <c r="H1641" s="17"/>
      <c r="I1641" s="15"/>
      <c r="J1641" s="17"/>
      <c r="K1641" s="15"/>
      <c r="L1641" s="17"/>
      <c r="M1641" s="11"/>
    </row>
    <row r="1642" spans="1:39" ht="30" customHeight="1" x14ac:dyDescent="0.3">
      <c r="A1642" s="14" t="s">
        <v>6388</v>
      </c>
      <c r="B1642" s="14"/>
      <c r="C1642" s="14"/>
      <c r="D1642" s="14"/>
      <c r="E1642" s="16"/>
      <c r="F1642" s="18"/>
      <c r="G1642" s="16"/>
      <c r="H1642" s="18"/>
      <c r="I1642" s="16"/>
      <c r="J1642" s="18"/>
      <c r="K1642" s="16"/>
      <c r="L1642" s="18"/>
      <c r="M1642" s="14"/>
      <c r="N1642" s="5" t="s">
        <v>1068</v>
      </c>
    </row>
    <row r="1643" spans="1:39" ht="30" customHeight="1" x14ac:dyDescent="0.3">
      <c r="A1643" s="10" t="s">
        <v>6340</v>
      </c>
      <c r="B1643" s="10" t="s">
        <v>6378</v>
      </c>
      <c r="C1643" s="10" t="s">
        <v>65</v>
      </c>
      <c r="D1643" s="11">
        <v>1</v>
      </c>
      <c r="E1643" s="15">
        <v>12937</v>
      </c>
      <c r="F1643" s="17">
        <f>TRUNC(E1643*D1643,1)</f>
        <v>12937</v>
      </c>
      <c r="G1643" s="15">
        <v>0</v>
      </c>
      <c r="H1643" s="17">
        <f>TRUNC(G1643*D1643,1)</f>
        <v>0</v>
      </c>
      <c r="I1643" s="15">
        <v>0</v>
      </c>
      <c r="J1643" s="17">
        <f>TRUNC(I1643*D1643,1)</f>
        <v>0</v>
      </c>
      <c r="K1643" s="15">
        <f>TRUNC(E1643+G1643+I1643,1)</f>
        <v>12937</v>
      </c>
      <c r="L1643" s="17">
        <f>TRUNC(F1643+H1643+J1643,1)</f>
        <v>12937</v>
      </c>
      <c r="M1643" s="10" t="s">
        <v>52</v>
      </c>
      <c r="N1643" s="9" t="s">
        <v>1068</v>
      </c>
      <c r="O1643" s="9" t="s">
        <v>6379</v>
      </c>
      <c r="P1643" s="9" t="s">
        <v>67</v>
      </c>
      <c r="Q1643" s="9" t="s">
        <v>54</v>
      </c>
      <c r="R1643" s="9" t="s">
        <v>54</v>
      </c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9" t="s">
        <v>52</v>
      </c>
      <c r="AK1643" s="9" t="s">
        <v>6390</v>
      </c>
      <c r="AL1643" s="9" t="s">
        <v>52</v>
      </c>
      <c r="AM1643" s="9" t="s">
        <v>52</v>
      </c>
    </row>
    <row r="1644" spans="1:39" ht="30" customHeight="1" x14ac:dyDescent="0.3">
      <c r="A1644" s="10" t="s">
        <v>6344</v>
      </c>
      <c r="B1644" s="10" t="s">
        <v>6391</v>
      </c>
      <c r="C1644" s="10" t="s">
        <v>65</v>
      </c>
      <c r="D1644" s="11">
        <v>1</v>
      </c>
      <c r="E1644" s="15">
        <v>0</v>
      </c>
      <c r="F1644" s="17">
        <f>TRUNC(E1644*D1644,1)</f>
        <v>0</v>
      </c>
      <c r="G1644" s="15">
        <v>60593</v>
      </c>
      <c r="H1644" s="17">
        <f>TRUNC(G1644*D1644,1)</f>
        <v>60593</v>
      </c>
      <c r="I1644" s="15">
        <v>504</v>
      </c>
      <c r="J1644" s="17">
        <f>TRUNC(I1644*D1644,1)</f>
        <v>504</v>
      </c>
      <c r="K1644" s="15">
        <f>TRUNC(E1644+G1644+I1644,1)</f>
        <v>61097</v>
      </c>
      <c r="L1644" s="17">
        <f>TRUNC(F1644+H1644+J1644,1)</f>
        <v>61097</v>
      </c>
      <c r="M1644" s="10" t="s">
        <v>52</v>
      </c>
      <c r="N1644" s="9" t="s">
        <v>1068</v>
      </c>
      <c r="O1644" s="9" t="s">
        <v>6392</v>
      </c>
      <c r="P1644" s="9" t="s">
        <v>67</v>
      </c>
      <c r="Q1644" s="9" t="s">
        <v>54</v>
      </c>
      <c r="R1644" s="9" t="s">
        <v>54</v>
      </c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9" t="s">
        <v>52</v>
      </c>
      <c r="AK1644" s="9" t="s">
        <v>6393</v>
      </c>
      <c r="AL1644" s="9" t="s">
        <v>52</v>
      </c>
      <c r="AM1644" s="9" t="s">
        <v>52</v>
      </c>
    </row>
    <row r="1645" spans="1:39" ht="30" customHeight="1" x14ac:dyDescent="0.3">
      <c r="A1645" s="10" t="s">
        <v>4735</v>
      </c>
      <c r="B1645" s="10" t="s">
        <v>52</v>
      </c>
      <c r="C1645" s="10" t="s">
        <v>52</v>
      </c>
      <c r="D1645" s="11"/>
      <c r="E1645" s="15"/>
      <c r="F1645" s="17">
        <f>TRUNC(SUMIF(N1643:N1644, N1642, F1643:F1644),0)</f>
        <v>12937</v>
      </c>
      <c r="G1645" s="15"/>
      <c r="H1645" s="17">
        <f>TRUNC(SUMIF(N1643:N1644, N1642, H1643:H1644),0)</f>
        <v>60593</v>
      </c>
      <c r="I1645" s="15"/>
      <c r="J1645" s="17">
        <f>TRUNC(SUMIF(N1643:N1644, N1642, J1643:J1644),0)</f>
        <v>504</v>
      </c>
      <c r="K1645" s="15"/>
      <c r="L1645" s="17">
        <f>F1645+H1645+J1645</f>
        <v>74034</v>
      </c>
      <c r="M1645" s="10" t="s">
        <v>52</v>
      </c>
      <c r="N1645" s="9" t="s">
        <v>4736</v>
      </c>
      <c r="O1645" s="9" t="s">
        <v>4736</v>
      </c>
      <c r="P1645" s="9" t="s">
        <v>52</v>
      </c>
      <c r="Q1645" s="9" t="s">
        <v>52</v>
      </c>
      <c r="R1645" s="9" t="s">
        <v>52</v>
      </c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9" t="s">
        <v>52</v>
      </c>
      <c r="AK1645" s="9" t="s">
        <v>52</v>
      </c>
      <c r="AL1645" s="9" t="s">
        <v>52</v>
      </c>
      <c r="AM1645" s="9" t="s">
        <v>52</v>
      </c>
    </row>
    <row r="1646" spans="1:39" ht="30" customHeight="1" x14ac:dyDescent="0.3">
      <c r="A1646" s="11"/>
      <c r="B1646" s="11"/>
      <c r="C1646" s="11"/>
      <c r="D1646" s="11"/>
      <c r="E1646" s="15"/>
      <c r="F1646" s="17"/>
      <c r="G1646" s="15"/>
      <c r="H1646" s="17"/>
      <c r="I1646" s="15"/>
      <c r="J1646" s="17"/>
      <c r="K1646" s="15"/>
      <c r="L1646" s="17"/>
      <c r="M1646" s="11"/>
    </row>
    <row r="1647" spans="1:39" ht="30" customHeight="1" x14ac:dyDescent="0.3">
      <c r="A1647" s="14" t="s">
        <v>6394</v>
      </c>
      <c r="B1647" s="14"/>
      <c r="C1647" s="14"/>
      <c r="D1647" s="14"/>
      <c r="E1647" s="16"/>
      <c r="F1647" s="18"/>
      <c r="G1647" s="16"/>
      <c r="H1647" s="18"/>
      <c r="I1647" s="16"/>
      <c r="J1647" s="18"/>
      <c r="K1647" s="16"/>
      <c r="L1647" s="18"/>
      <c r="M1647" s="14"/>
      <c r="N1647" s="5" t="s">
        <v>1071</v>
      </c>
    </row>
    <row r="1648" spans="1:39" ht="30" customHeight="1" x14ac:dyDescent="0.3">
      <c r="A1648" s="10" t="s">
        <v>6340</v>
      </c>
      <c r="B1648" s="10" t="s">
        <v>6396</v>
      </c>
      <c r="C1648" s="10" t="s">
        <v>65</v>
      </c>
      <c r="D1648" s="11">
        <v>1</v>
      </c>
      <c r="E1648" s="15">
        <v>15913</v>
      </c>
      <c r="F1648" s="17">
        <f>TRUNC(E1648*D1648,1)</f>
        <v>15913</v>
      </c>
      <c r="G1648" s="15">
        <v>0</v>
      </c>
      <c r="H1648" s="17">
        <f>TRUNC(G1648*D1648,1)</f>
        <v>0</v>
      </c>
      <c r="I1648" s="15">
        <v>0</v>
      </c>
      <c r="J1648" s="17">
        <f>TRUNC(I1648*D1648,1)</f>
        <v>0</v>
      </c>
      <c r="K1648" s="15">
        <f>TRUNC(E1648+G1648+I1648,1)</f>
        <v>15913</v>
      </c>
      <c r="L1648" s="17">
        <f>TRUNC(F1648+H1648+J1648,1)</f>
        <v>15913</v>
      </c>
      <c r="M1648" s="10" t="s">
        <v>52</v>
      </c>
      <c r="N1648" s="9" t="s">
        <v>1071</v>
      </c>
      <c r="O1648" s="9" t="s">
        <v>6397</v>
      </c>
      <c r="P1648" s="9" t="s">
        <v>67</v>
      </c>
      <c r="Q1648" s="9" t="s">
        <v>54</v>
      </c>
      <c r="R1648" s="9" t="s">
        <v>54</v>
      </c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9" t="s">
        <v>52</v>
      </c>
      <c r="AK1648" s="9" t="s">
        <v>6398</v>
      </c>
      <c r="AL1648" s="9" t="s">
        <v>52</v>
      </c>
      <c r="AM1648" s="9" t="s">
        <v>52</v>
      </c>
    </row>
    <row r="1649" spans="1:39" ht="30" customHeight="1" x14ac:dyDescent="0.3">
      <c r="A1649" s="10" t="s">
        <v>6344</v>
      </c>
      <c r="B1649" s="10" t="s">
        <v>6399</v>
      </c>
      <c r="C1649" s="10" t="s">
        <v>65</v>
      </c>
      <c r="D1649" s="11">
        <v>1</v>
      </c>
      <c r="E1649" s="15">
        <v>0</v>
      </c>
      <c r="F1649" s="17">
        <f>TRUNC(E1649*D1649,1)</f>
        <v>0</v>
      </c>
      <c r="G1649" s="15">
        <v>56958</v>
      </c>
      <c r="H1649" s="17">
        <f>TRUNC(G1649*D1649,1)</f>
        <v>56958</v>
      </c>
      <c r="I1649" s="15">
        <v>569</v>
      </c>
      <c r="J1649" s="17">
        <f>TRUNC(I1649*D1649,1)</f>
        <v>569</v>
      </c>
      <c r="K1649" s="15">
        <f>TRUNC(E1649+G1649+I1649,1)</f>
        <v>57527</v>
      </c>
      <c r="L1649" s="17">
        <f>TRUNC(F1649+H1649+J1649,1)</f>
        <v>57527</v>
      </c>
      <c r="M1649" s="10" t="s">
        <v>52</v>
      </c>
      <c r="N1649" s="9" t="s">
        <v>1071</v>
      </c>
      <c r="O1649" s="9" t="s">
        <v>6400</v>
      </c>
      <c r="P1649" s="9" t="s">
        <v>67</v>
      </c>
      <c r="Q1649" s="9" t="s">
        <v>54</v>
      </c>
      <c r="R1649" s="9" t="s">
        <v>54</v>
      </c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9" t="s">
        <v>52</v>
      </c>
      <c r="AK1649" s="9" t="s">
        <v>6401</v>
      </c>
      <c r="AL1649" s="9" t="s">
        <v>52</v>
      </c>
      <c r="AM1649" s="9" t="s">
        <v>52</v>
      </c>
    </row>
    <row r="1650" spans="1:39" ht="30" customHeight="1" x14ac:dyDescent="0.3">
      <c r="A1650" s="10" t="s">
        <v>4735</v>
      </c>
      <c r="B1650" s="10" t="s">
        <v>52</v>
      </c>
      <c r="C1650" s="10" t="s">
        <v>52</v>
      </c>
      <c r="D1650" s="11"/>
      <c r="E1650" s="15"/>
      <c r="F1650" s="17">
        <f>TRUNC(SUMIF(N1648:N1649, N1647, F1648:F1649),0)</f>
        <v>15913</v>
      </c>
      <c r="G1650" s="15"/>
      <c r="H1650" s="17">
        <f>TRUNC(SUMIF(N1648:N1649, N1647, H1648:H1649),0)</f>
        <v>56958</v>
      </c>
      <c r="I1650" s="15"/>
      <c r="J1650" s="17">
        <f>TRUNC(SUMIF(N1648:N1649, N1647, J1648:J1649),0)</f>
        <v>569</v>
      </c>
      <c r="K1650" s="15"/>
      <c r="L1650" s="17">
        <f>F1650+H1650+J1650</f>
        <v>73440</v>
      </c>
      <c r="M1650" s="10" t="s">
        <v>52</v>
      </c>
      <c r="N1650" s="9" t="s">
        <v>4736</v>
      </c>
      <c r="O1650" s="9" t="s">
        <v>4736</v>
      </c>
      <c r="P1650" s="9" t="s">
        <v>52</v>
      </c>
      <c r="Q1650" s="9" t="s">
        <v>52</v>
      </c>
      <c r="R1650" s="9" t="s">
        <v>52</v>
      </c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9" t="s">
        <v>52</v>
      </c>
      <c r="AK1650" s="9" t="s">
        <v>52</v>
      </c>
      <c r="AL1650" s="9" t="s">
        <v>52</v>
      </c>
      <c r="AM1650" s="9" t="s">
        <v>52</v>
      </c>
    </row>
    <row r="1651" spans="1:39" ht="30" customHeight="1" x14ac:dyDescent="0.3">
      <c r="A1651" s="11"/>
      <c r="B1651" s="11"/>
      <c r="C1651" s="11"/>
      <c r="D1651" s="11"/>
      <c r="E1651" s="15"/>
      <c r="F1651" s="17"/>
      <c r="G1651" s="15"/>
      <c r="H1651" s="17"/>
      <c r="I1651" s="15"/>
      <c r="J1651" s="17"/>
      <c r="K1651" s="15"/>
      <c r="L1651" s="17"/>
      <c r="M1651" s="11"/>
    </row>
    <row r="1652" spans="1:39" ht="30" customHeight="1" x14ac:dyDescent="0.3">
      <c r="A1652" s="14" t="s">
        <v>6402</v>
      </c>
      <c r="B1652" s="14"/>
      <c r="C1652" s="14"/>
      <c r="D1652" s="14"/>
      <c r="E1652" s="16"/>
      <c r="F1652" s="18"/>
      <c r="G1652" s="16"/>
      <c r="H1652" s="18"/>
      <c r="I1652" s="16"/>
      <c r="J1652" s="18"/>
      <c r="K1652" s="16"/>
      <c r="L1652" s="18"/>
      <c r="M1652" s="14"/>
      <c r="N1652" s="5" t="s">
        <v>1074</v>
      </c>
    </row>
    <row r="1653" spans="1:39" ht="30" customHeight="1" x14ac:dyDescent="0.3">
      <c r="A1653" s="10" t="s">
        <v>6340</v>
      </c>
      <c r="B1653" s="10" t="s">
        <v>6396</v>
      </c>
      <c r="C1653" s="10" t="s">
        <v>65</v>
      </c>
      <c r="D1653" s="11">
        <v>1</v>
      </c>
      <c r="E1653" s="15">
        <v>15913</v>
      </c>
      <c r="F1653" s="17">
        <f>TRUNC(E1653*D1653,1)</f>
        <v>15913</v>
      </c>
      <c r="G1653" s="15">
        <v>0</v>
      </c>
      <c r="H1653" s="17">
        <f>TRUNC(G1653*D1653,1)</f>
        <v>0</v>
      </c>
      <c r="I1653" s="15">
        <v>0</v>
      </c>
      <c r="J1653" s="17">
        <f>TRUNC(I1653*D1653,1)</f>
        <v>0</v>
      </c>
      <c r="K1653" s="15">
        <f>TRUNC(E1653+G1653+I1653,1)</f>
        <v>15913</v>
      </c>
      <c r="L1653" s="17">
        <f>TRUNC(F1653+H1653+J1653,1)</f>
        <v>15913</v>
      </c>
      <c r="M1653" s="10" t="s">
        <v>52</v>
      </c>
      <c r="N1653" s="9" t="s">
        <v>1074</v>
      </c>
      <c r="O1653" s="9" t="s">
        <v>6397</v>
      </c>
      <c r="P1653" s="9" t="s">
        <v>67</v>
      </c>
      <c r="Q1653" s="9" t="s">
        <v>54</v>
      </c>
      <c r="R1653" s="9" t="s">
        <v>54</v>
      </c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9" t="s">
        <v>52</v>
      </c>
      <c r="AK1653" s="9" t="s">
        <v>6404</v>
      </c>
      <c r="AL1653" s="9" t="s">
        <v>52</v>
      </c>
      <c r="AM1653" s="9" t="s">
        <v>52</v>
      </c>
    </row>
    <row r="1654" spans="1:39" ht="30" customHeight="1" x14ac:dyDescent="0.3">
      <c r="A1654" s="10" t="s">
        <v>6344</v>
      </c>
      <c r="B1654" s="10" t="s">
        <v>6405</v>
      </c>
      <c r="C1654" s="10" t="s">
        <v>65</v>
      </c>
      <c r="D1654" s="11">
        <v>1</v>
      </c>
      <c r="E1654" s="15">
        <v>0</v>
      </c>
      <c r="F1654" s="17">
        <f>TRUNC(E1654*D1654,1)</f>
        <v>0</v>
      </c>
      <c r="G1654" s="15">
        <v>62654</v>
      </c>
      <c r="H1654" s="17">
        <f>TRUNC(G1654*D1654,1)</f>
        <v>62654</v>
      </c>
      <c r="I1654" s="15">
        <v>569</v>
      </c>
      <c r="J1654" s="17">
        <f>TRUNC(I1654*D1654,1)</f>
        <v>569</v>
      </c>
      <c r="K1654" s="15">
        <f>TRUNC(E1654+G1654+I1654,1)</f>
        <v>63223</v>
      </c>
      <c r="L1654" s="17">
        <f>TRUNC(F1654+H1654+J1654,1)</f>
        <v>63223</v>
      </c>
      <c r="M1654" s="10" t="s">
        <v>52</v>
      </c>
      <c r="N1654" s="9" t="s">
        <v>1074</v>
      </c>
      <c r="O1654" s="9" t="s">
        <v>6406</v>
      </c>
      <c r="P1654" s="9" t="s">
        <v>67</v>
      </c>
      <c r="Q1654" s="9" t="s">
        <v>54</v>
      </c>
      <c r="R1654" s="9" t="s">
        <v>54</v>
      </c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9" t="s">
        <v>52</v>
      </c>
      <c r="AK1654" s="9" t="s">
        <v>6407</v>
      </c>
      <c r="AL1654" s="9" t="s">
        <v>52</v>
      </c>
      <c r="AM1654" s="9" t="s">
        <v>52</v>
      </c>
    </row>
    <row r="1655" spans="1:39" ht="30" customHeight="1" x14ac:dyDescent="0.3">
      <c r="A1655" s="10" t="s">
        <v>4735</v>
      </c>
      <c r="B1655" s="10" t="s">
        <v>52</v>
      </c>
      <c r="C1655" s="10" t="s">
        <v>52</v>
      </c>
      <c r="D1655" s="11"/>
      <c r="E1655" s="15"/>
      <c r="F1655" s="17">
        <f>TRUNC(SUMIF(N1653:N1654, N1652, F1653:F1654),0)</f>
        <v>15913</v>
      </c>
      <c r="G1655" s="15"/>
      <c r="H1655" s="17">
        <f>TRUNC(SUMIF(N1653:N1654, N1652, H1653:H1654),0)</f>
        <v>62654</v>
      </c>
      <c r="I1655" s="15"/>
      <c r="J1655" s="17">
        <f>TRUNC(SUMIF(N1653:N1654, N1652, J1653:J1654),0)</f>
        <v>569</v>
      </c>
      <c r="K1655" s="15"/>
      <c r="L1655" s="17">
        <f>F1655+H1655+J1655</f>
        <v>79136</v>
      </c>
      <c r="M1655" s="10" t="s">
        <v>52</v>
      </c>
      <c r="N1655" s="9" t="s">
        <v>4736</v>
      </c>
      <c r="O1655" s="9" t="s">
        <v>4736</v>
      </c>
      <c r="P1655" s="9" t="s">
        <v>52</v>
      </c>
      <c r="Q1655" s="9" t="s">
        <v>52</v>
      </c>
      <c r="R1655" s="9" t="s">
        <v>52</v>
      </c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9" t="s">
        <v>52</v>
      </c>
      <c r="AK1655" s="9" t="s">
        <v>52</v>
      </c>
      <c r="AL1655" s="9" t="s">
        <v>52</v>
      </c>
      <c r="AM1655" s="9" t="s">
        <v>52</v>
      </c>
    </row>
    <row r="1656" spans="1:39" ht="30" customHeight="1" x14ac:dyDescent="0.3">
      <c r="A1656" s="11"/>
      <c r="B1656" s="11"/>
      <c r="C1656" s="11"/>
      <c r="D1656" s="11"/>
      <c r="E1656" s="15"/>
      <c r="F1656" s="17"/>
      <c r="G1656" s="15"/>
      <c r="H1656" s="17"/>
      <c r="I1656" s="15"/>
      <c r="J1656" s="17"/>
      <c r="K1656" s="15"/>
      <c r="L1656" s="17"/>
      <c r="M1656" s="11"/>
    </row>
    <row r="1657" spans="1:39" ht="30" customHeight="1" x14ac:dyDescent="0.3">
      <c r="A1657" s="14" t="s">
        <v>6408</v>
      </c>
      <c r="B1657" s="14"/>
      <c r="C1657" s="14"/>
      <c r="D1657" s="14"/>
      <c r="E1657" s="16"/>
      <c r="F1657" s="18"/>
      <c r="G1657" s="16"/>
      <c r="H1657" s="18"/>
      <c r="I1657" s="16"/>
      <c r="J1657" s="18"/>
      <c r="K1657" s="16"/>
      <c r="L1657" s="18"/>
      <c r="M1657" s="14"/>
      <c r="N1657" s="5" t="s">
        <v>1077</v>
      </c>
    </row>
    <row r="1658" spans="1:39" ht="30" customHeight="1" x14ac:dyDescent="0.3">
      <c r="A1658" s="10" t="s">
        <v>6340</v>
      </c>
      <c r="B1658" s="10" t="s">
        <v>6396</v>
      </c>
      <c r="C1658" s="10" t="s">
        <v>65</v>
      </c>
      <c r="D1658" s="11">
        <v>1</v>
      </c>
      <c r="E1658" s="15">
        <v>15913</v>
      </c>
      <c r="F1658" s="17">
        <f>TRUNC(E1658*D1658,1)</f>
        <v>15913</v>
      </c>
      <c r="G1658" s="15">
        <v>0</v>
      </c>
      <c r="H1658" s="17">
        <f>TRUNC(G1658*D1658,1)</f>
        <v>0</v>
      </c>
      <c r="I1658" s="15">
        <v>0</v>
      </c>
      <c r="J1658" s="17">
        <f>TRUNC(I1658*D1658,1)</f>
        <v>0</v>
      </c>
      <c r="K1658" s="15">
        <f>TRUNC(E1658+G1658+I1658,1)</f>
        <v>15913</v>
      </c>
      <c r="L1658" s="17">
        <f>TRUNC(F1658+H1658+J1658,1)</f>
        <v>15913</v>
      </c>
      <c r="M1658" s="10" t="s">
        <v>52</v>
      </c>
      <c r="N1658" s="9" t="s">
        <v>1077</v>
      </c>
      <c r="O1658" s="9" t="s">
        <v>6397</v>
      </c>
      <c r="P1658" s="9" t="s">
        <v>67</v>
      </c>
      <c r="Q1658" s="9" t="s">
        <v>54</v>
      </c>
      <c r="R1658" s="9" t="s">
        <v>54</v>
      </c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9" t="s">
        <v>52</v>
      </c>
      <c r="AK1658" s="9" t="s">
        <v>6410</v>
      </c>
      <c r="AL1658" s="9" t="s">
        <v>52</v>
      </c>
      <c r="AM1658" s="9" t="s">
        <v>52</v>
      </c>
    </row>
    <row r="1659" spans="1:39" ht="30" customHeight="1" x14ac:dyDescent="0.3">
      <c r="A1659" s="10" t="s">
        <v>6344</v>
      </c>
      <c r="B1659" s="10" t="s">
        <v>6411</v>
      </c>
      <c r="C1659" s="10" t="s">
        <v>65</v>
      </c>
      <c r="D1659" s="11">
        <v>1</v>
      </c>
      <c r="E1659" s="15">
        <v>0</v>
      </c>
      <c r="F1659" s="17">
        <f>TRUNC(E1659*D1659,1)</f>
        <v>0</v>
      </c>
      <c r="G1659" s="15">
        <v>68350</v>
      </c>
      <c r="H1659" s="17">
        <f>TRUNC(G1659*D1659,1)</f>
        <v>68350</v>
      </c>
      <c r="I1659" s="15">
        <v>569</v>
      </c>
      <c r="J1659" s="17">
        <f>TRUNC(I1659*D1659,1)</f>
        <v>569</v>
      </c>
      <c r="K1659" s="15">
        <f>TRUNC(E1659+G1659+I1659,1)</f>
        <v>68919</v>
      </c>
      <c r="L1659" s="17">
        <f>TRUNC(F1659+H1659+J1659,1)</f>
        <v>68919</v>
      </c>
      <c r="M1659" s="10" t="s">
        <v>52</v>
      </c>
      <c r="N1659" s="9" t="s">
        <v>1077</v>
      </c>
      <c r="O1659" s="9" t="s">
        <v>6412</v>
      </c>
      <c r="P1659" s="9" t="s">
        <v>67</v>
      </c>
      <c r="Q1659" s="9" t="s">
        <v>54</v>
      </c>
      <c r="R1659" s="9" t="s">
        <v>54</v>
      </c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9" t="s">
        <v>52</v>
      </c>
      <c r="AK1659" s="9" t="s">
        <v>6413</v>
      </c>
      <c r="AL1659" s="9" t="s">
        <v>52</v>
      </c>
      <c r="AM1659" s="9" t="s">
        <v>52</v>
      </c>
    </row>
    <row r="1660" spans="1:39" ht="30" customHeight="1" x14ac:dyDescent="0.3">
      <c r="A1660" s="10" t="s">
        <v>4735</v>
      </c>
      <c r="B1660" s="10" t="s">
        <v>52</v>
      </c>
      <c r="C1660" s="10" t="s">
        <v>52</v>
      </c>
      <c r="D1660" s="11"/>
      <c r="E1660" s="15"/>
      <c r="F1660" s="17">
        <f>TRUNC(SUMIF(N1658:N1659, N1657, F1658:F1659),0)</f>
        <v>15913</v>
      </c>
      <c r="G1660" s="15"/>
      <c r="H1660" s="17">
        <f>TRUNC(SUMIF(N1658:N1659, N1657, H1658:H1659),0)</f>
        <v>68350</v>
      </c>
      <c r="I1660" s="15"/>
      <c r="J1660" s="17">
        <f>TRUNC(SUMIF(N1658:N1659, N1657, J1658:J1659),0)</f>
        <v>569</v>
      </c>
      <c r="K1660" s="15"/>
      <c r="L1660" s="17">
        <f>F1660+H1660+J1660</f>
        <v>84832</v>
      </c>
      <c r="M1660" s="10" t="s">
        <v>52</v>
      </c>
      <c r="N1660" s="9" t="s">
        <v>4736</v>
      </c>
      <c r="O1660" s="9" t="s">
        <v>4736</v>
      </c>
      <c r="P1660" s="9" t="s">
        <v>52</v>
      </c>
      <c r="Q1660" s="9" t="s">
        <v>52</v>
      </c>
      <c r="R1660" s="9" t="s">
        <v>52</v>
      </c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9" t="s">
        <v>52</v>
      </c>
      <c r="AK1660" s="9" t="s">
        <v>52</v>
      </c>
      <c r="AL1660" s="9" t="s">
        <v>52</v>
      </c>
      <c r="AM1660" s="9" t="s">
        <v>52</v>
      </c>
    </row>
    <row r="1661" spans="1:39" ht="30" customHeight="1" x14ac:dyDescent="0.3">
      <c r="A1661" s="11"/>
      <c r="B1661" s="11"/>
      <c r="C1661" s="11"/>
      <c r="D1661" s="11"/>
      <c r="E1661" s="15"/>
      <c r="F1661" s="17"/>
      <c r="G1661" s="15"/>
      <c r="H1661" s="17"/>
      <c r="I1661" s="15"/>
      <c r="J1661" s="17"/>
      <c r="K1661" s="15"/>
      <c r="L1661" s="17"/>
      <c r="M1661" s="11"/>
    </row>
    <row r="1662" spans="1:39" ht="30" customHeight="1" x14ac:dyDescent="0.3">
      <c r="A1662" s="14" t="s">
        <v>6414</v>
      </c>
      <c r="B1662" s="14"/>
      <c r="C1662" s="14"/>
      <c r="D1662" s="14"/>
      <c r="E1662" s="16"/>
      <c r="F1662" s="18"/>
      <c r="G1662" s="16"/>
      <c r="H1662" s="18"/>
      <c r="I1662" s="16"/>
      <c r="J1662" s="18"/>
      <c r="K1662" s="16"/>
      <c r="L1662" s="18"/>
      <c r="M1662" s="14"/>
      <c r="N1662" s="5" t="s">
        <v>1080</v>
      </c>
    </row>
    <row r="1663" spans="1:39" ht="30" customHeight="1" x14ac:dyDescent="0.3">
      <c r="A1663" s="10" t="s">
        <v>6340</v>
      </c>
      <c r="B1663" s="10" t="s">
        <v>6396</v>
      </c>
      <c r="C1663" s="10" t="s">
        <v>65</v>
      </c>
      <c r="D1663" s="11">
        <v>1</v>
      </c>
      <c r="E1663" s="15">
        <v>15913</v>
      </c>
      <c r="F1663" s="17">
        <f>TRUNC(E1663*D1663,1)</f>
        <v>15913</v>
      </c>
      <c r="G1663" s="15">
        <v>0</v>
      </c>
      <c r="H1663" s="17">
        <f>TRUNC(G1663*D1663,1)</f>
        <v>0</v>
      </c>
      <c r="I1663" s="15">
        <v>0</v>
      </c>
      <c r="J1663" s="17">
        <f>TRUNC(I1663*D1663,1)</f>
        <v>0</v>
      </c>
      <c r="K1663" s="15">
        <f>TRUNC(E1663+G1663+I1663,1)</f>
        <v>15913</v>
      </c>
      <c r="L1663" s="17">
        <f>TRUNC(F1663+H1663+J1663,1)</f>
        <v>15913</v>
      </c>
      <c r="M1663" s="10" t="s">
        <v>52</v>
      </c>
      <c r="N1663" s="9" t="s">
        <v>1080</v>
      </c>
      <c r="O1663" s="9" t="s">
        <v>6397</v>
      </c>
      <c r="P1663" s="9" t="s">
        <v>67</v>
      </c>
      <c r="Q1663" s="9" t="s">
        <v>54</v>
      </c>
      <c r="R1663" s="9" t="s">
        <v>54</v>
      </c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9" t="s">
        <v>52</v>
      </c>
      <c r="AK1663" s="9" t="s">
        <v>6416</v>
      </c>
      <c r="AL1663" s="9" t="s">
        <v>52</v>
      </c>
      <c r="AM1663" s="9" t="s">
        <v>52</v>
      </c>
    </row>
    <row r="1664" spans="1:39" ht="30" customHeight="1" x14ac:dyDescent="0.3">
      <c r="A1664" s="10" t="s">
        <v>6344</v>
      </c>
      <c r="B1664" s="10" t="s">
        <v>6417</v>
      </c>
      <c r="C1664" s="10" t="s">
        <v>65</v>
      </c>
      <c r="D1664" s="11">
        <v>1</v>
      </c>
      <c r="E1664" s="15">
        <v>0</v>
      </c>
      <c r="F1664" s="17">
        <f>TRUNC(E1664*D1664,1)</f>
        <v>0</v>
      </c>
      <c r="G1664" s="15">
        <v>56958</v>
      </c>
      <c r="H1664" s="17">
        <f>TRUNC(G1664*D1664,1)</f>
        <v>56958</v>
      </c>
      <c r="I1664" s="15">
        <v>569</v>
      </c>
      <c r="J1664" s="17">
        <f>TRUNC(I1664*D1664,1)</f>
        <v>569</v>
      </c>
      <c r="K1664" s="15">
        <f>TRUNC(E1664+G1664+I1664,1)</f>
        <v>57527</v>
      </c>
      <c r="L1664" s="17">
        <f>TRUNC(F1664+H1664+J1664,1)</f>
        <v>57527</v>
      </c>
      <c r="M1664" s="10" t="s">
        <v>52</v>
      </c>
      <c r="N1664" s="9" t="s">
        <v>1080</v>
      </c>
      <c r="O1664" s="9" t="s">
        <v>6418</v>
      </c>
      <c r="P1664" s="9" t="s">
        <v>67</v>
      </c>
      <c r="Q1664" s="9" t="s">
        <v>54</v>
      </c>
      <c r="R1664" s="9" t="s">
        <v>54</v>
      </c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9" t="s">
        <v>52</v>
      </c>
      <c r="AK1664" s="9" t="s">
        <v>6419</v>
      </c>
      <c r="AL1664" s="9" t="s">
        <v>52</v>
      </c>
      <c r="AM1664" s="9" t="s">
        <v>52</v>
      </c>
    </row>
    <row r="1665" spans="1:39" ht="30" customHeight="1" x14ac:dyDescent="0.3">
      <c r="A1665" s="10" t="s">
        <v>4735</v>
      </c>
      <c r="B1665" s="10" t="s">
        <v>52</v>
      </c>
      <c r="C1665" s="10" t="s">
        <v>52</v>
      </c>
      <c r="D1665" s="11"/>
      <c r="E1665" s="15"/>
      <c r="F1665" s="17">
        <f>TRUNC(SUMIF(N1663:N1664, N1662, F1663:F1664),0)</f>
        <v>15913</v>
      </c>
      <c r="G1665" s="15"/>
      <c r="H1665" s="17">
        <f>TRUNC(SUMIF(N1663:N1664, N1662, H1663:H1664),0)</f>
        <v>56958</v>
      </c>
      <c r="I1665" s="15"/>
      <c r="J1665" s="17">
        <f>TRUNC(SUMIF(N1663:N1664, N1662, J1663:J1664),0)</f>
        <v>569</v>
      </c>
      <c r="K1665" s="15"/>
      <c r="L1665" s="17">
        <f>F1665+H1665+J1665</f>
        <v>73440</v>
      </c>
      <c r="M1665" s="10" t="s">
        <v>52</v>
      </c>
      <c r="N1665" s="9" t="s">
        <v>4736</v>
      </c>
      <c r="O1665" s="9" t="s">
        <v>4736</v>
      </c>
      <c r="P1665" s="9" t="s">
        <v>52</v>
      </c>
      <c r="Q1665" s="9" t="s">
        <v>52</v>
      </c>
      <c r="R1665" s="9" t="s">
        <v>52</v>
      </c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9" t="s">
        <v>52</v>
      </c>
      <c r="AK1665" s="9" t="s">
        <v>52</v>
      </c>
      <c r="AL1665" s="9" t="s">
        <v>52</v>
      </c>
      <c r="AM1665" s="9" t="s">
        <v>52</v>
      </c>
    </row>
    <row r="1666" spans="1:39" ht="30" customHeight="1" x14ac:dyDescent="0.3">
      <c r="A1666" s="11"/>
      <c r="B1666" s="11"/>
      <c r="C1666" s="11"/>
      <c r="D1666" s="11"/>
      <c r="E1666" s="15"/>
      <c r="F1666" s="17"/>
      <c r="G1666" s="15"/>
      <c r="H1666" s="17"/>
      <c r="I1666" s="15"/>
      <c r="J1666" s="17"/>
      <c r="K1666" s="15"/>
      <c r="L1666" s="17"/>
      <c r="M1666" s="11"/>
    </row>
    <row r="1667" spans="1:39" ht="30" customHeight="1" x14ac:dyDescent="0.3">
      <c r="A1667" s="14" t="s">
        <v>6420</v>
      </c>
      <c r="B1667" s="14"/>
      <c r="C1667" s="14"/>
      <c r="D1667" s="14"/>
      <c r="E1667" s="16"/>
      <c r="F1667" s="18"/>
      <c r="G1667" s="16"/>
      <c r="H1667" s="18"/>
      <c r="I1667" s="16"/>
      <c r="J1667" s="18"/>
      <c r="K1667" s="16"/>
      <c r="L1667" s="18"/>
      <c r="M1667" s="14"/>
      <c r="N1667" s="5" t="s">
        <v>1083</v>
      </c>
    </row>
    <row r="1668" spans="1:39" ht="30" customHeight="1" x14ac:dyDescent="0.3">
      <c r="A1668" s="10" t="s">
        <v>6340</v>
      </c>
      <c r="B1668" s="10" t="s">
        <v>6396</v>
      </c>
      <c r="C1668" s="10" t="s">
        <v>65</v>
      </c>
      <c r="D1668" s="11">
        <v>1</v>
      </c>
      <c r="E1668" s="15">
        <v>15913</v>
      </c>
      <c r="F1668" s="17">
        <f>TRUNC(E1668*D1668,1)</f>
        <v>15913</v>
      </c>
      <c r="G1668" s="15">
        <v>0</v>
      </c>
      <c r="H1668" s="17">
        <f>TRUNC(G1668*D1668,1)</f>
        <v>0</v>
      </c>
      <c r="I1668" s="15">
        <v>0</v>
      </c>
      <c r="J1668" s="17">
        <f>TRUNC(I1668*D1668,1)</f>
        <v>0</v>
      </c>
      <c r="K1668" s="15">
        <f>TRUNC(E1668+G1668+I1668,1)</f>
        <v>15913</v>
      </c>
      <c r="L1668" s="17">
        <f>TRUNC(F1668+H1668+J1668,1)</f>
        <v>15913</v>
      </c>
      <c r="M1668" s="10" t="s">
        <v>52</v>
      </c>
      <c r="N1668" s="9" t="s">
        <v>1083</v>
      </c>
      <c r="O1668" s="9" t="s">
        <v>6397</v>
      </c>
      <c r="P1668" s="9" t="s">
        <v>67</v>
      </c>
      <c r="Q1668" s="9" t="s">
        <v>54</v>
      </c>
      <c r="R1668" s="9" t="s">
        <v>54</v>
      </c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9" t="s">
        <v>52</v>
      </c>
      <c r="AK1668" s="9" t="s">
        <v>6422</v>
      </c>
      <c r="AL1668" s="9" t="s">
        <v>52</v>
      </c>
      <c r="AM1668" s="9" t="s">
        <v>52</v>
      </c>
    </row>
    <row r="1669" spans="1:39" ht="30" customHeight="1" x14ac:dyDescent="0.3">
      <c r="A1669" s="10" t="s">
        <v>6344</v>
      </c>
      <c r="B1669" s="10" t="s">
        <v>6423</v>
      </c>
      <c r="C1669" s="10" t="s">
        <v>65</v>
      </c>
      <c r="D1669" s="11">
        <v>1</v>
      </c>
      <c r="E1669" s="15">
        <v>0</v>
      </c>
      <c r="F1669" s="17">
        <f>TRUNC(E1669*D1669,1)</f>
        <v>0</v>
      </c>
      <c r="G1669" s="15">
        <v>62654</v>
      </c>
      <c r="H1669" s="17">
        <f>TRUNC(G1669*D1669,1)</f>
        <v>62654</v>
      </c>
      <c r="I1669" s="15">
        <v>569</v>
      </c>
      <c r="J1669" s="17">
        <f>TRUNC(I1669*D1669,1)</f>
        <v>569</v>
      </c>
      <c r="K1669" s="15">
        <f>TRUNC(E1669+G1669+I1669,1)</f>
        <v>63223</v>
      </c>
      <c r="L1669" s="17">
        <f>TRUNC(F1669+H1669+J1669,1)</f>
        <v>63223</v>
      </c>
      <c r="M1669" s="10" t="s">
        <v>52</v>
      </c>
      <c r="N1669" s="9" t="s">
        <v>1083</v>
      </c>
      <c r="O1669" s="9" t="s">
        <v>6424</v>
      </c>
      <c r="P1669" s="9" t="s">
        <v>67</v>
      </c>
      <c r="Q1669" s="9" t="s">
        <v>54</v>
      </c>
      <c r="R1669" s="9" t="s">
        <v>54</v>
      </c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9" t="s">
        <v>52</v>
      </c>
      <c r="AK1669" s="9" t="s">
        <v>6425</v>
      </c>
      <c r="AL1669" s="9" t="s">
        <v>52</v>
      </c>
      <c r="AM1669" s="9" t="s">
        <v>52</v>
      </c>
    </row>
    <row r="1670" spans="1:39" ht="30" customHeight="1" x14ac:dyDescent="0.3">
      <c r="A1670" s="10" t="s">
        <v>4735</v>
      </c>
      <c r="B1670" s="10" t="s">
        <v>52</v>
      </c>
      <c r="C1670" s="10" t="s">
        <v>52</v>
      </c>
      <c r="D1670" s="11"/>
      <c r="E1670" s="15"/>
      <c r="F1670" s="17">
        <f>TRUNC(SUMIF(N1668:N1669, N1667, F1668:F1669),0)</f>
        <v>15913</v>
      </c>
      <c r="G1670" s="15"/>
      <c r="H1670" s="17">
        <f>TRUNC(SUMIF(N1668:N1669, N1667, H1668:H1669),0)</f>
        <v>62654</v>
      </c>
      <c r="I1670" s="15"/>
      <c r="J1670" s="17">
        <f>TRUNC(SUMIF(N1668:N1669, N1667, J1668:J1669),0)</f>
        <v>569</v>
      </c>
      <c r="K1670" s="15"/>
      <c r="L1670" s="17">
        <f>F1670+H1670+J1670</f>
        <v>79136</v>
      </c>
      <c r="M1670" s="10" t="s">
        <v>52</v>
      </c>
      <c r="N1670" s="9" t="s">
        <v>4736</v>
      </c>
      <c r="O1670" s="9" t="s">
        <v>4736</v>
      </c>
      <c r="P1670" s="9" t="s">
        <v>52</v>
      </c>
      <c r="Q1670" s="9" t="s">
        <v>52</v>
      </c>
      <c r="R1670" s="9" t="s">
        <v>52</v>
      </c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9" t="s">
        <v>52</v>
      </c>
      <c r="AK1670" s="9" t="s">
        <v>52</v>
      </c>
      <c r="AL1670" s="9" t="s">
        <v>52</v>
      </c>
      <c r="AM1670" s="9" t="s">
        <v>52</v>
      </c>
    </row>
    <row r="1671" spans="1:39" ht="30" customHeight="1" x14ac:dyDescent="0.3">
      <c r="A1671" s="11"/>
      <c r="B1671" s="11"/>
      <c r="C1671" s="11"/>
      <c r="D1671" s="11"/>
      <c r="E1671" s="15"/>
      <c r="F1671" s="17"/>
      <c r="G1671" s="15"/>
      <c r="H1671" s="17"/>
      <c r="I1671" s="15"/>
      <c r="J1671" s="17"/>
      <c r="K1671" s="15"/>
      <c r="L1671" s="17"/>
      <c r="M1671" s="11"/>
    </row>
    <row r="1672" spans="1:39" ht="30" customHeight="1" x14ac:dyDescent="0.3">
      <c r="A1672" s="14" t="s">
        <v>6426</v>
      </c>
      <c r="B1672" s="14"/>
      <c r="C1672" s="14"/>
      <c r="D1672" s="14"/>
      <c r="E1672" s="16"/>
      <c r="F1672" s="18"/>
      <c r="G1672" s="16"/>
      <c r="H1672" s="18"/>
      <c r="I1672" s="16"/>
      <c r="J1672" s="18"/>
      <c r="K1672" s="16"/>
      <c r="L1672" s="18"/>
      <c r="M1672" s="14"/>
      <c r="N1672" s="5" t="s">
        <v>1086</v>
      </c>
    </row>
    <row r="1673" spans="1:39" ht="30" customHeight="1" x14ac:dyDescent="0.3">
      <c r="A1673" s="10" t="s">
        <v>6340</v>
      </c>
      <c r="B1673" s="10" t="s">
        <v>6396</v>
      </c>
      <c r="C1673" s="10" t="s">
        <v>65</v>
      </c>
      <c r="D1673" s="11">
        <v>1</v>
      </c>
      <c r="E1673" s="15">
        <v>15913</v>
      </c>
      <c r="F1673" s="17">
        <f>TRUNC(E1673*D1673,1)</f>
        <v>15913</v>
      </c>
      <c r="G1673" s="15">
        <v>0</v>
      </c>
      <c r="H1673" s="17">
        <f>TRUNC(G1673*D1673,1)</f>
        <v>0</v>
      </c>
      <c r="I1673" s="15">
        <v>0</v>
      </c>
      <c r="J1673" s="17">
        <f>TRUNC(I1673*D1673,1)</f>
        <v>0</v>
      </c>
      <c r="K1673" s="15">
        <f>TRUNC(E1673+G1673+I1673,1)</f>
        <v>15913</v>
      </c>
      <c r="L1673" s="17">
        <f>TRUNC(F1673+H1673+J1673,1)</f>
        <v>15913</v>
      </c>
      <c r="M1673" s="10" t="s">
        <v>52</v>
      </c>
      <c r="N1673" s="9" t="s">
        <v>1086</v>
      </c>
      <c r="O1673" s="9" t="s">
        <v>6397</v>
      </c>
      <c r="P1673" s="9" t="s">
        <v>67</v>
      </c>
      <c r="Q1673" s="9" t="s">
        <v>54</v>
      </c>
      <c r="R1673" s="9" t="s">
        <v>54</v>
      </c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9" t="s">
        <v>52</v>
      </c>
      <c r="AK1673" s="9" t="s">
        <v>6428</v>
      </c>
      <c r="AL1673" s="9" t="s">
        <v>52</v>
      </c>
      <c r="AM1673" s="9" t="s">
        <v>52</v>
      </c>
    </row>
    <row r="1674" spans="1:39" ht="30" customHeight="1" x14ac:dyDescent="0.3">
      <c r="A1674" s="10" t="s">
        <v>6344</v>
      </c>
      <c r="B1674" s="10" t="s">
        <v>6429</v>
      </c>
      <c r="C1674" s="10" t="s">
        <v>65</v>
      </c>
      <c r="D1674" s="11">
        <v>1</v>
      </c>
      <c r="E1674" s="15">
        <v>0</v>
      </c>
      <c r="F1674" s="17">
        <f>TRUNC(E1674*D1674,1)</f>
        <v>0</v>
      </c>
      <c r="G1674" s="15">
        <v>68350</v>
      </c>
      <c r="H1674" s="17">
        <f>TRUNC(G1674*D1674,1)</f>
        <v>68350</v>
      </c>
      <c r="I1674" s="15">
        <v>569</v>
      </c>
      <c r="J1674" s="17">
        <f>TRUNC(I1674*D1674,1)</f>
        <v>569</v>
      </c>
      <c r="K1674" s="15">
        <f>TRUNC(E1674+G1674+I1674,1)</f>
        <v>68919</v>
      </c>
      <c r="L1674" s="17">
        <f>TRUNC(F1674+H1674+J1674,1)</f>
        <v>68919</v>
      </c>
      <c r="M1674" s="10" t="s">
        <v>52</v>
      </c>
      <c r="N1674" s="9" t="s">
        <v>1086</v>
      </c>
      <c r="O1674" s="9" t="s">
        <v>6430</v>
      </c>
      <c r="P1674" s="9" t="s">
        <v>67</v>
      </c>
      <c r="Q1674" s="9" t="s">
        <v>54</v>
      </c>
      <c r="R1674" s="9" t="s">
        <v>54</v>
      </c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9" t="s">
        <v>52</v>
      </c>
      <c r="AK1674" s="9" t="s">
        <v>6431</v>
      </c>
      <c r="AL1674" s="9" t="s">
        <v>52</v>
      </c>
      <c r="AM1674" s="9" t="s">
        <v>52</v>
      </c>
    </row>
    <row r="1675" spans="1:39" ht="30" customHeight="1" x14ac:dyDescent="0.3">
      <c r="A1675" s="10" t="s">
        <v>4735</v>
      </c>
      <c r="B1675" s="10" t="s">
        <v>52</v>
      </c>
      <c r="C1675" s="10" t="s">
        <v>52</v>
      </c>
      <c r="D1675" s="11"/>
      <c r="E1675" s="15"/>
      <c r="F1675" s="17">
        <f>TRUNC(SUMIF(N1673:N1674, N1672, F1673:F1674),0)</f>
        <v>15913</v>
      </c>
      <c r="G1675" s="15"/>
      <c r="H1675" s="17">
        <f>TRUNC(SUMIF(N1673:N1674, N1672, H1673:H1674),0)</f>
        <v>68350</v>
      </c>
      <c r="I1675" s="15"/>
      <c r="J1675" s="17">
        <f>TRUNC(SUMIF(N1673:N1674, N1672, J1673:J1674),0)</f>
        <v>569</v>
      </c>
      <c r="K1675" s="15"/>
      <c r="L1675" s="17">
        <f>F1675+H1675+J1675</f>
        <v>84832</v>
      </c>
      <c r="M1675" s="10" t="s">
        <v>52</v>
      </c>
      <c r="N1675" s="9" t="s">
        <v>4736</v>
      </c>
      <c r="O1675" s="9" t="s">
        <v>4736</v>
      </c>
      <c r="P1675" s="9" t="s">
        <v>52</v>
      </c>
      <c r="Q1675" s="9" t="s">
        <v>52</v>
      </c>
      <c r="R1675" s="9" t="s">
        <v>52</v>
      </c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9" t="s">
        <v>52</v>
      </c>
      <c r="AK1675" s="9" t="s">
        <v>52</v>
      </c>
      <c r="AL1675" s="9" t="s">
        <v>52</v>
      </c>
      <c r="AM1675" s="9" t="s">
        <v>52</v>
      </c>
    </row>
    <row r="1676" spans="1:39" ht="30" customHeight="1" x14ac:dyDescent="0.3">
      <c r="A1676" s="11"/>
      <c r="B1676" s="11"/>
      <c r="C1676" s="11"/>
      <c r="D1676" s="11"/>
      <c r="E1676" s="15"/>
      <c r="F1676" s="17"/>
      <c r="G1676" s="15"/>
      <c r="H1676" s="17"/>
      <c r="I1676" s="15"/>
      <c r="J1676" s="17"/>
      <c r="K1676" s="15"/>
      <c r="L1676" s="17"/>
      <c r="M1676" s="11"/>
    </row>
    <row r="1677" spans="1:39" ht="30" customHeight="1" x14ac:dyDescent="0.3">
      <c r="A1677" s="14" t="s">
        <v>6432</v>
      </c>
      <c r="B1677" s="14"/>
      <c r="C1677" s="14"/>
      <c r="D1677" s="14"/>
      <c r="E1677" s="16"/>
      <c r="F1677" s="18"/>
      <c r="G1677" s="16"/>
      <c r="H1677" s="18"/>
      <c r="I1677" s="16"/>
      <c r="J1677" s="18"/>
      <c r="K1677" s="16"/>
      <c r="L1677" s="18"/>
      <c r="M1677" s="14"/>
      <c r="N1677" s="5" t="s">
        <v>1089</v>
      </c>
    </row>
    <row r="1678" spans="1:39" ht="30" customHeight="1" x14ac:dyDescent="0.3">
      <c r="A1678" s="10" t="s">
        <v>6340</v>
      </c>
      <c r="B1678" s="10" t="s">
        <v>6434</v>
      </c>
      <c r="C1678" s="10" t="s">
        <v>65</v>
      </c>
      <c r="D1678" s="11">
        <v>1</v>
      </c>
      <c r="E1678" s="15">
        <v>28122</v>
      </c>
      <c r="F1678" s="17">
        <f>TRUNC(E1678*D1678,1)</f>
        <v>28122</v>
      </c>
      <c r="G1678" s="15">
        <v>0</v>
      </c>
      <c r="H1678" s="17">
        <f>TRUNC(G1678*D1678,1)</f>
        <v>0</v>
      </c>
      <c r="I1678" s="15">
        <v>0</v>
      </c>
      <c r="J1678" s="17">
        <f>TRUNC(I1678*D1678,1)</f>
        <v>0</v>
      </c>
      <c r="K1678" s="15">
        <f>TRUNC(E1678+G1678+I1678,1)</f>
        <v>28122</v>
      </c>
      <c r="L1678" s="17">
        <f>TRUNC(F1678+H1678+J1678,1)</f>
        <v>28122</v>
      </c>
      <c r="M1678" s="10" t="s">
        <v>52</v>
      </c>
      <c r="N1678" s="9" t="s">
        <v>1089</v>
      </c>
      <c r="O1678" s="9" t="s">
        <v>6435</v>
      </c>
      <c r="P1678" s="9" t="s">
        <v>67</v>
      </c>
      <c r="Q1678" s="9" t="s">
        <v>54</v>
      </c>
      <c r="R1678" s="9" t="s">
        <v>54</v>
      </c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9" t="s">
        <v>52</v>
      </c>
      <c r="AK1678" s="9" t="s">
        <v>6436</v>
      </c>
      <c r="AL1678" s="9" t="s">
        <v>52</v>
      </c>
      <c r="AM1678" s="9" t="s">
        <v>52</v>
      </c>
    </row>
    <row r="1679" spans="1:39" ht="30" customHeight="1" x14ac:dyDescent="0.3">
      <c r="A1679" s="10" t="s">
        <v>6344</v>
      </c>
      <c r="B1679" s="10" t="s">
        <v>1088</v>
      </c>
      <c r="C1679" s="10" t="s">
        <v>65</v>
      </c>
      <c r="D1679" s="11">
        <v>1</v>
      </c>
      <c r="E1679" s="15">
        <v>0</v>
      </c>
      <c r="F1679" s="17">
        <f>TRUNC(E1679*D1679,1)</f>
        <v>0</v>
      </c>
      <c r="G1679" s="15">
        <v>78180</v>
      </c>
      <c r="H1679" s="17">
        <f>TRUNC(G1679*D1679,1)</f>
        <v>78180</v>
      </c>
      <c r="I1679" s="15">
        <v>781</v>
      </c>
      <c r="J1679" s="17">
        <f>TRUNC(I1679*D1679,1)</f>
        <v>781</v>
      </c>
      <c r="K1679" s="15">
        <f>TRUNC(E1679+G1679+I1679,1)</f>
        <v>78961</v>
      </c>
      <c r="L1679" s="17">
        <f>TRUNC(F1679+H1679+J1679,1)</f>
        <v>78961</v>
      </c>
      <c r="M1679" s="10" t="s">
        <v>52</v>
      </c>
      <c r="N1679" s="9" t="s">
        <v>1089</v>
      </c>
      <c r="O1679" s="9" t="s">
        <v>6437</v>
      </c>
      <c r="P1679" s="9" t="s">
        <v>67</v>
      </c>
      <c r="Q1679" s="9" t="s">
        <v>54</v>
      </c>
      <c r="R1679" s="9" t="s">
        <v>54</v>
      </c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9" t="s">
        <v>52</v>
      </c>
      <c r="AK1679" s="9" t="s">
        <v>6438</v>
      </c>
      <c r="AL1679" s="9" t="s">
        <v>52</v>
      </c>
      <c r="AM1679" s="9" t="s">
        <v>52</v>
      </c>
    </row>
    <row r="1680" spans="1:39" ht="30" customHeight="1" x14ac:dyDescent="0.3">
      <c r="A1680" s="10" t="s">
        <v>4735</v>
      </c>
      <c r="B1680" s="10" t="s">
        <v>52</v>
      </c>
      <c r="C1680" s="10" t="s">
        <v>52</v>
      </c>
      <c r="D1680" s="11"/>
      <c r="E1680" s="15"/>
      <c r="F1680" s="17">
        <f>TRUNC(SUMIF(N1678:N1679, N1677, F1678:F1679),0)</f>
        <v>28122</v>
      </c>
      <c r="G1680" s="15"/>
      <c r="H1680" s="17">
        <f>TRUNC(SUMIF(N1678:N1679, N1677, H1678:H1679),0)</f>
        <v>78180</v>
      </c>
      <c r="I1680" s="15"/>
      <c r="J1680" s="17">
        <f>TRUNC(SUMIF(N1678:N1679, N1677, J1678:J1679),0)</f>
        <v>781</v>
      </c>
      <c r="K1680" s="15"/>
      <c r="L1680" s="17">
        <f>F1680+H1680+J1680</f>
        <v>107083</v>
      </c>
      <c r="M1680" s="10" t="s">
        <v>52</v>
      </c>
      <c r="N1680" s="9" t="s">
        <v>4736</v>
      </c>
      <c r="O1680" s="9" t="s">
        <v>4736</v>
      </c>
      <c r="P1680" s="9" t="s">
        <v>52</v>
      </c>
      <c r="Q1680" s="9" t="s">
        <v>52</v>
      </c>
      <c r="R1680" s="9" t="s">
        <v>52</v>
      </c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9" t="s">
        <v>52</v>
      </c>
      <c r="AK1680" s="9" t="s">
        <v>52</v>
      </c>
      <c r="AL1680" s="9" t="s">
        <v>52</v>
      </c>
      <c r="AM1680" s="9" t="s">
        <v>52</v>
      </c>
    </row>
    <row r="1681" spans="1:39" ht="30" customHeight="1" x14ac:dyDescent="0.3">
      <c r="A1681" s="11"/>
      <c r="B1681" s="11"/>
      <c r="C1681" s="11"/>
      <c r="D1681" s="11"/>
      <c r="E1681" s="15"/>
      <c r="F1681" s="17"/>
      <c r="G1681" s="15"/>
      <c r="H1681" s="17"/>
      <c r="I1681" s="15"/>
      <c r="J1681" s="17"/>
      <c r="K1681" s="15"/>
      <c r="L1681" s="17"/>
      <c r="M1681" s="11"/>
    </row>
    <row r="1682" spans="1:39" ht="30" customHeight="1" x14ac:dyDescent="0.3">
      <c r="A1682" s="14" t="s">
        <v>6439</v>
      </c>
      <c r="B1682" s="14"/>
      <c r="C1682" s="14"/>
      <c r="D1682" s="14"/>
      <c r="E1682" s="16"/>
      <c r="F1682" s="18"/>
      <c r="G1682" s="16"/>
      <c r="H1682" s="18"/>
      <c r="I1682" s="16"/>
      <c r="J1682" s="18"/>
      <c r="K1682" s="16"/>
      <c r="L1682" s="18"/>
      <c r="M1682" s="14"/>
      <c r="N1682" s="5" t="s">
        <v>1092</v>
      </c>
    </row>
    <row r="1683" spans="1:39" ht="30" customHeight="1" x14ac:dyDescent="0.3">
      <c r="A1683" s="10" t="s">
        <v>6340</v>
      </c>
      <c r="B1683" s="10" t="s">
        <v>6396</v>
      </c>
      <c r="C1683" s="10" t="s">
        <v>65</v>
      </c>
      <c r="D1683" s="11">
        <v>1</v>
      </c>
      <c r="E1683" s="15">
        <v>15913</v>
      </c>
      <c r="F1683" s="17">
        <f>TRUNC(E1683*D1683,1)</f>
        <v>15913</v>
      </c>
      <c r="G1683" s="15">
        <v>0</v>
      </c>
      <c r="H1683" s="17">
        <f>TRUNC(G1683*D1683,1)</f>
        <v>0</v>
      </c>
      <c r="I1683" s="15">
        <v>0</v>
      </c>
      <c r="J1683" s="17">
        <f>TRUNC(I1683*D1683,1)</f>
        <v>0</v>
      </c>
      <c r="K1683" s="15">
        <f>TRUNC(E1683+G1683+I1683,1)</f>
        <v>15913</v>
      </c>
      <c r="L1683" s="17">
        <f>TRUNC(F1683+H1683+J1683,1)</f>
        <v>15913</v>
      </c>
      <c r="M1683" s="10" t="s">
        <v>52</v>
      </c>
      <c r="N1683" s="9" t="s">
        <v>1092</v>
      </c>
      <c r="O1683" s="9" t="s">
        <v>6397</v>
      </c>
      <c r="P1683" s="9" t="s">
        <v>67</v>
      </c>
      <c r="Q1683" s="9" t="s">
        <v>54</v>
      </c>
      <c r="R1683" s="9" t="s">
        <v>54</v>
      </c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9" t="s">
        <v>52</v>
      </c>
      <c r="AK1683" s="9" t="s">
        <v>6441</v>
      </c>
      <c r="AL1683" s="9" t="s">
        <v>52</v>
      </c>
      <c r="AM1683" s="9" t="s">
        <v>52</v>
      </c>
    </row>
    <row r="1684" spans="1:39" ht="30" customHeight="1" x14ac:dyDescent="0.3">
      <c r="A1684" s="10" t="s">
        <v>6344</v>
      </c>
      <c r="B1684" s="10" t="s">
        <v>1091</v>
      </c>
      <c r="C1684" s="10" t="s">
        <v>65</v>
      </c>
      <c r="D1684" s="11">
        <v>1</v>
      </c>
      <c r="E1684" s="15">
        <v>0</v>
      </c>
      <c r="F1684" s="17">
        <f>TRUNC(E1684*D1684,1)</f>
        <v>0</v>
      </c>
      <c r="G1684" s="15">
        <v>46908</v>
      </c>
      <c r="H1684" s="17">
        <f>TRUNC(G1684*D1684,1)</f>
        <v>46908</v>
      </c>
      <c r="I1684" s="15">
        <v>469</v>
      </c>
      <c r="J1684" s="17">
        <f>TRUNC(I1684*D1684,1)</f>
        <v>469</v>
      </c>
      <c r="K1684" s="15">
        <f>TRUNC(E1684+G1684+I1684,1)</f>
        <v>47377</v>
      </c>
      <c r="L1684" s="17">
        <f>TRUNC(F1684+H1684+J1684,1)</f>
        <v>47377</v>
      </c>
      <c r="M1684" s="10" t="s">
        <v>52</v>
      </c>
      <c r="N1684" s="9" t="s">
        <v>1092</v>
      </c>
      <c r="O1684" s="9" t="s">
        <v>6442</v>
      </c>
      <c r="P1684" s="9" t="s">
        <v>67</v>
      </c>
      <c r="Q1684" s="9" t="s">
        <v>54</v>
      </c>
      <c r="R1684" s="9" t="s">
        <v>54</v>
      </c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9" t="s">
        <v>52</v>
      </c>
      <c r="AK1684" s="9" t="s">
        <v>6443</v>
      </c>
      <c r="AL1684" s="9" t="s">
        <v>52</v>
      </c>
      <c r="AM1684" s="9" t="s">
        <v>52</v>
      </c>
    </row>
    <row r="1685" spans="1:39" ht="30" customHeight="1" x14ac:dyDescent="0.3">
      <c r="A1685" s="10" t="s">
        <v>4735</v>
      </c>
      <c r="B1685" s="10" t="s">
        <v>52</v>
      </c>
      <c r="C1685" s="10" t="s">
        <v>52</v>
      </c>
      <c r="D1685" s="11"/>
      <c r="E1685" s="15"/>
      <c r="F1685" s="17">
        <f>TRUNC(SUMIF(N1683:N1684, N1682, F1683:F1684),0)</f>
        <v>15913</v>
      </c>
      <c r="G1685" s="15"/>
      <c r="H1685" s="17">
        <f>TRUNC(SUMIF(N1683:N1684, N1682, H1683:H1684),0)</f>
        <v>46908</v>
      </c>
      <c r="I1685" s="15"/>
      <c r="J1685" s="17">
        <f>TRUNC(SUMIF(N1683:N1684, N1682, J1683:J1684),0)</f>
        <v>469</v>
      </c>
      <c r="K1685" s="15"/>
      <c r="L1685" s="17">
        <f>F1685+H1685+J1685</f>
        <v>63290</v>
      </c>
      <c r="M1685" s="10" t="s">
        <v>52</v>
      </c>
      <c r="N1685" s="9" t="s">
        <v>4736</v>
      </c>
      <c r="O1685" s="9" t="s">
        <v>4736</v>
      </c>
      <c r="P1685" s="9" t="s">
        <v>52</v>
      </c>
      <c r="Q1685" s="9" t="s">
        <v>52</v>
      </c>
      <c r="R1685" s="9" t="s">
        <v>52</v>
      </c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9" t="s">
        <v>52</v>
      </c>
      <c r="AK1685" s="9" t="s">
        <v>52</v>
      </c>
      <c r="AL1685" s="9" t="s">
        <v>52</v>
      </c>
      <c r="AM1685" s="9" t="s">
        <v>52</v>
      </c>
    </row>
    <row r="1686" spans="1:39" ht="30" customHeight="1" x14ac:dyDescent="0.3">
      <c r="A1686" s="11"/>
      <c r="B1686" s="11"/>
      <c r="C1686" s="11"/>
      <c r="D1686" s="11"/>
      <c r="E1686" s="15"/>
      <c r="F1686" s="17"/>
      <c r="G1686" s="15"/>
      <c r="H1686" s="17"/>
      <c r="I1686" s="15"/>
      <c r="J1686" s="17"/>
      <c r="K1686" s="15"/>
      <c r="L1686" s="17"/>
      <c r="M1686" s="11"/>
    </row>
    <row r="1687" spans="1:39" ht="30" customHeight="1" x14ac:dyDescent="0.3">
      <c r="A1687" s="14" t="s">
        <v>6444</v>
      </c>
      <c r="B1687" s="14"/>
      <c r="C1687" s="14"/>
      <c r="D1687" s="14"/>
      <c r="E1687" s="16"/>
      <c r="F1687" s="18"/>
      <c r="G1687" s="16"/>
      <c r="H1687" s="18"/>
      <c r="I1687" s="16"/>
      <c r="J1687" s="18"/>
      <c r="K1687" s="16"/>
      <c r="L1687" s="18"/>
      <c r="M1687" s="14"/>
      <c r="N1687" s="5" t="s">
        <v>1095</v>
      </c>
    </row>
    <row r="1688" spans="1:39" ht="30" customHeight="1" x14ac:dyDescent="0.3">
      <c r="A1688" s="10" t="s">
        <v>6340</v>
      </c>
      <c r="B1688" s="10" t="s">
        <v>6434</v>
      </c>
      <c r="C1688" s="10" t="s">
        <v>65</v>
      </c>
      <c r="D1688" s="11">
        <v>1</v>
      </c>
      <c r="E1688" s="15">
        <v>28122</v>
      </c>
      <c r="F1688" s="17">
        <f>TRUNC(E1688*D1688,1)</f>
        <v>28122</v>
      </c>
      <c r="G1688" s="15">
        <v>0</v>
      </c>
      <c r="H1688" s="17">
        <f>TRUNC(G1688*D1688,1)</f>
        <v>0</v>
      </c>
      <c r="I1688" s="15">
        <v>0</v>
      </c>
      <c r="J1688" s="17">
        <f>TRUNC(I1688*D1688,1)</f>
        <v>0</v>
      </c>
      <c r="K1688" s="15">
        <f>TRUNC(E1688+G1688+I1688,1)</f>
        <v>28122</v>
      </c>
      <c r="L1688" s="17">
        <f>TRUNC(F1688+H1688+J1688,1)</f>
        <v>28122</v>
      </c>
      <c r="M1688" s="10" t="s">
        <v>52</v>
      </c>
      <c r="N1688" s="9" t="s">
        <v>1095</v>
      </c>
      <c r="O1688" s="9" t="s">
        <v>6435</v>
      </c>
      <c r="P1688" s="9" t="s">
        <v>67</v>
      </c>
      <c r="Q1688" s="9" t="s">
        <v>54</v>
      </c>
      <c r="R1688" s="9" t="s">
        <v>54</v>
      </c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9" t="s">
        <v>52</v>
      </c>
      <c r="AK1688" s="9" t="s">
        <v>6446</v>
      </c>
      <c r="AL1688" s="9" t="s">
        <v>52</v>
      </c>
      <c r="AM1688" s="9" t="s">
        <v>52</v>
      </c>
    </row>
    <row r="1689" spans="1:39" ht="30" customHeight="1" x14ac:dyDescent="0.3">
      <c r="A1689" s="10" t="s">
        <v>6344</v>
      </c>
      <c r="B1689" s="10" t="s">
        <v>1094</v>
      </c>
      <c r="C1689" s="10" t="s">
        <v>65</v>
      </c>
      <c r="D1689" s="11">
        <v>1</v>
      </c>
      <c r="E1689" s="15">
        <v>0</v>
      </c>
      <c r="F1689" s="17">
        <f>TRUNC(E1689*D1689,1)</f>
        <v>0</v>
      </c>
      <c r="G1689" s="15">
        <v>85998</v>
      </c>
      <c r="H1689" s="17">
        <f>TRUNC(G1689*D1689,1)</f>
        <v>85998</v>
      </c>
      <c r="I1689" s="15">
        <v>781</v>
      </c>
      <c r="J1689" s="17">
        <f>TRUNC(I1689*D1689,1)</f>
        <v>781</v>
      </c>
      <c r="K1689" s="15">
        <f>TRUNC(E1689+G1689+I1689,1)</f>
        <v>86779</v>
      </c>
      <c r="L1689" s="17">
        <f>TRUNC(F1689+H1689+J1689,1)</f>
        <v>86779</v>
      </c>
      <c r="M1689" s="10" t="s">
        <v>52</v>
      </c>
      <c r="N1689" s="9" t="s">
        <v>1095</v>
      </c>
      <c r="O1689" s="9" t="s">
        <v>6447</v>
      </c>
      <c r="P1689" s="9" t="s">
        <v>67</v>
      </c>
      <c r="Q1689" s="9" t="s">
        <v>54</v>
      </c>
      <c r="R1689" s="9" t="s">
        <v>54</v>
      </c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9" t="s">
        <v>52</v>
      </c>
      <c r="AK1689" s="9" t="s">
        <v>6448</v>
      </c>
      <c r="AL1689" s="9" t="s">
        <v>52</v>
      </c>
      <c r="AM1689" s="9" t="s">
        <v>52</v>
      </c>
    </row>
    <row r="1690" spans="1:39" ht="30" customHeight="1" x14ac:dyDescent="0.3">
      <c r="A1690" s="10" t="s">
        <v>4735</v>
      </c>
      <c r="B1690" s="10" t="s">
        <v>52</v>
      </c>
      <c r="C1690" s="10" t="s">
        <v>52</v>
      </c>
      <c r="D1690" s="11"/>
      <c r="E1690" s="15"/>
      <c r="F1690" s="17">
        <f>TRUNC(SUMIF(N1688:N1689, N1687, F1688:F1689),0)</f>
        <v>28122</v>
      </c>
      <c r="G1690" s="15"/>
      <c r="H1690" s="17">
        <f>TRUNC(SUMIF(N1688:N1689, N1687, H1688:H1689),0)</f>
        <v>85998</v>
      </c>
      <c r="I1690" s="15"/>
      <c r="J1690" s="17">
        <f>TRUNC(SUMIF(N1688:N1689, N1687, J1688:J1689),0)</f>
        <v>781</v>
      </c>
      <c r="K1690" s="15"/>
      <c r="L1690" s="17">
        <f>F1690+H1690+J1690</f>
        <v>114901</v>
      </c>
      <c r="M1690" s="10" t="s">
        <v>52</v>
      </c>
      <c r="N1690" s="9" t="s">
        <v>4736</v>
      </c>
      <c r="O1690" s="9" t="s">
        <v>4736</v>
      </c>
      <c r="P1690" s="9" t="s">
        <v>52</v>
      </c>
      <c r="Q1690" s="9" t="s">
        <v>52</v>
      </c>
      <c r="R1690" s="9" t="s">
        <v>52</v>
      </c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9" t="s">
        <v>52</v>
      </c>
      <c r="AK1690" s="9" t="s">
        <v>52</v>
      </c>
      <c r="AL1690" s="9" t="s">
        <v>52</v>
      </c>
      <c r="AM1690" s="9" t="s">
        <v>52</v>
      </c>
    </row>
    <row r="1691" spans="1:39" ht="30" customHeight="1" x14ac:dyDescent="0.3">
      <c r="A1691" s="11"/>
      <c r="B1691" s="11"/>
      <c r="C1691" s="11"/>
      <c r="D1691" s="11"/>
      <c r="E1691" s="15"/>
      <c r="F1691" s="17"/>
      <c r="G1691" s="15"/>
      <c r="H1691" s="17"/>
      <c r="I1691" s="15"/>
      <c r="J1691" s="17"/>
      <c r="K1691" s="15"/>
      <c r="L1691" s="17"/>
      <c r="M1691" s="11"/>
    </row>
    <row r="1692" spans="1:39" ht="30" customHeight="1" x14ac:dyDescent="0.3">
      <c r="A1692" s="14" t="s">
        <v>6449</v>
      </c>
      <c r="B1692" s="14"/>
      <c r="C1692" s="14"/>
      <c r="D1692" s="14"/>
      <c r="E1692" s="16"/>
      <c r="F1692" s="18"/>
      <c r="G1692" s="16"/>
      <c r="H1692" s="18"/>
      <c r="I1692" s="16"/>
      <c r="J1692" s="18"/>
      <c r="K1692" s="16"/>
      <c r="L1692" s="18"/>
      <c r="M1692" s="14"/>
      <c r="N1692" s="5" t="s">
        <v>1098</v>
      </c>
    </row>
    <row r="1693" spans="1:39" ht="30" customHeight="1" x14ac:dyDescent="0.3">
      <c r="A1693" s="10" t="s">
        <v>6340</v>
      </c>
      <c r="B1693" s="10" t="s">
        <v>6396</v>
      </c>
      <c r="C1693" s="10" t="s">
        <v>65</v>
      </c>
      <c r="D1693" s="11">
        <v>1</v>
      </c>
      <c r="E1693" s="15">
        <v>15913</v>
      </c>
      <c r="F1693" s="17">
        <f>TRUNC(E1693*D1693,1)</f>
        <v>15913</v>
      </c>
      <c r="G1693" s="15">
        <v>0</v>
      </c>
      <c r="H1693" s="17">
        <f>TRUNC(G1693*D1693,1)</f>
        <v>0</v>
      </c>
      <c r="I1693" s="15">
        <v>0</v>
      </c>
      <c r="J1693" s="17">
        <f>TRUNC(I1693*D1693,1)</f>
        <v>0</v>
      </c>
      <c r="K1693" s="15">
        <f>TRUNC(E1693+G1693+I1693,1)</f>
        <v>15913</v>
      </c>
      <c r="L1693" s="17">
        <f>TRUNC(F1693+H1693+J1693,1)</f>
        <v>15913</v>
      </c>
      <c r="M1693" s="10" t="s">
        <v>52</v>
      </c>
      <c r="N1693" s="9" t="s">
        <v>1098</v>
      </c>
      <c r="O1693" s="9" t="s">
        <v>6397</v>
      </c>
      <c r="P1693" s="9" t="s">
        <v>67</v>
      </c>
      <c r="Q1693" s="9" t="s">
        <v>54</v>
      </c>
      <c r="R1693" s="9" t="s">
        <v>54</v>
      </c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9" t="s">
        <v>52</v>
      </c>
      <c r="AK1693" s="9" t="s">
        <v>6451</v>
      </c>
      <c r="AL1693" s="9" t="s">
        <v>52</v>
      </c>
      <c r="AM1693" s="9" t="s">
        <v>52</v>
      </c>
    </row>
    <row r="1694" spans="1:39" ht="30" customHeight="1" x14ac:dyDescent="0.3">
      <c r="A1694" s="10" t="s">
        <v>6344</v>
      </c>
      <c r="B1694" s="10" t="s">
        <v>1097</v>
      </c>
      <c r="C1694" s="10" t="s">
        <v>65</v>
      </c>
      <c r="D1694" s="11">
        <v>1</v>
      </c>
      <c r="E1694" s="15">
        <v>0</v>
      </c>
      <c r="F1694" s="17">
        <f>TRUNC(E1694*D1694,1)</f>
        <v>0</v>
      </c>
      <c r="G1694" s="15">
        <v>51598</v>
      </c>
      <c r="H1694" s="17">
        <f>TRUNC(G1694*D1694,1)</f>
        <v>51598</v>
      </c>
      <c r="I1694" s="15">
        <v>469</v>
      </c>
      <c r="J1694" s="17">
        <f>TRUNC(I1694*D1694,1)</f>
        <v>469</v>
      </c>
      <c r="K1694" s="15">
        <f>TRUNC(E1694+G1694+I1694,1)</f>
        <v>52067</v>
      </c>
      <c r="L1694" s="17">
        <f>TRUNC(F1694+H1694+J1694,1)</f>
        <v>52067</v>
      </c>
      <c r="M1694" s="10" t="s">
        <v>52</v>
      </c>
      <c r="N1694" s="9" t="s">
        <v>1098</v>
      </c>
      <c r="O1694" s="9" t="s">
        <v>6452</v>
      </c>
      <c r="P1694" s="9" t="s">
        <v>67</v>
      </c>
      <c r="Q1694" s="9" t="s">
        <v>54</v>
      </c>
      <c r="R1694" s="9" t="s">
        <v>54</v>
      </c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9" t="s">
        <v>52</v>
      </c>
      <c r="AK1694" s="9" t="s">
        <v>6453</v>
      </c>
      <c r="AL1694" s="9" t="s">
        <v>52</v>
      </c>
      <c r="AM1694" s="9" t="s">
        <v>52</v>
      </c>
    </row>
    <row r="1695" spans="1:39" ht="30" customHeight="1" x14ac:dyDescent="0.3">
      <c r="A1695" s="10" t="s">
        <v>4735</v>
      </c>
      <c r="B1695" s="10" t="s">
        <v>52</v>
      </c>
      <c r="C1695" s="10" t="s">
        <v>52</v>
      </c>
      <c r="D1695" s="11"/>
      <c r="E1695" s="15"/>
      <c r="F1695" s="17">
        <f>TRUNC(SUMIF(N1693:N1694, N1692, F1693:F1694),0)</f>
        <v>15913</v>
      </c>
      <c r="G1695" s="15"/>
      <c r="H1695" s="17">
        <f>TRUNC(SUMIF(N1693:N1694, N1692, H1693:H1694),0)</f>
        <v>51598</v>
      </c>
      <c r="I1695" s="15"/>
      <c r="J1695" s="17">
        <f>TRUNC(SUMIF(N1693:N1694, N1692, J1693:J1694),0)</f>
        <v>469</v>
      </c>
      <c r="K1695" s="15"/>
      <c r="L1695" s="17">
        <f>F1695+H1695+J1695</f>
        <v>67980</v>
      </c>
      <c r="M1695" s="10" t="s">
        <v>52</v>
      </c>
      <c r="N1695" s="9" t="s">
        <v>4736</v>
      </c>
      <c r="O1695" s="9" t="s">
        <v>4736</v>
      </c>
      <c r="P1695" s="9" t="s">
        <v>52</v>
      </c>
      <c r="Q1695" s="9" t="s">
        <v>52</v>
      </c>
      <c r="R1695" s="9" t="s">
        <v>52</v>
      </c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9" t="s">
        <v>52</v>
      </c>
      <c r="AK1695" s="9" t="s">
        <v>52</v>
      </c>
      <c r="AL1695" s="9" t="s">
        <v>52</v>
      </c>
      <c r="AM1695" s="9" t="s">
        <v>52</v>
      </c>
    </row>
    <row r="1696" spans="1:39" ht="30" customHeight="1" x14ac:dyDescent="0.3">
      <c r="A1696" s="11"/>
      <c r="B1696" s="11"/>
      <c r="C1696" s="11"/>
      <c r="D1696" s="11"/>
      <c r="E1696" s="15"/>
      <c r="F1696" s="17"/>
      <c r="G1696" s="15"/>
      <c r="H1696" s="17"/>
      <c r="I1696" s="15"/>
      <c r="J1696" s="17"/>
      <c r="K1696" s="15"/>
      <c r="L1696" s="17"/>
      <c r="M1696" s="11"/>
    </row>
    <row r="1697" spans="1:39" ht="30" customHeight="1" x14ac:dyDescent="0.3">
      <c r="A1697" s="14" t="s">
        <v>6454</v>
      </c>
      <c r="B1697" s="14"/>
      <c r="C1697" s="14"/>
      <c r="D1697" s="14"/>
      <c r="E1697" s="16"/>
      <c r="F1697" s="18"/>
      <c r="G1697" s="16"/>
      <c r="H1697" s="18"/>
      <c r="I1697" s="16"/>
      <c r="J1697" s="18"/>
      <c r="K1697" s="16"/>
      <c r="L1697" s="18"/>
      <c r="M1697" s="14"/>
      <c r="N1697" s="5" t="s">
        <v>1101</v>
      </c>
    </row>
    <row r="1698" spans="1:39" ht="30" customHeight="1" x14ac:dyDescent="0.3">
      <c r="A1698" s="10" t="s">
        <v>6340</v>
      </c>
      <c r="B1698" s="10" t="s">
        <v>6434</v>
      </c>
      <c r="C1698" s="10" t="s">
        <v>65</v>
      </c>
      <c r="D1698" s="11">
        <v>1</v>
      </c>
      <c r="E1698" s="15">
        <v>28122</v>
      </c>
      <c r="F1698" s="17">
        <f>TRUNC(E1698*D1698,1)</f>
        <v>28122</v>
      </c>
      <c r="G1698" s="15">
        <v>0</v>
      </c>
      <c r="H1698" s="17">
        <f>TRUNC(G1698*D1698,1)</f>
        <v>0</v>
      </c>
      <c r="I1698" s="15">
        <v>0</v>
      </c>
      <c r="J1698" s="17">
        <f>TRUNC(I1698*D1698,1)</f>
        <v>0</v>
      </c>
      <c r="K1698" s="15">
        <f>TRUNC(E1698+G1698+I1698,1)</f>
        <v>28122</v>
      </c>
      <c r="L1698" s="17">
        <f>TRUNC(F1698+H1698+J1698,1)</f>
        <v>28122</v>
      </c>
      <c r="M1698" s="10" t="s">
        <v>52</v>
      </c>
      <c r="N1698" s="9" t="s">
        <v>1101</v>
      </c>
      <c r="O1698" s="9" t="s">
        <v>6435</v>
      </c>
      <c r="P1698" s="9" t="s">
        <v>67</v>
      </c>
      <c r="Q1698" s="9" t="s">
        <v>54</v>
      </c>
      <c r="R1698" s="9" t="s">
        <v>54</v>
      </c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9" t="s">
        <v>52</v>
      </c>
      <c r="AK1698" s="9" t="s">
        <v>6456</v>
      </c>
      <c r="AL1698" s="9" t="s">
        <v>52</v>
      </c>
      <c r="AM1698" s="9" t="s">
        <v>52</v>
      </c>
    </row>
    <row r="1699" spans="1:39" ht="30" customHeight="1" x14ac:dyDescent="0.3">
      <c r="A1699" s="10" t="s">
        <v>6344</v>
      </c>
      <c r="B1699" s="10" t="s">
        <v>1100</v>
      </c>
      <c r="C1699" s="10" t="s">
        <v>65</v>
      </c>
      <c r="D1699" s="11">
        <v>1</v>
      </c>
      <c r="E1699" s="15">
        <v>0</v>
      </c>
      <c r="F1699" s="17">
        <f>TRUNC(E1699*D1699,1)</f>
        <v>0</v>
      </c>
      <c r="G1699" s="15">
        <v>93816</v>
      </c>
      <c r="H1699" s="17">
        <f>TRUNC(G1699*D1699,1)</f>
        <v>93816</v>
      </c>
      <c r="I1699" s="15">
        <v>781</v>
      </c>
      <c r="J1699" s="17">
        <f>TRUNC(I1699*D1699,1)</f>
        <v>781</v>
      </c>
      <c r="K1699" s="15">
        <f>TRUNC(E1699+G1699+I1699,1)</f>
        <v>94597</v>
      </c>
      <c r="L1699" s="17">
        <f>TRUNC(F1699+H1699+J1699,1)</f>
        <v>94597</v>
      </c>
      <c r="M1699" s="10" t="s">
        <v>52</v>
      </c>
      <c r="N1699" s="9" t="s">
        <v>1101</v>
      </c>
      <c r="O1699" s="9" t="s">
        <v>6457</v>
      </c>
      <c r="P1699" s="9" t="s">
        <v>67</v>
      </c>
      <c r="Q1699" s="9" t="s">
        <v>54</v>
      </c>
      <c r="R1699" s="9" t="s">
        <v>54</v>
      </c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9" t="s">
        <v>52</v>
      </c>
      <c r="AK1699" s="9" t="s">
        <v>6458</v>
      </c>
      <c r="AL1699" s="9" t="s">
        <v>52</v>
      </c>
      <c r="AM1699" s="9" t="s">
        <v>52</v>
      </c>
    </row>
    <row r="1700" spans="1:39" ht="30" customHeight="1" x14ac:dyDescent="0.3">
      <c r="A1700" s="10" t="s">
        <v>4735</v>
      </c>
      <c r="B1700" s="10" t="s">
        <v>52</v>
      </c>
      <c r="C1700" s="10" t="s">
        <v>52</v>
      </c>
      <c r="D1700" s="11"/>
      <c r="E1700" s="15"/>
      <c r="F1700" s="17">
        <f>TRUNC(SUMIF(N1698:N1699, N1697, F1698:F1699),0)</f>
        <v>28122</v>
      </c>
      <c r="G1700" s="15"/>
      <c r="H1700" s="17">
        <f>TRUNC(SUMIF(N1698:N1699, N1697, H1698:H1699),0)</f>
        <v>93816</v>
      </c>
      <c r="I1700" s="15"/>
      <c r="J1700" s="17">
        <f>TRUNC(SUMIF(N1698:N1699, N1697, J1698:J1699),0)</f>
        <v>781</v>
      </c>
      <c r="K1700" s="15"/>
      <c r="L1700" s="17">
        <f>F1700+H1700+J1700</f>
        <v>122719</v>
      </c>
      <c r="M1700" s="10" t="s">
        <v>52</v>
      </c>
      <c r="N1700" s="9" t="s">
        <v>4736</v>
      </c>
      <c r="O1700" s="9" t="s">
        <v>4736</v>
      </c>
      <c r="P1700" s="9" t="s">
        <v>52</v>
      </c>
      <c r="Q1700" s="9" t="s">
        <v>52</v>
      </c>
      <c r="R1700" s="9" t="s">
        <v>52</v>
      </c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9" t="s">
        <v>52</v>
      </c>
      <c r="AK1700" s="9" t="s">
        <v>52</v>
      </c>
      <c r="AL1700" s="9" t="s">
        <v>52</v>
      </c>
      <c r="AM1700" s="9" t="s">
        <v>52</v>
      </c>
    </row>
    <row r="1701" spans="1:39" ht="30" customHeight="1" x14ac:dyDescent="0.3">
      <c r="A1701" s="11"/>
      <c r="B1701" s="11"/>
      <c r="C1701" s="11"/>
      <c r="D1701" s="11"/>
      <c r="E1701" s="15"/>
      <c r="F1701" s="17"/>
      <c r="G1701" s="15"/>
      <c r="H1701" s="17"/>
      <c r="I1701" s="15"/>
      <c r="J1701" s="17"/>
      <c r="K1701" s="15"/>
      <c r="L1701" s="17"/>
      <c r="M1701" s="11"/>
    </row>
    <row r="1702" spans="1:39" ht="30" customHeight="1" x14ac:dyDescent="0.3">
      <c r="A1702" s="14" t="s">
        <v>6459</v>
      </c>
      <c r="B1702" s="14"/>
      <c r="C1702" s="14"/>
      <c r="D1702" s="14"/>
      <c r="E1702" s="16"/>
      <c r="F1702" s="18"/>
      <c r="G1702" s="16"/>
      <c r="H1702" s="18"/>
      <c r="I1702" s="16"/>
      <c r="J1702" s="18"/>
      <c r="K1702" s="16"/>
      <c r="L1702" s="18"/>
      <c r="M1702" s="14"/>
      <c r="N1702" s="5" t="s">
        <v>1104</v>
      </c>
    </row>
    <row r="1703" spans="1:39" ht="30" customHeight="1" x14ac:dyDescent="0.3">
      <c r="A1703" s="10" t="s">
        <v>6340</v>
      </c>
      <c r="B1703" s="10" t="s">
        <v>6396</v>
      </c>
      <c r="C1703" s="10" t="s">
        <v>65</v>
      </c>
      <c r="D1703" s="11">
        <v>1</v>
      </c>
      <c r="E1703" s="15">
        <v>15913</v>
      </c>
      <c r="F1703" s="17">
        <f>TRUNC(E1703*D1703,1)</f>
        <v>15913</v>
      </c>
      <c r="G1703" s="15">
        <v>0</v>
      </c>
      <c r="H1703" s="17">
        <f>TRUNC(G1703*D1703,1)</f>
        <v>0</v>
      </c>
      <c r="I1703" s="15">
        <v>0</v>
      </c>
      <c r="J1703" s="17">
        <f>TRUNC(I1703*D1703,1)</f>
        <v>0</v>
      </c>
      <c r="K1703" s="15">
        <f>TRUNC(E1703+G1703+I1703,1)</f>
        <v>15913</v>
      </c>
      <c r="L1703" s="17">
        <f>TRUNC(F1703+H1703+J1703,1)</f>
        <v>15913</v>
      </c>
      <c r="M1703" s="10" t="s">
        <v>52</v>
      </c>
      <c r="N1703" s="9" t="s">
        <v>1104</v>
      </c>
      <c r="O1703" s="9" t="s">
        <v>6397</v>
      </c>
      <c r="P1703" s="9" t="s">
        <v>67</v>
      </c>
      <c r="Q1703" s="9" t="s">
        <v>54</v>
      </c>
      <c r="R1703" s="9" t="s">
        <v>54</v>
      </c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9" t="s">
        <v>52</v>
      </c>
      <c r="AK1703" s="9" t="s">
        <v>6461</v>
      </c>
      <c r="AL1703" s="9" t="s">
        <v>52</v>
      </c>
      <c r="AM1703" s="9" t="s">
        <v>52</v>
      </c>
    </row>
    <row r="1704" spans="1:39" ht="30" customHeight="1" x14ac:dyDescent="0.3">
      <c r="A1704" s="10" t="s">
        <v>6344</v>
      </c>
      <c r="B1704" s="10" t="s">
        <v>1103</v>
      </c>
      <c r="C1704" s="10" t="s">
        <v>65</v>
      </c>
      <c r="D1704" s="11">
        <v>1</v>
      </c>
      <c r="E1704" s="15">
        <v>0</v>
      </c>
      <c r="F1704" s="17">
        <f>TRUNC(E1704*D1704,1)</f>
        <v>0</v>
      </c>
      <c r="G1704" s="15">
        <v>56289</v>
      </c>
      <c r="H1704" s="17">
        <f>TRUNC(G1704*D1704,1)</f>
        <v>56289</v>
      </c>
      <c r="I1704" s="15">
        <v>469</v>
      </c>
      <c r="J1704" s="17">
        <f>TRUNC(I1704*D1704,1)</f>
        <v>469</v>
      </c>
      <c r="K1704" s="15">
        <f>TRUNC(E1704+G1704+I1704,1)</f>
        <v>56758</v>
      </c>
      <c r="L1704" s="17">
        <f>TRUNC(F1704+H1704+J1704,1)</f>
        <v>56758</v>
      </c>
      <c r="M1704" s="10" t="s">
        <v>52</v>
      </c>
      <c r="N1704" s="9" t="s">
        <v>1104</v>
      </c>
      <c r="O1704" s="9" t="s">
        <v>6462</v>
      </c>
      <c r="P1704" s="9" t="s">
        <v>67</v>
      </c>
      <c r="Q1704" s="9" t="s">
        <v>54</v>
      </c>
      <c r="R1704" s="9" t="s">
        <v>54</v>
      </c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9" t="s">
        <v>52</v>
      </c>
      <c r="AK1704" s="9" t="s">
        <v>6463</v>
      </c>
      <c r="AL1704" s="9" t="s">
        <v>52</v>
      </c>
      <c r="AM1704" s="9" t="s">
        <v>52</v>
      </c>
    </row>
    <row r="1705" spans="1:39" ht="30" customHeight="1" x14ac:dyDescent="0.3">
      <c r="A1705" s="10" t="s">
        <v>4735</v>
      </c>
      <c r="B1705" s="10" t="s">
        <v>52</v>
      </c>
      <c r="C1705" s="10" t="s">
        <v>52</v>
      </c>
      <c r="D1705" s="11"/>
      <c r="E1705" s="15"/>
      <c r="F1705" s="17">
        <f>TRUNC(SUMIF(N1703:N1704, N1702, F1703:F1704),0)</f>
        <v>15913</v>
      </c>
      <c r="G1705" s="15"/>
      <c r="H1705" s="17">
        <f>TRUNC(SUMIF(N1703:N1704, N1702, H1703:H1704),0)</f>
        <v>56289</v>
      </c>
      <c r="I1705" s="15"/>
      <c r="J1705" s="17">
        <f>TRUNC(SUMIF(N1703:N1704, N1702, J1703:J1704),0)</f>
        <v>469</v>
      </c>
      <c r="K1705" s="15"/>
      <c r="L1705" s="17">
        <f>F1705+H1705+J1705</f>
        <v>72671</v>
      </c>
      <c r="M1705" s="10" t="s">
        <v>52</v>
      </c>
      <c r="N1705" s="9" t="s">
        <v>4736</v>
      </c>
      <c r="O1705" s="9" t="s">
        <v>4736</v>
      </c>
      <c r="P1705" s="9" t="s">
        <v>52</v>
      </c>
      <c r="Q1705" s="9" t="s">
        <v>52</v>
      </c>
      <c r="R1705" s="9" t="s">
        <v>52</v>
      </c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9" t="s">
        <v>52</v>
      </c>
      <c r="AK1705" s="9" t="s">
        <v>52</v>
      </c>
      <c r="AL1705" s="9" t="s">
        <v>52</v>
      </c>
      <c r="AM1705" s="9" t="s">
        <v>52</v>
      </c>
    </row>
    <row r="1706" spans="1:39" ht="30" customHeight="1" x14ac:dyDescent="0.3">
      <c r="A1706" s="11"/>
      <c r="B1706" s="11"/>
      <c r="C1706" s="11"/>
      <c r="D1706" s="11"/>
      <c r="E1706" s="15"/>
      <c r="F1706" s="17"/>
      <c r="G1706" s="15"/>
      <c r="H1706" s="17"/>
      <c r="I1706" s="15"/>
      <c r="J1706" s="17"/>
      <c r="K1706" s="15"/>
      <c r="L1706" s="17"/>
      <c r="M1706" s="11"/>
    </row>
    <row r="1707" spans="1:39" ht="30" customHeight="1" x14ac:dyDescent="0.3">
      <c r="A1707" s="14" t="s">
        <v>6464</v>
      </c>
      <c r="B1707" s="14"/>
      <c r="C1707" s="14"/>
      <c r="D1707" s="14"/>
      <c r="E1707" s="16"/>
      <c r="F1707" s="18"/>
      <c r="G1707" s="16"/>
      <c r="H1707" s="18"/>
      <c r="I1707" s="16"/>
      <c r="J1707" s="18"/>
      <c r="K1707" s="16"/>
      <c r="L1707" s="18"/>
      <c r="M1707" s="14"/>
      <c r="N1707" s="5" t="s">
        <v>1111</v>
      </c>
    </row>
    <row r="1708" spans="1:39" ht="30" customHeight="1" x14ac:dyDescent="0.3">
      <c r="A1708" s="10" t="s">
        <v>6467</v>
      </c>
      <c r="B1708" s="10" t="s">
        <v>52</v>
      </c>
      <c r="C1708" s="10" t="s">
        <v>65</v>
      </c>
      <c r="D1708" s="11">
        <v>1</v>
      </c>
      <c r="E1708" s="15">
        <v>2581</v>
      </c>
      <c r="F1708" s="17">
        <f>TRUNC(E1708*D1708,1)</f>
        <v>2581</v>
      </c>
      <c r="G1708" s="15">
        <v>0</v>
      </c>
      <c r="H1708" s="17">
        <f>TRUNC(G1708*D1708,1)</f>
        <v>0</v>
      </c>
      <c r="I1708" s="15">
        <v>0</v>
      </c>
      <c r="J1708" s="17">
        <f>TRUNC(I1708*D1708,1)</f>
        <v>0</v>
      </c>
      <c r="K1708" s="15">
        <f>TRUNC(E1708+G1708+I1708,1)</f>
        <v>2581</v>
      </c>
      <c r="L1708" s="17">
        <f>TRUNC(F1708+H1708+J1708,1)</f>
        <v>2581</v>
      </c>
      <c r="M1708" s="10" t="s">
        <v>52</v>
      </c>
      <c r="N1708" s="9" t="s">
        <v>1111</v>
      </c>
      <c r="O1708" s="9" t="s">
        <v>6468</v>
      </c>
      <c r="P1708" s="9" t="s">
        <v>67</v>
      </c>
      <c r="Q1708" s="9" t="s">
        <v>54</v>
      </c>
      <c r="R1708" s="9" t="s">
        <v>54</v>
      </c>
      <c r="S1708" s="1"/>
      <c r="T1708" s="1"/>
      <c r="U1708" s="1"/>
      <c r="V1708" s="1">
        <v>1</v>
      </c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9" t="s">
        <v>52</v>
      </c>
      <c r="AK1708" s="9" t="s">
        <v>6469</v>
      </c>
      <c r="AL1708" s="9" t="s">
        <v>52</v>
      </c>
      <c r="AM1708" s="9" t="s">
        <v>52</v>
      </c>
    </row>
    <row r="1709" spans="1:39" ht="30" customHeight="1" x14ac:dyDescent="0.3">
      <c r="A1709" s="10" t="s">
        <v>6470</v>
      </c>
      <c r="B1709" s="10" t="s">
        <v>6471</v>
      </c>
      <c r="C1709" s="10" t="s">
        <v>732</v>
      </c>
      <c r="D1709" s="11">
        <v>1</v>
      </c>
      <c r="E1709" s="15">
        <f>TRUNC(SUMIF(V1708:V1710, RIGHTB(O1709, 1), F1708:F1710)*U1709, 2)</f>
        <v>619.44000000000005</v>
      </c>
      <c r="F1709" s="17">
        <f>TRUNC(E1709*D1709,1)</f>
        <v>619.4</v>
      </c>
      <c r="G1709" s="15">
        <v>0</v>
      </c>
      <c r="H1709" s="17">
        <f>TRUNC(G1709*D1709,1)</f>
        <v>0</v>
      </c>
      <c r="I1709" s="15">
        <v>0</v>
      </c>
      <c r="J1709" s="17">
        <f>TRUNC(I1709*D1709,1)</f>
        <v>0</v>
      </c>
      <c r="K1709" s="15">
        <f>TRUNC(E1709+G1709+I1709,1)</f>
        <v>619.4</v>
      </c>
      <c r="L1709" s="17">
        <f>TRUNC(F1709+H1709+J1709,1)</f>
        <v>619.4</v>
      </c>
      <c r="M1709" s="10" t="s">
        <v>52</v>
      </c>
      <c r="N1709" s="9" t="s">
        <v>1111</v>
      </c>
      <c r="O1709" s="9" t="s">
        <v>4729</v>
      </c>
      <c r="P1709" s="9" t="s">
        <v>54</v>
      </c>
      <c r="Q1709" s="9" t="s">
        <v>54</v>
      </c>
      <c r="R1709" s="9" t="s">
        <v>54</v>
      </c>
      <c r="S1709" s="1">
        <v>0</v>
      </c>
      <c r="T1709" s="1">
        <v>0</v>
      </c>
      <c r="U1709" s="1">
        <v>0.24</v>
      </c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9" t="s">
        <v>52</v>
      </c>
      <c r="AK1709" s="9" t="s">
        <v>6472</v>
      </c>
      <c r="AL1709" s="9" t="s">
        <v>52</v>
      </c>
      <c r="AM1709" s="9" t="s">
        <v>52</v>
      </c>
    </row>
    <row r="1710" spans="1:39" ht="30" customHeight="1" x14ac:dyDescent="0.3">
      <c r="A1710" s="10" t="s">
        <v>6473</v>
      </c>
      <c r="B1710" s="10" t="s">
        <v>1110</v>
      </c>
      <c r="C1710" s="10" t="s">
        <v>65</v>
      </c>
      <c r="D1710" s="11">
        <v>1</v>
      </c>
      <c r="E1710" s="15">
        <v>0</v>
      </c>
      <c r="F1710" s="17">
        <f>TRUNC(E1710*D1710,1)</f>
        <v>0</v>
      </c>
      <c r="G1710" s="15">
        <v>27711</v>
      </c>
      <c r="H1710" s="17">
        <f>TRUNC(G1710*D1710,1)</f>
        <v>27711</v>
      </c>
      <c r="I1710" s="15">
        <v>831</v>
      </c>
      <c r="J1710" s="17">
        <f>TRUNC(I1710*D1710,1)</f>
        <v>831</v>
      </c>
      <c r="K1710" s="15">
        <f>TRUNC(E1710+G1710+I1710,1)</f>
        <v>28542</v>
      </c>
      <c r="L1710" s="17">
        <f>TRUNC(F1710+H1710+J1710,1)</f>
        <v>28542</v>
      </c>
      <c r="M1710" s="10" t="s">
        <v>52</v>
      </c>
      <c r="N1710" s="9" t="s">
        <v>1111</v>
      </c>
      <c r="O1710" s="9" t="s">
        <v>6474</v>
      </c>
      <c r="P1710" s="9" t="s">
        <v>67</v>
      </c>
      <c r="Q1710" s="9" t="s">
        <v>54</v>
      </c>
      <c r="R1710" s="9" t="s">
        <v>54</v>
      </c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9" t="s">
        <v>52</v>
      </c>
      <c r="AK1710" s="9" t="s">
        <v>6475</v>
      </c>
      <c r="AL1710" s="9" t="s">
        <v>52</v>
      </c>
      <c r="AM1710" s="9" t="s">
        <v>52</v>
      </c>
    </row>
    <row r="1711" spans="1:39" ht="30" customHeight="1" x14ac:dyDescent="0.3">
      <c r="A1711" s="10" t="s">
        <v>4735</v>
      </c>
      <c r="B1711" s="10" t="s">
        <v>52</v>
      </c>
      <c r="C1711" s="10" t="s">
        <v>52</v>
      </c>
      <c r="D1711" s="11"/>
      <c r="E1711" s="15"/>
      <c r="F1711" s="17">
        <f>TRUNC(SUMIF(N1708:N1710, N1707, F1708:F1710),0)</f>
        <v>3200</v>
      </c>
      <c r="G1711" s="15"/>
      <c r="H1711" s="17">
        <f>TRUNC(SUMIF(N1708:N1710, N1707, H1708:H1710),0)</f>
        <v>27711</v>
      </c>
      <c r="I1711" s="15"/>
      <c r="J1711" s="17">
        <f>TRUNC(SUMIF(N1708:N1710, N1707, J1708:J1710),0)</f>
        <v>831</v>
      </c>
      <c r="K1711" s="15"/>
      <c r="L1711" s="17">
        <f>F1711+H1711+J1711</f>
        <v>31742</v>
      </c>
      <c r="M1711" s="10" t="s">
        <v>52</v>
      </c>
      <c r="N1711" s="9" t="s">
        <v>4736</v>
      </c>
      <c r="O1711" s="9" t="s">
        <v>4736</v>
      </c>
      <c r="P1711" s="9" t="s">
        <v>52</v>
      </c>
      <c r="Q1711" s="9" t="s">
        <v>52</v>
      </c>
      <c r="R1711" s="9" t="s">
        <v>52</v>
      </c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9" t="s">
        <v>52</v>
      </c>
      <c r="AK1711" s="9" t="s">
        <v>52</v>
      </c>
      <c r="AL1711" s="9" t="s">
        <v>52</v>
      </c>
      <c r="AM1711" s="9" t="s">
        <v>52</v>
      </c>
    </row>
    <row r="1712" spans="1:39" ht="30" customHeight="1" x14ac:dyDescent="0.3">
      <c r="A1712" s="11"/>
      <c r="B1712" s="11"/>
      <c r="C1712" s="11"/>
      <c r="D1712" s="11"/>
      <c r="E1712" s="15"/>
      <c r="F1712" s="17"/>
      <c r="G1712" s="15"/>
      <c r="H1712" s="17"/>
      <c r="I1712" s="15"/>
      <c r="J1712" s="17"/>
      <c r="K1712" s="15"/>
      <c r="L1712" s="17"/>
      <c r="M1712" s="11"/>
    </row>
    <row r="1713" spans="1:39" ht="30" customHeight="1" x14ac:dyDescent="0.3">
      <c r="A1713" s="14" t="s">
        <v>6476</v>
      </c>
      <c r="B1713" s="14"/>
      <c r="C1713" s="14"/>
      <c r="D1713" s="14"/>
      <c r="E1713" s="16"/>
      <c r="F1713" s="18"/>
      <c r="G1713" s="16"/>
      <c r="H1713" s="18"/>
      <c r="I1713" s="16"/>
      <c r="J1713" s="18"/>
      <c r="K1713" s="16"/>
      <c r="L1713" s="18"/>
      <c r="M1713" s="14"/>
      <c r="N1713" s="5" t="s">
        <v>1114</v>
      </c>
    </row>
    <row r="1714" spans="1:39" ht="30" customHeight="1" x14ac:dyDescent="0.3">
      <c r="A1714" s="10" t="s">
        <v>6467</v>
      </c>
      <c r="B1714" s="10" t="s">
        <v>52</v>
      </c>
      <c r="C1714" s="10" t="s">
        <v>65</v>
      </c>
      <c r="D1714" s="11">
        <v>1</v>
      </c>
      <c r="E1714" s="15">
        <v>2581</v>
      </c>
      <c r="F1714" s="17">
        <f>TRUNC(E1714*D1714,1)</f>
        <v>2581</v>
      </c>
      <c r="G1714" s="15">
        <v>0</v>
      </c>
      <c r="H1714" s="17">
        <f>TRUNC(G1714*D1714,1)</f>
        <v>0</v>
      </c>
      <c r="I1714" s="15">
        <v>0</v>
      </c>
      <c r="J1714" s="17">
        <f>TRUNC(I1714*D1714,1)</f>
        <v>0</v>
      </c>
      <c r="K1714" s="15">
        <f>TRUNC(E1714+G1714+I1714,1)</f>
        <v>2581</v>
      </c>
      <c r="L1714" s="17">
        <f>TRUNC(F1714+H1714+J1714,1)</f>
        <v>2581</v>
      </c>
      <c r="M1714" s="10" t="s">
        <v>52</v>
      </c>
      <c r="N1714" s="9" t="s">
        <v>1114</v>
      </c>
      <c r="O1714" s="9" t="s">
        <v>6468</v>
      </c>
      <c r="P1714" s="9" t="s">
        <v>67</v>
      </c>
      <c r="Q1714" s="9" t="s">
        <v>54</v>
      </c>
      <c r="R1714" s="9" t="s">
        <v>54</v>
      </c>
      <c r="S1714" s="1"/>
      <c r="T1714" s="1"/>
      <c r="U1714" s="1"/>
      <c r="V1714" s="1">
        <v>1</v>
      </c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9" t="s">
        <v>52</v>
      </c>
      <c r="AK1714" s="9" t="s">
        <v>6478</v>
      </c>
      <c r="AL1714" s="9" t="s">
        <v>52</v>
      </c>
      <c r="AM1714" s="9" t="s">
        <v>52</v>
      </c>
    </row>
    <row r="1715" spans="1:39" ht="30" customHeight="1" x14ac:dyDescent="0.3">
      <c r="A1715" s="10" t="s">
        <v>6470</v>
      </c>
      <c r="B1715" s="10" t="s">
        <v>6471</v>
      </c>
      <c r="C1715" s="10" t="s">
        <v>732</v>
      </c>
      <c r="D1715" s="11">
        <v>1</v>
      </c>
      <c r="E1715" s="15">
        <f>TRUNC(SUMIF(V1714:V1716, RIGHTB(O1715, 1), F1714:F1716)*U1715, 2)</f>
        <v>619.44000000000005</v>
      </c>
      <c r="F1715" s="17">
        <f>TRUNC(E1715*D1715,1)</f>
        <v>619.4</v>
      </c>
      <c r="G1715" s="15">
        <v>0</v>
      </c>
      <c r="H1715" s="17">
        <f>TRUNC(G1715*D1715,1)</f>
        <v>0</v>
      </c>
      <c r="I1715" s="15">
        <v>0</v>
      </c>
      <c r="J1715" s="17">
        <f>TRUNC(I1715*D1715,1)</f>
        <v>0</v>
      </c>
      <c r="K1715" s="15">
        <f>TRUNC(E1715+G1715+I1715,1)</f>
        <v>619.4</v>
      </c>
      <c r="L1715" s="17">
        <f>TRUNC(F1715+H1715+J1715,1)</f>
        <v>619.4</v>
      </c>
      <c r="M1715" s="10" t="s">
        <v>52</v>
      </c>
      <c r="N1715" s="9" t="s">
        <v>1114</v>
      </c>
      <c r="O1715" s="9" t="s">
        <v>4729</v>
      </c>
      <c r="P1715" s="9" t="s">
        <v>54</v>
      </c>
      <c r="Q1715" s="9" t="s">
        <v>54</v>
      </c>
      <c r="R1715" s="9" t="s">
        <v>54</v>
      </c>
      <c r="S1715" s="1">
        <v>0</v>
      </c>
      <c r="T1715" s="1">
        <v>0</v>
      </c>
      <c r="U1715" s="1">
        <v>0.24</v>
      </c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9" t="s">
        <v>52</v>
      </c>
      <c r="AK1715" s="9" t="s">
        <v>6479</v>
      </c>
      <c r="AL1715" s="9" t="s">
        <v>52</v>
      </c>
      <c r="AM1715" s="9" t="s">
        <v>52</v>
      </c>
    </row>
    <row r="1716" spans="1:39" ht="30" customHeight="1" x14ac:dyDescent="0.3">
      <c r="A1716" s="10" t="s">
        <v>6473</v>
      </c>
      <c r="B1716" s="10" t="s">
        <v>1113</v>
      </c>
      <c r="C1716" s="10" t="s">
        <v>65</v>
      </c>
      <c r="D1716" s="11">
        <v>1</v>
      </c>
      <c r="E1716" s="15">
        <v>0</v>
      </c>
      <c r="F1716" s="17">
        <f>TRUNC(E1716*D1716,1)</f>
        <v>0</v>
      </c>
      <c r="G1716" s="15">
        <v>30482</v>
      </c>
      <c r="H1716" s="17">
        <f>TRUNC(G1716*D1716,1)</f>
        <v>30482</v>
      </c>
      <c r="I1716" s="15">
        <v>831</v>
      </c>
      <c r="J1716" s="17">
        <f>TRUNC(I1716*D1716,1)</f>
        <v>831</v>
      </c>
      <c r="K1716" s="15">
        <f>TRUNC(E1716+G1716+I1716,1)</f>
        <v>31313</v>
      </c>
      <c r="L1716" s="17">
        <f>TRUNC(F1716+H1716+J1716,1)</f>
        <v>31313</v>
      </c>
      <c r="M1716" s="10" t="s">
        <v>52</v>
      </c>
      <c r="N1716" s="9" t="s">
        <v>1114</v>
      </c>
      <c r="O1716" s="9" t="s">
        <v>6480</v>
      </c>
      <c r="P1716" s="9" t="s">
        <v>67</v>
      </c>
      <c r="Q1716" s="9" t="s">
        <v>54</v>
      </c>
      <c r="R1716" s="9" t="s">
        <v>54</v>
      </c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9" t="s">
        <v>52</v>
      </c>
      <c r="AK1716" s="9" t="s">
        <v>6481</v>
      </c>
      <c r="AL1716" s="9" t="s">
        <v>52</v>
      </c>
      <c r="AM1716" s="9" t="s">
        <v>52</v>
      </c>
    </row>
    <row r="1717" spans="1:39" ht="30" customHeight="1" x14ac:dyDescent="0.3">
      <c r="A1717" s="10" t="s">
        <v>4735</v>
      </c>
      <c r="B1717" s="10" t="s">
        <v>52</v>
      </c>
      <c r="C1717" s="10" t="s">
        <v>52</v>
      </c>
      <c r="D1717" s="11"/>
      <c r="E1717" s="15"/>
      <c r="F1717" s="17">
        <f>TRUNC(SUMIF(N1714:N1716, N1713, F1714:F1716),0)</f>
        <v>3200</v>
      </c>
      <c r="G1717" s="15"/>
      <c r="H1717" s="17">
        <f>TRUNC(SUMIF(N1714:N1716, N1713, H1714:H1716),0)</f>
        <v>30482</v>
      </c>
      <c r="I1717" s="15"/>
      <c r="J1717" s="17">
        <f>TRUNC(SUMIF(N1714:N1716, N1713, J1714:J1716),0)</f>
        <v>831</v>
      </c>
      <c r="K1717" s="15"/>
      <c r="L1717" s="17">
        <f>F1717+H1717+J1717</f>
        <v>34513</v>
      </c>
      <c r="M1717" s="10" t="s">
        <v>52</v>
      </c>
      <c r="N1717" s="9" t="s">
        <v>4736</v>
      </c>
      <c r="O1717" s="9" t="s">
        <v>4736</v>
      </c>
      <c r="P1717" s="9" t="s">
        <v>52</v>
      </c>
      <c r="Q1717" s="9" t="s">
        <v>52</v>
      </c>
      <c r="R1717" s="9" t="s">
        <v>52</v>
      </c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9" t="s">
        <v>52</v>
      </c>
      <c r="AK1717" s="9" t="s">
        <v>52</v>
      </c>
      <c r="AL1717" s="9" t="s">
        <v>52</v>
      </c>
      <c r="AM1717" s="9" t="s">
        <v>52</v>
      </c>
    </row>
    <row r="1718" spans="1:39" ht="30" customHeight="1" x14ac:dyDescent="0.3">
      <c r="A1718" s="11"/>
      <c r="B1718" s="11"/>
      <c r="C1718" s="11"/>
      <c r="D1718" s="11"/>
      <c r="E1718" s="15"/>
      <c r="F1718" s="17"/>
      <c r="G1718" s="15"/>
      <c r="H1718" s="17"/>
      <c r="I1718" s="15"/>
      <c r="J1718" s="17"/>
      <c r="K1718" s="15"/>
      <c r="L1718" s="17"/>
      <c r="M1718" s="11"/>
    </row>
    <row r="1719" spans="1:39" ht="30" customHeight="1" x14ac:dyDescent="0.3">
      <c r="A1719" s="14" t="s">
        <v>6482</v>
      </c>
      <c r="B1719" s="14"/>
      <c r="C1719" s="14"/>
      <c r="D1719" s="14"/>
      <c r="E1719" s="16"/>
      <c r="F1719" s="18"/>
      <c r="G1719" s="16"/>
      <c r="H1719" s="18"/>
      <c r="I1719" s="16"/>
      <c r="J1719" s="18"/>
      <c r="K1719" s="16"/>
      <c r="L1719" s="18"/>
      <c r="M1719" s="14"/>
      <c r="N1719" s="5" t="s">
        <v>1117</v>
      </c>
    </row>
    <row r="1720" spans="1:39" ht="30" customHeight="1" x14ac:dyDescent="0.3">
      <c r="A1720" s="10" t="s">
        <v>6467</v>
      </c>
      <c r="B1720" s="10" t="s">
        <v>52</v>
      </c>
      <c r="C1720" s="10" t="s">
        <v>65</v>
      </c>
      <c r="D1720" s="11">
        <v>1</v>
      </c>
      <c r="E1720" s="15">
        <v>2581</v>
      </c>
      <c r="F1720" s="17">
        <f>TRUNC(E1720*D1720,1)</f>
        <v>2581</v>
      </c>
      <c r="G1720" s="15">
        <v>0</v>
      </c>
      <c r="H1720" s="17">
        <f>TRUNC(G1720*D1720,1)</f>
        <v>0</v>
      </c>
      <c r="I1720" s="15">
        <v>0</v>
      </c>
      <c r="J1720" s="17">
        <f>TRUNC(I1720*D1720,1)</f>
        <v>0</v>
      </c>
      <c r="K1720" s="15">
        <f>TRUNC(E1720+G1720+I1720,1)</f>
        <v>2581</v>
      </c>
      <c r="L1720" s="17">
        <f>TRUNC(F1720+H1720+J1720,1)</f>
        <v>2581</v>
      </c>
      <c r="M1720" s="10" t="s">
        <v>52</v>
      </c>
      <c r="N1720" s="9" t="s">
        <v>1117</v>
      </c>
      <c r="O1720" s="9" t="s">
        <v>6468</v>
      </c>
      <c r="P1720" s="9" t="s">
        <v>67</v>
      </c>
      <c r="Q1720" s="9" t="s">
        <v>54</v>
      </c>
      <c r="R1720" s="9" t="s">
        <v>54</v>
      </c>
      <c r="S1720" s="1"/>
      <c r="T1720" s="1"/>
      <c r="U1720" s="1"/>
      <c r="V1720" s="1">
        <v>1</v>
      </c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9" t="s">
        <v>52</v>
      </c>
      <c r="AK1720" s="9" t="s">
        <v>6484</v>
      </c>
      <c r="AL1720" s="9" t="s">
        <v>52</v>
      </c>
      <c r="AM1720" s="9" t="s">
        <v>52</v>
      </c>
    </row>
    <row r="1721" spans="1:39" ht="30" customHeight="1" x14ac:dyDescent="0.3">
      <c r="A1721" s="10" t="s">
        <v>6470</v>
      </c>
      <c r="B1721" s="10" t="s">
        <v>6485</v>
      </c>
      <c r="C1721" s="10" t="s">
        <v>732</v>
      </c>
      <c r="D1721" s="11">
        <v>1</v>
      </c>
      <c r="E1721" s="15">
        <f>TRUNC(SUMIF(V1720:V1722, RIGHTB(O1721, 1), F1720:F1722)*U1721, 2)</f>
        <v>1342.12</v>
      </c>
      <c r="F1721" s="17">
        <f>TRUNC(E1721*D1721,1)</f>
        <v>1342.1</v>
      </c>
      <c r="G1721" s="15">
        <v>0</v>
      </c>
      <c r="H1721" s="17">
        <f>TRUNC(G1721*D1721,1)</f>
        <v>0</v>
      </c>
      <c r="I1721" s="15">
        <v>0</v>
      </c>
      <c r="J1721" s="17">
        <f>TRUNC(I1721*D1721,1)</f>
        <v>0</v>
      </c>
      <c r="K1721" s="15">
        <f>TRUNC(E1721+G1721+I1721,1)</f>
        <v>1342.1</v>
      </c>
      <c r="L1721" s="17">
        <f>TRUNC(F1721+H1721+J1721,1)</f>
        <v>1342.1</v>
      </c>
      <c r="M1721" s="10" t="s">
        <v>52</v>
      </c>
      <c r="N1721" s="9" t="s">
        <v>1117</v>
      </c>
      <c r="O1721" s="9" t="s">
        <v>4729</v>
      </c>
      <c r="P1721" s="9" t="s">
        <v>54</v>
      </c>
      <c r="Q1721" s="9" t="s">
        <v>54</v>
      </c>
      <c r="R1721" s="9" t="s">
        <v>54</v>
      </c>
      <c r="S1721" s="1">
        <v>0</v>
      </c>
      <c r="T1721" s="1">
        <v>0</v>
      </c>
      <c r="U1721" s="1">
        <v>0.52</v>
      </c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9" t="s">
        <v>52</v>
      </c>
      <c r="AK1721" s="9" t="s">
        <v>6486</v>
      </c>
      <c r="AL1721" s="9" t="s">
        <v>52</v>
      </c>
      <c r="AM1721" s="9" t="s">
        <v>52</v>
      </c>
    </row>
    <row r="1722" spans="1:39" ht="30" customHeight="1" x14ac:dyDescent="0.3">
      <c r="A1722" s="10" t="s">
        <v>6473</v>
      </c>
      <c r="B1722" s="10" t="s">
        <v>1116</v>
      </c>
      <c r="C1722" s="10" t="s">
        <v>65</v>
      </c>
      <c r="D1722" s="11">
        <v>1</v>
      </c>
      <c r="E1722" s="15">
        <v>0</v>
      </c>
      <c r="F1722" s="17">
        <f>TRUNC(E1722*D1722,1)</f>
        <v>0</v>
      </c>
      <c r="G1722" s="15">
        <v>31711</v>
      </c>
      <c r="H1722" s="17">
        <f>TRUNC(G1722*D1722,1)</f>
        <v>31711</v>
      </c>
      <c r="I1722" s="15">
        <v>951</v>
      </c>
      <c r="J1722" s="17">
        <f>TRUNC(I1722*D1722,1)</f>
        <v>951</v>
      </c>
      <c r="K1722" s="15">
        <f>TRUNC(E1722+G1722+I1722,1)</f>
        <v>32662</v>
      </c>
      <c r="L1722" s="17">
        <f>TRUNC(F1722+H1722+J1722,1)</f>
        <v>32662</v>
      </c>
      <c r="M1722" s="10" t="s">
        <v>52</v>
      </c>
      <c r="N1722" s="9" t="s">
        <v>1117</v>
      </c>
      <c r="O1722" s="9" t="s">
        <v>6487</v>
      </c>
      <c r="P1722" s="9" t="s">
        <v>67</v>
      </c>
      <c r="Q1722" s="9" t="s">
        <v>54</v>
      </c>
      <c r="R1722" s="9" t="s">
        <v>54</v>
      </c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9" t="s">
        <v>52</v>
      </c>
      <c r="AK1722" s="9" t="s">
        <v>6488</v>
      </c>
      <c r="AL1722" s="9" t="s">
        <v>52</v>
      </c>
      <c r="AM1722" s="9" t="s">
        <v>52</v>
      </c>
    </row>
    <row r="1723" spans="1:39" ht="30" customHeight="1" x14ac:dyDescent="0.3">
      <c r="A1723" s="10" t="s">
        <v>4735</v>
      </c>
      <c r="B1723" s="10" t="s">
        <v>52</v>
      </c>
      <c r="C1723" s="10" t="s">
        <v>52</v>
      </c>
      <c r="D1723" s="11"/>
      <c r="E1723" s="15"/>
      <c r="F1723" s="17">
        <f>TRUNC(SUMIF(N1720:N1722, N1719, F1720:F1722),0)</f>
        <v>3923</v>
      </c>
      <c r="G1723" s="15"/>
      <c r="H1723" s="17">
        <f>TRUNC(SUMIF(N1720:N1722, N1719, H1720:H1722),0)</f>
        <v>31711</v>
      </c>
      <c r="I1723" s="15"/>
      <c r="J1723" s="17">
        <f>TRUNC(SUMIF(N1720:N1722, N1719, J1720:J1722),0)</f>
        <v>951</v>
      </c>
      <c r="K1723" s="15"/>
      <c r="L1723" s="17">
        <f>F1723+H1723+J1723</f>
        <v>36585</v>
      </c>
      <c r="M1723" s="10" t="s">
        <v>52</v>
      </c>
      <c r="N1723" s="9" t="s">
        <v>4736</v>
      </c>
      <c r="O1723" s="9" t="s">
        <v>4736</v>
      </c>
      <c r="P1723" s="9" t="s">
        <v>52</v>
      </c>
      <c r="Q1723" s="9" t="s">
        <v>52</v>
      </c>
      <c r="R1723" s="9" t="s">
        <v>52</v>
      </c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9" t="s">
        <v>52</v>
      </c>
      <c r="AK1723" s="9" t="s">
        <v>52</v>
      </c>
      <c r="AL1723" s="9" t="s">
        <v>52</v>
      </c>
      <c r="AM1723" s="9" t="s">
        <v>52</v>
      </c>
    </row>
    <row r="1724" spans="1:39" ht="30" customHeight="1" x14ac:dyDescent="0.3">
      <c r="A1724" s="11"/>
      <c r="B1724" s="11"/>
      <c r="C1724" s="11"/>
      <c r="D1724" s="11"/>
      <c r="E1724" s="15"/>
      <c r="F1724" s="17"/>
      <c r="G1724" s="15"/>
      <c r="H1724" s="17"/>
      <c r="I1724" s="15"/>
      <c r="J1724" s="17"/>
      <c r="K1724" s="15"/>
      <c r="L1724" s="17"/>
      <c r="M1724" s="11"/>
    </row>
    <row r="1725" spans="1:39" ht="30" customHeight="1" x14ac:dyDescent="0.3">
      <c r="A1725" s="14" t="s">
        <v>6489</v>
      </c>
      <c r="B1725" s="14"/>
      <c r="C1725" s="14"/>
      <c r="D1725" s="14"/>
      <c r="E1725" s="16"/>
      <c r="F1725" s="18"/>
      <c r="G1725" s="16"/>
      <c r="H1725" s="18"/>
      <c r="I1725" s="16"/>
      <c r="J1725" s="18"/>
      <c r="K1725" s="16"/>
      <c r="L1725" s="18"/>
      <c r="M1725" s="14"/>
      <c r="N1725" s="5" t="s">
        <v>1120</v>
      </c>
    </row>
    <row r="1726" spans="1:39" ht="30" customHeight="1" x14ac:dyDescent="0.3">
      <c r="A1726" s="10" t="s">
        <v>6467</v>
      </c>
      <c r="B1726" s="10" t="s">
        <v>52</v>
      </c>
      <c r="C1726" s="10" t="s">
        <v>65</v>
      </c>
      <c r="D1726" s="11">
        <v>1</v>
      </c>
      <c r="E1726" s="15">
        <v>2581</v>
      </c>
      <c r="F1726" s="17">
        <f>TRUNC(E1726*D1726,1)</f>
        <v>2581</v>
      </c>
      <c r="G1726" s="15">
        <v>0</v>
      </c>
      <c r="H1726" s="17">
        <f>TRUNC(G1726*D1726,1)</f>
        <v>0</v>
      </c>
      <c r="I1726" s="15">
        <v>0</v>
      </c>
      <c r="J1726" s="17">
        <f>TRUNC(I1726*D1726,1)</f>
        <v>0</v>
      </c>
      <c r="K1726" s="15">
        <f>TRUNC(E1726+G1726+I1726,1)</f>
        <v>2581</v>
      </c>
      <c r="L1726" s="17">
        <f>TRUNC(F1726+H1726+J1726,1)</f>
        <v>2581</v>
      </c>
      <c r="M1726" s="10" t="s">
        <v>52</v>
      </c>
      <c r="N1726" s="9" t="s">
        <v>1120</v>
      </c>
      <c r="O1726" s="9" t="s">
        <v>6468</v>
      </c>
      <c r="P1726" s="9" t="s">
        <v>67</v>
      </c>
      <c r="Q1726" s="9" t="s">
        <v>54</v>
      </c>
      <c r="R1726" s="9" t="s">
        <v>54</v>
      </c>
      <c r="S1726" s="1"/>
      <c r="T1726" s="1"/>
      <c r="U1726" s="1"/>
      <c r="V1726" s="1">
        <v>1</v>
      </c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9" t="s">
        <v>52</v>
      </c>
      <c r="AK1726" s="9" t="s">
        <v>6491</v>
      </c>
      <c r="AL1726" s="9" t="s">
        <v>52</v>
      </c>
      <c r="AM1726" s="9" t="s">
        <v>52</v>
      </c>
    </row>
    <row r="1727" spans="1:39" ht="30" customHeight="1" x14ac:dyDescent="0.3">
      <c r="A1727" s="10" t="s">
        <v>6470</v>
      </c>
      <c r="B1727" s="10" t="s">
        <v>6485</v>
      </c>
      <c r="C1727" s="10" t="s">
        <v>732</v>
      </c>
      <c r="D1727" s="11">
        <v>1</v>
      </c>
      <c r="E1727" s="15">
        <f>TRUNC(SUMIF(V1726:V1728, RIGHTB(O1727, 1), F1726:F1728)*U1727, 2)</f>
        <v>1342.12</v>
      </c>
      <c r="F1727" s="17">
        <f>TRUNC(E1727*D1727,1)</f>
        <v>1342.1</v>
      </c>
      <c r="G1727" s="15">
        <v>0</v>
      </c>
      <c r="H1727" s="17">
        <f>TRUNC(G1727*D1727,1)</f>
        <v>0</v>
      </c>
      <c r="I1727" s="15">
        <v>0</v>
      </c>
      <c r="J1727" s="17">
        <f>TRUNC(I1727*D1727,1)</f>
        <v>0</v>
      </c>
      <c r="K1727" s="15">
        <f>TRUNC(E1727+G1727+I1727,1)</f>
        <v>1342.1</v>
      </c>
      <c r="L1727" s="17">
        <f>TRUNC(F1727+H1727+J1727,1)</f>
        <v>1342.1</v>
      </c>
      <c r="M1727" s="10" t="s">
        <v>52</v>
      </c>
      <c r="N1727" s="9" t="s">
        <v>1120</v>
      </c>
      <c r="O1727" s="9" t="s">
        <v>4729</v>
      </c>
      <c r="P1727" s="9" t="s">
        <v>54</v>
      </c>
      <c r="Q1727" s="9" t="s">
        <v>54</v>
      </c>
      <c r="R1727" s="9" t="s">
        <v>54</v>
      </c>
      <c r="S1727" s="1">
        <v>0</v>
      </c>
      <c r="T1727" s="1">
        <v>0</v>
      </c>
      <c r="U1727" s="1">
        <v>0.52</v>
      </c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9" t="s">
        <v>52</v>
      </c>
      <c r="AK1727" s="9" t="s">
        <v>6492</v>
      </c>
      <c r="AL1727" s="9" t="s">
        <v>52</v>
      </c>
      <c r="AM1727" s="9" t="s">
        <v>52</v>
      </c>
    </row>
    <row r="1728" spans="1:39" ht="30" customHeight="1" x14ac:dyDescent="0.3">
      <c r="A1728" s="10" t="s">
        <v>6473</v>
      </c>
      <c r="B1728" s="10" t="s">
        <v>1119</v>
      </c>
      <c r="C1728" s="10" t="s">
        <v>65</v>
      </c>
      <c r="D1728" s="11">
        <v>1</v>
      </c>
      <c r="E1728" s="15">
        <v>0</v>
      </c>
      <c r="F1728" s="17">
        <f>TRUNC(E1728*D1728,1)</f>
        <v>0</v>
      </c>
      <c r="G1728" s="15">
        <v>34882</v>
      </c>
      <c r="H1728" s="17">
        <f>TRUNC(G1728*D1728,1)</f>
        <v>34882</v>
      </c>
      <c r="I1728" s="15">
        <v>951</v>
      </c>
      <c r="J1728" s="17">
        <f>TRUNC(I1728*D1728,1)</f>
        <v>951</v>
      </c>
      <c r="K1728" s="15">
        <f>TRUNC(E1728+G1728+I1728,1)</f>
        <v>35833</v>
      </c>
      <c r="L1728" s="17">
        <f>TRUNC(F1728+H1728+J1728,1)</f>
        <v>35833</v>
      </c>
      <c r="M1728" s="10" t="s">
        <v>52</v>
      </c>
      <c r="N1728" s="9" t="s">
        <v>1120</v>
      </c>
      <c r="O1728" s="9" t="s">
        <v>6493</v>
      </c>
      <c r="P1728" s="9" t="s">
        <v>67</v>
      </c>
      <c r="Q1728" s="9" t="s">
        <v>54</v>
      </c>
      <c r="R1728" s="9" t="s">
        <v>54</v>
      </c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9" t="s">
        <v>52</v>
      </c>
      <c r="AK1728" s="9" t="s">
        <v>6494</v>
      </c>
      <c r="AL1728" s="9" t="s">
        <v>52</v>
      </c>
      <c r="AM1728" s="9" t="s">
        <v>52</v>
      </c>
    </row>
    <row r="1729" spans="1:39" ht="30" customHeight="1" x14ac:dyDescent="0.3">
      <c r="A1729" s="10" t="s">
        <v>4735</v>
      </c>
      <c r="B1729" s="10" t="s">
        <v>52</v>
      </c>
      <c r="C1729" s="10" t="s">
        <v>52</v>
      </c>
      <c r="D1729" s="11"/>
      <c r="E1729" s="15"/>
      <c r="F1729" s="17">
        <f>TRUNC(SUMIF(N1726:N1728, N1725, F1726:F1728),0)</f>
        <v>3923</v>
      </c>
      <c r="G1729" s="15"/>
      <c r="H1729" s="17">
        <f>TRUNC(SUMIF(N1726:N1728, N1725, H1726:H1728),0)</f>
        <v>34882</v>
      </c>
      <c r="I1729" s="15"/>
      <c r="J1729" s="17">
        <f>TRUNC(SUMIF(N1726:N1728, N1725, J1726:J1728),0)</f>
        <v>951</v>
      </c>
      <c r="K1729" s="15"/>
      <c r="L1729" s="17">
        <f>F1729+H1729+J1729</f>
        <v>39756</v>
      </c>
      <c r="M1729" s="10" t="s">
        <v>52</v>
      </c>
      <c r="N1729" s="9" t="s">
        <v>4736</v>
      </c>
      <c r="O1729" s="9" t="s">
        <v>4736</v>
      </c>
      <c r="P1729" s="9" t="s">
        <v>52</v>
      </c>
      <c r="Q1729" s="9" t="s">
        <v>52</v>
      </c>
      <c r="R1729" s="9" t="s">
        <v>52</v>
      </c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9" t="s">
        <v>52</v>
      </c>
      <c r="AK1729" s="9" t="s">
        <v>52</v>
      </c>
      <c r="AL1729" s="9" t="s">
        <v>52</v>
      </c>
      <c r="AM1729" s="9" t="s">
        <v>52</v>
      </c>
    </row>
    <row r="1730" spans="1:39" ht="30" customHeight="1" x14ac:dyDescent="0.3">
      <c r="A1730" s="11"/>
      <c r="B1730" s="11"/>
      <c r="C1730" s="11"/>
      <c r="D1730" s="11"/>
      <c r="E1730" s="15"/>
      <c r="F1730" s="17"/>
      <c r="G1730" s="15"/>
      <c r="H1730" s="17"/>
      <c r="I1730" s="15"/>
      <c r="J1730" s="17"/>
      <c r="K1730" s="15"/>
      <c r="L1730" s="17"/>
      <c r="M1730" s="11"/>
    </row>
    <row r="1731" spans="1:39" ht="30" customHeight="1" x14ac:dyDescent="0.3">
      <c r="A1731" s="14" t="s">
        <v>6495</v>
      </c>
      <c r="B1731" s="14"/>
      <c r="C1731" s="14"/>
      <c r="D1731" s="14"/>
      <c r="E1731" s="16"/>
      <c r="F1731" s="18"/>
      <c r="G1731" s="16"/>
      <c r="H1731" s="18"/>
      <c r="I1731" s="16"/>
      <c r="J1731" s="18"/>
      <c r="K1731" s="16"/>
      <c r="L1731" s="18"/>
      <c r="M1731" s="14"/>
      <c r="N1731" s="5" t="s">
        <v>1123</v>
      </c>
    </row>
    <row r="1732" spans="1:39" ht="30" customHeight="1" x14ac:dyDescent="0.3">
      <c r="A1732" s="10" t="s">
        <v>6467</v>
      </c>
      <c r="B1732" s="10" t="s">
        <v>52</v>
      </c>
      <c r="C1732" s="10" t="s">
        <v>65</v>
      </c>
      <c r="D1732" s="11">
        <v>1</v>
      </c>
      <c r="E1732" s="15">
        <v>2581</v>
      </c>
      <c r="F1732" s="17">
        <f>TRUNC(E1732*D1732,1)</f>
        <v>2581</v>
      </c>
      <c r="G1732" s="15">
        <v>0</v>
      </c>
      <c r="H1732" s="17">
        <f>TRUNC(G1732*D1732,1)</f>
        <v>0</v>
      </c>
      <c r="I1732" s="15">
        <v>0</v>
      </c>
      <c r="J1732" s="17">
        <f>TRUNC(I1732*D1732,1)</f>
        <v>0</v>
      </c>
      <c r="K1732" s="15">
        <f>TRUNC(E1732+G1732+I1732,1)</f>
        <v>2581</v>
      </c>
      <c r="L1732" s="17">
        <f>TRUNC(F1732+H1732+J1732,1)</f>
        <v>2581</v>
      </c>
      <c r="M1732" s="10" t="s">
        <v>52</v>
      </c>
      <c r="N1732" s="9" t="s">
        <v>1123</v>
      </c>
      <c r="O1732" s="9" t="s">
        <v>6468</v>
      </c>
      <c r="P1732" s="9" t="s">
        <v>67</v>
      </c>
      <c r="Q1732" s="9" t="s">
        <v>54</v>
      </c>
      <c r="R1732" s="9" t="s">
        <v>54</v>
      </c>
      <c r="S1732" s="1"/>
      <c r="T1732" s="1"/>
      <c r="U1732" s="1"/>
      <c r="V1732" s="1">
        <v>1</v>
      </c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9" t="s">
        <v>52</v>
      </c>
      <c r="AK1732" s="9" t="s">
        <v>6497</v>
      </c>
      <c r="AL1732" s="9" t="s">
        <v>52</v>
      </c>
      <c r="AM1732" s="9" t="s">
        <v>52</v>
      </c>
    </row>
    <row r="1733" spans="1:39" ht="30" customHeight="1" x14ac:dyDescent="0.3">
      <c r="A1733" s="10" t="s">
        <v>6470</v>
      </c>
      <c r="B1733" s="10" t="s">
        <v>6498</v>
      </c>
      <c r="C1733" s="10" t="s">
        <v>732</v>
      </c>
      <c r="D1733" s="11">
        <v>1</v>
      </c>
      <c r="E1733" s="15">
        <f>TRUNC(SUMIF(V1732:V1734, RIGHTB(O1733, 1), F1732:F1734)*U1733, 2)</f>
        <v>2038.99</v>
      </c>
      <c r="F1733" s="17">
        <f>TRUNC(E1733*D1733,1)</f>
        <v>2038.9</v>
      </c>
      <c r="G1733" s="15">
        <v>0</v>
      </c>
      <c r="H1733" s="17">
        <f>TRUNC(G1733*D1733,1)</f>
        <v>0</v>
      </c>
      <c r="I1733" s="15">
        <v>0</v>
      </c>
      <c r="J1733" s="17">
        <f>TRUNC(I1733*D1733,1)</f>
        <v>0</v>
      </c>
      <c r="K1733" s="15">
        <f>TRUNC(E1733+G1733+I1733,1)</f>
        <v>2038.9</v>
      </c>
      <c r="L1733" s="17">
        <f>TRUNC(F1733+H1733+J1733,1)</f>
        <v>2038.9</v>
      </c>
      <c r="M1733" s="10" t="s">
        <v>52</v>
      </c>
      <c r="N1733" s="9" t="s">
        <v>1123</v>
      </c>
      <c r="O1733" s="9" t="s">
        <v>4729</v>
      </c>
      <c r="P1733" s="9" t="s">
        <v>54</v>
      </c>
      <c r="Q1733" s="9" t="s">
        <v>54</v>
      </c>
      <c r="R1733" s="9" t="s">
        <v>54</v>
      </c>
      <c r="S1733" s="1">
        <v>0</v>
      </c>
      <c r="T1733" s="1">
        <v>0</v>
      </c>
      <c r="U1733" s="1">
        <v>0.79</v>
      </c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9" t="s">
        <v>52</v>
      </c>
      <c r="AK1733" s="9" t="s">
        <v>6499</v>
      </c>
      <c r="AL1733" s="9" t="s">
        <v>52</v>
      </c>
      <c r="AM1733" s="9" t="s">
        <v>52</v>
      </c>
    </row>
    <row r="1734" spans="1:39" ht="30" customHeight="1" x14ac:dyDescent="0.3">
      <c r="A1734" s="10" t="s">
        <v>6473</v>
      </c>
      <c r="B1734" s="10" t="s">
        <v>1122</v>
      </c>
      <c r="C1734" s="10" t="s">
        <v>65</v>
      </c>
      <c r="D1734" s="11">
        <v>1</v>
      </c>
      <c r="E1734" s="15">
        <v>0</v>
      </c>
      <c r="F1734" s="17">
        <f>TRUNC(E1734*D1734,1)</f>
        <v>0</v>
      </c>
      <c r="G1734" s="15">
        <v>44030</v>
      </c>
      <c r="H1734" s="17">
        <f>TRUNC(G1734*D1734,1)</f>
        <v>44030</v>
      </c>
      <c r="I1734" s="15">
        <v>1320</v>
      </c>
      <c r="J1734" s="17">
        <f>TRUNC(I1734*D1734,1)</f>
        <v>1320</v>
      </c>
      <c r="K1734" s="15">
        <f>TRUNC(E1734+G1734+I1734,1)</f>
        <v>45350</v>
      </c>
      <c r="L1734" s="17">
        <f>TRUNC(F1734+H1734+J1734,1)</f>
        <v>45350</v>
      </c>
      <c r="M1734" s="10" t="s">
        <v>52</v>
      </c>
      <c r="N1734" s="9" t="s">
        <v>1123</v>
      </c>
      <c r="O1734" s="9" t="s">
        <v>6500</v>
      </c>
      <c r="P1734" s="9" t="s">
        <v>67</v>
      </c>
      <c r="Q1734" s="9" t="s">
        <v>54</v>
      </c>
      <c r="R1734" s="9" t="s">
        <v>54</v>
      </c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9" t="s">
        <v>52</v>
      </c>
      <c r="AK1734" s="9" t="s">
        <v>6501</v>
      </c>
      <c r="AL1734" s="9" t="s">
        <v>52</v>
      </c>
      <c r="AM1734" s="9" t="s">
        <v>52</v>
      </c>
    </row>
    <row r="1735" spans="1:39" ht="30" customHeight="1" x14ac:dyDescent="0.3">
      <c r="A1735" s="10" t="s">
        <v>4735</v>
      </c>
      <c r="B1735" s="10" t="s">
        <v>52</v>
      </c>
      <c r="C1735" s="10" t="s">
        <v>52</v>
      </c>
      <c r="D1735" s="11"/>
      <c r="E1735" s="15"/>
      <c r="F1735" s="17">
        <f>TRUNC(SUMIF(N1732:N1734, N1731, F1732:F1734),0)</f>
        <v>4619</v>
      </c>
      <c r="G1735" s="15"/>
      <c r="H1735" s="17">
        <f>TRUNC(SUMIF(N1732:N1734, N1731, H1732:H1734),0)</f>
        <v>44030</v>
      </c>
      <c r="I1735" s="15"/>
      <c r="J1735" s="17">
        <f>TRUNC(SUMIF(N1732:N1734, N1731, J1732:J1734),0)</f>
        <v>1320</v>
      </c>
      <c r="K1735" s="15"/>
      <c r="L1735" s="17">
        <f>F1735+H1735+J1735</f>
        <v>49969</v>
      </c>
      <c r="M1735" s="10" t="s">
        <v>52</v>
      </c>
      <c r="N1735" s="9" t="s">
        <v>4736</v>
      </c>
      <c r="O1735" s="9" t="s">
        <v>4736</v>
      </c>
      <c r="P1735" s="9" t="s">
        <v>52</v>
      </c>
      <c r="Q1735" s="9" t="s">
        <v>52</v>
      </c>
      <c r="R1735" s="9" t="s">
        <v>52</v>
      </c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9" t="s">
        <v>52</v>
      </c>
      <c r="AK1735" s="9" t="s">
        <v>52</v>
      </c>
      <c r="AL1735" s="9" t="s">
        <v>52</v>
      </c>
      <c r="AM1735" s="9" t="s">
        <v>52</v>
      </c>
    </row>
    <row r="1736" spans="1:39" ht="30" customHeight="1" x14ac:dyDescent="0.3">
      <c r="A1736" s="11"/>
      <c r="B1736" s="11"/>
      <c r="C1736" s="11"/>
      <c r="D1736" s="11"/>
      <c r="E1736" s="15"/>
      <c r="F1736" s="17"/>
      <c r="G1736" s="15"/>
      <c r="H1736" s="17"/>
      <c r="I1736" s="15"/>
      <c r="J1736" s="17"/>
      <c r="K1736" s="15"/>
      <c r="L1736" s="17"/>
      <c r="M1736" s="11"/>
    </row>
    <row r="1737" spans="1:39" ht="30" customHeight="1" x14ac:dyDescent="0.3">
      <c r="A1737" s="14" t="s">
        <v>6502</v>
      </c>
      <c r="B1737" s="14"/>
      <c r="C1737" s="14"/>
      <c r="D1737" s="14"/>
      <c r="E1737" s="16"/>
      <c r="F1737" s="18"/>
      <c r="G1737" s="16"/>
      <c r="H1737" s="18"/>
      <c r="I1737" s="16"/>
      <c r="J1737" s="18"/>
      <c r="K1737" s="16"/>
      <c r="L1737" s="18"/>
      <c r="M1737" s="14"/>
      <c r="N1737" s="5" t="s">
        <v>1126</v>
      </c>
    </row>
    <row r="1738" spans="1:39" ht="30" customHeight="1" x14ac:dyDescent="0.3">
      <c r="A1738" s="10" t="s">
        <v>6467</v>
      </c>
      <c r="B1738" s="10" t="s">
        <v>52</v>
      </c>
      <c r="C1738" s="10" t="s">
        <v>65</v>
      </c>
      <c r="D1738" s="11">
        <v>1</v>
      </c>
      <c r="E1738" s="15">
        <v>2581</v>
      </c>
      <c r="F1738" s="17">
        <f>TRUNC(E1738*D1738,1)</f>
        <v>2581</v>
      </c>
      <c r="G1738" s="15">
        <v>0</v>
      </c>
      <c r="H1738" s="17">
        <f>TRUNC(G1738*D1738,1)</f>
        <v>0</v>
      </c>
      <c r="I1738" s="15">
        <v>0</v>
      </c>
      <c r="J1738" s="17">
        <f>TRUNC(I1738*D1738,1)</f>
        <v>0</v>
      </c>
      <c r="K1738" s="15">
        <f>TRUNC(E1738+G1738+I1738,1)</f>
        <v>2581</v>
      </c>
      <c r="L1738" s="17">
        <f>TRUNC(F1738+H1738+J1738,1)</f>
        <v>2581</v>
      </c>
      <c r="M1738" s="10" t="s">
        <v>52</v>
      </c>
      <c r="N1738" s="9" t="s">
        <v>1126</v>
      </c>
      <c r="O1738" s="9" t="s">
        <v>6468</v>
      </c>
      <c r="P1738" s="9" t="s">
        <v>67</v>
      </c>
      <c r="Q1738" s="9" t="s">
        <v>54</v>
      </c>
      <c r="R1738" s="9" t="s">
        <v>54</v>
      </c>
      <c r="S1738" s="1"/>
      <c r="T1738" s="1"/>
      <c r="U1738" s="1"/>
      <c r="V1738" s="1">
        <v>1</v>
      </c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9" t="s">
        <v>52</v>
      </c>
      <c r="AK1738" s="9" t="s">
        <v>6504</v>
      </c>
      <c r="AL1738" s="9" t="s">
        <v>52</v>
      </c>
      <c r="AM1738" s="9" t="s">
        <v>52</v>
      </c>
    </row>
    <row r="1739" spans="1:39" ht="30" customHeight="1" x14ac:dyDescent="0.3">
      <c r="A1739" s="10" t="s">
        <v>6470</v>
      </c>
      <c r="B1739" s="10" t="s">
        <v>6498</v>
      </c>
      <c r="C1739" s="10" t="s">
        <v>732</v>
      </c>
      <c r="D1739" s="11">
        <v>1</v>
      </c>
      <c r="E1739" s="15">
        <f>TRUNC(SUMIF(V1738:V1740, RIGHTB(O1739, 1), F1738:F1740)*U1739, 2)</f>
        <v>2038.99</v>
      </c>
      <c r="F1739" s="17">
        <f>TRUNC(E1739*D1739,1)</f>
        <v>2038.9</v>
      </c>
      <c r="G1739" s="15">
        <v>0</v>
      </c>
      <c r="H1739" s="17">
        <f>TRUNC(G1739*D1739,1)</f>
        <v>0</v>
      </c>
      <c r="I1739" s="15">
        <v>0</v>
      </c>
      <c r="J1739" s="17">
        <f>TRUNC(I1739*D1739,1)</f>
        <v>0</v>
      </c>
      <c r="K1739" s="15">
        <f>TRUNC(E1739+G1739+I1739,1)</f>
        <v>2038.9</v>
      </c>
      <c r="L1739" s="17">
        <f>TRUNC(F1739+H1739+J1739,1)</f>
        <v>2038.9</v>
      </c>
      <c r="M1739" s="10" t="s">
        <v>52</v>
      </c>
      <c r="N1739" s="9" t="s">
        <v>1126</v>
      </c>
      <c r="O1739" s="9" t="s">
        <v>4729</v>
      </c>
      <c r="P1739" s="9" t="s">
        <v>54</v>
      </c>
      <c r="Q1739" s="9" t="s">
        <v>54</v>
      </c>
      <c r="R1739" s="9" t="s">
        <v>54</v>
      </c>
      <c r="S1739" s="1">
        <v>0</v>
      </c>
      <c r="T1739" s="1">
        <v>0</v>
      </c>
      <c r="U1739" s="1">
        <v>0.79</v>
      </c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9" t="s">
        <v>52</v>
      </c>
      <c r="AK1739" s="9" t="s">
        <v>6505</v>
      </c>
      <c r="AL1739" s="9" t="s">
        <v>52</v>
      </c>
      <c r="AM1739" s="9" t="s">
        <v>52</v>
      </c>
    </row>
    <row r="1740" spans="1:39" ht="30" customHeight="1" x14ac:dyDescent="0.3">
      <c r="A1740" s="10" t="s">
        <v>6473</v>
      </c>
      <c r="B1740" s="10" t="s">
        <v>1125</v>
      </c>
      <c r="C1740" s="10" t="s">
        <v>65</v>
      </c>
      <c r="D1740" s="11">
        <v>1</v>
      </c>
      <c r="E1740" s="15">
        <v>0</v>
      </c>
      <c r="F1740" s="17">
        <f>TRUNC(E1740*D1740,1)</f>
        <v>0</v>
      </c>
      <c r="G1740" s="15">
        <v>48433</v>
      </c>
      <c r="H1740" s="17">
        <f>TRUNC(G1740*D1740,1)</f>
        <v>48433</v>
      </c>
      <c r="I1740" s="15">
        <v>1320</v>
      </c>
      <c r="J1740" s="17">
        <f>TRUNC(I1740*D1740,1)</f>
        <v>1320</v>
      </c>
      <c r="K1740" s="15">
        <f>TRUNC(E1740+G1740+I1740,1)</f>
        <v>49753</v>
      </c>
      <c r="L1740" s="17">
        <f>TRUNC(F1740+H1740+J1740,1)</f>
        <v>49753</v>
      </c>
      <c r="M1740" s="10" t="s">
        <v>52</v>
      </c>
      <c r="N1740" s="9" t="s">
        <v>1126</v>
      </c>
      <c r="O1740" s="9" t="s">
        <v>6506</v>
      </c>
      <c r="P1740" s="9" t="s">
        <v>67</v>
      </c>
      <c r="Q1740" s="9" t="s">
        <v>54</v>
      </c>
      <c r="R1740" s="9" t="s">
        <v>54</v>
      </c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9" t="s">
        <v>52</v>
      </c>
      <c r="AK1740" s="9" t="s">
        <v>6507</v>
      </c>
      <c r="AL1740" s="9" t="s">
        <v>52</v>
      </c>
      <c r="AM1740" s="9" t="s">
        <v>52</v>
      </c>
    </row>
    <row r="1741" spans="1:39" ht="30" customHeight="1" x14ac:dyDescent="0.3">
      <c r="A1741" s="10" t="s">
        <v>4735</v>
      </c>
      <c r="B1741" s="10" t="s">
        <v>52</v>
      </c>
      <c r="C1741" s="10" t="s">
        <v>52</v>
      </c>
      <c r="D1741" s="11"/>
      <c r="E1741" s="15"/>
      <c r="F1741" s="17">
        <f>TRUNC(SUMIF(N1738:N1740, N1737, F1738:F1740),0)</f>
        <v>4619</v>
      </c>
      <c r="G1741" s="15"/>
      <c r="H1741" s="17">
        <f>TRUNC(SUMIF(N1738:N1740, N1737, H1738:H1740),0)</f>
        <v>48433</v>
      </c>
      <c r="I1741" s="15"/>
      <c r="J1741" s="17">
        <f>TRUNC(SUMIF(N1738:N1740, N1737, J1738:J1740),0)</f>
        <v>1320</v>
      </c>
      <c r="K1741" s="15"/>
      <c r="L1741" s="17">
        <f>F1741+H1741+J1741</f>
        <v>54372</v>
      </c>
      <c r="M1741" s="10" t="s">
        <v>52</v>
      </c>
      <c r="N1741" s="9" t="s">
        <v>4736</v>
      </c>
      <c r="O1741" s="9" t="s">
        <v>4736</v>
      </c>
      <c r="P1741" s="9" t="s">
        <v>52</v>
      </c>
      <c r="Q1741" s="9" t="s">
        <v>52</v>
      </c>
      <c r="R1741" s="9" t="s">
        <v>52</v>
      </c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9" t="s">
        <v>52</v>
      </c>
      <c r="AK1741" s="9" t="s">
        <v>52</v>
      </c>
      <c r="AL1741" s="9" t="s">
        <v>52</v>
      </c>
      <c r="AM1741" s="9" t="s">
        <v>52</v>
      </c>
    </row>
    <row r="1742" spans="1:39" ht="30" customHeight="1" x14ac:dyDescent="0.3">
      <c r="A1742" s="11"/>
      <c r="B1742" s="11"/>
      <c r="C1742" s="11"/>
      <c r="D1742" s="11"/>
      <c r="E1742" s="15"/>
      <c r="F1742" s="17"/>
      <c r="G1742" s="15"/>
      <c r="H1742" s="17"/>
      <c r="I1742" s="15"/>
      <c r="J1742" s="17"/>
      <c r="K1742" s="15"/>
      <c r="L1742" s="17"/>
      <c r="M1742" s="11"/>
    </row>
    <row r="1743" spans="1:39" ht="30" customHeight="1" x14ac:dyDescent="0.3">
      <c r="A1743" s="14" t="s">
        <v>6508</v>
      </c>
      <c r="B1743" s="14"/>
      <c r="C1743" s="14"/>
      <c r="D1743" s="14"/>
      <c r="E1743" s="16"/>
      <c r="F1743" s="18"/>
      <c r="G1743" s="16"/>
      <c r="H1743" s="18"/>
      <c r="I1743" s="16"/>
      <c r="J1743" s="18"/>
      <c r="K1743" s="16"/>
      <c r="L1743" s="18"/>
      <c r="M1743" s="14"/>
      <c r="N1743" s="5" t="s">
        <v>1131</v>
      </c>
    </row>
    <row r="1744" spans="1:39" ht="30" customHeight="1" x14ac:dyDescent="0.3">
      <c r="A1744" s="10" t="s">
        <v>4972</v>
      </c>
      <c r="B1744" s="10" t="s">
        <v>4714</v>
      </c>
      <c r="C1744" s="10" t="s">
        <v>4715</v>
      </c>
      <c r="D1744" s="11">
        <v>7.0000000000000007E-2</v>
      </c>
      <c r="E1744" s="15">
        <v>0</v>
      </c>
      <c r="F1744" s="17">
        <f>TRUNC(E1744*D1744,1)</f>
        <v>0</v>
      </c>
      <c r="G1744" s="15">
        <v>246376</v>
      </c>
      <c r="H1744" s="17">
        <f>TRUNC(G1744*D1744,1)</f>
        <v>17246.3</v>
      </c>
      <c r="I1744" s="15">
        <v>0</v>
      </c>
      <c r="J1744" s="17">
        <f>TRUNC(I1744*D1744,1)</f>
        <v>0</v>
      </c>
      <c r="K1744" s="15">
        <f>TRUNC(E1744+G1744+I1744,1)</f>
        <v>246376</v>
      </c>
      <c r="L1744" s="17">
        <f>TRUNC(F1744+H1744+J1744,1)</f>
        <v>17246.3</v>
      </c>
      <c r="M1744" s="10" t="s">
        <v>52</v>
      </c>
      <c r="N1744" s="9" t="s">
        <v>1131</v>
      </c>
      <c r="O1744" s="9" t="s">
        <v>4973</v>
      </c>
      <c r="P1744" s="9" t="s">
        <v>54</v>
      </c>
      <c r="Q1744" s="9" t="s">
        <v>54</v>
      </c>
      <c r="R1744" s="9" t="s">
        <v>67</v>
      </c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9" t="s">
        <v>52</v>
      </c>
      <c r="AK1744" s="9" t="s">
        <v>6511</v>
      </c>
      <c r="AL1744" s="9" t="s">
        <v>52</v>
      </c>
      <c r="AM1744" s="9" t="s">
        <v>52</v>
      </c>
    </row>
    <row r="1745" spans="1:39" ht="30" customHeight="1" x14ac:dyDescent="0.3">
      <c r="A1745" s="10" t="s">
        <v>4720</v>
      </c>
      <c r="B1745" s="10" t="s">
        <v>4714</v>
      </c>
      <c r="C1745" s="10" t="s">
        <v>4715</v>
      </c>
      <c r="D1745" s="11">
        <v>0.03</v>
      </c>
      <c r="E1745" s="15">
        <v>0</v>
      </c>
      <c r="F1745" s="17">
        <f>TRUNC(E1745*D1745,1)</f>
        <v>0</v>
      </c>
      <c r="G1745" s="15">
        <v>153671</v>
      </c>
      <c r="H1745" s="17">
        <f>TRUNC(G1745*D1745,1)</f>
        <v>4610.1000000000004</v>
      </c>
      <c r="I1745" s="15">
        <v>0</v>
      </c>
      <c r="J1745" s="17">
        <f>TRUNC(I1745*D1745,1)</f>
        <v>0</v>
      </c>
      <c r="K1745" s="15">
        <f>TRUNC(E1745+G1745+I1745,1)</f>
        <v>153671</v>
      </c>
      <c r="L1745" s="17">
        <f>TRUNC(F1745+H1745+J1745,1)</f>
        <v>4610.1000000000004</v>
      </c>
      <c r="M1745" s="10" t="s">
        <v>52</v>
      </c>
      <c r="N1745" s="9" t="s">
        <v>1131</v>
      </c>
      <c r="O1745" s="9" t="s">
        <v>4721</v>
      </c>
      <c r="P1745" s="9" t="s">
        <v>54</v>
      </c>
      <c r="Q1745" s="9" t="s">
        <v>54</v>
      </c>
      <c r="R1745" s="9" t="s">
        <v>67</v>
      </c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9" t="s">
        <v>52</v>
      </c>
      <c r="AK1745" s="9" t="s">
        <v>6512</v>
      </c>
      <c r="AL1745" s="9" t="s">
        <v>52</v>
      </c>
      <c r="AM1745" s="9" t="s">
        <v>52</v>
      </c>
    </row>
    <row r="1746" spans="1:39" ht="30" customHeight="1" x14ac:dyDescent="0.3">
      <c r="A1746" s="10" t="s">
        <v>4735</v>
      </c>
      <c r="B1746" s="10" t="s">
        <v>52</v>
      </c>
      <c r="C1746" s="10" t="s">
        <v>52</v>
      </c>
      <c r="D1746" s="11"/>
      <c r="E1746" s="15"/>
      <c r="F1746" s="17">
        <f>TRUNC(SUMIF(N1744:N1745, N1743, F1744:F1745),0)</f>
        <v>0</v>
      </c>
      <c r="G1746" s="15"/>
      <c r="H1746" s="17">
        <f>TRUNC(SUMIF(N1744:N1745, N1743, H1744:H1745),0)</f>
        <v>21856</v>
      </c>
      <c r="I1746" s="15"/>
      <c r="J1746" s="17">
        <f>TRUNC(SUMIF(N1744:N1745, N1743, J1744:J1745),0)</f>
        <v>0</v>
      </c>
      <c r="K1746" s="15"/>
      <c r="L1746" s="17">
        <f>F1746+H1746+J1746</f>
        <v>21856</v>
      </c>
      <c r="M1746" s="10" t="s">
        <v>52</v>
      </c>
      <c r="N1746" s="9" t="s">
        <v>4736</v>
      </c>
      <c r="O1746" s="9" t="s">
        <v>4736</v>
      </c>
      <c r="P1746" s="9" t="s">
        <v>52</v>
      </c>
      <c r="Q1746" s="9" t="s">
        <v>52</v>
      </c>
      <c r="R1746" s="9" t="s">
        <v>52</v>
      </c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9" t="s">
        <v>52</v>
      </c>
      <c r="AK1746" s="9" t="s">
        <v>52</v>
      </c>
      <c r="AL1746" s="9" t="s">
        <v>52</v>
      </c>
      <c r="AM1746" s="9" t="s">
        <v>52</v>
      </c>
    </row>
    <row r="1747" spans="1:39" ht="30" customHeight="1" x14ac:dyDescent="0.3">
      <c r="A1747" s="11"/>
      <c r="B1747" s="11"/>
      <c r="C1747" s="11"/>
      <c r="D1747" s="11"/>
      <c r="E1747" s="15"/>
      <c r="F1747" s="17"/>
      <c r="G1747" s="15"/>
      <c r="H1747" s="17"/>
      <c r="I1747" s="15"/>
      <c r="J1747" s="17"/>
      <c r="K1747" s="15"/>
      <c r="L1747" s="17"/>
      <c r="M1747" s="11"/>
    </row>
    <row r="1748" spans="1:39" ht="30" customHeight="1" x14ac:dyDescent="0.3">
      <c r="A1748" s="14" t="s">
        <v>6513</v>
      </c>
      <c r="B1748" s="14"/>
      <c r="C1748" s="14"/>
      <c r="D1748" s="14"/>
      <c r="E1748" s="16"/>
      <c r="F1748" s="18"/>
      <c r="G1748" s="16"/>
      <c r="H1748" s="18"/>
      <c r="I1748" s="16"/>
      <c r="J1748" s="18"/>
      <c r="K1748" s="16"/>
      <c r="L1748" s="18"/>
      <c r="M1748" s="14"/>
      <c r="N1748" s="5" t="s">
        <v>1137</v>
      </c>
    </row>
    <row r="1749" spans="1:39" ht="30" customHeight="1" x14ac:dyDescent="0.3">
      <c r="A1749" s="10" t="s">
        <v>4750</v>
      </c>
      <c r="B1749" s="10" t="s">
        <v>4714</v>
      </c>
      <c r="C1749" s="10" t="s">
        <v>4715</v>
      </c>
      <c r="D1749" s="11">
        <v>0.151</v>
      </c>
      <c r="E1749" s="15">
        <v>0</v>
      </c>
      <c r="F1749" s="17">
        <f>TRUNC(E1749*D1749,1)</f>
        <v>0</v>
      </c>
      <c r="G1749" s="15">
        <v>192375</v>
      </c>
      <c r="H1749" s="17">
        <f>TRUNC(G1749*D1749,1)</f>
        <v>29048.6</v>
      </c>
      <c r="I1749" s="15">
        <v>0</v>
      </c>
      <c r="J1749" s="17">
        <f>TRUNC(I1749*D1749,1)</f>
        <v>0</v>
      </c>
      <c r="K1749" s="15">
        <f>TRUNC(E1749+G1749+I1749,1)</f>
        <v>192375</v>
      </c>
      <c r="L1749" s="17">
        <f>TRUNC(F1749+H1749+J1749,1)</f>
        <v>29048.6</v>
      </c>
      <c r="M1749" s="10" t="s">
        <v>52</v>
      </c>
      <c r="N1749" s="9" t="s">
        <v>1137</v>
      </c>
      <c r="O1749" s="9" t="s">
        <v>4751</v>
      </c>
      <c r="P1749" s="9" t="s">
        <v>54</v>
      </c>
      <c r="Q1749" s="9" t="s">
        <v>54</v>
      </c>
      <c r="R1749" s="9" t="s">
        <v>67</v>
      </c>
      <c r="S1749" s="1"/>
      <c r="T1749" s="1"/>
      <c r="U1749" s="1"/>
      <c r="V1749" s="1">
        <v>1</v>
      </c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9" t="s">
        <v>52</v>
      </c>
      <c r="AK1749" s="9" t="s">
        <v>6516</v>
      </c>
      <c r="AL1749" s="9" t="s">
        <v>52</v>
      </c>
      <c r="AM1749" s="9" t="s">
        <v>52</v>
      </c>
    </row>
    <row r="1750" spans="1:39" ht="30" customHeight="1" x14ac:dyDescent="0.3">
      <c r="A1750" s="10" t="s">
        <v>4720</v>
      </c>
      <c r="B1750" s="10" t="s">
        <v>4714</v>
      </c>
      <c r="C1750" s="10" t="s">
        <v>4715</v>
      </c>
      <c r="D1750" s="11">
        <v>0.11600000000000001</v>
      </c>
      <c r="E1750" s="15">
        <v>0</v>
      </c>
      <c r="F1750" s="17">
        <f>TRUNC(E1750*D1750,1)</f>
        <v>0</v>
      </c>
      <c r="G1750" s="15">
        <v>153671</v>
      </c>
      <c r="H1750" s="17">
        <f>TRUNC(G1750*D1750,1)</f>
        <v>17825.8</v>
      </c>
      <c r="I1750" s="15">
        <v>0</v>
      </c>
      <c r="J1750" s="17">
        <f>TRUNC(I1750*D1750,1)</f>
        <v>0</v>
      </c>
      <c r="K1750" s="15">
        <f>TRUNC(E1750+G1750+I1750,1)</f>
        <v>153671</v>
      </c>
      <c r="L1750" s="17">
        <f>TRUNC(F1750+H1750+J1750,1)</f>
        <v>17825.8</v>
      </c>
      <c r="M1750" s="10" t="s">
        <v>52</v>
      </c>
      <c r="N1750" s="9" t="s">
        <v>1137</v>
      </c>
      <c r="O1750" s="9" t="s">
        <v>4721</v>
      </c>
      <c r="P1750" s="9" t="s">
        <v>54</v>
      </c>
      <c r="Q1750" s="9" t="s">
        <v>54</v>
      </c>
      <c r="R1750" s="9" t="s">
        <v>67</v>
      </c>
      <c r="S1750" s="1"/>
      <c r="T1750" s="1"/>
      <c r="U1750" s="1"/>
      <c r="V1750" s="1">
        <v>1</v>
      </c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9" t="s">
        <v>52</v>
      </c>
      <c r="AK1750" s="9" t="s">
        <v>6517</v>
      </c>
      <c r="AL1750" s="9" t="s">
        <v>52</v>
      </c>
      <c r="AM1750" s="9" t="s">
        <v>52</v>
      </c>
    </row>
    <row r="1751" spans="1:39" ht="30" customHeight="1" x14ac:dyDescent="0.3">
      <c r="A1751" s="10" t="s">
        <v>4727</v>
      </c>
      <c r="B1751" s="10" t="s">
        <v>4797</v>
      </c>
      <c r="C1751" s="10" t="s">
        <v>732</v>
      </c>
      <c r="D1751" s="11">
        <v>1</v>
      </c>
      <c r="E1751" s="15">
        <v>0</v>
      </c>
      <c r="F1751" s="17">
        <f>TRUNC(E1751*D1751,1)</f>
        <v>0</v>
      </c>
      <c r="G1751" s="15">
        <v>0</v>
      </c>
      <c r="H1751" s="17">
        <f>TRUNC(G1751*D1751,1)</f>
        <v>0</v>
      </c>
      <c r="I1751" s="15">
        <f>TRUNC(SUMIF(V1749:V1754, RIGHTB(O1751, 1), H1749:H1754)*U1751, 2)</f>
        <v>1406.23</v>
      </c>
      <c r="J1751" s="17">
        <f>TRUNC(I1751*D1751,1)</f>
        <v>1406.2</v>
      </c>
      <c r="K1751" s="15">
        <f>TRUNC(E1751+G1751+I1751,1)</f>
        <v>1406.2</v>
      </c>
      <c r="L1751" s="17">
        <f>TRUNC(F1751+H1751+J1751,1)</f>
        <v>1406.2</v>
      </c>
      <c r="M1751" s="10" t="s">
        <v>52</v>
      </c>
      <c r="N1751" s="9" t="s">
        <v>1137</v>
      </c>
      <c r="O1751" s="9" t="s">
        <v>4729</v>
      </c>
      <c r="P1751" s="9" t="s">
        <v>54</v>
      </c>
      <c r="Q1751" s="9" t="s">
        <v>54</v>
      </c>
      <c r="R1751" s="9" t="s">
        <v>54</v>
      </c>
      <c r="S1751" s="1">
        <v>1</v>
      </c>
      <c r="T1751" s="1">
        <v>2</v>
      </c>
      <c r="U1751" s="1">
        <v>0.03</v>
      </c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9" t="s">
        <v>52</v>
      </c>
      <c r="AK1751" s="9" t="s">
        <v>6518</v>
      </c>
      <c r="AL1751" s="9" t="s">
        <v>52</v>
      </c>
      <c r="AM1751" s="9" t="s">
        <v>52</v>
      </c>
    </row>
    <row r="1752" spans="1:39" ht="30" customHeight="1" x14ac:dyDescent="0.3">
      <c r="A1752" s="10" t="s">
        <v>6519</v>
      </c>
      <c r="B1752" s="10" t="s">
        <v>6520</v>
      </c>
      <c r="C1752" s="10" t="s">
        <v>98</v>
      </c>
      <c r="D1752" s="11">
        <v>1.04</v>
      </c>
      <c r="E1752" s="15">
        <v>1900</v>
      </c>
      <c r="F1752" s="17">
        <f>TRUNC(E1752*D1752,1)</f>
        <v>1976</v>
      </c>
      <c r="G1752" s="15">
        <v>0</v>
      </c>
      <c r="H1752" s="17">
        <f>TRUNC(G1752*D1752,1)</f>
        <v>0</v>
      </c>
      <c r="I1752" s="15">
        <v>0</v>
      </c>
      <c r="J1752" s="17">
        <f>TRUNC(I1752*D1752,1)</f>
        <v>0</v>
      </c>
      <c r="K1752" s="15">
        <f>TRUNC(E1752+G1752+I1752,1)</f>
        <v>1900</v>
      </c>
      <c r="L1752" s="17">
        <f>TRUNC(F1752+H1752+J1752,1)</f>
        <v>1976</v>
      </c>
      <c r="M1752" s="10" t="s">
        <v>52</v>
      </c>
      <c r="N1752" s="9" t="s">
        <v>1137</v>
      </c>
      <c r="O1752" s="9" t="s">
        <v>6521</v>
      </c>
      <c r="P1752" s="9" t="s">
        <v>54</v>
      </c>
      <c r="Q1752" s="9" t="s">
        <v>54</v>
      </c>
      <c r="R1752" s="9" t="s">
        <v>67</v>
      </c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9" t="s">
        <v>52</v>
      </c>
      <c r="AK1752" s="9" t="s">
        <v>6522</v>
      </c>
      <c r="AL1752" s="9" t="s">
        <v>52</v>
      </c>
      <c r="AM1752" s="9" t="s">
        <v>52</v>
      </c>
    </row>
    <row r="1753" spans="1:39" ht="30" customHeight="1" x14ac:dyDescent="0.3">
      <c r="A1753" s="10" t="s">
        <v>6523</v>
      </c>
      <c r="B1753" s="10" t="s">
        <v>6524</v>
      </c>
      <c r="C1753" s="10" t="s">
        <v>2599</v>
      </c>
      <c r="D1753" s="11">
        <v>4.2000000000000003E-2</v>
      </c>
      <c r="E1753" s="15">
        <v>5000</v>
      </c>
      <c r="F1753" s="17">
        <f>TRUNC(E1753*D1753,1)</f>
        <v>210</v>
      </c>
      <c r="G1753" s="15">
        <v>0</v>
      </c>
      <c r="H1753" s="17">
        <f>TRUNC(G1753*D1753,1)</f>
        <v>0</v>
      </c>
      <c r="I1753" s="15">
        <v>0</v>
      </c>
      <c r="J1753" s="17">
        <f>TRUNC(I1753*D1753,1)</f>
        <v>0</v>
      </c>
      <c r="K1753" s="15">
        <f>TRUNC(E1753+G1753+I1753,1)</f>
        <v>5000</v>
      </c>
      <c r="L1753" s="17">
        <f>TRUNC(F1753+H1753+J1753,1)</f>
        <v>210</v>
      </c>
      <c r="M1753" s="10" t="s">
        <v>52</v>
      </c>
      <c r="N1753" s="9" t="s">
        <v>1137</v>
      </c>
      <c r="O1753" s="9" t="s">
        <v>6525</v>
      </c>
      <c r="P1753" s="9" t="s">
        <v>54</v>
      </c>
      <c r="Q1753" s="9" t="s">
        <v>54</v>
      </c>
      <c r="R1753" s="9" t="s">
        <v>67</v>
      </c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9" t="s">
        <v>52</v>
      </c>
      <c r="AK1753" s="9" t="s">
        <v>6526</v>
      </c>
      <c r="AL1753" s="9" t="s">
        <v>52</v>
      </c>
      <c r="AM1753" s="9" t="s">
        <v>52</v>
      </c>
    </row>
    <row r="1754" spans="1:39" ht="30" customHeight="1" x14ac:dyDescent="0.3">
      <c r="A1754" s="10" t="s">
        <v>5130</v>
      </c>
      <c r="B1754" s="10" t="s">
        <v>5131</v>
      </c>
      <c r="C1754" s="10" t="s">
        <v>2599</v>
      </c>
      <c r="D1754" s="11">
        <v>0.21</v>
      </c>
      <c r="E1754" s="15">
        <v>1285</v>
      </c>
      <c r="F1754" s="17">
        <f>TRUNC(E1754*D1754,1)</f>
        <v>269.8</v>
      </c>
      <c r="G1754" s="15">
        <v>0</v>
      </c>
      <c r="H1754" s="17">
        <f>TRUNC(G1754*D1754,1)</f>
        <v>0</v>
      </c>
      <c r="I1754" s="15">
        <v>0</v>
      </c>
      <c r="J1754" s="17">
        <f>TRUNC(I1754*D1754,1)</f>
        <v>0</v>
      </c>
      <c r="K1754" s="15">
        <f>TRUNC(E1754+G1754+I1754,1)</f>
        <v>1285</v>
      </c>
      <c r="L1754" s="17">
        <f>TRUNC(F1754+H1754+J1754,1)</f>
        <v>269.8</v>
      </c>
      <c r="M1754" s="10" t="s">
        <v>52</v>
      </c>
      <c r="N1754" s="9" t="s">
        <v>1137</v>
      </c>
      <c r="O1754" s="9" t="s">
        <v>5132</v>
      </c>
      <c r="P1754" s="9" t="s">
        <v>54</v>
      </c>
      <c r="Q1754" s="9" t="s">
        <v>54</v>
      </c>
      <c r="R1754" s="9" t="s">
        <v>67</v>
      </c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9" t="s">
        <v>52</v>
      </c>
      <c r="AK1754" s="9" t="s">
        <v>6527</v>
      </c>
      <c r="AL1754" s="9" t="s">
        <v>52</v>
      </c>
      <c r="AM1754" s="9" t="s">
        <v>52</v>
      </c>
    </row>
    <row r="1755" spans="1:39" ht="30" customHeight="1" x14ac:dyDescent="0.3">
      <c r="A1755" s="10" t="s">
        <v>4735</v>
      </c>
      <c r="B1755" s="10" t="s">
        <v>52</v>
      </c>
      <c r="C1755" s="10" t="s">
        <v>52</v>
      </c>
      <c r="D1755" s="11"/>
      <c r="E1755" s="15"/>
      <c r="F1755" s="17">
        <f>TRUNC(SUMIF(N1749:N1754, N1748, F1749:F1754),0)</f>
        <v>2455</v>
      </c>
      <c r="G1755" s="15"/>
      <c r="H1755" s="17">
        <f>TRUNC(SUMIF(N1749:N1754, N1748, H1749:H1754),0)</f>
        <v>46874</v>
      </c>
      <c r="I1755" s="15"/>
      <c r="J1755" s="17">
        <f>TRUNC(SUMIF(N1749:N1754, N1748, J1749:J1754),0)</f>
        <v>1406</v>
      </c>
      <c r="K1755" s="15"/>
      <c r="L1755" s="17">
        <f>F1755+H1755+J1755</f>
        <v>50735</v>
      </c>
      <c r="M1755" s="10" t="s">
        <v>52</v>
      </c>
      <c r="N1755" s="9" t="s">
        <v>4736</v>
      </c>
      <c r="O1755" s="9" t="s">
        <v>4736</v>
      </c>
      <c r="P1755" s="9" t="s">
        <v>52</v>
      </c>
      <c r="Q1755" s="9" t="s">
        <v>52</v>
      </c>
      <c r="R1755" s="9" t="s">
        <v>52</v>
      </c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9" t="s">
        <v>52</v>
      </c>
      <c r="AK1755" s="9" t="s">
        <v>52</v>
      </c>
      <c r="AL1755" s="9" t="s">
        <v>52</v>
      </c>
      <c r="AM1755" s="9" t="s">
        <v>52</v>
      </c>
    </row>
    <row r="1756" spans="1:39" ht="30" customHeight="1" x14ac:dyDescent="0.3">
      <c r="A1756" s="11"/>
      <c r="B1756" s="11"/>
      <c r="C1756" s="11"/>
      <c r="D1756" s="11"/>
      <c r="E1756" s="15"/>
      <c r="F1756" s="17"/>
      <c r="G1756" s="15"/>
      <c r="H1756" s="17"/>
      <c r="I1756" s="15"/>
      <c r="J1756" s="17"/>
      <c r="K1756" s="15"/>
      <c r="L1756" s="17"/>
      <c r="M1756" s="11"/>
    </row>
    <row r="1757" spans="1:39" ht="30" customHeight="1" x14ac:dyDescent="0.3">
      <c r="A1757" s="14" t="s">
        <v>6528</v>
      </c>
      <c r="B1757" s="14"/>
      <c r="C1757" s="14"/>
      <c r="D1757" s="14"/>
      <c r="E1757" s="16"/>
      <c r="F1757" s="18"/>
      <c r="G1757" s="16"/>
      <c r="H1757" s="18"/>
      <c r="I1757" s="16"/>
      <c r="J1757" s="18"/>
      <c r="K1757" s="16"/>
      <c r="L1757" s="18"/>
      <c r="M1757" s="14"/>
      <c r="N1757" s="5" t="s">
        <v>1140</v>
      </c>
    </row>
    <row r="1758" spans="1:39" ht="30" customHeight="1" x14ac:dyDescent="0.3">
      <c r="A1758" s="10" t="s">
        <v>4750</v>
      </c>
      <c r="B1758" s="10" t="s">
        <v>4714</v>
      </c>
      <c r="C1758" s="10" t="s">
        <v>4715</v>
      </c>
      <c r="D1758" s="11">
        <v>0.151</v>
      </c>
      <c r="E1758" s="15">
        <v>0</v>
      </c>
      <c r="F1758" s="17">
        <f>TRUNC(E1758*D1758,1)</f>
        <v>0</v>
      </c>
      <c r="G1758" s="15">
        <v>192375</v>
      </c>
      <c r="H1758" s="17">
        <f>TRUNC(G1758*D1758,1)</f>
        <v>29048.6</v>
      </c>
      <c r="I1758" s="15">
        <v>0</v>
      </c>
      <c r="J1758" s="17">
        <f>TRUNC(I1758*D1758,1)</f>
        <v>0</v>
      </c>
      <c r="K1758" s="15">
        <f>TRUNC(E1758+G1758+I1758,1)</f>
        <v>192375</v>
      </c>
      <c r="L1758" s="17">
        <f>TRUNC(F1758+H1758+J1758,1)</f>
        <v>29048.6</v>
      </c>
      <c r="M1758" s="10" t="s">
        <v>52</v>
      </c>
      <c r="N1758" s="9" t="s">
        <v>1140</v>
      </c>
      <c r="O1758" s="9" t="s">
        <v>4751</v>
      </c>
      <c r="P1758" s="9" t="s">
        <v>54</v>
      </c>
      <c r="Q1758" s="9" t="s">
        <v>54</v>
      </c>
      <c r="R1758" s="9" t="s">
        <v>67</v>
      </c>
      <c r="S1758" s="1"/>
      <c r="T1758" s="1"/>
      <c r="U1758" s="1"/>
      <c r="V1758" s="1">
        <v>1</v>
      </c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9" t="s">
        <v>52</v>
      </c>
      <c r="AK1758" s="9" t="s">
        <v>6531</v>
      </c>
      <c r="AL1758" s="9" t="s">
        <v>52</v>
      </c>
      <c r="AM1758" s="9" t="s">
        <v>52</v>
      </c>
    </row>
    <row r="1759" spans="1:39" ht="30" customHeight="1" x14ac:dyDescent="0.3">
      <c r="A1759" s="10" t="s">
        <v>4720</v>
      </c>
      <c r="B1759" s="10" t="s">
        <v>4714</v>
      </c>
      <c r="C1759" s="10" t="s">
        <v>4715</v>
      </c>
      <c r="D1759" s="11">
        <v>0.11600000000000001</v>
      </c>
      <c r="E1759" s="15">
        <v>0</v>
      </c>
      <c r="F1759" s="17">
        <f>TRUNC(E1759*D1759,1)</f>
        <v>0</v>
      </c>
      <c r="G1759" s="15">
        <v>153671</v>
      </c>
      <c r="H1759" s="17">
        <f>TRUNC(G1759*D1759,1)</f>
        <v>17825.8</v>
      </c>
      <c r="I1759" s="15">
        <v>0</v>
      </c>
      <c r="J1759" s="17">
        <f>TRUNC(I1759*D1759,1)</f>
        <v>0</v>
      </c>
      <c r="K1759" s="15">
        <f>TRUNC(E1759+G1759+I1759,1)</f>
        <v>153671</v>
      </c>
      <c r="L1759" s="17">
        <f>TRUNC(F1759+H1759+J1759,1)</f>
        <v>17825.8</v>
      </c>
      <c r="M1759" s="10" t="s">
        <v>52</v>
      </c>
      <c r="N1759" s="9" t="s">
        <v>1140</v>
      </c>
      <c r="O1759" s="9" t="s">
        <v>4721</v>
      </c>
      <c r="P1759" s="9" t="s">
        <v>54</v>
      </c>
      <c r="Q1759" s="9" t="s">
        <v>54</v>
      </c>
      <c r="R1759" s="9" t="s">
        <v>67</v>
      </c>
      <c r="S1759" s="1"/>
      <c r="T1759" s="1"/>
      <c r="U1759" s="1"/>
      <c r="V1759" s="1">
        <v>1</v>
      </c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9" t="s">
        <v>52</v>
      </c>
      <c r="AK1759" s="9" t="s">
        <v>6532</v>
      </c>
      <c r="AL1759" s="9" t="s">
        <v>52</v>
      </c>
      <c r="AM1759" s="9" t="s">
        <v>52</v>
      </c>
    </row>
    <row r="1760" spans="1:39" ht="30" customHeight="1" x14ac:dyDescent="0.3">
      <c r="A1760" s="10" t="s">
        <v>4727</v>
      </c>
      <c r="B1760" s="10" t="s">
        <v>4797</v>
      </c>
      <c r="C1760" s="10" t="s">
        <v>732</v>
      </c>
      <c r="D1760" s="11">
        <v>1</v>
      </c>
      <c r="E1760" s="15">
        <v>0</v>
      </c>
      <c r="F1760" s="17">
        <f>TRUNC(E1760*D1760,1)</f>
        <v>0</v>
      </c>
      <c r="G1760" s="15">
        <v>0</v>
      </c>
      <c r="H1760" s="17">
        <f>TRUNC(G1760*D1760,1)</f>
        <v>0</v>
      </c>
      <c r="I1760" s="15">
        <f>TRUNC(SUMIF(V1758:V1763, RIGHTB(O1760, 1), H1758:H1763)*U1760, 2)</f>
        <v>1406.23</v>
      </c>
      <c r="J1760" s="17">
        <f>TRUNC(I1760*D1760,1)</f>
        <v>1406.2</v>
      </c>
      <c r="K1760" s="15">
        <f>TRUNC(E1760+G1760+I1760,1)</f>
        <v>1406.2</v>
      </c>
      <c r="L1760" s="17">
        <f>TRUNC(F1760+H1760+J1760,1)</f>
        <v>1406.2</v>
      </c>
      <c r="M1760" s="10" t="s">
        <v>52</v>
      </c>
      <c r="N1760" s="9" t="s">
        <v>1140</v>
      </c>
      <c r="O1760" s="9" t="s">
        <v>4729</v>
      </c>
      <c r="P1760" s="9" t="s">
        <v>54</v>
      </c>
      <c r="Q1760" s="9" t="s">
        <v>54</v>
      </c>
      <c r="R1760" s="9" t="s">
        <v>54</v>
      </c>
      <c r="S1760" s="1">
        <v>1</v>
      </c>
      <c r="T1760" s="1">
        <v>2</v>
      </c>
      <c r="U1760" s="1">
        <v>0.03</v>
      </c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9" t="s">
        <v>52</v>
      </c>
      <c r="AK1760" s="9" t="s">
        <v>6533</v>
      </c>
      <c r="AL1760" s="9" t="s">
        <v>52</v>
      </c>
      <c r="AM1760" s="9" t="s">
        <v>52</v>
      </c>
    </row>
    <row r="1761" spans="1:39" ht="30" customHeight="1" x14ac:dyDescent="0.3">
      <c r="A1761" s="10" t="s">
        <v>6534</v>
      </c>
      <c r="B1761" s="10" t="s">
        <v>6535</v>
      </c>
      <c r="C1761" s="10" t="s">
        <v>98</v>
      </c>
      <c r="D1761" s="11">
        <v>1.04</v>
      </c>
      <c r="E1761" s="15">
        <v>2670</v>
      </c>
      <c r="F1761" s="17">
        <f>TRUNC(E1761*D1761,1)</f>
        <v>2776.8</v>
      </c>
      <c r="G1761" s="15">
        <v>0</v>
      </c>
      <c r="H1761" s="17">
        <f>TRUNC(G1761*D1761,1)</f>
        <v>0</v>
      </c>
      <c r="I1761" s="15">
        <v>0</v>
      </c>
      <c r="J1761" s="17">
        <f>TRUNC(I1761*D1761,1)</f>
        <v>0</v>
      </c>
      <c r="K1761" s="15">
        <f>TRUNC(E1761+G1761+I1761,1)</f>
        <v>2670</v>
      </c>
      <c r="L1761" s="17">
        <f>TRUNC(F1761+H1761+J1761,1)</f>
        <v>2776.8</v>
      </c>
      <c r="M1761" s="10" t="s">
        <v>52</v>
      </c>
      <c r="N1761" s="9" t="s">
        <v>1140</v>
      </c>
      <c r="O1761" s="9" t="s">
        <v>6536</v>
      </c>
      <c r="P1761" s="9" t="s">
        <v>54</v>
      </c>
      <c r="Q1761" s="9" t="s">
        <v>54</v>
      </c>
      <c r="R1761" s="9" t="s">
        <v>67</v>
      </c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9" t="s">
        <v>52</v>
      </c>
      <c r="AK1761" s="9" t="s">
        <v>6537</v>
      </c>
      <c r="AL1761" s="9" t="s">
        <v>52</v>
      </c>
      <c r="AM1761" s="9" t="s">
        <v>52</v>
      </c>
    </row>
    <row r="1762" spans="1:39" ht="30" customHeight="1" x14ac:dyDescent="0.3">
      <c r="A1762" s="10" t="s">
        <v>6523</v>
      </c>
      <c r="B1762" s="10" t="s">
        <v>6524</v>
      </c>
      <c r="C1762" s="10" t="s">
        <v>2599</v>
      </c>
      <c r="D1762" s="11">
        <v>4.2000000000000003E-2</v>
      </c>
      <c r="E1762" s="15">
        <v>5000</v>
      </c>
      <c r="F1762" s="17">
        <f>TRUNC(E1762*D1762,1)</f>
        <v>210</v>
      </c>
      <c r="G1762" s="15">
        <v>0</v>
      </c>
      <c r="H1762" s="17">
        <f>TRUNC(G1762*D1762,1)</f>
        <v>0</v>
      </c>
      <c r="I1762" s="15">
        <v>0</v>
      </c>
      <c r="J1762" s="17">
        <f>TRUNC(I1762*D1762,1)</f>
        <v>0</v>
      </c>
      <c r="K1762" s="15">
        <f>TRUNC(E1762+G1762+I1762,1)</f>
        <v>5000</v>
      </c>
      <c r="L1762" s="17">
        <f>TRUNC(F1762+H1762+J1762,1)</f>
        <v>210</v>
      </c>
      <c r="M1762" s="10" t="s">
        <v>52</v>
      </c>
      <c r="N1762" s="9" t="s">
        <v>1140</v>
      </c>
      <c r="O1762" s="9" t="s">
        <v>6525</v>
      </c>
      <c r="P1762" s="9" t="s">
        <v>54</v>
      </c>
      <c r="Q1762" s="9" t="s">
        <v>54</v>
      </c>
      <c r="R1762" s="9" t="s">
        <v>67</v>
      </c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9" t="s">
        <v>52</v>
      </c>
      <c r="AK1762" s="9" t="s">
        <v>6538</v>
      </c>
      <c r="AL1762" s="9" t="s">
        <v>52</v>
      </c>
      <c r="AM1762" s="9" t="s">
        <v>52</v>
      </c>
    </row>
    <row r="1763" spans="1:39" ht="30" customHeight="1" x14ac:dyDescent="0.3">
      <c r="A1763" s="10" t="s">
        <v>5130</v>
      </c>
      <c r="B1763" s="10" t="s">
        <v>5131</v>
      </c>
      <c r="C1763" s="10" t="s">
        <v>2599</v>
      </c>
      <c r="D1763" s="11">
        <v>0.21</v>
      </c>
      <c r="E1763" s="15">
        <v>1285</v>
      </c>
      <c r="F1763" s="17">
        <f>TRUNC(E1763*D1763,1)</f>
        <v>269.8</v>
      </c>
      <c r="G1763" s="15">
        <v>0</v>
      </c>
      <c r="H1763" s="17">
        <f>TRUNC(G1763*D1763,1)</f>
        <v>0</v>
      </c>
      <c r="I1763" s="15">
        <v>0</v>
      </c>
      <c r="J1763" s="17">
        <f>TRUNC(I1763*D1763,1)</f>
        <v>0</v>
      </c>
      <c r="K1763" s="15">
        <f>TRUNC(E1763+G1763+I1763,1)</f>
        <v>1285</v>
      </c>
      <c r="L1763" s="17">
        <f>TRUNC(F1763+H1763+J1763,1)</f>
        <v>269.8</v>
      </c>
      <c r="M1763" s="10" t="s">
        <v>52</v>
      </c>
      <c r="N1763" s="9" t="s">
        <v>1140</v>
      </c>
      <c r="O1763" s="9" t="s">
        <v>5132</v>
      </c>
      <c r="P1763" s="9" t="s">
        <v>54</v>
      </c>
      <c r="Q1763" s="9" t="s">
        <v>54</v>
      </c>
      <c r="R1763" s="9" t="s">
        <v>67</v>
      </c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9" t="s">
        <v>52</v>
      </c>
      <c r="AK1763" s="9" t="s">
        <v>6539</v>
      </c>
      <c r="AL1763" s="9" t="s">
        <v>52</v>
      </c>
      <c r="AM1763" s="9" t="s">
        <v>52</v>
      </c>
    </row>
    <row r="1764" spans="1:39" ht="30" customHeight="1" x14ac:dyDescent="0.3">
      <c r="A1764" s="10" t="s">
        <v>4735</v>
      </c>
      <c r="B1764" s="10" t="s">
        <v>52</v>
      </c>
      <c r="C1764" s="10" t="s">
        <v>52</v>
      </c>
      <c r="D1764" s="11"/>
      <c r="E1764" s="15"/>
      <c r="F1764" s="17">
        <f>TRUNC(SUMIF(N1758:N1763, N1757, F1758:F1763),0)</f>
        <v>3256</v>
      </c>
      <c r="G1764" s="15"/>
      <c r="H1764" s="17">
        <f>TRUNC(SUMIF(N1758:N1763, N1757, H1758:H1763),0)</f>
        <v>46874</v>
      </c>
      <c r="I1764" s="15"/>
      <c r="J1764" s="17">
        <f>TRUNC(SUMIF(N1758:N1763, N1757, J1758:J1763),0)</f>
        <v>1406</v>
      </c>
      <c r="K1764" s="15"/>
      <c r="L1764" s="17">
        <f>F1764+H1764+J1764</f>
        <v>51536</v>
      </c>
      <c r="M1764" s="10" t="s">
        <v>52</v>
      </c>
      <c r="N1764" s="9" t="s">
        <v>4736</v>
      </c>
      <c r="O1764" s="9" t="s">
        <v>4736</v>
      </c>
      <c r="P1764" s="9" t="s">
        <v>52</v>
      </c>
      <c r="Q1764" s="9" t="s">
        <v>52</v>
      </c>
      <c r="R1764" s="9" t="s">
        <v>52</v>
      </c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9" t="s">
        <v>52</v>
      </c>
      <c r="AK1764" s="9" t="s">
        <v>52</v>
      </c>
      <c r="AL1764" s="9" t="s">
        <v>52</v>
      </c>
      <c r="AM1764" s="9" t="s">
        <v>52</v>
      </c>
    </row>
    <row r="1765" spans="1:39" ht="30" customHeight="1" x14ac:dyDescent="0.3">
      <c r="A1765" s="11"/>
      <c r="B1765" s="11"/>
      <c r="C1765" s="11"/>
      <c r="D1765" s="11"/>
      <c r="E1765" s="15"/>
      <c r="F1765" s="17"/>
      <c r="G1765" s="15"/>
      <c r="H1765" s="17"/>
      <c r="I1765" s="15"/>
      <c r="J1765" s="17"/>
      <c r="K1765" s="15"/>
      <c r="L1765" s="17"/>
      <c r="M1765" s="11"/>
    </row>
    <row r="1766" spans="1:39" ht="30" customHeight="1" x14ac:dyDescent="0.3">
      <c r="A1766" s="14" t="s">
        <v>6540</v>
      </c>
      <c r="B1766" s="14"/>
      <c r="C1766" s="14"/>
      <c r="D1766" s="14"/>
      <c r="E1766" s="16"/>
      <c r="F1766" s="18"/>
      <c r="G1766" s="16"/>
      <c r="H1766" s="18"/>
      <c r="I1766" s="16"/>
      <c r="J1766" s="18"/>
      <c r="K1766" s="16"/>
      <c r="L1766" s="18"/>
      <c r="M1766" s="14"/>
      <c r="N1766" s="5" t="s">
        <v>1143</v>
      </c>
    </row>
    <row r="1767" spans="1:39" ht="30" customHeight="1" x14ac:dyDescent="0.3">
      <c r="A1767" s="10" t="s">
        <v>4750</v>
      </c>
      <c r="B1767" s="10" t="s">
        <v>4714</v>
      </c>
      <c r="C1767" s="10" t="s">
        <v>4715</v>
      </c>
      <c r="D1767" s="11">
        <v>8.5000000000000006E-2</v>
      </c>
      <c r="E1767" s="15">
        <v>0</v>
      </c>
      <c r="F1767" s="17">
        <f>TRUNC(E1767*D1767,1)</f>
        <v>0</v>
      </c>
      <c r="G1767" s="15">
        <v>192375</v>
      </c>
      <c r="H1767" s="17">
        <f>TRUNC(G1767*D1767,1)</f>
        <v>16351.8</v>
      </c>
      <c r="I1767" s="15">
        <v>0</v>
      </c>
      <c r="J1767" s="17">
        <f>TRUNC(I1767*D1767,1)</f>
        <v>0</v>
      </c>
      <c r="K1767" s="15">
        <f>TRUNC(E1767+G1767+I1767,1)</f>
        <v>192375</v>
      </c>
      <c r="L1767" s="17">
        <f>TRUNC(F1767+H1767+J1767,1)</f>
        <v>16351.8</v>
      </c>
      <c r="M1767" s="10" t="s">
        <v>52</v>
      </c>
      <c r="N1767" s="9" t="s">
        <v>1143</v>
      </c>
      <c r="O1767" s="9" t="s">
        <v>4751</v>
      </c>
      <c r="P1767" s="9" t="s">
        <v>54</v>
      </c>
      <c r="Q1767" s="9" t="s">
        <v>54</v>
      </c>
      <c r="R1767" s="9" t="s">
        <v>67</v>
      </c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9" t="s">
        <v>52</v>
      </c>
      <c r="AK1767" s="9" t="s">
        <v>6543</v>
      </c>
      <c r="AL1767" s="9" t="s">
        <v>52</v>
      </c>
      <c r="AM1767" s="9" t="s">
        <v>52</v>
      </c>
    </row>
    <row r="1768" spans="1:39" ht="30" customHeight="1" x14ac:dyDescent="0.3">
      <c r="A1768" s="10" t="s">
        <v>4720</v>
      </c>
      <c r="B1768" s="10" t="s">
        <v>4714</v>
      </c>
      <c r="C1768" s="10" t="s">
        <v>4715</v>
      </c>
      <c r="D1768" s="11">
        <v>2.9000000000000001E-2</v>
      </c>
      <c r="E1768" s="15">
        <v>0</v>
      </c>
      <c r="F1768" s="17">
        <f>TRUNC(E1768*D1768,1)</f>
        <v>0</v>
      </c>
      <c r="G1768" s="15">
        <v>153671</v>
      </c>
      <c r="H1768" s="17">
        <f>TRUNC(G1768*D1768,1)</f>
        <v>4456.3999999999996</v>
      </c>
      <c r="I1768" s="15">
        <v>0</v>
      </c>
      <c r="J1768" s="17">
        <f>TRUNC(I1768*D1768,1)</f>
        <v>0</v>
      </c>
      <c r="K1768" s="15">
        <f>TRUNC(E1768+G1768+I1768,1)</f>
        <v>153671</v>
      </c>
      <c r="L1768" s="17">
        <f>TRUNC(F1768+H1768+J1768,1)</f>
        <v>4456.3999999999996</v>
      </c>
      <c r="M1768" s="10" t="s">
        <v>52</v>
      </c>
      <c r="N1768" s="9" t="s">
        <v>1143</v>
      </c>
      <c r="O1768" s="9" t="s">
        <v>4721</v>
      </c>
      <c r="P1768" s="9" t="s">
        <v>54</v>
      </c>
      <c r="Q1768" s="9" t="s">
        <v>54</v>
      </c>
      <c r="R1768" s="9" t="s">
        <v>67</v>
      </c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9" t="s">
        <v>52</v>
      </c>
      <c r="AK1768" s="9" t="s">
        <v>6544</v>
      </c>
      <c r="AL1768" s="9" t="s">
        <v>52</v>
      </c>
      <c r="AM1768" s="9" t="s">
        <v>52</v>
      </c>
    </row>
    <row r="1769" spans="1:39" ht="30" customHeight="1" x14ac:dyDescent="0.3">
      <c r="A1769" s="10" t="s">
        <v>4735</v>
      </c>
      <c r="B1769" s="10" t="s">
        <v>52</v>
      </c>
      <c r="C1769" s="10" t="s">
        <v>52</v>
      </c>
      <c r="D1769" s="11"/>
      <c r="E1769" s="15"/>
      <c r="F1769" s="17">
        <f>TRUNC(SUMIF(N1767:N1768, N1766, F1767:F1768),0)</f>
        <v>0</v>
      </c>
      <c r="G1769" s="15"/>
      <c r="H1769" s="17">
        <f>TRUNC(SUMIF(N1767:N1768, N1766, H1767:H1768),0)</f>
        <v>20808</v>
      </c>
      <c r="I1769" s="15"/>
      <c r="J1769" s="17">
        <f>TRUNC(SUMIF(N1767:N1768, N1766, J1767:J1768),0)</f>
        <v>0</v>
      </c>
      <c r="K1769" s="15"/>
      <c r="L1769" s="17">
        <f>F1769+H1769+J1769</f>
        <v>20808</v>
      </c>
      <c r="M1769" s="10" t="s">
        <v>52</v>
      </c>
      <c r="N1769" s="9" t="s">
        <v>4736</v>
      </c>
      <c r="O1769" s="9" t="s">
        <v>4736</v>
      </c>
      <c r="P1769" s="9" t="s">
        <v>52</v>
      </c>
      <c r="Q1769" s="9" t="s">
        <v>52</v>
      </c>
      <c r="R1769" s="9" t="s">
        <v>52</v>
      </c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9" t="s">
        <v>52</v>
      </c>
      <c r="AK1769" s="9" t="s">
        <v>52</v>
      </c>
      <c r="AL1769" s="9" t="s">
        <v>52</v>
      </c>
      <c r="AM1769" s="9" t="s">
        <v>52</v>
      </c>
    </row>
    <row r="1770" spans="1:39" ht="30" customHeight="1" x14ac:dyDescent="0.3">
      <c r="A1770" s="11"/>
      <c r="B1770" s="11"/>
      <c r="C1770" s="11"/>
      <c r="D1770" s="11"/>
      <c r="E1770" s="15"/>
      <c r="F1770" s="17"/>
      <c r="G1770" s="15"/>
      <c r="H1770" s="17"/>
      <c r="I1770" s="15"/>
      <c r="J1770" s="17"/>
      <c r="K1770" s="15"/>
      <c r="L1770" s="17"/>
      <c r="M1770" s="11"/>
    </row>
    <row r="1771" spans="1:39" ht="30" customHeight="1" x14ac:dyDescent="0.3">
      <c r="A1771" s="14" t="s">
        <v>6545</v>
      </c>
      <c r="B1771" s="14"/>
      <c r="C1771" s="14"/>
      <c r="D1771" s="14"/>
      <c r="E1771" s="16"/>
      <c r="F1771" s="18"/>
      <c r="G1771" s="16"/>
      <c r="H1771" s="18"/>
      <c r="I1771" s="16"/>
      <c r="J1771" s="18"/>
      <c r="K1771" s="16"/>
      <c r="L1771" s="18"/>
      <c r="M1771" s="14"/>
      <c r="N1771" s="5" t="s">
        <v>1150</v>
      </c>
    </row>
    <row r="1772" spans="1:39" ht="30" customHeight="1" x14ac:dyDescent="0.3">
      <c r="A1772" s="10" t="s">
        <v>4972</v>
      </c>
      <c r="B1772" s="10" t="s">
        <v>4714</v>
      </c>
      <c r="C1772" s="10" t="s">
        <v>4715</v>
      </c>
      <c r="D1772" s="11">
        <v>4.2999999999999997E-2</v>
      </c>
      <c r="E1772" s="15">
        <v>0</v>
      </c>
      <c r="F1772" s="17">
        <f>TRUNC(E1772*D1772,1)</f>
        <v>0</v>
      </c>
      <c r="G1772" s="15">
        <v>246376</v>
      </c>
      <c r="H1772" s="17">
        <f>TRUNC(G1772*D1772,1)</f>
        <v>10594.1</v>
      </c>
      <c r="I1772" s="15">
        <v>0</v>
      </c>
      <c r="J1772" s="17">
        <f>TRUNC(I1772*D1772,1)</f>
        <v>0</v>
      </c>
      <c r="K1772" s="15">
        <f>TRUNC(E1772+G1772+I1772,1)</f>
        <v>246376</v>
      </c>
      <c r="L1772" s="17">
        <f>TRUNC(F1772+H1772+J1772,1)</f>
        <v>10594.1</v>
      </c>
      <c r="M1772" s="10" t="s">
        <v>52</v>
      </c>
      <c r="N1772" s="9" t="s">
        <v>1150</v>
      </c>
      <c r="O1772" s="9" t="s">
        <v>4973</v>
      </c>
      <c r="P1772" s="9" t="s">
        <v>54</v>
      </c>
      <c r="Q1772" s="9" t="s">
        <v>54</v>
      </c>
      <c r="R1772" s="9" t="s">
        <v>67</v>
      </c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9" t="s">
        <v>52</v>
      </c>
      <c r="AK1772" s="9" t="s">
        <v>6548</v>
      </c>
      <c r="AL1772" s="9" t="s">
        <v>52</v>
      </c>
      <c r="AM1772" s="9" t="s">
        <v>52</v>
      </c>
    </row>
    <row r="1773" spans="1:39" ht="30" customHeight="1" x14ac:dyDescent="0.3">
      <c r="A1773" s="10" t="s">
        <v>4720</v>
      </c>
      <c r="B1773" s="10" t="s">
        <v>4714</v>
      </c>
      <c r="C1773" s="10" t="s">
        <v>4715</v>
      </c>
      <c r="D1773" s="11">
        <v>8.9999999999999993E-3</v>
      </c>
      <c r="E1773" s="15">
        <v>0</v>
      </c>
      <c r="F1773" s="17">
        <f>TRUNC(E1773*D1773,1)</f>
        <v>0</v>
      </c>
      <c r="G1773" s="15">
        <v>153671</v>
      </c>
      <c r="H1773" s="17">
        <f>TRUNC(G1773*D1773,1)</f>
        <v>1383</v>
      </c>
      <c r="I1773" s="15">
        <v>0</v>
      </c>
      <c r="J1773" s="17">
        <f>TRUNC(I1773*D1773,1)</f>
        <v>0</v>
      </c>
      <c r="K1773" s="15">
        <f>TRUNC(E1773+G1773+I1773,1)</f>
        <v>153671</v>
      </c>
      <c r="L1773" s="17">
        <f>TRUNC(F1773+H1773+J1773,1)</f>
        <v>1383</v>
      </c>
      <c r="M1773" s="10" t="s">
        <v>52</v>
      </c>
      <c r="N1773" s="9" t="s">
        <v>1150</v>
      </c>
      <c r="O1773" s="9" t="s">
        <v>4721</v>
      </c>
      <c r="P1773" s="9" t="s">
        <v>54</v>
      </c>
      <c r="Q1773" s="9" t="s">
        <v>54</v>
      </c>
      <c r="R1773" s="9" t="s">
        <v>67</v>
      </c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9" t="s">
        <v>52</v>
      </c>
      <c r="AK1773" s="9" t="s">
        <v>6549</v>
      </c>
      <c r="AL1773" s="9" t="s">
        <v>52</v>
      </c>
      <c r="AM1773" s="9" t="s">
        <v>52</v>
      </c>
    </row>
    <row r="1774" spans="1:39" ht="30" customHeight="1" x14ac:dyDescent="0.3">
      <c r="A1774" s="10" t="s">
        <v>4735</v>
      </c>
      <c r="B1774" s="10" t="s">
        <v>52</v>
      </c>
      <c r="C1774" s="10" t="s">
        <v>52</v>
      </c>
      <c r="D1774" s="11"/>
      <c r="E1774" s="15"/>
      <c r="F1774" s="17">
        <f>TRUNC(SUMIF(N1772:N1773, N1771, F1772:F1773),0)</f>
        <v>0</v>
      </c>
      <c r="G1774" s="15"/>
      <c r="H1774" s="17">
        <f>TRUNC(SUMIF(N1772:N1773, N1771, H1772:H1773),0)</f>
        <v>11977</v>
      </c>
      <c r="I1774" s="15"/>
      <c r="J1774" s="17">
        <f>TRUNC(SUMIF(N1772:N1773, N1771, J1772:J1773),0)</f>
        <v>0</v>
      </c>
      <c r="K1774" s="15"/>
      <c r="L1774" s="17">
        <f>F1774+H1774+J1774</f>
        <v>11977</v>
      </c>
      <c r="M1774" s="10" t="s">
        <v>52</v>
      </c>
      <c r="N1774" s="9" t="s">
        <v>4736</v>
      </c>
      <c r="O1774" s="9" t="s">
        <v>4736</v>
      </c>
      <c r="P1774" s="9" t="s">
        <v>52</v>
      </c>
      <c r="Q1774" s="9" t="s">
        <v>52</v>
      </c>
      <c r="R1774" s="9" t="s">
        <v>52</v>
      </c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9" t="s">
        <v>52</v>
      </c>
      <c r="AK1774" s="9" t="s">
        <v>52</v>
      </c>
      <c r="AL1774" s="9" t="s">
        <v>52</v>
      </c>
      <c r="AM1774" s="9" t="s">
        <v>52</v>
      </c>
    </row>
    <row r="1775" spans="1:39" ht="30" customHeight="1" x14ac:dyDescent="0.3">
      <c r="A1775" s="11"/>
      <c r="B1775" s="11"/>
      <c r="C1775" s="11"/>
      <c r="D1775" s="11"/>
      <c r="E1775" s="15"/>
      <c r="F1775" s="17"/>
      <c r="G1775" s="15"/>
      <c r="H1775" s="17"/>
      <c r="I1775" s="15"/>
      <c r="J1775" s="17"/>
      <c r="K1775" s="15"/>
      <c r="L1775" s="17"/>
      <c r="M1775" s="11"/>
    </row>
    <row r="1776" spans="1:39" ht="30" customHeight="1" x14ac:dyDescent="0.3">
      <c r="A1776" s="14" t="s">
        <v>6550</v>
      </c>
      <c r="B1776" s="14"/>
      <c r="C1776" s="14"/>
      <c r="D1776" s="14"/>
      <c r="E1776" s="16"/>
      <c r="F1776" s="18"/>
      <c r="G1776" s="16"/>
      <c r="H1776" s="18"/>
      <c r="I1776" s="16"/>
      <c r="J1776" s="18"/>
      <c r="K1776" s="16"/>
      <c r="L1776" s="18"/>
      <c r="M1776" s="14"/>
      <c r="N1776" s="5" t="s">
        <v>1154</v>
      </c>
    </row>
    <row r="1777" spans="1:39" ht="30" customHeight="1" x14ac:dyDescent="0.3">
      <c r="A1777" s="10" t="s">
        <v>4972</v>
      </c>
      <c r="B1777" s="10" t="s">
        <v>4714</v>
      </c>
      <c r="C1777" s="10" t="s">
        <v>4715</v>
      </c>
      <c r="D1777" s="11">
        <v>2.9000000000000001E-2</v>
      </c>
      <c r="E1777" s="15">
        <v>0</v>
      </c>
      <c r="F1777" s="17">
        <f>TRUNC(E1777*D1777,1)</f>
        <v>0</v>
      </c>
      <c r="G1777" s="15">
        <v>246376</v>
      </c>
      <c r="H1777" s="17">
        <f>TRUNC(G1777*D1777,1)</f>
        <v>7144.9</v>
      </c>
      <c r="I1777" s="15">
        <v>0</v>
      </c>
      <c r="J1777" s="17">
        <f>TRUNC(I1777*D1777,1)</f>
        <v>0</v>
      </c>
      <c r="K1777" s="15">
        <f>TRUNC(E1777+G1777+I1777,1)</f>
        <v>246376</v>
      </c>
      <c r="L1777" s="17">
        <f>TRUNC(F1777+H1777+J1777,1)</f>
        <v>7144.9</v>
      </c>
      <c r="M1777" s="10" t="s">
        <v>52</v>
      </c>
      <c r="N1777" s="9" t="s">
        <v>1154</v>
      </c>
      <c r="O1777" s="9" t="s">
        <v>4973</v>
      </c>
      <c r="P1777" s="9" t="s">
        <v>54</v>
      </c>
      <c r="Q1777" s="9" t="s">
        <v>54</v>
      </c>
      <c r="R1777" s="9" t="s">
        <v>67</v>
      </c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9" t="s">
        <v>52</v>
      </c>
      <c r="AK1777" s="9" t="s">
        <v>6553</v>
      </c>
      <c r="AL1777" s="9" t="s">
        <v>52</v>
      </c>
      <c r="AM1777" s="9" t="s">
        <v>52</v>
      </c>
    </row>
    <row r="1778" spans="1:39" ht="30" customHeight="1" x14ac:dyDescent="0.3">
      <c r="A1778" s="10" t="s">
        <v>4720</v>
      </c>
      <c r="B1778" s="10" t="s">
        <v>4714</v>
      </c>
      <c r="C1778" s="10" t="s">
        <v>4715</v>
      </c>
      <c r="D1778" s="11">
        <v>6.0000000000000001E-3</v>
      </c>
      <c r="E1778" s="15">
        <v>0</v>
      </c>
      <c r="F1778" s="17">
        <f>TRUNC(E1778*D1778,1)</f>
        <v>0</v>
      </c>
      <c r="G1778" s="15">
        <v>153671</v>
      </c>
      <c r="H1778" s="17">
        <f>TRUNC(G1778*D1778,1)</f>
        <v>922</v>
      </c>
      <c r="I1778" s="15">
        <v>0</v>
      </c>
      <c r="J1778" s="17">
        <f>TRUNC(I1778*D1778,1)</f>
        <v>0</v>
      </c>
      <c r="K1778" s="15">
        <f>TRUNC(E1778+G1778+I1778,1)</f>
        <v>153671</v>
      </c>
      <c r="L1778" s="17">
        <f>TRUNC(F1778+H1778+J1778,1)</f>
        <v>922</v>
      </c>
      <c r="M1778" s="10" t="s">
        <v>52</v>
      </c>
      <c r="N1778" s="9" t="s">
        <v>1154</v>
      </c>
      <c r="O1778" s="9" t="s">
        <v>4721</v>
      </c>
      <c r="P1778" s="9" t="s">
        <v>54</v>
      </c>
      <c r="Q1778" s="9" t="s">
        <v>54</v>
      </c>
      <c r="R1778" s="9" t="s">
        <v>67</v>
      </c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9" t="s">
        <v>52</v>
      </c>
      <c r="AK1778" s="9" t="s">
        <v>6554</v>
      </c>
      <c r="AL1778" s="9" t="s">
        <v>52</v>
      </c>
      <c r="AM1778" s="9" t="s">
        <v>52</v>
      </c>
    </row>
    <row r="1779" spans="1:39" ht="30" customHeight="1" x14ac:dyDescent="0.3">
      <c r="A1779" s="10" t="s">
        <v>4735</v>
      </c>
      <c r="B1779" s="10" t="s">
        <v>52</v>
      </c>
      <c r="C1779" s="10" t="s">
        <v>52</v>
      </c>
      <c r="D1779" s="11"/>
      <c r="E1779" s="15"/>
      <c r="F1779" s="17">
        <f>TRUNC(SUMIF(N1777:N1778, N1776, F1777:F1778),0)</f>
        <v>0</v>
      </c>
      <c r="G1779" s="15"/>
      <c r="H1779" s="17">
        <f>TRUNC(SUMIF(N1777:N1778, N1776, H1777:H1778),0)</f>
        <v>8066</v>
      </c>
      <c r="I1779" s="15"/>
      <c r="J1779" s="17">
        <f>TRUNC(SUMIF(N1777:N1778, N1776, J1777:J1778),0)</f>
        <v>0</v>
      </c>
      <c r="K1779" s="15"/>
      <c r="L1779" s="17">
        <f>F1779+H1779+J1779</f>
        <v>8066</v>
      </c>
      <c r="M1779" s="10" t="s">
        <v>52</v>
      </c>
      <c r="N1779" s="9" t="s">
        <v>4736</v>
      </c>
      <c r="O1779" s="9" t="s">
        <v>4736</v>
      </c>
      <c r="P1779" s="9" t="s">
        <v>52</v>
      </c>
      <c r="Q1779" s="9" t="s">
        <v>52</v>
      </c>
      <c r="R1779" s="9" t="s">
        <v>52</v>
      </c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9" t="s">
        <v>52</v>
      </c>
      <c r="AK1779" s="9" t="s">
        <v>52</v>
      </c>
      <c r="AL1779" s="9" t="s">
        <v>52</v>
      </c>
      <c r="AM1779" s="9" t="s">
        <v>52</v>
      </c>
    </row>
    <row r="1780" spans="1:39" ht="30" customHeight="1" x14ac:dyDescent="0.3">
      <c r="A1780" s="11"/>
      <c r="B1780" s="11"/>
      <c r="C1780" s="11"/>
      <c r="D1780" s="11"/>
      <c r="E1780" s="15"/>
      <c r="F1780" s="17"/>
      <c r="G1780" s="15"/>
      <c r="H1780" s="17"/>
      <c r="I1780" s="15"/>
      <c r="J1780" s="17"/>
      <c r="K1780" s="15"/>
      <c r="L1780" s="17"/>
      <c r="M1780" s="11"/>
    </row>
    <row r="1781" spans="1:39" ht="30" customHeight="1" x14ac:dyDescent="0.3">
      <c r="A1781" s="14" t="s">
        <v>6555</v>
      </c>
      <c r="B1781" s="14"/>
      <c r="C1781" s="14"/>
      <c r="D1781" s="14"/>
      <c r="E1781" s="16"/>
      <c r="F1781" s="18"/>
      <c r="G1781" s="16"/>
      <c r="H1781" s="18"/>
      <c r="I1781" s="16"/>
      <c r="J1781" s="18"/>
      <c r="K1781" s="16"/>
      <c r="L1781" s="18"/>
      <c r="M1781" s="14"/>
      <c r="N1781" s="5" t="s">
        <v>1157</v>
      </c>
    </row>
    <row r="1782" spans="1:39" ht="30" customHeight="1" x14ac:dyDescent="0.3">
      <c r="A1782" s="10" t="s">
        <v>5914</v>
      </c>
      <c r="B1782" s="10" t="s">
        <v>4714</v>
      </c>
      <c r="C1782" s="10" t="s">
        <v>4715</v>
      </c>
      <c r="D1782" s="11">
        <v>2.1000000000000001E-2</v>
      </c>
      <c r="E1782" s="15">
        <v>0</v>
      </c>
      <c r="F1782" s="17">
        <f>TRUNC(E1782*D1782,1)</f>
        <v>0</v>
      </c>
      <c r="G1782" s="15">
        <v>191620</v>
      </c>
      <c r="H1782" s="17">
        <f>TRUNC(G1782*D1782,1)</f>
        <v>4024</v>
      </c>
      <c r="I1782" s="15">
        <v>0</v>
      </c>
      <c r="J1782" s="17">
        <f>TRUNC(I1782*D1782,1)</f>
        <v>0</v>
      </c>
      <c r="K1782" s="15">
        <f>TRUNC(E1782+G1782+I1782,1)</f>
        <v>191620</v>
      </c>
      <c r="L1782" s="17">
        <f>TRUNC(F1782+H1782+J1782,1)</f>
        <v>4024</v>
      </c>
      <c r="M1782" s="10" t="s">
        <v>52</v>
      </c>
      <c r="N1782" s="9" t="s">
        <v>1157</v>
      </c>
      <c r="O1782" s="9" t="s">
        <v>5915</v>
      </c>
      <c r="P1782" s="9" t="s">
        <v>54</v>
      </c>
      <c r="Q1782" s="9" t="s">
        <v>54</v>
      </c>
      <c r="R1782" s="9" t="s">
        <v>67</v>
      </c>
      <c r="S1782" s="1"/>
      <c r="T1782" s="1"/>
      <c r="U1782" s="1"/>
      <c r="V1782" s="1">
        <v>1</v>
      </c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9" t="s">
        <v>52</v>
      </c>
      <c r="AK1782" s="9" t="s">
        <v>6558</v>
      </c>
      <c r="AL1782" s="9" t="s">
        <v>52</v>
      </c>
      <c r="AM1782" s="9" t="s">
        <v>52</v>
      </c>
    </row>
    <row r="1783" spans="1:39" ht="30" customHeight="1" x14ac:dyDescent="0.3">
      <c r="A1783" s="10" t="s">
        <v>4720</v>
      </c>
      <c r="B1783" s="10" t="s">
        <v>4714</v>
      </c>
      <c r="C1783" s="10" t="s">
        <v>4715</v>
      </c>
      <c r="D1783" s="11">
        <v>4.0000000000000001E-3</v>
      </c>
      <c r="E1783" s="15">
        <v>0</v>
      </c>
      <c r="F1783" s="17">
        <f>TRUNC(E1783*D1783,1)</f>
        <v>0</v>
      </c>
      <c r="G1783" s="15">
        <v>153671</v>
      </c>
      <c r="H1783" s="17">
        <f>TRUNC(G1783*D1783,1)</f>
        <v>614.6</v>
      </c>
      <c r="I1783" s="15">
        <v>0</v>
      </c>
      <c r="J1783" s="17">
        <f>TRUNC(I1783*D1783,1)</f>
        <v>0</v>
      </c>
      <c r="K1783" s="15">
        <f>TRUNC(E1783+G1783+I1783,1)</f>
        <v>153671</v>
      </c>
      <c r="L1783" s="17">
        <f>TRUNC(F1783+H1783+J1783,1)</f>
        <v>614.6</v>
      </c>
      <c r="M1783" s="10" t="s">
        <v>52</v>
      </c>
      <c r="N1783" s="9" t="s">
        <v>1157</v>
      </c>
      <c r="O1783" s="9" t="s">
        <v>4721</v>
      </c>
      <c r="P1783" s="9" t="s">
        <v>54</v>
      </c>
      <c r="Q1783" s="9" t="s">
        <v>54</v>
      </c>
      <c r="R1783" s="9" t="s">
        <v>67</v>
      </c>
      <c r="S1783" s="1"/>
      <c r="T1783" s="1"/>
      <c r="U1783" s="1"/>
      <c r="V1783" s="1">
        <v>1</v>
      </c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9" t="s">
        <v>52</v>
      </c>
      <c r="AK1783" s="9" t="s">
        <v>6559</v>
      </c>
      <c r="AL1783" s="9" t="s">
        <v>52</v>
      </c>
      <c r="AM1783" s="9" t="s">
        <v>52</v>
      </c>
    </row>
    <row r="1784" spans="1:39" ht="30" customHeight="1" x14ac:dyDescent="0.3">
      <c r="A1784" s="10" t="s">
        <v>4727</v>
      </c>
      <c r="B1784" s="10" t="s">
        <v>5468</v>
      </c>
      <c r="C1784" s="10" t="s">
        <v>732</v>
      </c>
      <c r="D1784" s="11">
        <v>1</v>
      </c>
      <c r="E1784" s="15">
        <v>0</v>
      </c>
      <c r="F1784" s="17">
        <f>TRUNC(E1784*D1784,1)</f>
        <v>0</v>
      </c>
      <c r="G1784" s="15">
        <v>0</v>
      </c>
      <c r="H1784" s="17">
        <f>TRUNC(G1784*D1784,1)</f>
        <v>0</v>
      </c>
      <c r="I1784" s="15">
        <f>TRUNC(SUMIF(V1782:V1784, RIGHTB(O1784, 1), H1782:H1784)*U1784, 2)</f>
        <v>46.38</v>
      </c>
      <c r="J1784" s="17">
        <f>TRUNC(I1784*D1784,1)</f>
        <v>46.3</v>
      </c>
      <c r="K1784" s="15">
        <f>TRUNC(E1784+G1784+I1784,1)</f>
        <v>46.3</v>
      </c>
      <c r="L1784" s="17">
        <f>TRUNC(F1784+H1784+J1784,1)</f>
        <v>46.3</v>
      </c>
      <c r="M1784" s="10" t="s">
        <v>52</v>
      </c>
      <c r="N1784" s="9" t="s">
        <v>1157</v>
      </c>
      <c r="O1784" s="9" t="s">
        <v>4729</v>
      </c>
      <c r="P1784" s="9" t="s">
        <v>54</v>
      </c>
      <c r="Q1784" s="9" t="s">
        <v>54</v>
      </c>
      <c r="R1784" s="9" t="s">
        <v>54</v>
      </c>
      <c r="S1784" s="1">
        <v>1</v>
      </c>
      <c r="T1784" s="1">
        <v>2</v>
      </c>
      <c r="U1784" s="1">
        <v>0.01</v>
      </c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9" t="s">
        <v>52</v>
      </c>
      <c r="AK1784" s="9" t="s">
        <v>6560</v>
      </c>
      <c r="AL1784" s="9" t="s">
        <v>52</v>
      </c>
      <c r="AM1784" s="9" t="s">
        <v>52</v>
      </c>
    </row>
    <row r="1785" spans="1:39" ht="30" customHeight="1" x14ac:dyDescent="0.3">
      <c r="A1785" s="10" t="s">
        <v>4735</v>
      </c>
      <c r="B1785" s="10" t="s">
        <v>52</v>
      </c>
      <c r="C1785" s="10" t="s">
        <v>52</v>
      </c>
      <c r="D1785" s="11"/>
      <c r="E1785" s="15"/>
      <c r="F1785" s="17">
        <f>TRUNC(SUMIF(N1782:N1784, N1781, F1782:F1784),0)</f>
        <v>0</v>
      </c>
      <c r="G1785" s="15"/>
      <c r="H1785" s="17">
        <f>TRUNC(SUMIF(N1782:N1784, N1781, H1782:H1784),0)</f>
        <v>4638</v>
      </c>
      <c r="I1785" s="15"/>
      <c r="J1785" s="17">
        <f>TRUNC(SUMIF(N1782:N1784, N1781, J1782:J1784),0)</f>
        <v>46</v>
      </c>
      <c r="K1785" s="15"/>
      <c r="L1785" s="17">
        <f>F1785+H1785+J1785</f>
        <v>4684</v>
      </c>
      <c r="M1785" s="10" t="s">
        <v>52</v>
      </c>
      <c r="N1785" s="9" t="s">
        <v>4736</v>
      </c>
      <c r="O1785" s="9" t="s">
        <v>4736</v>
      </c>
      <c r="P1785" s="9" t="s">
        <v>52</v>
      </c>
      <c r="Q1785" s="9" t="s">
        <v>52</v>
      </c>
      <c r="R1785" s="9" t="s">
        <v>52</v>
      </c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9" t="s">
        <v>52</v>
      </c>
      <c r="AK1785" s="9" t="s">
        <v>52</v>
      </c>
      <c r="AL1785" s="9" t="s">
        <v>52</v>
      </c>
      <c r="AM1785" s="9" t="s">
        <v>52</v>
      </c>
    </row>
    <row r="1786" spans="1:39" ht="30" customHeight="1" x14ac:dyDescent="0.3">
      <c r="A1786" s="11"/>
      <c r="B1786" s="11"/>
      <c r="C1786" s="11"/>
      <c r="D1786" s="11"/>
      <c r="E1786" s="15"/>
      <c r="F1786" s="17"/>
      <c r="G1786" s="15"/>
      <c r="H1786" s="17"/>
      <c r="I1786" s="15"/>
      <c r="J1786" s="17"/>
      <c r="K1786" s="15"/>
      <c r="L1786" s="17"/>
      <c r="M1786" s="11"/>
    </row>
    <row r="1787" spans="1:39" ht="30" customHeight="1" x14ac:dyDescent="0.3">
      <c r="A1787" s="14" t="s">
        <v>6561</v>
      </c>
      <c r="B1787" s="14"/>
      <c r="C1787" s="14"/>
      <c r="D1787" s="14"/>
      <c r="E1787" s="16"/>
      <c r="F1787" s="18"/>
      <c r="G1787" s="16"/>
      <c r="H1787" s="18"/>
      <c r="I1787" s="16"/>
      <c r="J1787" s="18"/>
      <c r="K1787" s="16"/>
      <c r="L1787" s="18"/>
      <c r="M1787" s="14"/>
      <c r="N1787" s="5" t="s">
        <v>1164</v>
      </c>
    </row>
    <row r="1788" spans="1:39" ht="30" customHeight="1" x14ac:dyDescent="0.3">
      <c r="A1788" s="10" t="s">
        <v>6095</v>
      </c>
      <c r="B1788" s="10" t="s">
        <v>4714</v>
      </c>
      <c r="C1788" s="10" t="s">
        <v>4715</v>
      </c>
      <c r="D1788" s="11">
        <v>1</v>
      </c>
      <c r="E1788" s="15">
        <v>0</v>
      </c>
      <c r="F1788" s="17">
        <f>TRUNC(E1788*D1788,1)</f>
        <v>0</v>
      </c>
      <c r="G1788" s="15">
        <v>239846</v>
      </c>
      <c r="H1788" s="17">
        <f>TRUNC(G1788*D1788,1)</f>
        <v>239846</v>
      </c>
      <c r="I1788" s="15">
        <v>0</v>
      </c>
      <c r="J1788" s="17">
        <f>TRUNC(I1788*D1788,1)</f>
        <v>0</v>
      </c>
      <c r="K1788" s="15">
        <f>TRUNC(E1788+G1788+I1788,1)</f>
        <v>239846</v>
      </c>
      <c r="L1788" s="17">
        <f>TRUNC(F1788+H1788+J1788,1)</f>
        <v>239846</v>
      </c>
      <c r="M1788" s="10" t="s">
        <v>52</v>
      </c>
      <c r="N1788" s="9" t="s">
        <v>1164</v>
      </c>
      <c r="O1788" s="9" t="s">
        <v>6096</v>
      </c>
      <c r="P1788" s="9" t="s">
        <v>54</v>
      </c>
      <c r="Q1788" s="9" t="s">
        <v>54</v>
      </c>
      <c r="R1788" s="9" t="s">
        <v>67</v>
      </c>
      <c r="S1788" s="1"/>
      <c r="T1788" s="1"/>
      <c r="U1788" s="1"/>
      <c r="V1788" s="1">
        <v>1</v>
      </c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9" t="s">
        <v>52</v>
      </c>
      <c r="AK1788" s="9" t="s">
        <v>6564</v>
      </c>
      <c r="AL1788" s="9" t="s">
        <v>52</v>
      </c>
      <c r="AM1788" s="9" t="s">
        <v>52</v>
      </c>
    </row>
    <row r="1789" spans="1:39" ht="30" customHeight="1" x14ac:dyDescent="0.3">
      <c r="A1789" s="10" t="s">
        <v>5346</v>
      </c>
      <c r="B1789" s="10" t="s">
        <v>4728</v>
      </c>
      <c r="C1789" s="10" t="s">
        <v>732</v>
      </c>
      <c r="D1789" s="11">
        <v>1</v>
      </c>
      <c r="E1789" s="15">
        <v>0</v>
      </c>
      <c r="F1789" s="17">
        <f>TRUNC(E1789*D1789,1)</f>
        <v>0</v>
      </c>
      <c r="G1789" s="15">
        <v>0</v>
      </c>
      <c r="H1789" s="17">
        <f>TRUNC(G1789*D1789,1)</f>
        <v>0</v>
      </c>
      <c r="I1789" s="15">
        <f>TRUNC(SUMIF(V1788:V1789, RIGHTB(O1789, 1), H1788:H1789)*U1789, 2)</f>
        <v>4796.92</v>
      </c>
      <c r="J1789" s="17">
        <f>TRUNC(I1789*D1789,1)</f>
        <v>4796.8999999999996</v>
      </c>
      <c r="K1789" s="15">
        <f>TRUNC(E1789+G1789+I1789,1)</f>
        <v>4796.8999999999996</v>
      </c>
      <c r="L1789" s="17">
        <f>TRUNC(F1789+H1789+J1789,1)</f>
        <v>4796.8999999999996</v>
      </c>
      <c r="M1789" s="10" t="s">
        <v>52</v>
      </c>
      <c r="N1789" s="9" t="s">
        <v>1164</v>
      </c>
      <c r="O1789" s="9" t="s">
        <v>4729</v>
      </c>
      <c r="P1789" s="9" t="s">
        <v>54</v>
      </c>
      <c r="Q1789" s="9" t="s">
        <v>54</v>
      </c>
      <c r="R1789" s="9" t="s">
        <v>54</v>
      </c>
      <c r="S1789" s="1">
        <v>1</v>
      </c>
      <c r="T1789" s="1">
        <v>2</v>
      </c>
      <c r="U1789" s="1">
        <v>0.02</v>
      </c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9" t="s">
        <v>52</v>
      </c>
      <c r="AK1789" s="9" t="s">
        <v>6565</v>
      </c>
      <c r="AL1789" s="9" t="s">
        <v>52</v>
      </c>
      <c r="AM1789" s="9" t="s">
        <v>52</v>
      </c>
    </row>
    <row r="1790" spans="1:39" ht="30" customHeight="1" x14ac:dyDescent="0.3">
      <c r="A1790" s="10" t="s">
        <v>4735</v>
      </c>
      <c r="B1790" s="10" t="s">
        <v>52</v>
      </c>
      <c r="C1790" s="10" t="s">
        <v>52</v>
      </c>
      <c r="D1790" s="11"/>
      <c r="E1790" s="15"/>
      <c r="F1790" s="17">
        <f>TRUNC(SUMIF(N1788:N1789, N1787, F1788:F1789),0)</f>
        <v>0</v>
      </c>
      <c r="G1790" s="15"/>
      <c r="H1790" s="17">
        <f>TRUNC(SUMIF(N1788:N1789, N1787, H1788:H1789),0)</f>
        <v>239846</v>
      </c>
      <c r="I1790" s="15"/>
      <c r="J1790" s="17">
        <f>TRUNC(SUMIF(N1788:N1789, N1787, J1788:J1789),0)</f>
        <v>4796</v>
      </c>
      <c r="K1790" s="15"/>
      <c r="L1790" s="17">
        <f>F1790+H1790+J1790</f>
        <v>244642</v>
      </c>
      <c r="M1790" s="10" t="s">
        <v>52</v>
      </c>
      <c r="N1790" s="9" t="s">
        <v>4736</v>
      </c>
      <c r="O1790" s="9" t="s">
        <v>4736</v>
      </c>
      <c r="P1790" s="9" t="s">
        <v>52</v>
      </c>
      <c r="Q1790" s="9" t="s">
        <v>52</v>
      </c>
      <c r="R1790" s="9" t="s">
        <v>52</v>
      </c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9" t="s">
        <v>52</v>
      </c>
      <c r="AK1790" s="9" t="s">
        <v>52</v>
      </c>
      <c r="AL1790" s="9" t="s">
        <v>52</v>
      </c>
      <c r="AM1790" s="9" t="s">
        <v>52</v>
      </c>
    </row>
    <row r="1791" spans="1:39" ht="30" customHeight="1" x14ac:dyDescent="0.3">
      <c r="A1791" s="11"/>
      <c r="B1791" s="11"/>
      <c r="C1791" s="11"/>
      <c r="D1791" s="11"/>
      <c r="E1791" s="15"/>
      <c r="F1791" s="17"/>
      <c r="G1791" s="15"/>
      <c r="H1791" s="17"/>
      <c r="I1791" s="15"/>
      <c r="J1791" s="17"/>
      <c r="K1791" s="15"/>
      <c r="L1791" s="17"/>
      <c r="M1791" s="11"/>
    </row>
    <row r="1792" spans="1:39" ht="30" customHeight="1" x14ac:dyDescent="0.3">
      <c r="A1792" s="14" t="s">
        <v>6566</v>
      </c>
      <c r="B1792" s="14"/>
      <c r="C1792" s="14"/>
      <c r="D1792" s="14"/>
      <c r="E1792" s="16"/>
      <c r="F1792" s="18"/>
      <c r="G1792" s="16"/>
      <c r="H1792" s="18"/>
      <c r="I1792" s="16"/>
      <c r="J1792" s="18"/>
      <c r="K1792" s="16"/>
      <c r="L1792" s="18"/>
      <c r="M1792" s="14"/>
      <c r="N1792" s="5" t="s">
        <v>1166</v>
      </c>
    </row>
    <row r="1793" spans="1:39" ht="30" customHeight="1" x14ac:dyDescent="0.3">
      <c r="A1793" s="10" t="s">
        <v>6095</v>
      </c>
      <c r="B1793" s="10" t="s">
        <v>4714</v>
      </c>
      <c r="C1793" s="10" t="s">
        <v>4715</v>
      </c>
      <c r="D1793" s="11">
        <v>9.1000000000000004E-3</v>
      </c>
      <c r="E1793" s="15">
        <v>0</v>
      </c>
      <c r="F1793" s="17">
        <f>TRUNC(E1793*D1793,1)</f>
        <v>0</v>
      </c>
      <c r="G1793" s="15">
        <v>239846</v>
      </c>
      <c r="H1793" s="17">
        <f>TRUNC(G1793*D1793,1)</f>
        <v>2182.5</v>
      </c>
      <c r="I1793" s="15">
        <v>0</v>
      </c>
      <c r="J1793" s="17">
        <f>TRUNC(I1793*D1793,1)</f>
        <v>0</v>
      </c>
      <c r="K1793" s="15">
        <f>TRUNC(E1793+G1793+I1793,1)</f>
        <v>239846</v>
      </c>
      <c r="L1793" s="17">
        <f>TRUNC(F1793+H1793+J1793,1)</f>
        <v>2182.5</v>
      </c>
      <c r="M1793" s="10" t="s">
        <v>52</v>
      </c>
      <c r="N1793" s="9" t="s">
        <v>1166</v>
      </c>
      <c r="O1793" s="9" t="s">
        <v>6096</v>
      </c>
      <c r="P1793" s="9" t="s">
        <v>54</v>
      </c>
      <c r="Q1793" s="9" t="s">
        <v>54</v>
      </c>
      <c r="R1793" s="9" t="s">
        <v>67</v>
      </c>
      <c r="S1793" s="1"/>
      <c r="T1793" s="1"/>
      <c r="U1793" s="1"/>
      <c r="V1793" s="1">
        <v>1</v>
      </c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9" t="s">
        <v>52</v>
      </c>
      <c r="AK1793" s="9" t="s">
        <v>6568</v>
      </c>
      <c r="AL1793" s="9" t="s">
        <v>52</v>
      </c>
      <c r="AM1793" s="9" t="s">
        <v>52</v>
      </c>
    </row>
    <row r="1794" spans="1:39" ht="30" customHeight="1" x14ac:dyDescent="0.3">
      <c r="A1794" s="10" t="s">
        <v>5346</v>
      </c>
      <c r="B1794" s="10" t="s">
        <v>4728</v>
      </c>
      <c r="C1794" s="10" t="s">
        <v>732</v>
      </c>
      <c r="D1794" s="11">
        <v>1</v>
      </c>
      <c r="E1794" s="15">
        <v>0</v>
      </c>
      <c r="F1794" s="17">
        <f>TRUNC(E1794*D1794,1)</f>
        <v>0</v>
      </c>
      <c r="G1794" s="15">
        <v>0</v>
      </c>
      <c r="H1794" s="17">
        <f>TRUNC(G1794*D1794,1)</f>
        <v>0</v>
      </c>
      <c r="I1794" s="15">
        <f>TRUNC(SUMIF(V1793:V1794, RIGHTB(O1794, 1), H1793:H1794)*U1794, 2)</f>
        <v>43.65</v>
      </c>
      <c r="J1794" s="17">
        <f>TRUNC(I1794*D1794,1)</f>
        <v>43.6</v>
      </c>
      <c r="K1794" s="15">
        <f>TRUNC(E1794+G1794+I1794,1)</f>
        <v>43.6</v>
      </c>
      <c r="L1794" s="17">
        <f>TRUNC(F1794+H1794+J1794,1)</f>
        <v>43.6</v>
      </c>
      <c r="M1794" s="10" t="s">
        <v>52</v>
      </c>
      <c r="N1794" s="9" t="s">
        <v>1166</v>
      </c>
      <c r="O1794" s="9" t="s">
        <v>4729</v>
      </c>
      <c r="P1794" s="9" t="s">
        <v>54</v>
      </c>
      <c r="Q1794" s="9" t="s">
        <v>54</v>
      </c>
      <c r="R1794" s="9" t="s">
        <v>54</v>
      </c>
      <c r="S1794" s="1">
        <v>1</v>
      </c>
      <c r="T1794" s="1">
        <v>2</v>
      </c>
      <c r="U1794" s="1">
        <v>0.02</v>
      </c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9" t="s">
        <v>52</v>
      </c>
      <c r="AK1794" s="9" t="s">
        <v>6569</v>
      </c>
      <c r="AL1794" s="9" t="s">
        <v>52</v>
      </c>
      <c r="AM1794" s="9" t="s">
        <v>52</v>
      </c>
    </row>
    <row r="1795" spans="1:39" ht="30" customHeight="1" x14ac:dyDescent="0.3">
      <c r="A1795" s="10" t="s">
        <v>4735</v>
      </c>
      <c r="B1795" s="10" t="s">
        <v>52</v>
      </c>
      <c r="C1795" s="10" t="s">
        <v>52</v>
      </c>
      <c r="D1795" s="11"/>
      <c r="E1795" s="15"/>
      <c r="F1795" s="17">
        <f>TRUNC(SUMIF(N1793:N1794, N1792, F1793:F1794),0)</f>
        <v>0</v>
      </c>
      <c r="G1795" s="15"/>
      <c r="H1795" s="17">
        <f>TRUNC(SUMIF(N1793:N1794, N1792, H1793:H1794),0)</f>
        <v>2182</v>
      </c>
      <c r="I1795" s="15"/>
      <c r="J1795" s="17">
        <f>TRUNC(SUMIF(N1793:N1794, N1792, J1793:J1794),0)</f>
        <v>43</v>
      </c>
      <c r="K1795" s="15"/>
      <c r="L1795" s="17">
        <f>F1795+H1795+J1795</f>
        <v>2225</v>
      </c>
      <c r="M1795" s="10" t="s">
        <v>52</v>
      </c>
      <c r="N1795" s="9" t="s">
        <v>4736</v>
      </c>
      <c r="O1795" s="9" t="s">
        <v>4736</v>
      </c>
      <c r="P1795" s="9" t="s">
        <v>52</v>
      </c>
      <c r="Q1795" s="9" t="s">
        <v>52</v>
      </c>
      <c r="R1795" s="9" t="s">
        <v>52</v>
      </c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9" t="s">
        <v>52</v>
      </c>
      <c r="AK1795" s="9" t="s">
        <v>52</v>
      </c>
      <c r="AL1795" s="9" t="s">
        <v>52</v>
      </c>
      <c r="AM1795" s="9" t="s">
        <v>52</v>
      </c>
    </row>
    <row r="1796" spans="1:39" ht="30" customHeight="1" x14ac:dyDescent="0.3">
      <c r="A1796" s="11"/>
      <c r="B1796" s="11"/>
      <c r="C1796" s="11"/>
      <c r="D1796" s="11"/>
      <c r="E1796" s="15"/>
      <c r="F1796" s="17"/>
      <c r="G1796" s="15"/>
      <c r="H1796" s="17"/>
      <c r="I1796" s="15"/>
      <c r="J1796" s="17"/>
      <c r="K1796" s="15"/>
      <c r="L1796" s="17"/>
      <c r="M1796" s="11"/>
    </row>
    <row r="1797" spans="1:39" ht="30" customHeight="1" x14ac:dyDescent="0.3">
      <c r="A1797" s="14" t="s">
        <v>6570</v>
      </c>
      <c r="B1797" s="14"/>
      <c r="C1797" s="14"/>
      <c r="D1797" s="14"/>
      <c r="E1797" s="16"/>
      <c r="F1797" s="18"/>
      <c r="G1797" s="16"/>
      <c r="H1797" s="18"/>
      <c r="I1797" s="16"/>
      <c r="J1797" s="18"/>
      <c r="K1797" s="16"/>
      <c r="L1797" s="18"/>
      <c r="M1797" s="14"/>
      <c r="N1797" s="5" t="s">
        <v>1169</v>
      </c>
    </row>
    <row r="1798" spans="1:39" ht="30" customHeight="1" x14ac:dyDescent="0.3">
      <c r="A1798" s="10" t="s">
        <v>4750</v>
      </c>
      <c r="B1798" s="10" t="s">
        <v>4714</v>
      </c>
      <c r="C1798" s="10" t="s">
        <v>4715</v>
      </c>
      <c r="D1798" s="11">
        <v>2</v>
      </c>
      <c r="E1798" s="15">
        <v>0</v>
      </c>
      <c r="F1798" s="17">
        <f>TRUNC(E1798*D1798,1)</f>
        <v>0</v>
      </c>
      <c r="G1798" s="15">
        <v>192375</v>
      </c>
      <c r="H1798" s="17">
        <f>TRUNC(G1798*D1798,1)</f>
        <v>384750</v>
      </c>
      <c r="I1798" s="15">
        <v>0</v>
      </c>
      <c r="J1798" s="17">
        <f>TRUNC(I1798*D1798,1)</f>
        <v>0</v>
      </c>
      <c r="K1798" s="15">
        <f>TRUNC(E1798+G1798+I1798,1)</f>
        <v>192375</v>
      </c>
      <c r="L1798" s="17">
        <f>TRUNC(F1798+H1798+J1798,1)</f>
        <v>384750</v>
      </c>
      <c r="M1798" s="10" t="s">
        <v>52</v>
      </c>
      <c r="N1798" s="9" t="s">
        <v>1169</v>
      </c>
      <c r="O1798" s="9" t="s">
        <v>4751</v>
      </c>
      <c r="P1798" s="9" t="s">
        <v>54</v>
      </c>
      <c r="Q1798" s="9" t="s">
        <v>54</v>
      </c>
      <c r="R1798" s="9" t="s">
        <v>67</v>
      </c>
      <c r="S1798" s="1"/>
      <c r="T1798" s="1"/>
      <c r="U1798" s="1"/>
      <c r="V1798" s="1">
        <v>1</v>
      </c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9" t="s">
        <v>52</v>
      </c>
      <c r="AK1798" s="9" t="s">
        <v>6573</v>
      </c>
      <c r="AL1798" s="9" t="s">
        <v>52</v>
      </c>
      <c r="AM1798" s="9" t="s">
        <v>52</v>
      </c>
    </row>
    <row r="1799" spans="1:39" ht="30" customHeight="1" x14ac:dyDescent="0.3">
      <c r="A1799" s="10" t="s">
        <v>4720</v>
      </c>
      <c r="B1799" s="10" t="s">
        <v>4714</v>
      </c>
      <c r="C1799" s="10" t="s">
        <v>4715</v>
      </c>
      <c r="D1799" s="11">
        <v>1</v>
      </c>
      <c r="E1799" s="15">
        <v>0</v>
      </c>
      <c r="F1799" s="17">
        <f>TRUNC(E1799*D1799,1)</f>
        <v>0</v>
      </c>
      <c r="G1799" s="15">
        <v>153671</v>
      </c>
      <c r="H1799" s="17">
        <f>TRUNC(G1799*D1799,1)</f>
        <v>153671</v>
      </c>
      <c r="I1799" s="15">
        <v>0</v>
      </c>
      <c r="J1799" s="17">
        <f>TRUNC(I1799*D1799,1)</f>
        <v>0</v>
      </c>
      <c r="K1799" s="15">
        <f>TRUNC(E1799+G1799+I1799,1)</f>
        <v>153671</v>
      </c>
      <c r="L1799" s="17">
        <f>TRUNC(F1799+H1799+J1799,1)</f>
        <v>153671</v>
      </c>
      <c r="M1799" s="10" t="s">
        <v>52</v>
      </c>
      <c r="N1799" s="9" t="s">
        <v>1169</v>
      </c>
      <c r="O1799" s="9" t="s">
        <v>4721</v>
      </c>
      <c r="P1799" s="9" t="s">
        <v>54</v>
      </c>
      <c r="Q1799" s="9" t="s">
        <v>54</v>
      </c>
      <c r="R1799" s="9" t="s">
        <v>67</v>
      </c>
      <c r="S1799" s="1"/>
      <c r="T1799" s="1"/>
      <c r="U1799" s="1"/>
      <c r="V1799" s="1">
        <v>1</v>
      </c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9" t="s">
        <v>52</v>
      </c>
      <c r="AK1799" s="9" t="s">
        <v>6574</v>
      </c>
      <c r="AL1799" s="9" t="s">
        <v>52</v>
      </c>
      <c r="AM1799" s="9" t="s">
        <v>52</v>
      </c>
    </row>
    <row r="1800" spans="1:39" ht="30" customHeight="1" x14ac:dyDescent="0.3">
      <c r="A1800" s="10" t="s">
        <v>5346</v>
      </c>
      <c r="B1800" s="10" t="s">
        <v>4728</v>
      </c>
      <c r="C1800" s="10" t="s">
        <v>732</v>
      </c>
      <c r="D1800" s="11">
        <v>1</v>
      </c>
      <c r="E1800" s="15">
        <v>0</v>
      </c>
      <c r="F1800" s="17">
        <f>TRUNC(E1800*D1800,1)</f>
        <v>0</v>
      </c>
      <c r="G1800" s="15">
        <v>0</v>
      </c>
      <c r="H1800" s="17">
        <f>TRUNC(G1800*D1800,1)</f>
        <v>0</v>
      </c>
      <c r="I1800" s="15">
        <f>TRUNC(SUMIF(V1798:V1800, RIGHTB(O1800, 1), H1798:H1800)*U1800, 2)</f>
        <v>10768.42</v>
      </c>
      <c r="J1800" s="17">
        <f>TRUNC(I1800*D1800,1)</f>
        <v>10768.4</v>
      </c>
      <c r="K1800" s="15">
        <f>TRUNC(E1800+G1800+I1800,1)</f>
        <v>10768.4</v>
      </c>
      <c r="L1800" s="17">
        <f>TRUNC(F1800+H1800+J1800,1)</f>
        <v>10768.4</v>
      </c>
      <c r="M1800" s="10" t="s">
        <v>52</v>
      </c>
      <c r="N1800" s="9" t="s">
        <v>1169</v>
      </c>
      <c r="O1800" s="9" t="s">
        <v>4729</v>
      </c>
      <c r="P1800" s="9" t="s">
        <v>54</v>
      </c>
      <c r="Q1800" s="9" t="s">
        <v>54</v>
      </c>
      <c r="R1800" s="9" t="s">
        <v>54</v>
      </c>
      <c r="S1800" s="1">
        <v>1</v>
      </c>
      <c r="T1800" s="1">
        <v>2</v>
      </c>
      <c r="U1800" s="1">
        <v>0.02</v>
      </c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9" t="s">
        <v>52</v>
      </c>
      <c r="AK1800" s="9" t="s">
        <v>6575</v>
      </c>
      <c r="AL1800" s="9" t="s">
        <v>52</v>
      </c>
      <c r="AM1800" s="9" t="s">
        <v>52</v>
      </c>
    </row>
    <row r="1801" spans="1:39" ht="30" customHeight="1" x14ac:dyDescent="0.3">
      <c r="A1801" s="10" t="s">
        <v>4735</v>
      </c>
      <c r="B1801" s="10" t="s">
        <v>52</v>
      </c>
      <c r="C1801" s="10" t="s">
        <v>52</v>
      </c>
      <c r="D1801" s="11"/>
      <c r="E1801" s="15"/>
      <c r="F1801" s="17">
        <f>TRUNC(SUMIF(N1798:N1800, N1797, F1798:F1800),0)</f>
        <v>0</v>
      </c>
      <c r="G1801" s="15"/>
      <c r="H1801" s="17">
        <f>TRUNC(SUMIF(N1798:N1800, N1797, H1798:H1800),0)</f>
        <v>538421</v>
      </c>
      <c r="I1801" s="15"/>
      <c r="J1801" s="17">
        <f>TRUNC(SUMIF(N1798:N1800, N1797, J1798:J1800),0)</f>
        <v>10768</v>
      </c>
      <c r="K1801" s="15"/>
      <c r="L1801" s="17">
        <f>F1801+H1801+J1801</f>
        <v>549189</v>
      </c>
      <c r="M1801" s="10" t="s">
        <v>52</v>
      </c>
      <c r="N1801" s="9" t="s">
        <v>4736</v>
      </c>
      <c r="O1801" s="9" t="s">
        <v>4736</v>
      </c>
      <c r="P1801" s="9" t="s">
        <v>52</v>
      </c>
      <c r="Q1801" s="9" t="s">
        <v>52</v>
      </c>
      <c r="R1801" s="9" t="s">
        <v>52</v>
      </c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9" t="s">
        <v>52</v>
      </c>
      <c r="AK1801" s="9" t="s">
        <v>52</v>
      </c>
      <c r="AL1801" s="9" t="s">
        <v>52</v>
      </c>
      <c r="AM1801" s="9" t="s">
        <v>52</v>
      </c>
    </row>
    <row r="1802" spans="1:39" ht="30" customHeight="1" x14ac:dyDescent="0.3">
      <c r="A1802" s="11"/>
      <c r="B1802" s="11"/>
      <c r="C1802" s="11"/>
      <c r="D1802" s="11"/>
      <c r="E1802" s="15"/>
      <c r="F1802" s="17"/>
      <c r="G1802" s="15"/>
      <c r="H1802" s="17"/>
      <c r="I1802" s="15"/>
      <c r="J1802" s="17"/>
      <c r="K1802" s="15"/>
      <c r="L1802" s="17"/>
      <c r="M1802" s="11"/>
    </row>
    <row r="1803" spans="1:39" ht="30" customHeight="1" x14ac:dyDescent="0.3">
      <c r="A1803" s="14" t="s">
        <v>6576</v>
      </c>
      <c r="B1803" s="14"/>
      <c r="C1803" s="14"/>
      <c r="D1803" s="14"/>
      <c r="E1803" s="16"/>
      <c r="F1803" s="18"/>
      <c r="G1803" s="16"/>
      <c r="H1803" s="18"/>
      <c r="I1803" s="16"/>
      <c r="J1803" s="18"/>
      <c r="K1803" s="16"/>
      <c r="L1803" s="18"/>
      <c r="M1803" s="14"/>
      <c r="N1803" s="5" t="s">
        <v>1171</v>
      </c>
    </row>
    <row r="1804" spans="1:39" ht="30" customHeight="1" x14ac:dyDescent="0.3">
      <c r="A1804" s="10" t="s">
        <v>4750</v>
      </c>
      <c r="B1804" s="10" t="s">
        <v>4714</v>
      </c>
      <c r="C1804" s="10" t="s">
        <v>4715</v>
      </c>
      <c r="D1804" s="11">
        <v>7.1400000000000005E-2</v>
      </c>
      <c r="E1804" s="15">
        <v>0</v>
      </c>
      <c r="F1804" s="17">
        <f>TRUNC(E1804*D1804,1)</f>
        <v>0</v>
      </c>
      <c r="G1804" s="15">
        <v>192375</v>
      </c>
      <c r="H1804" s="17">
        <f>TRUNC(G1804*D1804,1)</f>
        <v>13735.5</v>
      </c>
      <c r="I1804" s="15">
        <v>0</v>
      </c>
      <c r="J1804" s="17">
        <f>TRUNC(I1804*D1804,1)</f>
        <v>0</v>
      </c>
      <c r="K1804" s="15">
        <f>TRUNC(E1804+G1804+I1804,1)</f>
        <v>192375</v>
      </c>
      <c r="L1804" s="17">
        <f>TRUNC(F1804+H1804+J1804,1)</f>
        <v>13735.5</v>
      </c>
      <c r="M1804" s="10" t="s">
        <v>52</v>
      </c>
      <c r="N1804" s="9" t="s">
        <v>1171</v>
      </c>
      <c r="O1804" s="9" t="s">
        <v>4751</v>
      </c>
      <c r="P1804" s="9" t="s">
        <v>54</v>
      </c>
      <c r="Q1804" s="9" t="s">
        <v>54</v>
      </c>
      <c r="R1804" s="9" t="s">
        <v>67</v>
      </c>
      <c r="S1804" s="1"/>
      <c r="T1804" s="1"/>
      <c r="U1804" s="1"/>
      <c r="V1804" s="1">
        <v>1</v>
      </c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9" t="s">
        <v>52</v>
      </c>
      <c r="AK1804" s="9" t="s">
        <v>6578</v>
      </c>
      <c r="AL1804" s="9" t="s">
        <v>52</v>
      </c>
      <c r="AM1804" s="9" t="s">
        <v>52</v>
      </c>
    </row>
    <row r="1805" spans="1:39" ht="30" customHeight="1" x14ac:dyDescent="0.3">
      <c r="A1805" s="10" t="s">
        <v>4720</v>
      </c>
      <c r="B1805" s="10" t="s">
        <v>4714</v>
      </c>
      <c r="C1805" s="10" t="s">
        <v>4715</v>
      </c>
      <c r="D1805" s="11">
        <v>3.5700000000000003E-2</v>
      </c>
      <c r="E1805" s="15">
        <v>0</v>
      </c>
      <c r="F1805" s="17">
        <f>TRUNC(E1805*D1805,1)</f>
        <v>0</v>
      </c>
      <c r="G1805" s="15">
        <v>153671</v>
      </c>
      <c r="H1805" s="17">
        <f>TRUNC(G1805*D1805,1)</f>
        <v>5486</v>
      </c>
      <c r="I1805" s="15">
        <v>0</v>
      </c>
      <c r="J1805" s="17">
        <f>TRUNC(I1805*D1805,1)</f>
        <v>0</v>
      </c>
      <c r="K1805" s="15">
        <f>TRUNC(E1805+G1805+I1805,1)</f>
        <v>153671</v>
      </c>
      <c r="L1805" s="17">
        <f>TRUNC(F1805+H1805+J1805,1)</f>
        <v>5486</v>
      </c>
      <c r="M1805" s="10" t="s">
        <v>52</v>
      </c>
      <c r="N1805" s="9" t="s">
        <v>1171</v>
      </c>
      <c r="O1805" s="9" t="s">
        <v>4721</v>
      </c>
      <c r="P1805" s="9" t="s">
        <v>54</v>
      </c>
      <c r="Q1805" s="9" t="s">
        <v>54</v>
      </c>
      <c r="R1805" s="9" t="s">
        <v>67</v>
      </c>
      <c r="S1805" s="1"/>
      <c r="T1805" s="1"/>
      <c r="U1805" s="1"/>
      <c r="V1805" s="1">
        <v>1</v>
      </c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9" t="s">
        <v>52</v>
      </c>
      <c r="AK1805" s="9" t="s">
        <v>6579</v>
      </c>
      <c r="AL1805" s="9" t="s">
        <v>52</v>
      </c>
      <c r="AM1805" s="9" t="s">
        <v>52</v>
      </c>
    </row>
    <row r="1806" spans="1:39" ht="30" customHeight="1" x14ac:dyDescent="0.3">
      <c r="A1806" s="10" t="s">
        <v>5346</v>
      </c>
      <c r="B1806" s="10" t="s">
        <v>4728</v>
      </c>
      <c r="C1806" s="10" t="s">
        <v>732</v>
      </c>
      <c r="D1806" s="11">
        <v>1</v>
      </c>
      <c r="E1806" s="15">
        <v>0</v>
      </c>
      <c r="F1806" s="17">
        <f>TRUNC(E1806*D1806,1)</f>
        <v>0</v>
      </c>
      <c r="G1806" s="15">
        <v>0</v>
      </c>
      <c r="H1806" s="17">
        <f>TRUNC(G1806*D1806,1)</f>
        <v>0</v>
      </c>
      <c r="I1806" s="15">
        <f>TRUNC(SUMIF(V1804:V1806, RIGHTB(O1806, 1), H1804:H1806)*U1806, 2)</f>
        <v>384.43</v>
      </c>
      <c r="J1806" s="17">
        <f>TRUNC(I1806*D1806,1)</f>
        <v>384.4</v>
      </c>
      <c r="K1806" s="15">
        <f>TRUNC(E1806+G1806+I1806,1)</f>
        <v>384.4</v>
      </c>
      <c r="L1806" s="17">
        <f>TRUNC(F1806+H1806+J1806,1)</f>
        <v>384.4</v>
      </c>
      <c r="M1806" s="10" t="s">
        <v>52</v>
      </c>
      <c r="N1806" s="9" t="s">
        <v>1171</v>
      </c>
      <c r="O1806" s="9" t="s">
        <v>4729</v>
      </c>
      <c r="P1806" s="9" t="s">
        <v>54</v>
      </c>
      <c r="Q1806" s="9" t="s">
        <v>54</v>
      </c>
      <c r="R1806" s="9" t="s">
        <v>54</v>
      </c>
      <c r="S1806" s="1">
        <v>1</v>
      </c>
      <c r="T1806" s="1">
        <v>2</v>
      </c>
      <c r="U1806" s="1">
        <v>0.02</v>
      </c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9" t="s">
        <v>52</v>
      </c>
      <c r="AK1806" s="9" t="s">
        <v>6580</v>
      </c>
      <c r="AL1806" s="9" t="s">
        <v>52</v>
      </c>
      <c r="AM1806" s="9" t="s">
        <v>52</v>
      </c>
    </row>
    <row r="1807" spans="1:39" ht="30" customHeight="1" x14ac:dyDescent="0.3">
      <c r="A1807" s="10" t="s">
        <v>4735</v>
      </c>
      <c r="B1807" s="10" t="s">
        <v>52</v>
      </c>
      <c r="C1807" s="10" t="s">
        <v>52</v>
      </c>
      <c r="D1807" s="11"/>
      <c r="E1807" s="15"/>
      <c r="F1807" s="17">
        <f>TRUNC(SUMIF(N1804:N1806, N1803, F1804:F1806),0)</f>
        <v>0</v>
      </c>
      <c r="G1807" s="15"/>
      <c r="H1807" s="17">
        <f>TRUNC(SUMIF(N1804:N1806, N1803, H1804:H1806),0)</f>
        <v>19221</v>
      </c>
      <c r="I1807" s="15"/>
      <c r="J1807" s="17">
        <f>TRUNC(SUMIF(N1804:N1806, N1803, J1804:J1806),0)</f>
        <v>384</v>
      </c>
      <c r="K1807" s="15"/>
      <c r="L1807" s="17">
        <f>F1807+H1807+J1807</f>
        <v>19605</v>
      </c>
      <c r="M1807" s="10" t="s">
        <v>52</v>
      </c>
      <c r="N1807" s="9" t="s">
        <v>4736</v>
      </c>
      <c r="O1807" s="9" t="s">
        <v>4736</v>
      </c>
      <c r="P1807" s="9" t="s">
        <v>52</v>
      </c>
      <c r="Q1807" s="9" t="s">
        <v>52</v>
      </c>
      <c r="R1807" s="9" t="s">
        <v>52</v>
      </c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9" t="s">
        <v>52</v>
      </c>
      <c r="AK1807" s="9" t="s">
        <v>52</v>
      </c>
      <c r="AL1807" s="9" t="s">
        <v>52</v>
      </c>
      <c r="AM1807" s="9" t="s">
        <v>52</v>
      </c>
    </row>
    <row r="1808" spans="1:39" ht="30" customHeight="1" x14ac:dyDescent="0.3">
      <c r="A1808" s="11"/>
      <c r="B1808" s="11"/>
      <c r="C1808" s="11"/>
      <c r="D1808" s="11"/>
      <c r="E1808" s="15"/>
      <c r="F1808" s="17"/>
      <c r="G1808" s="15"/>
      <c r="H1808" s="17"/>
      <c r="I1808" s="15"/>
      <c r="J1808" s="17"/>
      <c r="K1808" s="15"/>
      <c r="L1808" s="17"/>
      <c r="M1808" s="11"/>
    </row>
    <row r="1809" spans="1:39" ht="30" customHeight="1" x14ac:dyDescent="0.3">
      <c r="A1809" s="14" t="s">
        <v>6581</v>
      </c>
      <c r="B1809" s="14"/>
      <c r="C1809" s="14"/>
      <c r="D1809" s="14"/>
      <c r="E1809" s="16"/>
      <c r="F1809" s="18"/>
      <c r="G1809" s="16"/>
      <c r="H1809" s="18"/>
      <c r="I1809" s="16"/>
      <c r="J1809" s="18"/>
      <c r="K1809" s="16"/>
      <c r="L1809" s="18"/>
      <c r="M1809" s="14"/>
      <c r="N1809" s="5" t="s">
        <v>1174</v>
      </c>
    </row>
    <row r="1810" spans="1:39" ht="30" customHeight="1" x14ac:dyDescent="0.3">
      <c r="A1810" s="10" t="s">
        <v>4750</v>
      </c>
      <c r="B1810" s="10" t="s">
        <v>4714</v>
      </c>
      <c r="C1810" s="10" t="s">
        <v>4715</v>
      </c>
      <c r="D1810" s="11">
        <v>3</v>
      </c>
      <c r="E1810" s="15">
        <v>0</v>
      </c>
      <c r="F1810" s="17">
        <f>TRUNC(E1810*D1810,1)</f>
        <v>0</v>
      </c>
      <c r="G1810" s="15">
        <v>192375</v>
      </c>
      <c r="H1810" s="17">
        <f>TRUNC(G1810*D1810,1)</f>
        <v>577125</v>
      </c>
      <c r="I1810" s="15">
        <v>0</v>
      </c>
      <c r="J1810" s="17">
        <f>TRUNC(I1810*D1810,1)</f>
        <v>0</v>
      </c>
      <c r="K1810" s="15">
        <f>TRUNC(E1810+G1810+I1810,1)</f>
        <v>192375</v>
      </c>
      <c r="L1810" s="17">
        <f>TRUNC(F1810+H1810+J1810,1)</f>
        <v>577125</v>
      </c>
      <c r="M1810" s="10" t="s">
        <v>52</v>
      </c>
      <c r="N1810" s="9" t="s">
        <v>1174</v>
      </c>
      <c r="O1810" s="9" t="s">
        <v>4751</v>
      </c>
      <c r="P1810" s="9" t="s">
        <v>54</v>
      </c>
      <c r="Q1810" s="9" t="s">
        <v>54</v>
      </c>
      <c r="R1810" s="9" t="s">
        <v>67</v>
      </c>
      <c r="S1810" s="1"/>
      <c r="T1810" s="1"/>
      <c r="U1810" s="1"/>
      <c r="V1810" s="1">
        <v>1</v>
      </c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9" t="s">
        <v>52</v>
      </c>
      <c r="AK1810" s="9" t="s">
        <v>6584</v>
      </c>
      <c r="AL1810" s="9" t="s">
        <v>52</v>
      </c>
      <c r="AM1810" s="9" t="s">
        <v>52</v>
      </c>
    </row>
    <row r="1811" spans="1:39" ht="30" customHeight="1" x14ac:dyDescent="0.3">
      <c r="A1811" s="10" t="s">
        <v>4720</v>
      </c>
      <c r="B1811" s="10" t="s">
        <v>4714</v>
      </c>
      <c r="C1811" s="10" t="s">
        <v>4715</v>
      </c>
      <c r="D1811" s="11">
        <v>1</v>
      </c>
      <c r="E1811" s="15">
        <v>0</v>
      </c>
      <c r="F1811" s="17">
        <f>TRUNC(E1811*D1811,1)</f>
        <v>0</v>
      </c>
      <c r="G1811" s="15">
        <v>153671</v>
      </c>
      <c r="H1811" s="17">
        <f>TRUNC(G1811*D1811,1)</f>
        <v>153671</v>
      </c>
      <c r="I1811" s="15">
        <v>0</v>
      </c>
      <c r="J1811" s="17">
        <f>TRUNC(I1811*D1811,1)</f>
        <v>0</v>
      </c>
      <c r="K1811" s="15">
        <f>TRUNC(E1811+G1811+I1811,1)</f>
        <v>153671</v>
      </c>
      <c r="L1811" s="17">
        <f>TRUNC(F1811+H1811+J1811,1)</f>
        <v>153671</v>
      </c>
      <c r="M1811" s="10" t="s">
        <v>52</v>
      </c>
      <c r="N1811" s="9" t="s">
        <v>1174</v>
      </c>
      <c r="O1811" s="9" t="s">
        <v>4721</v>
      </c>
      <c r="P1811" s="9" t="s">
        <v>54</v>
      </c>
      <c r="Q1811" s="9" t="s">
        <v>54</v>
      </c>
      <c r="R1811" s="9" t="s">
        <v>67</v>
      </c>
      <c r="S1811" s="1"/>
      <c r="T1811" s="1"/>
      <c r="U1811" s="1"/>
      <c r="V1811" s="1">
        <v>1</v>
      </c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9" t="s">
        <v>52</v>
      </c>
      <c r="AK1811" s="9" t="s">
        <v>6585</v>
      </c>
      <c r="AL1811" s="9" t="s">
        <v>52</v>
      </c>
      <c r="AM1811" s="9" t="s">
        <v>52</v>
      </c>
    </row>
    <row r="1812" spans="1:39" ht="30" customHeight="1" x14ac:dyDescent="0.3">
      <c r="A1812" s="10" t="s">
        <v>5346</v>
      </c>
      <c r="B1812" s="10" t="s">
        <v>4797</v>
      </c>
      <c r="C1812" s="10" t="s">
        <v>732</v>
      </c>
      <c r="D1812" s="11">
        <v>1</v>
      </c>
      <c r="E1812" s="15">
        <v>0</v>
      </c>
      <c r="F1812" s="17">
        <f>TRUNC(E1812*D1812,1)</f>
        <v>0</v>
      </c>
      <c r="G1812" s="15">
        <v>0</v>
      </c>
      <c r="H1812" s="17">
        <f>TRUNC(G1812*D1812,1)</f>
        <v>0</v>
      </c>
      <c r="I1812" s="15">
        <f>TRUNC(SUMIF(V1810:V1812, RIGHTB(O1812, 1), H1810:H1812)*U1812, 2)</f>
        <v>21923.88</v>
      </c>
      <c r="J1812" s="17">
        <f>TRUNC(I1812*D1812,1)</f>
        <v>21923.8</v>
      </c>
      <c r="K1812" s="15">
        <f>TRUNC(E1812+G1812+I1812,1)</f>
        <v>21923.8</v>
      </c>
      <c r="L1812" s="17">
        <f>TRUNC(F1812+H1812+J1812,1)</f>
        <v>21923.8</v>
      </c>
      <c r="M1812" s="10" t="s">
        <v>52</v>
      </c>
      <c r="N1812" s="9" t="s">
        <v>1174</v>
      </c>
      <c r="O1812" s="9" t="s">
        <v>4729</v>
      </c>
      <c r="P1812" s="9" t="s">
        <v>54</v>
      </c>
      <c r="Q1812" s="9" t="s">
        <v>54</v>
      </c>
      <c r="R1812" s="9" t="s">
        <v>54</v>
      </c>
      <c r="S1812" s="1">
        <v>1</v>
      </c>
      <c r="T1812" s="1">
        <v>2</v>
      </c>
      <c r="U1812" s="1">
        <v>0.03</v>
      </c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9" t="s">
        <v>52</v>
      </c>
      <c r="AK1812" s="9" t="s">
        <v>6586</v>
      </c>
      <c r="AL1812" s="9" t="s">
        <v>52</v>
      </c>
      <c r="AM1812" s="9" t="s">
        <v>52</v>
      </c>
    </row>
    <row r="1813" spans="1:39" ht="30" customHeight="1" x14ac:dyDescent="0.3">
      <c r="A1813" s="10" t="s">
        <v>4735</v>
      </c>
      <c r="B1813" s="10" t="s">
        <v>52</v>
      </c>
      <c r="C1813" s="10" t="s">
        <v>52</v>
      </c>
      <c r="D1813" s="11"/>
      <c r="E1813" s="15"/>
      <c r="F1813" s="17">
        <f>TRUNC(SUMIF(N1810:N1812, N1809, F1810:F1812),0)</f>
        <v>0</v>
      </c>
      <c r="G1813" s="15"/>
      <c r="H1813" s="17">
        <f>TRUNC(SUMIF(N1810:N1812, N1809, H1810:H1812),0)</f>
        <v>730796</v>
      </c>
      <c r="I1813" s="15"/>
      <c r="J1813" s="17">
        <f>TRUNC(SUMIF(N1810:N1812, N1809, J1810:J1812),0)</f>
        <v>21923</v>
      </c>
      <c r="K1813" s="15"/>
      <c r="L1813" s="17">
        <f>F1813+H1813+J1813</f>
        <v>752719</v>
      </c>
      <c r="M1813" s="10" t="s">
        <v>52</v>
      </c>
      <c r="N1813" s="9" t="s">
        <v>4736</v>
      </c>
      <c r="O1813" s="9" t="s">
        <v>4736</v>
      </c>
      <c r="P1813" s="9" t="s">
        <v>52</v>
      </c>
      <c r="Q1813" s="9" t="s">
        <v>52</v>
      </c>
      <c r="R1813" s="9" t="s">
        <v>52</v>
      </c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9" t="s">
        <v>52</v>
      </c>
      <c r="AK1813" s="9" t="s">
        <v>52</v>
      </c>
      <c r="AL1813" s="9" t="s">
        <v>52</v>
      </c>
      <c r="AM1813" s="9" t="s">
        <v>52</v>
      </c>
    </row>
    <row r="1814" spans="1:39" ht="30" customHeight="1" x14ac:dyDescent="0.3">
      <c r="A1814" s="11"/>
      <c r="B1814" s="11"/>
      <c r="C1814" s="11"/>
      <c r="D1814" s="11"/>
      <c r="E1814" s="15"/>
      <c r="F1814" s="17"/>
      <c r="G1814" s="15"/>
      <c r="H1814" s="17"/>
      <c r="I1814" s="15"/>
      <c r="J1814" s="17"/>
      <c r="K1814" s="15"/>
      <c r="L1814" s="17"/>
      <c r="M1814" s="11"/>
    </row>
    <row r="1815" spans="1:39" ht="30" customHeight="1" x14ac:dyDescent="0.3">
      <c r="A1815" s="14" t="s">
        <v>6587</v>
      </c>
      <c r="B1815" s="14"/>
      <c r="C1815" s="14"/>
      <c r="D1815" s="14"/>
      <c r="E1815" s="16"/>
      <c r="F1815" s="18"/>
      <c r="G1815" s="16"/>
      <c r="H1815" s="18"/>
      <c r="I1815" s="16"/>
      <c r="J1815" s="18"/>
      <c r="K1815" s="16"/>
      <c r="L1815" s="18"/>
      <c r="M1815" s="14"/>
      <c r="N1815" s="5" t="s">
        <v>1176</v>
      </c>
    </row>
    <row r="1816" spans="1:39" ht="30" customHeight="1" x14ac:dyDescent="0.3">
      <c r="A1816" s="10" t="s">
        <v>4750</v>
      </c>
      <c r="B1816" s="10" t="s">
        <v>4714</v>
      </c>
      <c r="C1816" s="10" t="s">
        <v>4715</v>
      </c>
      <c r="D1816" s="11">
        <v>0.125</v>
      </c>
      <c r="E1816" s="15">
        <v>0</v>
      </c>
      <c r="F1816" s="17">
        <f>TRUNC(E1816*D1816,1)</f>
        <v>0</v>
      </c>
      <c r="G1816" s="15">
        <v>192375</v>
      </c>
      <c r="H1816" s="17">
        <f>TRUNC(G1816*D1816,1)</f>
        <v>24046.799999999999</v>
      </c>
      <c r="I1816" s="15">
        <v>0</v>
      </c>
      <c r="J1816" s="17">
        <f>TRUNC(I1816*D1816,1)</f>
        <v>0</v>
      </c>
      <c r="K1816" s="15">
        <f>TRUNC(E1816+G1816+I1816,1)</f>
        <v>192375</v>
      </c>
      <c r="L1816" s="17">
        <f>TRUNC(F1816+H1816+J1816,1)</f>
        <v>24046.799999999999</v>
      </c>
      <c r="M1816" s="10" t="s">
        <v>52</v>
      </c>
      <c r="N1816" s="9" t="s">
        <v>1176</v>
      </c>
      <c r="O1816" s="9" t="s">
        <v>4751</v>
      </c>
      <c r="P1816" s="9" t="s">
        <v>54</v>
      </c>
      <c r="Q1816" s="9" t="s">
        <v>54</v>
      </c>
      <c r="R1816" s="9" t="s">
        <v>67</v>
      </c>
      <c r="S1816" s="1"/>
      <c r="T1816" s="1"/>
      <c r="U1816" s="1"/>
      <c r="V1816" s="1">
        <v>1</v>
      </c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9" t="s">
        <v>52</v>
      </c>
      <c r="AK1816" s="9" t="s">
        <v>6589</v>
      </c>
      <c r="AL1816" s="9" t="s">
        <v>52</v>
      </c>
      <c r="AM1816" s="9" t="s">
        <v>52</v>
      </c>
    </row>
    <row r="1817" spans="1:39" ht="30" customHeight="1" x14ac:dyDescent="0.3">
      <c r="A1817" s="10" t="s">
        <v>4720</v>
      </c>
      <c r="B1817" s="10" t="s">
        <v>4714</v>
      </c>
      <c r="C1817" s="10" t="s">
        <v>4715</v>
      </c>
      <c r="D1817" s="11">
        <v>4.1700000000000001E-2</v>
      </c>
      <c r="E1817" s="15">
        <v>0</v>
      </c>
      <c r="F1817" s="17">
        <f>TRUNC(E1817*D1817,1)</f>
        <v>0</v>
      </c>
      <c r="G1817" s="15">
        <v>153671</v>
      </c>
      <c r="H1817" s="17">
        <f>TRUNC(G1817*D1817,1)</f>
        <v>6408</v>
      </c>
      <c r="I1817" s="15">
        <v>0</v>
      </c>
      <c r="J1817" s="17">
        <f>TRUNC(I1817*D1817,1)</f>
        <v>0</v>
      </c>
      <c r="K1817" s="15">
        <f>TRUNC(E1817+G1817+I1817,1)</f>
        <v>153671</v>
      </c>
      <c r="L1817" s="17">
        <f>TRUNC(F1817+H1817+J1817,1)</f>
        <v>6408</v>
      </c>
      <c r="M1817" s="10" t="s">
        <v>52</v>
      </c>
      <c r="N1817" s="9" t="s">
        <v>1176</v>
      </c>
      <c r="O1817" s="9" t="s">
        <v>4721</v>
      </c>
      <c r="P1817" s="9" t="s">
        <v>54</v>
      </c>
      <c r="Q1817" s="9" t="s">
        <v>54</v>
      </c>
      <c r="R1817" s="9" t="s">
        <v>67</v>
      </c>
      <c r="S1817" s="1"/>
      <c r="T1817" s="1"/>
      <c r="U1817" s="1"/>
      <c r="V1817" s="1">
        <v>1</v>
      </c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9" t="s">
        <v>52</v>
      </c>
      <c r="AK1817" s="9" t="s">
        <v>6590</v>
      </c>
      <c r="AL1817" s="9" t="s">
        <v>52</v>
      </c>
      <c r="AM1817" s="9" t="s">
        <v>52</v>
      </c>
    </row>
    <row r="1818" spans="1:39" ht="30" customHeight="1" x14ac:dyDescent="0.3">
      <c r="A1818" s="10" t="s">
        <v>5346</v>
      </c>
      <c r="B1818" s="10" t="s">
        <v>4797</v>
      </c>
      <c r="C1818" s="10" t="s">
        <v>732</v>
      </c>
      <c r="D1818" s="11">
        <v>1</v>
      </c>
      <c r="E1818" s="15">
        <v>0</v>
      </c>
      <c r="F1818" s="17">
        <f>TRUNC(E1818*D1818,1)</f>
        <v>0</v>
      </c>
      <c r="G1818" s="15">
        <v>0</v>
      </c>
      <c r="H1818" s="17">
        <f>TRUNC(G1818*D1818,1)</f>
        <v>0</v>
      </c>
      <c r="I1818" s="15">
        <f>TRUNC(SUMIF(V1816:V1818, RIGHTB(O1818, 1), H1816:H1818)*U1818, 2)</f>
        <v>913.64</v>
      </c>
      <c r="J1818" s="17">
        <f>TRUNC(I1818*D1818,1)</f>
        <v>913.6</v>
      </c>
      <c r="K1818" s="15">
        <f>TRUNC(E1818+G1818+I1818,1)</f>
        <v>913.6</v>
      </c>
      <c r="L1818" s="17">
        <f>TRUNC(F1818+H1818+J1818,1)</f>
        <v>913.6</v>
      </c>
      <c r="M1818" s="10" t="s">
        <v>52</v>
      </c>
      <c r="N1818" s="9" t="s">
        <v>1176</v>
      </c>
      <c r="O1818" s="9" t="s">
        <v>4729</v>
      </c>
      <c r="P1818" s="9" t="s">
        <v>54</v>
      </c>
      <c r="Q1818" s="9" t="s">
        <v>54</v>
      </c>
      <c r="R1818" s="9" t="s">
        <v>54</v>
      </c>
      <c r="S1818" s="1">
        <v>1</v>
      </c>
      <c r="T1818" s="1">
        <v>2</v>
      </c>
      <c r="U1818" s="1">
        <v>0.03</v>
      </c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9" t="s">
        <v>52</v>
      </c>
      <c r="AK1818" s="9" t="s">
        <v>6591</v>
      </c>
      <c r="AL1818" s="9" t="s">
        <v>52</v>
      </c>
      <c r="AM1818" s="9" t="s">
        <v>52</v>
      </c>
    </row>
    <row r="1819" spans="1:39" ht="30" customHeight="1" x14ac:dyDescent="0.3">
      <c r="A1819" s="10" t="s">
        <v>4735</v>
      </c>
      <c r="B1819" s="10" t="s">
        <v>52</v>
      </c>
      <c r="C1819" s="10" t="s">
        <v>52</v>
      </c>
      <c r="D1819" s="11"/>
      <c r="E1819" s="15"/>
      <c r="F1819" s="17">
        <f>TRUNC(SUMIF(N1816:N1818, N1815, F1816:F1818),0)</f>
        <v>0</v>
      </c>
      <c r="G1819" s="15"/>
      <c r="H1819" s="17">
        <f>TRUNC(SUMIF(N1816:N1818, N1815, H1816:H1818),0)</f>
        <v>30454</v>
      </c>
      <c r="I1819" s="15"/>
      <c r="J1819" s="17">
        <f>TRUNC(SUMIF(N1816:N1818, N1815, J1816:J1818),0)</f>
        <v>913</v>
      </c>
      <c r="K1819" s="15"/>
      <c r="L1819" s="17">
        <f>F1819+H1819+J1819</f>
        <v>31367</v>
      </c>
      <c r="M1819" s="10" t="s">
        <v>52</v>
      </c>
      <c r="N1819" s="9" t="s">
        <v>4736</v>
      </c>
      <c r="O1819" s="9" t="s">
        <v>4736</v>
      </c>
      <c r="P1819" s="9" t="s">
        <v>52</v>
      </c>
      <c r="Q1819" s="9" t="s">
        <v>52</v>
      </c>
      <c r="R1819" s="9" t="s">
        <v>52</v>
      </c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9" t="s">
        <v>52</v>
      </c>
      <c r="AK1819" s="9" t="s">
        <v>52</v>
      </c>
      <c r="AL1819" s="9" t="s">
        <v>52</v>
      </c>
      <c r="AM1819" s="9" t="s">
        <v>52</v>
      </c>
    </row>
    <row r="1820" spans="1:39" ht="30" customHeight="1" x14ac:dyDescent="0.3">
      <c r="A1820" s="11"/>
      <c r="B1820" s="11"/>
      <c r="C1820" s="11"/>
      <c r="D1820" s="11"/>
      <c r="E1820" s="15"/>
      <c r="F1820" s="17"/>
      <c r="G1820" s="15"/>
      <c r="H1820" s="17"/>
      <c r="I1820" s="15"/>
      <c r="J1820" s="17"/>
      <c r="K1820" s="15"/>
      <c r="L1820" s="17"/>
      <c r="M1820" s="11"/>
    </row>
    <row r="1821" spans="1:39" ht="30" customHeight="1" x14ac:dyDescent="0.3">
      <c r="A1821" s="14" t="s">
        <v>6592</v>
      </c>
      <c r="B1821" s="14"/>
      <c r="C1821" s="14"/>
      <c r="D1821" s="14"/>
      <c r="E1821" s="16"/>
      <c r="F1821" s="18"/>
      <c r="G1821" s="16"/>
      <c r="H1821" s="18"/>
      <c r="I1821" s="16"/>
      <c r="J1821" s="18"/>
      <c r="K1821" s="16"/>
      <c r="L1821" s="18"/>
      <c r="M1821" s="14"/>
      <c r="N1821" s="5" t="s">
        <v>1179</v>
      </c>
    </row>
    <row r="1822" spans="1:39" ht="30" customHeight="1" x14ac:dyDescent="0.3">
      <c r="A1822" s="10" t="s">
        <v>4750</v>
      </c>
      <c r="B1822" s="10" t="s">
        <v>4714</v>
      </c>
      <c r="C1822" s="10" t="s">
        <v>4715</v>
      </c>
      <c r="D1822" s="11">
        <v>1</v>
      </c>
      <c r="E1822" s="15">
        <v>0</v>
      </c>
      <c r="F1822" s="17">
        <f>TRUNC(E1822*D1822,1)</f>
        <v>0</v>
      </c>
      <c r="G1822" s="15">
        <v>192375</v>
      </c>
      <c r="H1822" s="17">
        <f>TRUNC(G1822*D1822,1)</f>
        <v>192375</v>
      </c>
      <c r="I1822" s="15">
        <v>0</v>
      </c>
      <c r="J1822" s="17">
        <f>TRUNC(I1822*D1822,1)</f>
        <v>0</v>
      </c>
      <c r="K1822" s="15">
        <f>TRUNC(E1822+G1822+I1822,1)</f>
        <v>192375</v>
      </c>
      <c r="L1822" s="17">
        <f>TRUNC(F1822+H1822+J1822,1)</f>
        <v>192375</v>
      </c>
      <c r="M1822" s="10" t="s">
        <v>52</v>
      </c>
      <c r="N1822" s="9" t="s">
        <v>1179</v>
      </c>
      <c r="O1822" s="9" t="s">
        <v>4751</v>
      </c>
      <c r="P1822" s="9" t="s">
        <v>54</v>
      </c>
      <c r="Q1822" s="9" t="s">
        <v>54</v>
      </c>
      <c r="R1822" s="9" t="s">
        <v>67</v>
      </c>
      <c r="S1822" s="1"/>
      <c r="T1822" s="1"/>
      <c r="U1822" s="1"/>
      <c r="V1822" s="1">
        <v>1</v>
      </c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9" t="s">
        <v>52</v>
      </c>
      <c r="AK1822" s="9" t="s">
        <v>6595</v>
      </c>
      <c r="AL1822" s="9" t="s">
        <v>52</v>
      </c>
      <c r="AM1822" s="9" t="s">
        <v>52</v>
      </c>
    </row>
    <row r="1823" spans="1:39" ht="30" customHeight="1" x14ac:dyDescent="0.3">
      <c r="A1823" s="10" t="s">
        <v>4720</v>
      </c>
      <c r="B1823" s="10" t="s">
        <v>4714</v>
      </c>
      <c r="C1823" s="10" t="s">
        <v>4715</v>
      </c>
      <c r="D1823" s="11">
        <v>1</v>
      </c>
      <c r="E1823" s="15">
        <v>0</v>
      </c>
      <c r="F1823" s="17">
        <f>TRUNC(E1823*D1823,1)</f>
        <v>0</v>
      </c>
      <c r="G1823" s="15">
        <v>153671</v>
      </c>
      <c r="H1823" s="17">
        <f>TRUNC(G1823*D1823,1)</f>
        <v>153671</v>
      </c>
      <c r="I1823" s="15">
        <v>0</v>
      </c>
      <c r="J1823" s="17">
        <f>TRUNC(I1823*D1823,1)</f>
        <v>0</v>
      </c>
      <c r="K1823" s="15">
        <f>TRUNC(E1823+G1823+I1823,1)</f>
        <v>153671</v>
      </c>
      <c r="L1823" s="17">
        <f>TRUNC(F1823+H1823+J1823,1)</f>
        <v>153671</v>
      </c>
      <c r="M1823" s="10" t="s">
        <v>52</v>
      </c>
      <c r="N1823" s="9" t="s">
        <v>1179</v>
      </c>
      <c r="O1823" s="9" t="s">
        <v>4721</v>
      </c>
      <c r="P1823" s="9" t="s">
        <v>54</v>
      </c>
      <c r="Q1823" s="9" t="s">
        <v>54</v>
      </c>
      <c r="R1823" s="9" t="s">
        <v>67</v>
      </c>
      <c r="S1823" s="1"/>
      <c r="T1823" s="1"/>
      <c r="U1823" s="1"/>
      <c r="V1823" s="1">
        <v>1</v>
      </c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9" t="s">
        <v>52</v>
      </c>
      <c r="AK1823" s="9" t="s">
        <v>6596</v>
      </c>
      <c r="AL1823" s="9" t="s">
        <v>52</v>
      </c>
      <c r="AM1823" s="9" t="s">
        <v>52</v>
      </c>
    </row>
    <row r="1824" spans="1:39" ht="30" customHeight="1" x14ac:dyDescent="0.3">
      <c r="A1824" s="10" t="s">
        <v>5346</v>
      </c>
      <c r="B1824" s="10" t="s">
        <v>4797</v>
      </c>
      <c r="C1824" s="10" t="s">
        <v>732</v>
      </c>
      <c r="D1824" s="11">
        <v>1</v>
      </c>
      <c r="E1824" s="15">
        <v>0</v>
      </c>
      <c r="F1824" s="17">
        <f>TRUNC(E1824*D1824,1)</f>
        <v>0</v>
      </c>
      <c r="G1824" s="15">
        <v>0</v>
      </c>
      <c r="H1824" s="17">
        <f>TRUNC(G1824*D1824,1)</f>
        <v>0</v>
      </c>
      <c r="I1824" s="15">
        <f>TRUNC(SUMIF(V1822:V1824, RIGHTB(O1824, 1), H1822:H1824)*U1824, 2)</f>
        <v>10381.379999999999</v>
      </c>
      <c r="J1824" s="17">
        <f>TRUNC(I1824*D1824,1)</f>
        <v>10381.299999999999</v>
      </c>
      <c r="K1824" s="15">
        <f>TRUNC(E1824+G1824+I1824,1)</f>
        <v>10381.299999999999</v>
      </c>
      <c r="L1824" s="17">
        <f>TRUNC(F1824+H1824+J1824,1)</f>
        <v>10381.299999999999</v>
      </c>
      <c r="M1824" s="10" t="s">
        <v>52</v>
      </c>
      <c r="N1824" s="9" t="s">
        <v>1179</v>
      </c>
      <c r="O1824" s="9" t="s">
        <v>4729</v>
      </c>
      <c r="P1824" s="9" t="s">
        <v>54</v>
      </c>
      <c r="Q1824" s="9" t="s">
        <v>54</v>
      </c>
      <c r="R1824" s="9" t="s">
        <v>54</v>
      </c>
      <c r="S1824" s="1">
        <v>1</v>
      </c>
      <c r="T1824" s="1">
        <v>2</v>
      </c>
      <c r="U1824" s="1">
        <v>0.03</v>
      </c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9" t="s">
        <v>52</v>
      </c>
      <c r="AK1824" s="9" t="s">
        <v>6597</v>
      </c>
      <c r="AL1824" s="9" t="s">
        <v>52</v>
      </c>
      <c r="AM1824" s="9" t="s">
        <v>52</v>
      </c>
    </row>
    <row r="1825" spans="1:39" ht="30" customHeight="1" x14ac:dyDescent="0.3">
      <c r="A1825" s="10" t="s">
        <v>4735</v>
      </c>
      <c r="B1825" s="10" t="s">
        <v>52</v>
      </c>
      <c r="C1825" s="10" t="s">
        <v>52</v>
      </c>
      <c r="D1825" s="11"/>
      <c r="E1825" s="15"/>
      <c r="F1825" s="17">
        <f>TRUNC(SUMIF(N1822:N1824, N1821, F1822:F1824),0)</f>
        <v>0</v>
      </c>
      <c r="G1825" s="15"/>
      <c r="H1825" s="17">
        <f>TRUNC(SUMIF(N1822:N1824, N1821, H1822:H1824),0)</f>
        <v>346046</v>
      </c>
      <c r="I1825" s="15"/>
      <c r="J1825" s="17">
        <f>TRUNC(SUMIF(N1822:N1824, N1821, J1822:J1824),0)</f>
        <v>10381</v>
      </c>
      <c r="K1825" s="15"/>
      <c r="L1825" s="17">
        <f>F1825+H1825+J1825</f>
        <v>356427</v>
      </c>
      <c r="M1825" s="10" t="s">
        <v>52</v>
      </c>
      <c r="N1825" s="9" t="s">
        <v>4736</v>
      </c>
      <c r="O1825" s="9" t="s">
        <v>4736</v>
      </c>
      <c r="P1825" s="9" t="s">
        <v>52</v>
      </c>
      <c r="Q1825" s="9" t="s">
        <v>52</v>
      </c>
      <c r="R1825" s="9" t="s">
        <v>52</v>
      </c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9" t="s">
        <v>52</v>
      </c>
      <c r="AK1825" s="9" t="s">
        <v>52</v>
      </c>
      <c r="AL1825" s="9" t="s">
        <v>52</v>
      </c>
      <c r="AM1825" s="9" t="s">
        <v>52</v>
      </c>
    </row>
    <row r="1826" spans="1:39" ht="30" customHeight="1" x14ac:dyDescent="0.3">
      <c r="A1826" s="11"/>
      <c r="B1826" s="11"/>
      <c r="C1826" s="11"/>
      <c r="D1826" s="11"/>
      <c r="E1826" s="15"/>
      <c r="F1826" s="17"/>
      <c r="G1826" s="15"/>
      <c r="H1826" s="17"/>
      <c r="I1826" s="15"/>
      <c r="J1826" s="17"/>
      <c r="K1826" s="15"/>
      <c r="L1826" s="17"/>
      <c r="M1826" s="11"/>
    </row>
    <row r="1827" spans="1:39" ht="30" customHeight="1" x14ac:dyDescent="0.3">
      <c r="A1827" s="14" t="s">
        <v>6598</v>
      </c>
      <c r="B1827" s="14"/>
      <c r="C1827" s="14"/>
      <c r="D1827" s="14"/>
      <c r="E1827" s="16"/>
      <c r="F1827" s="18"/>
      <c r="G1827" s="16"/>
      <c r="H1827" s="18"/>
      <c r="I1827" s="16"/>
      <c r="J1827" s="18"/>
      <c r="K1827" s="16"/>
      <c r="L1827" s="18"/>
      <c r="M1827" s="14"/>
      <c r="N1827" s="5" t="s">
        <v>1181</v>
      </c>
    </row>
    <row r="1828" spans="1:39" ht="30" customHeight="1" x14ac:dyDescent="0.3">
      <c r="A1828" s="10" t="s">
        <v>4750</v>
      </c>
      <c r="B1828" s="10" t="s">
        <v>4714</v>
      </c>
      <c r="C1828" s="10" t="s">
        <v>4715</v>
      </c>
      <c r="D1828" s="11">
        <v>4.3499999999999997E-2</v>
      </c>
      <c r="E1828" s="15">
        <v>0</v>
      </c>
      <c r="F1828" s="17">
        <f>TRUNC(E1828*D1828,1)</f>
        <v>0</v>
      </c>
      <c r="G1828" s="15">
        <v>192375</v>
      </c>
      <c r="H1828" s="17">
        <f>TRUNC(G1828*D1828,1)</f>
        <v>8368.2999999999993</v>
      </c>
      <c r="I1828" s="15">
        <v>0</v>
      </c>
      <c r="J1828" s="17">
        <f>TRUNC(I1828*D1828,1)</f>
        <v>0</v>
      </c>
      <c r="K1828" s="15">
        <f>TRUNC(E1828+G1828+I1828,1)</f>
        <v>192375</v>
      </c>
      <c r="L1828" s="17">
        <f>TRUNC(F1828+H1828+J1828,1)</f>
        <v>8368.2999999999993</v>
      </c>
      <c r="M1828" s="10" t="s">
        <v>52</v>
      </c>
      <c r="N1828" s="9" t="s">
        <v>1181</v>
      </c>
      <c r="O1828" s="9" t="s">
        <v>4751</v>
      </c>
      <c r="P1828" s="9" t="s">
        <v>54</v>
      </c>
      <c r="Q1828" s="9" t="s">
        <v>54</v>
      </c>
      <c r="R1828" s="9" t="s">
        <v>67</v>
      </c>
      <c r="S1828" s="1"/>
      <c r="T1828" s="1"/>
      <c r="U1828" s="1"/>
      <c r="V1828" s="1">
        <v>1</v>
      </c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9" t="s">
        <v>52</v>
      </c>
      <c r="AK1828" s="9" t="s">
        <v>6600</v>
      </c>
      <c r="AL1828" s="9" t="s">
        <v>52</v>
      </c>
      <c r="AM1828" s="9" t="s">
        <v>52</v>
      </c>
    </row>
    <row r="1829" spans="1:39" ht="30" customHeight="1" x14ac:dyDescent="0.3">
      <c r="A1829" s="10" t="s">
        <v>4720</v>
      </c>
      <c r="B1829" s="10" t="s">
        <v>4714</v>
      </c>
      <c r="C1829" s="10" t="s">
        <v>4715</v>
      </c>
      <c r="D1829" s="11">
        <v>4.3499999999999997E-2</v>
      </c>
      <c r="E1829" s="15">
        <v>0</v>
      </c>
      <c r="F1829" s="17">
        <f>TRUNC(E1829*D1829,1)</f>
        <v>0</v>
      </c>
      <c r="G1829" s="15">
        <v>153671</v>
      </c>
      <c r="H1829" s="17">
        <f>TRUNC(G1829*D1829,1)</f>
        <v>6684.6</v>
      </c>
      <c r="I1829" s="15">
        <v>0</v>
      </c>
      <c r="J1829" s="17">
        <f>TRUNC(I1829*D1829,1)</f>
        <v>0</v>
      </c>
      <c r="K1829" s="15">
        <f>TRUNC(E1829+G1829+I1829,1)</f>
        <v>153671</v>
      </c>
      <c r="L1829" s="17">
        <f>TRUNC(F1829+H1829+J1829,1)</f>
        <v>6684.6</v>
      </c>
      <c r="M1829" s="10" t="s">
        <v>52</v>
      </c>
      <c r="N1829" s="9" t="s">
        <v>1181</v>
      </c>
      <c r="O1829" s="9" t="s">
        <v>4721</v>
      </c>
      <c r="P1829" s="9" t="s">
        <v>54</v>
      </c>
      <c r="Q1829" s="9" t="s">
        <v>54</v>
      </c>
      <c r="R1829" s="9" t="s">
        <v>67</v>
      </c>
      <c r="S1829" s="1"/>
      <c r="T1829" s="1"/>
      <c r="U1829" s="1"/>
      <c r="V1829" s="1">
        <v>1</v>
      </c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9" t="s">
        <v>52</v>
      </c>
      <c r="AK1829" s="9" t="s">
        <v>6601</v>
      </c>
      <c r="AL1829" s="9" t="s">
        <v>52</v>
      </c>
      <c r="AM1829" s="9" t="s">
        <v>52</v>
      </c>
    </row>
    <row r="1830" spans="1:39" ht="30" customHeight="1" x14ac:dyDescent="0.3">
      <c r="A1830" s="10" t="s">
        <v>5346</v>
      </c>
      <c r="B1830" s="10" t="s">
        <v>4797</v>
      </c>
      <c r="C1830" s="10" t="s">
        <v>732</v>
      </c>
      <c r="D1830" s="11">
        <v>1</v>
      </c>
      <c r="E1830" s="15">
        <v>0</v>
      </c>
      <c r="F1830" s="17">
        <f>TRUNC(E1830*D1830,1)</f>
        <v>0</v>
      </c>
      <c r="G1830" s="15">
        <v>0</v>
      </c>
      <c r="H1830" s="17">
        <f>TRUNC(G1830*D1830,1)</f>
        <v>0</v>
      </c>
      <c r="I1830" s="15">
        <f>TRUNC(SUMIF(V1828:V1830, RIGHTB(O1830, 1), H1828:H1830)*U1830, 2)</f>
        <v>451.58</v>
      </c>
      <c r="J1830" s="17">
        <f>TRUNC(I1830*D1830,1)</f>
        <v>451.5</v>
      </c>
      <c r="K1830" s="15">
        <f>TRUNC(E1830+G1830+I1830,1)</f>
        <v>451.5</v>
      </c>
      <c r="L1830" s="17">
        <f>TRUNC(F1830+H1830+J1830,1)</f>
        <v>451.5</v>
      </c>
      <c r="M1830" s="10" t="s">
        <v>52</v>
      </c>
      <c r="N1830" s="9" t="s">
        <v>1181</v>
      </c>
      <c r="O1830" s="9" t="s">
        <v>4729</v>
      </c>
      <c r="P1830" s="9" t="s">
        <v>54</v>
      </c>
      <c r="Q1830" s="9" t="s">
        <v>54</v>
      </c>
      <c r="R1830" s="9" t="s">
        <v>54</v>
      </c>
      <c r="S1830" s="1">
        <v>1</v>
      </c>
      <c r="T1830" s="1">
        <v>2</v>
      </c>
      <c r="U1830" s="1">
        <v>0.03</v>
      </c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9" t="s">
        <v>52</v>
      </c>
      <c r="AK1830" s="9" t="s">
        <v>6602</v>
      </c>
      <c r="AL1830" s="9" t="s">
        <v>52</v>
      </c>
      <c r="AM1830" s="9" t="s">
        <v>52</v>
      </c>
    </row>
    <row r="1831" spans="1:39" ht="30" customHeight="1" x14ac:dyDescent="0.3">
      <c r="A1831" s="10" t="s">
        <v>4735</v>
      </c>
      <c r="B1831" s="10" t="s">
        <v>52</v>
      </c>
      <c r="C1831" s="10" t="s">
        <v>52</v>
      </c>
      <c r="D1831" s="11"/>
      <c r="E1831" s="15"/>
      <c r="F1831" s="17">
        <f>TRUNC(SUMIF(N1828:N1830, N1827, F1828:F1830),0)</f>
        <v>0</v>
      </c>
      <c r="G1831" s="15"/>
      <c r="H1831" s="17">
        <f>TRUNC(SUMIF(N1828:N1830, N1827, H1828:H1830),0)</f>
        <v>15052</v>
      </c>
      <c r="I1831" s="15"/>
      <c r="J1831" s="17">
        <f>TRUNC(SUMIF(N1828:N1830, N1827, J1828:J1830),0)</f>
        <v>451</v>
      </c>
      <c r="K1831" s="15"/>
      <c r="L1831" s="17">
        <f>F1831+H1831+J1831</f>
        <v>15503</v>
      </c>
      <c r="M1831" s="10" t="s">
        <v>52</v>
      </c>
      <c r="N1831" s="9" t="s">
        <v>4736</v>
      </c>
      <c r="O1831" s="9" t="s">
        <v>4736</v>
      </c>
      <c r="P1831" s="9" t="s">
        <v>52</v>
      </c>
      <c r="Q1831" s="9" t="s">
        <v>52</v>
      </c>
      <c r="R1831" s="9" t="s">
        <v>52</v>
      </c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9" t="s">
        <v>52</v>
      </c>
      <c r="AK1831" s="9" t="s">
        <v>52</v>
      </c>
      <c r="AL1831" s="9" t="s">
        <v>52</v>
      </c>
      <c r="AM1831" s="9" t="s">
        <v>52</v>
      </c>
    </row>
    <row r="1832" spans="1:39" ht="30" customHeight="1" x14ac:dyDescent="0.3">
      <c r="A1832" s="11"/>
      <c r="B1832" s="11"/>
      <c r="C1832" s="11"/>
      <c r="D1832" s="11"/>
      <c r="E1832" s="15"/>
      <c r="F1832" s="17"/>
      <c r="G1832" s="15"/>
      <c r="H1832" s="17"/>
      <c r="I1832" s="15"/>
      <c r="J1832" s="17"/>
      <c r="K1832" s="15"/>
      <c r="L1832" s="17"/>
      <c r="M1832" s="11"/>
    </row>
    <row r="1833" spans="1:39" ht="30" customHeight="1" x14ac:dyDescent="0.3">
      <c r="A1833" s="14" t="s">
        <v>6603</v>
      </c>
      <c r="B1833" s="14"/>
      <c r="C1833" s="14"/>
      <c r="D1833" s="14"/>
      <c r="E1833" s="16"/>
      <c r="F1833" s="18"/>
      <c r="G1833" s="16"/>
      <c r="H1833" s="18"/>
      <c r="I1833" s="16"/>
      <c r="J1833" s="18"/>
      <c r="K1833" s="16"/>
      <c r="L1833" s="18"/>
      <c r="M1833" s="14"/>
      <c r="N1833" s="5" t="s">
        <v>1185</v>
      </c>
    </row>
    <row r="1834" spans="1:39" ht="30" customHeight="1" x14ac:dyDescent="0.3">
      <c r="A1834" s="10" t="s">
        <v>4750</v>
      </c>
      <c r="B1834" s="10" t="s">
        <v>4714</v>
      </c>
      <c r="C1834" s="10" t="s">
        <v>4715</v>
      </c>
      <c r="D1834" s="11">
        <v>3</v>
      </c>
      <c r="E1834" s="15">
        <v>0</v>
      </c>
      <c r="F1834" s="17">
        <f>TRUNC(E1834*D1834,1)</f>
        <v>0</v>
      </c>
      <c r="G1834" s="15">
        <v>192375</v>
      </c>
      <c r="H1834" s="17">
        <f>TRUNC(G1834*D1834,1)</f>
        <v>577125</v>
      </c>
      <c r="I1834" s="15">
        <v>0</v>
      </c>
      <c r="J1834" s="17">
        <f>TRUNC(I1834*D1834,1)</f>
        <v>0</v>
      </c>
      <c r="K1834" s="15">
        <f>TRUNC(E1834+G1834+I1834,1)</f>
        <v>192375</v>
      </c>
      <c r="L1834" s="17">
        <f>TRUNC(F1834+H1834+J1834,1)</f>
        <v>577125</v>
      </c>
      <c r="M1834" s="10" t="s">
        <v>52</v>
      </c>
      <c r="N1834" s="9" t="s">
        <v>1185</v>
      </c>
      <c r="O1834" s="9" t="s">
        <v>4751</v>
      </c>
      <c r="P1834" s="9" t="s">
        <v>54</v>
      </c>
      <c r="Q1834" s="9" t="s">
        <v>54</v>
      </c>
      <c r="R1834" s="9" t="s">
        <v>67</v>
      </c>
      <c r="S1834" s="1"/>
      <c r="T1834" s="1"/>
      <c r="U1834" s="1"/>
      <c r="V1834" s="1">
        <v>1</v>
      </c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9" t="s">
        <v>52</v>
      </c>
      <c r="AK1834" s="9" t="s">
        <v>6606</v>
      </c>
      <c r="AL1834" s="9" t="s">
        <v>52</v>
      </c>
      <c r="AM1834" s="9" t="s">
        <v>52</v>
      </c>
    </row>
    <row r="1835" spans="1:39" ht="30" customHeight="1" x14ac:dyDescent="0.3">
      <c r="A1835" s="10" t="s">
        <v>4720</v>
      </c>
      <c r="B1835" s="10" t="s">
        <v>4714</v>
      </c>
      <c r="C1835" s="10" t="s">
        <v>4715</v>
      </c>
      <c r="D1835" s="11">
        <v>1</v>
      </c>
      <c r="E1835" s="15">
        <v>0</v>
      </c>
      <c r="F1835" s="17">
        <f>TRUNC(E1835*D1835,1)</f>
        <v>0</v>
      </c>
      <c r="G1835" s="15">
        <v>153671</v>
      </c>
      <c r="H1835" s="17">
        <f>TRUNC(G1835*D1835,1)</f>
        <v>153671</v>
      </c>
      <c r="I1835" s="15">
        <v>0</v>
      </c>
      <c r="J1835" s="17">
        <f>TRUNC(I1835*D1835,1)</f>
        <v>0</v>
      </c>
      <c r="K1835" s="15">
        <f>TRUNC(E1835+G1835+I1835,1)</f>
        <v>153671</v>
      </c>
      <c r="L1835" s="17">
        <f>TRUNC(F1835+H1835+J1835,1)</f>
        <v>153671</v>
      </c>
      <c r="M1835" s="10" t="s">
        <v>52</v>
      </c>
      <c r="N1835" s="9" t="s">
        <v>1185</v>
      </c>
      <c r="O1835" s="9" t="s">
        <v>4721</v>
      </c>
      <c r="P1835" s="9" t="s">
        <v>54</v>
      </c>
      <c r="Q1835" s="9" t="s">
        <v>54</v>
      </c>
      <c r="R1835" s="9" t="s">
        <v>67</v>
      </c>
      <c r="S1835" s="1"/>
      <c r="T1835" s="1"/>
      <c r="U1835" s="1"/>
      <c r="V1835" s="1">
        <v>1</v>
      </c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9" t="s">
        <v>52</v>
      </c>
      <c r="AK1835" s="9" t="s">
        <v>6607</v>
      </c>
      <c r="AL1835" s="9" t="s">
        <v>52</v>
      </c>
      <c r="AM1835" s="9" t="s">
        <v>52</v>
      </c>
    </row>
    <row r="1836" spans="1:39" ht="30" customHeight="1" x14ac:dyDescent="0.3">
      <c r="A1836" s="10" t="s">
        <v>5346</v>
      </c>
      <c r="B1836" s="10" t="s">
        <v>4797</v>
      </c>
      <c r="C1836" s="10" t="s">
        <v>732</v>
      </c>
      <c r="D1836" s="11">
        <v>1</v>
      </c>
      <c r="E1836" s="15">
        <v>0</v>
      </c>
      <c r="F1836" s="17">
        <f>TRUNC(E1836*D1836,1)</f>
        <v>0</v>
      </c>
      <c r="G1836" s="15">
        <v>0</v>
      </c>
      <c r="H1836" s="17">
        <f>TRUNC(G1836*D1836,1)</f>
        <v>0</v>
      </c>
      <c r="I1836" s="15">
        <f>TRUNC(SUMIF(V1834:V1836, RIGHTB(O1836, 1), H1834:H1836)*U1836, 2)</f>
        <v>21923.88</v>
      </c>
      <c r="J1836" s="17">
        <f>TRUNC(I1836*D1836,1)</f>
        <v>21923.8</v>
      </c>
      <c r="K1836" s="15">
        <f>TRUNC(E1836+G1836+I1836,1)</f>
        <v>21923.8</v>
      </c>
      <c r="L1836" s="17">
        <f>TRUNC(F1836+H1836+J1836,1)</f>
        <v>21923.8</v>
      </c>
      <c r="M1836" s="10" t="s">
        <v>52</v>
      </c>
      <c r="N1836" s="9" t="s">
        <v>1185</v>
      </c>
      <c r="O1836" s="9" t="s">
        <v>4729</v>
      </c>
      <c r="P1836" s="9" t="s">
        <v>54</v>
      </c>
      <c r="Q1836" s="9" t="s">
        <v>54</v>
      </c>
      <c r="R1836" s="9" t="s">
        <v>54</v>
      </c>
      <c r="S1836" s="1">
        <v>1</v>
      </c>
      <c r="T1836" s="1">
        <v>2</v>
      </c>
      <c r="U1836" s="1">
        <v>0.03</v>
      </c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9" t="s">
        <v>52</v>
      </c>
      <c r="AK1836" s="9" t="s">
        <v>6608</v>
      </c>
      <c r="AL1836" s="9" t="s">
        <v>52</v>
      </c>
      <c r="AM1836" s="9" t="s">
        <v>52</v>
      </c>
    </row>
    <row r="1837" spans="1:39" ht="30" customHeight="1" x14ac:dyDescent="0.3">
      <c r="A1837" s="10" t="s">
        <v>4735</v>
      </c>
      <c r="B1837" s="10" t="s">
        <v>52</v>
      </c>
      <c r="C1837" s="10" t="s">
        <v>52</v>
      </c>
      <c r="D1837" s="11"/>
      <c r="E1837" s="15"/>
      <c r="F1837" s="17">
        <f>TRUNC(SUMIF(N1834:N1836, N1833, F1834:F1836),0)</f>
        <v>0</v>
      </c>
      <c r="G1837" s="15"/>
      <c r="H1837" s="17">
        <f>TRUNC(SUMIF(N1834:N1836, N1833, H1834:H1836),0)</f>
        <v>730796</v>
      </c>
      <c r="I1837" s="15"/>
      <c r="J1837" s="17">
        <f>TRUNC(SUMIF(N1834:N1836, N1833, J1834:J1836),0)</f>
        <v>21923</v>
      </c>
      <c r="K1837" s="15"/>
      <c r="L1837" s="17">
        <f>F1837+H1837+J1837</f>
        <v>752719</v>
      </c>
      <c r="M1837" s="10" t="s">
        <v>52</v>
      </c>
      <c r="N1837" s="9" t="s">
        <v>4736</v>
      </c>
      <c r="O1837" s="9" t="s">
        <v>4736</v>
      </c>
      <c r="P1837" s="9" t="s">
        <v>52</v>
      </c>
      <c r="Q1837" s="9" t="s">
        <v>52</v>
      </c>
      <c r="R1837" s="9" t="s">
        <v>52</v>
      </c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9" t="s">
        <v>52</v>
      </c>
      <c r="AK1837" s="9" t="s">
        <v>52</v>
      </c>
      <c r="AL1837" s="9" t="s">
        <v>52</v>
      </c>
      <c r="AM1837" s="9" t="s">
        <v>52</v>
      </c>
    </row>
    <row r="1838" spans="1:39" ht="30" customHeight="1" x14ac:dyDescent="0.3">
      <c r="A1838" s="11"/>
      <c r="B1838" s="11"/>
      <c r="C1838" s="11"/>
      <c r="D1838" s="11"/>
      <c r="E1838" s="15"/>
      <c r="F1838" s="17"/>
      <c r="G1838" s="15"/>
      <c r="H1838" s="17"/>
      <c r="I1838" s="15"/>
      <c r="J1838" s="17"/>
      <c r="K1838" s="15"/>
      <c r="L1838" s="17"/>
      <c r="M1838" s="11"/>
    </row>
    <row r="1839" spans="1:39" ht="30" customHeight="1" x14ac:dyDescent="0.3">
      <c r="A1839" s="14" t="s">
        <v>6609</v>
      </c>
      <c r="B1839" s="14"/>
      <c r="C1839" s="14"/>
      <c r="D1839" s="14"/>
      <c r="E1839" s="16"/>
      <c r="F1839" s="18"/>
      <c r="G1839" s="16"/>
      <c r="H1839" s="18"/>
      <c r="I1839" s="16"/>
      <c r="J1839" s="18"/>
      <c r="K1839" s="16"/>
      <c r="L1839" s="18"/>
      <c r="M1839" s="14"/>
      <c r="N1839" s="5" t="s">
        <v>1187</v>
      </c>
    </row>
    <row r="1840" spans="1:39" ht="30" customHeight="1" x14ac:dyDescent="0.3">
      <c r="A1840" s="10" t="s">
        <v>4750</v>
      </c>
      <c r="B1840" s="10" t="s">
        <v>4714</v>
      </c>
      <c r="C1840" s="10" t="s">
        <v>4715</v>
      </c>
      <c r="D1840" s="11">
        <v>3.6999999999999998E-2</v>
      </c>
      <c r="E1840" s="15">
        <v>0</v>
      </c>
      <c r="F1840" s="17">
        <f>TRUNC(E1840*D1840,1)</f>
        <v>0</v>
      </c>
      <c r="G1840" s="15">
        <v>192375</v>
      </c>
      <c r="H1840" s="17">
        <f>TRUNC(G1840*D1840,1)</f>
        <v>7117.8</v>
      </c>
      <c r="I1840" s="15">
        <v>0</v>
      </c>
      <c r="J1840" s="17">
        <f>TRUNC(I1840*D1840,1)</f>
        <v>0</v>
      </c>
      <c r="K1840" s="15">
        <f>TRUNC(E1840+G1840+I1840,1)</f>
        <v>192375</v>
      </c>
      <c r="L1840" s="17">
        <f>TRUNC(F1840+H1840+J1840,1)</f>
        <v>7117.8</v>
      </c>
      <c r="M1840" s="10" t="s">
        <v>52</v>
      </c>
      <c r="N1840" s="9" t="s">
        <v>1187</v>
      </c>
      <c r="O1840" s="9" t="s">
        <v>4751</v>
      </c>
      <c r="P1840" s="9" t="s">
        <v>54</v>
      </c>
      <c r="Q1840" s="9" t="s">
        <v>54</v>
      </c>
      <c r="R1840" s="9" t="s">
        <v>67</v>
      </c>
      <c r="S1840" s="1"/>
      <c r="T1840" s="1"/>
      <c r="U1840" s="1"/>
      <c r="V1840" s="1">
        <v>1</v>
      </c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9" t="s">
        <v>52</v>
      </c>
      <c r="AK1840" s="9" t="s">
        <v>6611</v>
      </c>
      <c r="AL1840" s="9" t="s">
        <v>52</v>
      </c>
      <c r="AM1840" s="9" t="s">
        <v>52</v>
      </c>
    </row>
    <row r="1841" spans="1:39" ht="30" customHeight="1" x14ac:dyDescent="0.3">
      <c r="A1841" s="10" t="s">
        <v>4720</v>
      </c>
      <c r="B1841" s="10" t="s">
        <v>4714</v>
      </c>
      <c r="C1841" s="10" t="s">
        <v>4715</v>
      </c>
      <c r="D1841" s="11">
        <v>1.23E-2</v>
      </c>
      <c r="E1841" s="15">
        <v>0</v>
      </c>
      <c r="F1841" s="17">
        <f>TRUNC(E1841*D1841,1)</f>
        <v>0</v>
      </c>
      <c r="G1841" s="15">
        <v>153671</v>
      </c>
      <c r="H1841" s="17">
        <f>TRUNC(G1841*D1841,1)</f>
        <v>1890.1</v>
      </c>
      <c r="I1841" s="15">
        <v>0</v>
      </c>
      <c r="J1841" s="17">
        <f>TRUNC(I1841*D1841,1)</f>
        <v>0</v>
      </c>
      <c r="K1841" s="15">
        <f>TRUNC(E1841+G1841+I1841,1)</f>
        <v>153671</v>
      </c>
      <c r="L1841" s="17">
        <f>TRUNC(F1841+H1841+J1841,1)</f>
        <v>1890.1</v>
      </c>
      <c r="M1841" s="10" t="s">
        <v>52</v>
      </c>
      <c r="N1841" s="9" t="s">
        <v>1187</v>
      </c>
      <c r="O1841" s="9" t="s">
        <v>4721</v>
      </c>
      <c r="P1841" s="9" t="s">
        <v>54</v>
      </c>
      <c r="Q1841" s="9" t="s">
        <v>54</v>
      </c>
      <c r="R1841" s="9" t="s">
        <v>67</v>
      </c>
      <c r="S1841" s="1"/>
      <c r="T1841" s="1"/>
      <c r="U1841" s="1"/>
      <c r="V1841" s="1">
        <v>1</v>
      </c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9" t="s">
        <v>52</v>
      </c>
      <c r="AK1841" s="9" t="s">
        <v>6612</v>
      </c>
      <c r="AL1841" s="9" t="s">
        <v>52</v>
      </c>
      <c r="AM1841" s="9" t="s">
        <v>52</v>
      </c>
    </row>
    <row r="1842" spans="1:39" ht="30" customHeight="1" x14ac:dyDescent="0.3">
      <c r="A1842" s="10" t="s">
        <v>5346</v>
      </c>
      <c r="B1842" s="10" t="s">
        <v>4797</v>
      </c>
      <c r="C1842" s="10" t="s">
        <v>732</v>
      </c>
      <c r="D1842" s="11">
        <v>1</v>
      </c>
      <c r="E1842" s="15">
        <v>0</v>
      </c>
      <c r="F1842" s="17">
        <f>TRUNC(E1842*D1842,1)</f>
        <v>0</v>
      </c>
      <c r="G1842" s="15">
        <v>0</v>
      </c>
      <c r="H1842" s="17">
        <f>TRUNC(G1842*D1842,1)</f>
        <v>0</v>
      </c>
      <c r="I1842" s="15">
        <f>TRUNC(SUMIF(V1840:V1842, RIGHTB(O1842, 1), H1840:H1842)*U1842, 2)</f>
        <v>270.23</v>
      </c>
      <c r="J1842" s="17">
        <f>TRUNC(I1842*D1842,1)</f>
        <v>270.2</v>
      </c>
      <c r="K1842" s="15">
        <f>TRUNC(E1842+G1842+I1842,1)</f>
        <v>270.2</v>
      </c>
      <c r="L1842" s="17">
        <f>TRUNC(F1842+H1842+J1842,1)</f>
        <v>270.2</v>
      </c>
      <c r="M1842" s="10" t="s">
        <v>52</v>
      </c>
      <c r="N1842" s="9" t="s">
        <v>1187</v>
      </c>
      <c r="O1842" s="9" t="s">
        <v>4729</v>
      </c>
      <c r="P1842" s="9" t="s">
        <v>54</v>
      </c>
      <c r="Q1842" s="9" t="s">
        <v>54</v>
      </c>
      <c r="R1842" s="9" t="s">
        <v>54</v>
      </c>
      <c r="S1842" s="1">
        <v>1</v>
      </c>
      <c r="T1842" s="1">
        <v>2</v>
      </c>
      <c r="U1842" s="1">
        <v>0.03</v>
      </c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9" t="s">
        <v>52</v>
      </c>
      <c r="AK1842" s="9" t="s">
        <v>6613</v>
      </c>
      <c r="AL1842" s="9" t="s">
        <v>52</v>
      </c>
      <c r="AM1842" s="9" t="s">
        <v>52</v>
      </c>
    </row>
    <row r="1843" spans="1:39" ht="30" customHeight="1" x14ac:dyDescent="0.3">
      <c r="A1843" s="10" t="s">
        <v>4735</v>
      </c>
      <c r="B1843" s="10" t="s">
        <v>52</v>
      </c>
      <c r="C1843" s="10" t="s">
        <v>52</v>
      </c>
      <c r="D1843" s="11"/>
      <c r="E1843" s="15"/>
      <c r="F1843" s="17">
        <f>TRUNC(SUMIF(N1840:N1842, N1839, F1840:F1842),0)</f>
        <v>0</v>
      </c>
      <c r="G1843" s="15"/>
      <c r="H1843" s="17">
        <f>TRUNC(SUMIF(N1840:N1842, N1839, H1840:H1842),0)</f>
        <v>9007</v>
      </c>
      <c r="I1843" s="15"/>
      <c r="J1843" s="17">
        <f>TRUNC(SUMIF(N1840:N1842, N1839, J1840:J1842),0)</f>
        <v>270</v>
      </c>
      <c r="K1843" s="15"/>
      <c r="L1843" s="17">
        <f>F1843+H1843+J1843</f>
        <v>9277</v>
      </c>
      <c r="M1843" s="10" t="s">
        <v>52</v>
      </c>
      <c r="N1843" s="9" t="s">
        <v>4736</v>
      </c>
      <c r="O1843" s="9" t="s">
        <v>4736</v>
      </c>
      <c r="P1843" s="9" t="s">
        <v>52</v>
      </c>
      <c r="Q1843" s="9" t="s">
        <v>52</v>
      </c>
      <c r="R1843" s="9" t="s">
        <v>52</v>
      </c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9" t="s">
        <v>52</v>
      </c>
      <c r="AK1843" s="9" t="s">
        <v>52</v>
      </c>
      <c r="AL1843" s="9" t="s">
        <v>52</v>
      </c>
      <c r="AM1843" s="9" t="s">
        <v>52</v>
      </c>
    </row>
    <row r="1844" spans="1:39" ht="30" customHeight="1" x14ac:dyDescent="0.3">
      <c r="A1844" s="11"/>
      <c r="B1844" s="11"/>
      <c r="C1844" s="11"/>
      <c r="D1844" s="11"/>
      <c r="E1844" s="15"/>
      <c r="F1844" s="17"/>
      <c r="G1844" s="15"/>
      <c r="H1844" s="17"/>
      <c r="I1844" s="15"/>
      <c r="J1844" s="17"/>
      <c r="K1844" s="15"/>
      <c r="L1844" s="17"/>
      <c r="M1844" s="11"/>
    </row>
    <row r="1845" spans="1:39" ht="30" customHeight="1" x14ac:dyDescent="0.3">
      <c r="A1845" s="14" t="s">
        <v>6614</v>
      </c>
      <c r="B1845" s="14"/>
      <c r="C1845" s="14"/>
      <c r="D1845" s="14"/>
      <c r="E1845" s="16"/>
      <c r="F1845" s="18"/>
      <c r="G1845" s="16"/>
      <c r="H1845" s="18"/>
      <c r="I1845" s="16"/>
      <c r="J1845" s="18"/>
      <c r="K1845" s="16"/>
      <c r="L1845" s="18"/>
      <c r="M1845" s="14"/>
      <c r="N1845" s="5" t="s">
        <v>1191</v>
      </c>
    </row>
    <row r="1846" spans="1:39" ht="30" customHeight="1" x14ac:dyDescent="0.3">
      <c r="A1846" s="10" t="s">
        <v>4750</v>
      </c>
      <c r="B1846" s="10" t="s">
        <v>4714</v>
      </c>
      <c r="C1846" s="10" t="s">
        <v>4715</v>
      </c>
      <c r="D1846" s="11">
        <v>3</v>
      </c>
      <c r="E1846" s="15">
        <v>0</v>
      </c>
      <c r="F1846" s="17">
        <f>TRUNC(E1846*D1846,1)</f>
        <v>0</v>
      </c>
      <c r="G1846" s="15">
        <v>192375</v>
      </c>
      <c r="H1846" s="17">
        <f>TRUNC(G1846*D1846,1)</f>
        <v>577125</v>
      </c>
      <c r="I1846" s="15">
        <v>0</v>
      </c>
      <c r="J1846" s="17">
        <f>TRUNC(I1846*D1846,1)</f>
        <v>0</v>
      </c>
      <c r="K1846" s="15">
        <f>TRUNC(E1846+G1846+I1846,1)</f>
        <v>192375</v>
      </c>
      <c r="L1846" s="17">
        <f>TRUNC(F1846+H1846+J1846,1)</f>
        <v>577125</v>
      </c>
      <c r="M1846" s="10" t="s">
        <v>52</v>
      </c>
      <c r="N1846" s="9" t="s">
        <v>1191</v>
      </c>
      <c r="O1846" s="9" t="s">
        <v>4751</v>
      </c>
      <c r="P1846" s="9" t="s">
        <v>54</v>
      </c>
      <c r="Q1846" s="9" t="s">
        <v>54</v>
      </c>
      <c r="R1846" s="9" t="s">
        <v>67</v>
      </c>
      <c r="S1846" s="1"/>
      <c r="T1846" s="1"/>
      <c r="U1846" s="1"/>
      <c r="V1846" s="1">
        <v>1</v>
      </c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9" t="s">
        <v>52</v>
      </c>
      <c r="AK1846" s="9" t="s">
        <v>6617</v>
      </c>
      <c r="AL1846" s="9" t="s">
        <v>52</v>
      </c>
      <c r="AM1846" s="9" t="s">
        <v>52</v>
      </c>
    </row>
    <row r="1847" spans="1:39" ht="30" customHeight="1" x14ac:dyDescent="0.3">
      <c r="A1847" s="10" t="s">
        <v>4720</v>
      </c>
      <c r="B1847" s="10" t="s">
        <v>4714</v>
      </c>
      <c r="C1847" s="10" t="s">
        <v>4715</v>
      </c>
      <c r="D1847" s="11">
        <v>1</v>
      </c>
      <c r="E1847" s="15">
        <v>0</v>
      </c>
      <c r="F1847" s="17">
        <f>TRUNC(E1847*D1847,1)</f>
        <v>0</v>
      </c>
      <c r="G1847" s="15">
        <v>153671</v>
      </c>
      <c r="H1847" s="17">
        <f>TRUNC(G1847*D1847,1)</f>
        <v>153671</v>
      </c>
      <c r="I1847" s="15">
        <v>0</v>
      </c>
      <c r="J1847" s="17">
        <f>TRUNC(I1847*D1847,1)</f>
        <v>0</v>
      </c>
      <c r="K1847" s="15">
        <f>TRUNC(E1847+G1847+I1847,1)</f>
        <v>153671</v>
      </c>
      <c r="L1847" s="17">
        <f>TRUNC(F1847+H1847+J1847,1)</f>
        <v>153671</v>
      </c>
      <c r="M1847" s="10" t="s">
        <v>52</v>
      </c>
      <c r="N1847" s="9" t="s">
        <v>1191</v>
      </c>
      <c r="O1847" s="9" t="s">
        <v>4721</v>
      </c>
      <c r="P1847" s="9" t="s">
        <v>54</v>
      </c>
      <c r="Q1847" s="9" t="s">
        <v>54</v>
      </c>
      <c r="R1847" s="9" t="s">
        <v>67</v>
      </c>
      <c r="S1847" s="1"/>
      <c r="T1847" s="1"/>
      <c r="U1847" s="1"/>
      <c r="V1847" s="1">
        <v>1</v>
      </c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9" t="s">
        <v>52</v>
      </c>
      <c r="AK1847" s="9" t="s">
        <v>6618</v>
      </c>
      <c r="AL1847" s="9" t="s">
        <v>52</v>
      </c>
      <c r="AM1847" s="9" t="s">
        <v>52</v>
      </c>
    </row>
    <row r="1848" spans="1:39" ht="30" customHeight="1" x14ac:dyDescent="0.3">
      <c r="A1848" s="10" t="s">
        <v>5346</v>
      </c>
      <c r="B1848" s="10" t="s">
        <v>5831</v>
      </c>
      <c r="C1848" s="10" t="s">
        <v>732</v>
      </c>
      <c r="D1848" s="11">
        <v>1</v>
      </c>
      <c r="E1848" s="15">
        <v>0</v>
      </c>
      <c r="F1848" s="17">
        <f>TRUNC(E1848*D1848,1)</f>
        <v>0</v>
      </c>
      <c r="G1848" s="15">
        <v>0</v>
      </c>
      <c r="H1848" s="17">
        <f>TRUNC(G1848*D1848,1)</f>
        <v>0</v>
      </c>
      <c r="I1848" s="15">
        <f>TRUNC(SUMIF(V1846:V1848, RIGHTB(O1848, 1), H1846:H1848)*U1848, 2)</f>
        <v>29231.84</v>
      </c>
      <c r="J1848" s="17">
        <f>TRUNC(I1848*D1848,1)</f>
        <v>29231.8</v>
      </c>
      <c r="K1848" s="15">
        <f>TRUNC(E1848+G1848+I1848,1)</f>
        <v>29231.8</v>
      </c>
      <c r="L1848" s="17">
        <f>TRUNC(F1848+H1848+J1848,1)</f>
        <v>29231.8</v>
      </c>
      <c r="M1848" s="10" t="s">
        <v>52</v>
      </c>
      <c r="N1848" s="9" t="s">
        <v>1191</v>
      </c>
      <c r="O1848" s="9" t="s">
        <v>4729</v>
      </c>
      <c r="P1848" s="9" t="s">
        <v>54</v>
      </c>
      <c r="Q1848" s="9" t="s">
        <v>54</v>
      </c>
      <c r="R1848" s="9" t="s">
        <v>54</v>
      </c>
      <c r="S1848" s="1">
        <v>1</v>
      </c>
      <c r="T1848" s="1">
        <v>2</v>
      </c>
      <c r="U1848" s="1">
        <v>0.04</v>
      </c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9" t="s">
        <v>52</v>
      </c>
      <c r="AK1848" s="9" t="s">
        <v>6619</v>
      </c>
      <c r="AL1848" s="9" t="s">
        <v>52</v>
      </c>
      <c r="AM1848" s="9" t="s">
        <v>52</v>
      </c>
    </row>
    <row r="1849" spans="1:39" ht="30" customHeight="1" x14ac:dyDescent="0.3">
      <c r="A1849" s="10" t="s">
        <v>4735</v>
      </c>
      <c r="B1849" s="10" t="s">
        <v>52</v>
      </c>
      <c r="C1849" s="10" t="s">
        <v>52</v>
      </c>
      <c r="D1849" s="11"/>
      <c r="E1849" s="15"/>
      <c r="F1849" s="17">
        <f>TRUNC(SUMIF(N1846:N1848, N1845, F1846:F1848),0)</f>
        <v>0</v>
      </c>
      <c r="G1849" s="15"/>
      <c r="H1849" s="17">
        <f>TRUNC(SUMIF(N1846:N1848, N1845, H1846:H1848),0)</f>
        <v>730796</v>
      </c>
      <c r="I1849" s="15"/>
      <c r="J1849" s="17">
        <f>TRUNC(SUMIF(N1846:N1848, N1845, J1846:J1848),0)</f>
        <v>29231</v>
      </c>
      <c r="K1849" s="15"/>
      <c r="L1849" s="17">
        <f>F1849+H1849+J1849</f>
        <v>760027</v>
      </c>
      <c r="M1849" s="10" t="s">
        <v>52</v>
      </c>
      <c r="N1849" s="9" t="s">
        <v>4736</v>
      </c>
      <c r="O1849" s="9" t="s">
        <v>4736</v>
      </c>
      <c r="P1849" s="9" t="s">
        <v>52</v>
      </c>
      <c r="Q1849" s="9" t="s">
        <v>52</v>
      </c>
      <c r="R1849" s="9" t="s">
        <v>52</v>
      </c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9" t="s">
        <v>52</v>
      </c>
      <c r="AK1849" s="9" t="s">
        <v>52</v>
      </c>
      <c r="AL1849" s="9" t="s">
        <v>52</v>
      </c>
      <c r="AM1849" s="9" t="s">
        <v>52</v>
      </c>
    </row>
    <row r="1850" spans="1:39" ht="30" customHeight="1" x14ac:dyDescent="0.3">
      <c r="A1850" s="11"/>
      <c r="B1850" s="11"/>
      <c r="C1850" s="11"/>
      <c r="D1850" s="11"/>
      <c r="E1850" s="15"/>
      <c r="F1850" s="17"/>
      <c r="G1850" s="15"/>
      <c r="H1850" s="17"/>
      <c r="I1850" s="15"/>
      <c r="J1850" s="17"/>
      <c r="K1850" s="15"/>
      <c r="L1850" s="17"/>
      <c r="M1850" s="11"/>
    </row>
    <row r="1851" spans="1:39" ht="30" customHeight="1" x14ac:dyDescent="0.3">
      <c r="A1851" s="14" t="s">
        <v>6620</v>
      </c>
      <c r="B1851" s="14"/>
      <c r="C1851" s="14"/>
      <c r="D1851" s="14"/>
      <c r="E1851" s="16"/>
      <c r="F1851" s="18"/>
      <c r="G1851" s="16"/>
      <c r="H1851" s="18"/>
      <c r="I1851" s="16"/>
      <c r="J1851" s="18"/>
      <c r="K1851" s="16"/>
      <c r="L1851" s="18"/>
      <c r="M1851" s="14"/>
      <c r="N1851" s="5" t="s">
        <v>1193</v>
      </c>
    </row>
    <row r="1852" spans="1:39" ht="30" customHeight="1" x14ac:dyDescent="0.3">
      <c r="A1852" s="10" t="s">
        <v>4750</v>
      </c>
      <c r="B1852" s="10" t="s">
        <v>4714</v>
      </c>
      <c r="C1852" s="10" t="s">
        <v>4715</v>
      </c>
      <c r="D1852" s="11">
        <v>0.33329999999999999</v>
      </c>
      <c r="E1852" s="15">
        <v>0</v>
      </c>
      <c r="F1852" s="17">
        <f>TRUNC(E1852*D1852,1)</f>
        <v>0</v>
      </c>
      <c r="G1852" s="15">
        <v>192375</v>
      </c>
      <c r="H1852" s="17">
        <f>TRUNC(G1852*D1852,1)</f>
        <v>64118.5</v>
      </c>
      <c r="I1852" s="15">
        <v>0</v>
      </c>
      <c r="J1852" s="17">
        <f>TRUNC(I1852*D1852,1)</f>
        <v>0</v>
      </c>
      <c r="K1852" s="15">
        <f>TRUNC(E1852+G1852+I1852,1)</f>
        <v>192375</v>
      </c>
      <c r="L1852" s="17">
        <f>TRUNC(F1852+H1852+J1852,1)</f>
        <v>64118.5</v>
      </c>
      <c r="M1852" s="10" t="s">
        <v>52</v>
      </c>
      <c r="N1852" s="9" t="s">
        <v>1193</v>
      </c>
      <c r="O1852" s="9" t="s">
        <v>4751</v>
      </c>
      <c r="P1852" s="9" t="s">
        <v>54</v>
      </c>
      <c r="Q1852" s="9" t="s">
        <v>54</v>
      </c>
      <c r="R1852" s="9" t="s">
        <v>67</v>
      </c>
      <c r="S1852" s="1"/>
      <c r="T1852" s="1"/>
      <c r="U1852" s="1"/>
      <c r="V1852" s="1">
        <v>1</v>
      </c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9" t="s">
        <v>52</v>
      </c>
      <c r="AK1852" s="9" t="s">
        <v>6622</v>
      </c>
      <c r="AL1852" s="9" t="s">
        <v>52</v>
      </c>
      <c r="AM1852" s="9" t="s">
        <v>52</v>
      </c>
    </row>
    <row r="1853" spans="1:39" ht="30" customHeight="1" x14ac:dyDescent="0.3">
      <c r="A1853" s="10" t="s">
        <v>4720</v>
      </c>
      <c r="B1853" s="10" t="s">
        <v>4714</v>
      </c>
      <c r="C1853" s="10" t="s">
        <v>4715</v>
      </c>
      <c r="D1853" s="11">
        <v>0.1111</v>
      </c>
      <c r="E1853" s="15">
        <v>0</v>
      </c>
      <c r="F1853" s="17">
        <f>TRUNC(E1853*D1853,1)</f>
        <v>0</v>
      </c>
      <c r="G1853" s="15">
        <v>153671</v>
      </c>
      <c r="H1853" s="17">
        <f>TRUNC(G1853*D1853,1)</f>
        <v>17072.8</v>
      </c>
      <c r="I1853" s="15">
        <v>0</v>
      </c>
      <c r="J1853" s="17">
        <f>TRUNC(I1853*D1853,1)</f>
        <v>0</v>
      </c>
      <c r="K1853" s="15">
        <f>TRUNC(E1853+G1853+I1853,1)</f>
        <v>153671</v>
      </c>
      <c r="L1853" s="17">
        <f>TRUNC(F1853+H1853+J1853,1)</f>
        <v>17072.8</v>
      </c>
      <c r="M1853" s="10" t="s">
        <v>52</v>
      </c>
      <c r="N1853" s="9" t="s">
        <v>1193</v>
      </c>
      <c r="O1853" s="9" t="s">
        <v>4721</v>
      </c>
      <c r="P1853" s="9" t="s">
        <v>54</v>
      </c>
      <c r="Q1853" s="9" t="s">
        <v>54</v>
      </c>
      <c r="R1853" s="9" t="s">
        <v>67</v>
      </c>
      <c r="S1853" s="1"/>
      <c r="T1853" s="1"/>
      <c r="U1853" s="1"/>
      <c r="V1853" s="1">
        <v>1</v>
      </c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9" t="s">
        <v>52</v>
      </c>
      <c r="AK1853" s="9" t="s">
        <v>6623</v>
      </c>
      <c r="AL1853" s="9" t="s">
        <v>52</v>
      </c>
      <c r="AM1853" s="9" t="s">
        <v>52</v>
      </c>
    </row>
    <row r="1854" spans="1:39" ht="30" customHeight="1" x14ac:dyDescent="0.3">
      <c r="A1854" s="10" t="s">
        <v>5346</v>
      </c>
      <c r="B1854" s="10" t="s">
        <v>5831</v>
      </c>
      <c r="C1854" s="10" t="s">
        <v>732</v>
      </c>
      <c r="D1854" s="11">
        <v>1</v>
      </c>
      <c r="E1854" s="15">
        <v>0</v>
      </c>
      <c r="F1854" s="17">
        <f>TRUNC(E1854*D1854,1)</f>
        <v>0</v>
      </c>
      <c r="G1854" s="15">
        <v>0</v>
      </c>
      <c r="H1854" s="17">
        <f>TRUNC(G1854*D1854,1)</f>
        <v>0</v>
      </c>
      <c r="I1854" s="15">
        <f>TRUNC(SUMIF(V1852:V1854, RIGHTB(O1854, 1), H1852:H1854)*U1854, 2)</f>
        <v>3247.65</v>
      </c>
      <c r="J1854" s="17">
        <f>TRUNC(I1854*D1854,1)</f>
        <v>3247.6</v>
      </c>
      <c r="K1854" s="15">
        <f>TRUNC(E1854+G1854+I1854,1)</f>
        <v>3247.6</v>
      </c>
      <c r="L1854" s="17">
        <f>TRUNC(F1854+H1854+J1854,1)</f>
        <v>3247.6</v>
      </c>
      <c r="M1854" s="10" t="s">
        <v>52</v>
      </c>
      <c r="N1854" s="9" t="s">
        <v>1193</v>
      </c>
      <c r="O1854" s="9" t="s">
        <v>4729</v>
      </c>
      <c r="P1854" s="9" t="s">
        <v>54</v>
      </c>
      <c r="Q1854" s="9" t="s">
        <v>54</v>
      </c>
      <c r="R1854" s="9" t="s">
        <v>54</v>
      </c>
      <c r="S1854" s="1">
        <v>1</v>
      </c>
      <c r="T1854" s="1">
        <v>2</v>
      </c>
      <c r="U1854" s="1">
        <v>0.04</v>
      </c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9" t="s">
        <v>52</v>
      </c>
      <c r="AK1854" s="9" t="s">
        <v>6624</v>
      </c>
      <c r="AL1854" s="9" t="s">
        <v>52</v>
      </c>
      <c r="AM1854" s="9" t="s">
        <v>52</v>
      </c>
    </row>
    <row r="1855" spans="1:39" ht="30" customHeight="1" x14ac:dyDescent="0.3">
      <c r="A1855" s="10" t="s">
        <v>4735</v>
      </c>
      <c r="B1855" s="10" t="s">
        <v>52</v>
      </c>
      <c r="C1855" s="10" t="s">
        <v>52</v>
      </c>
      <c r="D1855" s="11"/>
      <c r="E1855" s="15"/>
      <c r="F1855" s="17">
        <f>TRUNC(SUMIF(N1852:N1854, N1851, F1852:F1854),0)</f>
        <v>0</v>
      </c>
      <c r="G1855" s="15"/>
      <c r="H1855" s="17">
        <f>TRUNC(SUMIF(N1852:N1854, N1851, H1852:H1854),0)</f>
        <v>81191</v>
      </c>
      <c r="I1855" s="15"/>
      <c r="J1855" s="17">
        <f>TRUNC(SUMIF(N1852:N1854, N1851, J1852:J1854),0)</f>
        <v>3247</v>
      </c>
      <c r="K1855" s="15"/>
      <c r="L1855" s="17">
        <f>F1855+H1855+J1855</f>
        <v>84438</v>
      </c>
      <c r="M1855" s="10" t="s">
        <v>52</v>
      </c>
      <c r="N1855" s="9" t="s">
        <v>4736</v>
      </c>
      <c r="O1855" s="9" t="s">
        <v>4736</v>
      </c>
      <c r="P1855" s="9" t="s">
        <v>52</v>
      </c>
      <c r="Q1855" s="9" t="s">
        <v>52</v>
      </c>
      <c r="R1855" s="9" t="s">
        <v>52</v>
      </c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9" t="s">
        <v>52</v>
      </c>
      <c r="AK1855" s="9" t="s">
        <v>52</v>
      </c>
      <c r="AL1855" s="9" t="s">
        <v>52</v>
      </c>
      <c r="AM1855" s="9" t="s">
        <v>52</v>
      </c>
    </row>
    <row r="1856" spans="1:39" ht="30" customHeight="1" x14ac:dyDescent="0.3">
      <c r="A1856" s="11"/>
      <c r="B1856" s="11"/>
      <c r="C1856" s="11"/>
      <c r="D1856" s="11"/>
      <c r="E1856" s="15"/>
      <c r="F1856" s="17"/>
      <c r="G1856" s="15"/>
      <c r="H1856" s="17"/>
      <c r="I1856" s="15"/>
      <c r="J1856" s="17"/>
      <c r="K1856" s="15"/>
      <c r="L1856" s="17"/>
      <c r="M1856" s="11"/>
    </row>
    <row r="1857" spans="1:39" ht="30" customHeight="1" x14ac:dyDescent="0.3">
      <c r="A1857" s="14" t="s">
        <v>6625</v>
      </c>
      <c r="B1857" s="14"/>
      <c r="C1857" s="14"/>
      <c r="D1857" s="14"/>
      <c r="E1857" s="16"/>
      <c r="F1857" s="18"/>
      <c r="G1857" s="16"/>
      <c r="H1857" s="18"/>
      <c r="I1857" s="16"/>
      <c r="J1857" s="18"/>
      <c r="K1857" s="16"/>
      <c r="L1857" s="18"/>
      <c r="M1857" s="14"/>
      <c r="N1857" s="5" t="s">
        <v>1197</v>
      </c>
    </row>
    <row r="1858" spans="1:39" ht="30" customHeight="1" x14ac:dyDescent="0.3">
      <c r="A1858" s="10" t="s">
        <v>4750</v>
      </c>
      <c r="B1858" s="10" t="s">
        <v>4714</v>
      </c>
      <c r="C1858" s="10" t="s">
        <v>4715</v>
      </c>
      <c r="D1858" s="11">
        <v>3</v>
      </c>
      <c r="E1858" s="15">
        <v>0</v>
      </c>
      <c r="F1858" s="17">
        <f>TRUNC(E1858*D1858,1)</f>
        <v>0</v>
      </c>
      <c r="G1858" s="15">
        <v>192375</v>
      </c>
      <c r="H1858" s="17">
        <f>TRUNC(G1858*D1858,1)</f>
        <v>577125</v>
      </c>
      <c r="I1858" s="15">
        <v>0</v>
      </c>
      <c r="J1858" s="17">
        <f>TRUNC(I1858*D1858,1)</f>
        <v>0</v>
      </c>
      <c r="K1858" s="15">
        <f>TRUNC(E1858+G1858+I1858,1)</f>
        <v>192375</v>
      </c>
      <c r="L1858" s="17">
        <f>TRUNC(F1858+H1858+J1858,1)</f>
        <v>577125</v>
      </c>
      <c r="M1858" s="10" t="s">
        <v>52</v>
      </c>
      <c r="N1858" s="9" t="s">
        <v>1197</v>
      </c>
      <c r="O1858" s="9" t="s">
        <v>4751</v>
      </c>
      <c r="P1858" s="9" t="s">
        <v>54</v>
      </c>
      <c r="Q1858" s="9" t="s">
        <v>54</v>
      </c>
      <c r="R1858" s="9" t="s">
        <v>67</v>
      </c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9" t="s">
        <v>52</v>
      </c>
      <c r="AK1858" s="9" t="s">
        <v>6628</v>
      </c>
      <c r="AL1858" s="9" t="s">
        <v>52</v>
      </c>
      <c r="AM1858" s="9" t="s">
        <v>52</v>
      </c>
    </row>
    <row r="1859" spans="1:39" ht="30" customHeight="1" x14ac:dyDescent="0.3">
      <c r="A1859" s="10" t="s">
        <v>4720</v>
      </c>
      <c r="B1859" s="10" t="s">
        <v>4714</v>
      </c>
      <c r="C1859" s="10" t="s">
        <v>4715</v>
      </c>
      <c r="D1859" s="11">
        <v>2</v>
      </c>
      <c r="E1859" s="15">
        <v>0</v>
      </c>
      <c r="F1859" s="17">
        <f>TRUNC(E1859*D1859,1)</f>
        <v>0</v>
      </c>
      <c r="G1859" s="15">
        <v>153671</v>
      </c>
      <c r="H1859" s="17">
        <f>TRUNC(G1859*D1859,1)</f>
        <v>307342</v>
      </c>
      <c r="I1859" s="15">
        <v>0</v>
      </c>
      <c r="J1859" s="17">
        <f>TRUNC(I1859*D1859,1)</f>
        <v>0</v>
      </c>
      <c r="K1859" s="15">
        <f>TRUNC(E1859+G1859+I1859,1)</f>
        <v>153671</v>
      </c>
      <c r="L1859" s="17">
        <f>TRUNC(F1859+H1859+J1859,1)</f>
        <v>307342</v>
      </c>
      <c r="M1859" s="10" t="s">
        <v>52</v>
      </c>
      <c r="N1859" s="9" t="s">
        <v>1197</v>
      </c>
      <c r="O1859" s="9" t="s">
        <v>4721</v>
      </c>
      <c r="P1859" s="9" t="s">
        <v>54</v>
      </c>
      <c r="Q1859" s="9" t="s">
        <v>54</v>
      </c>
      <c r="R1859" s="9" t="s">
        <v>67</v>
      </c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9" t="s">
        <v>52</v>
      </c>
      <c r="AK1859" s="9" t="s">
        <v>6629</v>
      </c>
      <c r="AL1859" s="9" t="s">
        <v>52</v>
      </c>
      <c r="AM1859" s="9" t="s">
        <v>52</v>
      </c>
    </row>
    <row r="1860" spans="1:39" ht="30" customHeight="1" x14ac:dyDescent="0.3">
      <c r="A1860" s="10" t="s">
        <v>6630</v>
      </c>
      <c r="B1860" s="10" t="s">
        <v>6631</v>
      </c>
      <c r="C1860" s="10" t="s">
        <v>2008</v>
      </c>
      <c r="D1860" s="11">
        <v>8</v>
      </c>
      <c r="E1860" s="15">
        <v>41165</v>
      </c>
      <c r="F1860" s="17">
        <f>TRUNC(E1860*D1860,1)</f>
        <v>329320</v>
      </c>
      <c r="G1860" s="15">
        <v>0</v>
      </c>
      <c r="H1860" s="17">
        <f>TRUNC(G1860*D1860,1)</f>
        <v>0</v>
      </c>
      <c r="I1860" s="15">
        <v>75387</v>
      </c>
      <c r="J1860" s="17">
        <f>TRUNC(I1860*D1860,1)</f>
        <v>603096</v>
      </c>
      <c r="K1860" s="15">
        <f>TRUNC(E1860+G1860+I1860,1)</f>
        <v>116552</v>
      </c>
      <c r="L1860" s="17">
        <f>TRUNC(F1860+H1860+J1860,1)</f>
        <v>932416</v>
      </c>
      <c r="M1860" s="10" t="s">
        <v>52</v>
      </c>
      <c r="N1860" s="9" t="s">
        <v>1197</v>
      </c>
      <c r="O1860" s="9" t="s">
        <v>6632</v>
      </c>
      <c r="P1860" s="9" t="s">
        <v>67</v>
      </c>
      <c r="Q1860" s="9" t="s">
        <v>54</v>
      </c>
      <c r="R1860" s="9" t="s">
        <v>54</v>
      </c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9" t="s">
        <v>52</v>
      </c>
      <c r="AK1860" s="9" t="s">
        <v>6633</v>
      </c>
      <c r="AL1860" s="9" t="s">
        <v>52</v>
      </c>
      <c r="AM1860" s="9" t="s">
        <v>52</v>
      </c>
    </row>
    <row r="1861" spans="1:39" ht="30" customHeight="1" x14ac:dyDescent="0.3">
      <c r="A1861" s="10" t="s">
        <v>6634</v>
      </c>
      <c r="B1861" s="10" t="s">
        <v>6635</v>
      </c>
      <c r="C1861" s="10" t="s">
        <v>2008</v>
      </c>
      <c r="D1861" s="11">
        <v>8</v>
      </c>
      <c r="E1861" s="15">
        <v>7032</v>
      </c>
      <c r="F1861" s="17">
        <f>TRUNC(E1861*D1861,1)</f>
        <v>56256</v>
      </c>
      <c r="G1861" s="15">
        <v>47967</v>
      </c>
      <c r="H1861" s="17">
        <f>TRUNC(G1861*D1861,1)</f>
        <v>383736</v>
      </c>
      <c r="I1861" s="15">
        <v>6623</v>
      </c>
      <c r="J1861" s="17">
        <f>TRUNC(I1861*D1861,1)</f>
        <v>52984</v>
      </c>
      <c r="K1861" s="15">
        <f>TRUNC(E1861+G1861+I1861,1)</f>
        <v>61622</v>
      </c>
      <c r="L1861" s="17">
        <f>TRUNC(F1861+H1861+J1861,1)</f>
        <v>492976</v>
      </c>
      <c r="M1861" s="10" t="s">
        <v>52</v>
      </c>
      <c r="N1861" s="9" t="s">
        <v>1197</v>
      </c>
      <c r="O1861" s="9" t="s">
        <v>6636</v>
      </c>
      <c r="P1861" s="9" t="s">
        <v>67</v>
      </c>
      <c r="Q1861" s="9" t="s">
        <v>54</v>
      </c>
      <c r="R1861" s="9" t="s">
        <v>54</v>
      </c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9" t="s">
        <v>52</v>
      </c>
      <c r="AK1861" s="9" t="s">
        <v>6637</v>
      </c>
      <c r="AL1861" s="9" t="s">
        <v>52</v>
      </c>
      <c r="AM1861" s="9" t="s">
        <v>52</v>
      </c>
    </row>
    <row r="1862" spans="1:39" ht="30" customHeight="1" x14ac:dyDescent="0.3">
      <c r="A1862" s="10" t="s">
        <v>5412</v>
      </c>
      <c r="B1862" s="10" t="s">
        <v>5413</v>
      </c>
      <c r="C1862" s="10" t="s">
        <v>2008</v>
      </c>
      <c r="D1862" s="11">
        <v>8</v>
      </c>
      <c r="E1862" s="15">
        <v>23401</v>
      </c>
      <c r="F1862" s="17">
        <f>TRUNC(E1862*D1862,1)</f>
        <v>187208</v>
      </c>
      <c r="G1862" s="15">
        <v>40000</v>
      </c>
      <c r="H1862" s="17">
        <f>TRUNC(G1862*D1862,1)</f>
        <v>320000</v>
      </c>
      <c r="I1862" s="15">
        <v>17342</v>
      </c>
      <c r="J1862" s="17">
        <f>TRUNC(I1862*D1862,1)</f>
        <v>138736</v>
      </c>
      <c r="K1862" s="15">
        <f>TRUNC(E1862+G1862+I1862,1)</f>
        <v>80743</v>
      </c>
      <c r="L1862" s="17">
        <f>TRUNC(F1862+H1862+J1862,1)</f>
        <v>645944</v>
      </c>
      <c r="M1862" s="10" t="s">
        <v>52</v>
      </c>
      <c r="N1862" s="9" t="s">
        <v>1197</v>
      </c>
      <c r="O1862" s="9" t="s">
        <v>5414</v>
      </c>
      <c r="P1862" s="9" t="s">
        <v>67</v>
      </c>
      <c r="Q1862" s="9" t="s">
        <v>54</v>
      </c>
      <c r="R1862" s="9" t="s">
        <v>54</v>
      </c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9" t="s">
        <v>52</v>
      </c>
      <c r="AK1862" s="9" t="s">
        <v>6638</v>
      </c>
      <c r="AL1862" s="9" t="s">
        <v>52</v>
      </c>
      <c r="AM1862" s="9" t="s">
        <v>52</v>
      </c>
    </row>
    <row r="1863" spans="1:39" ht="30" customHeight="1" x14ac:dyDescent="0.3">
      <c r="A1863" s="10" t="s">
        <v>6639</v>
      </c>
      <c r="B1863" s="10" t="s">
        <v>6640</v>
      </c>
      <c r="C1863" s="10" t="s">
        <v>2008</v>
      </c>
      <c r="D1863" s="11">
        <v>8</v>
      </c>
      <c r="E1863" s="15">
        <v>5584</v>
      </c>
      <c r="F1863" s="17">
        <f>TRUNC(E1863*D1863,1)</f>
        <v>44672</v>
      </c>
      <c r="G1863" s="15">
        <v>40000</v>
      </c>
      <c r="H1863" s="17">
        <f>TRUNC(G1863*D1863,1)</f>
        <v>320000</v>
      </c>
      <c r="I1863" s="15">
        <v>5965</v>
      </c>
      <c r="J1863" s="17">
        <f>TRUNC(I1863*D1863,1)</f>
        <v>47720</v>
      </c>
      <c r="K1863" s="15">
        <f>TRUNC(E1863+G1863+I1863,1)</f>
        <v>51549</v>
      </c>
      <c r="L1863" s="17">
        <f>TRUNC(F1863+H1863+J1863,1)</f>
        <v>412392</v>
      </c>
      <c r="M1863" s="10" t="s">
        <v>52</v>
      </c>
      <c r="N1863" s="9" t="s">
        <v>1197</v>
      </c>
      <c r="O1863" s="9" t="s">
        <v>6641</v>
      </c>
      <c r="P1863" s="9" t="s">
        <v>67</v>
      </c>
      <c r="Q1863" s="9" t="s">
        <v>54</v>
      </c>
      <c r="R1863" s="9" t="s">
        <v>54</v>
      </c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9" t="s">
        <v>52</v>
      </c>
      <c r="AK1863" s="9" t="s">
        <v>6642</v>
      </c>
      <c r="AL1863" s="9" t="s">
        <v>52</v>
      </c>
      <c r="AM1863" s="9" t="s">
        <v>52</v>
      </c>
    </row>
    <row r="1864" spans="1:39" ht="30" customHeight="1" x14ac:dyDescent="0.3">
      <c r="A1864" s="10" t="s">
        <v>4827</v>
      </c>
      <c r="B1864" s="10" t="s">
        <v>4828</v>
      </c>
      <c r="C1864" s="10" t="s">
        <v>2008</v>
      </c>
      <c r="D1864" s="11">
        <v>8</v>
      </c>
      <c r="E1864" s="15">
        <v>8540</v>
      </c>
      <c r="F1864" s="17">
        <f>TRUNC(E1864*D1864,1)</f>
        <v>68320</v>
      </c>
      <c r="G1864" s="15">
        <v>40000</v>
      </c>
      <c r="H1864" s="17">
        <f>TRUNC(G1864*D1864,1)</f>
        <v>320000</v>
      </c>
      <c r="I1864" s="15">
        <v>9596</v>
      </c>
      <c r="J1864" s="17">
        <f>TRUNC(I1864*D1864,1)</f>
        <v>76768</v>
      </c>
      <c r="K1864" s="15">
        <f>TRUNC(E1864+G1864+I1864,1)</f>
        <v>58136</v>
      </c>
      <c r="L1864" s="17">
        <f>TRUNC(F1864+H1864+J1864,1)</f>
        <v>465088</v>
      </c>
      <c r="M1864" s="10" t="s">
        <v>52</v>
      </c>
      <c r="N1864" s="9" t="s">
        <v>1197</v>
      </c>
      <c r="O1864" s="9" t="s">
        <v>4829</v>
      </c>
      <c r="P1864" s="9" t="s">
        <v>67</v>
      </c>
      <c r="Q1864" s="9" t="s">
        <v>54</v>
      </c>
      <c r="R1864" s="9" t="s">
        <v>54</v>
      </c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9" t="s">
        <v>52</v>
      </c>
      <c r="AK1864" s="9" t="s">
        <v>6643</v>
      </c>
      <c r="AL1864" s="9" t="s">
        <v>52</v>
      </c>
      <c r="AM1864" s="9" t="s">
        <v>52</v>
      </c>
    </row>
    <row r="1865" spans="1:39" ht="30" customHeight="1" x14ac:dyDescent="0.3">
      <c r="A1865" s="10" t="s">
        <v>4735</v>
      </c>
      <c r="B1865" s="10" t="s">
        <v>52</v>
      </c>
      <c r="C1865" s="10" t="s">
        <v>52</v>
      </c>
      <c r="D1865" s="11"/>
      <c r="E1865" s="15"/>
      <c r="F1865" s="17">
        <f>TRUNC(SUMIF(N1858:N1864, N1857, F1858:F1864),0)</f>
        <v>685776</v>
      </c>
      <c r="G1865" s="15"/>
      <c r="H1865" s="17">
        <f>TRUNC(SUMIF(N1858:N1864, N1857, H1858:H1864),0)</f>
        <v>2228203</v>
      </c>
      <c r="I1865" s="15"/>
      <c r="J1865" s="17">
        <f>TRUNC(SUMIF(N1858:N1864, N1857, J1858:J1864),0)</f>
        <v>919304</v>
      </c>
      <c r="K1865" s="15"/>
      <c r="L1865" s="17">
        <f>F1865+H1865+J1865</f>
        <v>3833283</v>
      </c>
      <c r="M1865" s="10" t="s">
        <v>52</v>
      </c>
      <c r="N1865" s="9" t="s">
        <v>4736</v>
      </c>
      <c r="O1865" s="9" t="s">
        <v>4736</v>
      </c>
      <c r="P1865" s="9" t="s">
        <v>52</v>
      </c>
      <c r="Q1865" s="9" t="s">
        <v>52</v>
      </c>
      <c r="R1865" s="9" t="s">
        <v>52</v>
      </c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9" t="s">
        <v>52</v>
      </c>
      <c r="AK1865" s="9" t="s">
        <v>52</v>
      </c>
      <c r="AL1865" s="9" t="s">
        <v>52</v>
      </c>
      <c r="AM1865" s="9" t="s">
        <v>52</v>
      </c>
    </row>
    <row r="1866" spans="1:39" ht="30" customHeight="1" x14ac:dyDescent="0.3">
      <c r="A1866" s="11"/>
      <c r="B1866" s="11"/>
      <c r="C1866" s="11"/>
      <c r="D1866" s="11"/>
      <c r="E1866" s="15"/>
      <c r="F1866" s="17"/>
      <c r="G1866" s="15"/>
      <c r="H1866" s="17"/>
      <c r="I1866" s="15"/>
      <c r="J1866" s="17"/>
      <c r="K1866" s="15"/>
      <c r="L1866" s="17"/>
      <c r="M1866" s="11"/>
    </row>
    <row r="1867" spans="1:39" ht="30" customHeight="1" x14ac:dyDescent="0.3">
      <c r="A1867" s="14" t="s">
        <v>6644</v>
      </c>
      <c r="B1867" s="14"/>
      <c r="C1867" s="14"/>
      <c r="D1867" s="14"/>
      <c r="E1867" s="16"/>
      <c r="F1867" s="18"/>
      <c r="G1867" s="16"/>
      <c r="H1867" s="18"/>
      <c r="I1867" s="16"/>
      <c r="J1867" s="18"/>
      <c r="K1867" s="16"/>
      <c r="L1867" s="18"/>
      <c r="M1867" s="14"/>
      <c r="N1867" s="5" t="s">
        <v>1199</v>
      </c>
    </row>
    <row r="1868" spans="1:39" ht="30" customHeight="1" x14ac:dyDescent="0.3">
      <c r="A1868" s="10" t="s">
        <v>4750</v>
      </c>
      <c r="B1868" s="10" t="s">
        <v>4714</v>
      </c>
      <c r="C1868" s="10" t="s">
        <v>4715</v>
      </c>
      <c r="D1868" s="11">
        <v>2.7300000000000001E-2</v>
      </c>
      <c r="E1868" s="15">
        <v>0</v>
      </c>
      <c r="F1868" s="17">
        <f>TRUNC(E1868*D1868,1)</f>
        <v>0</v>
      </c>
      <c r="G1868" s="15">
        <v>192375</v>
      </c>
      <c r="H1868" s="17">
        <f>TRUNC(G1868*D1868,1)</f>
        <v>5251.8</v>
      </c>
      <c r="I1868" s="15">
        <v>0</v>
      </c>
      <c r="J1868" s="17">
        <f>TRUNC(I1868*D1868,1)</f>
        <v>0</v>
      </c>
      <c r="K1868" s="15">
        <f>TRUNC(E1868+G1868+I1868,1)</f>
        <v>192375</v>
      </c>
      <c r="L1868" s="17">
        <f>TRUNC(F1868+H1868+J1868,1)</f>
        <v>5251.8</v>
      </c>
      <c r="M1868" s="10" t="s">
        <v>52</v>
      </c>
      <c r="N1868" s="9" t="s">
        <v>1199</v>
      </c>
      <c r="O1868" s="9" t="s">
        <v>4751</v>
      </c>
      <c r="P1868" s="9" t="s">
        <v>54</v>
      </c>
      <c r="Q1868" s="9" t="s">
        <v>54</v>
      </c>
      <c r="R1868" s="9" t="s">
        <v>67</v>
      </c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9" t="s">
        <v>52</v>
      </c>
      <c r="AK1868" s="9" t="s">
        <v>6646</v>
      </c>
      <c r="AL1868" s="9" t="s">
        <v>52</v>
      </c>
      <c r="AM1868" s="9" t="s">
        <v>52</v>
      </c>
    </row>
    <row r="1869" spans="1:39" ht="30" customHeight="1" x14ac:dyDescent="0.3">
      <c r="A1869" s="10" t="s">
        <v>4720</v>
      </c>
      <c r="B1869" s="10" t="s">
        <v>4714</v>
      </c>
      <c r="C1869" s="10" t="s">
        <v>4715</v>
      </c>
      <c r="D1869" s="11">
        <v>1.8200000000000001E-2</v>
      </c>
      <c r="E1869" s="15">
        <v>0</v>
      </c>
      <c r="F1869" s="17">
        <f>TRUNC(E1869*D1869,1)</f>
        <v>0</v>
      </c>
      <c r="G1869" s="15">
        <v>153671</v>
      </c>
      <c r="H1869" s="17">
        <f>TRUNC(G1869*D1869,1)</f>
        <v>2796.8</v>
      </c>
      <c r="I1869" s="15">
        <v>0</v>
      </c>
      <c r="J1869" s="17">
        <f>TRUNC(I1869*D1869,1)</f>
        <v>0</v>
      </c>
      <c r="K1869" s="15">
        <f>TRUNC(E1869+G1869+I1869,1)</f>
        <v>153671</v>
      </c>
      <c r="L1869" s="17">
        <f>TRUNC(F1869+H1869+J1869,1)</f>
        <v>2796.8</v>
      </c>
      <c r="M1869" s="10" t="s">
        <v>52</v>
      </c>
      <c r="N1869" s="9" t="s">
        <v>1199</v>
      </c>
      <c r="O1869" s="9" t="s">
        <v>4721</v>
      </c>
      <c r="P1869" s="9" t="s">
        <v>54</v>
      </c>
      <c r="Q1869" s="9" t="s">
        <v>54</v>
      </c>
      <c r="R1869" s="9" t="s">
        <v>67</v>
      </c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9" t="s">
        <v>52</v>
      </c>
      <c r="AK1869" s="9" t="s">
        <v>6647</v>
      </c>
      <c r="AL1869" s="9" t="s">
        <v>52</v>
      </c>
      <c r="AM1869" s="9" t="s">
        <v>52</v>
      </c>
    </row>
    <row r="1870" spans="1:39" ht="30" customHeight="1" x14ac:dyDescent="0.3">
      <c r="A1870" s="10" t="s">
        <v>6630</v>
      </c>
      <c r="B1870" s="10" t="s">
        <v>6631</v>
      </c>
      <c r="C1870" s="10" t="s">
        <v>2008</v>
      </c>
      <c r="D1870" s="11">
        <v>7.2700000000000001E-2</v>
      </c>
      <c r="E1870" s="15">
        <v>41165</v>
      </c>
      <c r="F1870" s="17">
        <f>TRUNC(E1870*D1870,1)</f>
        <v>2992.6</v>
      </c>
      <c r="G1870" s="15">
        <v>0</v>
      </c>
      <c r="H1870" s="17">
        <f>TRUNC(G1870*D1870,1)</f>
        <v>0</v>
      </c>
      <c r="I1870" s="15">
        <v>75387</v>
      </c>
      <c r="J1870" s="17">
        <f>TRUNC(I1870*D1870,1)</f>
        <v>5480.6</v>
      </c>
      <c r="K1870" s="15">
        <f>TRUNC(E1870+G1870+I1870,1)</f>
        <v>116552</v>
      </c>
      <c r="L1870" s="17">
        <f>TRUNC(F1870+H1870+J1870,1)</f>
        <v>8473.2000000000007</v>
      </c>
      <c r="M1870" s="10" t="s">
        <v>52</v>
      </c>
      <c r="N1870" s="9" t="s">
        <v>1199</v>
      </c>
      <c r="O1870" s="9" t="s">
        <v>6632</v>
      </c>
      <c r="P1870" s="9" t="s">
        <v>67</v>
      </c>
      <c r="Q1870" s="9" t="s">
        <v>54</v>
      </c>
      <c r="R1870" s="9" t="s">
        <v>54</v>
      </c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9" t="s">
        <v>52</v>
      </c>
      <c r="AK1870" s="9" t="s">
        <v>6648</v>
      </c>
      <c r="AL1870" s="9" t="s">
        <v>52</v>
      </c>
      <c r="AM1870" s="9" t="s">
        <v>52</v>
      </c>
    </row>
    <row r="1871" spans="1:39" ht="30" customHeight="1" x14ac:dyDescent="0.3">
      <c r="A1871" s="10" t="s">
        <v>6634</v>
      </c>
      <c r="B1871" s="10" t="s">
        <v>6635</v>
      </c>
      <c r="C1871" s="10" t="s">
        <v>2008</v>
      </c>
      <c r="D1871" s="11">
        <v>7.2700000000000001E-2</v>
      </c>
      <c r="E1871" s="15">
        <v>7032</v>
      </c>
      <c r="F1871" s="17">
        <f>TRUNC(E1871*D1871,1)</f>
        <v>511.2</v>
      </c>
      <c r="G1871" s="15">
        <v>47967</v>
      </c>
      <c r="H1871" s="17">
        <f>TRUNC(G1871*D1871,1)</f>
        <v>3487.2</v>
      </c>
      <c r="I1871" s="15">
        <v>6623</v>
      </c>
      <c r="J1871" s="17">
        <f>TRUNC(I1871*D1871,1)</f>
        <v>481.4</v>
      </c>
      <c r="K1871" s="15">
        <f>TRUNC(E1871+G1871+I1871,1)</f>
        <v>61622</v>
      </c>
      <c r="L1871" s="17">
        <f>TRUNC(F1871+H1871+J1871,1)</f>
        <v>4479.8</v>
      </c>
      <c r="M1871" s="10" t="s">
        <v>52</v>
      </c>
      <c r="N1871" s="9" t="s">
        <v>1199</v>
      </c>
      <c r="O1871" s="9" t="s">
        <v>6636</v>
      </c>
      <c r="P1871" s="9" t="s">
        <v>67</v>
      </c>
      <c r="Q1871" s="9" t="s">
        <v>54</v>
      </c>
      <c r="R1871" s="9" t="s">
        <v>54</v>
      </c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9" t="s">
        <v>52</v>
      </c>
      <c r="AK1871" s="9" t="s">
        <v>6649</v>
      </c>
      <c r="AL1871" s="9" t="s">
        <v>52</v>
      </c>
      <c r="AM1871" s="9" t="s">
        <v>52</v>
      </c>
    </row>
    <row r="1872" spans="1:39" ht="30" customHeight="1" x14ac:dyDescent="0.3">
      <c r="A1872" s="10" t="s">
        <v>5412</v>
      </c>
      <c r="B1872" s="10" t="s">
        <v>5413</v>
      </c>
      <c r="C1872" s="10" t="s">
        <v>2008</v>
      </c>
      <c r="D1872" s="11">
        <v>7.2700000000000001E-2</v>
      </c>
      <c r="E1872" s="15">
        <v>23401</v>
      </c>
      <c r="F1872" s="17">
        <f>TRUNC(E1872*D1872,1)</f>
        <v>1701.2</v>
      </c>
      <c r="G1872" s="15">
        <v>40000</v>
      </c>
      <c r="H1872" s="17">
        <f>TRUNC(G1872*D1872,1)</f>
        <v>2908</v>
      </c>
      <c r="I1872" s="15">
        <v>17342</v>
      </c>
      <c r="J1872" s="17">
        <f>TRUNC(I1872*D1872,1)</f>
        <v>1260.7</v>
      </c>
      <c r="K1872" s="15">
        <f>TRUNC(E1872+G1872+I1872,1)</f>
        <v>80743</v>
      </c>
      <c r="L1872" s="17">
        <f>TRUNC(F1872+H1872+J1872,1)</f>
        <v>5869.9</v>
      </c>
      <c r="M1872" s="10" t="s">
        <v>52</v>
      </c>
      <c r="N1872" s="9" t="s">
        <v>1199</v>
      </c>
      <c r="O1872" s="9" t="s">
        <v>5414</v>
      </c>
      <c r="P1872" s="9" t="s">
        <v>67</v>
      </c>
      <c r="Q1872" s="9" t="s">
        <v>54</v>
      </c>
      <c r="R1872" s="9" t="s">
        <v>54</v>
      </c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9" t="s">
        <v>52</v>
      </c>
      <c r="AK1872" s="9" t="s">
        <v>6650</v>
      </c>
      <c r="AL1872" s="9" t="s">
        <v>52</v>
      </c>
      <c r="AM1872" s="9" t="s">
        <v>52</v>
      </c>
    </row>
    <row r="1873" spans="1:39" ht="30" customHeight="1" x14ac:dyDescent="0.3">
      <c r="A1873" s="10" t="s">
        <v>6639</v>
      </c>
      <c r="B1873" s="10" t="s">
        <v>6640</v>
      </c>
      <c r="C1873" s="10" t="s">
        <v>2008</v>
      </c>
      <c r="D1873" s="11">
        <v>7.2700000000000001E-2</v>
      </c>
      <c r="E1873" s="15">
        <v>5584</v>
      </c>
      <c r="F1873" s="17">
        <f>TRUNC(E1873*D1873,1)</f>
        <v>405.9</v>
      </c>
      <c r="G1873" s="15">
        <v>40000</v>
      </c>
      <c r="H1873" s="17">
        <f>TRUNC(G1873*D1873,1)</f>
        <v>2908</v>
      </c>
      <c r="I1873" s="15">
        <v>5965</v>
      </c>
      <c r="J1873" s="17">
        <f>TRUNC(I1873*D1873,1)</f>
        <v>433.6</v>
      </c>
      <c r="K1873" s="15">
        <f>TRUNC(E1873+G1873+I1873,1)</f>
        <v>51549</v>
      </c>
      <c r="L1873" s="17">
        <f>TRUNC(F1873+H1873+J1873,1)</f>
        <v>3747.5</v>
      </c>
      <c r="M1873" s="10" t="s">
        <v>52</v>
      </c>
      <c r="N1873" s="9" t="s">
        <v>1199</v>
      </c>
      <c r="O1873" s="9" t="s">
        <v>6641</v>
      </c>
      <c r="P1873" s="9" t="s">
        <v>67</v>
      </c>
      <c r="Q1873" s="9" t="s">
        <v>54</v>
      </c>
      <c r="R1873" s="9" t="s">
        <v>54</v>
      </c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9" t="s">
        <v>52</v>
      </c>
      <c r="AK1873" s="9" t="s">
        <v>6651</v>
      </c>
      <c r="AL1873" s="9" t="s">
        <v>52</v>
      </c>
      <c r="AM1873" s="9" t="s">
        <v>52</v>
      </c>
    </row>
    <row r="1874" spans="1:39" ht="30" customHeight="1" x14ac:dyDescent="0.3">
      <c r="A1874" s="10" t="s">
        <v>4827</v>
      </c>
      <c r="B1874" s="10" t="s">
        <v>4828</v>
      </c>
      <c r="C1874" s="10" t="s">
        <v>2008</v>
      </c>
      <c r="D1874" s="11">
        <v>7.2700000000000001E-2</v>
      </c>
      <c r="E1874" s="15">
        <v>8540</v>
      </c>
      <c r="F1874" s="17">
        <f>TRUNC(E1874*D1874,1)</f>
        <v>620.79999999999995</v>
      </c>
      <c r="G1874" s="15">
        <v>40000</v>
      </c>
      <c r="H1874" s="17">
        <f>TRUNC(G1874*D1874,1)</f>
        <v>2908</v>
      </c>
      <c r="I1874" s="15">
        <v>9596</v>
      </c>
      <c r="J1874" s="17">
        <f>TRUNC(I1874*D1874,1)</f>
        <v>697.6</v>
      </c>
      <c r="K1874" s="15">
        <f>TRUNC(E1874+G1874+I1874,1)</f>
        <v>58136</v>
      </c>
      <c r="L1874" s="17">
        <f>TRUNC(F1874+H1874+J1874,1)</f>
        <v>4226.3999999999996</v>
      </c>
      <c r="M1874" s="10" t="s">
        <v>52</v>
      </c>
      <c r="N1874" s="9" t="s">
        <v>1199</v>
      </c>
      <c r="O1874" s="9" t="s">
        <v>4829</v>
      </c>
      <c r="P1874" s="9" t="s">
        <v>67</v>
      </c>
      <c r="Q1874" s="9" t="s">
        <v>54</v>
      </c>
      <c r="R1874" s="9" t="s">
        <v>54</v>
      </c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9" t="s">
        <v>52</v>
      </c>
      <c r="AK1874" s="9" t="s">
        <v>6652</v>
      </c>
      <c r="AL1874" s="9" t="s">
        <v>52</v>
      </c>
      <c r="AM1874" s="9" t="s">
        <v>52</v>
      </c>
    </row>
    <row r="1875" spans="1:39" ht="30" customHeight="1" x14ac:dyDescent="0.3">
      <c r="A1875" s="10" t="s">
        <v>4735</v>
      </c>
      <c r="B1875" s="10" t="s">
        <v>52</v>
      </c>
      <c r="C1875" s="10" t="s">
        <v>52</v>
      </c>
      <c r="D1875" s="11"/>
      <c r="E1875" s="15"/>
      <c r="F1875" s="17">
        <f>TRUNC(SUMIF(N1868:N1874, N1867, F1868:F1874),0)</f>
        <v>6231</v>
      </c>
      <c r="G1875" s="15"/>
      <c r="H1875" s="17">
        <f>TRUNC(SUMIF(N1868:N1874, N1867, H1868:H1874),0)</f>
        <v>20259</v>
      </c>
      <c r="I1875" s="15"/>
      <c r="J1875" s="17">
        <f>TRUNC(SUMIF(N1868:N1874, N1867, J1868:J1874),0)</f>
        <v>8353</v>
      </c>
      <c r="K1875" s="15"/>
      <c r="L1875" s="17">
        <f>F1875+H1875+J1875</f>
        <v>34843</v>
      </c>
      <c r="M1875" s="10" t="s">
        <v>52</v>
      </c>
      <c r="N1875" s="9" t="s">
        <v>4736</v>
      </c>
      <c r="O1875" s="9" t="s">
        <v>4736</v>
      </c>
      <c r="P1875" s="9" t="s">
        <v>52</v>
      </c>
      <c r="Q1875" s="9" t="s">
        <v>52</v>
      </c>
      <c r="R1875" s="9" t="s">
        <v>52</v>
      </c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9" t="s">
        <v>52</v>
      </c>
      <c r="AK1875" s="9" t="s">
        <v>52</v>
      </c>
      <c r="AL1875" s="9" t="s">
        <v>52</v>
      </c>
      <c r="AM1875" s="9" t="s">
        <v>52</v>
      </c>
    </row>
    <row r="1876" spans="1:39" ht="30" customHeight="1" x14ac:dyDescent="0.3">
      <c r="A1876" s="11"/>
      <c r="B1876" s="11"/>
      <c r="C1876" s="11"/>
      <c r="D1876" s="11"/>
      <c r="E1876" s="15"/>
      <c r="F1876" s="17"/>
      <c r="G1876" s="15"/>
      <c r="H1876" s="17"/>
      <c r="I1876" s="15"/>
      <c r="J1876" s="17"/>
      <c r="K1876" s="15"/>
      <c r="L1876" s="17"/>
      <c r="M1876" s="11"/>
    </row>
    <row r="1877" spans="1:39" ht="30" customHeight="1" x14ac:dyDescent="0.3">
      <c r="A1877" s="14" t="s">
        <v>6653</v>
      </c>
      <c r="B1877" s="14"/>
      <c r="C1877" s="14"/>
      <c r="D1877" s="14"/>
      <c r="E1877" s="16"/>
      <c r="F1877" s="18"/>
      <c r="G1877" s="16"/>
      <c r="H1877" s="18"/>
      <c r="I1877" s="16"/>
      <c r="J1877" s="18"/>
      <c r="K1877" s="16"/>
      <c r="L1877" s="18"/>
      <c r="M1877" s="14"/>
      <c r="N1877" s="5" t="s">
        <v>1207</v>
      </c>
    </row>
    <row r="1878" spans="1:39" ht="30" customHeight="1" x14ac:dyDescent="0.3">
      <c r="A1878" s="10" t="s">
        <v>6656</v>
      </c>
      <c r="B1878" s="10" t="s">
        <v>4714</v>
      </c>
      <c r="C1878" s="10" t="s">
        <v>4715</v>
      </c>
      <c r="D1878" s="11">
        <v>0.1</v>
      </c>
      <c r="E1878" s="15">
        <v>0</v>
      </c>
      <c r="F1878" s="17">
        <f>TRUNC(E1878*D1878,1)</f>
        <v>0</v>
      </c>
      <c r="G1878" s="15">
        <v>236050</v>
      </c>
      <c r="H1878" s="17">
        <f>TRUNC(G1878*D1878,1)</f>
        <v>23605</v>
      </c>
      <c r="I1878" s="15">
        <v>0</v>
      </c>
      <c r="J1878" s="17">
        <f>TRUNC(I1878*D1878,1)</f>
        <v>0</v>
      </c>
      <c r="K1878" s="15">
        <f>TRUNC(E1878+G1878+I1878,1)</f>
        <v>236050</v>
      </c>
      <c r="L1878" s="17">
        <f>TRUNC(F1878+H1878+J1878,1)</f>
        <v>23605</v>
      </c>
      <c r="M1878" s="10" t="s">
        <v>52</v>
      </c>
      <c r="N1878" s="9" t="s">
        <v>1207</v>
      </c>
      <c r="O1878" s="9" t="s">
        <v>6657</v>
      </c>
      <c r="P1878" s="9" t="s">
        <v>54</v>
      </c>
      <c r="Q1878" s="9" t="s">
        <v>54</v>
      </c>
      <c r="R1878" s="9" t="s">
        <v>67</v>
      </c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9" t="s">
        <v>52</v>
      </c>
      <c r="AK1878" s="9" t="s">
        <v>6658</v>
      </c>
      <c r="AL1878" s="9" t="s">
        <v>52</v>
      </c>
      <c r="AM1878" s="9" t="s">
        <v>52</v>
      </c>
    </row>
    <row r="1879" spans="1:39" ht="30" customHeight="1" x14ac:dyDescent="0.3">
      <c r="A1879" s="10" t="s">
        <v>4720</v>
      </c>
      <c r="B1879" s="10" t="s">
        <v>4714</v>
      </c>
      <c r="C1879" s="10" t="s">
        <v>4715</v>
      </c>
      <c r="D1879" s="11">
        <v>0.05</v>
      </c>
      <c r="E1879" s="15">
        <v>0</v>
      </c>
      <c r="F1879" s="17">
        <f>TRUNC(E1879*D1879,1)</f>
        <v>0</v>
      </c>
      <c r="G1879" s="15">
        <v>153671</v>
      </c>
      <c r="H1879" s="17">
        <f>TRUNC(G1879*D1879,1)</f>
        <v>7683.5</v>
      </c>
      <c r="I1879" s="15">
        <v>0</v>
      </c>
      <c r="J1879" s="17">
        <f>TRUNC(I1879*D1879,1)</f>
        <v>0</v>
      </c>
      <c r="K1879" s="15">
        <f>TRUNC(E1879+G1879+I1879,1)</f>
        <v>153671</v>
      </c>
      <c r="L1879" s="17">
        <f>TRUNC(F1879+H1879+J1879,1)</f>
        <v>7683.5</v>
      </c>
      <c r="M1879" s="10" t="s">
        <v>52</v>
      </c>
      <c r="N1879" s="9" t="s">
        <v>1207</v>
      </c>
      <c r="O1879" s="9" t="s">
        <v>4721</v>
      </c>
      <c r="P1879" s="9" t="s">
        <v>54</v>
      </c>
      <c r="Q1879" s="9" t="s">
        <v>54</v>
      </c>
      <c r="R1879" s="9" t="s">
        <v>67</v>
      </c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9" t="s">
        <v>52</v>
      </c>
      <c r="AK1879" s="9" t="s">
        <v>6659</v>
      </c>
      <c r="AL1879" s="9" t="s">
        <v>52</v>
      </c>
      <c r="AM1879" s="9" t="s">
        <v>52</v>
      </c>
    </row>
    <row r="1880" spans="1:39" ht="30" customHeight="1" x14ac:dyDescent="0.3">
      <c r="A1880" s="10" t="s">
        <v>4793</v>
      </c>
      <c r="B1880" s="10" t="s">
        <v>5672</v>
      </c>
      <c r="C1880" s="10" t="s">
        <v>2008</v>
      </c>
      <c r="D1880" s="11">
        <v>0.39</v>
      </c>
      <c r="E1880" s="15">
        <v>17364</v>
      </c>
      <c r="F1880" s="17">
        <f>TRUNC(E1880*D1880,1)</f>
        <v>6771.9</v>
      </c>
      <c r="G1880" s="15">
        <v>47967</v>
      </c>
      <c r="H1880" s="17">
        <f>TRUNC(G1880*D1880,1)</f>
        <v>18707.099999999999</v>
      </c>
      <c r="I1880" s="15">
        <v>20900</v>
      </c>
      <c r="J1880" s="17">
        <f>TRUNC(I1880*D1880,1)</f>
        <v>8151</v>
      </c>
      <c r="K1880" s="15">
        <f>TRUNC(E1880+G1880+I1880,1)</f>
        <v>86231</v>
      </c>
      <c r="L1880" s="17">
        <f>TRUNC(F1880+H1880+J1880,1)</f>
        <v>33630</v>
      </c>
      <c r="M1880" s="10" t="s">
        <v>52</v>
      </c>
      <c r="N1880" s="9" t="s">
        <v>1207</v>
      </c>
      <c r="O1880" s="9" t="s">
        <v>5702</v>
      </c>
      <c r="P1880" s="9" t="s">
        <v>67</v>
      </c>
      <c r="Q1880" s="9" t="s">
        <v>54</v>
      </c>
      <c r="R1880" s="9" t="s">
        <v>54</v>
      </c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9" t="s">
        <v>52</v>
      </c>
      <c r="AK1880" s="9" t="s">
        <v>6660</v>
      </c>
      <c r="AL1880" s="9" t="s">
        <v>52</v>
      </c>
      <c r="AM1880" s="9" t="s">
        <v>52</v>
      </c>
    </row>
    <row r="1881" spans="1:39" ht="30" customHeight="1" x14ac:dyDescent="0.3">
      <c r="A1881" s="10" t="s">
        <v>6661</v>
      </c>
      <c r="B1881" s="10" t="s">
        <v>6662</v>
      </c>
      <c r="C1881" s="10" t="s">
        <v>2008</v>
      </c>
      <c r="D1881" s="11">
        <v>0.39</v>
      </c>
      <c r="E1881" s="15">
        <v>0</v>
      </c>
      <c r="F1881" s="17">
        <f>TRUNC(E1881*D1881,1)</f>
        <v>0</v>
      </c>
      <c r="G1881" s="15">
        <v>0</v>
      </c>
      <c r="H1881" s="17">
        <f>TRUNC(G1881*D1881,1)</f>
        <v>0</v>
      </c>
      <c r="I1881" s="15">
        <v>5239</v>
      </c>
      <c r="J1881" s="17">
        <f>TRUNC(I1881*D1881,1)</f>
        <v>2043.2</v>
      </c>
      <c r="K1881" s="15">
        <f>TRUNC(E1881+G1881+I1881,1)</f>
        <v>5239</v>
      </c>
      <c r="L1881" s="17">
        <f>TRUNC(F1881+H1881+J1881,1)</f>
        <v>2043.2</v>
      </c>
      <c r="M1881" s="10" t="s">
        <v>52</v>
      </c>
      <c r="N1881" s="9" t="s">
        <v>1207</v>
      </c>
      <c r="O1881" s="9" t="s">
        <v>6663</v>
      </c>
      <c r="P1881" s="9" t="s">
        <v>67</v>
      </c>
      <c r="Q1881" s="9" t="s">
        <v>54</v>
      </c>
      <c r="R1881" s="9" t="s">
        <v>54</v>
      </c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9" t="s">
        <v>52</v>
      </c>
      <c r="AK1881" s="9" t="s">
        <v>6664</v>
      </c>
      <c r="AL1881" s="9" t="s">
        <v>52</v>
      </c>
      <c r="AM1881" s="9" t="s">
        <v>52</v>
      </c>
    </row>
    <row r="1882" spans="1:39" ht="30" customHeight="1" x14ac:dyDescent="0.3">
      <c r="A1882" s="10" t="s">
        <v>4735</v>
      </c>
      <c r="B1882" s="10" t="s">
        <v>52</v>
      </c>
      <c r="C1882" s="10" t="s">
        <v>52</v>
      </c>
      <c r="D1882" s="11"/>
      <c r="E1882" s="15"/>
      <c r="F1882" s="17">
        <f>TRUNC(SUMIF(N1878:N1881, N1877, F1878:F1881),0)</f>
        <v>6771</v>
      </c>
      <c r="G1882" s="15"/>
      <c r="H1882" s="17">
        <f>TRUNC(SUMIF(N1878:N1881, N1877, H1878:H1881),0)</f>
        <v>49995</v>
      </c>
      <c r="I1882" s="15"/>
      <c r="J1882" s="17">
        <f>TRUNC(SUMIF(N1878:N1881, N1877, J1878:J1881),0)</f>
        <v>10194</v>
      </c>
      <c r="K1882" s="15"/>
      <c r="L1882" s="17">
        <f>F1882+H1882+J1882</f>
        <v>66960</v>
      </c>
      <c r="M1882" s="10" t="s">
        <v>52</v>
      </c>
      <c r="N1882" s="9" t="s">
        <v>4736</v>
      </c>
      <c r="O1882" s="9" t="s">
        <v>4736</v>
      </c>
      <c r="P1882" s="9" t="s">
        <v>52</v>
      </c>
      <c r="Q1882" s="9" t="s">
        <v>52</v>
      </c>
      <c r="R1882" s="9" t="s">
        <v>52</v>
      </c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9" t="s">
        <v>52</v>
      </c>
      <c r="AK1882" s="9" t="s">
        <v>52</v>
      </c>
      <c r="AL1882" s="9" t="s">
        <v>52</v>
      </c>
      <c r="AM1882" s="9" t="s">
        <v>52</v>
      </c>
    </row>
    <row r="1883" spans="1:39" ht="30" customHeight="1" x14ac:dyDescent="0.3">
      <c r="A1883" s="11"/>
      <c r="B1883" s="11"/>
      <c r="C1883" s="11"/>
      <c r="D1883" s="11"/>
      <c r="E1883" s="15"/>
      <c r="F1883" s="17"/>
      <c r="G1883" s="15"/>
      <c r="H1883" s="17"/>
      <c r="I1883" s="15"/>
      <c r="J1883" s="17"/>
      <c r="K1883" s="15"/>
      <c r="L1883" s="17"/>
      <c r="M1883" s="11"/>
    </row>
    <row r="1884" spans="1:39" ht="30" customHeight="1" x14ac:dyDescent="0.3">
      <c r="A1884" s="14" t="s">
        <v>6665</v>
      </c>
      <c r="B1884" s="14"/>
      <c r="C1884" s="14"/>
      <c r="D1884" s="14"/>
      <c r="E1884" s="16"/>
      <c r="F1884" s="18"/>
      <c r="G1884" s="16"/>
      <c r="H1884" s="18"/>
      <c r="I1884" s="16"/>
      <c r="J1884" s="18"/>
      <c r="K1884" s="16"/>
      <c r="L1884" s="18"/>
      <c r="M1884" s="14"/>
      <c r="N1884" s="5" t="s">
        <v>1210</v>
      </c>
    </row>
    <row r="1885" spans="1:39" ht="30" customHeight="1" x14ac:dyDescent="0.3">
      <c r="A1885" s="10" t="s">
        <v>6656</v>
      </c>
      <c r="B1885" s="10" t="s">
        <v>4714</v>
      </c>
      <c r="C1885" s="10" t="s">
        <v>4715</v>
      </c>
      <c r="D1885" s="11">
        <v>0.09</v>
      </c>
      <c r="E1885" s="15">
        <v>0</v>
      </c>
      <c r="F1885" s="17">
        <f>TRUNC(E1885*D1885,1)</f>
        <v>0</v>
      </c>
      <c r="G1885" s="15">
        <v>236050</v>
      </c>
      <c r="H1885" s="17">
        <f>TRUNC(G1885*D1885,1)</f>
        <v>21244.5</v>
      </c>
      <c r="I1885" s="15">
        <v>0</v>
      </c>
      <c r="J1885" s="17">
        <f>TRUNC(I1885*D1885,1)</f>
        <v>0</v>
      </c>
      <c r="K1885" s="15">
        <f>TRUNC(E1885+G1885+I1885,1)</f>
        <v>236050</v>
      </c>
      <c r="L1885" s="17">
        <f>TRUNC(F1885+H1885+J1885,1)</f>
        <v>21244.5</v>
      </c>
      <c r="M1885" s="10" t="s">
        <v>52</v>
      </c>
      <c r="N1885" s="9" t="s">
        <v>1210</v>
      </c>
      <c r="O1885" s="9" t="s">
        <v>6657</v>
      </c>
      <c r="P1885" s="9" t="s">
        <v>54</v>
      </c>
      <c r="Q1885" s="9" t="s">
        <v>54</v>
      </c>
      <c r="R1885" s="9" t="s">
        <v>67</v>
      </c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9" t="s">
        <v>52</v>
      </c>
      <c r="AK1885" s="9" t="s">
        <v>6667</v>
      </c>
      <c r="AL1885" s="9" t="s">
        <v>52</v>
      </c>
      <c r="AM1885" s="9" t="s">
        <v>52</v>
      </c>
    </row>
    <row r="1886" spans="1:39" ht="30" customHeight="1" x14ac:dyDescent="0.3">
      <c r="A1886" s="10" t="s">
        <v>4720</v>
      </c>
      <c r="B1886" s="10" t="s">
        <v>4714</v>
      </c>
      <c r="C1886" s="10" t="s">
        <v>4715</v>
      </c>
      <c r="D1886" s="11">
        <v>0.04</v>
      </c>
      <c r="E1886" s="15">
        <v>0</v>
      </c>
      <c r="F1886" s="17">
        <f>TRUNC(E1886*D1886,1)</f>
        <v>0</v>
      </c>
      <c r="G1886" s="15">
        <v>153671</v>
      </c>
      <c r="H1886" s="17">
        <f>TRUNC(G1886*D1886,1)</f>
        <v>6146.8</v>
      </c>
      <c r="I1886" s="15">
        <v>0</v>
      </c>
      <c r="J1886" s="17">
        <f>TRUNC(I1886*D1886,1)</f>
        <v>0</v>
      </c>
      <c r="K1886" s="15">
        <f>TRUNC(E1886+G1886+I1886,1)</f>
        <v>153671</v>
      </c>
      <c r="L1886" s="17">
        <f>TRUNC(F1886+H1886+J1886,1)</f>
        <v>6146.8</v>
      </c>
      <c r="M1886" s="10" t="s">
        <v>52</v>
      </c>
      <c r="N1886" s="9" t="s">
        <v>1210</v>
      </c>
      <c r="O1886" s="9" t="s">
        <v>4721</v>
      </c>
      <c r="P1886" s="9" t="s">
        <v>54</v>
      </c>
      <c r="Q1886" s="9" t="s">
        <v>54</v>
      </c>
      <c r="R1886" s="9" t="s">
        <v>67</v>
      </c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9" t="s">
        <v>52</v>
      </c>
      <c r="AK1886" s="9" t="s">
        <v>6668</v>
      </c>
      <c r="AL1886" s="9" t="s">
        <v>52</v>
      </c>
      <c r="AM1886" s="9" t="s">
        <v>52</v>
      </c>
    </row>
    <row r="1887" spans="1:39" ht="30" customHeight="1" x14ac:dyDescent="0.3">
      <c r="A1887" s="10" t="s">
        <v>4793</v>
      </c>
      <c r="B1887" s="10" t="s">
        <v>5672</v>
      </c>
      <c r="C1887" s="10" t="s">
        <v>2008</v>
      </c>
      <c r="D1887" s="11">
        <v>0.37</v>
      </c>
      <c r="E1887" s="15">
        <v>17364</v>
      </c>
      <c r="F1887" s="17">
        <f>TRUNC(E1887*D1887,1)</f>
        <v>6424.6</v>
      </c>
      <c r="G1887" s="15">
        <v>47967</v>
      </c>
      <c r="H1887" s="17">
        <f>TRUNC(G1887*D1887,1)</f>
        <v>17747.7</v>
      </c>
      <c r="I1887" s="15">
        <v>20900</v>
      </c>
      <c r="J1887" s="17">
        <f>TRUNC(I1887*D1887,1)</f>
        <v>7733</v>
      </c>
      <c r="K1887" s="15">
        <f>TRUNC(E1887+G1887+I1887,1)</f>
        <v>86231</v>
      </c>
      <c r="L1887" s="17">
        <f>TRUNC(F1887+H1887+J1887,1)</f>
        <v>31905.3</v>
      </c>
      <c r="M1887" s="10" t="s">
        <v>52</v>
      </c>
      <c r="N1887" s="9" t="s">
        <v>1210</v>
      </c>
      <c r="O1887" s="9" t="s">
        <v>5702</v>
      </c>
      <c r="P1887" s="9" t="s">
        <v>67</v>
      </c>
      <c r="Q1887" s="9" t="s">
        <v>54</v>
      </c>
      <c r="R1887" s="9" t="s">
        <v>54</v>
      </c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9" t="s">
        <v>52</v>
      </c>
      <c r="AK1887" s="9" t="s">
        <v>6669</v>
      </c>
      <c r="AL1887" s="9" t="s">
        <v>52</v>
      </c>
      <c r="AM1887" s="9" t="s">
        <v>52</v>
      </c>
    </row>
    <row r="1888" spans="1:39" ht="30" customHeight="1" x14ac:dyDescent="0.3">
      <c r="A1888" s="10" t="s">
        <v>6661</v>
      </c>
      <c r="B1888" s="10" t="s">
        <v>6662</v>
      </c>
      <c r="C1888" s="10" t="s">
        <v>2008</v>
      </c>
      <c r="D1888" s="11">
        <v>0.37</v>
      </c>
      <c r="E1888" s="15">
        <v>0</v>
      </c>
      <c r="F1888" s="17">
        <f>TRUNC(E1888*D1888,1)</f>
        <v>0</v>
      </c>
      <c r="G1888" s="15">
        <v>0</v>
      </c>
      <c r="H1888" s="17">
        <f>TRUNC(G1888*D1888,1)</f>
        <v>0</v>
      </c>
      <c r="I1888" s="15">
        <v>5239</v>
      </c>
      <c r="J1888" s="17">
        <f>TRUNC(I1888*D1888,1)</f>
        <v>1938.4</v>
      </c>
      <c r="K1888" s="15">
        <f>TRUNC(E1888+G1888+I1888,1)</f>
        <v>5239</v>
      </c>
      <c r="L1888" s="17">
        <f>TRUNC(F1888+H1888+J1888,1)</f>
        <v>1938.4</v>
      </c>
      <c r="M1888" s="10" t="s">
        <v>52</v>
      </c>
      <c r="N1888" s="9" t="s">
        <v>1210</v>
      </c>
      <c r="O1888" s="9" t="s">
        <v>6663</v>
      </c>
      <c r="P1888" s="9" t="s">
        <v>67</v>
      </c>
      <c r="Q1888" s="9" t="s">
        <v>54</v>
      </c>
      <c r="R1888" s="9" t="s">
        <v>54</v>
      </c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9" t="s">
        <v>52</v>
      </c>
      <c r="AK1888" s="9" t="s">
        <v>6670</v>
      </c>
      <c r="AL1888" s="9" t="s">
        <v>52</v>
      </c>
      <c r="AM1888" s="9" t="s">
        <v>52</v>
      </c>
    </row>
    <row r="1889" spans="1:39" ht="30" customHeight="1" x14ac:dyDescent="0.3">
      <c r="A1889" s="10" t="s">
        <v>4735</v>
      </c>
      <c r="B1889" s="10" t="s">
        <v>52</v>
      </c>
      <c r="C1889" s="10" t="s">
        <v>52</v>
      </c>
      <c r="D1889" s="11"/>
      <c r="E1889" s="15"/>
      <c r="F1889" s="17">
        <f>TRUNC(SUMIF(N1885:N1888, N1884, F1885:F1888),0)</f>
        <v>6424</v>
      </c>
      <c r="G1889" s="15"/>
      <c r="H1889" s="17">
        <f>TRUNC(SUMIF(N1885:N1888, N1884, H1885:H1888),0)</f>
        <v>45139</v>
      </c>
      <c r="I1889" s="15"/>
      <c r="J1889" s="17">
        <f>TRUNC(SUMIF(N1885:N1888, N1884, J1885:J1888),0)</f>
        <v>9671</v>
      </c>
      <c r="K1889" s="15"/>
      <c r="L1889" s="17">
        <f>F1889+H1889+J1889</f>
        <v>61234</v>
      </c>
      <c r="M1889" s="10" t="s">
        <v>52</v>
      </c>
      <c r="N1889" s="9" t="s">
        <v>4736</v>
      </c>
      <c r="O1889" s="9" t="s">
        <v>4736</v>
      </c>
      <c r="P1889" s="9" t="s">
        <v>52</v>
      </c>
      <c r="Q1889" s="9" t="s">
        <v>52</v>
      </c>
      <c r="R1889" s="9" t="s">
        <v>52</v>
      </c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9" t="s">
        <v>52</v>
      </c>
      <c r="AK1889" s="9" t="s">
        <v>52</v>
      </c>
      <c r="AL1889" s="9" t="s">
        <v>52</v>
      </c>
      <c r="AM1889" s="9" t="s">
        <v>52</v>
      </c>
    </row>
    <row r="1890" spans="1:39" ht="30" customHeight="1" x14ac:dyDescent="0.3">
      <c r="A1890" s="11"/>
      <c r="B1890" s="11"/>
      <c r="C1890" s="11"/>
      <c r="D1890" s="11"/>
      <c r="E1890" s="15"/>
      <c r="F1890" s="17"/>
      <c r="G1890" s="15"/>
      <c r="H1890" s="17"/>
      <c r="I1890" s="15"/>
      <c r="J1890" s="17"/>
      <c r="K1890" s="15"/>
      <c r="L1890" s="17"/>
      <c r="M1890" s="11"/>
    </row>
    <row r="1891" spans="1:39" ht="30" customHeight="1" x14ac:dyDescent="0.3">
      <c r="A1891" s="14" t="s">
        <v>6671</v>
      </c>
      <c r="B1891" s="14"/>
      <c r="C1891" s="14"/>
      <c r="D1891" s="14"/>
      <c r="E1891" s="16"/>
      <c r="F1891" s="18"/>
      <c r="G1891" s="16"/>
      <c r="H1891" s="18"/>
      <c r="I1891" s="16"/>
      <c r="J1891" s="18"/>
      <c r="K1891" s="16"/>
      <c r="L1891" s="18"/>
      <c r="M1891" s="14"/>
      <c r="N1891" s="5" t="s">
        <v>1213</v>
      </c>
    </row>
    <row r="1892" spans="1:39" ht="30" customHeight="1" x14ac:dyDescent="0.3">
      <c r="A1892" s="10" t="s">
        <v>6656</v>
      </c>
      <c r="B1892" s="10" t="s">
        <v>4714</v>
      </c>
      <c r="C1892" s="10" t="s">
        <v>4715</v>
      </c>
      <c r="D1892" s="11">
        <v>0.08</v>
      </c>
      <c r="E1892" s="15">
        <v>0</v>
      </c>
      <c r="F1892" s="17">
        <f>TRUNC(E1892*D1892,1)</f>
        <v>0</v>
      </c>
      <c r="G1892" s="15">
        <v>236050</v>
      </c>
      <c r="H1892" s="17">
        <f>TRUNC(G1892*D1892,1)</f>
        <v>18884</v>
      </c>
      <c r="I1892" s="15">
        <v>0</v>
      </c>
      <c r="J1892" s="17">
        <f>TRUNC(I1892*D1892,1)</f>
        <v>0</v>
      </c>
      <c r="K1892" s="15">
        <f>TRUNC(E1892+G1892+I1892,1)</f>
        <v>236050</v>
      </c>
      <c r="L1892" s="17">
        <f>TRUNC(F1892+H1892+J1892,1)</f>
        <v>18884</v>
      </c>
      <c r="M1892" s="10" t="s">
        <v>52</v>
      </c>
      <c r="N1892" s="9" t="s">
        <v>1213</v>
      </c>
      <c r="O1892" s="9" t="s">
        <v>6657</v>
      </c>
      <c r="P1892" s="9" t="s">
        <v>54</v>
      </c>
      <c r="Q1892" s="9" t="s">
        <v>54</v>
      </c>
      <c r="R1892" s="9" t="s">
        <v>67</v>
      </c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9" t="s">
        <v>52</v>
      </c>
      <c r="AK1892" s="9" t="s">
        <v>6673</v>
      </c>
      <c r="AL1892" s="9" t="s">
        <v>52</v>
      </c>
      <c r="AM1892" s="9" t="s">
        <v>52</v>
      </c>
    </row>
    <row r="1893" spans="1:39" ht="30" customHeight="1" x14ac:dyDescent="0.3">
      <c r="A1893" s="10" t="s">
        <v>4720</v>
      </c>
      <c r="B1893" s="10" t="s">
        <v>4714</v>
      </c>
      <c r="C1893" s="10" t="s">
        <v>4715</v>
      </c>
      <c r="D1893" s="11">
        <v>0.03</v>
      </c>
      <c r="E1893" s="15">
        <v>0</v>
      </c>
      <c r="F1893" s="17">
        <f>TRUNC(E1893*D1893,1)</f>
        <v>0</v>
      </c>
      <c r="G1893" s="15">
        <v>153671</v>
      </c>
      <c r="H1893" s="17">
        <f>TRUNC(G1893*D1893,1)</f>
        <v>4610.1000000000004</v>
      </c>
      <c r="I1893" s="15">
        <v>0</v>
      </c>
      <c r="J1893" s="17">
        <f>TRUNC(I1893*D1893,1)</f>
        <v>0</v>
      </c>
      <c r="K1893" s="15">
        <f>TRUNC(E1893+G1893+I1893,1)</f>
        <v>153671</v>
      </c>
      <c r="L1893" s="17">
        <f>TRUNC(F1893+H1893+J1893,1)</f>
        <v>4610.1000000000004</v>
      </c>
      <c r="M1893" s="10" t="s">
        <v>52</v>
      </c>
      <c r="N1893" s="9" t="s">
        <v>1213</v>
      </c>
      <c r="O1893" s="9" t="s">
        <v>4721</v>
      </c>
      <c r="P1893" s="9" t="s">
        <v>54</v>
      </c>
      <c r="Q1893" s="9" t="s">
        <v>54</v>
      </c>
      <c r="R1893" s="9" t="s">
        <v>67</v>
      </c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9" t="s">
        <v>52</v>
      </c>
      <c r="AK1893" s="9" t="s">
        <v>6674</v>
      </c>
      <c r="AL1893" s="9" t="s">
        <v>52</v>
      </c>
      <c r="AM1893" s="9" t="s">
        <v>52</v>
      </c>
    </row>
    <row r="1894" spans="1:39" ht="30" customHeight="1" x14ac:dyDescent="0.3">
      <c r="A1894" s="10" t="s">
        <v>4793</v>
      </c>
      <c r="B1894" s="10" t="s">
        <v>5672</v>
      </c>
      <c r="C1894" s="10" t="s">
        <v>2008</v>
      </c>
      <c r="D1894" s="11">
        <v>0.35</v>
      </c>
      <c r="E1894" s="15">
        <v>17364</v>
      </c>
      <c r="F1894" s="17">
        <f>TRUNC(E1894*D1894,1)</f>
        <v>6077.4</v>
      </c>
      <c r="G1894" s="15">
        <v>47967</v>
      </c>
      <c r="H1894" s="17">
        <f>TRUNC(G1894*D1894,1)</f>
        <v>16788.400000000001</v>
      </c>
      <c r="I1894" s="15">
        <v>20900</v>
      </c>
      <c r="J1894" s="17">
        <f>TRUNC(I1894*D1894,1)</f>
        <v>7315</v>
      </c>
      <c r="K1894" s="15">
        <f>TRUNC(E1894+G1894+I1894,1)</f>
        <v>86231</v>
      </c>
      <c r="L1894" s="17">
        <f>TRUNC(F1894+H1894+J1894,1)</f>
        <v>30180.799999999999</v>
      </c>
      <c r="M1894" s="10" t="s">
        <v>52</v>
      </c>
      <c r="N1894" s="9" t="s">
        <v>1213</v>
      </c>
      <c r="O1894" s="9" t="s">
        <v>5702</v>
      </c>
      <c r="P1894" s="9" t="s">
        <v>67</v>
      </c>
      <c r="Q1894" s="9" t="s">
        <v>54</v>
      </c>
      <c r="R1894" s="9" t="s">
        <v>54</v>
      </c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9" t="s">
        <v>52</v>
      </c>
      <c r="AK1894" s="9" t="s">
        <v>6675</v>
      </c>
      <c r="AL1894" s="9" t="s">
        <v>52</v>
      </c>
      <c r="AM1894" s="9" t="s">
        <v>52</v>
      </c>
    </row>
    <row r="1895" spans="1:39" ht="30" customHeight="1" x14ac:dyDescent="0.3">
      <c r="A1895" s="10" t="s">
        <v>6661</v>
      </c>
      <c r="B1895" s="10" t="s">
        <v>6662</v>
      </c>
      <c r="C1895" s="10" t="s">
        <v>2008</v>
      </c>
      <c r="D1895" s="11">
        <v>0.35</v>
      </c>
      <c r="E1895" s="15">
        <v>0</v>
      </c>
      <c r="F1895" s="17">
        <f>TRUNC(E1895*D1895,1)</f>
        <v>0</v>
      </c>
      <c r="G1895" s="15">
        <v>0</v>
      </c>
      <c r="H1895" s="17">
        <f>TRUNC(G1895*D1895,1)</f>
        <v>0</v>
      </c>
      <c r="I1895" s="15">
        <v>5239</v>
      </c>
      <c r="J1895" s="17">
        <f>TRUNC(I1895*D1895,1)</f>
        <v>1833.6</v>
      </c>
      <c r="K1895" s="15">
        <f>TRUNC(E1895+G1895+I1895,1)</f>
        <v>5239</v>
      </c>
      <c r="L1895" s="17">
        <f>TRUNC(F1895+H1895+J1895,1)</f>
        <v>1833.6</v>
      </c>
      <c r="M1895" s="10" t="s">
        <v>52</v>
      </c>
      <c r="N1895" s="9" t="s">
        <v>1213</v>
      </c>
      <c r="O1895" s="9" t="s">
        <v>6663</v>
      </c>
      <c r="P1895" s="9" t="s">
        <v>67</v>
      </c>
      <c r="Q1895" s="9" t="s">
        <v>54</v>
      </c>
      <c r="R1895" s="9" t="s">
        <v>54</v>
      </c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9" t="s">
        <v>52</v>
      </c>
      <c r="AK1895" s="9" t="s">
        <v>6676</v>
      </c>
      <c r="AL1895" s="9" t="s">
        <v>52</v>
      </c>
      <c r="AM1895" s="9" t="s">
        <v>52</v>
      </c>
    </row>
    <row r="1896" spans="1:39" ht="30" customHeight="1" x14ac:dyDescent="0.3">
      <c r="A1896" s="10" t="s">
        <v>4735</v>
      </c>
      <c r="B1896" s="10" t="s">
        <v>52</v>
      </c>
      <c r="C1896" s="10" t="s">
        <v>52</v>
      </c>
      <c r="D1896" s="11"/>
      <c r="E1896" s="15"/>
      <c r="F1896" s="17">
        <f>TRUNC(SUMIF(N1892:N1895, N1891, F1892:F1895),0)</f>
        <v>6077</v>
      </c>
      <c r="G1896" s="15"/>
      <c r="H1896" s="17">
        <f>TRUNC(SUMIF(N1892:N1895, N1891, H1892:H1895),0)</f>
        <v>40282</v>
      </c>
      <c r="I1896" s="15"/>
      <c r="J1896" s="17">
        <f>TRUNC(SUMIF(N1892:N1895, N1891, J1892:J1895),0)</f>
        <v>9148</v>
      </c>
      <c r="K1896" s="15"/>
      <c r="L1896" s="17">
        <f>F1896+H1896+J1896</f>
        <v>55507</v>
      </c>
      <c r="M1896" s="10" t="s">
        <v>52</v>
      </c>
      <c r="N1896" s="9" t="s">
        <v>4736</v>
      </c>
      <c r="O1896" s="9" t="s">
        <v>4736</v>
      </c>
      <c r="P1896" s="9" t="s">
        <v>52</v>
      </c>
      <c r="Q1896" s="9" t="s">
        <v>52</v>
      </c>
      <c r="R1896" s="9" t="s">
        <v>52</v>
      </c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9" t="s">
        <v>52</v>
      </c>
      <c r="AK1896" s="9" t="s">
        <v>52</v>
      </c>
      <c r="AL1896" s="9" t="s">
        <v>52</v>
      </c>
      <c r="AM1896" s="9" t="s">
        <v>52</v>
      </c>
    </row>
    <row r="1897" spans="1:39" ht="30" customHeight="1" x14ac:dyDescent="0.3">
      <c r="A1897" s="11"/>
      <c r="B1897" s="11"/>
      <c r="C1897" s="11"/>
      <c r="D1897" s="11"/>
      <c r="E1897" s="15"/>
      <c r="F1897" s="17"/>
      <c r="G1897" s="15"/>
      <c r="H1897" s="17"/>
      <c r="I1897" s="15"/>
      <c r="J1897" s="17"/>
      <c r="K1897" s="15"/>
      <c r="L1897" s="17"/>
      <c r="M1897" s="11"/>
    </row>
    <row r="1898" spans="1:39" ht="30" customHeight="1" x14ac:dyDescent="0.3">
      <c r="A1898" s="14" t="s">
        <v>6677</v>
      </c>
      <c r="B1898" s="14"/>
      <c r="C1898" s="14"/>
      <c r="D1898" s="14"/>
      <c r="E1898" s="16"/>
      <c r="F1898" s="18"/>
      <c r="G1898" s="16"/>
      <c r="H1898" s="18"/>
      <c r="I1898" s="16"/>
      <c r="J1898" s="18"/>
      <c r="K1898" s="16"/>
      <c r="L1898" s="18"/>
      <c r="M1898" s="14"/>
      <c r="N1898" s="5" t="s">
        <v>1216</v>
      </c>
    </row>
    <row r="1899" spans="1:39" ht="30" customHeight="1" x14ac:dyDescent="0.3">
      <c r="A1899" s="10" t="s">
        <v>6656</v>
      </c>
      <c r="B1899" s="10" t="s">
        <v>4714</v>
      </c>
      <c r="C1899" s="10" t="s">
        <v>4715</v>
      </c>
      <c r="D1899" s="11">
        <v>0.09</v>
      </c>
      <c r="E1899" s="15">
        <v>0</v>
      </c>
      <c r="F1899" s="17">
        <f>TRUNC(E1899*D1899,1)</f>
        <v>0</v>
      </c>
      <c r="G1899" s="15">
        <v>236050</v>
      </c>
      <c r="H1899" s="17">
        <f>TRUNC(G1899*D1899,1)</f>
        <v>21244.5</v>
      </c>
      <c r="I1899" s="15">
        <v>0</v>
      </c>
      <c r="J1899" s="17">
        <f>TRUNC(I1899*D1899,1)</f>
        <v>0</v>
      </c>
      <c r="K1899" s="15">
        <f>TRUNC(E1899+G1899+I1899,1)</f>
        <v>236050</v>
      </c>
      <c r="L1899" s="17">
        <f>TRUNC(F1899+H1899+J1899,1)</f>
        <v>21244.5</v>
      </c>
      <c r="M1899" s="10" t="s">
        <v>52</v>
      </c>
      <c r="N1899" s="9" t="s">
        <v>1216</v>
      </c>
      <c r="O1899" s="9" t="s">
        <v>6657</v>
      </c>
      <c r="P1899" s="9" t="s">
        <v>54</v>
      </c>
      <c r="Q1899" s="9" t="s">
        <v>54</v>
      </c>
      <c r="R1899" s="9" t="s">
        <v>67</v>
      </c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9" t="s">
        <v>52</v>
      </c>
      <c r="AK1899" s="9" t="s">
        <v>6680</v>
      </c>
      <c r="AL1899" s="9" t="s">
        <v>52</v>
      </c>
      <c r="AM1899" s="9" t="s">
        <v>52</v>
      </c>
    </row>
    <row r="1900" spans="1:39" ht="30" customHeight="1" x14ac:dyDescent="0.3">
      <c r="A1900" s="10" t="s">
        <v>4720</v>
      </c>
      <c r="B1900" s="10" t="s">
        <v>4714</v>
      </c>
      <c r="C1900" s="10" t="s">
        <v>4715</v>
      </c>
      <c r="D1900" s="11">
        <v>0.05</v>
      </c>
      <c r="E1900" s="15">
        <v>0</v>
      </c>
      <c r="F1900" s="17">
        <f>TRUNC(E1900*D1900,1)</f>
        <v>0</v>
      </c>
      <c r="G1900" s="15">
        <v>153671</v>
      </c>
      <c r="H1900" s="17">
        <f>TRUNC(G1900*D1900,1)</f>
        <v>7683.5</v>
      </c>
      <c r="I1900" s="15">
        <v>0</v>
      </c>
      <c r="J1900" s="17">
        <f>TRUNC(I1900*D1900,1)</f>
        <v>0</v>
      </c>
      <c r="K1900" s="15">
        <f>TRUNC(E1900+G1900+I1900,1)</f>
        <v>153671</v>
      </c>
      <c r="L1900" s="17">
        <f>TRUNC(F1900+H1900+J1900,1)</f>
        <v>7683.5</v>
      </c>
      <c r="M1900" s="10" t="s">
        <v>52</v>
      </c>
      <c r="N1900" s="9" t="s">
        <v>1216</v>
      </c>
      <c r="O1900" s="9" t="s">
        <v>4721</v>
      </c>
      <c r="P1900" s="9" t="s">
        <v>54</v>
      </c>
      <c r="Q1900" s="9" t="s">
        <v>54</v>
      </c>
      <c r="R1900" s="9" t="s">
        <v>67</v>
      </c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9" t="s">
        <v>52</v>
      </c>
      <c r="AK1900" s="9" t="s">
        <v>6681</v>
      </c>
      <c r="AL1900" s="9" t="s">
        <v>52</v>
      </c>
      <c r="AM1900" s="9" t="s">
        <v>52</v>
      </c>
    </row>
    <row r="1901" spans="1:39" ht="30" customHeight="1" x14ac:dyDescent="0.3">
      <c r="A1901" s="10" t="s">
        <v>4793</v>
      </c>
      <c r="B1901" s="10" t="s">
        <v>5672</v>
      </c>
      <c r="C1901" s="10" t="s">
        <v>2008</v>
      </c>
      <c r="D1901" s="11">
        <v>0.31</v>
      </c>
      <c r="E1901" s="15">
        <v>17364</v>
      </c>
      <c r="F1901" s="17">
        <f>TRUNC(E1901*D1901,1)</f>
        <v>5382.8</v>
      </c>
      <c r="G1901" s="15">
        <v>47967</v>
      </c>
      <c r="H1901" s="17">
        <f>TRUNC(G1901*D1901,1)</f>
        <v>14869.7</v>
      </c>
      <c r="I1901" s="15">
        <v>20900</v>
      </c>
      <c r="J1901" s="17">
        <f>TRUNC(I1901*D1901,1)</f>
        <v>6479</v>
      </c>
      <c r="K1901" s="15">
        <f>TRUNC(E1901+G1901+I1901,1)</f>
        <v>86231</v>
      </c>
      <c r="L1901" s="17">
        <f>TRUNC(F1901+H1901+J1901,1)</f>
        <v>26731.5</v>
      </c>
      <c r="M1901" s="10" t="s">
        <v>52</v>
      </c>
      <c r="N1901" s="9" t="s">
        <v>1216</v>
      </c>
      <c r="O1901" s="9" t="s">
        <v>5702</v>
      </c>
      <c r="P1901" s="9" t="s">
        <v>67</v>
      </c>
      <c r="Q1901" s="9" t="s">
        <v>54</v>
      </c>
      <c r="R1901" s="9" t="s">
        <v>54</v>
      </c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9" t="s">
        <v>52</v>
      </c>
      <c r="AK1901" s="9" t="s">
        <v>6682</v>
      </c>
      <c r="AL1901" s="9" t="s">
        <v>52</v>
      </c>
      <c r="AM1901" s="9" t="s">
        <v>52</v>
      </c>
    </row>
    <row r="1902" spans="1:39" ht="30" customHeight="1" x14ac:dyDescent="0.3">
      <c r="A1902" s="10" t="s">
        <v>6661</v>
      </c>
      <c r="B1902" s="10" t="s">
        <v>6662</v>
      </c>
      <c r="C1902" s="10" t="s">
        <v>2008</v>
      </c>
      <c r="D1902" s="11">
        <v>0.31</v>
      </c>
      <c r="E1902" s="15">
        <v>0</v>
      </c>
      <c r="F1902" s="17">
        <f>TRUNC(E1902*D1902,1)</f>
        <v>0</v>
      </c>
      <c r="G1902" s="15">
        <v>0</v>
      </c>
      <c r="H1902" s="17">
        <f>TRUNC(G1902*D1902,1)</f>
        <v>0</v>
      </c>
      <c r="I1902" s="15">
        <v>5239</v>
      </c>
      <c r="J1902" s="17">
        <f>TRUNC(I1902*D1902,1)</f>
        <v>1624</v>
      </c>
      <c r="K1902" s="15">
        <f>TRUNC(E1902+G1902+I1902,1)</f>
        <v>5239</v>
      </c>
      <c r="L1902" s="17">
        <f>TRUNC(F1902+H1902+J1902,1)</f>
        <v>1624</v>
      </c>
      <c r="M1902" s="10" t="s">
        <v>52</v>
      </c>
      <c r="N1902" s="9" t="s">
        <v>1216</v>
      </c>
      <c r="O1902" s="9" t="s">
        <v>6663</v>
      </c>
      <c r="P1902" s="9" t="s">
        <v>67</v>
      </c>
      <c r="Q1902" s="9" t="s">
        <v>54</v>
      </c>
      <c r="R1902" s="9" t="s">
        <v>54</v>
      </c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9" t="s">
        <v>52</v>
      </c>
      <c r="AK1902" s="9" t="s">
        <v>6683</v>
      </c>
      <c r="AL1902" s="9" t="s">
        <v>52</v>
      </c>
      <c r="AM1902" s="9" t="s">
        <v>52</v>
      </c>
    </row>
    <row r="1903" spans="1:39" ht="30" customHeight="1" x14ac:dyDescent="0.3">
      <c r="A1903" s="10" t="s">
        <v>4735</v>
      </c>
      <c r="B1903" s="10" t="s">
        <v>52</v>
      </c>
      <c r="C1903" s="10" t="s">
        <v>52</v>
      </c>
      <c r="D1903" s="11"/>
      <c r="E1903" s="15"/>
      <c r="F1903" s="17">
        <f>TRUNC(SUMIF(N1899:N1902, N1898, F1899:F1902),0)</f>
        <v>5382</v>
      </c>
      <c r="G1903" s="15"/>
      <c r="H1903" s="17">
        <f>TRUNC(SUMIF(N1899:N1902, N1898, H1899:H1902),0)</f>
        <v>43797</v>
      </c>
      <c r="I1903" s="15"/>
      <c r="J1903" s="17">
        <f>TRUNC(SUMIF(N1899:N1902, N1898, J1899:J1902),0)</f>
        <v>8103</v>
      </c>
      <c r="K1903" s="15"/>
      <c r="L1903" s="17">
        <f>F1903+H1903+J1903</f>
        <v>57282</v>
      </c>
      <c r="M1903" s="10" t="s">
        <v>52</v>
      </c>
      <c r="N1903" s="9" t="s">
        <v>4736</v>
      </c>
      <c r="O1903" s="9" t="s">
        <v>4736</v>
      </c>
      <c r="P1903" s="9" t="s">
        <v>52</v>
      </c>
      <c r="Q1903" s="9" t="s">
        <v>52</v>
      </c>
      <c r="R1903" s="9" t="s">
        <v>52</v>
      </c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9" t="s">
        <v>52</v>
      </c>
      <c r="AK1903" s="9" t="s">
        <v>52</v>
      </c>
      <c r="AL1903" s="9" t="s">
        <v>52</v>
      </c>
      <c r="AM1903" s="9" t="s">
        <v>52</v>
      </c>
    </row>
    <row r="1904" spans="1:39" ht="30" customHeight="1" x14ac:dyDescent="0.3">
      <c r="A1904" s="11"/>
      <c r="B1904" s="11"/>
      <c r="C1904" s="11"/>
      <c r="D1904" s="11"/>
      <c r="E1904" s="15"/>
      <c r="F1904" s="17"/>
      <c r="G1904" s="15"/>
      <c r="H1904" s="17"/>
      <c r="I1904" s="15"/>
      <c r="J1904" s="17"/>
      <c r="K1904" s="15"/>
      <c r="L1904" s="17"/>
      <c r="M1904" s="11"/>
    </row>
    <row r="1905" spans="1:39" ht="30" customHeight="1" x14ac:dyDescent="0.3">
      <c r="A1905" s="14" t="s">
        <v>6684</v>
      </c>
      <c r="B1905" s="14"/>
      <c r="C1905" s="14"/>
      <c r="D1905" s="14"/>
      <c r="E1905" s="16"/>
      <c r="F1905" s="18"/>
      <c r="G1905" s="16"/>
      <c r="H1905" s="18"/>
      <c r="I1905" s="16"/>
      <c r="J1905" s="18"/>
      <c r="K1905" s="16"/>
      <c r="L1905" s="18"/>
      <c r="M1905" s="14"/>
      <c r="N1905" s="5" t="s">
        <v>1218</v>
      </c>
    </row>
    <row r="1906" spans="1:39" ht="30" customHeight="1" x14ac:dyDescent="0.3">
      <c r="A1906" s="10" t="s">
        <v>6656</v>
      </c>
      <c r="B1906" s="10" t="s">
        <v>4714</v>
      </c>
      <c r="C1906" s="10" t="s">
        <v>4715</v>
      </c>
      <c r="D1906" s="11">
        <v>0.08</v>
      </c>
      <c r="E1906" s="15">
        <v>0</v>
      </c>
      <c r="F1906" s="17">
        <f>TRUNC(E1906*D1906,1)</f>
        <v>0</v>
      </c>
      <c r="G1906" s="15">
        <v>236050</v>
      </c>
      <c r="H1906" s="17">
        <f>TRUNC(G1906*D1906,1)</f>
        <v>18884</v>
      </c>
      <c r="I1906" s="15">
        <v>0</v>
      </c>
      <c r="J1906" s="17">
        <f>TRUNC(I1906*D1906,1)</f>
        <v>0</v>
      </c>
      <c r="K1906" s="15">
        <f>TRUNC(E1906+G1906+I1906,1)</f>
        <v>236050</v>
      </c>
      <c r="L1906" s="17">
        <f>TRUNC(F1906+H1906+J1906,1)</f>
        <v>18884</v>
      </c>
      <c r="M1906" s="10" t="s">
        <v>52</v>
      </c>
      <c r="N1906" s="9" t="s">
        <v>1218</v>
      </c>
      <c r="O1906" s="9" t="s">
        <v>6657</v>
      </c>
      <c r="P1906" s="9" t="s">
        <v>54</v>
      </c>
      <c r="Q1906" s="9" t="s">
        <v>54</v>
      </c>
      <c r="R1906" s="9" t="s">
        <v>67</v>
      </c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9" t="s">
        <v>52</v>
      </c>
      <c r="AK1906" s="9" t="s">
        <v>6686</v>
      </c>
      <c r="AL1906" s="9" t="s">
        <v>52</v>
      </c>
      <c r="AM1906" s="9" t="s">
        <v>52</v>
      </c>
    </row>
    <row r="1907" spans="1:39" ht="30" customHeight="1" x14ac:dyDescent="0.3">
      <c r="A1907" s="10" t="s">
        <v>4720</v>
      </c>
      <c r="B1907" s="10" t="s">
        <v>4714</v>
      </c>
      <c r="C1907" s="10" t="s">
        <v>4715</v>
      </c>
      <c r="D1907" s="11">
        <v>0.04</v>
      </c>
      <c r="E1907" s="15">
        <v>0</v>
      </c>
      <c r="F1907" s="17">
        <f>TRUNC(E1907*D1907,1)</f>
        <v>0</v>
      </c>
      <c r="G1907" s="15">
        <v>153671</v>
      </c>
      <c r="H1907" s="17">
        <f>TRUNC(G1907*D1907,1)</f>
        <v>6146.8</v>
      </c>
      <c r="I1907" s="15">
        <v>0</v>
      </c>
      <c r="J1907" s="17">
        <f>TRUNC(I1907*D1907,1)</f>
        <v>0</v>
      </c>
      <c r="K1907" s="15">
        <f>TRUNC(E1907+G1907+I1907,1)</f>
        <v>153671</v>
      </c>
      <c r="L1907" s="17">
        <f>TRUNC(F1907+H1907+J1907,1)</f>
        <v>6146.8</v>
      </c>
      <c r="M1907" s="10" t="s">
        <v>52</v>
      </c>
      <c r="N1907" s="9" t="s">
        <v>1218</v>
      </c>
      <c r="O1907" s="9" t="s">
        <v>4721</v>
      </c>
      <c r="P1907" s="9" t="s">
        <v>54</v>
      </c>
      <c r="Q1907" s="9" t="s">
        <v>54</v>
      </c>
      <c r="R1907" s="9" t="s">
        <v>67</v>
      </c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9" t="s">
        <v>52</v>
      </c>
      <c r="AK1907" s="9" t="s">
        <v>6687</v>
      </c>
      <c r="AL1907" s="9" t="s">
        <v>52</v>
      </c>
      <c r="AM1907" s="9" t="s">
        <v>52</v>
      </c>
    </row>
    <row r="1908" spans="1:39" ht="30" customHeight="1" x14ac:dyDescent="0.3">
      <c r="A1908" s="10" t="s">
        <v>4793</v>
      </c>
      <c r="B1908" s="10" t="s">
        <v>5672</v>
      </c>
      <c r="C1908" s="10" t="s">
        <v>2008</v>
      </c>
      <c r="D1908" s="11">
        <v>0.3</v>
      </c>
      <c r="E1908" s="15">
        <v>17364</v>
      </c>
      <c r="F1908" s="17">
        <f>TRUNC(E1908*D1908,1)</f>
        <v>5209.2</v>
      </c>
      <c r="G1908" s="15">
        <v>47967</v>
      </c>
      <c r="H1908" s="17">
        <f>TRUNC(G1908*D1908,1)</f>
        <v>14390.1</v>
      </c>
      <c r="I1908" s="15">
        <v>20900</v>
      </c>
      <c r="J1908" s="17">
        <f>TRUNC(I1908*D1908,1)</f>
        <v>6270</v>
      </c>
      <c r="K1908" s="15">
        <f>TRUNC(E1908+G1908+I1908,1)</f>
        <v>86231</v>
      </c>
      <c r="L1908" s="17">
        <f>TRUNC(F1908+H1908+J1908,1)</f>
        <v>25869.3</v>
      </c>
      <c r="M1908" s="10" t="s">
        <v>52</v>
      </c>
      <c r="N1908" s="9" t="s">
        <v>1218</v>
      </c>
      <c r="O1908" s="9" t="s">
        <v>5702</v>
      </c>
      <c r="P1908" s="9" t="s">
        <v>67</v>
      </c>
      <c r="Q1908" s="9" t="s">
        <v>54</v>
      </c>
      <c r="R1908" s="9" t="s">
        <v>54</v>
      </c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9" t="s">
        <v>52</v>
      </c>
      <c r="AK1908" s="9" t="s">
        <v>6688</v>
      </c>
      <c r="AL1908" s="9" t="s">
        <v>52</v>
      </c>
      <c r="AM1908" s="9" t="s">
        <v>52</v>
      </c>
    </row>
    <row r="1909" spans="1:39" ht="30" customHeight="1" x14ac:dyDescent="0.3">
      <c r="A1909" s="10" t="s">
        <v>6661</v>
      </c>
      <c r="B1909" s="10" t="s">
        <v>6662</v>
      </c>
      <c r="C1909" s="10" t="s">
        <v>2008</v>
      </c>
      <c r="D1909" s="11">
        <v>0.3</v>
      </c>
      <c r="E1909" s="15">
        <v>0</v>
      </c>
      <c r="F1909" s="17">
        <f>TRUNC(E1909*D1909,1)</f>
        <v>0</v>
      </c>
      <c r="G1909" s="15">
        <v>0</v>
      </c>
      <c r="H1909" s="17">
        <f>TRUNC(G1909*D1909,1)</f>
        <v>0</v>
      </c>
      <c r="I1909" s="15">
        <v>5239</v>
      </c>
      <c r="J1909" s="17">
        <f>TRUNC(I1909*D1909,1)</f>
        <v>1571.7</v>
      </c>
      <c r="K1909" s="15">
        <f>TRUNC(E1909+G1909+I1909,1)</f>
        <v>5239</v>
      </c>
      <c r="L1909" s="17">
        <f>TRUNC(F1909+H1909+J1909,1)</f>
        <v>1571.7</v>
      </c>
      <c r="M1909" s="10" t="s">
        <v>52</v>
      </c>
      <c r="N1909" s="9" t="s">
        <v>1218</v>
      </c>
      <c r="O1909" s="9" t="s">
        <v>6663</v>
      </c>
      <c r="P1909" s="9" t="s">
        <v>67</v>
      </c>
      <c r="Q1909" s="9" t="s">
        <v>54</v>
      </c>
      <c r="R1909" s="9" t="s">
        <v>54</v>
      </c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9" t="s">
        <v>52</v>
      </c>
      <c r="AK1909" s="9" t="s">
        <v>6689</v>
      </c>
      <c r="AL1909" s="9" t="s">
        <v>52</v>
      </c>
      <c r="AM1909" s="9" t="s">
        <v>52</v>
      </c>
    </row>
    <row r="1910" spans="1:39" ht="30" customHeight="1" x14ac:dyDescent="0.3">
      <c r="A1910" s="10" t="s">
        <v>4735</v>
      </c>
      <c r="B1910" s="10" t="s">
        <v>52</v>
      </c>
      <c r="C1910" s="10" t="s">
        <v>52</v>
      </c>
      <c r="D1910" s="11"/>
      <c r="E1910" s="15"/>
      <c r="F1910" s="17">
        <f>TRUNC(SUMIF(N1906:N1909, N1905, F1906:F1909),0)</f>
        <v>5209</v>
      </c>
      <c r="G1910" s="15"/>
      <c r="H1910" s="17">
        <f>TRUNC(SUMIF(N1906:N1909, N1905, H1906:H1909),0)</f>
        <v>39420</v>
      </c>
      <c r="I1910" s="15"/>
      <c r="J1910" s="17">
        <f>TRUNC(SUMIF(N1906:N1909, N1905, J1906:J1909),0)</f>
        <v>7841</v>
      </c>
      <c r="K1910" s="15"/>
      <c r="L1910" s="17">
        <f>F1910+H1910+J1910</f>
        <v>52470</v>
      </c>
      <c r="M1910" s="10" t="s">
        <v>52</v>
      </c>
      <c r="N1910" s="9" t="s">
        <v>4736</v>
      </c>
      <c r="O1910" s="9" t="s">
        <v>4736</v>
      </c>
      <c r="P1910" s="9" t="s">
        <v>52</v>
      </c>
      <c r="Q1910" s="9" t="s">
        <v>52</v>
      </c>
      <c r="R1910" s="9" t="s">
        <v>52</v>
      </c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9" t="s">
        <v>52</v>
      </c>
      <c r="AK1910" s="9" t="s">
        <v>52</v>
      </c>
      <c r="AL1910" s="9" t="s">
        <v>52</v>
      </c>
      <c r="AM1910" s="9" t="s">
        <v>52</v>
      </c>
    </row>
    <row r="1911" spans="1:39" ht="30" customHeight="1" x14ac:dyDescent="0.3">
      <c r="A1911" s="11"/>
      <c r="B1911" s="11"/>
      <c r="C1911" s="11"/>
      <c r="D1911" s="11"/>
      <c r="E1911" s="15"/>
      <c r="F1911" s="17"/>
      <c r="G1911" s="15"/>
      <c r="H1911" s="17"/>
      <c r="I1911" s="15"/>
      <c r="J1911" s="17"/>
      <c r="K1911" s="15"/>
      <c r="L1911" s="17"/>
      <c r="M1911" s="11"/>
    </row>
    <row r="1912" spans="1:39" ht="30" customHeight="1" x14ac:dyDescent="0.3">
      <c r="A1912" s="14" t="s">
        <v>6690</v>
      </c>
      <c r="B1912" s="14"/>
      <c r="C1912" s="14"/>
      <c r="D1912" s="14"/>
      <c r="E1912" s="16"/>
      <c r="F1912" s="18"/>
      <c r="G1912" s="16"/>
      <c r="H1912" s="18"/>
      <c r="I1912" s="16"/>
      <c r="J1912" s="18"/>
      <c r="K1912" s="16"/>
      <c r="L1912" s="18"/>
      <c r="M1912" s="14"/>
      <c r="N1912" s="5" t="s">
        <v>1220</v>
      </c>
    </row>
    <row r="1913" spans="1:39" ht="30" customHeight="1" x14ac:dyDescent="0.3">
      <c r="A1913" s="10" t="s">
        <v>6656</v>
      </c>
      <c r="B1913" s="10" t="s">
        <v>4714</v>
      </c>
      <c r="C1913" s="10" t="s">
        <v>4715</v>
      </c>
      <c r="D1913" s="11">
        <v>7.0000000000000007E-2</v>
      </c>
      <c r="E1913" s="15">
        <v>0</v>
      </c>
      <c r="F1913" s="17">
        <f>TRUNC(E1913*D1913,1)</f>
        <v>0</v>
      </c>
      <c r="G1913" s="15">
        <v>236050</v>
      </c>
      <c r="H1913" s="17">
        <f>TRUNC(G1913*D1913,1)</f>
        <v>16523.5</v>
      </c>
      <c r="I1913" s="15">
        <v>0</v>
      </c>
      <c r="J1913" s="17">
        <f>TRUNC(I1913*D1913,1)</f>
        <v>0</v>
      </c>
      <c r="K1913" s="15">
        <f>TRUNC(E1913+G1913+I1913,1)</f>
        <v>236050</v>
      </c>
      <c r="L1913" s="17">
        <f>TRUNC(F1913+H1913+J1913,1)</f>
        <v>16523.5</v>
      </c>
      <c r="M1913" s="10" t="s">
        <v>52</v>
      </c>
      <c r="N1913" s="9" t="s">
        <v>1220</v>
      </c>
      <c r="O1913" s="9" t="s">
        <v>6657</v>
      </c>
      <c r="P1913" s="9" t="s">
        <v>54</v>
      </c>
      <c r="Q1913" s="9" t="s">
        <v>54</v>
      </c>
      <c r="R1913" s="9" t="s">
        <v>67</v>
      </c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9" t="s">
        <v>52</v>
      </c>
      <c r="AK1913" s="9" t="s">
        <v>6692</v>
      </c>
      <c r="AL1913" s="9" t="s">
        <v>52</v>
      </c>
      <c r="AM1913" s="9" t="s">
        <v>52</v>
      </c>
    </row>
    <row r="1914" spans="1:39" ht="30" customHeight="1" x14ac:dyDescent="0.3">
      <c r="A1914" s="10" t="s">
        <v>4720</v>
      </c>
      <c r="B1914" s="10" t="s">
        <v>4714</v>
      </c>
      <c r="C1914" s="10" t="s">
        <v>4715</v>
      </c>
      <c r="D1914" s="11">
        <v>0.03</v>
      </c>
      <c r="E1914" s="15">
        <v>0</v>
      </c>
      <c r="F1914" s="17">
        <f>TRUNC(E1914*D1914,1)</f>
        <v>0</v>
      </c>
      <c r="G1914" s="15">
        <v>153671</v>
      </c>
      <c r="H1914" s="17">
        <f>TRUNC(G1914*D1914,1)</f>
        <v>4610.1000000000004</v>
      </c>
      <c r="I1914" s="15">
        <v>0</v>
      </c>
      <c r="J1914" s="17">
        <f>TRUNC(I1914*D1914,1)</f>
        <v>0</v>
      </c>
      <c r="K1914" s="15">
        <f>TRUNC(E1914+G1914+I1914,1)</f>
        <v>153671</v>
      </c>
      <c r="L1914" s="17">
        <f>TRUNC(F1914+H1914+J1914,1)</f>
        <v>4610.1000000000004</v>
      </c>
      <c r="M1914" s="10" t="s">
        <v>52</v>
      </c>
      <c r="N1914" s="9" t="s">
        <v>1220</v>
      </c>
      <c r="O1914" s="9" t="s">
        <v>4721</v>
      </c>
      <c r="P1914" s="9" t="s">
        <v>54</v>
      </c>
      <c r="Q1914" s="9" t="s">
        <v>54</v>
      </c>
      <c r="R1914" s="9" t="s">
        <v>67</v>
      </c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9" t="s">
        <v>52</v>
      </c>
      <c r="AK1914" s="9" t="s">
        <v>6693</v>
      </c>
      <c r="AL1914" s="9" t="s">
        <v>52</v>
      </c>
      <c r="AM1914" s="9" t="s">
        <v>52</v>
      </c>
    </row>
    <row r="1915" spans="1:39" ht="30" customHeight="1" x14ac:dyDescent="0.3">
      <c r="A1915" s="10" t="s">
        <v>4793</v>
      </c>
      <c r="B1915" s="10" t="s">
        <v>5672</v>
      </c>
      <c r="C1915" s="10" t="s">
        <v>2008</v>
      </c>
      <c r="D1915" s="11">
        <v>0.28000000000000003</v>
      </c>
      <c r="E1915" s="15">
        <v>17364</v>
      </c>
      <c r="F1915" s="17">
        <f>TRUNC(E1915*D1915,1)</f>
        <v>4861.8999999999996</v>
      </c>
      <c r="G1915" s="15">
        <v>47967</v>
      </c>
      <c r="H1915" s="17">
        <f>TRUNC(G1915*D1915,1)</f>
        <v>13430.7</v>
      </c>
      <c r="I1915" s="15">
        <v>20900</v>
      </c>
      <c r="J1915" s="17">
        <f>TRUNC(I1915*D1915,1)</f>
        <v>5852</v>
      </c>
      <c r="K1915" s="15">
        <f>TRUNC(E1915+G1915+I1915,1)</f>
        <v>86231</v>
      </c>
      <c r="L1915" s="17">
        <f>TRUNC(F1915+H1915+J1915,1)</f>
        <v>24144.6</v>
      </c>
      <c r="M1915" s="10" t="s">
        <v>52</v>
      </c>
      <c r="N1915" s="9" t="s">
        <v>1220</v>
      </c>
      <c r="O1915" s="9" t="s">
        <v>5702</v>
      </c>
      <c r="P1915" s="9" t="s">
        <v>67</v>
      </c>
      <c r="Q1915" s="9" t="s">
        <v>54</v>
      </c>
      <c r="R1915" s="9" t="s">
        <v>54</v>
      </c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9" t="s">
        <v>52</v>
      </c>
      <c r="AK1915" s="9" t="s">
        <v>6694</v>
      </c>
      <c r="AL1915" s="9" t="s">
        <v>52</v>
      </c>
      <c r="AM1915" s="9" t="s">
        <v>52</v>
      </c>
    </row>
    <row r="1916" spans="1:39" ht="30" customHeight="1" x14ac:dyDescent="0.3">
      <c r="A1916" s="10" t="s">
        <v>6661</v>
      </c>
      <c r="B1916" s="10" t="s">
        <v>6662</v>
      </c>
      <c r="C1916" s="10" t="s">
        <v>2008</v>
      </c>
      <c r="D1916" s="11">
        <v>0.28000000000000003</v>
      </c>
      <c r="E1916" s="15">
        <v>0</v>
      </c>
      <c r="F1916" s="17">
        <f>TRUNC(E1916*D1916,1)</f>
        <v>0</v>
      </c>
      <c r="G1916" s="15">
        <v>0</v>
      </c>
      <c r="H1916" s="17">
        <f>TRUNC(G1916*D1916,1)</f>
        <v>0</v>
      </c>
      <c r="I1916" s="15">
        <v>5239</v>
      </c>
      <c r="J1916" s="17">
        <f>TRUNC(I1916*D1916,1)</f>
        <v>1466.9</v>
      </c>
      <c r="K1916" s="15">
        <f>TRUNC(E1916+G1916+I1916,1)</f>
        <v>5239</v>
      </c>
      <c r="L1916" s="17">
        <f>TRUNC(F1916+H1916+J1916,1)</f>
        <v>1466.9</v>
      </c>
      <c r="M1916" s="10" t="s">
        <v>52</v>
      </c>
      <c r="N1916" s="9" t="s">
        <v>1220</v>
      </c>
      <c r="O1916" s="9" t="s">
        <v>6663</v>
      </c>
      <c r="P1916" s="9" t="s">
        <v>67</v>
      </c>
      <c r="Q1916" s="9" t="s">
        <v>54</v>
      </c>
      <c r="R1916" s="9" t="s">
        <v>54</v>
      </c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9" t="s">
        <v>52</v>
      </c>
      <c r="AK1916" s="9" t="s">
        <v>6695</v>
      </c>
      <c r="AL1916" s="9" t="s">
        <v>52</v>
      </c>
      <c r="AM1916" s="9" t="s">
        <v>52</v>
      </c>
    </row>
    <row r="1917" spans="1:39" ht="30" customHeight="1" x14ac:dyDescent="0.3">
      <c r="A1917" s="10" t="s">
        <v>4735</v>
      </c>
      <c r="B1917" s="10" t="s">
        <v>52</v>
      </c>
      <c r="C1917" s="10" t="s">
        <v>52</v>
      </c>
      <c r="D1917" s="11"/>
      <c r="E1917" s="15"/>
      <c r="F1917" s="17">
        <f>TRUNC(SUMIF(N1913:N1916, N1912, F1913:F1916),0)</f>
        <v>4861</v>
      </c>
      <c r="G1917" s="15"/>
      <c r="H1917" s="17">
        <f>TRUNC(SUMIF(N1913:N1916, N1912, H1913:H1916),0)</f>
        <v>34564</v>
      </c>
      <c r="I1917" s="15"/>
      <c r="J1917" s="17">
        <f>TRUNC(SUMIF(N1913:N1916, N1912, J1913:J1916),0)</f>
        <v>7318</v>
      </c>
      <c r="K1917" s="15"/>
      <c r="L1917" s="17">
        <f>F1917+H1917+J1917</f>
        <v>46743</v>
      </c>
      <c r="M1917" s="10" t="s">
        <v>52</v>
      </c>
      <c r="N1917" s="9" t="s">
        <v>4736</v>
      </c>
      <c r="O1917" s="9" t="s">
        <v>4736</v>
      </c>
      <c r="P1917" s="9" t="s">
        <v>52</v>
      </c>
      <c r="Q1917" s="9" t="s">
        <v>52</v>
      </c>
      <c r="R1917" s="9" t="s">
        <v>52</v>
      </c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9" t="s">
        <v>52</v>
      </c>
      <c r="AK1917" s="9" t="s">
        <v>52</v>
      </c>
      <c r="AL1917" s="9" t="s">
        <v>52</v>
      </c>
      <c r="AM1917" s="9" t="s">
        <v>52</v>
      </c>
    </row>
    <row r="1918" spans="1:39" ht="30" customHeight="1" x14ac:dyDescent="0.3">
      <c r="A1918" s="11"/>
      <c r="B1918" s="11"/>
      <c r="C1918" s="11"/>
      <c r="D1918" s="11"/>
      <c r="E1918" s="15"/>
      <c r="F1918" s="17"/>
      <c r="G1918" s="15"/>
      <c r="H1918" s="17"/>
      <c r="I1918" s="15"/>
      <c r="J1918" s="17"/>
      <c r="K1918" s="15"/>
      <c r="L1918" s="17"/>
      <c r="M1918" s="11"/>
    </row>
    <row r="1919" spans="1:39" ht="30" customHeight="1" x14ac:dyDescent="0.3">
      <c r="A1919" s="14" t="s">
        <v>6696</v>
      </c>
      <c r="B1919" s="14"/>
      <c r="C1919" s="14"/>
      <c r="D1919" s="14"/>
      <c r="E1919" s="16"/>
      <c r="F1919" s="18"/>
      <c r="G1919" s="16"/>
      <c r="H1919" s="18"/>
      <c r="I1919" s="16"/>
      <c r="J1919" s="18"/>
      <c r="K1919" s="16"/>
      <c r="L1919" s="18"/>
      <c r="M1919" s="14"/>
      <c r="N1919" s="5" t="s">
        <v>1226</v>
      </c>
    </row>
    <row r="1920" spans="1:39" ht="30" customHeight="1" x14ac:dyDescent="0.3">
      <c r="A1920" s="10" t="s">
        <v>6656</v>
      </c>
      <c r="B1920" s="10" t="s">
        <v>4714</v>
      </c>
      <c r="C1920" s="10" t="s">
        <v>4715</v>
      </c>
      <c r="D1920" s="11">
        <v>0.13</v>
      </c>
      <c r="E1920" s="15">
        <v>0</v>
      </c>
      <c r="F1920" s="17">
        <f>TRUNC(E1920*D1920,1)</f>
        <v>0</v>
      </c>
      <c r="G1920" s="15">
        <v>236050</v>
      </c>
      <c r="H1920" s="17">
        <f>TRUNC(G1920*D1920,1)</f>
        <v>30686.5</v>
      </c>
      <c r="I1920" s="15">
        <v>0</v>
      </c>
      <c r="J1920" s="17">
        <f>TRUNC(I1920*D1920,1)</f>
        <v>0</v>
      </c>
      <c r="K1920" s="15">
        <f>TRUNC(E1920+G1920+I1920,1)</f>
        <v>236050</v>
      </c>
      <c r="L1920" s="17">
        <f>TRUNC(F1920+H1920+J1920,1)</f>
        <v>30686.5</v>
      </c>
      <c r="M1920" s="10" t="s">
        <v>52</v>
      </c>
      <c r="N1920" s="9" t="s">
        <v>1226</v>
      </c>
      <c r="O1920" s="9" t="s">
        <v>6657</v>
      </c>
      <c r="P1920" s="9" t="s">
        <v>54</v>
      </c>
      <c r="Q1920" s="9" t="s">
        <v>54</v>
      </c>
      <c r="R1920" s="9" t="s">
        <v>67</v>
      </c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9" t="s">
        <v>52</v>
      </c>
      <c r="AK1920" s="9" t="s">
        <v>6699</v>
      </c>
      <c r="AL1920" s="9" t="s">
        <v>52</v>
      </c>
      <c r="AM1920" s="9" t="s">
        <v>52</v>
      </c>
    </row>
    <row r="1921" spans="1:39" ht="30" customHeight="1" x14ac:dyDescent="0.3">
      <c r="A1921" s="10" t="s">
        <v>4720</v>
      </c>
      <c r="B1921" s="10" t="s">
        <v>4714</v>
      </c>
      <c r="C1921" s="10" t="s">
        <v>4715</v>
      </c>
      <c r="D1921" s="11">
        <v>0.04</v>
      </c>
      <c r="E1921" s="15">
        <v>0</v>
      </c>
      <c r="F1921" s="17">
        <f>TRUNC(E1921*D1921,1)</f>
        <v>0</v>
      </c>
      <c r="G1921" s="15">
        <v>153671</v>
      </c>
      <c r="H1921" s="17">
        <f>TRUNC(G1921*D1921,1)</f>
        <v>6146.8</v>
      </c>
      <c r="I1921" s="15">
        <v>0</v>
      </c>
      <c r="J1921" s="17">
        <f>TRUNC(I1921*D1921,1)</f>
        <v>0</v>
      </c>
      <c r="K1921" s="15">
        <f>TRUNC(E1921+G1921+I1921,1)</f>
        <v>153671</v>
      </c>
      <c r="L1921" s="17">
        <f>TRUNC(F1921+H1921+J1921,1)</f>
        <v>6146.8</v>
      </c>
      <c r="M1921" s="10" t="s">
        <v>52</v>
      </c>
      <c r="N1921" s="9" t="s">
        <v>1226</v>
      </c>
      <c r="O1921" s="9" t="s">
        <v>4721</v>
      </c>
      <c r="P1921" s="9" t="s">
        <v>54</v>
      </c>
      <c r="Q1921" s="9" t="s">
        <v>54</v>
      </c>
      <c r="R1921" s="9" t="s">
        <v>67</v>
      </c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9" t="s">
        <v>52</v>
      </c>
      <c r="AK1921" s="9" t="s">
        <v>6700</v>
      </c>
      <c r="AL1921" s="9" t="s">
        <v>52</v>
      </c>
      <c r="AM1921" s="9" t="s">
        <v>52</v>
      </c>
    </row>
    <row r="1922" spans="1:39" ht="30" customHeight="1" x14ac:dyDescent="0.3">
      <c r="A1922" s="10" t="s">
        <v>4793</v>
      </c>
      <c r="B1922" s="10" t="s">
        <v>5672</v>
      </c>
      <c r="C1922" s="10" t="s">
        <v>2008</v>
      </c>
      <c r="D1922" s="11">
        <v>0.25</v>
      </c>
      <c r="E1922" s="15">
        <v>17364</v>
      </c>
      <c r="F1922" s="17">
        <f>TRUNC(E1922*D1922,1)</f>
        <v>4341</v>
      </c>
      <c r="G1922" s="15">
        <v>47967</v>
      </c>
      <c r="H1922" s="17">
        <f>TRUNC(G1922*D1922,1)</f>
        <v>11991.7</v>
      </c>
      <c r="I1922" s="15">
        <v>20900</v>
      </c>
      <c r="J1922" s="17">
        <f>TRUNC(I1922*D1922,1)</f>
        <v>5225</v>
      </c>
      <c r="K1922" s="15">
        <f>TRUNC(E1922+G1922+I1922,1)</f>
        <v>86231</v>
      </c>
      <c r="L1922" s="17">
        <f>TRUNC(F1922+H1922+J1922,1)</f>
        <v>21557.7</v>
      </c>
      <c r="M1922" s="10" t="s">
        <v>52</v>
      </c>
      <c r="N1922" s="9" t="s">
        <v>1226</v>
      </c>
      <c r="O1922" s="9" t="s">
        <v>5702</v>
      </c>
      <c r="P1922" s="9" t="s">
        <v>67</v>
      </c>
      <c r="Q1922" s="9" t="s">
        <v>54</v>
      </c>
      <c r="R1922" s="9" t="s">
        <v>54</v>
      </c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9" t="s">
        <v>52</v>
      </c>
      <c r="AK1922" s="9" t="s">
        <v>6701</v>
      </c>
      <c r="AL1922" s="9" t="s">
        <v>52</v>
      </c>
      <c r="AM1922" s="9" t="s">
        <v>52</v>
      </c>
    </row>
    <row r="1923" spans="1:39" ht="30" customHeight="1" x14ac:dyDescent="0.3">
      <c r="A1923" s="10" t="s">
        <v>6661</v>
      </c>
      <c r="B1923" s="10" t="s">
        <v>6662</v>
      </c>
      <c r="C1923" s="10" t="s">
        <v>2008</v>
      </c>
      <c r="D1923" s="11">
        <v>0.25</v>
      </c>
      <c r="E1923" s="15">
        <v>0</v>
      </c>
      <c r="F1923" s="17">
        <f>TRUNC(E1923*D1923,1)</f>
        <v>0</v>
      </c>
      <c r="G1923" s="15">
        <v>0</v>
      </c>
      <c r="H1923" s="17">
        <f>TRUNC(G1923*D1923,1)</f>
        <v>0</v>
      </c>
      <c r="I1923" s="15">
        <v>5239</v>
      </c>
      <c r="J1923" s="17">
        <f>TRUNC(I1923*D1923,1)</f>
        <v>1309.7</v>
      </c>
      <c r="K1923" s="15">
        <f>TRUNC(E1923+G1923+I1923,1)</f>
        <v>5239</v>
      </c>
      <c r="L1923" s="17">
        <f>TRUNC(F1923+H1923+J1923,1)</f>
        <v>1309.7</v>
      </c>
      <c r="M1923" s="10" t="s">
        <v>52</v>
      </c>
      <c r="N1923" s="9" t="s">
        <v>1226</v>
      </c>
      <c r="O1923" s="9" t="s">
        <v>6663</v>
      </c>
      <c r="P1923" s="9" t="s">
        <v>67</v>
      </c>
      <c r="Q1923" s="9" t="s">
        <v>54</v>
      </c>
      <c r="R1923" s="9" t="s">
        <v>54</v>
      </c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9" t="s">
        <v>52</v>
      </c>
      <c r="AK1923" s="9" t="s">
        <v>6702</v>
      </c>
      <c r="AL1923" s="9" t="s">
        <v>52</v>
      </c>
      <c r="AM1923" s="9" t="s">
        <v>52</v>
      </c>
    </row>
    <row r="1924" spans="1:39" ht="30" customHeight="1" x14ac:dyDescent="0.3">
      <c r="A1924" s="10" t="s">
        <v>4735</v>
      </c>
      <c r="B1924" s="10" t="s">
        <v>52</v>
      </c>
      <c r="C1924" s="10" t="s">
        <v>52</v>
      </c>
      <c r="D1924" s="11"/>
      <c r="E1924" s="15"/>
      <c r="F1924" s="17">
        <f>TRUNC(SUMIF(N1920:N1923, N1919, F1920:F1923),0)</f>
        <v>4341</v>
      </c>
      <c r="G1924" s="15"/>
      <c r="H1924" s="17">
        <f>TRUNC(SUMIF(N1920:N1923, N1919, H1920:H1923),0)</f>
        <v>48825</v>
      </c>
      <c r="I1924" s="15"/>
      <c r="J1924" s="17">
        <f>TRUNC(SUMIF(N1920:N1923, N1919, J1920:J1923),0)</f>
        <v>6534</v>
      </c>
      <c r="K1924" s="15"/>
      <c r="L1924" s="17">
        <f>F1924+H1924+J1924</f>
        <v>59700</v>
      </c>
      <c r="M1924" s="10" t="s">
        <v>52</v>
      </c>
      <c r="N1924" s="9" t="s">
        <v>4736</v>
      </c>
      <c r="O1924" s="9" t="s">
        <v>4736</v>
      </c>
      <c r="P1924" s="9" t="s">
        <v>52</v>
      </c>
      <c r="Q1924" s="9" t="s">
        <v>52</v>
      </c>
      <c r="R1924" s="9" t="s">
        <v>52</v>
      </c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9" t="s">
        <v>52</v>
      </c>
      <c r="AK1924" s="9" t="s">
        <v>52</v>
      </c>
      <c r="AL1924" s="9" t="s">
        <v>52</v>
      </c>
      <c r="AM1924" s="9" t="s">
        <v>52</v>
      </c>
    </row>
    <row r="1925" spans="1:39" ht="30" customHeight="1" x14ac:dyDescent="0.3">
      <c r="A1925" s="11"/>
      <c r="B1925" s="11"/>
      <c r="C1925" s="11"/>
      <c r="D1925" s="11"/>
      <c r="E1925" s="15"/>
      <c r="F1925" s="17"/>
      <c r="G1925" s="15"/>
      <c r="H1925" s="17"/>
      <c r="I1925" s="15"/>
      <c r="J1925" s="17"/>
      <c r="K1925" s="15"/>
      <c r="L1925" s="17"/>
      <c r="M1925" s="11"/>
    </row>
    <row r="1926" spans="1:39" ht="30" customHeight="1" x14ac:dyDescent="0.3">
      <c r="A1926" s="14" t="s">
        <v>6703</v>
      </c>
      <c r="B1926" s="14"/>
      <c r="C1926" s="14"/>
      <c r="D1926" s="14"/>
      <c r="E1926" s="16"/>
      <c r="F1926" s="18"/>
      <c r="G1926" s="16"/>
      <c r="H1926" s="18"/>
      <c r="I1926" s="16"/>
      <c r="J1926" s="18"/>
      <c r="K1926" s="16"/>
      <c r="L1926" s="18"/>
      <c r="M1926" s="14"/>
      <c r="N1926" s="5" t="s">
        <v>1229</v>
      </c>
    </row>
    <row r="1927" spans="1:39" ht="30" customHeight="1" x14ac:dyDescent="0.3">
      <c r="A1927" s="10" t="s">
        <v>6656</v>
      </c>
      <c r="B1927" s="10" t="s">
        <v>4714</v>
      </c>
      <c r="C1927" s="10" t="s">
        <v>4715</v>
      </c>
      <c r="D1927" s="11">
        <v>0.12</v>
      </c>
      <c r="E1927" s="15">
        <v>0</v>
      </c>
      <c r="F1927" s="17">
        <f>TRUNC(E1927*D1927,1)</f>
        <v>0</v>
      </c>
      <c r="G1927" s="15">
        <v>236050</v>
      </c>
      <c r="H1927" s="17">
        <f>TRUNC(G1927*D1927,1)</f>
        <v>28326</v>
      </c>
      <c r="I1927" s="15">
        <v>0</v>
      </c>
      <c r="J1927" s="17">
        <f>TRUNC(I1927*D1927,1)</f>
        <v>0</v>
      </c>
      <c r="K1927" s="15">
        <f>TRUNC(E1927+G1927+I1927,1)</f>
        <v>236050</v>
      </c>
      <c r="L1927" s="17">
        <f>TRUNC(F1927+H1927+J1927,1)</f>
        <v>28326</v>
      </c>
      <c r="M1927" s="10" t="s">
        <v>52</v>
      </c>
      <c r="N1927" s="9" t="s">
        <v>1229</v>
      </c>
      <c r="O1927" s="9" t="s">
        <v>6657</v>
      </c>
      <c r="P1927" s="9" t="s">
        <v>54</v>
      </c>
      <c r="Q1927" s="9" t="s">
        <v>54</v>
      </c>
      <c r="R1927" s="9" t="s">
        <v>67</v>
      </c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9" t="s">
        <v>52</v>
      </c>
      <c r="AK1927" s="9" t="s">
        <v>6705</v>
      </c>
      <c r="AL1927" s="9" t="s">
        <v>52</v>
      </c>
      <c r="AM1927" s="9" t="s">
        <v>52</v>
      </c>
    </row>
    <row r="1928" spans="1:39" ht="30" customHeight="1" x14ac:dyDescent="0.3">
      <c r="A1928" s="10" t="s">
        <v>4720</v>
      </c>
      <c r="B1928" s="10" t="s">
        <v>4714</v>
      </c>
      <c r="C1928" s="10" t="s">
        <v>4715</v>
      </c>
      <c r="D1928" s="11">
        <v>0.03</v>
      </c>
      <c r="E1928" s="15">
        <v>0</v>
      </c>
      <c r="F1928" s="17">
        <f>TRUNC(E1928*D1928,1)</f>
        <v>0</v>
      </c>
      <c r="G1928" s="15">
        <v>153671</v>
      </c>
      <c r="H1928" s="17">
        <f>TRUNC(G1928*D1928,1)</f>
        <v>4610.1000000000004</v>
      </c>
      <c r="I1928" s="15">
        <v>0</v>
      </c>
      <c r="J1928" s="17">
        <f>TRUNC(I1928*D1928,1)</f>
        <v>0</v>
      </c>
      <c r="K1928" s="15">
        <f>TRUNC(E1928+G1928+I1928,1)</f>
        <v>153671</v>
      </c>
      <c r="L1928" s="17">
        <f>TRUNC(F1928+H1928+J1928,1)</f>
        <v>4610.1000000000004</v>
      </c>
      <c r="M1928" s="10" t="s">
        <v>52</v>
      </c>
      <c r="N1928" s="9" t="s">
        <v>1229</v>
      </c>
      <c r="O1928" s="9" t="s">
        <v>4721</v>
      </c>
      <c r="P1928" s="9" t="s">
        <v>54</v>
      </c>
      <c r="Q1928" s="9" t="s">
        <v>54</v>
      </c>
      <c r="R1928" s="9" t="s">
        <v>67</v>
      </c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9" t="s">
        <v>52</v>
      </c>
      <c r="AK1928" s="9" t="s">
        <v>6706</v>
      </c>
      <c r="AL1928" s="9" t="s">
        <v>52</v>
      </c>
      <c r="AM1928" s="9" t="s">
        <v>52</v>
      </c>
    </row>
    <row r="1929" spans="1:39" ht="30" customHeight="1" x14ac:dyDescent="0.3">
      <c r="A1929" s="10" t="s">
        <v>4793</v>
      </c>
      <c r="B1929" s="10" t="s">
        <v>5672</v>
      </c>
      <c r="C1929" s="10" t="s">
        <v>2008</v>
      </c>
      <c r="D1929" s="11">
        <v>0.24</v>
      </c>
      <c r="E1929" s="15">
        <v>17364</v>
      </c>
      <c r="F1929" s="17">
        <f>TRUNC(E1929*D1929,1)</f>
        <v>4167.3</v>
      </c>
      <c r="G1929" s="15">
        <v>47967</v>
      </c>
      <c r="H1929" s="17">
        <f>TRUNC(G1929*D1929,1)</f>
        <v>11512</v>
      </c>
      <c r="I1929" s="15">
        <v>20900</v>
      </c>
      <c r="J1929" s="17">
        <f>TRUNC(I1929*D1929,1)</f>
        <v>5016</v>
      </c>
      <c r="K1929" s="15">
        <f>TRUNC(E1929+G1929+I1929,1)</f>
        <v>86231</v>
      </c>
      <c r="L1929" s="17">
        <f>TRUNC(F1929+H1929+J1929,1)</f>
        <v>20695.3</v>
      </c>
      <c r="M1929" s="10" t="s">
        <v>52</v>
      </c>
      <c r="N1929" s="9" t="s">
        <v>1229</v>
      </c>
      <c r="O1929" s="9" t="s">
        <v>5702</v>
      </c>
      <c r="P1929" s="9" t="s">
        <v>67</v>
      </c>
      <c r="Q1929" s="9" t="s">
        <v>54</v>
      </c>
      <c r="R1929" s="9" t="s">
        <v>54</v>
      </c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9" t="s">
        <v>52</v>
      </c>
      <c r="AK1929" s="9" t="s">
        <v>6707</v>
      </c>
      <c r="AL1929" s="9" t="s">
        <v>52</v>
      </c>
      <c r="AM1929" s="9" t="s">
        <v>52</v>
      </c>
    </row>
    <row r="1930" spans="1:39" ht="30" customHeight="1" x14ac:dyDescent="0.3">
      <c r="A1930" s="10" t="s">
        <v>6661</v>
      </c>
      <c r="B1930" s="10" t="s">
        <v>6662</v>
      </c>
      <c r="C1930" s="10" t="s">
        <v>2008</v>
      </c>
      <c r="D1930" s="11">
        <v>0.24</v>
      </c>
      <c r="E1930" s="15">
        <v>0</v>
      </c>
      <c r="F1930" s="17">
        <f>TRUNC(E1930*D1930,1)</f>
        <v>0</v>
      </c>
      <c r="G1930" s="15">
        <v>0</v>
      </c>
      <c r="H1930" s="17">
        <f>TRUNC(G1930*D1930,1)</f>
        <v>0</v>
      </c>
      <c r="I1930" s="15">
        <v>5239</v>
      </c>
      <c r="J1930" s="17">
        <f>TRUNC(I1930*D1930,1)</f>
        <v>1257.3</v>
      </c>
      <c r="K1930" s="15">
        <f>TRUNC(E1930+G1930+I1930,1)</f>
        <v>5239</v>
      </c>
      <c r="L1930" s="17">
        <f>TRUNC(F1930+H1930+J1930,1)</f>
        <v>1257.3</v>
      </c>
      <c r="M1930" s="10" t="s">
        <v>52</v>
      </c>
      <c r="N1930" s="9" t="s">
        <v>1229</v>
      </c>
      <c r="O1930" s="9" t="s">
        <v>6663</v>
      </c>
      <c r="P1930" s="9" t="s">
        <v>67</v>
      </c>
      <c r="Q1930" s="9" t="s">
        <v>54</v>
      </c>
      <c r="R1930" s="9" t="s">
        <v>54</v>
      </c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9" t="s">
        <v>52</v>
      </c>
      <c r="AK1930" s="9" t="s">
        <v>6708</v>
      </c>
      <c r="AL1930" s="9" t="s">
        <v>52</v>
      </c>
      <c r="AM1930" s="9" t="s">
        <v>52</v>
      </c>
    </row>
    <row r="1931" spans="1:39" ht="30" customHeight="1" x14ac:dyDescent="0.3">
      <c r="A1931" s="10" t="s">
        <v>4735</v>
      </c>
      <c r="B1931" s="10" t="s">
        <v>52</v>
      </c>
      <c r="C1931" s="10" t="s">
        <v>52</v>
      </c>
      <c r="D1931" s="11"/>
      <c r="E1931" s="15"/>
      <c r="F1931" s="17">
        <f>TRUNC(SUMIF(N1927:N1930, N1926, F1927:F1930),0)</f>
        <v>4167</v>
      </c>
      <c r="G1931" s="15"/>
      <c r="H1931" s="17">
        <f>TRUNC(SUMIF(N1927:N1930, N1926, H1927:H1930),0)</f>
        <v>44448</v>
      </c>
      <c r="I1931" s="15"/>
      <c r="J1931" s="17">
        <f>TRUNC(SUMIF(N1927:N1930, N1926, J1927:J1930),0)</f>
        <v>6273</v>
      </c>
      <c r="K1931" s="15"/>
      <c r="L1931" s="17">
        <f>F1931+H1931+J1931</f>
        <v>54888</v>
      </c>
      <c r="M1931" s="10" t="s">
        <v>52</v>
      </c>
      <c r="N1931" s="9" t="s">
        <v>4736</v>
      </c>
      <c r="O1931" s="9" t="s">
        <v>4736</v>
      </c>
      <c r="P1931" s="9" t="s">
        <v>52</v>
      </c>
      <c r="Q1931" s="9" t="s">
        <v>52</v>
      </c>
      <c r="R1931" s="9" t="s">
        <v>52</v>
      </c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9" t="s">
        <v>52</v>
      </c>
      <c r="AK1931" s="9" t="s">
        <v>52</v>
      </c>
      <c r="AL1931" s="9" t="s">
        <v>52</v>
      </c>
      <c r="AM1931" s="9" t="s">
        <v>52</v>
      </c>
    </row>
    <row r="1932" spans="1:39" ht="30" customHeight="1" x14ac:dyDescent="0.3">
      <c r="A1932" s="11"/>
      <c r="B1932" s="11"/>
      <c r="C1932" s="11"/>
      <c r="D1932" s="11"/>
      <c r="E1932" s="15"/>
      <c r="F1932" s="17"/>
      <c r="G1932" s="15"/>
      <c r="H1932" s="17"/>
      <c r="I1932" s="15"/>
      <c r="J1932" s="17"/>
      <c r="K1932" s="15"/>
      <c r="L1932" s="17"/>
      <c r="M1932" s="11"/>
    </row>
    <row r="1933" spans="1:39" ht="30" customHeight="1" x14ac:dyDescent="0.3">
      <c r="A1933" s="14" t="s">
        <v>6709</v>
      </c>
      <c r="B1933" s="14"/>
      <c r="C1933" s="14"/>
      <c r="D1933" s="14"/>
      <c r="E1933" s="16"/>
      <c r="F1933" s="18"/>
      <c r="G1933" s="16"/>
      <c r="H1933" s="18"/>
      <c r="I1933" s="16"/>
      <c r="J1933" s="18"/>
      <c r="K1933" s="16"/>
      <c r="L1933" s="18"/>
      <c r="M1933" s="14"/>
      <c r="N1933" s="5" t="s">
        <v>1232</v>
      </c>
    </row>
    <row r="1934" spans="1:39" ht="30" customHeight="1" x14ac:dyDescent="0.3">
      <c r="A1934" s="10" t="s">
        <v>6656</v>
      </c>
      <c r="B1934" s="10" t="s">
        <v>4714</v>
      </c>
      <c r="C1934" s="10" t="s">
        <v>4715</v>
      </c>
      <c r="D1934" s="11">
        <v>0.11</v>
      </c>
      <c r="E1934" s="15">
        <v>0</v>
      </c>
      <c r="F1934" s="17">
        <f>TRUNC(E1934*D1934,1)</f>
        <v>0</v>
      </c>
      <c r="G1934" s="15">
        <v>236050</v>
      </c>
      <c r="H1934" s="17">
        <f>TRUNC(G1934*D1934,1)</f>
        <v>25965.5</v>
      </c>
      <c r="I1934" s="15">
        <v>0</v>
      </c>
      <c r="J1934" s="17">
        <f>TRUNC(I1934*D1934,1)</f>
        <v>0</v>
      </c>
      <c r="K1934" s="15">
        <f>TRUNC(E1934+G1934+I1934,1)</f>
        <v>236050</v>
      </c>
      <c r="L1934" s="17">
        <f>TRUNC(F1934+H1934+J1934,1)</f>
        <v>25965.5</v>
      </c>
      <c r="M1934" s="10" t="s">
        <v>52</v>
      </c>
      <c r="N1934" s="9" t="s">
        <v>1232</v>
      </c>
      <c r="O1934" s="9" t="s">
        <v>6657</v>
      </c>
      <c r="P1934" s="9" t="s">
        <v>54</v>
      </c>
      <c r="Q1934" s="9" t="s">
        <v>54</v>
      </c>
      <c r="R1934" s="9" t="s">
        <v>67</v>
      </c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9" t="s">
        <v>52</v>
      </c>
      <c r="AK1934" s="9" t="s">
        <v>6711</v>
      </c>
      <c r="AL1934" s="9" t="s">
        <v>52</v>
      </c>
      <c r="AM1934" s="9" t="s">
        <v>52</v>
      </c>
    </row>
    <row r="1935" spans="1:39" ht="30" customHeight="1" x14ac:dyDescent="0.3">
      <c r="A1935" s="10" t="s">
        <v>4720</v>
      </c>
      <c r="B1935" s="10" t="s">
        <v>4714</v>
      </c>
      <c r="C1935" s="10" t="s">
        <v>4715</v>
      </c>
      <c r="D1935" s="11">
        <v>0.02</v>
      </c>
      <c r="E1935" s="15">
        <v>0</v>
      </c>
      <c r="F1935" s="17">
        <f>TRUNC(E1935*D1935,1)</f>
        <v>0</v>
      </c>
      <c r="G1935" s="15">
        <v>153671</v>
      </c>
      <c r="H1935" s="17">
        <f>TRUNC(G1935*D1935,1)</f>
        <v>3073.4</v>
      </c>
      <c r="I1935" s="15">
        <v>0</v>
      </c>
      <c r="J1935" s="17">
        <f>TRUNC(I1935*D1935,1)</f>
        <v>0</v>
      </c>
      <c r="K1935" s="15">
        <f>TRUNC(E1935+G1935+I1935,1)</f>
        <v>153671</v>
      </c>
      <c r="L1935" s="17">
        <f>TRUNC(F1935+H1935+J1935,1)</f>
        <v>3073.4</v>
      </c>
      <c r="M1935" s="10" t="s">
        <v>52</v>
      </c>
      <c r="N1935" s="9" t="s">
        <v>1232</v>
      </c>
      <c r="O1935" s="9" t="s">
        <v>4721</v>
      </c>
      <c r="P1935" s="9" t="s">
        <v>54</v>
      </c>
      <c r="Q1935" s="9" t="s">
        <v>54</v>
      </c>
      <c r="R1935" s="9" t="s">
        <v>67</v>
      </c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9" t="s">
        <v>52</v>
      </c>
      <c r="AK1935" s="9" t="s">
        <v>6712</v>
      </c>
      <c r="AL1935" s="9" t="s">
        <v>52</v>
      </c>
      <c r="AM1935" s="9" t="s">
        <v>52</v>
      </c>
    </row>
    <row r="1936" spans="1:39" ht="30" customHeight="1" x14ac:dyDescent="0.3">
      <c r="A1936" s="10" t="s">
        <v>4793</v>
      </c>
      <c r="B1936" s="10" t="s">
        <v>5672</v>
      </c>
      <c r="C1936" s="10" t="s">
        <v>2008</v>
      </c>
      <c r="D1936" s="11">
        <v>0.22</v>
      </c>
      <c r="E1936" s="15">
        <v>17364</v>
      </c>
      <c r="F1936" s="17">
        <f>TRUNC(E1936*D1936,1)</f>
        <v>3820</v>
      </c>
      <c r="G1936" s="15">
        <v>47967</v>
      </c>
      <c r="H1936" s="17">
        <f>TRUNC(G1936*D1936,1)</f>
        <v>10552.7</v>
      </c>
      <c r="I1936" s="15">
        <v>20900</v>
      </c>
      <c r="J1936" s="17">
        <f>TRUNC(I1936*D1936,1)</f>
        <v>4598</v>
      </c>
      <c r="K1936" s="15">
        <f>TRUNC(E1936+G1936+I1936,1)</f>
        <v>86231</v>
      </c>
      <c r="L1936" s="17">
        <f>TRUNC(F1936+H1936+J1936,1)</f>
        <v>18970.7</v>
      </c>
      <c r="M1936" s="10" t="s">
        <v>52</v>
      </c>
      <c r="N1936" s="9" t="s">
        <v>1232</v>
      </c>
      <c r="O1936" s="9" t="s">
        <v>5702</v>
      </c>
      <c r="P1936" s="9" t="s">
        <v>67</v>
      </c>
      <c r="Q1936" s="9" t="s">
        <v>54</v>
      </c>
      <c r="R1936" s="9" t="s">
        <v>54</v>
      </c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9" t="s">
        <v>52</v>
      </c>
      <c r="AK1936" s="9" t="s">
        <v>6713</v>
      </c>
      <c r="AL1936" s="9" t="s">
        <v>52</v>
      </c>
      <c r="AM1936" s="9" t="s">
        <v>52</v>
      </c>
    </row>
    <row r="1937" spans="1:39" ht="30" customHeight="1" x14ac:dyDescent="0.3">
      <c r="A1937" s="10" t="s">
        <v>6661</v>
      </c>
      <c r="B1937" s="10" t="s">
        <v>6662</v>
      </c>
      <c r="C1937" s="10" t="s">
        <v>2008</v>
      </c>
      <c r="D1937" s="11">
        <v>0.22</v>
      </c>
      <c r="E1937" s="15">
        <v>0</v>
      </c>
      <c r="F1937" s="17">
        <f>TRUNC(E1937*D1937,1)</f>
        <v>0</v>
      </c>
      <c r="G1937" s="15">
        <v>0</v>
      </c>
      <c r="H1937" s="17">
        <f>TRUNC(G1937*D1937,1)</f>
        <v>0</v>
      </c>
      <c r="I1937" s="15">
        <v>5239</v>
      </c>
      <c r="J1937" s="17">
        <f>TRUNC(I1937*D1937,1)</f>
        <v>1152.5</v>
      </c>
      <c r="K1937" s="15">
        <f>TRUNC(E1937+G1937+I1937,1)</f>
        <v>5239</v>
      </c>
      <c r="L1937" s="17">
        <f>TRUNC(F1937+H1937+J1937,1)</f>
        <v>1152.5</v>
      </c>
      <c r="M1937" s="10" t="s">
        <v>52</v>
      </c>
      <c r="N1937" s="9" t="s">
        <v>1232</v>
      </c>
      <c r="O1937" s="9" t="s">
        <v>6663</v>
      </c>
      <c r="P1937" s="9" t="s">
        <v>67</v>
      </c>
      <c r="Q1937" s="9" t="s">
        <v>54</v>
      </c>
      <c r="R1937" s="9" t="s">
        <v>54</v>
      </c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9" t="s">
        <v>52</v>
      </c>
      <c r="AK1937" s="9" t="s">
        <v>6714</v>
      </c>
      <c r="AL1937" s="9" t="s">
        <v>52</v>
      </c>
      <c r="AM1937" s="9" t="s">
        <v>52</v>
      </c>
    </row>
    <row r="1938" spans="1:39" ht="30" customHeight="1" x14ac:dyDescent="0.3">
      <c r="A1938" s="10" t="s">
        <v>4735</v>
      </c>
      <c r="B1938" s="10" t="s">
        <v>52</v>
      </c>
      <c r="C1938" s="10" t="s">
        <v>52</v>
      </c>
      <c r="D1938" s="11"/>
      <c r="E1938" s="15"/>
      <c r="F1938" s="17">
        <f>TRUNC(SUMIF(N1934:N1937, N1933, F1934:F1937),0)</f>
        <v>3820</v>
      </c>
      <c r="G1938" s="15"/>
      <c r="H1938" s="17">
        <f>TRUNC(SUMIF(N1934:N1937, N1933, H1934:H1937),0)</f>
        <v>39591</v>
      </c>
      <c r="I1938" s="15"/>
      <c r="J1938" s="17">
        <f>TRUNC(SUMIF(N1934:N1937, N1933, J1934:J1937),0)</f>
        <v>5750</v>
      </c>
      <c r="K1938" s="15"/>
      <c r="L1938" s="17">
        <f>F1938+H1938+J1938</f>
        <v>49161</v>
      </c>
      <c r="M1938" s="10" t="s">
        <v>52</v>
      </c>
      <c r="N1938" s="9" t="s">
        <v>4736</v>
      </c>
      <c r="O1938" s="9" t="s">
        <v>4736</v>
      </c>
      <c r="P1938" s="9" t="s">
        <v>52</v>
      </c>
      <c r="Q1938" s="9" t="s">
        <v>52</v>
      </c>
      <c r="R1938" s="9" t="s">
        <v>52</v>
      </c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9" t="s">
        <v>52</v>
      </c>
      <c r="AK1938" s="9" t="s">
        <v>52</v>
      </c>
      <c r="AL1938" s="9" t="s">
        <v>52</v>
      </c>
      <c r="AM1938" s="9" t="s">
        <v>52</v>
      </c>
    </row>
    <row r="1939" spans="1:39" ht="30" customHeight="1" x14ac:dyDescent="0.3">
      <c r="A1939" s="11"/>
      <c r="B1939" s="11"/>
      <c r="C1939" s="11"/>
      <c r="D1939" s="11"/>
      <c r="E1939" s="15"/>
      <c r="F1939" s="17"/>
      <c r="G1939" s="15"/>
      <c r="H1939" s="17"/>
      <c r="I1939" s="15"/>
      <c r="J1939" s="17"/>
      <c r="K1939" s="15"/>
      <c r="L1939" s="17"/>
      <c r="M1939" s="11"/>
    </row>
    <row r="1940" spans="1:39" ht="30" customHeight="1" x14ac:dyDescent="0.3">
      <c r="A1940" s="14" t="s">
        <v>6715</v>
      </c>
      <c r="B1940" s="14"/>
      <c r="C1940" s="14"/>
      <c r="D1940" s="14"/>
      <c r="E1940" s="16"/>
      <c r="F1940" s="18"/>
      <c r="G1940" s="16"/>
      <c r="H1940" s="18"/>
      <c r="I1940" s="16"/>
      <c r="J1940" s="18"/>
      <c r="K1940" s="16"/>
      <c r="L1940" s="18"/>
      <c r="M1940" s="14"/>
      <c r="N1940" s="5" t="s">
        <v>1235</v>
      </c>
    </row>
    <row r="1941" spans="1:39" ht="30" customHeight="1" x14ac:dyDescent="0.3">
      <c r="A1941" s="10" t="s">
        <v>6656</v>
      </c>
      <c r="B1941" s="10" t="s">
        <v>4714</v>
      </c>
      <c r="C1941" s="10" t="s">
        <v>4715</v>
      </c>
      <c r="D1941" s="11">
        <v>0.11</v>
      </c>
      <c r="E1941" s="15">
        <v>0</v>
      </c>
      <c r="F1941" s="17">
        <f>TRUNC(E1941*D1941,1)</f>
        <v>0</v>
      </c>
      <c r="G1941" s="15">
        <v>236050</v>
      </c>
      <c r="H1941" s="17">
        <f>TRUNC(G1941*D1941,1)</f>
        <v>25965.5</v>
      </c>
      <c r="I1941" s="15">
        <v>0</v>
      </c>
      <c r="J1941" s="17">
        <f>TRUNC(I1941*D1941,1)</f>
        <v>0</v>
      </c>
      <c r="K1941" s="15">
        <f>TRUNC(E1941+G1941+I1941,1)</f>
        <v>236050</v>
      </c>
      <c r="L1941" s="17">
        <f>TRUNC(F1941+H1941+J1941,1)</f>
        <v>25965.5</v>
      </c>
      <c r="M1941" s="10" t="s">
        <v>52</v>
      </c>
      <c r="N1941" s="9" t="s">
        <v>1235</v>
      </c>
      <c r="O1941" s="9" t="s">
        <v>6657</v>
      </c>
      <c r="P1941" s="9" t="s">
        <v>54</v>
      </c>
      <c r="Q1941" s="9" t="s">
        <v>54</v>
      </c>
      <c r="R1941" s="9" t="s">
        <v>67</v>
      </c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9" t="s">
        <v>52</v>
      </c>
      <c r="AK1941" s="9" t="s">
        <v>6718</v>
      </c>
      <c r="AL1941" s="9" t="s">
        <v>52</v>
      </c>
      <c r="AM1941" s="9" t="s">
        <v>52</v>
      </c>
    </row>
    <row r="1942" spans="1:39" ht="30" customHeight="1" x14ac:dyDescent="0.3">
      <c r="A1942" s="10" t="s">
        <v>4720</v>
      </c>
      <c r="B1942" s="10" t="s">
        <v>4714</v>
      </c>
      <c r="C1942" s="10" t="s">
        <v>4715</v>
      </c>
      <c r="D1942" s="11">
        <v>0.04</v>
      </c>
      <c r="E1942" s="15">
        <v>0</v>
      </c>
      <c r="F1942" s="17">
        <f>TRUNC(E1942*D1942,1)</f>
        <v>0</v>
      </c>
      <c r="G1942" s="15">
        <v>153671</v>
      </c>
      <c r="H1942" s="17">
        <f>TRUNC(G1942*D1942,1)</f>
        <v>6146.8</v>
      </c>
      <c r="I1942" s="15">
        <v>0</v>
      </c>
      <c r="J1942" s="17">
        <f>TRUNC(I1942*D1942,1)</f>
        <v>0</v>
      </c>
      <c r="K1942" s="15">
        <f>TRUNC(E1942+G1942+I1942,1)</f>
        <v>153671</v>
      </c>
      <c r="L1942" s="17">
        <f>TRUNC(F1942+H1942+J1942,1)</f>
        <v>6146.8</v>
      </c>
      <c r="M1942" s="10" t="s">
        <v>52</v>
      </c>
      <c r="N1942" s="9" t="s">
        <v>1235</v>
      </c>
      <c r="O1942" s="9" t="s">
        <v>4721</v>
      </c>
      <c r="P1942" s="9" t="s">
        <v>54</v>
      </c>
      <c r="Q1942" s="9" t="s">
        <v>54</v>
      </c>
      <c r="R1942" s="9" t="s">
        <v>67</v>
      </c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9" t="s">
        <v>52</v>
      </c>
      <c r="AK1942" s="9" t="s">
        <v>6719</v>
      </c>
      <c r="AL1942" s="9" t="s">
        <v>52</v>
      </c>
      <c r="AM1942" s="9" t="s">
        <v>52</v>
      </c>
    </row>
    <row r="1943" spans="1:39" ht="30" customHeight="1" x14ac:dyDescent="0.3">
      <c r="A1943" s="10" t="s">
        <v>4793</v>
      </c>
      <c r="B1943" s="10" t="s">
        <v>5672</v>
      </c>
      <c r="C1943" s="10" t="s">
        <v>2008</v>
      </c>
      <c r="D1943" s="11">
        <v>0.22</v>
      </c>
      <c r="E1943" s="15">
        <v>17364</v>
      </c>
      <c r="F1943" s="17">
        <f>TRUNC(E1943*D1943,1)</f>
        <v>3820</v>
      </c>
      <c r="G1943" s="15">
        <v>47967</v>
      </c>
      <c r="H1943" s="17">
        <f>TRUNC(G1943*D1943,1)</f>
        <v>10552.7</v>
      </c>
      <c r="I1943" s="15">
        <v>20900</v>
      </c>
      <c r="J1943" s="17">
        <f>TRUNC(I1943*D1943,1)</f>
        <v>4598</v>
      </c>
      <c r="K1943" s="15">
        <f>TRUNC(E1943+G1943+I1943,1)</f>
        <v>86231</v>
      </c>
      <c r="L1943" s="17">
        <f>TRUNC(F1943+H1943+J1943,1)</f>
        <v>18970.7</v>
      </c>
      <c r="M1943" s="10" t="s">
        <v>52</v>
      </c>
      <c r="N1943" s="9" t="s">
        <v>1235</v>
      </c>
      <c r="O1943" s="9" t="s">
        <v>5702</v>
      </c>
      <c r="P1943" s="9" t="s">
        <v>67</v>
      </c>
      <c r="Q1943" s="9" t="s">
        <v>54</v>
      </c>
      <c r="R1943" s="9" t="s">
        <v>54</v>
      </c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9" t="s">
        <v>52</v>
      </c>
      <c r="AK1943" s="9" t="s">
        <v>6720</v>
      </c>
      <c r="AL1943" s="9" t="s">
        <v>52</v>
      </c>
      <c r="AM1943" s="9" t="s">
        <v>52</v>
      </c>
    </row>
    <row r="1944" spans="1:39" ht="30" customHeight="1" x14ac:dyDescent="0.3">
      <c r="A1944" s="10" t="s">
        <v>6661</v>
      </c>
      <c r="B1944" s="10" t="s">
        <v>6662</v>
      </c>
      <c r="C1944" s="10" t="s">
        <v>2008</v>
      </c>
      <c r="D1944" s="11">
        <v>0.22</v>
      </c>
      <c r="E1944" s="15">
        <v>0</v>
      </c>
      <c r="F1944" s="17">
        <f>TRUNC(E1944*D1944,1)</f>
        <v>0</v>
      </c>
      <c r="G1944" s="15">
        <v>0</v>
      </c>
      <c r="H1944" s="17">
        <f>TRUNC(G1944*D1944,1)</f>
        <v>0</v>
      </c>
      <c r="I1944" s="15">
        <v>5239</v>
      </c>
      <c r="J1944" s="17">
        <f>TRUNC(I1944*D1944,1)</f>
        <v>1152.5</v>
      </c>
      <c r="K1944" s="15">
        <f>TRUNC(E1944+G1944+I1944,1)</f>
        <v>5239</v>
      </c>
      <c r="L1944" s="17">
        <f>TRUNC(F1944+H1944+J1944,1)</f>
        <v>1152.5</v>
      </c>
      <c r="M1944" s="10" t="s">
        <v>52</v>
      </c>
      <c r="N1944" s="9" t="s">
        <v>1235</v>
      </c>
      <c r="O1944" s="9" t="s">
        <v>6663</v>
      </c>
      <c r="P1944" s="9" t="s">
        <v>67</v>
      </c>
      <c r="Q1944" s="9" t="s">
        <v>54</v>
      </c>
      <c r="R1944" s="9" t="s">
        <v>54</v>
      </c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9" t="s">
        <v>52</v>
      </c>
      <c r="AK1944" s="9" t="s">
        <v>6721</v>
      </c>
      <c r="AL1944" s="9" t="s">
        <v>52</v>
      </c>
      <c r="AM1944" s="9" t="s">
        <v>52</v>
      </c>
    </row>
    <row r="1945" spans="1:39" ht="30" customHeight="1" x14ac:dyDescent="0.3">
      <c r="A1945" s="10" t="s">
        <v>4735</v>
      </c>
      <c r="B1945" s="10" t="s">
        <v>52</v>
      </c>
      <c r="C1945" s="10" t="s">
        <v>52</v>
      </c>
      <c r="D1945" s="11"/>
      <c r="E1945" s="15"/>
      <c r="F1945" s="17">
        <f>TRUNC(SUMIF(N1941:N1944, N1940, F1941:F1944),0)</f>
        <v>3820</v>
      </c>
      <c r="G1945" s="15"/>
      <c r="H1945" s="17">
        <f>TRUNC(SUMIF(N1941:N1944, N1940, H1941:H1944),0)</f>
        <v>42665</v>
      </c>
      <c r="I1945" s="15"/>
      <c r="J1945" s="17">
        <f>TRUNC(SUMIF(N1941:N1944, N1940, J1941:J1944),0)</f>
        <v>5750</v>
      </c>
      <c r="K1945" s="15"/>
      <c r="L1945" s="17">
        <f>F1945+H1945+J1945</f>
        <v>52235</v>
      </c>
      <c r="M1945" s="10" t="s">
        <v>52</v>
      </c>
      <c r="N1945" s="9" t="s">
        <v>4736</v>
      </c>
      <c r="O1945" s="9" t="s">
        <v>4736</v>
      </c>
      <c r="P1945" s="9" t="s">
        <v>52</v>
      </c>
      <c r="Q1945" s="9" t="s">
        <v>52</v>
      </c>
      <c r="R1945" s="9" t="s">
        <v>52</v>
      </c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9" t="s">
        <v>52</v>
      </c>
      <c r="AK1945" s="9" t="s">
        <v>52</v>
      </c>
      <c r="AL1945" s="9" t="s">
        <v>52</v>
      </c>
      <c r="AM1945" s="9" t="s">
        <v>52</v>
      </c>
    </row>
    <row r="1946" spans="1:39" ht="30" customHeight="1" x14ac:dyDescent="0.3">
      <c r="A1946" s="11"/>
      <c r="B1946" s="11"/>
      <c r="C1946" s="11"/>
      <c r="D1946" s="11"/>
      <c r="E1946" s="15"/>
      <c r="F1946" s="17"/>
      <c r="G1946" s="15"/>
      <c r="H1946" s="17"/>
      <c r="I1946" s="15"/>
      <c r="J1946" s="17"/>
      <c r="K1946" s="15"/>
      <c r="L1946" s="17"/>
      <c r="M1946" s="11"/>
    </row>
    <row r="1947" spans="1:39" ht="30" customHeight="1" x14ac:dyDescent="0.3">
      <c r="A1947" s="14" t="s">
        <v>6722</v>
      </c>
      <c r="B1947" s="14"/>
      <c r="C1947" s="14"/>
      <c r="D1947" s="14"/>
      <c r="E1947" s="16"/>
      <c r="F1947" s="18"/>
      <c r="G1947" s="16"/>
      <c r="H1947" s="18"/>
      <c r="I1947" s="16"/>
      <c r="J1947" s="18"/>
      <c r="K1947" s="16"/>
      <c r="L1947" s="18"/>
      <c r="M1947" s="14"/>
      <c r="N1947" s="5" t="s">
        <v>1237</v>
      </c>
    </row>
    <row r="1948" spans="1:39" ht="30" customHeight="1" x14ac:dyDescent="0.3">
      <c r="A1948" s="10" t="s">
        <v>6656</v>
      </c>
      <c r="B1948" s="10" t="s">
        <v>4714</v>
      </c>
      <c r="C1948" s="10" t="s">
        <v>4715</v>
      </c>
      <c r="D1948" s="11">
        <v>0.1</v>
      </c>
      <c r="E1948" s="15">
        <v>0</v>
      </c>
      <c r="F1948" s="17">
        <f>TRUNC(E1948*D1948,1)</f>
        <v>0</v>
      </c>
      <c r="G1948" s="15">
        <v>236050</v>
      </c>
      <c r="H1948" s="17">
        <f>TRUNC(G1948*D1948,1)</f>
        <v>23605</v>
      </c>
      <c r="I1948" s="15">
        <v>0</v>
      </c>
      <c r="J1948" s="17">
        <f>TRUNC(I1948*D1948,1)</f>
        <v>0</v>
      </c>
      <c r="K1948" s="15">
        <f>TRUNC(E1948+G1948+I1948,1)</f>
        <v>236050</v>
      </c>
      <c r="L1948" s="17">
        <f>TRUNC(F1948+H1948+J1948,1)</f>
        <v>23605</v>
      </c>
      <c r="M1948" s="10" t="s">
        <v>52</v>
      </c>
      <c r="N1948" s="9" t="s">
        <v>1237</v>
      </c>
      <c r="O1948" s="9" t="s">
        <v>6657</v>
      </c>
      <c r="P1948" s="9" t="s">
        <v>54</v>
      </c>
      <c r="Q1948" s="9" t="s">
        <v>54</v>
      </c>
      <c r="R1948" s="9" t="s">
        <v>67</v>
      </c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9" t="s">
        <v>52</v>
      </c>
      <c r="AK1948" s="9" t="s">
        <v>6724</v>
      </c>
      <c r="AL1948" s="9" t="s">
        <v>52</v>
      </c>
      <c r="AM1948" s="9" t="s">
        <v>52</v>
      </c>
    </row>
    <row r="1949" spans="1:39" ht="30" customHeight="1" x14ac:dyDescent="0.3">
      <c r="A1949" s="10" t="s">
        <v>4720</v>
      </c>
      <c r="B1949" s="10" t="s">
        <v>4714</v>
      </c>
      <c r="C1949" s="10" t="s">
        <v>4715</v>
      </c>
      <c r="D1949" s="11">
        <v>0.03</v>
      </c>
      <c r="E1949" s="15">
        <v>0</v>
      </c>
      <c r="F1949" s="17">
        <f>TRUNC(E1949*D1949,1)</f>
        <v>0</v>
      </c>
      <c r="G1949" s="15">
        <v>153671</v>
      </c>
      <c r="H1949" s="17">
        <f>TRUNC(G1949*D1949,1)</f>
        <v>4610.1000000000004</v>
      </c>
      <c r="I1949" s="15">
        <v>0</v>
      </c>
      <c r="J1949" s="17">
        <f>TRUNC(I1949*D1949,1)</f>
        <v>0</v>
      </c>
      <c r="K1949" s="15">
        <f>TRUNC(E1949+G1949+I1949,1)</f>
        <v>153671</v>
      </c>
      <c r="L1949" s="17">
        <f>TRUNC(F1949+H1949+J1949,1)</f>
        <v>4610.1000000000004</v>
      </c>
      <c r="M1949" s="10" t="s">
        <v>52</v>
      </c>
      <c r="N1949" s="9" t="s">
        <v>1237</v>
      </c>
      <c r="O1949" s="9" t="s">
        <v>4721</v>
      </c>
      <c r="P1949" s="9" t="s">
        <v>54</v>
      </c>
      <c r="Q1949" s="9" t="s">
        <v>54</v>
      </c>
      <c r="R1949" s="9" t="s">
        <v>67</v>
      </c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9" t="s">
        <v>52</v>
      </c>
      <c r="AK1949" s="9" t="s">
        <v>6725</v>
      </c>
      <c r="AL1949" s="9" t="s">
        <v>52</v>
      </c>
      <c r="AM1949" s="9" t="s">
        <v>52</v>
      </c>
    </row>
    <row r="1950" spans="1:39" ht="30" customHeight="1" x14ac:dyDescent="0.3">
      <c r="A1950" s="10" t="s">
        <v>4793</v>
      </c>
      <c r="B1950" s="10" t="s">
        <v>5672</v>
      </c>
      <c r="C1950" s="10" t="s">
        <v>2008</v>
      </c>
      <c r="D1950" s="11">
        <v>0.21</v>
      </c>
      <c r="E1950" s="15">
        <v>17364</v>
      </c>
      <c r="F1950" s="17">
        <f>TRUNC(E1950*D1950,1)</f>
        <v>3646.4</v>
      </c>
      <c r="G1950" s="15">
        <v>47967</v>
      </c>
      <c r="H1950" s="17">
        <f>TRUNC(G1950*D1950,1)</f>
        <v>10073</v>
      </c>
      <c r="I1950" s="15">
        <v>20900</v>
      </c>
      <c r="J1950" s="17">
        <f>TRUNC(I1950*D1950,1)</f>
        <v>4389</v>
      </c>
      <c r="K1950" s="15">
        <f>TRUNC(E1950+G1950+I1950,1)</f>
        <v>86231</v>
      </c>
      <c r="L1950" s="17">
        <f>TRUNC(F1950+H1950+J1950,1)</f>
        <v>18108.400000000001</v>
      </c>
      <c r="M1950" s="10" t="s">
        <v>52</v>
      </c>
      <c r="N1950" s="9" t="s">
        <v>1237</v>
      </c>
      <c r="O1950" s="9" t="s">
        <v>5702</v>
      </c>
      <c r="P1950" s="9" t="s">
        <v>67</v>
      </c>
      <c r="Q1950" s="9" t="s">
        <v>54</v>
      </c>
      <c r="R1950" s="9" t="s">
        <v>54</v>
      </c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9" t="s">
        <v>52</v>
      </c>
      <c r="AK1950" s="9" t="s">
        <v>6726</v>
      </c>
      <c r="AL1950" s="9" t="s">
        <v>52</v>
      </c>
      <c r="AM1950" s="9" t="s">
        <v>52</v>
      </c>
    </row>
    <row r="1951" spans="1:39" ht="30" customHeight="1" x14ac:dyDescent="0.3">
      <c r="A1951" s="10" t="s">
        <v>6661</v>
      </c>
      <c r="B1951" s="10" t="s">
        <v>6662</v>
      </c>
      <c r="C1951" s="10" t="s">
        <v>2008</v>
      </c>
      <c r="D1951" s="11">
        <v>0.21</v>
      </c>
      <c r="E1951" s="15">
        <v>0</v>
      </c>
      <c r="F1951" s="17">
        <f>TRUNC(E1951*D1951,1)</f>
        <v>0</v>
      </c>
      <c r="G1951" s="15">
        <v>0</v>
      </c>
      <c r="H1951" s="17">
        <f>TRUNC(G1951*D1951,1)</f>
        <v>0</v>
      </c>
      <c r="I1951" s="15">
        <v>5239</v>
      </c>
      <c r="J1951" s="17">
        <f>TRUNC(I1951*D1951,1)</f>
        <v>1100.0999999999999</v>
      </c>
      <c r="K1951" s="15">
        <f>TRUNC(E1951+G1951+I1951,1)</f>
        <v>5239</v>
      </c>
      <c r="L1951" s="17">
        <f>TRUNC(F1951+H1951+J1951,1)</f>
        <v>1100.0999999999999</v>
      </c>
      <c r="M1951" s="10" t="s">
        <v>52</v>
      </c>
      <c r="N1951" s="9" t="s">
        <v>1237</v>
      </c>
      <c r="O1951" s="9" t="s">
        <v>6663</v>
      </c>
      <c r="P1951" s="9" t="s">
        <v>67</v>
      </c>
      <c r="Q1951" s="9" t="s">
        <v>54</v>
      </c>
      <c r="R1951" s="9" t="s">
        <v>54</v>
      </c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9" t="s">
        <v>52</v>
      </c>
      <c r="AK1951" s="9" t="s">
        <v>6727</v>
      </c>
      <c r="AL1951" s="9" t="s">
        <v>52</v>
      </c>
      <c r="AM1951" s="9" t="s">
        <v>52</v>
      </c>
    </row>
    <row r="1952" spans="1:39" ht="30" customHeight="1" x14ac:dyDescent="0.3">
      <c r="A1952" s="10" t="s">
        <v>4735</v>
      </c>
      <c r="B1952" s="10" t="s">
        <v>52</v>
      </c>
      <c r="C1952" s="10" t="s">
        <v>52</v>
      </c>
      <c r="D1952" s="11"/>
      <c r="E1952" s="15"/>
      <c r="F1952" s="17">
        <f>TRUNC(SUMIF(N1948:N1951, N1947, F1948:F1951),0)</f>
        <v>3646</v>
      </c>
      <c r="G1952" s="15"/>
      <c r="H1952" s="17">
        <f>TRUNC(SUMIF(N1948:N1951, N1947, H1948:H1951),0)</f>
        <v>38288</v>
      </c>
      <c r="I1952" s="15"/>
      <c r="J1952" s="17">
        <f>TRUNC(SUMIF(N1948:N1951, N1947, J1948:J1951),0)</f>
        <v>5489</v>
      </c>
      <c r="K1952" s="15"/>
      <c r="L1952" s="17">
        <f>F1952+H1952+J1952</f>
        <v>47423</v>
      </c>
      <c r="M1952" s="10" t="s">
        <v>52</v>
      </c>
      <c r="N1952" s="9" t="s">
        <v>4736</v>
      </c>
      <c r="O1952" s="9" t="s">
        <v>4736</v>
      </c>
      <c r="P1952" s="9" t="s">
        <v>52</v>
      </c>
      <c r="Q1952" s="9" t="s">
        <v>52</v>
      </c>
      <c r="R1952" s="9" t="s">
        <v>52</v>
      </c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9" t="s">
        <v>52</v>
      </c>
      <c r="AK1952" s="9" t="s">
        <v>52</v>
      </c>
      <c r="AL1952" s="9" t="s">
        <v>52</v>
      </c>
      <c r="AM1952" s="9" t="s">
        <v>52</v>
      </c>
    </row>
    <row r="1953" spans="1:39" ht="30" customHeight="1" x14ac:dyDescent="0.3">
      <c r="A1953" s="11"/>
      <c r="B1953" s="11"/>
      <c r="C1953" s="11"/>
      <c r="D1953" s="11"/>
      <c r="E1953" s="15"/>
      <c r="F1953" s="17"/>
      <c r="G1953" s="15"/>
      <c r="H1953" s="17"/>
      <c r="I1953" s="15"/>
      <c r="J1953" s="17"/>
      <c r="K1953" s="15"/>
      <c r="L1953" s="17"/>
      <c r="M1953" s="11"/>
    </row>
    <row r="1954" spans="1:39" ht="30" customHeight="1" x14ac:dyDescent="0.3">
      <c r="A1954" s="14" t="s">
        <v>6728</v>
      </c>
      <c r="B1954" s="14"/>
      <c r="C1954" s="14"/>
      <c r="D1954" s="14"/>
      <c r="E1954" s="16"/>
      <c r="F1954" s="18"/>
      <c r="G1954" s="16"/>
      <c r="H1954" s="18"/>
      <c r="I1954" s="16"/>
      <c r="J1954" s="18"/>
      <c r="K1954" s="16"/>
      <c r="L1954" s="18"/>
      <c r="M1954" s="14"/>
      <c r="N1954" s="5" t="s">
        <v>1239</v>
      </c>
    </row>
    <row r="1955" spans="1:39" ht="30" customHeight="1" x14ac:dyDescent="0.3">
      <c r="A1955" s="10" t="s">
        <v>6656</v>
      </c>
      <c r="B1955" s="10" t="s">
        <v>4714</v>
      </c>
      <c r="C1955" s="10" t="s">
        <v>4715</v>
      </c>
      <c r="D1955" s="11">
        <v>0.09</v>
      </c>
      <c r="E1955" s="15">
        <v>0</v>
      </c>
      <c r="F1955" s="17">
        <f>TRUNC(E1955*D1955,1)</f>
        <v>0</v>
      </c>
      <c r="G1955" s="15">
        <v>236050</v>
      </c>
      <c r="H1955" s="17">
        <f>TRUNC(G1955*D1955,1)</f>
        <v>21244.5</v>
      </c>
      <c r="I1955" s="15">
        <v>0</v>
      </c>
      <c r="J1955" s="17">
        <f>TRUNC(I1955*D1955,1)</f>
        <v>0</v>
      </c>
      <c r="K1955" s="15">
        <f>TRUNC(E1955+G1955+I1955,1)</f>
        <v>236050</v>
      </c>
      <c r="L1955" s="17">
        <f>TRUNC(F1955+H1955+J1955,1)</f>
        <v>21244.5</v>
      </c>
      <c r="M1955" s="10" t="s">
        <v>52</v>
      </c>
      <c r="N1955" s="9" t="s">
        <v>1239</v>
      </c>
      <c r="O1955" s="9" t="s">
        <v>6657</v>
      </c>
      <c r="P1955" s="9" t="s">
        <v>54</v>
      </c>
      <c r="Q1955" s="9" t="s">
        <v>54</v>
      </c>
      <c r="R1955" s="9" t="s">
        <v>67</v>
      </c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9" t="s">
        <v>52</v>
      </c>
      <c r="AK1955" s="9" t="s">
        <v>6730</v>
      </c>
      <c r="AL1955" s="9" t="s">
        <v>52</v>
      </c>
      <c r="AM1955" s="9" t="s">
        <v>52</v>
      </c>
    </row>
    <row r="1956" spans="1:39" ht="30" customHeight="1" x14ac:dyDescent="0.3">
      <c r="A1956" s="10" t="s">
        <v>4720</v>
      </c>
      <c r="B1956" s="10" t="s">
        <v>4714</v>
      </c>
      <c r="C1956" s="10" t="s">
        <v>4715</v>
      </c>
      <c r="D1956" s="11">
        <v>0.02</v>
      </c>
      <c r="E1956" s="15">
        <v>0</v>
      </c>
      <c r="F1956" s="17">
        <f>TRUNC(E1956*D1956,1)</f>
        <v>0</v>
      </c>
      <c r="G1956" s="15">
        <v>153671</v>
      </c>
      <c r="H1956" s="17">
        <f>TRUNC(G1956*D1956,1)</f>
        <v>3073.4</v>
      </c>
      <c r="I1956" s="15">
        <v>0</v>
      </c>
      <c r="J1956" s="17">
        <f>TRUNC(I1956*D1956,1)</f>
        <v>0</v>
      </c>
      <c r="K1956" s="15">
        <f>TRUNC(E1956+G1956+I1956,1)</f>
        <v>153671</v>
      </c>
      <c r="L1956" s="17">
        <f>TRUNC(F1956+H1956+J1956,1)</f>
        <v>3073.4</v>
      </c>
      <c r="M1956" s="10" t="s">
        <v>52</v>
      </c>
      <c r="N1956" s="9" t="s">
        <v>1239</v>
      </c>
      <c r="O1956" s="9" t="s">
        <v>4721</v>
      </c>
      <c r="P1956" s="9" t="s">
        <v>54</v>
      </c>
      <c r="Q1956" s="9" t="s">
        <v>54</v>
      </c>
      <c r="R1956" s="9" t="s">
        <v>67</v>
      </c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9" t="s">
        <v>52</v>
      </c>
      <c r="AK1956" s="9" t="s">
        <v>6731</v>
      </c>
      <c r="AL1956" s="9" t="s">
        <v>52</v>
      </c>
      <c r="AM1956" s="9" t="s">
        <v>52</v>
      </c>
    </row>
    <row r="1957" spans="1:39" ht="30" customHeight="1" x14ac:dyDescent="0.3">
      <c r="A1957" s="10" t="s">
        <v>4793</v>
      </c>
      <c r="B1957" s="10" t="s">
        <v>5672</v>
      </c>
      <c r="C1957" s="10" t="s">
        <v>2008</v>
      </c>
      <c r="D1957" s="11">
        <v>0.2</v>
      </c>
      <c r="E1957" s="15">
        <v>17364</v>
      </c>
      <c r="F1957" s="17">
        <f>TRUNC(E1957*D1957,1)</f>
        <v>3472.8</v>
      </c>
      <c r="G1957" s="15">
        <v>47967</v>
      </c>
      <c r="H1957" s="17">
        <f>TRUNC(G1957*D1957,1)</f>
        <v>9593.4</v>
      </c>
      <c r="I1957" s="15">
        <v>20900</v>
      </c>
      <c r="J1957" s="17">
        <f>TRUNC(I1957*D1957,1)</f>
        <v>4180</v>
      </c>
      <c r="K1957" s="15">
        <f>TRUNC(E1957+G1957+I1957,1)</f>
        <v>86231</v>
      </c>
      <c r="L1957" s="17">
        <f>TRUNC(F1957+H1957+J1957,1)</f>
        <v>17246.2</v>
      </c>
      <c r="M1957" s="10" t="s">
        <v>52</v>
      </c>
      <c r="N1957" s="9" t="s">
        <v>1239</v>
      </c>
      <c r="O1957" s="9" t="s">
        <v>5702</v>
      </c>
      <c r="P1957" s="9" t="s">
        <v>67</v>
      </c>
      <c r="Q1957" s="9" t="s">
        <v>54</v>
      </c>
      <c r="R1957" s="9" t="s">
        <v>54</v>
      </c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9" t="s">
        <v>52</v>
      </c>
      <c r="AK1957" s="9" t="s">
        <v>6732</v>
      </c>
      <c r="AL1957" s="9" t="s">
        <v>52</v>
      </c>
      <c r="AM1957" s="9" t="s">
        <v>52</v>
      </c>
    </row>
    <row r="1958" spans="1:39" ht="30" customHeight="1" x14ac:dyDescent="0.3">
      <c r="A1958" s="10" t="s">
        <v>6661</v>
      </c>
      <c r="B1958" s="10" t="s">
        <v>6662</v>
      </c>
      <c r="C1958" s="10" t="s">
        <v>2008</v>
      </c>
      <c r="D1958" s="11">
        <v>0.2</v>
      </c>
      <c r="E1958" s="15">
        <v>0</v>
      </c>
      <c r="F1958" s="17">
        <f>TRUNC(E1958*D1958,1)</f>
        <v>0</v>
      </c>
      <c r="G1958" s="15">
        <v>0</v>
      </c>
      <c r="H1958" s="17">
        <f>TRUNC(G1958*D1958,1)</f>
        <v>0</v>
      </c>
      <c r="I1958" s="15">
        <v>5239</v>
      </c>
      <c r="J1958" s="17">
        <f>TRUNC(I1958*D1958,1)</f>
        <v>1047.8</v>
      </c>
      <c r="K1958" s="15">
        <f>TRUNC(E1958+G1958+I1958,1)</f>
        <v>5239</v>
      </c>
      <c r="L1958" s="17">
        <f>TRUNC(F1958+H1958+J1958,1)</f>
        <v>1047.8</v>
      </c>
      <c r="M1958" s="10" t="s">
        <v>52</v>
      </c>
      <c r="N1958" s="9" t="s">
        <v>1239</v>
      </c>
      <c r="O1958" s="9" t="s">
        <v>6663</v>
      </c>
      <c r="P1958" s="9" t="s">
        <v>67</v>
      </c>
      <c r="Q1958" s="9" t="s">
        <v>54</v>
      </c>
      <c r="R1958" s="9" t="s">
        <v>54</v>
      </c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9" t="s">
        <v>52</v>
      </c>
      <c r="AK1958" s="9" t="s">
        <v>6733</v>
      </c>
      <c r="AL1958" s="9" t="s">
        <v>52</v>
      </c>
      <c r="AM1958" s="9" t="s">
        <v>52</v>
      </c>
    </row>
    <row r="1959" spans="1:39" ht="30" customHeight="1" x14ac:dyDescent="0.3">
      <c r="A1959" s="10" t="s">
        <v>4735</v>
      </c>
      <c r="B1959" s="10" t="s">
        <v>52</v>
      </c>
      <c r="C1959" s="10" t="s">
        <v>52</v>
      </c>
      <c r="D1959" s="11"/>
      <c r="E1959" s="15"/>
      <c r="F1959" s="17">
        <f>TRUNC(SUMIF(N1955:N1958, N1954, F1955:F1958),0)</f>
        <v>3472</v>
      </c>
      <c r="G1959" s="15"/>
      <c r="H1959" s="17">
        <f>TRUNC(SUMIF(N1955:N1958, N1954, H1955:H1958),0)</f>
        <v>33911</v>
      </c>
      <c r="I1959" s="15"/>
      <c r="J1959" s="17">
        <f>TRUNC(SUMIF(N1955:N1958, N1954, J1955:J1958),0)</f>
        <v>5227</v>
      </c>
      <c r="K1959" s="15"/>
      <c r="L1959" s="17">
        <f>F1959+H1959+J1959</f>
        <v>42610</v>
      </c>
      <c r="M1959" s="10" t="s">
        <v>52</v>
      </c>
      <c r="N1959" s="9" t="s">
        <v>4736</v>
      </c>
      <c r="O1959" s="9" t="s">
        <v>4736</v>
      </c>
      <c r="P1959" s="9" t="s">
        <v>52</v>
      </c>
      <c r="Q1959" s="9" t="s">
        <v>52</v>
      </c>
      <c r="R1959" s="9" t="s">
        <v>52</v>
      </c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9" t="s">
        <v>52</v>
      </c>
      <c r="AK1959" s="9" t="s">
        <v>52</v>
      </c>
      <c r="AL1959" s="9" t="s">
        <v>52</v>
      </c>
      <c r="AM1959" s="9" t="s">
        <v>52</v>
      </c>
    </row>
    <row r="1960" spans="1:39" ht="30" customHeight="1" x14ac:dyDescent="0.3">
      <c r="A1960" s="11"/>
      <c r="B1960" s="11"/>
      <c r="C1960" s="11"/>
      <c r="D1960" s="11"/>
      <c r="E1960" s="15"/>
      <c r="F1960" s="17"/>
      <c r="G1960" s="15"/>
      <c r="H1960" s="17"/>
      <c r="I1960" s="15"/>
      <c r="J1960" s="17"/>
      <c r="K1960" s="15"/>
      <c r="L1960" s="17"/>
      <c r="M1960" s="11"/>
    </row>
    <row r="1961" spans="1:39" ht="30" customHeight="1" x14ac:dyDescent="0.3">
      <c r="A1961" s="14" t="s">
        <v>6734</v>
      </c>
      <c r="B1961" s="14"/>
      <c r="C1961" s="14"/>
      <c r="D1961" s="14"/>
      <c r="E1961" s="16"/>
      <c r="F1961" s="18"/>
      <c r="G1961" s="16"/>
      <c r="H1961" s="18"/>
      <c r="I1961" s="16"/>
      <c r="J1961" s="18"/>
      <c r="K1961" s="16"/>
      <c r="L1961" s="18"/>
      <c r="M1961" s="14"/>
      <c r="N1961" s="5" t="s">
        <v>1245</v>
      </c>
    </row>
    <row r="1962" spans="1:39" ht="30" customHeight="1" x14ac:dyDescent="0.3">
      <c r="A1962" s="10" t="s">
        <v>6737</v>
      </c>
      <c r="B1962" s="10" t="s">
        <v>6738</v>
      </c>
      <c r="C1962" s="10" t="s">
        <v>528</v>
      </c>
      <c r="D1962" s="11">
        <v>0.2</v>
      </c>
      <c r="E1962" s="15">
        <v>0</v>
      </c>
      <c r="F1962" s="17">
        <f>TRUNC(E1962*D1962,1)</f>
        <v>0</v>
      </c>
      <c r="G1962" s="15">
        <v>0</v>
      </c>
      <c r="H1962" s="17">
        <f>TRUNC(G1962*D1962,1)</f>
        <v>0</v>
      </c>
      <c r="I1962" s="15">
        <v>0</v>
      </c>
      <c r="J1962" s="17">
        <f>TRUNC(I1962*D1962,1)</f>
        <v>0</v>
      </c>
      <c r="K1962" s="15">
        <f>TRUNC(E1962+G1962+I1962,1)</f>
        <v>0</v>
      </c>
      <c r="L1962" s="17">
        <f>TRUNC(F1962+H1962+J1962,1)</f>
        <v>0</v>
      </c>
      <c r="M1962" s="10" t="s">
        <v>6183</v>
      </c>
      <c r="N1962" s="9" t="s">
        <v>1245</v>
      </c>
      <c r="O1962" s="9" t="s">
        <v>6739</v>
      </c>
      <c r="P1962" s="9" t="s">
        <v>54</v>
      </c>
      <c r="Q1962" s="9" t="s">
        <v>54</v>
      </c>
      <c r="R1962" s="9" t="s">
        <v>67</v>
      </c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9" t="s">
        <v>52</v>
      </c>
      <c r="AK1962" s="9" t="s">
        <v>6740</v>
      </c>
      <c r="AL1962" s="9" t="s">
        <v>52</v>
      </c>
      <c r="AM1962" s="9" t="s">
        <v>52</v>
      </c>
    </row>
    <row r="1963" spans="1:39" ht="30" customHeight="1" x14ac:dyDescent="0.3">
      <c r="A1963" s="10" t="s">
        <v>6656</v>
      </c>
      <c r="B1963" s="10" t="s">
        <v>4714</v>
      </c>
      <c r="C1963" s="10" t="s">
        <v>4715</v>
      </c>
      <c r="D1963" s="11">
        <v>0.13</v>
      </c>
      <c r="E1963" s="15">
        <v>0</v>
      </c>
      <c r="F1963" s="17">
        <f>TRUNC(E1963*D1963,1)</f>
        <v>0</v>
      </c>
      <c r="G1963" s="15">
        <v>236050</v>
      </c>
      <c r="H1963" s="17">
        <f>TRUNC(G1963*D1963,1)</f>
        <v>30686.5</v>
      </c>
      <c r="I1963" s="15">
        <v>0</v>
      </c>
      <c r="J1963" s="17">
        <f>TRUNC(I1963*D1963,1)</f>
        <v>0</v>
      </c>
      <c r="K1963" s="15">
        <f>TRUNC(E1963+G1963+I1963,1)</f>
        <v>236050</v>
      </c>
      <c r="L1963" s="17">
        <f>TRUNC(F1963+H1963+J1963,1)</f>
        <v>30686.5</v>
      </c>
      <c r="M1963" s="10" t="s">
        <v>52</v>
      </c>
      <c r="N1963" s="9" t="s">
        <v>1245</v>
      </c>
      <c r="O1963" s="9" t="s">
        <v>6657</v>
      </c>
      <c r="P1963" s="9" t="s">
        <v>54</v>
      </c>
      <c r="Q1963" s="9" t="s">
        <v>54</v>
      </c>
      <c r="R1963" s="9" t="s">
        <v>67</v>
      </c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9" t="s">
        <v>52</v>
      </c>
      <c r="AK1963" s="9" t="s">
        <v>6741</v>
      </c>
      <c r="AL1963" s="9" t="s">
        <v>52</v>
      </c>
      <c r="AM1963" s="9" t="s">
        <v>52</v>
      </c>
    </row>
    <row r="1964" spans="1:39" ht="30" customHeight="1" x14ac:dyDescent="0.3">
      <c r="A1964" s="10" t="s">
        <v>4720</v>
      </c>
      <c r="B1964" s="10" t="s">
        <v>4714</v>
      </c>
      <c r="C1964" s="10" t="s">
        <v>4715</v>
      </c>
      <c r="D1964" s="11">
        <v>0.02</v>
      </c>
      <c r="E1964" s="15">
        <v>0</v>
      </c>
      <c r="F1964" s="17">
        <f>TRUNC(E1964*D1964,1)</f>
        <v>0</v>
      </c>
      <c r="G1964" s="15">
        <v>153671</v>
      </c>
      <c r="H1964" s="17">
        <f>TRUNC(G1964*D1964,1)</f>
        <v>3073.4</v>
      </c>
      <c r="I1964" s="15">
        <v>0</v>
      </c>
      <c r="J1964" s="17">
        <f>TRUNC(I1964*D1964,1)</f>
        <v>0</v>
      </c>
      <c r="K1964" s="15">
        <f>TRUNC(E1964+G1964+I1964,1)</f>
        <v>153671</v>
      </c>
      <c r="L1964" s="17">
        <f>TRUNC(F1964+H1964+J1964,1)</f>
        <v>3073.4</v>
      </c>
      <c r="M1964" s="10" t="s">
        <v>52</v>
      </c>
      <c r="N1964" s="9" t="s">
        <v>1245</v>
      </c>
      <c r="O1964" s="9" t="s">
        <v>4721</v>
      </c>
      <c r="P1964" s="9" t="s">
        <v>54</v>
      </c>
      <c r="Q1964" s="9" t="s">
        <v>54</v>
      </c>
      <c r="R1964" s="9" t="s">
        <v>67</v>
      </c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9" t="s">
        <v>52</v>
      </c>
      <c r="AK1964" s="9" t="s">
        <v>6742</v>
      </c>
      <c r="AL1964" s="9" t="s">
        <v>52</v>
      </c>
      <c r="AM1964" s="9" t="s">
        <v>52</v>
      </c>
    </row>
    <row r="1965" spans="1:39" ht="30" customHeight="1" x14ac:dyDescent="0.3">
      <c r="A1965" s="10" t="s">
        <v>4793</v>
      </c>
      <c r="B1965" s="10" t="s">
        <v>5672</v>
      </c>
      <c r="C1965" s="10" t="s">
        <v>2008</v>
      </c>
      <c r="D1965" s="11">
        <v>0.43</v>
      </c>
      <c r="E1965" s="15">
        <v>17364</v>
      </c>
      <c r="F1965" s="17">
        <f>TRUNC(E1965*D1965,1)</f>
        <v>7466.5</v>
      </c>
      <c r="G1965" s="15">
        <v>47967</v>
      </c>
      <c r="H1965" s="17">
        <f>TRUNC(G1965*D1965,1)</f>
        <v>20625.8</v>
      </c>
      <c r="I1965" s="15">
        <v>20900</v>
      </c>
      <c r="J1965" s="17">
        <f>TRUNC(I1965*D1965,1)</f>
        <v>8987</v>
      </c>
      <c r="K1965" s="15">
        <f>TRUNC(E1965+G1965+I1965,1)</f>
        <v>86231</v>
      </c>
      <c r="L1965" s="17">
        <f>TRUNC(F1965+H1965+J1965,1)</f>
        <v>37079.300000000003</v>
      </c>
      <c r="M1965" s="10" t="s">
        <v>52</v>
      </c>
      <c r="N1965" s="9" t="s">
        <v>1245</v>
      </c>
      <c r="O1965" s="9" t="s">
        <v>5702</v>
      </c>
      <c r="P1965" s="9" t="s">
        <v>67</v>
      </c>
      <c r="Q1965" s="9" t="s">
        <v>54</v>
      </c>
      <c r="R1965" s="9" t="s">
        <v>54</v>
      </c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9" t="s">
        <v>52</v>
      </c>
      <c r="AK1965" s="9" t="s">
        <v>6743</v>
      </c>
      <c r="AL1965" s="9" t="s">
        <v>52</v>
      </c>
      <c r="AM1965" s="9" t="s">
        <v>52</v>
      </c>
    </row>
    <row r="1966" spans="1:39" ht="30" customHeight="1" x14ac:dyDescent="0.3">
      <c r="A1966" s="10" t="s">
        <v>4735</v>
      </c>
      <c r="B1966" s="10" t="s">
        <v>52</v>
      </c>
      <c r="C1966" s="10" t="s">
        <v>52</v>
      </c>
      <c r="D1966" s="11"/>
      <c r="E1966" s="15"/>
      <c r="F1966" s="17">
        <f>TRUNC(SUMIF(N1962:N1965, N1961, F1962:F1965),0)</f>
        <v>7466</v>
      </c>
      <c r="G1966" s="15"/>
      <c r="H1966" s="17">
        <f>TRUNC(SUMIF(N1962:N1965, N1961, H1962:H1965),0)</f>
        <v>54385</v>
      </c>
      <c r="I1966" s="15"/>
      <c r="J1966" s="17">
        <f>TRUNC(SUMIF(N1962:N1965, N1961, J1962:J1965),0)</f>
        <v>8987</v>
      </c>
      <c r="K1966" s="15"/>
      <c r="L1966" s="17">
        <f>F1966+H1966+J1966</f>
        <v>70838</v>
      </c>
      <c r="M1966" s="10" t="s">
        <v>52</v>
      </c>
      <c r="N1966" s="9" t="s">
        <v>4736</v>
      </c>
      <c r="O1966" s="9" t="s">
        <v>4736</v>
      </c>
      <c r="P1966" s="9" t="s">
        <v>52</v>
      </c>
      <c r="Q1966" s="9" t="s">
        <v>52</v>
      </c>
      <c r="R1966" s="9" t="s">
        <v>52</v>
      </c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9" t="s">
        <v>52</v>
      </c>
      <c r="AK1966" s="9" t="s">
        <v>52</v>
      </c>
      <c r="AL1966" s="9" t="s">
        <v>52</v>
      </c>
      <c r="AM1966" s="9" t="s">
        <v>52</v>
      </c>
    </row>
    <row r="1967" spans="1:39" ht="30" customHeight="1" x14ac:dyDescent="0.3">
      <c r="A1967" s="11"/>
      <c r="B1967" s="11"/>
      <c r="C1967" s="11"/>
      <c r="D1967" s="11"/>
      <c r="E1967" s="15"/>
      <c r="F1967" s="17"/>
      <c r="G1967" s="15"/>
      <c r="H1967" s="17"/>
      <c r="I1967" s="15"/>
      <c r="J1967" s="17"/>
      <c r="K1967" s="15"/>
      <c r="L1967" s="17"/>
      <c r="M1967" s="11"/>
    </row>
    <row r="1968" spans="1:39" ht="30" customHeight="1" x14ac:dyDescent="0.3">
      <c r="A1968" s="14" t="s">
        <v>6744</v>
      </c>
      <c r="B1968" s="14"/>
      <c r="C1968" s="14"/>
      <c r="D1968" s="14"/>
      <c r="E1968" s="16"/>
      <c r="F1968" s="18"/>
      <c r="G1968" s="16"/>
      <c r="H1968" s="18"/>
      <c r="I1968" s="16"/>
      <c r="J1968" s="18"/>
      <c r="K1968" s="16"/>
      <c r="L1968" s="18"/>
      <c r="M1968" s="14"/>
      <c r="N1968" s="5" t="s">
        <v>1249</v>
      </c>
    </row>
    <row r="1969" spans="1:39" ht="30" customHeight="1" x14ac:dyDescent="0.3">
      <c r="A1969" s="10" t="s">
        <v>6656</v>
      </c>
      <c r="B1969" s="10" t="s">
        <v>4714</v>
      </c>
      <c r="C1969" s="10" t="s">
        <v>4715</v>
      </c>
      <c r="D1969" s="11">
        <v>0.06</v>
      </c>
      <c r="E1969" s="15">
        <v>0</v>
      </c>
      <c r="F1969" s="17">
        <f>TRUNC(E1969*D1969,1)</f>
        <v>0</v>
      </c>
      <c r="G1969" s="15">
        <v>236050</v>
      </c>
      <c r="H1969" s="17">
        <f>TRUNC(G1969*D1969,1)</f>
        <v>14163</v>
      </c>
      <c r="I1969" s="15">
        <v>0</v>
      </c>
      <c r="J1969" s="17">
        <f>TRUNC(I1969*D1969,1)</f>
        <v>0</v>
      </c>
      <c r="K1969" s="15">
        <f>TRUNC(E1969+G1969+I1969,1)</f>
        <v>236050</v>
      </c>
      <c r="L1969" s="17">
        <f>TRUNC(F1969+H1969+J1969,1)</f>
        <v>14163</v>
      </c>
      <c r="M1969" s="10" t="s">
        <v>52</v>
      </c>
      <c r="N1969" s="9" t="s">
        <v>1249</v>
      </c>
      <c r="O1969" s="9" t="s">
        <v>6657</v>
      </c>
      <c r="P1969" s="9" t="s">
        <v>54</v>
      </c>
      <c r="Q1969" s="9" t="s">
        <v>54</v>
      </c>
      <c r="R1969" s="9" t="s">
        <v>67</v>
      </c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9" t="s">
        <v>52</v>
      </c>
      <c r="AK1969" s="9" t="s">
        <v>6747</v>
      </c>
      <c r="AL1969" s="9" t="s">
        <v>52</v>
      </c>
      <c r="AM1969" s="9" t="s">
        <v>52</v>
      </c>
    </row>
    <row r="1970" spans="1:39" ht="30" customHeight="1" x14ac:dyDescent="0.3">
      <c r="A1970" s="10" t="s">
        <v>4720</v>
      </c>
      <c r="B1970" s="10" t="s">
        <v>4714</v>
      </c>
      <c r="C1970" s="10" t="s">
        <v>4715</v>
      </c>
      <c r="D1970" s="11">
        <v>0.02</v>
      </c>
      <c r="E1970" s="15">
        <v>0</v>
      </c>
      <c r="F1970" s="17">
        <f>TRUNC(E1970*D1970,1)</f>
        <v>0</v>
      </c>
      <c r="G1970" s="15">
        <v>153671</v>
      </c>
      <c r="H1970" s="17">
        <f>TRUNC(G1970*D1970,1)</f>
        <v>3073.4</v>
      </c>
      <c r="I1970" s="15">
        <v>0</v>
      </c>
      <c r="J1970" s="17">
        <f>TRUNC(I1970*D1970,1)</f>
        <v>0</v>
      </c>
      <c r="K1970" s="15">
        <f>TRUNC(E1970+G1970+I1970,1)</f>
        <v>153671</v>
      </c>
      <c r="L1970" s="17">
        <f>TRUNC(F1970+H1970+J1970,1)</f>
        <v>3073.4</v>
      </c>
      <c r="M1970" s="10" t="s">
        <v>52</v>
      </c>
      <c r="N1970" s="9" t="s">
        <v>1249</v>
      </c>
      <c r="O1970" s="9" t="s">
        <v>4721</v>
      </c>
      <c r="P1970" s="9" t="s">
        <v>54</v>
      </c>
      <c r="Q1970" s="9" t="s">
        <v>54</v>
      </c>
      <c r="R1970" s="9" t="s">
        <v>67</v>
      </c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9" t="s">
        <v>52</v>
      </c>
      <c r="AK1970" s="9" t="s">
        <v>6748</v>
      </c>
      <c r="AL1970" s="9" t="s">
        <v>52</v>
      </c>
      <c r="AM1970" s="9" t="s">
        <v>52</v>
      </c>
    </row>
    <row r="1971" spans="1:39" ht="30" customHeight="1" x14ac:dyDescent="0.3">
      <c r="A1971" s="10" t="s">
        <v>4793</v>
      </c>
      <c r="B1971" s="10" t="s">
        <v>5672</v>
      </c>
      <c r="C1971" s="10" t="s">
        <v>2008</v>
      </c>
      <c r="D1971" s="11">
        <v>0.17</v>
      </c>
      <c r="E1971" s="15">
        <v>17364</v>
      </c>
      <c r="F1971" s="17">
        <f>TRUNC(E1971*D1971,1)</f>
        <v>2951.8</v>
      </c>
      <c r="G1971" s="15">
        <v>47967</v>
      </c>
      <c r="H1971" s="17">
        <f>TRUNC(G1971*D1971,1)</f>
        <v>8154.3</v>
      </c>
      <c r="I1971" s="15">
        <v>20900</v>
      </c>
      <c r="J1971" s="17">
        <f>TRUNC(I1971*D1971,1)</f>
        <v>3553</v>
      </c>
      <c r="K1971" s="15">
        <f>TRUNC(E1971+G1971+I1971,1)</f>
        <v>86231</v>
      </c>
      <c r="L1971" s="17">
        <f>TRUNC(F1971+H1971+J1971,1)</f>
        <v>14659.1</v>
      </c>
      <c r="M1971" s="10" t="s">
        <v>52</v>
      </c>
      <c r="N1971" s="9" t="s">
        <v>1249</v>
      </c>
      <c r="O1971" s="9" t="s">
        <v>5702</v>
      </c>
      <c r="P1971" s="9" t="s">
        <v>67</v>
      </c>
      <c r="Q1971" s="9" t="s">
        <v>54</v>
      </c>
      <c r="R1971" s="9" t="s">
        <v>54</v>
      </c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9" t="s">
        <v>52</v>
      </c>
      <c r="AK1971" s="9" t="s">
        <v>6749</v>
      </c>
      <c r="AL1971" s="9" t="s">
        <v>52</v>
      </c>
      <c r="AM1971" s="9" t="s">
        <v>52</v>
      </c>
    </row>
    <row r="1972" spans="1:39" ht="30" customHeight="1" x14ac:dyDescent="0.3">
      <c r="A1972" s="10" t="s">
        <v>4735</v>
      </c>
      <c r="B1972" s="10" t="s">
        <v>52</v>
      </c>
      <c r="C1972" s="10" t="s">
        <v>52</v>
      </c>
      <c r="D1972" s="11"/>
      <c r="E1972" s="15"/>
      <c r="F1972" s="17">
        <f>TRUNC(SUMIF(N1969:N1971, N1968, F1969:F1971),0)</f>
        <v>2951</v>
      </c>
      <c r="G1972" s="15"/>
      <c r="H1972" s="17">
        <f>TRUNC(SUMIF(N1969:N1971, N1968, H1969:H1971),0)</f>
        <v>25390</v>
      </c>
      <c r="I1972" s="15"/>
      <c r="J1972" s="17">
        <f>TRUNC(SUMIF(N1969:N1971, N1968, J1969:J1971),0)</f>
        <v>3553</v>
      </c>
      <c r="K1972" s="15"/>
      <c r="L1972" s="17">
        <f>F1972+H1972+J1972</f>
        <v>31894</v>
      </c>
      <c r="M1972" s="10" t="s">
        <v>52</v>
      </c>
      <c r="N1972" s="9" t="s">
        <v>4736</v>
      </c>
      <c r="O1972" s="9" t="s">
        <v>4736</v>
      </c>
      <c r="P1972" s="9" t="s">
        <v>52</v>
      </c>
      <c r="Q1972" s="9" t="s">
        <v>52</v>
      </c>
      <c r="R1972" s="9" t="s">
        <v>52</v>
      </c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9" t="s">
        <v>52</v>
      </c>
      <c r="AK1972" s="9" t="s">
        <v>52</v>
      </c>
      <c r="AL1972" s="9" t="s">
        <v>52</v>
      </c>
      <c r="AM1972" s="9" t="s">
        <v>52</v>
      </c>
    </row>
    <row r="1973" spans="1:39" ht="30" customHeight="1" x14ac:dyDescent="0.3">
      <c r="A1973" s="11"/>
      <c r="B1973" s="11"/>
      <c r="C1973" s="11"/>
      <c r="D1973" s="11"/>
      <c r="E1973" s="15"/>
      <c r="F1973" s="17"/>
      <c r="G1973" s="15"/>
      <c r="H1973" s="17"/>
      <c r="I1973" s="15"/>
      <c r="J1973" s="17"/>
      <c r="K1973" s="15"/>
      <c r="L1973" s="17"/>
      <c r="M1973" s="11"/>
    </row>
    <row r="1974" spans="1:39" ht="30" customHeight="1" x14ac:dyDescent="0.3">
      <c r="A1974" s="14" t="s">
        <v>6750</v>
      </c>
      <c r="B1974" s="14"/>
      <c r="C1974" s="14"/>
      <c r="D1974" s="14"/>
      <c r="E1974" s="16"/>
      <c r="F1974" s="18"/>
      <c r="G1974" s="16"/>
      <c r="H1974" s="18"/>
      <c r="I1974" s="16"/>
      <c r="J1974" s="18"/>
      <c r="K1974" s="16"/>
      <c r="L1974" s="18"/>
      <c r="M1974" s="14"/>
      <c r="N1974" s="5" t="s">
        <v>1255</v>
      </c>
    </row>
    <row r="1975" spans="1:39" ht="30" customHeight="1" x14ac:dyDescent="0.3">
      <c r="A1975" s="10" t="s">
        <v>6656</v>
      </c>
      <c r="B1975" s="10" t="s">
        <v>4714</v>
      </c>
      <c r="C1975" s="10" t="s">
        <v>4715</v>
      </c>
      <c r="D1975" s="11">
        <v>0.127</v>
      </c>
      <c r="E1975" s="15">
        <v>0</v>
      </c>
      <c r="F1975" s="17">
        <f>TRUNC(E1975*D1975,1)</f>
        <v>0</v>
      </c>
      <c r="G1975" s="15">
        <v>236050</v>
      </c>
      <c r="H1975" s="17">
        <f>TRUNC(G1975*D1975,1)</f>
        <v>29978.3</v>
      </c>
      <c r="I1975" s="15">
        <v>0</v>
      </c>
      <c r="J1975" s="17">
        <f>TRUNC(I1975*D1975,1)</f>
        <v>0</v>
      </c>
      <c r="K1975" s="15">
        <f>TRUNC(E1975+G1975+I1975,1)</f>
        <v>236050</v>
      </c>
      <c r="L1975" s="17">
        <f>TRUNC(F1975+H1975+J1975,1)</f>
        <v>29978.3</v>
      </c>
      <c r="M1975" s="10" t="s">
        <v>52</v>
      </c>
      <c r="N1975" s="9" t="s">
        <v>1255</v>
      </c>
      <c r="O1975" s="9" t="s">
        <v>6657</v>
      </c>
      <c r="P1975" s="9" t="s">
        <v>54</v>
      </c>
      <c r="Q1975" s="9" t="s">
        <v>54</v>
      </c>
      <c r="R1975" s="9" t="s">
        <v>67</v>
      </c>
      <c r="S1975" s="1"/>
      <c r="T1975" s="1"/>
      <c r="U1975" s="1"/>
      <c r="V1975" s="1">
        <v>1</v>
      </c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9" t="s">
        <v>52</v>
      </c>
      <c r="AK1975" s="9" t="s">
        <v>6754</v>
      </c>
      <c r="AL1975" s="9" t="s">
        <v>52</v>
      </c>
      <c r="AM1975" s="9" t="s">
        <v>52</v>
      </c>
    </row>
    <row r="1976" spans="1:39" ht="30" customHeight="1" x14ac:dyDescent="0.3">
      <c r="A1976" s="10" t="s">
        <v>4720</v>
      </c>
      <c r="B1976" s="10" t="s">
        <v>4714</v>
      </c>
      <c r="C1976" s="10" t="s">
        <v>4715</v>
      </c>
      <c r="D1976" s="11">
        <v>5.8999999999999997E-2</v>
      </c>
      <c r="E1976" s="15">
        <v>0</v>
      </c>
      <c r="F1976" s="17">
        <f>TRUNC(E1976*D1976,1)</f>
        <v>0</v>
      </c>
      <c r="G1976" s="15">
        <v>153671</v>
      </c>
      <c r="H1976" s="17">
        <f>TRUNC(G1976*D1976,1)</f>
        <v>9066.5</v>
      </c>
      <c r="I1976" s="15">
        <v>0</v>
      </c>
      <c r="J1976" s="17">
        <f>TRUNC(I1976*D1976,1)</f>
        <v>0</v>
      </c>
      <c r="K1976" s="15">
        <f>TRUNC(E1976+G1976+I1976,1)</f>
        <v>153671</v>
      </c>
      <c r="L1976" s="17">
        <f>TRUNC(F1976+H1976+J1976,1)</f>
        <v>9066.5</v>
      </c>
      <c r="M1976" s="10" t="s">
        <v>52</v>
      </c>
      <c r="N1976" s="9" t="s">
        <v>1255</v>
      </c>
      <c r="O1976" s="9" t="s">
        <v>4721</v>
      </c>
      <c r="P1976" s="9" t="s">
        <v>54</v>
      </c>
      <c r="Q1976" s="9" t="s">
        <v>54</v>
      </c>
      <c r="R1976" s="9" t="s">
        <v>67</v>
      </c>
      <c r="S1976" s="1"/>
      <c r="T1976" s="1"/>
      <c r="U1976" s="1"/>
      <c r="V1976" s="1">
        <v>1</v>
      </c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9" t="s">
        <v>52</v>
      </c>
      <c r="AK1976" s="9" t="s">
        <v>6755</v>
      </c>
      <c r="AL1976" s="9" t="s">
        <v>52</v>
      </c>
      <c r="AM1976" s="9" t="s">
        <v>52</v>
      </c>
    </row>
    <row r="1977" spans="1:39" ht="30" customHeight="1" x14ac:dyDescent="0.3">
      <c r="A1977" s="10" t="s">
        <v>4727</v>
      </c>
      <c r="B1977" s="10" t="s">
        <v>5468</v>
      </c>
      <c r="C1977" s="10" t="s">
        <v>732</v>
      </c>
      <c r="D1977" s="11">
        <v>1</v>
      </c>
      <c r="E1977" s="15">
        <v>0</v>
      </c>
      <c r="F1977" s="17">
        <f>TRUNC(E1977*D1977,1)</f>
        <v>0</v>
      </c>
      <c r="G1977" s="15">
        <v>0</v>
      </c>
      <c r="H1977" s="17">
        <f>TRUNC(G1977*D1977,1)</f>
        <v>0</v>
      </c>
      <c r="I1977" s="15">
        <f>TRUNC(SUMIF(V1975:V1977, RIGHTB(O1977, 1), H1975:H1977)*U1977, 2)</f>
        <v>390.44</v>
      </c>
      <c r="J1977" s="17">
        <f>TRUNC(I1977*D1977,1)</f>
        <v>390.4</v>
      </c>
      <c r="K1977" s="15">
        <f>TRUNC(E1977+G1977+I1977,1)</f>
        <v>390.4</v>
      </c>
      <c r="L1977" s="17">
        <f>TRUNC(F1977+H1977+J1977,1)</f>
        <v>390.4</v>
      </c>
      <c r="M1977" s="10" t="s">
        <v>52</v>
      </c>
      <c r="N1977" s="9" t="s">
        <v>1255</v>
      </c>
      <c r="O1977" s="9" t="s">
        <v>4729</v>
      </c>
      <c r="P1977" s="9" t="s">
        <v>54</v>
      </c>
      <c r="Q1977" s="9" t="s">
        <v>54</v>
      </c>
      <c r="R1977" s="9" t="s">
        <v>54</v>
      </c>
      <c r="S1977" s="1">
        <v>1</v>
      </c>
      <c r="T1977" s="1">
        <v>2</v>
      </c>
      <c r="U1977" s="1">
        <v>0.01</v>
      </c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9" t="s">
        <v>52</v>
      </c>
      <c r="AK1977" s="9" t="s">
        <v>6756</v>
      </c>
      <c r="AL1977" s="9" t="s">
        <v>52</v>
      </c>
      <c r="AM1977" s="9" t="s">
        <v>52</v>
      </c>
    </row>
    <row r="1978" spans="1:39" ht="30" customHeight="1" x14ac:dyDescent="0.3">
      <c r="A1978" s="10" t="s">
        <v>4735</v>
      </c>
      <c r="B1978" s="10" t="s">
        <v>52</v>
      </c>
      <c r="C1978" s="10" t="s">
        <v>52</v>
      </c>
      <c r="D1978" s="11"/>
      <c r="E1978" s="15"/>
      <c r="F1978" s="17">
        <f>TRUNC(SUMIF(N1975:N1977, N1974, F1975:F1977),0)</f>
        <v>0</v>
      </c>
      <c r="G1978" s="15"/>
      <c r="H1978" s="17">
        <f>TRUNC(SUMIF(N1975:N1977, N1974, H1975:H1977),0)</f>
        <v>39044</v>
      </c>
      <c r="I1978" s="15"/>
      <c r="J1978" s="17">
        <f>TRUNC(SUMIF(N1975:N1977, N1974, J1975:J1977),0)</f>
        <v>390</v>
      </c>
      <c r="K1978" s="15"/>
      <c r="L1978" s="17">
        <f>F1978+H1978+J1978</f>
        <v>39434</v>
      </c>
      <c r="M1978" s="10" t="s">
        <v>52</v>
      </c>
      <c r="N1978" s="9" t="s">
        <v>4736</v>
      </c>
      <c r="O1978" s="9" t="s">
        <v>4736</v>
      </c>
      <c r="P1978" s="9" t="s">
        <v>52</v>
      </c>
      <c r="Q1978" s="9" t="s">
        <v>52</v>
      </c>
      <c r="R1978" s="9" t="s">
        <v>52</v>
      </c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9" t="s">
        <v>52</v>
      </c>
      <c r="AK1978" s="9" t="s">
        <v>52</v>
      </c>
      <c r="AL1978" s="9" t="s">
        <v>52</v>
      </c>
      <c r="AM1978" s="9" t="s">
        <v>52</v>
      </c>
    </row>
    <row r="1979" spans="1:39" ht="30" customHeight="1" x14ac:dyDescent="0.3">
      <c r="A1979" s="11"/>
      <c r="B1979" s="11"/>
      <c r="C1979" s="11"/>
      <c r="D1979" s="11"/>
      <c r="E1979" s="15"/>
      <c r="F1979" s="17"/>
      <c r="G1979" s="15"/>
      <c r="H1979" s="17"/>
      <c r="I1979" s="15"/>
      <c r="J1979" s="17"/>
      <c r="K1979" s="15"/>
      <c r="L1979" s="17"/>
      <c r="M1979" s="11"/>
    </row>
    <row r="1980" spans="1:39" ht="30" customHeight="1" x14ac:dyDescent="0.3">
      <c r="A1980" s="14" t="s">
        <v>6757</v>
      </c>
      <c r="B1980" s="14"/>
      <c r="C1980" s="14"/>
      <c r="D1980" s="14"/>
      <c r="E1980" s="16"/>
      <c r="F1980" s="18"/>
      <c r="G1980" s="16"/>
      <c r="H1980" s="18"/>
      <c r="I1980" s="16"/>
      <c r="J1980" s="18"/>
      <c r="K1980" s="16"/>
      <c r="L1980" s="18"/>
      <c r="M1980" s="14"/>
      <c r="N1980" s="5" t="s">
        <v>1258</v>
      </c>
    </row>
    <row r="1981" spans="1:39" ht="30" customHeight="1" x14ac:dyDescent="0.3">
      <c r="A1981" s="10" t="s">
        <v>6656</v>
      </c>
      <c r="B1981" s="10" t="s">
        <v>4714</v>
      </c>
      <c r="C1981" s="10" t="s">
        <v>4715</v>
      </c>
      <c r="D1981" s="11">
        <v>0.1421</v>
      </c>
      <c r="E1981" s="15">
        <v>0</v>
      </c>
      <c r="F1981" s="17">
        <f>TRUNC(E1981*D1981,1)</f>
        <v>0</v>
      </c>
      <c r="G1981" s="15">
        <v>236050</v>
      </c>
      <c r="H1981" s="17">
        <f>TRUNC(G1981*D1981,1)</f>
        <v>33542.699999999997</v>
      </c>
      <c r="I1981" s="15">
        <v>0</v>
      </c>
      <c r="J1981" s="17">
        <f>TRUNC(I1981*D1981,1)</f>
        <v>0</v>
      </c>
      <c r="K1981" s="15">
        <f>TRUNC(E1981+G1981+I1981,1)</f>
        <v>236050</v>
      </c>
      <c r="L1981" s="17">
        <f>TRUNC(F1981+H1981+J1981,1)</f>
        <v>33542.699999999997</v>
      </c>
      <c r="M1981" s="10" t="s">
        <v>52</v>
      </c>
      <c r="N1981" s="9" t="s">
        <v>1258</v>
      </c>
      <c r="O1981" s="9" t="s">
        <v>6657</v>
      </c>
      <c r="P1981" s="9" t="s">
        <v>54</v>
      </c>
      <c r="Q1981" s="9" t="s">
        <v>54</v>
      </c>
      <c r="R1981" s="9" t="s">
        <v>67</v>
      </c>
      <c r="S1981" s="1"/>
      <c r="T1981" s="1"/>
      <c r="U1981" s="1"/>
      <c r="V1981" s="1">
        <v>1</v>
      </c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9" t="s">
        <v>52</v>
      </c>
      <c r="AK1981" s="9" t="s">
        <v>6759</v>
      </c>
      <c r="AL1981" s="9" t="s">
        <v>52</v>
      </c>
      <c r="AM1981" s="9" t="s">
        <v>52</v>
      </c>
    </row>
    <row r="1982" spans="1:39" ht="30" customHeight="1" x14ac:dyDescent="0.3">
      <c r="A1982" s="10" t="s">
        <v>4720</v>
      </c>
      <c r="B1982" s="10" t="s">
        <v>4714</v>
      </c>
      <c r="C1982" s="10" t="s">
        <v>4715</v>
      </c>
      <c r="D1982" s="11">
        <v>6.3700000000000007E-2</v>
      </c>
      <c r="E1982" s="15">
        <v>0</v>
      </c>
      <c r="F1982" s="17">
        <f>TRUNC(E1982*D1982,1)</f>
        <v>0</v>
      </c>
      <c r="G1982" s="15">
        <v>153671</v>
      </c>
      <c r="H1982" s="17">
        <f>TRUNC(G1982*D1982,1)</f>
        <v>9788.7999999999993</v>
      </c>
      <c r="I1982" s="15">
        <v>0</v>
      </c>
      <c r="J1982" s="17">
        <f>TRUNC(I1982*D1982,1)</f>
        <v>0</v>
      </c>
      <c r="K1982" s="15">
        <f>TRUNC(E1982+G1982+I1982,1)</f>
        <v>153671</v>
      </c>
      <c r="L1982" s="17">
        <f>TRUNC(F1982+H1982+J1982,1)</f>
        <v>9788.7999999999993</v>
      </c>
      <c r="M1982" s="10" t="s">
        <v>52</v>
      </c>
      <c r="N1982" s="9" t="s">
        <v>1258</v>
      </c>
      <c r="O1982" s="9" t="s">
        <v>4721</v>
      </c>
      <c r="P1982" s="9" t="s">
        <v>54</v>
      </c>
      <c r="Q1982" s="9" t="s">
        <v>54</v>
      </c>
      <c r="R1982" s="9" t="s">
        <v>67</v>
      </c>
      <c r="S1982" s="1"/>
      <c r="T1982" s="1"/>
      <c r="U1982" s="1"/>
      <c r="V1982" s="1">
        <v>1</v>
      </c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9" t="s">
        <v>52</v>
      </c>
      <c r="AK1982" s="9" t="s">
        <v>6760</v>
      </c>
      <c r="AL1982" s="9" t="s">
        <v>52</v>
      </c>
      <c r="AM1982" s="9" t="s">
        <v>52</v>
      </c>
    </row>
    <row r="1983" spans="1:39" ht="30" customHeight="1" x14ac:dyDescent="0.3">
      <c r="A1983" s="10" t="s">
        <v>4727</v>
      </c>
      <c r="B1983" s="10" t="s">
        <v>5468</v>
      </c>
      <c r="C1983" s="10" t="s">
        <v>732</v>
      </c>
      <c r="D1983" s="11">
        <v>1</v>
      </c>
      <c r="E1983" s="15">
        <v>0</v>
      </c>
      <c r="F1983" s="17">
        <f>TRUNC(E1983*D1983,1)</f>
        <v>0</v>
      </c>
      <c r="G1983" s="15">
        <v>0</v>
      </c>
      <c r="H1983" s="17">
        <f>TRUNC(G1983*D1983,1)</f>
        <v>0</v>
      </c>
      <c r="I1983" s="15">
        <f>TRUNC(SUMIF(V1981:V1983, RIGHTB(O1983, 1), H1981:H1983)*U1983, 2)</f>
        <v>433.31</v>
      </c>
      <c r="J1983" s="17">
        <f>TRUNC(I1983*D1983,1)</f>
        <v>433.3</v>
      </c>
      <c r="K1983" s="15">
        <f>TRUNC(E1983+G1983+I1983,1)</f>
        <v>433.3</v>
      </c>
      <c r="L1983" s="17">
        <f>TRUNC(F1983+H1983+J1983,1)</f>
        <v>433.3</v>
      </c>
      <c r="M1983" s="10" t="s">
        <v>52</v>
      </c>
      <c r="N1983" s="9" t="s">
        <v>1258</v>
      </c>
      <c r="O1983" s="9" t="s">
        <v>4729</v>
      </c>
      <c r="P1983" s="9" t="s">
        <v>54</v>
      </c>
      <c r="Q1983" s="9" t="s">
        <v>54</v>
      </c>
      <c r="R1983" s="9" t="s">
        <v>54</v>
      </c>
      <c r="S1983" s="1">
        <v>1</v>
      </c>
      <c r="T1983" s="1">
        <v>2</v>
      </c>
      <c r="U1983" s="1">
        <v>0.01</v>
      </c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9" t="s">
        <v>52</v>
      </c>
      <c r="AK1983" s="9" t="s">
        <v>6761</v>
      </c>
      <c r="AL1983" s="9" t="s">
        <v>52</v>
      </c>
      <c r="AM1983" s="9" t="s">
        <v>52</v>
      </c>
    </row>
    <row r="1984" spans="1:39" ht="30" customHeight="1" x14ac:dyDescent="0.3">
      <c r="A1984" s="10" t="s">
        <v>4735</v>
      </c>
      <c r="B1984" s="10" t="s">
        <v>52</v>
      </c>
      <c r="C1984" s="10" t="s">
        <v>52</v>
      </c>
      <c r="D1984" s="11"/>
      <c r="E1984" s="15"/>
      <c r="F1984" s="17">
        <f>TRUNC(SUMIF(N1981:N1983, N1980, F1981:F1983),0)</f>
        <v>0</v>
      </c>
      <c r="G1984" s="15"/>
      <c r="H1984" s="17">
        <f>TRUNC(SUMIF(N1981:N1983, N1980, H1981:H1983),0)</f>
        <v>43331</v>
      </c>
      <c r="I1984" s="15"/>
      <c r="J1984" s="17">
        <f>TRUNC(SUMIF(N1981:N1983, N1980, J1981:J1983),0)</f>
        <v>433</v>
      </c>
      <c r="K1984" s="15"/>
      <c r="L1984" s="17">
        <f>F1984+H1984+J1984</f>
        <v>43764</v>
      </c>
      <c r="M1984" s="10" t="s">
        <v>52</v>
      </c>
      <c r="N1984" s="9" t="s">
        <v>4736</v>
      </c>
      <c r="O1984" s="9" t="s">
        <v>4736</v>
      </c>
      <c r="P1984" s="9" t="s">
        <v>52</v>
      </c>
      <c r="Q1984" s="9" t="s">
        <v>52</v>
      </c>
      <c r="R1984" s="9" t="s">
        <v>52</v>
      </c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9" t="s">
        <v>52</v>
      </c>
      <c r="AK1984" s="9" t="s">
        <v>52</v>
      </c>
      <c r="AL1984" s="9" t="s">
        <v>52</v>
      </c>
      <c r="AM1984" s="9" t="s">
        <v>52</v>
      </c>
    </row>
    <row r="1985" spans="1:39" ht="30" customHeight="1" x14ac:dyDescent="0.3">
      <c r="A1985" s="11"/>
      <c r="B1985" s="11"/>
      <c r="C1985" s="11"/>
      <c r="D1985" s="11"/>
      <c r="E1985" s="15"/>
      <c r="F1985" s="17"/>
      <c r="G1985" s="15"/>
      <c r="H1985" s="17"/>
      <c r="I1985" s="15"/>
      <c r="J1985" s="17"/>
      <c r="K1985" s="15"/>
      <c r="L1985" s="17"/>
      <c r="M1985" s="11"/>
    </row>
    <row r="1986" spans="1:39" ht="30" customHeight="1" x14ac:dyDescent="0.3">
      <c r="A1986" s="14" t="s">
        <v>6762</v>
      </c>
      <c r="B1986" s="14"/>
      <c r="C1986" s="14"/>
      <c r="D1986" s="14"/>
      <c r="E1986" s="16"/>
      <c r="F1986" s="18"/>
      <c r="G1986" s="16"/>
      <c r="H1986" s="18"/>
      <c r="I1986" s="16"/>
      <c r="J1986" s="18"/>
      <c r="K1986" s="16"/>
      <c r="L1986" s="18"/>
      <c r="M1986" s="14"/>
      <c r="N1986" s="5" t="s">
        <v>1261</v>
      </c>
    </row>
    <row r="1987" spans="1:39" ht="30" customHeight="1" x14ac:dyDescent="0.3">
      <c r="A1987" s="10" t="s">
        <v>6656</v>
      </c>
      <c r="B1987" s="10" t="s">
        <v>4714</v>
      </c>
      <c r="C1987" s="10" t="s">
        <v>4715</v>
      </c>
      <c r="D1987" s="11">
        <v>0.15190000000000001</v>
      </c>
      <c r="E1987" s="15">
        <v>0</v>
      </c>
      <c r="F1987" s="17">
        <f>TRUNC(E1987*D1987,1)</f>
        <v>0</v>
      </c>
      <c r="G1987" s="15">
        <v>236050</v>
      </c>
      <c r="H1987" s="17">
        <f>TRUNC(G1987*D1987,1)</f>
        <v>35855.9</v>
      </c>
      <c r="I1987" s="15">
        <v>0</v>
      </c>
      <c r="J1987" s="17">
        <f>TRUNC(I1987*D1987,1)</f>
        <v>0</v>
      </c>
      <c r="K1987" s="15">
        <f>TRUNC(E1987+G1987+I1987,1)</f>
        <v>236050</v>
      </c>
      <c r="L1987" s="17">
        <f>TRUNC(F1987+H1987+J1987,1)</f>
        <v>35855.9</v>
      </c>
      <c r="M1987" s="10" t="s">
        <v>52</v>
      </c>
      <c r="N1987" s="9" t="s">
        <v>1261</v>
      </c>
      <c r="O1987" s="9" t="s">
        <v>6657</v>
      </c>
      <c r="P1987" s="9" t="s">
        <v>54</v>
      </c>
      <c r="Q1987" s="9" t="s">
        <v>54</v>
      </c>
      <c r="R1987" s="9" t="s">
        <v>67</v>
      </c>
      <c r="S1987" s="1"/>
      <c r="T1987" s="1"/>
      <c r="U1987" s="1"/>
      <c r="V1987" s="1">
        <v>1</v>
      </c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9" t="s">
        <v>52</v>
      </c>
      <c r="AK1987" s="9" t="s">
        <v>6764</v>
      </c>
      <c r="AL1987" s="9" t="s">
        <v>52</v>
      </c>
      <c r="AM1987" s="9" t="s">
        <v>52</v>
      </c>
    </row>
    <row r="1988" spans="1:39" ht="30" customHeight="1" x14ac:dyDescent="0.3">
      <c r="A1988" s="10" t="s">
        <v>4720</v>
      </c>
      <c r="B1988" s="10" t="s">
        <v>4714</v>
      </c>
      <c r="C1988" s="10" t="s">
        <v>4715</v>
      </c>
      <c r="D1988" s="11">
        <v>6.8599999999999994E-2</v>
      </c>
      <c r="E1988" s="15">
        <v>0</v>
      </c>
      <c r="F1988" s="17">
        <f>TRUNC(E1988*D1988,1)</f>
        <v>0</v>
      </c>
      <c r="G1988" s="15">
        <v>153671</v>
      </c>
      <c r="H1988" s="17">
        <f>TRUNC(G1988*D1988,1)</f>
        <v>10541.8</v>
      </c>
      <c r="I1988" s="15">
        <v>0</v>
      </c>
      <c r="J1988" s="17">
        <f>TRUNC(I1988*D1988,1)</f>
        <v>0</v>
      </c>
      <c r="K1988" s="15">
        <f>TRUNC(E1988+G1988+I1988,1)</f>
        <v>153671</v>
      </c>
      <c r="L1988" s="17">
        <f>TRUNC(F1988+H1988+J1988,1)</f>
        <v>10541.8</v>
      </c>
      <c r="M1988" s="10" t="s">
        <v>52</v>
      </c>
      <c r="N1988" s="9" t="s">
        <v>1261</v>
      </c>
      <c r="O1988" s="9" t="s">
        <v>4721</v>
      </c>
      <c r="P1988" s="9" t="s">
        <v>54</v>
      </c>
      <c r="Q1988" s="9" t="s">
        <v>54</v>
      </c>
      <c r="R1988" s="9" t="s">
        <v>67</v>
      </c>
      <c r="S1988" s="1"/>
      <c r="T1988" s="1"/>
      <c r="U1988" s="1"/>
      <c r="V1988" s="1">
        <v>1</v>
      </c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9" t="s">
        <v>52</v>
      </c>
      <c r="AK1988" s="9" t="s">
        <v>6765</v>
      </c>
      <c r="AL1988" s="9" t="s">
        <v>52</v>
      </c>
      <c r="AM1988" s="9" t="s">
        <v>52</v>
      </c>
    </row>
    <row r="1989" spans="1:39" ht="30" customHeight="1" x14ac:dyDescent="0.3">
      <c r="A1989" s="10" t="s">
        <v>4727</v>
      </c>
      <c r="B1989" s="10" t="s">
        <v>5468</v>
      </c>
      <c r="C1989" s="10" t="s">
        <v>732</v>
      </c>
      <c r="D1989" s="11">
        <v>1</v>
      </c>
      <c r="E1989" s="15">
        <v>0</v>
      </c>
      <c r="F1989" s="17">
        <f>TRUNC(E1989*D1989,1)</f>
        <v>0</v>
      </c>
      <c r="G1989" s="15">
        <v>0</v>
      </c>
      <c r="H1989" s="17">
        <f>TRUNC(G1989*D1989,1)</f>
        <v>0</v>
      </c>
      <c r="I1989" s="15">
        <f>TRUNC(SUMIF(V1987:V1989, RIGHTB(O1989, 1), H1987:H1989)*U1989, 2)</f>
        <v>463.97</v>
      </c>
      <c r="J1989" s="17">
        <f>TRUNC(I1989*D1989,1)</f>
        <v>463.9</v>
      </c>
      <c r="K1989" s="15">
        <f>TRUNC(E1989+G1989+I1989,1)</f>
        <v>463.9</v>
      </c>
      <c r="L1989" s="17">
        <f>TRUNC(F1989+H1989+J1989,1)</f>
        <v>463.9</v>
      </c>
      <c r="M1989" s="10" t="s">
        <v>52</v>
      </c>
      <c r="N1989" s="9" t="s">
        <v>1261</v>
      </c>
      <c r="O1989" s="9" t="s">
        <v>4729</v>
      </c>
      <c r="P1989" s="9" t="s">
        <v>54</v>
      </c>
      <c r="Q1989" s="9" t="s">
        <v>54</v>
      </c>
      <c r="R1989" s="9" t="s">
        <v>54</v>
      </c>
      <c r="S1989" s="1">
        <v>1</v>
      </c>
      <c r="T1989" s="1">
        <v>2</v>
      </c>
      <c r="U1989" s="1">
        <v>0.01</v>
      </c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9" t="s">
        <v>52</v>
      </c>
      <c r="AK1989" s="9" t="s">
        <v>6766</v>
      </c>
      <c r="AL1989" s="9" t="s">
        <v>52</v>
      </c>
      <c r="AM1989" s="9" t="s">
        <v>52</v>
      </c>
    </row>
    <row r="1990" spans="1:39" ht="30" customHeight="1" x14ac:dyDescent="0.3">
      <c r="A1990" s="10" t="s">
        <v>4735</v>
      </c>
      <c r="B1990" s="10" t="s">
        <v>52</v>
      </c>
      <c r="C1990" s="10" t="s">
        <v>52</v>
      </c>
      <c r="D1990" s="11"/>
      <c r="E1990" s="15"/>
      <c r="F1990" s="17">
        <f>TRUNC(SUMIF(N1987:N1989, N1986, F1987:F1989),0)</f>
        <v>0</v>
      </c>
      <c r="G1990" s="15"/>
      <c r="H1990" s="17">
        <f>TRUNC(SUMIF(N1987:N1989, N1986, H1987:H1989),0)</f>
        <v>46397</v>
      </c>
      <c r="I1990" s="15"/>
      <c r="J1990" s="17">
        <f>TRUNC(SUMIF(N1987:N1989, N1986, J1987:J1989),0)</f>
        <v>463</v>
      </c>
      <c r="K1990" s="15"/>
      <c r="L1990" s="17">
        <f>F1990+H1990+J1990</f>
        <v>46860</v>
      </c>
      <c r="M1990" s="10" t="s">
        <v>52</v>
      </c>
      <c r="N1990" s="9" t="s">
        <v>4736</v>
      </c>
      <c r="O1990" s="9" t="s">
        <v>4736</v>
      </c>
      <c r="P1990" s="9" t="s">
        <v>52</v>
      </c>
      <c r="Q1990" s="9" t="s">
        <v>52</v>
      </c>
      <c r="R1990" s="9" t="s">
        <v>52</v>
      </c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9" t="s">
        <v>52</v>
      </c>
      <c r="AK1990" s="9" t="s">
        <v>52</v>
      </c>
      <c r="AL1990" s="9" t="s">
        <v>52</v>
      </c>
      <c r="AM1990" s="9" t="s">
        <v>52</v>
      </c>
    </row>
    <row r="1991" spans="1:39" ht="30" customHeight="1" x14ac:dyDescent="0.3">
      <c r="A1991" s="11"/>
      <c r="B1991" s="11"/>
      <c r="C1991" s="11"/>
      <c r="D1991" s="11"/>
      <c r="E1991" s="15"/>
      <c r="F1991" s="17"/>
      <c r="G1991" s="15"/>
      <c r="H1991" s="17"/>
      <c r="I1991" s="15"/>
      <c r="J1991" s="17"/>
      <c r="K1991" s="15"/>
      <c r="L1991" s="17"/>
      <c r="M1991" s="11"/>
    </row>
    <row r="1992" spans="1:39" ht="30" customHeight="1" x14ac:dyDescent="0.3">
      <c r="A1992" s="14" t="s">
        <v>6767</v>
      </c>
      <c r="B1992" s="14"/>
      <c r="C1992" s="14"/>
      <c r="D1992" s="14"/>
      <c r="E1992" s="16"/>
      <c r="F1992" s="18"/>
      <c r="G1992" s="16"/>
      <c r="H1992" s="18"/>
      <c r="I1992" s="16"/>
      <c r="J1992" s="18"/>
      <c r="K1992" s="16"/>
      <c r="L1992" s="18"/>
      <c r="M1992" s="14"/>
      <c r="N1992" s="5" t="s">
        <v>1263</v>
      </c>
    </row>
    <row r="1993" spans="1:39" ht="30" customHeight="1" x14ac:dyDescent="0.3">
      <c r="A1993" s="10" t="s">
        <v>6656</v>
      </c>
      <c r="B1993" s="10" t="s">
        <v>4714</v>
      </c>
      <c r="C1993" s="10" t="s">
        <v>4715</v>
      </c>
      <c r="D1993" s="11">
        <v>0.17150000000000001</v>
      </c>
      <c r="E1993" s="15">
        <v>0</v>
      </c>
      <c r="F1993" s="17">
        <f>TRUNC(E1993*D1993,1)</f>
        <v>0</v>
      </c>
      <c r="G1993" s="15">
        <v>236050</v>
      </c>
      <c r="H1993" s="17">
        <f>TRUNC(G1993*D1993,1)</f>
        <v>40482.5</v>
      </c>
      <c r="I1993" s="15">
        <v>0</v>
      </c>
      <c r="J1993" s="17">
        <f>TRUNC(I1993*D1993,1)</f>
        <v>0</v>
      </c>
      <c r="K1993" s="15">
        <f>TRUNC(E1993+G1993+I1993,1)</f>
        <v>236050</v>
      </c>
      <c r="L1993" s="17">
        <f>TRUNC(F1993+H1993+J1993,1)</f>
        <v>40482.5</v>
      </c>
      <c r="M1993" s="10" t="s">
        <v>52</v>
      </c>
      <c r="N1993" s="9" t="s">
        <v>1263</v>
      </c>
      <c r="O1993" s="9" t="s">
        <v>6657</v>
      </c>
      <c r="P1993" s="9" t="s">
        <v>54</v>
      </c>
      <c r="Q1993" s="9" t="s">
        <v>54</v>
      </c>
      <c r="R1993" s="9" t="s">
        <v>67</v>
      </c>
      <c r="S1993" s="1"/>
      <c r="T1993" s="1"/>
      <c r="U1993" s="1"/>
      <c r="V1993" s="1">
        <v>1</v>
      </c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9" t="s">
        <v>52</v>
      </c>
      <c r="AK1993" s="9" t="s">
        <v>6769</v>
      </c>
      <c r="AL1993" s="9" t="s">
        <v>52</v>
      </c>
      <c r="AM1993" s="9" t="s">
        <v>52</v>
      </c>
    </row>
    <row r="1994" spans="1:39" ht="30" customHeight="1" x14ac:dyDescent="0.3">
      <c r="A1994" s="10" t="s">
        <v>4720</v>
      </c>
      <c r="B1994" s="10" t="s">
        <v>4714</v>
      </c>
      <c r="C1994" s="10" t="s">
        <v>4715</v>
      </c>
      <c r="D1994" s="11">
        <v>7.8399999999999997E-2</v>
      </c>
      <c r="E1994" s="15">
        <v>0</v>
      </c>
      <c r="F1994" s="17">
        <f>TRUNC(E1994*D1994,1)</f>
        <v>0</v>
      </c>
      <c r="G1994" s="15">
        <v>153671</v>
      </c>
      <c r="H1994" s="17">
        <f>TRUNC(G1994*D1994,1)</f>
        <v>12047.8</v>
      </c>
      <c r="I1994" s="15">
        <v>0</v>
      </c>
      <c r="J1994" s="17">
        <f>TRUNC(I1994*D1994,1)</f>
        <v>0</v>
      </c>
      <c r="K1994" s="15">
        <f>TRUNC(E1994+G1994+I1994,1)</f>
        <v>153671</v>
      </c>
      <c r="L1994" s="17">
        <f>TRUNC(F1994+H1994+J1994,1)</f>
        <v>12047.8</v>
      </c>
      <c r="M1994" s="10" t="s">
        <v>52</v>
      </c>
      <c r="N1994" s="9" t="s">
        <v>1263</v>
      </c>
      <c r="O1994" s="9" t="s">
        <v>4721</v>
      </c>
      <c r="P1994" s="9" t="s">
        <v>54</v>
      </c>
      <c r="Q1994" s="9" t="s">
        <v>54</v>
      </c>
      <c r="R1994" s="9" t="s">
        <v>67</v>
      </c>
      <c r="S1994" s="1"/>
      <c r="T1994" s="1"/>
      <c r="U1994" s="1"/>
      <c r="V1994" s="1">
        <v>1</v>
      </c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9" t="s">
        <v>52</v>
      </c>
      <c r="AK1994" s="9" t="s">
        <v>6770</v>
      </c>
      <c r="AL1994" s="9" t="s">
        <v>52</v>
      </c>
      <c r="AM1994" s="9" t="s">
        <v>52</v>
      </c>
    </row>
    <row r="1995" spans="1:39" ht="30" customHeight="1" x14ac:dyDescent="0.3">
      <c r="A1995" s="10" t="s">
        <v>4727</v>
      </c>
      <c r="B1995" s="10" t="s">
        <v>5468</v>
      </c>
      <c r="C1995" s="10" t="s">
        <v>732</v>
      </c>
      <c r="D1995" s="11">
        <v>1</v>
      </c>
      <c r="E1995" s="15">
        <v>0</v>
      </c>
      <c r="F1995" s="17">
        <f>TRUNC(E1995*D1995,1)</f>
        <v>0</v>
      </c>
      <c r="G1995" s="15">
        <v>0</v>
      </c>
      <c r="H1995" s="17">
        <f>TRUNC(G1995*D1995,1)</f>
        <v>0</v>
      </c>
      <c r="I1995" s="15">
        <f>TRUNC(SUMIF(V1993:V1995, RIGHTB(O1995, 1), H1993:H1995)*U1995, 2)</f>
        <v>525.29999999999995</v>
      </c>
      <c r="J1995" s="17">
        <f>TRUNC(I1995*D1995,1)</f>
        <v>525.29999999999995</v>
      </c>
      <c r="K1995" s="15">
        <f>TRUNC(E1995+G1995+I1995,1)</f>
        <v>525.29999999999995</v>
      </c>
      <c r="L1995" s="17">
        <f>TRUNC(F1995+H1995+J1995,1)</f>
        <v>525.29999999999995</v>
      </c>
      <c r="M1995" s="10" t="s">
        <v>52</v>
      </c>
      <c r="N1995" s="9" t="s">
        <v>1263</v>
      </c>
      <c r="O1995" s="9" t="s">
        <v>4729</v>
      </c>
      <c r="P1995" s="9" t="s">
        <v>54</v>
      </c>
      <c r="Q1995" s="9" t="s">
        <v>54</v>
      </c>
      <c r="R1995" s="9" t="s">
        <v>54</v>
      </c>
      <c r="S1995" s="1">
        <v>1</v>
      </c>
      <c r="T1995" s="1">
        <v>2</v>
      </c>
      <c r="U1995" s="1">
        <v>0.01</v>
      </c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9" t="s">
        <v>52</v>
      </c>
      <c r="AK1995" s="9" t="s">
        <v>6771</v>
      </c>
      <c r="AL1995" s="9" t="s">
        <v>52</v>
      </c>
      <c r="AM1995" s="9" t="s">
        <v>52</v>
      </c>
    </row>
    <row r="1996" spans="1:39" ht="30" customHeight="1" x14ac:dyDescent="0.3">
      <c r="A1996" s="10" t="s">
        <v>4735</v>
      </c>
      <c r="B1996" s="10" t="s">
        <v>52</v>
      </c>
      <c r="C1996" s="10" t="s">
        <v>52</v>
      </c>
      <c r="D1996" s="11"/>
      <c r="E1996" s="15"/>
      <c r="F1996" s="17">
        <f>TRUNC(SUMIF(N1993:N1995, N1992, F1993:F1995),0)</f>
        <v>0</v>
      </c>
      <c r="G1996" s="15"/>
      <c r="H1996" s="17">
        <f>TRUNC(SUMIF(N1993:N1995, N1992, H1993:H1995),0)</f>
        <v>52530</v>
      </c>
      <c r="I1996" s="15"/>
      <c r="J1996" s="17">
        <f>TRUNC(SUMIF(N1993:N1995, N1992, J1993:J1995),0)</f>
        <v>525</v>
      </c>
      <c r="K1996" s="15"/>
      <c r="L1996" s="17">
        <f>F1996+H1996+J1996</f>
        <v>53055</v>
      </c>
      <c r="M1996" s="10" t="s">
        <v>52</v>
      </c>
      <c r="N1996" s="9" t="s">
        <v>4736</v>
      </c>
      <c r="O1996" s="9" t="s">
        <v>4736</v>
      </c>
      <c r="P1996" s="9" t="s">
        <v>52</v>
      </c>
      <c r="Q1996" s="9" t="s">
        <v>52</v>
      </c>
      <c r="R1996" s="9" t="s">
        <v>52</v>
      </c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9" t="s">
        <v>52</v>
      </c>
      <c r="AK1996" s="9" t="s">
        <v>52</v>
      </c>
      <c r="AL1996" s="9" t="s">
        <v>52</v>
      </c>
      <c r="AM1996" s="9" t="s">
        <v>52</v>
      </c>
    </row>
    <row r="1997" spans="1:39" ht="30" customHeight="1" x14ac:dyDescent="0.3">
      <c r="A1997" s="11"/>
      <c r="B1997" s="11"/>
      <c r="C1997" s="11"/>
      <c r="D1997" s="11"/>
      <c r="E1997" s="15"/>
      <c r="F1997" s="17"/>
      <c r="G1997" s="15"/>
      <c r="H1997" s="17"/>
      <c r="I1997" s="15"/>
      <c r="J1997" s="17"/>
      <c r="K1997" s="15"/>
      <c r="L1997" s="17"/>
      <c r="M1997" s="11"/>
    </row>
    <row r="1998" spans="1:39" ht="30" customHeight="1" x14ac:dyDescent="0.3">
      <c r="A1998" s="14" t="s">
        <v>6772</v>
      </c>
      <c r="B1998" s="14"/>
      <c r="C1998" s="14"/>
      <c r="D1998" s="14"/>
      <c r="E1998" s="16"/>
      <c r="F1998" s="18"/>
      <c r="G1998" s="16"/>
      <c r="H1998" s="18"/>
      <c r="I1998" s="16"/>
      <c r="J1998" s="18"/>
      <c r="K1998" s="16"/>
      <c r="L1998" s="18"/>
      <c r="M1998" s="14"/>
      <c r="N1998" s="5" t="s">
        <v>1267</v>
      </c>
    </row>
    <row r="1999" spans="1:39" ht="30" customHeight="1" x14ac:dyDescent="0.3">
      <c r="A1999" s="10" t="s">
        <v>6656</v>
      </c>
      <c r="B1999" s="10" t="s">
        <v>4714</v>
      </c>
      <c r="C1999" s="10" t="s">
        <v>4715</v>
      </c>
      <c r="D1999" s="11">
        <v>0.39</v>
      </c>
      <c r="E1999" s="15">
        <v>0</v>
      </c>
      <c r="F1999" s="17">
        <f>TRUNC(E1999*D1999,1)</f>
        <v>0</v>
      </c>
      <c r="G1999" s="15">
        <v>236050</v>
      </c>
      <c r="H1999" s="17">
        <f>TRUNC(G1999*D1999,1)</f>
        <v>92059.5</v>
      </c>
      <c r="I1999" s="15">
        <v>0</v>
      </c>
      <c r="J1999" s="17">
        <f>TRUNC(I1999*D1999,1)</f>
        <v>0</v>
      </c>
      <c r="K1999" s="15">
        <f>TRUNC(E1999+G1999+I1999,1)</f>
        <v>236050</v>
      </c>
      <c r="L1999" s="17">
        <f>TRUNC(F1999+H1999+J1999,1)</f>
        <v>92059.5</v>
      </c>
      <c r="M1999" s="10" t="s">
        <v>52</v>
      </c>
      <c r="N1999" s="9" t="s">
        <v>1267</v>
      </c>
      <c r="O1999" s="9" t="s">
        <v>6657</v>
      </c>
      <c r="P1999" s="9" t="s">
        <v>54</v>
      </c>
      <c r="Q1999" s="9" t="s">
        <v>54</v>
      </c>
      <c r="R1999" s="9" t="s">
        <v>67</v>
      </c>
      <c r="S1999" s="1"/>
      <c r="T1999" s="1"/>
      <c r="U1999" s="1"/>
      <c r="V1999" s="1">
        <v>1</v>
      </c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9" t="s">
        <v>52</v>
      </c>
      <c r="AK1999" s="9" t="s">
        <v>6775</v>
      </c>
      <c r="AL1999" s="9" t="s">
        <v>52</v>
      </c>
      <c r="AM1999" s="9" t="s">
        <v>52</v>
      </c>
    </row>
    <row r="2000" spans="1:39" ht="30" customHeight="1" x14ac:dyDescent="0.3">
      <c r="A2000" s="10" t="s">
        <v>4720</v>
      </c>
      <c r="B2000" s="10" t="s">
        <v>4714</v>
      </c>
      <c r="C2000" s="10" t="s">
        <v>4715</v>
      </c>
      <c r="D2000" s="11">
        <v>0.15</v>
      </c>
      <c r="E2000" s="15">
        <v>0</v>
      </c>
      <c r="F2000" s="17">
        <f>TRUNC(E2000*D2000,1)</f>
        <v>0</v>
      </c>
      <c r="G2000" s="15">
        <v>153671</v>
      </c>
      <c r="H2000" s="17">
        <f>TRUNC(G2000*D2000,1)</f>
        <v>23050.6</v>
      </c>
      <c r="I2000" s="15">
        <v>0</v>
      </c>
      <c r="J2000" s="17">
        <f>TRUNC(I2000*D2000,1)</f>
        <v>0</v>
      </c>
      <c r="K2000" s="15">
        <f>TRUNC(E2000+G2000+I2000,1)</f>
        <v>153671</v>
      </c>
      <c r="L2000" s="17">
        <f>TRUNC(F2000+H2000+J2000,1)</f>
        <v>23050.6</v>
      </c>
      <c r="M2000" s="10" t="s">
        <v>52</v>
      </c>
      <c r="N2000" s="9" t="s">
        <v>1267</v>
      </c>
      <c r="O2000" s="9" t="s">
        <v>4721</v>
      </c>
      <c r="P2000" s="9" t="s">
        <v>54</v>
      </c>
      <c r="Q2000" s="9" t="s">
        <v>54</v>
      </c>
      <c r="R2000" s="9" t="s">
        <v>67</v>
      </c>
      <c r="S2000" s="1"/>
      <c r="T2000" s="1"/>
      <c r="U2000" s="1"/>
      <c r="V2000" s="1">
        <v>1</v>
      </c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9" t="s">
        <v>52</v>
      </c>
      <c r="AK2000" s="9" t="s">
        <v>6776</v>
      </c>
      <c r="AL2000" s="9" t="s">
        <v>52</v>
      </c>
      <c r="AM2000" s="9" t="s">
        <v>52</v>
      </c>
    </row>
    <row r="2001" spans="1:39" ht="30" customHeight="1" x14ac:dyDescent="0.3">
      <c r="A2001" s="10" t="s">
        <v>4727</v>
      </c>
      <c r="B2001" s="10" t="s">
        <v>4797</v>
      </c>
      <c r="C2001" s="10" t="s">
        <v>732</v>
      </c>
      <c r="D2001" s="11">
        <v>1</v>
      </c>
      <c r="E2001" s="15">
        <v>0</v>
      </c>
      <c r="F2001" s="17">
        <f>TRUNC(E2001*D2001,1)</f>
        <v>0</v>
      </c>
      <c r="G2001" s="15">
        <v>0</v>
      </c>
      <c r="H2001" s="17">
        <f>TRUNC(G2001*D2001,1)</f>
        <v>0</v>
      </c>
      <c r="I2001" s="15">
        <f>TRUNC(SUMIF(V1999:V2001, RIGHTB(O2001, 1), H1999:H2001)*U2001, 2)</f>
        <v>3453.3</v>
      </c>
      <c r="J2001" s="17">
        <f>TRUNC(I2001*D2001,1)</f>
        <v>3453.3</v>
      </c>
      <c r="K2001" s="15">
        <f>TRUNC(E2001+G2001+I2001,1)</f>
        <v>3453.3</v>
      </c>
      <c r="L2001" s="17">
        <f>TRUNC(F2001+H2001+J2001,1)</f>
        <v>3453.3</v>
      </c>
      <c r="M2001" s="10" t="s">
        <v>52</v>
      </c>
      <c r="N2001" s="9" t="s">
        <v>1267</v>
      </c>
      <c r="O2001" s="9" t="s">
        <v>4729</v>
      </c>
      <c r="P2001" s="9" t="s">
        <v>54</v>
      </c>
      <c r="Q2001" s="9" t="s">
        <v>54</v>
      </c>
      <c r="R2001" s="9" t="s">
        <v>54</v>
      </c>
      <c r="S2001" s="1">
        <v>1</v>
      </c>
      <c r="T2001" s="1">
        <v>2</v>
      </c>
      <c r="U2001" s="1">
        <v>0.03</v>
      </c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9" t="s">
        <v>52</v>
      </c>
      <c r="AK2001" s="9" t="s">
        <v>6777</v>
      </c>
      <c r="AL2001" s="9" t="s">
        <v>52</v>
      </c>
      <c r="AM2001" s="9" t="s">
        <v>52</v>
      </c>
    </row>
    <row r="2002" spans="1:39" ht="30" customHeight="1" x14ac:dyDescent="0.3">
      <c r="A2002" s="10" t="s">
        <v>4735</v>
      </c>
      <c r="B2002" s="10" t="s">
        <v>52</v>
      </c>
      <c r="C2002" s="10" t="s">
        <v>52</v>
      </c>
      <c r="D2002" s="11"/>
      <c r="E2002" s="15"/>
      <c r="F2002" s="17">
        <f>TRUNC(SUMIF(N1999:N2001, N1998, F1999:F2001),0)</f>
        <v>0</v>
      </c>
      <c r="G2002" s="15"/>
      <c r="H2002" s="17">
        <f>TRUNC(SUMIF(N1999:N2001, N1998, H1999:H2001),0)</f>
        <v>115110</v>
      </c>
      <c r="I2002" s="15"/>
      <c r="J2002" s="17">
        <f>TRUNC(SUMIF(N1999:N2001, N1998, J1999:J2001),0)</f>
        <v>3453</v>
      </c>
      <c r="K2002" s="15"/>
      <c r="L2002" s="17">
        <f>F2002+H2002+J2002</f>
        <v>118563</v>
      </c>
      <c r="M2002" s="10" t="s">
        <v>52</v>
      </c>
      <c r="N2002" s="9" t="s">
        <v>4736</v>
      </c>
      <c r="O2002" s="9" t="s">
        <v>4736</v>
      </c>
      <c r="P2002" s="9" t="s">
        <v>52</v>
      </c>
      <c r="Q2002" s="9" t="s">
        <v>52</v>
      </c>
      <c r="R2002" s="9" t="s">
        <v>52</v>
      </c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9" t="s">
        <v>52</v>
      </c>
      <c r="AK2002" s="9" t="s">
        <v>52</v>
      </c>
      <c r="AL2002" s="9" t="s">
        <v>52</v>
      </c>
      <c r="AM2002" s="9" t="s">
        <v>52</v>
      </c>
    </row>
    <row r="2003" spans="1:39" ht="30" customHeight="1" x14ac:dyDescent="0.3">
      <c r="A2003" s="11"/>
      <c r="B2003" s="11"/>
      <c r="C2003" s="11"/>
      <c r="D2003" s="11"/>
      <c r="E2003" s="15"/>
      <c r="F2003" s="17"/>
      <c r="G2003" s="15"/>
      <c r="H2003" s="17"/>
      <c r="I2003" s="15"/>
      <c r="J2003" s="17"/>
      <c r="K2003" s="15"/>
      <c r="L2003" s="17"/>
      <c r="M2003" s="11"/>
    </row>
    <row r="2004" spans="1:39" ht="30" customHeight="1" x14ac:dyDescent="0.3">
      <c r="A2004" s="14" t="s">
        <v>6778</v>
      </c>
      <c r="B2004" s="14"/>
      <c r="C2004" s="14"/>
      <c r="D2004" s="14"/>
      <c r="E2004" s="16"/>
      <c r="F2004" s="18"/>
      <c r="G2004" s="16"/>
      <c r="H2004" s="18"/>
      <c r="I2004" s="16"/>
      <c r="J2004" s="18"/>
      <c r="K2004" s="16"/>
      <c r="L2004" s="18"/>
      <c r="M2004" s="14"/>
      <c r="N2004" s="5" t="s">
        <v>1270</v>
      </c>
    </row>
    <row r="2005" spans="1:39" ht="30" customHeight="1" x14ac:dyDescent="0.3">
      <c r="A2005" s="10" t="s">
        <v>6656</v>
      </c>
      <c r="B2005" s="10" t="s">
        <v>4714</v>
      </c>
      <c r="C2005" s="10" t="s">
        <v>4715</v>
      </c>
      <c r="D2005" s="11">
        <v>0.35</v>
      </c>
      <c r="E2005" s="15">
        <v>0</v>
      </c>
      <c r="F2005" s="17">
        <f>TRUNC(E2005*D2005,1)</f>
        <v>0</v>
      </c>
      <c r="G2005" s="15">
        <v>236050</v>
      </c>
      <c r="H2005" s="17">
        <f>TRUNC(G2005*D2005,1)</f>
        <v>82617.5</v>
      </c>
      <c r="I2005" s="15">
        <v>0</v>
      </c>
      <c r="J2005" s="17">
        <f>TRUNC(I2005*D2005,1)</f>
        <v>0</v>
      </c>
      <c r="K2005" s="15">
        <f>TRUNC(E2005+G2005+I2005,1)</f>
        <v>236050</v>
      </c>
      <c r="L2005" s="17">
        <f>TRUNC(F2005+H2005+J2005,1)</f>
        <v>82617.5</v>
      </c>
      <c r="M2005" s="10" t="s">
        <v>52</v>
      </c>
      <c r="N2005" s="9" t="s">
        <v>1270</v>
      </c>
      <c r="O2005" s="9" t="s">
        <v>6657</v>
      </c>
      <c r="P2005" s="9" t="s">
        <v>54</v>
      </c>
      <c r="Q2005" s="9" t="s">
        <v>54</v>
      </c>
      <c r="R2005" s="9" t="s">
        <v>67</v>
      </c>
      <c r="S2005" s="1"/>
      <c r="T2005" s="1"/>
      <c r="U2005" s="1"/>
      <c r="V2005" s="1">
        <v>1</v>
      </c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9" t="s">
        <v>52</v>
      </c>
      <c r="AK2005" s="9" t="s">
        <v>6780</v>
      </c>
      <c r="AL2005" s="9" t="s">
        <v>52</v>
      </c>
      <c r="AM2005" s="9" t="s">
        <v>52</v>
      </c>
    </row>
    <row r="2006" spans="1:39" ht="30" customHeight="1" x14ac:dyDescent="0.3">
      <c r="A2006" s="10" t="s">
        <v>4720</v>
      </c>
      <c r="B2006" s="10" t="s">
        <v>4714</v>
      </c>
      <c r="C2006" s="10" t="s">
        <v>4715</v>
      </c>
      <c r="D2006" s="11">
        <v>0.17</v>
      </c>
      <c r="E2006" s="15">
        <v>0</v>
      </c>
      <c r="F2006" s="17">
        <f>TRUNC(E2006*D2006,1)</f>
        <v>0</v>
      </c>
      <c r="G2006" s="15">
        <v>153671</v>
      </c>
      <c r="H2006" s="17">
        <f>TRUNC(G2006*D2006,1)</f>
        <v>26124</v>
      </c>
      <c r="I2006" s="15">
        <v>0</v>
      </c>
      <c r="J2006" s="17">
        <f>TRUNC(I2006*D2006,1)</f>
        <v>0</v>
      </c>
      <c r="K2006" s="15">
        <f>TRUNC(E2006+G2006+I2006,1)</f>
        <v>153671</v>
      </c>
      <c r="L2006" s="17">
        <f>TRUNC(F2006+H2006+J2006,1)</f>
        <v>26124</v>
      </c>
      <c r="M2006" s="10" t="s">
        <v>52</v>
      </c>
      <c r="N2006" s="9" t="s">
        <v>1270</v>
      </c>
      <c r="O2006" s="9" t="s">
        <v>4721</v>
      </c>
      <c r="P2006" s="9" t="s">
        <v>54</v>
      </c>
      <c r="Q2006" s="9" t="s">
        <v>54</v>
      </c>
      <c r="R2006" s="9" t="s">
        <v>67</v>
      </c>
      <c r="S2006" s="1"/>
      <c r="T2006" s="1"/>
      <c r="U2006" s="1"/>
      <c r="V2006" s="1">
        <v>1</v>
      </c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9" t="s">
        <v>52</v>
      </c>
      <c r="AK2006" s="9" t="s">
        <v>6781</v>
      </c>
      <c r="AL2006" s="9" t="s">
        <v>52</v>
      </c>
      <c r="AM2006" s="9" t="s">
        <v>52</v>
      </c>
    </row>
    <row r="2007" spans="1:39" ht="30" customHeight="1" x14ac:dyDescent="0.3">
      <c r="A2007" s="10" t="s">
        <v>4727</v>
      </c>
      <c r="B2007" s="10" t="s">
        <v>4797</v>
      </c>
      <c r="C2007" s="10" t="s">
        <v>732</v>
      </c>
      <c r="D2007" s="11">
        <v>1</v>
      </c>
      <c r="E2007" s="15">
        <v>0</v>
      </c>
      <c r="F2007" s="17">
        <f>TRUNC(E2007*D2007,1)</f>
        <v>0</v>
      </c>
      <c r="G2007" s="15">
        <v>0</v>
      </c>
      <c r="H2007" s="17">
        <f>TRUNC(G2007*D2007,1)</f>
        <v>0</v>
      </c>
      <c r="I2007" s="15">
        <f>TRUNC(SUMIF(V2005:V2007, RIGHTB(O2007, 1), H2005:H2007)*U2007, 2)</f>
        <v>3262.24</v>
      </c>
      <c r="J2007" s="17">
        <f>TRUNC(I2007*D2007,1)</f>
        <v>3262.2</v>
      </c>
      <c r="K2007" s="15">
        <f>TRUNC(E2007+G2007+I2007,1)</f>
        <v>3262.2</v>
      </c>
      <c r="L2007" s="17">
        <f>TRUNC(F2007+H2007+J2007,1)</f>
        <v>3262.2</v>
      </c>
      <c r="M2007" s="10" t="s">
        <v>52</v>
      </c>
      <c r="N2007" s="9" t="s">
        <v>1270</v>
      </c>
      <c r="O2007" s="9" t="s">
        <v>4729</v>
      </c>
      <c r="P2007" s="9" t="s">
        <v>54</v>
      </c>
      <c r="Q2007" s="9" t="s">
        <v>54</v>
      </c>
      <c r="R2007" s="9" t="s">
        <v>54</v>
      </c>
      <c r="S2007" s="1">
        <v>1</v>
      </c>
      <c r="T2007" s="1">
        <v>2</v>
      </c>
      <c r="U2007" s="1">
        <v>0.03</v>
      </c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9" t="s">
        <v>52</v>
      </c>
      <c r="AK2007" s="9" t="s">
        <v>6782</v>
      </c>
      <c r="AL2007" s="9" t="s">
        <v>52</v>
      </c>
      <c r="AM2007" s="9" t="s">
        <v>52</v>
      </c>
    </row>
    <row r="2008" spans="1:39" ht="30" customHeight="1" x14ac:dyDescent="0.3">
      <c r="A2008" s="10" t="s">
        <v>4735</v>
      </c>
      <c r="B2008" s="10" t="s">
        <v>52</v>
      </c>
      <c r="C2008" s="10" t="s">
        <v>52</v>
      </c>
      <c r="D2008" s="11"/>
      <c r="E2008" s="15"/>
      <c r="F2008" s="17">
        <f>TRUNC(SUMIF(N2005:N2007, N2004, F2005:F2007),0)</f>
        <v>0</v>
      </c>
      <c r="G2008" s="15"/>
      <c r="H2008" s="17">
        <f>TRUNC(SUMIF(N2005:N2007, N2004, H2005:H2007),0)</f>
        <v>108741</v>
      </c>
      <c r="I2008" s="15"/>
      <c r="J2008" s="17">
        <f>TRUNC(SUMIF(N2005:N2007, N2004, J2005:J2007),0)</f>
        <v>3262</v>
      </c>
      <c r="K2008" s="15"/>
      <c r="L2008" s="17">
        <f>F2008+H2008+J2008</f>
        <v>112003</v>
      </c>
      <c r="M2008" s="10" t="s">
        <v>52</v>
      </c>
      <c r="N2008" s="9" t="s">
        <v>4736</v>
      </c>
      <c r="O2008" s="9" t="s">
        <v>4736</v>
      </c>
      <c r="P2008" s="9" t="s">
        <v>52</v>
      </c>
      <c r="Q2008" s="9" t="s">
        <v>52</v>
      </c>
      <c r="R2008" s="9" t="s">
        <v>52</v>
      </c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9" t="s">
        <v>52</v>
      </c>
      <c r="AK2008" s="9" t="s">
        <v>52</v>
      </c>
      <c r="AL2008" s="9" t="s">
        <v>52</v>
      </c>
      <c r="AM2008" s="9" t="s">
        <v>52</v>
      </c>
    </row>
    <row r="2009" spans="1:39" ht="30" customHeight="1" x14ac:dyDescent="0.3">
      <c r="A2009" s="11"/>
      <c r="B2009" s="11"/>
      <c r="C2009" s="11"/>
      <c r="D2009" s="11"/>
      <c r="E2009" s="15"/>
      <c r="F2009" s="17"/>
      <c r="G2009" s="15"/>
      <c r="H2009" s="17"/>
      <c r="I2009" s="15"/>
      <c r="J2009" s="17"/>
      <c r="K2009" s="15"/>
      <c r="L2009" s="17"/>
      <c r="M2009" s="11"/>
    </row>
    <row r="2010" spans="1:39" ht="30" customHeight="1" x14ac:dyDescent="0.3">
      <c r="A2010" s="14" t="s">
        <v>6783</v>
      </c>
      <c r="B2010" s="14"/>
      <c r="C2010" s="14"/>
      <c r="D2010" s="14"/>
      <c r="E2010" s="16"/>
      <c r="F2010" s="18"/>
      <c r="G2010" s="16"/>
      <c r="H2010" s="18"/>
      <c r="I2010" s="16"/>
      <c r="J2010" s="18"/>
      <c r="K2010" s="16"/>
      <c r="L2010" s="18"/>
      <c r="M2010" s="14"/>
      <c r="N2010" s="5" t="s">
        <v>1273</v>
      </c>
    </row>
    <row r="2011" spans="1:39" ht="30" customHeight="1" x14ac:dyDescent="0.3">
      <c r="A2011" s="10" t="s">
        <v>5769</v>
      </c>
      <c r="B2011" s="10" t="s">
        <v>4714</v>
      </c>
      <c r="C2011" s="10" t="s">
        <v>4715</v>
      </c>
      <c r="D2011" s="11">
        <v>0.2</v>
      </c>
      <c r="E2011" s="15">
        <v>0</v>
      </c>
      <c r="F2011" s="17">
        <f>TRUNC(E2011*D2011,1)</f>
        <v>0</v>
      </c>
      <c r="G2011" s="15">
        <v>238739</v>
      </c>
      <c r="H2011" s="17">
        <f>TRUNC(G2011*D2011,1)</f>
        <v>47747.8</v>
      </c>
      <c r="I2011" s="15">
        <v>0</v>
      </c>
      <c r="J2011" s="17">
        <f>TRUNC(I2011*D2011,1)</f>
        <v>0</v>
      </c>
      <c r="K2011" s="15">
        <f>TRUNC(E2011+G2011+I2011,1)</f>
        <v>238739</v>
      </c>
      <c r="L2011" s="17">
        <f>TRUNC(F2011+H2011+J2011,1)</f>
        <v>47747.8</v>
      </c>
      <c r="M2011" s="10" t="s">
        <v>52</v>
      </c>
      <c r="N2011" s="9" t="s">
        <v>1273</v>
      </c>
      <c r="O2011" s="9" t="s">
        <v>5770</v>
      </c>
      <c r="P2011" s="9" t="s">
        <v>54</v>
      </c>
      <c r="Q2011" s="9" t="s">
        <v>54</v>
      </c>
      <c r="R2011" s="9" t="s">
        <v>67</v>
      </c>
      <c r="S2011" s="1"/>
      <c r="T2011" s="1"/>
      <c r="U2011" s="1"/>
      <c r="V2011" s="1">
        <v>1</v>
      </c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9" t="s">
        <v>52</v>
      </c>
      <c r="AK2011" s="9" t="s">
        <v>6786</v>
      </c>
      <c r="AL2011" s="9" t="s">
        <v>52</v>
      </c>
      <c r="AM2011" s="9" t="s">
        <v>52</v>
      </c>
    </row>
    <row r="2012" spans="1:39" ht="30" customHeight="1" x14ac:dyDescent="0.3">
      <c r="A2012" s="10" t="s">
        <v>5747</v>
      </c>
      <c r="B2012" s="10" t="s">
        <v>4714</v>
      </c>
      <c r="C2012" s="10" t="s">
        <v>4715</v>
      </c>
      <c r="D2012" s="11">
        <v>7.0000000000000007E-2</v>
      </c>
      <c r="E2012" s="15">
        <v>0</v>
      </c>
      <c r="F2012" s="17">
        <f>TRUNC(E2012*D2012,1)</f>
        <v>0</v>
      </c>
      <c r="G2012" s="15">
        <v>211415</v>
      </c>
      <c r="H2012" s="17">
        <f>TRUNC(G2012*D2012,1)</f>
        <v>14799</v>
      </c>
      <c r="I2012" s="15">
        <v>0</v>
      </c>
      <c r="J2012" s="17">
        <f>TRUNC(I2012*D2012,1)</f>
        <v>0</v>
      </c>
      <c r="K2012" s="15">
        <f>TRUNC(E2012+G2012+I2012,1)</f>
        <v>211415</v>
      </c>
      <c r="L2012" s="17">
        <f>TRUNC(F2012+H2012+J2012,1)</f>
        <v>14799</v>
      </c>
      <c r="M2012" s="10" t="s">
        <v>52</v>
      </c>
      <c r="N2012" s="9" t="s">
        <v>1273</v>
      </c>
      <c r="O2012" s="9" t="s">
        <v>5748</v>
      </c>
      <c r="P2012" s="9" t="s">
        <v>54</v>
      </c>
      <c r="Q2012" s="9" t="s">
        <v>54</v>
      </c>
      <c r="R2012" s="9" t="s">
        <v>67</v>
      </c>
      <c r="S2012" s="1"/>
      <c r="T2012" s="1"/>
      <c r="U2012" s="1"/>
      <c r="V2012" s="1">
        <v>1</v>
      </c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9" t="s">
        <v>52</v>
      </c>
      <c r="AK2012" s="9" t="s">
        <v>6787</v>
      </c>
      <c r="AL2012" s="9" t="s">
        <v>52</v>
      </c>
      <c r="AM2012" s="9" t="s">
        <v>52</v>
      </c>
    </row>
    <row r="2013" spans="1:39" ht="30" customHeight="1" x14ac:dyDescent="0.3">
      <c r="A2013" s="10" t="s">
        <v>4727</v>
      </c>
      <c r="B2013" s="10" t="s">
        <v>4797</v>
      </c>
      <c r="C2013" s="10" t="s">
        <v>732</v>
      </c>
      <c r="D2013" s="11">
        <v>1</v>
      </c>
      <c r="E2013" s="15">
        <v>0</v>
      </c>
      <c r="F2013" s="17">
        <f>TRUNC(E2013*D2013,1)</f>
        <v>0</v>
      </c>
      <c r="G2013" s="15">
        <v>0</v>
      </c>
      <c r="H2013" s="17">
        <f>TRUNC(G2013*D2013,1)</f>
        <v>0</v>
      </c>
      <c r="I2013" s="15">
        <f>TRUNC(SUMIF(V2011:V2013, RIGHTB(O2013, 1), H2011:H2013)*U2013, 2)</f>
        <v>1876.4</v>
      </c>
      <c r="J2013" s="17">
        <f>TRUNC(I2013*D2013,1)</f>
        <v>1876.4</v>
      </c>
      <c r="K2013" s="15">
        <f>TRUNC(E2013+G2013+I2013,1)</f>
        <v>1876.4</v>
      </c>
      <c r="L2013" s="17">
        <f>TRUNC(F2013+H2013+J2013,1)</f>
        <v>1876.4</v>
      </c>
      <c r="M2013" s="10" t="s">
        <v>52</v>
      </c>
      <c r="N2013" s="9" t="s">
        <v>1273</v>
      </c>
      <c r="O2013" s="9" t="s">
        <v>4729</v>
      </c>
      <c r="P2013" s="9" t="s">
        <v>54</v>
      </c>
      <c r="Q2013" s="9" t="s">
        <v>54</v>
      </c>
      <c r="R2013" s="9" t="s">
        <v>54</v>
      </c>
      <c r="S2013" s="1">
        <v>1</v>
      </c>
      <c r="T2013" s="1">
        <v>2</v>
      </c>
      <c r="U2013" s="1">
        <v>0.03</v>
      </c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9" t="s">
        <v>52</v>
      </c>
      <c r="AK2013" s="9" t="s">
        <v>6788</v>
      </c>
      <c r="AL2013" s="9" t="s">
        <v>52</v>
      </c>
      <c r="AM2013" s="9" t="s">
        <v>52</v>
      </c>
    </row>
    <row r="2014" spans="1:39" ht="30" customHeight="1" x14ac:dyDescent="0.3">
      <c r="A2014" s="10" t="s">
        <v>4735</v>
      </c>
      <c r="B2014" s="10" t="s">
        <v>52</v>
      </c>
      <c r="C2014" s="10" t="s">
        <v>52</v>
      </c>
      <c r="D2014" s="11"/>
      <c r="E2014" s="15"/>
      <c r="F2014" s="17">
        <f>TRUNC(SUMIF(N2011:N2013, N2010, F2011:F2013),0)</f>
        <v>0</v>
      </c>
      <c r="G2014" s="15"/>
      <c r="H2014" s="17">
        <f>TRUNC(SUMIF(N2011:N2013, N2010, H2011:H2013),0)</f>
        <v>62546</v>
      </c>
      <c r="I2014" s="15"/>
      <c r="J2014" s="17">
        <f>TRUNC(SUMIF(N2011:N2013, N2010, J2011:J2013),0)</f>
        <v>1876</v>
      </c>
      <c r="K2014" s="15"/>
      <c r="L2014" s="17">
        <f>F2014+H2014+J2014</f>
        <v>64422</v>
      </c>
      <c r="M2014" s="10" t="s">
        <v>52</v>
      </c>
      <c r="N2014" s="9" t="s">
        <v>4736</v>
      </c>
      <c r="O2014" s="9" t="s">
        <v>4736</v>
      </c>
      <c r="P2014" s="9" t="s">
        <v>52</v>
      </c>
      <c r="Q2014" s="9" t="s">
        <v>52</v>
      </c>
      <c r="R2014" s="9" t="s">
        <v>52</v>
      </c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9" t="s">
        <v>52</v>
      </c>
      <c r="AK2014" s="9" t="s">
        <v>52</v>
      </c>
      <c r="AL2014" s="9" t="s">
        <v>52</v>
      </c>
      <c r="AM2014" s="9" t="s">
        <v>52</v>
      </c>
    </row>
    <row r="2015" spans="1:39" ht="30" customHeight="1" x14ac:dyDescent="0.3">
      <c r="A2015" s="11"/>
      <c r="B2015" s="11"/>
      <c r="C2015" s="11"/>
      <c r="D2015" s="11"/>
      <c r="E2015" s="15"/>
      <c r="F2015" s="17"/>
      <c r="G2015" s="15"/>
      <c r="H2015" s="17"/>
      <c r="I2015" s="15"/>
      <c r="J2015" s="17"/>
      <c r="K2015" s="15"/>
      <c r="L2015" s="17"/>
      <c r="M2015" s="11"/>
    </row>
    <row r="2016" spans="1:39" ht="30" customHeight="1" x14ac:dyDescent="0.3">
      <c r="A2016" s="14" t="s">
        <v>6789</v>
      </c>
      <c r="B2016" s="14"/>
      <c r="C2016" s="14"/>
      <c r="D2016" s="14"/>
      <c r="E2016" s="16"/>
      <c r="F2016" s="18"/>
      <c r="G2016" s="16"/>
      <c r="H2016" s="18"/>
      <c r="I2016" s="16"/>
      <c r="J2016" s="18"/>
      <c r="K2016" s="16"/>
      <c r="L2016" s="18"/>
      <c r="M2016" s="14"/>
      <c r="N2016" s="5" t="s">
        <v>1276</v>
      </c>
    </row>
    <row r="2017" spans="1:39" ht="30" customHeight="1" x14ac:dyDescent="0.3">
      <c r="A2017" s="10" t="s">
        <v>6656</v>
      </c>
      <c r="B2017" s="10" t="s">
        <v>4714</v>
      </c>
      <c r="C2017" s="10" t="s">
        <v>4715</v>
      </c>
      <c r="D2017" s="11">
        <v>0.25</v>
      </c>
      <c r="E2017" s="15">
        <v>0</v>
      </c>
      <c r="F2017" s="17">
        <f>TRUNC(E2017*D2017,1)</f>
        <v>0</v>
      </c>
      <c r="G2017" s="15">
        <v>236050</v>
      </c>
      <c r="H2017" s="17">
        <f>TRUNC(G2017*D2017,1)</f>
        <v>59012.5</v>
      </c>
      <c r="I2017" s="15">
        <v>0</v>
      </c>
      <c r="J2017" s="17">
        <f>TRUNC(I2017*D2017,1)</f>
        <v>0</v>
      </c>
      <c r="K2017" s="15">
        <f>TRUNC(E2017+G2017+I2017,1)</f>
        <v>236050</v>
      </c>
      <c r="L2017" s="17">
        <f>TRUNC(F2017+H2017+J2017,1)</f>
        <v>59012.5</v>
      </c>
      <c r="M2017" s="10" t="s">
        <v>52</v>
      </c>
      <c r="N2017" s="9" t="s">
        <v>1276</v>
      </c>
      <c r="O2017" s="9" t="s">
        <v>6657</v>
      </c>
      <c r="P2017" s="9" t="s">
        <v>54</v>
      </c>
      <c r="Q2017" s="9" t="s">
        <v>54</v>
      </c>
      <c r="R2017" s="9" t="s">
        <v>67</v>
      </c>
      <c r="S2017" s="1"/>
      <c r="T2017" s="1"/>
      <c r="U2017" s="1"/>
      <c r="V2017" s="1">
        <v>1</v>
      </c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9" t="s">
        <v>52</v>
      </c>
      <c r="AK2017" s="9" t="s">
        <v>6791</v>
      </c>
      <c r="AL2017" s="9" t="s">
        <v>52</v>
      </c>
      <c r="AM2017" s="9" t="s">
        <v>52</v>
      </c>
    </row>
    <row r="2018" spans="1:39" ht="30" customHeight="1" x14ac:dyDescent="0.3">
      <c r="A2018" s="10" t="s">
        <v>4720</v>
      </c>
      <c r="B2018" s="10" t="s">
        <v>4714</v>
      </c>
      <c r="C2018" s="10" t="s">
        <v>4715</v>
      </c>
      <c r="D2018" s="11">
        <v>0.16</v>
      </c>
      <c r="E2018" s="15">
        <v>0</v>
      </c>
      <c r="F2018" s="17">
        <f>TRUNC(E2018*D2018,1)</f>
        <v>0</v>
      </c>
      <c r="G2018" s="15">
        <v>153671</v>
      </c>
      <c r="H2018" s="17">
        <f>TRUNC(G2018*D2018,1)</f>
        <v>24587.3</v>
      </c>
      <c r="I2018" s="15">
        <v>0</v>
      </c>
      <c r="J2018" s="17">
        <f>TRUNC(I2018*D2018,1)</f>
        <v>0</v>
      </c>
      <c r="K2018" s="15">
        <f>TRUNC(E2018+G2018+I2018,1)</f>
        <v>153671</v>
      </c>
      <c r="L2018" s="17">
        <f>TRUNC(F2018+H2018+J2018,1)</f>
        <v>24587.3</v>
      </c>
      <c r="M2018" s="10" t="s">
        <v>52</v>
      </c>
      <c r="N2018" s="9" t="s">
        <v>1276</v>
      </c>
      <c r="O2018" s="9" t="s">
        <v>4721</v>
      </c>
      <c r="P2018" s="9" t="s">
        <v>54</v>
      </c>
      <c r="Q2018" s="9" t="s">
        <v>54</v>
      </c>
      <c r="R2018" s="9" t="s">
        <v>67</v>
      </c>
      <c r="S2018" s="1"/>
      <c r="T2018" s="1"/>
      <c r="U2018" s="1"/>
      <c r="V2018" s="1">
        <v>1</v>
      </c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9" t="s">
        <v>52</v>
      </c>
      <c r="AK2018" s="9" t="s">
        <v>6792</v>
      </c>
      <c r="AL2018" s="9" t="s">
        <v>52</v>
      </c>
      <c r="AM2018" s="9" t="s">
        <v>52</v>
      </c>
    </row>
    <row r="2019" spans="1:39" ht="30" customHeight="1" x14ac:dyDescent="0.3">
      <c r="A2019" s="10" t="s">
        <v>4727</v>
      </c>
      <c r="B2019" s="10" t="s">
        <v>4797</v>
      </c>
      <c r="C2019" s="10" t="s">
        <v>732</v>
      </c>
      <c r="D2019" s="11">
        <v>1</v>
      </c>
      <c r="E2019" s="15">
        <v>0</v>
      </c>
      <c r="F2019" s="17">
        <f>TRUNC(E2019*D2019,1)</f>
        <v>0</v>
      </c>
      <c r="G2019" s="15">
        <v>0</v>
      </c>
      <c r="H2019" s="17">
        <f>TRUNC(G2019*D2019,1)</f>
        <v>0</v>
      </c>
      <c r="I2019" s="15">
        <f>TRUNC(SUMIF(V2017:V2019, RIGHTB(O2019, 1), H2017:H2019)*U2019, 2)</f>
        <v>2507.9899999999998</v>
      </c>
      <c r="J2019" s="17">
        <f>TRUNC(I2019*D2019,1)</f>
        <v>2507.9</v>
      </c>
      <c r="K2019" s="15">
        <f>TRUNC(E2019+G2019+I2019,1)</f>
        <v>2507.9</v>
      </c>
      <c r="L2019" s="17">
        <f>TRUNC(F2019+H2019+J2019,1)</f>
        <v>2507.9</v>
      </c>
      <c r="M2019" s="10" t="s">
        <v>52</v>
      </c>
      <c r="N2019" s="9" t="s">
        <v>1276</v>
      </c>
      <c r="O2019" s="9" t="s">
        <v>4729</v>
      </c>
      <c r="P2019" s="9" t="s">
        <v>54</v>
      </c>
      <c r="Q2019" s="9" t="s">
        <v>54</v>
      </c>
      <c r="R2019" s="9" t="s">
        <v>54</v>
      </c>
      <c r="S2019" s="1">
        <v>1</v>
      </c>
      <c r="T2019" s="1">
        <v>2</v>
      </c>
      <c r="U2019" s="1">
        <v>0.03</v>
      </c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9" t="s">
        <v>52</v>
      </c>
      <c r="AK2019" s="9" t="s">
        <v>6793</v>
      </c>
      <c r="AL2019" s="9" t="s">
        <v>52</v>
      </c>
      <c r="AM2019" s="9" t="s">
        <v>52</v>
      </c>
    </row>
    <row r="2020" spans="1:39" ht="30" customHeight="1" x14ac:dyDescent="0.3">
      <c r="A2020" s="10" t="s">
        <v>4735</v>
      </c>
      <c r="B2020" s="10" t="s">
        <v>52</v>
      </c>
      <c r="C2020" s="10" t="s">
        <v>52</v>
      </c>
      <c r="D2020" s="11"/>
      <c r="E2020" s="15"/>
      <c r="F2020" s="17">
        <f>TRUNC(SUMIF(N2017:N2019, N2016, F2017:F2019),0)</f>
        <v>0</v>
      </c>
      <c r="G2020" s="15"/>
      <c r="H2020" s="17">
        <f>TRUNC(SUMIF(N2017:N2019, N2016, H2017:H2019),0)</f>
        <v>83599</v>
      </c>
      <c r="I2020" s="15"/>
      <c r="J2020" s="17">
        <f>TRUNC(SUMIF(N2017:N2019, N2016, J2017:J2019),0)</f>
        <v>2507</v>
      </c>
      <c r="K2020" s="15"/>
      <c r="L2020" s="17">
        <f>F2020+H2020+J2020</f>
        <v>86106</v>
      </c>
      <c r="M2020" s="10" t="s">
        <v>52</v>
      </c>
      <c r="N2020" s="9" t="s">
        <v>4736</v>
      </c>
      <c r="O2020" s="9" t="s">
        <v>4736</v>
      </c>
      <c r="P2020" s="9" t="s">
        <v>52</v>
      </c>
      <c r="Q2020" s="9" t="s">
        <v>52</v>
      </c>
      <c r="R2020" s="9" t="s">
        <v>52</v>
      </c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9" t="s">
        <v>52</v>
      </c>
      <c r="AK2020" s="9" t="s">
        <v>52</v>
      </c>
      <c r="AL2020" s="9" t="s">
        <v>52</v>
      </c>
      <c r="AM2020" s="9" t="s">
        <v>52</v>
      </c>
    </row>
    <row r="2021" spans="1:39" ht="30" customHeight="1" x14ac:dyDescent="0.3">
      <c r="A2021" s="11"/>
      <c r="B2021" s="11"/>
      <c r="C2021" s="11"/>
      <c r="D2021" s="11"/>
      <c r="E2021" s="15"/>
      <c r="F2021" s="17"/>
      <c r="G2021" s="15"/>
      <c r="H2021" s="17"/>
      <c r="I2021" s="15"/>
      <c r="J2021" s="17"/>
      <c r="K2021" s="15"/>
      <c r="L2021" s="17"/>
      <c r="M2021" s="11"/>
    </row>
    <row r="2022" spans="1:39" ht="30" customHeight="1" x14ac:dyDescent="0.3">
      <c r="A2022" s="14" t="s">
        <v>6794</v>
      </c>
      <c r="B2022" s="14"/>
      <c r="C2022" s="14"/>
      <c r="D2022" s="14"/>
      <c r="E2022" s="16"/>
      <c r="F2022" s="18"/>
      <c r="G2022" s="16"/>
      <c r="H2022" s="18"/>
      <c r="I2022" s="16"/>
      <c r="J2022" s="18"/>
      <c r="K2022" s="16"/>
      <c r="L2022" s="18"/>
      <c r="M2022" s="14"/>
      <c r="N2022" s="5" t="s">
        <v>1278</v>
      </c>
    </row>
    <row r="2023" spans="1:39" ht="30" customHeight="1" x14ac:dyDescent="0.3">
      <c r="A2023" s="10" t="s">
        <v>5769</v>
      </c>
      <c r="B2023" s="10" t="s">
        <v>4714</v>
      </c>
      <c r="C2023" s="10" t="s">
        <v>4715</v>
      </c>
      <c r="D2023" s="11">
        <v>0.18</v>
      </c>
      <c r="E2023" s="15">
        <v>0</v>
      </c>
      <c r="F2023" s="17">
        <f>TRUNC(E2023*D2023,1)</f>
        <v>0</v>
      </c>
      <c r="G2023" s="15">
        <v>238739</v>
      </c>
      <c r="H2023" s="17">
        <f>TRUNC(G2023*D2023,1)</f>
        <v>42973</v>
      </c>
      <c r="I2023" s="15">
        <v>0</v>
      </c>
      <c r="J2023" s="17">
        <f>TRUNC(I2023*D2023,1)</f>
        <v>0</v>
      </c>
      <c r="K2023" s="15">
        <f>TRUNC(E2023+G2023+I2023,1)</f>
        <v>238739</v>
      </c>
      <c r="L2023" s="17">
        <f>TRUNC(F2023+H2023+J2023,1)</f>
        <v>42973</v>
      </c>
      <c r="M2023" s="10" t="s">
        <v>52</v>
      </c>
      <c r="N2023" s="9" t="s">
        <v>1278</v>
      </c>
      <c r="O2023" s="9" t="s">
        <v>5770</v>
      </c>
      <c r="P2023" s="9" t="s">
        <v>54</v>
      </c>
      <c r="Q2023" s="9" t="s">
        <v>54</v>
      </c>
      <c r="R2023" s="9" t="s">
        <v>67</v>
      </c>
      <c r="S2023" s="1"/>
      <c r="T2023" s="1"/>
      <c r="U2023" s="1"/>
      <c r="V2023" s="1">
        <v>1</v>
      </c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9" t="s">
        <v>52</v>
      </c>
      <c r="AK2023" s="9" t="s">
        <v>6796</v>
      </c>
      <c r="AL2023" s="9" t="s">
        <v>52</v>
      </c>
      <c r="AM2023" s="9" t="s">
        <v>52</v>
      </c>
    </row>
    <row r="2024" spans="1:39" ht="30" customHeight="1" x14ac:dyDescent="0.3">
      <c r="A2024" s="10" t="s">
        <v>5747</v>
      </c>
      <c r="B2024" s="10" t="s">
        <v>4714</v>
      </c>
      <c r="C2024" s="10" t="s">
        <v>4715</v>
      </c>
      <c r="D2024" s="11">
        <v>0.06</v>
      </c>
      <c r="E2024" s="15">
        <v>0</v>
      </c>
      <c r="F2024" s="17">
        <f>TRUNC(E2024*D2024,1)</f>
        <v>0</v>
      </c>
      <c r="G2024" s="15">
        <v>211415</v>
      </c>
      <c r="H2024" s="17">
        <f>TRUNC(G2024*D2024,1)</f>
        <v>12684.9</v>
      </c>
      <c r="I2024" s="15">
        <v>0</v>
      </c>
      <c r="J2024" s="17">
        <f>TRUNC(I2024*D2024,1)</f>
        <v>0</v>
      </c>
      <c r="K2024" s="15">
        <f>TRUNC(E2024+G2024+I2024,1)</f>
        <v>211415</v>
      </c>
      <c r="L2024" s="17">
        <f>TRUNC(F2024+H2024+J2024,1)</f>
        <v>12684.9</v>
      </c>
      <c r="M2024" s="10" t="s">
        <v>52</v>
      </c>
      <c r="N2024" s="9" t="s">
        <v>1278</v>
      </c>
      <c r="O2024" s="9" t="s">
        <v>5748</v>
      </c>
      <c r="P2024" s="9" t="s">
        <v>54</v>
      </c>
      <c r="Q2024" s="9" t="s">
        <v>54</v>
      </c>
      <c r="R2024" s="9" t="s">
        <v>67</v>
      </c>
      <c r="S2024" s="1"/>
      <c r="T2024" s="1"/>
      <c r="U2024" s="1"/>
      <c r="V2024" s="1">
        <v>1</v>
      </c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9" t="s">
        <v>52</v>
      </c>
      <c r="AK2024" s="9" t="s">
        <v>6797</v>
      </c>
      <c r="AL2024" s="9" t="s">
        <v>52</v>
      </c>
      <c r="AM2024" s="9" t="s">
        <v>52</v>
      </c>
    </row>
    <row r="2025" spans="1:39" ht="30" customHeight="1" x14ac:dyDescent="0.3">
      <c r="A2025" s="10" t="s">
        <v>4727</v>
      </c>
      <c r="B2025" s="10" t="s">
        <v>4797</v>
      </c>
      <c r="C2025" s="10" t="s">
        <v>732</v>
      </c>
      <c r="D2025" s="11">
        <v>1</v>
      </c>
      <c r="E2025" s="15">
        <v>0</v>
      </c>
      <c r="F2025" s="17">
        <f>TRUNC(E2025*D2025,1)</f>
        <v>0</v>
      </c>
      <c r="G2025" s="15">
        <v>0</v>
      </c>
      <c r="H2025" s="17">
        <f>TRUNC(G2025*D2025,1)</f>
        <v>0</v>
      </c>
      <c r="I2025" s="15">
        <f>TRUNC(SUMIF(V2023:V2025, RIGHTB(O2025, 1), H2023:H2025)*U2025, 2)</f>
        <v>1669.73</v>
      </c>
      <c r="J2025" s="17">
        <f>TRUNC(I2025*D2025,1)</f>
        <v>1669.7</v>
      </c>
      <c r="K2025" s="15">
        <f>TRUNC(E2025+G2025+I2025,1)</f>
        <v>1669.7</v>
      </c>
      <c r="L2025" s="17">
        <f>TRUNC(F2025+H2025+J2025,1)</f>
        <v>1669.7</v>
      </c>
      <c r="M2025" s="10" t="s">
        <v>52</v>
      </c>
      <c r="N2025" s="9" t="s">
        <v>1278</v>
      </c>
      <c r="O2025" s="9" t="s">
        <v>4729</v>
      </c>
      <c r="P2025" s="9" t="s">
        <v>54</v>
      </c>
      <c r="Q2025" s="9" t="s">
        <v>54</v>
      </c>
      <c r="R2025" s="9" t="s">
        <v>54</v>
      </c>
      <c r="S2025" s="1">
        <v>1</v>
      </c>
      <c r="T2025" s="1">
        <v>2</v>
      </c>
      <c r="U2025" s="1">
        <v>0.03</v>
      </c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9" t="s">
        <v>52</v>
      </c>
      <c r="AK2025" s="9" t="s">
        <v>6798</v>
      </c>
      <c r="AL2025" s="9" t="s">
        <v>52</v>
      </c>
      <c r="AM2025" s="9" t="s">
        <v>52</v>
      </c>
    </row>
    <row r="2026" spans="1:39" ht="30" customHeight="1" x14ac:dyDescent="0.3">
      <c r="A2026" s="10" t="s">
        <v>4735</v>
      </c>
      <c r="B2026" s="10" t="s">
        <v>52</v>
      </c>
      <c r="C2026" s="10" t="s">
        <v>52</v>
      </c>
      <c r="D2026" s="11"/>
      <c r="E2026" s="15"/>
      <c r="F2026" s="17">
        <f>TRUNC(SUMIF(N2023:N2025, N2022, F2023:F2025),0)</f>
        <v>0</v>
      </c>
      <c r="G2026" s="15"/>
      <c r="H2026" s="17">
        <f>TRUNC(SUMIF(N2023:N2025, N2022, H2023:H2025),0)</f>
        <v>55657</v>
      </c>
      <c r="I2026" s="15"/>
      <c r="J2026" s="17">
        <f>TRUNC(SUMIF(N2023:N2025, N2022, J2023:J2025),0)</f>
        <v>1669</v>
      </c>
      <c r="K2026" s="15"/>
      <c r="L2026" s="17">
        <f>F2026+H2026+J2026</f>
        <v>57326</v>
      </c>
      <c r="M2026" s="10" t="s">
        <v>52</v>
      </c>
      <c r="N2026" s="9" t="s">
        <v>4736</v>
      </c>
      <c r="O2026" s="9" t="s">
        <v>4736</v>
      </c>
      <c r="P2026" s="9" t="s">
        <v>52</v>
      </c>
      <c r="Q2026" s="9" t="s">
        <v>52</v>
      </c>
      <c r="R2026" s="9" t="s">
        <v>52</v>
      </c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9" t="s">
        <v>52</v>
      </c>
      <c r="AK2026" s="9" t="s">
        <v>52</v>
      </c>
      <c r="AL2026" s="9" t="s">
        <v>52</v>
      </c>
      <c r="AM2026" s="9" t="s">
        <v>52</v>
      </c>
    </row>
    <row r="2027" spans="1:39" ht="30" customHeight="1" x14ac:dyDescent="0.3">
      <c r="A2027" s="11"/>
      <c r="B2027" s="11"/>
      <c r="C2027" s="11"/>
      <c r="D2027" s="11"/>
      <c r="E2027" s="15"/>
      <c r="F2027" s="17"/>
      <c r="G2027" s="15"/>
      <c r="H2027" s="17"/>
      <c r="I2027" s="15"/>
      <c r="J2027" s="17"/>
      <c r="K2027" s="15"/>
      <c r="L2027" s="17"/>
      <c r="M2027" s="11"/>
    </row>
    <row r="2028" spans="1:39" ht="30" customHeight="1" x14ac:dyDescent="0.3">
      <c r="A2028" s="14" t="s">
        <v>6799</v>
      </c>
      <c r="B2028" s="14"/>
      <c r="C2028" s="14"/>
      <c r="D2028" s="14"/>
      <c r="E2028" s="16"/>
      <c r="F2028" s="18"/>
      <c r="G2028" s="16"/>
      <c r="H2028" s="18"/>
      <c r="I2028" s="16"/>
      <c r="J2028" s="18"/>
      <c r="K2028" s="16"/>
      <c r="L2028" s="18"/>
      <c r="M2028" s="14"/>
      <c r="N2028" s="5" t="s">
        <v>1280</v>
      </c>
    </row>
    <row r="2029" spans="1:39" ht="30" customHeight="1" x14ac:dyDescent="0.3">
      <c r="A2029" s="10" t="s">
        <v>6656</v>
      </c>
      <c r="B2029" s="10" t="s">
        <v>4714</v>
      </c>
      <c r="C2029" s="10" t="s">
        <v>4715</v>
      </c>
      <c r="D2029" s="11">
        <v>0.23</v>
      </c>
      <c r="E2029" s="15">
        <v>0</v>
      </c>
      <c r="F2029" s="17">
        <f>TRUNC(E2029*D2029,1)</f>
        <v>0</v>
      </c>
      <c r="G2029" s="15">
        <v>236050</v>
      </c>
      <c r="H2029" s="17">
        <f>TRUNC(G2029*D2029,1)</f>
        <v>54291.5</v>
      </c>
      <c r="I2029" s="15">
        <v>0</v>
      </c>
      <c r="J2029" s="17">
        <f>TRUNC(I2029*D2029,1)</f>
        <v>0</v>
      </c>
      <c r="K2029" s="15">
        <f>TRUNC(E2029+G2029+I2029,1)</f>
        <v>236050</v>
      </c>
      <c r="L2029" s="17">
        <f>TRUNC(F2029+H2029+J2029,1)</f>
        <v>54291.5</v>
      </c>
      <c r="M2029" s="10" t="s">
        <v>52</v>
      </c>
      <c r="N2029" s="9" t="s">
        <v>1280</v>
      </c>
      <c r="O2029" s="9" t="s">
        <v>6657</v>
      </c>
      <c r="P2029" s="9" t="s">
        <v>54</v>
      </c>
      <c r="Q2029" s="9" t="s">
        <v>54</v>
      </c>
      <c r="R2029" s="9" t="s">
        <v>67</v>
      </c>
      <c r="S2029" s="1"/>
      <c r="T2029" s="1"/>
      <c r="U2029" s="1"/>
      <c r="V2029" s="1">
        <v>1</v>
      </c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9" t="s">
        <v>52</v>
      </c>
      <c r="AK2029" s="9" t="s">
        <v>6801</v>
      </c>
      <c r="AL2029" s="9" t="s">
        <v>52</v>
      </c>
      <c r="AM2029" s="9" t="s">
        <v>52</v>
      </c>
    </row>
    <row r="2030" spans="1:39" ht="30" customHeight="1" x14ac:dyDescent="0.3">
      <c r="A2030" s="10" t="s">
        <v>4720</v>
      </c>
      <c r="B2030" s="10" t="s">
        <v>4714</v>
      </c>
      <c r="C2030" s="10" t="s">
        <v>4715</v>
      </c>
      <c r="D2030" s="11">
        <v>0.15</v>
      </c>
      <c r="E2030" s="15">
        <v>0</v>
      </c>
      <c r="F2030" s="17">
        <f>TRUNC(E2030*D2030,1)</f>
        <v>0</v>
      </c>
      <c r="G2030" s="15">
        <v>153671</v>
      </c>
      <c r="H2030" s="17">
        <f>TRUNC(G2030*D2030,1)</f>
        <v>23050.6</v>
      </c>
      <c r="I2030" s="15">
        <v>0</v>
      </c>
      <c r="J2030" s="17">
        <f>TRUNC(I2030*D2030,1)</f>
        <v>0</v>
      </c>
      <c r="K2030" s="15">
        <f>TRUNC(E2030+G2030+I2030,1)</f>
        <v>153671</v>
      </c>
      <c r="L2030" s="17">
        <f>TRUNC(F2030+H2030+J2030,1)</f>
        <v>23050.6</v>
      </c>
      <c r="M2030" s="10" t="s">
        <v>52</v>
      </c>
      <c r="N2030" s="9" t="s">
        <v>1280</v>
      </c>
      <c r="O2030" s="9" t="s">
        <v>4721</v>
      </c>
      <c r="P2030" s="9" t="s">
        <v>54</v>
      </c>
      <c r="Q2030" s="9" t="s">
        <v>54</v>
      </c>
      <c r="R2030" s="9" t="s">
        <v>67</v>
      </c>
      <c r="S2030" s="1"/>
      <c r="T2030" s="1"/>
      <c r="U2030" s="1"/>
      <c r="V2030" s="1">
        <v>1</v>
      </c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9" t="s">
        <v>52</v>
      </c>
      <c r="AK2030" s="9" t="s">
        <v>6802</v>
      </c>
      <c r="AL2030" s="9" t="s">
        <v>52</v>
      </c>
      <c r="AM2030" s="9" t="s">
        <v>52</v>
      </c>
    </row>
    <row r="2031" spans="1:39" ht="30" customHeight="1" x14ac:dyDescent="0.3">
      <c r="A2031" s="10" t="s">
        <v>4727</v>
      </c>
      <c r="B2031" s="10" t="s">
        <v>4797</v>
      </c>
      <c r="C2031" s="10" t="s">
        <v>732</v>
      </c>
      <c r="D2031" s="11">
        <v>1</v>
      </c>
      <c r="E2031" s="15">
        <v>0</v>
      </c>
      <c r="F2031" s="17">
        <f>TRUNC(E2031*D2031,1)</f>
        <v>0</v>
      </c>
      <c r="G2031" s="15">
        <v>0</v>
      </c>
      <c r="H2031" s="17">
        <f>TRUNC(G2031*D2031,1)</f>
        <v>0</v>
      </c>
      <c r="I2031" s="15">
        <f>TRUNC(SUMIF(V2029:V2031, RIGHTB(O2031, 1), H2029:H2031)*U2031, 2)</f>
        <v>2320.2600000000002</v>
      </c>
      <c r="J2031" s="17">
        <f>TRUNC(I2031*D2031,1)</f>
        <v>2320.1999999999998</v>
      </c>
      <c r="K2031" s="15">
        <f>TRUNC(E2031+G2031+I2031,1)</f>
        <v>2320.1999999999998</v>
      </c>
      <c r="L2031" s="17">
        <f>TRUNC(F2031+H2031+J2031,1)</f>
        <v>2320.1999999999998</v>
      </c>
      <c r="M2031" s="10" t="s">
        <v>52</v>
      </c>
      <c r="N2031" s="9" t="s">
        <v>1280</v>
      </c>
      <c r="O2031" s="9" t="s">
        <v>4729</v>
      </c>
      <c r="P2031" s="9" t="s">
        <v>54</v>
      </c>
      <c r="Q2031" s="9" t="s">
        <v>54</v>
      </c>
      <c r="R2031" s="9" t="s">
        <v>54</v>
      </c>
      <c r="S2031" s="1">
        <v>1</v>
      </c>
      <c r="T2031" s="1">
        <v>2</v>
      </c>
      <c r="U2031" s="1">
        <v>0.03</v>
      </c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9" t="s">
        <v>52</v>
      </c>
      <c r="AK2031" s="9" t="s">
        <v>6803</v>
      </c>
      <c r="AL2031" s="9" t="s">
        <v>52</v>
      </c>
      <c r="AM2031" s="9" t="s">
        <v>52</v>
      </c>
    </row>
    <row r="2032" spans="1:39" ht="30" customHeight="1" x14ac:dyDescent="0.3">
      <c r="A2032" s="10" t="s">
        <v>4735</v>
      </c>
      <c r="B2032" s="10" t="s">
        <v>52</v>
      </c>
      <c r="C2032" s="10" t="s">
        <v>52</v>
      </c>
      <c r="D2032" s="11"/>
      <c r="E2032" s="15"/>
      <c r="F2032" s="17">
        <f>TRUNC(SUMIF(N2029:N2031, N2028, F2029:F2031),0)</f>
        <v>0</v>
      </c>
      <c r="G2032" s="15"/>
      <c r="H2032" s="17">
        <f>TRUNC(SUMIF(N2029:N2031, N2028, H2029:H2031),0)</f>
        <v>77342</v>
      </c>
      <c r="I2032" s="15"/>
      <c r="J2032" s="17">
        <f>TRUNC(SUMIF(N2029:N2031, N2028, J2029:J2031),0)</f>
        <v>2320</v>
      </c>
      <c r="K2032" s="15"/>
      <c r="L2032" s="17">
        <f>F2032+H2032+J2032</f>
        <v>79662</v>
      </c>
      <c r="M2032" s="10" t="s">
        <v>52</v>
      </c>
      <c r="N2032" s="9" t="s">
        <v>4736</v>
      </c>
      <c r="O2032" s="9" t="s">
        <v>4736</v>
      </c>
      <c r="P2032" s="9" t="s">
        <v>52</v>
      </c>
      <c r="Q2032" s="9" t="s">
        <v>52</v>
      </c>
      <c r="R2032" s="9" t="s">
        <v>52</v>
      </c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9" t="s">
        <v>52</v>
      </c>
      <c r="AK2032" s="9" t="s">
        <v>52</v>
      </c>
      <c r="AL2032" s="9" t="s">
        <v>52</v>
      </c>
      <c r="AM2032" s="9" t="s">
        <v>52</v>
      </c>
    </row>
    <row r="2033" spans="1:39" ht="30" customHeight="1" x14ac:dyDescent="0.3">
      <c r="A2033" s="11"/>
      <c r="B2033" s="11"/>
      <c r="C2033" s="11"/>
      <c r="D2033" s="11"/>
      <c r="E2033" s="15"/>
      <c r="F2033" s="17"/>
      <c r="G2033" s="15"/>
      <c r="H2033" s="17"/>
      <c r="I2033" s="15"/>
      <c r="J2033" s="17"/>
      <c r="K2033" s="15"/>
      <c r="L2033" s="17"/>
      <c r="M2033" s="11"/>
    </row>
    <row r="2034" spans="1:39" ht="30" customHeight="1" x14ac:dyDescent="0.3">
      <c r="A2034" s="14" t="s">
        <v>6804</v>
      </c>
      <c r="B2034" s="14"/>
      <c r="C2034" s="14"/>
      <c r="D2034" s="14"/>
      <c r="E2034" s="16"/>
      <c r="F2034" s="18"/>
      <c r="G2034" s="16"/>
      <c r="H2034" s="18"/>
      <c r="I2034" s="16"/>
      <c r="J2034" s="18"/>
      <c r="K2034" s="16"/>
      <c r="L2034" s="18"/>
      <c r="M2034" s="14"/>
      <c r="N2034" s="5" t="s">
        <v>1293</v>
      </c>
    </row>
    <row r="2035" spans="1:39" ht="30" customHeight="1" x14ac:dyDescent="0.3">
      <c r="A2035" s="10" t="s">
        <v>6807</v>
      </c>
      <c r="B2035" s="10" t="s">
        <v>4714</v>
      </c>
      <c r="C2035" s="10" t="s">
        <v>4715</v>
      </c>
      <c r="D2035" s="11">
        <v>2.48</v>
      </c>
      <c r="E2035" s="15">
        <v>0</v>
      </c>
      <c r="F2035" s="17">
        <f>TRUNC(E2035*D2035,1)</f>
        <v>0</v>
      </c>
      <c r="G2035" s="15">
        <v>216712</v>
      </c>
      <c r="H2035" s="17">
        <f>TRUNC(G2035*D2035,1)</f>
        <v>537445.69999999995</v>
      </c>
      <c r="I2035" s="15">
        <v>0</v>
      </c>
      <c r="J2035" s="17">
        <f>TRUNC(I2035*D2035,1)</f>
        <v>0</v>
      </c>
      <c r="K2035" s="15">
        <f>TRUNC(E2035+G2035+I2035,1)</f>
        <v>216712</v>
      </c>
      <c r="L2035" s="17">
        <f>TRUNC(F2035+H2035+J2035,1)</f>
        <v>537445.69999999995</v>
      </c>
      <c r="M2035" s="10" t="s">
        <v>52</v>
      </c>
      <c r="N2035" s="9" t="s">
        <v>1293</v>
      </c>
      <c r="O2035" s="9" t="s">
        <v>6808</v>
      </c>
      <c r="P2035" s="9" t="s">
        <v>54</v>
      </c>
      <c r="Q2035" s="9" t="s">
        <v>54</v>
      </c>
      <c r="R2035" s="9" t="s">
        <v>67</v>
      </c>
      <c r="S2035" s="1"/>
      <c r="T2035" s="1"/>
      <c r="U2035" s="1"/>
      <c r="V2035" s="1">
        <v>1</v>
      </c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9" t="s">
        <v>52</v>
      </c>
      <c r="AK2035" s="9" t="s">
        <v>6809</v>
      </c>
      <c r="AL2035" s="9" t="s">
        <v>52</v>
      </c>
      <c r="AM2035" s="9" t="s">
        <v>52</v>
      </c>
    </row>
    <row r="2036" spans="1:39" ht="30" customHeight="1" x14ac:dyDescent="0.3">
      <c r="A2036" s="10" t="s">
        <v>6810</v>
      </c>
      <c r="B2036" s="10" t="s">
        <v>6289</v>
      </c>
      <c r="C2036" s="10" t="s">
        <v>732</v>
      </c>
      <c r="D2036" s="11">
        <v>1</v>
      </c>
      <c r="E2036" s="15">
        <v>0</v>
      </c>
      <c r="F2036" s="17">
        <f>TRUNC(E2036*D2036,1)</f>
        <v>0</v>
      </c>
      <c r="G2036" s="15">
        <v>0</v>
      </c>
      <c r="H2036" s="17">
        <f>TRUNC(G2036*D2036,1)</f>
        <v>0</v>
      </c>
      <c r="I2036" s="15">
        <f>TRUNC(SUMIF(V2035:V2036, RIGHTB(O2036, 1), H2035:H2036)*U2036, 2)</f>
        <v>322467.42</v>
      </c>
      <c r="J2036" s="17">
        <f>TRUNC(I2036*D2036,1)</f>
        <v>322467.40000000002</v>
      </c>
      <c r="K2036" s="15">
        <f>TRUNC(E2036+G2036+I2036,1)</f>
        <v>322467.40000000002</v>
      </c>
      <c r="L2036" s="17">
        <f>TRUNC(F2036+H2036+J2036,1)</f>
        <v>322467.40000000002</v>
      </c>
      <c r="M2036" s="10" t="s">
        <v>52</v>
      </c>
      <c r="N2036" s="9" t="s">
        <v>1293</v>
      </c>
      <c r="O2036" s="9" t="s">
        <v>4729</v>
      </c>
      <c r="P2036" s="9" t="s">
        <v>54</v>
      </c>
      <c r="Q2036" s="9" t="s">
        <v>54</v>
      </c>
      <c r="R2036" s="9" t="s">
        <v>54</v>
      </c>
      <c r="S2036" s="1">
        <v>1</v>
      </c>
      <c r="T2036" s="1">
        <v>2</v>
      </c>
      <c r="U2036" s="1">
        <v>0.6</v>
      </c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9" t="s">
        <v>52</v>
      </c>
      <c r="AK2036" s="9" t="s">
        <v>6811</v>
      </c>
      <c r="AL2036" s="9" t="s">
        <v>52</v>
      </c>
      <c r="AM2036" s="9" t="s">
        <v>52</v>
      </c>
    </row>
    <row r="2037" spans="1:39" ht="30" customHeight="1" x14ac:dyDescent="0.3">
      <c r="A2037" s="10" t="s">
        <v>4735</v>
      </c>
      <c r="B2037" s="10" t="s">
        <v>52</v>
      </c>
      <c r="C2037" s="10" t="s">
        <v>52</v>
      </c>
      <c r="D2037" s="11"/>
      <c r="E2037" s="15"/>
      <c r="F2037" s="17">
        <f>TRUNC(SUMIF(N2035:N2036, N2034, F2035:F2036),0)</f>
        <v>0</v>
      </c>
      <c r="G2037" s="15"/>
      <c r="H2037" s="17">
        <f>TRUNC(SUMIF(N2035:N2036, N2034, H2035:H2036),0)</f>
        <v>537445</v>
      </c>
      <c r="I2037" s="15"/>
      <c r="J2037" s="17">
        <f>TRUNC(SUMIF(N2035:N2036, N2034, J2035:J2036),0)</f>
        <v>322467</v>
      </c>
      <c r="K2037" s="15"/>
      <c r="L2037" s="17">
        <f>F2037+H2037+J2037</f>
        <v>859912</v>
      </c>
      <c r="M2037" s="10" t="s">
        <v>52</v>
      </c>
      <c r="N2037" s="9" t="s">
        <v>4736</v>
      </c>
      <c r="O2037" s="9" t="s">
        <v>4736</v>
      </c>
      <c r="P2037" s="9" t="s">
        <v>52</v>
      </c>
      <c r="Q2037" s="9" t="s">
        <v>52</v>
      </c>
      <c r="R2037" s="9" t="s">
        <v>52</v>
      </c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9" t="s">
        <v>52</v>
      </c>
      <c r="AK2037" s="9" t="s">
        <v>52</v>
      </c>
      <c r="AL2037" s="9" t="s">
        <v>52</v>
      </c>
      <c r="AM2037" s="9" t="s">
        <v>52</v>
      </c>
    </row>
    <row r="2038" spans="1:39" ht="30" customHeight="1" x14ac:dyDescent="0.3">
      <c r="A2038" s="11"/>
      <c r="B2038" s="11"/>
      <c r="C2038" s="11"/>
      <c r="D2038" s="11"/>
      <c r="E2038" s="15"/>
      <c r="F2038" s="17"/>
      <c r="G2038" s="15"/>
      <c r="H2038" s="17"/>
      <c r="I2038" s="15"/>
      <c r="J2038" s="17"/>
      <c r="K2038" s="15"/>
      <c r="L2038" s="17"/>
      <c r="M2038" s="11"/>
    </row>
    <row r="2039" spans="1:39" ht="30" customHeight="1" x14ac:dyDescent="0.3">
      <c r="A2039" s="14" t="s">
        <v>6812</v>
      </c>
      <c r="B2039" s="14"/>
      <c r="C2039" s="14"/>
      <c r="D2039" s="14"/>
      <c r="E2039" s="16"/>
      <c r="F2039" s="18"/>
      <c r="G2039" s="16"/>
      <c r="H2039" s="18"/>
      <c r="I2039" s="16"/>
      <c r="J2039" s="18"/>
      <c r="K2039" s="16"/>
      <c r="L2039" s="18"/>
      <c r="M2039" s="14"/>
      <c r="N2039" s="5" t="s">
        <v>1296</v>
      </c>
    </row>
    <row r="2040" spans="1:39" ht="30" customHeight="1" x14ac:dyDescent="0.3">
      <c r="A2040" s="10" t="s">
        <v>6807</v>
      </c>
      <c r="B2040" s="10" t="s">
        <v>4714</v>
      </c>
      <c r="C2040" s="10" t="s">
        <v>4715</v>
      </c>
      <c r="D2040" s="11">
        <v>2.31</v>
      </c>
      <c r="E2040" s="15">
        <v>0</v>
      </c>
      <c r="F2040" s="17">
        <f>TRUNC(E2040*D2040,1)</f>
        <v>0</v>
      </c>
      <c r="G2040" s="15">
        <v>216712</v>
      </c>
      <c r="H2040" s="17">
        <f>TRUNC(G2040*D2040,1)</f>
        <v>500604.7</v>
      </c>
      <c r="I2040" s="15">
        <v>0</v>
      </c>
      <c r="J2040" s="17">
        <f>TRUNC(I2040*D2040,1)</f>
        <v>0</v>
      </c>
      <c r="K2040" s="15">
        <f>TRUNC(E2040+G2040+I2040,1)</f>
        <v>216712</v>
      </c>
      <c r="L2040" s="17">
        <f>TRUNC(F2040+H2040+J2040,1)</f>
        <v>500604.7</v>
      </c>
      <c r="M2040" s="10" t="s">
        <v>52</v>
      </c>
      <c r="N2040" s="9" t="s">
        <v>1296</v>
      </c>
      <c r="O2040" s="9" t="s">
        <v>6808</v>
      </c>
      <c r="P2040" s="9" t="s">
        <v>54</v>
      </c>
      <c r="Q2040" s="9" t="s">
        <v>54</v>
      </c>
      <c r="R2040" s="9" t="s">
        <v>67</v>
      </c>
      <c r="S2040" s="1"/>
      <c r="T2040" s="1"/>
      <c r="U2040" s="1"/>
      <c r="V2040" s="1">
        <v>1</v>
      </c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9" t="s">
        <v>52</v>
      </c>
      <c r="AK2040" s="9" t="s">
        <v>6814</v>
      </c>
      <c r="AL2040" s="9" t="s">
        <v>52</v>
      </c>
      <c r="AM2040" s="9" t="s">
        <v>52</v>
      </c>
    </row>
    <row r="2041" spans="1:39" ht="30" customHeight="1" x14ac:dyDescent="0.3">
      <c r="A2041" s="10" t="s">
        <v>6810</v>
      </c>
      <c r="B2041" s="10" t="s">
        <v>6289</v>
      </c>
      <c r="C2041" s="10" t="s">
        <v>732</v>
      </c>
      <c r="D2041" s="11">
        <v>1</v>
      </c>
      <c r="E2041" s="15">
        <v>0</v>
      </c>
      <c r="F2041" s="17">
        <f>TRUNC(E2041*D2041,1)</f>
        <v>0</v>
      </c>
      <c r="G2041" s="15">
        <v>0</v>
      </c>
      <c r="H2041" s="17">
        <f>TRUNC(G2041*D2041,1)</f>
        <v>0</v>
      </c>
      <c r="I2041" s="15">
        <f>TRUNC(SUMIF(V2040:V2041, RIGHTB(O2041, 1), H2040:H2041)*U2041, 2)</f>
        <v>300362.82</v>
      </c>
      <c r="J2041" s="17">
        <f>TRUNC(I2041*D2041,1)</f>
        <v>300362.8</v>
      </c>
      <c r="K2041" s="15">
        <f>TRUNC(E2041+G2041+I2041,1)</f>
        <v>300362.8</v>
      </c>
      <c r="L2041" s="17">
        <f>TRUNC(F2041+H2041+J2041,1)</f>
        <v>300362.8</v>
      </c>
      <c r="M2041" s="10" t="s">
        <v>52</v>
      </c>
      <c r="N2041" s="9" t="s">
        <v>1296</v>
      </c>
      <c r="O2041" s="9" t="s">
        <v>4729</v>
      </c>
      <c r="P2041" s="9" t="s">
        <v>54</v>
      </c>
      <c r="Q2041" s="9" t="s">
        <v>54</v>
      </c>
      <c r="R2041" s="9" t="s">
        <v>54</v>
      </c>
      <c r="S2041" s="1">
        <v>1</v>
      </c>
      <c r="T2041" s="1">
        <v>2</v>
      </c>
      <c r="U2041" s="1">
        <v>0.6</v>
      </c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9" t="s">
        <v>52</v>
      </c>
      <c r="AK2041" s="9" t="s">
        <v>6815</v>
      </c>
      <c r="AL2041" s="9" t="s">
        <v>52</v>
      </c>
      <c r="AM2041" s="9" t="s">
        <v>52</v>
      </c>
    </row>
    <row r="2042" spans="1:39" ht="30" customHeight="1" x14ac:dyDescent="0.3">
      <c r="A2042" s="10" t="s">
        <v>4735</v>
      </c>
      <c r="B2042" s="10" t="s">
        <v>52</v>
      </c>
      <c r="C2042" s="10" t="s">
        <v>52</v>
      </c>
      <c r="D2042" s="11"/>
      <c r="E2042" s="15"/>
      <c r="F2042" s="17">
        <f>TRUNC(SUMIF(N2040:N2041, N2039, F2040:F2041),0)</f>
        <v>0</v>
      </c>
      <c r="G2042" s="15"/>
      <c r="H2042" s="17">
        <f>TRUNC(SUMIF(N2040:N2041, N2039, H2040:H2041),0)</f>
        <v>500604</v>
      </c>
      <c r="I2042" s="15"/>
      <c r="J2042" s="17">
        <f>TRUNC(SUMIF(N2040:N2041, N2039, J2040:J2041),0)</f>
        <v>300362</v>
      </c>
      <c r="K2042" s="15"/>
      <c r="L2042" s="17">
        <f>F2042+H2042+J2042</f>
        <v>800966</v>
      </c>
      <c r="M2042" s="10" t="s">
        <v>52</v>
      </c>
      <c r="N2042" s="9" t="s">
        <v>4736</v>
      </c>
      <c r="O2042" s="9" t="s">
        <v>4736</v>
      </c>
      <c r="P2042" s="9" t="s">
        <v>52</v>
      </c>
      <c r="Q2042" s="9" t="s">
        <v>52</v>
      </c>
      <c r="R2042" s="9" t="s">
        <v>52</v>
      </c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9" t="s">
        <v>52</v>
      </c>
      <c r="AK2042" s="9" t="s">
        <v>52</v>
      </c>
      <c r="AL2042" s="9" t="s">
        <v>52</v>
      </c>
      <c r="AM2042" s="9" t="s">
        <v>52</v>
      </c>
    </row>
    <row r="2043" spans="1:39" ht="30" customHeight="1" x14ac:dyDescent="0.3">
      <c r="A2043" s="11"/>
      <c r="B2043" s="11"/>
      <c r="C2043" s="11"/>
      <c r="D2043" s="11"/>
      <c r="E2043" s="15"/>
      <c r="F2043" s="17"/>
      <c r="G2043" s="15"/>
      <c r="H2043" s="17"/>
      <c r="I2043" s="15"/>
      <c r="J2043" s="17"/>
      <c r="K2043" s="15"/>
      <c r="L2043" s="17"/>
      <c r="M2043" s="11"/>
    </row>
    <row r="2044" spans="1:39" ht="30" customHeight="1" x14ac:dyDescent="0.3">
      <c r="A2044" s="14" t="s">
        <v>6816</v>
      </c>
      <c r="B2044" s="14"/>
      <c r="C2044" s="14"/>
      <c r="D2044" s="14"/>
      <c r="E2044" s="16"/>
      <c r="F2044" s="18"/>
      <c r="G2044" s="16"/>
      <c r="H2044" s="18"/>
      <c r="I2044" s="16"/>
      <c r="J2044" s="18"/>
      <c r="K2044" s="16"/>
      <c r="L2044" s="18"/>
      <c r="M2044" s="14"/>
      <c r="N2044" s="5" t="s">
        <v>1299</v>
      </c>
    </row>
    <row r="2045" spans="1:39" ht="30" customHeight="1" x14ac:dyDescent="0.3">
      <c r="A2045" s="10" t="s">
        <v>6807</v>
      </c>
      <c r="B2045" s="10" t="s">
        <v>4714</v>
      </c>
      <c r="C2045" s="10" t="s">
        <v>4715</v>
      </c>
      <c r="D2045" s="11">
        <v>2.2000000000000002</v>
      </c>
      <c r="E2045" s="15">
        <v>0</v>
      </c>
      <c r="F2045" s="17">
        <f>TRUNC(E2045*D2045,1)</f>
        <v>0</v>
      </c>
      <c r="G2045" s="15">
        <v>216712</v>
      </c>
      <c r="H2045" s="17">
        <f>TRUNC(G2045*D2045,1)</f>
        <v>476766.4</v>
      </c>
      <c r="I2045" s="15">
        <v>0</v>
      </c>
      <c r="J2045" s="17">
        <f>TRUNC(I2045*D2045,1)</f>
        <v>0</v>
      </c>
      <c r="K2045" s="15">
        <f>TRUNC(E2045+G2045+I2045,1)</f>
        <v>216712</v>
      </c>
      <c r="L2045" s="17">
        <f>TRUNC(F2045+H2045+J2045,1)</f>
        <v>476766.4</v>
      </c>
      <c r="M2045" s="10" t="s">
        <v>52</v>
      </c>
      <c r="N2045" s="9" t="s">
        <v>1299</v>
      </c>
      <c r="O2045" s="9" t="s">
        <v>6808</v>
      </c>
      <c r="P2045" s="9" t="s">
        <v>54</v>
      </c>
      <c r="Q2045" s="9" t="s">
        <v>54</v>
      </c>
      <c r="R2045" s="9" t="s">
        <v>67</v>
      </c>
      <c r="S2045" s="1"/>
      <c r="T2045" s="1"/>
      <c r="U2045" s="1"/>
      <c r="V2045" s="1">
        <v>1</v>
      </c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9" t="s">
        <v>52</v>
      </c>
      <c r="AK2045" s="9" t="s">
        <v>6818</v>
      </c>
      <c r="AL2045" s="9" t="s">
        <v>52</v>
      </c>
      <c r="AM2045" s="9" t="s">
        <v>52</v>
      </c>
    </row>
    <row r="2046" spans="1:39" ht="30" customHeight="1" x14ac:dyDescent="0.3">
      <c r="A2046" s="10" t="s">
        <v>6810</v>
      </c>
      <c r="B2046" s="10" t="s">
        <v>6289</v>
      </c>
      <c r="C2046" s="10" t="s">
        <v>732</v>
      </c>
      <c r="D2046" s="11">
        <v>1</v>
      </c>
      <c r="E2046" s="15">
        <v>0</v>
      </c>
      <c r="F2046" s="17">
        <f>TRUNC(E2046*D2046,1)</f>
        <v>0</v>
      </c>
      <c r="G2046" s="15">
        <v>0</v>
      </c>
      <c r="H2046" s="17">
        <f>TRUNC(G2046*D2046,1)</f>
        <v>0</v>
      </c>
      <c r="I2046" s="15">
        <f>TRUNC(SUMIF(V2045:V2046, RIGHTB(O2046, 1), H2045:H2046)*U2046, 2)</f>
        <v>286059.84000000003</v>
      </c>
      <c r="J2046" s="17">
        <f>TRUNC(I2046*D2046,1)</f>
        <v>286059.8</v>
      </c>
      <c r="K2046" s="15">
        <f>TRUNC(E2046+G2046+I2046,1)</f>
        <v>286059.8</v>
      </c>
      <c r="L2046" s="17">
        <f>TRUNC(F2046+H2046+J2046,1)</f>
        <v>286059.8</v>
      </c>
      <c r="M2046" s="10" t="s">
        <v>52</v>
      </c>
      <c r="N2046" s="9" t="s">
        <v>1299</v>
      </c>
      <c r="O2046" s="9" t="s">
        <v>4729</v>
      </c>
      <c r="P2046" s="9" t="s">
        <v>54</v>
      </c>
      <c r="Q2046" s="9" t="s">
        <v>54</v>
      </c>
      <c r="R2046" s="9" t="s">
        <v>54</v>
      </c>
      <c r="S2046" s="1">
        <v>1</v>
      </c>
      <c r="T2046" s="1">
        <v>2</v>
      </c>
      <c r="U2046" s="1">
        <v>0.6</v>
      </c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9" t="s">
        <v>52</v>
      </c>
      <c r="AK2046" s="9" t="s">
        <v>6819</v>
      </c>
      <c r="AL2046" s="9" t="s">
        <v>52</v>
      </c>
      <c r="AM2046" s="9" t="s">
        <v>52</v>
      </c>
    </row>
    <row r="2047" spans="1:39" ht="30" customHeight="1" x14ac:dyDescent="0.3">
      <c r="A2047" s="10" t="s">
        <v>4735</v>
      </c>
      <c r="B2047" s="10" t="s">
        <v>52</v>
      </c>
      <c r="C2047" s="10" t="s">
        <v>52</v>
      </c>
      <c r="D2047" s="11"/>
      <c r="E2047" s="15"/>
      <c r="F2047" s="17">
        <f>TRUNC(SUMIF(N2045:N2046, N2044, F2045:F2046),0)</f>
        <v>0</v>
      </c>
      <c r="G2047" s="15"/>
      <c r="H2047" s="17">
        <f>TRUNC(SUMIF(N2045:N2046, N2044, H2045:H2046),0)</f>
        <v>476766</v>
      </c>
      <c r="I2047" s="15"/>
      <c r="J2047" s="17">
        <f>TRUNC(SUMIF(N2045:N2046, N2044, J2045:J2046),0)</f>
        <v>286059</v>
      </c>
      <c r="K2047" s="15"/>
      <c r="L2047" s="17">
        <f>F2047+H2047+J2047</f>
        <v>762825</v>
      </c>
      <c r="M2047" s="10" t="s">
        <v>52</v>
      </c>
      <c r="N2047" s="9" t="s">
        <v>4736</v>
      </c>
      <c r="O2047" s="9" t="s">
        <v>4736</v>
      </c>
      <c r="P2047" s="9" t="s">
        <v>52</v>
      </c>
      <c r="Q2047" s="9" t="s">
        <v>52</v>
      </c>
      <c r="R2047" s="9" t="s">
        <v>52</v>
      </c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9" t="s">
        <v>52</v>
      </c>
      <c r="AK2047" s="9" t="s">
        <v>52</v>
      </c>
      <c r="AL2047" s="9" t="s">
        <v>52</v>
      </c>
      <c r="AM2047" s="9" t="s">
        <v>52</v>
      </c>
    </row>
    <row r="2048" spans="1:39" ht="30" customHeight="1" x14ac:dyDescent="0.3">
      <c r="A2048" s="11"/>
      <c r="B2048" s="11"/>
      <c r="C2048" s="11"/>
      <c r="D2048" s="11"/>
      <c r="E2048" s="15"/>
      <c r="F2048" s="17"/>
      <c r="G2048" s="15"/>
      <c r="H2048" s="17"/>
      <c r="I2048" s="15"/>
      <c r="J2048" s="17"/>
      <c r="K2048" s="15"/>
      <c r="L2048" s="17"/>
      <c r="M2048" s="11"/>
    </row>
    <row r="2049" spans="1:39" ht="30" customHeight="1" x14ac:dyDescent="0.3">
      <c r="A2049" s="14" t="s">
        <v>6820</v>
      </c>
      <c r="B2049" s="14"/>
      <c r="C2049" s="14"/>
      <c r="D2049" s="14"/>
      <c r="E2049" s="16"/>
      <c r="F2049" s="18"/>
      <c r="G2049" s="16"/>
      <c r="H2049" s="18"/>
      <c r="I2049" s="16"/>
      <c r="J2049" s="18"/>
      <c r="K2049" s="16"/>
      <c r="L2049" s="18"/>
      <c r="M2049" s="14"/>
      <c r="N2049" s="5" t="s">
        <v>1302</v>
      </c>
    </row>
    <row r="2050" spans="1:39" ht="30" customHeight="1" x14ac:dyDescent="0.3">
      <c r="A2050" s="10" t="s">
        <v>6807</v>
      </c>
      <c r="B2050" s="10" t="s">
        <v>4714</v>
      </c>
      <c r="C2050" s="10" t="s">
        <v>4715</v>
      </c>
      <c r="D2050" s="11">
        <v>1.97</v>
      </c>
      <c r="E2050" s="15">
        <v>0</v>
      </c>
      <c r="F2050" s="17">
        <f>TRUNC(E2050*D2050,1)</f>
        <v>0</v>
      </c>
      <c r="G2050" s="15">
        <v>216712</v>
      </c>
      <c r="H2050" s="17">
        <f>TRUNC(G2050*D2050,1)</f>
        <v>426922.6</v>
      </c>
      <c r="I2050" s="15">
        <v>0</v>
      </c>
      <c r="J2050" s="17">
        <f>TRUNC(I2050*D2050,1)</f>
        <v>0</v>
      </c>
      <c r="K2050" s="15">
        <f>TRUNC(E2050+G2050+I2050,1)</f>
        <v>216712</v>
      </c>
      <c r="L2050" s="17">
        <f>TRUNC(F2050+H2050+J2050,1)</f>
        <v>426922.6</v>
      </c>
      <c r="M2050" s="10" t="s">
        <v>52</v>
      </c>
      <c r="N2050" s="9" t="s">
        <v>1302</v>
      </c>
      <c r="O2050" s="9" t="s">
        <v>6808</v>
      </c>
      <c r="P2050" s="9" t="s">
        <v>54</v>
      </c>
      <c r="Q2050" s="9" t="s">
        <v>54</v>
      </c>
      <c r="R2050" s="9" t="s">
        <v>67</v>
      </c>
      <c r="S2050" s="1"/>
      <c r="T2050" s="1"/>
      <c r="U2050" s="1"/>
      <c r="V2050" s="1">
        <v>1</v>
      </c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9" t="s">
        <v>52</v>
      </c>
      <c r="AK2050" s="9" t="s">
        <v>6822</v>
      </c>
      <c r="AL2050" s="9" t="s">
        <v>52</v>
      </c>
      <c r="AM2050" s="9" t="s">
        <v>52</v>
      </c>
    </row>
    <row r="2051" spans="1:39" ht="30" customHeight="1" x14ac:dyDescent="0.3">
      <c r="A2051" s="10" t="s">
        <v>6810</v>
      </c>
      <c r="B2051" s="10" t="s">
        <v>6289</v>
      </c>
      <c r="C2051" s="10" t="s">
        <v>732</v>
      </c>
      <c r="D2051" s="11">
        <v>1</v>
      </c>
      <c r="E2051" s="15">
        <v>0</v>
      </c>
      <c r="F2051" s="17">
        <f>TRUNC(E2051*D2051,1)</f>
        <v>0</v>
      </c>
      <c r="G2051" s="15">
        <v>0</v>
      </c>
      <c r="H2051" s="17">
        <f>TRUNC(G2051*D2051,1)</f>
        <v>0</v>
      </c>
      <c r="I2051" s="15">
        <f>TRUNC(SUMIF(V2050:V2051, RIGHTB(O2051, 1), H2050:H2051)*U2051, 2)</f>
        <v>256153.56</v>
      </c>
      <c r="J2051" s="17">
        <f>TRUNC(I2051*D2051,1)</f>
        <v>256153.5</v>
      </c>
      <c r="K2051" s="15">
        <f>TRUNC(E2051+G2051+I2051,1)</f>
        <v>256153.5</v>
      </c>
      <c r="L2051" s="17">
        <f>TRUNC(F2051+H2051+J2051,1)</f>
        <v>256153.5</v>
      </c>
      <c r="M2051" s="10" t="s">
        <v>52</v>
      </c>
      <c r="N2051" s="9" t="s">
        <v>1302</v>
      </c>
      <c r="O2051" s="9" t="s">
        <v>4729</v>
      </c>
      <c r="P2051" s="9" t="s">
        <v>54</v>
      </c>
      <c r="Q2051" s="9" t="s">
        <v>54</v>
      </c>
      <c r="R2051" s="9" t="s">
        <v>54</v>
      </c>
      <c r="S2051" s="1">
        <v>1</v>
      </c>
      <c r="T2051" s="1">
        <v>2</v>
      </c>
      <c r="U2051" s="1">
        <v>0.6</v>
      </c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9" t="s">
        <v>52</v>
      </c>
      <c r="AK2051" s="9" t="s">
        <v>6823</v>
      </c>
      <c r="AL2051" s="9" t="s">
        <v>52</v>
      </c>
      <c r="AM2051" s="9" t="s">
        <v>52</v>
      </c>
    </row>
    <row r="2052" spans="1:39" ht="30" customHeight="1" x14ac:dyDescent="0.3">
      <c r="A2052" s="10" t="s">
        <v>4735</v>
      </c>
      <c r="B2052" s="10" t="s">
        <v>52</v>
      </c>
      <c r="C2052" s="10" t="s">
        <v>52</v>
      </c>
      <c r="D2052" s="11"/>
      <c r="E2052" s="15"/>
      <c r="F2052" s="17">
        <f>TRUNC(SUMIF(N2050:N2051, N2049, F2050:F2051),0)</f>
        <v>0</v>
      </c>
      <c r="G2052" s="15"/>
      <c r="H2052" s="17">
        <f>TRUNC(SUMIF(N2050:N2051, N2049, H2050:H2051),0)</f>
        <v>426922</v>
      </c>
      <c r="I2052" s="15"/>
      <c r="J2052" s="17">
        <f>TRUNC(SUMIF(N2050:N2051, N2049, J2050:J2051),0)</f>
        <v>256153</v>
      </c>
      <c r="K2052" s="15"/>
      <c r="L2052" s="17">
        <f>F2052+H2052+J2052</f>
        <v>683075</v>
      </c>
      <c r="M2052" s="10" t="s">
        <v>52</v>
      </c>
      <c r="N2052" s="9" t="s">
        <v>4736</v>
      </c>
      <c r="O2052" s="9" t="s">
        <v>4736</v>
      </c>
      <c r="P2052" s="9" t="s">
        <v>52</v>
      </c>
      <c r="Q2052" s="9" t="s">
        <v>52</v>
      </c>
      <c r="R2052" s="9" t="s">
        <v>52</v>
      </c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9" t="s">
        <v>52</v>
      </c>
      <c r="AK2052" s="9" t="s">
        <v>52</v>
      </c>
      <c r="AL2052" s="9" t="s">
        <v>52</v>
      </c>
      <c r="AM2052" s="9" t="s">
        <v>52</v>
      </c>
    </row>
    <row r="2053" spans="1:39" ht="30" customHeight="1" x14ac:dyDescent="0.3">
      <c r="A2053" s="11"/>
      <c r="B2053" s="11"/>
      <c r="C2053" s="11"/>
      <c r="D2053" s="11"/>
      <c r="E2053" s="15"/>
      <c r="F2053" s="17"/>
      <c r="G2053" s="15"/>
      <c r="H2053" s="17"/>
      <c r="I2053" s="15"/>
      <c r="J2053" s="17"/>
      <c r="K2053" s="15"/>
      <c r="L2053" s="17"/>
      <c r="M2053" s="11"/>
    </row>
    <row r="2054" spans="1:39" ht="30" customHeight="1" x14ac:dyDescent="0.3">
      <c r="A2054" s="14" t="s">
        <v>6824</v>
      </c>
      <c r="B2054" s="14"/>
      <c r="C2054" s="14"/>
      <c r="D2054" s="14"/>
      <c r="E2054" s="16"/>
      <c r="F2054" s="18"/>
      <c r="G2054" s="16"/>
      <c r="H2054" s="18"/>
      <c r="I2054" s="16"/>
      <c r="J2054" s="18"/>
      <c r="K2054" s="16"/>
      <c r="L2054" s="18"/>
      <c r="M2054" s="14"/>
      <c r="N2054" s="5" t="s">
        <v>1305</v>
      </c>
    </row>
    <row r="2055" spans="1:39" ht="30" customHeight="1" x14ac:dyDescent="0.3">
      <c r="A2055" s="10" t="s">
        <v>6807</v>
      </c>
      <c r="B2055" s="10" t="s">
        <v>4714</v>
      </c>
      <c r="C2055" s="10" t="s">
        <v>4715</v>
      </c>
      <c r="D2055" s="11">
        <v>1.75</v>
      </c>
      <c r="E2055" s="15">
        <v>0</v>
      </c>
      <c r="F2055" s="17">
        <f>TRUNC(E2055*D2055,1)</f>
        <v>0</v>
      </c>
      <c r="G2055" s="15">
        <v>216712</v>
      </c>
      <c r="H2055" s="17">
        <f>TRUNC(G2055*D2055,1)</f>
        <v>379246</v>
      </c>
      <c r="I2055" s="15">
        <v>0</v>
      </c>
      <c r="J2055" s="17">
        <f>TRUNC(I2055*D2055,1)</f>
        <v>0</v>
      </c>
      <c r="K2055" s="15">
        <f>TRUNC(E2055+G2055+I2055,1)</f>
        <v>216712</v>
      </c>
      <c r="L2055" s="17">
        <f>TRUNC(F2055+H2055+J2055,1)</f>
        <v>379246</v>
      </c>
      <c r="M2055" s="10" t="s">
        <v>52</v>
      </c>
      <c r="N2055" s="9" t="s">
        <v>1305</v>
      </c>
      <c r="O2055" s="9" t="s">
        <v>6808</v>
      </c>
      <c r="P2055" s="9" t="s">
        <v>54</v>
      </c>
      <c r="Q2055" s="9" t="s">
        <v>54</v>
      </c>
      <c r="R2055" s="9" t="s">
        <v>67</v>
      </c>
      <c r="S2055" s="1"/>
      <c r="T2055" s="1"/>
      <c r="U2055" s="1"/>
      <c r="V2055" s="1">
        <v>1</v>
      </c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9" t="s">
        <v>52</v>
      </c>
      <c r="AK2055" s="9" t="s">
        <v>6826</v>
      </c>
      <c r="AL2055" s="9" t="s">
        <v>52</v>
      </c>
      <c r="AM2055" s="9" t="s">
        <v>52</v>
      </c>
    </row>
    <row r="2056" spans="1:39" ht="30" customHeight="1" x14ac:dyDescent="0.3">
      <c r="A2056" s="10" t="s">
        <v>6810</v>
      </c>
      <c r="B2056" s="10" t="s">
        <v>6289</v>
      </c>
      <c r="C2056" s="10" t="s">
        <v>732</v>
      </c>
      <c r="D2056" s="11">
        <v>1</v>
      </c>
      <c r="E2056" s="15">
        <v>0</v>
      </c>
      <c r="F2056" s="17">
        <f>TRUNC(E2056*D2056,1)</f>
        <v>0</v>
      </c>
      <c r="G2056" s="15">
        <v>0</v>
      </c>
      <c r="H2056" s="17">
        <f>TRUNC(G2056*D2056,1)</f>
        <v>0</v>
      </c>
      <c r="I2056" s="15">
        <f>TRUNC(SUMIF(V2055:V2056, RIGHTB(O2056, 1), H2055:H2056)*U2056, 2)</f>
        <v>227547.6</v>
      </c>
      <c r="J2056" s="17">
        <f>TRUNC(I2056*D2056,1)</f>
        <v>227547.6</v>
      </c>
      <c r="K2056" s="15">
        <f>TRUNC(E2056+G2056+I2056,1)</f>
        <v>227547.6</v>
      </c>
      <c r="L2056" s="17">
        <f>TRUNC(F2056+H2056+J2056,1)</f>
        <v>227547.6</v>
      </c>
      <c r="M2056" s="10" t="s">
        <v>52</v>
      </c>
      <c r="N2056" s="9" t="s">
        <v>1305</v>
      </c>
      <c r="O2056" s="9" t="s">
        <v>4729</v>
      </c>
      <c r="P2056" s="9" t="s">
        <v>54</v>
      </c>
      <c r="Q2056" s="9" t="s">
        <v>54</v>
      </c>
      <c r="R2056" s="9" t="s">
        <v>54</v>
      </c>
      <c r="S2056" s="1">
        <v>1</v>
      </c>
      <c r="T2056" s="1">
        <v>2</v>
      </c>
      <c r="U2056" s="1">
        <v>0.6</v>
      </c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9" t="s">
        <v>52</v>
      </c>
      <c r="AK2056" s="9" t="s">
        <v>6827</v>
      </c>
      <c r="AL2056" s="9" t="s">
        <v>52</v>
      </c>
      <c r="AM2056" s="9" t="s">
        <v>52</v>
      </c>
    </row>
    <row r="2057" spans="1:39" ht="30" customHeight="1" x14ac:dyDescent="0.3">
      <c r="A2057" s="10" t="s">
        <v>4735</v>
      </c>
      <c r="B2057" s="10" t="s">
        <v>52</v>
      </c>
      <c r="C2057" s="10" t="s">
        <v>52</v>
      </c>
      <c r="D2057" s="11"/>
      <c r="E2057" s="15"/>
      <c r="F2057" s="17">
        <f>TRUNC(SUMIF(N2055:N2056, N2054, F2055:F2056),0)</f>
        <v>0</v>
      </c>
      <c r="G2057" s="15"/>
      <c r="H2057" s="17">
        <f>TRUNC(SUMIF(N2055:N2056, N2054, H2055:H2056),0)</f>
        <v>379246</v>
      </c>
      <c r="I2057" s="15"/>
      <c r="J2057" s="17">
        <f>TRUNC(SUMIF(N2055:N2056, N2054, J2055:J2056),0)</f>
        <v>227547</v>
      </c>
      <c r="K2057" s="15"/>
      <c r="L2057" s="17">
        <f>F2057+H2057+J2057</f>
        <v>606793</v>
      </c>
      <c r="M2057" s="10" t="s">
        <v>52</v>
      </c>
      <c r="N2057" s="9" t="s">
        <v>4736</v>
      </c>
      <c r="O2057" s="9" t="s">
        <v>4736</v>
      </c>
      <c r="P2057" s="9" t="s">
        <v>52</v>
      </c>
      <c r="Q2057" s="9" t="s">
        <v>52</v>
      </c>
      <c r="R2057" s="9" t="s">
        <v>52</v>
      </c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9" t="s">
        <v>52</v>
      </c>
      <c r="AK2057" s="9" t="s">
        <v>52</v>
      </c>
      <c r="AL2057" s="9" t="s">
        <v>52</v>
      </c>
      <c r="AM2057" s="9" t="s">
        <v>52</v>
      </c>
    </row>
    <row r="2058" spans="1:39" ht="30" customHeight="1" x14ac:dyDescent="0.3">
      <c r="A2058" s="11"/>
      <c r="B2058" s="11"/>
      <c r="C2058" s="11"/>
      <c r="D2058" s="11"/>
      <c r="E2058" s="15"/>
      <c r="F2058" s="17"/>
      <c r="G2058" s="15"/>
      <c r="H2058" s="17"/>
      <c r="I2058" s="15"/>
      <c r="J2058" s="17"/>
      <c r="K2058" s="15"/>
      <c r="L2058" s="17"/>
      <c r="M2058" s="11"/>
    </row>
    <row r="2059" spans="1:39" ht="30" customHeight="1" x14ac:dyDescent="0.3">
      <c r="A2059" s="14" t="s">
        <v>6828</v>
      </c>
      <c r="B2059" s="14"/>
      <c r="C2059" s="14"/>
      <c r="D2059" s="14"/>
      <c r="E2059" s="16"/>
      <c r="F2059" s="18"/>
      <c r="G2059" s="16"/>
      <c r="H2059" s="18"/>
      <c r="I2059" s="16"/>
      <c r="J2059" s="18"/>
      <c r="K2059" s="16"/>
      <c r="L2059" s="18"/>
      <c r="M2059" s="14"/>
      <c r="N2059" s="5" t="s">
        <v>1308</v>
      </c>
    </row>
    <row r="2060" spans="1:39" ht="30" customHeight="1" x14ac:dyDescent="0.3">
      <c r="A2060" s="10" t="s">
        <v>6807</v>
      </c>
      <c r="B2060" s="10" t="s">
        <v>4714</v>
      </c>
      <c r="C2060" s="10" t="s">
        <v>4715</v>
      </c>
      <c r="D2060" s="11">
        <v>1.63</v>
      </c>
      <c r="E2060" s="15">
        <v>0</v>
      </c>
      <c r="F2060" s="17">
        <f>TRUNC(E2060*D2060,1)</f>
        <v>0</v>
      </c>
      <c r="G2060" s="15">
        <v>216712</v>
      </c>
      <c r="H2060" s="17">
        <f>TRUNC(G2060*D2060,1)</f>
        <v>353240.5</v>
      </c>
      <c r="I2060" s="15">
        <v>0</v>
      </c>
      <c r="J2060" s="17">
        <f>TRUNC(I2060*D2060,1)</f>
        <v>0</v>
      </c>
      <c r="K2060" s="15">
        <f>TRUNC(E2060+G2060+I2060,1)</f>
        <v>216712</v>
      </c>
      <c r="L2060" s="17">
        <f>TRUNC(F2060+H2060+J2060,1)</f>
        <v>353240.5</v>
      </c>
      <c r="M2060" s="10" t="s">
        <v>52</v>
      </c>
      <c r="N2060" s="9" t="s">
        <v>1308</v>
      </c>
      <c r="O2060" s="9" t="s">
        <v>6808</v>
      </c>
      <c r="P2060" s="9" t="s">
        <v>54</v>
      </c>
      <c r="Q2060" s="9" t="s">
        <v>54</v>
      </c>
      <c r="R2060" s="9" t="s">
        <v>67</v>
      </c>
      <c r="S2060" s="1"/>
      <c r="T2060" s="1"/>
      <c r="U2060" s="1"/>
      <c r="V2060" s="1">
        <v>1</v>
      </c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9" t="s">
        <v>52</v>
      </c>
      <c r="AK2060" s="9" t="s">
        <v>6830</v>
      </c>
      <c r="AL2060" s="9" t="s">
        <v>52</v>
      </c>
      <c r="AM2060" s="9" t="s">
        <v>52</v>
      </c>
    </row>
    <row r="2061" spans="1:39" ht="30" customHeight="1" x14ac:dyDescent="0.3">
      <c r="A2061" s="10" t="s">
        <v>6810</v>
      </c>
      <c r="B2061" s="10" t="s">
        <v>6289</v>
      </c>
      <c r="C2061" s="10" t="s">
        <v>732</v>
      </c>
      <c r="D2061" s="11">
        <v>1</v>
      </c>
      <c r="E2061" s="15">
        <v>0</v>
      </c>
      <c r="F2061" s="17">
        <f>TRUNC(E2061*D2061,1)</f>
        <v>0</v>
      </c>
      <c r="G2061" s="15">
        <v>0</v>
      </c>
      <c r="H2061" s="17">
        <f>TRUNC(G2061*D2061,1)</f>
        <v>0</v>
      </c>
      <c r="I2061" s="15">
        <f>TRUNC(SUMIF(V2060:V2061, RIGHTB(O2061, 1), H2060:H2061)*U2061, 2)</f>
        <v>211944.3</v>
      </c>
      <c r="J2061" s="17">
        <f>TRUNC(I2061*D2061,1)</f>
        <v>211944.3</v>
      </c>
      <c r="K2061" s="15">
        <f>TRUNC(E2061+G2061+I2061,1)</f>
        <v>211944.3</v>
      </c>
      <c r="L2061" s="17">
        <f>TRUNC(F2061+H2061+J2061,1)</f>
        <v>211944.3</v>
      </c>
      <c r="M2061" s="10" t="s">
        <v>52</v>
      </c>
      <c r="N2061" s="9" t="s">
        <v>1308</v>
      </c>
      <c r="O2061" s="9" t="s">
        <v>4729</v>
      </c>
      <c r="P2061" s="9" t="s">
        <v>54</v>
      </c>
      <c r="Q2061" s="9" t="s">
        <v>54</v>
      </c>
      <c r="R2061" s="9" t="s">
        <v>54</v>
      </c>
      <c r="S2061" s="1">
        <v>1</v>
      </c>
      <c r="T2061" s="1">
        <v>2</v>
      </c>
      <c r="U2061" s="1">
        <v>0.6</v>
      </c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9" t="s">
        <v>52</v>
      </c>
      <c r="AK2061" s="9" t="s">
        <v>6831</v>
      </c>
      <c r="AL2061" s="9" t="s">
        <v>52</v>
      </c>
      <c r="AM2061" s="9" t="s">
        <v>52</v>
      </c>
    </row>
    <row r="2062" spans="1:39" ht="30" customHeight="1" x14ac:dyDescent="0.3">
      <c r="A2062" s="10" t="s">
        <v>4735</v>
      </c>
      <c r="B2062" s="10" t="s">
        <v>52</v>
      </c>
      <c r="C2062" s="10" t="s">
        <v>52</v>
      </c>
      <c r="D2062" s="11"/>
      <c r="E2062" s="15"/>
      <c r="F2062" s="17">
        <f>TRUNC(SUMIF(N2060:N2061, N2059, F2060:F2061),0)</f>
        <v>0</v>
      </c>
      <c r="G2062" s="15"/>
      <c r="H2062" s="17">
        <f>TRUNC(SUMIF(N2060:N2061, N2059, H2060:H2061),0)</f>
        <v>353240</v>
      </c>
      <c r="I2062" s="15"/>
      <c r="J2062" s="17">
        <f>TRUNC(SUMIF(N2060:N2061, N2059, J2060:J2061),0)</f>
        <v>211944</v>
      </c>
      <c r="K2062" s="15"/>
      <c r="L2062" s="17">
        <f>F2062+H2062+J2062</f>
        <v>565184</v>
      </c>
      <c r="M2062" s="10" t="s">
        <v>52</v>
      </c>
      <c r="N2062" s="9" t="s">
        <v>4736</v>
      </c>
      <c r="O2062" s="9" t="s">
        <v>4736</v>
      </c>
      <c r="P2062" s="9" t="s">
        <v>52</v>
      </c>
      <c r="Q2062" s="9" t="s">
        <v>52</v>
      </c>
      <c r="R2062" s="9" t="s">
        <v>52</v>
      </c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9" t="s">
        <v>52</v>
      </c>
      <c r="AK2062" s="9" t="s">
        <v>52</v>
      </c>
      <c r="AL2062" s="9" t="s">
        <v>52</v>
      </c>
      <c r="AM2062" s="9" t="s">
        <v>52</v>
      </c>
    </row>
    <row r="2063" spans="1:39" ht="30" customHeight="1" x14ac:dyDescent="0.3">
      <c r="A2063" s="11"/>
      <c r="B2063" s="11"/>
      <c r="C2063" s="11"/>
      <c r="D2063" s="11"/>
      <c r="E2063" s="15"/>
      <c r="F2063" s="17"/>
      <c r="G2063" s="15"/>
      <c r="H2063" s="17"/>
      <c r="I2063" s="15"/>
      <c r="J2063" s="17"/>
      <c r="K2063" s="15"/>
      <c r="L2063" s="17"/>
      <c r="M2063" s="11"/>
    </row>
    <row r="2064" spans="1:39" ht="30" customHeight="1" x14ac:dyDescent="0.3">
      <c r="A2064" s="14" t="s">
        <v>6832</v>
      </c>
      <c r="B2064" s="14"/>
      <c r="C2064" s="14"/>
      <c r="D2064" s="14"/>
      <c r="E2064" s="16"/>
      <c r="F2064" s="18"/>
      <c r="G2064" s="16"/>
      <c r="H2064" s="18"/>
      <c r="I2064" s="16"/>
      <c r="J2064" s="18"/>
      <c r="K2064" s="16"/>
      <c r="L2064" s="18"/>
      <c r="M2064" s="14"/>
      <c r="N2064" s="5" t="s">
        <v>1313</v>
      </c>
    </row>
    <row r="2065" spans="1:39" ht="30" customHeight="1" x14ac:dyDescent="0.3">
      <c r="A2065" s="10" t="s">
        <v>6807</v>
      </c>
      <c r="B2065" s="10" t="s">
        <v>4714</v>
      </c>
      <c r="C2065" s="10" t="s">
        <v>4715</v>
      </c>
      <c r="D2065" s="11">
        <v>1.7607999999999999</v>
      </c>
      <c r="E2065" s="15">
        <v>0</v>
      </c>
      <c r="F2065" s="17">
        <f>TRUNC(E2065*D2065,1)</f>
        <v>0</v>
      </c>
      <c r="G2065" s="15">
        <v>216712</v>
      </c>
      <c r="H2065" s="17">
        <f>TRUNC(G2065*D2065,1)</f>
        <v>381586.4</v>
      </c>
      <c r="I2065" s="15">
        <v>0</v>
      </c>
      <c r="J2065" s="17">
        <f>TRUNC(I2065*D2065,1)</f>
        <v>0</v>
      </c>
      <c r="K2065" s="15">
        <f>TRUNC(E2065+G2065+I2065,1)</f>
        <v>216712</v>
      </c>
      <c r="L2065" s="17">
        <f>TRUNC(F2065+H2065+J2065,1)</f>
        <v>381586.4</v>
      </c>
      <c r="M2065" s="10" t="s">
        <v>52</v>
      </c>
      <c r="N2065" s="9" t="s">
        <v>1313</v>
      </c>
      <c r="O2065" s="9" t="s">
        <v>6808</v>
      </c>
      <c r="P2065" s="9" t="s">
        <v>54</v>
      </c>
      <c r="Q2065" s="9" t="s">
        <v>54</v>
      </c>
      <c r="R2065" s="9" t="s">
        <v>67</v>
      </c>
      <c r="S2065" s="1"/>
      <c r="T2065" s="1"/>
      <c r="U2065" s="1"/>
      <c r="V2065" s="1">
        <v>1</v>
      </c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9" t="s">
        <v>52</v>
      </c>
      <c r="AK2065" s="9" t="s">
        <v>6834</v>
      </c>
      <c r="AL2065" s="9" t="s">
        <v>52</v>
      </c>
      <c r="AM2065" s="9" t="s">
        <v>52</v>
      </c>
    </row>
    <row r="2066" spans="1:39" ht="30" customHeight="1" x14ac:dyDescent="0.3">
      <c r="A2066" s="10" t="s">
        <v>6810</v>
      </c>
      <c r="B2066" s="10" t="s">
        <v>6289</v>
      </c>
      <c r="C2066" s="10" t="s">
        <v>732</v>
      </c>
      <c r="D2066" s="11">
        <v>1</v>
      </c>
      <c r="E2066" s="15">
        <v>0</v>
      </c>
      <c r="F2066" s="17">
        <f>TRUNC(E2066*D2066,1)</f>
        <v>0</v>
      </c>
      <c r="G2066" s="15">
        <v>0</v>
      </c>
      <c r="H2066" s="17">
        <f>TRUNC(G2066*D2066,1)</f>
        <v>0</v>
      </c>
      <c r="I2066" s="15">
        <f>TRUNC(SUMIF(V2065:V2066, RIGHTB(O2066, 1), H2065:H2066)*U2066, 2)</f>
        <v>228951.84</v>
      </c>
      <c r="J2066" s="17">
        <f>TRUNC(I2066*D2066,1)</f>
        <v>228951.8</v>
      </c>
      <c r="K2066" s="15">
        <f>TRUNC(E2066+G2066+I2066,1)</f>
        <v>228951.8</v>
      </c>
      <c r="L2066" s="17">
        <f>TRUNC(F2066+H2066+J2066,1)</f>
        <v>228951.8</v>
      </c>
      <c r="M2066" s="10" t="s">
        <v>52</v>
      </c>
      <c r="N2066" s="9" t="s">
        <v>1313</v>
      </c>
      <c r="O2066" s="9" t="s">
        <v>4729</v>
      </c>
      <c r="P2066" s="9" t="s">
        <v>54</v>
      </c>
      <c r="Q2066" s="9" t="s">
        <v>54</v>
      </c>
      <c r="R2066" s="9" t="s">
        <v>54</v>
      </c>
      <c r="S2066" s="1">
        <v>1</v>
      </c>
      <c r="T2066" s="1">
        <v>2</v>
      </c>
      <c r="U2066" s="1">
        <v>0.6</v>
      </c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9" t="s">
        <v>52</v>
      </c>
      <c r="AK2066" s="9" t="s">
        <v>6835</v>
      </c>
      <c r="AL2066" s="9" t="s">
        <v>52</v>
      </c>
      <c r="AM2066" s="9" t="s">
        <v>52</v>
      </c>
    </row>
    <row r="2067" spans="1:39" ht="30" customHeight="1" x14ac:dyDescent="0.3">
      <c r="A2067" s="10" t="s">
        <v>4735</v>
      </c>
      <c r="B2067" s="10" t="s">
        <v>52</v>
      </c>
      <c r="C2067" s="10" t="s">
        <v>52</v>
      </c>
      <c r="D2067" s="11"/>
      <c r="E2067" s="15"/>
      <c r="F2067" s="17">
        <f>TRUNC(SUMIF(N2065:N2066, N2064, F2065:F2066),0)</f>
        <v>0</v>
      </c>
      <c r="G2067" s="15"/>
      <c r="H2067" s="17">
        <f>TRUNC(SUMIF(N2065:N2066, N2064, H2065:H2066),0)</f>
        <v>381586</v>
      </c>
      <c r="I2067" s="15"/>
      <c r="J2067" s="17">
        <f>TRUNC(SUMIF(N2065:N2066, N2064, J2065:J2066),0)</f>
        <v>228951</v>
      </c>
      <c r="K2067" s="15"/>
      <c r="L2067" s="17">
        <f>F2067+H2067+J2067</f>
        <v>610537</v>
      </c>
      <c r="M2067" s="10" t="s">
        <v>52</v>
      </c>
      <c r="N2067" s="9" t="s">
        <v>4736</v>
      </c>
      <c r="O2067" s="9" t="s">
        <v>4736</v>
      </c>
      <c r="P2067" s="9" t="s">
        <v>52</v>
      </c>
      <c r="Q2067" s="9" t="s">
        <v>52</v>
      </c>
      <c r="R2067" s="9" t="s">
        <v>52</v>
      </c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9" t="s">
        <v>52</v>
      </c>
      <c r="AK2067" s="9" t="s">
        <v>52</v>
      </c>
      <c r="AL2067" s="9" t="s">
        <v>52</v>
      </c>
      <c r="AM2067" s="9" t="s">
        <v>52</v>
      </c>
    </row>
    <row r="2068" spans="1:39" ht="30" customHeight="1" x14ac:dyDescent="0.3">
      <c r="A2068" s="11"/>
      <c r="B2068" s="11"/>
      <c r="C2068" s="11"/>
      <c r="D2068" s="11"/>
      <c r="E2068" s="15"/>
      <c r="F2068" s="17"/>
      <c r="G2068" s="15"/>
      <c r="H2068" s="17"/>
      <c r="I2068" s="15"/>
      <c r="J2068" s="17"/>
      <c r="K2068" s="15"/>
      <c r="L2068" s="17"/>
      <c r="M2068" s="11"/>
    </row>
    <row r="2069" spans="1:39" ht="30" customHeight="1" x14ac:dyDescent="0.3">
      <c r="A2069" s="14" t="s">
        <v>6836</v>
      </c>
      <c r="B2069" s="14"/>
      <c r="C2069" s="14"/>
      <c r="D2069" s="14"/>
      <c r="E2069" s="16"/>
      <c r="F2069" s="18"/>
      <c r="G2069" s="16"/>
      <c r="H2069" s="18"/>
      <c r="I2069" s="16"/>
      <c r="J2069" s="18"/>
      <c r="K2069" s="16"/>
      <c r="L2069" s="18"/>
      <c r="M2069" s="14"/>
      <c r="N2069" s="5" t="s">
        <v>1315</v>
      </c>
    </row>
    <row r="2070" spans="1:39" ht="30" customHeight="1" x14ac:dyDescent="0.3">
      <c r="A2070" s="10" t="s">
        <v>6807</v>
      </c>
      <c r="B2070" s="10" t="s">
        <v>4714</v>
      </c>
      <c r="C2070" s="10" t="s">
        <v>4715</v>
      </c>
      <c r="D2070" s="11">
        <v>1.6400999999999999</v>
      </c>
      <c r="E2070" s="15">
        <v>0</v>
      </c>
      <c r="F2070" s="17">
        <f>TRUNC(E2070*D2070,1)</f>
        <v>0</v>
      </c>
      <c r="G2070" s="15">
        <v>216712</v>
      </c>
      <c r="H2070" s="17">
        <f>TRUNC(G2070*D2070,1)</f>
        <v>355429.3</v>
      </c>
      <c r="I2070" s="15">
        <v>0</v>
      </c>
      <c r="J2070" s="17">
        <f>TRUNC(I2070*D2070,1)</f>
        <v>0</v>
      </c>
      <c r="K2070" s="15">
        <f>TRUNC(E2070+G2070+I2070,1)</f>
        <v>216712</v>
      </c>
      <c r="L2070" s="17">
        <f>TRUNC(F2070+H2070+J2070,1)</f>
        <v>355429.3</v>
      </c>
      <c r="M2070" s="10" t="s">
        <v>52</v>
      </c>
      <c r="N2070" s="9" t="s">
        <v>1315</v>
      </c>
      <c r="O2070" s="9" t="s">
        <v>6808</v>
      </c>
      <c r="P2070" s="9" t="s">
        <v>54</v>
      </c>
      <c r="Q2070" s="9" t="s">
        <v>54</v>
      </c>
      <c r="R2070" s="9" t="s">
        <v>67</v>
      </c>
      <c r="S2070" s="1"/>
      <c r="T2070" s="1"/>
      <c r="U2070" s="1"/>
      <c r="V2070" s="1">
        <v>1</v>
      </c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9" t="s">
        <v>52</v>
      </c>
      <c r="AK2070" s="9" t="s">
        <v>6838</v>
      </c>
      <c r="AL2070" s="9" t="s">
        <v>52</v>
      </c>
      <c r="AM2070" s="9" t="s">
        <v>52</v>
      </c>
    </row>
    <row r="2071" spans="1:39" ht="30" customHeight="1" x14ac:dyDescent="0.3">
      <c r="A2071" s="10" t="s">
        <v>6810</v>
      </c>
      <c r="B2071" s="10" t="s">
        <v>6289</v>
      </c>
      <c r="C2071" s="10" t="s">
        <v>732</v>
      </c>
      <c r="D2071" s="11">
        <v>1</v>
      </c>
      <c r="E2071" s="15">
        <v>0</v>
      </c>
      <c r="F2071" s="17">
        <f>TRUNC(E2071*D2071,1)</f>
        <v>0</v>
      </c>
      <c r="G2071" s="15">
        <v>0</v>
      </c>
      <c r="H2071" s="17">
        <f>TRUNC(G2071*D2071,1)</f>
        <v>0</v>
      </c>
      <c r="I2071" s="15">
        <f>TRUNC(SUMIF(V2070:V2071, RIGHTB(O2071, 1), H2070:H2071)*U2071, 2)</f>
        <v>213257.58</v>
      </c>
      <c r="J2071" s="17">
        <f>TRUNC(I2071*D2071,1)</f>
        <v>213257.5</v>
      </c>
      <c r="K2071" s="15">
        <f>TRUNC(E2071+G2071+I2071,1)</f>
        <v>213257.5</v>
      </c>
      <c r="L2071" s="17">
        <f>TRUNC(F2071+H2071+J2071,1)</f>
        <v>213257.5</v>
      </c>
      <c r="M2071" s="10" t="s">
        <v>52</v>
      </c>
      <c r="N2071" s="9" t="s">
        <v>1315</v>
      </c>
      <c r="O2071" s="9" t="s">
        <v>4729</v>
      </c>
      <c r="P2071" s="9" t="s">
        <v>54</v>
      </c>
      <c r="Q2071" s="9" t="s">
        <v>54</v>
      </c>
      <c r="R2071" s="9" t="s">
        <v>54</v>
      </c>
      <c r="S2071" s="1">
        <v>1</v>
      </c>
      <c r="T2071" s="1">
        <v>2</v>
      </c>
      <c r="U2071" s="1">
        <v>0.6</v>
      </c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9" t="s">
        <v>52</v>
      </c>
      <c r="AK2071" s="9" t="s">
        <v>6839</v>
      </c>
      <c r="AL2071" s="9" t="s">
        <v>52</v>
      </c>
      <c r="AM2071" s="9" t="s">
        <v>52</v>
      </c>
    </row>
    <row r="2072" spans="1:39" ht="30" customHeight="1" x14ac:dyDescent="0.3">
      <c r="A2072" s="10" t="s">
        <v>4735</v>
      </c>
      <c r="B2072" s="10" t="s">
        <v>52</v>
      </c>
      <c r="C2072" s="10" t="s">
        <v>52</v>
      </c>
      <c r="D2072" s="11"/>
      <c r="E2072" s="15"/>
      <c r="F2072" s="17">
        <f>TRUNC(SUMIF(N2070:N2071, N2069, F2070:F2071),0)</f>
        <v>0</v>
      </c>
      <c r="G2072" s="15"/>
      <c r="H2072" s="17">
        <f>TRUNC(SUMIF(N2070:N2071, N2069, H2070:H2071),0)</f>
        <v>355429</v>
      </c>
      <c r="I2072" s="15"/>
      <c r="J2072" s="17">
        <f>TRUNC(SUMIF(N2070:N2071, N2069, J2070:J2071),0)</f>
        <v>213257</v>
      </c>
      <c r="K2072" s="15"/>
      <c r="L2072" s="17">
        <f>F2072+H2072+J2072</f>
        <v>568686</v>
      </c>
      <c r="M2072" s="10" t="s">
        <v>52</v>
      </c>
      <c r="N2072" s="9" t="s">
        <v>4736</v>
      </c>
      <c r="O2072" s="9" t="s">
        <v>4736</v>
      </c>
      <c r="P2072" s="9" t="s">
        <v>52</v>
      </c>
      <c r="Q2072" s="9" t="s">
        <v>52</v>
      </c>
      <c r="R2072" s="9" t="s">
        <v>52</v>
      </c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9" t="s">
        <v>52</v>
      </c>
      <c r="AK2072" s="9" t="s">
        <v>52</v>
      </c>
      <c r="AL2072" s="9" t="s">
        <v>52</v>
      </c>
      <c r="AM2072" s="9" t="s">
        <v>52</v>
      </c>
    </row>
    <row r="2073" spans="1:39" ht="30" customHeight="1" x14ac:dyDescent="0.3">
      <c r="A2073" s="11"/>
      <c r="B2073" s="11"/>
      <c r="C2073" s="11"/>
      <c r="D2073" s="11"/>
      <c r="E2073" s="15"/>
      <c r="F2073" s="17"/>
      <c r="G2073" s="15"/>
      <c r="H2073" s="17"/>
      <c r="I2073" s="15"/>
      <c r="J2073" s="17"/>
      <c r="K2073" s="15"/>
      <c r="L2073" s="17"/>
      <c r="M2073" s="11"/>
    </row>
    <row r="2074" spans="1:39" ht="30" customHeight="1" x14ac:dyDescent="0.3">
      <c r="A2074" s="14" t="s">
        <v>6840</v>
      </c>
      <c r="B2074" s="14"/>
      <c r="C2074" s="14"/>
      <c r="D2074" s="14"/>
      <c r="E2074" s="16"/>
      <c r="F2074" s="18"/>
      <c r="G2074" s="16"/>
      <c r="H2074" s="18"/>
      <c r="I2074" s="16"/>
      <c r="J2074" s="18"/>
      <c r="K2074" s="16"/>
      <c r="L2074" s="18"/>
      <c r="M2074" s="14"/>
      <c r="N2074" s="5" t="s">
        <v>1317</v>
      </c>
    </row>
    <row r="2075" spans="1:39" ht="30" customHeight="1" x14ac:dyDescent="0.3">
      <c r="A2075" s="10" t="s">
        <v>6807</v>
      </c>
      <c r="B2075" s="10" t="s">
        <v>4714</v>
      </c>
      <c r="C2075" s="10" t="s">
        <v>4715</v>
      </c>
      <c r="D2075" s="11">
        <v>1.5620000000000001</v>
      </c>
      <c r="E2075" s="15">
        <v>0</v>
      </c>
      <c r="F2075" s="17">
        <f>TRUNC(E2075*D2075,1)</f>
        <v>0</v>
      </c>
      <c r="G2075" s="15">
        <v>216712</v>
      </c>
      <c r="H2075" s="17">
        <f>TRUNC(G2075*D2075,1)</f>
        <v>338504.1</v>
      </c>
      <c r="I2075" s="15">
        <v>0</v>
      </c>
      <c r="J2075" s="17">
        <f>TRUNC(I2075*D2075,1)</f>
        <v>0</v>
      </c>
      <c r="K2075" s="15">
        <f>TRUNC(E2075+G2075+I2075,1)</f>
        <v>216712</v>
      </c>
      <c r="L2075" s="17">
        <f>TRUNC(F2075+H2075+J2075,1)</f>
        <v>338504.1</v>
      </c>
      <c r="M2075" s="10" t="s">
        <v>52</v>
      </c>
      <c r="N2075" s="9" t="s">
        <v>1317</v>
      </c>
      <c r="O2075" s="9" t="s">
        <v>6808</v>
      </c>
      <c r="P2075" s="9" t="s">
        <v>54</v>
      </c>
      <c r="Q2075" s="9" t="s">
        <v>54</v>
      </c>
      <c r="R2075" s="9" t="s">
        <v>67</v>
      </c>
      <c r="S2075" s="1"/>
      <c r="T2075" s="1"/>
      <c r="U2075" s="1"/>
      <c r="V2075" s="1">
        <v>1</v>
      </c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9" t="s">
        <v>52</v>
      </c>
      <c r="AK2075" s="9" t="s">
        <v>6842</v>
      </c>
      <c r="AL2075" s="9" t="s">
        <v>52</v>
      </c>
      <c r="AM2075" s="9" t="s">
        <v>52</v>
      </c>
    </row>
    <row r="2076" spans="1:39" ht="30" customHeight="1" x14ac:dyDescent="0.3">
      <c r="A2076" s="10" t="s">
        <v>6810</v>
      </c>
      <c r="B2076" s="10" t="s">
        <v>6289</v>
      </c>
      <c r="C2076" s="10" t="s">
        <v>732</v>
      </c>
      <c r="D2076" s="11">
        <v>1</v>
      </c>
      <c r="E2076" s="15">
        <v>0</v>
      </c>
      <c r="F2076" s="17">
        <f>TRUNC(E2076*D2076,1)</f>
        <v>0</v>
      </c>
      <c r="G2076" s="15">
        <v>0</v>
      </c>
      <c r="H2076" s="17">
        <f>TRUNC(G2076*D2076,1)</f>
        <v>0</v>
      </c>
      <c r="I2076" s="15">
        <f>TRUNC(SUMIF(V2075:V2076, RIGHTB(O2076, 1), H2075:H2076)*U2076, 2)</f>
        <v>203102.46</v>
      </c>
      <c r="J2076" s="17">
        <f>TRUNC(I2076*D2076,1)</f>
        <v>203102.4</v>
      </c>
      <c r="K2076" s="15">
        <f>TRUNC(E2076+G2076+I2076,1)</f>
        <v>203102.4</v>
      </c>
      <c r="L2076" s="17">
        <f>TRUNC(F2076+H2076+J2076,1)</f>
        <v>203102.4</v>
      </c>
      <c r="M2076" s="10" t="s">
        <v>52</v>
      </c>
      <c r="N2076" s="9" t="s">
        <v>1317</v>
      </c>
      <c r="O2076" s="9" t="s">
        <v>4729</v>
      </c>
      <c r="P2076" s="9" t="s">
        <v>54</v>
      </c>
      <c r="Q2076" s="9" t="s">
        <v>54</v>
      </c>
      <c r="R2076" s="9" t="s">
        <v>54</v>
      </c>
      <c r="S2076" s="1">
        <v>1</v>
      </c>
      <c r="T2076" s="1">
        <v>2</v>
      </c>
      <c r="U2076" s="1">
        <v>0.6</v>
      </c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9" t="s">
        <v>52</v>
      </c>
      <c r="AK2076" s="9" t="s">
        <v>6843</v>
      </c>
      <c r="AL2076" s="9" t="s">
        <v>52</v>
      </c>
      <c r="AM2076" s="9" t="s">
        <v>52</v>
      </c>
    </row>
    <row r="2077" spans="1:39" ht="30" customHeight="1" x14ac:dyDescent="0.3">
      <c r="A2077" s="10" t="s">
        <v>4735</v>
      </c>
      <c r="B2077" s="10" t="s">
        <v>52</v>
      </c>
      <c r="C2077" s="10" t="s">
        <v>52</v>
      </c>
      <c r="D2077" s="11"/>
      <c r="E2077" s="15"/>
      <c r="F2077" s="17">
        <f>TRUNC(SUMIF(N2075:N2076, N2074, F2075:F2076),0)</f>
        <v>0</v>
      </c>
      <c r="G2077" s="15"/>
      <c r="H2077" s="17">
        <f>TRUNC(SUMIF(N2075:N2076, N2074, H2075:H2076),0)</f>
        <v>338504</v>
      </c>
      <c r="I2077" s="15"/>
      <c r="J2077" s="17">
        <f>TRUNC(SUMIF(N2075:N2076, N2074, J2075:J2076),0)</f>
        <v>203102</v>
      </c>
      <c r="K2077" s="15"/>
      <c r="L2077" s="17">
        <f>F2077+H2077+J2077</f>
        <v>541606</v>
      </c>
      <c r="M2077" s="10" t="s">
        <v>52</v>
      </c>
      <c r="N2077" s="9" t="s">
        <v>4736</v>
      </c>
      <c r="O2077" s="9" t="s">
        <v>4736</v>
      </c>
      <c r="P2077" s="9" t="s">
        <v>52</v>
      </c>
      <c r="Q2077" s="9" t="s">
        <v>52</v>
      </c>
      <c r="R2077" s="9" t="s">
        <v>52</v>
      </c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9" t="s">
        <v>52</v>
      </c>
      <c r="AK2077" s="9" t="s">
        <v>52</v>
      </c>
      <c r="AL2077" s="9" t="s">
        <v>52</v>
      </c>
      <c r="AM2077" s="9" t="s">
        <v>52</v>
      </c>
    </row>
    <row r="2078" spans="1:39" ht="30" customHeight="1" x14ac:dyDescent="0.3">
      <c r="A2078" s="11"/>
      <c r="B2078" s="11"/>
      <c r="C2078" s="11"/>
      <c r="D2078" s="11"/>
      <c r="E2078" s="15"/>
      <c r="F2078" s="17"/>
      <c r="G2078" s="15"/>
      <c r="H2078" s="17"/>
      <c r="I2078" s="15"/>
      <c r="J2078" s="17"/>
      <c r="K2078" s="15"/>
      <c r="L2078" s="17"/>
      <c r="M2078" s="11"/>
    </row>
    <row r="2079" spans="1:39" ht="30" customHeight="1" x14ac:dyDescent="0.3">
      <c r="A2079" s="14" t="s">
        <v>6844</v>
      </c>
      <c r="B2079" s="14"/>
      <c r="C2079" s="14"/>
      <c r="D2079" s="14"/>
      <c r="E2079" s="16"/>
      <c r="F2079" s="18"/>
      <c r="G2079" s="16"/>
      <c r="H2079" s="18"/>
      <c r="I2079" s="16"/>
      <c r="J2079" s="18"/>
      <c r="K2079" s="16"/>
      <c r="L2079" s="18"/>
      <c r="M2079" s="14"/>
      <c r="N2079" s="5" t="s">
        <v>1319</v>
      </c>
    </row>
    <row r="2080" spans="1:39" ht="30" customHeight="1" x14ac:dyDescent="0.3">
      <c r="A2080" s="10" t="s">
        <v>6807</v>
      </c>
      <c r="B2080" s="10" t="s">
        <v>4714</v>
      </c>
      <c r="C2080" s="10" t="s">
        <v>4715</v>
      </c>
      <c r="D2080" s="11">
        <v>1.3987000000000001</v>
      </c>
      <c r="E2080" s="15">
        <v>0</v>
      </c>
      <c r="F2080" s="17">
        <f>TRUNC(E2080*D2080,1)</f>
        <v>0</v>
      </c>
      <c r="G2080" s="15">
        <v>216712</v>
      </c>
      <c r="H2080" s="17">
        <f>TRUNC(G2080*D2080,1)</f>
        <v>303115</v>
      </c>
      <c r="I2080" s="15">
        <v>0</v>
      </c>
      <c r="J2080" s="17">
        <f>TRUNC(I2080*D2080,1)</f>
        <v>0</v>
      </c>
      <c r="K2080" s="15">
        <f>TRUNC(E2080+G2080+I2080,1)</f>
        <v>216712</v>
      </c>
      <c r="L2080" s="17">
        <f>TRUNC(F2080+H2080+J2080,1)</f>
        <v>303115</v>
      </c>
      <c r="M2080" s="10" t="s">
        <v>52</v>
      </c>
      <c r="N2080" s="9" t="s">
        <v>1319</v>
      </c>
      <c r="O2080" s="9" t="s">
        <v>6808</v>
      </c>
      <c r="P2080" s="9" t="s">
        <v>54</v>
      </c>
      <c r="Q2080" s="9" t="s">
        <v>54</v>
      </c>
      <c r="R2080" s="9" t="s">
        <v>67</v>
      </c>
      <c r="S2080" s="1"/>
      <c r="T2080" s="1"/>
      <c r="U2080" s="1"/>
      <c r="V2080" s="1">
        <v>1</v>
      </c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9" t="s">
        <v>52</v>
      </c>
      <c r="AK2080" s="9" t="s">
        <v>6846</v>
      </c>
      <c r="AL2080" s="9" t="s">
        <v>52</v>
      </c>
      <c r="AM2080" s="9" t="s">
        <v>52</v>
      </c>
    </row>
    <row r="2081" spans="1:39" ht="30" customHeight="1" x14ac:dyDescent="0.3">
      <c r="A2081" s="10" t="s">
        <v>6810</v>
      </c>
      <c r="B2081" s="10" t="s">
        <v>6289</v>
      </c>
      <c r="C2081" s="10" t="s">
        <v>732</v>
      </c>
      <c r="D2081" s="11">
        <v>1</v>
      </c>
      <c r="E2081" s="15">
        <v>0</v>
      </c>
      <c r="F2081" s="17">
        <f>TRUNC(E2081*D2081,1)</f>
        <v>0</v>
      </c>
      <c r="G2081" s="15">
        <v>0</v>
      </c>
      <c r="H2081" s="17">
        <f>TRUNC(G2081*D2081,1)</f>
        <v>0</v>
      </c>
      <c r="I2081" s="15">
        <f>TRUNC(SUMIF(V2080:V2081, RIGHTB(O2081, 1), H2080:H2081)*U2081, 2)</f>
        <v>181869</v>
      </c>
      <c r="J2081" s="17">
        <f>TRUNC(I2081*D2081,1)</f>
        <v>181869</v>
      </c>
      <c r="K2081" s="15">
        <f>TRUNC(E2081+G2081+I2081,1)</f>
        <v>181869</v>
      </c>
      <c r="L2081" s="17">
        <f>TRUNC(F2081+H2081+J2081,1)</f>
        <v>181869</v>
      </c>
      <c r="M2081" s="10" t="s">
        <v>52</v>
      </c>
      <c r="N2081" s="9" t="s">
        <v>1319</v>
      </c>
      <c r="O2081" s="9" t="s">
        <v>4729</v>
      </c>
      <c r="P2081" s="9" t="s">
        <v>54</v>
      </c>
      <c r="Q2081" s="9" t="s">
        <v>54</v>
      </c>
      <c r="R2081" s="9" t="s">
        <v>54</v>
      </c>
      <c r="S2081" s="1">
        <v>1</v>
      </c>
      <c r="T2081" s="1">
        <v>2</v>
      </c>
      <c r="U2081" s="1">
        <v>0.6</v>
      </c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9" t="s">
        <v>52</v>
      </c>
      <c r="AK2081" s="9" t="s">
        <v>6847</v>
      </c>
      <c r="AL2081" s="9" t="s">
        <v>52</v>
      </c>
      <c r="AM2081" s="9" t="s">
        <v>52</v>
      </c>
    </row>
    <row r="2082" spans="1:39" ht="30" customHeight="1" x14ac:dyDescent="0.3">
      <c r="A2082" s="10" t="s">
        <v>4735</v>
      </c>
      <c r="B2082" s="10" t="s">
        <v>52</v>
      </c>
      <c r="C2082" s="10" t="s">
        <v>52</v>
      </c>
      <c r="D2082" s="11"/>
      <c r="E2082" s="15"/>
      <c r="F2082" s="17">
        <f>TRUNC(SUMIF(N2080:N2081, N2079, F2080:F2081),0)</f>
        <v>0</v>
      </c>
      <c r="G2082" s="15"/>
      <c r="H2082" s="17">
        <f>TRUNC(SUMIF(N2080:N2081, N2079, H2080:H2081),0)</f>
        <v>303115</v>
      </c>
      <c r="I2082" s="15"/>
      <c r="J2082" s="17">
        <f>TRUNC(SUMIF(N2080:N2081, N2079, J2080:J2081),0)</f>
        <v>181869</v>
      </c>
      <c r="K2082" s="15"/>
      <c r="L2082" s="17">
        <f>F2082+H2082+J2082</f>
        <v>484984</v>
      </c>
      <c r="M2082" s="10" t="s">
        <v>52</v>
      </c>
      <c r="N2082" s="9" t="s">
        <v>4736</v>
      </c>
      <c r="O2082" s="9" t="s">
        <v>4736</v>
      </c>
      <c r="P2082" s="9" t="s">
        <v>52</v>
      </c>
      <c r="Q2082" s="9" t="s">
        <v>52</v>
      </c>
      <c r="R2082" s="9" t="s">
        <v>52</v>
      </c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9" t="s">
        <v>52</v>
      </c>
      <c r="AK2082" s="9" t="s">
        <v>52</v>
      </c>
      <c r="AL2082" s="9" t="s">
        <v>52</v>
      </c>
      <c r="AM2082" s="9" t="s">
        <v>52</v>
      </c>
    </row>
    <row r="2083" spans="1:39" ht="30" customHeight="1" x14ac:dyDescent="0.3">
      <c r="A2083" s="11"/>
      <c r="B2083" s="11"/>
      <c r="C2083" s="11"/>
      <c r="D2083" s="11"/>
      <c r="E2083" s="15"/>
      <c r="F2083" s="17"/>
      <c r="G2083" s="15"/>
      <c r="H2083" s="17"/>
      <c r="I2083" s="15"/>
      <c r="J2083" s="17"/>
      <c r="K2083" s="15"/>
      <c r="L2083" s="17"/>
      <c r="M2083" s="11"/>
    </row>
    <row r="2084" spans="1:39" ht="30" customHeight="1" x14ac:dyDescent="0.3">
      <c r="A2084" s="14" t="s">
        <v>6848</v>
      </c>
      <c r="B2084" s="14"/>
      <c r="C2084" s="14"/>
      <c r="D2084" s="14"/>
      <c r="E2084" s="16"/>
      <c r="F2084" s="18"/>
      <c r="G2084" s="16"/>
      <c r="H2084" s="18"/>
      <c r="I2084" s="16"/>
      <c r="J2084" s="18"/>
      <c r="K2084" s="16"/>
      <c r="L2084" s="18"/>
      <c r="M2084" s="14"/>
      <c r="N2084" s="5" t="s">
        <v>1321</v>
      </c>
    </row>
    <row r="2085" spans="1:39" ht="30" customHeight="1" x14ac:dyDescent="0.3">
      <c r="A2085" s="10" t="s">
        <v>6807</v>
      </c>
      <c r="B2085" s="10" t="s">
        <v>4714</v>
      </c>
      <c r="C2085" s="10" t="s">
        <v>4715</v>
      </c>
      <c r="D2085" s="11">
        <v>1.2424999999999999</v>
      </c>
      <c r="E2085" s="15">
        <v>0</v>
      </c>
      <c r="F2085" s="17">
        <f>TRUNC(E2085*D2085,1)</f>
        <v>0</v>
      </c>
      <c r="G2085" s="15">
        <v>216712</v>
      </c>
      <c r="H2085" s="17">
        <f>TRUNC(G2085*D2085,1)</f>
        <v>269264.59999999998</v>
      </c>
      <c r="I2085" s="15">
        <v>0</v>
      </c>
      <c r="J2085" s="17">
        <f>TRUNC(I2085*D2085,1)</f>
        <v>0</v>
      </c>
      <c r="K2085" s="15">
        <f>TRUNC(E2085+G2085+I2085,1)</f>
        <v>216712</v>
      </c>
      <c r="L2085" s="17">
        <f>TRUNC(F2085+H2085+J2085,1)</f>
        <v>269264.59999999998</v>
      </c>
      <c r="M2085" s="10" t="s">
        <v>52</v>
      </c>
      <c r="N2085" s="9" t="s">
        <v>1321</v>
      </c>
      <c r="O2085" s="9" t="s">
        <v>6808</v>
      </c>
      <c r="P2085" s="9" t="s">
        <v>54</v>
      </c>
      <c r="Q2085" s="9" t="s">
        <v>54</v>
      </c>
      <c r="R2085" s="9" t="s">
        <v>67</v>
      </c>
      <c r="S2085" s="1"/>
      <c r="T2085" s="1"/>
      <c r="U2085" s="1"/>
      <c r="V2085" s="1">
        <v>1</v>
      </c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9" t="s">
        <v>52</v>
      </c>
      <c r="AK2085" s="9" t="s">
        <v>6850</v>
      </c>
      <c r="AL2085" s="9" t="s">
        <v>52</v>
      </c>
      <c r="AM2085" s="9" t="s">
        <v>52</v>
      </c>
    </row>
    <row r="2086" spans="1:39" ht="30" customHeight="1" x14ac:dyDescent="0.3">
      <c r="A2086" s="10" t="s">
        <v>6810</v>
      </c>
      <c r="B2086" s="10" t="s">
        <v>6289</v>
      </c>
      <c r="C2086" s="10" t="s">
        <v>732</v>
      </c>
      <c r="D2086" s="11">
        <v>1</v>
      </c>
      <c r="E2086" s="15">
        <v>0</v>
      </c>
      <c r="F2086" s="17">
        <f>TRUNC(E2086*D2086,1)</f>
        <v>0</v>
      </c>
      <c r="G2086" s="15">
        <v>0</v>
      </c>
      <c r="H2086" s="17">
        <f>TRUNC(G2086*D2086,1)</f>
        <v>0</v>
      </c>
      <c r="I2086" s="15">
        <f>TRUNC(SUMIF(V2085:V2086, RIGHTB(O2086, 1), H2085:H2086)*U2086, 2)</f>
        <v>161558.76</v>
      </c>
      <c r="J2086" s="17">
        <f>TRUNC(I2086*D2086,1)</f>
        <v>161558.70000000001</v>
      </c>
      <c r="K2086" s="15">
        <f>TRUNC(E2086+G2086+I2086,1)</f>
        <v>161558.70000000001</v>
      </c>
      <c r="L2086" s="17">
        <f>TRUNC(F2086+H2086+J2086,1)</f>
        <v>161558.70000000001</v>
      </c>
      <c r="M2086" s="10" t="s">
        <v>52</v>
      </c>
      <c r="N2086" s="9" t="s">
        <v>1321</v>
      </c>
      <c r="O2086" s="9" t="s">
        <v>4729</v>
      </c>
      <c r="P2086" s="9" t="s">
        <v>54</v>
      </c>
      <c r="Q2086" s="9" t="s">
        <v>54</v>
      </c>
      <c r="R2086" s="9" t="s">
        <v>54</v>
      </c>
      <c r="S2086" s="1">
        <v>1</v>
      </c>
      <c r="T2086" s="1">
        <v>2</v>
      </c>
      <c r="U2086" s="1">
        <v>0.6</v>
      </c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9" t="s">
        <v>52</v>
      </c>
      <c r="AK2086" s="9" t="s">
        <v>6851</v>
      </c>
      <c r="AL2086" s="9" t="s">
        <v>52</v>
      </c>
      <c r="AM2086" s="9" t="s">
        <v>52</v>
      </c>
    </row>
    <row r="2087" spans="1:39" ht="30" customHeight="1" x14ac:dyDescent="0.3">
      <c r="A2087" s="10" t="s">
        <v>4735</v>
      </c>
      <c r="B2087" s="10" t="s">
        <v>52</v>
      </c>
      <c r="C2087" s="10" t="s">
        <v>52</v>
      </c>
      <c r="D2087" s="11"/>
      <c r="E2087" s="15"/>
      <c r="F2087" s="17">
        <f>TRUNC(SUMIF(N2085:N2086, N2084, F2085:F2086),0)</f>
        <v>0</v>
      </c>
      <c r="G2087" s="15"/>
      <c r="H2087" s="17">
        <f>TRUNC(SUMIF(N2085:N2086, N2084, H2085:H2086),0)</f>
        <v>269264</v>
      </c>
      <c r="I2087" s="15"/>
      <c r="J2087" s="17">
        <f>TRUNC(SUMIF(N2085:N2086, N2084, J2085:J2086),0)</f>
        <v>161558</v>
      </c>
      <c r="K2087" s="15"/>
      <c r="L2087" s="17">
        <f>F2087+H2087+J2087</f>
        <v>430822</v>
      </c>
      <c r="M2087" s="10" t="s">
        <v>52</v>
      </c>
      <c r="N2087" s="9" t="s">
        <v>4736</v>
      </c>
      <c r="O2087" s="9" t="s">
        <v>4736</v>
      </c>
      <c r="P2087" s="9" t="s">
        <v>52</v>
      </c>
      <c r="Q2087" s="9" t="s">
        <v>52</v>
      </c>
      <c r="R2087" s="9" t="s">
        <v>52</v>
      </c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9" t="s">
        <v>52</v>
      </c>
      <c r="AK2087" s="9" t="s">
        <v>52</v>
      </c>
      <c r="AL2087" s="9" t="s">
        <v>52</v>
      </c>
      <c r="AM2087" s="9" t="s">
        <v>52</v>
      </c>
    </row>
    <row r="2088" spans="1:39" ht="30" customHeight="1" x14ac:dyDescent="0.3">
      <c r="A2088" s="11"/>
      <c r="B2088" s="11"/>
      <c r="C2088" s="11"/>
      <c r="D2088" s="11"/>
      <c r="E2088" s="15"/>
      <c r="F2088" s="17"/>
      <c r="G2088" s="15"/>
      <c r="H2088" s="17"/>
      <c r="I2088" s="15"/>
      <c r="J2088" s="17"/>
      <c r="K2088" s="15"/>
      <c r="L2088" s="17"/>
      <c r="M2088" s="11"/>
    </row>
    <row r="2089" spans="1:39" ht="30" customHeight="1" x14ac:dyDescent="0.3">
      <c r="A2089" s="14" t="s">
        <v>6852</v>
      </c>
      <c r="B2089" s="14"/>
      <c r="C2089" s="14"/>
      <c r="D2089" s="14"/>
      <c r="E2089" s="16"/>
      <c r="F2089" s="18"/>
      <c r="G2089" s="16"/>
      <c r="H2089" s="18"/>
      <c r="I2089" s="16"/>
      <c r="J2089" s="18"/>
      <c r="K2089" s="16"/>
      <c r="L2089" s="18"/>
      <c r="M2089" s="14"/>
      <c r="N2089" s="5" t="s">
        <v>1323</v>
      </c>
    </row>
    <row r="2090" spans="1:39" ht="30" customHeight="1" x14ac:dyDescent="0.3">
      <c r="A2090" s="10" t="s">
        <v>6807</v>
      </c>
      <c r="B2090" s="10" t="s">
        <v>4714</v>
      </c>
      <c r="C2090" s="10" t="s">
        <v>4715</v>
      </c>
      <c r="D2090" s="11">
        <v>1.1573</v>
      </c>
      <c r="E2090" s="15">
        <v>0</v>
      </c>
      <c r="F2090" s="17">
        <f>TRUNC(E2090*D2090,1)</f>
        <v>0</v>
      </c>
      <c r="G2090" s="15">
        <v>216712</v>
      </c>
      <c r="H2090" s="17">
        <f>TRUNC(G2090*D2090,1)</f>
        <v>250800.7</v>
      </c>
      <c r="I2090" s="15">
        <v>0</v>
      </c>
      <c r="J2090" s="17">
        <f>TRUNC(I2090*D2090,1)</f>
        <v>0</v>
      </c>
      <c r="K2090" s="15">
        <f>TRUNC(E2090+G2090+I2090,1)</f>
        <v>216712</v>
      </c>
      <c r="L2090" s="17">
        <f>TRUNC(F2090+H2090+J2090,1)</f>
        <v>250800.7</v>
      </c>
      <c r="M2090" s="10" t="s">
        <v>52</v>
      </c>
      <c r="N2090" s="9" t="s">
        <v>1323</v>
      </c>
      <c r="O2090" s="9" t="s">
        <v>6808</v>
      </c>
      <c r="P2090" s="9" t="s">
        <v>54</v>
      </c>
      <c r="Q2090" s="9" t="s">
        <v>54</v>
      </c>
      <c r="R2090" s="9" t="s">
        <v>67</v>
      </c>
      <c r="S2090" s="1"/>
      <c r="T2090" s="1"/>
      <c r="U2090" s="1"/>
      <c r="V2090" s="1">
        <v>1</v>
      </c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9" t="s">
        <v>52</v>
      </c>
      <c r="AK2090" s="9" t="s">
        <v>6854</v>
      </c>
      <c r="AL2090" s="9" t="s">
        <v>52</v>
      </c>
      <c r="AM2090" s="9" t="s">
        <v>52</v>
      </c>
    </row>
    <row r="2091" spans="1:39" ht="30" customHeight="1" x14ac:dyDescent="0.3">
      <c r="A2091" s="10" t="s">
        <v>6810</v>
      </c>
      <c r="B2091" s="10" t="s">
        <v>6289</v>
      </c>
      <c r="C2091" s="10" t="s">
        <v>732</v>
      </c>
      <c r="D2091" s="11">
        <v>1</v>
      </c>
      <c r="E2091" s="15">
        <v>0</v>
      </c>
      <c r="F2091" s="17">
        <f>TRUNC(E2091*D2091,1)</f>
        <v>0</v>
      </c>
      <c r="G2091" s="15">
        <v>0</v>
      </c>
      <c r="H2091" s="17">
        <f>TRUNC(G2091*D2091,1)</f>
        <v>0</v>
      </c>
      <c r="I2091" s="15">
        <f>TRUNC(SUMIF(V2090:V2091, RIGHTB(O2091, 1), H2090:H2091)*U2091, 2)</f>
        <v>150480.42000000001</v>
      </c>
      <c r="J2091" s="17">
        <f>TRUNC(I2091*D2091,1)</f>
        <v>150480.4</v>
      </c>
      <c r="K2091" s="15">
        <f>TRUNC(E2091+G2091+I2091,1)</f>
        <v>150480.4</v>
      </c>
      <c r="L2091" s="17">
        <f>TRUNC(F2091+H2091+J2091,1)</f>
        <v>150480.4</v>
      </c>
      <c r="M2091" s="10" t="s">
        <v>52</v>
      </c>
      <c r="N2091" s="9" t="s">
        <v>1323</v>
      </c>
      <c r="O2091" s="9" t="s">
        <v>4729</v>
      </c>
      <c r="P2091" s="9" t="s">
        <v>54</v>
      </c>
      <c r="Q2091" s="9" t="s">
        <v>54</v>
      </c>
      <c r="R2091" s="9" t="s">
        <v>54</v>
      </c>
      <c r="S2091" s="1">
        <v>1</v>
      </c>
      <c r="T2091" s="1">
        <v>2</v>
      </c>
      <c r="U2091" s="1">
        <v>0.6</v>
      </c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9" t="s">
        <v>52</v>
      </c>
      <c r="AK2091" s="9" t="s">
        <v>6855</v>
      </c>
      <c r="AL2091" s="9" t="s">
        <v>52</v>
      </c>
      <c r="AM2091" s="9" t="s">
        <v>52</v>
      </c>
    </row>
    <row r="2092" spans="1:39" ht="30" customHeight="1" x14ac:dyDescent="0.3">
      <c r="A2092" s="10" t="s">
        <v>4735</v>
      </c>
      <c r="B2092" s="10" t="s">
        <v>52</v>
      </c>
      <c r="C2092" s="10" t="s">
        <v>52</v>
      </c>
      <c r="D2092" s="11"/>
      <c r="E2092" s="15"/>
      <c r="F2092" s="17">
        <f>TRUNC(SUMIF(N2090:N2091, N2089, F2090:F2091),0)</f>
        <v>0</v>
      </c>
      <c r="G2092" s="15"/>
      <c r="H2092" s="17">
        <f>TRUNC(SUMIF(N2090:N2091, N2089, H2090:H2091),0)</f>
        <v>250800</v>
      </c>
      <c r="I2092" s="15"/>
      <c r="J2092" s="17">
        <f>TRUNC(SUMIF(N2090:N2091, N2089, J2090:J2091),0)</f>
        <v>150480</v>
      </c>
      <c r="K2092" s="15"/>
      <c r="L2092" s="17">
        <f>F2092+H2092+J2092</f>
        <v>401280</v>
      </c>
      <c r="M2092" s="10" t="s">
        <v>52</v>
      </c>
      <c r="N2092" s="9" t="s">
        <v>4736</v>
      </c>
      <c r="O2092" s="9" t="s">
        <v>4736</v>
      </c>
      <c r="P2092" s="9" t="s">
        <v>52</v>
      </c>
      <c r="Q2092" s="9" t="s">
        <v>52</v>
      </c>
      <c r="R2092" s="9" t="s">
        <v>52</v>
      </c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9" t="s">
        <v>52</v>
      </c>
      <c r="AK2092" s="9" t="s">
        <v>52</v>
      </c>
      <c r="AL2092" s="9" t="s">
        <v>52</v>
      </c>
      <c r="AM2092" s="9" t="s">
        <v>52</v>
      </c>
    </row>
    <row r="2093" spans="1:39" ht="30" customHeight="1" x14ac:dyDescent="0.3">
      <c r="A2093" s="11"/>
      <c r="B2093" s="11"/>
      <c r="C2093" s="11"/>
      <c r="D2093" s="11"/>
      <c r="E2093" s="15"/>
      <c r="F2093" s="17"/>
      <c r="G2093" s="15"/>
      <c r="H2093" s="17"/>
      <c r="I2093" s="15"/>
      <c r="J2093" s="17"/>
      <c r="K2093" s="15"/>
      <c r="L2093" s="17"/>
      <c r="M2093" s="11"/>
    </row>
    <row r="2094" spans="1:39" ht="30" customHeight="1" x14ac:dyDescent="0.3">
      <c r="A2094" s="14" t="s">
        <v>6856</v>
      </c>
      <c r="B2094" s="14"/>
      <c r="C2094" s="14"/>
      <c r="D2094" s="14"/>
      <c r="E2094" s="16"/>
      <c r="F2094" s="18"/>
      <c r="G2094" s="16"/>
      <c r="H2094" s="18"/>
      <c r="I2094" s="16"/>
      <c r="J2094" s="18"/>
      <c r="K2094" s="16"/>
      <c r="L2094" s="18"/>
      <c r="M2094" s="14"/>
      <c r="N2094" s="5" t="s">
        <v>1330</v>
      </c>
    </row>
    <row r="2095" spans="1:39" ht="30" customHeight="1" x14ac:dyDescent="0.3">
      <c r="A2095" s="10" t="s">
        <v>5820</v>
      </c>
      <c r="B2095" s="10" t="s">
        <v>6859</v>
      </c>
      <c r="C2095" s="10" t="s">
        <v>528</v>
      </c>
      <c r="D2095" s="11">
        <v>7</v>
      </c>
      <c r="E2095" s="15">
        <v>1041.6600000000001</v>
      </c>
      <c r="F2095" s="17">
        <f>TRUNC(E2095*D2095,1)</f>
        <v>7291.6</v>
      </c>
      <c r="G2095" s="15">
        <v>0</v>
      </c>
      <c r="H2095" s="17">
        <f>TRUNC(G2095*D2095,1)</f>
        <v>0</v>
      </c>
      <c r="I2095" s="15">
        <v>0</v>
      </c>
      <c r="J2095" s="17">
        <f>TRUNC(I2095*D2095,1)</f>
        <v>0</v>
      </c>
      <c r="K2095" s="15">
        <f>TRUNC(E2095+G2095+I2095,1)</f>
        <v>1041.5999999999999</v>
      </c>
      <c r="L2095" s="17">
        <f>TRUNC(F2095+H2095+J2095,1)</f>
        <v>7291.6</v>
      </c>
      <c r="M2095" s="10" t="s">
        <v>5822</v>
      </c>
      <c r="N2095" s="9" t="s">
        <v>1330</v>
      </c>
      <c r="O2095" s="9" t="s">
        <v>6860</v>
      </c>
      <c r="P2095" s="9" t="s">
        <v>54</v>
      </c>
      <c r="Q2095" s="9" t="s">
        <v>54</v>
      </c>
      <c r="R2095" s="9" t="s">
        <v>67</v>
      </c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9" t="s">
        <v>52</v>
      </c>
      <c r="AK2095" s="9" t="s">
        <v>6861</v>
      </c>
      <c r="AL2095" s="9" t="s">
        <v>52</v>
      </c>
      <c r="AM2095" s="9" t="s">
        <v>52</v>
      </c>
    </row>
    <row r="2096" spans="1:39" ht="30" customHeight="1" x14ac:dyDescent="0.3">
      <c r="A2096" s="10" t="s">
        <v>6862</v>
      </c>
      <c r="B2096" s="10" t="s">
        <v>6863</v>
      </c>
      <c r="C2096" s="10" t="s">
        <v>2599</v>
      </c>
      <c r="D2096" s="11">
        <v>3.5</v>
      </c>
      <c r="E2096" s="15">
        <v>13176</v>
      </c>
      <c r="F2096" s="17">
        <f>TRUNC(E2096*D2096,1)</f>
        <v>46116</v>
      </c>
      <c r="G2096" s="15">
        <v>0</v>
      </c>
      <c r="H2096" s="17">
        <f>TRUNC(G2096*D2096,1)</f>
        <v>0</v>
      </c>
      <c r="I2096" s="15">
        <v>0</v>
      </c>
      <c r="J2096" s="17">
        <f>TRUNC(I2096*D2096,1)</f>
        <v>0</v>
      </c>
      <c r="K2096" s="15">
        <f>TRUNC(E2096+G2096+I2096,1)</f>
        <v>13176</v>
      </c>
      <c r="L2096" s="17">
        <f>TRUNC(F2096+H2096+J2096,1)</f>
        <v>46116</v>
      </c>
      <c r="M2096" s="10" t="s">
        <v>52</v>
      </c>
      <c r="N2096" s="9" t="s">
        <v>1330</v>
      </c>
      <c r="O2096" s="9" t="s">
        <v>6864</v>
      </c>
      <c r="P2096" s="9" t="s">
        <v>54</v>
      </c>
      <c r="Q2096" s="9" t="s">
        <v>54</v>
      </c>
      <c r="R2096" s="9" t="s">
        <v>67</v>
      </c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9" t="s">
        <v>52</v>
      </c>
      <c r="AK2096" s="9" t="s">
        <v>6865</v>
      </c>
      <c r="AL2096" s="9" t="s">
        <v>52</v>
      </c>
      <c r="AM2096" s="9" t="s">
        <v>52</v>
      </c>
    </row>
    <row r="2097" spans="1:39" ht="30" customHeight="1" x14ac:dyDescent="0.3">
      <c r="A2097" s="10" t="s">
        <v>6866</v>
      </c>
      <c r="B2097" s="10" t="s">
        <v>6867</v>
      </c>
      <c r="C2097" s="10" t="s">
        <v>453</v>
      </c>
      <c r="D2097" s="11">
        <v>2</v>
      </c>
      <c r="E2097" s="15">
        <v>615</v>
      </c>
      <c r="F2097" s="17">
        <f>TRUNC(E2097*D2097,1)</f>
        <v>1230</v>
      </c>
      <c r="G2097" s="15">
        <v>0</v>
      </c>
      <c r="H2097" s="17">
        <f>TRUNC(G2097*D2097,1)</f>
        <v>0</v>
      </c>
      <c r="I2097" s="15">
        <v>0</v>
      </c>
      <c r="J2097" s="17">
        <f>TRUNC(I2097*D2097,1)</f>
        <v>0</v>
      </c>
      <c r="K2097" s="15">
        <f>TRUNC(E2097+G2097+I2097,1)</f>
        <v>615</v>
      </c>
      <c r="L2097" s="17">
        <f>TRUNC(F2097+H2097+J2097,1)</f>
        <v>1230</v>
      </c>
      <c r="M2097" s="10" t="s">
        <v>52</v>
      </c>
      <c r="N2097" s="9" t="s">
        <v>1330</v>
      </c>
      <c r="O2097" s="9" t="s">
        <v>6868</v>
      </c>
      <c r="P2097" s="9" t="s">
        <v>54</v>
      </c>
      <c r="Q2097" s="9" t="s">
        <v>54</v>
      </c>
      <c r="R2097" s="9" t="s">
        <v>67</v>
      </c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9" t="s">
        <v>52</v>
      </c>
      <c r="AK2097" s="9" t="s">
        <v>6869</v>
      </c>
      <c r="AL2097" s="9" t="s">
        <v>52</v>
      </c>
      <c r="AM2097" s="9" t="s">
        <v>52</v>
      </c>
    </row>
    <row r="2098" spans="1:39" ht="30" customHeight="1" x14ac:dyDescent="0.3">
      <c r="A2098" s="10" t="s">
        <v>6870</v>
      </c>
      <c r="B2098" s="10" t="s">
        <v>6871</v>
      </c>
      <c r="C2098" s="10" t="s">
        <v>2599</v>
      </c>
      <c r="D2098" s="11">
        <v>6</v>
      </c>
      <c r="E2098" s="15">
        <v>1270</v>
      </c>
      <c r="F2098" s="17">
        <f>TRUNC(E2098*D2098,1)</f>
        <v>7620</v>
      </c>
      <c r="G2098" s="15">
        <v>0</v>
      </c>
      <c r="H2098" s="17">
        <f>TRUNC(G2098*D2098,1)</f>
        <v>0</v>
      </c>
      <c r="I2098" s="15">
        <v>0</v>
      </c>
      <c r="J2098" s="17">
        <f>TRUNC(I2098*D2098,1)</f>
        <v>0</v>
      </c>
      <c r="K2098" s="15">
        <f>TRUNC(E2098+G2098+I2098,1)</f>
        <v>1270</v>
      </c>
      <c r="L2098" s="17">
        <f>TRUNC(F2098+H2098+J2098,1)</f>
        <v>7620</v>
      </c>
      <c r="M2098" s="10" t="s">
        <v>52</v>
      </c>
      <c r="N2098" s="9" t="s">
        <v>1330</v>
      </c>
      <c r="O2098" s="9" t="s">
        <v>6872</v>
      </c>
      <c r="P2098" s="9" t="s">
        <v>54</v>
      </c>
      <c r="Q2098" s="9" t="s">
        <v>54</v>
      </c>
      <c r="R2098" s="9" t="s">
        <v>67</v>
      </c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9" t="s">
        <v>52</v>
      </c>
      <c r="AK2098" s="9" t="s">
        <v>6873</v>
      </c>
      <c r="AL2098" s="9" t="s">
        <v>52</v>
      </c>
      <c r="AM2098" s="9" t="s">
        <v>52</v>
      </c>
    </row>
    <row r="2099" spans="1:39" ht="30" customHeight="1" x14ac:dyDescent="0.3">
      <c r="A2099" s="10" t="s">
        <v>4735</v>
      </c>
      <c r="B2099" s="10" t="s">
        <v>52</v>
      </c>
      <c r="C2099" s="10" t="s">
        <v>52</v>
      </c>
      <c r="D2099" s="11"/>
      <c r="E2099" s="15"/>
      <c r="F2099" s="17">
        <f>TRUNC(SUMIF(N2095:N2098, N2094, F2095:F2098),0)</f>
        <v>62257</v>
      </c>
      <c r="G2099" s="15"/>
      <c r="H2099" s="17">
        <f>TRUNC(SUMIF(N2095:N2098, N2094, H2095:H2098),0)</f>
        <v>0</v>
      </c>
      <c r="I2099" s="15"/>
      <c r="J2099" s="17">
        <f>TRUNC(SUMIF(N2095:N2098, N2094, J2095:J2098),0)</f>
        <v>0</v>
      </c>
      <c r="K2099" s="15"/>
      <c r="L2099" s="17">
        <f>F2099+H2099+J2099</f>
        <v>62257</v>
      </c>
      <c r="M2099" s="10" t="s">
        <v>52</v>
      </c>
      <c r="N2099" s="9" t="s">
        <v>4736</v>
      </c>
      <c r="O2099" s="9" t="s">
        <v>4736</v>
      </c>
      <c r="P2099" s="9" t="s">
        <v>52</v>
      </c>
      <c r="Q2099" s="9" t="s">
        <v>52</v>
      </c>
      <c r="R2099" s="9" t="s">
        <v>52</v>
      </c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9" t="s">
        <v>52</v>
      </c>
      <c r="AK2099" s="9" t="s">
        <v>52</v>
      </c>
      <c r="AL2099" s="9" t="s">
        <v>52</v>
      </c>
      <c r="AM2099" s="9" t="s">
        <v>52</v>
      </c>
    </row>
    <row r="2100" spans="1:39" ht="30" customHeight="1" x14ac:dyDescent="0.3">
      <c r="A2100" s="11"/>
      <c r="B2100" s="11"/>
      <c r="C2100" s="11"/>
      <c r="D2100" s="11"/>
      <c r="E2100" s="15"/>
      <c r="F2100" s="17"/>
      <c r="G2100" s="15"/>
      <c r="H2100" s="17"/>
      <c r="I2100" s="15"/>
      <c r="J2100" s="17"/>
      <c r="K2100" s="15"/>
      <c r="L2100" s="17"/>
      <c r="M2100" s="11"/>
    </row>
    <row r="2101" spans="1:39" ht="30" customHeight="1" x14ac:dyDescent="0.3">
      <c r="A2101" s="14" t="s">
        <v>6874</v>
      </c>
      <c r="B2101" s="14"/>
      <c r="C2101" s="14"/>
      <c r="D2101" s="14"/>
      <c r="E2101" s="16"/>
      <c r="F2101" s="18"/>
      <c r="G2101" s="16"/>
      <c r="H2101" s="18"/>
      <c r="I2101" s="16"/>
      <c r="J2101" s="18"/>
      <c r="K2101" s="16"/>
      <c r="L2101" s="18"/>
      <c r="M2101" s="14"/>
      <c r="N2101" s="5" t="s">
        <v>1334</v>
      </c>
    </row>
    <row r="2102" spans="1:39" ht="30" customHeight="1" x14ac:dyDescent="0.3">
      <c r="A2102" s="10" t="s">
        <v>1328</v>
      </c>
      <c r="B2102" s="10" t="s">
        <v>1329</v>
      </c>
      <c r="C2102" s="10" t="s">
        <v>969</v>
      </c>
      <c r="D2102" s="11">
        <v>1</v>
      </c>
      <c r="E2102" s="15">
        <v>62257</v>
      </c>
      <c r="F2102" s="17">
        <f>TRUNC(E2102*D2102,1)</f>
        <v>62257</v>
      </c>
      <c r="G2102" s="15">
        <v>0</v>
      </c>
      <c r="H2102" s="17">
        <f>TRUNC(G2102*D2102,1)</f>
        <v>0</v>
      </c>
      <c r="I2102" s="15">
        <v>0</v>
      </c>
      <c r="J2102" s="17">
        <f>TRUNC(I2102*D2102,1)</f>
        <v>0</v>
      </c>
      <c r="K2102" s="15">
        <f>TRUNC(E2102+G2102+I2102,1)</f>
        <v>62257</v>
      </c>
      <c r="L2102" s="17">
        <f>TRUNC(F2102+H2102+J2102,1)</f>
        <v>62257</v>
      </c>
      <c r="M2102" s="10" t="s">
        <v>52</v>
      </c>
      <c r="N2102" s="9" t="s">
        <v>1334</v>
      </c>
      <c r="O2102" s="9" t="s">
        <v>1330</v>
      </c>
      <c r="P2102" s="9" t="s">
        <v>67</v>
      </c>
      <c r="Q2102" s="9" t="s">
        <v>54</v>
      </c>
      <c r="R2102" s="9" t="s">
        <v>54</v>
      </c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9" t="s">
        <v>52</v>
      </c>
      <c r="AK2102" s="9" t="s">
        <v>6877</v>
      </c>
      <c r="AL2102" s="9" t="s">
        <v>52</v>
      </c>
      <c r="AM2102" s="9" t="s">
        <v>52</v>
      </c>
    </row>
    <row r="2103" spans="1:39" ht="30" customHeight="1" x14ac:dyDescent="0.3">
      <c r="A2103" s="10" t="s">
        <v>6807</v>
      </c>
      <c r="B2103" s="10" t="s">
        <v>4714</v>
      </c>
      <c r="C2103" s="10" t="s">
        <v>4715</v>
      </c>
      <c r="D2103" s="11">
        <v>2.17</v>
      </c>
      <c r="E2103" s="15">
        <v>0</v>
      </c>
      <c r="F2103" s="17">
        <f>TRUNC(E2103*D2103,1)</f>
        <v>0</v>
      </c>
      <c r="G2103" s="15">
        <v>216712</v>
      </c>
      <c r="H2103" s="17">
        <f>TRUNC(G2103*D2103,1)</f>
        <v>470265</v>
      </c>
      <c r="I2103" s="15">
        <v>0</v>
      </c>
      <c r="J2103" s="17">
        <f>TRUNC(I2103*D2103,1)</f>
        <v>0</v>
      </c>
      <c r="K2103" s="15">
        <f>TRUNC(E2103+G2103+I2103,1)</f>
        <v>216712</v>
      </c>
      <c r="L2103" s="17">
        <f>TRUNC(F2103+H2103+J2103,1)</f>
        <v>470265</v>
      </c>
      <c r="M2103" s="10" t="s">
        <v>52</v>
      </c>
      <c r="N2103" s="9" t="s">
        <v>1334</v>
      </c>
      <c r="O2103" s="9" t="s">
        <v>6808</v>
      </c>
      <c r="P2103" s="9" t="s">
        <v>54</v>
      </c>
      <c r="Q2103" s="9" t="s">
        <v>54</v>
      </c>
      <c r="R2103" s="9" t="s">
        <v>67</v>
      </c>
      <c r="S2103" s="1"/>
      <c r="T2103" s="1"/>
      <c r="U2103" s="1"/>
      <c r="V2103" s="1">
        <v>1</v>
      </c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9" t="s">
        <v>52</v>
      </c>
      <c r="AK2103" s="9" t="s">
        <v>6878</v>
      </c>
      <c r="AL2103" s="9" t="s">
        <v>52</v>
      </c>
      <c r="AM2103" s="9" t="s">
        <v>52</v>
      </c>
    </row>
    <row r="2104" spans="1:39" ht="30" customHeight="1" x14ac:dyDescent="0.3">
      <c r="A2104" s="10" t="s">
        <v>6879</v>
      </c>
      <c r="B2104" s="10" t="s">
        <v>6289</v>
      </c>
      <c r="C2104" s="10" t="s">
        <v>732</v>
      </c>
      <c r="D2104" s="11">
        <v>1</v>
      </c>
      <c r="E2104" s="15">
        <v>0</v>
      </c>
      <c r="F2104" s="17">
        <f>TRUNC(E2104*D2104,1)</f>
        <v>0</v>
      </c>
      <c r="G2104" s="15">
        <v>0</v>
      </c>
      <c r="H2104" s="17">
        <f>TRUNC(G2104*D2104,1)</f>
        <v>0</v>
      </c>
      <c r="I2104" s="15">
        <f>TRUNC(SUMIF(V2102:V2104, RIGHTB(O2104, 1), H2102:H2104)*U2104, 2)</f>
        <v>282159</v>
      </c>
      <c r="J2104" s="17">
        <f>TRUNC(I2104*D2104,1)</f>
        <v>282159</v>
      </c>
      <c r="K2104" s="15">
        <f>TRUNC(E2104+G2104+I2104,1)</f>
        <v>282159</v>
      </c>
      <c r="L2104" s="17">
        <f>TRUNC(F2104+H2104+J2104,1)</f>
        <v>282159</v>
      </c>
      <c r="M2104" s="10" t="s">
        <v>52</v>
      </c>
      <c r="N2104" s="9" t="s">
        <v>1334</v>
      </c>
      <c r="O2104" s="9" t="s">
        <v>4729</v>
      </c>
      <c r="P2104" s="9" t="s">
        <v>54</v>
      </c>
      <c r="Q2104" s="9" t="s">
        <v>54</v>
      </c>
      <c r="R2104" s="9" t="s">
        <v>54</v>
      </c>
      <c r="S2104" s="1">
        <v>1</v>
      </c>
      <c r="T2104" s="1">
        <v>2</v>
      </c>
      <c r="U2104" s="1">
        <v>0.6</v>
      </c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9" t="s">
        <v>52</v>
      </c>
      <c r="AK2104" s="9" t="s">
        <v>6880</v>
      </c>
      <c r="AL2104" s="9" t="s">
        <v>52</v>
      </c>
      <c r="AM2104" s="9" t="s">
        <v>52</v>
      </c>
    </row>
    <row r="2105" spans="1:39" ht="30" customHeight="1" x14ac:dyDescent="0.3">
      <c r="A2105" s="10" t="s">
        <v>4735</v>
      </c>
      <c r="B2105" s="10" t="s">
        <v>52</v>
      </c>
      <c r="C2105" s="10" t="s">
        <v>52</v>
      </c>
      <c r="D2105" s="11"/>
      <c r="E2105" s="15"/>
      <c r="F2105" s="17">
        <f>TRUNC(SUMIF(N2102:N2104, N2101, F2102:F2104),0)</f>
        <v>62257</v>
      </c>
      <c r="G2105" s="15"/>
      <c r="H2105" s="17">
        <f>TRUNC(SUMIF(N2102:N2104, N2101, H2102:H2104),0)</f>
        <v>470265</v>
      </c>
      <c r="I2105" s="15"/>
      <c r="J2105" s="17">
        <f>TRUNC(SUMIF(N2102:N2104, N2101, J2102:J2104),0)</f>
        <v>282159</v>
      </c>
      <c r="K2105" s="15"/>
      <c r="L2105" s="17">
        <f>F2105+H2105+J2105</f>
        <v>814681</v>
      </c>
      <c r="M2105" s="10" t="s">
        <v>52</v>
      </c>
      <c r="N2105" s="9" t="s">
        <v>4736</v>
      </c>
      <c r="O2105" s="9" t="s">
        <v>4736</v>
      </c>
      <c r="P2105" s="9" t="s">
        <v>52</v>
      </c>
      <c r="Q2105" s="9" t="s">
        <v>52</v>
      </c>
      <c r="R2105" s="9" t="s">
        <v>52</v>
      </c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9" t="s">
        <v>52</v>
      </c>
      <c r="AK2105" s="9" t="s">
        <v>52</v>
      </c>
      <c r="AL2105" s="9" t="s">
        <v>52</v>
      </c>
      <c r="AM2105" s="9" t="s">
        <v>52</v>
      </c>
    </row>
    <row r="2106" spans="1:39" ht="30" customHeight="1" x14ac:dyDescent="0.3">
      <c r="A2106" s="11"/>
      <c r="B2106" s="11"/>
      <c r="C2106" s="11"/>
      <c r="D2106" s="11"/>
      <c r="E2106" s="15"/>
      <c r="F2106" s="17"/>
      <c r="G2106" s="15"/>
      <c r="H2106" s="17"/>
      <c r="I2106" s="15"/>
      <c r="J2106" s="17"/>
      <c r="K2106" s="15"/>
      <c r="L2106" s="17"/>
      <c r="M2106" s="11"/>
    </row>
    <row r="2107" spans="1:39" ht="30" customHeight="1" x14ac:dyDescent="0.3">
      <c r="A2107" s="14" t="s">
        <v>6881</v>
      </c>
      <c r="B2107" s="14"/>
      <c r="C2107" s="14"/>
      <c r="D2107" s="14"/>
      <c r="E2107" s="16"/>
      <c r="F2107" s="18"/>
      <c r="G2107" s="16"/>
      <c r="H2107" s="18"/>
      <c r="I2107" s="16"/>
      <c r="J2107" s="18"/>
      <c r="K2107" s="16"/>
      <c r="L2107" s="18"/>
      <c r="M2107" s="14"/>
      <c r="N2107" s="5" t="s">
        <v>1337</v>
      </c>
    </row>
    <row r="2108" spans="1:39" ht="30" customHeight="1" x14ac:dyDescent="0.3">
      <c r="A2108" s="10" t="s">
        <v>1328</v>
      </c>
      <c r="B2108" s="10" t="s">
        <v>1329</v>
      </c>
      <c r="C2108" s="10" t="s">
        <v>969</v>
      </c>
      <c r="D2108" s="11">
        <v>1</v>
      </c>
      <c r="E2108" s="15">
        <v>62257</v>
      </c>
      <c r="F2108" s="17">
        <f>TRUNC(E2108*D2108,1)</f>
        <v>62257</v>
      </c>
      <c r="G2108" s="15">
        <v>0</v>
      </c>
      <c r="H2108" s="17">
        <f>TRUNC(G2108*D2108,1)</f>
        <v>0</v>
      </c>
      <c r="I2108" s="15">
        <v>0</v>
      </c>
      <c r="J2108" s="17">
        <f>TRUNC(I2108*D2108,1)</f>
        <v>0</v>
      </c>
      <c r="K2108" s="15">
        <f>TRUNC(E2108+G2108+I2108,1)</f>
        <v>62257</v>
      </c>
      <c r="L2108" s="17">
        <f>TRUNC(F2108+H2108+J2108,1)</f>
        <v>62257</v>
      </c>
      <c r="M2108" s="10" t="s">
        <v>52</v>
      </c>
      <c r="N2108" s="9" t="s">
        <v>1337</v>
      </c>
      <c r="O2108" s="9" t="s">
        <v>1330</v>
      </c>
      <c r="P2108" s="9" t="s">
        <v>67</v>
      </c>
      <c r="Q2108" s="9" t="s">
        <v>54</v>
      </c>
      <c r="R2108" s="9" t="s">
        <v>54</v>
      </c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9" t="s">
        <v>52</v>
      </c>
      <c r="AK2108" s="9" t="s">
        <v>6883</v>
      </c>
      <c r="AL2108" s="9" t="s">
        <v>52</v>
      </c>
      <c r="AM2108" s="9" t="s">
        <v>52</v>
      </c>
    </row>
    <row r="2109" spans="1:39" ht="30" customHeight="1" x14ac:dyDescent="0.3">
      <c r="A2109" s="10" t="s">
        <v>6807</v>
      </c>
      <c r="B2109" s="10" t="s">
        <v>4714</v>
      </c>
      <c r="C2109" s="10" t="s">
        <v>4715</v>
      </c>
      <c r="D2109" s="11">
        <v>2.0213000000000001</v>
      </c>
      <c r="E2109" s="15">
        <v>0</v>
      </c>
      <c r="F2109" s="17">
        <f>TRUNC(E2109*D2109,1)</f>
        <v>0</v>
      </c>
      <c r="G2109" s="15">
        <v>216712</v>
      </c>
      <c r="H2109" s="17">
        <f>TRUNC(G2109*D2109,1)</f>
        <v>438039.9</v>
      </c>
      <c r="I2109" s="15">
        <v>0</v>
      </c>
      <c r="J2109" s="17">
        <f>TRUNC(I2109*D2109,1)</f>
        <v>0</v>
      </c>
      <c r="K2109" s="15">
        <f>TRUNC(E2109+G2109+I2109,1)</f>
        <v>216712</v>
      </c>
      <c r="L2109" s="17">
        <f>TRUNC(F2109+H2109+J2109,1)</f>
        <v>438039.9</v>
      </c>
      <c r="M2109" s="10" t="s">
        <v>52</v>
      </c>
      <c r="N2109" s="9" t="s">
        <v>1337</v>
      </c>
      <c r="O2109" s="9" t="s">
        <v>6808</v>
      </c>
      <c r="P2109" s="9" t="s">
        <v>54</v>
      </c>
      <c r="Q2109" s="9" t="s">
        <v>54</v>
      </c>
      <c r="R2109" s="9" t="s">
        <v>67</v>
      </c>
      <c r="S2109" s="1"/>
      <c r="T2109" s="1"/>
      <c r="U2109" s="1"/>
      <c r="V2109" s="1">
        <v>1</v>
      </c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9" t="s">
        <v>52</v>
      </c>
      <c r="AK2109" s="9" t="s">
        <v>6884</v>
      </c>
      <c r="AL2109" s="9" t="s">
        <v>52</v>
      </c>
      <c r="AM2109" s="9" t="s">
        <v>52</v>
      </c>
    </row>
    <row r="2110" spans="1:39" ht="30" customHeight="1" x14ac:dyDescent="0.3">
      <c r="A2110" s="10" t="s">
        <v>6879</v>
      </c>
      <c r="B2110" s="10" t="s">
        <v>6289</v>
      </c>
      <c r="C2110" s="10" t="s">
        <v>732</v>
      </c>
      <c r="D2110" s="11">
        <v>1</v>
      </c>
      <c r="E2110" s="15">
        <v>0</v>
      </c>
      <c r="F2110" s="17">
        <f>TRUNC(E2110*D2110,1)</f>
        <v>0</v>
      </c>
      <c r="G2110" s="15">
        <v>0</v>
      </c>
      <c r="H2110" s="17">
        <f>TRUNC(G2110*D2110,1)</f>
        <v>0</v>
      </c>
      <c r="I2110" s="15">
        <f>TRUNC(SUMIF(V2108:V2110, RIGHTB(O2110, 1), H2108:H2110)*U2110, 2)</f>
        <v>262823.94</v>
      </c>
      <c r="J2110" s="17">
        <f>TRUNC(I2110*D2110,1)</f>
        <v>262823.90000000002</v>
      </c>
      <c r="K2110" s="15">
        <f>TRUNC(E2110+G2110+I2110,1)</f>
        <v>262823.90000000002</v>
      </c>
      <c r="L2110" s="17">
        <f>TRUNC(F2110+H2110+J2110,1)</f>
        <v>262823.90000000002</v>
      </c>
      <c r="M2110" s="10" t="s">
        <v>52</v>
      </c>
      <c r="N2110" s="9" t="s">
        <v>1337</v>
      </c>
      <c r="O2110" s="9" t="s">
        <v>4729</v>
      </c>
      <c r="P2110" s="9" t="s">
        <v>54</v>
      </c>
      <c r="Q2110" s="9" t="s">
        <v>54</v>
      </c>
      <c r="R2110" s="9" t="s">
        <v>54</v>
      </c>
      <c r="S2110" s="1">
        <v>1</v>
      </c>
      <c r="T2110" s="1">
        <v>2</v>
      </c>
      <c r="U2110" s="1">
        <v>0.6</v>
      </c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9" t="s">
        <v>52</v>
      </c>
      <c r="AK2110" s="9" t="s">
        <v>6885</v>
      </c>
      <c r="AL2110" s="9" t="s">
        <v>52</v>
      </c>
      <c r="AM2110" s="9" t="s">
        <v>52</v>
      </c>
    </row>
    <row r="2111" spans="1:39" ht="30" customHeight="1" x14ac:dyDescent="0.3">
      <c r="A2111" s="10" t="s">
        <v>4735</v>
      </c>
      <c r="B2111" s="10" t="s">
        <v>52</v>
      </c>
      <c r="C2111" s="10" t="s">
        <v>52</v>
      </c>
      <c r="D2111" s="11"/>
      <c r="E2111" s="15"/>
      <c r="F2111" s="17">
        <f>TRUNC(SUMIF(N2108:N2110, N2107, F2108:F2110),0)</f>
        <v>62257</v>
      </c>
      <c r="G2111" s="15"/>
      <c r="H2111" s="17">
        <f>TRUNC(SUMIF(N2108:N2110, N2107, H2108:H2110),0)</f>
        <v>438039</v>
      </c>
      <c r="I2111" s="15"/>
      <c r="J2111" s="17">
        <f>TRUNC(SUMIF(N2108:N2110, N2107, J2108:J2110),0)</f>
        <v>262823</v>
      </c>
      <c r="K2111" s="15"/>
      <c r="L2111" s="17">
        <f>F2111+H2111+J2111</f>
        <v>763119</v>
      </c>
      <c r="M2111" s="10" t="s">
        <v>52</v>
      </c>
      <c r="N2111" s="9" t="s">
        <v>4736</v>
      </c>
      <c r="O2111" s="9" t="s">
        <v>4736</v>
      </c>
      <c r="P2111" s="9" t="s">
        <v>52</v>
      </c>
      <c r="Q2111" s="9" t="s">
        <v>52</v>
      </c>
      <c r="R2111" s="9" t="s">
        <v>52</v>
      </c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9" t="s">
        <v>52</v>
      </c>
      <c r="AK2111" s="9" t="s">
        <v>52</v>
      </c>
      <c r="AL2111" s="9" t="s">
        <v>52</v>
      </c>
      <c r="AM2111" s="9" t="s">
        <v>52</v>
      </c>
    </row>
    <row r="2112" spans="1:39" ht="30" customHeight="1" x14ac:dyDescent="0.3">
      <c r="A2112" s="11"/>
      <c r="B2112" s="11"/>
      <c r="C2112" s="11"/>
      <c r="D2112" s="11"/>
      <c r="E2112" s="15"/>
      <c r="F2112" s="17"/>
      <c r="G2112" s="15"/>
      <c r="H2112" s="17"/>
      <c r="I2112" s="15"/>
      <c r="J2112" s="17"/>
      <c r="K2112" s="15"/>
      <c r="L2112" s="17"/>
      <c r="M2112" s="11"/>
    </row>
    <row r="2113" spans="1:39" ht="30" customHeight="1" x14ac:dyDescent="0.3">
      <c r="A2113" s="14" t="s">
        <v>6886</v>
      </c>
      <c r="B2113" s="14"/>
      <c r="C2113" s="14"/>
      <c r="D2113" s="14"/>
      <c r="E2113" s="16"/>
      <c r="F2113" s="18"/>
      <c r="G2113" s="16"/>
      <c r="H2113" s="18"/>
      <c r="I2113" s="16"/>
      <c r="J2113" s="18"/>
      <c r="K2113" s="16"/>
      <c r="L2113" s="18"/>
      <c r="M2113" s="14"/>
      <c r="N2113" s="5" t="s">
        <v>1340</v>
      </c>
    </row>
    <row r="2114" spans="1:39" ht="30" customHeight="1" x14ac:dyDescent="0.3">
      <c r="A2114" s="10" t="s">
        <v>1328</v>
      </c>
      <c r="B2114" s="10" t="s">
        <v>1329</v>
      </c>
      <c r="C2114" s="10" t="s">
        <v>969</v>
      </c>
      <c r="D2114" s="11">
        <v>1</v>
      </c>
      <c r="E2114" s="15">
        <v>62257</v>
      </c>
      <c r="F2114" s="17">
        <f>TRUNC(E2114*D2114,1)</f>
        <v>62257</v>
      </c>
      <c r="G2114" s="15">
        <v>0</v>
      </c>
      <c r="H2114" s="17">
        <f>TRUNC(G2114*D2114,1)</f>
        <v>0</v>
      </c>
      <c r="I2114" s="15">
        <v>0</v>
      </c>
      <c r="J2114" s="17">
        <f>TRUNC(I2114*D2114,1)</f>
        <v>0</v>
      </c>
      <c r="K2114" s="15">
        <f>TRUNC(E2114+G2114+I2114,1)</f>
        <v>62257</v>
      </c>
      <c r="L2114" s="17">
        <f>TRUNC(F2114+H2114+J2114,1)</f>
        <v>62257</v>
      </c>
      <c r="M2114" s="10" t="s">
        <v>52</v>
      </c>
      <c r="N2114" s="9" t="s">
        <v>1340</v>
      </c>
      <c r="O2114" s="9" t="s">
        <v>1330</v>
      </c>
      <c r="P2114" s="9" t="s">
        <v>67</v>
      </c>
      <c r="Q2114" s="9" t="s">
        <v>54</v>
      </c>
      <c r="R2114" s="9" t="s">
        <v>54</v>
      </c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9" t="s">
        <v>52</v>
      </c>
      <c r="AK2114" s="9" t="s">
        <v>6888</v>
      </c>
      <c r="AL2114" s="9" t="s">
        <v>52</v>
      </c>
      <c r="AM2114" s="9" t="s">
        <v>52</v>
      </c>
    </row>
    <row r="2115" spans="1:39" ht="30" customHeight="1" x14ac:dyDescent="0.3">
      <c r="A2115" s="10" t="s">
        <v>6807</v>
      </c>
      <c r="B2115" s="10" t="s">
        <v>4714</v>
      </c>
      <c r="C2115" s="10" t="s">
        <v>4715</v>
      </c>
      <c r="D2115" s="11">
        <v>1.925</v>
      </c>
      <c r="E2115" s="15">
        <v>0</v>
      </c>
      <c r="F2115" s="17">
        <f>TRUNC(E2115*D2115,1)</f>
        <v>0</v>
      </c>
      <c r="G2115" s="15">
        <v>216712</v>
      </c>
      <c r="H2115" s="17">
        <f>TRUNC(G2115*D2115,1)</f>
        <v>417170.6</v>
      </c>
      <c r="I2115" s="15">
        <v>0</v>
      </c>
      <c r="J2115" s="17">
        <f>TRUNC(I2115*D2115,1)</f>
        <v>0</v>
      </c>
      <c r="K2115" s="15">
        <f>TRUNC(E2115+G2115+I2115,1)</f>
        <v>216712</v>
      </c>
      <c r="L2115" s="17">
        <f>TRUNC(F2115+H2115+J2115,1)</f>
        <v>417170.6</v>
      </c>
      <c r="M2115" s="10" t="s">
        <v>52</v>
      </c>
      <c r="N2115" s="9" t="s">
        <v>1340</v>
      </c>
      <c r="O2115" s="9" t="s">
        <v>6808</v>
      </c>
      <c r="P2115" s="9" t="s">
        <v>54</v>
      </c>
      <c r="Q2115" s="9" t="s">
        <v>54</v>
      </c>
      <c r="R2115" s="9" t="s">
        <v>67</v>
      </c>
      <c r="S2115" s="1"/>
      <c r="T2115" s="1"/>
      <c r="U2115" s="1"/>
      <c r="V2115" s="1">
        <v>1</v>
      </c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9" t="s">
        <v>52</v>
      </c>
      <c r="AK2115" s="9" t="s">
        <v>6889</v>
      </c>
      <c r="AL2115" s="9" t="s">
        <v>52</v>
      </c>
      <c r="AM2115" s="9" t="s">
        <v>52</v>
      </c>
    </row>
    <row r="2116" spans="1:39" ht="30" customHeight="1" x14ac:dyDescent="0.3">
      <c r="A2116" s="10" t="s">
        <v>6879</v>
      </c>
      <c r="B2116" s="10" t="s">
        <v>6289</v>
      </c>
      <c r="C2116" s="10" t="s">
        <v>732</v>
      </c>
      <c r="D2116" s="11">
        <v>1</v>
      </c>
      <c r="E2116" s="15">
        <v>0</v>
      </c>
      <c r="F2116" s="17">
        <f>TRUNC(E2116*D2116,1)</f>
        <v>0</v>
      </c>
      <c r="G2116" s="15">
        <v>0</v>
      </c>
      <c r="H2116" s="17">
        <f>TRUNC(G2116*D2116,1)</f>
        <v>0</v>
      </c>
      <c r="I2116" s="15">
        <f>TRUNC(SUMIF(V2114:V2116, RIGHTB(O2116, 1), H2114:H2116)*U2116, 2)</f>
        <v>250302.36</v>
      </c>
      <c r="J2116" s="17">
        <f>TRUNC(I2116*D2116,1)</f>
        <v>250302.3</v>
      </c>
      <c r="K2116" s="15">
        <f>TRUNC(E2116+G2116+I2116,1)</f>
        <v>250302.3</v>
      </c>
      <c r="L2116" s="17">
        <f>TRUNC(F2116+H2116+J2116,1)</f>
        <v>250302.3</v>
      </c>
      <c r="M2116" s="10" t="s">
        <v>52</v>
      </c>
      <c r="N2116" s="9" t="s">
        <v>1340</v>
      </c>
      <c r="O2116" s="9" t="s">
        <v>4729</v>
      </c>
      <c r="P2116" s="9" t="s">
        <v>54</v>
      </c>
      <c r="Q2116" s="9" t="s">
        <v>54</v>
      </c>
      <c r="R2116" s="9" t="s">
        <v>54</v>
      </c>
      <c r="S2116" s="1">
        <v>1</v>
      </c>
      <c r="T2116" s="1">
        <v>2</v>
      </c>
      <c r="U2116" s="1">
        <v>0.6</v>
      </c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9" t="s">
        <v>52</v>
      </c>
      <c r="AK2116" s="9" t="s">
        <v>6890</v>
      </c>
      <c r="AL2116" s="9" t="s">
        <v>52</v>
      </c>
      <c r="AM2116" s="9" t="s">
        <v>52</v>
      </c>
    </row>
    <row r="2117" spans="1:39" ht="30" customHeight="1" x14ac:dyDescent="0.3">
      <c r="A2117" s="10" t="s">
        <v>4735</v>
      </c>
      <c r="B2117" s="10" t="s">
        <v>52</v>
      </c>
      <c r="C2117" s="10" t="s">
        <v>52</v>
      </c>
      <c r="D2117" s="11"/>
      <c r="E2117" s="15"/>
      <c r="F2117" s="17">
        <f>TRUNC(SUMIF(N2114:N2116, N2113, F2114:F2116),0)</f>
        <v>62257</v>
      </c>
      <c r="G2117" s="15"/>
      <c r="H2117" s="17">
        <f>TRUNC(SUMIF(N2114:N2116, N2113, H2114:H2116),0)</f>
        <v>417170</v>
      </c>
      <c r="I2117" s="15"/>
      <c r="J2117" s="17">
        <f>TRUNC(SUMIF(N2114:N2116, N2113, J2114:J2116),0)</f>
        <v>250302</v>
      </c>
      <c r="K2117" s="15"/>
      <c r="L2117" s="17">
        <f>F2117+H2117+J2117</f>
        <v>729729</v>
      </c>
      <c r="M2117" s="10" t="s">
        <v>52</v>
      </c>
      <c r="N2117" s="9" t="s">
        <v>4736</v>
      </c>
      <c r="O2117" s="9" t="s">
        <v>4736</v>
      </c>
      <c r="P2117" s="9" t="s">
        <v>52</v>
      </c>
      <c r="Q2117" s="9" t="s">
        <v>52</v>
      </c>
      <c r="R2117" s="9" t="s">
        <v>52</v>
      </c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9" t="s">
        <v>52</v>
      </c>
      <c r="AK2117" s="9" t="s">
        <v>52</v>
      </c>
      <c r="AL2117" s="9" t="s">
        <v>52</v>
      </c>
      <c r="AM2117" s="9" t="s">
        <v>52</v>
      </c>
    </row>
    <row r="2118" spans="1:39" ht="30" customHeight="1" x14ac:dyDescent="0.3">
      <c r="A2118" s="11"/>
      <c r="B2118" s="11"/>
      <c r="C2118" s="11"/>
      <c r="D2118" s="11"/>
      <c r="E2118" s="15"/>
      <c r="F2118" s="17"/>
      <c r="G2118" s="15"/>
      <c r="H2118" s="17"/>
      <c r="I2118" s="15"/>
      <c r="J2118" s="17"/>
      <c r="K2118" s="15"/>
      <c r="L2118" s="17"/>
      <c r="M2118" s="11"/>
    </row>
    <row r="2119" spans="1:39" ht="30" customHeight="1" x14ac:dyDescent="0.3">
      <c r="A2119" s="14" t="s">
        <v>6891</v>
      </c>
      <c r="B2119" s="14"/>
      <c r="C2119" s="14"/>
      <c r="D2119" s="14"/>
      <c r="E2119" s="16"/>
      <c r="F2119" s="18"/>
      <c r="G2119" s="16"/>
      <c r="H2119" s="18"/>
      <c r="I2119" s="16"/>
      <c r="J2119" s="18"/>
      <c r="K2119" s="16"/>
      <c r="L2119" s="18"/>
      <c r="M2119" s="14"/>
      <c r="N2119" s="5" t="s">
        <v>1343</v>
      </c>
    </row>
    <row r="2120" spans="1:39" ht="30" customHeight="1" x14ac:dyDescent="0.3">
      <c r="A2120" s="10" t="s">
        <v>1328</v>
      </c>
      <c r="B2120" s="10" t="s">
        <v>1329</v>
      </c>
      <c r="C2120" s="10" t="s">
        <v>969</v>
      </c>
      <c r="D2120" s="11">
        <v>1</v>
      </c>
      <c r="E2120" s="15">
        <v>62257</v>
      </c>
      <c r="F2120" s="17">
        <f>TRUNC(E2120*D2120,1)</f>
        <v>62257</v>
      </c>
      <c r="G2120" s="15">
        <v>0</v>
      </c>
      <c r="H2120" s="17">
        <f>TRUNC(G2120*D2120,1)</f>
        <v>0</v>
      </c>
      <c r="I2120" s="15">
        <v>0</v>
      </c>
      <c r="J2120" s="17">
        <f>TRUNC(I2120*D2120,1)</f>
        <v>0</v>
      </c>
      <c r="K2120" s="15">
        <f>TRUNC(E2120+G2120+I2120,1)</f>
        <v>62257</v>
      </c>
      <c r="L2120" s="17">
        <f>TRUNC(F2120+H2120+J2120,1)</f>
        <v>62257</v>
      </c>
      <c r="M2120" s="10" t="s">
        <v>52</v>
      </c>
      <c r="N2120" s="9" t="s">
        <v>1343</v>
      </c>
      <c r="O2120" s="9" t="s">
        <v>1330</v>
      </c>
      <c r="P2120" s="9" t="s">
        <v>67</v>
      </c>
      <c r="Q2120" s="9" t="s">
        <v>54</v>
      </c>
      <c r="R2120" s="9" t="s">
        <v>54</v>
      </c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9" t="s">
        <v>52</v>
      </c>
      <c r="AK2120" s="9" t="s">
        <v>6893</v>
      </c>
      <c r="AL2120" s="9" t="s">
        <v>52</v>
      </c>
      <c r="AM2120" s="9" t="s">
        <v>52</v>
      </c>
    </row>
    <row r="2121" spans="1:39" ht="30" customHeight="1" x14ac:dyDescent="0.3">
      <c r="A2121" s="10" t="s">
        <v>6807</v>
      </c>
      <c r="B2121" s="10" t="s">
        <v>4714</v>
      </c>
      <c r="C2121" s="10" t="s">
        <v>4715</v>
      </c>
      <c r="D2121" s="11">
        <v>1.7238</v>
      </c>
      <c r="E2121" s="15">
        <v>0</v>
      </c>
      <c r="F2121" s="17">
        <f>TRUNC(E2121*D2121,1)</f>
        <v>0</v>
      </c>
      <c r="G2121" s="15">
        <v>216712</v>
      </c>
      <c r="H2121" s="17">
        <f>TRUNC(G2121*D2121,1)</f>
        <v>373568.1</v>
      </c>
      <c r="I2121" s="15">
        <v>0</v>
      </c>
      <c r="J2121" s="17">
        <f>TRUNC(I2121*D2121,1)</f>
        <v>0</v>
      </c>
      <c r="K2121" s="15">
        <f>TRUNC(E2121+G2121+I2121,1)</f>
        <v>216712</v>
      </c>
      <c r="L2121" s="17">
        <f>TRUNC(F2121+H2121+J2121,1)</f>
        <v>373568.1</v>
      </c>
      <c r="M2121" s="10" t="s">
        <v>52</v>
      </c>
      <c r="N2121" s="9" t="s">
        <v>1343</v>
      </c>
      <c r="O2121" s="9" t="s">
        <v>6808</v>
      </c>
      <c r="P2121" s="9" t="s">
        <v>54</v>
      </c>
      <c r="Q2121" s="9" t="s">
        <v>54</v>
      </c>
      <c r="R2121" s="9" t="s">
        <v>67</v>
      </c>
      <c r="S2121" s="1"/>
      <c r="T2121" s="1"/>
      <c r="U2121" s="1"/>
      <c r="V2121" s="1">
        <v>1</v>
      </c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9" t="s">
        <v>52</v>
      </c>
      <c r="AK2121" s="9" t="s">
        <v>6894</v>
      </c>
      <c r="AL2121" s="9" t="s">
        <v>52</v>
      </c>
      <c r="AM2121" s="9" t="s">
        <v>52</v>
      </c>
    </row>
    <row r="2122" spans="1:39" ht="30" customHeight="1" x14ac:dyDescent="0.3">
      <c r="A2122" s="10" t="s">
        <v>6879</v>
      </c>
      <c r="B2122" s="10" t="s">
        <v>6289</v>
      </c>
      <c r="C2122" s="10" t="s">
        <v>732</v>
      </c>
      <c r="D2122" s="11">
        <v>1</v>
      </c>
      <c r="E2122" s="15">
        <v>0</v>
      </c>
      <c r="F2122" s="17">
        <f>TRUNC(E2122*D2122,1)</f>
        <v>0</v>
      </c>
      <c r="G2122" s="15">
        <v>0</v>
      </c>
      <c r="H2122" s="17">
        <f>TRUNC(G2122*D2122,1)</f>
        <v>0</v>
      </c>
      <c r="I2122" s="15">
        <f>TRUNC(SUMIF(V2120:V2122, RIGHTB(O2122, 1), H2120:H2122)*U2122, 2)</f>
        <v>224140.86</v>
      </c>
      <c r="J2122" s="17">
        <f>TRUNC(I2122*D2122,1)</f>
        <v>224140.79999999999</v>
      </c>
      <c r="K2122" s="15">
        <f>TRUNC(E2122+G2122+I2122,1)</f>
        <v>224140.79999999999</v>
      </c>
      <c r="L2122" s="17">
        <f>TRUNC(F2122+H2122+J2122,1)</f>
        <v>224140.79999999999</v>
      </c>
      <c r="M2122" s="10" t="s">
        <v>52</v>
      </c>
      <c r="N2122" s="9" t="s">
        <v>1343</v>
      </c>
      <c r="O2122" s="9" t="s">
        <v>4729</v>
      </c>
      <c r="P2122" s="9" t="s">
        <v>54</v>
      </c>
      <c r="Q2122" s="9" t="s">
        <v>54</v>
      </c>
      <c r="R2122" s="9" t="s">
        <v>54</v>
      </c>
      <c r="S2122" s="1">
        <v>1</v>
      </c>
      <c r="T2122" s="1">
        <v>2</v>
      </c>
      <c r="U2122" s="1">
        <v>0.6</v>
      </c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9" t="s">
        <v>52</v>
      </c>
      <c r="AK2122" s="9" t="s">
        <v>6895</v>
      </c>
      <c r="AL2122" s="9" t="s">
        <v>52</v>
      </c>
      <c r="AM2122" s="9" t="s">
        <v>52</v>
      </c>
    </row>
    <row r="2123" spans="1:39" ht="30" customHeight="1" x14ac:dyDescent="0.3">
      <c r="A2123" s="10" t="s">
        <v>4735</v>
      </c>
      <c r="B2123" s="10" t="s">
        <v>52</v>
      </c>
      <c r="C2123" s="10" t="s">
        <v>52</v>
      </c>
      <c r="D2123" s="11"/>
      <c r="E2123" s="15"/>
      <c r="F2123" s="17">
        <f>TRUNC(SUMIF(N2120:N2122, N2119, F2120:F2122),0)</f>
        <v>62257</v>
      </c>
      <c r="G2123" s="15"/>
      <c r="H2123" s="17">
        <f>TRUNC(SUMIF(N2120:N2122, N2119, H2120:H2122),0)</f>
        <v>373568</v>
      </c>
      <c r="I2123" s="15"/>
      <c r="J2123" s="17">
        <f>TRUNC(SUMIF(N2120:N2122, N2119, J2120:J2122),0)</f>
        <v>224140</v>
      </c>
      <c r="K2123" s="15"/>
      <c r="L2123" s="17">
        <f>F2123+H2123+J2123</f>
        <v>659965</v>
      </c>
      <c r="M2123" s="10" t="s">
        <v>52</v>
      </c>
      <c r="N2123" s="9" t="s">
        <v>4736</v>
      </c>
      <c r="O2123" s="9" t="s">
        <v>4736</v>
      </c>
      <c r="P2123" s="9" t="s">
        <v>52</v>
      </c>
      <c r="Q2123" s="9" t="s">
        <v>52</v>
      </c>
      <c r="R2123" s="9" t="s">
        <v>52</v>
      </c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1"/>
      <c r="AJ2123" s="9" t="s">
        <v>52</v>
      </c>
      <c r="AK2123" s="9" t="s">
        <v>52</v>
      </c>
      <c r="AL2123" s="9" t="s">
        <v>52</v>
      </c>
      <c r="AM2123" s="9" t="s">
        <v>52</v>
      </c>
    </row>
    <row r="2124" spans="1:39" ht="30" customHeight="1" x14ac:dyDescent="0.3">
      <c r="A2124" s="11"/>
      <c r="B2124" s="11"/>
      <c r="C2124" s="11"/>
      <c r="D2124" s="11"/>
      <c r="E2124" s="15"/>
      <c r="F2124" s="17"/>
      <c r="G2124" s="15"/>
      <c r="H2124" s="17"/>
      <c r="I2124" s="15"/>
      <c r="J2124" s="17"/>
      <c r="K2124" s="15"/>
      <c r="L2124" s="17"/>
      <c r="M2124" s="11"/>
    </row>
    <row r="2125" spans="1:39" ht="30" customHeight="1" x14ac:dyDescent="0.3">
      <c r="A2125" s="14" t="s">
        <v>6896</v>
      </c>
      <c r="B2125" s="14"/>
      <c r="C2125" s="14"/>
      <c r="D2125" s="14"/>
      <c r="E2125" s="16"/>
      <c r="F2125" s="18"/>
      <c r="G2125" s="16"/>
      <c r="H2125" s="18"/>
      <c r="I2125" s="16"/>
      <c r="J2125" s="18"/>
      <c r="K2125" s="16"/>
      <c r="L2125" s="18"/>
      <c r="M2125" s="14"/>
      <c r="N2125" s="5" t="s">
        <v>1346</v>
      </c>
    </row>
    <row r="2126" spans="1:39" ht="30" customHeight="1" x14ac:dyDescent="0.3">
      <c r="A2126" s="10" t="s">
        <v>1328</v>
      </c>
      <c r="B2126" s="10" t="s">
        <v>1329</v>
      </c>
      <c r="C2126" s="10" t="s">
        <v>969</v>
      </c>
      <c r="D2126" s="11">
        <v>1</v>
      </c>
      <c r="E2126" s="15">
        <v>62257</v>
      </c>
      <c r="F2126" s="17">
        <f>TRUNC(E2126*D2126,1)</f>
        <v>62257</v>
      </c>
      <c r="G2126" s="15">
        <v>0</v>
      </c>
      <c r="H2126" s="17">
        <f>TRUNC(G2126*D2126,1)</f>
        <v>0</v>
      </c>
      <c r="I2126" s="15">
        <v>0</v>
      </c>
      <c r="J2126" s="17">
        <f>TRUNC(I2126*D2126,1)</f>
        <v>0</v>
      </c>
      <c r="K2126" s="15">
        <f>TRUNC(E2126+G2126+I2126,1)</f>
        <v>62257</v>
      </c>
      <c r="L2126" s="17">
        <f>TRUNC(F2126+H2126+J2126,1)</f>
        <v>62257</v>
      </c>
      <c r="M2126" s="10" t="s">
        <v>52</v>
      </c>
      <c r="N2126" s="9" t="s">
        <v>1346</v>
      </c>
      <c r="O2126" s="9" t="s">
        <v>1330</v>
      </c>
      <c r="P2126" s="9" t="s">
        <v>67</v>
      </c>
      <c r="Q2126" s="9" t="s">
        <v>54</v>
      </c>
      <c r="R2126" s="9" t="s">
        <v>54</v>
      </c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9" t="s">
        <v>52</v>
      </c>
      <c r="AK2126" s="9" t="s">
        <v>6898</v>
      </c>
      <c r="AL2126" s="9" t="s">
        <v>52</v>
      </c>
      <c r="AM2126" s="9" t="s">
        <v>52</v>
      </c>
    </row>
    <row r="2127" spans="1:39" ht="30" customHeight="1" x14ac:dyDescent="0.3">
      <c r="A2127" s="10" t="s">
        <v>6807</v>
      </c>
      <c r="B2127" s="10" t="s">
        <v>4714</v>
      </c>
      <c r="C2127" s="10" t="s">
        <v>4715</v>
      </c>
      <c r="D2127" s="11">
        <v>1.5313000000000001</v>
      </c>
      <c r="E2127" s="15">
        <v>0</v>
      </c>
      <c r="F2127" s="17">
        <f>TRUNC(E2127*D2127,1)</f>
        <v>0</v>
      </c>
      <c r="G2127" s="15">
        <v>216712</v>
      </c>
      <c r="H2127" s="17">
        <f>TRUNC(G2127*D2127,1)</f>
        <v>331851</v>
      </c>
      <c r="I2127" s="15">
        <v>0</v>
      </c>
      <c r="J2127" s="17">
        <f>TRUNC(I2127*D2127,1)</f>
        <v>0</v>
      </c>
      <c r="K2127" s="15">
        <f>TRUNC(E2127+G2127+I2127,1)</f>
        <v>216712</v>
      </c>
      <c r="L2127" s="17">
        <f>TRUNC(F2127+H2127+J2127,1)</f>
        <v>331851</v>
      </c>
      <c r="M2127" s="10" t="s">
        <v>52</v>
      </c>
      <c r="N2127" s="9" t="s">
        <v>1346</v>
      </c>
      <c r="O2127" s="9" t="s">
        <v>6808</v>
      </c>
      <c r="P2127" s="9" t="s">
        <v>54</v>
      </c>
      <c r="Q2127" s="9" t="s">
        <v>54</v>
      </c>
      <c r="R2127" s="9" t="s">
        <v>67</v>
      </c>
      <c r="S2127" s="1"/>
      <c r="T2127" s="1"/>
      <c r="U2127" s="1"/>
      <c r="V2127" s="1">
        <v>1</v>
      </c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9" t="s">
        <v>52</v>
      </c>
      <c r="AK2127" s="9" t="s">
        <v>6899</v>
      </c>
      <c r="AL2127" s="9" t="s">
        <v>52</v>
      </c>
      <c r="AM2127" s="9" t="s">
        <v>52</v>
      </c>
    </row>
    <row r="2128" spans="1:39" ht="30" customHeight="1" x14ac:dyDescent="0.3">
      <c r="A2128" s="10" t="s">
        <v>6879</v>
      </c>
      <c r="B2128" s="10" t="s">
        <v>6289</v>
      </c>
      <c r="C2128" s="10" t="s">
        <v>732</v>
      </c>
      <c r="D2128" s="11">
        <v>1</v>
      </c>
      <c r="E2128" s="15">
        <v>0</v>
      </c>
      <c r="F2128" s="17">
        <f>TRUNC(E2128*D2128,1)</f>
        <v>0</v>
      </c>
      <c r="G2128" s="15">
        <v>0</v>
      </c>
      <c r="H2128" s="17">
        <f>TRUNC(G2128*D2128,1)</f>
        <v>0</v>
      </c>
      <c r="I2128" s="15">
        <f>TRUNC(SUMIF(V2126:V2128, RIGHTB(O2128, 1), H2126:H2128)*U2128, 2)</f>
        <v>199110.6</v>
      </c>
      <c r="J2128" s="17">
        <f>TRUNC(I2128*D2128,1)</f>
        <v>199110.6</v>
      </c>
      <c r="K2128" s="15">
        <f>TRUNC(E2128+G2128+I2128,1)</f>
        <v>199110.6</v>
      </c>
      <c r="L2128" s="17">
        <f>TRUNC(F2128+H2128+J2128,1)</f>
        <v>199110.6</v>
      </c>
      <c r="M2128" s="10" t="s">
        <v>52</v>
      </c>
      <c r="N2128" s="9" t="s">
        <v>1346</v>
      </c>
      <c r="O2128" s="9" t="s">
        <v>4729</v>
      </c>
      <c r="P2128" s="9" t="s">
        <v>54</v>
      </c>
      <c r="Q2128" s="9" t="s">
        <v>54</v>
      </c>
      <c r="R2128" s="9" t="s">
        <v>54</v>
      </c>
      <c r="S2128" s="1">
        <v>1</v>
      </c>
      <c r="T2128" s="1">
        <v>2</v>
      </c>
      <c r="U2128" s="1">
        <v>0.6</v>
      </c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9" t="s">
        <v>52</v>
      </c>
      <c r="AK2128" s="9" t="s">
        <v>6900</v>
      </c>
      <c r="AL2128" s="9" t="s">
        <v>52</v>
      </c>
      <c r="AM2128" s="9" t="s">
        <v>52</v>
      </c>
    </row>
    <row r="2129" spans="1:39" ht="30" customHeight="1" x14ac:dyDescent="0.3">
      <c r="A2129" s="10" t="s">
        <v>4735</v>
      </c>
      <c r="B2129" s="10" t="s">
        <v>52</v>
      </c>
      <c r="C2129" s="10" t="s">
        <v>52</v>
      </c>
      <c r="D2129" s="11"/>
      <c r="E2129" s="15"/>
      <c r="F2129" s="17">
        <f>TRUNC(SUMIF(N2126:N2128, N2125, F2126:F2128),0)</f>
        <v>62257</v>
      </c>
      <c r="G2129" s="15"/>
      <c r="H2129" s="17">
        <f>TRUNC(SUMIF(N2126:N2128, N2125, H2126:H2128),0)</f>
        <v>331851</v>
      </c>
      <c r="I2129" s="15"/>
      <c r="J2129" s="17">
        <f>TRUNC(SUMIF(N2126:N2128, N2125, J2126:J2128),0)</f>
        <v>199110</v>
      </c>
      <c r="K2129" s="15"/>
      <c r="L2129" s="17">
        <f>F2129+H2129+J2129</f>
        <v>593218</v>
      </c>
      <c r="M2129" s="10" t="s">
        <v>52</v>
      </c>
      <c r="N2129" s="9" t="s">
        <v>4736</v>
      </c>
      <c r="O2129" s="9" t="s">
        <v>4736</v>
      </c>
      <c r="P2129" s="9" t="s">
        <v>52</v>
      </c>
      <c r="Q2129" s="9" t="s">
        <v>52</v>
      </c>
      <c r="R2129" s="9" t="s">
        <v>52</v>
      </c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9" t="s">
        <v>52</v>
      </c>
      <c r="AK2129" s="9" t="s">
        <v>52</v>
      </c>
      <c r="AL2129" s="9" t="s">
        <v>52</v>
      </c>
      <c r="AM2129" s="9" t="s">
        <v>52</v>
      </c>
    </row>
    <row r="2130" spans="1:39" ht="30" customHeight="1" x14ac:dyDescent="0.3">
      <c r="A2130" s="11"/>
      <c r="B2130" s="11"/>
      <c r="C2130" s="11"/>
      <c r="D2130" s="11"/>
      <c r="E2130" s="15"/>
      <c r="F2130" s="17"/>
      <c r="G2130" s="15"/>
      <c r="H2130" s="17"/>
      <c r="I2130" s="15"/>
      <c r="J2130" s="17"/>
      <c r="K2130" s="15"/>
      <c r="L2130" s="17"/>
      <c r="M2130" s="11"/>
    </row>
    <row r="2131" spans="1:39" ht="30" customHeight="1" x14ac:dyDescent="0.3">
      <c r="A2131" s="14" t="s">
        <v>6901</v>
      </c>
      <c r="B2131" s="14"/>
      <c r="C2131" s="14"/>
      <c r="D2131" s="14"/>
      <c r="E2131" s="16"/>
      <c r="F2131" s="18"/>
      <c r="G2131" s="16"/>
      <c r="H2131" s="18"/>
      <c r="I2131" s="16"/>
      <c r="J2131" s="18"/>
      <c r="K2131" s="16"/>
      <c r="L2131" s="18"/>
      <c r="M2131" s="14"/>
      <c r="N2131" s="5" t="s">
        <v>1349</v>
      </c>
    </row>
    <row r="2132" spans="1:39" ht="30" customHeight="1" x14ac:dyDescent="0.3">
      <c r="A2132" s="10" t="s">
        <v>1328</v>
      </c>
      <c r="B2132" s="10" t="s">
        <v>1329</v>
      </c>
      <c r="C2132" s="10" t="s">
        <v>969</v>
      </c>
      <c r="D2132" s="11">
        <v>7</v>
      </c>
      <c r="E2132" s="15">
        <v>62257</v>
      </c>
      <c r="F2132" s="17">
        <f>TRUNC(E2132*D2132,1)</f>
        <v>435799</v>
      </c>
      <c r="G2132" s="15">
        <v>0</v>
      </c>
      <c r="H2132" s="17">
        <f>TRUNC(G2132*D2132,1)</f>
        <v>0</v>
      </c>
      <c r="I2132" s="15">
        <v>0</v>
      </c>
      <c r="J2132" s="17">
        <f>TRUNC(I2132*D2132,1)</f>
        <v>0</v>
      </c>
      <c r="K2132" s="15">
        <f>TRUNC(E2132+G2132+I2132,1)</f>
        <v>62257</v>
      </c>
      <c r="L2132" s="17">
        <f>TRUNC(F2132+H2132+J2132,1)</f>
        <v>435799</v>
      </c>
      <c r="M2132" s="10" t="s">
        <v>52</v>
      </c>
      <c r="N2132" s="9" t="s">
        <v>1349</v>
      </c>
      <c r="O2132" s="9" t="s">
        <v>1330</v>
      </c>
      <c r="P2132" s="9" t="s">
        <v>67</v>
      </c>
      <c r="Q2132" s="9" t="s">
        <v>54</v>
      </c>
      <c r="R2132" s="9" t="s">
        <v>54</v>
      </c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9" t="s">
        <v>52</v>
      </c>
      <c r="AK2132" s="9" t="s">
        <v>6903</v>
      </c>
      <c r="AL2132" s="9" t="s">
        <v>52</v>
      </c>
      <c r="AM2132" s="9" t="s">
        <v>52</v>
      </c>
    </row>
    <row r="2133" spans="1:39" ht="30" customHeight="1" x14ac:dyDescent="0.3">
      <c r="A2133" s="10" t="s">
        <v>6807</v>
      </c>
      <c r="B2133" s="10" t="s">
        <v>4714</v>
      </c>
      <c r="C2133" s="10" t="s">
        <v>4715</v>
      </c>
      <c r="D2133" s="11">
        <v>1.19</v>
      </c>
      <c r="E2133" s="15">
        <v>0</v>
      </c>
      <c r="F2133" s="17">
        <f>TRUNC(E2133*D2133,1)</f>
        <v>0</v>
      </c>
      <c r="G2133" s="15">
        <v>216712</v>
      </c>
      <c r="H2133" s="17">
        <f>TRUNC(G2133*D2133,1)</f>
        <v>257887.2</v>
      </c>
      <c r="I2133" s="15">
        <v>0</v>
      </c>
      <c r="J2133" s="17">
        <f>TRUNC(I2133*D2133,1)</f>
        <v>0</v>
      </c>
      <c r="K2133" s="15">
        <f>TRUNC(E2133+G2133+I2133,1)</f>
        <v>216712</v>
      </c>
      <c r="L2133" s="17">
        <f>TRUNC(F2133+H2133+J2133,1)</f>
        <v>257887.2</v>
      </c>
      <c r="M2133" s="10" t="s">
        <v>52</v>
      </c>
      <c r="N2133" s="9" t="s">
        <v>1349</v>
      </c>
      <c r="O2133" s="9" t="s">
        <v>6808</v>
      </c>
      <c r="P2133" s="9" t="s">
        <v>54</v>
      </c>
      <c r="Q2133" s="9" t="s">
        <v>54</v>
      </c>
      <c r="R2133" s="9" t="s">
        <v>67</v>
      </c>
      <c r="S2133" s="1"/>
      <c r="T2133" s="1"/>
      <c r="U2133" s="1"/>
      <c r="V2133" s="1">
        <v>1</v>
      </c>
      <c r="W2133" s="1"/>
      <c r="X2133" s="1"/>
      <c r="Y2133" s="1"/>
      <c r="Z2133" s="1"/>
      <c r="AA2133" s="1"/>
      <c r="AB2133" s="1"/>
      <c r="AC2133" s="1"/>
      <c r="AD2133" s="1"/>
      <c r="AE2133" s="1"/>
      <c r="AF2133" s="1"/>
      <c r="AG2133" s="1"/>
      <c r="AH2133" s="1"/>
      <c r="AI2133" s="1"/>
      <c r="AJ2133" s="9" t="s">
        <v>52</v>
      </c>
      <c r="AK2133" s="9" t="s">
        <v>6904</v>
      </c>
      <c r="AL2133" s="9" t="s">
        <v>52</v>
      </c>
      <c r="AM2133" s="9" t="s">
        <v>52</v>
      </c>
    </row>
    <row r="2134" spans="1:39" ht="30" customHeight="1" x14ac:dyDescent="0.3">
      <c r="A2134" s="10" t="s">
        <v>6879</v>
      </c>
      <c r="B2134" s="10" t="s">
        <v>6289</v>
      </c>
      <c r="C2134" s="10" t="s">
        <v>732</v>
      </c>
      <c r="D2134" s="11">
        <v>1</v>
      </c>
      <c r="E2134" s="15">
        <v>0</v>
      </c>
      <c r="F2134" s="17">
        <f>TRUNC(E2134*D2134,1)</f>
        <v>0</v>
      </c>
      <c r="G2134" s="15">
        <v>0</v>
      </c>
      <c r="H2134" s="17">
        <f>TRUNC(G2134*D2134,1)</f>
        <v>0</v>
      </c>
      <c r="I2134" s="15">
        <f>TRUNC(SUMIF(V2132:V2134, RIGHTB(O2134, 1), H2132:H2134)*U2134, 2)</f>
        <v>154732.32</v>
      </c>
      <c r="J2134" s="17">
        <f>TRUNC(I2134*D2134,1)</f>
        <v>154732.29999999999</v>
      </c>
      <c r="K2134" s="15">
        <f>TRUNC(E2134+G2134+I2134,1)</f>
        <v>154732.29999999999</v>
      </c>
      <c r="L2134" s="17">
        <f>TRUNC(F2134+H2134+J2134,1)</f>
        <v>154732.29999999999</v>
      </c>
      <c r="M2134" s="10" t="s">
        <v>52</v>
      </c>
      <c r="N2134" s="9" t="s">
        <v>1349</v>
      </c>
      <c r="O2134" s="9" t="s">
        <v>4729</v>
      </c>
      <c r="P2134" s="9" t="s">
        <v>54</v>
      </c>
      <c r="Q2134" s="9" t="s">
        <v>54</v>
      </c>
      <c r="R2134" s="9" t="s">
        <v>54</v>
      </c>
      <c r="S2134" s="1">
        <v>1</v>
      </c>
      <c r="T2134" s="1">
        <v>2</v>
      </c>
      <c r="U2134" s="1">
        <v>0.6</v>
      </c>
      <c r="V2134" s="1"/>
      <c r="W2134" s="1"/>
      <c r="X2134" s="1"/>
      <c r="Y2134" s="1"/>
      <c r="Z2134" s="1"/>
      <c r="AA2134" s="1"/>
      <c r="AB2134" s="1"/>
      <c r="AC2134" s="1"/>
      <c r="AD2134" s="1"/>
      <c r="AE2134" s="1"/>
      <c r="AF2134" s="1"/>
      <c r="AG2134" s="1"/>
      <c r="AH2134" s="1"/>
      <c r="AI2134" s="1"/>
      <c r="AJ2134" s="9" t="s">
        <v>52</v>
      </c>
      <c r="AK2134" s="9" t="s">
        <v>6905</v>
      </c>
      <c r="AL2134" s="9" t="s">
        <v>52</v>
      </c>
      <c r="AM2134" s="9" t="s">
        <v>52</v>
      </c>
    </row>
    <row r="2135" spans="1:39" ht="30" customHeight="1" x14ac:dyDescent="0.3">
      <c r="A2135" s="10" t="s">
        <v>4735</v>
      </c>
      <c r="B2135" s="10" t="s">
        <v>52</v>
      </c>
      <c r="C2135" s="10" t="s">
        <v>52</v>
      </c>
      <c r="D2135" s="11"/>
      <c r="E2135" s="15"/>
      <c r="F2135" s="17">
        <f>TRUNC(SUMIF(N2132:N2134, N2131, F2132:F2134),0)</f>
        <v>435799</v>
      </c>
      <c r="G2135" s="15"/>
      <c r="H2135" s="17">
        <f>TRUNC(SUMIF(N2132:N2134, N2131, H2132:H2134),0)</f>
        <v>257887</v>
      </c>
      <c r="I2135" s="15"/>
      <c r="J2135" s="17">
        <f>TRUNC(SUMIF(N2132:N2134, N2131, J2132:J2134),0)</f>
        <v>154732</v>
      </c>
      <c r="K2135" s="15"/>
      <c r="L2135" s="17">
        <f>F2135+H2135+J2135</f>
        <v>848418</v>
      </c>
      <c r="M2135" s="10" t="s">
        <v>52</v>
      </c>
      <c r="N2135" s="9" t="s">
        <v>4736</v>
      </c>
      <c r="O2135" s="9" t="s">
        <v>4736</v>
      </c>
      <c r="P2135" s="9" t="s">
        <v>52</v>
      </c>
      <c r="Q2135" s="9" t="s">
        <v>52</v>
      </c>
      <c r="R2135" s="9" t="s">
        <v>52</v>
      </c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1"/>
      <c r="AJ2135" s="9" t="s">
        <v>52</v>
      </c>
      <c r="AK2135" s="9" t="s">
        <v>52</v>
      </c>
      <c r="AL2135" s="9" t="s">
        <v>52</v>
      </c>
      <c r="AM2135" s="9" t="s">
        <v>52</v>
      </c>
    </row>
    <row r="2136" spans="1:39" ht="30" customHeight="1" x14ac:dyDescent="0.3">
      <c r="A2136" s="11"/>
      <c r="B2136" s="11"/>
      <c r="C2136" s="11"/>
      <c r="D2136" s="11"/>
      <c r="E2136" s="15"/>
      <c r="F2136" s="17"/>
      <c r="G2136" s="15"/>
      <c r="H2136" s="17"/>
      <c r="I2136" s="15"/>
      <c r="J2136" s="17"/>
      <c r="K2136" s="15"/>
      <c r="L2136" s="17"/>
      <c r="M2136" s="11"/>
    </row>
    <row r="2137" spans="1:39" ht="30" customHeight="1" x14ac:dyDescent="0.3">
      <c r="A2137" s="14" t="s">
        <v>6906</v>
      </c>
      <c r="B2137" s="14"/>
      <c r="C2137" s="14"/>
      <c r="D2137" s="14"/>
      <c r="E2137" s="16"/>
      <c r="F2137" s="18"/>
      <c r="G2137" s="16"/>
      <c r="H2137" s="18"/>
      <c r="I2137" s="16"/>
      <c r="J2137" s="18"/>
      <c r="K2137" s="16"/>
      <c r="L2137" s="18"/>
      <c r="M2137" s="14"/>
      <c r="N2137" s="5" t="s">
        <v>1354</v>
      </c>
    </row>
    <row r="2138" spans="1:39" ht="30" customHeight="1" x14ac:dyDescent="0.3">
      <c r="A2138" s="10" t="s">
        <v>1328</v>
      </c>
      <c r="B2138" s="10" t="s">
        <v>1329</v>
      </c>
      <c r="C2138" s="10" t="s">
        <v>969</v>
      </c>
      <c r="D2138" s="11">
        <v>1</v>
      </c>
      <c r="E2138" s="15">
        <v>62257</v>
      </c>
      <c r="F2138" s="17">
        <f>TRUNC(E2138*D2138,1)</f>
        <v>62257</v>
      </c>
      <c r="G2138" s="15">
        <v>0</v>
      </c>
      <c r="H2138" s="17">
        <f>TRUNC(G2138*D2138,1)</f>
        <v>0</v>
      </c>
      <c r="I2138" s="15">
        <v>0</v>
      </c>
      <c r="J2138" s="17">
        <f>TRUNC(I2138*D2138,1)</f>
        <v>0</v>
      </c>
      <c r="K2138" s="15">
        <f>TRUNC(E2138+G2138+I2138,1)</f>
        <v>62257</v>
      </c>
      <c r="L2138" s="17">
        <f>TRUNC(F2138+H2138+J2138,1)</f>
        <v>62257</v>
      </c>
      <c r="M2138" s="10" t="s">
        <v>52</v>
      </c>
      <c r="N2138" s="9" t="s">
        <v>1354</v>
      </c>
      <c r="O2138" s="9" t="s">
        <v>1330</v>
      </c>
      <c r="P2138" s="9" t="s">
        <v>67</v>
      </c>
      <c r="Q2138" s="9" t="s">
        <v>54</v>
      </c>
      <c r="R2138" s="9" t="s">
        <v>54</v>
      </c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9" t="s">
        <v>52</v>
      </c>
      <c r="AK2138" s="9" t="s">
        <v>6908</v>
      </c>
      <c r="AL2138" s="9" t="s">
        <v>52</v>
      </c>
      <c r="AM2138" s="9" t="s">
        <v>52</v>
      </c>
    </row>
    <row r="2139" spans="1:39" ht="30" customHeight="1" x14ac:dyDescent="0.3">
      <c r="A2139" s="10" t="s">
        <v>6807</v>
      </c>
      <c r="B2139" s="10" t="s">
        <v>4714</v>
      </c>
      <c r="C2139" s="10" t="s">
        <v>4715</v>
      </c>
      <c r="D2139" s="11">
        <v>2.48</v>
      </c>
      <c r="E2139" s="15">
        <v>0</v>
      </c>
      <c r="F2139" s="17">
        <f>TRUNC(E2139*D2139,1)</f>
        <v>0</v>
      </c>
      <c r="G2139" s="15">
        <v>216712</v>
      </c>
      <c r="H2139" s="17">
        <f>TRUNC(G2139*D2139,1)</f>
        <v>537445.69999999995</v>
      </c>
      <c r="I2139" s="15">
        <v>0</v>
      </c>
      <c r="J2139" s="17">
        <f>TRUNC(I2139*D2139,1)</f>
        <v>0</v>
      </c>
      <c r="K2139" s="15">
        <f>TRUNC(E2139+G2139+I2139,1)</f>
        <v>216712</v>
      </c>
      <c r="L2139" s="17">
        <f>TRUNC(F2139+H2139+J2139,1)</f>
        <v>537445.69999999995</v>
      </c>
      <c r="M2139" s="10" t="s">
        <v>52</v>
      </c>
      <c r="N2139" s="9" t="s">
        <v>1354</v>
      </c>
      <c r="O2139" s="9" t="s">
        <v>6808</v>
      </c>
      <c r="P2139" s="9" t="s">
        <v>54</v>
      </c>
      <c r="Q2139" s="9" t="s">
        <v>54</v>
      </c>
      <c r="R2139" s="9" t="s">
        <v>67</v>
      </c>
      <c r="S2139" s="1"/>
      <c r="T2139" s="1"/>
      <c r="U2139" s="1"/>
      <c r="V2139" s="1">
        <v>1</v>
      </c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9" t="s">
        <v>52</v>
      </c>
      <c r="AK2139" s="9" t="s">
        <v>6909</v>
      </c>
      <c r="AL2139" s="9" t="s">
        <v>52</v>
      </c>
      <c r="AM2139" s="9" t="s">
        <v>52</v>
      </c>
    </row>
    <row r="2140" spans="1:39" ht="30" customHeight="1" x14ac:dyDescent="0.3">
      <c r="A2140" s="10" t="s">
        <v>6879</v>
      </c>
      <c r="B2140" s="10" t="s">
        <v>6289</v>
      </c>
      <c r="C2140" s="10" t="s">
        <v>732</v>
      </c>
      <c r="D2140" s="11">
        <v>1</v>
      </c>
      <c r="E2140" s="15">
        <v>0</v>
      </c>
      <c r="F2140" s="17">
        <f>TRUNC(E2140*D2140,1)</f>
        <v>0</v>
      </c>
      <c r="G2140" s="15">
        <v>0</v>
      </c>
      <c r="H2140" s="17">
        <f>TRUNC(G2140*D2140,1)</f>
        <v>0</v>
      </c>
      <c r="I2140" s="15">
        <f>TRUNC(SUMIF(V2138:V2140, RIGHTB(O2140, 1), H2138:H2140)*U2140, 2)</f>
        <v>322467.42</v>
      </c>
      <c r="J2140" s="17">
        <f>TRUNC(I2140*D2140,1)</f>
        <v>322467.40000000002</v>
      </c>
      <c r="K2140" s="15">
        <f>TRUNC(E2140+G2140+I2140,1)</f>
        <v>322467.40000000002</v>
      </c>
      <c r="L2140" s="17">
        <f>TRUNC(F2140+H2140+J2140,1)</f>
        <v>322467.40000000002</v>
      </c>
      <c r="M2140" s="10" t="s">
        <v>52</v>
      </c>
      <c r="N2140" s="9" t="s">
        <v>1354</v>
      </c>
      <c r="O2140" s="9" t="s">
        <v>4729</v>
      </c>
      <c r="P2140" s="9" t="s">
        <v>54</v>
      </c>
      <c r="Q2140" s="9" t="s">
        <v>54</v>
      </c>
      <c r="R2140" s="9" t="s">
        <v>54</v>
      </c>
      <c r="S2140" s="1">
        <v>1</v>
      </c>
      <c r="T2140" s="1">
        <v>2</v>
      </c>
      <c r="U2140" s="1">
        <v>0.6</v>
      </c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9" t="s">
        <v>52</v>
      </c>
      <c r="AK2140" s="9" t="s">
        <v>6910</v>
      </c>
      <c r="AL2140" s="9" t="s">
        <v>52</v>
      </c>
      <c r="AM2140" s="9" t="s">
        <v>52</v>
      </c>
    </row>
    <row r="2141" spans="1:39" ht="30" customHeight="1" x14ac:dyDescent="0.3">
      <c r="A2141" s="10" t="s">
        <v>4735</v>
      </c>
      <c r="B2141" s="10" t="s">
        <v>52</v>
      </c>
      <c r="C2141" s="10" t="s">
        <v>52</v>
      </c>
      <c r="D2141" s="11"/>
      <c r="E2141" s="15"/>
      <c r="F2141" s="17">
        <f>TRUNC(SUMIF(N2138:N2140, N2137, F2138:F2140),0)</f>
        <v>62257</v>
      </c>
      <c r="G2141" s="15"/>
      <c r="H2141" s="17">
        <f>TRUNC(SUMIF(N2138:N2140, N2137, H2138:H2140),0)</f>
        <v>537445</v>
      </c>
      <c r="I2141" s="15"/>
      <c r="J2141" s="17">
        <f>TRUNC(SUMIF(N2138:N2140, N2137, J2138:J2140),0)</f>
        <v>322467</v>
      </c>
      <c r="K2141" s="15"/>
      <c r="L2141" s="17">
        <f>F2141+H2141+J2141</f>
        <v>922169</v>
      </c>
      <c r="M2141" s="10" t="s">
        <v>52</v>
      </c>
      <c r="N2141" s="9" t="s">
        <v>4736</v>
      </c>
      <c r="O2141" s="9" t="s">
        <v>4736</v>
      </c>
      <c r="P2141" s="9" t="s">
        <v>52</v>
      </c>
      <c r="Q2141" s="9" t="s">
        <v>52</v>
      </c>
      <c r="R2141" s="9" t="s">
        <v>52</v>
      </c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9" t="s">
        <v>52</v>
      </c>
      <c r="AK2141" s="9" t="s">
        <v>52</v>
      </c>
      <c r="AL2141" s="9" t="s">
        <v>52</v>
      </c>
      <c r="AM2141" s="9" t="s">
        <v>52</v>
      </c>
    </row>
    <row r="2142" spans="1:39" ht="30" customHeight="1" x14ac:dyDescent="0.3">
      <c r="A2142" s="11"/>
      <c r="B2142" s="11"/>
      <c r="C2142" s="11"/>
      <c r="D2142" s="11"/>
      <c r="E2142" s="15"/>
      <c r="F2142" s="17"/>
      <c r="G2142" s="15"/>
      <c r="H2142" s="17"/>
      <c r="I2142" s="15"/>
      <c r="J2142" s="17"/>
      <c r="K2142" s="15"/>
      <c r="L2142" s="17"/>
      <c r="M2142" s="11"/>
    </row>
    <row r="2143" spans="1:39" ht="30" customHeight="1" x14ac:dyDescent="0.3">
      <c r="A2143" s="14" t="s">
        <v>6911</v>
      </c>
      <c r="B2143" s="14"/>
      <c r="C2143" s="14"/>
      <c r="D2143" s="14"/>
      <c r="E2143" s="16"/>
      <c r="F2143" s="18"/>
      <c r="G2143" s="16"/>
      <c r="H2143" s="18"/>
      <c r="I2143" s="16"/>
      <c r="J2143" s="18"/>
      <c r="K2143" s="16"/>
      <c r="L2143" s="18"/>
      <c r="M2143" s="14"/>
      <c r="N2143" s="5" t="s">
        <v>1356</v>
      </c>
    </row>
    <row r="2144" spans="1:39" ht="30" customHeight="1" x14ac:dyDescent="0.3">
      <c r="A2144" s="10" t="s">
        <v>1328</v>
      </c>
      <c r="B2144" s="10" t="s">
        <v>1329</v>
      </c>
      <c r="C2144" s="10" t="s">
        <v>969</v>
      </c>
      <c r="D2144" s="11">
        <v>1</v>
      </c>
      <c r="E2144" s="15">
        <v>62257</v>
      </c>
      <c r="F2144" s="17">
        <f>TRUNC(E2144*D2144,1)</f>
        <v>62257</v>
      </c>
      <c r="G2144" s="15">
        <v>0</v>
      </c>
      <c r="H2144" s="17">
        <f>TRUNC(G2144*D2144,1)</f>
        <v>0</v>
      </c>
      <c r="I2144" s="15">
        <v>0</v>
      </c>
      <c r="J2144" s="17">
        <f>TRUNC(I2144*D2144,1)</f>
        <v>0</v>
      </c>
      <c r="K2144" s="15">
        <f>TRUNC(E2144+G2144+I2144,1)</f>
        <v>62257</v>
      </c>
      <c r="L2144" s="17">
        <f>TRUNC(F2144+H2144+J2144,1)</f>
        <v>62257</v>
      </c>
      <c r="M2144" s="10" t="s">
        <v>52</v>
      </c>
      <c r="N2144" s="9" t="s">
        <v>1356</v>
      </c>
      <c r="O2144" s="9" t="s">
        <v>1330</v>
      </c>
      <c r="P2144" s="9" t="s">
        <v>67</v>
      </c>
      <c r="Q2144" s="9" t="s">
        <v>54</v>
      </c>
      <c r="R2144" s="9" t="s">
        <v>54</v>
      </c>
      <c r="S2144" s="1"/>
      <c r="T2144" s="1"/>
      <c r="U2144" s="1"/>
      <c r="V2144" s="1"/>
      <c r="W2144" s="1"/>
      <c r="X2144" s="1"/>
      <c r="Y2144" s="1"/>
      <c r="Z2144" s="1"/>
      <c r="AA2144" s="1"/>
      <c r="AB2144" s="1"/>
      <c r="AC2144" s="1"/>
      <c r="AD2144" s="1"/>
      <c r="AE2144" s="1"/>
      <c r="AF2144" s="1"/>
      <c r="AG2144" s="1"/>
      <c r="AH2144" s="1"/>
      <c r="AI2144" s="1"/>
      <c r="AJ2144" s="9" t="s">
        <v>52</v>
      </c>
      <c r="AK2144" s="9" t="s">
        <v>6913</v>
      </c>
      <c r="AL2144" s="9" t="s">
        <v>52</v>
      </c>
      <c r="AM2144" s="9" t="s">
        <v>52</v>
      </c>
    </row>
    <row r="2145" spans="1:39" ht="30" customHeight="1" x14ac:dyDescent="0.3">
      <c r="A2145" s="10" t="s">
        <v>6807</v>
      </c>
      <c r="B2145" s="10" t="s">
        <v>4714</v>
      </c>
      <c r="C2145" s="10" t="s">
        <v>4715</v>
      </c>
      <c r="D2145" s="11">
        <v>2.31</v>
      </c>
      <c r="E2145" s="15">
        <v>0</v>
      </c>
      <c r="F2145" s="17">
        <f>TRUNC(E2145*D2145,1)</f>
        <v>0</v>
      </c>
      <c r="G2145" s="15">
        <v>216712</v>
      </c>
      <c r="H2145" s="17">
        <f>TRUNC(G2145*D2145,1)</f>
        <v>500604.7</v>
      </c>
      <c r="I2145" s="15">
        <v>0</v>
      </c>
      <c r="J2145" s="17">
        <f>TRUNC(I2145*D2145,1)</f>
        <v>0</v>
      </c>
      <c r="K2145" s="15">
        <f>TRUNC(E2145+G2145+I2145,1)</f>
        <v>216712</v>
      </c>
      <c r="L2145" s="17">
        <f>TRUNC(F2145+H2145+J2145,1)</f>
        <v>500604.7</v>
      </c>
      <c r="M2145" s="10" t="s">
        <v>52</v>
      </c>
      <c r="N2145" s="9" t="s">
        <v>1356</v>
      </c>
      <c r="O2145" s="9" t="s">
        <v>6808</v>
      </c>
      <c r="P2145" s="9" t="s">
        <v>54</v>
      </c>
      <c r="Q2145" s="9" t="s">
        <v>54</v>
      </c>
      <c r="R2145" s="9" t="s">
        <v>67</v>
      </c>
      <c r="S2145" s="1"/>
      <c r="T2145" s="1"/>
      <c r="U2145" s="1"/>
      <c r="V2145" s="1">
        <v>1</v>
      </c>
      <c r="W2145" s="1"/>
      <c r="X2145" s="1"/>
      <c r="Y2145" s="1"/>
      <c r="Z2145" s="1"/>
      <c r="AA2145" s="1"/>
      <c r="AB2145" s="1"/>
      <c r="AC2145" s="1"/>
      <c r="AD2145" s="1"/>
      <c r="AE2145" s="1"/>
      <c r="AF2145" s="1"/>
      <c r="AG2145" s="1"/>
      <c r="AH2145" s="1"/>
      <c r="AI2145" s="1"/>
      <c r="AJ2145" s="9" t="s">
        <v>52</v>
      </c>
      <c r="AK2145" s="9" t="s">
        <v>6914</v>
      </c>
      <c r="AL2145" s="9" t="s">
        <v>52</v>
      </c>
      <c r="AM2145" s="9" t="s">
        <v>52</v>
      </c>
    </row>
    <row r="2146" spans="1:39" ht="30" customHeight="1" x14ac:dyDescent="0.3">
      <c r="A2146" s="10" t="s">
        <v>6879</v>
      </c>
      <c r="B2146" s="10" t="s">
        <v>6289</v>
      </c>
      <c r="C2146" s="10" t="s">
        <v>732</v>
      </c>
      <c r="D2146" s="11">
        <v>1</v>
      </c>
      <c r="E2146" s="15">
        <v>0</v>
      </c>
      <c r="F2146" s="17">
        <f>TRUNC(E2146*D2146,1)</f>
        <v>0</v>
      </c>
      <c r="G2146" s="15">
        <v>0</v>
      </c>
      <c r="H2146" s="17">
        <f>TRUNC(G2146*D2146,1)</f>
        <v>0</v>
      </c>
      <c r="I2146" s="15">
        <f>TRUNC(SUMIF(V2144:V2146, RIGHTB(O2146, 1), H2144:H2146)*U2146, 2)</f>
        <v>300362.82</v>
      </c>
      <c r="J2146" s="17">
        <f>TRUNC(I2146*D2146,1)</f>
        <v>300362.8</v>
      </c>
      <c r="K2146" s="15">
        <f>TRUNC(E2146+G2146+I2146,1)</f>
        <v>300362.8</v>
      </c>
      <c r="L2146" s="17">
        <f>TRUNC(F2146+H2146+J2146,1)</f>
        <v>300362.8</v>
      </c>
      <c r="M2146" s="10" t="s">
        <v>52</v>
      </c>
      <c r="N2146" s="9" t="s">
        <v>1356</v>
      </c>
      <c r="O2146" s="9" t="s">
        <v>4729</v>
      </c>
      <c r="P2146" s="9" t="s">
        <v>54</v>
      </c>
      <c r="Q2146" s="9" t="s">
        <v>54</v>
      </c>
      <c r="R2146" s="9" t="s">
        <v>54</v>
      </c>
      <c r="S2146" s="1">
        <v>1</v>
      </c>
      <c r="T2146" s="1">
        <v>2</v>
      </c>
      <c r="U2146" s="1">
        <v>0.6</v>
      </c>
      <c r="V2146" s="1"/>
      <c r="W2146" s="1"/>
      <c r="X2146" s="1"/>
      <c r="Y2146" s="1"/>
      <c r="Z2146" s="1"/>
      <c r="AA2146" s="1"/>
      <c r="AB2146" s="1"/>
      <c r="AC2146" s="1"/>
      <c r="AD2146" s="1"/>
      <c r="AE2146" s="1"/>
      <c r="AF2146" s="1"/>
      <c r="AG2146" s="1"/>
      <c r="AH2146" s="1"/>
      <c r="AI2146" s="1"/>
      <c r="AJ2146" s="9" t="s">
        <v>52</v>
      </c>
      <c r="AK2146" s="9" t="s">
        <v>6915</v>
      </c>
      <c r="AL2146" s="9" t="s">
        <v>52</v>
      </c>
      <c r="AM2146" s="9" t="s">
        <v>52</v>
      </c>
    </row>
    <row r="2147" spans="1:39" ht="30" customHeight="1" x14ac:dyDescent="0.3">
      <c r="A2147" s="10" t="s">
        <v>4735</v>
      </c>
      <c r="B2147" s="10" t="s">
        <v>52</v>
      </c>
      <c r="C2147" s="10" t="s">
        <v>52</v>
      </c>
      <c r="D2147" s="11"/>
      <c r="E2147" s="15"/>
      <c r="F2147" s="17">
        <f>TRUNC(SUMIF(N2144:N2146, N2143, F2144:F2146),0)</f>
        <v>62257</v>
      </c>
      <c r="G2147" s="15"/>
      <c r="H2147" s="17">
        <f>TRUNC(SUMIF(N2144:N2146, N2143, H2144:H2146),0)</f>
        <v>500604</v>
      </c>
      <c r="I2147" s="15"/>
      <c r="J2147" s="17">
        <f>TRUNC(SUMIF(N2144:N2146, N2143, J2144:J2146),0)</f>
        <v>300362</v>
      </c>
      <c r="K2147" s="15"/>
      <c r="L2147" s="17">
        <f>F2147+H2147+J2147</f>
        <v>863223</v>
      </c>
      <c r="M2147" s="10" t="s">
        <v>52</v>
      </c>
      <c r="N2147" s="9" t="s">
        <v>4736</v>
      </c>
      <c r="O2147" s="9" t="s">
        <v>4736</v>
      </c>
      <c r="P2147" s="9" t="s">
        <v>52</v>
      </c>
      <c r="Q2147" s="9" t="s">
        <v>52</v>
      </c>
      <c r="R2147" s="9" t="s">
        <v>52</v>
      </c>
      <c r="S2147" s="1"/>
      <c r="T2147" s="1"/>
      <c r="U2147" s="1"/>
      <c r="V2147" s="1"/>
      <c r="W2147" s="1"/>
      <c r="X2147" s="1"/>
      <c r="Y2147" s="1"/>
      <c r="Z2147" s="1"/>
      <c r="AA2147" s="1"/>
      <c r="AB2147" s="1"/>
      <c r="AC2147" s="1"/>
      <c r="AD2147" s="1"/>
      <c r="AE2147" s="1"/>
      <c r="AF2147" s="1"/>
      <c r="AG2147" s="1"/>
      <c r="AH2147" s="1"/>
      <c r="AI2147" s="1"/>
      <c r="AJ2147" s="9" t="s">
        <v>52</v>
      </c>
      <c r="AK2147" s="9" t="s">
        <v>52</v>
      </c>
      <c r="AL2147" s="9" t="s">
        <v>52</v>
      </c>
      <c r="AM2147" s="9" t="s">
        <v>52</v>
      </c>
    </row>
    <row r="2148" spans="1:39" ht="30" customHeight="1" x14ac:dyDescent="0.3">
      <c r="A2148" s="11"/>
      <c r="B2148" s="11"/>
      <c r="C2148" s="11"/>
      <c r="D2148" s="11"/>
      <c r="E2148" s="15"/>
      <c r="F2148" s="17"/>
      <c r="G2148" s="15"/>
      <c r="H2148" s="17"/>
      <c r="I2148" s="15"/>
      <c r="J2148" s="17"/>
      <c r="K2148" s="15"/>
      <c r="L2148" s="17"/>
      <c r="M2148" s="11"/>
    </row>
    <row r="2149" spans="1:39" ht="30" customHeight="1" x14ac:dyDescent="0.3">
      <c r="A2149" s="14" t="s">
        <v>6916</v>
      </c>
      <c r="B2149" s="14"/>
      <c r="C2149" s="14"/>
      <c r="D2149" s="14"/>
      <c r="E2149" s="16"/>
      <c r="F2149" s="18"/>
      <c r="G2149" s="16"/>
      <c r="H2149" s="18"/>
      <c r="I2149" s="16"/>
      <c r="J2149" s="18"/>
      <c r="K2149" s="16"/>
      <c r="L2149" s="18"/>
      <c r="M2149" s="14"/>
      <c r="N2149" s="5" t="s">
        <v>1358</v>
      </c>
    </row>
    <row r="2150" spans="1:39" ht="30" customHeight="1" x14ac:dyDescent="0.3">
      <c r="A2150" s="10" t="s">
        <v>1328</v>
      </c>
      <c r="B2150" s="10" t="s">
        <v>1329</v>
      </c>
      <c r="C2150" s="10" t="s">
        <v>969</v>
      </c>
      <c r="D2150" s="11">
        <v>1</v>
      </c>
      <c r="E2150" s="15">
        <v>62257</v>
      </c>
      <c r="F2150" s="17">
        <f>TRUNC(E2150*D2150,1)</f>
        <v>62257</v>
      </c>
      <c r="G2150" s="15">
        <v>0</v>
      </c>
      <c r="H2150" s="17">
        <f>TRUNC(G2150*D2150,1)</f>
        <v>0</v>
      </c>
      <c r="I2150" s="15">
        <v>0</v>
      </c>
      <c r="J2150" s="17">
        <f>TRUNC(I2150*D2150,1)</f>
        <v>0</v>
      </c>
      <c r="K2150" s="15">
        <f>TRUNC(E2150+G2150+I2150,1)</f>
        <v>62257</v>
      </c>
      <c r="L2150" s="17">
        <f>TRUNC(F2150+H2150+J2150,1)</f>
        <v>62257</v>
      </c>
      <c r="M2150" s="10" t="s">
        <v>52</v>
      </c>
      <c r="N2150" s="9" t="s">
        <v>1358</v>
      </c>
      <c r="O2150" s="9" t="s">
        <v>1330</v>
      </c>
      <c r="P2150" s="9" t="s">
        <v>67</v>
      </c>
      <c r="Q2150" s="9" t="s">
        <v>54</v>
      </c>
      <c r="R2150" s="9" t="s">
        <v>54</v>
      </c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9" t="s">
        <v>52</v>
      </c>
      <c r="AK2150" s="9" t="s">
        <v>6918</v>
      </c>
      <c r="AL2150" s="9" t="s">
        <v>52</v>
      </c>
      <c r="AM2150" s="9" t="s">
        <v>52</v>
      </c>
    </row>
    <row r="2151" spans="1:39" ht="30" customHeight="1" x14ac:dyDescent="0.3">
      <c r="A2151" s="10" t="s">
        <v>6807</v>
      </c>
      <c r="B2151" s="10" t="s">
        <v>4714</v>
      </c>
      <c r="C2151" s="10" t="s">
        <v>4715</v>
      </c>
      <c r="D2151" s="11">
        <v>2.2000000000000002</v>
      </c>
      <c r="E2151" s="15">
        <v>0</v>
      </c>
      <c r="F2151" s="17">
        <f>TRUNC(E2151*D2151,1)</f>
        <v>0</v>
      </c>
      <c r="G2151" s="15">
        <v>216712</v>
      </c>
      <c r="H2151" s="17">
        <f>TRUNC(G2151*D2151,1)</f>
        <v>476766.4</v>
      </c>
      <c r="I2151" s="15">
        <v>0</v>
      </c>
      <c r="J2151" s="17">
        <f>TRUNC(I2151*D2151,1)</f>
        <v>0</v>
      </c>
      <c r="K2151" s="15">
        <f>TRUNC(E2151+G2151+I2151,1)</f>
        <v>216712</v>
      </c>
      <c r="L2151" s="17">
        <f>TRUNC(F2151+H2151+J2151,1)</f>
        <v>476766.4</v>
      </c>
      <c r="M2151" s="10" t="s">
        <v>52</v>
      </c>
      <c r="N2151" s="9" t="s">
        <v>1358</v>
      </c>
      <c r="O2151" s="9" t="s">
        <v>6808</v>
      </c>
      <c r="P2151" s="9" t="s">
        <v>54</v>
      </c>
      <c r="Q2151" s="9" t="s">
        <v>54</v>
      </c>
      <c r="R2151" s="9" t="s">
        <v>67</v>
      </c>
      <c r="S2151" s="1"/>
      <c r="T2151" s="1"/>
      <c r="U2151" s="1"/>
      <c r="V2151" s="1">
        <v>1</v>
      </c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9" t="s">
        <v>52</v>
      </c>
      <c r="AK2151" s="9" t="s">
        <v>6919</v>
      </c>
      <c r="AL2151" s="9" t="s">
        <v>52</v>
      </c>
      <c r="AM2151" s="9" t="s">
        <v>52</v>
      </c>
    </row>
    <row r="2152" spans="1:39" ht="30" customHeight="1" x14ac:dyDescent="0.3">
      <c r="A2152" s="10" t="s">
        <v>6879</v>
      </c>
      <c r="B2152" s="10" t="s">
        <v>6289</v>
      </c>
      <c r="C2152" s="10" t="s">
        <v>732</v>
      </c>
      <c r="D2152" s="11">
        <v>1</v>
      </c>
      <c r="E2152" s="15">
        <v>0</v>
      </c>
      <c r="F2152" s="17">
        <f>TRUNC(E2152*D2152,1)</f>
        <v>0</v>
      </c>
      <c r="G2152" s="15">
        <v>0</v>
      </c>
      <c r="H2152" s="17">
        <f>TRUNC(G2152*D2152,1)</f>
        <v>0</v>
      </c>
      <c r="I2152" s="15">
        <f>TRUNC(SUMIF(V2150:V2152, RIGHTB(O2152, 1), H2150:H2152)*U2152, 2)</f>
        <v>286059.84000000003</v>
      </c>
      <c r="J2152" s="17">
        <f>TRUNC(I2152*D2152,1)</f>
        <v>286059.8</v>
      </c>
      <c r="K2152" s="15">
        <f>TRUNC(E2152+G2152+I2152,1)</f>
        <v>286059.8</v>
      </c>
      <c r="L2152" s="17">
        <f>TRUNC(F2152+H2152+J2152,1)</f>
        <v>286059.8</v>
      </c>
      <c r="M2152" s="10" t="s">
        <v>52</v>
      </c>
      <c r="N2152" s="9" t="s">
        <v>1358</v>
      </c>
      <c r="O2152" s="9" t="s">
        <v>4729</v>
      </c>
      <c r="P2152" s="9" t="s">
        <v>54</v>
      </c>
      <c r="Q2152" s="9" t="s">
        <v>54</v>
      </c>
      <c r="R2152" s="9" t="s">
        <v>54</v>
      </c>
      <c r="S2152" s="1">
        <v>1</v>
      </c>
      <c r="T2152" s="1">
        <v>2</v>
      </c>
      <c r="U2152" s="1">
        <v>0.6</v>
      </c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9" t="s">
        <v>52</v>
      </c>
      <c r="AK2152" s="9" t="s">
        <v>6920</v>
      </c>
      <c r="AL2152" s="9" t="s">
        <v>52</v>
      </c>
      <c r="AM2152" s="9" t="s">
        <v>52</v>
      </c>
    </row>
    <row r="2153" spans="1:39" ht="30" customHeight="1" x14ac:dyDescent="0.3">
      <c r="A2153" s="10" t="s">
        <v>4735</v>
      </c>
      <c r="B2153" s="10" t="s">
        <v>52</v>
      </c>
      <c r="C2153" s="10" t="s">
        <v>52</v>
      </c>
      <c r="D2153" s="11"/>
      <c r="E2153" s="15"/>
      <c r="F2153" s="17">
        <f>TRUNC(SUMIF(N2150:N2152, N2149, F2150:F2152),0)</f>
        <v>62257</v>
      </c>
      <c r="G2153" s="15"/>
      <c r="H2153" s="17">
        <f>TRUNC(SUMIF(N2150:N2152, N2149, H2150:H2152),0)</f>
        <v>476766</v>
      </c>
      <c r="I2153" s="15"/>
      <c r="J2153" s="17">
        <f>TRUNC(SUMIF(N2150:N2152, N2149, J2150:J2152),0)</f>
        <v>286059</v>
      </c>
      <c r="K2153" s="15"/>
      <c r="L2153" s="17">
        <f>F2153+H2153+J2153</f>
        <v>825082</v>
      </c>
      <c r="M2153" s="10" t="s">
        <v>52</v>
      </c>
      <c r="N2153" s="9" t="s">
        <v>4736</v>
      </c>
      <c r="O2153" s="9" t="s">
        <v>4736</v>
      </c>
      <c r="P2153" s="9" t="s">
        <v>52</v>
      </c>
      <c r="Q2153" s="9" t="s">
        <v>52</v>
      </c>
      <c r="R2153" s="9" t="s">
        <v>52</v>
      </c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9" t="s">
        <v>52</v>
      </c>
      <c r="AK2153" s="9" t="s">
        <v>52</v>
      </c>
      <c r="AL2153" s="9" t="s">
        <v>52</v>
      </c>
      <c r="AM2153" s="9" t="s">
        <v>52</v>
      </c>
    </row>
    <row r="2154" spans="1:39" ht="30" customHeight="1" x14ac:dyDescent="0.3">
      <c r="A2154" s="11"/>
      <c r="B2154" s="11"/>
      <c r="C2154" s="11"/>
      <c r="D2154" s="11"/>
      <c r="E2154" s="15"/>
      <c r="F2154" s="17"/>
      <c r="G2154" s="15"/>
      <c r="H2154" s="17"/>
      <c r="I2154" s="15"/>
      <c r="J2154" s="17"/>
      <c r="K2154" s="15"/>
      <c r="L2154" s="17"/>
      <c r="M2154" s="11"/>
    </row>
    <row r="2155" spans="1:39" ht="30" customHeight="1" x14ac:dyDescent="0.3">
      <c r="A2155" s="14" t="s">
        <v>6921</v>
      </c>
      <c r="B2155" s="14"/>
      <c r="C2155" s="14"/>
      <c r="D2155" s="14"/>
      <c r="E2155" s="16"/>
      <c r="F2155" s="18"/>
      <c r="G2155" s="16"/>
      <c r="H2155" s="18"/>
      <c r="I2155" s="16"/>
      <c r="J2155" s="18"/>
      <c r="K2155" s="16"/>
      <c r="L2155" s="18"/>
      <c r="M2155" s="14"/>
      <c r="N2155" s="5" t="s">
        <v>1360</v>
      </c>
    </row>
    <row r="2156" spans="1:39" ht="30" customHeight="1" x14ac:dyDescent="0.3">
      <c r="A2156" s="10" t="s">
        <v>1328</v>
      </c>
      <c r="B2156" s="10" t="s">
        <v>1329</v>
      </c>
      <c r="C2156" s="10" t="s">
        <v>969</v>
      </c>
      <c r="D2156" s="11">
        <v>1</v>
      </c>
      <c r="E2156" s="15">
        <v>62257</v>
      </c>
      <c r="F2156" s="17">
        <f>TRUNC(E2156*D2156,1)</f>
        <v>62257</v>
      </c>
      <c r="G2156" s="15">
        <v>0</v>
      </c>
      <c r="H2156" s="17">
        <f>TRUNC(G2156*D2156,1)</f>
        <v>0</v>
      </c>
      <c r="I2156" s="15">
        <v>0</v>
      </c>
      <c r="J2156" s="17">
        <f>TRUNC(I2156*D2156,1)</f>
        <v>0</v>
      </c>
      <c r="K2156" s="15">
        <f>TRUNC(E2156+G2156+I2156,1)</f>
        <v>62257</v>
      </c>
      <c r="L2156" s="17">
        <f>TRUNC(F2156+H2156+J2156,1)</f>
        <v>62257</v>
      </c>
      <c r="M2156" s="10" t="s">
        <v>52</v>
      </c>
      <c r="N2156" s="9" t="s">
        <v>1360</v>
      </c>
      <c r="O2156" s="9" t="s">
        <v>1330</v>
      </c>
      <c r="P2156" s="9" t="s">
        <v>67</v>
      </c>
      <c r="Q2156" s="9" t="s">
        <v>54</v>
      </c>
      <c r="R2156" s="9" t="s">
        <v>54</v>
      </c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  <c r="AE2156" s="1"/>
      <c r="AF2156" s="1"/>
      <c r="AG2156" s="1"/>
      <c r="AH2156" s="1"/>
      <c r="AI2156" s="1"/>
      <c r="AJ2156" s="9" t="s">
        <v>52</v>
      </c>
      <c r="AK2156" s="9" t="s">
        <v>6923</v>
      </c>
      <c r="AL2156" s="9" t="s">
        <v>52</v>
      </c>
      <c r="AM2156" s="9" t="s">
        <v>52</v>
      </c>
    </row>
    <row r="2157" spans="1:39" ht="30" customHeight="1" x14ac:dyDescent="0.3">
      <c r="A2157" s="10" t="s">
        <v>6807</v>
      </c>
      <c r="B2157" s="10" t="s">
        <v>4714</v>
      </c>
      <c r="C2157" s="10" t="s">
        <v>4715</v>
      </c>
      <c r="D2157" s="11">
        <v>1.97</v>
      </c>
      <c r="E2157" s="15">
        <v>0</v>
      </c>
      <c r="F2157" s="17">
        <f>TRUNC(E2157*D2157,1)</f>
        <v>0</v>
      </c>
      <c r="G2157" s="15">
        <v>216712</v>
      </c>
      <c r="H2157" s="17">
        <f>TRUNC(G2157*D2157,1)</f>
        <v>426922.6</v>
      </c>
      <c r="I2157" s="15">
        <v>0</v>
      </c>
      <c r="J2157" s="17">
        <f>TRUNC(I2157*D2157,1)</f>
        <v>0</v>
      </c>
      <c r="K2157" s="15">
        <f>TRUNC(E2157+G2157+I2157,1)</f>
        <v>216712</v>
      </c>
      <c r="L2157" s="17">
        <f>TRUNC(F2157+H2157+J2157,1)</f>
        <v>426922.6</v>
      </c>
      <c r="M2157" s="10" t="s">
        <v>52</v>
      </c>
      <c r="N2157" s="9" t="s">
        <v>1360</v>
      </c>
      <c r="O2157" s="9" t="s">
        <v>6808</v>
      </c>
      <c r="P2157" s="9" t="s">
        <v>54</v>
      </c>
      <c r="Q2157" s="9" t="s">
        <v>54</v>
      </c>
      <c r="R2157" s="9" t="s">
        <v>67</v>
      </c>
      <c r="S2157" s="1"/>
      <c r="T2157" s="1"/>
      <c r="U2157" s="1"/>
      <c r="V2157" s="1">
        <v>1</v>
      </c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9" t="s">
        <v>52</v>
      </c>
      <c r="AK2157" s="9" t="s">
        <v>6924</v>
      </c>
      <c r="AL2157" s="9" t="s">
        <v>52</v>
      </c>
      <c r="AM2157" s="9" t="s">
        <v>52</v>
      </c>
    </row>
    <row r="2158" spans="1:39" ht="30" customHeight="1" x14ac:dyDescent="0.3">
      <c r="A2158" s="10" t="s">
        <v>6879</v>
      </c>
      <c r="B2158" s="10" t="s">
        <v>6289</v>
      </c>
      <c r="C2158" s="10" t="s">
        <v>732</v>
      </c>
      <c r="D2158" s="11">
        <v>1</v>
      </c>
      <c r="E2158" s="15">
        <v>0</v>
      </c>
      <c r="F2158" s="17">
        <f>TRUNC(E2158*D2158,1)</f>
        <v>0</v>
      </c>
      <c r="G2158" s="15">
        <v>0</v>
      </c>
      <c r="H2158" s="17">
        <f>TRUNC(G2158*D2158,1)</f>
        <v>0</v>
      </c>
      <c r="I2158" s="15">
        <f>TRUNC(SUMIF(V2156:V2158, RIGHTB(O2158, 1), H2156:H2158)*U2158, 2)</f>
        <v>256153.56</v>
      </c>
      <c r="J2158" s="17">
        <f>TRUNC(I2158*D2158,1)</f>
        <v>256153.5</v>
      </c>
      <c r="K2158" s="15">
        <f>TRUNC(E2158+G2158+I2158,1)</f>
        <v>256153.5</v>
      </c>
      <c r="L2158" s="17">
        <f>TRUNC(F2158+H2158+J2158,1)</f>
        <v>256153.5</v>
      </c>
      <c r="M2158" s="10" t="s">
        <v>52</v>
      </c>
      <c r="N2158" s="9" t="s">
        <v>1360</v>
      </c>
      <c r="O2158" s="9" t="s">
        <v>4729</v>
      </c>
      <c r="P2158" s="9" t="s">
        <v>54</v>
      </c>
      <c r="Q2158" s="9" t="s">
        <v>54</v>
      </c>
      <c r="R2158" s="9" t="s">
        <v>54</v>
      </c>
      <c r="S2158" s="1">
        <v>1</v>
      </c>
      <c r="T2158" s="1">
        <v>2</v>
      </c>
      <c r="U2158" s="1">
        <v>0.6</v>
      </c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9" t="s">
        <v>52</v>
      </c>
      <c r="AK2158" s="9" t="s">
        <v>6925</v>
      </c>
      <c r="AL2158" s="9" t="s">
        <v>52</v>
      </c>
      <c r="AM2158" s="9" t="s">
        <v>52</v>
      </c>
    </row>
    <row r="2159" spans="1:39" ht="30" customHeight="1" x14ac:dyDescent="0.3">
      <c r="A2159" s="10" t="s">
        <v>4735</v>
      </c>
      <c r="B2159" s="10" t="s">
        <v>52</v>
      </c>
      <c r="C2159" s="10" t="s">
        <v>52</v>
      </c>
      <c r="D2159" s="11"/>
      <c r="E2159" s="15"/>
      <c r="F2159" s="17">
        <f>TRUNC(SUMIF(N2156:N2158, N2155, F2156:F2158),0)</f>
        <v>62257</v>
      </c>
      <c r="G2159" s="15"/>
      <c r="H2159" s="17">
        <f>TRUNC(SUMIF(N2156:N2158, N2155, H2156:H2158),0)</f>
        <v>426922</v>
      </c>
      <c r="I2159" s="15"/>
      <c r="J2159" s="17">
        <f>TRUNC(SUMIF(N2156:N2158, N2155, J2156:J2158),0)</f>
        <v>256153</v>
      </c>
      <c r="K2159" s="15"/>
      <c r="L2159" s="17">
        <f>F2159+H2159+J2159</f>
        <v>745332</v>
      </c>
      <c r="M2159" s="10" t="s">
        <v>52</v>
      </c>
      <c r="N2159" s="9" t="s">
        <v>4736</v>
      </c>
      <c r="O2159" s="9" t="s">
        <v>4736</v>
      </c>
      <c r="P2159" s="9" t="s">
        <v>52</v>
      </c>
      <c r="Q2159" s="9" t="s">
        <v>52</v>
      </c>
      <c r="R2159" s="9" t="s">
        <v>52</v>
      </c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9" t="s">
        <v>52</v>
      </c>
      <c r="AK2159" s="9" t="s">
        <v>52</v>
      </c>
      <c r="AL2159" s="9" t="s">
        <v>52</v>
      </c>
      <c r="AM2159" s="9" t="s">
        <v>52</v>
      </c>
    </row>
    <row r="2160" spans="1:39" ht="30" customHeight="1" x14ac:dyDescent="0.3">
      <c r="A2160" s="11"/>
      <c r="B2160" s="11"/>
      <c r="C2160" s="11"/>
      <c r="D2160" s="11"/>
      <c r="E2160" s="15"/>
      <c r="F2160" s="17"/>
      <c r="G2160" s="15"/>
      <c r="H2160" s="17"/>
      <c r="I2160" s="15"/>
      <c r="J2160" s="17"/>
      <c r="K2160" s="15"/>
      <c r="L2160" s="17"/>
      <c r="M2160" s="11"/>
    </row>
    <row r="2161" spans="1:39" ht="30" customHeight="1" x14ac:dyDescent="0.3">
      <c r="A2161" s="14" t="s">
        <v>6926</v>
      </c>
      <c r="B2161" s="14"/>
      <c r="C2161" s="14"/>
      <c r="D2161" s="14"/>
      <c r="E2161" s="16"/>
      <c r="F2161" s="18"/>
      <c r="G2161" s="16"/>
      <c r="H2161" s="18"/>
      <c r="I2161" s="16"/>
      <c r="J2161" s="18"/>
      <c r="K2161" s="16"/>
      <c r="L2161" s="18"/>
      <c r="M2161" s="14"/>
      <c r="N2161" s="5" t="s">
        <v>1362</v>
      </c>
    </row>
    <row r="2162" spans="1:39" ht="30" customHeight="1" x14ac:dyDescent="0.3">
      <c r="A2162" s="10" t="s">
        <v>1328</v>
      </c>
      <c r="B2162" s="10" t="s">
        <v>1329</v>
      </c>
      <c r="C2162" s="10" t="s">
        <v>969</v>
      </c>
      <c r="D2162" s="11">
        <v>1</v>
      </c>
      <c r="E2162" s="15">
        <v>62257</v>
      </c>
      <c r="F2162" s="17">
        <f>TRUNC(E2162*D2162,1)</f>
        <v>62257</v>
      </c>
      <c r="G2162" s="15">
        <v>0</v>
      </c>
      <c r="H2162" s="17">
        <f>TRUNC(G2162*D2162,1)</f>
        <v>0</v>
      </c>
      <c r="I2162" s="15">
        <v>0</v>
      </c>
      <c r="J2162" s="17">
        <f>TRUNC(I2162*D2162,1)</f>
        <v>0</v>
      </c>
      <c r="K2162" s="15">
        <f>TRUNC(E2162+G2162+I2162,1)</f>
        <v>62257</v>
      </c>
      <c r="L2162" s="17">
        <f>TRUNC(F2162+H2162+J2162,1)</f>
        <v>62257</v>
      </c>
      <c r="M2162" s="10" t="s">
        <v>52</v>
      </c>
      <c r="N2162" s="9" t="s">
        <v>1362</v>
      </c>
      <c r="O2162" s="9" t="s">
        <v>1330</v>
      </c>
      <c r="P2162" s="9" t="s">
        <v>67</v>
      </c>
      <c r="Q2162" s="9" t="s">
        <v>54</v>
      </c>
      <c r="R2162" s="9" t="s">
        <v>54</v>
      </c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9" t="s">
        <v>52</v>
      </c>
      <c r="AK2162" s="9" t="s">
        <v>6928</v>
      </c>
      <c r="AL2162" s="9" t="s">
        <v>52</v>
      </c>
      <c r="AM2162" s="9" t="s">
        <v>52</v>
      </c>
    </row>
    <row r="2163" spans="1:39" ht="30" customHeight="1" x14ac:dyDescent="0.3">
      <c r="A2163" s="10" t="s">
        <v>6807</v>
      </c>
      <c r="B2163" s="10" t="s">
        <v>4714</v>
      </c>
      <c r="C2163" s="10" t="s">
        <v>4715</v>
      </c>
      <c r="D2163" s="11">
        <v>1.75</v>
      </c>
      <c r="E2163" s="15">
        <v>0</v>
      </c>
      <c r="F2163" s="17">
        <f>TRUNC(E2163*D2163,1)</f>
        <v>0</v>
      </c>
      <c r="G2163" s="15">
        <v>216712</v>
      </c>
      <c r="H2163" s="17">
        <f>TRUNC(G2163*D2163,1)</f>
        <v>379246</v>
      </c>
      <c r="I2163" s="15">
        <v>0</v>
      </c>
      <c r="J2163" s="17">
        <f>TRUNC(I2163*D2163,1)</f>
        <v>0</v>
      </c>
      <c r="K2163" s="15">
        <f>TRUNC(E2163+G2163+I2163,1)</f>
        <v>216712</v>
      </c>
      <c r="L2163" s="17">
        <f>TRUNC(F2163+H2163+J2163,1)</f>
        <v>379246</v>
      </c>
      <c r="M2163" s="10" t="s">
        <v>52</v>
      </c>
      <c r="N2163" s="9" t="s">
        <v>1362</v>
      </c>
      <c r="O2163" s="9" t="s">
        <v>6808</v>
      </c>
      <c r="P2163" s="9" t="s">
        <v>54</v>
      </c>
      <c r="Q2163" s="9" t="s">
        <v>54</v>
      </c>
      <c r="R2163" s="9" t="s">
        <v>67</v>
      </c>
      <c r="S2163" s="1"/>
      <c r="T2163" s="1"/>
      <c r="U2163" s="1"/>
      <c r="V2163" s="1">
        <v>1</v>
      </c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9" t="s">
        <v>52</v>
      </c>
      <c r="AK2163" s="9" t="s">
        <v>6929</v>
      </c>
      <c r="AL2163" s="9" t="s">
        <v>52</v>
      </c>
      <c r="AM2163" s="9" t="s">
        <v>52</v>
      </c>
    </row>
    <row r="2164" spans="1:39" ht="30" customHeight="1" x14ac:dyDescent="0.3">
      <c r="A2164" s="10" t="s">
        <v>6879</v>
      </c>
      <c r="B2164" s="10" t="s">
        <v>6289</v>
      </c>
      <c r="C2164" s="10" t="s">
        <v>732</v>
      </c>
      <c r="D2164" s="11">
        <v>1</v>
      </c>
      <c r="E2164" s="15">
        <v>0</v>
      </c>
      <c r="F2164" s="17">
        <f>TRUNC(E2164*D2164,1)</f>
        <v>0</v>
      </c>
      <c r="G2164" s="15">
        <v>0</v>
      </c>
      <c r="H2164" s="17">
        <f>TRUNC(G2164*D2164,1)</f>
        <v>0</v>
      </c>
      <c r="I2164" s="15">
        <f>TRUNC(SUMIF(V2162:V2164, RIGHTB(O2164, 1), H2162:H2164)*U2164, 2)</f>
        <v>227547.6</v>
      </c>
      <c r="J2164" s="17">
        <f>TRUNC(I2164*D2164,1)</f>
        <v>227547.6</v>
      </c>
      <c r="K2164" s="15">
        <f>TRUNC(E2164+G2164+I2164,1)</f>
        <v>227547.6</v>
      </c>
      <c r="L2164" s="17">
        <f>TRUNC(F2164+H2164+J2164,1)</f>
        <v>227547.6</v>
      </c>
      <c r="M2164" s="10" t="s">
        <v>52</v>
      </c>
      <c r="N2164" s="9" t="s">
        <v>1362</v>
      </c>
      <c r="O2164" s="9" t="s">
        <v>4729</v>
      </c>
      <c r="P2164" s="9" t="s">
        <v>54</v>
      </c>
      <c r="Q2164" s="9" t="s">
        <v>54</v>
      </c>
      <c r="R2164" s="9" t="s">
        <v>54</v>
      </c>
      <c r="S2164" s="1">
        <v>1</v>
      </c>
      <c r="T2164" s="1">
        <v>2</v>
      </c>
      <c r="U2164" s="1">
        <v>0.6</v>
      </c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9" t="s">
        <v>52</v>
      </c>
      <c r="AK2164" s="9" t="s">
        <v>6930</v>
      </c>
      <c r="AL2164" s="9" t="s">
        <v>52</v>
      </c>
      <c r="AM2164" s="9" t="s">
        <v>52</v>
      </c>
    </row>
    <row r="2165" spans="1:39" ht="30" customHeight="1" x14ac:dyDescent="0.3">
      <c r="A2165" s="10" t="s">
        <v>4735</v>
      </c>
      <c r="B2165" s="10" t="s">
        <v>52</v>
      </c>
      <c r="C2165" s="10" t="s">
        <v>52</v>
      </c>
      <c r="D2165" s="11"/>
      <c r="E2165" s="15"/>
      <c r="F2165" s="17">
        <f>TRUNC(SUMIF(N2162:N2164, N2161, F2162:F2164),0)</f>
        <v>62257</v>
      </c>
      <c r="G2165" s="15"/>
      <c r="H2165" s="17">
        <f>TRUNC(SUMIF(N2162:N2164, N2161, H2162:H2164),0)</f>
        <v>379246</v>
      </c>
      <c r="I2165" s="15"/>
      <c r="J2165" s="17">
        <f>TRUNC(SUMIF(N2162:N2164, N2161, J2162:J2164),0)</f>
        <v>227547</v>
      </c>
      <c r="K2165" s="15"/>
      <c r="L2165" s="17">
        <f>F2165+H2165+J2165</f>
        <v>669050</v>
      </c>
      <c r="M2165" s="10" t="s">
        <v>52</v>
      </c>
      <c r="N2165" s="9" t="s">
        <v>4736</v>
      </c>
      <c r="O2165" s="9" t="s">
        <v>4736</v>
      </c>
      <c r="P2165" s="9" t="s">
        <v>52</v>
      </c>
      <c r="Q2165" s="9" t="s">
        <v>52</v>
      </c>
      <c r="R2165" s="9" t="s">
        <v>52</v>
      </c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9" t="s">
        <v>52</v>
      </c>
      <c r="AK2165" s="9" t="s">
        <v>52</v>
      </c>
      <c r="AL2165" s="9" t="s">
        <v>52</v>
      </c>
      <c r="AM2165" s="9" t="s">
        <v>52</v>
      </c>
    </row>
    <row r="2166" spans="1:39" ht="30" customHeight="1" x14ac:dyDescent="0.3">
      <c r="A2166" s="11"/>
      <c r="B2166" s="11"/>
      <c r="C2166" s="11"/>
      <c r="D2166" s="11"/>
      <c r="E2166" s="15"/>
      <c r="F2166" s="17"/>
      <c r="G2166" s="15"/>
      <c r="H2166" s="17"/>
      <c r="I2166" s="15"/>
      <c r="J2166" s="17"/>
      <c r="K2166" s="15"/>
      <c r="L2166" s="17"/>
      <c r="M2166" s="11"/>
    </row>
    <row r="2167" spans="1:39" ht="30" customHeight="1" x14ac:dyDescent="0.3">
      <c r="A2167" s="14" t="s">
        <v>6931</v>
      </c>
      <c r="B2167" s="14"/>
      <c r="C2167" s="14"/>
      <c r="D2167" s="14"/>
      <c r="E2167" s="16"/>
      <c r="F2167" s="18"/>
      <c r="G2167" s="16"/>
      <c r="H2167" s="18"/>
      <c r="I2167" s="16"/>
      <c r="J2167" s="18"/>
      <c r="K2167" s="16"/>
      <c r="L2167" s="18"/>
      <c r="M2167" s="14"/>
      <c r="N2167" s="5" t="s">
        <v>1364</v>
      </c>
    </row>
    <row r="2168" spans="1:39" ht="30" customHeight="1" x14ac:dyDescent="0.3">
      <c r="A2168" s="10" t="s">
        <v>1328</v>
      </c>
      <c r="B2168" s="10" t="s">
        <v>1329</v>
      </c>
      <c r="C2168" s="10" t="s">
        <v>969</v>
      </c>
      <c r="D2168" s="11">
        <v>1</v>
      </c>
      <c r="E2168" s="15">
        <v>62257</v>
      </c>
      <c r="F2168" s="17">
        <f>TRUNC(E2168*D2168,1)</f>
        <v>62257</v>
      </c>
      <c r="G2168" s="15">
        <v>0</v>
      </c>
      <c r="H2168" s="17">
        <f>TRUNC(G2168*D2168,1)</f>
        <v>0</v>
      </c>
      <c r="I2168" s="15">
        <v>0</v>
      </c>
      <c r="J2168" s="17">
        <f>TRUNC(I2168*D2168,1)</f>
        <v>0</v>
      </c>
      <c r="K2168" s="15">
        <f>TRUNC(E2168+G2168+I2168,1)</f>
        <v>62257</v>
      </c>
      <c r="L2168" s="17">
        <f>TRUNC(F2168+H2168+J2168,1)</f>
        <v>62257</v>
      </c>
      <c r="M2168" s="10" t="s">
        <v>52</v>
      </c>
      <c r="N2168" s="9" t="s">
        <v>1364</v>
      </c>
      <c r="O2168" s="9" t="s">
        <v>1330</v>
      </c>
      <c r="P2168" s="9" t="s">
        <v>67</v>
      </c>
      <c r="Q2168" s="9" t="s">
        <v>54</v>
      </c>
      <c r="R2168" s="9" t="s">
        <v>54</v>
      </c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9" t="s">
        <v>52</v>
      </c>
      <c r="AK2168" s="9" t="s">
        <v>6933</v>
      </c>
      <c r="AL2168" s="9" t="s">
        <v>52</v>
      </c>
      <c r="AM2168" s="9" t="s">
        <v>52</v>
      </c>
    </row>
    <row r="2169" spans="1:39" ht="30" customHeight="1" x14ac:dyDescent="0.3">
      <c r="A2169" s="10" t="s">
        <v>6807</v>
      </c>
      <c r="B2169" s="10" t="s">
        <v>4714</v>
      </c>
      <c r="C2169" s="10" t="s">
        <v>4715</v>
      </c>
      <c r="D2169" s="11">
        <v>1.63</v>
      </c>
      <c r="E2169" s="15">
        <v>0</v>
      </c>
      <c r="F2169" s="17">
        <f>TRUNC(E2169*D2169,1)</f>
        <v>0</v>
      </c>
      <c r="G2169" s="15">
        <v>216712</v>
      </c>
      <c r="H2169" s="17">
        <f>TRUNC(G2169*D2169,1)</f>
        <v>353240.5</v>
      </c>
      <c r="I2169" s="15">
        <v>0</v>
      </c>
      <c r="J2169" s="17">
        <f>TRUNC(I2169*D2169,1)</f>
        <v>0</v>
      </c>
      <c r="K2169" s="15">
        <f>TRUNC(E2169+G2169+I2169,1)</f>
        <v>216712</v>
      </c>
      <c r="L2169" s="17">
        <f>TRUNC(F2169+H2169+J2169,1)</f>
        <v>353240.5</v>
      </c>
      <c r="M2169" s="10" t="s">
        <v>52</v>
      </c>
      <c r="N2169" s="9" t="s">
        <v>1364</v>
      </c>
      <c r="O2169" s="9" t="s">
        <v>6808</v>
      </c>
      <c r="P2169" s="9" t="s">
        <v>54</v>
      </c>
      <c r="Q2169" s="9" t="s">
        <v>54</v>
      </c>
      <c r="R2169" s="9" t="s">
        <v>67</v>
      </c>
      <c r="S2169" s="1"/>
      <c r="T2169" s="1"/>
      <c r="U2169" s="1"/>
      <c r="V2169" s="1">
        <v>1</v>
      </c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1"/>
      <c r="AJ2169" s="9" t="s">
        <v>52</v>
      </c>
      <c r="AK2169" s="9" t="s">
        <v>6934</v>
      </c>
      <c r="AL2169" s="9" t="s">
        <v>52</v>
      </c>
      <c r="AM2169" s="9" t="s">
        <v>52</v>
      </c>
    </row>
    <row r="2170" spans="1:39" ht="30" customHeight="1" x14ac:dyDescent="0.3">
      <c r="A2170" s="10" t="s">
        <v>6879</v>
      </c>
      <c r="B2170" s="10" t="s">
        <v>6289</v>
      </c>
      <c r="C2170" s="10" t="s">
        <v>732</v>
      </c>
      <c r="D2170" s="11">
        <v>1</v>
      </c>
      <c r="E2170" s="15">
        <v>0</v>
      </c>
      <c r="F2170" s="17">
        <f>TRUNC(E2170*D2170,1)</f>
        <v>0</v>
      </c>
      <c r="G2170" s="15">
        <v>0</v>
      </c>
      <c r="H2170" s="17">
        <f>TRUNC(G2170*D2170,1)</f>
        <v>0</v>
      </c>
      <c r="I2170" s="15">
        <f>TRUNC(SUMIF(V2168:V2170, RIGHTB(O2170, 1), H2168:H2170)*U2170, 2)</f>
        <v>211944.3</v>
      </c>
      <c r="J2170" s="17">
        <f>TRUNC(I2170*D2170,1)</f>
        <v>211944.3</v>
      </c>
      <c r="K2170" s="15">
        <f>TRUNC(E2170+G2170+I2170,1)</f>
        <v>211944.3</v>
      </c>
      <c r="L2170" s="17">
        <f>TRUNC(F2170+H2170+J2170,1)</f>
        <v>211944.3</v>
      </c>
      <c r="M2170" s="10" t="s">
        <v>52</v>
      </c>
      <c r="N2170" s="9" t="s">
        <v>1364</v>
      </c>
      <c r="O2170" s="9" t="s">
        <v>4729</v>
      </c>
      <c r="P2170" s="9" t="s">
        <v>54</v>
      </c>
      <c r="Q2170" s="9" t="s">
        <v>54</v>
      </c>
      <c r="R2170" s="9" t="s">
        <v>54</v>
      </c>
      <c r="S2170" s="1">
        <v>1</v>
      </c>
      <c r="T2170" s="1">
        <v>2</v>
      </c>
      <c r="U2170" s="1">
        <v>0.6</v>
      </c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9" t="s">
        <v>52</v>
      </c>
      <c r="AK2170" s="9" t="s">
        <v>6935</v>
      </c>
      <c r="AL2170" s="9" t="s">
        <v>52</v>
      </c>
      <c r="AM2170" s="9" t="s">
        <v>52</v>
      </c>
    </row>
    <row r="2171" spans="1:39" ht="30" customHeight="1" x14ac:dyDescent="0.3">
      <c r="A2171" s="10" t="s">
        <v>4735</v>
      </c>
      <c r="B2171" s="10" t="s">
        <v>52</v>
      </c>
      <c r="C2171" s="10" t="s">
        <v>52</v>
      </c>
      <c r="D2171" s="11"/>
      <c r="E2171" s="15"/>
      <c r="F2171" s="17">
        <f>TRUNC(SUMIF(N2168:N2170, N2167, F2168:F2170),0)</f>
        <v>62257</v>
      </c>
      <c r="G2171" s="15"/>
      <c r="H2171" s="17">
        <f>TRUNC(SUMIF(N2168:N2170, N2167, H2168:H2170),0)</f>
        <v>353240</v>
      </c>
      <c r="I2171" s="15"/>
      <c r="J2171" s="17">
        <f>TRUNC(SUMIF(N2168:N2170, N2167, J2168:J2170),0)</f>
        <v>211944</v>
      </c>
      <c r="K2171" s="15"/>
      <c r="L2171" s="17">
        <f>F2171+H2171+J2171</f>
        <v>627441</v>
      </c>
      <c r="M2171" s="10" t="s">
        <v>52</v>
      </c>
      <c r="N2171" s="9" t="s">
        <v>4736</v>
      </c>
      <c r="O2171" s="9" t="s">
        <v>4736</v>
      </c>
      <c r="P2171" s="9" t="s">
        <v>52</v>
      </c>
      <c r="Q2171" s="9" t="s">
        <v>52</v>
      </c>
      <c r="R2171" s="9" t="s">
        <v>52</v>
      </c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1"/>
      <c r="AJ2171" s="9" t="s">
        <v>52</v>
      </c>
      <c r="AK2171" s="9" t="s">
        <v>52</v>
      </c>
      <c r="AL2171" s="9" t="s">
        <v>52</v>
      </c>
      <c r="AM2171" s="9" t="s">
        <v>52</v>
      </c>
    </row>
    <row r="2172" spans="1:39" ht="30" customHeight="1" x14ac:dyDescent="0.3">
      <c r="A2172" s="11"/>
      <c r="B2172" s="11"/>
      <c r="C2172" s="11"/>
      <c r="D2172" s="11"/>
      <c r="E2172" s="15"/>
      <c r="F2172" s="17"/>
      <c r="G2172" s="15"/>
      <c r="H2172" s="17"/>
      <c r="I2172" s="15"/>
      <c r="J2172" s="17"/>
      <c r="K2172" s="15"/>
      <c r="L2172" s="17"/>
      <c r="M2172" s="11"/>
    </row>
    <row r="2173" spans="1:39" ht="30" customHeight="1" x14ac:dyDescent="0.3">
      <c r="A2173" s="14" t="s">
        <v>6936</v>
      </c>
      <c r="B2173" s="14"/>
      <c r="C2173" s="14"/>
      <c r="D2173" s="14"/>
      <c r="E2173" s="16"/>
      <c r="F2173" s="18"/>
      <c r="G2173" s="16"/>
      <c r="H2173" s="18"/>
      <c r="I2173" s="16"/>
      <c r="J2173" s="18"/>
      <c r="K2173" s="16"/>
      <c r="L2173" s="18"/>
      <c r="M2173" s="14"/>
      <c r="N2173" s="5" t="s">
        <v>1369</v>
      </c>
    </row>
    <row r="2174" spans="1:39" ht="30" customHeight="1" x14ac:dyDescent="0.3">
      <c r="A2174" s="10" t="s">
        <v>1328</v>
      </c>
      <c r="B2174" s="10" t="s">
        <v>1329</v>
      </c>
      <c r="C2174" s="10" t="s">
        <v>969</v>
      </c>
      <c r="D2174" s="11">
        <v>1</v>
      </c>
      <c r="E2174" s="15">
        <v>62257</v>
      </c>
      <c r="F2174" s="17">
        <f>TRUNC(E2174*D2174,1)</f>
        <v>62257</v>
      </c>
      <c r="G2174" s="15">
        <v>0</v>
      </c>
      <c r="H2174" s="17">
        <f>TRUNC(G2174*D2174,1)</f>
        <v>0</v>
      </c>
      <c r="I2174" s="15">
        <v>0</v>
      </c>
      <c r="J2174" s="17">
        <f>TRUNC(I2174*D2174,1)</f>
        <v>0</v>
      </c>
      <c r="K2174" s="15">
        <f>TRUNC(E2174+G2174+I2174,1)</f>
        <v>62257</v>
      </c>
      <c r="L2174" s="17">
        <f>TRUNC(F2174+H2174+J2174,1)</f>
        <v>62257</v>
      </c>
      <c r="M2174" s="10" t="s">
        <v>52</v>
      </c>
      <c r="N2174" s="9" t="s">
        <v>1369</v>
      </c>
      <c r="O2174" s="9" t="s">
        <v>1330</v>
      </c>
      <c r="P2174" s="9" t="s">
        <v>67</v>
      </c>
      <c r="Q2174" s="9" t="s">
        <v>54</v>
      </c>
      <c r="R2174" s="9" t="s">
        <v>54</v>
      </c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9" t="s">
        <v>52</v>
      </c>
      <c r="AK2174" s="9" t="s">
        <v>6938</v>
      </c>
      <c r="AL2174" s="9" t="s">
        <v>52</v>
      </c>
      <c r="AM2174" s="9" t="s">
        <v>52</v>
      </c>
    </row>
    <row r="2175" spans="1:39" ht="30" customHeight="1" x14ac:dyDescent="0.3">
      <c r="A2175" s="10" t="s">
        <v>6807</v>
      </c>
      <c r="B2175" s="10" t="s">
        <v>4714</v>
      </c>
      <c r="C2175" s="10" t="s">
        <v>4715</v>
      </c>
      <c r="D2175" s="11">
        <v>2.79</v>
      </c>
      <c r="E2175" s="15">
        <v>0</v>
      </c>
      <c r="F2175" s="17">
        <f>TRUNC(E2175*D2175,1)</f>
        <v>0</v>
      </c>
      <c r="G2175" s="15">
        <v>216712</v>
      </c>
      <c r="H2175" s="17">
        <f>TRUNC(G2175*D2175,1)</f>
        <v>604626.4</v>
      </c>
      <c r="I2175" s="15">
        <v>0</v>
      </c>
      <c r="J2175" s="17">
        <f>TRUNC(I2175*D2175,1)</f>
        <v>0</v>
      </c>
      <c r="K2175" s="15">
        <f>TRUNC(E2175+G2175+I2175,1)</f>
        <v>216712</v>
      </c>
      <c r="L2175" s="17">
        <f>TRUNC(F2175+H2175+J2175,1)</f>
        <v>604626.4</v>
      </c>
      <c r="M2175" s="10" t="s">
        <v>52</v>
      </c>
      <c r="N2175" s="9" t="s">
        <v>1369</v>
      </c>
      <c r="O2175" s="9" t="s">
        <v>6808</v>
      </c>
      <c r="P2175" s="9" t="s">
        <v>54</v>
      </c>
      <c r="Q2175" s="9" t="s">
        <v>54</v>
      </c>
      <c r="R2175" s="9" t="s">
        <v>67</v>
      </c>
      <c r="S2175" s="1"/>
      <c r="T2175" s="1"/>
      <c r="U2175" s="1"/>
      <c r="V2175" s="1">
        <v>1</v>
      </c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9" t="s">
        <v>52</v>
      </c>
      <c r="AK2175" s="9" t="s">
        <v>6939</v>
      </c>
      <c r="AL2175" s="9" t="s">
        <v>52</v>
      </c>
      <c r="AM2175" s="9" t="s">
        <v>52</v>
      </c>
    </row>
    <row r="2176" spans="1:39" ht="30" customHeight="1" x14ac:dyDescent="0.3">
      <c r="A2176" s="10" t="s">
        <v>6879</v>
      </c>
      <c r="B2176" s="10" t="s">
        <v>6289</v>
      </c>
      <c r="C2176" s="10" t="s">
        <v>732</v>
      </c>
      <c r="D2176" s="11">
        <v>1</v>
      </c>
      <c r="E2176" s="15">
        <v>0</v>
      </c>
      <c r="F2176" s="17">
        <f>TRUNC(E2176*D2176,1)</f>
        <v>0</v>
      </c>
      <c r="G2176" s="15">
        <v>0</v>
      </c>
      <c r="H2176" s="17">
        <f>TRUNC(G2176*D2176,1)</f>
        <v>0</v>
      </c>
      <c r="I2176" s="15">
        <f>TRUNC(SUMIF(V2174:V2176, RIGHTB(O2176, 1), H2174:H2176)*U2176, 2)</f>
        <v>362775.84</v>
      </c>
      <c r="J2176" s="17">
        <f>TRUNC(I2176*D2176,1)</f>
        <v>362775.8</v>
      </c>
      <c r="K2176" s="15">
        <f>TRUNC(E2176+G2176+I2176,1)</f>
        <v>362775.8</v>
      </c>
      <c r="L2176" s="17">
        <f>TRUNC(F2176+H2176+J2176,1)</f>
        <v>362775.8</v>
      </c>
      <c r="M2176" s="10" t="s">
        <v>52</v>
      </c>
      <c r="N2176" s="9" t="s">
        <v>1369</v>
      </c>
      <c r="O2176" s="9" t="s">
        <v>4729</v>
      </c>
      <c r="P2176" s="9" t="s">
        <v>54</v>
      </c>
      <c r="Q2176" s="9" t="s">
        <v>54</v>
      </c>
      <c r="R2176" s="9" t="s">
        <v>54</v>
      </c>
      <c r="S2176" s="1">
        <v>1</v>
      </c>
      <c r="T2176" s="1">
        <v>2</v>
      </c>
      <c r="U2176" s="1">
        <v>0.6</v>
      </c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9" t="s">
        <v>52</v>
      </c>
      <c r="AK2176" s="9" t="s">
        <v>6940</v>
      </c>
      <c r="AL2176" s="9" t="s">
        <v>52</v>
      </c>
      <c r="AM2176" s="9" t="s">
        <v>52</v>
      </c>
    </row>
    <row r="2177" spans="1:39" ht="30" customHeight="1" x14ac:dyDescent="0.3">
      <c r="A2177" s="10" t="s">
        <v>4735</v>
      </c>
      <c r="B2177" s="10" t="s">
        <v>52</v>
      </c>
      <c r="C2177" s="10" t="s">
        <v>52</v>
      </c>
      <c r="D2177" s="11"/>
      <c r="E2177" s="15"/>
      <c r="F2177" s="17">
        <f>TRUNC(SUMIF(N2174:N2176, N2173, F2174:F2176),0)</f>
        <v>62257</v>
      </c>
      <c r="G2177" s="15"/>
      <c r="H2177" s="17">
        <f>TRUNC(SUMIF(N2174:N2176, N2173, H2174:H2176),0)</f>
        <v>604626</v>
      </c>
      <c r="I2177" s="15"/>
      <c r="J2177" s="17">
        <f>TRUNC(SUMIF(N2174:N2176, N2173, J2174:J2176),0)</f>
        <v>362775</v>
      </c>
      <c r="K2177" s="15"/>
      <c r="L2177" s="17">
        <f>F2177+H2177+J2177</f>
        <v>1029658</v>
      </c>
      <c r="M2177" s="10" t="s">
        <v>52</v>
      </c>
      <c r="N2177" s="9" t="s">
        <v>4736</v>
      </c>
      <c r="O2177" s="9" t="s">
        <v>4736</v>
      </c>
      <c r="P2177" s="9" t="s">
        <v>52</v>
      </c>
      <c r="Q2177" s="9" t="s">
        <v>52</v>
      </c>
      <c r="R2177" s="9" t="s">
        <v>52</v>
      </c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  <c r="AE2177" s="1"/>
      <c r="AF2177" s="1"/>
      <c r="AG2177" s="1"/>
      <c r="AH2177" s="1"/>
      <c r="AI2177" s="1"/>
      <c r="AJ2177" s="9" t="s">
        <v>52</v>
      </c>
      <c r="AK2177" s="9" t="s">
        <v>52</v>
      </c>
      <c r="AL2177" s="9" t="s">
        <v>52</v>
      </c>
      <c r="AM2177" s="9" t="s">
        <v>52</v>
      </c>
    </row>
    <row r="2178" spans="1:39" ht="30" customHeight="1" x14ac:dyDescent="0.3">
      <c r="A2178" s="11"/>
      <c r="B2178" s="11"/>
      <c r="C2178" s="11"/>
      <c r="D2178" s="11"/>
      <c r="E2178" s="15"/>
      <c r="F2178" s="17"/>
      <c r="G2178" s="15"/>
      <c r="H2178" s="17"/>
      <c r="I2178" s="15"/>
      <c r="J2178" s="17"/>
      <c r="K2178" s="15"/>
      <c r="L2178" s="17"/>
      <c r="M2178" s="11"/>
    </row>
    <row r="2179" spans="1:39" ht="30" customHeight="1" x14ac:dyDescent="0.3">
      <c r="A2179" s="14" t="s">
        <v>6941</v>
      </c>
      <c r="B2179" s="14"/>
      <c r="C2179" s="14"/>
      <c r="D2179" s="14"/>
      <c r="E2179" s="16"/>
      <c r="F2179" s="18"/>
      <c r="G2179" s="16"/>
      <c r="H2179" s="18"/>
      <c r="I2179" s="16"/>
      <c r="J2179" s="18"/>
      <c r="K2179" s="16"/>
      <c r="L2179" s="18"/>
      <c r="M2179" s="14"/>
      <c r="N2179" s="5" t="s">
        <v>1371</v>
      </c>
    </row>
    <row r="2180" spans="1:39" ht="30" customHeight="1" x14ac:dyDescent="0.3">
      <c r="A2180" s="10" t="s">
        <v>1328</v>
      </c>
      <c r="B2180" s="10" t="s">
        <v>1329</v>
      </c>
      <c r="C2180" s="10" t="s">
        <v>969</v>
      </c>
      <c r="D2180" s="11">
        <v>1</v>
      </c>
      <c r="E2180" s="15">
        <v>62257</v>
      </c>
      <c r="F2180" s="17">
        <f>TRUNC(E2180*D2180,1)</f>
        <v>62257</v>
      </c>
      <c r="G2180" s="15">
        <v>0</v>
      </c>
      <c r="H2180" s="17">
        <f>TRUNC(G2180*D2180,1)</f>
        <v>0</v>
      </c>
      <c r="I2180" s="15">
        <v>0</v>
      </c>
      <c r="J2180" s="17">
        <f>TRUNC(I2180*D2180,1)</f>
        <v>0</v>
      </c>
      <c r="K2180" s="15">
        <f>TRUNC(E2180+G2180+I2180,1)</f>
        <v>62257</v>
      </c>
      <c r="L2180" s="17">
        <f>TRUNC(F2180+H2180+J2180,1)</f>
        <v>62257</v>
      </c>
      <c r="M2180" s="10" t="s">
        <v>52</v>
      </c>
      <c r="N2180" s="9" t="s">
        <v>1371</v>
      </c>
      <c r="O2180" s="9" t="s">
        <v>1330</v>
      </c>
      <c r="P2180" s="9" t="s">
        <v>67</v>
      </c>
      <c r="Q2180" s="9" t="s">
        <v>54</v>
      </c>
      <c r="R2180" s="9" t="s">
        <v>54</v>
      </c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9" t="s">
        <v>52</v>
      </c>
      <c r="AK2180" s="9" t="s">
        <v>6943</v>
      </c>
      <c r="AL2180" s="9" t="s">
        <v>52</v>
      </c>
      <c r="AM2180" s="9" t="s">
        <v>52</v>
      </c>
    </row>
    <row r="2181" spans="1:39" ht="30" customHeight="1" x14ac:dyDescent="0.3">
      <c r="A2181" s="10" t="s">
        <v>6807</v>
      </c>
      <c r="B2181" s="10" t="s">
        <v>4714</v>
      </c>
      <c r="C2181" s="10" t="s">
        <v>4715</v>
      </c>
      <c r="D2181" s="11">
        <v>2.5988000000000002</v>
      </c>
      <c r="E2181" s="15">
        <v>0</v>
      </c>
      <c r="F2181" s="17">
        <f>TRUNC(E2181*D2181,1)</f>
        <v>0</v>
      </c>
      <c r="G2181" s="15">
        <v>216712</v>
      </c>
      <c r="H2181" s="17">
        <f>TRUNC(G2181*D2181,1)</f>
        <v>563191.1</v>
      </c>
      <c r="I2181" s="15">
        <v>0</v>
      </c>
      <c r="J2181" s="17">
        <f>TRUNC(I2181*D2181,1)</f>
        <v>0</v>
      </c>
      <c r="K2181" s="15">
        <f>TRUNC(E2181+G2181+I2181,1)</f>
        <v>216712</v>
      </c>
      <c r="L2181" s="17">
        <f>TRUNC(F2181+H2181+J2181,1)</f>
        <v>563191.1</v>
      </c>
      <c r="M2181" s="10" t="s">
        <v>52</v>
      </c>
      <c r="N2181" s="9" t="s">
        <v>1371</v>
      </c>
      <c r="O2181" s="9" t="s">
        <v>6808</v>
      </c>
      <c r="P2181" s="9" t="s">
        <v>54</v>
      </c>
      <c r="Q2181" s="9" t="s">
        <v>54</v>
      </c>
      <c r="R2181" s="9" t="s">
        <v>67</v>
      </c>
      <c r="S2181" s="1"/>
      <c r="T2181" s="1"/>
      <c r="U2181" s="1"/>
      <c r="V2181" s="1">
        <v>1</v>
      </c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9" t="s">
        <v>52</v>
      </c>
      <c r="AK2181" s="9" t="s">
        <v>6944</v>
      </c>
      <c r="AL2181" s="9" t="s">
        <v>52</v>
      </c>
      <c r="AM2181" s="9" t="s">
        <v>52</v>
      </c>
    </row>
    <row r="2182" spans="1:39" ht="30" customHeight="1" x14ac:dyDescent="0.3">
      <c r="A2182" s="10" t="s">
        <v>6879</v>
      </c>
      <c r="B2182" s="10" t="s">
        <v>6289</v>
      </c>
      <c r="C2182" s="10" t="s">
        <v>732</v>
      </c>
      <c r="D2182" s="11">
        <v>1</v>
      </c>
      <c r="E2182" s="15">
        <v>0</v>
      </c>
      <c r="F2182" s="17">
        <f>TRUNC(E2182*D2182,1)</f>
        <v>0</v>
      </c>
      <c r="G2182" s="15">
        <v>0</v>
      </c>
      <c r="H2182" s="17">
        <f>TRUNC(G2182*D2182,1)</f>
        <v>0</v>
      </c>
      <c r="I2182" s="15">
        <f>TRUNC(SUMIF(V2180:V2182, RIGHTB(O2182, 1), H2180:H2182)*U2182, 2)</f>
        <v>337914.66</v>
      </c>
      <c r="J2182" s="17">
        <f>TRUNC(I2182*D2182,1)</f>
        <v>337914.6</v>
      </c>
      <c r="K2182" s="15">
        <f>TRUNC(E2182+G2182+I2182,1)</f>
        <v>337914.6</v>
      </c>
      <c r="L2182" s="17">
        <f>TRUNC(F2182+H2182+J2182,1)</f>
        <v>337914.6</v>
      </c>
      <c r="M2182" s="10" t="s">
        <v>52</v>
      </c>
      <c r="N2182" s="9" t="s">
        <v>1371</v>
      </c>
      <c r="O2182" s="9" t="s">
        <v>4729</v>
      </c>
      <c r="P2182" s="9" t="s">
        <v>54</v>
      </c>
      <c r="Q2182" s="9" t="s">
        <v>54</v>
      </c>
      <c r="R2182" s="9" t="s">
        <v>54</v>
      </c>
      <c r="S2182" s="1">
        <v>1</v>
      </c>
      <c r="T2182" s="1">
        <v>2</v>
      </c>
      <c r="U2182" s="1">
        <v>0.6</v>
      </c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9" t="s">
        <v>52</v>
      </c>
      <c r="AK2182" s="9" t="s">
        <v>6945</v>
      </c>
      <c r="AL2182" s="9" t="s">
        <v>52</v>
      </c>
      <c r="AM2182" s="9" t="s">
        <v>52</v>
      </c>
    </row>
    <row r="2183" spans="1:39" ht="30" customHeight="1" x14ac:dyDescent="0.3">
      <c r="A2183" s="10" t="s">
        <v>4735</v>
      </c>
      <c r="B2183" s="10" t="s">
        <v>52</v>
      </c>
      <c r="C2183" s="10" t="s">
        <v>52</v>
      </c>
      <c r="D2183" s="11"/>
      <c r="E2183" s="15"/>
      <c r="F2183" s="17">
        <f>TRUNC(SUMIF(N2180:N2182, N2179, F2180:F2182),0)</f>
        <v>62257</v>
      </c>
      <c r="G2183" s="15"/>
      <c r="H2183" s="17">
        <f>TRUNC(SUMIF(N2180:N2182, N2179, H2180:H2182),0)</f>
        <v>563191</v>
      </c>
      <c r="I2183" s="15"/>
      <c r="J2183" s="17">
        <f>TRUNC(SUMIF(N2180:N2182, N2179, J2180:J2182),0)</f>
        <v>337914</v>
      </c>
      <c r="K2183" s="15"/>
      <c r="L2183" s="17">
        <f>F2183+H2183+J2183</f>
        <v>963362</v>
      </c>
      <c r="M2183" s="10" t="s">
        <v>52</v>
      </c>
      <c r="N2183" s="9" t="s">
        <v>4736</v>
      </c>
      <c r="O2183" s="9" t="s">
        <v>4736</v>
      </c>
      <c r="P2183" s="9" t="s">
        <v>52</v>
      </c>
      <c r="Q2183" s="9" t="s">
        <v>52</v>
      </c>
      <c r="R2183" s="9" t="s">
        <v>52</v>
      </c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9" t="s">
        <v>52</v>
      </c>
      <c r="AK2183" s="9" t="s">
        <v>52</v>
      </c>
      <c r="AL2183" s="9" t="s">
        <v>52</v>
      </c>
      <c r="AM2183" s="9" t="s">
        <v>52</v>
      </c>
    </row>
    <row r="2184" spans="1:39" ht="30" customHeight="1" x14ac:dyDescent="0.3">
      <c r="A2184" s="11"/>
      <c r="B2184" s="11"/>
      <c r="C2184" s="11"/>
      <c r="D2184" s="11"/>
      <c r="E2184" s="15"/>
      <c r="F2184" s="17"/>
      <c r="G2184" s="15"/>
      <c r="H2184" s="17"/>
      <c r="I2184" s="15"/>
      <c r="J2184" s="17"/>
      <c r="K2184" s="15"/>
      <c r="L2184" s="17"/>
      <c r="M2184" s="11"/>
    </row>
    <row r="2185" spans="1:39" ht="30" customHeight="1" x14ac:dyDescent="0.3">
      <c r="A2185" s="14" t="s">
        <v>6946</v>
      </c>
      <c r="B2185" s="14"/>
      <c r="C2185" s="14"/>
      <c r="D2185" s="14"/>
      <c r="E2185" s="16"/>
      <c r="F2185" s="18"/>
      <c r="G2185" s="16"/>
      <c r="H2185" s="18"/>
      <c r="I2185" s="16"/>
      <c r="J2185" s="18"/>
      <c r="K2185" s="16"/>
      <c r="L2185" s="18"/>
      <c r="M2185" s="14"/>
      <c r="N2185" s="5" t="s">
        <v>1373</v>
      </c>
    </row>
    <row r="2186" spans="1:39" ht="30" customHeight="1" x14ac:dyDescent="0.3">
      <c r="A2186" s="10" t="s">
        <v>1328</v>
      </c>
      <c r="B2186" s="10" t="s">
        <v>1329</v>
      </c>
      <c r="C2186" s="10" t="s">
        <v>969</v>
      </c>
      <c r="D2186" s="11">
        <v>1</v>
      </c>
      <c r="E2186" s="15">
        <v>62257</v>
      </c>
      <c r="F2186" s="17">
        <f>TRUNC(E2186*D2186,1)</f>
        <v>62257</v>
      </c>
      <c r="G2186" s="15">
        <v>0</v>
      </c>
      <c r="H2186" s="17">
        <f>TRUNC(G2186*D2186,1)</f>
        <v>0</v>
      </c>
      <c r="I2186" s="15">
        <v>0</v>
      </c>
      <c r="J2186" s="17">
        <f>TRUNC(I2186*D2186,1)</f>
        <v>0</v>
      </c>
      <c r="K2186" s="15">
        <f>TRUNC(E2186+G2186+I2186,1)</f>
        <v>62257</v>
      </c>
      <c r="L2186" s="17">
        <f>TRUNC(F2186+H2186+J2186,1)</f>
        <v>62257</v>
      </c>
      <c r="M2186" s="10" t="s">
        <v>52</v>
      </c>
      <c r="N2186" s="9" t="s">
        <v>1373</v>
      </c>
      <c r="O2186" s="9" t="s">
        <v>1330</v>
      </c>
      <c r="P2186" s="9" t="s">
        <v>67</v>
      </c>
      <c r="Q2186" s="9" t="s">
        <v>54</v>
      </c>
      <c r="R2186" s="9" t="s">
        <v>54</v>
      </c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9" t="s">
        <v>52</v>
      </c>
      <c r="AK2186" s="9" t="s">
        <v>6948</v>
      </c>
      <c r="AL2186" s="9" t="s">
        <v>52</v>
      </c>
      <c r="AM2186" s="9" t="s">
        <v>52</v>
      </c>
    </row>
    <row r="2187" spans="1:39" ht="30" customHeight="1" x14ac:dyDescent="0.3">
      <c r="A2187" s="10" t="s">
        <v>6807</v>
      </c>
      <c r="B2187" s="10" t="s">
        <v>4714</v>
      </c>
      <c r="C2187" s="10" t="s">
        <v>4715</v>
      </c>
      <c r="D2187" s="11">
        <v>2.4750000000000001</v>
      </c>
      <c r="E2187" s="15">
        <v>0</v>
      </c>
      <c r="F2187" s="17">
        <f>TRUNC(E2187*D2187,1)</f>
        <v>0</v>
      </c>
      <c r="G2187" s="15">
        <v>216712</v>
      </c>
      <c r="H2187" s="17">
        <f>TRUNC(G2187*D2187,1)</f>
        <v>536362.19999999995</v>
      </c>
      <c r="I2187" s="15">
        <v>0</v>
      </c>
      <c r="J2187" s="17">
        <f>TRUNC(I2187*D2187,1)</f>
        <v>0</v>
      </c>
      <c r="K2187" s="15">
        <f>TRUNC(E2187+G2187+I2187,1)</f>
        <v>216712</v>
      </c>
      <c r="L2187" s="17">
        <f>TRUNC(F2187+H2187+J2187,1)</f>
        <v>536362.19999999995</v>
      </c>
      <c r="M2187" s="10" t="s">
        <v>52</v>
      </c>
      <c r="N2187" s="9" t="s">
        <v>1373</v>
      </c>
      <c r="O2187" s="9" t="s">
        <v>6808</v>
      </c>
      <c r="P2187" s="9" t="s">
        <v>54</v>
      </c>
      <c r="Q2187" s="9" t="s">
        <v>54</v>
      </c>
      <c r="R2187" s="9" t="s">
        <v>67</v>
      </c>
      <c r="S2187" s="1"/>
      <c r="T2187" s="1"/>
      <c r="U2187" s="1"/>
      <c r="V2187" s="1">
        <v>1</v>
      </c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9" t="s">
        <v>52</v>
      </c>
      <c r="AK2187" s="9" t="s">
        <v>6949</v>
      </c>
      <c r="AL2187" s="9" t="s">
        <v>52</v>
      </c>
      <c r="AM2187" s="9" t="s">
        <v>52</v>
      </c>
    </row>
    <row r="2188" spans="1:39" ht="30" customHeight="1" x14ac:dyDescent="0.3">
      <c r="A2188" s="10" t="s">
        <v>6879</v>
      </c>
      <c r="B2188" s="10" t="s">
        <v>6289</v>
      </c>
      <c r="C2188" s="10" t="s">
        <v>732</v>
      </c>
      <c r="D2188" s="11">
        <v>1</v>
      </c>
      <c r="E2188" s="15">
        <v>0</v>
      </c>
      <c r="F2188" s="17">
        <f>TRUNC(E2188*D2188,1)</f>
        <v>0</v>
      </c>
      <c r="G2188" s="15">
        <v>0</v>
      </c>
      <c r="H2188" s="17">
        <f>TRUNC(G2188*D2188,1)</f>
        <v>0</v>
      </c>
      <c r="I2188" s="15">
        <f>TRUNC(SUMIF(V2186:V2188, RIGHTB(O2188, 1), H2186:H2188)*U2188, 2)</f>
        <v>321817.32</v>
      </c>
      <c r="J2188" s="17">
        <f>TRUNC(I2188*D2188,1)</f>
        <v>321817.3</v>
      </c>
      <c r="K2188" s="15">
        <f>TRUNC(E2188+G2188+I2188,1)</f>
        <v>321817.3</v>
      </c>
      <c r="L2188" s="17">
        <f>TRUNC(F2188+H2188+J2188,1)</f>
        <v>321817.3</v>
      </c>
      <c r="M2188" s="10" t="s">
        <v>52</v>
      </c>
      <c r="N2188" s="9" t="s">
        <v>1373</v>
      </c>
      <c r="O2188" s="9" t="s">
        <v>4729</v>
      </c>
      <c r="P2188" s="9" t="s">
        <v>54</v>
      </c>
      <c r="Q2188" s="9" t="s">
        <v>54</v>
      </c>
      <c r="R2188" s="9" t="s">
        <v>54</v>
      </c>
      <c r="S2188" s="1">
        <v>1</v>
      </c>
      <c r="T2188" s="1">
        <v>2</v>
      </c>
      <c r="U2188" s="1">
        <v>0.6</v>
      </c>
      <c r="V2188" s="1"/>
      <c r="W2188" s="1"/>
      <c r="X2188" s="1"/>
      <c r="Y2188" s="1"/>
      <c r="Z2188" s="1"/>
      <c r="AA2188" s="1"/>
      <c r="AB2188" s="1"/>
      <c r="AC2188" s="1"/>
      <c r="AD2188" s="1"/>
      <c r="AE2188" s="1"/>
      <c r="AF2188" s="1"/>
      <c r="AG2188" s="1"/>
      <c r="AH2188" s="1"/>
      <c r="AI2188" s="1"/>
      <c r="AJ2188" s="9" t="s">
        <v>52</v>
      </c>
      <c r="AK2188" s="9" t="s">
        <v>6950</v>
      </c>
      <c r="AL2188" s="9" t="s">
        <v>52</v>
      </c>
      <c r="AM2188" s="9" t="s">
        <v>52</v>
      </c>
    </row>
    <row r="2189" spans="1:39" ht="30" customHeight="1" x14ac:dyDescent="0.3">
      <c r="A2189" s="10" t="s">
        <v>4735</v>
      </c>
      <c r="B2189" s="10" t="s">
        <v>52</v>
      </c>
      <c r="C2189" s="10" t="s">
        <v>52</v>
      </c>
      <c r="D2189" s="11"/>
      <c r="E2189" s="15"/>
      <c r="F2189" s="17">
        <f>TRUNC(SUMIF(N2186:N2188, N2185, F2186:F2188),0)</f>
        <v>62257</v>
      </c>
      <c r="G2189" s="15"/>
      <c r="H2189" s="17">
        <f>TRUNC(SUMIF(N2186:N2188, N2185, H2186:H2188),0)</f>
        <v>536362</v>
      </c>
      <c r="I2189" s="15"/>
      <c r="J2189" s="17">
        <f>TRUNC(SUMIF(N2186:N2188, N2185, J2186:J2188),0)</f>
        <v>321817</v>
      </c>
      <c r="K2189" s="15"/>
      <c r="L2189" s="17">
        <f>F2189+H2189+J2189</f>
        <v>920436</v>
      </c>
      <c r="M2189" s="10" t="s">
        <v>52</v>
      </c>
      <c r="N2189" s="9" t="s">
        <v>4736</v>
      </c>
      <c r="O2189" s="9" t="s">
        <v>4736</v>
      </c>
      <c r="P2189" s="9" t="s">
        <v>52</v>
      </c>
      <c r="Q2189" s="9" t="s">
        <v>52</v>
      </c>
      <c r="R2189" s="9" t="s">
        <v>52</v>
      </c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1"/>
      <c r="AJ2189" s="9" t="s">
        <v>52</v>
      </c>
      <c r="AK2189" s="9" t="s">
        <v>52</v>
      </c>
      <c r="AL2189" s="9" t="s">
        <v>52</v>
      </c>
      <c r="AM2189" s="9" t="s">
        <v>52</v>
      </c>
    </row>
    <row r="2190" spans="1:39" ht="30" customHeight="1" x14ac:dyDescent="0.3">
      <c r="A2190" s="11"/>
      <c r="B2190" s="11"/>
      <c r="C2190" s="11"/>
      <c r="D2190" s="11"/>
      <c r="E2190" s="15"/>
      <c r="F2190" s="17"/>
      <c r="G2190" s="15"/>
      <c r="H2190" s="17"/>
      <c r="I2190" s="15"/>
      <c r="J2190" s="17"/>
      <c r="K2190" s="15"/>
      <c r="L2190" s="17"/>
      <c r="M2190" s="11"/>
    </row>
    <row r="2191" spans="1:39" ht="30" customHeight="1" x14ac:dyDescent="0.3">
      <c r="A2191" s="14" t="s">
        <v>6951</v>
      </c>
      <c r="B2191" s="14"/>
      <c r="C2191" s="14"/>
      <c r="D2191" s="14"/>
      <c r="E2191" s="16"/>
      <c r="F2191" s="18"/>
      <c r="G2191" s="16"/>
      <c r="H2191" s="18"/>
      <c r="I2191" s="16"/>
      <c r="J2191" s="18"/>
      <c r="K2191" s="16"/>
      <c r="L2191" s="18"/>
      <c r="M2191" s="14"/>
      <c r="N2191" s="5" t="s">
        <v>1375</v>
      </c>
    </row>
    <row r="2192" spans="1:39" ht="30" customHeight="1" x14ac:dyDescent="0.3">
      <c r="A2192" s="10" t="s">
        <v>1328</v>
      </c>
      <c r="B2192" s="10" t="s">
        <v>1329</v>
      </c>
      <c r="C2192" s="10" t="s">
        <v>969</v>
      </c>
      <c r="D2192" s="11">
        <v>1</v>
      </c>
      <c r="E2192" s="15">
        <v>62257</v>
      </c>
      <c r="F2192" s="17">
        <f>TRUNC(E2192*D2192,1)</f>
        <v>62257</v>
      </c>
      <c r="G2192" s="15">
        <v>0</v>
      </c>
      <c r="H2192" s="17">
        <f>TRUNC(G2192*D2192,1)</f>
        <v>0</v>
      </c>
      <c r="I2192" s="15">
        <v>0</v>
      </c>
      <c r="J2192" s="17">
        <f>TRUNC(I2192*D2192,1)</f>
        <v>0</v>
      </c>
      <c r="K2192" s="15">
        <f>TRUNC(E2192+G2192+I2192,1)</f>
        <v>62257</v>
      </c>
      <c r="L2192" s="17">
        <f>TRUNC(F2192+H2192+J2192,1)</f>
        <v>62257</v>
      </c>
      <c r="M2192" s="10" t="s">
        <v>52</v>
      </c>
      <c r="N2192" s="9" t="s">
        <v>1375</v>
      </c>
      <c r="O2192" s="9" t="s">
        <v>1330</v>
      </c>
      <c r="P2192" s="9" t="s">
        <v>67</v>
      </c>
      <c r="Q2192" s="9" t="s">
        <v>54</v>
      </c>
      <c r="R2192" s="9" t="s">
        <v>54</v>
      </c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9" t="s">
        <v>52</v>
      </c>
      <c r="AK2192" s="9" t="s">
        <v>6953</v>
      </c>
      <c r="AL2192" s="9" t="s">
        <v>52</v>
      </c>
      <c r="AM2192" s="9" t="s">
        <v>52</v>
      </c>
    </row>
    <row r="2193" spans="1:39" ht="30" customHeight="1" x14ac:dyDescent="0.3">
      <c r="A2193" s="10" t="s">
        <v>6807</v>
      </c>
      <c r="B2193" s="10" t="s">
        <v>4714</v>
      </c>
      <c r="C2193" s="10" t="s">
        <v>4715</v>
      </c>
      <c r="D2193" s="11">
        <v>2.2162999999999999</v>
      </c>
      <c r="E2193" s="15">
        <v>0</v>
      </c>
      <c r="F2193" s="17">
        <f>TRUNC(E2193*D2193,1)</f>
        <v>0</v>
      </c>
      <c r="G2193" s="15">
        <v>216712</v>
      </c>
      <c r="H2193" s="17">
        <f>TRUNC(G2193*D2193,1)</f>
        <v>480298.8</v>
      </c>
      <c r="I2193" s="15">
        <v>0</v>
      </c>
      <c r="J2193" s="17">
        <f>TRUNC(I2193*D2193,1)</f>
        <v>0</v>
      </c>
      <c r="K2193" s="15">
        <f>TRUNC(E2193+G2193+I2193,1)</f>
        <v>216712</v>
      </c>
      <c r="L2193" s="17">
        <f>TRUNC(F2193+H2193+J2193,1)</f>
        <v>480298.8</v>
      </c>
      <c r="M2193" s="10" t="s">
        <v>52</v>
      </c>
      <c r="N2193" s="9" t="s">
        <v>1375</v>
      </c>
      <c r="O2193" s="9" t="s">
        <v>6808</v>
      </c>
      <c r="P2193" s="9" t="s">
        <v>54</v>
      </c>
      <c r="Q2193" s="9" t="s">
        <v>54</v>
      </c>
      <c r="R2193" s="9" t="s">
        <v>67</v>
      </c>
      <c r="S2193" s="1"/>
      <c r="T2193" s="1"/>
      <c r="U2193" s="1"/>
      <c r="V2193" s="1">
        <v>1</v>
      </c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9" t="s">
        <v>52</v>
      </c>
      <c r="AK2193" s="9" t="s">
        <v>6954</v>
      </c>
      <c r="AL2193" s="9" t="s">
        <v>52</v>
      </c>
      <c r="AM2193" s="9" t="s">
        <v>52</v>
      </c>
    </row>
    <row r="2194" spans="1:39" ht="30" customHeight="1" x14ac:dyDescent="0.3">
      <c r="A2194" s="10" t="s">
        <v>6879</v>
      </c>
      <c r="B2194" s="10" t="s">
        <v>6289</v>
      </c>
      <c r="C2194" s="10" t="s">
        <v>732</v>
      </c>
      <c r="D2194" s="11">
        <v>1</v>
      </c>
      <c r="E2194" s="15">
        <v>0</v>
      </c>
      <c r="F2194" s="17">
        <f>TRUNC(E2194*D2194,1)</f>
        <v>0</v>
      </c>
      <c r="G2194" s="15">
        <v>0</v>
      </c>
      <c r="H2194" s="17">
        <f>TRUNC(G2194*D2194,1)</f>
        <v>0</v>
      </c>
      <c r="I2194" s="15">
        <f>TRUNC(SUMIF(V2192:V2194, RIGHTB(O2194, 1), H2192:H2194)*U2194, 2)</f>
        <v>288179.28000000003</v>
      </c>
      <c r="J2194" s="17">
        <f>TRUNC(I2194*D2194,1)</f>
        <v>288179.20000000001</v>
      </c>
      <c r="K2194" s="15">
        <f>TRUNC(E2194+G2194+I2194,1)</f>
        <v>288179.20000000001</v>
      </c>
      <c r="L2194" s="17">
        <f>TRUNC(F2194+H2194+J2194,1)</f>
        <v>288179.20000000001</v>
      </c>
      <c r="M2194" s="10" t="s">
        <v>52</v>
      </c>
      <c r="N2194" s="9" t="s">
        <v>1375</v>
      </c>
      <c r="O2194" s="9" t="s">
        <v>4729</v>
      </c>
      <c r="P2194" s="9" t="s">
        <v>54</v>
      </c>
      <c r="Q2194" s="9" t="s">
        <v>54</v>
      </c>
      <c r="R2194" s="9" t="s">
        <v>54</v>
      </c>
      <c r="S2194" s="1">
        <v>1</v>
      </c>
      <c r="T2194" s="1">
        <v>2</v>
      </c>
      <c r="U2194" s="1">
        <v>0.6</v>
      </c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9" t="s">
        <v>52</v>
      </c>
      <c r="AK2194" s="9" t="s">
        <v>6955</v>
      </c>
      <c r="AL2194" s="9" t="s">
        <v>52</v>
      </c>
      <c r="AM2194" s="9" t="s">
        <v>52</v>
      </c>
    </row>
    <row r="2195" spans="1:39" ht="30" customHeight="1" x14ac:dyDescent="0.3">
      <c r="A2195" s="10" t="s">
        <v>4735</v>
      </c>
      <c r="B2195" s="10" t="s">
        <v>52</v>
      </c>
      <c r="C2195" s="10" t="s">
        <v>52</v>
      </c>
      <c r="D2195" s="11"/>
      <c r="E2195" s="15"/>
      <c r="F2195" s="17">
        <f>TRUNC(SUMIF(N2192:N2194, N2191, F2192:F2194),0)</f>
        <v>62257</v>
      </c>
      <c r="G2195" s="15"/>
      <c r="H2195" s="17">
        <f>TRUNC(SUMIF(N2192:N2194, N2191, H2192:H2194),0)</f>
        <v>480298</v>
      </c>
      <c r="I2195" s="15"/>
      <c r="J2195" s="17">
        <f>TRUNC(SUMIF(N2192:N2194, N2191, J2192:J2194),0)</f>
        <v>288179</v>
      </c>
      <c r="K2195" s="15"/>
      <c r="L2195" s="17">
        <f>F2195+H2195+J2195</f>
        <v>830734</v>
      </c>
      <c r="M2195" s="10" t="s">
        <v>52</v>
      </c>
      <c r="N2195" s="9" t="s">
        <v>4736</v>
      </c>
      <c r="O2195" s="9" t="s">
        <v>4736</v>
      </c>
      <c r="P2195" s="9" t="s">
        <v>52</v>
      </c>
      <c r="Q2195" s="9" t="s">
        <v>52</v>
      </c>
      <c r="R2195" s="9" t="s">
        <v>52</v>
      </c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9" t="s">
        <v>52</v>
      </c>
      <c r="AK2195" s="9" t="s">
        <v>52</v>
      </c>
      <c r="AL2195" s="9" t="s">
        <v>52</v>
      </c>
      <c r="AM2195" s="9" t="s">
        <v>52</v>
      </c>
    </row>
    <row r="2196" spans="1:39" ht="30" customHeight="1" x14ac:dyDescent="0.3">
      <c r="A2196" s="11"/>
      <c r="B2196" s="11"/>
      <c r="C2196" s="11"/>
      <c r="D2196" s="11"/>
      <c r="E2196" s="15"/>
      <c r="F2196" s="17"/>
      <c r="G2196" s="15"/>
      <c r="H2196" s="17"/>
      <c r="I2196" s="15"/>
      <c r="J2196" s="17"/>
      <c r="K2196" s="15"/>
      <c r="L2196" s="17"/>
      <c r="M2196" s="11"/>
    </row>
    <row r="2197" spans="1:39" ht="30" customHeight="1" x14ac:dyDescent="0.3">
      <c r="A2197" s="14" t="s">
        <v>6956</v>
      </c>
      <c r="B2197" s="14"/>
      <c r="C2197" s="14"/>
      <c r="D2197" s="14"/>
      <c r="E2197" s="16"/>
      <c r="F2197" s="18"/>
      <c r="G2197" s="16"/>
      <c r="H2197" s="18"/>
      <c r="I2197" s="16"/>
      <c r="J2197" s="18"/>
      <c r="K2197" s="16"/>
      <c r="L2197" s="18"/>
      <c r="M2197" s="14"/>
      <c r="N2197" s="5" t="s">
        <v>1377</v>
      </c>
    </row>
    <row r="2198" spans="1:39" ht="30" customHeight="1" x14ac:dyDescent="0.3">
      <c r="A2198" s="10" t="s">
        <v>1328</v>
      </c>
      <c r="B2198" s="10" t="s">
        <v>1329</v>
      </c>
      <c r="C2198" s="10" t="s">
        <v>969</v>
      </c>
      <c r="D2198" s="11">
        <v>1</v>
      </c>
      <c r="E2198" s="15">
        <v>62257</v>
      </c>
      <c r="F2198" s="17">
        <f>TRUNC(E2198*D2198,1)</f>
        <v>62257</v>
      </c>
      <c r="G2198" s="15">
        <v>0</v>
      </c>
      <c r="H2198" s="17">
        <f>TRUNC(G2198*D2198,1)</f>
        <v>0</v>
      </c>
      <c r="I2198" s="15">
        <v>0</v>
      </c>
      <c r="J2198" s="17">
        <f>TRUNC(I2198*D2198,1)</f>
        <v>0</v>
      </c>
      <c r="K2198" s="15">
        <f>TRUNC(E2198+G2198+I2198,1)</f>
        <v>62257</v>
      </c>
      <c r="L2198" s="17">
        <f>TRUNC(F2198+H2198+J2198,1)</f>
        <v>62257</v>
      </c>
      <c r="M2198" s="10" t="s">
        <v>52</v>
      </c>
      <c r="N2198" s="9" t="s">
        <v>1377</v>
      </c>
      <c r="O2198" s="9" t="s">
        <v>1330</v>
      </c>
      <c r="P2198" s="9" t="s">
        <v>67</v>
      </c>
      <c r="Q2198" s="9" t="s">
        <v>54</v>
      </c>
      <c r="R2198" s="9" t="s">
        <v>54</v>
      </c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9" t="s">
        <v>52</v>
      </c>
      <c r="AK2198" s="9" t="s">
        <v>6958</v>
      </c>
      <c r="AL2198" s="9" t="s">
        <v>52</v>
      </c>
      <c r="AM2198" s="9" t="s">
        <v>52</v>
      </c>
    </row>
    <row r="2199" spans="1:39" ht="30" customHeight="1" x14ac:dyDescent="0.3">
      <c r="A2199" s="10" t="s">
        <v>6807</v>
      </c>
      <c r="B2199" s="10" t="s">
        <v>4714</v>
      </c>
      <c r="C2199" s="10" t="s">
        <v>4715</v>
      </c>
      <c r="D2199" s="11">
        <v>1.9688000000000001</v>
      </c>
      <c r="E2199" s="15">
        <v>0</v>
      </c>
      <c r="F2199" s="17">
        <f>TRUNC(E2199*D2199,1)</f>
        <v>0</v>
      </c>
      <c r="G2199" s="15">
        <v>216712</v>
      </c>
      <c r="H2199" s="17">
        <f>TRUNC(G2199*D2199,1)</f>
        <v>426662.5</v>
      </c>
      <c r="I2199" s="15">
        <v>0</v>
      </c>
      <c r="J2199" s="17">
        <f>TRUNC(I2199*D2199,1)</f>
        <v>0</v>
      </c>
      <c r="K2199" s="15">
        <f>TRUNC(E2199+G2199+I2199,1)</f>
        <v>216712</v>
      </c>
      <c r="L2199" s="17">
        <f>TRUNC(F2199+H2199+J2199,1)</f>
        <v>426662.5</v>
      </c>
      <c r="M2199" s="10" t="s">
        <v>52</v>
      </c>
      <c r="N2199" s="9" t="s">
        <v>1377</v>
      </c>
      <c r="O2199" s="9" t="s">
        <v>6808</v>
      </c>
      <c r="P2199" s="9" t="s">
        <v>54</v>
      </c>
      <c r="Q2199" s="9" t="s">
        <v>54</v>
      </c>
      <c r="R2199" s="9" t="s">
        <v>67</v>
      </c>
      <c r="S2199" s="1"/>
      <c r="T2199" s="1"/>
      <c r="U2199" s="1"/>
      <c r="V2199" s="1">
        <v>1</v>
      </c>
      <c r="W2199" s="1"/>
      <c r="X2199" s="1"/>
      <c r="Y2199" s="1"/>
      <c r="Z2199" s="1"/>
      <c r="AA2199" s="1"/>
      <c r="AB2199" s="1"/>
      <c r="AC2199" s="1"/>
      <c r="AD2199" s="1"/>
      <c r="AE2199" s="1"/>
      <c r="AF2199" s="1"/>
      <c r="AG2199" s="1"/>
      <c r="AH2199" s="1"/>
      <c r="AI2199" s="1"/>
      <c r="AJ2199" s="9" t="s">
        <v>52</v>
      </c>
      <c r="AK2199" s="9" t="s">
        <v>6959</v>
      </c>
      <c r="AL2199" s="9" t="s">
        <v>52</v>
      </c>
      <c r="AM2199" s="9" t="s">
        <v>52</v>
      </c>
    </row>
    <row r="2200" spans="1:39" ht="30" customHeight="1" x14ac:dyDescent="0.3">
      <c r="A2200" s="10" t="s">
        <v>6879</v>
      </c>
      <c r="B2200" s="10" t="s">
        <v>6289</v>
      </c>
      <c r="C2200" s="10" t="s">
        <v>732</v>
      </c>
      <c r="D2200" s="11">
        <v>1</v>
      </c>
      <c r="E2200" s="15">
        <v>0</v>
      </c>
      <c r="F2200" s="17">
        <f>TRUNC(E2200*D2200,1)</f>
        <v>0</v>
      </c>
      <c r="G2200" s="15">
        <v>0</v>
      </c>
      <c r="H2200" s="17">
        <f>TRUNC(G2200*D2200,1)</f>
        <v>0</v>
      </c>
      <c r="I2200" s="15">
        <f>TRUNC(SUMIF(V2198:V2200, RIGHTB(O2200, 1), H2198:H2200)*U2200, 2)</f>
        <v>255997.5</v>
      </c>
      <c r="J2200" s="17">
        <f>TRUNC(I2200*D2200,1)</f>
        <v>255997.5</v>
      </c>
      <c r="K2200" s="15">
        <f>TRUNC(E2200+G2200+I2200,1)</f>
        <v>255997.5</v>
      </c>
      <c r="L2200" s="17">
        <f>TRUNC(F2200+H2200+J2200,1)</f>
        <v>255997.5</v>
      </c>
      <c r="M2200" s="10" t="s">
        <v>52</v>
      </c>
      <c r="N2200" s="9" t="s">
        <v>1377</v>
      </c>
      <c r="O2200" s="9" t="s">
        <v>4729</v>
      </c>
      <c r="P2200" s="9" t="s">
        <v>54</v>
      </c>
      <c r="Q2200" s="9" t="s">
        <v>54</v>
      </c>
      <c r="R2200" s="9" t="s">
        <v>54</v>
      </c>
      <c r="S2200" s="1">
        <v>1</v>
      </c>
      <c r="T2200" s="1">
        <v>2</v>
      </c>
      <c r="U2200" s="1">
        <v>0.6</v>
      </c>
      <c r="V2200" s="1"/>
      <c r="W2200" s="1"/>
      <c r="X2200" s="1"/>
      <c r="Y2200" s="1"/>
      <c r="Z2200" s="1"/>
      <c r="AA2200" s="1"/>
      <c r="AB2200" s="1"/>
      <c r="AC2200" s="1"/>
      <c r="AD2200" s="1"/>
      <c r="AE2200" s="1"/>
      <c r="AF2200" s="1"/>
      <c r="AG2200" s="1"/>
      <c r="AH2200" s="1"/>
      <c r="AI2200" s="1"/>
      <c r="AJ2200" s="9" t="s">
        <v>52</v>
      </c>
      <c r="AK2200" s="9" t="s">
        <v>6960</v>
      </c>
      <c r="AL2200" s="9" t="s">
        <v>52</v>
      </c>
      <c r="AM2200" s="9" t="s">
        <v>52</v>
      </c>
    </row>
    <row r="2201" spans="1:39" ht="30" customHeight="1" x14ac:dyDescent="0.3">
      <c r="A2201" s="10" t="s">
        <v>4735</v>
      </c>
      <c r="B2201" s="10" t="s">
        <v>52</v>
      </c>
      <c r="C2201" s="10" t="s">
        <v>52</v>
      </c>
      <c r="D2201" s="11"/>
      <c r="E2201" s="15"/>
      <c r="F2201" s="17">
        <f>TRUNC(SUMIF(N2198:N2200, N2197, F2198:F2200),0)</f>
        <v>62257</v>
      </c>
      <c r="G2201" s="15"/>
      <c r="H2201" s="17">
        <f>TRUNC(SUMIF(N2198:N2200, N2197, H2198:H2200),0)</f>
        <v>426662</v>
      </c>
      <c r="I2201" s="15"/>
      <c r="J2201" s="17">
        <f>TRUNC(SUMIF(N2198:N2200, N2197, J2198:J2200),0)</f>
        <v>255997</v>
      </c>
      <c r="K2201" s="15"/>
      <c r="L2201" s="17">
        <f>F2201+H2201+J2201</f>
        <v>744916</v>
      </c>
      <c r="M2201" s="10" t="s">
        <v>52</v>
      </c>
      <c r="N2201" s="9" t="s">
        <v>4736</v>
      </c>
      <c r="O2201" s="9" t="s">
        <v>4736</v>
      </c>
      <c r="P2201" s="9" t="s">
        <v>52</v>
      </c>
      <c r="Q2201" s="9" t="s">
        <v>52</v>
      </c>
      <c r="R2201" s="9" t="s">
        <v>52</v>
      </c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9" t="s">
        <v>52</v>
      </c>
      <c r="AK2201" s="9" t="s">
        <v>52</v>
      </c>
      <c r="AL2201" s="9" t="s">
        <v>52</v>
      </c>
      <c r="AM2201" s="9" t="s">
        <v>52</v>
      </c>
    </row>
    <row r="2202" spans="1:39" ht="30" customHeight="1" x14ac:dyDescent="0.3">
      <c r="A2202" s="11"/>
      <c r="B2202" s="11"/>
      <c r="C2202" s="11"/>
      <c r="D2202" s="11"/>
      <c r="E2202" s="15"/>
      <c r="F2202" s="17"/>
      <c r="G2202" s="15"/>
      <c r="H2202" s="17"/>
      <c r="I2202" s="15"/>
      <c r="J2202" s="17"/>
      <c r="K2202" s="15"/>
      <c r="L2202" s="17"/>
      <c r="M2202" s="11"/>
    </row>
    <row r="2203" spans="1:39" ht="30" customHeight="1" x14ac:dyDescent="0.3">
      <c r="A2203" s="14" t="s">
        <v>6961</v>
      </c>
      <c r="B2203" s="14"/>
      <c r="C2203" s="14"/>
      <c r="D2203" s="14"/>
      <c r="E2203" s="16"/>
      <c r="F2203" s="18"/>
      <c r="G2203" s="16"/>
      <c r="H2203" s="18"/>
      <c r="I2203" s="16"/>
      <c r="J2203" s="18"/>
      <c r="K2203" s="16"/>
      <c r="L2203" s="18"/>
      <c r="M2203" s="14"/>
      <c r="N2203" s="5" t="s">
        <v>1379</v>
      </c>
    </row>
    <row r="2204" spans="1:39" ht="30" customHeight="1" x14ac:dyDescent="0.3">
      <c r="A2204" s="10" t="s">
        <v>1328</v>
      </c>
      <c r="B2204" s="10" t="s">
        <v>1329</v>
      </c>
      <c r="C2204" s="10" t="s">
        <v>969</v>
      </c>
      <c r="D2204" s="11">
        <v>1</v>
      </c>
      <c r="E2204" s="15">
        <v>62257</v>
      </c>
      <c r="F2204" s="17">
        <f>TRUNC(E2204*D2204,1)</f>
        <v>62257</v>
      </c>
      <c r="G2204" s="15">
        <v>0</v>
      </c>
      <c r="H2204" s="17">
        <f>TRUNC(G2204*D2204,1)</f>
        <v>0</v>
      </c>
      <c r="I2204" s="15">
        <v>0</v>
      </c>
      <c r="J2204" s="17">
        <f>TRUNC(I2204*D2204,1)</f>
        <v>0</v>
      </c>
      <c r="K2204" s="15">
        <f>TRUNC(E2204+G2204+I2204,1)</f>
        <v>62257</v>
      </c>
      <c r="L2204" s="17">
        <f>TRUNC(F2204+H2204+J2204,1)</f>
        <v>62257</v>
      </c>
      <c r="M2204" s="10" t="s">
        <v>52</v>
      </c>
      <c r="N2204" s="9" t="s">
        <v>1379</v>
      </c>
      <c r="O2204" s="9" t="s">
        <v>1330</v>
      </c>
      <c r="P2204" s="9" t="s">
        <v>67</v>
      </c>
      <c r="Q2204" s="9" t="s">
        <v>54</v>
      </c>
      <c r="R2204" s="9" t="s">
        <v>54</v>
      </c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9" t="s">
        <v>52</v>
      </c>
      <c r="AK2204" s="9" t="s">
        <v>6963</v>
      </c>
      <c r="AL2204" s="9" t="s">
        <v>52</v>
      </c>
      <c r="AM2204" s="9" t="s">
        <v>52</v>
      </c>
    </row>
    <row r="2205" spans="1:39" ht="30" customHeight="1" x14ac:dyDescent="0.3">
      <c r="A2205" s="10" t="s">
        <v>6807</v>
      </c>
      <c r="B2205" s="10" t="s">
        <v>4714</v>
      </c>
      <c r="C2205" s="10" t="s">
        <v>4715</v>
      </c>
      <c r="D2205" s="11">
        <v>1.83</v>
      </c>
      <c r="E2205" s="15">
        <v>0</v>
      </c>
      <c r="F2205" s="17">
        <f>TRUNC(E2205*D2205,1)</f>
        <v>0</v>
      </c>
      <c r="G2205" s="15">
        <v>216712</v>
      </c>
      <c r="H2205" s="17">
        <f>TRUNC(G2205*D2205,1)</f>
        <v>396582.9</v>
      </c>
      <c r="I2205" s="15">
        <v>0</v>
      </c>
      <c r="J2205" s="17">
        <f>TRUNC(I2205*D2205,1)</f>
        <v>0</v>
      </c>
      <c r="K2205" s="15">
        <f>TRUNC(E2205+G2205+I2205,1)</f>
        <v>216712</v>
      </c>
      <c r="L2205" s="17">
        <f>TRUNC(F2205+H2205+J2205,1)</f>
        <v>396582.9</v>
      </c>
      <c r="M2205" s="10" t="s">
        <v>52</v>
      </c>
      <c r="N2205" s="9" t="s">
        <v>1379</v>
      </c>
      <c r="O2205" s="9" t="s">
        <v>6808</v>
      </c>
      <c r="P2205" s="9" t="s">
        <v>54</v>
      </c>
      <c r="Q2205" s="9" t="s">
        <v>54</v>
      </c>
      <c r="R2205" s="9" t="s">
        <v>67</v>
      </c>
      <c r="S2205" s="1"/>
      <c r="T2205" s="1"/>
      <c r="U2205" s="1"/>
      <c r="V2205" s="1">
        <v>1</v>
      </c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9" t="s">
        <v>52</v>
      </c>
      <c r="AK2205" s="9" t="s">
        <v>6964</v>
      </c>
      <c r="AL2205" s="9" t="s">
        <v>52</v>
      </c>
      <c r="AM2205" s="9" t="s">
        <v>52</v>
      </c>
    </row>
    <row r="2206" spans="1:39" ht="30" customHeight="1" x14ac:dyDescent="0.3">
      <c r="A2206" s="10" t="s">
        <v>6879</v>
      </c>
      <c r="B2206" s="10" t="s">
        <v>6289</v>
      </c>
      <c r="C2206" s="10" t="s">
        <v>732</v>
      </c>
      <c r="D2206" s="11">
        <v>1</v>
      </c>
      <c r="E2206" s="15">
        <v>0</v>
      </c>
      <c r="F2206" s="17">
        <f>TRUNC(E2206*D2206,1)</f>
        <v>0</v>
      </c>
      <c r="G2206" s="15">
        <v>0</v>
      </c>
      <c r="H2206" s="17">
        <f>TRUNC(G2206*D2206,1)</f>
        <v>0</v>
      </c>
      <c r="I2206" s="15">
        <f>TRUNC(SUMIF(V2204:V2206, RIGHTB(O2206, 1), H2204:H2206)*U2206, 2)</f>
        <v>237949.74</v>
      </c>
      <c r="J2206" s="17">
        <f>TRUNC(I2206*D2206,1)</f>
        <v>237949.7</v>
      </c>
      <c r="K2206" s="15">
        <f>TRUNC(E2206+G2206+I2206,1)</f>
        <v>237949.7</v>
      </c>
      <c r="L2206" s="17">
        <f>TRUNC(F2206+H2206+J2206,1)</f>
        <v>237949.7</v>
      </c>
      <c r="M2206" s="10" t="s">
        <v>52</v>
      </c>
      <c r="N2206" s="9" t="s">
        <v>1379</v>
      </c>
      <c r="O2206" s="9" t="s">
        <v>4729</v>
      </c>
      <c r="P2206" s="9" t="s">
        <v>54</v>
      </c>
      <c r="Q2206" s="9" t="s">
        <v>54</v>
      </c>
      <c r="R2206" s="9" t="s">
        <v>54</v>
      </c>
      <c r="S2206" s="1">
        <v>1</v>
      </c>
      <c r="T2206" s="1">
        <v>2</v>
      </c>
      <c r="U2206" s="1">
        <v>0.6</v>
      </c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9" t="s">
        <v>52</v>
      </c>
      <c r="AK2206" s="9" t="s">
        <v>6965</v>
      </c>
      <c r="AL2206" s="9" t="s">
        <v>52</v>
      </c>
      <c r="AM2206" s="9" t="s">
        <v>52</v>
      </c>
    </row>
    <row r="2207" spans="1:39" ht="30" customHeight="1" x14ac:dyDescent="0.3">
      <c r="A2207" s="10" t="s">
        <v>4735</v>
      </c>
      <c r="B2207" s="10" t="s">
        <v>52</v>
      </c>
      <c r="C2207" s="10" t="s">
        <v>52</v>
      </c>
      <c r="D2207" s="11"/>
      <c r="E2207" s="15"/>
      <c r="F2207" s="17">
        <f>TRUNC(SUMIF(N2204:N2206, N2203, F2204:F2206),0)</f>
        <v>62257</v>
      </c>
      <c r="G2207" s="15"/>
      <c r="H2207" s="17">
        <f>TRUNC(SUMIF(N2204:N2206, N2203, H2204:H2206),0)</f>
        <v>396582</v>
      </c>
      <c r="I2207" s="15"/>
      <c r="J2207" s="17">
        <f>TRUNC(SUMIF(N2204:N2206, N2203, J2204:J2206),0)</f>
        <v>237949</v>
      </c>
      <c r="K2207" s="15"/>
      <c r="L2207" s="17">
        <f>F2207+H2207+J2207</f>
        <v>696788</v>
      </c>
      <c r="M2207" s="10" t="s">
        <v>52</v>
      </c>
      <c r="N2207" s="9" t="s">
        <v>4736</v>
      </c>
      <c r="O2207" s="9" t="s">
        <v>4736</v>
      </c>
      <c r="P2207" s="9" t="s">
        <v>52</v>
      </c>
      <c r="Q2207" s="9" t="s">
        <v>52</v>
      </c>
      <c r="R2207" s="9" t="s">
        <v>52</v>
      </c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9" t="s">
        <v>52</v>
      </c>
      <c r="AK2207" s="9" t="s">
        <v>52</v>
      </c>
      <c r="AL2207" s="9" t="s">
        <v>52</v>
      </c>
      <c r="AM2207" s="9" t="s">
        <v>52</v>
      </c>
    </row>
    <row r="2208" spans="1:39" ht="30" customHeight="1" x14ac:dyDescent="0.3">
      <c r="A2208" s="11"/>
      <c r="B2208" s="11"/>
      <c r="C2208" s="11"/>
      <c r="D2208" s="11"/>
      <c r="E2208" s="15"/>
      <c r="F2208" s="17"/>
      <c r="G2208" s="15"/>
      <c r="H2208" s="17"/>
      <c r="I2208" s="15"/>
      <c r="J2208" s="17"/>
      <c r="K2208" s="15"/>
      <c r="L2208" s="17"/>
      <c r="M2208" s="11"/>
    </row>
    <row r="2209" spans="1:39" ht="30" customHeight="1" x14ac:dyDescent="0.3">
      <c r="A2209" s="14" t="s">
        <v>6966</v>
      </c>
      <c r="B2209" s="14"/>
      <c r="C2209" s="14"/>
      <c r="D2209" s="14"/>
      <c r="E2209" s="16"/>
      <c r="F2209" s="18"/>
      <c r="G2209" s="16"/>
      <c r="H2209" s="18"/>
      <c r="I2209" s="16"/>
      <c r="J2209" s="18"/>
      <c r="K2209" s="16"/>
      <c r="L2209" s="18"/>
      <c r="M2209" s="14"/>
      <c r="N2209" s="5" t="s">
        <v>1384</v>
      </c>
    </row>
    <row r="2210" spans="1:39" ht="30" customHeight="1" x14ac:dyDescent="0.3">
      <c r="A2210" s="10" t="s">
        <v>5820</v>
      </c>
      <c r="B2210" s="10" t="s">
        <v>6859</v>
      </c>
      <c r="C2210" s="10" t="s">
        <v>528</v>
      </c>
      <c r="D2210" s="11">
        <v>3.5</v>
      </c>
      <c r="E2210" s="15">
        <v>1041.6600000000001</v>
      </c>
      <c r="F2210" s="17">
        <f>TRUNC(E2210*D2210,1)</f>
        <v>3645.8</v>
      </c>
      <c r="G2210" s="15">
        <v>0</v>
      </c>
      <c r="H2210" s="17">
        <f>TRUNC(G2210*D2210,1)</f>
        <v>0</v>
      </c>
      <c r="I2210" s="15">
        <v>0</v>
      </c>
      <c r="J2210" s="17">
        <f>TRUNC(I2210*D2210,1)</f>
        <v>0</v>
      </c>
      <c r="K2210" s="15">
        <f>TRUNC(E2210+G2210+I2210,1)</f>
        <v>1041.5999999999999</v>
      </c>
      <c r="L2210" s="17">
        <f>TRUNC(F2210+H2210+J2210,1)</f>
        <v>3645.8</v>
      </c>
      <c r="M2210" s="10" t="s">
        <v>5822</v>
      </c>
      <c r="N2210" s="9" t="s">
        <v>1384</v>
      </c>
      <c r="O2210" s="9" t="s">
        <v>6860</v>
      </c>
      <c r="P2210" s="9" t="s">
        <v>54</v>
      </c>
      <c r="Q2210" s="9" t="s">
        <v>54</v>
      </c>
      <c r="R2210" s="9" t="s">
        <v>67</v>
      </c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  <c r="AE2210" s="1"/>
      <c r="AF2210" s="1"/>
      <c r="AG2210" s="1"/>
      <c r="AH2210" s="1"/>
      <c r="AI2210" s="1"/>
      <c r="AJ2210" s="9" t="s">
        <v>52</v>
      </c>
      <c r="AK2210" s="9" t="s">
        <v>6968</v>
      </c>
      <c r="AL2210" s="9" t="s">
        <v>52</v>
      </c>
      <c r="AM2210" s="9" t="s">
        <v>52</v>
      </c>
    </row>
    <row r="2211" spans="1:39" ht="30" customHeight="1" x14ac:dyDescent="0.3">
      <c r="A2211" s="10" t="s">
        <v>6862</v>
      </c>
      <c r="B2211" s="10" t="s">
        <v>6863</v>
      </c>
      <c r="C2211" s="10" t="s">
        <v>2599</v>
      </c>
      <c r="D2211" s="11">
        <v>1.7</v>
      </c>
      <c r="E2211" s="15">
        <v>13176</v>
      </c>
      <c r="F2211" s="17">
        <f>TRUNC(E2211*D2211,1)</f>
        <v>22399.200000000001</v>
      </c>
      <c r="G2211" s="15">
        <v>0</v>
      </c>
      <c r="H2211" s="17">
        <f>TRUNC(G2211*D2211,1)</f>
        <v>0</v>
      </c>
      <c r="I2211" s="15">
        <v>0</v>
      </c>
      <c r="J2211" s="17">
        <f>TRUNC(I2211*D2211,1)</f>
        <v>0</v>
      </c>
      <c r="K2211" s="15">
        <f>TRUNC(E2211+G2211+I2211,1)</f>
        <v>13176</v>
      </c>
      <c r="L2211" s="17">
        <f>TRUNC(F2211+H2211+J2211,1)</f>
        <v>22399.200000000001</v>
      </c>
      <c r="M2211" s="10" t="s">
        <v>52</v>
      </c>
      <c r="N2211" s="9" t="s">
        <v>1384</v>
      </c>
      <c r="O2211" s="9" t="s">
        <v>6864</v>
      </c>
      <c r="P2211" s="9" t="s">
        <v>54</v>
      </c>
      <c r="Q2211" s="9" t="s">
        <v>54</v>
      </c>
      <c r="R2211" s="9" t="s">
        <v>67</v>
      </c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  <c r="AE2211" s="1"/>
      <c r="AF2211" s="1"/>
      <c r="AG2211" s="1"/>
      <c r="AH2211" s="1"/>
      <c r="AI2211" s="1"/>
      <c r="AJ2211" s="9" t="s">
        <v>52</v>
      </c>
      <c r="AK2211" s="9" t="s">
        <v>6969</v>
      </c>
      <c r="AL2211" s="9" t="s">
        <v>52</v>
      </c>
      <c r="AM2211" s="9" t="s">
        <v>52</v>
      </c>
    </row>
    <row r="2212" spans="1:39" ht="30" customHeight="1" x14ac:dyDescent="0.3">
      <c r="A2212" s="10" t="s">
        <v>6866</v>
      </c>
      <c r="B2212" s="10" t="s">
        <v>6867</v>
      </c>
      <c r="C2212" s="10" t="s">
        <v>453</v>
      </c>
      <c r="D2212" s="11">
        <v>1</v>
      </c>
      <c r="E2212" s="15">
        <v>615</v>
      </c>
      <c r="F2212" s="17">
        <f>TRUNC(E2212*D2212,1)</f>
        <v>615</v>
      </c>
      <c r="G2212" s="15">
        <v>0</v>
      </c>
      <c r="H2212" s="17">
        <f>TRUNC(G2212*D2212,1)</f>
        <v>0</v>
      </c>
      <c r="I2212" s="15">
        <v>0</v>
      </c>
      <c r="J2212" s="17">
        <f>TRUNC(I2212*D2212,1)</f>
        <v>0</v>
      </c>
      <c r="K2212" s="15">
        <f>TRUNC(E2212+G2212+I2212,1)</f>
        <v>615</v>
      </c>
      <c r="L2212" s="17">
        <f>TRUNC(F2212+H2212+J2212,1)</f>
        <v>615</v>
      </c>
      <c r="M2212" s="10" t="s">
        <v>52</v>
      </c>
      <c r="N2212" s="9" t="s">
        <v>1384</v>
      </c>
      <c r="O2212" s="9" t="s">
        <v>6868</v>
      </c>
      <c r="P2212" s="9" t="s">
        <v>54</v>
      </c>
      <c r="Q2212" s="9" t="s">
        <v>54</v>
      </c>
      <c r="R2212" s="9" t="s">
        <v>67</v>
      </c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9" t="s">
        <v>52</v>
      </c>
      <c r="AK2212" s="9" t="s">
        <v>6970</v>
      </c>
      <c r="AL2212" s="9" t="s">
        <v>52</v>
      </c>
      <c r="AM2212" s="9" t="s">
        <v>52</v>
      </c>
    </row>
    <row r="2213" spans="1:39" ht="30" customHeight="1" x14ac:dyDescent="0.3">
      <c r="A2213" s="10" t="s">
        <v>6870</v>
      </c>
      <c r="B2213" s="10" t="s">
        <v>6871</v>
      </c>
      <c r="C2213" s="10" t="s">
        <v>2599</v>
      </c>
      <c r="D2213" s="11">
        <v>2</v>
      </c>
      <c r="E2213" s="15">
        <v>1270</v>
      </c>
      <c r="F2213" s="17">
        <f>TRUNC(E2213*D2213,1)</f>
        <v>2540</v>
      </c>
      <c r="G2213" s="15">
        <v>0</v>
      </c>
      <c r="H2213" s="17">
        <f>TRUNC(G2213*D2213,1)</f>
        <v>0</v>
      </c>
      <c r="I2213" s="15">
        <v>0</v>
      </c>
      <c r="J2213" s="17">
        <f>TRUNC(I2213*D2213,1)</f>
        <v>0</v>
      </c>
      <c r="K2213" s="15">
        <f>TRUNC(E2213+G2213+I2213,1)</f>
        <v>1270</v>
      </c>
      <c r="L2213" s="17">
        <f>TRUNC(F2213+H2213+J2213,1)</f>
        <v>2540</v>
      </c>
      <c r="M2213" s="10" t="s">
        <v>52</v>
      </c>
      <c r="N2213" s="9" t="s">
        <v>1384</v>
      </c>
      <c r="O2213" s="9" t="s">
        <v>6872</v>
      </c>
      <c r="P2213" s="9" t="s">
        <v>54</v>
      </c>
      <c r="Q2213" s="9" t="s">
        <v>54</v>
      </c>
      <c r="R2213" s="9" t="s">
        <v>67</v>
      </c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9" t="s">
        <v>52</v>
      </c>
      <c r="AK2213" s="9" t="s">
        <v>6971</v>
      </c>
      <c r="AL2213" s="9" t="s">
        <v>52</v>
      </c>
      <c r="AM2213" s="9" t="s">
        <v>52</v>
      </c>
    </row>
    <row r="2214" spans="1:39" ht="30" customHeight="1" x14ac:dyDescent="0.3">
      <c r="A2214" s="10" t="s">
        <v>4735</v>
      </c>
      <c r="B2214" s="10" t="s">
        <v>52</v>
      </c>
      <c r="C2214" s="10" t="s">
        <v>52</v>
      </c>
      <c r="D2214" s="11"/>
      <c r="E2214" s="15"/>
      <c r="F2214" s="17">
        <f>TRUNC(SUMIF(N2210:N2213, N2209, F2210:F2213),0)</f>
        <v>29200</v>
      </c>
      <c r="G2214" s="15"/>
      <c r="H2214" s="17">
        <f>TRUNC(SUMIF(N2210:N2213, N2209, H2210:H2213),0)</f>
        <v>0</v>
      </c>
      <c r="I2214" s="15"/>
      <c r="J2214" s="17">
        <f>TRUNC(SUMIF(N2210:N2213, N2209, J2210:J2213),0)</f>
        <v>0</v>
      </c>
      <c r="K2214" s="15"/>
      <c r="L2214" s="17">
        <f>F2214+H2214+J2214</f>
        <v>29200</v>
      </c>
      <c r="M2214" s="10" t="s">
        <v>52</v>
      </c>
      <c r="N2214" s="9" t="s">
        <v>4736</v>
      </c>
      <c r="O2214" s="9" t="s">
        <v>4736</v>
      </c>
      <c r="P2214" s="9" t="s">
        <v>52</v>
      </c>
      <c r="Q2214" s="9" t="s">
        <v>52</v>
      </c>
      <c r="R2214" s="9" t="s">
        <v>52</v>
      </c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9" t="s">
        <v>52</v>
      </c>
      <c r="AK2214" s="9" t="s">
        <v>52</v>
      </c>
      <c r="AL2214" s="9" t="s">
        <v>52</v>
      </c>
      <c r="AM2214" s="9" t="s">
        <v>52</v>
      </c>
    </row>
    <row r="2215" spans="1:39" ht="30" customHeight="1" x14ac:dyDescent="0.3">
      <c r="A2215" s="11"/>
      <c r="B2215" s="11"/>
      <c r="C2215" s="11"/>
      <c r="D2215" s="11"/>
      <c r="E2215" s="15"/>
      <c r="F2215" s="17"/>
      <c r="G2215" s="15"/>
      <c r="H2215" s="17"/>
      <c r="I2215" s="15"/>
      <c r="J2215" s="17"/>
      <c r="K2215" s="15"/>
      <c r="L2215" s="17"/>
      <c r="M2215" s="11"/>
    </row>
    <row r="2216" spans="1:39" ht="30" customHeight="1" x14ac:dyDescent="0.3">
      <c r="A2216" s="14" t="s">
        <v>6972</v>
      </c>
      <c r="B2216" s="14"/>
      <c r="C2216" s="14"/>
      <c r="D2216" s="14"/>
      <c r="E2216" s="16"/>
      <c r="F2216" s="18"/>
      <c r="G2216" s="16"/>
      <c r="H2216" s="18"/>
      <c r="I2216" s="16"/>
      <c r="J2216" s="18"/>
      <c r="K2216" s="16"/>
      <c r="L2216" s="18"/>
      <c r="M2216" s="14"/>
      <c r="N2216" s="5" t="s">
        <v>1388</v>
      </c>
    </row>
    <row r="2217" spans="1:39" ht="30" customHeight="1" x14ac:dyDescent="0.3">
      <c r="A2217" s="10" t="s">
        <v>1328</v>
      </c>
      <c r="B2217" s="10" t="s">
        <v>1383</v>
      </c>
      <c r="C2217" s="10" t="s">
        <v>969</v>
      </c>
      <c r="D2217" s="11">
        <v>1</v>
      </c>
      <c r="E2217" s="15">
        <v>29200</v>
      </c>
      <c r="F2217" s="17">
        <f>TRUNC(E2217*D2217,1)</f>
        <v>29200</v>
      </c>
      <c r="G2217" s="15">
        <v>0</v>
      </c>
      <c r="H2217" s="17">
        <f>TRUNC(G2217*D2217,1)</f>
        <v>0</v>
      </c>
      <c r="I2217" s="15">
        <v>0</v>
      </c>
      <c r="J2217" s="17">
        <f>TRUNC(I2217*D2217,1)</f>
        <v>0</v>
      </c>
      <c r="K2217" s="15">
        <f>TRUNC(E2217+G2217+I2217,1)</f>
        <v>29200</v>
      </c>
      <c r="L2217" s="17">
        <f>TRUNC(F2217+H2217+J2217,1)</f>
        <v>29200</v>
      </c>
      <c r="M2217" s="10" t="s">
        <v>52</v>
      </c>
      <c r="N2217" s="9" t="s">
        <v>1388</v>
      </c>
      <c r="O2217" s="9" t="s">
        <v>1384</v>
      </c>
      <c r="P2217" s="9" t="s">
        <v>67</v>
      </c>
      <c r="Q2217" s="9" t="s">
        <v>54</v>
      </c>
      <c r="R2217" s="9" t="s">
        <v>54</v>
      </c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9" t="s">
        <v>52</v>
      </c>
      <c r="AK2217" s="9" t="s">
        <v>6974</v>
      </c>
      <c r="AL2217" s="9" t="s">
        <v>52</v>
      </c>
      <c r="AM2217" s="9" t="s">
        <v>52</v>
      </c>
    </row>
    <row r="2218" spans="1:39" ht="30" customHeight="1" x14ac:dyDescent="0.3">
      <c r="A2218" s="10" t="s">
        <v>6807</v>
      </c>
      <c r="B2218" s="10" t="s">
        <v>4714</v>
      </c>
      <c r="C2218" s="10" t="s">
        <v>4715</v>
      </c>
      <c r="D2218" s="11">
        <v>1.5407</v>
      </c>
      <c r="E2218" s="15">
        <v>0</v>
      </c>
      <c r="F2218" s="17">
        <f>TRUNC(E2218*D2218,1)</f>
        <v>0</v>
      </c>
      <c r="G2218" s="15">
        <v>216712</v>
      </c>
      <c r="H2218" s="17">
        <f>TRUNC(G2218*D2218,1)</f>
        <v>333888.09999999998</v>
      </c>
      <c r="I2218" s="15">
        <v>0</v>
      </c>
      <c r="J2218" s="17">
        <f>TRUNC(I2218*D2218,1)</f>
        <v>0</v>
      </c>
      <c r="K2218" s="15">
        <f>TRUNC(E2218+G2218+I2218,1)</f>
        <v>216712</v>
      </c>
      <c r="L2218" s="17">
        <f>TRUNC(F2218+H2218+J2218,1)</f>
        <v>333888.09999999998</v>
      </c>
      <c r="M2218" s="10" t="s">
        <v>52</v>
      </c>
      <c r="N2218" s="9" t="s">
        <v>1388</v>
      </c>
      <c r="O2218" s="9" t="s">
        <v>6808</v>
      </c>
      <c r="P2218" s="9" t="s">
        <v>54</v>
      </c>
      <c r="Q2218" s="9" t="s">
        <v>54</v>
      </c>
      <c r="R2218" s="9" t="s">
        <v>67</v>
      </c>
      <c r="S2218" s="1"/>
      <c r="T2218" s="1"/>
      <c r="U2218" s="1"/>
      <c r="V2218" s="1">
        <v>1</v>
      </c>
      <c r="W2218" s="1"/>
      <c r="X2218" s="1"/>
      <c r="Y2218" s="1"/>
      <c r="Z2218" s="1"/>
      <c r="AA2218" s="1"/>
      <c r="AB2218" s="1"/>
      <c r="AC2218" s="1"/>
      <c r="AD2218" s="1"/>
      <c r="AE2218" s="1"/>
      <c r="AF2218" s="1"/>
      <c r="AG2218" s="1"/>
      <c r="AH2218" s="1"/>
      <c r="AI2218" s="1"/>
      <c r="AJ2218" s="9" t="s">
        <v>52</v>
      </c>
      <c r="AK2218" s="9" t="s">
        <v>6975</v>
      </c>
      <c r="AL2218" s="9" t="s">
        <v>52</v>
      </c>
      <c r="AM2218" s="9" t="s">
        <v>52</v>
      </c>
    </row>
    <row r="2219" spans="1:39" ht="30" customHeight="1" x14ac:dyDescent="0.3">
      <c r="A2219" s="10" t="s">
        <v>6879</v>
      </c>
      <c r="B2219" s="10" t="s">
        <v>6289</v>
      </c>
      <c r="C2219" s="10" t="s">
        <v>732</v>
      </c>
      <c r="D2219" s="11">
        <v>1</v>
      </c>
      <c r="E2219" s="15">
        <v>0</v>
      </c>
      <c r="F2219" s="17">
        <f>TRUNC(E2219*D2219,1)</f>
        <v>0</v>
      </c>
      <c r="G2219" s="15">
        <v>0</v>
      </c>
      <c r="H2219" s="17">
        <f>TRUNC(G2219*D2219,1)</f>
        <v>0</v>
      </c>
      <c r="I2219" s="15">
        <f>TRUNC(SUMIF(V2217:V2219, RIGHTB(O2219, 1), H2217:H2219)*U2219, 2)</f>
        <v>200332.86</v>
      </c>
      <c r="J2219" s="17">
        <f>TRUNC(I2219*D2219,1)</f>
        <v>200332.79999999999</v>
      </c>
      <c r="K2219" s="15">
        <f>TRUNC(E2219+G2219+I2219,1)</f>
        <v>200332.79999999999</v>
      </c>
      <c r="L2219" s="17">
        <f>TRUNC(F2219+H2219+J2219,1)</f>
        <v>200332.79999999999</v>
      </c>
      <c r="M2219" s="10" t="s">
        <v>52</v>
      </c>
      <c r="N2219" s="9" t="s">
        <v>1388</v>
      </c>
      <c r="O2219" s="9" t="s">
        <v>4729</v>
      </c>
      <c r="P2219" s="9" t="s">
        <v>54</v>
      </c>
      <c r="Q2219" s="9" t="s">
        <v>54</v>
      </c>
      <c r="R2219" s="9" t="s">
        <v>54</v>
      </c>
      <c r="S2219" s="1">
        <v>1</v>
      </c>
      <c r="T2219" s="1">
        <v>2</v>
      </c>
      <c r="U2219" s="1">
        <v>0.6</v>
      </c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9" t="s">
        <v>52</v>
      </c>
      <c r="AK2219" s="9" t="s">
        <v>6976</v>
      </c>
      <c r="AL2219" s="9" t="s">
        <v>52</v>
      </c>
      <c r="AM2219" s="9" t="s">
        <v>52</v>
      </c>
    </row>
    <row r="2220" spans="1:39" ht="30" customHeight="1" x14ac:dyDescent="0.3">
      <c r="A2220" s="10" t="s">
        <v>4735</v>
      </c>
      <c r="B2220" s="10" t="s">
        <v>52</v>
      </c>
      <c r="C2220" s="10" t="s">
        <v>52</v>
      </c>
      <c r="D2220" s="11"/>
      <c r="E2220" s="15"/>
      <c r="F2220" s="17">
        <f>TRUNC(SUMIF(N2217:N2219, N2216, F2217:F2219),0)</f>
        <v>29200</v>
      </c>
      <c r="G2220" s="15"/>
      <c r="H2220" s="17">
        <f>TRUNC(SUMIF(N2217:N2219, N2216, H2217:H2219),0)</f>
        <v>333888</v>
      </c>
      <c r="I2220" s="15"/>
      <c r="J2220" s="17">
        <f>TRUNC(SUMIF(N2217:N2219, N2216, J2217:J2219),0)</f>
        <v>200332</v>
      </c>
      <c r="K2220" s="15"/>
      <c r="L2220" s="17">
        <f>F2220+H2220+J2220</f>
        <v>563420</v>
      </c>
      <c r="M2220" s="10" t="s">
        <v>52</v>
      </c>
      <c r="N2220" s="9" t="s">
        <v>4736</v>
      </c>
      <c r="O2220" s="9" t="s">
        <v>4736</v>
      </c>
      <c r="P2220" s="9" t="s">
        <v>52</v>
      </c>
      <c r="Q2220" s="9" t="s">
        <v>52</v>
      </c>
      <c r="R2220" s="9" t="s">
        <v>52</v>
      </c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9" t="s">
        <v>52</v>
      </c>
      <c r="AK2220" s="9" t="s">
        <v>52</v>
      </c>
      <c r="AL2220" s="9" t="s">
        <v>52</v>
      </c>
      <c r="AM2220" s="9" t="s">
        <v>52</v>
      </c>
    </row>
    <row r="2221" spans="1:39" ht="30" customHeight="1" x14ac:dyDescent="0.3">
      <c r="A2221" s="11"/>
      <c r="B2221" s="11"/>
      <c r="C2221" s="11"/>
      <c r="D2221" s="11"/>
      <c r="E2221" s="15"/>
      <c r="F2221" s="17"/>
      <c r="G2221" s="15"/>
      <c r="H2221" s="17"/>
      <c r="I2221" s="15"/>
      <c r="J2221" s="17"/>
      <c r="K2221" s="15"/>
      <c r="L2221" s="17"/>
      <c r="M2221" s="11"/>
    </row>
    <row r="2222" spans="1:39" ht="30" customHeight="1" x14ac:dyDescent="0.3">
      <c r="A2222" s="14" t="s">
        <v>6977</v>
      </c>
      <c r="B2222" s="14"/>
      <c r="C2222" s="14"/>
      <c r="D2222" s="14"/>
      <c r="E2222" s="16"/>
      <c r="F2222" s="18"/>
      <c r="G2222" s="16"/>
      <c r="H2222" s="18"/>
      <c r="I2222" s="16"/>
      <c r="J2222" s="18"/>
      <c r="K2222" s="16"/>
      <c r="L2222" s="18"/>
      <c r="M2222" s="14"/>
      <c r="N2222" s="5" t="s">
        <v>1391</v>
      </c>
    </row>
    <row r="2223" spans="1:39" ht="30" customHeight="1" x14ac:dyDescent="0.3">
      <c r="A2223" s="10" t="s">
        <v>1328</v>
      </c>
      <c r="B2223" s="10" t="s">
        <v>1383</v>
      </c>
      <c r="C2223" s="10" t="s">
        <v>969</v>
      </c>
      <c r="D2223" s="11">
        <v>1</v>
      </c>
      <c r="E2223" s="15">
        <v>29200</v>
      </c>
      <c r="F2223" s="17">
        <f>TRUNC(E2223*D2223,1)</f>
        <v>29200</v>
      </c>
      <c r="G2223" s="15">
        <v>0</v>
      </c>
      <c r="H2223" s="17">
        <f>TRUNC(G2223*D2223,1)</f>
        <v>0</v>
      </c>
      <c r="I2223" s="15">
        <v>0</v>
      </c>
      <c r="J2223" s="17">
        <f>TRUNC(I2223*D2223,1)</f>
        <v>0</v>
      </c>
      <c r="K2223" s="15">
        <f>TRUNC(E2223+G2223+I2223,1)</f>
        <v>29200</v>
      </c>
      <c r="L2223" s="17">
        <f>TRUNC(F2223+H2223+J2223,1)</f>
        <v>29200</v>
      </c>
      <c r="M2223" s="10" t="s">
        <v>52</v>
      </c>
      <c r="N2223" s="9" t="s">
        <v>1391</v>
      </c>
      <c r="O2223" s="9" t="s">
        <v>1384</v>
      </c>
      <c r="P2223" s="9" t="s">
        <v>67</v>
      </c>
      <c r="Q2223" s="9" t="s">
        <v>54</v>
      </c>
      <c r="R2223" s="9" t="s">
        <v>54</v>
      </c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9" t="s">
        <v>52</v>
      </c>
      <c r="AK2223" s="9" t="s">
        <v>6979</v>
      </c>
      <c r="AL2223" s="9" t="s">
        <v>52</v>
      </c>
      <c r="AM2223" s="9" t="s">
        <v>52</v>
      </c>
    </row>
    <row r="2224" spans="1:39" ht="30" customHeight="1" x14ac:dyDescent="0.3">
      <c r="A2224" s="10" t="s">
        <v>6807</v>
      </c>
      <c r="B2224" s="10" t="s">
        <v>4714</v>
      </c>
      <c r="C2224" s="10" t="s">
        <v>4715</v>
      </c>
      <c r="D2224" s="11">
        <v>1.4350000000000001</v>
      </c>
      <c r="E2224" s="15">
        <v>0</v>
      </c>
      <c r="F2224" s="17">
        <f>TRUNC(E2224*D2224,1)</f>
        <v>0</v>
      </c>
      <c r="G2224" s="15">
        <v>216712</v>
      </c>
      <c r="H2224" s="17">
        <f>TRUNC(G2224*D2224,1)</f>
        <v>310981.7</v>
      </c>
      <c r="I2224" s="15">
        <v>0</v>
      </c>
      <c r="J2224" s="17">
        <f>TRUNC(I2224*D2224,1)</f>
        <v>0</v>
      </c>
      <c r="K2224" s="15">
        <f>TRUNC(E2224+G2224+I2224,1)</f>
        <v>216712</v>
      </c>
      <c r="L2224" s="17">
        <f>TRUNC(F2224+H2224+J2224,1)</f>
        <v>310981.7</v>
      </c>
      <c r="M2224" s="10" t="s">
        <v>52</v>
      </c>
      <c r="N2224" s="9" t="s">
        <v>1391</v>
      </c>
      <c r="O2224" s="9" t="s">
        <v>6808</v>
      </c>
      <c r="P2224" s="9" t="s">
        <v>54</v>
      </c>
      <c r="Q2224" s="9" t="s">
        <v>54</v>
      </c>
      <c r="R2224" s="9" t="s">
        <v>67</v>
      </c>
      <c r="S2224" s="1"/>
      <c r="T2224" s="1"/>
      <c r="U2224" s="1"/>
      <c r="V2224" s="1">
        <v>1</v>
      </c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9" t="s">
        <v>52</v>
      </c>
      <c r="AK2224" s="9" t="s">
        <v>6980</v>
      </c>
      <c r="AL2224" s="9" t="s">
        <v>52</v>
      </c>
      <c r="AM2224" s="9" t="s">
        <v>52</v>
      </c>
    </row>
    <row r="2225" spans="1:39" ht="30" customHeight="1" x14ac:dyDescent="0.3">
      <c r="A2225" s="10" t="s">
        <v>6879</v>
      </c>
      <c r="B2225" s="10" t="s">
        <v>6289</v>
      </c>
      <c r="C2225" s="10" t="s">
        <v>732</v>
      </c>
      <c r="D2225" s="11">
        <v>1</v>
      </c>
      <c r="E2225" s="15">
        <v>0</v>
      </c>
      <c r="F2225" s="17">
        <f>TRUNC(E2225*D2225,1)</f>
        <v>0</v>
      </c>
      <c r="G2225" s="15">
        <v>0</v>
      </c>
      <c r="H2225" s="17">
        <f>TRUNC(G2225*D2225,1)</f>
        <v>0</v>
      </c>
      <c r="I2225" s="15">
        <f>TRUNC(SUMIF(V2223:V2225, RIGHTB(O2225, 1), H2223:H2225)*U2225, 2)</f>
        <v>186589.02</v>
      </c>
      <c r="J2225" s="17">
        <f>TRUNC(I2225*D2225,1)</f>
        <v>186589</v>
      </c>
      <c r="K2225" s="15">
        <f>TRUNC(E2225+G2225+I2225,1)</f>
        <v>186589</v>
      </c>
      <c r="L2225" s="17">
        <f>TRUNC(F2225+H2225+J2225,1)</f>
        <v>186589</v>
      </c>
      <c r="M2225" s="10" t="s">
        <v>52</v>
      </c>
      <c r="N2225" s="9" t="s">
        <v>1391</v>
      </c>
      <c r="O2225" s="9" t="s">
        <v>4729</v>
      </c>
      <c r="P2225" s="9" t="s">
        <v>54</v>
      </c>
      <c r="Q2225" s="9" t="s">
        <v>54</v>
      </c>
      <c r="R2225" s="9" t="s">
        <v>54</v>
      </c>
      <c r="S2225" s="1">
        <v>1</v>
      </c>
      <c r="T2225" s="1">
        <v>2</v>
      </c>
      <c r="U2225" s="1">
        <v>0.6</v>
      </c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9" t="s">
        <v>52</v>
      </c>
      <c r="AK2225" s="9" t="s">
        <v>6981</v>
      </c>
      <c r="AL2225" s="9" t="s">
        <v>52</v>
      </c>
      <c r="AM2225" s="9" t="s">
        <v>52</v>
      </c>
    </row>
    <row r="2226" spans="1:39" ht="30" customHeight="1" x14ac:dyDescent="0.3">
      <c r="A2226" s="10" t="s">
        <v>4735</v>
      </c>
      <c r="B2226" s="10" t="s">
        <v>52</v>
      </c>
      <c r="C2226" s="10" t="s">
        <v>52</v>
      </c>
      <c r="D2226" s="11"/>
      <c r="E2226" s="15"/>
      <c r="F2226" s="17">
        <f>TRUNC(SUMIF(N2223:N2225, N2222, F2223:F2225),0)</f>
        <v>29200</v>
      </c>
      <c r="G2226" s="15"/>
      <c r="H2226" s="17">
        <f>TRUNC(SUMIF(N2223:N2225, N2222, H2223:H2225),0)</f>
        <v>310981</v>
      </c>
      <c r="I2226" s="15"/>
      <c r="J2226" s="17">
        <f>TRUNC(SUMIF(N2223:N2225, N2222, J2223:J2225),0)</f>
        <v>186589</v>
      </c>
      <c r="K2226" s="15"/>
      <c r="L2226" s="17">
        <f>F2226+H2226+J2226</f>
        <v>526770</v>
      </c>
      <c r="M2226" s="10" t="s">
        <v>52</v>
      </c>
      <c r="N2226" s="9" t="s">
        <v>4736</v>
      </c>
      <c r="O2226" s="9" t="s">
        <v>4736</v>
      </c>
      <c r="P2226" s="9" t="s">
        <v>52</v>
      </c>
      <c r="Q2226" s="9" t="s">
        <v>52</v>
      </c>
      <c r="R2226" s="9" t="s">
        <v>52</v>
      </c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9" t="s">
        <v>52</v>
      </c>
      <c r="AK2226" s="9" t="s">
        <v>52</v>
      </c>
      <c r="AL2226" s="9" t="s">
        <v>52</v>
      </c>
      <c r="AM2226" s="9" t="s">
        <v>52</v>
      </c>
    </row>
    <row r="2227" spans="1:39" ht="30" customHeight="1" x14ac:dyDescent="0.3">
      <c r="A2227" s="11"/>
      <c r="B2227" s="11"/>
      <c r="C2227" s="11"/>
      <c r="D2227" s="11"/>
      <c r="E2227" s="15"/>
      <c r="F2227" s="17"/>
      <c r="G2227" s="15"/>
      <c r="H2227" s="17"/>
      <c r="I2227" s="15"/>
      <c r="J2227" s="17"/>
      <c r="K2227" s="15"/>
      <c r="L2227" s="17"/>
      <c r="M2227" s="11"/>
    </row>
    <row r="2228" spans="1:39" ht="30" customHeight="1" x14ac:dyDescent="0.3">
      <c r="A2228" s="14" t="s">
        <v>6982</v>
      </c>
      <c r="B2228" s="14"/>
      <c r="C2228" s="14"/>
      <c r="D2228" s="14"/>
      <c r="E2228" s="16"/>
      <c r="F2228" s="18"/>
      <c r="G2228" s="16"/>
      <c r="H2228" s="18"/>
      <c r="I2228" s="16"/>
      <c r="J2228" s="18"/>
      <c r="K2228" s="16"/>
      <c r="L2228" s="18"/>
      <c r="M2228" s="14"/>
      <c r="N2228" s="5" t="s">
        <v>1394</v>
      </c>
    </row>
    <row r="2229" spans="1:39" ht="30" customHeight="1" x14ac:dyDescent="0.3">
      <c r="A2229" s="10" t="s">
        <v>1328</v>
      </c>
      <c r="B2229" s="10" t="s">
        <v>1383</v>
      </c>
      <c r="C2229" s="10" t="s">
        <v>969</v>
      </c>
      <c r="D2229" s="11">
        <v>1</v>
      </c>
      <c r="E2229" s="15">
        <v>29200</v>
      </c>
      <c r="F2229" s="17">
        <f>TRUNC(E2229*D2229,1)</f>
        <v>29200</v>
      </c>
      <c r="G2229" s="15">
        <v>0</v>
      </c>
      <c r="H2229" s="17">
        <f>TRUNC(G2229*D2229,1)</f>
        <v>0</v>
      </c>
      <c r="I2229" s="15">
        <v>0</v>
      </c>
      <c r="J2229" s="17">
        <f>TRUNC(I2229*D2229,1)</f>
        <v>0</v>
      </c>
      <c r="K2229" s="15">
        <f>TRUNC(E2229+G2229+I2229,1)</f>
        <v>29200</v>
      </c>
      <c r="L2229" s="17">
        <f>TRUNC(F2229+H2229+J2229,1)</f>
        <v>29200</v>
      </c>
      <c r="M2229" s="10" t="s">
        <v>52</v>
      </c>
      <c r="N2229" s="9" t="s">
        <v>1394</v>
      </c>
      <c r="O2229" s="9" t="s">
        <v>1384</v>
      </c>
      <c r="P2229" s="9" t="s">
        <v>67</v>
      </c>
      <c r="Q2229" s="9" t="s">
        <v>54</v>
      </c>
      <c r="R2229" s="9" t="s">
        <v>54</v>
      </c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9" t="s">
        <v>52</v>
      </c>
      <c r="AK2229" s="9" t="s">
        <v>6984</v>
      </c>
      <c r="AL2229" s="9" t="s">
        <v>52</v>
      </c>
      <c r="AM2229" s="9" t="s">
        <v>52</v>
      </c>
    </row>
    <row r="2230" spans="1:39" ht="30" customHeight="1" x14ac:dyDescent="0.3">
      <c r="A2230" s="10" t="s">
        <v>6807</v>
      </c>
      <c r="B2230" s="10" t="s">
        <v>4714</v>
      </c>
      <c r="C2230" s="10" t="s">
        <v>4715</v>
      </c>
      <c r="D2230" s="11">
        <v>1.3668</v>
      </c>
      <c r="E2230" s="15">
        <v>0</v>
      </c>
      <c r="F2230" s="17">
        <f>TRUNC(E2230*D2230,1)</f>
        <v>0</v>
      </c>
      <c r="G2230" s="15">
        <v>216712</v>
      </c>
      <c r="H2230" s="17">
        <f>TRUNC(G2230*D2230,1)</f>
        <v>296201.90000000002</v>
      </c>
      <c r="I2230" s="15">
        <v>0</v>
      </c>
      <c r="J2230" s="17">
        <f>TRUNC(I2230*D2230,1)</f>
        <v>0</v>
      </c>
      <c r="K2230" s="15">
        <f>TRUNC(E2230+G2230+I2230,1)</f>
        <v>216712</v>
      </c>
      <c r="L2230" s="17">
        <f>TRUNC(F2230+H2230+J2230,1)</f>
        <v>296201.90000000002</v>
      </c>
      <c r="M2230" s="10" t="s">
        <v>52</v>
      </c>
      <c r="N2230" s="9" t="s">
        <v>1394</v>
      </c>
      <c r="O2230" s="9" t="s">
        <v>6808</v>
      </c>
      <c r="P2230" s="9" t="s">
        <v>54</v>
      </c>
      <c r="Q2230" s="9" t="s">
        <v>54</v>
      </c>
      <c r="R2230" s="9" t="s">
        <v>67</v>
      </c>
      <c r="S2230" s="1"/>
      <c r="T2230" s="1"/>
      <c r="U2230" s="1"/>
      <c r="V2230" s="1">
        <v>1</v>
      </c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9" t="s">
        <v>52</v>
      </c>
      <c r="AK2230" s="9" t="s">
        <v>6985</v>
      </c>
      <c r="AL2230" s="9" t="s">
        <v>52</v>
      </c>
      <c r="AM2230" s="9" t="s">
        <v>52</v>
      </c>
    </row>
    <row r="2231" spans="1:39" ht="30" customHeight="1" x14ac:dyDescent="0.3">
      <c r="A2231" s="10" t="s">
        <v>6879</v>
      </c>
      <c r="B2231" s="10" t="s">
        <v>6289</v>
      </c>
      <c r="C2231" s="10" t="s">
        <v>732</v>
      </c>
      <c r="D2231" s="11">
        <v>1</v>
      </c>
      <c r="E2231" s="15">
        <v>0</v>
      </c>
      <c r="F2231" s="17">
        <f>TRUNC(E2231*D2231,1)</f>
        <v>0</v>
      </c>
      <c r="G2231" s="15">
        <v>0</v>
      </c>
      <c r="H2231" s="17">
        <f>TRUNC(G2231*D2231,1)</f>
        <v>0</v>
      </c>
      <c r="I2231" s="15">
        <f>TRUNC(SUMIF(V2229:V2231, RIGHTB(O2231, 1), H2229:H2231)*U2231, 2)</f>
        <v>177721.14</v>
      </c>
      <c r="J2231" s="17">
        <f>TRUNC(I2231*D2231,1)</f>
        <v>177721.1</v>
      </c>
      <c r="K2231" s="15">
        <f>TRUNC(E2231+G2231+I2231,1)</f>
        <v>177721.1</v>
      </c>
      <c r="L2231" s="17">
        <f>TRUNC(F2231+H2231+J2231,1)</f>
        <v>177721.1</v>
      </c>
      <c r="M2231" s="10" t="s">
        <v>52</v>
      </c>
      <c r="N2231" s="9" t="s">
        <v>1394</v>
      </c>
      <c r="O2231" s="9" t="s">
        <v>4729</v>
      </c>
      <c r="P2231" s="9" t="s">
        <v>54</v>
      </c>
      <c r="Q2231" s="9" t="s">
        <v>54</v>
      </c>
      <c r="R2231" s="9" t="s">
        <v>54</v>
      </c>
      <c r="S2231" s="1">
        <v>1</v>
      </c>
      <c r="T2231" s="1">
        <v>2</v>
      </c>
      <c r="U2231" s="1">
        <v>0.6</v>
      </c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9" t="s">
        <v>52</v>
      </c>
      <c r="AK2231" s="9" t="s">
        <v>6986</v>
      </c>
      <c r="AL2231" s="9" t="s">
        <v>52</v>
      </c>
      <c r="AM2231" s="9" t="s">
        <v>52</v>
      </c>
    </row>
    <row r="2232" spans="1:39" ht="30" customHeight="1" x14ac:dyDescent="0.3">
      <c r="A2232" s="10" t="s">
        <v>4735</v>
      </c>
      <c r="B2232" s="10" t="s">
        <v>52</v>
      </c>
      <c r="C2232" s="10" t="s">
        <v>52</v>
      </c>
      <c r="D2232" s="11"/>
      <c r="E2232" s="15"/>
      <c r="F2232" s="17">
        <f>TRUNC(SUMIF(N2229:N2231, N2228, F2229:F2231),0)</f>
        <v>29200</v>
      </c>
      <c r="G2232" s="15"/>
      <c r="H2232" s="17">
        <f>TRUNC(SUMIF(N2229:N2231, N2228, H2229:H2231),0)</f>
        <v>296201</v>
      </c>
      <c r="I2232" s="15"/>
      <c r="J2232" s="17">
        <f>TRUNC(SUMIF(N2229:N2231, N2228, J2229:J2231),0)</f>
        <v>177721</v>
      </c>
      <c r="K2232" s="15"/>
      <c r="L2232" s="17">
        <f>F2232+H2232+J2232</f>
        <v>503122</v>
      </c>
      <c r="M2232" s="10" t="s">
        <v>52</v>
      </c>
      <c r="N2232" s="9" t="s">
        <v>4736</v>
      </c>
      <c r="O2232" s="9" t="s">
        <v>4736</v>
      </c>
      <c r="P2232" s="9" t="s">
        <v>52</v>
      </c>
      <c r="Q2232" s="9" t="s">
        <v>52</v>
      </c>
      <c r="R2232" s="9" t="s">
        <v>52</v>
      </c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  <c r="AE2232" s="1"/>
      <c r="AF2232" s="1"/>
      <c r="AG2232" s="1"/>
      <c r="AH2232" s="1"/>
      <c r="AI2232" s="1"/>
      <c r="AJ2232" s="9" t="s">
        <v>52</v>
      </c>
      <c r="AK2232" s="9" t="s">
        <v>52</v>
      </c>
      <c r="AL2232" s="9" t="s">
        <v>52</v>
      </c>
      <c r="AM2232" s="9" t="s">
        <v>52</v>
      </c>
    </row>
    <row r="2233" spans="1:39" ht="30" customHeight="1" x14ac:dyDescent="0.3">
      <c r="A2233" s="11"/>
      <c r="B2233" s="11"/>
      <c r="C2233" s="11"/>
      <c r="D2233" s="11"/>
      <c r="E2233" s="15"/>
      <c r="F2233" s="17"/>
      <c r="G2233" s="15"/>
      <c r="H2233" s="17"/>
      <c r="I2233" s="15"/>
      <c r="J2233" s="17"/>
      <c r="K2233" s="15"/>
      <c r="L2233" s="17"/>
      <c r="M2233" s="11"/>
    </row>
    <row r="2234" spans="1:39" ht="30" customHeight="1" x14ac:dyDescent="0.3">
      <c r="A2234" s="14" t="s">
        <v>6987</v>
      </c>
      <c r="B2234" s="14"/>
      <c r="C2234" s="14"/>
      <c r="D2234" s="14"/>
      <c r="E2234" s="16"/>
      <c r="F2234" s="18"/>
      <c r="G2234" s="16"/>
      <c r="H2234" s="18"/>
      <c r="I2234" s="16"/>
      <c r="J2234" s="18"/>
      <c r="K2234" s="16"/>
      <c r="L2234" s="18"/>
      <c r="M2234" s="14"/>
      <c r="N2234" s="5" t="s">
        <v>1397</v>
      </c>
    </row>
    <row r="2235" spans="1:39" ht="30" customHeight="1" x14ac:dyDescent="0.3">
      <c r="A2235" s="10" t="s">
        <v>1328</v>
      </c>
      <c r="B2235" s="10" t="s">
        <v>1383</v>
      </c>
      <c r="C2235" s="10" t="s">
        <v>969</v>
      </c>
      <c r="D2235" s="11">
        <v>1</v>
      </c>
      <c r="E2235" s="15">
        <v>29200</v>
      </c>
      <c r="F2235" s="17">
        <f>TRUNC(E2235*D2235,1)</f>
        <v>29200</v>
      </c>
      <c r="G2235" s="15">
        <v>0</v>
      </c>
      <c r="H2235" s="17">
        <f>TRUNC(G2235*D2235,1)</f>
        <v>0</v>
      </c>
      <c r="I2235" s="15">
        <v>0</v>
      </c>
      <c r="J2235" s="17">
        <f>TRUNC(I2235*D2235,1)</f>
        <v>0</v>
      </c>
      <c r="K2235" s="15">
        <f>TRUNC(E2235+G2235+I2235,1)</f>
        <v>29200</v>
      </c>
      <c r="L2235" s="17">
        <f>TRUNC(F2235+H2235+J2235,1)</f>
        <v>29200</v>
      </c>
      <c r="M2235" s="10" t="s">
        <v>52</v>
      </c>
      <c r="N2235" s="9" t="s">
        <v>1397</v>
      </c>
      <c r="O2235" s="9" t="s">
        <v>1384</v>
      </c>
      <c r="P2235" s="9" t="s">
        <v>67</v>
      </c>
      <c r="Q2235" s="9" t="s">
        <v>54</v>
      </c>
      <c r="R2235" s="9" t="s">
        <v>54</v>
      </c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9" t="s">
        <v>52</v>
      </c>
      <c r="AK2235" s="9" t="s">
        <v>6989</v>
      </c>
      <c r="AL2235" s="9" t="s">
        <v>52</v>
      </c>
      <c r="AM2235" s="9" t="s">
        <v>52</v>
      </c>
    </row>
    <row r="2236" spans="1:39" ht="30" customHeight="1" x14ac:dyDescent="0.3">
      <c r="A2236" s="10" t="s">
        <v>6807</v>
      </c>
      <c r="B2236" s="10" t="s">
        <v>4714</v>
      </c>
      <c r="C2236" s="10" t="s">
        <v>4715</v>
      </c>
      <c r="D2236" s="11">
        <v>1.2239</v>
      </c>
      <c r="E2236" s="15">
        <v>0</v>
      </c>
      <c r="F2236" s="17">
        <f>TRUNC(E2236*D2236,1)</f>
        <v>0</v>
      </c>
      <c r="G2236" s="15">
        <v>216712</v>
      </c>
      <c r="H2236" s="17">
        <f>TRUNC(G2236*D2236,1)</f>
        <v>265233.8</v>
      </c>
      <c r="I2236" s="15">
        <v>0</v>
      </c>
      <c r="J2236" s="17">
        <f>TRUNC(I2236*D2236,1)</f>
        <v>0</v>
      </c>
      <c r="K2236" s="15">
        <f>TRUNC(E2236+G2236+I2236,1)</f>
        <v>216712</v>
      </c>
      <c r="L2236" s="17">
        <f>TRUNC(F2236+H2236+J2236,1)</f>
        <v>265233.8</v>
      </c>
      <c r="M2236" s="10" t="s">
        <v>52</v>
      </c>
      <c r="N2236" s="9" t="s">
        <v>1397</v>
      </c>
      <c r="O2236" s="9" t="s">
        <v>6808</v>
      </c>
      <c r="P2236" s="9" t="s">
        <v>54</v>
      </c>
      <c r="Q2236" s="9" t="s">
        <v>54</v>
      </c>
      <c r="R2236" s="9" t="s">
        <v>67</v>
      </c>
      <c r="S2236" s="1"/>
      <c r="T2236" s="1"/>
      <c r="U2236" s="1"/>
      <c r="V2236" s="1">
        <v>1</v>
      </c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9" t="s">
        <v>52</v>
      </c>
      <c r="AK2236" s="9" t="s">
        <v>6990</v>
      </c>
      <c r="AL2236" s="9" t="s">
        <v>52</v>
      </c>
      <c r="AM2236" s="9" t="s">
        <v>52</v>
      </c>
    </row>
    <row r="2237" spans="1:39" ht="30" customHeight="1" x14ac:dyDescent="0.3">
      <c r="A2237" s="10" t="s">
        <v>6879</v>
      </c>
      <c r="B2237" s="10" t="s">
        <v>6289</v>
      </c>
      <c r="C2237" s="10" t="s">
        <v>732</v>
      </c>
      <c r="D2237" s="11">
        <v>1</v>
      </c>
      <c r="E2237" s="15">
        <v>0</v>
      </c>
      <c r="F2237" s="17">
        <f>TRUNC(E2237*D2237,1)</f>
        <v>0</v>
      </c>
      <c r="G2237" s="15">
        <v>0</v>
      </c>
      <c r="H2237" s="17">
        <f>TRUNC(G2237*D2237,1)</f>
        <v>0</v>
      </c>
      <c r="I2237" s="15">
        <f>TRUNC(SUMIF(V2235:V2237, RIGHTB(O2237, 1), H2235:H2237)*U2237, 2)</f>
        <v>159140.28</v>
      </c>
      <c r="J2237" s="17">
        <f>TRUNC(I2237*D2237,1)</f>
        <v>159140.20000000001</v>
      </c>
      <c r="K2237" s="15">
        <f>TRUNC(E2237+G2237+I2237,1)</f>
        <v>159140.20000000001</v>
      </c>
      <c r="L2237" s="17">
        <f>TRUNC(F2237+H2237+J2237,1)</f>
        <v>159140.20000000001</v>
      </c>
      <c r="M2237" s="10" t="s">
        <v>52</v>
      </c>
      <c r="N2237" s="9" t="s">
        <v>1397</v>
      </c>
      <c r="O2237" s="9" t="s">
        <v>4729</v>
      </c>
      <c r="P2237" s="9" t="s">
        <v>54</v>
      </c>
      <c r="Q2237" s="9" t="s">
        <v>54</v>
      </c>
      <c r="R2237" s="9" t="s">
        <v>54</v>
      </c>
      <c r="S2237" s="1">
        <v>1</v>
      </c>
      <c r="T2237" s="1">
        <v>2</v>
      </c>
      <c r="U2237" s="1">
        <v>0.6</v>
      </c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9" t="s">
        <v>52</v>
      </c>
      <c r="AK2237" s="9" t="s">
        <v>6991</v>
      </c>
      <c r="AL2237" s="9" t="s">
        <v>52</v>
      </c>
      <c r="AM2237" s="9" t="s">
        <v>52</v>
      </c>
    </row>
    <row r="2238" spans="1:39" ht="30" customHeight="1" x14ac:dyDescent="0.3">
      <c r="A2238" s="10" t="s">
        <v>4735</v>
      </c>
      <c r="B2238" s="10" t="s">
        <v>52</v>
      </c>
      <c r="C2238" s="10" t="s">
        <v>52</v>
      </c>
      <c r="D2238" s="11"/>
      <c r="E2238" s="15"/>
      <c r="F2238" s="17">
        <f>TRUNC(SUMIF(N2235:N2237, N2234, F2235:F2237),0)</f>
        <v>29200</v>
      </c>
      <c r="G2238" s="15"/>
      <c r="H2238" s="17">
        <f>TRUNC(SUMIF(N2235:N2237, N2234, H2235:H2237),0)</f>
        <v>265233</v>
      </c>
      <c r="I2238" s="15"/>
      <c r="J2238" s="17">
        <f>TRUNC(SUMIF(N2235:N2237, N2234, J2235:J2237),0)</f>
        <v>159140</v>
      </c>
      <c r="K2238" s="15"/>
      <c r="L2238" s="17">
        <f>F2238+H2238+J2238</f>
        <v>453573</v>
      </c>
      <c r="M2238" s="10" t="s">
        <v>52</v>
      </c>
      <c r="N2238" s="9" t="s">
        <v>4736</v>
      </c>
      <c r="O2238" s="9" t="s">
        <v>4736</v>
      </c>
      <c r="P2238" s="9" t="s">
        <v>52</v>
      </c>
      <c r="Q2238" s="9" t="s">
        <v>52</v>
      </c>
      <c r="R2238" s="9" t="s">
        <v>52</v>
      </c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9" t="s">
        <v>52</v>
      </c>
      <c r="AK2238" s="9" t="s">
        <v>52</v>
      </c>
      <c r="AL2238" s="9" t="s">
        <v>52</v>
      </c>
      <c r="AM2238" s="9" t="s">
        <v>52</v>
      </c>
    </row>
    <row r="2239" spans="1:39" ht="30" customHeight="1" x14ac:dyDescent="0.3">
      <c r="A2239" s="11"/>
      <c r="B2239" s="11"/>
      <c r="C2239" s="11"/>
      <c r="D2239" s="11"/>
      <c r="E2239" s="15"/>
      <c r="F2239" s="17"/>
      <c r="G2239" s="15"/>
      <c r="H2239" s="17"/>
      <c r="I2239" s="15"/>
      <c r="J2239" s="17"/>
      <c r="K2239" s="15"/>
      <c r="L2239" s="17"/>
      <c r="M2239" s="11"/>
    </row>
    <row r="2240" spans="1:39" ht="30" customHeight="1" x14ac:dyDescent="0.3">
      <c r="A2240" s="14" t="s">
        <v>6992</v>
      </c>
      <c r="B2240" s="14"/>
      <c r="C2240" s="14"/>
      <c r="D2240" s="14"/>
      <c r="E2240" s="16"/>
      <c r="F2240" s="18"/>
      <c r="G2240" s="16"/>
      <c r="H2240" s="18"/>
      <c r="I2240" s="16"/>
      <c r="J2240" s="18"/>
      <c r="K2240" s="16"/>
      <c r="L2240" s="18"/>
      <c r="M2240" s="14"/>
      <c r="N2240" s="5" t="s">
        <v>1400</v>
      </c>
    </row>
    <row r="2241" spans="1:39" ht="30" customHeight="1" x14ac:dyDescent="0.3">
      <c r="A2241" s="10" t="s">
        <v>1328</v>
      </c>
      <c r="B2241" s="10" t="s">
        <v>1383</v>
      </c>
      <c r="C2241" s="10" t="s">
        <v>969</v>
      </c>
      <c r="D2241" s="11">
        <v>1</v>
      </c>
      <c r="E2241" s="15">
        <v>29200</v>
      </c>
      <c r="F2241" s="17">
        <f>TRUNC(E2241*D2241,1)</f>
        <v>29200</v>
      </c>
      <c r="G2241" s="15">
        <v>0</v>
      </c>
      <c r="H2241" s="17">
        <f>TRUNC(G2241*D2241,1)</f>
        <v>0</v>
      </c>
      <c r="I2241" s="15">
        <v>0</v>
      </c>
      <c r="J2241" s="17">
        <f>TRUNC(I2241*D2241,1)</f>
        <v>0</v>
      </c>
      <c r="K2241" s="15">
        <f>TRUNC(E2241+G2241+I2241,1)</f>
        <v>29200</v>
      </c>
      <c r="L2241" s="17">
        <f>TRUNC(F2241+H2241+J2241,1)</f>
        <v>29200</v>
      </c>
      <c r="M2241" s="10" t="s">
        <v>52</v>
      </c>
      <c r="N2241" s="9" t="s">
        <v>1400</v>
      </c>
      <c r="O2241" s="9" t="s">
        <v>1384</v>
      </c>
      <c r="P2241" s="9" t="s">
        <v>67</v>
      </c>
      <c r="Q2241" s="9" t="s">
        <v>54</v>
      </c>
      <c r="R2241" s="9" t="s">
        <v>54</v>
      </c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  <c r="AE2241" s="1"/>
      <c r="AF2241" s="1"/>
      <c r="AG2241" s="1"/>
      <c r="AH2241" s="1"/>
      <c r="AI2241" s="1"/>
      <c r="AJ2241" s="9" t="s">
        <v>52</v>
      </c>
      <c r="AK2241" s="9" t="s">
        <v>6994</v>
      </c>
      <c r="AL2241" s="9" t="s">
        <v>52</v>
      </c>
      <c r="AM2241" s="9" t="s">
        <v>52</v>
      </c>
    </row>
    <row r="2242" spans="1:39" ht="30" customHeight="1" x14ac:dyDescent="0.3">
      <c r="A2242" s="10" t="s">
        <v>6807</v>
      </c>
      <c r="B2242" s="10" t="s">
        <v>4714</v>
      </c>
      <c r="C2242" s="10" t="s">
        <v>4715</v>
      </c>
      <c r="D2242" s="11">
        <v>1.0871999999999999</v>
      </c>
      <c r="E2242" s="15">
        <v>0</v>
      </c>
      <c r="F2242" s="17">
        <f>TRUNC(E2242*D2242,1)</f>
        <v>0</v>
      </c>
      <c r="G2242" s="15">
        <v>216712</v>
      </c>
      <c r="H2242" s="17">
        <f>TRUNC(G2242*D2242,1)</f>
        <v>235609.2</v>
      </c>
      <c r="I2242" s="15">
        <v>0</v>
      </c>
      <c r="J2242" s="17">
        <f>TRUNC(I2242*D2242,1)</f>
        <v>0</v>
      </c>
      <c r="K2242" s="15">
        <f>TRUNC(E2242+G2242+I2242,1)</f>
        <v>216712</v>
      </c>
      <c r="L2242" s="17">
        <f>TRUNC(F2242+H2242+J2242,1)</f>
        <v>235609.2</v>
      </c>
      <c r="M2242" s="10" t="s">
        <v>52</v>
      </c>
      <c r="N2242" s="9" t="s">
        <v>1400</v>
      </c>
      <c r="O2242" s="9" t="s">
        <v>6808</v>
      </c>
      <c r="P2242" s="9" t="s">
        <v>54</v>
      </c>
      <c r="Q2242" s="9" t="s">
        <v>54</v>
      </c>
      <c r="R2242" s="9" t="s">
        <v>67</v>
      </c>
      <c r="S2242" s="1"/>
      <c r="T2242" s="1"/>
      <c r="U2242" s="1"/>
      <c r="V2242" s="1">
        <v>1</v>
      </c>
      <c r="W2242" s="1"/>
      <c r="X2242" s="1"/>
      <c r="Y2242" s="1"/>
      <c r="Z2242" s="1"/>
      <c r="AA2242" s="1"/>
      <c r="AB2242" s="1"/>
      <c r="AC2242" s="1"/>
      <c r="AD2242" s="1"/>
      <c r="AE2242" s="1"/>
      <c r="AF2242" s="1"/>
      <c r="AG2242" s="1"/>
      <c r="AH2242" s="1"/>
      <c r="AI2242" s="1"/>
      <c r="AJ2242" s="9" t="s">
        <v>52</v>
      </c>
      <c r="AK2242" s="9" t="s">
        <v>6995</v>
      </c>
      <c r="AL2242" s="9" t="s">
        <v>52</v>
      </c>
      <c r="AM2242" s="9" t="s">
        <v>52</v>
      </c>
    </row>
    <row r="2243" spans="1:39" ht="30" customHeight="1" x14ac:dyDescent="0.3">
      <c r="A2243" s="10" t="s">
        <v>6879</v>
      </c>
      <c r="B2243" s="10" t="s">
        <v>6289</v>
      </c>
      <c r="C2243" s="10" t="s">
        <v>732</v>
      </c>
      <c r="D2243" s="11">
        <v>1</v>
      </c>
      <c r="E2243" s="15">
        <v>0</v>
      </c>
      <c r="F2243" s="17">
        <f>TRUNC(E2243*D2243,1)</f>
        <v>0</v>
      </c>
      <c r="G2243" s="15">
        <v>0</v>
      </c>
      <c r="H2243" s="17">
        <f>TRUNC(G2243*D2243,1)</f>
        <v>0</v>
      </c>
      <c r="I2243" s="15">
        <f>TRUNC(SUMIF(V2241:V2243, RIGHTB(O2243, 1), H2241:H2243)*U2243, 2)</f>
        <v>141365.51999999999</v>
      </c>
      <c r="J2243" s="17">
        <f>TRUNC(I2243*D2243,1)</f>
        <v>141365.5</v>
      </c>
      <c r="K2243" s="15">
        <f>TRUNC(E2243+G2243+I2243,1)</f>
        <v>141365.5</v>
      </c>
      <c r="L2243" s="17">
        <f>TRUNC(F2243+H2243+J2243,1)</f>
        <v>141365.5</v>
      </c>
      <c r="M2243" s="10" t="s">
        <v>52</v>
      </c>
      <c r="N2243" s="9" t="s">
        <v>1400</v>
      </c>
      <c r="O2243" s="9" t="s">
        <v>4729</v>
      </c>
      <c r="P2243" s="9" t="s">
        <v>54</v>
      </c>
      <c r="Q2243" s="9" t="s">
        <v>54</v>
      </c>
      <c r="R2243" s="9" t="s">
        <v>54</v>
      </c>
      <c r="S2243" s="1">
        <v>1</v>
      </c>
      <c r="T2243" s="1">
        <v>2</v>
      </c>
      <c r="U2243" s="1">
        <v>0.6</v>
      </c>
      <c r="V2243" s="1"/>
      <c r="W2243" s="1"/>
      <c r="X2243" s="1"/>
      <c r="Y2243" s="1"/>
      <c r="Z2243" s="1"/>
      <c r="AA2243" s="1"/>
      <c r="AB2243" s="1"/>
      <c r="AC2243" s="1"/>
      <c r="AD2243" s="1"/>
      <c r="AE2243" s="1"/>
      <c r="AF2243" s="1"/>
      <c r="AG2243" s="1"/>
      <c r="AH2243" s="1"/>
      <c r="AI2243" s="1"/>
      <c r="AJ2243" s="9" t="s">
        <v>52</v>
      </c>
      <c r="AK2243" s="9" t="s">
        <v>6996</v>
      </c>
      <c r="AL2243" s="9" t="s">
        <v>52</v>
      </c>
      <c r="AM2243" s="9" t="s">
        <v>52</v>
      </c>
    </row>
    <row r="2244" spans="1:39" ht="30" customHeight="1" x14ac:dyDescent="0.3">
      <c r="A2244" s="10" t="s">
        <v>4735</v>
      </c>
      <c r="B2244" s="10" t="s">
        <v>52</v>
      </c>
      <c r="C2244" s="10" t="s">
        <v>52</v>
      </c>
      <c r="D2244" s="11"/>
      <c r="E2244" s="15"/>
      <c r="F2244" s="17">
        <f>TRUNC(SUMIF(N2241:N2243, N2240, F2241:F2243),0)</f>
        <v>29200</v>
      </c>
      <c r="G2244" s="15"/>
      <c r="H2244" s="17">
        <f>TRUNC(SUMIF(N2241:N2243, N2240, H2241:H2243),0)</f>
        <v>235609</v>
      </c>
      <c r="I2244" s="15"/>
      <c r="J2244" s="17">
        <f>TRUNC(SUMIF(N2241:N2243, N2240, J2241:J2243),0)</f>
        <v>141365</v>
      </c>
      <c r="K2244" s="15"/>
      <c r="L2244" s="17">
        <f>F2244+H2244+J2244</f>
        <v>406174</v>
      </c>
      <c r="M2244" s="10" t="s">
        <v>52</v>
      </c>
      <c r="N2244" s="9" t="s">
        <v>4736</v>
      </c>
      <c r="O2244" s="9" t="s">
        <v>4736</v>
      </c>
      <c r="P2244" s="9" t="s">
        <v>52</v>
      </c>
      <c r="Q2244" s="9" t="s">
        <v>52</v>
      </c>
      <c r="R2244" s="9" t="s">
        <v>52</v>
      </c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  <c r="AE2244" s="1"/>
      <c r="AF2244" s="1"/>
      <c r="AG2244" s="1"/>
      <c r="AH2244" s="1"/>
      <c r="AI2244" s="1"/>
      <c r="AJ2244" s="9" t="s">
        <v>52</v>
      </c>
      <c r="AK2244" s="9" t="s">
        <v>52</v>
      </c>
      <c r="AL2244" s="9" t="s">
        <v>52</v>
      </c>
      <c r="AM2244" s="9" t="s">
        <v>52</v>
      </c>
    </row>
    <row r="2245" spans="1:39" ht="30" customHeight="1" x14ac:dyDescent="0.3">
      <c r="A2245" s="11"/>
      <c r="B2245" s="11"/>
      <c r="C2245" s="11"/>
      <c r="D2245" s="11"/>
      <c r="E2245" s="15"/>
      <c r="F2245" s="17"/>
      <c r="G2245" s="15"/>
      <c r="H2245" s="17"/>
      <c r="I2245" s="15"/>
      <c r="J2245" s="17"/>
      <c r="K2245" s="15"/>
      <c r="L2245" s="17"/>
      <c r="M2245" s="11"/>
    </row>
    <row r="2246" spans="1:39" ht="30" customHeight="1" x14ac:dyDescent="0.3">
      <c r="A2246" s="14" t="s">
        <v>6997</v>
      </c>
      <c r="B2246" s="14"/>
      <c r="C2246" s="14"/>
      <c r="D2246" s="14"/>
      <c r="E2246" s="16"/>
      <c r="F2246" s="18"/>
      <c r="G2246" s="16"/>
      <c r="H2246" s="18"/>
      <c r="I2246" s="16"/>
      <c r="J2246" s="18"/>
      <c r="K2246" s="16"/>
      <c r="L2246" s="18"/>
      <c r="M2246" s="14"/>
      <c r="N2246" s="5" t="s">
        <v>1403</v>
      </c>
    </row>
    <row r="2247" spans="1:39" ht="30" customHeight="1" x14ac:dyDescent="0.3">
      <c r="A2247" s="10" t="s">
        <v>1328</v>
      </c>
      <c r="B2247" s="10" t="s">
        <v>1383</v>
      </c>
      <c r="C2247" s="10" t="s">
        <v>969</v>
      </c>
      <c r="D2247" s="11">
        <v>1</v>
      </c>
      <c r="E2247" s="15">
        <v>29200</v>
      </c>
      <c r="F2247" s="17">
        <f>TRUNC(E2247*D2247,1)</f>
        <v>29200</v>
      </c>
      <c r="G2247" s="15">
        <v>0</v>
      </c>
      <c r="H2247" s="17">
        <f>TRUNC(G2247*D2247,1)</f>
        <v>0</v>
      </c>
      <c r="I2247" s="15">
        <v>0</v>
      </c>
      <c r="J2247" s="17">
        <f>TRUNC(I2247*D2247,1)</f>
        <v>0</v>
      </c>
      <c r="K2247" s="15">
        <f>TRUNC(E2247+G2247+I2247,1)</f>
        <v>29200</v>
      </c>
      <c r="L2247" s="17">
        <f>TRUNC(F2247+H2247+J2247,1)</f>
        <v>29200</v>
      </c>
      <c r="M2247" s="10" t="s">
        <v>52</v>
      </c>
      <c r="N2247" s="9" t="s">
        <v>1403</v>
      </c>
      <c r="O2247" s="9" t="s">
        <v>1384</v>
      </c>
      <c r="P2247" s="9" t="s">
        <v>67</v>
      </c>
      <c r="Q2247" s="9" t="s">
        <v>54</v>
      </c>
      <c r="R2247" s="9" t="s">
        <v>54</v>
      </c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9" t="s">
        <v>52</v>
      </c>
      <c r="AK2247" s="9" t="s">
        <v>6999</v>
      </c>
      <c r="AL2247" s="9" t="s">
        <v>52</v>
      </c>
      <c r="AM2247" s="9" t="s">
        <v>52</v>
      </c>
    </row>
    <row r="2248" spans="1:39" ht="30" customHeight="1" x14ac:dyDescent="0.3">
      <c r="A2248" s="10" t="s">
        <v>6807</v>
      </c>
      <c r="B2248" s="10" t="s">
        <v>4714</v>
      </c>
      <c r="C2248" s="10" t="s">
        <v>4715</v>
      </c>
      <c r="D2248" s="11">
        <v>0.84489999999999998</v>
      </c>
      <c r="E2248" s="15">
        <v>0</v>
      </c>
      <c r="F2248" s="17">
        <f>TRUNC(E2248*D2248,1)</f>
        <v>0</v>
      </c>
      <c r="G2248" s="15">
        <v>216712</v>
      </c>
      <c r="H2248" s="17">
        <f>TRUNC(G2248*D2248,1)</f>
        <v>183099.9</v>
      </c>
      <c r="I2248" s="15">
        <v>0</v>
      </c>
      <c r="J2248" s="17">
        <f>TRUNC(I2248*D2248,1)</f>
        <v>0</v>
      </c>
      <c r="K2248" s="15">
        <f>TRUNC(E2248+G2248+I2248,1)</f>
        <v>216712</v>
      </c>
      <c r="L2248" s="17">
        <f>TRUNC(F2248+H2248+J2248,1)</f>
        <v>183099.9</v>
      </c>
      <c r="M2248" s="10" t="s">
        <v>52</v>
      </c>
      <c r="N2248" s="9" t="s">
        <v>1403</v>
      </c>
      <c r="O2248" s="9" t="s">
        <v>6808</v>
      </c>
      <c r="P2248" s="9" t="s">
        <v>54</v>
      </c>
      <c r="Q2248" s="9" t="s">
        <v>54</v>
      </c>
      <c r="R2248" s="9" t="s">
        <v>67</v>
      </c>
      <c r="S2248" s="1"/>
      <c r="T2248" s="1"/>
      <c r="U2248" s="1"/>
      <c r="V2248" s="1">
        <v>1</v>
      </c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9" t="s">
        <v>52</v>
      </c>
      <c r="AK2248" s="9" t="s">
        <v>7000</v>
      </c>
      <c r="AL2248" s="9" t="s">
        <v>52</v>
      </c>
      <c r="AM2248" s="9" t="s">
        <v>52</v>
      </c>
    </row>
    <row r="2249" spans="1:39" ht="30" customHeight="1" x14ac:dyDescent="0.3">
      <c r="A2249" s="10" t="s">
        <v>6879</v>
      </c>
      <c r="B2249" s="10" t="s">
        <v>6289</v>
      </c>
      <c r="C2249" s="10" t="s">
        <v>732</v>
      </c>
      <c r="D2249" s="11">
        <v>1</v>
      </c>
      <c r="E2249" s="15">
        <v>0</v>
      </c>
      <c r="F2249" s="17">
        <f>TRUNC(E2249*D2249,1)</f>
        <v>0</v>
      </c>
      <c r="G2249" s="15">
        <v>0</v>
      </c>
      <c r="H2249" s="17">
        <f>TRUNC(G2249*D2249,1)</f>
        <v>0</v>
      </c>
      <c r="I2249" s="15">
        <f>TRUNC(SUMIF(V2247:V2249, RIGHTB(O2249, 1), H2247:H2249)*U2249, 2)</f>
        <v>109859.94</v>
      </c>
      <c r="J2249" s="17">
        <f>TRUNC(I2249*D2249,1)</f>
        <v>109859.9</v>
      </c>
      <c r="K2249" s="15">
        <f>TRUNC(E2249+G2249+I2249,1)</f>
        <v>109859.9</v>
      </c>
      <c r="L2249" s="17">
        <f>TRUNC(F2249+H2249+J2249,1)</f>
        <v>109859.9</v>
      </c>
      <c r="M2249" s="10" t="s">
        <v>52</v>
      </c>
      <c r="N2249" s="9" t="s">
        <v>1403</v>
      </c>
      <c r="O2249" s="9" t="s">
        <v>4729</v>
      </c>
      <c r="P2249" s="9" t="s">
        <v>54</v>
      </c>
      <c r="Q2249" s="9" t="s">
        <v>54</v>
      </c>
      <c r="R2249" s="9" t="s">
        <v>54</v>
      </c>
      <c r="S2249" s="1">
        <v>1</v>
      </c>
      <c r="T2249" s="1">
        <v>2</v>
      </c>
      <c r="U2249" s="1">
        <v>0.6</v>
      </c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9" t="s">
        <v>52</v>
      </c>
      <c r="AK2249" s="9" t="s">
        <v>7001</v>
      </c>
      <c r="AL2249" s="9" t="s">
        <v>52</v>
      </c>
      <c r="AM2249" s="9" t="s">
        <v>52</v>
      </c>
    </row>
    <row r="2250" spans="1:39" ht="30" customHeight="1" x14ac:dyDescent="0.3">
      <c r="A2250" s="10" t="s">
        <v>4735</v>
      </c>
      <c r="B2250" s="10" t="s">
        <v>52</v>
      </c>
      <c r="C2250" s="10" t="s">
        <v>52</v>
      </c>
      <c r="D2250" s="11"/>
      <c r="E2250" s="15"/>
      <c r="F2250" s="17">
        <f>TRUNC(SUMIF(N2247:N2249, N2246, F2247:F2249),0)</f>
        <v>29200</v>
      </c>
      <c r="G2250" s="15"/>
      <c r="H2250" s="17">
        <f>TRUNC(SUMIF(N2247:N2249, N2246, H2247:H2249),0)</f>
        <v>183099</v>
      </c>
      <c r="I2250" s="15"/>
      <c r="J2250" s="17">
        <f>TRUNC(SUMIF(N2247:N2249, N2246, J2247:J2249),0)</f>
        <v>109859</v>
      </c>
      <c r="K2250" s="15"/>
      <c r="L2250" s="17">
        <f>F2250+H2250+J2250</f>
        <v>322158</v>
      </c>
      <c r="M2250" s="10" t="s">
        <v>52</v>
      </c>
      <c r="N2250" s="9" t="s">
        <v>4736</v>
      </c>
      <c r="O2250" s="9" t="s">
        <v>4736</v>
      </c>
      <c r="P2250" s="9" t="s">
        <v>52</v>
      </c>
      <c r="Q2250" s="9" t="s">
        <v>52</v>
      </c>
      <c r="R2250" s="9" t="s">
        <v>52</v>
      </c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9" t="s">
        <v>52</v>
      </c>
      <c r="AK2250" s="9" t="s">
        <v>52</v>
      </c>
      <c r="AL2250" s="9" t="s">
        <v>52</v>
      </c>
      <c r="AM2250" s="9" t="s">
        <v>52</v>
      </c>
    </row>
    <row r="2251" spans="1:39" ht="30" customHeight="1" x14ac:dyDescent="0.3">
      <c r="A2251" s="11"/>
      <c r="B2251" s="11"/>
      <c r="C2251" s="11"/>
      <c r="D2251" s="11"/>
      <c r="E2251" s="15"/>
      <c r="F2251" s="17"/>
      <c r="G2251" s="15"/>
      <c r="H2251" s="17"/>
      <c r="I2251" s="15"/>
      <c r="J2251" s="17"/>
      <c r="K2251" s="15"/>
      <c r="L2251" s="17"/>
      <c r="M2251" s="11"/>
    </row>
    <row r="2252" spans="1:39" ht="30" customHeight="1" x14ac:dyDescent="0.3">
      <c r="A2252" s="14" t="s">
        <v>7002</v>
      </c>
      <c r="B2252" s="14"/>
      <c r="C2252" s="14"/>
      <c r="D2252" s="14"/>
      <c r="E2252" s="16"/>
      <c r="F2252" s="18"/>
      <c r="G2252" s="16"/>
      <c r="H2252" s="18"/>
      <c r="I2252" s="16"/>
      <c r="J2252" s="18"/>
      <c r="K2252" s="16"/>
      <c r="L2252" s="18"/>
      <c r="M2252" s="14"/>
      <c r="N2252" s="5" t="s">
        <v>1407</v>
      </c>
    </row>
    <row r="2253" spans="1:39" ht="30" customHeight="1" x14ac:dyDescent="0.3">
      <c r="A2253" s="10" t="s">
        <v>1328</v>
      </c>
      <c r="B2253" s="10" t="s">
        <v>1383</v>
      </c>
      <c r="C2253" s="10" t="s">
        <v>969</v>
      </c>
      <c r="D2253" s="11">
        <v>1</v>
      </c>
      <c r="E2253" s="15">
        <v>29200</v>
      </c>
      <c r="F2253" s="17">
        <f>TRUNC(E2253*D2253,1)</f>
        <v>29200</v>
      </c>
      <c r="G2253" s="15">
        <v>0</v>
      </c>
      <c r="H2253" s="17">
        <f>TRUNC(G2253*D2253,1)</f>
        <v>0</v>
      </c>
      <c r="I2253" s="15">
        <v>0</v>
      </c>
      <c r="J2253" s="17">
        <f>TRUNC(I2253*D2253,1)</f>
        <v>0</v>
      </c>
      <c r="K2253" s="15">
        <f>TRUNC(E2253+G2253+I2253,1)</f>
        <v>29200</v>
      </c>
      <c r="L2253" s="17">
        <f>TRUNC(F2253+H2253+J2253,1)</f>
        <v>29200</v>
      </c>
      <c r="M2253" s="10" t="s">
        <v>52</v>
      </c>
      <c r="N2253" s="9" t="s">
        <v>1407</v>
      </c>
      <c r="O2253" s="9" t="s">
        <v>1384</v>
      </c>
      <c r="P2253" s="9" t="s">
        <v>67</v>
      </c>
      <c r="Q2253" s="9" t="s">
        <v>54</v>
      </c>
      <c r="R2253" s="9" t="s">
        <v>54</v>
      </c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9" t="s">
        <v>52</v>
      </c>
      <c r="AK2253" s="9" t="s">
        <v>7004</v>
      </c>
      <c r="AL2253" s="9" t="s">
        <v>52</v>
      </c>
      <c r="AM2253" s="9" t="s">
        <v>52</v>
      </c>
    </row>
    <row r="2254" spans="1:39" ht="30" customHeight="1" x14ac:dyDescent="0.3">
      <c r="A2254" s="10" t="s">
        <v>6807</v>
      </c>
      <c r="B2254" s="10" t="s">
        <v>4714</v>
      </c>
      <c r="C2254" s="10" t="s">
        <v>4715</v>
      </c>
      <c r="D2254" s="11">
        <v>1.7607999999999999</v>
      </c>
      <c r="E2254" s="15">
        <v>0</v>
      </c>
      <c r="F2254" s="17">
        <f>TRUNC(E2254*D2254,1)</f>
        <v>0</v>
      </c>
      <c r="G2254" s="15">
        <v>216712</v>
      </c>
      <c r="H2254" s="17">
        <f>TRUNC(G2254*D2254,1)</f>
        <v>381586.4</v>
      </c>
      <c r="I2254" s="15">
        <v>0</v>
      </c>
      <c r="J2254" s="17">
        <f>TRUNC(I2254*D2254,1)</f>
        <v>0</v>
      </c>
      <c r="K2254" s="15">
        <f>TRUNC(E2254+G2254+I2254,1)</f>
        <v>216712</v>
      </c>
      <c r="L2254" s="17">
        <f>TRUNC(F2254+H2254+J2254,1)</f>
        <v>381586.4</v>
      </c>
      <c r="M2254" s="10" t="s">
        <v>52</v>
      </c>
      <c r="N2254" s="9" t="s">
        <v>1407</v>
      </c>
      <c r="O2254" s="9" t="s">
        <v>6808</v>
      </c>
      <c r="P2254" s="9" t="s">
        <v>54</v>
      </c>
      <c r="Q2254" s="9" t="s">
        <v>54</v>
      </c>
      <c r="R2254" s="9" t="s">
        <v>67</v>
      </c>
      <c r="S2254" s="1"/>
      <c r="T2254" s="1"/>
      <c r="U2254" s="1"/>
      <c r="V2254" s="1">
        <v>1</v>
      </c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9" t="s">
        <v>52</v>
      </c>
      <c r="AK2254" s="9" t="s">
        <v>7005</v>
      </c>
      <c r="AL2254" s="9" t="s">
        <v>52</v>
      </c>
      <c r="AM2254" s="9" t="s">
        <v>52</v>
      </c>
    </row>
    <row r="2255" spans="1:39" ht="30" customHeight="1" x14ac:dyDescent="0.3">
      <c r="A2255" s="10" t="s">
        <v>6879</v>
      </c>
      <c r="B2255" s="10" t="s">
        <v>6289</v>
      </c>
      <c r="C2255" s="10" t="s">
        <v>732</v>
      </c>
      <c r="D2255" s="11">
        <v>1</v>
      </c>
      <c r="E2255" s="15">
        <v>0</v>
      </c>
      <c r="F2255" s="17">
        <f>TRUNC(E2255*D2255,1)</f>
        <v>0</v>
      </c>
      <c r="G2255" s="15">
        <v>0</v>
      </c>
      <c r="H2255" s="17">
        <f>TRUNC(G2255*D2255,1)</f>
        <v>0</v>
      </c>
      <c r="I2255" s="15">
        <f>TRUNC(SUMIF(V2253:V2255, RIGHTB(O2255, 1), H2253:H2255)*U2255, 2)</f>
        <v>228951.84</v>
      </c>
      <c r="J2255" s="17">
        <f>TRUNC(I2255*D2255,1)</f>
        <v>228951.8</v>
      </c>
      <c r="K2255" s="15">
        <f>TRUNC(E2255+G2255+I2255,1)</f>
        <v>228951.8</v>
      </c>
      <c r="L2255" s="17">
        <f>TRUNC(F2255+H2255+J2255,1)</f>
        <v>228951.8</v>
      </c>
      <c r="M2255" s="10" t="s">
        <v>52</v>
      </c>
      <c r="N2255" s="9" t="s">
        <v>1407</v>
      </c>
      <c r="O2255" s="9" t="s">
        <v>4729</v>
      </c>
      <c r="P2255" s="9" t="s">
        <v>54</v>
      </c>
      <c r="Q2255" s="9" t="s">
        <v>54</v>
      </c>
      <c r="R2255" s="9" t="s">
        <v>54</v>
      </c>
      <c r="S2255" s="1">
        <v>1</v>
      </c>
      <c r="T2255" s="1">
        <v>2</v>
      </c>
      <c r="U2255" s="1">
        <v>0.6</v>
      </c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9" t="s">
        <v>52</v>
      </c>
      <c r="AK2255" s="9" t="s">
        <v>7006</v>
      </c>
      <c r="AL2255" s="9" t="s">
        <v>52</v>
      </c>
      <c r="AM2255" s="9" t="s">
        <v>52</v>
      </c>
    </row>
    <row r="2256" spans="1:39" ht="30" customHeight="1" x14ac:dyDescent="0.3">
      <c r="A2256" s="10" t="s">
        <v>4735</v>
      </c>
      <c r="B2256" s="10" t="s">
        <v>52</v>
      </c>
      <c r="C2256" s="10" t="s">
        <v>52</v>
      </c>
      <c r="D2256" s="11"/>
      <c r="E2256" s="15"/>
      <c r="F2256" s="17">
        <f>TRUNC(SUMIF(N2253:N2255, N2252, F2253:F2255),0)</f>
        <v>29200</v>
      </c>
      <c r="G2256" s="15"/>
      <c r="H2256" s="17">
        <f>TRUNC(SUMIF(N2253:N2255, N2252, H2253:H2255),0)</f>
        <v>381586</v>
      </c>
      <c r="I2256" s="15"/>
      <c r="J2256" s="17">
        <f>TRUNC(SUMIF(N2253:N2255, N2252, J2253:J2255),0)</f>
        <v>228951</v>
      </c>
      <c r="K2256" s="15"/>
      <c r="L2256" s="17">
        <f>F2256+H2256+J2256</f>
        <v>639737</v>
      </c>
      <c r="M2256" s="10" t="s">
        <v>52</v>
      </c>
      <c r="N2256" s="9" t="s">
        <v>4736</v>
      </c>
      <c r="O2256" s="9" t="s">
        <v>4736</v>
      </c>
      <c r="P2256" s="9" t="s">
        <v>52</v>
      </c>
      <c r="Q2256" s="9" t="s">
        <v>52</v>
      </c>
      <c r="R2256" s="9" t="s">
        <v>52</v>
      </c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9" t="s">
        <v>52</v>
      </c>
      <c r="AK2256" s="9" t="s">
        <v>52</v>
      </c>
      <c r="AL2256" s="9" t="s">
        <v>52</v>
      </c>
      <c r="AM2256" s="9" t="s">
        <v>52</v>
      </c>
    </row>
    <row r="2257" spans="1:39" ht="30" customHeight="1" x14ac:dyDescent="0.3">
      <c r="A2257" s="11"/>
      <c r="B2257" s="11"/>
      <c r="C2257" s="11"/>
      <c r="D2257" s="11"/>
      <c r="E2257" s="15"/>
      <c r="F2257" s="17"/>
      <c r="G2257" s="15"/>
      <c r="H2257" s="17"/>
      <c r="I2257" s="15"/>
      <c r="J2257" s="17"/>
      <c r="K2257" s="15"/>
      <c r="L2257" s="17"/>
      <c r="M2257" s="11"/>
    </row>
    <row r="2258" spans="1:39" ht="30" customHeight="1" x14ac:dyDescent="0.3">
      <c r="A2258" s="14" t="s">
        <v>7007</v>
      </c>
      <c r="B2258" s="14"/>
      <c r="C2258" s="14"/>
      <c r="D2258" s="14"/>
      <c r="E2258" s="16"/>
      <c r="F2258" s="18"/>
      <c r="G2258" s="16"/>
      <c r="H2258" s="18"/>
      <c r="I2258" s="16"/>
      <c r="J2258" s="18"/>
      <c r="K2258" s="16"/>
      <c r="L2258" s="18"/>
      <c r="M2258" s="14"/>
      <c r="N2258" s="5" t="s">
        <v>1409</v>
      </c>
    </row>
    <row r="2259" spans="1:39" ht="30" customHeight="1" x14ac:dyDescent="0.3">
      <c r="A2259" s="10" t="s">
        <v>1328</v>
      </c>
      <c r="B2259" s="10" t="s">
        <v>1383</v>
      </c>
      <c r="C2259" s="10" t="s">
        <v>969</v>
      </c>
      <c r="D2259" s="11">
        <v>1</v>
      </c>
      <c r="E2259" s="15">
        <v>29200</v>
      </c>
      <c r="F2259" s="17">
        <f>TRUNC(E2259*D2259,1)</f>
        <v>29200</v>
      </c>
      <c r="G2259" s="15">
        <v>0</v>
      </c>
      <c r="H2259" s="17">
        <f>TRUNC(G2259*D2259,1)</f>
        <v>0</v>
      </c>
      <c r="I2259" s="15">
        <v>0</v>
      </c>
      <c r="J2259" s="17">
        <f>TRUNC(I2259*D2259,1)</f>
        <v>0</v>
      </c>
      <c r="K2259" s="15">
        <f>TRUNC(E2259+G2259+I2259,1)</f>
        <v>29200</v>
      </c>
      <c r="L2259" s="17">
        <f>TRUNC(F2259+H2259+J2259,1)</f>
        <v>29200</v>
      </c>
      <c r="M2259" s="10" t="s">
        <v>52</v>
      </c>
      <c r="N2259" s="9" t="s">
        <v>1409</v>
      </c>
      <c r="O2259" s="9" t="s">
        <v>1384</v>
      </c>
      <c r="P2259" s="9" t="s">
        <v>67</v>
      </c>
      <c r="Q2259" s="9" t="s">
        <v>54</v>
      </c>
      <c r="R2259" s="9" t="s">
        <v>54</v>
      </c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9" t="s">
        <v>52</v>
      </c>
      <c r="AK2259" s="9" t="s">
        <v>7009</v>
      </c>
      <c r="AL2259" s="9" t="s">
        <v>52</v>
      </c>
      <c r="AM2259" s="9" t="s">
        <v>52</v>
      </c>
    </row>
    <row r="2260" spans="1:39" ht="30" customHeight="1" x14ac:dyDescent="0.3">
      <c r="A2260" s="10" t="s">
        <v>6807</v>
      </c>
      <c r="B2260" s="10" t="s">
        <v>4714</v>
      </c>
      <c r="C2260" s="10" t="s">
        <v>4715</v>
      </c>
      <c r="D2260" s="11">
        <v>1.6400999999999999</v>
      </c>
      <c r="E2260" s="15">
        <v>0</v>
      </c>
      <c r="F2260" s="17">
        <f>TRUNC(E2260*D2260,1)</f>
        <v>0</v>
      </c>
      <c r="G2260" s="15">
        <v>216712</v>
      </c>
      <c r="H2260" s="17">
        <f>TRUNC(G2260*D2260,1)</f>
        <v>355429.3</v>
      </c>
      <c r="I2260" s="15">
        <v>0</v>
      </c>
      <c r="J2260" s="17">
        <f>TRUNC(I2260*D2260,1)</f>
        <v>0</v>
      </c>
      <c r="K2260" s="15">
        <f>TRUNC(E2260+G2260+I2260,1)</f>
        <v>216712</v>
      </c>
      <c r="L2260" s="17">
        <f>TRUNC(F2260+H2260+J2260,1)</f>
        <v>355429.3</v>
      </c>
      <c r="M2260" s="10" t="s">
        <v>52</v>
      </c>
      <c r="N2260" s="9" t="s">
        <v>1409</v>
      </c>
      <c r="O2260" s="9" t="s">
        <v>6808</v>
      </c>
      <c r="P2260" s="9" t="s">
        <v>54</v>
      </c>
      <c r="Q2260" s="9" t="s">
        <v>54</v>
      </c>
      <c r="R2260" s="9" t="s">
        <v>67</v>
      </c>
      <c r="S2260" s="1"/>
      <c r="T2260" s="1"/>
      <c r="U2260" s="1"/>
      <c r="V2260" s="1">
        <v>1</v>
      </c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9" t="s">
        <v>52</v>
      </c>
      <c r="AK2260" s="9" t="s">
        <v>7010</v>
      </c>
      <c r="AL2260" s="9" t="s">
        <v>52</v>
      </c>
      <c r="AM2260" s="9" t="s">
        <v>52</v>
      </c>
    </row>
    <row r="2261" spans="1:39" ht="30" customHeight="1" x14ac:dyDescent="0.3">
      <c r="A2261" s="10" t="s">
        <v>6879</v>
      </c>
      <c r="B2261" s="10" t="s">
        <v>6289</v>
      </c>
      <c r="C2261" s="10" t="s">
        <v>732</v>
      </c>
      <c r="D2261" s="11">
        <v>1</v>
      </c>
      <c r="E2261" s="15">
        <v>0</v>
      </c>
      <c r="F2261" s="17">
        <f>TRUNC(E2261*D2261,1)</f>
        <v>0</v>
      </c>
      <c r="G2261" s="15">
        <v>0</v>
      </c>
      <c r="H2261" s="17">
        <f>TRUNC(G2261*D2261,1)</f>
        <v>0</v>
      </c>
      <c r="I2261" s="15">
        <f>TRUNC(SUMIF(V2259:V2261, RIGHTB(O2261, 1), H2259:H2261)*U2261, 2)</f>
        <v>213257.58</v>
      </c>
      <c r="J2261" s="17">
        <f>TRUNC(I2261*D2261,1)</f>
        <v>213257.5</v>
      </c>
      <c r="K2261" s="15">
        <f>TRUNC(E2261+G2261+I2261,1)</f>
        <v>213257.5</v>
      </c>
      <c r="L2261" s="17">
        <f>TRUNC(F2261+H2261+J2261,1)</f>
        <v>213257.5</v>
      </c>
      <c r="M2261" s="10" t="s">
        <v>52</v>
      </c>
      <c r="N2261" s="9" t="s">
        <v>1409</v>
      </c>
      <c r="O2261" s="9" t="s">
        <v>4729</v>
      </c>
      <c r="P2261" s="9" t="s">
        <v>54</v>
      </c>
      <c r="Q2261" s="9" t="s">
        <v>54</v>
      </c>
      <c r="R2261" s="9" t="s">
        <v>54</v>
      </c>
      <c r="S2261" s="1">
        <v>1</v>
      </c>
      <c r="T2261" s="1">
        <v>2</v>
      </c>
      <c r="U2261" s="1">
        <v>0.6</v>
      </c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9" t="s">
        <v>52</v>
      </c>
      <c r="AK2261" s="9" t="s">
        <v>7011</v>
      </c>
      <c r="AL2261" s="9" t="s">
        <v>52</v>
      </c>
      <c r="AM2261" s="9" t="s">
        <v>52</v>
      </c>
    </row>
    <row r="2262" spans="1:39" ht="30" customHeight="1" x14ac:dyDescent="0.3">
      <c r="A2262" s="10" t="s">
        <v>4735</v>
      </c>
      <c r="B2262" s="10" t="s">
        <v>52</v>
      </c>
      <c r="C2262" s="10" t="s">
        <v>52</v>
      </c>
      <c r="D2262" s="11"/>
      <c r="E2262" s="15"/>
      <c r="F2262" s="17">
        <f>TRUNC(SUMIF(N2259:N2261, N2258, F2259:F2261),0)</f>
        <v>29200</v>
      </c>
      <c r="G2262" s="15"/>
      <c r="H2262" s="17">
        <f>TRUNC(SUMIF(N2259:N2261, N2258, H2259:H2261),0)</f>
        <v>355429</v>
      </c>
      <c r="I2262" s="15"/>
      <c r="J2262" s="17">
        <f>TRUNC(SUMIF(N2259:N2261, N2258, J2259:J2261),0)</f>
        <v>213257</v>
      </c>
      <c r="K2262" s="15"/>
      <c r="L2262" s="17">
        <f>F2262+H2262+J2262</f>
        <v>597886</v>
      </c>
      <c r="M2262" s="10" t="s">
        <v>52</v>
      </c>
      <c r="N2262" s="9" t="s">
        <v>4736</v>
      </c>
      <c r="O2262" s="9" t="s">
        <v>4736</v>
      </c>
      <c r="P2262" s="9" t="s">
        <v>52</v>
      </c>
      <c r="Q2262" s="9" t="s">
        <v>52</v>
      </c>
      <c r="R2262" s="9" t="s">
        <v>52</v>
      </c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9" t="s">
        <v>52</v>
      </c>
      <c r="AK2262" s="9" t="s">
        <v>52</v>
      </c>
      <c r="AL2262" s="9" t="s">
        <v>52</v>
      </c>
      <c r="AM2262" s="9" t="s">
        <v>52</v>
      </c>
    </row>
    <row r="2263" spans="1:39" ht="30" customHeight="1" x14ac:dyDescent="0.3">
      <c r="A2263" s="11"/>
      <c r="B2263" s="11"/>
      <c r="C2263" s="11"/>
      <c r="D2263" s="11"/>
      <c r="E2263" s="15"/>
      <c r="F2263" s="17"/>
      <c r="G2263" s="15"/>
      <c r="H2263" s="17"/>
      <c r="I2263" s="15"/>
      <c r="J2263" s="17"/>
      <c r="K2263" s="15"/>
      <c r="L2263" s="17"/>
      <c r="M2263" s="11"/>
    </row>
    <row r="2264" spans="1:39" ht="30" customHeight="1" x14ac:dyDescent="0.3">
      <c r="A2264" s="14" t="s">
        <v>7012</v>
      </c>
      <c r="B2264" s="14"/>
      <c r="C2264" s="14"/>
      <c r="D2264" s="14"/>
      <c r="E2264" s="16"/>
      <c r="F2264" s="18"/>
      <c r="G2264" s="16"/>
      <c r="H2264" s="18"/>
      <c r="I2264" s="16"/>
      <c r="J2264" s="18"/>
      <c r="K2264" s="16"/>
      <c r="L2264" s="18"/>
      <c r="M2264" s="14"/>
      <c r="N2264" s="5" t="s">
        <v>1411</v>
      </c>
    </row>
    <row r="2265" spans="1:39" ht="30" customHeight="1" x14ac:dyDescent="0.3">
      <c r="A2265" s="10" t="s">
        <v>1328</v>
      </c>
      <c r="B2265" s="10" t="s">
        <v>1383</v>
      </c>
      <c r="C2265" s="10" t="s">
        <v>969</v>
      </c>
      <c r="D2265" s="11">
        <v>1</v>
      </c>
      <c r="E2265" s="15">
        <v>29200</v>
      </c>
      <c r="F2265" s="17">
        <f>TRUNC(E2265*D2265,1)</f>
        <v>29200</v>
      </c>
      <c r="G2265" s="15">
        <v>0</v>
      </c>
      <c r="H2265" s="17">
        <f>TRUNC(G2265*D2265,1)</f>
        <v>0</v>
      </c>
      <c r="I2265" s="15">
        <v>0</v>
      </c>
      <c r="J2265" s="17">
        <f>TRUNC(I2265*D2265,1)</f>
        <v>0</v>
      </c>
      <c r="K2265" s="15">
        <f>TRUNC(E2265+G2265+I2265,1)</f>
        <v>29200</v>
      </c>
      <c r="L2265" s="17">
        <f>TRUNC(F2265+H2265+J2265,1)</f>
        <v>29200</v>
      </c>
      <c r="M2265" s="10" t="s">
        <v>52</v>
      </c>
      <c r="N2265" s="9" t="s">
        <v>1411</v>
      </c>
      <c r="O2265" s="9" t="s">
        <v>1384</v>
      </c>
      <c r="P2265" s="9" t="s">
        <v>67</v>
      </c>
      <c r="Q2265" s="9" t="s">
        <v>54</v>
      </c>
      <c r="R2265" s="9" t="s">
        <v>54</v>
      </c>
      <c r="S2265" s="1"/>
      <c r="T2265" s="1"/>
      <c r="U2265" s="1"/>
      <c r="V2265" s="1"/>
      <c r="W2265" s="1"/>
      <c r="X2265" s="1"/>
      <c r="Y2265" s="1"/>
      <c r="Z2265" s="1"/>
      <c r="AA2265" s="1"/>
      <c r="AB2265" s="1"/>
      <c r="AC2265" s="1"/>
      <c r="AD2265" s="1"/>
      <c r="AE2265" s="1"/>
      <c r="AF2265" s="1"/>
      <c r="AG2265" s="1"/>
      <c r="AH2265" s="1"/>
      <c r="AI2265" s="1"/>
      <c r="AJ2265" s="9" t="s">
        <v>52</v>
      </c>
      <c r="AK2265" s="9" t="s">
        <v>7014</v>
      </c>
      <c r="AL2265" s="9" t="s">
        <v>52</v>
      </c>
      <c r="AM2265" s="9" t="s">
        <v>52</v>
      </c>
    </row>
    <row r="2266" spans="1:39" ht="30" customHeight="1" x14ac:dyDescent="0.3">
      <c r="A2266" s="10" t="s">
        <v>6807</v>
      </c>
      <c r="B2266" s="10" t="s">
        <v>4714</v>
      </c>
      <c r="C2266" s="10" t="s">
        <v>4715</v>
      </c>
      <c r="D2266" s="11">
        <v>1.5620000000000001</v>
      </c>
      <c r="E2266" s="15">
        <v>0</v>
      </c>
      <c r="F2266" s="17">
        <f>TRUNC(E2266*D2266,1)</f>
        <v>0</v>
      </c>
      <c r="G2266" s="15">
        <v>216712</v>
      </c>
      <c r="H2266" s="17">
        <f>TRUNC(G2266*D2266,1)</f>
        <v>338504.1</v>
      </c>
      <c r="I2266" s="15">
        <v>0</v>
      </c>
      <c r="J2266" s="17">
        <f>TRUNC(I2266*D2266,1)</f>
        <v>0</v>
      </c>
      <c r="K2266" s="15">
        <f>TRUNC(E2266+G2266+I2266,1)</f>
        <v>216712</v>
      </c>
      <c r="L2266" s="17">
        <f>TRUNC(F2266+H2266+J2266,1)</f>
        <v>338504.1</v>
      </c>
      <c r="M2266" s="10" t="s">
        <v>52</v>
      </c>
      <c r="N2266" s="9" t="s">
        <v>1411</v>
      </c>
      <c r="O2266" s="9" t="s">
        <v>6808</v>
      </c>
      <c r="P2266" s="9" t="s">
        <v>54</v>
      </c>
      <c r="Q2266" s="9" t="s">
        <v>54</v>
      </c>
      <c r="R2266" s="9" t="s">
        <v>67</v>
      </c>
      <c r="S2266" s="1"/>
      <c r="T2266" s="1"/>
      <c r="U2266" s="1"/>
      <c r="V2266" s="1">
        <v>1</v>
      </c>
      <c r="W2266" s="1"/>
      <c r="X2266" s="1"/>
      <c r="Y2266" s="1"/>
      <c r="Z2266" s="1"/>
      <c r="AA2266" s="1"/>
      <c r="AB2266" s="1"/>
      <c r="AC2266" s="1"/>
      <c r="AD2266" s="1"/>
      <c r="AE2266" s="1"/>
      <c r="AF2266" s="1"/>
      <c r="AG2266" s="1"/>
      <c r="AH2266" s="1"/>
      <c r="AI2266" s="1"/>
      <c r="AJ2266" s="9" t="s">
        <v>52</v>
      </c>
      <c r="AK2266" s="9" t="s">
        <v>7015</v>
      </c>
      <c r="AL2266" s="9" t="s">
        <v>52</v>
      </c>
      <c r="AM2266" s="9" t="s">
        <v>52</v>
      </c>
    </row>
    <row r="2267" spans="1:39" ht="30" customHeight="1" x14ac:dyDescent="0.3">
      <c r="A2267" s="10" t="s">
        <v>6879</v>
      </c>
      <c r="B2267" s="10" t="s">
        <v>6289</v>
      </c>
      <c r="C2267" s="10" t="s">
        <v>732</v>
      </c>
      <c r="D2267" s="11">
        <v>1</v>
      </c>
      <c r="E2267" s="15">
        <v>0</v>
      </c>
      <c r="F2267" s="17">
        <f>TRUNC(E2267*D2267,1)</f>
        <v>0</v>
      </c>
      <c r="G2267" s="15">
        <v>0</v>
      </c>
      <c r="H2267" s="17">
        <f>TRUNC(G2267*D2267,1)</f>
        <v>0</v>
      </c>
      <c r="I2267" s="15">
        <f>TRUNC(SUMIF(V2265:V2267, RIGHTB(O2267, 1), H2265:H2267)*U2267, 2)</f>
        <v>203102.46</v>
      </c>
      <c r="J2267" s="17">
        <f>TRUNC(I2267*D2267,1)</f>
        <v>203102.4</v>
      </c>
      <c r="K2267" s="15">
        <f>TRUNC(E2267+G2267+I2267,1)</f>
        <v>203102.4</v>
      </c>
      <c r="L2267" s="17">
        <f>TRUNC(F2267+H2267+J2267,1)</f>
        <v>203102.4</v>
      </c>
      <c r="M2267" s="10" t="s">
        <v>52</v>
      </c>
      <c r="N2267" s="9" t="s">
        <v>1411</v>
      </c>
      <c r="O2267" s="9" t="s">
        <v>4729</v>
      </c>
      <c r="P2267" s="9" t="s">
        <v>54</v>
      </c>
      <c r="Q2267" s="9" t="s">
        <v>54</v>
      </c>
      <c r="R2267" s="9" t="s">
        <v>54</v>
      </c>
      <c r="S2267" s="1">
        <v>1</v>
      </c>
      <c r="T2267" s="1">
        <v>2</v>
      </c>
      <c r="U2267" s="1">
        <v>0.6</v>
      </c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9" t="s">
        <v>52</v>
      </c>
      <c r="AK2267" s="9" t="s">
        <v>7016</v>
      </c>
      <c r="AL2267" s="9" t="s">
        <v>52</v>
      </c>
      <c r="AM2267" s="9" t="s">
        <v>52</v>
      </c>
    </row>
    <row r="2268" spans="1:39" ht="30" customHeight="1" x14ac:dyDescent="0.3">
      <c r="A2268" s="10" t="s">
        <v>4735</v>
      </c>
      <c r="B2268" s="10" t="s">
        <v>52</v>
      </c>
      <c r="C2268" s="10" t="s">
        <v>52</v>
      </c>
      <c r="D2268" s="11"/>
      <c r="E2268" s="15"/>
      <c r="F2268" s="17">
        <f>TRUNC(SUMIF(N2265:N2267, N2264, F2265:F2267),0)</f>
        <v>29200</v>
      </c>
      <c r="G2268" s="15"/>
      <c r="H2268" s="17">
        <f>TRUNC(SUMIF(N2265:N2267, N2264, H2265:H2267),0)</f>
        <v>338504</v>
      </c>
      <c r="I2268" s="15"/>
      <c r="J2268" s="17">
        <f>TRUNC(SUMIF(N2265:N2267, N2264, J2265:J2267),0)</f>
        <v>203102</v>
      </c>
      <c r="K2268" s="15"/>
      <c r="L2268" s="17">
        <f>F2268+H2268+J2268</f>
        <v>570806</v>
      </c>
      <c r="M2268" s="10" t="s">
        <v>52</v>
      </c>
      <c r="N2268" s="9" t="s">
        <v>4736</v>
      </c>
      <c r="O2268" s="9" t="s">
        <v>4736</v>
      </c>
      <c r="P2268" s="9" t="s">
        <v>52</v>
      </c>
      <c r="Q2268" s="9" t="s">
        <v>52</v>
      </c>
      <c r="R2268" s="9" t="s">
        <v>52</v>
      </c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  <c r="AE2268" s="1"/>
      <c r="AF2268" s="1"/>
      <c r="AG2268" s="1"/>
      <c r="AH2268" s="1"/>
      <c r="AI2268" s="1"/>
      <c r="AJ2268" s="9" t="s">
        <v>52</v>
      </c>
      <c r="AK2268" s="9" t="s">
        <v>52</v>
      </c>
      <c r="AL2268" s="9" t="s">
        <v>52</v>
      </c>
      <c r="AM2268" s="9" t="s">
        <v>52</v>
      </c>
    </row>
    <row r="2269" spans="1:39" ht="30" customHeight="1" x14ac:dyDescent="0.3">
      <c r="A2269" s="11"/>
      <c r="B2269" s="11"/>
      <c r="C2269" s="11"/>
      <c r="D2269" s="11"/>
      <c r="E2269" s="15"/>
      <c r="F2269" s="17"/>
      <c r="G2269" s="15"/>
      <c r="H2269" s="17"/>
      <c r="I2269" s="15"/>
      <c r="J2269" s="17"/>
      <c r="K2269" s="15"/>
      <c r="L2269" s="17"/>
      <c r="M2269" s="11"/>
    </row>
    <row r="2270" spans="1:39" ht="30" customHeight="1" x14ac:dyDescent="0.3">
      <c r="A2270" s="14" t="s">
        <v>7017</v>
      </c>
      <c r="B2270" s="14"/>
      <c r="C2270" s="14"/>
      <c r="D2270" s="14"/>
      <c r="E2270" s="16"/>
      <c r="F2270" s="18"/>
      <c r="G2270" s="16"/>
      <c r="H2270" s="18"/>
      <c r="I2270" s="16"/>
      <c r="J2270" s="18"/>
      <c r="K2270" s="16"/>
      <c r="L2270" s="18"/>
      <c r="M2270" s="14"/>
      <c r="N2270" s="5" t="s">
        <v>1413</v>
      </c>
    </row>
    <row r="2271" spans="1:39" ht="30" customHeight="1" x14ac:dyDescent="0.3">
      <c r="A2271" s="10" t="s">
        <v>1328</v>
      </c>
      <c r="B2271" s="10" t="s">
        <v>1383</v>
      </c>
      <c r="C2271" s="10" t="s">
        <v>969</v>
      </c>
      <c r="D2271" s="11">
        <v>1</v>
      </c>
      <c r="E2271" s="15">
        <v>29200</v>
      </c>
      <c r="F2271" s="17">
        <f>TRUNC(E2271*D2271,1)</f>
        <v>29200</v>
      </c>
      <c r="G2271" s="15">
        <v>0</v>
      </c>
      <c r="H2271" s="17">
        <f>TRUNC(G2271*D2271,1)</f>
        <v>0</v>
      </c>
      <c r="I2271" s="15">
        <v>0</v>
      </c>
      <c r="J2271" s="17">
        <f>TRUNC(I2271*D2271,1)</f>
        <v>0</v>
      </c>
      <c r="K2271" s="15">
        <f>TRUNC(E2271+G2271+I2271,1)</f>
        <v>29200</v>
      </c>
      <c r="L2271" s="17">
        <f>TRUNC(F2271+H2271+J2271,1)</f>
        <v>29200</v>
      </c>
      <c r="M2271" s="10" t="s">
        <v>52</v>
      </c>
      <c r="N2271" s="9" t="s">
        <v>1413</v>
      </c>
      <c r="O2271" s="9" t="s">
        <v>1384</v>
      </c>
      <c r="P2271" s="9" t="s">
        <v>67</v>
      </c>
      <c r="Q2271" s="9" t="s">
        <v>54</v>
      </c>
      <c r="R2271" s="9" t="s">
        <v>54</v>
      </c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9" t="s">
        <v>52</v>
      </c>
      <c r="AK2271" s="9" t="s">
        <v>7019</v>
      </c>
      <c r="AL2271" s="9" t="s">
        <v>52</v>
      </c>
      <c r="AM2271" s="9" t="s">
        <v>52</v>
      </c>
    </row>
    <row r="2272" spans="1:39" ht="30" customHeight="1" x14ac:dyDescent="0.3">
      <c r="A2272" s="10" t="s">
        <v>6807</v>
      </c>
      <c r="B2272" s="10" t="s">
        <v>4714</v>
      </c>
      <c r="C2272" s="10" t="s">
        <v>4715</v>
      </c>
      <c r="D2272" s="11">
        <v>1.3987000000000001</v>
      </c>
      <c r="E2272" s="15">
        <v>0</v>
      </c>
      <c r="F2272" s="17">
        <f>TRUNC(E2272*D2272,1)</f>
        <v>0</v>
      </c>
      <c r="G2272" s="15">
        <v>216712</v>
      </c>
      <c r="H2272" s="17">
        <f>TRUNC(G2272*D2272,1)</f>
        <v>303115</v>
      </c>
      <c r="I2272" s="15">
        <v>0</v>
      </c>
      <c r="J2272" s="17">
        <f>TRUNC(I2272*D2272,1)</f>
        <v>0</v>
      </c>
      <c r="K2272" s="15">
        <f>TRUNC(E2272+G2272+I2272,1)</f>
        <v>216712</v>
      </c>
      <c r="L2272" s="17">
        <f>TRUNC(F2272+H2272+J2272,1)</f>
        <v>303115</v>
      </c>
      <c r="M2272" s="10" t="s">
        <v>52</v>
      </c>
      <c r="N2272" s="9" t="s">
        <v>1413</v>
      </c>
      <c r="O2272" s="9" t="s">
        <v>6808</v>
      </c>
      <c r="P2272" s="9" t="s">
        <v>54</v>
      </c>
      <c r="Q2272" s="9" t="s">
        <v>54</v>
      </c>
      <c r="R2272" s="9" t="s">
        <v>67</v>
      </c>
      <c r="S2272" s="1"/>
      <c r="T2272" s="1"/>
      <c r="U2272" s="1"/>
      <c r="V2272" s="1">
        <v>1</v>
      </c>
      <c r="W2272" s="1"/>
      <c r="X2272" s="1"/>
      <c r="Y2272" s="1"/>
      <c r="Z2272" s="1"/>
      <c r="AA2272" s="1"/>
      <c r="AB2272" s="1"/>
      <c r="AC2272" s="1"/>
      <c r="AD2272" s="1"/>
      <c r="AE2272" s="1"/>
      <c r="AF2272" s="1"/>
      <c r="AG2272" s="1"/>
      <c r="AH2272" s="1"/>
      <c r="AI2272" s="1"/>
      <c r="AJ2272" s="9" t="s">
        <v>52</v>
      </c>
      <c r="AK2272" s="9" t="s">
        <v>7020</v>
      </c>
      <c r="AL2272" s="9" t="s">
        <v>52</v>
      </c>
      <c r="AM2272" s="9" t="s">
        <v>52</v>
      </c>
    </row>
    <row r="2273" spans="1:39" ht="30" customHeight="1" x14ac:dyDescent="0.3">
      <c r="A2273" s="10" t="s">
        <v>6879</v>
      </c>
      <c r="B2273" s="10" t="s">
        <v>6289</v>
      </c>
      <c r="C2273" s="10" t="s">
        <v>732</v>
      </c>
      <c r="D2273" s="11">
        <v>1</v>
      </c>
      <c r="E2273" s="15">
        <v>0</v>
      </c>
      <c r="F2273" s="17">
        <f>TRUNC(E2273*D2273,1)</f>
        <v>0</v>
      </c>
      <c r="G2273" s="15">
        <v>0</v>
      </c>
      <c r="H2273" s="17">
        <f>TRUNC(G2273*D2273,1)</f>
        <v>0</v>
      </c>
      <c r="I2273" s="15">
        <f>TRUNC(SUMIF(V2271:V2273, RIGHTB(O2273, 1), H2271:H2273)*U2273, 2)</f>
        <v>181869</v>
      </c>
      <c r="J2273" s="17">
        <f>TRUNC(I2273*D2273,1)</f>
        <v>181869</v>
      </c>
      <c r="K2273" s="15">
        <f>TRUNC(E2273+G2273+I2273,1)</f>
        <v>181869</v>
      </c>
      <c r="L2273" s="17">
        <f>TRUNC(F2273+H2273+J2273,1)</f>
        <v>181869</v>
      </c>
      <c r="M2273" s="10" t="s">
        <v>52</v>
      </c>
      <c r="N2273" s="9" t="s">
        <v>1413</v>
      </c>
      <c r="O2273" s="9" t="s">
        <v>4729</v>
      </c>
      <c r="P2273" s="9" t="s">
        <v>54</v>
      </c>
      <c r="Q2273" s="9" t="s">
        <v>54</v>
      </c>
      <c r="R2273" s="9" t="s">
        <v>54</v>
      </c>
      <c r="S2273" s="1">
        <v>1</v>
      </c>
      <c r="T2273" s="1">
        <v>2</v>
      </c>
      <c r="U2273" s="1">
        <v>0.6</v>
      </c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1"/>
      <c r="AI2273" s="1"/>
      <c r="AJ2273" s="9" t="s">
        <v>52</v>
      </c>
      <c r="AK2273" s="9" t="s">
        <v>7021</v>
      </c>
      <c r="AL2273" s="9" t="s">
        <v>52</v>
      </c>
      <c r="AM2273" s="9" t="s">
        <v>52</v>
      </c>
    </row>
    <row r="2274" spans="1:39" ht="30" customHeight="1" x14ac:dyDescent="0.3">
      <c r="A2274" s="10" t="s">
        <v>4735</v>
      </c>
      <c r="B2274" s="10" t="s">
        <v>52</v>
      </c>
      <c r="C2274" s="10" t="s">
        <v>52</v>
      </c>
      <c r="D2274" s="11"/>
      <c r="E2274" s="15"/>
      <c r="F2274" s="17">
        <f>TRUNC(SUMIF(N2271:N2273, N2270, F2271:F2273),0)</f>
        <v>29200</v>
      </c>
      <c r="G2274" s="15"/>
      <c r="H2274" s="17">
        <f>TRUNC(SUMIF(N2271:N2273, N2270, H2271:H2273),0)</f>
        <v>303115</v>
      </c>
      <c r="I2274" s="15"/>
      <c r="J2274" s="17">
        <f>TRUNC(SUMIF(N2271:N2273, N2270, J2271:J2273),0)</f>
        <v>181869</v>
      </c>
      <c r="K2274" s="15"/>
      <c r="L2274" s="17">
        <f>F2274+H2274+J2274</f>
        <v>514184</v>
      </c>
      <c r="M2274" s="10" t="s">
        <v>52</v>
      </c>
      <c r="N2274" s="9" t="s">
        <v>4736</v>
      </c>
      <c r="O2274" s="9" t="s">
        <v>4736</v>
      </c>
      <c r="P2274" s="9" t="s">
        <v>52</v>
      </c>
      <c r="Q2274" s="9" t="s">
        <v>52</v>
      </c>
      <c r="R2274" s="9" t="s">
        <v>52</v>
      </c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9" t="s">
        <v>52</v>
      </c>
      <c r="AK2274" s="9" t="s">
        <v>52</v>
      </c>
      <c r="AL2274" s="9" t="s">
        <v>52</v>
      </c>
      <c r="AM2274" s="9" t="s">
        <v>52</v>
      </c>
    </row>
    <row r="2275" spans="1:39" ht="30" customHeight="1" x14ac:dyDescent="0.3">
      <c r="A2275" s="11"/>
      <c r="B2275" s="11"/>
      <c r="C2275" s="11"/>
      <c r="D2275" s="11"/>
      <c r="E2275" s="15"/>
      <c r="F2275" s="17"/>
      <c r="G2275" s="15"/>
      <c r="H2275" s="17"/>
      <c r="I2275" s="15"/>
      <c r="J2275" s="17"/>
      <c r="K2275" s="15"/>
      <c r="L2275" s="17"/>
      <c r="M2275" s="11"/>
    </row>
    <row r="2276" spans="1:39" ht="30" customHeight="1" x14ac:dyDescent="0.3">
      <c r="A2276" s="14" t="s">
        <v>7022</v>
      </c>
      <c r="B2276" s="14"/>
      <c r="C2276" s="14"/>
      <c r="D2276" s="14"/>
      <c r="E2276" s="16"/>
      <c r="F2276" s="18"/>
      <c r="G2276" s="16"/>
      <c r="H2276" s="18"/>
      <c r="I2276" s="16"/>
      <c r="J2276" s="18"/>
      <c r="K2276" s="16"/>
      <c r="L2276" s="18"/>
      <c r="M2276" s="14"/>
      <c r="N2276" s="5" t="s">
        <v>1415</v>
      </c>
    </row>
    <row r="2277" spans="1:39" ht="30" customHeight="1" x14ac:dyDescent="0.3">
      <c r="A2277" s="10" t="s">
        <v>1328</v>
      </c>
      <c r="B2277" s="10" t="s">
        <v>1383</v>
      </c>
      <c r="C2277" s="10" t="s">
        <v>969</v>
      </c>
      <c r="D2277" s="11">
        <v>1</v>
      </c>
      <c r="E2277" s="15">
        <v>29200</v>
      </c>
      <c r="F2277" s="17">
        <f>TRUNC(E2277*D2277,1)</f>
        <v>29200</v>
      </c>
      <c r="G2277" s="15">
        <v>0</v>
      </c>
      <c r="H2277" s="17">
        <f>TRUNC(G2277*D2277,1)</f>
        <v>0</v>
      </c>
      <c r="I2277" s="15">
        <v>0</v>
      </c>
      <c r="J2277" s="17">
        <f>TRUNC(I2277*D2277,1)</f>
        <v>0</v>
      </c>
      <c r="K2277" s="15">
        <f>TRUNC(E2277+G2277+I2277,1)</f>
        <v>29200</v>
      </c>
      <c r="L2277" s="17">
        <f>TRUNC(F2277+H2277+J2277,1)</f>
        <v>29200</v>
      </c>
      <c r="M2277" s="10" t="s">
        <v>52</v>
      </c>
      <c r="N2277" s="9" t="s">
        <v>1415</v>
      </c>
      <c r="O2277" s="9" t="s">
        <v>1384</v>
      </c>
      <c r="P2277" s="9" t="s">
        <v>67</v>
      </c>
      <c r="Q2277" s="9" t="s">
        <v>54</v>
      </c>
      <c r="R2277" s="9" t="s">
        <v>54</v>
      </c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  <c r="AE2277" s="1"/>
      <c r="AF2277" s="1"/>
      <c r="AG2277" s="1"/>
      <c r="AH2277" s="1"/>
      <c r="AI2277" s="1"/>
      <c r="AJ2277" s="9" t="s">
        <v>52</v>
      </c>
      <c r="AK2277" s="9" t="s">
        <v>7024</v>
      </c>
      <c r="AL2277" s="9" t="s">
        <v>52</v>
      </c>
      <c r="AM2277" s="9" t="s">
        <v>52</v>
      </c>
    </row>
    <row r="2278" spans="1:39" ht="30" customHeight="1" x14ac:dyDescent="0.3">
      <c r="A2278" s="10" t="s">
        <v>6807</v>
      </c>
      <c r="B2278" s="10" t="s">
        <v>4714</v>
      </c>
      <c r="C2278" s="10" t="s">
        <v>4715</v>
      </c>
      <c r="D2278" s="11">
        <v>1.2424999999999999</v>
      </c>
      <c r="E2278" s="15">
        <v>0</v>
      </c>
      <c r="F2278" s="17">
        <f>TRUNC(E2278*D2278,1)</f>
        <v>0</v>
      </c>
      <c r="G2278" s="15">
        <v>216712</v>
      </c>
      <c r="H2278" s="17">
        <f>TRUNC(G2278*D2278,1)</f>
        <v>269264.59999999998</v>
      </c>
      <c r="I2278" s="15">
        <v>0</v>
      </c>
      <c r="J2278" s="17">
        <f>TRUNC(I2278*D2278,1)</f>
        <v>0</v>
      </c>
      <c r="K2278" s="15">
        <f>TRUNC(E2278+G2278+I2278,1)</f>
        <v>216712</v>
      </c>
      <c r="L2278" s="17">
        <f>TRUNC(F2278+H2278+J2278,1)</f>
        <v>269264.59999999998</v>
      </c>
      <c r="M2278" s="10" t="s">
        <v>52</v>
      </c>
      <c r="N2278" s="9" t="s">
        <v>1415</v>
      </c>
      <c r="O2278" s="9" t="s">
        <v>6808</v>
      </c>
      <c r="P2278" s="9" t="s">
        <v>54</v>
      </c>
      <c r="Q2278" s="9" t="s">
        <v>54</v>
      </c>
      <c r="R2278" s="9" t="s">
        <v>67</v>
      </c>
      <c r="S2278" s="1"/>
      <c r="T2278" s="1"/>
      <c r="U2278" s="1"/>
      <c r="V2278" s="1">
        <v>1</v>
      </c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9" t="s">
        <v>52</v>
      </c>
      <c r="AK2278" s="9" t="s">
        <v>7025</v>
      </c>
      <c r="AL2278" s="9" t="s">
        <v>52</v>
      </c>
      <c r="AM2278" s="9" t="s">
        <v>52</v>
      </c>
    </row>
    <row r="2279" spans="1:39" ht="30" customHeight="1" x14ac:dyDescent="0.3">
      <c r="A2279" s="10" t="s">
        <v>6879</v>
      </c>
      <c r="B2279" s="10" t="s">
        <v>6289</v>
      </c>
      <c r="C2279" s="10" t="s">
        <v>732</v>
      </c>
      <c r="D2279" s="11">
        <v>1</v>
      </c>
      <c r="E2279" s="15">
        <v>0</v>
      </c>
      <c r="F2279" s="17">
        <f>TRUNC(E2279*D2279,1)</f>
        <v>0</v>
      </c>
      <c r="G2279" s="15">
        <v>0</v>
      </c>
      <c r="H2279" s="17">
        <f>TRUNC(G2279*D2279,1)</f>
        <v>0</v>
      </c>
      <c r="I2279" s="15">
        <f>TRUNC(SUMIF(V2277:V2279, RIGHTB(O2279, 1), H2277:H2279)*U2279, 2)</f>
        <v>161558.76</v>
      </c>
      <c r="J2279" s="17">
        <f>TRUNC(I2279*D2279,1)</f>
        <v>161558.70000000001</v>
      </c>
      <c r="K2279" s="15">
        <f>TRUNC(E2279+G2279+I2279,1)</f>
        <v>161558.70000000001</v>
      </c>
      <c r="L2279" s="17">
        <f>TRUNC(F2279+H2279+J2279,1)</f>
        <v>161558.70000000001</v>
      </c>
      <c r="M2279" s="10" t="s">
        <v>52</v>
      </c>
      <c r="N2279" s="9" t="s">
        <v>1415</v>
      </c>
      <c r="O2279" s="9" t="s">
        <v>4729</v>
      </c>
      <c r="P2279" s="9" t="s">
        <v>54</v>
      </c>
      <c r="Q2279" s="9" t="s">
        <v>54</v>
      </c>
      <c r="R2279" s="9" t="s">
        <v>54</v>
      </c>
      <c r="S2279" s="1">
        <v>1</v>
      </c>
      <c r="T2279" s="1">
        <v>2</v>
      </c>
      <c r="U2279" s="1">
        <v>0.6</v>
      </c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9" t="s">
        <v>52</v>
      </c>
      <c r="AK2279" s="9" t="s">
        <v>7026</v>
      </c>
      <c r="AL2279" s="9" t="s">
        <v>52</v>
      </c>
      <c r="AM2279" s="9" t="s">
        <v>52</v>
      </c>
    </row>
    <row r="2280" spans="1:39" ht="30" customHeight="1" x14ac:dyDescent="0.3">
      <c r="A2280" s="10" t="s">
        <v>4735</v>
      </c>
      <c r="B2280" s="10" t="s">
        <v>52</v>
      </c>
      <c r="C2280" s="10" t="s">
        <v>52</v>
      </c>
      <c r="D2280" s="11"/>
      <c r="E2280" s="15"/>
      <c r="F2280" s="17">
        <f>TRUNC(SUMIF(N2277:N2279, N2276, F2277:F2279),0)</f>
        <v>29200</v>
      </c>
      <c r="G2280" s="15"/>
      <c r="H2280" s="17">
        <f>TRUNC(SUMIF(N2277:N2279, N2276, H2277:H2279),0)</f>
        <v>269264</v>
      </c>
      <c r="I2280" s="15"/>
      <c r="J2280" s="17">
        <f>TRUNC(SUMIF(N2277:N2279, N2276, J2277:J2279),0)</f>
        <v>161558</v>
      </c>
      <c r="K2280" s="15"/>
      <c r="L2280" s="17">
        <f>F2280+H2280+J2280</f>
        <v>460022</v>
      </c>
      <c r="M2280" s="10" t="s">
        <v>52</v>
      </c>
      <c r="N2280" s="9" t="s">
        <v>4736</v>
      </c>
      <c r="O2280" s="9" t="s">
        <v>4736</v>
      </c>
      <c r="P2280" s="9" t="s">
        <v>52</v>
      </c>
      <c r="Q2280" s="9" t="s">
        <v>52</v>
      </c>
      <c r="R2280" s="9" t="s">
        <v>52</v>
      </c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9" t="s">
        <v>52</v>
      </c>
      <c r="AK2280" s="9" t="s">
        <v>52</v>
      </c>
      <c r="AL2280" s="9" t="s">
        <v>52</v>
      </c>
      <c r="AM2280" s="9" t="s">
        <v>52</v>
      </c>
    </row>
    <row r="2281" spans="1:39" ht="30" customHeight="1" x14ac:dyDescent="0.3">
      <c r="A2281" s="11"/>
      <c r="B2281" s="11"/>
      <c r="C2281" s="11"/>
      <c r="D2281" s="11"/>
      <c r="E2281" s="15"/>
      <c r="F2281" s="17"/>
      <c r="G2281" s="15"/>
      <c r="H2281" s="17"/>
      <c r="I2281" s="15"/>
      <c r="J2281" s="17"/>
      <c r="K2281" s="15"/>
      <c r="L2281" s="17"/>
      <c r="M2281" s="11"/>
    </row>
    <row r="2282" spans="1:39" ht="30" customHeight="1" x14ac:dyDescent="0.3">
      <c r="A2282" s="14" t="s">
        <v>7027</v>
      </c>
      <c r="B2282" s="14"/>
      <c r="C2282" s="14"/>
      <c r="D2282" s="14"/>
      <c r="E2282" s="16"/>
      <c r="F2282" s="18"/>
      <c r="G2282" s="16"/>
      <c r="H2282" s="18"/>
      <c r="I2282" s="16"/>
      <c r="J2282" s="18"/>
      <c r="K2282" s="16"/>
      <c r="L2282" s="18"/>
      <c r="M2282" s="14"/>
      <c r="N2282" s="5" t="s">
        <v>1417</v>
      </c>
    </row>
    <row r="2283" spans="1:39" ht="30" customHeight="1" x14ac:dyDescent="0.3">
      <c r="A2283" s="10" t="s">
        <v>1328</v>
      </c>
      <c r="B2283" s="10" t="s">
        <v>1383</v>
      </c>
      <c r="C2283" s="10" t="s">
        <v>969</v>
      </c>
      <c r="D2283" s="11">
        <v>1</v>
      </c>
      <c r="E2283" s="15">
        <v>29200</v>
      </c>
      <c r="F2283" s="17">
        <f>TRUNC(E2283*D2283,1)</f>
        <v>29200</v>
      </c>
      <c r="G2283" s="15">
        <v>0</v>
      </c>
      <c r="H2283" s="17">
        <f>TRUNC(G2283*D2283,1)</f>
        <v>0</v>
      </c>
      <c r="I2283" s="15">
        <v>0</v>
      </c>
      <c r="J2283" s="17">
        <f>TRUNC(I2283*D2283,1)</f>
        <v>0</v>
      </c>
      <c r="K2283" s="15">
        <f>TRUNC(E2283+G2283+I2283,1)</f>
        <v>29200</v>
      </c>
      <c r="L2283" s="17">
        <f>TRUNC(F2283+H2283+J2283,1)</f>
        <v>29200</v>
      </c>
      <c r="M2283" s="10" t="s">
        <v>52</v>
      </c>
      <c r="N2283" s="9" t="s">
        <v>1417</v>
      </c>
      <c r="O2283" s="9" t="s">
        <v>1384</v>
      </c>
      <c r="P2283" s="9" t="s">
        <v>67</v>
      </c>
      <c r="Q2283" s="9" t="s">
        <v>54</v>
      </c>
      <c r="R2283" s="9" t="s">
        <v>54</v>
      </c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9" t="s">
        <v>52</v>
      </c>
      <c r="AK2283" s="9" t="s">
        <v>7029</v>
      </c>
      <c r="AL2283" s="9" t="s">
        <v>52</v>
      </c>
      <c r="AM2283" s="9" t="s">
        <v>52</v>
      </c>
    </row>
    <row r="2284" spans="1:39" ht="30" customHeight="1" x14ac:dyDescent="0.3">
      <c r="A2284" s="10" t="s">
        <v>6807</v>
      </c>
      <c r="B2284" s="10" t="s">
        <v>4714</v>
      </c>
      <c r="C2284" s="10" t="s">
        <v>4715</v>
      </c>
      <c r="D2284" s="11">
        <v>0.96560000000000001</v>
      </c>
      <c r="E2284" s="15">
        <v>0</v>
      </c>
      <c r="F2284" s="17">
        <f>TRUNC(E2284*D2284,1)</f>
        <v>0</v>
      </c>
      <c r="G2284" s="15">
        <v>216712</v>
      </c>
      <c r="H2284" s="17">
        <f>TRUNC(G2284*D2284,1)</f>
        <v>209257.1</v>
      </c>
      <c r="I2284" s="15">
        <v>0</v>
      </c>
      <c r="J2284" s="17">
        <f>TRUNC(I2284*D2284,1)</f>
        <v>0</v>
      </c>
      <c r="K2284" s="15">
        <f>TRUNC(E2284+G2284+I2284,1)</f>
        <v>216712</v>
      </c>
      <c r="L2284" s="17">
        <f>TRUNC(F2284+H2284+J2284,1)</f>
        <v>209257.1</v>
      </c>
      <c r="M2284" s="10" t="s">
        <v>52</v>
      </c>
      <c r="N2284" s="9" t="s">
        <v>1417</v>
      </c>
      <c r="O2284" s="9" t="s">
        <v>6808</v>
      </c>
      <c r="P2284" s="9" t="s">
        <v>54</v>
      </c>
      <c r="Q2284" s="9" t="s">
        <v>54</v>
      </c>
      <c r="R2284" s="9" t="s">
        <v>67</v>
      </c>
      <c r="S2284" s="1"/>
      <c r="T2284" s="1"/>
      <c r="U2284" s="1"/>
      <c r="V2284" s="1">
        <v>1</v>
      </c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9" t="s">
        <v>52</v>
      </c>
      <c r="AK2284" s="9" t="s">
        <v>7030</v>
      </c>
      <c r="AL2284" s="9" t="s">
        <v>52</v>
      </c>
      <c r="AM2284" s="9" t="s">
        <v>52</v>
      </c>
    </row>
    <row r="2285" spans="1:39" ht="30" customHeight="1" x14ac:dyDescent="0.3">
      <c r="A2285" s="10" t="s">
        <v>6879</v>
      </c>
      <c r="B2285" s="10" t="s">
        <v>6289</v>
      </c>
      <c r="C2285" s="10" t="s">
        <v>732</v>
      </c>
      <c r="D2285" s="11">
        <v>1</v>
      </c>
      <c r="E2285" s="15">
        <v>0</v>
      </c>
      <c r="F2285" s="17">
        <f>TRUNC(E2285*D2285,1)</f>
        <v>0</v>
      </c>
      <c r="G2285" s="15">
        <v>0</v>
      </c>
      <c r="H2285" s="17">
        <f>TRUNC(G2285*D2285,1)</f>
        <v>0</v>
      </c>
      <c r="I2285" s="15">
        <f>TRUNC(SUMIF(V2283:V2285, RIGHTB(O2285, 1), H2283:H2285)*U2285, 2)</f>
        <v>125554.26</v>
      </c>
      <c r="J2285" s="17">
        <f>TRUNC(I2285*D2285,1)</f>
        <v>125554.2</v>
      </c>
      <c r="K2285" s="15">
        <f>TRUNC(E2285+G2285+I2285,1)</f>
        <v>125554.2</v>
      </c>
      <c r="L2285" s="17">
        <f>TRUNC(F2285+H2285+J2285,1)</f>
        <v>125554.2</v>
      </c>
      <c r="M2285" s="10" t="s">
        <v>52</v>
      </c>
      <c r="N2285" s="9" t="s">
        <v>1417</v>
      </c>
      <c r="O2285" s="9" t="s">
        <v>4729</v>
      </c>
      <c r="P2285" s="9" t="s">
        <v>54</v>
      </c>
      <c r="Q2285" s="9" t="s">
        <v>54</v>
      </c>
      <c r="R2285" s="9" t="s">
        <v>54</v>
      </c>
      <c r="S2285" s="1">
        <v>1</v>
      </c>
      <c r="T2285" s="1">
        <v>2</v>
      </c>
      <c r="U2285" s="1">
        <v>0.6</v>
      </c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9" t="s">
        <v>52</v>
      </c>
      <c r="AK2285" s="9" t="s">
        <v>7031</v>
      </c>
      <c r="AL2285" s="9" t="s">
        <v>52</v>
      </c>
      <c r="AM2285" s="9" t="s">
        <v>52</v>
      </c>
    </row>
    <row r="2286" spans="1:39" ht="30" customHeight="1" x14ac:dyDescent="0.3">
      <c r="A2286" s="10" t="s">
        <v>4735</v>
      </c>
      <c r="B2286" s="10" t="s">
        <v>52</v>
      </c>
      <c r="C2286" s="10" t="s">
        <v>52</v>
      </c>
      <c r="D2286" s="11"/>
      <c r="E2286" s="15"/>
      <c r="F2286" s="17">
        <f>TRUNC(SUMIF(N2283:N2285, N2282, F2283:F2285),0)</f>
        <v>29200</v>
      </c>
      <c r="G2286" s="15"/>
      <c r="H2286" s="17">
        <f>TRUNC(SUMIF(N2283:N2285, N2282, H2283:H2285),0)</f>
        <v>209257</v>
      </c>
      <c r="I2286" s="15"/>
      <c r="J2286" s="17">
        <f>TRUNC(SUMIF(N2283:N2285, N2282, J2283:J2285),0)</f>
        <v>125554</v>
      </c>
      <c r="K2286" s="15"/>
      <c r="L2286" s="17">
        <f>F2286+H2286+J2286</f>
        <v>364011</v>
      </c>
      <c r="M2286" s="10" t="s">
        <v>52</v>
      </c>
      <c r="N2286" s="9" t="s">
        <v>4736</v>
      </c>
      <c r="O2286" s="9" t="s">
        <v>4736</v>
      </c>
      <c r="P2286" s="9" t="s">
        <v>52</v>
      </c>
      <c r="Q2286" s="9" t="s">
        <v>52</v>
      </c>
      <c r="R2286" s="9" t="s">
        <v>52</v>
      </c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9" t="s">
        <v>52</v>
      </c>
      <c r="AK2286" s="9" t="s">
        <v>52</v>
      </c>
      <c r="AL2286" s="9" t="s">
        <v>52</v>
      </c>
      <c r="AM2286" s="9" t="s">
        <v>52</v>
      </c>
    </row>
    <row r="2287" spans="1:39" ht="30" customHeight="1" x14ac:dyDescent="0.3">
      <c r="A2287" s="11"/>
      <c r="B2287" s="11"/>
      <c r="C2287" s="11"/>
      <c r="D2287" s="11"/>
      <c r="E2287" s="15"/>
      <c r="F2287" s="17"/>
      <c r="G2287" s="15"/>
      <c r="H2287" s="17"/>
      <c r="I2287" s="15"/>
      <c r="J2287" s="17"/>
      <c r="K2287" s="15"/>
      <c r="L2287" s="17"/>
      <c r="M2287" s="11"/>
    </row>
    <row r="2288" spans="1:39" ht="30" customHeight="1" x14ac:dyDescent="0.3">
      <c r="A2288" s="14" t="s">
        <v>7032</v>
      </c>
      <c r="B2288" s="14"/>
      <c r="C2288" s="14"/>
      <c r="D2288" s="14"/>
      <c r="E2288" s="16"/>
      <c r="F2288" s="18"/>
      <c r="G2288" s="16"/>
      <c r="H2288" s="18"/>
      <c r="I2288" s="16"/>
      <c r="J2288" s="18"/>
      <c r="K2288" s="16"/>
      <c r="L2288" s="18"/>
      <c r="M2288" s="14"/>
      <c r="N2288" s="5" t="s">
        <v>1421</v>
      </c>
    </row>
    <row r="2289" spans="1:39" ht="30" customHeight="1" x14ac:dyDescent="0.3">
      <c r="A2289" s="10" t="s">
        <v>1328</v>
      </c>
      <c r="B2289" s="10" t="s">
        <v>1383</v>
      </c>
      <c r="C2289" s="10" t="s">
        <v>969</v>
      </c>
      <c r="D2289" s="11">
        <v>1</v>
      </c>
      <c r="E2289" s="15">
        <v>29200</v>
      </c>
      <c r="F2289" s="17">
        <f>TRUNC(E2289*D2289,1)</f>
        <v>29200</v>
      </c>
      <c r="G2289" s="15">
        <v>0</v>
      </c>
      <c r="H2289" s="17">
        <f>TRUNC(G2289*D2289,1)</f>
        <v>0</v>
      </c>
      <c r="I2289" s="15">
        <v>0</v>
      </c>
      <c r="J2289" s="17">
        <f>TRUNC(I2289*D2289,1)</f>
        <v>0</v>
      </c>
      <c r="K2289" s="15">
        <f>TRUNC(E2289+G2289+I2289,1)</f>
        <v>29200</v>
      </c>
      <c r="L2289" s="17">
        <f>TRUNC(F2289+H2289+J2289,1)</f>
        <v>29200</v>
      </c>
      <c r="M2289" s="10" t="s">
        <v>52</v>
      </c>
      <c r="N2289" s="9" t="s">
        <v>1421</v>
      </c>
      <c r="O2289" s="9" t="s">
        <v>1384</v>
      </c>
      <c r="P2289" s="9" t="s">
        <v>67</v>
      </c>
      <c r="Q2289" s="9" t="s">
        <v>54</v>
      </c>
      <c r="R2289" s="9" t="s">
        <v>54</v>
      </c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9" t="s">
        <v>52</v>
      </c>
      <c r="AK2289" s="9" t="s">
        <v>7034</v>
      </c>
      <c r="AL2289" s="9" t="s">
        <v>52</v>
      </c>
      <c r="AM2289" s="9" t="s">
        <v>52</v>
      </c>
    </row>
    <row r="2290" spans="1:39" ht="30" customHeight="1" x14ac:dyDescent="0.3">
      <c r="A2290" s="10" t="s">
        <v>6807</v>
      </c>
      <c r="B2290" s="10" t="s">
        <v>4714</v>
      </c>
      <c r="C2290" s="10" t="s">
        <v>4715</v>
      </c>
      <c r="D2290" s="11">
        <v>1.9809000000000001</v>
      </c>
      <c r="E2290" s="15">
        <v>0</v>
      </c>
      <c r="F2290" s="17">
        <f>TRUNC(E2290*D2290,1)</f>
        <v>0</v>
      </c>
      <c r="G2290" s="15">
        <v>216712</v>
      </c>
      <c r="H2290" s="17">
        <f>TRUNC(G2290*D2290,1)</f>
        <v>429284.8</v>
      </c>
      <c r="I2290" s="15">
        <v>0</v>
      </c>
      <c r="J2290" s="17">
        <f>TRUNC(I2290*D2290,1)</f>
        <v>0</v>
      </c>
      <c r="K2290" s="15">
        <f>TRUNC(E2290+G2290+I2290,1)</f>
        <v>216712</v>
      </c>
      <c r="L2290" s="17">
        <f>TRUNC(F2290+H2290+J2290,1)</f>
        <v>429284.8</v>
      </c>
      <c r="M2290" s="10" t="s">
        <v>52</v>
      </c>
      <c r="N2290" s="9" t="s">
        <v>1421</v>
      </c>
      <c r="O2290" s="9" t="s">
        <v>6808</v>
      </c>
      <c r="P2290" s="9" t="s">
        <v>54</v>
      </c>
      <c r="Q2290" s="9" t="s">
        <v>54</v>
      </c>
      <c r="R2290" s="9" t="s">
        <v>67</v>
      </c>
      <c r="S2290" s="1"/>
      <c r="T2290" s="1"/>
      <c r="U2290" s="1"/>
      <c r="V2290" s="1">
        <v>1</v>
      </c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9" t="s">
        <v>52</v>
      </c>
      <c r="AK2290" s="9" t="s">
        <v>7035</v>
      </c>
      <c r="AL2290" s="9" t="s">
        <v>52</v>
      </c>
      <c r="AM2290" s="9" t="s">
        <v>52</v>
      </c>
    </row>
    <row r="2291" spans="1:39" ht="30" customHeight="1" x14ac:dyDescent="0.3">
      <c r="A2291" s="10" t="s">
        <v>6879</v>
      </c>
      <c r="B2291" s="10" t="s">
        <v>6289</v>
      </c>
      <c r="C2291" s="10" t="s">
        <v>732</v>
      </c>
      <c r="D2291" s="11">
        <v>1</v>
      </c>
      <c r="E2291" s="15">
        <v>0</v>
      </c>
      <c r="F2291" s="17">
        <f>TRUNC(E2291*D2291,1)</f>
        <v>0</v>
      </c>
      <c r="G2291" s="15">
        <v>0</v>
      </c>
      <c r="H2291" s="17">
        <f>TRUNC(G2291*D2291,1)</f>
        <v>0</v>
      </c>
      <c r="I2291" s="15">
        <f>TRUNC(SUMIF(V2289:V2291, RIGHTB(O2291, 1), H2289:H2291)*U2291, 2)</f>
        <v>257570.88</v>
      </c>
      <c r="J2291" s="17">
        <f>TRUNC(I2291*D2291,1)</f>
        <v>257570.8</v>
      </c>
      <c r="K2291" s="15">
        <f>TRUNC(E2291+G2291+I2291,1)</f>
        <v>257570.8</v>
      </c>
      <c r="L2291" s="17">
        <f>TRUNC(F2291+H2291+J2291,1)</f>
        <v>257570.8</v>
      </c>
      <c r="M2291" s="10" t="s">
        <v>52</v>
      </c>
      <c r="N2291" s="9" t="s">
        <v>1421</v>
      </c>
      <c r="O2291" s="9" t="s">
        <v>4729</v>
      </c>
      <c r="P2291" s="9" t="s">
        <v>54</v>
      </c>
      <c r="Q2291" s="9" t="s">
        <v>54</v>
      </c>
      <c r="R2291" s="9" t="s">
        <v>54</v>
      </c>
      <c r="S2291" s="1">
        <v>1</v>
      </c>
      <c r="T2291" s="1">
        <v>2</v>
      </c>
      <c r="U2291" s="1">
        <v>0.6</v>
      </c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9" t="s">
        <v>52</v>
      </c>
      <c r="AK2291" s="9" t="s">
        <v>7036</v>
      </c>
      <c r="AL2291" s="9" t="s">
        <v>52</v>
      </c>
      <c r="AM2291" s="9" t="s">
        <v>52</v>
      </c>
    </row>
    <row r="2292" spans="1:39" ht="30" customHeight="1" x14ac:dyDescent="0.3">
      <c r="A2292" s="10" t="s">
        <v>4735</v>
      </c>
      <c r="B2292" s="10" t="s">
        <v>52</v>
      </c>
      <c r="C2292" s="10" t="s">
        <v>52</v>
      </c>
      <c r="D2292" s="11"/>
      <c r="E2292" s="15"/>
      <c r="F2292" s="17">
        <f>TRUNC(SUMIF(N2289:N2291, N2288, F2289:F2291),0)</f>
        <v>29200</v>
      </c>
      <c r="G2292" s="15"/>
      <c r="H2292" s="17">
        <f>TRUNC(SUMIF(N2289:N2291, N2288, H2289:H2291),0)</f>
        <v>429284</v>
      </c>
      <c r="I2292" s="15"/>
      <c r="J2292" s="17">
        <f>TRUNC(SUMIF(N2289:N2291, N2288, J2289:J2291),0)</f>
        <v>257570</v>
      </c>
      <c r="K2292" s="15"/>
      <c r="L2292" s="17">
        <f>F2292+H2292+J2292</f>
        <v>716054</v>
      </c>
      <c r="M2292" s="10" t="s">
        <v>52</v>
      </c>
      <c r="N2292" s="9" t="s">
        <v>4736</v>
      </c>
      <c r="O2292" s="9" t="s">
        <v>4736</v>
      </c>
      <c r="P2292" s="9" t="s">
        <v>52</v>
      </c>
      <c r="Q2292" s="9" t="s">
        <v>52</v>
      </c>
      <c r="R2292" s="9" t="s">
        <v>52</v>
      </c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9" t="s">
        <v>52</v>
      </c>
      <c r="AK2292" s="9" t="s">
        <v>52</v>
      </c>
      <c r="AL2292" s="9" t="s">
        <v>52</v>
      </c>
      <c r="AM2292" s="9" t="s">
        <v>52</v>
      </c>
    </row>
    <row r="2293" spans="1:39" ht="30" customHeight="1" x14ac:dyDescent="0.3">
      <c r="A2293" s="11"/>
      <c r="B2293" s="11"/>
      <c r="C2293" s="11"/>
      <c r="D2293" s="11"/>
      <c r="E2293" s="15"/>
      <c r="F2293" s="17"/>
      <c r="G2293" s="15"/>
      <c r="H2293" s="17"/>
      <c r="I2293" s="15"/>
      <c r="J2293" s="17"/>
      <c r="K2293" s="15"/>
      <c r="L2293" s="17"/>
      <c r="M2293" s="11"/>
    </row>
    <row r="2294" spans="1:39" ht="30" customHeight="1" x14ac:dyDescent="0.3">
      <c r="A2294" s="14" t="s">
        <v>7037</v>
      </c>
      <c r="B2294" s="14"/>
      <c r="C2294" s="14"/>
      <c r="D2294" s="14"/>
      <c r="E2294" s="16"/>
      <c r="F2294" s="18"/>
      <c r="G2294" s="16"/>
      <c r="H2294" s="18"/>
      <c r="I2294" s="16"/>
      <c r="J2294" s="18"/>
      <c r="K2294" s="16"/>
      <c r="L2294" s="18"/>
      <c r="M2294" s="14"/>
      <c r="N2294" s="5" t="s">
        <v>1423</v>
      </c>
    </row>
    <row r="2295" spans="1:39" ht="30" customHeight="1" x14ac:dyDescent="0.3">
      <c r="A2295" s="10" t="s">
        <v>1328</v>
      </c>
      <c r="B2295" s="10" t="s">
        <v>1383</v>
      </c>
      <c r="C2295" s="10" t="s">
        <v>969</v>
      </c>
      <c r="D2295" s="11">
        <v>1</v>
      </c>
      <c r="E2295" s="15">
        <v>29200</v>
      </c>
      <c r="F2295" s="17">
        <f>TRUNC(E2295*D2295,1)</f>
        <v>29200</v>
      </c>
      <c r="G2295" s="15">
        <v>0</v>
      </c>
      <c r="H2295" s="17">
        <f>TRUNC(G2295*D2295,1)</f>
        <v>0</v>
      </c>
      <c r="I2295" s="15">
        <v>0</v>
      </c>
      <c r="J2295" s="17">
        <f>TRUNC(I2295*D2295,1)</f>
        <v>0</v>
      </c>
      <c r="K2295" s="15">
        <f>TRUNC(E2295+G2295+I2295,1)</f>
        <v>29200</v>
      </c>
      <c r="L2295" s="17">
        <f>TRUNC(F2295+H2295+J2295,1)</f>
        <v>29200</v>
      </c>
      <c r="M2295" s="10" t="s">
        <v>52</v>
      </c>
      <c r="N2295" s="9" t="s">
        <v>1423</v>
      </c>
      <c r="O2295" s="9" t="s">
        <v>1384</v>
      </c>
      <c r="P2295" s="9" t="s">
        <v>67</v>
      </c>
      <c r="Q2295" s="9" t="s">
        <v>54</v>
      </c>
      <c r="R2295" s="9" t="s">
        <v>54</v>
      </c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9" t="s">
        <v>52</v>
      </c>
      <c r="AK2295" s="9" t="s">
        <v>7039</v>
      </c>
      <c r="AL2295" s="9" t="s">
        <v>52</v>
      </c>
      <c r="AM2295" s="9" t="s">
        <v>52</v>
      </c>
    </row>
    <row r="2296" spans="1:39" ht="30" customHeight="1" x14ac:dyDescent="0.3">
      <c r="A2296" s="10" t="s">
        <v>6807</v>
      </c>
      <c r="B2296" s="10" t="s">
        <v>4714</v>
      </c>
      <c r="C2296" s="10" t="s">
        <v>4715</v>
      </c>
      <c r="D2296" s="11">
        <v>1.8451</v>
      </c>
      <c r="E2296" s="15">
        <v>0</v>
      </c>
      <c r="F2296" s="17">
        <f>TRUNC(E2296*D2296,1)</f>
        <v>0</v>
      </c>
      <c r="G2296" s="15">
        <v>216712</v>
      </c>
      <c r="H2296" s="17">
        <f>TRUNC(G2296*D2296,1)</f>
        <v>399855.3</v>
      </c>
      <c r="I2296" s="15">
        <v>0</v>
      </c>
      <c r="J2296" s="17">
        <f>TRUNC(I2296*D2296,1)</f>
        <v>0</v>
      </c>
      <c r="K2296" s="15">
        <f>TRUNC(E2296+G2296+I2296,1)</f>
        <v>216712</v>
      </c>
      <c r="L2296" s="17">
        <f>TRUNC(F2296+H2296+J2296,1)</f>
        <v>399855.3</v>
      </c>
      <c r="M2296" s="10" t="s">
        <v>52</v>
      </c>
      <c r="N2296" s="9" t="s">
        <v>1423</v>
      </c>
      <c r="O2296" s="9" t="s">
        <v>6808</v>
      </c>
      <c r="P2296" s="9" t="s">
        <v>54</v>
      </c>
      <c r="Q2296" s="9" t="s">
        <v>54</v>
      </c>
      <c r="R2296" s="9" t="s">
        <v>67</v>
      </c>
      <c r="S2296" s="1"/>
      <c r="T2296" s="1"/>
      <c r="U2296" s="1"/>
      <c r="V2296" s="1">
        <v>1</v>
      </c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9" t="s">
        <v>52</v>
      </c>
      <c r="AK2296" s="9" t="s">
        <v>7040</v>
      </c>
      <c r="AL2296" s="9" t="s">
        <v>52</v>
      </c>
      <c r="AM2296" s="9" t="s">
        <v>52</v>
      </c>
    </row>
    <row r="2297" spans="1:39" ht="30" customHeight="1" x14ac:dyDescent="0.3">
      <c r="A2297" s="10" t="s">
        <v>6879</v>
      </c>
      <c r="B2297" s="10" t="s">
        <v>6289</v>
      </c>
      <c r="C2297" s="10" t="s">
        <v>732</v>
      </c>
      <c r="D2297" s="11">
        <v>1</v>
      </c>
      <c r="E2297" s="15">
        <v>0</v>
      </c>
      <c r="F2297" s="17">
        <f>TRUNC(E2297*D2297,1)</f>
        <v>0</v>
      </c>
      <c r="G2297" s="15">
        <v>0</v>
      </c>
      <c r="H2297" s="17">
        <f>TRUNC(G2297*D2297,1)</f>
        <v>0</v>
      </c>
      <c r="I2297" s="15">
        <f>TRUNC(SUMIF(V2295:V2297, RIGHTB(O2297, 1), H2295:H2297)*U2297, 2)</f>
        <v>239913.18</v>
      </c>
      <c r="J2297" s="17">
        <f>TRUNC(I2297*D2297,1)</f>
        <v>239913.1</v>
      </c>
      <c r="K2297" s="15">
        <f>TRUNC(E2297+G2297+I2297,1)</f>
        <v>239913.1</v>
      </c>
      <c r="L2297" s="17">
        <f>TRUNC(F2297+H2297+J2297,1)</f>
        <v>239913.1</v>
      </c>
      <c r="M2297" s="10" t="s">
        <v>52</v>
      </c>
      <c r="N2297" s="9" t="s">
        <v>1423</v>
      </c>
      <c r="O2297" s="9" t="s">
        <v>4729</v>
      </c>
      <c r="P2297" s="9" t="s">
        <v>54</v>
      </c>
      <c r="Q2297" s="9" t="s">
        <v>54</v>
      </c>
      <c r="R2297" s="9" t="s">
        <v>54</v>
      </c>
      <c r="S2297" s="1">
        <v>1</v>
      </c>
      <c r="T2297" s="1">
        <v>2</v>
      </c>
      <c r="U2297" s="1">
        <v>0.6</v>
      </c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9" t="s">
        <v>52</v>
      </c>
      <c r="AK2297" s="9" t="s">
        <v>7041</v>
      </c>
      <c r="AL2297" s="9" t="s">
        <v>52</v>
      </c>
      <c r="AM2297" s="9" t="s">
        <v>52</v>
      </c>
    </row>
    <row r="2298" spans="1:39" ht="30" customHeight="1" x14ac:dyDescent="0.3">
      <c r="A2298" s="10" t="s">
        <v>4735</v>
      </c>
      <c r="B2298" s="10" t="s">
        <v>52</v>
      </c>
      <c r="C2298" s="10" t="s">
        <v>52</v>
      </c>
      <c r="D2298" s="11"/>
      <c r="E2298" s="15"/>
      <c r="F2298" s="17">
        <f>TRUNC(SUMIF(N2295:N2297, N2294, F2295:F2297),0)</f>
        <v>29200</v>
      </c>
      <c r="G2298" s="15"/>
      <c r="H2298" s="17">
        <f>TRUNC(SUMIF(N2295:N2297, N2294, H2295:H2297),0)</f>
        <v>399855</v>
      </c>
      <c r="I2298" s="15"/>
      <c r="J2298" s="17">
        <f>TRUNC(SUMIF(N2295:N2297, N2294, J2295:J2297),0)</f>
        <v>239913</v>
      </c>
      <c r="K2298" s="15"/>
      <c r="L2298" s="17">
        <f>F2298+H2298+J2298</f>
        <v>668968</v>
      </c>
      <c r="M2298" s="10" t="s">
        <v>52</v>
      </c>
      <c r="N2298" s="9" t="s">
        <v>4736</v>
      </c>
      <c r="O2298" s="9" t="s">
        <v>4736</v>
      </c>
      <c r="P2298" s="9" t="s">
        <v>52</v>
      </c>
      <c r="Q2298" s="9" t="s">
        <v>52</v>
      </c>
      <c r="R2298" s="9" t="s">
        <v>52</v>
      </c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  <c r="AE2298" s="1"/>
      <c r="AF2298" s="1"/>
      <c r="AG2298" s="1"/>
      <c r="AH2298" s="1"/>
      <c r="AI2298" s="1"/>
      <c r="AJ2298" s="9" t="s">
        <v>52</v>
      </c>
      <c r="AK2298" s="9" t="s">
        <v>52</v>
      </c>
      <c r="AL2298" s="9" t="s">
        <v>52</v>
      </c>
      <c r="AM2298" s="9" t="s">
        <v>52</v>
      </c>
    </row>
    <row r="2299" spans="1:39" ht="30" customHeight="1" x14ac:dyDescent="0.3">
      <c r="A2299" s="11"/>
      <c r="B2299" s="11"/>
      <c r="C2299" s="11"/>
      <c r="D2299" s="11"/>
      <c r="E2299" s="15"/>
      <c r="F2299" s="17"/>
      <c r="G2299" s="15"/>
      <c r="H2299" s="17"/>
      <c r="I2299" s="15"/>
      <c r="J2299" s="17"/>
      <c r="K2299" s="15"/>
      <c r="L2299" s="17"/>
      <c r="M2299" s="11"/>
    </row>
    <row r="2300" spans="1:39" ht="30" customHeight="1" x14ac:dyDescent="0.3">
      <c r="A2300" s="14" t="s">
        <v>7042</v>
      </c>
      <c r="B2300" s="14"/>
      <c r="C2300" s="14"/>
      <c r="D2300" s="14"/>
      <c r="E2300" s="16"/>
      <c r="F2300" s="18"/>
      <c r="G2300" s="16"/>
      <c r="H2300" s="18"/>
      <c r="I2300" s="16"/>
      <c r="J2300" s="18"/>
      <c r="K2300" s="16"/>
      <c r="L2300" s="18"/>
      <c r="M2300" s="14"/>
      <c r="N2300" s="5" t="s">
        <v>1425</v>
      </c>
    </row>
    <row r="2301" spans="1:39" ht="30" customHeight="1" x14ac:dyDescent="0.3">
      <c r="A2301" s="10" t="s">
        <v>1328</v>
      </c>
      <c r="B2301" s="10" t="s">
        <v>1383</v>
      </c>
      <c r="C2301" s="10" t="s">
        <v>969</v>
      </c>
      <c r="D2301" s="11">
        <v>1</v>
      </c>
      <c r="E2301" s="15">
        <v>29200</v>
      </c>
      <c r="F2301" s="17">
        <f>TRUNC(E2301*D2301,1)</f>
        <v>29200</v>
      </c>
      <c r="G2301" s="15">
        <v>0</v>
      </c>
      <c r="H2301" s="17">
        <f>TRUNC(G2301*D2301,1)</f>
        <v>0</v>
      </c>
      <c r="I2301" s="15">
        <v>0</v>
      </c>
      <c r="J2301" s="17">
        <f>TRUNC(I2301*D2301,1)</f>
        <v>0</v>
      </c>
      <c r="K2301" s="15">
        <f>TRUNC(E2301+G2301+I2301,1)</f>
        <v>29200</v>
      </c>
      <c r="L2301" s="17">
        <f>TRUNC(F2301+H2301+J2301,1)</f>
        <v>29200</v>
      </c>
      <c r="M2301" s="10" t="s">
        <v>52</v>
      </c>
      <c r="N2301" s="9" t="s">
        <v>1425</v>
      </c>
      <c r="O2301" s="9" t="s">
        <v>1384</v>
      </c>
      <c r="P2301" s="9" t="s">
        <v>67</v>
      </c>
      <c r="Q2301" s="9" t="s">
        <v>54</v>
      </c>
      <c r="R2301" s="9" t="s">
        <v>54</v>
      </c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9" t="s">
        <v>52</v>
      </c>
      <c r="AK2301" s="9" t="s">
        <v>7044</v>
      </c>
      <c r="AL2301" s="9" t="s">
        <v>52</v>
      </c>
      <c r="AM2301" s="9" t="s">
        <v>52</v>
      </c>
    </row>
    <row r="2302" spans="1:39" ht="30" customHeight="1" x14ac:dyDescent="0.3">
      <c r="A2302" s="10" t="s">
        <v>6807</v>
      </c>
      <c r="B2302" s="10" t="s">
        <v>4714</v>
      </c>
      <c r="C2302" s="10" t="s">
        <v>4715</v>
      </c>
      <c r="D2302" s="11">
        <v>1.7573000000000001</v>
      </c>
      <c r="E2302" s="15">
        <v>0</v>
      </c>
      <c r="F2302" s="17">
        <f>TRUNC(E2302*D2302,1)</f>
        <v>0</v>
      </c>
      <c r="G2302" s="15">
        <v>216712</v>
      </c>
      <c r="H2302" s="17">
        <f>TRUNC(G2302*D2302,1)</f>
        <v>380827.9</v>
      </c>
      <c r="I2302" s="15">
        <v>0</v>
      </c>
      <c r="J2302" s="17">
        <f>TRUNC(I2302*D2302,1)</f>
        <v>0</v>
      </c>
      <c r="K2302" s="15">
        <f>TRUNC(E2302+G2302+I2302,1)</f>
        <v>216712</v>
      </c>
      <c r="L2302" s="17">
        <f>TRUNC(F2302+H2302+J2302,1)</f>
        <v>380827.9</v>
      </c>
      <c r="M2302" s="10" t="s">
        <v>52</v>
      </c>
      <c r="N2302" s="9" t="s">
        <v>1425</v>
      </c>
      <c r="O2302" s="9" t="s">
        <v>6808</v>
      </c>
      <c r="P2302" s="9" t="s">
        <v>54</v>
      </c>
      <c r="Q2302" s="9" t="s">
        <v>54</v>
      </c>
      <c r="R2302" s="9" t="s">
        <v>67</v>
      </c>
      <c r="S2302" s="1"/>
      <c r="T2302" s="1"/>
      <c r="U2302" s="1"/>
      <c r="V2302" s="1">
        <v>1</v>
      </c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9" t="s">
        <v>52</v>
      </c>
      <c r="AK2302" s="9" t="s">
        <v>7045</v>
      </c>
      <c r="AL2302" s="9" t="s">
        <v>52</v>
      </c>
      <c r="AM2302" s="9" t="s">
        <v>52</v>
      </c>
    </row>
    <row r="2303" spans="1:39" ht="30" customHeight="1" x14ac:dyDescent="0.3">
      <c r="A2303" s="10" t="s">
        <v>6879</v>
      </c>
      <c r="B2303" s="10" t="s">
        <v>6289</v>
      </c>
      <c r="C2303" s="10" t="s">
        <v>732</v>
      </c>
      <c r="D2303" s="11">
        <v>1</v>
      </c>
      <c r="E2303" s="15">
        <v>0</v>
      </c>
      <c r="F2303" s="17">
        <f>TRUNC(E2303*D2303,1)</f>
        <v>0</v>
      </c>
      <c r="G2303" s="15">
        <v>0</v>
      </c>
      <c r="H2303" s="17">
        <f>TRUNC(G2303*D2303,1)</f>
        <v>0</v>
      </c>
      <c r="I2303" s="15">
        <f>TRUNC(SUMIF(V2301:V2303, RIGHTB(O2303, 1), H2301:H2303)*U2303, 2)</f>
        <v>228496.74</v>
      </c>
      <c r="J2303" s="17">
        <f>TRUNC(I2303*D2303,1)</f>
        <v>228496.7</v>
      </c>
      <c r="K2303" s="15">
        <f>TRUNC(E2303+G2303+I2303,1)</f>
        <v>228496.7</v>
      </c>
      <c r="L2303" s="17">
        <f>TRUNC(F2303+H2303+J2303,1)</f>
        <v>228496.7</v>
      </c>
      <c r="M2303" s="10" t="s">
        <v>52</v>
      </c>
      <c r="N2303" s="9" t="s">
        <v>1425</v>
      </c>
      <c r="O2303" s="9" t="s">
        <v>4729</v>
      </c>
      <c r="P2303" s="9" t="s">
        <v>54</v>
      </c>
      <c r="Q2303" s="9" t="s">
        <v>54</v>
      </c>
      <c r="R2303" s="9" t="s">
        <v>54</v>
      </c>
      <c r="S2303" s="1">
        <v>1</v>
      </c>
      <c r="T2303" s="1">
        <v>2</v>
      </c>
      <c r="U2303" s="1">
        <v>0.6</v>
      </c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9" t="s">
        <v>52</v>
      </c>
      <c r="AK2303" s="9" t="s">
        <v>7046</v>
      </c>
      <c r="AL2303" s="9" t="s">
        <v>52</v>
      </c>
      <c r="AM2303" s="9" t="s">
        <v>52</v>
      </c>
    </row>
    <row r="2304" spans="1:39" ht="30" customHeight="1" x14ac:dyDescent="0.3">
      <c r="A2304" s="10" t="s">
        <v>4735</v>
      </c>
      <c r="B2304" s="10" t="s">
        <v>52</v>
      </c>
      <c r="C2304" s="10" t="s">
        <v>52</v>
      </c>
      <c r="D2304" s="11"/>
      <c r="E2304" s="15"/>
      <c r="F2304" s="17">
        <f>TRUNC(SUMIF(N2301:N2303, N2300, F2301:F2303),0)</f>
        <v>29200</v>
      </c>
      <c r="G2304" s="15"/>
      <c r="H2304" s="17">
        <f>TRUNC(SUMIF(N2301:N2303, N2300, H2301:H2303),0)</f>
        <v>380827</v>
      </c>
      <c r="I2304" s="15"/>
      <c r="J2304" s="17">
        <f>TRUNC(SUMIF(N2301:N2303, N2300, J2301:J2303),0)</f>
        <v>228496</v>
      </c>
      <c r="K2304" s="15"/>
      <c r="L2304" s="17">
        <f>F2304+H2304+J2304</f>
        <v>638523</v>
      </c>
      <c r="M2304" s="10" t="s">
        <v>52</v>
      </c>
      <c r="N2304" s="9" t="s">
        <v>4736</v>
      </c>
      <c r="O2304" s="9" t="s">
        <v>4736</v>
      </c>
      <c r="P2304" s="9" t="s">
        <v>52</v>
      </c>
      <c r="Q2304" s="9" t="s">
        <v>52</v>
      </c>
      <c r="R2304" s="9" t="s">
        <v>52</v>
      </c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9" t="s">
        <v>52</v>
      </c>
      <c r="AK2304" s="9" t="s">
        <v>52</v>
      </c>
      <c r="AL2304" s="9" t="s">
        <v>52</v>
      </c>
      <c r="AM2304" s="9" t="s">
        <v>52</v>
      </c>
    </row>
    <row r="2305" spans="1:39" ht="30" customHeight="1" x14ac:dyDescent="0.3">
      <c r="A2305" s="11"/>
      <c r="B2305" s="11"/>
      <c r="C2305" s="11"/>
      <c r="D2305" s="11"/>
      <c r="E2305" s="15"/>
      <c r="F2305" s="17"/>
      <c r="G2305" s="15"/>
      <c r="H2305" s="17"/>
      <c r="I2305" s="15"/>
      <c r="J2305" s="17"/>
      <c r="K2305" s="15"/>
      <c r="L2305" s="17"/>
      <c r="M2305" s="11"/>
    </row>
    <row r="2306" spans="1:39" ht="30" customHeight="1" x14ac:dyDescent="0.3">
      <c r="A2306" s="14" t="s">
        <v>7047</v>
      </c>
      <c r="B2306" s="14"/>
      <c r="C2306" s="14"/>
      <c r="D2306" s="14"/>
      <c r="E2306" s="16"/>
      <c r="F2306" s="18"/>
      <c r="G2306" s="16"/>
      <c r="H2306" s="18"/>
      <c r="I2306" s="16"/>
      <c r="J2306" s="18"/>
      <c r="K2306" s="16"/>
      <c r="L2306" s="18"/>
      <c r="M2306" s="14"/>
      <c r="N2306" s="5" t="s">
        <v>1427</v>
      </c>
    </row>
    <row r="2307" spans="1:39" ht="30" customHeight="1" x14ac:dyDescent="0.3">
      <c r="A2307" s="10" t="s">
        <v>1328</v>
      </c>
      <c r="B2307" s="10" t="s">
        <v>1383</v>
      </c>
      <c r="C2307" s="10" t="s">
        <v>969</v>
      </c>
      <c r="D2307" s="11">
        <v>1</v>
      </c>
      <c r="E2307" s="15">
        <v>29200</v>
      </c>
      <c r="F2307" s="17">
        <f>TRUNC(E2307*D2307,1)</f>
        <v>29200</v>
      </c>
      <c r="G2307" s="15">
        <v>0</v>
      </c>
      <c r="H2307" s="17">
        <f>TRUNC(G2307*D2307,1)</f>
        <v>0</v>
      </c>
      <c r="I2307" s="15">
        <v>0</v>
      </c>
      <c r="J2307" s="17">
        <f>TRUNC(I2307*D2307,1)</f>
        <v>0</v>
      </c>
      <c r="K2307" s="15">
        <f>TRUNC(E2307+G2307+I2307,1)</f>
        <v>29200</v>
      </c>
      <c r="L2307" s="17">
        <f>TRUNC(F2307+H2307+J2307,1)</f>
        <v>29200</v>
      </c>
      <c r="M2307" s="10" t="s">
        <v>52</v>
      </c>
      <c r="N2307" s="9" t="s">
        <v>1427</v>
      </c>
      <c r="O2307" s="9" t="s">
        <v>1384</v>
      </c>
      <c r="P2307" s="9" t="s">
        <v>67</v>
      </c>
      <c r="Q2307" s="9" t="s">
        <v>54</v>
      </c>
      <c r="R2307" s="9" t="s">
        <v>54</v>
      </c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9" t="s">
        <v>52</v>
      </c>
      <c r="AK2307" s="9" t="s">
        <v>7049</v>
      </c>
      <c r="AL2307" s="9" t="s">
        <v>52</v>
      </c>
      <c r="AM2307" s="9" t="s">
        <v>52</v>
      </c>
    </row>
    <row r="2308" spans="1:39" ht="30" customHeight="1" x14ac:dyDescent="0.3">
      <c r="A2308" s="10" t="s">
        <v>6807</v>
      </c>
      <c r="B2308" s="10" t="s">
        <v>4714</v>
      </c>
      <c r="C2308" s="10" t="s">
        <v>4715</v>
      </c>
      <c r="D2308" s="11">
        <v>1.5734999999999999</v>
      </c>
      <c r="E2308" s="15">
        <v>0</v>
      </c>
      <c r="F2308" s="17">
        <f>TRUNC(E2308*D2308,1)</f>
        <v>0</v>
      </c>
      <c r="G2308" s="15">
        <v>216712</v>
      </c>
      <c r="H2308" s="17">
        <f>TRUNC(G2308*D2308,1)</f>
        <v>340996.3</v>
      </c>
      <c r="I2308" s="15">
        <v>0</v>
      </c>
      <c r="J2308" s="17">
        <f>TRUNC(I2308*D2308,1)</f>
        <v>0</v>
      </c>
      <c r="K2308" s="15">
        <f>TRUNC(E2308+G2308+I2308,1)</f>
        <v>216712</v>
      </c>
      <c r="L2308" s="17">
        <f>TRUNC(F2308+H2308+J2308,1)</f>
        <v>340996.3</v>
      </c>
      <c r="M2308" s="10" t="s">
        <v>52</v>
      </c>
      <c r="N2308" s="9" t="s">
        <v>1427</v>
      </c>
      <c r="O2308" s="9" t="s">
        <v>6808</v>
      </c>
      <c r="P2308" s="9" t="s">
        <v>54</v>
      </c>
      <c r="Q2308" s="9" t="s">
        <v>54</v>
      </c>
      <c r="R2308" s="9" t="s">
        <v>67</v>
      </c>
      <c r="S2308" s="1"/>
      <c r="T2308" s="1"/>
      <c r="U2308" s="1"/>
      <c r="V2308" s="1">
        <v>1</v>
      </c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9" t="s">
        <v>52</v>
      </c>
      <c r="AK2308" s="9" t="s">
        <v>7050</v>
      </c>
      <c r="AL2308" s="9" t="s">
        <v>52</v>
      </c>
      <c r="AM2308" s="9" t="s">
        <v>52</v>
      </c>
    </row>
    <row r="2309" spans="1:39" ht="30" customHeight="1" x14ac:dyDescent="0.3">
      <c r="A2309" s="10" t="s">
        <v>6879</v>
      </c>
      <c r="B2309" s="10" t="s">
        <v>6289</v>
      </c>
      <c r="C2309" s="10" t="s">
        <v>732</v>
      </c>
      <c r="D2309" s="11">
        <v>1</v>
      </c>
      <c r="E2309" s="15">
        <v>0</v>
      </c>
      <c r="F2309" s="17">
        <f>TRUNC(E2309*D2309,1)</f>
        <v>0</v>
      </c>
      <c r="G2309" s="15">
        <v>0</v>
      </c>
      <c r="H2309" s="17">
        <f>TRUNC(G2309*D2309,1)</f>
        <v>0</v>
      </c>
      <c r="I2309" s="15">
        <f>TRUNC(SUMIF(V2307:V2309, RIGHTB(O2309, 1), H2307:H2309)*U2309, 2)</f>
        <v>204597.78</v>
      </c>
      <c r="J2309" s="17">
        <f>TRUNC(I2309*D2309,1)</f>
        <v>204597.7</v>
      </c>
      <c r="K2309" s="15">
        <f>TRUNC(E2309+G2309+I2309,1)</f>
        <v>204597.7</v>
      </c>
      <c r="L2309" s="17">
        <f>TRUNC(F2309+H2309+J2309,1)</f>
        <v>204597.7</v>
      </c>
      <c r="M2309" s="10" t="s">
        <v>52</v>
      </c>
      <c r="N2309" s="9" t="s">
        <v>1427</v>
      </c>
      <c r="O2309" s="9" t="s">
        <v>4729</v>
      </c>
      <c r="P2309" s="9" t="s">
        <v>54</v>
      </c>
      <c r="Q2309" s="9" t="s">
        <v>54</v>
      </c>
      <c r="R2309" s="9" t="s">
        <v>54</v>
      </c>
      <c r="S2309" s="1">
        <v>1</v>
      </c>
      <c r="T2309" s="1">
        <v>2</v>
      </c>
      <c r="U2309" s="1">
        <v>0.6</v>
      </c>
      <c r="V2309" s="1"/>
      <c r="W2309" s="1"/>
      <c r="X2309" s="1"/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9" t="s">
        <v>52</v>
      </c>
      <c r="AK2309" s="9" t="s">
        <v>7051</v>
      </c>
      <c r="AL2309" s="9" t="s">
        <v>52</v>
      </c>
      <c r="AM2309" s="9" t="s">
        <v>52</v>
      </c>
    </row>
    <row r="2310" spans="1:39" ht="30" customHeight="1" x14ac:dyDescent="0.3">
      <c r="A2310" s="10" t="s">
        <v>4735</v>
      </c>
      <c r="B2310" s="10" t="s">
        <v>52</v>
      </c>
      <c r="C2310" s="10" t="s">
        <v>52</v>
      </c>
      <c r="D2310" s="11"/>
      <c r="E2310" s="15"/>
      <c r="F2310" s="17">
        <f>TRUNC(SUMIF(N2307:N2309, N2306, F2307:F2309),0)</f>
        <v>29200</v>
      </c>
      <c r="G2310" s="15"/>
      <c r="H2310" s="17">
        <f>TRUNC(SUMIF(N2307:N2309, N2306, H2307:H2309),0)</f>
        <v>340996</v>
      </c>
      <c r="I2310" s="15"/>
      <c r="J2310" s="17">
        <f>TRUNC(SUMIF(N2307:N2309, N2306, J2307:J2309),0)</f>
        <v>204597</v>
      </c>
      <c r="K2310" s="15"/>
      <c r="L2310" s="17">
        <f>F2310+H2310+J2310</f>
        <v>574793</v>
      </c>
      <c r="M2310" s="10" t="s">
        <v>52</v>
      </c>
      <c r="N2310" s="9" t="s">
        <v>4736</v>
      </c>
      <c r="O2310" s="9" t="s">
        <v>4736</v>
      </c>
      <c r="P2310" s="9" t="s">
        <v>52</v>
      </c>
      <c r="Q2310" s="9" t="s">
        <v>52</v>
      </c>
      <c r="R2310" s="9" t="s">
        <v>52</v>
      </c>
      <c r="S2310" s="1"/>
      <c r="T2310" s="1"/>
      <c r="U2310" s="1"/>
      <c r="V2310" s="1"/>
      <c r="W2310" s="1"/>
      <c r="X2310" s="1"/>
      <c r="Y2310" s="1"/>
      <c r="Z2310" s="1"/>
      <c r="AA2310" s="1"/>
      <c r="AB2310" s="1"/>
      <c r="AC2310" s="1"/>
      <c r="AD2310" s="1"/>
      <c r="AE2310" s="1"/>
      <c r="AF2310" s="1"/>
      <c r="AG2310" s="1"/>
      <c r="AH2310" s="1"/>
      <c r="AI2310" s="1"/>
      <c r="AJ2310" s="9" t="s">
        <v>52</v>
      </c>
      <c r="AK2310" s="9" t="s">
        <v>52</v>
      </c>
      <c r="AL2310" s="9" t="s">
        <v>52</v>
      </c>
      <c r="AM2310" s="9" t="s">
        <v>52</v>
      </c>
    </row>
    <row r="2311" spans="1:39" ht="30" customHeight="1" x14ac:dyDescent="0.3">
      <c r="A2311" s="11"/>
      <c r="B2311" s="11"/>
      <c r="C2311" s="11"/>
      <c r="D2311" s="11"/>
      <c r="E2311" s="15"/>
      <c r="F2311" s="17"/>
      <c r="G2311" s="15"/>
      <c r="H2311" s="17"/>
      <c r="I2311" s="15"/>
      <c r="J2311" s="17"/>
      <c r="K2311" s="15"/>
      <c r="L2311" s="17"/>
      <c r="M2311" s="11"/>
    </row>
    <row r="2312" spans="1:39" ht="30" customHeight="1" x14ac:dyDescent="0.3">
      <c r="A2312" s="14" t="s">
        <v>7052</v>
      </c>
      <c r="B2312" s="14"/>
      <c r="C2312" s="14"/>
      <c r="D2312" s="14"/>
      <c r="E2312" s="16"/>
      <c r="F2312" s="18"/>
      <c r="G2312" s="16"/>
      <c r="H2312" s="18"/>
      <c r="I2312" s="16"/>
      <c r="J2312" s="18"/>
      <c r="K2312" s="16"/>
      <c r="L2312" s="18"/>
      <c r="M2312" s="14"/>
      <c r="N2312" s="5" t="s">
        <v>1429</v>
      </c>
    </row>
    <row r="2313" spans="1:39" ht="30" customHeight="1" x14ac:dyDescent="0.3">
      <c r="A2313" s="10" t="s">
        <v>1328</v>
      </c>
      <c r="B2313" s="10" t="s">
        <v>1383</v>
      </c>
      <c r="C2313" s="10" t="s">
        <v>969</v>
      </c>
      <c r="D2313" s="11">
        <v>1</v>
      </c>
      <c r="E2313" s="15">
        <v>29200</v>
      </c>
      <c r="F2313" s="17">
        <f>TRUNC(E2313*D2313,1)</f>
        <v>29200</v>
      </c>
      <c r="G2313" s="15">
        <v>0</v>
      </c>
      <c r="H2313" s="17">
        <f>TRUNC(G2313*D2313,1)</f>
        <v>0</v>
      </c>
      <c r="I2313" s="15">
        <v>0</v>
      </c>
      <c r="J2313" s="17">
        <f>TRUNC(I2313*D2313,1)</f>
        <v>0</v>
      </c>
      <c r="K2313" s="15">
        <f>TRUNC(E2313+G2313+I2313,1)</f>
        <v>29200</v>
      </c>
      <c r="L2313" s="17">
        <f>TRUNC(F2313+H2313+J2313,1)</f>
        <v>29200</v>
      </c>
      <c r="M2313" s="10" t="s">
        <v>52</v>
      </c>
      <c r="N2313" s="9" t="s">
        <v>1429</v>
      </c>
      <c r="O2313" s="9" t="s">
        <v>1384</v>
      </c>
      <c r="P2313" s="9" t="s">
        <v>67</v>
      </c>
      <c r="Q2313" s="9" t="s">
        <v>54</v>
      </c>
      <c r="R2313" s="9" t="s">
        <v>54</v>
      </c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9" t="s">
        <v>52</v>
      </c>
      <c r="AK2313" s="9" t="s">
        <v>7054</v>
      </c>
      <c r="AL2313" s="9" t="s">
        <v>52</v>
      </c>
      <c r="AM2313" s="9" t="s">
        <v>52</v>
      </c>
    </row>
    <row r="2314" spans="1:39" ht="30" customHeight="1" x14ac:dyDescent="0.3">
      <c r="A2314" s="10" t="s">
        <v>6807</v>
      </c>
      <c r="B2314" s="10" t="s">
        <v>4714</v>
      </c>
      <c r="C2314" s="10" t="s">
        <v>4715</v>
      </c>
      <c r="D2314" s="11">
        <v>1.3977999999999999</v>
      </c>
      <c r="E2314" s="15">
        <v>0</v>
      </c>
      <c r="F2314" s="17">
        <f>TRUNC(E2314*D2314,1)</f>
        <v>0</v>
      </c>
      <c r="G2314" s="15">
        <v>216712</v>
      </c>
      <c r="H2314" s="17">
        <f>TRUNC(G2314*D2314,1)</f>
        <v>302920</v>
      </c>
      <c r="I2314" s="15">
        <v>0</v>
      </c>
      <c r="J2314" s="17">
        <f>TRUNC(I2314*D2314,1)</f>
        <v>0</v>
      </c>
      <c r="K2314" s="15">
        <f>TRUNC(E2314+G2314+I2314,1)</f>
        <v>216712</v>
      </c>
      <c r="L2314" s="17">
        <f>TRUNC(F2314+H2314+J2314,1)</f>
        <v>302920</v>
      </c>
      <c r="M2314" s="10" t="s">
        <v>52</v>
      </c>
      <c r="N2314" s="9" t="s">
        <v>1429</v>
      </c>
      <c r="O2314" s="9" t="s">
        <v>6808</v>
      </c>
      <c r="P2314" s="9" t="s">
        <v>54</v>
      </c>
      <c r="Q2314" s="9" t="s">
        <v>54</v>
      </c>
      <c r="R2314" s="9" t="s">
        <v>67</v>
      </c>
      <c r="S2314" s="1"/>
      <c r="T2314" s="1"/>
      <c r="U2314" s="1"/>
      <c r="V2314" s="1">
        <v>1</v>
      </c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9" t="s">
        <v>52</v>
      </c>
      <c r="AK2314" s="9" t="s">
        <v>7055</v>
      </c>
      <c r="AL2314" s="9" t="s">
        <v>52</v>
      </c>
      <c r="AM2314" s="9" t="s">
        <v>52</v>
      </c>
    </row>
    <row r="2315" spans="1:39" ht="30" customHeight="1" x14ac:dyDescent="0.3">
      <c r="A2315" s="10" t="s">
        <v>6879</v>
      </c>
      <c r="B2315" s="10" t="s">
        <v>6289</v>
      </c>
      <c r="C2315" s="10" t="s">
        <v>732</v>
      </c>
      <c r="D2315" s="11">
        <v>1</v>
      </c>
      <c r="E2315" s="15">
        <v>0</v>
      </c>
      <c r="F2315" s="17">
        <f>TRUNC(E2315*D2315,1)</f>
        <v>0</v>
      </c>
      <c r="G2315" s="15">
        <v>0</v>
      </c>
      <c r="H2315" s="17">
        <f>TRUNC(G2315*D2315,1)</f>
        <v>0</v>
      </c>
      <c r="I2315" s="15">
        <f>TRUNC(SUMIF(V2313:V2315, RIGHTB(O2315, 1), H2313:H2315)*U2315, 2)</f>
        <v>181752</v>
      </c>
      <c r="J2315" s="17">
        <f>TRUNC(I2315*D2315,1)</f>
        <v>181752</v>
      </c>
      <c r="K2315" s="15">
        <f>TRUNC(E2315+G2315+I2315,1)</f>
        <v>181752</v>
      </c>
      <c r="L2315" s="17">
        <f>TRUNC(F2315+H2315+J2315,1)</f>
        <v>181752</v>
      </c>
      <c r="M2315" s="10" t="s">
        <v>52</v>
      </c>
      <c r="N2315" s="9" t="s">
        <v>1429</v>
      </c>
      <c r="O2315" s="9" t="s">
        <v>4729</v>
      </c>
      <c r="P2315" s="9" t="s">
        <v>54</v>
      </c>
      <c r="Q2315" s="9" t="s">
        <v>54</v>
      </c>
      <c r="R2315" s="9" t="s">
        <v>54</v>
      </c>
      <c r="S2315" s="1">
        <v>1</v>
      </c>
      <c r="T2315" s="1">
        <v>2</v>
      </c>
      <c r="U2315" s="1">
        <v>0.6</v>
      </c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9" t="s">
        <v>52</v>
      </c>
      <c r="AK2315" s="9" t="s">
        <v>7056</v>
      </c>
      <c r="AL2315" s="9" t="s">
        <v>52</v>
      </c>
      <c r="AM2315" s="9" t="s">
        <v>52</v>
      </c>
    </row>
    <row r="2316" spans="1:39" ht="30" customHeight="1" x14ac:dyDescent="0.3">
      <c r="A2316" s="10" t="s">
        <v>4735</v>
      </c>
      <c r="B2316" s="10" t="s">
        <v>52</v>
      </c>
      <c r="C2316" s="10" t="s">
        <v>52</v>
      </c>
      <c r="D2316" s="11"/>
      <c r="E2316" s="15"/>
      <c r="F2316" s="17">
        <f>TRUNC(SUMIF(N2313:N2315, N2312, F2313:F2315),0)</f>
        <v>29200</v>
      </c>
      <c r="G2316" s="15"/>
      <c r="H2316" s="17">
        <f>TRUNC(SUMIF(N2313:N2315, N2312, H2313:H2315),0)</f>
        <v>302920</v>
      </c>
      <c r="I2316" s="15"/>
      <c r="J2316" s="17">
        <f>TRUNC(SUMIF(N2313:N2315, N2312, J2313:J2315),0)</f>
        <v>181752</v>
      </c>
      <c r="K2316" s="15"/>
      <c r="L2316" s="17">
        <f>F2316+H2316+J2316</f>
        <v>513872</v>
      </c>
      <c r="M2316" s="10" t="s">
        <v>52</v>
      </c>
      <c r="N2316" s="9" t="s">
        <v>4736</v>
      </c>
      <c r="O2316" s="9" t="s">
        <v>4736</v>
      </c>
      <c r="P2316" s="9" t="s">
        <v>52</v>
      </c>
      <c r="Q2316" s="9" t="s">
        <v>52</v>
      </c>
      <c r="R2316" s="9" t="s">
        <v>52</v>
      </c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9" t="s">
        <v>52</v>
      </c>
      <c r="AK2316" s="9" t="s">
        <v>52</v>
      </c>
      <c r="AL2316" s="9" t="s">
        <v>52</v>
      </c>
      <c r="AM2316" s="9" t="s">
        <v>52</v>
      </c>
    </row>
    <row r="2317" spans="1:39" ht="30" customHeight="1" x14ac:dyDescent="0.3">
      <c r="A2317" s="11"/>
      <c r="B2317" s="11"/>
      <c r="C2317" s="11"/>
      <c r="D2317" s="11"/>
      <c r="E2317" s="15"/>
      <c r="F2317" s="17"/>
      <c r="G2317" s="15"/>
      <c r="H2317" s="17"/>
      <c r="I2317" s="15"/>
      <c r="J2317" s="17"/>
      <c r="K2317" s="15"/>
      <c r="L2317" s="17"/>
      <c r="M2317" s="11"/>
    </row>
    <row r="2318" spans="1:39" ht="30" customHeight="1" x14ac:dyDescent="0.3">
      <c r="A2318" s="14" t="s">
        <v>7057</v>
      </c>
      <c r="B2318" s="14"/>
      <c r="C2318" s="14"/>
      <c r="D2318" s="14"/>
      <c r="E2318" s="16"/>
      <c r="F2318" s="18"/>
      <c r="G2318" s="16"/>
      <c r="H2318" s="18"/>
      <c r="I2318" s="16"/>
      <c r="J2318" s="18"/>
      <c r="K2318" s="16"/>
      <c r="L2318" s="18"/>
      <c r="M2318" s="14"/>
      <c r="N2318" s="5" t="s">
        <v>1431</v>
      </c>
    </row>
    <row r="2319" spans="1:39" ht="30" customHeight="1" x14ac:dyDescent="0.3">
      <c r="A2319" s="10" t="s">
        <v>1328</v>
      </c>
      <c r="B2319" s="10" t="s">
        <v>1383</v>
      </c>
      <c r="C2319" s="10" t="s">
        <v>969</v>
      </c>
      <c r="D2319" s="11">
        <v>1</v>
      </c>
      <c r="E2319" s="15">
        <v>29200</v>
      </c>
      <c r="F2319" s="17">
        <f>TRUNC(E2319*D2319,1)</f>
        <v>29200</v>
      </c>
      <c r="G2319" s="15">
        <v>0</v>
      </c>
      <c r="H2319" s="17">
        <f>TRUNC(G2319*D2319,1)</f>
        <v>0</v>
      </c>
      <c r="I2319" s="15">
        <v>0</v>
      </c>
      <c r="J2319" s="17">
        <f>TRUNC(I2319*D2319,1)</f>
        <v>0</v>
      </c>
      <c r="K2319" s="15">
        <f>TRUNC(E2319+G2319+I2319,1)</f>
        <v>29200</v>
      </c>
      <c r="L2319" s="17">
        <f>TRUNC(F2319+H2319+J2319,1)</f>
        <v>29200</v>
      </c>
      <c r="M2319" s="10" t="s">
        <v>52</v>
      </c>
      <c r="N2319" s="9" t="s">
        <v>1431</v>
      </c>
      <c r="O2319" s="9" t="s">
        <v>1384</v>
      </c>
      <c r="P2319" s="9" t="s">
        <v>67</v>
      </c>
      <c r="Q2319" s="9" t="s">
        <v>54</v>
      </c>
      <c r="R2319" s="9" t="s">
        <v>54</v>
      </c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9" t="s">
        <v>52</v>
      </c>
      <c r="AK2319" s="9" t="s">
        <v>7059</v>
      </c>
      <c r="AL2319" s="9" t="s">
        <v>52</v>
      </c>
      <c r="AM2319" s="9" t="s">
        <v>52</v>
      </c>
    </row>
    <row r="2320" spans="1:39" ht="30" customHeight="1" x14ac:dyDescent="0.3">
      <c r="A2320" s="10" t="s">
        <v>6807</v>
      </c>
      <c r="B2320" s="10" t="s">
        <v>4714</v>
      </c>
      <c r="C2320" s="10" t="s">
        <v>4715</v>
      </c>
      <c r="D2320" s="11">
        <v>1.302</v>
      </c>
      <c r="E2320" s="15">
        <v>0</v>
      </c>
      <c r="F2320" s="17">
        <f>TRUNC(E2320*D2320,1)</f>
        <v>0</v>
      </c>
      <c r="G2320" s="15">
        <v>216712</v>
      </c>
      <c r="H2320" s="17">
        <f>TRUNC(G2320*D2320,1)</f>
        <v>282159</v>
      </c>
      <c r="I2320" s="15">
        <v>0</v>
      </c>
      <c r="J2320" s="17">
        <f>TRUNC(I2320*D2320,1)</f>
        <v>0</v>
      </c>
      <c r="K2320" s="15">
        <f>TRUNC(E2320+G2320+I2320,1)</f>
        <v>216712</v>
      </c>
      <c r="L2320" s="17">
        <f>TRUNC(F2320+H2320+J2320,1)</f>
        <v>282159</v>
      </c>
      <c r="M2320" s="10" t="s">
        <v>52</v>
      </c>
      <c r="N2320" s="9" t="s">
        <v>1431</v>
      </c>
      <c r="O2320" s="9" t="s">
        <v>6808</v>
      </c>
      <c r="P2320" s="9" t="s">
        <v>54</v>
      </c>
      <c r="Q2320" s="9" t="s">
        <v>54</v>
      </c>
      <c r="R2320" s="9" t="s">
        <v>67</v>
      </c>
      <c r="S2320" s="1"/>
      <c r="T2320" s="1"/>
      <c r="U2320" s="1"/>
      <c r="V2320" s="1">
        <v>1</v>
      </c>
      <c r="W2320" s="1"/>
      <c r="X2320" s="1"/>
      <c r="Y2320" s="1"/>
      <c r="Z2320" s="1"/>
      <c r="AA2320" s="1"/>
      <c r="AB2320" s="1"/>
      <c r="AC2320" s="1"/>
      <c r="AD2320" s="1"/>
      <c r="AE2320" s="1"/>
      <c r="AF2320" s="1"/>
      <c r="AG2320" s="1"/>
      <c r="AH2320" s="1"/>
      <c r="AI2320" s="1"/>
      <c r="AJ2320" s="9" t="s">
        <v>52</v>
      </c>
      <c r="AK2320" s="9" t="s">
        <v>7060</v>
      </c>
      <c r="AL2320" s="9" t="s">
        <v>52</v>
      </c>
      <c r="AM2320" s="9" t="s">
        <v>52</v>
      </c>
    </row>
    <row r="2321" spans="1:39" ht="30" customHeight="1" x14ac:dyDescent="0.3">
      <c r="A2321" s="10" t="s">
        <v>6879</v>
      </c>
      <c r="B2321" s="10" t="s">
        <v>6289</v>
      </c>
      <c r="C2321" s="10" t="s">
        <v>732</v>
      </c>
      <c r="D2321" s="11">
        <v>1</v>
      </c>
      <c r="E2321" s="15">
        <v>0</v>
      </c>
      <c r="F2321" s="17">
        <f>TRUNC(E2321*D2321,1)</f>
        <v>0</v>
      </c>
      <c r="G2321" s="15">
        <v>0</v>
      </c>
      <c r="H2321" s="17">
        <f>TRUNC(G2321*D2321,1)</f>
        <v>0</v>
      </c>
      <c r="I2321" s="15">
        <f>TRUNC(SUMIF(V2319:V2321, RIGHTB(O2321, 1), H2319:H2321)*U2321, 2)</f>
        <v>169295.4</v>
      </c>
      <c r="J2321" s="17">
        <f>TRUNC(I2321*D2321,1)</f>
        <v>169295.4</v>
      </c>
      <c r="K2321" s="15">
        <f>TRUNC(E2321+G2321+I2321,1)</f>
        <v>169295.4</v>
      </c>
      <c r="L2321" s="17">
        <f>TRUNC(F2321+H2321+J2321,1)</f>
        <v>169295.4</v>
      </c>
      <c r="M2321" s="10" t="s">
        <v>52</v>
      </c>
      <c r="N2321" s="9" t="s">
        <v>1431</v>
      </c>
      <c r="O2321" s="9" t="s">
        <v>4729</v>
      </c>
      <c r="P2321" s="9" t="s">
        <v>54</v>
      </c>
      <c r="Q2321" s="9" t="s">
        <v>54</v>
      </c>
      <c r="R2321" s="9" t="s">
        <v>54</v>
      </c>
      <c r="S2321" s="1">
        <v>1</v>
      </c>
      <c r="T2321" s="1">
        <v>2</v>
      </c>
      <c r="U2321" s="1">
        <v>0.6</v>
      </c>
      <c r="V2321" s="1"/>
      <c r="W2321" s="1"/>
      <c r="X2321" s="1"/>
      <c r="Y2321" s="1"/>
      <c r="Z2321" s="1"/>
      <c r="AA2321" s="1"/>
      <c r="AB2321" s="1"/>
      <c r="AC2321" s="1"/>
      <c r="AD2321" s="1"/>
      <c r="AE2321" s="1"/>
      <c r="AF2321" s="1"/>
      <c r="AG2321" s="1"/>
      <c r="AH2321" s="1"/>
      <c r="AI2321" s="1"/>
      <c r="AJ2321" s="9" t="s">
        <v>52</v>
      </c>
      <c r="AK2321" s="9" t="s">
        <v>7061</v>
      </c>
      <c r="AL2321" s="9" t="s">
        <v>52</v>
      </c>
      <c r="AM2321" s="9" t="s">
        <v>52</v>
      </c>
    </row>
    <row r="2322" spans="1:39" ht="30" customHeight="1" x14ac:dyDescent="0.3">
      <c r="A2322" s="10" t="s">
        <v>4735</v>
      </c>
      <c r="B2322" s="10" t="s">
        <v>52</v>
      </c>
      <c r="C2322" s="10" t="s">
        <v>52</v>
      </c>
      <c r="D2322" s="11"/>
      <c r="E2322" s="15"/>
      <c r="F2322" s="17">
        <f>TRUNC(SUMIF(N2319:N2321, N2318, F2319:F2321),0)</f>
        <v>29200</v>
      </c>
      <c r="G2322" s="15"/>
      <c r="H2322" s="17">
        <f>TRUNC(SUMIF(N2319:N2321, N2318, H2319:H2321),0)</f>
        <v>282159</v>
      </c>
      <c r="I2322" s="15"/>
      <c r="J2322" s="17">
        <f>TRUNC(SUMIF(N2319:N2321, N2318, J2319:J2321),0)</f>
        <v>169295</v>
      </c>
      <c r="K2322" s="15"/>
      <c r="L2322" s="17">
        <f>F2322+H2322+J2322</f>
        <v>480654</v>
      </c>
      <c r="M2322" s="10" t="s">
        <v>52</v>
      </c>
      <c r="N2322" s="9" t="s">
        <v>4736</v>
      </c>
      <c r="O2322" s="9" t="s">
        <v>4736</v>
      </c>
      <c r="P2322" s="9" t="s">
        <v>52</v>
      </c>
      <c r="Q2322" s="9" t="s">
        <v>52</v>
      </c>
      <c r="R2322" s="9" t="s">
        <v>52</v>
      </c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9" t="s">
        <v>52</v>
      </c>
      <c r="AK2322" s="9" t="s">
        <v>52</v>
      </c>
      <c r="AL2322" s="9" t="s">
        <v>52</v>
      </c>
      <c r="AM2322" s="9" t="s">
        <v>52</v>
      </c>
    </row>
    <row r="2323" spans="1:39" ht="30" customHeight="1" x14ac:dyDescent="0.3">
      <c r="A2323" s="11"/>
      <c r="B2323" s="11"/>
      <c r="C2323" s="11"/>
      <c r="D2323" s="11"/>
      <c r="E2323" s="15"/>
      <c r="F2323" s="17"/>
      <c r="G2323" s="15"/>
      <c r="H2323" s="17"/>
      <c r="I2323" s="15"/>
      <c r="J2323" s="17"/>
      <c r="K2323" s="15"/>
      <c r="L2323" s="17"/>
      <c r="M2323" s="11"/>
    </row>
    <row r="2324" spans="1:39" ht="30" customHeight="1" x14ac:dyDescent="0.3">
      <c r="A2324" s="14" t="s">
        <v>7062</v>
      </c>
      <c r="B2324" s="14"/>
      <c r="C2324" s="14"/>
      <c r="D2324" s="14"/>
      <c r="E2324" s="16"/>
      <c r="F2324" s="18"/>
      <c r="G2324" s="16"/>
      <c r="H2324" s="18"/>
      <c r="I2324" s="16"/>
      <c r="J2324" s="18"/>
      <c r="K2324" s="16"/>
      <c r="L2324" s="18"/>
      <c r="M2324" s="14"/>
      <c r="N2324" s="5" t="s">
        <v>1438</v>
      </c>
    </row>
    <row r="2325" spans="1:39" ht="30" customHeight="1" x14ac:dyDescent="0.3">
      <c r="A2325" s="10" t="s">
        <v>7065</v>
      </c>
      <c r="B2325" s="10" t="s">
        <v>7066</v>
      </c>
      <c r="C2325" s="10" t="s">
        <v>2599</v>
      </c>
      <c r="D2325" s="11">
        <v>8.4</v>
      </c>
      <c r="E2325" s="15">
        <v>2290</v>
      </c>
      <c r="F2325" s="17">
        <f>TRUNC(E2325*D2325,1)</f>
        <v>19236</v>
      </c>
      <c r="G2325" s="15">
        <v>0</v>
      </c>
      <c r="H2325" s="17">
        <f>TRUNC(G2325*D2325,1)</f>
        <v>0</v>
      </c>
      <c r="I2325" s="15">
        <v>0</v>
      </c>
      <c r="J2325" s="17">
        <f>TRUNC(I2325*D2325,1)</f>
        <v>0</v>
      </c>
      <c r="K2325" s="15">
        <f>TRUNC(E2325+G2325+I2325,1)</f>
        <v>2290</v>
      </c>
      <c r="L2325" s="17">
        <f>TRUNC(F2325+H2325+J2325,1)</f>
        <v>19236</v>
      </c>
      <c r="M2325" s="10" t="s">
        <v>52</v>
      </c>
      <c r="N2325" s="9" t="s">
        <v>1438</v>
      </c>
      <c r="O2325" s="9" t="s">
        <v>7067</v>
      </c>
      <c r="P2325" s="9" t="s">
        <v>54</v>
      </c>
      <c r="Q2325" s="9" t="s">
        <v>54</v>
      </c>
      <c r="R2325" s="9" t="s">
        <v>67</v>
      </c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9" t="s">
        <v>52</v>
      </c>
      <c r="AK2325" s="9" t="s">
        <v>7068</v>
      </c>
      <c r="AL2325" s="9" t="s">
        <v>52</v>
      </c>
      <c r="AM2325" s="9" t="s">
        <v>52</v>
      </c>
    </row>
    <row r="2326" spans="1:39" ht="30" customHeight="1" x14ac:dyDescent="0.3">
      <c r="A2326" s="10" t="s">
        <v>5769</v>
      </c>
      <c r="B2326" s="10" t="s">
        <v>4714</v>
      </c>
      <c r="C2326" s="10" t="s">
        <v>4715</v>
      </c>
      <c r="D2326" s="11">
        <v>0.29920000000000002</v>
      </c>
      <c r="E2326" s="15">
        <v>0</v>
      </c>
      <c r="F2326" s="17">
        <f>TRUNC(E2326*D2326,1)</f>
        <v>0</v>
      </c>
      <c r="G2326" s="15">
        <v>238739</v>
      </c>
      <c r="H2326" s="17">
        <f>TRUNC(G2326*D2326,1)</f>
        <v>71430.7</v>
      </c>
      <c r="I2326" s="15">
        <v>0</v>
      </c>
      <c r="J2326" s="17">
        <f>TRUNC(I2326*D2326,1)</f>
        <v>0</v>
      </c>
      <c r="K2326" s="15">
        <f>TRUNC(E2326+G2326+I2326,1)</f>
        <v>238739</v>
      </c>
      <c r="L2326" s="17">
        <f>TRUNC(F2326+H2326+J2326,1)</f>
        <v>71430.7</v>
      </c>
      <c r="M2326" s="10" t="s">
        <v>52</v>
      </c>
      <c r="N2326" s="9" t="s">
        <v>1438</v>
      </c>
      <c r="O2326" s="9" t="s">
        <v>5770</v>
      </c>
      <c r="P2326" s="9" t="s">
        <v>54</v>
      </c>
      <c r="Q2326" s="9" t="s">
        <v>54</v>
      </c>
      <c r="R2326" s="9" t="s">
        <v>67</v>
      </c>
      <c r="S2326" s="1"/>
      <c r="T2326" s="1"/>
      <c r="U2326" s="1"/>
      <c r="V2326" s="1">
        <v>1</v>
      </c>
      <c r="W2326" s="1"/>
      <c r="X2326" s="1"/>
      <c r="Y2326" s="1"/>
      <c r="Z2326" s="1"/>
      <c r="AA2326" s="1"/>
      <c r="AB2326" s="1"/>
      <c r="AC2326" s="1"/>
      <c r="AD2326" s="1"/>
      <c r="AE2326" s="1"/>
      <c r="AF2326" s="1"/>
      <c r="AG2326" s="1"/>
      <c r="AH2326" s="1"/>
      <c r="AI2326" s="1"/>
      <c r="AJ2326" s="9" t="s">
        <v>52</v>
      </c>
      <c r="AK2326" s="9" t="s">
        <v>7069</v>
      </c>
      <c r="AL2326" s="9" t="s">
        <v>52</v>
      </c>
      <c r="AM2326" s="9" t="s">
        <v>52</v>
      </c>
    </row>
    <row r="2327" spans="1:39" ht="30" customHeight="1" x14ac:dyDescent="0.3">
      <c r="A2327" s="10" t="s">
        <v>6879</v>
      </c>
      <c r="B2327" s="10" t="s">
        <v>6289</v>
      </c>
      <c r="C2327" s="10" t="s">
        <v>732</v>
      </c>
      <c r="D2327" s="11">
        <v>1</v>
      </c>
      <c r="E2327" s="15">
        <v>0</v>
      </c>
      <c r="F2327" s="17">
        <f>TRUNC(E2327*D2327,1)</f>
        <v>0</v>
      </c>
      <c r="G2327" s="15">
        <v>0</v>
      </c>
      <c r="H2327" s="17">
        <f>TRUNC(G2327*D2327,1)</f>
        <v>0</v>
      </c>
      <c r="I2327" s="15">
        <f>TRUNC(SUMIF(V2325:V2327, RIGHTB(O2327, 1), H2325:H2327)*U2327, 2)</f>
        <v>42858.42</v>
      </c>
      <c r="J2327" s="17">
        <f>TRUNC(I2327*D2327,1)</f>
        <v>42858.400000000001</v>
      </c>
      <c r="K2327" s="15">
        <f>TRUNC(E2327+G2327+I2327,1)</f>
        <v>42858.400000000001</v>
      </c>
      <c r="L2327" s="17">
        <f>TRUNC(F2327+H2327+J2327,1)</f>
        <v>42858.400000000001</v>
      </c>
      <c r="M2327" s="10" t="s">
        <v>52</v>
      </c>
      <c r="N2327" s="9" t="s">
        <v>1438</v>
      </c>
      <c r="O2327" s="9" t="s">
        <v>4729</v>
      </c>
      <c r="P2327" s="9" t="s">
        <v>54</v>
      </c>
      <c r="Q2327" s="9" t="s">
        <v>54</v>
      </c>
      <c r="R2327" s="9" t="s">
        <v>54</v>
      </c>
      <c r="S2327" s="1">
        <v>1</v>
      </c>
      <c r="T2327" s="1">
        <v>2</v>
      </c>
      <c r="U2327" s="1">
        <v>0.6</v>
      </c>
      <c r="V2327" s="1"/>
      <c r="W2327" s="1"/>
      <c r="X2327" s="1"/>
      <c r="Y2327" s="1"/>
      <c r="Z2327" s="1"/>
      <c r="AA2327" s="1"/>
      <c r="AB2327" s="1"/>
      <c r="AC2327" s="1"/>
      <c r="AD2327" s="1"/>
      <c r="AE2327" s="1"/>
      <c r="AF2327" s="1"/>
      <c r="AG2327" s="1"/>
      <c r="AH2327" s="1"/>
      <c r="AI2327" s="1"/>
      <c r="AJ2327" s="9" t="s">
        <v>52</v>
      </c>
      <c r="AK2327" s="9" t="s">
        <v>7070</v>
      </c>
      <c r="AL2327" s="9" t="s">
        <v>52</v>
      </c>
      <c r="AM2327" s="9" t="s">
        <v>52</v>
      </c>
    </row>
    <row r="2328" spans="1:39" ht="30" customHeight="1" x14ac:dyDescent="0.3">
      <c r="A2328" s="10" t="s">
        <v>4735</v>
      </c>
      <c r="B2328" s="10" t="s">
        <v>52</v>
      </c>
      <c r="C2328" s="10" t="s">
        <v>52</v>
      </c>
      <c r="D2328" s="11"/>
      <c r="E2328" s="15"/>
      <c r="F2328" s="17">
        <f>TRUNC(SUMIF(N2325:N2327, N2324, F2325:F2327),0)</f>
        <v>19236</v>
      </c>
      <c r="G2328" s="15"/>
      <c r="H2328" s="17">
        <f>TRUNC(SUMIF(N2325:N2327, N2324, H2325:H2327),0)</f>
        <v>71430</v>
      </c>
      <c r="I2328" s="15"/>
      <c r="J2328" s="17">
        <f>TRUNC(SUMIF(N2325:N2327, N2324, J2325:J2327),0)</f>
        <v>42858</v>
      </c>
      <c r="K2328" s="15"/>
      <c r="L2328" s="17">
        <f>F2328+H2328+J2328</f>
        <v>133524</v>
      </c>
      <c r="M2328" s="10" t="s">
        <v>52</v>
      </c>
      <c r="N2328" s="9" t="s">
        <v>4736</v>
      </c>
      <c r="O2328" s="9" t="s">
        <v>4736</v>
      </c>
      <c r="P2328" s="9" t="s">
        <v>52</v>
      </c>
      <c r="Q2328" s="9" t="s">
        <v>52</v>
      </c>
      <c r="R2328" s="9" t="s">
        <v>52</v>
      </c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9" t="s">
        <v>52</v>
      </c>
      <c r="AK2328" s="9" t="s">
        <v>52</v>
      </c>
      <c r="AL2328" s="9" t="s">
        <v>52</v>
      </c>
      <c r="AM2328" s="9" t="s">
        <v>52</v>
      </c>
    </row>
    <row r="2329" spans="1:39" ht="30" customHeight="1" x14ac:dyDescent="0.3">
      <c r="A2329" s="11"/>
      <c r="B2329" s="11"/>
      <c r="C2329" s="11"/>
      <c r="D2329" s="11"/>
      <c r="E2329" s="15"/>
      <c r="F2329" s="17"/>
      <c r="G2329" s="15"/>
      <c r="H2329" s="17"/>
      <c r="I2329" s="15"/>
      <c r="J2329" s="17"/>
      <c r="K2329" s="15"/>
      <c r="L2329" s="17"/>
      <c r="M2329" s="11"/>
    </row>
    <row r="2330" spans="1:39" ht="30" customHeight="1" x14ac:dyDescent="0.3">
      <c r="A2330" s="14" t="s">
        <v>7071</v>
      </c>
      <c r="B2330" s="14"/>
      <c r="C2330" s="14"/>
      <c r="D2330" s="14"/>
      <c r="E2330" s="16"/>
      <c r="F2330" s="18"/>
      <c r="G2330" s="16"/>
      <c r="H2330" s="18"/>
      <c r="I2330" s="16"/>
      <c r="J2330" s="18"/>
      <c r="K2330" s="16"/>
      <c r="L2330" s="18"/>
      <c r="M2330" s="14"/>
      <c r="N2330" s="5" t="s">
        <v>1441</v>
      </c>
    </row>
    <row r="2331" spans="1:39" ht="30" customHeight="1" x14ac:dyDescent="0.3">
      <c r="A2331" s="10" t="s">
        <v>7065</v>
      </c>
      <c r="B2331" s="10" t="s">
        <v>7066</v>
      </c>
      <c r="C2331" s="10" t="s">
        <v>2599</v>
      </c>
      <c r="D2331" s="11">
        <v>8.4</v>
      </c>
      <c r="E2331" s="15">
        <v>2290</v>
      </c>
      <c r="F2331" s="17">
        <f>TRUNC(E2331*D2331,1)</f>
        <v>19236</v>
      </c>
      <c r="G2331" s="15">
        <v>0</v>
      </c>
      <c r="H2331" s="17">
        <f>TRUNC(G2331*D2331,1)</f>
        <v>0</v>
      </c>
      <c r="I2331" s="15">
        <v>0</v>
      </c>
      <c r="J2331" s="17">
        <f>TRUNC(I2331*D2331,1)</f>
        <v>0</v>
      </c>
      <c r="K2331" s="15">
        <f>TRUNC(E2331+G2331+I2331,1)</f>
        <v>2290</v>
      </c>
      <c r="L2331" s="17">
        <f>TRUNC(F2331+H2331+J2331,1)</f>
        <v>19236</v>
      </c>
      <c r="M2331" s="10" t="s">
        <v>52</v>
      </c>
      <c r="N2331" s="9" t="s">
        <v>1441</v>
      </c>
      <c r="O2331" s="9" t="s">
        <v>7067</v>
      </c>
      <c r="P2331" s="9" t="s">
        <v>54</v>
      </c>
      <c r="Q2331" s="9" t="s">
        <v>54</v>
      </c>
      <c r="R2331" s="9" t="s">
        <v>67</v>
      </c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  <c r="AE2331" s="1"/>
      <c r="AF2331" s="1"/>
      <c r="AG2331" s="1"/>
      <c r="AH2331" s="1"/>
      <c r="AI2331" s="1"/>
      <c r="AJ2331" s="9" t="s">
        <v>52</v>
      </c>
      <c r="AK2331" s="9" t="s">
        <v>7073</v>
      </c>
      <c r="AL2331" s="9" t="s">
        <v>52</v>
      </c>
      <c r="AM2331" s="9" t="s">
        <v>52</v>
      </c>
    </row>
    <row r="2332" spans="1:39" ht="30" customHeight="1" x14ac:dyDescent="0.3">
      <c r="A2332" s="10" t="s">
        <v>5769</v>
      </c>
      <c r="B2332" s="10" t="s">
        <v>4714</v>
      </c>
      <c r="C2332" s="10" t="s">
        <v>4715</v>
      </c>
      <c r="D2332" s="11">
        <v>0.28820000000000001</v>
      </c>
      <c r="E2332" s="15">
        <v>0</v>
      </c>
      <c r="F2332" s="17">
        <f>TRUNC(E2332*D2332,1)</f>
        <v>0</v>
      </c>
      <c r="G2332" s="15">
        <v>238739</v>
      </c>
      <c r="H2332" s="17">
        <f>TRUNC(G2332*D2332,1)</f>
        <v>68804.5</v>
      </c>
      <c r="I2332" s="15">
        <v>0</v>
      </c>
      <c r="J2332" s="17">
        <f>TRUNC(I2332*D2332,1)</f>
        <v>0</v>
      </c>
      <c r="K2332" s="15">
        <f>TRUNC(E2332+G2332+I2332,1)</f>
        <v>238739</v>
      </c>
      <c r="L2332" s="17">
        <f>TRUNC(F2332+H2332+J2332,1)</f>
        <v>68804.5</v>
      </c>
      <c r="M2332" s="10" t="s">
        <v>52</v>
      </c>
      <c r="N2332" s="9" t="s">
        <v>1441</v>
      </c>
      <c r="O2332" s="9" t="s">
        <v>5770</v>
      </c>
      <c r="P2332" s="9" t="s">
        <v>54</v>
      </c>
      <c r="Q2332" s="9" t="s">
        <v>54</v>
      </c>
      <c r="R2332" s="9" t="s">
        <v>67</v>
      </c>
      <c r="S2332" s="1"/>
      <c r="T2332" s="1"/>
      <c r="U2332" s="1"/>
      <c r="V2332" s="1">
        <v>1</v>
      </c>
      <c r="W2332" s="1"/>
      <c r="X2332" s="1"/>
      <c r="Y2332" s="1"/>
      <c r="Z2332" s="1"/>
      <c r="AA2332" s="1"/>
      <c r="AB2332" s="1"/>
      <c r="AC2332" s="1"/>
      <c r="AD2332" s="1"/>
      <c r="AE2332" s="1"/>
      <c r="AF2332" s="1"/>
      <c r="AG2332" s="1"/>
      <c r="AH2332" s="1"/>
      <c r="AI2332" s="1"/>
      <c r="AJ2332" s="9" t="s">
        <v>52</v>
      </c>
      <c r="AK2332" s="9" t="s">
        <v>7074</v>
      </c>
      <c r="AL2332" s="9" t="s">
        <v>52</v>
      </c>
      <c r="AM2332" s="9" t="s">
        <v>52</v>
      </c>
    </row>
    <row r="2333" spans="1:39" ht="30" customHeight="1" x14ac:dyDescent="0.3">
      <c r="A2333" s="10" t="s">
        <v>6879</v>
      </c>
      <c r="B2333" s="10" t="s">
        <v>6289</v>
      </c>
      <c r="C2333" s="10" t="s">
        <v>732</v>
      </c>
      <c r="D2333" s="11">
        <v>1</v>
      </c>
      <c r="E2333" s="15">
        <v>0</v>
      </c>
      <c r="F2333" s="17">
        <f>TRUNC(E2333*D2333,1)</f>
        <v>0</v>
      </c>
      <c r="G2333" s="15">
        <v>0</v>
      </c>
      <c r="H2333" s="17">
        <f>TRUNC(G2333*D2333,1)</f>
        <v>0</v>
      </c>
      <c r="I2333" s="15">
        <f>TRUNC(SUMIF(V2331:V2333, RIGHTB(O2333, 1), H2331:H2333)*U2333, 2)</f>
        <v>41282.699999999997</v>
      </c>
      <c r="J2333" s="17">
        <f>TRUNC(I2333*D2333,1)</f>
        <v>41282.699999999997</v>
      </c>
      <c r="K2333" s="15">
        <f>TRUNC(E2333+G2333+I2333,1)</f>
        <v>41282.699999999997</v>
      </c>
      <c r="L2333" s="17">
        <f>TRUNC(F2333+H2333+J2333,1)</f>
        <v>41282.699999999997</v>
      </c>
      <c r="M2333" s="10" t="s">
        <v>52</v>
      </c>
      <c r="N2333" s="9" t="s">
        <v>1441</v>
      </c>
      <c r="O2333" s="9" t="s">
        <v>4729</v>
      </c>
      <c r="P2333" s="9" t="s">
        <v>54</v>
      </c>
      <c r="Q2333" s="9" t="s">
        <v>54</v>
      </c>
      <c r="R2333" s="9" t="s">
        <v>54</v>
      </c>
      <c r="S2333" s="1">
        <v>1</v>
      </c>
      <c r="T2333" s="1">
        <v>2</v>
      </c>
      <c r="U2333" s="1">
        <v>0.6</v>
      </c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9" t="s">
        <v>52</v>
      </c>
      <c r="AK2333" s="9" t="s">
        <v>7075</v>
      </c>
      <c r="AL2333" s="9" t="s">
        <v>52</v>
      </c>
      <c r="AM2333" s="9" t="s">
        <v>52</v>
      </c>
    </row>
    <row r="2334" spans="1:39" ht="30" customHeight="1" x14ac:dyDescent="0.3">
      <c r="A2334" s="10" t="s">
        <v>4735</v>
      </c>
      <c r="B2334" s="10" t="s">
        <v>52</v>
      </c>
      <c r="C2334" s="10" t="s">
        <v>52</v>
      </c>
      <c r="D2334" s="11"/>
      <c r="E2334" s="15"/>
      <c r="F2334" s="17">
        <f>TRUNC(SUMIF(N2331:N2333, N2330, F2331:F2333),0)</f>
        <v>19236</v>
      </c>
      <c r="G2334" s="15"/>
      <c r="H2334" s="17">
        <f>TRUNC(SUMIF(N2331:N2333, N2330, H2331:H2333),0)</f>
        <v>68804</v>
      </c>
      <c r="I2334" s="15"/>
      <c r="J2334" s="17">
        <f>TRUNC(SUMIF(N2331:N2333, N2330, J2331:J2333),0)</f>
        <v>41282</v>
      </c>
      <c r="K2334" s="15"/>
      <c r="L2334" s="17">
        <f>F2334+H2334+J2334</f>
        <v>129322</v>
      </c>
      <c r="M2334" s="10" t="s">
        <v>52</v>
      </c>
      <c r="N2334" s="9" t="s">
        <v>4736</v>
      </c>
      <c r="O2334" s="9" t="s">
        <v>4736</v>
      </c>
      <c r="P2334" s="9" t="s">
        <v>52</v>
      </c>
      <c r="Q2334" s="9" t="s">
        <v>52</v>
      </c>
      <c r="R2334" s="9" t="s">
        <v>52</v>
      </c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9" t="s">
        <v>52</v>
      </c>
      <c r="AK2334" s="9" t="s">
        <v>52</v>
      </c>
      <c r="AL2334" s="9" t="s">
        <v>52</v>
      </c>
      <c r="AM2334" s="9" t="s">
        <v>52</v>
      </c>
    </row>
    <row r="2335" spans="1:39" ht="30" customHeight="1" x14ac:dyDescent="0.3">
      <c r="A2335" s="11"/>
      <c r="B2335" s="11"/>
      <c r="C2335" s="11"/>
      <c r="D2335" s="11"/>
      <c r="E2335" s="15"/>
      <c r="F2335" s="17"/>
      <c r="G2335" s="15"/>
      <c r="H2335" s="17"/>
      <c r="I2335" s="15"/>
      <c r="J2335" s="17"/>
      <c r="K2335" s="15"/>
      <c r="L2335" s="17"/>
      <c r="M2335" s="11"/>
    </row>
    <row r="2336" spans="1:39" ht="30" customHeight="1" x14ac:dyDescent="0.3">
      <c r="A2336" s="14" t="s">
        <v>7076</v>
      </c>
      <c r="B2336" s="14"/>
      <c r="C2336" s="14"/>
      <c r="D2336" s="14"/>
      <c r="E2336" s="16"/>
      <c r="F2336" s="18"/>
      <c r="G2336" s="16"/>
      <c r="H2336" s="18"/>
      <c r="I2336" s="16"/>
      <c r="J2336" s="18"/>
      <c r="K2336" s="16"/>
      <c r="L2336" s="18"/>
      <c r="M2336" s="14"/>
      <c r="N2336" s="5" t="s">
        <v>1444</v>
      </c>
    </row>
    <row r="2337" spans="1:39" ht="30" customHeight="1" x14ac:dyDescent="0.3">
      <c r="A2337" s="10" t="s">
        <v>7065</v>
      </c>
      <c r="B2337" s="10" t="s">
        <v>7066</v>
      </c>
      <c r="C2337" s="10" t="s">
        <v>2599</v>
      </c>
      <c r="D2337" s="11">
        <v>8.4</v>
      </c>
      <c r="E2337" s="15">
        <v>2290</v>
      </c>
      <c r="F2337" s="17">
        <f>TRUNC(E2337*D2337,1)</f>
        <v>19236</v>
      </c>
      <c r="G2337" s="15">
        <v>0</v>
      </c>
      <c r="H2337" s="17">
        <f>TRUNC(G2337*D2337,1)</f>
        <v>0</v>
      </c>
      <c r="I2337" s="15">
        <v>0</v>
      </c>
      <c r="J2337" s="17">
        <f>TRUNC(I2337*D2337,1)</f>
        <v>0</v>
      </c>
      <c r="K2337" s="15">
        <f>TRUNC(E2337+G2337+I2337,1)</f>
        <v>2290</v>
      </c>
      <c r="L2337" s="17">
        <f>TRUNC(F2337+H2337+J2337,1)</f>
        <v>19236</v>
      </c>
      <c r="M2337" s="10" t="s">
        <v>52</v>
      </c>
      <c r="N2337" s="9" t="s">
        <v>1444</v>
      </c>
      <c r="O2337" s="9" t="s">
        <v>7067</v>
      </c>
      <c r="P2337" s="9" t="s">
        <v>54</v>
      </c>
      <c r="Q2337" s="9" t="s">
        <v>54</v>
      </c>
      <c r="R2337" s="9" t="s">
        <v>67</v>
      </c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9" t="s">
        <v>52</v>
      </c>
      <c r="AK2337" s="9" t="s">
        <v>7078</v>
      </c>
      <c r="AL2337" s="9" t="s">
        <v>52</v>
      </c>
      <c r="AM2337" s="9" t="s">
        <v>52</v>
      </c>
    </row>
    <row r="2338" spans="1:39" ht="30" customHeight="1" x14ac:dyDescent="0.3">
      <c r="A2338" s="10" t="s">
        <v>5769</v>
      </c>
      <c r="B2338" s="10" t="s">
        <v>4714</v>
      </c>
      <c r="C2338" s="10" t="s">
        <v>4715</v>
      </c>
      <c r="D2338" s="11">
        <v>0.26840000000000003</v>
      </c>
      <c r="E2338" s="15">
        <v>0</v>
      </c>
      <c r="F2338" s="17">
        <f>TRUNC(E2338*D2338,1)</f>
        <v>0</v>
      </c>
      <c r="G2338" s="15">
        <v>238739</v>
      </c>
      <c r="H2338" s="17">
        <f>TRUNC(G2338*D2338,1)</f>
        <v>64077.5</v>
      </c>
      <c r="I2338" s="15">
        <v>0</v>
      </c>
      <c r="J2338" s="17">
        <f>TRUNC(I2338*D2338,1)</f>
        <v>0</v>
      </c>
      <c r="K2338" s="15">
        <f>TRUNC(E2338+G2338+I2338,1)</f>
        <v>238739</v>
      </c>
      <c r="L2338" s="17">
        <f>TRUNC(F2338+H2338+J2338,1)</f>
        <v>64077.5</v>
      </c>
      <c r="M2338" s="10" t="s">
        <v>52</v>
      </c>
      <c r="N2338" s="9" t="s">
        <v>1444</v>
      </c>
      <c r="O2338" s="9" t="s">
        <v>5770</v>
      </c>
      <c r="P2338" s="9" t="s">
        <v>54</v>
      </c>
      <c r="Q2338" s="9" t="s">
        <v>54</v>
      </c>
      <c r="R2338" s="9" t="s">
        <v>67</v>
      </c>
      <c r="S2338" s="1"/>
      <c r="T2338" s="1"/>
      <c r="U2338" s="1"/>
      <c r="V2338" s="1">
        <v>1</v>
      </c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9" t="s">
        <v>52</v>
      </c>
      <c r="AK2338" s="9" t="s">
        <v>7079</v>
      </c>
      <c r="AL2338" s="9" t="s">
        <v>52</v>
      </c>
      <c r="AM2338" s="9" t="s">
        <v>52</v>
      </c>
    </row>
    <row r="2339" spans="1:39" ht="30" customHeight="1" x14ac:dyDescent="0.3">
      <c r="A2339" s="10" t="s">
        <v>6879</v>
      </c>
      <c r="B2339" s="10" t="s">
        <v>6289</v>
      </c>
      <c r="C2339" s="10" t="s">
        <v>732</v>
      </c>
      <c r="D2339" s="11">
        <v>1</v>
      </c>
      <c r="E2339" s="15">
        <v>0</v>
      </c>
      <c r="F2339" s="17">
        <f>TRUNC(E2339*D2339,1)</f>
        <v>0</v>
      </c>
      <c r="G2339" s="15">
        <v>0</v>
      </c>
      <c r="H2339" s="17">
        <f>TRUNC(G2339*D2339,1)</f>
        <v>0</v>
      </c>
      <c r="I2339" s="15">
        <f>TRUNC(SUMIF(V2337:V2339, RIGHTB(O2339, 1), H2337:H2339)*U2339, 2)</f>
        <v>38446.5</v>
      </c>
      <c r="J2339" s="17">
        <f>TRUNC(I2339*D2339,1)</f>
        <v>38446.5</v>
      </c>
      <c r="K2339" s="15">
        <f>TRUNC(E2339+G2339+I2339,1)</f>
        <v>38446.5</v>
      </c>
      <c r="L2339" s="17">
        <f>TRUNC(F2339+H2339+J2339,1)</f>
        <v>38446.5</v>
      </c>
      <c r="M2339" s="10" t="s">
        <v>52</v>
      </c>
      <c r="N2339" s="9" t="s">
        <v>1444</v>
      </c>
      <c r="O2339" s="9" t="s">
        <v>4729</v>
      </c>
      <c r="P2339" s="9" t="s">
        <v>54</v>
      </c>
      <c r="Q2339" s="9" t="s">
        <v>54</v>
      </c>
      <c r="R2339" s="9" t="s">
        <v>54</v>
      </c>
      <c r="S2339" s="1">
        <v>1</v>
      </c>
      <c r="T2339" s="1">
        <v>2</v>
      </c>
      <c r="U2339" s="1">
        <v>0.6</v>
      </c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9" t="s">
        <v>52</v>
      </c>
      <c r="AK2339" s="9" t="s">
        <v>7080</v>
      </c>
      <c r="AL2339" s="9" t="s">
        <v>52</v>
      </c>
      <c r="AM2339" s="9" t="s">
        <v>52</v>
      </c>
    </row>
    <row r="2340" spans="1:39" ht="30" customHeight="1" x14ac:dyDescent="0.3">
      <c r="A2340" s="10" t="s">
        <v>4735</v>
      </c>
      <c r="B2340" s="10" t="s">
        <v>52</v>
      </c>
      <c r="C2340" s="10" t="s">
        <v>52</v>
      </c>
      <c r="D2340" s="11"/>
      <c r="E2340" s="15"/>
      <c r="F2340" s="17">
        <f>TRUNC(SUMIF(N2337:N2339, N2336, F2337:F2339),0)</f>
        <v>19236</v>
      </c>
      <c r="G2340" s="15"/>
      <c r="H2340" s="17">
        <f>TRUNC(SUMIF(N2337:N2339, N2336, H2337:H2339),0)</f>
        <v>64077</v>
      </c>
      <c r="I2340" s="15"/>
      <c r="J2340" s="17">
        <f>TRUNC(SUMIF(N2337:N2339, N2336, J2337:J2339),0)</f>
        <v>38446</v>
      </c>
      <c r="K2340" s="15"/>
      <c r="L2340" s="17">
        <f>F2340+H2340+J2340</f>
        <v>121759</v>
      </c>
      <c r="M2340" s="10" t="s">
        <v>52</v>
      </c>
      <c r="N2340" s="9" t="s">
        <v>4736</v>
      </c>
      <c r="O2340" s="9" t="s">
        <v>4736</v>
      </c>
      <c r="P2340" s="9" t="s">
        <v>52</v>
      </c>
      <c r="Q2340" s="9" t="s">
        <v>52</v>
      </c>
      <c r="R2340" s="9" t="s">
        <v>52</v>
      </c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9" t="s">
        <v>52</v>
      </c>
      <c r="AK2340" s="9" t="s">
        <v>52</v>
      </c>
      <c r="AL2340" s="9" t="s">
        <v>52</v>
      </c>
      <c r="AM2340" s="9" t="s">
        <v>52</v>
      </c>
    </row>
    <row r="2341" spans="1:39" ht="30" customHeight="1" x14ac:dyDescent="0.3">
      <c r="A2341" s="11"/>
      <c r="B2341" s="11"/>
      <c r="C2341" s="11"/>
      <c r="D2341" s="11"/>
      <c r="E2341" s="15"/>
      <c r="F2341" s="17"/>
      <c r="G2341" s="15"/>
      <c r="H2341" s="17"/>
      <c r="I2341" s="15"/>
      <c r="J2341" s="17"/>
      <c r="K2341" s="15"/>
      <c r="L2341" s="17"/>
      <c r="M2341" s="11"/>
    </row>
    <row r="2342" spans="1:39" ht="30" customHeight="1" x14ac:dyDescent="0.3">
      <c r="A2342" s="14" t="s">
        <v>7081</v>
      </c>
      <c r="B2342" s="14"/>
      <c r="C2342" s="14"/>
      <c r="D2342" s="14"/>
      <c r="E2342" s="16"/>
      <c r="F2342" s="18"/>
      <c r="G2342" s="16"/>
      <c r="H2342" s="18"/>
      <c r="I2342" s="16"/>
      <c r="J2342" s="18"/>
      <c r="K2342" s="16"/>
      <c r="L2342" s="18"/>
      <c r="M2342" s="14"/>
      <c r="N2342" s="5" t="s">
        <v>1447</v>
      </c>
    </row>
    <row r="2343" spans="1:39" ht="30" customHeight="1" x14ac:dyDescent="0.3">
      <c r="A2343" s="10" t="s">
        <v>7065</v>
      </c>
      <c r="B2343" s="10" t="s">
        <v>7066</v>
      </c>
      <c r="C2343" s="10" t="s">
        <v>2599</v>
      </c>
      <c r="D2343" s="11">
        <v>8.4</v>
      </c>
      <c r="E2343" s="15">
        <v>2290</v>
      </c>
      <c r="F2343" s="17">
        <f>TRUNC(E2343*D2343,1)</f>
        <v>19236</v>
      </c>
      <c r="G2343" s="15">
        <v>0</v>
      </c>
      <c r="H2343" s="17">
        <f>TRUNC(G2343*D2343,1)</f>
        <v>0</v>
      </c>
      <c r="I2343" s="15">
        <v>0</v>
      </c>
      <c r="J2343" s="17">
        <f>TRUNC(I2343*D2343,1)</f>
        <v>0</v>
      </c>
      <c r="K2343" s="15">
        <f>TRUNC(E2343+G2343+I2343,1)</f>
        <v>2290</v>
      </c>
      <c r="L2343" s="17">
        <f>TRUNC(F2343+H2343+J2343,1)</f>
        <v>19236</v>
      </c>
      <c r="M2343" s="10" t="s">
        <v>52</v>
      </c>
      <c r="N2343" s="9" t="s">
        <v>1447</v>
      </c>
      <c r="O2343" s="9" t="s">
        <v>7067</v>
      </c>
      <c r="P2343" s="9" t="s">
        <v>54</v>
      </c>
      <c r="Q2343" s="9" t="s">
        <v>54</v>
      </c>
      <c r="R2343" s="9" t="s">
        <v>67</v>
      </c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  <c r="AE2343" s="1"/>
      <c r="AF2343" s="1"/>
      <c r="AG2343" s="1"/>
      <c r="AH2343" s="1"/>
      <c r="AI2343" s="1"/>
      <c r="AJ2343" s="9" t="s">
        <v>52</v>
      </c>
      <c r="AK2343" s="9" t="s">
        <v>7083</v>
      </c>
      <c r="AL2343" s="9" t="s">
        <v>52</v>
      </c>
      <c r="AM2343" s="9" t="s">
        <v>52</v>
      </c>
    </row>
    <row r="2344" spans="1:39" ht="30" customHeight="1" x14ac:dyDescent="0.3">
      <c r="A2344" s="10" t="s">
        <v>5769</v>
      </c>
      <c r="B2344" s="10" t="s">
        <v>4714</v>
      </c>
      <c r="C2344" s="10" t="s">
        <v>4715</v>
      </c>
      <c r="D2344" s="11">
        <v>0.25519999999999998</v>
      </c>
      <c r="E2344" s="15">
        <v>0</v>
      </c>
      <c r="F2344" s="17">
        <f>TRUNC(E2344*D2344,1)</f>
        <v>0</v>
      </c>
      <c r="G2344" s="15">
        <v>238739</v>
      </c>
      <c r="H2344" s="17">
        <f>TRUNC(G2344*D2344,1)</f>
        <v>60926.1</v>
      </c>
      <c r="I2344" s="15">
        <v>0</v>
      </c>
      <c r="J2344" s="17">
        <f>TRUNC(I2344*D2344,1)</f>
        <v>0</v>
      </c>
      <c r="K2344" s="15">
        <f>TRUNC(E2344+G2344+I2344,1)</f>
        <v>238739</v>
      </c>
      <c r="L2344" s="17">
        <f>TRUNC(F2344+H2344+J2344,1)</f>
        <v>60926.1</v>
      </c>
      <c r="M2344" s="10" t="s">
        <v>52</v>
      </c>
      <c r="N2344" s="9" t="s">
        <v>1447</v>
      </c>
      <c r="O2344" s="9" t="s">
        <v>5770</v>
      </c>
      <c r="P2344" s="9" t="s">
        <v>54</v>
      </c>
      <c r="Q2344" s="9" t="s">
        <v>54</v>
      </c>
      <c r="R2344" s="9" t="s">
        <v>67</v>
      </c>
      <c r="S2344" s="1"/>
      <c r="T2344" s="1"/>
      <c r="U2344" s="1"/>
      <c r="V2344" s="1">
        <v>1</v>
      </c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9" t="s">
        <v>52</v>
      </c>
      <c r="AK2344" s="9" t="s">
        <v>7084</v>
      </c>
      <c r="AL2344" s="9" t="s">
        <v>52</v>
      </c>
      <c r="AM2344" s="9" t="s">
        <v>52</v>
      </c>
    </row>
    <row r="2345" spans="1:39" ht="30" customHeight="1" x14ac:dyDescent="0.3">
      <c r="A2345" s="10" t="s">
        <v>6879</v>
      </c>
      <c r="B2345" s="10" t="s">
        <v>6289</v>
      </c>
      <c r="C2345" s="10" t="s">
        <v>732</v>
      </c>
      <c r="D2345" s="11">
        <v>1</v>
      </c>
      <c r="E2345" s="15">
        <v>0</v>
      </c>
      <c r="F2345" s="17">
        <f>TRUNC(E2345*D2345,1)</f>
        <v>0</v>
      </c>
      <c r="G2345" s="15">
        <v>0</v>
      </c>
      <c r="H2345" s="17">
        <f>TRUNC(G2345*D2345,1)</f>
        <v>0</v>
      </c>
      <c r="I2345" s="15">
        <f>TRUNC(SUMIF(V2343:V2345, RIGHTB(O2345, 1), H2343:H2345)*U2345, 2)</f>
        <v>36555.660000000003</v>
      </c>
      <c r="J2345" s="17">
        <f>TRUNC(I2345*D2345,1)</f>
        <v>36555.599999999999</v>
      </c>
      <c r="K2345" s="15">
        <f>TRUNC(E2345+G2345+I2345,1)</f>
        <v>36555.599999999999</v>
      </c>
      <c r="L2345" s="17">
        <f>TRUNC(F2345+H2345+J2345,1)</f>
        <v>36555.599999999999</v>
      </c>
      <c r="M2345" s="10" t="s">
        <v>52</v>
      </c>
      <c r="N2345" s="9" t="s">
        <v>1447</v>
      </c>
      <c r="O2345" s="9" t="s">
        <v>4729</v>
      </c>
      <c r="P2345" s="9" t="s">
        <v>54</v>
      </c>
      <c r="Q2345" s="9" t="s">
        <v>54</v>
      </c>
      <c r="R2345" s="9" t="s">
        <v>54</v>
      </c>
      <c r="S2345" s="1">
        <v>1</v>
      </c>
      <c r="T2345" s="1">
        <v>2</v>
      </c>
      <c r="U2345" s="1">
        <v>0.6</v>
      </c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9" t="s">
        <v>52</v>
      </c>
      <c r="AK2345" s="9" t="s">
        <v>7085</v>
      </c>
      <c r="AL2345" s="9" t="s">
        <v>52</v>
      </c>
      <c r="AM2345" s="9" t="s">
        <v>52</v>
      </c>
    </row>
    <row r="2346" spans="1:39" ht="30" customHeight="1" x14ac:dyDescent="0.3">
      <c r="A2346" s="10" t="s">
        <v>4735</v>
      </c>
      <c r="B2346" s="10" t="s">
        <v>52</v>
      </c>
      <c r="C2346" s="10" t="s">
        <v>52</v>
      </c>
      <c r="D2346" s="11"/>
      <c r="E2346" s="15"/>
      <c r="F2346" s="17">
        <f>TRUNC(SUMIF(N2343:N2345, N2342, F2343:F2345),0)</f>
        <v>19236</v>
      </c>
      <c r="G2346" s="15"/>
      <c r="H2346" s="17">
        <f>TRUNC(SUMIF(N2343:N2345, N2342, H2343:H2345),0)</f>
        <v>60926</v>
      </c>
      <c r="I2346" s="15"/>
      <c r="J2346" s="17">
        <f>TRUNC(SUMIF(N2343:N2345, N2342, J2343:J2345),0)</f>
        <v>36555</v>
      </c>
      <c r="K2346" s="15"/>
      <c r="L2346" s="17">
        <f>F2346+H2346+J2346</f>
        <v>116717</v>
      </c>
      <c r="M2346" s="10" t="s">
        <v>52</v>
      </c>
      <c r="N2346" s="9" t="s">
        <v>4736</v>
      </c>
      <c r="O2346" s="9" t="s">
        <v>4736</v>
      </c>
      <c r="P2346" s="9" t="s">
        <v>52</v>
      </c>
      <c r="Q2346" s="9" t="s">
        <v>52</v>
      </c>
      <c r="R2346" s="9" t="s">
        <v>52</v>
      </c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9" t="s">
        <v>52</v>
      </c>
      <c r="AK2346" s="9" t="s">
        <v>52</v>
      </c>
      <c r="AL2346" s="9" t="s">
        <v>52</v>
      </c>
      <c r="AM2346" s="9" t="s">
        <v>52</v>
      </c>
    </row>
    <row r="2347" spans="1:39" ht="30" customHeight="1" x14ac:dyDescent="0.3">
      <c r="A2347" s="11"/>
      <c r="B2347" s="11"/>
      <c r="C2347" s="11"/>
      <c r="D2347" s="11"/>
      <c r="E2347" s="15"/>
      <c r="F2347" s="17"/>
      <c r="G2347" s="15"/>
      <c r="H2347" s="17"/>
      <c r="I2347" s="15"/>
      <c r="J2347" s="17"/>
      <c r="K2347" s="15"/>
      <c r="L2347" s="17"/>
      <c r="M2347" s="11"/>
    </row>
    <row r="2348" spans="1:39" ht="30" customHeight="1" x14ac:dyDescent="0.3">
      <c r="A2348" s="14" t="s">
        <v>7086</v>
      </c>
      <c r="B2348" s="14"/>
      <c r="C2348" s="14"/>
      <c r="D2348" s="14"/>
      <c r="E2348" s="16"/>
      <c r="F2348" s="18"/>
      <c r="G2348" s="16"/>
      <c r="H2348" s="18"/>
      <c r="I2348" s="16"/>
      <c r="J2348" s="18"/>
      <c r="K2348" s="16"/>
      <c r="L2348" s="18"/>
      <c r="M2348" s="14"/>
      <c r="N2348" s="5" t="s">
        <v>1450</v>
      </c>
    </row>
    <row r="2349" spans="1:39" ht="30" customHeight="1" x14ac:dyDescent="0.3">
      <c r="A2349" s="10" t="s">
        <v>7065</v>
      </c>
      <c r="B2349" s="10" t="s">
        <v>7066</v>
      </c>
      <c r="C2349" s="10" t="s">
        <v>2599</v>
      </c>
      <c r="D2349" s="11">
        <v>8.4</v>
      </c>
      <c r="E2349" s="15">
        <v>2290</v>
      </c>
      <c r="F2349" s="17">
        <f>TRUNC(E2349*D2349,1)</f>
        <v>19236</v>
      </c>
      <c r="G2349" s="15">
        <v>0</v>
      </c>
      <c r="H2349" s="17">
        <f>TRUNC(G2349*D2349,1)</f>
        <v>0</v>
      </c>
      <c r="I2349" s="15">
        <v>0</v>
      </c>
      <c r="J2349" s="17">
        <f>TRUNC(I2349*D2349,1)</f>
        <v>0</v>
      </c>
      <c r="K2349" s="15">
        <f>TRUNC(E2349+G2349+I2349,1)</f>
        <v>2290</v>
      </c>
      <c r="L2349" s="17">
        <f>TRUNC(F2349+H2349+J2349,1)</f>
        <v>19236</v>
      </c>
      <c r="M2349" s="10" t="s">
        <v>52</v>
      </c>
      <c r="N2349" s="9" t="s">
        <v>1450</v>
      </c>
      <c r="O2349" s="9" t="s">
        <v>7067</v>
      </c>
      <c r="P2349" s="9" t="s">
        <v>54</v>
      </c>
      <c r="Q2349" s="9" t="s">
        <v>54</v>
      </c>
      <c r="R2349" s="9" t="s">
        <v>67</v>
      </c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9" t="s">
        <v>52</v>
      </c>
      <c r="AK2349" s="9" t="s">
        <v>7088</v>
      </c>
      <c r="AL2349" s="9" t="s">
        <v>52</v>
      </c>
      <c r="AM2349" s="9" t="s">
        <v>52</v>
      </c>
    </row>
    <row r="2350" spans="1:39" ht="30" customHeight="1" x14ac:dyDescent="0.3">
      <c r="A2350" s="10" t="s">
        <v>5769</v>
      </c>
      <c r="B2350" s="10" t="s">
        <v>4714</v>
      </c>
      <c r="C2350" s="10" t="s">
        <v>4715</v>
      </c>
      <c r="D2350" s="11">
        <v>0.23760000000000001</v>
      </c>
      <c r="E2350" s="15">
        <v>0</v>
      </c>
      <c r="F2350" s="17">
        <f>TRUNC(E2350*D2350,1)</f>
        <v>0</v>
      </c>
      <c r="G2350" s="15">
        <v>238739</v>
      </c>
      <c r="H2350" s="17">
        <f>TRUNC(G2350*D2350,1)</f>
        <v>56724.3</v>
      </c>
      <c r="I2350" s="15">
        <v>0</v>
      </c>
      <c r="J2350" s="17">
        <f>TRUNC(I2350*D2350,1)</f>
        <v>0</v>
      </c>
      <c r="K2350" s="15">
        <f>TRUNC(E2350+G2350+I2350,1)</f>
        <v>238739</v>
      </c>
      <c r="L2350" s="17">
        <f>TRUNC(F2350+H2350+J2350,1)</f>
        <v>56724.3</v>
      </c>
      <c r="M2350" s="10" t="s">
        <v>52</v>
      </c>
      <c r="N2350" s="9" t="s">
        <v>1450</v>
      </c>
      <c r="O2350" s="9" t="s">
        <v>5770</v>
      </c>
      <c r="P2350" s="9" t="s">
        <v>54</v>
      </c>
      <c r="Q2350" s="9" t="s">
        <v>54</v>
      </c>
      <c r="R2350" s="9" t="s">
        <v>67</v>
      </c>
      <c r="S2350" s="1"/>
      <c r="T2350" s="1"/>
      <c r="U2350" s="1"/>
      <c r="V2350" s="1">
        <v>1</v>
      </c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9" t="s">
        <v>52</v>
      </c>
      <c r="AK2350" s="9" t="s">
        <v>7089</v>
      </c>
      <c r="AL2350" s="9" t="s">
        <v>52</v>
      </c>
      <c r="AM2350" s="9" t="s">
        <v>52</v>
      </c>
    </row>
    <row r="2351" spans="1:39" ht="30" customHeight="1" x14ac:dyDescent="0.3">
      <c r="A2351" s="10" t="s">
        <v>6879</v>
      </c>
      <c r="B2351" s="10" t="s">
        <v>6289</v>
      </c>
      <c r="C2351" s="10" t="s">
        <v>732</v>
      </c>
      <c r="D2351" s="11">
        <v>1</v>
      </c>
      <c r="E2351" s="15">
        <v>0</v>
      </c>
      <c r="F2351" s="17">
        <f>TRUNC(E2351*D2351,1)</f>
        <v>0</v>
      </c>
      <c r="G2351" s="15">
        <v>0</v>
      </c>
      <c r="H2351" s="17">
        <f>TRUNC(G2351*D2351,1)</f>
        <v>0</v>
      </c>
      <c r="I2351" s="15">
        <f>TRUNC(SUMIF(V2349:V2351, RIGHTB(O2351, 1), H2349:H2351)*U2351, 2)</f>
        <v>34034.58</v>
      </c>
      <c r="J2351" s="17">
        <f>TRUNC(I2351*D2351,1)</f>
        <v>34034.5</v>
      </c>
      <c r="K2351" s="15">
        <f>TRUNC(E2351+G2351+I2351,1)</f>
        <v>34034.5</v>
      </c>
      <c r="L2351" s="17">
        <f>TRUNC(F2351+H2351+J2351,1)</f>
        <v>34034.5</v>
      </c>
      <c r="M2351" s="10" t="s">
        <v>52</v>
      </c>
      <c r="N2351" s="9" t="s">
        <v>1450</v>
      </c>
      <c r="O2351" s="9" t="s">
        <v>4729</v>
      </c>
      <c r="P2351" s="9" t="s">
        <v>54</v>
      </c>
      <c r="Q2351" s="9" t="s">
        <v>54</v>
      </c>
      <c r="R2351" s="9" t="s">
        <v>54</v>
      </c>
      <c r="S2351" s="1">
        <v>1</v>
      </c>
      <c r="T2351" s="1">
        <v>2</v>
      </c>
      <c r="U2351" s="1">
        <v>0.6</v>
      </c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9" t="s">
        <v>52</v>
      </c>
      <c r="AK2351" s="9" t="s">
        <v>7090</v>
      </c>
      <c r="AL2351" s="9" t="s">
        <v>52</v>
      </c>
      <c r="AM2351" s="9" t="s">
        <v>52</v>
      </c>
    </row>
    <row r="2352" spans="1:39" ht="30" customHeight="1" x14ac:dyDescent="0.3">
      <c r="A2352" s="10" t="s">
        <v>4735</v>
      </c>
      <c r="B2352" s="10" t="s">
        <v>52</v>
      </c>
      <c r="C2352" s="10" t="s">
        <v>52</v>
      </c>
      <c r="D2352" s="11"/>
      <c r="E2352" s="15"/>
      <c r="F2352" s="17">
        <f>TRUNC(SUMIF(N2349:N2351, N2348, F2349:F2351),0)</f>
        <v>19236</v>
      </c>
      <c r="G2352" s="15"/>
      <c r="H2352" s="17">
        <f>TRUNC(SUMIF(N2349:N2351, N2348, H2349:H2351),0)</f>
        <v>56724</v>
      </c>
      <c r="I2352" s="15"/>
      <c r="J2352" s="17">
        <f>TRUNC(SUMIF(N2349:N2351, N2348, J2349:J2351),0)</f>
        <v>34034</v>
      </c>
      <c r="K2352" s="15"/>
      <c r="L2352" s="17">
        <f>F2352+H2352+J2352</f>
        <v>109994</v>
      </c>
      <c r="M2352" s="10" t="s">
        <v>52</v>
      </c>
      <c r="N2352" s="9" t="s">
        <v>4736</v>
      </c>
      <c r="O2352" s="9" t="s">
        <v>4736</v>
      </c>
      <c r="P2352" s="9" t="s">
        <v>52</v>
      </c>
      <c r="Q2352" s="9" t="s">
        <v>52</v>
      </c>
      <c r="R2352" s="9" t="s">
        <v>52</v>
      </c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9" t="s">
        <v>52</v>
      </c>
      <c r="AK2352" s="9" t="s">
        <v>52</v>
      </c>
      <c r="AL2352" s="9" t="s">
        <v>52</v>
      </c>
      <c r="AM2352" s="9" t="s">
        <v>52</v>
      </c>
    </row>
    <row r="2353" spans="1:39" ht="30" customHeight="1" x14ac:dyDescent="0.3">
      <c r="A2353" s="11"/>
      <c r="B2353" s="11"/>
      <c r="C2353" s="11"/>
      <c r="D2353" s="11"/>
      <c r="E2353" s="15"/>
      <c r="F2353" s="17"/>
      <c r="G2353" s="15"/>
      <c r="H2353" s="17"/>
      <c r="I2353" s="15"/>
      <c r="J2353" s="17"/>
      <c r="K2353" s="15"/>
      <c r="L2353" s="17"/>
      <c r="M2353" s="11"/>
    </row>
    <row r="2354" spans="1:39" ht="30" customHeight="1" x14ac:dyDescent="0.3">
      <c r="A2354" s="14" t="s">
        <v>7091</v>
      </c>
      <c r="B2354" s="14"/>
      <c r="C2354" s="14"/>
      <c r="D2354" s="14"/>
      <c r="E2354" s="16"/>
      <c r="F2354" s="18"/>
      <c r="G2354" s="16"/>
      <c r="H2354" s="18"/>
      <c r="I2354" s="16"/>
      <c r="J2354" s="18"/>
      <c r="K2354" s="16"/>
      <c r="L2354" s="18"/>
      <c r="M2354" s="14"/>
      <c r="N2354" s="5" t="s">
        <v>1453</v>
      </c>
    </row>
    <row r="2355" spans="1:39" ht="30" customHeight="1" x14ac:dyDescent="0.3">
      <c r="A2355" s="10" t="s">
        <v>7065</v>
      </c>
      <c r="B2355" s="10" t="s">
        <v>7066</v>
      </c>
      <c r="C2355" s="10" t="s">
        <v>2599</v>
      </c>
      <c r="D2355" s="11">
        <v>8.4</v>
      </c>
      <c r="E2355" s="15">
        <v>2290</v>
      </c>
      <c r="F2355" s="17">
        <f>TRUNC(E2355*D2355,1)</f>
        <v>19236</v>
      </c>
      <c r="G2355" s="15">
        <v>0</v>
      </c>
      <c r="H2355" s="17">
        <f>TRUNC(G2355*D2355,1)</f>
        <v>0</v>
      </c>
      <c r="I2355" s="15">
        <v>0</v>
      </c>
      <c r="J2355" s="17">
        <f>TRUNC(I2355*D2355,1)</f>
        <v>0</v>
      </c>
      <c r="K2355" s="15">
        <f>TRUNC(E2355+G2355+I2355,1)</f>
        <v>2290</v>
      </c>
      <c r="L2355" s="17">
        <f>TRUNC(F2355+H2355+J2355,1)</f>
        <v>19236</v>
      </c>
      <c r="M2355" s="10" t="s">
        <v>52</v>
      </c>
      <c r="N2355" s="9" t="s">
        <v>1453</v>
      </c>
      <c r="O2355" s="9" t="s">
        <v>7067</v>
      </c>
      <c r="P2355" s="9" t="s">
        <v>54</v>
      </c>
      <c r="Q2355" s="9" t="s">
        <v>54</v>
      </c>
      <c r="R2355" s="9" t="s">
        <v>67</v>
      </c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9" t="s">
        <v>52</v>
      </c>
      <c r="AK2355" s="9" t="s">
        <v>7093</v>
      </c>
      <c r="AL2355" s="9" t="s">
        <v>52</v>
      </c>
      <c r="AM2355" s="9" t="s">
        <v>52</v>
      </c>
    </row>
    <row r="2356" spans="1:39" ht="30" customHeight="1" x14ac:dyDescent="0.3">
      <c r="A2356" s="10" t="s">
        <v>5769</v>
      </c>
      <c r="B2356" s="10" t="s">
        <v>4714</v>
      </c>
      <c r="C2356" s="10" t="s">
        <v>4715</v>
      </c>
      <c r="D2356" s="11">
        <v>0.2288</v>
      </c>
      <c r="E2356" s="15">
        <v>0</v>
      </c>
      <c r="F2356" s="17">
        <f>TRUNC(E2356*D2356,1)</f>
        <v>0</v>
      </c>
      <c r="G2356" s="15">
        <v>238739</v>
      </c>
      <c r="H2356" s="17">
        <f>TRUNC(G2356*D2356,1)</f>
        <v>54623.4</v>
      </c>
      <c r="I2356" s="15">
        <v>0</v>
      </c>
      <c r="J2356" s="17">
        <f>TRUNC(I2356*D2356,1)</f>
        <v>0</v>
      </c>
      <c r="K2356" s="15">
        <f>TRUNC(E2356+G2356+I2356,1)</f>
        <v>238739</v>
      </c>
      <c r="L2356" s="17">
        <f>TRUNC(F2356+H2356+J2356,1)</f>
        <v>54623.4</v>
      </c>
      <c r="M2356" s="10" t="s">
        <v>52</v>
      </c>
      <c r="N2356" s="9" t="s">
        <v>1453</v>
      </c>
      <c r="O2356" s="9" t="s">
        <v>5770</v>
      </c>
      <c r="P2356" s="9" t="s">
        <v>54</v>
      </c>
      <c r="Q2356" s="9" t="s">
        <v>54</v>
      </c>
      <c r="R2356" s="9" t="s">
        <v>67</v>
      </c>
      <c r="S2356" s="1"/>
      <c r="T2356" s="1"/>
      <c r="U2356" s="1"/>
      <c r="V2356" s="1">
        <v>1</v>
      </c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9" t="s">
        <v>52</v>
      </c>
      <c r="AK2356" s="9" t="s">
        <v>7094</v>
      </c>
      <c r="AL2356" s="9" t="s">
        <v>52</v>
      </c>
      <c r="AM2356" s="9" t="s">
        <v>52</v>
      </c>
    </row>
    <row r="2357" spans="1:39" ht="30" customHeight="1" x14ac:dyDescent="0.3">
      <c r="A2357" s="10" t="s">
        <v>6879</v>
      </c>
      <c r="B2357" s="10" t="s">
        <v>6289</v>
      </c>
      <c r="C2357" s="10" t="s">
        <v>732</v>
      </c>
      <c r="D2357" s="11">
        <v>1</v>
      </c>
      <c r="E2357" s="15">
        <v>0</v>
      </c>
      <c r="F2357" s="17">
        <f>TRUNC(E2357*D2357,1)</f>
        <v>0</v>
      </c>
      <c r="G2357" s="15">
        <v>0</v>
      </c>
      <c r="H2357" s="17">
        <f>TRUNC(G2357*D2357,1)</f>
        <v>0</v>
      </c>
      <c r="I2357" s="15">
        <f>TRUNC(SUMIF(V2355:V2357, RIGHTB(O2357, 1), H2355:H2357)*U2357, 2)</f>
        <v>32774.04</v>
      </c>
      <c r="J2357" s="17">
        <f>TRUNC(I2357*D2357,1)</f>
        <v>32774</v>
      </c>
      <c r="K2357" s="15">
        <f>TRUNC(E2357+G2357+I2357,1)</f>
        <v>32774</v>
      </c>
      <c r="L2357" s="17">
        <f>TRUNC(F2357+H2357+J2357,1)</f>
        <v>32774</v>
      </c>
      <c r="M2357" s="10" t="s">
        <v>52</v>
      </c>
      <c r="N2357" s="9" t="s">
        <v>1453</v>
      </c>
      <c r="O2357" s="9" t="s">
        <v>4729</v>
      </c>
      <c r="P2357" s="9" t="s">
        <v>54</v>
      </c>
      <c r="Q2357" s="9" t="s">
        <v>54</v>
      </c>
      <c r="R2357" s="9" t="s">
        <v>54</v>
      </c>
      <c r="S2357" s="1">
        <v>1</v>
      </c>
      <c r="T2357" s="1">
        <v>2</v>
      </c>
      <c r="U2357" s="1">
        <v>0.6</v>
      </c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9" t="s">
        <v>52</v>
      </c>
      <c r="AK2357" s="9" t="s">
        <v>7095</v>
      </c>
      <c r="AL2357" s="9" t="s">
        <v>52</v>
      </c>
      <c r="AM2357" s="9" t="s">
        <v>52</v>
      </c>
    </row>
    <row r="2358" spans="1:39" ht="30" customHeight="1" x14ac:dyDescent="0.3">
      <c r="A2358" s="10" t="s">
        <v>4735</v>
      </c>
      <c r="B2358" s="10" t="s">
        <v>52</v>
      </c>
      <c r="C2358" s="10" t="s">
        <v>52</v>
      </c>
      <c r="D2358" s="11"/>
      <c r="E2358" s="15"/>
      <c r="F2358" s="17">
        <f>TRUNC(SUMIF(N2355:N2357, N2354, F2355:F2357),0)</f>
        <v>19236</v>
      </c>
      <c r="G2358" s="15"/>
      <c r="H2358" s="17">
        <f>TRUNC(SUMIF(N2355:N2357, N2354, H2355:H2357),0)</f>
        <v>54623</v>
      </c>
      <c r="I2358" s="15"/>
      <c r="J2358" s="17">
        <f>TRUNC(SUMIF(N2355:N2357, N2354, J2355:J2357),0)</f>
        <v>32774</v>
      </c>
      <c r="K2358" s="15"/>
      <c r="L2358" s="17">
        <f>F2358+H2358+J2358</f>
        <v>106633</v>
      </c>
      <c r="M2358" s="10" t="s">
        <v>52</v>
      </c>
      <c r="N2358" s="9" t="s">
        <v>4736</v>
      </c>
      <c r="O2358" s="9" t="s">
        <v>4736</v>
      </c>
      <c r="P2358" s="9" t="s">
        <v>52</v>
      </c>
      <c r="Q2358" s="9" t="s">
        <v>52</v>
      </c>
      <c r="R2358" s="9" t="s">
        <v>52</v>
      </c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9" t="s">
        <v>52</v>
      </c>
      <c r="AK2358" s="9" t="s">
        <v>52</v>
      </c>
      <c r="AL2358" s="9" t="s">
        <v>52</v>
      </c>
      <c r="AM2358" s="9" t="s">
        <v>52</v>
      </c>
    </row>
    <row r="2359" spans="1:39" ht="30" customHeight="1" x14ac:dyDescent="0.3">
      <c r="A2359" s="11"/>
      <c r="B2359" s="11"/>
      <c r="C2359" s="11"/>
      <c r="D2359" s="11"/>
      <c r="E2359" s="15"/>
      <c r="F2359" s="17"/>
      <c r="G2359" s="15"/>
      <c r="H2359" s="17"/>
      <c r="I2359" s="15"/>
      <c r="J2359" s="17"/>
      <c r="K2359" s="15"/>
      <c r="L2359" s="17"/>
      <c r="M2359" s="11"/>
    </row>
    <row r="2360" spans="1:39" ht="30" customHeight="1" x14ac:dyDescent="0.3">
      <c r="A2360" s="14" t="s">
        <v>7096</v>
      </c>
      <c r="B2360" s="14"/>
      <c r="C2360" s="14"/>
      <c r="D2360" s="14"/>
      <c r="E2360" s="16"/>
      <c r="F2360" s="18"/>
      <c r="G2360" s="16"/>
      <c r="H2360" s="18"/>
      <c r="I2360" s="16"/>
      <c r="J2360" s="18"/>
      <c r="K2360" s="16"/>
      <c r="L2360" s="18"/>
      <c r="M2360" s="14"/>
      <c r="N2360" s="5" t="s">
        <v>1456</v>
      </c>
    </row>
    <row r="2361" spans="1:39" ht="30" customHeight="1" x14ac:dyDescent="0.3">
      <c r="A2361" s="10" t="s">
        <v>7065</v>
      </c>
      <c r="B2361" s="10" t="s">
        <v>7066</v>
      </c>
      <c r="C2361" s="10" t="s">
        <v>2599</v>
      </c>
      <c r="D2361" s="11">
        <v>8.4</v>
      </c>
      <c r="E2361" s="15">
        <v>2290</v>
      </c>
      <c r="F2361" s="17">
        <f>TRUNC(E2361*D2361,1)</f>
        <v>19236</v>
      </c>
      <c r="G2361" s="15">
        <v>0</v>
      </c>
      <c r="H2361" s="17">
        <f>TRUNC(G2361*D2361,1)</f>
        <v>0</v>
      </c>
      <c r="I2361" s="15">
        <v>0</v>
      </c>
      <c r="J2361" s="17">
        <f>TRUNC(I2361*D2361,1)</f>
        <v>0</v>
      </c>
      <c r="K2361" s="15">
        <f>TRUNC(E2361+G2361+I2361,1)</f>
        <v>2290</v>
      </c>
      <c r="L2361" s="17">
        <f>TRUNC(F2361+H2361+J2361,1)</f>
        <v>19236</v>
      </c>
      <c r="M2361" s="10" t="s">
        <v>52</v>
      </c>
      <c r="N2361" s="9" t="s">
        <v>1456</v>
      </c>
      <c r="O2361" s="9" t="s">
        <v>7067</v>
      </c>
      <c r="P2361" s="9" t="s">
        <v>54</v>
      </c>
      <c r="Q2361" s="9" t="s">
        <v>54</v>
      </c>
      <c r="R2361" s="9" t="s">
        <v>67</v>
      </c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9" t="s">
        <v>52</v>
      </c>
      <c r="AK2361" s="9" t="s">
        <v>7098</v>
      </c>
      <c r="AL2361" s="9" t="s">
        <v>52</v>
      </c>
      <c r="AM2361" s="9" t="s">
        <v>52</v>
      </c>
    </row>
    <row r="2362" spans="1:39" ht="30" customHeight="1" x14ac:dyDescent="0.3">
      <c r="A2362" s="10" t="s">
        <v>5769</v>
      </c>
      <c r="B2362" s="10" t="s">
        <v>4714</v>
      </c>
      <c r="C2362" s="10" t="s">
        <v>4715</v>
      </c>
      <c r="D2362" s="11">
        <v>0.22220000000000001</v>
      </c>
      <c r="E2362" s="15">
        <v>0</v>
      </c>
      <c r="F2362" s="17">
        <f>TRUNC(E2362*D2362,1)</f>
        <v>0</v>
      </c>
      <c r="G2362" s="15">
        <v>238739</v>
      </c>
      <c r="H2362" s="17">
        <f>TRUNC(G2362*D2362,1)</f>
        <v>53047.8</v>
      </c>
      <c r="I2362" s="15">
        <v>0</v>
      </c>
      <c r="J2362" s="17">
        <f>TRUNC(I2362*D2362,1)</f>
        <v>0</v>
      </c>
      <c r="K2362" s="15">
        <f>TRUNC(E2362+G2362+I2362,1)</f>
        <v>238739</v>
      </c>
      <c r="L2362" s="17">
        <f>TRUNC(F2362+H2362+J2362,1)</f>
        <v>53047.8</v>
      </c>
      <c r="M2362" s="10" t="s">
        <v>52</v>
      </c>
      <c r="N2362" s="9" t="s">
        <v>1456</v>
      </c>
      <c r="O2362" s="9" t="s">
        <v>5770</v>
      </c>
      <c r="P2362" s="9" t="s">
        <v>54</v>
      </c>
      <c r="Q2362" s="9" t="s">
        <v>54</v>
      </c>
      <c r="R2362" s="9" t="s">
        <v>67</v>
      </c>
      <c r="S2362" s="1"/>
      <c r="T2362" s="1"/>
      <c r="U2362" s="1"/>
      <c r="V2362" s="1">
        <v>1</v>
      </c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9" t="s">
        <v>52</v>
      </c>
      <c r="AK2362" s="9" t="s">
        <v>7099</v>
      </c>
      <c r="AL2362" s="9" t="s">
        <v>52</v>
      </c>
      <c r="AM2362" s="9" t="s">
        <v>52</v>
      </c>
    </row>
    <row r="2363" spans="1:39" ht="30" customHeight="1" x14ac:dyDescent="0.3">
      <c r="A2363" s="10" t="s">
        <v>6879</v>
      </c>
      <c r="B2363" s="10" t="s">
        <v>6289</v>
      </c>
      <c r="C2363" s="10" t="s">
        <v>732</v>
      </c>
      <c r="D2363" s="11">
        <v>1</v>
      </c>
      <c r="E2363" s="15">
        <v>0</v>
      </c>
      <c r="F2363" s="17">
        <f>TRUNC(E2363*D2363,1)</f>
        <v>0</v>
      </c>
      <c r="G2363" s="15">
        <v>0</v>
      </c>
      <c r="H2363" s="17">
        <f>TRUNC(G2363*D2363,1)</f>
        <v>0</v>
      </c>
      <c r="I2363" s="15">
        <f>TRUNC(SUMIF(V2361:V2363, RIGHTB(O2363, 1), H2361:H2363)*U2363, 2)</f>
        <v>31828.68</v>
      </c>
      <c r="J2363" s="17">
        <f>TRUNC(I2363*D2363,1)</f>
        <v>31828.6</v>
      </c>
      <c r="K2363" s="15">
        <f>TRUNC(E2363+G2363+I2363,1)</f>
        <v>31828.6</v>
      </c>
      <c r="L2363" s="17">
        <f>TRUNC(F2363+H2363+J2363,1)</f>
        <v>31828.6</v>
      </c>
      <c r="M2363" s="10" t="s">
        <v>52</v>
      </c>
      <c r="N2363" s="9" t="s">
        <v>1456</v>
      </c>
      <c r="O2363" s="9" t="s">
        <v>4729</v>
      </c>
      <c r="P2363" s="9" t="s">
        <v>54</v>
      </c>
      <c r="Q2363" s="9" t="s">
        <v>54</v>
      </c>
      <c r="R2363" s="9" t="s">
        <v>54</v>
      </c>
      <c r="S2363" s="1">
        <v>1</v>
      </c>
      <c r="T2363" s="1">
        <v>2</v>
      </c>
      <c r="U2363" s="1">
        <v>0.6</v>
      </c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9" t="s">
        <v>52</v>
      </c>
      <c r="AK2363" s="9" t="s">
        <v>7100</v>
      </c>
      <c r="AL2363" s="9" t="s">
        <v>52</v>
      </c>
      <c r="AM2363" s="9" t="s">
        <v>52</v>
      </c>
    </row>
    <row r="2364" spans="1:39" ht="30" customHeight="1" x14ac:dyDescent="0.3">
      <c r="A2364" s="10" t="s">
        <v>4735</v>
      </c>
      <c r="B2364" s="10" t="s">
        <v>52</v>
      </c>
      <c r="C2364" s="10" t="s">
        <v>52</v>
      </c>
      <c r="D2364" s="11"/>
      <c r="E2364" s="15"/>
      <c r="F2364" s="17">
        <f>TRUNC(SUMIF(N2361:N2363, N2360, F2361:F2363),0)</f>
        <v>19236</v>
      </c>
      <c r="G2364" s="15"/>
      <c r="H2364" s="17">
        <f>TRUNC(SUMIF(N2361:N2363, N2360, H2361:H2363),0)</f>
        <v>53047</v>
      </c>
      <c r="I2364" s="15"/>
      <c r="J2364" s="17">
        <f>TRUNC(SUMIF(N2361:N2363, N2360, J2361:J2363),0)</f>
        <v>31828</v>
      </c>
      <c r="K2364" s="15"/>
      <c r="L2364" s="17">
        <f>F2364+H2364+J2364</f>
        <v>104111</v>
      </c>
      <c r="M2364" s="10" t="s">
        <v>52</v>
      </c>
      <c r="N2364" s="9" t="s">
        <v>4736</v>
      </c>
      <c r="O2364" s="9" t="s">
        <v>4736</v>
      </c>
      <c r="P2364" s="9" t="s">
        <v>52</v>
      </c>
      <c r="Q2364" s="9" t="s">
        <v>52</v>
      </c>
      <c r="R2364" s="9" t="s">
        <v>52</v>
      </c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  <c r="AE2364" s="1"/>
      <c r="AF2364" s="1"/>
      <c r="AG2364" s="1"/>
      <c r="AH2364" s="1"/>
      <c r="AI2364" s="1"/>
      <c r="AJ2364" s="9" t="s">
        <v>52</v>
      </c>
      <c r="AK2364" s="9" t="s">
        <v>52</v>
      </c>
      <c r="AL2364" s="9" t="s">
        <v>52</v>
      </c>
      <c r="AM2364" s="9" t="s">
        <v>52</v>
      </c>
    </row>
    <row r="2365" spans="1:39" ht="30" customHeight="1" x14ac:dyDescent="0.3">
      <c r="A2365" s="11"/>
      <c r="B2365" s="11"/>
      <c r="C2365" s="11"/>
      <c r="D2365" s="11"/>
      <c r="E2365" s="15"/>
      <c r="F2365" s="17"/>
      <c r="G2365" s="15"/>
      <c r="H2365" s="17"/>
      <c r="I2365" s="15"/>
      <c r="J2365" s="17"/>
      <c r="K2365" s="15"/>
      <c r="L2365" s="17"/>
      <c r="M2365" s="11"/>
    </row>
    <row r="2366" spans="1:39" ht="30" customHeight="1" x14ac:dyDescent="0.3">
      <c r="A2366" s="14" t="s">
        <v>7101</v>
      </c>
      <c r="B2366" s="14"/>
      <c r="C2366" s="14"/>
      <c r="D2366" s="14"/>
      <c r="E2366" s="16"/>
      <c r="F2366" s="18"/>
      <c r="G2366" s="16"/>
      <c r="H2366" s="18"/>
      <c r="I2366" s="16"/>
      <c r="J2366" s="18"/>
      <c r="K2366" s="16"/>
      <c r="L2366" s="18"/>
      <c r="M2366" s="14"/>
      <c r="N2366" s="5" t="s">
        <v>1459</v>
      </c>
    </row>
    <row r="2367" spans="1:39" ht="30" customHeight="1" x14ac:dyDescent="0.3">
      <c r="A2367" s="10" t="s">
        <v>7065</v>
      </c>
      <c r="B2367" s="10" t="s">
        <v>7066</v>
      </c>
      <c r="C2367" s="10" t="s">
        <v>2599</v>
      </c>
      <c r="D2367" s="11">
        <v>8.4</v>
      </c>
      <c r="E2367" s="15">
        <v>2290</v>
      </c>
      <c r="F2367" s="17">
        <f>TRUNC(E2367*D2367,1)</f>
        <v>19236</v>
      </c>
      <c r="G2367" s="15">
        <v>0</v>
      </c>
      <c r="H2367" s="17">
        <f>TRUNC(G2367*D2367,1)</f>
        <v>0</v>
      </c>
      <c r="I2367" s="15">
        <v>0</v>
      </c>
      <c r="J2367" s="17">
        <f>TRUNC(I2367*D2367,1)</f>
        <v>0</v>
      </c>
      <c r="K2367" s="15">
        <f>TRUNC(E2367+G2367+I2367,1)</f>
        <v>2290</v>
      </c>
      <c r="L2367" s="17">
        <f>TRUNC(F2367+H2367+J2367,1)</f>
        <v>19236</v>
      </c>
      <c r="M2367" s="10" t="s">
        <v>52</v>
      </c>
      <c r="N2367" s="9" t="s">
        <v>1459</v>
      </c>
      <c r="O2367" s="9" t="s">
        <v>7067</v>
      </c>
      <c r="P2367" s="9" t="s">
        <v>54</v>
      </c>
      <c r="Q2367" s="9" t="s">
        <v>54</v>
      </c>
      <c r="R2367" s="9" t="s">
        <v>67</v>
      </c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9" t="s">
        <v>52</v>
      </c>
      <c r="AK2367" s="9" t="s">
        <v>7103</v>
      </c>
      <c r="AL2367" s="9" t="s">
        <v>52</v>
      </c>
      <c r="AM2367" s="9" t="s">
        <v>52</v>
      </c>
    </row>
    <row r="2368" spans="1:39" ht="30" customHeight="1" x14ac:dyDescent="0.3">
      <c r="A2368" s="10" t="s">
        <v>5769</v>
      </c>
      <c r="B2368" s="10" t="s">
        <v>4714</v>
      </c>
      <c r="C2368" s="10" t="s">
        <v>4715</v>
      </c>
      <c r="D2368" s="11">
        <v>0.21779999999999999</v>
      </c>
      <c r="E2368" s="15">
        <v>0</v>
      </c>
      <c r="F2368" s="17">
        <f>TRUNC(E2368*D2368,1)</f>
        <v>0</v>
      </c>
      <c r="G2368" s="15">
        <v>238739</v>
      </c>
      <c r="H2368" s="17">
        <f>TRUNC(G2368*D2368,1)</f>
        <v>51997.3</v>
      </c>
      <c r="I2368" s="15">
        <v>0</v>
      </c>
      <c r="J2368" s="17">
        <f>TRUNC(I2368*D2368,1)</f>
        <v>0</v>
      </c>
      <c r="K2368" s="15">
        <f>TRUNC(E2368+G2368+I2368,1)</f>
        <v>238739</v>
      </c>
      <c r="L2368" s="17">
        <f>TRUNC(F2368+H2368+J2368,1)</f>
        <v>51997.3</v>
      </c>
      <c r="M2368" s="10" t="s">
        <v>52</v>
      </c>
      <c r="N2368" s="9" t="s">
        <v>1459</v>
      </c>
      <c r="O2368" s="9" t="s">
        <v>5770</v>
      </c>
      <c r="P2368" s="9" t="s">
        <v>54</v>
      </c>
      <c r="Q2368" s="9" t="s">
        <v>54</v>
      </c>
      <c r="R2368" s="9" t="s">
        <v>67</v>
      </c>
      <c r="S2368" s="1"/>
      <c r="T2368" s="1"/>
      <c r="U2368" s="1"/>
      <c r="V2368" s="1">
        <v>1</v>
      </c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9" t="s">
        <v>52</v>
      </c>
      <c r="AK2368" s="9" t="s">
        <v>7104</v>
      </c>
      <c r="AL2368" s="9" t="s">
        <v>52</v>
      </c>
      <c r="AM2368" s="9" t="s">
        <v>52</v>
      </c>
    </row>
    <row r="2369" spans="1:39" ht="30" customHeight="1" x14ac:dyDescent="0.3">
      <c r="A2369" s="10" t="s">
        <v>6879</v>
      </c>
      <c r="B2369" s="10" t="s">
        <v>6289</v>
      </c>
      <c r="C2369" s="10" t="s">
        <v>732</v>
      </c>
      <c r="D2369" s="11">
        <v>1</v>
      </c>
      <c r="E2369" s="15">
        <v>0</v>
      </c>
      <c r="F2369" s="17">
        <f>TRUNC(E2369*D2369,1)</f>
        <v>0</v>
      </c>
      <c r="G2369" s="15">
        <v>0</v>
      </c>
      <c r="H2369" s="17">
        <f>TRUNC(G2369*D2369,1)</f>
        <v>0</v>
      </c>
      <c r="I2369" s="15">
        <f>TRUNC(SUMIF(V2367:V2369, RIGHTB(O2369, 1), H2367:H2369)*U2369, 2)</f>
        <v>31198.38</v>
      </c>
      <c r="J2369" s="17">
        <f>TRUNC(I2369*D2369,1)</f>
        <v>31198.3</v>
      </c>
      <c r="K2369" s="15">
        <f>TRUNC(E2369+G2369+I2369,1)</f>
        <v>31198.3</v>
      </c>
      <c r="L2369" s="17">
        <f>TRUNC(F2369+H2369+J2369,1)</f>
        <v>31198.3</v>
      </c>
      <c r="M2369" s="10" t="s">
        <v>52</v>
      </c>
      <c r="N2369" s="9" t="s">
        <v>1459</v>
      </c>
      <c r="O2369" s="9" t="s">
        <v>4729</v>
      </c>
      <c r="P2369" s="9" t="s">
        <v>54</v>
      </c>
      <c r="Q2369" s="9" t="s">
        <v>54</v>
      </c>
      <c r="R2369" s="9" t="s">
        <v>54</v>
      </c>
      <c r="S2369" s="1">
        <v>1</v>
      </c>
      <c r="T2369" s="1">
        <v>2</v>
      </c>
      <c r="U2369" s="1">
        <v>0.6</v>
      </c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9" t="s">
        <v>52</v>
      </c>
      <c r="AK2369" s="9" t="s">
        <v>7105</v>
      </c>
      <c r="AL2369" s="9" t="s">
        <v>52</v>
      </c>
      <c r="AM2369" s="9" t="s">
        <v>52</v>
      </c>
    </row>
    <row r="2370" spans="1:39" ht="30" customHeight="1" x14ac:dyDescent="0.3">
      <c r="A2370" s="10" t="s">
        <v>4735</v>
      </c>
      <c r="B2370" s="10" t="s">
        <v>52</v>
      </c>
      <c r="C2370" s="10" t="s">
        <v>52</v>
      </c>
      <c r="D2370" s="11"/>
      <c r="E2370" s="15"/>
      <c r="F2370" s="17">
        <f>TRUNC(SUMIF(N2367:N2369, N2366, F2367:F2369),0)</f>
        <v>19236</v>
      </c>
      <c r="G2370" s="15"/>
      <c r="H2370" s="17">
        <f>TRUNC(SUMIF(N2367:N2369, N2366, H2367:H2369),0)</f>
        <v>51997</v>
      </c>
      <c r="I2370" s="15"/>
      <c r="J2370" s="17">
        <f>TRUNC(SUMIF(N2367:N2369, N2366, J2367:J2369),0)</f>
        <v>31198</v>
      </c>
      <c r="K2370" s="15"/>
      <c r="L2370" s="17">
        <f>F2370+H2370+J2370</f>
        <v>102431</v>
      </c>
      <c r="M2370" s="10" t="s">
        <v>52</v>
      </c>
      <c r="N2370" s="9" t="s">
        <v>4736</v>
      </c>
      <c r="O2370" s="9" t="s">
        <v>4736</v>
      </c>
      <c r="P2370" s="9" t="s">
        <v>52</v>
      </c>
      <c r="Q2370" s="9" t="s">
        <v>52</v>
      </c>
      <c r="R2370" s="9" t="s">
        <v>52</v>
      </c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9" t="s">
        <v>52</v>
      </c>
      <c r="AK2370" s="9" t="s">
        <v>52</v>
      </c>
      <c r="AL2370" s="9" t="s">
        <v>52</v>
      </c>
      <c r="AM2370" s="9" t="s">
        <v>52</v>
      </c>
    </row>
    <row r="2371" spans="1:39" ht="30" customHeight="1" x14ac:dyDescent="0.3">
      <c r="A2371" s="11"/>
      <c r="B2371" s="11"/>
      <c r="C2371" s="11"/>
      <c r="D2371" s="11"/>
      <c r="E2371" s="15"/>
      <c r="F2371" s="17"/>
      <c r="G2371" s="15"/>
      <c r="H2371" s="17"/>
      <c r="I2371" s="15"/>
      <c r="J2371" s="17"/>
      <c r="K2371" s="15"/>
      <c r="L2371" s="17"/>
      <c r="M2371" s="11"/>
    </row>
    <row r="2372" spans="1:39" ht="30" customHeight="1" x14ac:dyDescent="0.3">
      <c r="A2372" s="14" t="s">
        <v>7106</v>
      </c>
      <c r="B2372" s="14"/>
      <c r="C2372" s="14"/>
      <c r="D2372" s="14"/>
      <c r="E2372" s="16"/>
      <c r="F2372" s="18"/>
      <c r="G2372" s="16"/>
      <c r="H2372" s="18"/>
      <c r="I2372" s="16"/>
      <c r="J2372" s="18"/>
      <c r="K2372" s="16"/>
      <c r="L2372" s="18"/>
      <c r="M2372" s="14"/>
      <c r="N2372" s="5" t="s">
        <v>1462</v>
      </c>
    </row>
    <row r="2373" spans="1:39" ht="30" customHeight="1" x14ac:dyDescent="0.3">
      <c r="A2373" s="10" t="s">
        <v>7065</v>
      </c>
      <c r="B2373" s="10" t="s">
        <v>7066</v>
      </c>
      <c r="C2373" s="10" t="s">
        <v>2599</v>
      </c>
      <c r="D2373" s="11">
        <v>8.4</v>
      </c>
      <c r="E2373" s="15">
        <v>2290</v>
      </c>
      <c r="F2373" s="17">
        <f>TRUNC(E2373*D2373,1)</f>
        <v>19236</v>
      </c>
      <c r="G2373" s="15">
        <v>0</v>
      </c>
      <c r="H2373" s="17">
        <f>TRUNC(G2373*D2373,1)</f>
        <v>0</v>
      </c>
      <c r="I2373" s="15">
        <v>0</v>
      </c>
      <c r="J2373" s="17">
        <f>TRUNC(I2373*D2373,1)</f>
        <v>0</v>
      </c>
      <c r="K2373" s="15">
        <f>TRUNC(E2373+G2373+I2373,1)</f>
        <v>2290</v>
      </c>
      <c r="L2373" s="17">
        <f>TRUNC(F2373+H2373+J2373,1)</f>
        <v>19236</v>
      </c>
      <c r="M2373" s="10" t="s">
        <v>52</v>
      </c>
      <c r="N2373" s="9" t="s">
        <v>1462</v>
      </c>
      <c r="O2373" s="9" t="s">
        <v>7067</v>
      </c>
      <c r="P2373" s="9" t="s">
        <v>54</v>
      </c>
      <c r="Q2373" s="9" t="s">
        <v>54</v>
      </c>
      <c r="R2373" s="9" t="s">
        <v>67</v>
      </c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9" t="s">
        <v>52</v>
      </c>
      <c r="AK2373" s="9" t="s">
        <v>7108</v>
      </c>
      <c r="AL2373" s="9" t="s">
        <v>52</v>
      </c>
      <c r="AM2373" s="9" t="s">
        <v>52</v>
      </c>
    </row>
    <row r="2374" spans="1:39" ht="30" customHeight="1" x14ac:dyDescent="0.3">
      <c r="A2374" s="10" t="s">
        <v>5769</v>
      </c>
      <c r="B2374" s="10" t="s">
        <v>4714</v>
      </c>
      <c r="C2374" s="10" t="s">
        <v>4715</v>
      </c>
      <c r="D2374" s="11">
        <v>0.21340000000000001</v>
      </c>
      <c r="E2374" s="15">
        <v>0</v>
      </c>
      <c r="F2374" s="17">
        <f>TRUNC(E2374*D2374,1)</f>
        <v>0</v>
      </c>
      <c r="G2374" s="15">
        <v>238739</v>
      </c>
      <c r="H2374" s="17">
        <f>TRUNC(G2374*D2374,1)</f>
        <v>50946.9</v>
      </c>
      <c r="I2374" s="15">
        <v>0</v>
      </c>
      <c r="J2374" s="17">
        <f>TRUNC(I2374*D2374,1)</f>
        <v>0</v>
      </c>
      <c r="K2374" s="15">
        <f>TRUNC(E2374+G2374+I2374,1)</f>
        <v>238739</v>
      </c>
      <c r="L2374" s="17">
        <f>TRUNC(F2374+H2374+J2374,1)</f>
        <v>50946.9</v>
      </c>
      <c r="M2374" s="10" t="s">
        <v>52</v>
      </c>
      <c r="N2374" s="9" t="s">
        <v>1462</v>
      </c>
      <c r="O2374" s="9" t="s">
        <v>5770</v>
      </c>
      <c r="P2374" s="9" t="s">
        <v>54</v>
      </c>
      <c r="Q2374" s="9" t="s">
        <v>54</v>
      </c>
      <c r="R2374" s="9" t="s">
        <v>67</v>
      </c>
      <c r="S2374" s="1"/>
      <c r="T2374" s="1"/>
      <c r="U2374" s="1"/>
      <c r="V2374" s="1">
        <v>1</v>
      </c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9" t="s">
        <v>52</v>
      </c>
      <c r="AK2374" s="9" t="s">
        <v>7109</v>
      </c>
      <c r="AL2374" s="9" t="s">
        <v>52</v>
      </c>
      <c r="AM2374" s="9" t="s">
        <v>52</v>
      </c>
    </row>
    <row r="2375" spans="1:39" ht="30" customHeight="1" x14ac:dyDescent="0.3">
      <c r="A2375" s="10" t="s">
        <v>6879</v>
      </c>
      <c r="B2375" s="10" t="s">
        <v>6289</v>
      </c>
      <c r="C2375" s="10" t="s">
        <v>732</v>
      </c>
      <c r="D2375" s="11">
        <v>1</v>
      </c>
      <c r="E2375" s="15">
        <v>0</v>
      </c>
      <c r="F2375" s="17">
        <f>TRUNC(E2375*D2375,1)</f>
        <v>0</v>
      </c>
      <c r="G2375" s="15">
        <v>0</v>
      </c>
      <c r="H2375" s="17">
        <f>TRUNC(G2375*D2375,1)</f>
        <v>0</v>
      </c>
      <c r="I2375" s="15">
        <f>TRUNC(SUMIF(V2373:V2375, RIGHTB(O2375, 1), H2373:H2375)*U2375, 2)</f>
        <v>30568.14</v>
      </c>
      <c r="J2375" s="17">
        <f>TRUNC(I2375*D2375,1)</f>
        <v>30568.1</v>
      </c>
      <c r="K2375" s="15">
        <f>TRUNC(E2375+G2375+I2375,1)</f>
        <v>30568.1</v>
      </c>
      <c r="L2375" s="17">
        <f>TRUNC(F2375+H2375+J2375,1)</f>
        <v>30568.1</v>
      </c>
      <c r="M2375" s="10" t="s">
        <v>52</v>
      </c>
      <c r="N2375" s="9" t="s">
        <v>1462</v>
      </c>
      <c r="O2375" s="9" t="s">
        <v>4729</v>
      </c>
      <c r="P2375" s="9" t="s">
        <v>54</v>
      </c>
      <c r="Q2375" s="9" t="s">
        <v>54</v>
      </c>
      <c r="R2375" s="9" t="s">
        <v>54</v>
      </c>
      <c r="S2375" s="1">
        <v>1</v>
      </c>
      <c r="T2375" s="1">
        <v>2</v>
      </c>
      <c r="U2375" s="1">
        <v>0.6</v>
      </c>
      <c r="V2375" s="1"/>
      <c r="W2375" s="1"/>
      <c r="X2375" s="1"/>
      <c r="Y2375" s="1"/>
      <c r="Z2375" s="1"/>
      <c r="AA2375" s="1"/>
      <c r="AB2375" s="1"/>
      <c r="AC2375" s="1"/>
      <c r="AD2375" s="1"/>
      <c r="AE2375" s="1"/>
      <c r="AF2375" s="1"/>
      <c r="AG2375" s="1"/>
      <c r="AH2375" s="1"/>
      <c r="AI2375" s="1"/>
      <c r="AJ2375" s="9" t="s">
        <v>52</v>
      </c>
      <c r="AK2375" s="9" t="s">
        <v>7110</v>
      </c>
      <c r="AL2375" s="9" t="s">
        <v>52</v>
      </c>
      <c r="AM2375" s="9" t="s">
        <v>52</v>
      </c>
    </row>
    <row r="2376" spans="1:39" ht="30" customHeight="1" x14ac:dyDescent="0.3">
      <c r="A2376" s="10" t="s">
        <v>4735</v>
      </c>
      <c r="B2376" s="10" t="s">
        <v>52</v>
      </c>
      <c r="C2376" s="10" t="s">
        <v>52</v>
      </c>
      <c r="D2376" s="11"/>
      <c r="E2376" s="15"/>
      <c r="F2376" s="17">
        <f>TRUNC(SUMIF(N2373:N2375, N2372, F2373:F2375),0)</f>
        <v>19236</v>
      </c>
      <c r="G2376" s="15"/>
      <c r="H2376" s="17">
        <f>TRUNC(SUMIF(N2373:N2375, N2372, H2373:H2375),0)</f>
        <v>50946</v>
      </c>
      <c r="I2376" s="15"/>
      <c r="J2376" s="17">
        <f>TRUNC(SUMIF(N2373:N2375, N2372, J2373:J2375),0)</f>
        <v>30568</v>
      </c>
      <c r="K2376" s="15"/>
      <c r="L2376" s="17">
        <f>F2376+H2376+J2376</f>
        <v>100750</v>
      </c>
      <c r="M2376" s="10" t="s">
        <v>52</v>
      </c>
      <c r="N2376" s="9" t="s">
        <v>4736</v>
      </c>
      <c r="O2376" s="9" t="s">
        <v>4736</v>
      </c>
      <c r="P2376" s="9" t="s">
        <v>52</v>
      </c>
      <c r="Q2376" s="9" t="s">
        <v>52</v>
      </c>
      <c r="R2376" s="9" t="s">
        <v>52</v>
      </c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9" t="s">
        <v>52</v>
      </c>
      <c r="AK2376" s="9" t="s">
        <v>52</v>
      </c>
      <c r="AL2376" s="9" t="s">
        <v>52</v>
      </c>
      <c r="AM2376" s="9" t="s">
        <v>52</v>
      </c>
    </row>
    <row r="2377" spans="1:39" ht="30" customHeight="1" x14ac:dyDescent="0.3">
      <c r="A2377" s="11"/>
      <c r="B2377" s="11"/>
      <c r="C2377" s="11"/>
      <c r="D2377" s="11"/>
      <c r="E2377" s="15"/>
      <c r="F2377" s="17"/>
      <c r="G2377" s="15"/>
      <c r="H2377" s="17"/>
      <c r="I2377" s="15"/>
      <c r="J2377" s="17"/>
      <c r="K2377" s="15"/>
      <c r="L2377" s="17"/>
      <c r="M2377" s="11"/>
    </row>
    <row r="2378" spans="1:39" ht="30" customHeight="1" x14ac:dyDescent="0.3">
      <c r="A2378" s="14" t="s">
        <v>7111</v>
      </c>
      <c r="B2378" s="14"/>
      <c r="C2378" s="14"/>
      <c r="D2378" s="14"/>
      <c r="E2378" s="16"/>
      <c r="F2378" s="18"/>
      <c r="G2378" s="16"/>
      <c r="H2378" s="18"/>
      <c r="I2378" s="16"/>
      <c r="J2378" s="18"/>
      <c r="K2378" s="16"/>
      <c r="L2378" s="18"/>
      <c r="M2378" s="14"/>
      <c r="N2378" s="5" t="s">
        <v>1465</v>
      </c>
    </row>
    <row r="2379" spans="1:39" ht="30" customHeight="1" x14ac:dyDescent="0.3">
      <c r="A2379" s="10" t="s">
        <v>7065</v>
      </c>
      <c r="B2379" s="10" t="s">
        <v>7066</v>
      </c>
      <c r="C2379" s="10" t="s">
        <v>2599</v>
      </c>
      <c r="D2379" s="11">
        <v>8.4</v>
      </c>
      <c r="E2379" s="15">
        <v>2290</v>
      </c>
      <c r="F2379" s="17">
        <f>TRUNC(E2379*D2379,1)</f>
        <v>19236</v>
      </c>
      <c r="G2379" s="15">
        <v>0</v>
      </c>
      <c r="H2379" s="17">
        <f>TRUNC(G2379*D2379,1)</f>
        <v>0</v>
      </c>
      <c r="I2379" s="15">
        <v>0</v>
      </c>
      <c r="J2379" s="17">
        <f>TRUNC(I2379*D2379,1)</f>
        <v>0</v>
      </c>
      <c r="K2379" s="15">
        <f>TRUNC(E2379+G2379+I2379,1)</f>
        <v>2290</v>
      </c>
      <c r="L2379" s="17">
        <f>TRUNC(F2379+H2379+J2379,1)</f>
        <v>19236</v>
      </c>
      <c r="M2379" s="10" t="s">
        <v>52</v>
      </c>
      <c r="N2379" s="9" t="s">
        <v>1465</v>
      </c>
      <c r="O2379" s="9" t="s">
        <v>7067</v>
      </c>
      <c r="P2379" s="9" t="s">
        <v>54</v>
      </c>
      <c r="Q2379" s="9" t="s">
        <v>54</v>
      </c>
      <c r="R2379" s="9" t="s">
        <v>67</v>
      </c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  <c r="AE2379" s="1"/>
      <c r="AF2379" s="1"/>
      <c r="AG2379" s="1"/>
      <c r="AH2379" s="1"/>
      <c r="AI2379" s="1"/>
      <c r="AJ2379" s="9" t="s">
        <v>52</v>
      </c>
      <c r="AK2379" s="9" t="s">
        <v>7113</v>
      </c>
      <c r="AL2379" s="9" t="s">
        <v>52</v>
      </c>
      <c r="AM2379" s="9" t="s">
        <v>52</v>
      </c>
    </row>
    <row r="2380" spans="1:39" ht="30" customHeight="1" x14ac:dyDescent="0.3">
      <c r="A2380" s="10" t="s">
        <v>5769</v>
      </c>
      <c r="B2380" s="10" t="s">
        <v>4714</v>
      </c>
      <c r="C2380" s="10" t="s">
        <v>4715</v>
      </c>
      <c r="D2380" s="11">
        <v>0.2112</v>
      </c>
      <c r="E2380" s="15">
        <v>0</v>
      </c>
      <c r="F2380" s="17">
        <f>TRUNC(E2380*D2380,1)</f>
        <v>0</v>
      </c>
      <c r="G2380" s="15">
        <v>238739</v>
      </c>
      <c r="H2380" s="17">
        <f>TRUNC(G2380*D2380,1)</f>
        <v>50421.599999999999</v>
      </c>
      <c r="I2380" s="15">
        <v>0</v>
      </c>
      <c r="J2380" s="17">
        <f>TRUNC(I2380*D2380,1)</f>
        <v>0</v>
      </c>
      <c r="K2380" s="15">
        <f>TRUNC(E2380+G2380+I2380,1)</f>
        <v>238739</v>
      </c>
      <c r="L2380" s="17">
        <f>TRUNC(F2380+H2380+J2380,1)</f>
        <v>50421.599999999999</v>
      </c>
      <c r="M2380" s="10" t="s">
        <v>52</v>
      </c>
      <c r="N2380" s="9" t="s">
        <v>1465</v>
      </c>
      <c r="O2380" s="9" t="s">
        <v>5770</v>
      </c>
      <c r="P2380" s="9" t="s">
        <v>54</v>
      </c>
      <c r="Q2380" s="9" t="s">
        <v>54</v>
      </c>
      <c r="R2380" s="9" t="s">
        <v>67</v>
      </c>
      <c r="S2380" s="1"/>
      <c r="T2380" s="1"/>
      <c r="U2380" s="1"/>
      <c r="V2380" s="1">
        <v>1</v>
      </c>
      <c r="W2380" s="1"/>
      <c r="X2380" s="1"/>
      <c r="Y2380" s="1"/>
      <c r="Z2380" s="1"/>
      <c r="AA2380" s="1"/>
      <c r="AB2380" s="1"/>
      <c r="AC2380" s="1"/>
      <c r="AD2380" s="1"/>
      <c r="AE2380" s="1"/>
      <c r="AF2380" s="1"/>
      <c r="AG2380" s="1"/>
      <c r="AH2380" s="1"/>
      <c r="AI2380" s="1"/>
      <c r="AJ2380" s="9" t="s">
        <v>52</v>
      </c>
      <c r="AK2380" s="9" t="s">
        <v>7114</v>
      </c>
      <c r="AL2380" s="9" t="s">
        <v>52</v>
      </c>
      <c r="AM2380" s="9" t="s">
        <v>52</v>
      </c>
    </row>
    <row r="2381" spans="1:39" ht="30" customHeight="1" x14ac:dyDescent="0.3">
      <c r="A2381" s="10" t="s">
        <v>6879</v>
      </c>
      <c r="B2381" s="10" t="s">
        <v>6289</v>
      </c>
      <c r="C2381" s="10" t="s">
        <v>732</v>
      </c>
      <c r="D2381" s="11">
        <v>1</v>
      </c>
      <c r="E2381" s="15">
        <v>0</v>
      </c>
      <c r="F2381" s="17">
        <f>TRUNC(E2381*D2381,1)</f>
        <v>0</v>
      </c>
      <c r="G2381" s="15">
        <v>0</v>
      </c>
      <c r="H2381" s="17">
        <f>TRUNC(G2381*D2381,1)</f>
        <v>0</v>
      </c>
      <c r="I2381" s="15">
        <f>TRUNC(SUMIF(V2379:V2381, RIGHTB(O2381, 1), H2379:H2381)*U2381, 2)</f>
        <v>30252.959999999999</v>
      </c>
      <c r="J2381" s="17">
        <f>TRUNC(I2381*D2381,1)</f>
        <v>30252.9</v>
      </c>
      <c r="K2381" s="15">
        <f>TRUNC(E2381+G2381+I2381,1)</f>
        <v>30252.9</v>
      </c>
      <c r="L2381" s="17">
        <f>TRUNC(F2381+H2381+J2381,1)</f>
        <v>30252.9</v>
      </c>
      <c r="M2381" s="10" t="s">
        <v>52</v>
      </c>
      <c r="N2381" s="9" t="s">
        <v>1465</v>
      </c>
      <c r="O2381" s="9" t="s">
        <v>4729</v>
      </c>
      <c r="P2381" s="9" t="s">
        <v>54</v>
      </c>
      <c r="Q2381" s="9" t="s">
        <v>54</v>
      </c>
      <c r="R2381" s="9" t="s">
        <v>54</v>
      </c>
      <c r="S2381" s="1">
        <v>1</v>
      </c>
      <c r="T2381" s="1">
        <v>2</v>
      </c>
      <c r="U2381" s="1">
        <v>0.6</v>
      </c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9" t="s">
        <v>52</v>
      </c>
      <c r="AK2381" s="9" t="s">
        <v>7115</v>
      </c>
      <c r="AL2381" s="9" t="s">
        <v>52</v>
      </c>
      <c r="AM2381" s="9" t="s">
        <v>52</v>
      </c>
    </row>
    <row r="2382" spans="1:39" ht="30" customHeight="1" x14ac:dyDescent="0.3">
      <c r="A2382" s="10" t="s">
        <v>4735</v>
      </c>
      <c r="B2382" s="10" t="s">
        <v>52</v>
      </c>
      <c r="C2382" s="10" t="s">
        <v>52</v>
      </c>
      <c r="D2382" s="11"/>
      <c r="E2382" s="15"/>
      <c r="F2382" s="17">
        <f>TRUNC(SUMIF(N2379:N2381, N2378, F2379:F2381),0)</f>
        <v>19236</v>
      </c>
      <c r="G2382" s="15"/>
      <c r="H2382" s="17">
        <f>TRUNC(SUMIF(N2379:N2381, N2378, H2379:H2381),0)</f>
        <v>50421</v>
      </c>
      <c r="I2382" s="15"/>
      <c r="J2382" s="17">
        <f>TRUNC(SUMIF(N2379:N2381, N2378, J2379:J2381),0)</f>
        <v>30252</v>
      </c>
      <c r="K2382" s="15"/>
      <c r="L2382" s="17">
        <f>F2382+H2382+J2382</f>
        <v>99909</v>
      </c>
      <c r="M2382" s="10" t="s">
        <v>52</v>
      </c>
      <c r="N2382" s="9" t="s">
        <v>4736</v>
      </c>
      <c r="O2382" s="9" t="s">
        <v>4736</v>
      </c>
      <c r="P2382" s="9" t="s">
        <v>52</v>
      </c>
      <c r="Q2382" s="9" t="s">
        <v>52</v>
      </c>
      <c r="R2382" s="9" t="s">
        <v>52</v>
      </c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9" t="s">
        <v>52</v>
      </c>
      <c r="AK2382" s="9" t="s">
        <v>52</v>
      </c>
      <c r="AL2382" s="9" t="s">
        <v>52</v>
      </c>
      <c r="AM2382" s="9" t="s">
        <v>52</v>
      </c>
    </row>
    <row r="2383" spans="1:39" ht="30" customHeight="1" x14ac:dyDescent="0.3">
      <c r="A2383" s="11"/>
      <c r="B2383" s="11"/>
      <c r="C2383" s="11"/>
      <c r="D2383" s="11"/>
      <c r="E2383" s="15"/>
      <c r="F2383" s="17"/>
      <c r="G2383" s="15"/>
      <c r="H2383" s="17"/>
      <c r="I2383" s="15"/>
      <c r="J2383" s="17"/>
      <c r="K2383" s="15"/>
      <c r="L2383" s="17"/>
      <c r="M2383" s="11"/>
    </row>
    <row r="2384" spans="1:39" ht="30" customHeight="1" x14ac:dyDescent="0.3">
      <c r="A2384" s="14" t="s">
        <v>7116</v>
      </c>
      <c r="B2384" s="14"/>
      <c r="C2384" s="14"/>
      <c r="D2384" s="14"/>
      <c r="E2384" s="16"/>
      <c r="F2384" s="18"/>
      <c r="G2384" s="16"/>
      <c r="H2384" s="18"/>
      <c r="I2384" s="16"/>
      <c r="J2384" s="18"/>
      <c r="K2384" s="16"/>
      <c r="L2384" s="18"/>
      <c r="M2384" s="14"/>
      <c r="N2384" s="5" t="s">
        <v>1468</v>
      </c>
    </row>
    <row r="2385" spans="1:39" ht="30" customHeight="1" x14ac:dyDescent="0.3">
      <c r="A2385" s="10" t="s">
        <v>7065</v>
      </c>
      <c r="B2385" s="10" t="s">
        <v>7066</v>
      </c>
      <c r="C2385" s="10" t="s">
        <v>2599</v>
      </c>
      <c r="D2385" s="11">
        <v>8.4</v>
      </c>
      <c r="E2385" s="15">
        <v>2290</v>
      </c>
      <c r="F2385" s="17">
        <f>TRUNC(E2385*D2385,1)</f>
        <v>19236</v>
      </c>
      <c r="G2385" s="15">
        <v>0</v>
      </c>
      <c r="H2385" s="17">
        <f>TRUNC(G2385*D2385,1)</f>
        <v>0</v>
      </c>
      <c r="I2385" s="15">
        <v>0</v>
      </c>
      <c r="J2385" s="17">
        <f>TRUNC(I2385*D2385,1)</f>
        <v>0</v>
      </c>
      <c r="K2385" s="15">
        <f>TRUNC(E2385+G2385+I2385,1)</f>
        <v>2290</v>
      </c>
      <c r="L2385" s="17">
        <f>TRUNC(F2385+H2385+J2385,1)</f>
        <v>19236</v>
      </c>
      <c r="M2385" s="10" t="s">
        <v>52</v>
      </c>
      <c r="N2385" s="9" t="s">
        <v>1468</v>
      </c>
      <c r="O2385" s="9" t="s">
        <v>7067</v>
      </c>
      <c r="P2385" s="9" t="s">
        <v>54</v>
      </c>
      <c r="Q2385" s="9" t="s">
        <v>54</v>
      </c>
      <c r="R2385" s="9" t="s">
        <v>67</v>
      </c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9" t="s">
        <v>52</v>
      </c>
      <c r="AK2385" s="9" t="s">
        <v>7118</v>
      </c>
      <c r="AL2385" s="9" t="s">
        <v>52</v>
      </c>
      <c r="AM2385" s="9" t="s">
        <v>52</v>
      </c>
    </row>
    <row r="2386" spans="1:39" ht="30" customHeight="1" x14ac:dyDescent="0.3">
      <c r="A2386" s="10" t="s">
        <v>5769</v>
      </c>
      <c r="B2386" s="10" t="s">
        <v>4714</v>
      </c>
      <c r="C2386" s="10" t="s">
        <v>4715</v>
      </c>
      <c r="D2386" s="11">
        <v>0.20680000000000001</v>
      </c>
      <c r="E2386" s="15">
        <v>0</v>
      </c>
      <c r="F2386" s="17">
        <f>TRUNC(E2386*D2386,1)</f>
        <v>0</v>
      </c>
      <c r="G2386" s="15">
        <v>238739</v>
      </c>
      <c r="H2386" s="17">
        <f>TRUNC(G2386*D2386,1)</f>
        <v>49371.199999999997</v>
      </c>
      <c r="I2386" s="15">
        <v>0</v>
      </c>
      <c r="J2386" s="17">
        <f>TRUNC(I2386*D2386,1)</f>
        <v>0</v>
      </c>
      <c r="K2386" s="15">
        <f>TRUNC(E2386+G2386+I2386,1)</f>
        <v>238739</v>
      </c>
      <c r="L2386" s="17">
        <f>TRUNC(F2386+H2386+J2386,1)</f>
        <v>49371.199999999997</v>
      </c>
      <c r="M2386" s="10" t="s">
        <v>52</v>
      </c>
      <c r="N2386" s="9" t="s">
        <v>1468</v>
      </c>
      <c r="O2386" s="9" t="s">
        <v>5770</v>
      </c>
      <c r="P2386" s="9" t="s">
        <v>54</v>
      </c>
      <c r="Q2386" s="9" t="s">
        <v>54</v>
      </c>
      <c r="R2386" s="9" t="s">
        <v>67</v>
      </c>
      <c r="S2386" s="1"/>
      <c r="T2386" s="1"/>
      <c r="U2386" s="1"/>
      <c r="V2386" s="1">
        <v>1</v>
      </c>
      <c r="W2386" s="1"/>
      <c r="X2386" s="1"/>
      <c r="Y2386" s="1"/>
      <c r="Z2386" s="1"/>
      <c r="AA2386" s="1"/>
      <c r="AB2386" s="1"/>
      <c r="AC2386" s="1"/>
      <c r="AD2386" s="1"/>
      <c r="AE2386" s="1"/>
      <c r="AF2386" s="1"/>
      <c r="AG2386" s="1"/>
      <c r="AH2386" s="1"/>
      <c r="AI2386" s="1"/>
      <c r="AJ2386" s="9" t="s">
        <v>52</v>
      </c>
      <c r="AK2386" s="9" t="s">
        <v>7119</v>
      </c>
      <c r="AL2386" s="9" t="s">
        <v>52</v>
      </c>
      <c r="AM2386" s="9" t="s">
        <v>52</v>
      </c>
    </row>
    <row r="2387" spans="1:39" ht="30" customHeight="1" x14ac:dyDescent="0.3">
      <c r="A2387" s="10" t="s">
        <v>6879</v>
      </c>
      <c r="B2387" s="10" t="s">
        <v>6289</v>
      </c>
      <c r="C2387" s="10" t="s">
        <v>732</v>
      </c>
      <c r="D2387" s="11">
        <v>1</v>
      </c>
      <c r="E2387" s="15">
        <v>0</v>
      </c>
      <c r="F2387" s="17">
        <f>TRUNC(E2387*D2387,1)</f>
        <v>0</v>
      </c>
      <c r="G2387" s="15">
        <v>0</v>
      </c>
      <c r="H2387" s="17">
        <f>TRUNC(G2387*D2387,1)</f>
        <v>0</v>
      </c>
      <c r="I2387" s="15">
        <f>TRUNC(SUMIF(V2385:V2387, RIGHTB(O2387, 1), H2385:H2387)*U2387, 2)</f>
        <v>29622.720000000001</v>
      </c>
      <c r="J2387" s="17">
        <f>TRUNC(I2387*D2387,1)</f>
        <v>29622.7</v>
      </c>
      <c r="K2387" s="15">
        <f>TRUNC(E2387+G2387+I2387,1)</f>
        <v>29622.7</v>
      </c>
      <c r="L2387" s="17">
        <f>TRUNC(F2387+H2387+J2387,1)</f>
        <v>29622.7</v>
      </c>
      <c r="M2387" s="10" t="s">
        <v>52</v>
      </c>
      <c r="N2387" s="9" t="s">
        <v>1468</v>
      </c>
      <c r="O2387" s="9" t="s">
        <v>4729</v>
      </c>
      <c r="P2387" s="9" t="s">
        <v>54</v>
      </c>
      <c r="Q2387" s="9" t="s">
        <v>54</v>
      </c>
      <c r="R2387" s="9" t="s">
        <v>54</v>
      </c>
      <c r="S2387" s="1">
        <v>1</v>
      </c>
      <c r="T2387" s="1">
        <v>2</v>
      </c>
      <c r="U2387" s="1">
        <v>0.6</v>
      </c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9" t="s">
        <v>52</v>
      </c>
      <c r="AK2387" s="9" t="s">
        <v>7120</v>
      </c>
      <c r="AL2387" s="9" t="s">
        <v>52</v>
      </c>
      <c r="AM2387" s="9" t="s">
        <v>52</v>
      </c>
    </row>
    <row r="2388" spans="1:39" ht="30" customHeight="1" x14ac:dyDescent="0.3">
      <c r="A2388" s="10" t="s">
        <v>4735</v>
      </c>
      <c r="B2388" s="10" t="s">
        <v>52</v>
      </c>
      <c r="C2388" s="10" t="s">
        <v>52</v>
      </c>
      <c r="D2388" s="11"/>
      <c r="E2388" s="15"/>
      <c r="F2388" s="17">
        <f>TRUNC(SUMIF(N2385:N2387, N2384, F2385:F2387),0)</f>
        <v>19236</v>
      </c>
      <c r="G2388" s="15"/>
      <c r="H2388" s="17">
        <f>TRUNC(SUMIF(N2385:N2387, N2384, H2385:H2387),0)</f>
        <v>49371</v>
      </c>
      <c r="I2388" s="15"/>
      <c r="J2388" s="17">
        <f>TRUNC(SUMIF(N2385:N2387, N2384, J2385:J2387),0)</f>
        <v>29622</v>
      </c>
      <c r="K2388" s="15"/>
      <c r="L2388" s="17">
        <f>F2388+H2388+J2388</f>
        <v>98229</v>
      </c>
      <c r="M2388" s="10" t="s">
        <v>52</v>
      </c>
      <c r="N2388" s="9" t="s">
        <v>4736</v>
      </c>
      <c r="O2388" s="9" t="s">
        <v>4736</v>
      </c>
      <c r="P2388" s="9" t="s">
        <v>52</v>
      </c>
      <c r="Q2388" s="9" t="s">
        <v>52</v>
      </c>
      <c r="R2388" s="9" t="s">
        <v>52</v>
      </c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9" t="s">
        <v>52</v>
      </c>
      <c r="AK2388" s="9" t="s">
        <v>52</v>
      </c>
      <c r="AL2388" s="9" t="s">
        <v>52</v>
      </c>
      <c r="AM2388" s="9" t="s">
        <v>52</v>
      </c>
    </row>
    <row r="2389" spans="1:39" ht="30" customHeight="1" x14ac:dyDescent="0.3">
      <c r="A2389" s="11"/>
      <c r="B2389" s="11"/>
      <c r="C2389" s="11"/>
      <c r="D2389" s="11"/>
      <c r="E2389" s="15"/>
      <c r="F2389" s="17"/>
      <c r="G2389" s="15"/>
      <c r="H2389" s="17"/>
      <c r="I2389" s="15"/>
      <c r="J2389" s="17"/>
      <c r="K2389" s="15"/>
      <c r="L2389" s="17"/>
      <c r="M2389" s="11"/>
    </row>
    <row r="2390" spans="1:39" ht="30" customHeight="1" x14ac:dyDescent="0.3">
      <c r="A2390" s="14" t="s">
        <v>7121</v>
      </c>
      <c r="B2390" s="14"/>
      <c r="C2390" s="14"/>
      <c r="D2390" s="14"/>
      <c r="E2390" s="16"/>
      <c r="F2390" s="18"/>
      <c r="G2390" s="16"/>
      <c r="H2390" s="18"/>
      <c r="I2390" s="16"/>
      <c r="J2390" s="18"/>
      <c r="K2390" s="16"/>
      <c r="L2390" s="18"/>
      <c r="M2390" s="14"/>
      <c r="N2390" s="5" t="s">
        <v>1471</v>
      </c>
    </row>
    <row r="2391" spans="1:39" ht="30" customHeight="1" x14ac:dyDescent="0.3">
      <c r="A2391" s="10" t="s">
        <v>7065</v>
      </c>
      <c r="B2391" s="10" t="s">
        <v>7066</v>
      </c>
      <c r="C2391" s="10" t="s">
        <v>2599</v>
      </c>
      <c r="D2391" s="11">
        <v>8.4</v>
      </c>
      <c r="E2391" s="15">
        <v>2290</v>
      </c>
      <c r="F2391" s="17">
        <f>TRUNC(E2391*D2391,1)</f>
        <v>19236</v>
      </c>
      <c r="G2391" s="15">
        <v>0</v>
      </c>
      <c r="H2391" s="17">
        <f>TRUNC(G2391*D2391,1)</f>
        <v>0</v>
      </c>
      <c r="I2391" s="15">
        <v>0</v>
      </c>
      <c r="J2391" s="17">
        <f>TRUNC(I2391*D2391,1)</f>
        <v>0</v>
      </c>
      <c r="K2391" s="15">
        <f>TRUNC(E2391+G2391+I2391,1)</f>
        <v>2290</v>
      </c>
      <c r="L2391" s="17">
        <f>TRUNC(F2391+H2391+J2391,1)</f>
        <v>19236</v>
      </c>
      <c r="M2391" s="10" t="s">
        <v>52</v>
      </c>
      <c r="N2391" s="9" t="s">
        <v>1471</v>
      </c>
      <c r="O2391" s="9" t="s">
        <v>7067</v>
      </c>
      <c r="P2391" s="9" t="s">
        <v>54</v>
      </c>
      <c r="Q2391" s="9" t="s">
        <v>54</v>
      </c>
      <c r="R2391" s="9" t="s">
        <v>67</v>
      </c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9" t="s">
        <v>52</v>
      </c>
      <c r="AK2391" s="9" t="s">
        <v>7123</v>
      </c>
      <c r="AL2391" s="9" t="s">
        <v>52</v>
      </c>
      <c r="AM2391" s="9" t="s">
        <v>52</v>
      </c>
    </row>
    <row r="2392" spans="1:39" ht="30" customHeight="1" x14ac:dyDescent="0.3">
      <c r="A2392" s="10" t="s">
        <v>5769</v>
      </c>
      <c r="B2392" s="10" t="s">
        <v>4714</v>
      </c>
      <c r="C2392" s="10" t="s">
        <v>4715</v>
      </c>
      <c r="D2392" s="11">
        <v>0.2046</v>
      </c>
      <c r="E2392" s="15">
        <v>0</v>
      </c>
      <c r="F2392" s="17">
        <f>TRUNC(E2392*D2392,1)</f>
        <v>0</v>
      </c>
      <c r="G2392" s="15">
        <v>238739</v>
      </c>
      <c r="H2392" s="17">
        <f>TRUNC(G2392*D2392,1)</f>
        <v>48845.9</v>
      </c>
      <c r="I2392" s="15">
        <v>0</v>
      </c>
      <c r="J2392" s="17">
        <f>TRUNC(I2392*D2392,1)</f>
        <v>0</v>
      </c>
      <c r="K2392" s="15">
        <f>TRUNC(E2392+G2392+I2392,1)</f>
        <v>238739</v>
      </c>
      <c r="L2392" s="17">
        <f>TRUNC(F2392+H2392+J2392,1)</f>
        <v>48845.9</v>
      </c>
      <c r="M2392" s="10" t="s">
        <v>52</v>
      </c>
      <c r="N2392" s="9" t="s">
        <v>1471</v>
      </c>
      <c r="O2392" s="9" t="s">
        <v>5770</v>
      </c>
      <c r="P2392" s="9" t="s">
        <v>54</v>
      </c>
      <c r="Q2392" s="9" t="s">
        <v>54</v>
      </c>
      <c r="R2392" s="9" t="s">
        <v>67</v>
      </c>
      <c r="S2392" s="1"/>
      <c r="T2392" s="1"/>
      <c r="U2392" s="1"/>
      <c r="V2392" s="1">
        <v>1</v>
      </c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9" t="s">
        <v>52</v>
      </c>
      <c r="AK2392" s="9" t="s">
        <v>7124</v>
      </c>
      <c r="AL2392" s="9" t="s">
        <v>52</v>
      </c>
      <c r="AM2392" s="9" t="s">
        <v>52</v>
      </c>
    </row>
    <row r="2393" spans="1:39" ht="30" customHeight="1" x14ac:dyDescent="0.3">
      <c r="A2393" s="10" t="s">
        <v>6879</v>
      </c>
      <c r="B2393" s="10" t="s">
        <v>6289</v>
      </c>
      <c r="C2393" s="10" t="s">
        <v>732</v>
      </c>
      <c r="D2393" s="11">
        <v>1</v>
      </c>
      <c r="E2393" s="15">
        <v>0</v>
      </c>
      <c r="F2393" s="17">
        <f>TRUNC(E2393*D2393,1)</f>
        <v>0</v>
      </c>
      <c r="G2393" s="15">
        <v>0</v>
      </c>
      <c r="H2393" s="17">
        <f>TRUNC(G2393*D2393,1)</f>
        <v>0</v>
      </c>
      <c r="I2393" s="15">
        <f>TRUNC(SUMIF(V2391:V2393, RIGHTB(O2393, 1), H2391:H2393)*U2393, 2)</f>
        <v>29307.54</v>
      </c>
      <c r="J2393" s="17">
        <f>TRUNC(I2393*D2393,1)</f>
        <v>29307.5</v>
      </c>
      <c r="K2393" s="15">
        <f>TRUNC(E2393+G2393+I2393,1)</f>
        <v>29307.5</v>
      </c>
      <c r="L2393" s="17">
        <f>TRUNC(F2393+H2393+J2393,1)</f>
        <v>29307.5</v>
      </c>
      <c r="M2393" s="10" t="s">
        <v>52</v>
      </c>
      <c r="N2393" s="9" t="s">
        <v>1471</v>
      </c>
      <c r="O2393" s="9" t="s">
        <v>4729</v>
      </c>
      <c r="P2393" s="9" t="s">
        <v>54</v>
      </c>
      <c r="Q2393" s="9" t="s">
        <v>54</v>
      </c>
      <c r="R2393" s="9" t="s">
        <v>54</v>
      </c>
      <c r="S2393" s="1">
        <v>1</v>
      </c>
      <c r="T2393" s="1">
        <v>2</v>
      </c>
      <c r="U2393" s="1">
        <v>0.6</v>
      </c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9" t="s">
        <v>52</v>
      </c>
      <c r="AK2393" s="9" t="s">
        <v>7125</v>
      </c>
      <c r="AL2393" s="9" t="s">
        <v>52</v>
      </c>
      <c r="AM2393" s="9" t="s">
        <v>52</v>
      </c>
    </row>
    <row r="2394" spans="1:39" ht="30" customHeight="1" x14ac:dyDescent="0.3">
      <c r="A2394" s="10" t="s">
        <v>4735</v>
      </c>
      <c r="B2394" s="10" t="s">
        <v>52</v>
      </c>
      <c r="C2394" s="10" t="s">
        <v>52</v>
      </c>
      <c r="D2394" s="11"/>
      <c r="E2394" s="15"/>
      <c r="F2394" s="17">
        <f>TRUNC(SUMIF(N2391:N2393, N2390, F2391:F2393),0)</f>
        <v>19236</v>
      </c>
      <c r="G2394" s="15"/>
      <c r="H2394" s="17">
        <f>TRUNC(SUMIF(N2391:N2393, N2390, H2391:H2393),0)</f>
        <v>48845</v>
      </c>
      <c r="I2394" s="15"/>
      <c r="J2394" s="17">
        <f>TRUNC(SUMIF(N2391:N2393, N2390, J2391:J2393),0)</f>
        <v>29307</v>
      </c>
      <c r="K2394" s="15"/>
      <c r="L2394" s="17">
        <f>F2394+H2394+J2394</f>
        <v>97388</v>
      </c>
      <c r="M2394" s="10" t="s">
        <v>52</v>
      </c>
      <c r="N2394" s="9" t="s">
        <v>4736</v>
      </c>
      <c r="O2394" s="9" t="s">
        <v>4736</v>
      </c>
      <c r="P2394" s="9" t="s">
        <v>52</v>
      </c>
      <c r="Q2394" s="9" t="s">
        <v>52</v>
      </c>
      <c r="R2394" s="9" t="s">
        <v>52</v>
      </c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9" t="s">
        <v>52</v>
      </c>
      <c r="AK2394" s="9" t="s">
        <v>52</v>
      </c>
      <c r="AL2394" s="9" t="s">
        <v>52</v>
      </c>
      <c r="AM2394" s="9" t="s">
        <v>52</v>
      </c>
    </row>
    <row r="2395" spans="1:39" ht="30" customHeight="1" x14ac:dyDescent="0.3">
      <c r="A2395" s="11"/>
      <c r="B2395" s="11"/>
      <c r="C2395" s="11"/>
      <c r="D2395" s="11"/>
      <c r="E2395" s="15"/>
      <c r="F2395" s="17"/>
      <c r="G2395" s="15"/>
      <c r="H2395" s="17"/>
      <c r="I2395" s="15"/>
      <c r="J2395" s="17"/>
      <c r="K2395" s="15"/>
      <c r="L2395" s="17"/>
      <c r="M2395" s="11"/>
    </row>
    <row r="2396" spans="1:39" ht="30" customHeight="1" x14ac:dyDescent="0.3">
      <c r="A2396" s="14" t="s">
        <v>7126</v>
      </c>
      <c r="B2396" s="14"/>
      <c r="C2396" s="14"/>
      <c r="D2396" s="14"/>
      <c r="E2396" s="16"/>
      <c r="F2396" s="18"/>
      <c r="G2396" s="16"/>
      <c r="H2396" s="18"/>
      <c r="I2396" s="16"/>
      <c r="J2396" s="18"/>
      <c r="K2396" s="16"/>
      <c r="L2396" s="18"/>
      <c r="M2396" s="14"/>
      <c r="N2396" s="5" t="s">
        <v>1474</v>
      </c>
    </row>
    <row r="2397" spans="1:39" ht="30" customHeight="1" x14ac:dyDescent="0.3">
      <c r="A2397" s="10" t="s">
        <v>7065</v>
      </c>
      <c r="B2397" s="10" t="s">
        <v>7066</v>
      </c>
      <c r="C2397" s="10" t="s">
        <v>2599</v>
      </c>
      <c r="D2397" s="11">
        <v>8.4</v>
      </c>
      <c r="E2397" s="15">
        <v>2290</v>
      </c>
      <c r="F2397" s="17">
        <f>TRUNC(E2397*D2397,1)</f>
        <v>19236</v>
      </c>
      <c r="G2397" s="15">
        <v>0</v>
      </c>
      <c r="H2397" s="17">
        <f>TRUNC(G2397*D2397,1)</f>
        <v>0</v>
      </c>
      <c r="I2397" s="15">
        <v>0</v>
      </c>
      <c r="J2397" s="17">
        <f>TRUNC(I2397*D2397,1)</f>
        <v>0</v>
      </c>
      <c r="K2397" s="15">
        <f>TRUNC(E2397+G2397+I2397,1)</f>
        <v>2290</v>
      </c>
      <c r="L2397" s="17">
        <f>TRUNC(F2397+H2397+J2397,1)</f>
        <v>19236</v>
      </c>
      <c r="M2397" s="10" t="s">
        <v>52</v>
      </c>
      <c r="N2397" s="9" t="s">
        <v>1474</v>
      </c>
      <c r="O2397" s="9" t="s">
        <v>7067</v>
      </c>
      <c r="P2397" s="9" t="s">
        <v>54</v>
      </c>
      <c r="Q2397" s="9" t="s">
        <v>54</v>
      </c>
      <c r="R2397" s="9" t="s">
        <v>67</v>
      </c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  <c r="AE2397" s="1"/>
      <c r="AF2397" s="1"/>
      <c r="AG2397" s="1"/>
      <c r="AH2397" s="1"/>
      <c r="AI2397" s="1"/>
      <c r="AJ2397" s="9" t="s">
        <v>52</v>
      </c>
      <c r="AK2397" s="9" t="s">
        <v>7128</v>
      </c>
      <c r="AL2397" s="9" t="s">
        <v>52</v>
      </c>
      <c r="AM2397" s="9" t="s">
        <v>52</v>
      </c>
    </row>
    <row r="2398" spans="1:39" ht="30" customHeight="1" x14ac:dyDescent="0.3">
      <c r="A2398" s="10" t="s">
        <v>5769</v>
      </c>
      <c r="B2398" s="10" t="s">
        <v>4714</v>
      </c>
      <c r="C2398" s="10" t="s">
        <v>4715</v>
      </c>
      <c r="D2398" s="11">
        <v>0.2024</v>
      </c>
      <c r="E2398" s="15">
        <v>0</v>
      </c>
      <c r="F2398" s="17">
        <f>TRUNC(E2398*D2398,1)</f>
        <v>0</v>
      </c>
      <c r="G2398" s="15">
        <v>238739</v>
      </c>
      <c r="H2398" s="17">
        <f>TRUNC(G2398*D2398,1)</f>
        <v>48320.7</v>
      </c>
      <c r="I2398" s="15">
        <v>0</v>
      </c>
      <c r="J2398" s="17">
        <f>TRUNC(I2398*D2398,1)</f>
        <v>0</v>
      </c>
      <c r="K2398" s="15">
        <f>TRUNC(E2398+G2398+I2398,1)</f>
        <v>238739</v>
      </c>
      <c r="L2398" s="17">
        <f>TRUNC(F2398+H2398+J2398,1)</f>
        <v>48320.7</v>
      </c>
      <c r="M2398" s="10" t="s">
        <v>52</v>
      </c>
      <c r="N2398" s="9" t="s">
        <v>1474</v>
      </c>
      <c r="O2398" s="9" t="s">
        <v>5770</v>
      </c>
      <c r="P2398" s="9" t="s">
        <v>54</v>
      </c>
      <c r="Q2398" s="9" t="s">
        <v>54</v>
      </c>
      <c r="R2398" s="9" t="s">
        <v>67</v>
      </c>
      <c r="S2398" s="1"/>
      <c r="T2398" s="1"/>
      <c r="U2398" s="1"/>
      <c r="V2398" s="1">
        <v>1</v>
      </c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  <c r="AI2398" s="1"/>
      <c r="AJ2398" s="9" t="s">
        <v>52</v>
      </c>
      <c r="AK2398" s="9" t="s">
        <v>7129</v>
      </c>
      <c r="AL2398" s="9" t="s">
        <v>52</v>
      </c>
      <c r="AM2398" s="9" t="s">
        <v>52</v>
      </c>
    </row>
    <row r="2399" spans="1:39" ht="30" customHeight="1" x14ac:dyDescent="0.3">
      <c r="A2399" s="10" t="s">
        <v>6879</v>
      </c>
      <c r="B2399" s="10" t="s">
        <v>6289</v>
      </c>
      <c r="C2399" s="10" t="s">
        <v>732</v>
      </c>
      <c r="D2399" s="11">
        <v>1</v>
      </c>
      <c r="E2399" s="15">
        <v>0</v>
      </c>
      <c r="F2399" s="17">
        <f>TRUNC(E2399*D2399,1)</f>
        <v>0</v>
      </c>
      <c r="G2399" s="15">
        <v>0</v>
      </c>
      <c r="H2399" s="17">
        <f>TRUNC(G2399*D2399,1)</f>
        <v>0</v>
      </c>
      <c r="I2399" s="15">
        <f>TRUNC(SUMIF(V2397:V2399, RIGHTB(O2399, 1), H2397:H2399)*U2399, 2)</f>
        <v>28992.42</v>
      </c>
      <c r="J2399" s="17">
        <f>TRUNC(I2399*D2399,1)</f>
        <v>28992.400000000001</v>
      </c>
      <c r="K2399" s="15">
        <f>TRUNC(E2399+G2399+I2399,1)</f>
        <v>28992.400000000001</v>
      </c>
      <c r="L2399" s="17">
        <f>TRUNC(F2399+H2399+J2399,1)</f>
        <v>28992.400000000001</v>
      </c>
      <c r="M2399" s="10" t="s">
        <v>52</v>
      </c>
      <c r="N2399" s="9" t="s">
        <v>1474</v>
      </c>
      <c r="O2399" s="9" t="s">
        <v>4729</v>
      </c>
      <c r="P2399" s="9" t="s">
        <v>54</v>
      </c>
      <c r="Q2399" s="9" t="s">
        <v>54</v>
      </c>
      <c r="R2399" s="9" t="s">
        <v>54</v>
      </c>
      <c r="S2399" s="1">
        <v>1</v>
      </c>
      <c r="T2399" s="1">
        <v>2</v>
      </c>
      <c r="U2399" s="1">
        <v>0.6</v>
      </c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9" t="s">
        <v>52</v>
      </c>
      <c r="AK2399" s="9" t="s">
        <v>7130</v>
      </c>
      <c r="AL2399" s="9" t="s">
        <v>52</v>
      </c>
      <c r="AM2399" s="9" t="s">
        <v>52</v>
      </c>
    </row>
    <row r="2400" spans="1:39" ht="30" customHeight="1" x14ac:dyDescent="0.3">
      <c r="A2400" s="10" t="s">
        <v>4735</v>
      </c>
      <c r="B2400" s="10" t="s">
        <v>52</v>
      </c>
      <c r="C2400" s="10" t="s">
        <v>52</v>
      </c>
      <c r="D2400" s="11"/>
      <c r="E2400" s="15"/>
      <c r="F2400" s="17">
        <f>TRUNC(SUMIF(N2397:N2399, N2396, F2397:F2399),0)</f>
        <v>19236</v>
      </c>
      <c r="G2400" s="15"/>
      <c r="H2400" s="17">
        <f>TRUNC(SUMIF(N2397:N2399, N2396, H2397:H2399),0)</f>
        <v>48320</v>
      </c>
      <c r="I2400" s="15"/>
      <c r="J2400" s="17">
        <f>TRUNC(SUMIF(N2397:N2399, N2396, J2397:J2399),0)</f>
        <v>28992</v>
      </c>
      <c r="K2400" s="15"/>
      <c r="L2400" s="17">
        <f>F2400+H2400+J2400</f>
        <v>96548</v>
      </c>
      <c r="M2400" s="10" t="s">
        <v>52</v>
      </c>
      <c r="N2400" s="9" t="s">
        <v>4736</v>
      </c>
      <c r="O2400" s="9" t="s">
        <v>4736</v>
      </c>
      <c r="P2400" s="9" t="s">
        <v>52</v>
      </c>
      <c r="Q2400" s="9" t="s">
        <v>52</v>
      </c>
      <c r="R2400" s="9" t="s">
        <v>52</v>
      </c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9" t="s">
        <v>52</v>
      </c>
      <c r="AK2400" s="9" t="s">
        <v>52</v>
      </c>
      <c r="AL2400" s="9" t="s">
        <v>52</v>
      </c>
      <c r="AM2400" s="9" t="s">
        <v>52</v>
      </c>
    </row>
    <row r="2401" spans="1:39" ht="30" customHeight="1" x14ac:dyDescent="0.3">
      <c r="A2401" s="11"/>
      <c r="B2401" s="11"/>
      <c r="C2401" s="11"/>
      <c r="D2401" s="11"/>
      <c r="E2401" s="15"/>
      <c r="F2401" s="17"/>
      <c r="G2401" s="15"/>
      <c r="H2401" s="17"/>
      <c r="I2401" s="15"/>
      <c r="J2401" s="17"/>
      <c r="K2401" s="15"/>
      <c r="L2401" s="17"/>
      <c r="M2401" s="11"/>
    </row>
    <row r="2402" spans="1:39" ht="30" customHeight="1" x14ac:dyDescent="0.3">
      <c r="A2402" s="14" t="s">
        <v>7131</v>
      </c>
      <c r="B2402" s="14"/>
      <c r="C2402" s="14"/>
      <c r="D2402" s="14"/>
      <c r="E2402" s="16"/>
      <c r="F2402" s="18"/>
      <c r="G2402" s="16"/>
      <c r="H2402" s="18"/>
      <c r="I2402" s="16"/>
      <c r="J2402" s="18"/>
      <c r="K2402" s="16"/>
      <c r="L2402" s="18"/>
      <c r="M2402" s="14"/>
      <c r="N2402" s="5" t="s">
        <v>1477</v>
      </c>
    </row>
    <row r="2403" spans="1:39" ht="30" customHeight="1" x14ac:dyDescent="0.3">
      <c r="A2403" s="10" t="s">
        <v>7065</v>
      </c>
      <c r="B2403" s="10" t="s">
        <v>7066</v>
      </c>
      <c r="C2403" s="10" t="s">
        <v>2599</v>
      </c>
      <c r="D2403" s="11">
        <v>8.4</v>
      </c>
      <c r="E2403" s="15">
        <v>2290</v>
      </c>
      <c r="F2403" s="17">
        <f>TRUNC(E2403*D2403,1)</f>
        <v>19236</v>
      </c>
      <c r="G2403" s="15">
        <v>0</v>
      </c>
      <c r="H2403" s="17">
        <f>TRUNC(G2403*D2403,1)</f>
        <v>0</v>
      </c>
      <c r="I2403" s="15">
        <v>0</v>
      </c>
      <c r="J2403" s="17">
        <f>TRUNC(I2403*D2403,1)</f>
        <v>0</v>
      </c>
      <c r="K2403" s="15">
        <f>TRUNC(E2403+G2403+I2403,1)</f>
        <v>2290</v>
      </c>
      <c r="L2403" s="17">
        <f>TRUNC(F2403+H2403+J2403,1)</f>
        <v>19236</v>
      </c>
      <c r="M2403" s="10" t="s">
        <v>52</v>
      </c>
      <c r="N2403" s="9" t="s">
        <v>1477</v>
      </c>
      <c r="O2403" s="9" t="s">
        <v>7067</v>
      </c>
      <c r="P2403" s="9" t="s">
        <v>54</v>
      </c>
      <c r="Q2403" s="9" t="s">
        <v>54</v>
      </c>
      <c r="R2403" s="9" t="s">
        <v>67</v>
      </c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  <c r="AE2403" s="1"/>
      <c r="AF2403" s="1"/>
      <c r="AG2403" s="1"/>
      <c r="AH2403" s="1"/>
      <c r="AI2403" s="1"/>
      <c r="AJ2403" s="9" t="s">
        <v>52</v>
      </c>
      <c r="AK2403" s="9" t="s">
        <v>7133</v>
      </c>
      <c r="AL2403" s="9" t="s">
        <v>52</v>
      </c>
      <c r="AM2403" s="9" t="s">
        <v>52</v>
      </c>
    </row>
    <row r="2404" spans="1:39" ht="30" customHeight="1" x14ac:dyDescent="0.3">
      <c r="A2404" s="10" t="s">
        <v>5769</v>
      </c>
      <c r="B2404" s="10" t="s">
        <v>4714</v>
      </c>
      <c r="C2404" s="10" t="s">
        <v>4715</v>
      </c>
      <c r="D2404" s="11">
        <v>0.1958</v>
      </c>
      <c r="E2404" s="15">
        <v>0</v>
      </c>
      <c r="F2404" s="17">
        <f>TRUNC(E2404*D2404,1)</f>
        <v>0</v>
      </c>
      <c r="G2404" s="15">
        <v>238739</v>
      </c>
      <c r="H2404" s="17">
        <f>TRUNC(G2404*D2404,1)</f>
        <v>46745</v>
      </c>
      <c r="I2404" s="15">
        <v>0</v>
      </c>
      <c r="J2404" s="17">
        <f>TRUNC(I2404*D2404,1)</f>
        <v>0</v>
      </c>
      <c r="K2404" s="15">
        <f>TRUNC(E2404+G2404+I2404,1)</f>
        <v>238739</v>
      </c>
      <c r="L2404" s="17">
        <f>TRUNC(F2404+H2404+J2404,1)</f>
        <v>46745</v>
      </c>
      <c r="M2404" s="10" t="s">
        <v>52</v>
      </c>
      <c r="N2404" s="9" t="s">
        <v>1477</v>
      </c>
      <c r="O2404" s="9" t="s">
        <v>5770</v>
      </c>
      <c r="P2404" s="9" t="s">
        <v>54</v>
      </c>
      <c r="Q2404" s="9" t="s">
        <v>54</v>
      </c>
      <c r="R2404" s="9" t="s">
        <v>67</v>
      </c>
      <c r="S2404" s="1"/>
      <c r="T2404" s="1"/>
      <c r="U2404" s="1"/>
      <c r="V2404" s="1">
        <v>1</v>
      </c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9" t="s">
        <v>52</v>
      </c>
      <c r="AK2404" s="9" t="s">
        <v>7134</v>
      </c>
      <c r="AL2404" s="9" t="s">
        <v>52</v>
      </c>
      <c r="AM2404" s="9" t="s">
        <v>52</v>
      </c>
    </row>
    <row r="2405" spans="1:39" ht="30" customHeight="1" x14ac:dyDescent="0.3">
      <c r="A2405" s="10" t="s">
        <v>6879</v>
      </c>
      <c r="B2405" s="10" t="s">
        <v>6289</v>
      </c>
      <c r="C2405" s="10" t="s">
        <v>732</v>
      </c>
      <c r="D2405" s="11">
        <v>1</v>
      </c>
      <c r="E2405" s="15">
        <v>0</v>
      </c>
      <c r="F2405" s="17">
        <f>TRUNC(E2405*D2405,1)</f>
        <v>0</v>
      </c>
      <c r="G2405" s="15">
        <v>0</v>
      </c>
      <c r="H2405" s="17">
        <f>TRUNC(G2405*D2405,1)</f>
        <v>0</v>
      </c>
      <c r="I2405" s="15">
        <f>TRUNC(SUMIF(V2403:V2405, RIGHTB(O2405, 1), H2403:H2405)*U2405, 2)</f>
        <v>28047</v>
      </c>
      <c r="J2405" s="17">
        <f>TRUNC(I2405*D2405,1)</f>
        <v>28047</v>
      </c>
      <c r="K2405" s="15">
        <f>TRUNC(E2405+G2405+I2405,1)</f>
        <v>28047</v>
      </c>
      <c r="L2405" s="17">
        <f>TRUNC(F2405+H2405+J2405,1)</f>
        <v>28047</v>
      </c>
      <c r="M2405" s="10" t="s">
        <v>52</v>
      </c>
      <c r="N2405" s="9" t="s">
        <v>1477</v>
      </c>
      <c r="O2405" s="9" t="s">
        <v>4729</v>
      </c>
      <c r="P2405" s="9" t="s">
        <v>54</v>
      </c>
      <c r="Q2405" s="9" t="s">
        <v>54</v>
      </c>
      <c r="R2405" s="9" t="s">
        <v>54</v>
      </c>
      <c r="S2405" s="1">
        <v>1</v>
      </c>
      <c r="T2405" s="1">
        <v>2</v>
      </c>
      <c r="U2405" s="1">
        <v>0.6</v>
      </c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  <c r="AI2405" s="1"/>
      <c r="AJ2405" s="9" t="s">
        <v>52</v>
      </c>
      <c r="AK2405" s="9" t="s">
        <v>7135</v>
      </c>
      <c r="AL2405" s="9" t="s">
        <v>52</v>
      </c>
      <c r="AM2405" s="9" t="s">
        <v>52</v>
      </c>
    </row>
    <row r="2406" spans="1:39" ht="30" customHeight="1" x14ac:dyDescent="0.3">
      <c r="A2406" s="10" t="s">
        <v>4735</v>
      </c>
      <c r="B2406" s="10" t="s">
        <v>52</v>
      </c>
      <c r="C2406" s="10" t="s">
        <v>52</v>
      </c>
      <c r="D2406" s="11"/>
      <c r="E2406" s="15"/>
      <c r="F2406" s="17">
        <f>TRUNC(SUMIF(N2403:N2405, N2402, F2403:F2405),0)</f>
        <v>19236</v>
      </c>
      <c r="G2406" s="15"/>
      <c r="H2406" s="17">
        <f>TRUNC(SUMIF(N2403:N2405, N2402, H2403:H2405),0)</f>
        <v>46745</v>
      </c>
      <c r="I2406" s="15"/>
      <c r="J2406" s="17">
        <f>TRUNC(SUMIF(N2403:N2405, N2402, J2403:J2405),0)</f>
        <v>28047</v>
      </c>
      <c r="K2406" s="15"/>
      <c r="L2406" s="17">
        <f>F2406+H2406+J2406</f>
        <v>94028</v>
      </c>
      <c r="M2406" s="10" t="s">
        <v>52</v>
      </c>
      <c r="N2406" s="9" t="s">
        <v>4736</v>
      </c>
      <c r="O2406" s="9" t="s">
        <v>4736</v>
      </c>
      <c r="P2406" s="9" t="s">
        <v>52</v>
      </c>
      <c r="Q2406" s="9" t="s">
        <v>52</v>
      </c>
      <c r="R2406" s="9" t="s">
        <v>52</v>
      </c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  <c r="AI2406" s="1"/>
      <c r="AJ2406" s="9" t="s">
        <v>52</v>
      </c>
      <c r="AK2406" s="9" t="s">
        <v>52</v>
      </c>
      <c r="AL2406" s="9" t="s">
        <v>52</v>
      </c>
      <c r="AM2406" s="9" t="s">
        <v>52</v>
      </c>
    </row>
    <row r="2407" spans="1:39" ht="30" customHeight="1" x14ac:dyDescent="0.3">
      <c r="A2407" s="11"/>
      <c r="B2407" s="11"/>
      <c r="C2407" s="11"/>
      <c r="D2407" s="11"/>
      <c r="E2407" s="15"/>
      <c r="F2407" s="17"/>
      <c r="G2407" s="15"/>
      <c r="H2407" s="17"/>
      <c r="I2407" s="15"/>
      <c r="J2407" s="17"/>
      <c r="K2407" s="15"/>
      <c r="L2407" s="17"/>
      <c r="M2407" s="11"/>
    </row>
    <row r="2408" spans="1:39" ht="30" customHeight="1" x14ac:dyDescent="0.3">
      <c r="A2408" s="14" t="s">
        <v>7136</v>
      </c>
      <c r="B2408" s="14"/>
      <c r="C2408" s="14"/>
      <c r="D2408" s="14"/>
      <c r="E2408" s="16"/>
      <c r="F2408" s="18"/>
      <c r="G2408" s="16"/>
      <c r="H2408" s="18"/>
      <c r="I2408" s="16"/>
      <c r="J2408" s="18"/>
      <c r="K2408" s="16"/>
      <c r="L2408" s="18"/>
      <c r="M2408" s="14"/>
      <c r="N2408" s="5" t="s">
        <v>1480</v>
      </c>
    </row>
    <row r="2409" spans="1:39" ht="30" customHeight="1" x14ac:dyDescent="0.3">
      <c r="A2409" s="10" t="s">
        <v>7065</v>
      </c>
      <c r="B2409" s="10" t="s">
        <v>7066</v>
      </c>
      <c r="C2409" s="10" t="s">
        <v>2599</v>
      </c>
      <c r="D2409" s="11">
        <v>8.4</v>
      </c>
      <c r="E2409" s="15">
        <v>2290</v>
      </c>
      <c r="F2409" s="17">
        <f>TRUNC(E2409*D2409,1)</f>
        <v>19236</v>
      </c>
      <c r="G2409" s="15">
        <v>0</v>
      </c>
      <c r="H2409" s="17">
        <f>TRUNC(G2409*D2409,1)</f>
        <v>0</v>
      </c>
      <c r="I2409" s="15">
        <v>0</v>
      </c>
      <c r="J2409" s="17">
        <f>TRUNC(I2409*D2409,1)</f>
        <v>0</v>
      </c>
      <c r="K2409" s="15">
        <f>TRUNC(E2409+G2409+I2409,1)</f>
        <v>2290</v>
      </c>
      <c r="L2409" s="17">
        <f>TRUNC(F2409+H2409+J2409,1)</f>
        <v>19236</v>
      </c>
      <c r="M2409" s="10" t="s">
        <v>52</v>
      </c>
      <c r="N2409" s="9" t="s">
        <v>1480</v>
      </c>
      <c r="O2409" s="9" t="s">
        <v>7067</v>
      </c>
      <c r="P2409" s="9" t="s">
        <v>54</v>
      </c>
      <c r="Q2409" s="9" t="s">
        <v>54</v>
      </c>
      <c r="R2409" s="9" t="s">
        <v>67</v>
      </c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  <c r="AE2409" s="1"/>
      <c r="AF2409" s="1"/>
      <c r="AG2409" s="1"/>
      <c r="AH2409" s="1"/>
      <c r="AI2409" s="1"/>
      <c r="AJ2409" s="9" t="s">
        <v>52</v>
      </c>
      <c r="AK2409" s="9" t="s">
        <v>7138</v>
      </c>
      <c r="AL2409" s="9" t="s">
        <v>52</v>
      </c>
      <c r="AM2409" s="9" t="s">
        <v>52</v>
      </c>
    </row>
    <row r="2410" spans="1:39" ht="30" customHeight="1" x14ac:dyDescent="0.3">
      <c r="A2410" s="10" t="s">
        <v>5769</v>
      </c>
      <c r="B2410" s="10" t="s">
        <v>4714</v>
      </c>
      <c r="C2410" s="10" t="s">
        <v>4715</v>
      </c>
      <c r="D2410" s="11">
        <v>0.18920000000000001</v>
      </c>
      <c r="E2410" s="15">
        <v>0</v>
      </c>
      <c r="F2410" s="17">
        <f>TRUNC(E2410*D2410,1)</f>
        <v>0</v>
      </c>
      <c r="G2410" s="15">
        <v>238739</v>
      </c>
      <c r="H2410" s="17">
        <f>TRUNC(G2410*D2410,1)</f>
        <v>45169.4</v>
      </c>
      <c r="I2410" s="15">
        <v>0</v>
      </c>
      <c r="J2410" s="17">
        <f>TRUNC(I2410*D2410,1)</f>
        <v>0</v>
      </c>
      <c r="K2410" s="15">
        <f>TRUNC(E2410+G2410+I2410,1)</f>
        <v>238739</v>
      </c>
      <c r="L2410" s="17">
        <f>TRUNC(F2410+H2410+J2410,1)</f>
        <v>45169.4</v>
      </c>
      <c r="M2410" s="10" t="s">
        <v>52</v>
      </c>
      <c r="N2410" s="9" t="s">
        <v>1480</v>
      </c>
      <c r="O2410" s="9" t="s">
        <v>5770</v>
      </c>
      <c r="P2410" s="9" t="s">
        <v>54</v>
      </c>
      <c r="Q2410" s="9" t="s">
        <v>54</v>
      </c>
      <c r="R2410" s="9" t="s">
        <v>67</v>
      </c>
      <c r="S2410" s="1"/>
      <c r="T2410" s="1"/>
      <c r="U2410" s="1"/>
      <c r="V2410" s="1">
        <v>1</v>
      </c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9" t="s">
        <v>52</v>
      </c>
      <c r="AK2410" s="9" t="s">
        <v>7139</v>
      </c>
      <c r="AL2410" s="9" t="s">
        <v>52</v>
      </c>
      <c r="AM2410" s="9" t="s">
        <v>52</v>
      </c>
    </row>
    <row r="2411" spans="1:39" ht="30" customHeight="1" x14ac:dyDescent="0.3">
      <c r="A2411" s="10" t="s">
        <v>6879</v>
      </c>
      <c r="B2411" s="10" t="s">
        <v>6289</v>
      </c>
      <c r="C2411" s="10" t="s">
        <v>732</v>
      </c>
      <c r="D2411" s="11">
        <v>1</v>
      </c>
      <c r="E2411" s="15">
        <v>0</v>
      </c>
      <c r="F2411" s="17">
        <f>TRUNC(E2411*D2411,1)</f>
        <v>0</v>
      </c>
      <c r="G2411" s="15">
        <v>0</v>
      </c>
      <c r="H2411" s="17">
        <f>TRUNC(G2411*D2411,1)</f>
        <v>0</v>
      </c>
      <c r="I2411" s="15">
        <f>TRUNC(SUMIF(V2409:V2411, RIGHTB(O2411, 1), H2409:H2411)*U2411, 2)</f>
        <v>27101.64</v>
      </c>
      <c r="J2411" s="17">
        <f>TRUNC(I2411*D2411,1)</f>
        <v>27101.599999999999</v>
      </c>
      <c r="K2411" s="15">
        <f>TRUNC(E2411+G2411+I2411,1)</f>
        <v>27101.599999999999</v>
      </c>
      <c r="L2411" s="17">
        <f>TRUNC(F2411+H2411+J2411,1)</f>
        <v>27101.599999999999</v>
      </c>
      <c r="M2411" s="10" t="s">
        <v>52</v>
      </c>
      <c r="N2411" s="9" t="s">
        <v>1480</v>
      </c>
      <c r="O2411" s="9" t="s">
        <v>4729</v>
      </c>
      <c r="P2411" s="9" t="s">
        <v>54</v>
      </c>
      <c r="Q2411" s="9" t="s">
        <v>54</v>
      </c>
      <c r="R2411" s="9" t="s">
        <v>54</v>
      </c>
      <c r="S2411" s="1">
        <v>1</v>
      </c>
      <c r="T2411" s="1">
        <v>2</v>
      </c>
      <c r="U2411" s="1">
        <v>0.6</v>
      </c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9" t="s">
        <v>52</v>
      </c>
      <c r="AK2411" s="9" t="s">
        <v>7140</v>
      </c>
      <c r="AL2411" s="9" t="s">
        <v>52</v>
      </c>
      <c r="AM2411" s="9" t="s">
        <v>52</v>
      </c>
    </row>
    <row r="2412" spans="1:39" ht="30" customHeight="1" x14ac:dyDescent="0.3">
      <c r="A2412" s="10" t="s">
        <v>4735</v>
      </c>
      <c r="B2412" s="10" t="s">
        <v>52</v>
      </c>
      <c r="C2412" s="10" t="s">
        <v>52</v>
      </c>
      <c r="D2412" s="11"/>
      <c r="E2412" s="15"/>
      <c r="F2412" s="17">
        <f>TRUNC(SUMIF(N2409:N2411, N2408, F2409:F2411),0)</f>
        <v>19236</v>
      </c>
      <c r="G2412" s="15"/>
      <c r="H2412" s="17">
        <f>TRUNC(SUMIF(N2409:N2411, N2408, H2409:H2411),0)</f>
        <v>45169</v>
      </c>
      <c r="I2412" s="15"/>
      <c r="J2412" s="17">
        <f>TRUNC(SUMIF(N2409:N2411, N2408, J2409:J2411),0)</f>
        <v>27101</v>
      </c>
      <c r="K2412" s="15"/>
      <c r="L2412" s="17">
        <f>F2412+H2412+J2412</f>
        <v>91506</v>
      </c>
      <c r="M2412" s="10" t="s">
        <v>52</v>
      </c>
      <c r="N2412" s="9" t="s">
        <v>4736</v>
      </c>
      <c r="O2412" s="9" t="s">
        <v>4736</v>
      </c>
      <c r="P2412" s="9" t="s">
        <v>52</v>
      </c>
      <c r="Q2412" s="9" t="s">
        <v>52</v>
      </c>
      <c r="R2412" s="9" t="s">
        <v>52</v>
      </c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9" t="s">
        <v>52</v>
      </c>
      <c r="AK2412" s="9" t="s">
        <v>52</v>
      </c>
      <c r="AL2412" s="9" t="s">
        <v>52</v>
      </c>
      <c r="AM2412" s="9" t="s">
        <v>52</v>
      </c>
    </row>
    <row r="2413" spans="1:39" ht="30" customHeight="1" x14ac:dyDescent="0.3">
      <c r="A2413" s="11"/>
      <c r="B2413" s="11"/>
      <c r="C2413" s="11"/>
      <c r="D2413" s="11"/>
      <c r="E2413" s="15"/>
      <c r="F2413" s="17"/>
      <c r="G2413" s="15"/>
      <c r="H2413" s="17"/>
      <c r="I2413" s="15"/>
      <c r="J2413" s="17"/>
      <c r="K2413" s="15"/>
      <c r="L2413" s="17"/>
      <c r="M2413" s="11"/>
    </row>
    <row r="2414" spans="1:39" ht="30" customHeight="1" x14ac:dyDescent="0.3">
      <c r="A2414" s="14" t="s">
        <v>7141</v>
      </c>
      <c r="B2414" s="14"/>
      <c r="C2414" s="14"/>
      <c r="D2414" s="14"/>
      <c r="E2414" s="16"/>
      <c r="F2414" s="18"/>
      <c r="G2414" s="16"/>
      <c r="H2414" s="18"/>
      <c r="I2414" s="16"/>
      <c r="J2414" s="18"/>
      <c r="K2414" s="16"/>
      <c r="L2414" s="18"/>
      <c r="M2414" s="14"/>
      <c r="N2414" s="5" t="s">
        <v>1485</v>
      </c>
    </row>
    <row r="2415" spans="1:39" ht="30" customHeight="1" x14ac:dyDescent="0.3">
      <c r="A2415" s="10" t="s">
        <v>7065</v>
      </c>
      <c r="B2415" s="10" t="s">
        <v>7066</v>
      </c>
      <c r="C2415" s="10" t="s">
        <v>2599</v>
      </c>
      <c r="D2415" s="11">
        <v>8.4</v>
      </c>
      <c r="E2415" s="15">
        <v>2290</v>
      </c>
      <c r="F2415" s="17">
        <f>TRUNC(E2415*D2415,1)</f>
        <v>19236</v>
      </c>
      <c r="G2415" s="15">
        <v>0</v>
      </c>
      <c r="H2415" s="17">
        <f>TRUNC(G2415*D2415,1)</f>
        <v>0</v>
      </c>
      <c r="I2415" s="15">
        <v>0</v>
      </c>
      <c r="J2415" s="17">
        <f>TRUNC(I2415*D2415,1)</f>
        <v>0</v>
      </c>
      <c r="K2415" s="15">
        <f>TRUNC(E2415+G2415+I2415,1)</f>
        <v>2290</v>
      </c>
      <c r="L2415" s="17">
        <f>TRUNC(F2415+H2415+J2415,1)</f>
        <v>19236</v>
      </c>
      <c r="M2415" s="10" t="s">
        <v>52</v>
      </c>
      <c r="N2415" s="9" t="s">
        <v>1485</v>
      </c>
      <c r="O2415" s="9" t="s">
        <v>7067</v>
      </c>
      <c r="P2415" s="9" t="s">
        <v>54</v>
      </c>
      <c r="Q2415" s="9" t="s">
        <v>54</v>
      </c>
      <c r="R2415" s="9" t="s">
        <v>67</v>
      </c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9" t="s">
        <v>52</v>
      </c>
      <c r="AK2415" s="9" t="s">
        <v>7144</v>
      </c>
      <c r="AL2415" s="9" t="s">
        <v>52</v>
      </c>
      <c r="AM2415" s="9" t="s">
        <v>52</v>
      </c>
    </row>
    <row r="2416" spans="1:39" ht="30" customHeight="1" x14ac:dyDescent="0.3">
      <c r="A2416" s="10" t="s">
        <v>5769</v>
      </c>
      <c r="B2416" s="10" t="s">
        <v>4714</v>
      </c>
      <c r="C2416" s="10" t="s">
        <v>4715</v>
      </c>
      <c r="D2416" s="11">
        <v>0.21840000000000001</v>
      </c>
      <c r="E2416" s="15">
        <v>0</v>
      </c>
      <c r="F2416" s="17">
        <f>TRUNC(E2416*D2416,1)</f>
        <v>0</v>
      </c>
      <c r="G2416" s="15">
        <v>238739</v>
      </c>
      <c r="H2416" s="17">
        <f>TRUNC(G2416*D2416,1)</f>
        <v>52140.5</v>
      </c>
      <c r="I2416" s="15">
        <v>0</v>
      </c>
      <c r="J2416" s="17">
        <f>TRUNC(I2416*D2416,1)</f>
        <v>0</v>
      </c>
      <c r="K2416" s="15">
        <f>TRUNC(E2416+G2416+I2416,1)</f>
        <v>238739</v>
      </c>
      <c r="L2416" s="17">
        <f>TRUNC(F2416+H2416+J2416,1)</f>
        <v>52140.5</v>
      </c>
      <c r="M2416" s="10" t="s">
        <v>52</v>
      </c>
      <c r="N2416" s="9" t="s">
        <v>1485</v>
      </c>
      <c r="O2416" s="9" t="s">
        <v>5770</v>
      </c>
      <c r="P2416" s="9" t="s">
        <v>54</v>
      </c>
      <c r="Q2416" s="9" t="s">
        <v>54</v>
      </c>
      <c r="R2416" s="9" t="s">
        <v>67</v>
      </c>
      <c r="S2416" s="1"/>
      <c r="T2416" s="1"/>
      <c r="U2416" s="1"/>
      <c r="V2416" s="1">
        <v>1</v>
      </c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9" t="s">
        <v>52</v>
      </c>
      <c r="AK2416" s="9" t="s">
        <v>7145</v>
      </c>
      <c r="AL2416" s="9" t="s">
        <v>52</v>
      </c>
      <c r="AM2416" s="9" t="s">
        <v>52</v>
      </c>
    </row>
    <row r="2417" spans="1:39" ht="30" customHeight="1" x14ac:dyDescent="0.3">
      <c r="A2417" s="10" t="s">
        <v>6879</v>
      </c>
      <c r="B2417" s="10" t="s">
        <v>6289</v>
      </c>
      <c r="C2417" s="10" t="s">
        <v>732</v>
      </c>
      <c r="D2417" s="11">
        <v>1</v>
      </c>
      <c r="E2417" s="15">
        <v>0</v>
      </c>
      <c r="F2417" s="17">
        <f>TRUNC(E2417*D2417,1)</f>
        <v>0</v>
      </c>
      <c r="G2417" s="15">
        <v>0</v>
      </c>
      <c r="H2417" s="17">
        <f>TRUNC(G2417*D2417,1)</f>
        <v>0</v>
      </c>
      <c r="I2417" s="15">
        <f>TRUNC(SUMIF(V2415:V2417, RIGHTB(O2417, 1), H2415:H2417)*U2417, 2)</f>
        <v>31284.3</v>
      </c>
      <c r="J2417" s="17">
        <f>TRUNC(I2417*D2417,1)</f>
        <v>31284.3</v>
      </c>
      <c r="K2417" s="15">
        <f>TRUNC(E2417+G2417+I2417,1)</f>
        <v>31284.3</v>
      </c>
      <c r="L2417" s="17">
        <f>TRUNC(F2417+H2417+J2417,1)</f>
        <v>31284.3</v>
      </c>
      <c r="M2417" s="10" t="s">
        <v>52</v>
      </c>
      <c r="N2417" s="9" t="s">
        <v>1485</v>
      </c>
      <c r="O2417" s="9" t="s">
        <v>4729</v>
      </c>
      <c r="P2417" s="9" t="s">
        <v>54</v>
      </c>
      <c r="Q2417" s="9" t="s">
        <v>54</v>
      </c>
      <c r="R2417" s="9" t="s">
        <v>54</v>
      </c>
      <c r="S2417" s="1">
        <v>1</v>
      </c>
      <c r="T2417" s="1">
        <v>2</v>
      </c>
      <c r="U2417" s="1">
        <v>0.6</v>
      </c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9" t="s">
        <v>52</v>
      </c>
      <c r="AK2417" s="9" t="s">
        <v>7146</v>
      </c>
      <c r="AL2417" s="9" t="s">
        <v>52</v>
      </c>
      <c r="AM2417" s="9" t="s">
        <v>52</v>
      </c>
    </row>
    <row r="2418" spans="1:39" ht="30" customHeight="1" x14ac:dyDescent="0.3">
      <c r="A2418" s="10" t="s">
        <v>4735</v>
      </c>
      <c r="B2418" s="10" t="s">
        <v>52</v>
      </c>
      <c r="C2418" s="10" t="s">
        <v>52</v>
      </c>
      <c r="D2418" s="11"/>
      <c r="E2418" s="15"/>
      <c r="F2418" s="17">
        <f>TRUNC(SUMIF(N2415:N2417, N2414, F2415:F2417),0)</f>
        <v>19236</v>
      </c>
      <c r="G2418" s="15"/>
      <c r="H2418" s="17">
        <f>TRUNC(SUMIF(N2415:N2417, N2414, H2415:H2417),0)</f>
        <v>52140</v>
      </c>
      <c r="I2418" s="15"/>
      <c r="J2418" s="17">
        <f>TRUNC(SUMIF(N2415:N2417, N2414, J2415:J2417),0)</f>
        <v>31284</v>
      </c>
      <c r="K2418" s="15"/>
      <c r="L2418" s="17">
        <f>F2418+H2418+J2418</f>
        <v>102660</v>
      </c>
      <c r="M2418" s="10" t="s">
        <v>52</v>
      </c>
      <c r="N2418" s="9" t="s">
        <v>4736</v>
      </c>
      <c r="O2418" s="9" t="s">
        <v>4736</v>
      </c>
      <c r="P2418" s="9" t="s">
        <v>52</v>
      </c>
      <c r="Q2418" s="9" t="s">
        <v>52</v>
      </c>
      <c r="R2418" s="9" t="s">
        <v>52</v>
      </c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9" t="s">
        <v>52</v>
      </c>
      <c r="AK2418" s="9" t="s">
        <v>52</v>
      </c>
      <c r="AL2418" s="9" t="s">
        <v>52</v>
      </c>
      <c r="AM2418" s="9" t="s">
        <v>52</v>
      </c>
    </row>
    <row r="2419" spans="1:39" ht="30" customHeight="1" x14ac:dyDescent="0.3">
      <c r="A2419" s="11"/>
      <c r="B2419" s="11"/>
      <c r="C2419" s="11"/>
      <c r="D2419" s="11"/>
      <c r="E2419" s="15"/>
      <c r="F2419" s="17"/>
      <c r="G2419" s="15"/>
      <c r="H2419" s="17"/>
      <c r="I2419" s="15"/>
      <c r="J2419" s="17"/>
      <c r="K2419" s="15"/>
      <c r="L2419" s="17"/>
      <c r="M2419" s="11"/>
    </row>
    <row r="2420" spans="1:39" ht="30" customHeight="1" x14ac:dyDescent="0.3">
      <c r="A2420" s="14" t="s">
        <v>7147</v>
      </c>
      <c r="B2420" s="14"/>
      <c r="C2420" s="14"/>
      <c r="D2420" s="14"/>
      <c r="E2420" s="16"/>
      <c r="F2420" s="18"/>
      <c r="G2420" s="16"/>
      <c r="H2420" s="18"/>
      <c r="I2420" s="16"/>
      <c r="J2420" s="18"/>
      <c r="K2420" s="16"/>
      <c r="L2420" s="18"/>
      <c r="M2420" s="14"/>
      <c r="N2420" s="5" t="s">
        <v>1487</v>
      </c>
    </row>
    <row r="2421" spans="1:39" ht="30" customHeight="1" x14ac:dyDescent="0.3">
      <c r="A2421" s="10" t="s">
        <v>7065</v>
      </c>
      <c r="B2421" s="10" t="s">
        <v>7066</v>
      </c>
      <c r="C2421" s="10" t="s">
        <v>2599</v>
      </c>
      <c r="D2421" s="11">
        <v>8.4</v>
      </c>
      <c r="E2421" s="15">
        <v>2290</v>
      </c>
      <c r="F2421" s="17">
        <f>TRUNC(E2421*D2421,1)</f>
        <v>19236</v>
      </c>
      <c r="G2421" s="15">
        <v>0</v>
      </c>
      <c r="H2421" s="17">
        <f>TRUNC(G2421*D2421,1)</f>
        <v>0</v>
      </c>
      <c r="I2421" s="15">
        <v>0</v>
      </c>
      <c r="J2421" s="17">
        <f>TRUNC(I2421*D2421,1)</f>
        <v>0</v>
      </c>
      <c r="K2421" s="15">
        <f>TRUNC(E2421+G2421+I2421,1)</f>
        <v>2290</v>
      </c>
      <c r="L2421" s="17">
        <f>TRUNC(F2421+H2421+J2421,1)</f>
        <v>19236</v>
      </c>
      <c r="M2421" s="10" t="s">
        <v>52</v>
      </c>
      <c r="N2421" s="9" t="s">
        <v>1487</v>
      </c>
      <c r="O2421" s="9" t="s">
        <v>7067</v>
      </c>
      <c r="P2421" s="9" t="s">
        <v>54</v>
      </c>
      <c r="Q2421" s="9" t="s">
        <v>54</v>
      </c>
      <c r="R2421" s="9" t="s">
        <v>67</v>
      </c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9" t="s">
        <v>52</v>
      </c>
      <c r="AK2421" s="9" t="s">
        <v>7149</v>
      </c>
      <c r="AL2421" s="9" t="s">
        <v>52</v>
      </c>
      <c r="AM2421" s="9" t="s">
        <v>52</v>
      </c>
    </row>
    <row r="2422" spans="1:39" ht="30" customHeight="1" x14ac:dyDescent="0.3">
      <c r="A2422" s="10" t="s">
        <v>5769</v>
      </c>
      <c r="B2422" s="10" t="s">
        <v>4714</v>
      </c>
      <c r="C2422" s="10" t="s">
        <v>4715</v>
      </c>
      <c r="D2422" s="11">
        <v>0.2104</v>
      </c>
      <c r="E2422" s="15">
        <v>0</v>
      </c>
      <c r="F2422" s="17">
        <f>TRUNC(E2422*D2422,1)</f>
        <v>0</v>
      </c>
      <c r="G2422" s="15">
        <v>238739</v>
      </c>
      <c r="H2422" s="17">
        <f>TRUNC(G2422*D2422,1)</f>
        <v>50230.6</v>
      </c>
      <c r="I2422" s="15">
        <v>0</v>
      </c>
      <c r="J2422" s="17">
        <f>TRUNC(I2422*D2422,1)</f>
        <v>0</v>
      </c>
      <c r="K2422" s="15">
        <f>TRUNC(E2422+G2422+I2422,1)</f>
        <v>238739</v>
      </c>
      <c r="L2422" s="17">
        <f>TRUNC(F2422+H2422+J2422,1)</f>
        <v>50230.6</v>
      </c>
      <c r="M2422" s="10" t="s">
        <v>52</v>
      </c>
      <c r="N2422" s="9" t="s">
        <v>1487</v>
      </c>
      <c r="O2422" s="9" t="s">
        <v>5770</v>
      </c>
      <c r="P2422" s="9" t="s">
        <v>54</v>
      </c>
      <c r="Q2422" s="9" t="s">
        <v>54</v>
      </c>
      <c r="R2422" s="9" t="s">
        <v>67</v>
      </c>
      <c r="S2422" s="1"/>
      <c r="T2422" s="1"/>
      <c r="U2422" s="1"/>
      <c r="V2422" s="1">
        <v>1</v>
      </c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9" t="s">
        <v>52</v>
      </c>
      <c r="AK2422" s="9" t="s">
        <v>7150</v>
      </c>
      <c r="AL2422" s="9" t="s">
        <v>52</v>
      </c>
      <c r="AM2422" s="9" t="s">
        <v>52</v>
      </c>
    </row>
    <row r="2423" spans="1:39" ht="30" customHeight="1" x14ac:dyDescent="0.3">
      <c r="A2423" s="10" t="s">
        <v>6879</v>
      </c>
      <c r="B2423" s="10" t="s">
        <v>6289</v>
      </c>
      <c r="C2423" s="10" t="s">
        <v>732</v>
      </c>
      <c r="D2423" s="11">
        <v>1</v>
      </c>
      <c r="E2423" s="15">
        <v>0</v>
      </c>
      <c r="F2423" s="17">
        <f>TRUNC(E2423*D2423,1)</f>
        <v>0</v>
      </c>
      <c r="G2423" s="15">
        <v>0</v>
      </c>
      <c r="H2423" s="17">
        <f>TRUNC(G2423*D2423,1)</f>
        <v>0</v>
      </c>
      <c r="I2423" s="15">
        <f>TRUNC(SUMIF(V2421:V2423, RIGHTB(O2423, 1), H2421:H2423)*U2423, 2)</f>
        <v>30138.36</v>
      </c>
      <c r="J2423" s="17">
        <f>TRUNC(I2423*D2423,1)</f>
        <v>30138.3</v>
      </c>
      <c r="K2423" s="15">
        <f>TRUNC(E2423+G2423+I2423,1)</f>
        <v>30138.3</v>
      </c>
      <c r="L2423" s="17">
        <f>TRUNC(F2423+H2423+J2423,1)</f>
        <v>30138.3</v>
      </c>
      <c r="M2423" s="10" t="s">
        <v>52</v>
      </c>
      <c r="N2423" s="9" t="s">
        <v>1487</v>
      </c>
      <c r="O2423" s="9" t="s">
        <v>4729</v>
      </c>
      <c r="P2423" s="9" t="s">
        <v>54</v>
      </c>
      <c r="Q2423" s="9" t="s">
        <v>54</v>
      </c>
      <c r="R2423" s="9" t="s">
        <v>54</v>
      </c>
      <c r="S2423" s="1">
        <v>1</v>
      </c>
      <c r="T2423" s="1">
        <v>2</v>
      </c>
      <c r="U2423" s="1">
        <v>0.6</v>
      </c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9" t="s">
        <v>52</v>
      </c>
      <c r="AK2423" s="9" t="s">
        <v>7151</v>
      </c>
      <c r="AL2423" s="9" t="s">
        <v>52</v>
      </c>
      <c r="AM2423" s="9" t="s">
        <v>52</v>
      </c>
    </row>
    <row r="2424" spans="1:39" ht="30" customHeight="1" x14ac:dyDescent="0.3">
      <c r="A2424" s="10" t="s">
        <v>4735</v>
      </c>
      <c r="B2424" s="10" t="s">
        <v>52</v>
      </c>
      <c r="C2424" s="10" t="s">
        <v>52</v>
      </c>
      <c r="D2424" s="11"/>
      <c r="E2424" s="15"/>
      <c r="F2424" s="17">
        <f>TRUNC(SUMIF(N2421:N2423, N2420, F2421:F2423),0)</f>
        <v>19236</v>
      </c>
      <c r="G2424" s="15"/>
      <c r="H2424" s="17">
        <f>TRUNC(SUMIF(N2421:N2423, N2420, H2421:H2423),0)</f>
        <v>50230</v>
      </c>
      <c r="I2424" s="15"/>
      <c r="J2424" s="17">
        <f>TRUNC(SUMIF(N2421:N2423, N2420, J2421:J2423),0)</f>
        <v>30138</v>
      </c>
      <c r="K2424" s="15"/>
      <c r="L2424" s="17">
        <f>F2424+H2424+J2424</f>
        <v>99604</v>
      </c>
      <c r="M2424" s="10" t="s">
        <v>52</v>
      </c>
      <c r="N2424" s="9" t="s">
        <v>4736</v>
      </c>
      <c r="O2424" s="9" t="s">
        <v>4736</v>
      </c>
      <c r="P2424" s="9" t="s">
        <v>52</v>
      </c>
      <c r="Q2424" s="9" t="s">
        <v>52</v>
      </c>
      <c r="R2424" s="9" t="s">
        <v>52</v>
      </c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9" t="s">
        <v>52</v>
      </c>
      <c r="AK2424" s="9" t="s">
        <v>52</v>
      </c>
      <c r="AL2424" s="9" t="s">
        <v>52</v>
      </c>
      <c r="AM2424" s="9" t="s">
        <v>52</v>
      </c>
    </row>
    <row r="2425" spans="1:39" ht="30" customHeight="1" x14ac:dyDescent="0.3">
      <c r="A2425" s="11"/>
      <c r="B2425" s="11"/>
      <c r="C2425" s="11"/>
      <c r="D2425" s="11"/>
      <c r="E2425" s="15"/>
      <c r="F2425" s="17"/>
      <c r="G2425" s="15"/>
      <c r="H2425" s="17"/>
      <c r="I2425" s="15"/>
      <c r="J2425" s="17"/>
      <c r="K2425" s="15"/>
      <c r="L2425" s="17"/>
      <c r="M2425" s="11"/>
    </row>
    <row r="2426" spans="1:39" ht="30" customHeight="1" x14ac:dyDescent="0.3">
      <c r="A2426" s="14" t="s">
        <v>7152</v>
      </c>
      <c r="B2426" s="14"/>
      <c r="C2426" s="14"/>
      <c r="D2426" s="14"/>
      <c r="E2426" s="16"/>
      <c r="F2426" s="18"/>
      <c r="G2426" s="16"/>
      <c r="H2426" s="18"/>
      <c r="I2426" s="16"/>
      <c r="J2426" s="18"/>
      <c r="K2426" s="16"/>
      <c r="L2426" s="18"/>
      <c r="M2426" s="14"/>
      <c r="N2426" s="5" t="s">
        <v>1489</v>
      </c>
    </row>
    <row r="2427" spans="1:39" ht="30" customHeight="1" x14ac:dyDescent="0.3">
      <c r="A2427" s="10" t="s">
        <v>7065</v>
      </c>
      <c r="B2427" s="10" t="s">
        <v>7066</v>
      </c>
      <c r="C2427" s="10" t="s">
        <v>2599</v>
      </c>
      <c r="D2427" s="11">
        <v>8.4</v>
      </c>
      <c r="E2427" s="15">
        <v>2290</v>
      </c>
      <c r="F2427" s="17">
        <f>TRUNC(E2427*D2427,1)</f>
        <v>19236</v>
      </c>
      <c r="G2427" s="15">
        <v>0</v>
      </c>
      <c r="H2427" s="17">
        <f>TRUNC(G2427*D2427,1)</f>
        <v>0</v>
      </c>
      <c r="I2427" s="15">
        <v>0</v>
      </c>
      <c r="J2427" s="17">
        <f>TRUNC(I2427*D2427,1)</f>
        <v>0</v>
      </c>
      <c r="K2427" s="15">
        <f>TRUNC(E2427+G2427+I2427,1)</f>
        <v>2290</v>
      </c>
      <c r="L2427" s="17">
        <f>TRUNC(F2427+H2427+J2427,1)</f>
        <v>19236</v>
      </c>
      <c r="M2427" s="10" t="s">
        <v>52</v>
      </c>
      <c r="N2427" s="9" t="s">
        <v>1489</v>
      </c>
      <c r="O2427" s="9" t="s">
        <v>7067</v>
      </c>
      <c r="P2427" s="9" t="s">
        <v>54</v>
      </c>
      <c r="Q2427" s="9" t="s">
        <v>54</v>
      </c>
      <c r="R2427" s="9" t="s">
        <v>67</v>
      </c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9" t="s">
        <v>52</v>
      </c>
      <c r="AK2427" s="9" t="s">
        <v>7154</v>
      </c>
      <c r="AL2427" s="9" t="s">
        <v>52</v>
      </c>
      <c r="AM2427" s="9" t="s">
        <v>52</v>
      </c>
    </row>
    <row r="2428" spans="1:39" ht="30" customHeight="1" x14ac:dyDescent="0.3">
      <c r="A2428" s="10" t="s">
        <v>5769</v>
      </c>
      <c r="B2428" s="10" t="s">
        <v>4714</v>
      </c>
      <c r="C2428" s="10" t="s">
        <v>4715</v>
      </c>
      <c r="D2428" s="11">
        <v>0.19589999999999999</v>
      </c>
      <c r="E2428" s="15">
        <v>0</v>
      </c>
      <c r="F2428" s="17">
        <f>TRUNC(E2428*D2428,1)</f>
        <v>0</v>
      </c>
      <c r="G2428" s="15">
        <v>238739</v>
      </c>
      <c r="H2428" s="17">
        <f>TRUNC(G2428*D2428,1)</f>
        <v>46768.9</v>
      </c>
      <c r="I2428" s="15">
        <v>0</v>
      </c>
      <c r="J2428" s="17">
        <f>TRUNC(I2428*D2428,1)</f>
        <v>0</v>
      </c>
      <c r="K2428" s="15">
        <f>TRUNC(E2428+G2428+I2428,1)</f>
        <v>238739</v>
      </c>
      <c r="L2428" s="17">
        <f>TRUNC(F2428+H2428+J2428,1)</f>
        <v>46768.9</v>
      </c>
      <c r="M2428" s="10" t="s">
        <v>52</v>
      </c>
      <c r="N2428" s="9" t="s">
        <v>1489</v>
      </c>
      <c r="O2428" s="9" t="s">
        <v>5770</v>
      </c>
      <c r="P2428" s="9" t="s">
        <v>54</v>
      </c>
      <c r="Q2428" s="9" t="s">
        <v>54</v>
      </c>
      <c r="R2428" s="9" t="s">
        <v>67</v>
      </c>
      <c r="S2428" s="1"/>
      <c r="T2428" s="1"/>
      <c r="U2428" s="1"/>
      <c r="V2428" s="1">
        <v>1</v>
      </c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9" t="s">
        <v>52</v>
      </c>
      <c r="AK2428" s="9" t="s">
        <v>7155</v>
      </c>
      <c r="AL2428" s="9" t="s">
        <v>52</v>
      </c>
      <c r="AM2428" s="9" t="s">
        <v>52</v>
      </c>
    </row>
    <row r="2429" spans="1:39" ht="30" customHeight="1" x14ac:dyDescent="0.3">
      <c r="A2429" s="10" t="s">
        <v>6879</v>
      </c>
      <c r="B2429" s="10" t="s">
        <v>6289</v>
      </c>
      <c r="C2429" s="10" t="s">
        <v>732</v>
      </c>
      <c r="D2429" s="11">
        <v>1</v>
      </c>
      <c r="E2429" s="15">
        <v>0</v>
      </c>
      <c r="F2429" s="17">
        <f>TRUNC(E2429*D2429,1)</f>
        <v>0</v>
      </c>
      <c r="G2429" s="15">
        <v>0</v>
      </c>
      <c r="H2429" s="17">
        <f>TRUNC(G2429*D2429,1)</f>
        <v>0</v>
      </c>
      <c r="I2429" s="15">
        <f>TRUNC(SUMIF(V2427:V2429, RIGHTB(O2429, 1), H2427:H2429)*U2429, 2)</f>
        <v>28061.34</v>
      </c>
      <c r="J2429" s="17">
        <f>TRUNC(I2429*D2429,1)</f>
        <v>28061.3</v>
      </c>
      <c r="K2429" s="15">
        <f>TRUNC(E2429+G2429+I2429,1)</f>
        <v>28061.3</v>
      </c>
      <c r="L2429" s="17">
        <f>TRUNC(F2429+H2429+J2429,1)</f>
        <v>28061.3</v>
      </c>
      <c r="M2429" s="10" t="s">
        <v>52</v>
      </c>
      <c r="N2429" s="9" t="s">
        <v>1489</v>
      </c>
      <c r="O2429" s="9" t="s">
        <v>4729</v>
      </c>
      <c r="P2429" s="9" t="s">
        <v>54</v>
      </c>
      <c r="Q2429" s="9" t="s">
        <v>54</v>
      </c>
      <c r="R2429" s="9" t="s">
        <v>54</v>
      </c>
      <c r="S2429" s="1">
        <v>1</v>
      </c>
      <c r="T2429" s="1">
        <v>2</v>
      </c>
      <c r="U2429" s="1">
        <v>0.6</v>
      </c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9" t="s">
        <v>52</v>
      </c>
      <c r="AK2429" s="9" t="s">
        <v>7156</v>
      </c>
      <c r="AL2429" s="9" t="s">
        <v>52</v>
      </c>
      <c r="AM2429" s="9" t="s">
        <v>52</v>
      </c>
    </row>
    <row r="2430" spans="1:39" ht="30" customHeight="1" x14ac:dyDescent="0.3">
      <c r="A2430" s="10" t="s">
        <v>4735</v>
      </c>
      <c r="B2430" s="10" t="s">
        <v>52</v>
      </c>
      <c r="C2430" s="10" t="s">
        <v>52</v>
      </c>
      <c r="D2430" s="11"/>
      <c r="E2430" s="15"/>
      <c r="F2430" s="17">
        <f>TRUNC(SUMIF(N2427:N2429, N2426, F2427:F2429),0)</f>
        <v>19236</v>
      </c>
      <c r="G2430" s="15"/>
      <c r="H2430" s="17">
        <f>TRUNC(SUMIF(N2427:N2429, N2426, H2427:H2429),0)</f>
        <v>46768</v>
      </c>
      <c r="I2430" s="15"/>
      <c r="J2430" s="17">
        <f>TRUNC(SUMIF(N2427:N2429, N2426, J2427:J2429),0)</f>
        <v>28061</v>
      </c>
      <c r="K2430" s="15"/>
      <c r="L2430" s="17">
        <f>F2430+H2430+J2430</f>
        <v>94065</v>
      </c>
      <c r="M2430" s="10" t="s">
        <v>52</v>
      </c>
      <c r="N2430" s="9" t="s">
        <v>4736</v>
      </c>
      <c r="O2430" s="9" t="s">
        <v>4736</v>
      </c>
      <c r="P2430" s="9" t="s">
        <v>52</v>
      </c>
      <c r="Q2430" s="9" t="s">
        <v>52</v>
      </c>
      <c r="R2430" s="9" t="s">
        <v>52</v>
      </c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  <c r="AE2430" s="1"/>
      <c r="AF2430" s="1"/>
      <c r="AG2430" s="1"/>
      <c r="AH2430" s="1"/>
      <c r="AI2430" s="1"/>
      <c r="AJ2430" s="9" t="s">
        <v>52</v>
      </c>
      <c r="AK2430" s="9" t="s">
        <v>52</v>
      </c>
      <c r="AL2430" s="9" t="s">
        <v>52</v>
      </c>
      <c r="AM2430" s="9" t="s">
        <v>52</v>
      </c>
    </row>
    <row r="2431" spans="1:39" ht="30" customHeight="1" x14ac:dyDescent="0.3">
      <c r="A2431" s="11"/>
      <c r="B2431" s="11"/>
      <c r="C2431" s="11"/>
      <c r="D2431" s="11"/>
      <c r="E2431" s="15"/>
      <c r="F2431" s="17"/>
      <c r="G2431" s="15"/>
      <c r="H2431" s="17"/>
      <c r="I2431" s="15"/>
      <c r="J2431" s="17"/>
      <c r="K2431" s="15"/>
      <c r="L2431" s="17"/>
      <c r="M2431" s="11"/>
    </row>
    <row r="2432" spans="1:39" ht="30" customHeight="1" x14ac:dyDescent="0.3">
      <c r="A2432" s="14" t="s">
        <v>7157</v>
      </c>
      <c r="B2432" s="14"/>
      <c r="C2432" s="14"/>
      <c r="D2432" s="14"/>
      <c r="E2432" s="16"/>
      <c r="F2432" s="18"/>
      <c r="G2432" s="16"/>
      <c r="H2432" s="18"/>
      <c r="I2432" s="16"/>
      <c r="J2432" s="18"/>
      <c r="K2432" s="16"/>
      <c r="L2432" s="18"/>
      <c r="M2432" s="14"/>
      <c r="N2432" s="5" t="s">
        <v>1491</v>
      </c>
    </row>
    <row r="2433" spans="1:39" ht="30" customHeight="1" x14ac:dyDescent="0.3">
      <c r="A2433" s="10" t="s">
        <v>7065</v>
      </c>
      <c r="B2433" s="10" t="s">
        <v>7066</v>
      </c>
      <c r="C2433" s="10" t="s">
        <v>2599</v>
      </c>
      <c r="D2433" s="11">
        <v>8.4</v>
      </c>
      <c r="E2433" s="15">
        <v>2290</v>
      </c>
      <c r="F2433" s="17">
        <f>TRUNC(E2433*D2433,1)</f>
        <v>19236</v>
      </c>
      <c r="G2433" s="15">
        <v>0</v>
      </c>
      <c r="H2433" s="17">
        <f>TRUNC(G2433*D2433,1)</f>
        <v>0</v>
      </c>
      <c r="I2433" s="15">
        <v>0</v>
      </c>
      <c r="J2433" s="17">
        <f>TRUNC(I2433*D2433,1)</f>
        <v>0</v>
      </c>
      <c r="K2433" s="15">
        <f>TRUNC(E2433+G2433+I2433,1)</f>
        <v>2290</v>
      </c>
      <c r="L2433" s="17">
        <f>TRUNC(F2433+H2433+J2433,1)</f>
        <v>19236</v>
      </c>
      <c r="M2433" s="10" t="s">
        <v>52</v>
      </c>
      <c r="N2433" s="9" t="s">
        <v>1491</v>
      </c>
      <c r="O2433" s="9" t="s">
        <v>7067</v>
      </c>
      <c r="P2433" s="9" t="s">
        <v>54</v>
      </c>
      <c r="Q2433" s="9" t="s">
        <v>54</v>
      </c>
      <c r="R2433" s="9" t="s">
        <v>67</v>
      </c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9" t="s">
        <v>52</v>
      </c>
      <c r="AK2433" s="9" t="s">
        <v>7159</v>
      </c>
      <c r="AL2433" s="9" t="s">
        <v>52</v>
      </c>
      <c r="AM2433" s="9" t="s">
        <v>52</v>
      </c>
    </row>
    <row r="2434" spans="1:39" ht="30" customHeight="1" x14ac:dyDescent="0.3">
      <c r="A2434" s="10" t="s">
        <v>5769</v>
      </c>
      <c r="B2434" s="10" t="s">
        <v>4714</v>
      </c>
      <c r="C2434" s="10" t="s">
        <v>4715</v>
      </c>
      <c r="D2434" s="11">
        <v>0.18629999999999999</v>
      </c>
      <c r="E2434" s="15">
        <v>0</v>
      </c>
      <c r="F2434" s="17">
        <f>TRUNC(E2434*D2434,1)</f>
        <v>0</v>
      </c>
      <c r="G2434" s="15">
        <v>238739</v>
      </c>
      <c r="H2434" s="17">
        <f>TRUNC(G2434*D2434,1)</f>
        <v>44477</v>
      </c>
      <c r="I2434" s="15">
        <v>0</v>
      </c>
      <c r="J2434" s="17">
        <f>TRUNC(I2434*D2434,1)</f>
        <v>0</v>
      </c>
      <c r="K2434" s="15">
        <f>TRUNC(E2434+G2434+I2434,1)</f>
        <v>238739</v>
      </c>
      <c r="L2434" s="17">
        <f>TRUNC(F2434+H2434+J2434,1)</f>
        <v>44477</v>
      </c>
      <c r="M2434" s="10" t="s">
        <v>52</v>
      </c>
      <c r="N2434" s="9" t="s">
        <v>1491</v>
      </c>
      <c r="O2434" s="9" t="s">
        <v>5770</v>
      </c>
      <c r="P2434" s="9" t="s">
        <v>54</v>
      </c>
      <c r="Q2434" s="9" t="s">
        <v>54</v>
      </c>
      <c r="R2434" s="9" t="s">
        <v>67</v>
      </c>
      <c r="S2434" s="1"/>
      <c r="T2434" s="1"/>
      <c r="U2434" s="1"/>
      <c r="V2434" s="1">
        <v>1</v>
      </c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9" t="s">
        <v>52</v>
      </c>
      <c r="AK2434" s="9" t="s">
        <v>7160</v>
      </c>
      <c r="AL2434" s="9" t="s">
        <v>52</v>
      </c>
      <c r="AM2434" s="9" t="s">
        <v>52</v>
      </c>
    </row>
    <row r="2435" spans="1:39" ht="30" customHeight="1" x14ac:dyDescent="0.3">
      <c r="A2435" s="10" t="s">
        <v>6879</v>
      </c>
      <c r="B2435" s="10" t="s">
        <v>6289</v>
      </c>
      <c r="C2435" s="10" t="s">
        <v>732</v>
      </c>
      <c r="D2435" s="11">
        <v>1</v>
      </c>
      <c r="E2435" s="15">
        <v>0</v>
      </c>
      <c r="F2435" s="17">
        <f>TRUNC(E2435*D2435,1)</f>
        <v>0</v>
      </c>
      <c r="G2435" s="15">
        <v>0</v>
      </c>
      <c r="H2435" s="17">
        <f>TRUNC(G2435*D2435,1)</f>
        <v>0</v>
      </c>
      <c r="I2435" s="15">
        <f>TRUNC(SUMIF(V2433:V2435, RIGHTB(O2435, 1), H2433:H2435)*U2435, 2)</f>
        <v>26686.2</v>
      </c>
      <c r="J2435" s="17">
        <f>TRUNC(I2435*D2435,1)</f>
        <v>26686.2</v>
      </c>
      <c r="K2435" s="15">
        <f>TRUNC(E2435+G2435+I2435,1)</f>
        <v>26686.2</v>
      </c>
      <c r="L2435" s="17">
        <f>TRUNC(F2435+H2435+J2435,1)</f>
        <v>26686.2</v>
      </c>
      <c r="M2435" s="10" t="s">
        <v>52</v>
      </c>
      <c r="N2435" s="9" t="s">
        <v>1491</v>
      </c>
      <c r="O2435" s="9" t="s">
        <v>4729</v>
      </c>
      <c r="P2435" s="9" t="s">
        <v>54</v>
      </c>
      <c r="Q2435" s="9" t="s">
        <v>54</v>
      </c>
      <c r="R2435" s="9" t="s">
        <v>54</v>
      </c>
      <c r="S2435" s="1">
        <v>1</v>
      </c>
      <c r="T2435" s="1">
        <v>2</v>
      </c>
      <c r="U2435" s="1">
        <v>0.6</v>
      </c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9" t="s">
        <v>52</v>
      </c>
      <c r="AK2435" s="9" t="s">
        <v>7161</v>
      </c>
      <c r="AL2435" s="9" t="s">
        <v>52</v>
      </c>
      <c r="AM2435" s="9" t="s">
        <v>52</v>
      </c>
    </row>
    <row r="2436" spans="1:39" ht="30" customHeight="1" x14ac:dyDescent="0.3">
      <c r="A2436" s="10" t="s">
        <v>4735</v>
      </c>
      <c r="B2436" s="10" t="s">
        <v>52</v>
      </c>
      <c r="C2436" s="10" t="s">
        <v>52</v>
      </c>
      <c r="D2436" s="11"/>
      <c r="E2436" s="15"/>
      <c r="F2436" s="17">
        <f>TRUNC(SUMIF(N2433:N2435, N2432, F2433:F2435),0)</f>
        <v>19236</v>
      </c>
      <c r="G2436" s="15"/>
      <c r="H2436" s="17">
        <f>TRUNC(SUMIF(N2433:N2435, N2432, H2433:H2435),0)</f>
        <v>44477</v>
      </c>
      <c r="I2436" s="15"/>
      <c r="J2436" s="17">
        <f>TRUNC(SUMIF(N2433:N2435, N2432, J2433:J2435),0)</f>
        <v>26686</v>
      </c>
      <c r="K2436" s="15"/>
      <c r="L2436" s="17">
        <f>F2436+H2436+J2436</f>
        <v>90399</v>
      </c>
      <c r="M2436" s="10" t="s">
        <v>52</v>
      </c>
      <c r="N2436" s="9" t="s">
        <v>4736</v>
      </c>
      <c r="O2436" s="9" t="s">
        <v>4736</v>
      </c>
      <c r="P2436" s="9" t="s">
        <v>52</v>
      </c>
      <c r="Q2436" s="9" t="s">
        <v>52</v>
      </c>
      <c r="R2436" s="9" t="s">
        <v>52</v>
      </c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9" t="s">
        <v>52</v>
      </c>
      <c r="AK2436" s="9" t="s">
        <v>52</v>
      </c>
      <c r="AL2436" s="9" t="s">
        <v>52</v>
      </c>
      <c r="AM2436" s="9" t="s">
        <v>52</v>
      </c>
    </row>
    <row r="2437" spans="1:39" ht="30" customHeight="1" x14ac:dyDescent="0.3">
      <c r="A2437" s="11"/>
      <c r="B2437" s="11"/>
      <c r="C2437" s="11"/>
      <c r="D2437" s="11"/>
      <c r="E2437" s="15"/>
      <c r="F2437" s="17"/>
      <c r="G2437" s="15"/>
      <c r="H2437" s="17"/>
      <c r="I2437" s="15"/>
      <c r="J2437" s="17"/>
      <c r="K2437" s="15"/>
      <c r="L2437" s="17"/>
      <c r="M2437" s="11"/>
    </row>
    <row r="2438" spans="1:39" ht="30" customHeight="1" x14ac:dyDescent="0.3">
      <c r="A2438" s="14" t="s">
        <v>7162</v>
      </c>
      <c r="B2438" s="14"/>
      <c r="C2438" s="14"/>
      <c r="D2438" s="14"/>
      <c r="E2438" s="16"/>
      <c r="F2438" s="18"/>
      <c r="G2438" s="16"/>
      <c r="H2438" s="18"/>
      <c r="I2438" s="16"/>
      <c r="J2438" s="18"/>
      <c r="K2438" s="16"/>
      <c r="L2438" s="18"/>
      <c r="M2438" s="14"/>
      <c r="N2438" s="5" t="s">
        <v>1493</v>
      </c>
    </row>
    <row r="2439" spans="1:39" ht="30" customHeight="1" x14ac:dyDescent="0.3">
      <c r="A2439" s="10" t="s">
        <v>7065</v>
      </c>
      <c r="B2439" s="10" t="s">
        <v>7066</v>
      </c>
      <c r="C2439" s="10" t="s">
        <v>2599</v>
      </c>
      <c r="D2439" s="11">
        <v>8.4</v>
      </c>
      <c r="E2439" s="15">
        <v>2290</v>
      </c>
      <c r="F2439" s="17">
        <f>TRUNC(E2439*D2439,1)</f>
        <v>19236</v>
      </c>
      <c r="G2439" s="15">
        <v>0</v>
      </c>
      <c r="H2439" s="17">
        <f>TRUNC(G2439*D2439,1)</f>
        <v>0</v>
      </c>
      <c r="I2439" s="15">
        <v>0</v>
      </c>
      <c r="J2439" s="17">
        <f>TRUNC(I2439*D2439,1)</f>
        <v>0</v>
      </c>
      <c r="K2439" s="15">
        <f>TRUNC(E2439+G2439+I2439,1)</f>
        <v>2290</v>
      </c>
      <c r="L2439" s="17">
        <f>TRUNC(F2439+H2439+J2439,1)</f>
        <v>19236</v>
      </c>
      <c r="M2439" s="10" t="s">
        <v>52</v>
      </c>
      <c r="N2439" s="9" t="s">
        <v>1493</v>
      </c>
      <c r="O2439" s="9" t="s">
        <v>7067</v>
      </c>
      <c r="P2439" s="9" t="s">
        <v>54</v>
      </c>
      <c r="Q2439" s="9" t="s">
        <v>54</v>
      </c>
      <c r="R2439" s="9" t="s">
        <v>67</v>
      </c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9" t="s">
        <v>52</v>
      </c>
      <c r="AK2439" s="9" t="s">
        <v>7164</v>
      </c>
      <c r="AL2439" s="9" t="s">
        <v>52</v>
      </c>
      <c r="AM2439" s="9" t="s">
        <v>52</v>
      </c>
    </row>
    <row r="2440" spans="1:39" ht="30" customHeight="1" x14ac:dyDescent="0.3">
      <c r="A2440" s="10" t="s">
        <v>5769</v>
      </c>
      <c r="B2440" s="10" t="s">
        <v>4714</v>
      </c>
      <c r="C2440" s="10" t="s">
        <v>4715</v>
      </c>
      <c r="D2440" s="11">
        <v>0.1734</v>
      </c>
      <c r="E2440" s="15">
        <v>0</v>
      </c>
      <c r="F2440" s="17">
        <f>TRUNC(E2440*D2440,1)</f>
        <v>0</v>
      </c>
      <c r="G2440" s="15">
        <v>238739</v>
      </c>
      <c r="H2440" s="17">
        <f>TRUNC(G2440*D2440,1)</f>
        <v>41397.300000000003</v>
      </c>
      <c r="I2440" s="15">
        <v>0</v>
      </c>
      <c r="J2440" s="17">
        <f>TRUNC(I2440*D2440,1)</f>
        <v>0</v>
      </c>
      <c r="K2440" s="15">
        <f>TRUNC(E2440+G2440+I2440,1)</f>
        <v>238739</v>
      </c>
      <c r="L2440" s="17">
        <f>TRUNC(F2440+H2440+J2440,1)</f>
        <v>41397.300000000003</v>
      </c>
      <c r="M2440" s="10" t="s">
        <v>52</v>
      </c>
      <c r="N2440" s="9" t="s">
        <v>1493</v>
      </c>
      <c r="O2440" s="9" t="s">
        <v>5770</v>
      </c>
      <c r="P2440" s="9" t="s">
        <v>54</v>
      </c>
      <c r="Q2440" s="9" t="s">
        <v>54</v>
      </c>
      <c r="R2440" s="9" t="s">
        <v>67</v>
      </c>
      <c r="S2440" s="1"/>
      <c r="T2440" s="1"/>
      <c r="U2440" s="1"/>
      <c r="V2440" s="1">
        <v>1</v>
      </c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9" t="s">
        <v>52</v>
      </c>
      <c r="AK2440" s="9" t="s">
        <v>7165</v>
      </c>
      <c r="AL2440" s="9" t="s">
        <v>52</v>
      </c>
      <c r="AM2440" s="9" t="s">
        <v>52</v>
      </c>
    </row>
    <row r="2441" spans="1:39" ht="30" customHeight="1" x14ac:dyDescent="0.3">
      <c r="A2441" s="10" t="s">
        <v>6879</v>
      </c>
      <c r="B2441" s="10" t="s">
        <v>6289</v>
      </c>
      <c r="C2441" s="10" t="s">
        <v>732</v>
      </c>
      <c r="D2441" s="11">
        <v>1</v>
      </c>
      <c r="E2441" s="15">
        <v>0</v>
      </c>
      <c r="F2441" s="17">
        <f>TRUNC(E2441*D2441,1)</f>
        <v>0</v>
      </c>
      <c r="G2441" s="15">
        <v>0</v>
      </c>
      <c r="H2441" s="17">
        <f>TRUNC(G2441*D2441,1)</f>
        <v>0</v>
      </c>
      <c r="I2441" s="15">
        <f>TRUNC(SUMIF(V2439:V2441, RIGHTB(O2441, 1), H2439:H2441)*U2441, 2)</f>
        <v>24838.38</v>
      </c>
      <c r="J2441" s="17">
        <f>TRUNC(I2441*D2441,1)</f>
        <v>24838.3</v>
      </c>
      <c r="K2441" s="15">
        <f>TRUNC(E2441+G2441+I2441,1)</f>
        <v>24838.3</v>
      </c>
      <c r="L2441" s="17">
        <f>TRUNC(F2441+H2441+J2441,1)</f>
        <v>24838.3</v>
      </c>
      <c r="M2441" s="10" t="s">
        <v>52</v>
      </c>
      <c r="N2441" s="9" t="s">
        <v>1493</v>
      </c>
      <c r="O2441" s="9" t="s">
        <v>4729</v>
      </c>
      <c r="P2441" s="9" t="s">
        <v>54</v>
      </c>
      <c r="Q2441" s="9" t="s">
        <v>54</v>
      </c>
      <c r="R2441" s="9" t="s">
        <v>54</v>
      </c>
      <c r="S2441" s="1">
        <v>1</v>
      </c>
      <c r="T2441" s="1">
        <v>2</v>
      </c>
      <c r="U2441" s="1">
        <v>0.6</v>
      </c>
      <c r="V2441" s="1"/>
      <c r="W2441" s="1"/>
      <c r="X2441" s="1"/>
      <c r="Y2441" s="1"/>
      <c r="Z2441" s="1"/>
      <c r="AA2441" s="1"/>
      <c r="AB2441" s="1"/>
      <c r="AC2441" s="1"/>
      <c r="AD2441" s="1"/>
      <c r="AE2441" s="1"/>
      <c r="AF2441" s="1"/>
      <c r="AG2441" s="1"/>
      <c r="AH2441" s="1"/>
      <c r="AI2441" s="1"/>
      <c r="AJ2441" s="9" t="s">
        <v>52</v>
      </c>
      <c r="AK2441" s="9" t="s">
        <v>7166</v>
      </c>
      <c r="AL2441" s="9" t="s">
        <v>52</v>
      </c>
      <c r="AM2441" s="9" t="s">
        <v>52</v>
      </c>
    </row>
    <row r="2442" spans="1:39" ht="30" customHeight="1" x14ac:dyDescent="0.3">
      <c r="A2442" s="10" t="s">
        <v>4735</v>
      </c>
      <c r="B2442" s="10" t="s">
        <v>52</v>
      </c>
      <c r="C2442" s="10" t="s">
        <v>52</v>
      </c>
      <c r="D2442" s="11"/>
      <c r="E2442" s="15"/>
      <c r="F2442" s="17">
        <f>TRUNC(SUMIF(N2439:N2441, N2438, F2439:F2441),0)</f>
        <v>19236</v>
      </c>
      <c r="G2442" s="15"/>
      <c r="H2442" s="17">
        <f>TRUNC(SUMIF(N2439:N2441, N2438, H2439:H2441),0)</f>
        <v>41397</v>
      </c>
      <c r="I2442" s="15"/>
      <c r="J2442" s="17">
        <f>TRUNC(SUMIF(N2439:N2441, N2438, J2439:J2441),0)</f>
        <v>24838</v>
      </c>
      <c r="K2442" s="15"/>
      <c r="L2442" s="17">
        <f>F2442+H2442+J2442</f>
        <v>85471</v>
      </c>
      <c r="M2442" s="10" t="s">
        <v>52</v>
      </c>
      <c r="N2442" s="9" t="s">
        <v>4736</v>
      </c>
      <c r="O2442" s="9" t="s">
        <v>4736</v>
      </c>
      <c r="P2442" s="9" t="s">
        <v>52</v>
      </c>
      <c r="Q2442" s="9" t="s">
        <v>52</v>
      </c>
      <c r="R2442" s="9" t="s">
        <v>52</v>
      </c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  <c r="AE2442" s="1"/>
      <c r="AF2442" s="1"/>
      <c r="AG2442" s="1"/>
      <c r="AH2442" s="1"/>
      <c r="AI2442" s="1"/>
      <c r="AJ2442" s="9" t="s">
        <v>52</v>
      </c>
      <c r="AK2442" s="9" t="s">
        <v>52</v>
      </c>
      <c r="AL2442" s="9" t="s">
        <v>52</v>
      </c>
      <c r="AM2442" s="9" t="s">
        <v>52</v>
      </c>
    </row>
    <row r="2443" spans="1:39" ht="30" customHeight="1" x14ac:dyDescent="0.3">
      <c r="A2443" s="11"/>
      <c r="B2443" s="11"/>
      <c r="C2443" s="11"/>
      <c r="D2443" s="11"/>
      <c r="E2443" s="15"/>
      <c r="F2443" s="17"/>
      <c r="G2443" s="15"/>
      <c r="H2443" s="17"/>
      <c r="I2443" s="15"/>
      <c r="J2443" s="17"/>
      <c r="K2443" s="15"/>
      <c r="L2443" s="17"/>
      <c r="M2443" s="11"/>
    </row>
    <row r="2444" spans="1:39" ht="30" customHeight="1" x14ac:dyDescent="0.3">
      <c r="A2444" s="14" t="s">
        <v>7167</v>
      </c>
      <c r="B2444" s="14"/>
      <c r="C2444" s="14"/>
      <c r="D2444" s="14"/>
      <c r="E2444" s="16"/>
      <c r="F2444" s="18"/>
      <c r="G2444" s="16"/>
      <c r="H2444" s="18"/>
      <c r="I2444" s="16"/>
      <c r="J2444" s="18"/>
      <c r="K2444" s="16"/>
      <c r="L2444" s="18"/>
      <c r="M2444" s="14"/>
      <c r="N2444" s="5" t="s">
        <v>1495</v>
      </c>
    </row>
    <row r="2445" spans="1:39" ht="30" customHeight="1" x14ac:dyDescent="0.3">
      <c r="A2445" s="10" t="s">
        <v>7065</v>
      </c>
      <c r="B2445" s="10" t="s">
        <v>7066</v>
      </c>
      <c r="C2445" s="10" t="s">
        <v>2599</v>
      </c>
      <c r="D2445" s="11">
        <v>8.4</v>
      </c>
      <c r="E2445" s="15">
        <v>2290</v>
      </c>
      <c r="F2445" s="17">
        <f>TRUNC(E2445*D2445,1)</f>
        <v>19236</v>
      </c>
      <c r="G2445" s="15">
        <v>0</v>
      </c>
      <c r="H2445" s="17">
        <f>TRUNC(G2445*D2445,1)</f>
        <v>0</v>
      </c>
      <c r="I2445" s="15">
        <v>0</v>
      </c>
      <c r="J2445" s="17">
        <f>TRUNC(I2445*D2445,1)</f>
        <v>0</v>
      </c>
      <c r="K2445" s="15">
        <f>TRUNC(E2445+G2445+I2445,1)</f>
        <v>2290</v>
      </c>
      <c r="L2445" s="17">
        <f>TRUNC(F2445+H2445+J2445,1)</f>
        <v>19236</v>
      </c>
      <c r="M2445" s="10" t="s">
        <v>52</v>
      </c>
      <c r="N2445" s="9" t="s">
        <v>1495</v>
      </c>
      <c r="O2445" s="9" t="s">
        <v>7067</v>
      </c>
      <c r="P2445" s="9" t="s">
        <v>54</v>
      </c>
      <c r="Q2445" s="9" t="s">
        <v>54</v>
      </c>
      <c r="R2445" s="9" t="s">
        <v>67</v>
      </c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9" t="s">
        <v>52</v>
      </c>
      <c r="AK2445" s="9" t="s">
        <v>7169</v>
      </c>
      <c r="AL2445" s="9" t="s">
        <v>52</v>
      </c>
      <c r="AM2445" s="9" t="s">
        <v>52</v>
      </c>
    </row>
    <row r="2446" spans="1:39" ht="30" customHeight="1" x14ac:dyDescent="0.3">
      <c r="A2446" s="10" t="s">
        <v>5769</v>
      </c>
      <c r="B2446" s="10" t="s">
        <v>4714</v>
      </c>
      <c r="C2446" s="10" t="s">
        <v>4715</v>
      </c>
      <c r="D2446" s="11">
        <v>0.16700000000000001</v>
      </c>
      <c r="E2446" s="15">
        <v>0</v>
      </c>
      <c r="F2446" s="17">
        <f>TRUNC(E2446*D2446,1)</f>
        <v>0</v>
      </c>
      <c r="G2446" s="15">
        <v>238739</v>
      </c>
      <c r="H2446" s="17">
        <f>TRUNC(G2446*D2446,1)</f>
        <v>39869.4</v>
      </c>
      <c r="I2446" s="15">
        <v>0</v>
      </c>
      <c r="J2446" s="17">
        <f>TRUNC(I2446*D2446,1)</f>
        <v>0</v>
      </c>
      <c r="K2446" s="15">
        <f>TRUNC(E2446+G2446+I2446,1)</f>
        <v>238739</v>
      </c>
      <c r="L2446" s="17">
        <f>TRUNC(F2446+H2446+J2446,1)</f>
        <v>39869.4</v>
      </c>
      <c r="M2446" s="10" t="s">
        <v>52</v>
      </c>
      <c r="N2446" s="9" t="s">
        <v>1495</v>
      </c>
      <c r="O2446" s="9" t="s">
        <v>5770</v>
      </c>
      <c r="P2446" s="9" t="s">
        <v>54</v>
      </c>
      <c r="Q2446" s="9" t="s">
        <v>54</v>
      </c>
      <c r="R2446" s="9" t="s">
        <v>67</v>
      </c>
      <c r="S2446" s="1"/>
      <c r="T2446" s="1"/>
      <c r="U2446" s="1"/>
      <c r="V2446" s="1">
        <v>1</v>
      </c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9" t="s">
        <v>52</v>
      </c>
      <c r="AK2446" s="9" t="s">
        <v>7170</v>
      </c>
      <c r="AL2446" s="9" t="s">
        <v>52</v>
      </c>
      <c r="AM2446" s="9" t="s">
        <v>52</v>
      </c>
    </row>
    <row r="2447" spans="1:39" ht="30" customHeight="1" x14ac:dyDescent="0.3">
      <c r="A2447" s="10" t="s">
        <v>6879</v>
      </c>
      <c r="B2447" s="10" t="s">
        <v>6289</v>
      </c>
      <c r="C2447" s="10" t="s">
        <v>732</v>
      </c>
      <c r="D2447" s="11">
        <v>1</v>
      </c>
      <c r="E2447" s="15">
        <v>0</v>
      </c>
      <c r="F2447" s="17">
        <f>TRUNC(E2447*D2447,1)</f>
        <v>0</v>
      </c>
      <c r="G2447" s="15">
        <v>0</v>
      </c>
      <c r="H2447" s="17">
        <f>TRUNC(G2447*D2447,1)</f>
        <v>0</v>
      </c>
      <c r="I2447" s="15">
        <f>TRUNC(SUMIF(V2445:V2447, RIGHTB(O2447, 1), H2445:H2447)*U2447, 2)</f>
        <v>23921.64</v>
      </c>
      <c r="J2447" s="17">
        <f>TRUNC(I2447*D2447,1)</f>
        <v>23921.599999999999</v>
      </c>
      <c r="K2447" s="15">
        <f>TRUNC(E2447+G2447+I2447,1)</f>
        <v>23921.599999999999</v>
      </c>
      <c r="L2447" s="17">
        <f>TRUNC(F2447+H2447+J2447,1)</f>
        <v>23921.599999999999</v>
      </c>
      <c r="M2447" s="10" t="s">
        <v>52</v>
      </c>
      <c r="N2447" s="9" t="s">
        <v>1495</v>
      </c>
      <c r="O2447" s="9" t="s">
        <v>4729</v>
      </c>
      <c r="P2447" s="9" t="s">
        <v>54</v>
      </c>
      <c r="Q2447" s="9" t="s">
        <v>54</v>
      </c>
      <c r="R2447" s="9" t="s">
        <v>54</v>
      </c>
      <c r="S2447" s="1">
        <v>1</v>
      </c>
      <c r="T2447" s="1">
        <v>2</v>
      </c>
      <c r="U2447" s="1">
        <v>0.6</v>
      </c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9" t="s">
        <v>52</v>
      </c>
      <c r="AK2447" s="9" t="s">
        <v>7171</v>
      </c>
      <c r="AL2447" s="9" t="s">
        <v>52</v>
      </c>
      <c r="AM2447" s="9" t="s">
        <v>52</v>
      </c>
    </row>
    <row r="2448" spans="1:39" ht="30" customHeight="1" x14ac:dyDescent="0.3">
      <c r="A2448" s="10" t="s">
        <v>4735</v>
      </c>
      <c r="B2448" s="10" t="s">
        <v>52</v>
      </c>
      <c r="C2448" s="10" t="s">
        <v>52</v>
      </c>
      <c r="D2448" s="11"/>
      <c r="E2448" s="15"/>
      <c r="F2448" s="17">
        <f>TRUNC(SUMIF(N2445:N2447, N2444, F2445:F2447),0)</f>
        <v>19236</v>
      </c>
      <c r="G2448" s="15"/>
      <c r="H2448" s="17">
        <f>TRUNC(SUMIF(N2445:N2447, N2444, H2445:H2447),0)</f>
        <v>39869</v>
      </c>
      <c r="I2448" s="15"/>
      <c r="J2448" s="17">
        <f>TRUNC(SUMIF(N2445:N2447, N2444, J2445:J2447),0)</f>
        <v>23921</v>
      </c>
      <c r="K2448" s="15"/>
      <c r="L2448" s="17">
        <f>F2448+H2448+J2448</f>
        <v>83026</v>
      </c>
      <c r="M2448" s="10" t="s">
        <v>52</v>
      </c>
      <c r="N2448" s="9" t="s">
        <v>4736</v>
      </c>
      <c r="O2448" s="9" t="s">
        <v>4736</v>
      </c>
      <c r="P2448" s="9" t="s">
        <v>52</v>
      </c>
      <c r="Q2448" s="9" t="s">
        <v>52</v>
      </c>
      <c r="R2448" s="9" t="s">
        <v>52</v>
      </c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9" t="s">
        <v>52</v>
      </c>
      <c r="AK2448" s="9" t="s">
        <v>52</v>
      </c>
      <c r="AL2448" s="9" t="s">
        <v>52</v>
      </c>
      <c r="AM2448" s="9" t="s">
        <v>52</v>
      </c>
    </row>
    <row r="2449" spans="1:39" ht="30" customHeight="1" x14ac:dyDescent="0.3">
      <c r="A2449" s="11"/>
      <c r="B2449" s="11"/>
      <c r="C2449" s="11"/>
      <c r="D2449" s="11"/>
      <c r="E2449" s="15"/>
      <c r="F2449" s="17"/>
      <c r="G2449" s="15"/>
      <c r="H2449" s="17"/>
      <c r="I2449" s="15"/>
      <c r="J2449" s="17"/>
      <c r="K2449" s="15"/>
      <c r="L2449" s="17"/>
      <c r="M2449" s="11"/>
    </row>
    <row r="2450" spans="1:39" ht="30" customHeight="1" x14ac:dyDescent="0.3">
      <c r="A2450" s="14" t="s">
        <v>7172</v>
      </c>
      <c r="B2450" s="14"/>
      <c r="C2450" s="14"/>
      <c r="D2450" s="14"/>
      <c r="E2450" s="16"/>
      <c r="F2450" s="18"/>
      <c r="G2450" s="16"/>
      <c r="H2450" s="18"/>
      <c r="I2450" s="16"/>
      <c r="J2450" s="18"/>
      <c r="K2450" s="16"/>
      <c r="L2450" s="18"/>
      <c r="M2450" s="14"/>
      <c r="N2450" s="5" t="s">
        <v>1497</v>
      </c>
    </row>
    <row r="2451" spans="1:39" ht="30" customHeight="1" x14ac:dyDescent="0.3">
      <c r="A2451" s="10" t="s">
        <v>7065</v>
      </c>
      <c r="B2451" s="10" t="s">
        <v>7066</v>
      </c>
      <c r="C2451" s="10" t="s">
        <v>2599</v>
      </c>
      <c r="D2451" s="11">
        <v>8.4</v>
      </c>
      <c r="E2451" s="15">
        <v>2290</v>
      </c>
      <c r="F2451" s="17">
        <f>TRUNC(E2451*D2451,1)</f>
        <v>19236</v>
      </c>
      <c r="G2451" s="15">
        <v>0</v>
      </c>
      <c r="H2451" s="17">
        <f>TRUNC(G2451*D2451,1)</f>
        <v>0</v>
      </c>
      <c r="I2451" s="15">
        <v>0</v>
      </c>
      <c r="J2451" s="17">
        <f>TRUNC(I2451*D2451,1)</f>
        <v>0</v>
      </c>
      <c r="K2451" s="15">
        <f>TRUNC(E2451+G2451+I2451,1)</f>
        <v>2290</v>
      </c>
      <c r="L2451" s="17">
        <f>TRUNC(F2451+H2451+J2451,1)</f>
        <v>19236</v>
      </c>
      <c r="M2451" s="10" t="s">
        <v>52</v>
      </c>
      <c r="N2451" s="9" t="s">
        <v>1497</v>
      </c>
      <c r="O2451" s="9" t="s">
        <v>7067</v>
      </c>
      <c r="P2451" s="9" t="s">
        <v>54</v>
      </c>
      <c r="Q2451" s="9" t="s">
        <v>54</v>
      </c>
      <c r="R2451" s="9" t="s">
        <v>67</v>
      </c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9" t="s">
        <v>52</v>
      </c>
      <c r="AK2451" s="9" t="s">
        <v>7174</v>
      </c>
      <c r="AL2451" s="9" t="s">
        <v>52</v>
      </c>
      <c r="AM2451" s="9" t="s">
        <v>52</v>
      </c>
    </row>
    <row r="2452" spans="1:39" ht="30" customHeight="1" x14ac:dyDescent="0.3">
      <c r="A2452" s="10" t="s">
        <v>5769</v>
      </c>
      <c r="B2452" s="10" t="s">
        <v>4714</v>
      </c>
      <c r="C2452" s="10" t="s">
        <v>4715</v>
      </c>
      <c r="D2452" s="11">
        <v>0.16220000000000001</v>
      </c>
      <c r="E2452" s="15">
        <v>0</v>
      </c>
      <c r="F2452" s="17">
        <f>TRUNC(E2452*D2452,1)</f>
        <v>0</v>
      </c>
      <c r="G2452" s="15">
        <v>238739</v>
      </c>
      <c r="H2452" s="17">
        <f>TRUNC(G2452*D2452,1)</f>
        <v>38723.4</v>
      </c>
      <c r="I2452" s="15">
        <v>0</v>
      </c>
      <c r="J2452" s="17">
        <f>TRUNC(I2452*D2452,1)</f>
        <v>0</v>
      </c>
      <c r="K2452" s="15">
        <f>TRUNC(E2452+G2452+I2452,1)</f>
        <v>238739</v>
      </c>
      <c r="L2452" s="17">
        <f>TRUNC(F2452+H2452+J2452,1)</f>
        <v>38723.4</v>
      </c>
      <c r="M2452" s="10" t="s">
        <v>52</v>
      </c>
      <c r="N2452" s="9" t="s">
        <v>1497</v>
      </c>
      <c r="O2452" s="9" t="s">
        <v>5770</v>
      </c>
      <c r="P2452" s="9" t="s">
        <v>54</v>
      </c>
      <c r="Q2452" s="9" t="s">
        <v>54</v>
      </c>
      <c r="R2452" s="9" t="s">
        <v>67</v>
      </c>
      <c r="S2452" s="1"/>
      <c r="T2452" s="1"/>
      <c r="U2452" s="1"/>
      <c r="V2452" s="1">
        <v>1</v>
      </c>
      <c r="W2452" s="1"/>
      <c r="X2452" s="1"/>
      <c r="Y2452" s="1"/>
      <c r="Z2452" s="1"/>
      <c r="AA2452" s="1"/>
      <c r="AB2452" s="1"/>
      <c r="AC2452" s="1"/>
      <c r="AD2452" s="1"/>
      <c r="AE2452" s="1"/>
      <c r="AF2452" s="1"/>
      <c r="AG2452" s="1"/>
      <c r="AH2452" s="1"/>
      <c r="AI2452" s="1"/>
      <c r="AJ2452" s="9" t="s">
        <v>52</v>
      </c>
      <c r="AK2452" s="9" t="s">
        <v>7175</v>
      </c>
      <c r="AL2452" s="9" t="s">
        <v>52</v>
      </c>
      <c r="AM2452" s="9" t="s">
        <v>52</v>
      </c>
    </row>
    <row r="2453" spans="1:39" ht="30" customHeight="1" x14ac:dyDescent="0.3">
      <c r="A2453" s="10" t="s">
        <v>6879</v>
      </c>
      <c r="B2453" s="10" t="s">
        <v>6289</v>
      </c>
      <c r="C2453" s="10" t="s">
        <v>732</v>
      </c>
      <c r="D2453" s="11">
        <v>1</v>
      </c>
      <c r="E2453" s="15">
        <v>0</v>
      </c>
      <c r="F2453" s="17">
        <f>TRUNC(E2453*D2453,1)</f>
        <v>0</v>
      </c>
      <c r="G2453" s="15">
        <v>0</v>
      </c>
      <c r="H2453" s="17">
        <f>TRUNC(G2453*D2453,1)</f>
        <v>0</v>
      </c>
      <c r="I2453" s="15">
        <f>TRUNC(SUMIF(V2451:V2453, RIGHTB(O2453, 1), H2451:H2453)*U2453, 2)</f>
        <v>23234.04</v>
      </c>
      <c r="J2453" s="17">
        <f>TRUNC(I2453*D2453,1)</f>
        <v>23234</v>
      </c>
      <c r="K2453" s="15">
        <f>TRUNC(E2453+G2453+I2453,1)</f>
        <v>23234</v>
      </c>
      <c r="L2453" s="17">
        <f>TRUNC(F2453+H2453+J2453,1)</f>
        <v>23234</v>
      </c>
      <c r="M2453" s="10" t="s">
        <v>52</v>
      </c>
      <c r="N2453" s="9" t="s">
        <v>1497</v>
      </c>
      <c r="O2453" s="9" t="s">
        <v>4729</v>
      </c>
      <c r="P2453" s="9" t="s">
        <v>54</v>
      </c>
      <c r="Q2453" s="9" t="s">
        <v>54</v>
      </c>
      <c r="R2453" s="9" t="s">
        <v>54</v>
      </c>
      <c r="S2453" s="1">
        <v>1</v>
      </c>
      <c r="T2453" s="1">
        <v>2</v>
      </c>
      <c r="U2453" s="1">
        <v>0.6</v>
      </c>
      <c r="V2453" s="1"/>
      <c r="W2453" s="1"/>
      <c r="X2453" s="1"/>
      <c r="Y2453" s="1"/>
      <c r="Z2453" s="1"/>
      <c r="AA2453" s="1"/>
      <c r="AB2453" s="1"/>
      <c r="AC2453" s="1"/>
      <c r="AD2453" s="1"/>
      <c r="AE2453" s="1"/>
      <c r="AF2453" s="1"/>
      <c r="AG2453" s="1"/>
      <c r="AH2453" s="1"/>
      <c r="AI2453" s="1"/>
      <c r="AJ2453" s="9" t="s">
        <v>52</v>
      </c>
      <c r="AK2453" s="9" t="s">
        <v>7176</v>
      </c>
      <c r="AL2453" s="9" t="s">
        <v>52</v>
      </c>
      <c r="AM2453" s="9" t="s">
        <v>52</v>
      </c>
    </row>
    <row r="2454" spans="1:39" ht="30" customHeight="1" x14ac:dyDescent="0.3">
      <c r="A2454" s="10" t="s">
        <v>4735</v>
      </c>
      <c r="B2454" s="10" t="s">
        <v>52</v>
      </c>
      <c r="C2454" s="10" t="s">
        <v>52</v>
      </c>
      <c r="D2454" s="11"/>
      <c r="E2454" s="15"/>
      <c r="F2454" s="17">
        <f>TRUNC(SUMIF(N2451:N2453, N2450, F2451:F2453),0)</f>
        <v>19236</v>
      </c>
      <c r="G2454" s="15"/>
      <c r="H2454" s="17">
        <f>TRUNC(SUMIF(N2451:N2453, N2450, H2451:H2453),0)</f>
        <v>38723</v>
      </c>
      <c r="I2454" s="15"/>
      <c r="J2454" s="17">
        <f>TRUNC(SUMIF(N2451:N2453, N2450, J2451:J2453),0)</f>
        <v>23234</v>
      </c>
      <c r="K2454" s="15"/>
      <c r="L2454" s="17">
        <f>F2454+H2454+J2454</f>
        <v>81193</v>
      </c>
      <c r="M2454" s="10" t="s">
        <v>52</v>
      </c>
      <c r="N2454" s="9" t="s">
        <v>4736</v>
      </c>
      <c r="O2454" s="9" t="s">
        <v>4736</v>
      </c>
      <c r="P2454" s="9" t="s">
        <v>52</v>
      </c>
      <c r="Q2454" s="9" t="s">
        <v>52</v>
      </c>
      <c r="R2454" s="9" t="s">
        <v>52</v>
      </c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  <c r="AE2454" s="1"/>
      <c r="AF2454" s="1"/>
      <c r="AG2454" s="1"/>
      <c r="AH2454" s="1"/>
      <c r="AI2454" s="1"/>
      <c r="AJ2454" s="9" t="s">
        <v>52</v>
      </c>
      <c r="AK2454" s="9" t="s">
        <v>52</v>
      </c>
      <c r="AL2454" s="9" t="s">
        <v>52</v>
      </c>
      <c r="AM2454" s="9" t="s">
        <v>52</v>
      </c>
    </row>
    <row r="2455" spans="1:39" ht="30" customHeight="1" x14ac:dyDescent="0.3">
      <c r="A2455" s="11"/>
      <c r="B2455" s="11"/>
      <c r="C2455" s="11"/>
      <c r="D2455" s="11"/>
      <c r="E2455" s="15"/>
      <c r="F2455" s="17"/>
      <c r="G2455" s="15"/>
      <c r="H2455" s="17"/>
      <c r="I2455" s="15"/>
      <c r="J2455" s="17"/>
      <c r="K2455" s="15"/>
      <c r="L2455" s="17"/>
      <c r="M2455" s="11"/>
    </row>
    <row r="2456" spans="1:39" ht="30" customHeight="1" x14ac:dyDescent="0.3">
      <c r="A2456" s="14" t="s">
        <v>7177</v>
      </c>
      <c r="B2456" s="14"/>
      <c r="C2456" s="14"/>
      <c r="D2456" s="14"/>
      <c r="E2456" s="16"/>
      <c r="F2456" s="18"/>
      <c r="G2456" s="16"/>
      <c r="H2456" s="18"/>
      <c r="I2456" s="16"/>
      <c r="J2456" s="18"/>
      <c r="K2456" s="16"/>
      <c r="L2456" s="18"/>
      <c r="M2456" s="14"/>
      <c r="N2456" s="5" t="s">
        <v>1499</v>
      </c>
    </row>
    <row r="2457" spans="1:39" ht="30" customHeight="1" x14ac:dyDescent="0.3">
      <c r="A2457" s="10" t="s">
        <v>7065</v>
      </c>
      <c r="B2457" s="10" t="s">
        <v>7066</v>
      </c>
      <c r="C2457" s="10" t="s">
        <v>2599</v>
      </c>
      <c r="D2457" s="11">
        <v>8.4</v>
      </c>
      <c r="E2457" s="15">
        <v>2290</v>
      </c>
      <c r="F2457" s="17">
        <f>TRUNC(E2457*D2457,1)</f>
        <v>19236</v>
      </c>
      <c r="G2457" s="15">
        <v>0</v>
      </c>
      <c r="H2457" s="17">
        <f>TRUNC(G2457*D2457,1)</f>
        <v>0</v>
      </c>
      <c r="I2457" s="15">
        <v>0</v>
      </c>
      <c r="J2457" s="17">
        <f>TRUNC(I2457*D2457,1)</f>
        <v>0</v>
      </c>
      <c r="K2457" s="15">
        <f>TRUNC(E2457+G2457+I2457,1)</f>
        <v>2290</v>
      </c>
      <c r="L2457" s="17">
        <f>TRUNC(F2457+H2457+J2457,1)</f>
        <v>19236</v>
      </c>
      <c r="M2457" s="10" t="s">
        <v>52</v>
      </c>
      <c r="N2457" s="9" t="s">
        <v>1499</v>
      </c>
      <c r="O2457" s="9" t="s">
        <v>7067</v>
      </c>
      <c r="P2457" s="9" t="s">
        <v>54</v>
      </c>
      <c r="Q2457" s="9" t="s">
        <v>54</v>
      </c>
      <c r="R2457" s="9" t="s">
        <v>67</v>
      </c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9" t="s">
        <v>52</v>
      </c>
      <c r="AK2457" s="9" t="s">
        <v>7179</v>
      </c>
      <c r="AL2457" s="9" t="s">
        <v>52</v>
      </c>
      <c r="AM2457" s="9" t="s">
        <v>52</v>
      </c>
    </row>
    <row r="2458" spans="1:39" ht="30" customHeight="1" x14ac:dyDescent="0.3">
      <c r="A2458" s="10" t="s">
        <v>5769</v>
      </c>
      <c r="B2458" s="10" t="s">
        <v>4714</v>
      </c>
      <c r="C2458" s="10" t="s">
        <v>4715</v>
      </c>
      <c r="D2458" s="11">
        <v>0.159</v>
      </c>
      <c r="E2458" s="15">
        <v>0</v>
      </c>
      <c r="F2458" s="17">
        <f>TRUNC(E2458*D2458,1)</f>
        <v>0</v>
      </c>
      <c r="G2458" s="15">
        <v>238739</v>
      </c>
      <c r="H2458" s="17">
        <f>TRUNC(G2458*D2458,1)</f>
        <v>37959.5</v>
      </c>
      <c r="I2458" s="15">
        <v>0</v>
      </c>
      <c r="J2458" s="17">
        <f>TRUNC(I2458*D2458,1)</f>
        <v>0</v>
      </c>
      <c r="K2458" s="15">
        <f>TRUNC(E2458+G2458+I2458,1)</f>
        <v>238739</v>
      </c>
      <c r="L2458" s="17">
        <f>TRUNC(F2458+H2458+J2458,1)</f>
        <v>37959.5</v>
      </c>
      <c r="M2458" s="10" t="s">
        <v>52</v>
      </c>
      <c r="N2458" s="9" t="s">
        <v>1499</v>
      </c>
      <c r="O2458" s="9" t="s">
        <v>5770</v>
      </c>
      <c r="P2458" s="9" t="s">
        <v>54</v>
      </c>
      <c r="Q2458" s="9" t="s">
        <v>54</v>
      </c>
      <c r="R2458" s="9" t="s">
        <v>67</v>
      </c>
      <c r="S2458" s="1"/>
      <c r="T2458" s="1"/>
      <c r="U2458" s="1"/>
      <c r="V2458" s="1">
        <v>1</v>
      </c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9" t="s">
        <v>52</v>
      </c>
      <c r="AK2458" s="9" t="s">
        <v>7180</v>
      </c>
      <c r="AL2458" s="9" t="s">
        <v>52</v>
      </c>
      <c r="AM2458" s="9" t="s">
        <v>52</v>
      </c>
    </row>
    <row r="2459" spans="1:39" ht="30" customHeight="1" x14ac:dyDescent="0.3">
      <c r="A2459" s="10" t="s">
        <v>6879</v>
      </c>
      <c r="B2459" s="10" t="s">
        <v>6289</v>
      </c>
      <c r="C2459" s="10" t="s">
        <v>732</v>
      </c>
      <c r="D2459" s="11">
        <v>1</v>
      </c>
      <c r="E2459" s="15">
        <v>0</v>
      </c>
      <c r="F2459" s="17">
        <f>TRUNC(E2459*D2459,1)</f>
        <v>0</v>
      </c>
      <c r="G2459" s="15">
        <v>0</v>
      </c>
      <c r="H2459" s="17">
        <f>TRUNC(G2459*D2459,1)</f>
        <v>0</v>
      </c>
      <c r="I2459" s="15">
        <f>TRUNC(SUMIF(V2457:V2459, RIGHTB(O2459, 1), H2457:H2459)*U2459, 2)</f>
        <v>22775.7</v>
      </c>
      <c r="J2459" s="17">
        <f>TRUNC(I2459*D2459,1)</f>
        <v>22775.7</v>
      </c>
      <c r="K2459" s="15">
        <f>TRUNC(E2459+G2459+I2459,1)</f>
        <v>22775.7</v>
      </c>
      <c r="L2459" s="17">
        <f>TRUNC(F2459+H2459+J2459,1)</f>
        <v>22775.7</v>
      </c>
      <c r="M2459" s="10" t="s">
        <v>52</v>
      </c>
      <c r="N2459" s="9" t="s">
        <v>1499</v>
      </c>
      <c r="O2459" s="9" t="s">
        <v>4729</v>
      </c>
      <c r="P2459" s="9" t="s">
        <v>54</v>
      </c>
      <c r="Q2459" s="9" t="s">
        <v>54</v>
      </c>
      <c r="R2459" s="9" t="s">
        <v>54</v>
      </c>
      <c r="S2459" s="1">
        <v>1</v>
      </c>
      <c r="T2459" s="1">
        <v>2</v>
      </c>
      <c r="U2459" s="1">
        <v>0.6</v>
      </c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9" t="s">
        <v>52</v>
      </c>
      <c r="AK2459" s="9" t="s">
        <v>7181</v>
      </c>
      <c r="AL2459" s="9" t="s">
        <v>52</v>
      </c>
      <c r="AM2459" s="9" t="s">
        <v>52</v>
      </c>
    </row>
    <row r="2460" spans="1:39" ht="30" customHeight="1" x14ac:dyDescent="0.3">
      <c r="A2460" s="10" t="s">
        <v>4735</v>
      </c>
      <c r="B2460" s="10" t="s">
        <v>52</v>
      </c>
      <c r="C2460" s="10" t="s">
        <v>52</v>
      </c>
      <c r="D2460" s="11"/>
      <c r="E2460" s="15"/>
      <c r="F2460" s="17">
        <f>TRUNC(SUMIF(N2457:N2459, N2456, F2457:F2459),0)</f>
        <v>19236</v>
      </c>
      <c r="G2460" s="15"/>
      <c r="H2460" s="17">
        <f>TRUNC(SUMIF(N2457:N2459, N2456, H2457:H2459),0)</f>
        <v>37959</v>
      </c>
      <c r="I2460" s="15"/>
      <c r="J2460" s="17">
        <f>TRUNC(SUMIF(N2457:N2459, N2456, J2457:J2459),0)</f>
        <v>22775</v>
      </c>
      <c r="K2460" s="15"/>
      <c r="L2460" s="17">
        <f>F2460+H2460+J2460</f>
        <v>79970</v>
      </c>
      <c r="M2460" s="10" t="s">
        <v>52</v>
      </c>
      <c r="N2460" s="9" t="s">
        <v>4736</v>
      </c>
      <c r="O2460" s="9" t="s">
        <v>4736</v>
      </c>
      <c r="P2460" s="9" t="s">
        <v>52</v>
      </c>
      <c r="Q2460" s="9" t="s">
        <v>52</v>
      </c>
      <c r="R2460" s="9" t="s">
        <v>52</v>
      </c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9" t="s">
        <v>52</v>
      </c>
      <c r="AK2460" s="9" t="s">
        <v>52</v>
      </c>
      <c r="AL2460" s="9" t="s">
        <v>52</v>
      </c>
      <c r="AM2460" s="9" t="s">
        <v>52</v>
      </c>
    </row>
    <row r="2461" spans="1:39" ht="30" customHeight="1" x14ac:dyDescent="0.3">
      <c r="A2461" s="11"/>
      <c r="B2461" s="11"/>
      <c r="C2461" s="11"/>
      <c r="D2461" s="11"/>
      <c r="E2461" s="15"/>
      <c r="F2461" s="17"/>
      <c r="G2461" s="15"/>
      <c r="H2461" s="17"/>
      <c r="I2461" s="15"/>
      <c r="J2461" s="17"/>
      <c r="K2461" s="15"/>
      <c r="L2461" s="17"/>
      <c r="M2461" s="11"/>
    </row>
    <row r="2462" spans="1:39" ht="30" customHeight="1" x14ac:dyDescent="0.3">
      <c r="A2462" s="14" t="s">
        <v>7182</v>
      </c>
      <c r="B2462" s="14"/>
      <c r="C2462" s="14"/>
      <c r="D2462" s="14"/>
      <c r="E2462" s="16"/>
      <c r="F2462" s="18"/>
      <c r="G2462" s="16"/>
      <c r="H2462" s="18"/>
      <c r="I2462" s="16"/>
      <c r="J2462" s="18"/>
      <c r="K2462" s="16"/>
      <c r="L2462" s="18"/>
      <c r="M2462" s="14"/>
      <c r="N2462" s="5" t="s">
        <v>1501</v>
      </c>
    </row>
    <row r="2463" spans="1:39" ht="30" customHeight="1" x14ac:dyDescent="0.3">
      <c r="A2463" s="10" t="s">
        <v>7065</v>
      </c>
      <c r="B2463" s="10" t="s">
        <v>7066</v>
      </c>
      <c r="C2463" s="10" t="s">
        <v>2599</v>
      </c>
      <c r="D2463" s="11">
        <v>8.4</v>
      </c>
      <c r="E2463" s="15">
        <v>2290</v>
      </c>
      <c r="F2463" s="17">
        <f>TRUNC(E2463*D2463,1)</f>
        <v>19236</v>
      </c>
      <c r="G2463" s="15">
        <v>0</v>
      </c>
      <c r="H2463" s="17">
        <f>TRUNC(G2463*D2463,1)</f>
        <v>0</v>
      </c>
      <c r="I2463" s="15">
        <v>0</v>
      </c>
      <c r="J2463" s="17">
        <f>TRUNC(I2463*D2463,1)</f>
        <v>0</v>
      </c>
      <c r="K2463" s="15">
        <f>TRUNC(E2463+G2463+I2463,1)</f>
        <v>2290</v>
      </c>
      <c r="L2463" s="17">
        <f>TRUNC(F2463+H2463+J2463,1)</f>
        <v>19236</v>
      </c>
      <c r="M2463" s="10" t="s">
        <v>52</v>
      </c>
      <c r="N2463" s="9" t="s">
        <v>1501</v>
      </c>
      <c r="O2463" s="9" t="s">
        <v>7067</v>
      </c>
      <c r="P2463" s="9" t="s">
        <v>54</v>
      </c>
      <c r="Q2463" s="9" t="s">
        <v>54</v>
      </c>
      <c r="R2463" s="9" t="s">
        <v>67</v>
      </c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  <c r="AE2463" s="1"/>
      <c r="AF2463" s="1"/>
      <c r="AG2463" s="1"/>
      <c r="AH2463" s="1"/>
      <c r="AI2463" s="1"/>
      <c r="AJ2463" s="9" t="s">
        <v>52</v>
      </c>
      <c r="AK2463" s="9" t="s">
        <v>7184</v>
      </c>
      <c r="AL2463" s="9" t="s">
        <v>52</v>
      </c>
      <c r="AM2463" s="9" t="s">
        <v>52</v>
      </c>
    </row>
    <row r="2464" spans="1:39" ht="30" customHeight="1" x14ac:dyDescent="0.3">
      <c r="A2464" s="10" t="s">
        <v>5769</v>
      </c>
      <c r="B2464" s="10" t="s">
        <v>4714</v>
      </c>
      <c r="C2464" s="10" t="s">
        <v>4715</v>
      </c>
      <c r="D2464" s="11">
        <v>0.15579999999999999</v>
      </c>
      <c r="E2464" s="15">
        <v>0</v>
      </c>
      <c r="F2464" s="17">
        <f>TRUNC(E2464*D2464,1)</f>
        <v>0</v>
      </c>
      <c r="G2464" s="15">
        <v>238739</v>
      </c>
      <c r="H2464" s="17">
        <f>TRUNC(G2464*D2464,1)</f>
        <v>37195.5</v>
      </c>
      <c r="I2464" s="15">
        <v>0</v>
      </c>
      <c r="J2464" s="17">
        <f>TRUNC(I2464*D2464,1)</f>
        <v>0</v>
      </c>
      <c r="K2464" s="15">
        <f>TRUNC(E2464+G2464+I2464,1)</f>
        <v>238739</v>
      </c>
      <c r="L2464" s="17">
        <f>TRUNC(F2464+H2464+J2464,1)</f>
        <v>37195.5</v>
      </c>
      <c r="M2464" s="10" t="s">
        <v>52</v>
      </c>
      <c r="N2464" s="9" t="s">
        <v>1501</v>
      </c>
      <c r="O2464" s="9" t="s">
        <v>5770</v>
      </c>
      <c r="P2464" s="9" t="s">
        <v>54</v>
      </c>
      <c r="Q2464" s="9" t="s">
        <v>54</v>
      </c>
      <c r="R2464" s="9" t="s">
        <v>67</v>
      </c>
      <c r="S2464" s="1"/>
      <c r="T2464" s="1"/>
      <c r="U2464" s="1"/>
      <c r="V2464" s="1">
        <v>1</v>
      </c>
      <c r="W2464" s="1"/>
      <c r="X2464" s="1"/>
      <c r="Y2464" s="1"/>
      <c r="Z2464" s="1"/>
      <c r="AA2464" s="1"/>
      <c r="AB2464" s="1"/>
      <c r="AC2464" s="1"/>
      <c r="AD2464" s="1"/>
      <c r="AE2464" s="1"/>
      <c r="AF2464" s="1"/>
      <c r="AG2464" s="1"/>
      <c r="AH2464" s="1"/>
      <c r="AI2464" s="1"/>
      <c r="AJ2464" s="9" t="s">
        <v>52</v>
      </c>
      <c r="AK2464" s="9" t="s">
        <v>7185</v>
      </c>
      <c r="AL2464" s="9" t="s">
        <v>52</v>
      </c>
      <c r="AM2464" s="9" t="s">
        <v>52</v>
      </c>
    </row>
    <row r="2465" spans="1:39" ht="30" customHeight="1" x14ac:dyDescent="0.3">
      <c r="A2465" s="10" t="s">
        <v>6879</v>
      </c>
      <c r="B2465" s="10" t="s">
        <v>6289</v>
      </c>
      <c r="C2465" s="10" t="s">
        <v>732</v>
      </c>
      <c r="D2465" s="11">
        <v>1</v>
      </c>
      <c r="E2465" s="15">
        <v>0</v>
      </c>
      <c r="F2465" s="17">
        <f>TRUNC(E2465*D2465,1)</f>
        <v>0</v>
      </c>
      <c r="G2465" s="15">
        <v>0</v>
      </c>
      <c r="H2465" s="17">
        <f>TRUNC(G2465*D2465,1)</f>
        <v>0</v>
      </c>
      <c r="I2465" s="15">
        <f>TRUNC(SUMIF(V2463:V2465, RIGHTB(O2465, 1), H2463:H2465)*U2465, 2)</f>
        <v>22317.3</v>
      </c>
      <c r="J2465" s="17">
        <f>TRUNC(I2465*D2465,1)</f>
        <v>22317.3</v>
      </c>
      <c r="K2465" s="15">
        <f>TRUNC(E2465+G2465+I2465,1)</f>
        <v>22317.3</v>
      </c>
      <c r="L2465" s="17">
        <f>TRUNC(F2465+H2465+J2465,1)</f>
        <v>22317.3</v>
      </c>
      <c r="M2465" s="10" t="s">
        <v>52</v>
      </c>
      <c r="N2465" s="9" t="s">
        <v>1501</v>
      </c>
      <c r="O2465" s="9" t="s">
        <v>4729</v>
      </c>
      <c r="P2465" s="9" t="s">
        <v>54</v>
      </c>
      <c r="Q2465" s="9" t="s">
        <v>54</v>
      </c>
      <c r="R2465" s="9" t="s">
        <v>54</v>
      </c>
      <c r="S2465" s="1">
        <v>1</v>
      </c>
      <c r="T2465" s="1">
        <v>2</v>
      </c>
      <c r="U2465" s="1">
        <v>0.6</v>
      </c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9" t="s">
        <v>52</v>
      </c>
      <c r="AK2465" s="9" t="s">
        <v>7186</v>
      </c>
      <c r="AL2465" s="9" t="s">
        <v>52</v>
      </c>
      <c r="AM2465" s="9" t="s">
        <v>52</v>
      </c>
    </row>
    <row r="2466" spans="1:39" ht="30" customHeight="1" x14ac:dyDescent="0.3">
      <c r="A2466" s="10" t="s">
        <v>4735</v>
      </c>
      <c r="B2466" s="10" t="s">
        <v>52</v>
      </c>
      <c r="C2466" s="10" t="s">
        <v>52</v>
      </c>
      <c r="D2466" s="11"/>
      <c r="E2466" s="15"/>
      <c r="F2466" s="17">
        <f>TRUNC(SUMIF(N2463:N2465, N2462, F2463:F2465),0)</f>
        <v>19236</v>
      </c>
      <c r="G2466" s="15"/>
      <c r="H2466" s="17">
        <f>TRUNC(SUMIF(N2463:N2465, N2462, H2463:H2465),0)</f>
        <v>37195</v>
      </c>
      <c r="I2466" s="15"/>
      <c r="J2466" s="17">
        <f>TRUNC(SUMIF(N2463:N2465, N2462, J2463:J2465),0)</f>
        <v>22317</v>
      </c>
      <c r="K2466" s="15"/>
      <c r="L2466" s="17">
        <f>F2466+H2466+J2466</f>
        <v>78748</v>
      </c>
      <c r="M2466" s="10" t="s">
        <v>52</v>
      </c>
      <c r="N2466" s="9" t="s">
        <v>4736</v>
      </c>
      <c r="O2466" s="9" t="s">
        <v>4736</v>
      </c>
      <c r="P2466" s="9" t="s">
        <v>52</v>
      </c>
      <c r="Q2466" s="9" t="s">
        <v>52</v>
      </c>
      <c r="R2466" s="9" t="s">
        <v>52</v>
      </c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9" t="s">
        <v>52</v>
      </c>
      <c r="AK2466" s="9" t="s">
        <v>52</v>
      </c>
      <c r="AL2466" s="9" t="s">
        <v>52</v>
      </c>
      <c r="AM2466" s="9" t="s">
        <v>52</v>
      </c>
    </row>
    <row r="2467" spans="1:39" ht="30" customHeight="1" x14ac:dyDescent="0.3">
      <c r="A2467" s="11"/>
      <c r="B2467" s="11"/>
      <c r="C2467" s="11"/>
      <c r="D2467" s="11"/>
      <c r="E2467" s="15"/>
      <c r="F2467" s="17"/>
      <c r="G2467" s="15"/>
      <c r="H2467" s="17"/>
      <c r="I2467" s="15"/>
      <c r="J2467" s="17"/>
      <c r="K2467" s="15"/>
      <c r="L2467" s="17"/>
      <c r="M2467" s="11"/>
    </row>
    <row r="2468" spans="1:39" ht="30" customHeight="1" x14ac:dyDescent="0.3">
      <c r="A2468" s="14" t="s">
        <v>7187</v>
      </c>
      <c r="B2468" s="14"/>
      <c r="C2468" s="14"/>
      <c r="D2468" s="14"/>
      <c r="E2468" s="16"/>
      <c r="F2468" s="18"/>
      <c r="G2468" s="16"/>
      <c r="H2468" s="18"/>
      <c r="I2468" s="16"/>
      <c r="J2468" s="18"/>
      <c r="K2468" s="16"/>
      <c r="L2468" s="18"/>
      <c r="M2468" s="14"/>
      <c r="N2468" s="5" t="s">
        <v>1503</v>
      </c>
    </row>
    <row r="2469" spans="1:39" ht="30" customHeight="1" x14ac:dyDescent="0.3">
      <c r="A2469" s="10" t="s">
        <v>7065</v>
      </c>
      <c r="B2469" s="10" t="s">
        <v>7066</v>
      </c>
      <c r="C2469" s="10" t="s">
        <v>2599</v>
      </c>
      <c r="D2469" s="11">
        <v>8.4</v>
      </c>
      <c r="E2469" s="15">
        <v>2290</v>
      </c>
      <c r="F2469" s="17">
        <f>TRUNC(E2469*D2469,1)</f>
        <v>19236</v>
      </c>
      <c r="G2469" s="15">
        <v>0</v>
      </c>
      <c r="H2469" s="17">
        <f>TRUNC(G2469*D2469,1)</f>
        <v>0</v>
      </c>
      <c r="I2469" s="15">
        <v>0</v>
      </c>
      <c r="J2469" s="17">
        <f>TRUNC(I2469*D2469,1)</f>
        <v>0</v>
      </c>
      <c r="K2469" s="15">
        <f>TRUNC(E2469+G2469+I2469,1)</f>
        <v>2290</v>
      </c>
      <c r="L2469" s="17">
        <f>TRUNC(F2469+H2469+J2469,1)</f>
        <v>19236</v>
      </c>
      <c r="M2469" s="10" t="s">
        <v>52</v>
      </c>
      <c r="N2469" s="9" t="s">
        <v>1503</v>
      </c>
      <c r="O2469" s="9" t="s">
        <v>7067</v>
      </c>
      <c r="P2469" s="9" t="s">
        <v>54</v>
      </c>
      <c r="Q2469" s="9" t="s">
        <v>54</v>
      </c>
      <c r="R2469" s="9" t="s">
        <v>67</v>
      </c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9" t="s">
        <v>52</v>
      </c>
      <c r="AK2469" s="9" t="s">
        <v>7189</v>
      </c>
      <c r="AL2469" s="9" t="s">
        <v>52</v>
      </c>
      <c r="AM2469" s="9" t="s">
        <v>52</v>
      </c>
    </row>
    <row r="2470" spans="1:39" ht="30" customHeight="1" x14ac:dyDescent="0.3">
      <c r="A2470" s="10" t="s">
        <v>5769</v>
      </c>
      <c r="B2470" s="10" t="s">
        <v>4714</v>
      </c>
      <c r="C2470" s="10" t="s">
        <v>4715</v>
      </c>
      <c r="D2470" s="11">
        <v>0.1542</v>
      </c>
      <c r="E2470" s="15">
        <v>0</v>
      </c>
      <c r="F2470" s="17">
        <f>TRUNC(E2470*D2470,1)</f>
        <v>0</v>
      </c>
      <c r="G2470" s="15">
        <v>238739</v>
      </c>
      <c r="H2470" s="17">
        <f>TRUNC(G2470*D2470,1)</f>
        <v>36813.5</v>
      </c>
      <c r="I2470" s="15">
        <v>0</v>
      </c>
      <c r="J2470" s="17">
        <f>TRUNC(I2470*D2470,1)</f>
        <v>0</v>
      </c>
      <c r="K2470" s="15">
        <f>TRUNC(E2470+G2470+I2470,1)</f>
        <v>238739</v>
      </c>
      <c r="L2470" s="17">
        <f>TRUNC(F2470+H2470+J2470,1)</f>
        <v>36813.5</v>
      </c>
      <c r="M2470" s="10" t="s">
        <v>52</v>
      </c>
      <c r="N2470" s="9" t="s">
        <v>1503</v>
      </c>
      <c r="O2470" s="9" t="s">
        <v>5770</v>
      </c>
      <c r="P2470" s="9" t="s">
        <v>54</v>
      </c>
      <c r="Q2470" s="9" t="s">
        <v>54</v>
      </c>
      <c r="R2470" s="9" t="s">
        <v>67</v>
      </c>
      <c r="S2470" s="1"/>
      <c r="T2470" s="1"/>
      <c r="U2470" s="1"/>
      <c r="V2470" s="1">
        <v>1</v>
      </c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9" t="s">
        <v>52</v>
      </c>
      <c r="AK2470" s="9" t="s">
        <v>7190</v>
      </c>
      <c r="AL2470" s="9" t="s">
        <v>52</v>
      </c>
      <c r="AM2470" s="9" t="s">
        <v>52</v>
      </c>
    </row>
    <row r="2471" spans="1:39" ht="30" customHeight="1" x14ac:dyDescent="0.3">
      <c r="A2471" s="10" t="s">
        <v>6879</v>
      </c>
      <c r="B2471" s="10" t="s">
        <v>6289</v>
      </c>
      <c r="C2471" s="10" t="s">
        <v>732</v>
      </c>
      <c r="D2471" s="11">
        <v>1</v>
      </c>
      <c r="E2471" s="15">
        <v>0</v>
      </c>
      <c r="F2471" s="17">
        <f>TRUNC(E2471*D2471,1)</f>
        <v>0</v>
      </c>
      <c r="G2471" s="15">
        <v>0</v>
      </c>
      <c r="H2471" s="17">
        <f>TRUNC(G2471*D2471,1)</f>
        <v>0</v>
      </c>
      <c r="I2471" s="15">
        <f>TRUNC(SUMIF(V2469:V2471, RIGHTB(O2471, 1), H2469:H2471)*U2471, 2)</f>
        <v>22088.1</v>
      </c>
      <c r="J2471" s="17">
        <f>TRUNC(I2471*D2471,1)</f>
        <v>22088.1</v>
      </c>
      <c r="K2471" s="15">
        <f>TRUNC(E2471+G2471+I2471,1)</f>
        <v>22088.1</v>
      </c>
      <c r="L2471" s="17">
        <f>TRUNC(F2471+H2471+J2471,1)</f>
        <v>22088.1</v>
      </c>
      <c r="M2471" s="10" t="s">
        <v>52</v>
      </c>
      <c r="N2471" s="9" t="s">
        <v>1503</v>
      </c>
      <c r="O2471" s="9" t="s">
        <v>4729</v>
      </c>
      <c r="P2471" s="9" t="s">
        <v>54</v>
      </c>
      <c r="Q2471" s="9" t="s">
        <v>54</v>
      </c>
      <c r="R2471" s="9" t="s">
        <v>54</v>
      </c>
      <c r="S2471" s="1">
        <v>1</v>
      </c>
      <c r="T2471" s="1">
        <v>2</v>
      </c>
      <c r="U2471" s="1">
        <v>0.6</v>
      </c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9" t="s">
        <v>52</v>
      </c>
      <c r="AK2471" s="9" t="s">
        <v>7191</v>
      </c>
      <c r="AL2471" s="9" t="s">
        <v>52</v>
      </c>
      <c r="AM2471" s="9" t="s">
        <v>52</v>
      </c>
    </row>
    <row r="2472" spans="1:39" ht="30" customHeight="1" x14ac:dyDescent="0.3">
      <c r="A2472" s="10" t="s">
        <v>4735</v>
      </c>
      <c r="B2472" s="10" t="s">
        <v>52</v>
      </c>
      <c r="C2472" s="10" t="s">
        <v>52</v>
      </c>
      <c r="D2472" s="11"/>
      <c r="E2472" s="15"/>
      <c r="F2472" s="17">
        <f>TRUNC(SUMIF(N2469:N2471, N2468, F2469:F2471),0)</f>
        <v>19236</v>
      </c>
      <c r="G2472" s="15"/>
      <c r="H2472" s="17">
        <f>TRUNC(SUMIF(N2469:N2471, N2468, H2469:H2471),0)</f>
        <v>36813</v>
      </c>
      <c r="I2472" s="15"/>
      <c r="J2472" s="17">
        <f>TRUNC(SUMIF(N2469:N2471, N2468, J2469:J2471),0)</f>
        <v>22088</v>
      </c>
      <c r="K2472" s="15"/>
      <c r="L2472" s="17">
        <f>F2472+H2472+J2472</f>
        <v>78137</v>
      </c>
      <c r="M2472" s="10" t="s">
        <v>52</v>
      </c>
      <c r="N2472" s="9" t="s">
        <v>4736</v>
      </c>
      <c r="O2472" s="9" t="s">
        <v>4736</v>
      </c>
      <c r="P2472" s="9" t="s">
        <v>52</v>
      </c>
      <c r="Q2472" s="9" t="s">
        <v>52</v>
      </c>
      <c r="R2472" s="9" t="s">
        <v>52</v>
      </c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9" t="s">
        <v>52</v>
      </c>
      <c r="AK2472" s="9" t="s">
        <v>52</v>
      </c>
      <c r="AL2472" s="9" t="s">
        <v>52</v>
      </c>
      <c r="AM2472" s="9" t="s">
        <v>52</v>
      </c>
    </row>
    <row r="2473" spans="1:39" ht="30" customHeight="1" x14ac:dyDescent="0.3">
      <c r="A2473" s="11"/>
      <c r="B2473" s="11"/>
      <c r="C2473" s="11"/>
      <c r="D2473" s="11"/>
      <c r="E2473" s="15"/>
      <c r="F2473" s="17"/>
      <c r="G2473" s="15"/>
      <c r="H2473" s="17"/>
      <c r="I2473" s="15"/>
      <c r="J2473" s="17"/>
      <c r="K2473" s="15"/>
      <c r="L2473" s="17"/>
      <c r="M2473" s="11"/>
    </row>
    <row r="2474" spans="1:39" ht="30" customHeight="1" x14ac:dyDescent="0.3">
      <c r="A2474" s="14" t="s">
        <v>7192</v>
      </c>
      <c r="B2474" s="14"/>
      <c r="C2474" s="14"/>
      <c r="D2474" s="14"/>
      <c r="E2474" s="16"/>
      <c r="F2474" s="18"/>
      <c r="G2474" s="16"/>
      <c r="H2474" s="18"/>
      <c r="I2474" s="16"/>
      <c r="J2474" s="18"/>
      <c r="K2474" s="16"/>
      <c r="L2474" s="18"/>
      <c r="M2474" s="14"/>
      <c r="N2474" s="5" t="s">
        <v>1505</v>
      </c>
    </row>
    <row r="2475" spans="1:39" ht="30" customHeight="1" x14ac:dyDescent="0.3">
      <c r="A2475" s="10" t="s">
        <v>7065</v>
      </c>
      <c r="B2475" s="10" t="s">
        <v>7066</v>
      </c>
      <c r="C2475" s="10" t="s">
        <v>2599</v>
      </c>
      <c r="D2475" s="11">
        <v>8.4</v>
      </c>
      <c r="E2475" s="15">
        <v>2290</v>
      </c>
      <c r="F2475" s="17">
        <f>TRUNC(E2475*D2475,1)</f>
        <v>19236</v>
      </c>
      <c r="G2475" s="15">
        <v>0</v>
      </c>
      <c r="H2475" s="17">
        <f>TRUNC(G2475*D2475,1)</f>
        <v>0</v>
      </c>
      <c r="I2475" s="15">
        <v>0</v>
      </c>
      <c r="J2475" s="17">
        <f>TRUNC(I2475*D2475,1)</f>
        <v>0</v>
      </c>
      <c r="K2475" s="15">
        <f>TRUNC(E2475+G2475+I2475,1)</f>
        <v>2290</v>
      </c>
      <c r="L2475" s="17">
        <f>TRUNC(F2475+H2475+J2475,1)</f>
        <v>19236</v>
      </c>
      <c r="M2475" s="10" t="s">
        <v>52</v>
      </c>
      <c r="N2475" s="9" t="s">
        <v>1505</v>
      </c>
      <c r="O2475" s="9" t="s">
        <v>7067</v>
      </c>
      <c r="P2475" s="9" t="s">
        <v>54</v>
      </c>
      <c r="Q2475" s="9" t="s">
        <v>54</v>
      </c>
      <c r="R2475" s="9" t="s">
        <v>67</v>
      </c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  <c r="AE2475" s="1"/>
      <c r="AF2475" s="1"/>
      <c r="AG2475" s="1"/>
      <c r="AH2475" s="1"/>
      <c r="AI2475" s="1"/>
      <c r="AJ2475" s="9" t="s">
        <v>52</v>
      </c>
      <c r="AK2475" s="9" t="s">
        <v>7194</v>
      </c>
      <c r="AL2475" s="9" t="s">
        <v>52</v>
      </c>
      <c r="AM2475" s="9" t="s">
        <v>52</v>
      </c>
    </row>
    <row r="2476" spans="1:39" ht="30" customHeight="1" x14ac:dyDescent="0.3">
      <c r="A2476" s="10" t="s">
        <v>5769</v>
      </c>
      <c r="B2476" s="10" t="s">
        <v>4714</v>
      </c>
      <c r="C2476" s="10" t="s">
        <v>4715</v>
      </c>
      <c r="D2476" s="11">
        <v>0.151</v>
      </c>
      <c r="E2476" s="15">
        <v>0</v>
      </c>
      <c r="F2476" s="17">
        <f>TRUNC(E2476*D2476,1)</f>
        <v>0</v>
      </c>
      <c r="G2476" s="15">
        <v>238739</v>
      </c>
      <c r="H2476" s="17">
        <f>TRUNC(G2476*D2476,1)</f>
        <v>36049.5</v>
      </c>
      <c r="I2476" s="15">
        <v>0</v>
      </c>
      <c r="J2476" s="17">
        <f>TRUNC(I2476*D2476,1)</f>
        <v>0</v>
      </c>
      <c r="K2476" s="15">
        <f>TRUNC(E2476+G2476+I2476,1)</f>
        <v>238739</v>
      </c>
      <c r="L2476" s="17">
        <f>TRUNC(F2476+H2476+J2476,1)</f>
        <v>36049.5</v>
      </c>
      <c r="M2476" s="10" t="s">
        <v>52</v>
      </c>
      <c r="N2476" s="9" t="s">
        <v>1505</v>
      </c>
      <c r="O2476" s="9" t="s">
        <v>5770</v>
      </c>
      <c r="P2476" s="9" t="s">
        <v>54</v>
      </c>
      <c r="Q2476" s="9" t="s">
        <v>54</v>
      </c>
      <c r="R2476" s="9" t="s">
        <v>67</v>
      </c>
      <c r="S2476" s="1"/>
      <c r="T2476" s="1"/>
      <c r="U2476" s="1"/>
      <c r="V2476" s="1">
        <v>1</v>
      </c>
      <c r="W2476" s="1"/>
      <c r="X2476" s="1"/>
      <c r="Y2476" s="1"/>
      <c r="Z2476" s="1"/>
      <c r="AA2476" s="1"/>
      <c r="AB2476" s="1"/>
      <c r="AC2476" s="1"/>
      <c r="AD2476" s="1"/>
      <c r="AE2476" s="1"/>
      <c r="AF2476" s="1"/>
      <c r="AG2476" s="1"/>
      <c r="AH2476" s="1"/>
      <c r="AI2476" s="1"/>
      <c r="AJ2476" s="9" t="s">
        <v>52</v>
      </c>
      <c r="AK2476" s="9" t="s">
        <v>7195</v>
      </c>
      <c r="AL2476" s="9" t="s">
        <v>52</v>
      </c>
      <c r="AM2476" s="9" t="s">
        <v>52</v>
      </c>
    </row>
    <row r="2477" spans="1:39" ht="30" customHeight="1" x14ac:dyDescent="0.3">
      <c r="A2477" s="10" t="s">
        <v>6879</v>
      </c>
      <c r="B2477" s="10" t="s">
        <v>6289</v>
      </c>
      <c r="C2477" s="10" t="s">
        <v>732</v>
      </c>
      <c r="D2477" s="11">
        <v>1</v>
      </c>
      <c r="E2477" s="15">
        <v>0</v>
      </c>
      <c r="F2477" s="17">
        <f>TRUNC(E2477*D2477,1)</f>
        <v>0</v>
      </c>
      <c r="G2477" s="15">
        <v>0</v>
      </c>
      <c r="H2477" s="17">
        <f>TRUNC(G2477*D2477,1)</f>
        <v>0</v>
      </c>
      <c r="I2477" s="15">
        <f>TRUNC(SUMIF(V2475:V2477, RIGHTB(O2477, 1), H2475:H2477)*U2477, 2)</f>
        <v>21629.7</v>
      </c>
      <c r="J2477" s="17">
        <f>TRUNC(I2477*D2477,1)</f>
        <v>21629.7</v>
      </c>
      <c r="K2477" s="15">
        <f>TRUNC(E2477+G2477+I2477,1)</f>
        <v>21629.7</v>
      </c>
      <c r="L2477" s="17">
        <f>TRUNC(F2477+H2477+J2477,1)</f>
        <v>21629.7</v>
      </c>
      <c r="M2477" s="10" t="s">
        <v>52</v>
      </c>
      <c r="N2477" s="9" t="s">
        <v>1505</v>
      </c>
      <c r="O2477" s="9" t="s">
        <v>4729</v>
      </c>
      <c r="P2477" s="9" t="s">
        <v>54</v>
      </c>
      <c r="Q2477" s="9" t="s">
        <v>54</v>
      </c>
      <c r="R2477" s="9" t="s">
        <v>54</v>
      </c>
      <c r="S2477" s="1">
        <v>1</v>
      </c>
      <c r="T2477" s="1">
        <v>2</v>
      </c>
      <c r="U2477" s="1">
        <v>0.6</v>
      </c>
      <c r="V2477" s="1"/>
      <c r="W2477" s="1"/>
      <c r="X2477" s="1"/>
      <c r="Y2477" s="1"/>
      <c r="Z2477" s="1"/>
      <c r="AA2477" s="1"/>
      <c r="AB2477" s="1"/>
      <c r="AC2477" s="1"/>
      <c r="AD2477" s="1"/>
      <c r="AE2477" s="1"/>
      <c r="AF2477" s="1"/>
      <c r="AG2477" s="1"/>
      <c r="AH2477" s="1"/>
      <c r="AI2477" s="1"/>
      <c r="AJ2477" s="9" t="s">
        <v>52</v>
      </c>
      <c r="AK2477" s="9" t="s">
        <v>7196</v>
      </c>
      <c r="AL2477" s="9" t="s">
        <v>52</v>
      </c>
      <c r="AM2477" s="9" t="s">
        <v>52</v>
      </c>
    </row>
    <row r="2478" spans="1:39" ht="30" customHeight="1" x14ac:dyDescent="0.3">
      <c r="A2478" s="10" t="s">
        <v>4735</v>
      </c>
      <c r="B2478" s="10" t="s">
        <v>52</v>
      </c>
      <c r="C2478" s="10" t="s">
        <v>52</v>
      </c>
      <c r="D2478" s="11"/>
      <c r="E2478" s="15"/>
      <c r="F2478" s="17">
        <f>TRUNC(SUMIF(N2475:N2477, N2474, F2475:F2477),0)</f>
        <v>19236</v>
      </c>
      <c r="G2478" s="15"/>
      <c r="H2478" s="17">
        <f>TRUNC(SUMIF(N2475:N2477, N2474, H2475:H2477),0)</f>
        <v>36049</v>
      </c>
      <c r="I2478" s="15"/>
      <c r="J2478" s="17">
        <f>TRUNC(SUMIF(N2475:N2477, N2474, J2475:J2477),0)</f>
        <v>21629</v>
      </c>
      <c r="K2478" s="15"/>
      <c r="L2478" s="17">
        <f>F2478+H2478+J2478</f>
        <v>76914</v>
      </c>
      <c r="M2478" s="10" t="s">
        <v>52</v>
      </c>
      <c r="N2478" s="9" t="s">
        <v>4736</v>
      </c>
      <c r="O2478" s="9" t="s">
        <v>4736</v>
      </c>
      <c r="P2478" s="9" t="s">
        <v>52</v>
      </c>
      <c r="Q2478" s="9" t="s">
        <v>52</v>
      </c>
      <c r="R2478" s="9" t="s">
        <v>52</v>
      </c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9" t="s">
        <v>52</v>
      </c>
      <c r="AK2478" s="9" t="s">
        <v>52</v>
      </c>
      <c r="AL2478" s="9" t="s">
        <v>52</v>
      </c>
      <c r="AM2478" s="9" t="s">
        <v>52</v>
      </c>
    </row>
    <row r="2479" spans="1:39" ht="30" customHeight="1" x14ac:dyDescent="0.3">
      <c r="A2479" s="11"/>
      <c r="B2479" s="11"/>
      <c r="C2479" s="11"/>
      <c r="D2479" s="11"/>
      <c r="E2479" s="15"/>
      <c r="F2479" s="17"/>
      <c r="G2479" s="15"/>
      <c r="H2479" s="17"/>
      <c r="I2479" s="15"/>
      <c r="J2479" s="17"/>
      <c r="K2479" s="15"/>
      <c r="L2479" s="17"/>
      <c r="M2479" s="11"/>
    </row>
    <row r="2480" spans="1:39" ht="30" customHeight="1" x14ac:dyDescent="0.3">
      <c r="A2480" s="14" t="s">
        <v>7197</v>
      </c>
      <c r="B2480" s="14"/>
      <c r="C2480" s="14"/>
      <c r="D2480" s="14"/>
      <c r="E2480" s="16"/>
      <c r="F2480" s="18"/>
      <c r="G2480" s="16"/>
      <c r="H2480" s="18"/>
      <c r="I2480" s="16"/>
      <c r="J2480" s="18"/>
      <c r="K2480" s="16"/>
      <c r="L2480" s="18"/>
      <c r="M2480" s="14"/>
      <c r="N2480" s="5" t="s">
        <v>1507</v>
      </c>
    </row>
    <row r="2481" spans="1:39" ht="30" customHeight="1" x14ac:dyDescent="0.3">
      <c r="A2481" s="10" t="s">
        <v>7065</v>
      </c>
      <c r="B2481" s="10" t="s">
        <v>7066</v>
      </c>
      <c r="C2481" s="10" t="s">
        <v>2599</v>
      </c>
      <c r="D2481" s="11">
        <v>8.4</v>
      </c>
      <c r="E2481" s="15">
        <v>2290</v>
      </c>
      <c r="F2481" s="17">
        <f>TRUNC(E2481*D2481,1)</f>
        <v>19236</v>
      </c>
      <c r="G2481" s="15">
        <v>0</v>
      </c>
      <c r="H2481" s="17">
        <f>TRUNC(G2481*D2481,1)</f>
        <v>0</v>
      </c>
      <c r="I2481" s="15">
        <v>0</v>
      </c>
      <c r="J2481" s="17">
        <f>TRUNC(I2481*D2481,1)</f>
        <v>0</v>
      </c>
      <c r="K2481" s="15">
        <f>TRUNC(E2481+G2481+I2481,1)</f>
        <v>2290</v>
      </c>
      <c r="L2481" s="17">
        <f>TRUNC(F2481+H2481+J2481,1)</f>
        <v>19236</v>
      </c>
      <c r="M2481" s="10" t="s">
        <v>52</v>
      </c>
      <c r="N2481" s="9" t="s">
        <v>1507</v>
      </c>
      <c r="O2481" s="9" t="s">
        <v>7067</v>
      </c>
      <c r="P2481" s="9" t="s">
        <v>54</v>
      </c>
      <c r="Q2481" s="9" t="s">
        <v>54</v>
      </c>
      <c r="R2481" s="9" t="s">
        <v>67</v>
      </c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  <c r="AE2481" s="1"/>
      <c r="AF2481" s="1"/>
      <c r="AG2481" s="1"/>
      <c r="AH2481" s="1"/>
      <c r="AI2481" s="1"/>
      <c r="AJ2481" s="9" t="s">
        <v>52</v>
      </c>
      <c r="AK2481" s="9" t="s">
        <v>7199</v>
      </c>
      <c r="AL2481" s="9" t="s">
        <v>52</v>
      </c>
      <c r="AM2481" s="9" t="s">
        <v>52</v>
      </c>
    </row>
    <row r="2482" spans="1:39" ht="30" customHeight="1" x14ac:dyDescent="0.3">
      <c r="A2482" s="10" t="s">
        <v>5769</v>
      </c>
      <c r="B2482" s="10" t="s">
        <v>4714</v>
      </c>
      <c r="C2482" s="10" t="s">
        <v>4715</v>
      </c>
      <c r="D2482" s="11">
        <v>0.14940000000000001</v>
      </c>
      <c r="E2482" s="15">
        <v>0</v>
      </c>
      <c r="F2482" s="17">
        <f>TRUNC(E2482*D2482,1)</f>
        <v>0</v>
      </c>
      <c r="G2482" s="15">
        <v>238739</v>
      </c>
      <c r="H2482" s="17">
        <f>TRUNC(G2482*D2482,1)</f>
        <v>35667.599999999999</v>
      </c>
      <c r="I2482" s="15">
        <v>0</v>
      </c>
      <c r="J2482" s="17">
        <f>TRUNC(I2482*D2482,1)</f>
        <v>0</v>
      </c>
      <c r="K2482" s="15">
        <f>TRUNC(E2482+G2482+I2482,1)</f>
        <v>238739</v>
      </c>
      <c r="L2482" s="17">
        <f>TRUNC(F2482+H2482+J2482,1)</f>
        <v>35667.599999999999</v>
      </c>
      <c r="M2482" s="10" t="s">
        <v>52</v>
      </c>
      <c r="N2482" s="9" t="s">
        <v>1507</v>
      </c>
      <c r="O2482" s="9" t="s">
        <v>5770</v>
      </c>
      <c r="P2482" s="9" t="s">
        <v>54</v>
      </c>
      <c r="Q2482" s="9" t="s">
        <v>54</v>
      </c>
      <c r="R2482" s="9" t="s">
        <v>67</v>
      </c>
      <c r="S2482" s="1"/>
      <c r="T2482" s="1"/>
      <c r="U2482" s="1"/>
      <c r="V2482" s="1">
        <v>1</v>
      </c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9" t="s">
        <v>52</v>
      </c>
      <c r="AK2482" s="9" t="s">
        <v>7200</v>
      </c>
      <c r="AL2482" s="9" t="s">
        <v>52</v>
      </c>
      <c r="AM2482" s="9" t="s">
        <v>52</v>
      </c>
    </row>
    <row r="2483" spans="1:39" ht="30" customHeight="1" x14ac:dyDescent="0.3">
      <c r="A2483" s="10" t="s">
        <v>6879</v>
      </c>
      <c r="B2483" s="10" t="s">
        <v>6289</v>
      </c>
      <c r="C2483" s="10" t="s">
        <v>732</v>
      </c>
      <c r="D2483" s="11">
        <v>1</v>
      </c>
      <c r="E2483" s="15">
        <v>0</v>
      </c>
      <c r="F2483" s="17">
        <f>TRUNC(E2483*D2483,1)</f>
        <v>0</v>
      </c>
      <c r="G2483" s="15">
        <v>0</v>
      </c>
      <c r="H2483" s="17">
        <f>TRUNC(G2483*D2483,1)</f>
        <v>0</v>
      </c>
      <c r="I2483" s="15">
        <f>TRUNC(SUMIF(V2481:V2483, RIGHTB(O2483, 1), H2481:H2483)*U2483, 2)</f>
        <v>21400.560000000001</v>
      </c>
      <c r="J2483" s="17">
        <f>TRUNC(I2483*D2483,1)</f>
        <v>21400.5</v>
      </c>
      <c r="K2483" s="15">
        <f>TRUNC(E2483+G2483+I2483,1)</f>
        <v>21400.5</v>
      </c>
      <c r="L2483" s="17">
        <f>TRUNC(F2483+H2483+J2483,1)</f>
        <v>21400.5</v>
      </c>
      <c r="M2483" s="10" t="s">
        <v>52</v>
      </c>
      <c r="N2483" s="9" t="s">
        <v>1507</v>
      </c>
      <c r="O2483" s="9" t="s">
        <v>4729</v>
      </c>
      <c r="P2483" s="9" t="s">
        <v>54</v>
      </c>
      <c r="Q2483" s="9" t="s">
        <v>54</v>
      </c>
      <c r="R2483" s="9" t="s">
        <v>54</v>
      </c>
      <c r="S2483" s="1">
        <v>1</v>
      </c>
      <c r="T2483" s="1">
        <v>2</v>
      </c>
      <c r="U2483" s="1">
        <v>0.6</v>
      </c>
      <c r="V2483" s="1"/>
      <c r="W2483" s="1"/>
      <c r="X2483" s="1"/>
      <c r="Y2483" s="1"/>
      <c r="Z2483" s="1"/>
      <c r="AA2483" s="1"/>
      <c r="AB2483" s="1"/>
      <c r="AC2483" s="1"/>
      <c r="AD2483" s="1"/>
      <c r="AE2483" s="1"/>
      <c r="AF2483" s="1"/>
      <c r="AG2483" s="1"/>
      <c r="AH2483" s="1"/>
      <c r="AI2483" s="1"/>
      <c r="AJ2483" s="9" t="s">
        <v>52</v>
      </c>
      <c r="AK2483" s="9" t="s">
        <v>7201</v>
      </c>
      <c r="AL2483" s="9" t="s">
        <v>52</v>
      </c>
      <c r="AM2483" s="9" t="s">
        <v>52</v>
      </c>
    </row>
    <row r="2484" spans="1:39" ht="30" customHeight="1" x14ac:dyDescent="0.3">
      <c r="A2484" s="10" t="s">
        <v>4735</v>
      </c>
      <c r="B2484" s="10" t="s">
        <v>52</v>
      </c>
      <c r="C2484" s="10" t="s">
        <v>52</v>
      </c>
      <c r="D2484" s="11"/>
      <c r="E2484" s="15"/>
      <c r="F2484" s="17">
        <f>TRUNC(SUMIF(N2481:N2483, N2480, F2481:F2483),0)</f>
        <v>19236</v>
      </c>
      <c r="G2484" s="15"/>
      <c r="H2484" s="17">
        <f>TRUNC(SUMIF(N2481:N2483, N2480, H2481:H2483),0)</f>
        <v>35667</v>
      </c>
      <c r="I2484" s="15"/>
      <c r="J2484" s="17">
        <f>TRUNC(SUMIF(N2481:N2483, N2480, J2481:J2483),0)</f>
        <v>21400</v>
      </c>
      <c r="K2484" s="15"/>
      <c r="L2484" s="17">
        <f>F2484+H2484+J2484</f>
        <v>76303</v>
      </c>
      <c r="M2484" s="10" t="s">
        <v>52</v>
      </c>
      <c r="N2484" s="9" t="s">
        <v>4736</v>
      </c>
      <c r="O2484" s="9" t="s">
        <v>4736</v>
      </c>
      <c r="P2484" s="9" t="s">
        <v>52</v>
      </c>
      <c r="Q2484" s="9" t="s">
        <v>52</v>
      </c>
      <c r="R2484" s="9" t="s">
        <v>52</v>
      </c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  <c r="AE2484" s="1"/>
      <c r="AF2484" s="1"/>
      <c r="AG2484" s="1"/>
      <c r="AH2484" s="1"/>
      <c r="AI2484" s="1"/>
      <c r="AJ2484" s="9" t="s">
        <v>52</v>
      </c>
      <c r="AK2484" s="9" t="s">
        <v>52</v>
      </c>
      <c r="AL2484" s="9" t="s">
        <v>52</v>
      </c>
      <c r="AM2484" s="9" t="s">
        <v>52</v>
      </c>
    </row>
    <row r="2485" spans="1:39" ht="30" customHeight="1" x14ac:dyDescent="0.3">
      <c r="A2485" s="11"/>
      <c r="B2485" s="11"/>
      <c r="C2485" s="11"/>
      <c r="D2485" s="11"/>
      <c r="E2485" s="15"/>
      <c r="F2485" s="17"/>
      <c r="G2485" s="15"/>
      <c r="H2485" s="17"/>
      <c r="I2485" s="15"/>
      <c r="J2485" s="17"/>
      <c r="K2485" s="15"/>
      <c r="L2485" s="17"/>
      <c r="M2485" s="11"/>
    </row>
    <row r="2486" spans="1:39" ht="30" customHeight="1" x14ac:dyDescent="0.3">
      <c r="A2486" s="14" t="s">
        <v>7202</v>
      </c>
      <c r="B2486" s="14"/>
      <c r="C2486" s="14"/>
      <c r="D2486" s="14"/>
      <c r="E2486" s="16"/>
      <c r="F2486" s="18"/>
      <c r="G2486" s="16"/>
      <c r="H2486" s="18"/>
      <c r="I2486" s="16"/>
      <c r="J2486" s="18"/>
      <c r="K2486" s="16"/>
      <c r="L2486" s="18"/>
      <c r="M2486" s="14"/>
      <c r="N2486" s="5" t="s">
        <v>1509</v>
      </c>
    </row>
    <row r="2487" spans="1:39" ht="30" customHeight="1" x14ac:dyDescent="0.3">
      <c r="A2487" s="10" t="s">
        <v>7065</v>
      </c>
      <c r="B2487" s="10" t="s">
        <v>7066</v>
      </c>
      <c r="C2487" s="10" t="s">
        <v>2599</v>
      </c>
      <c r="D2487" s="11">
        <v>8.4</v>
      </c>
      <c r="E2487" s="15">
        <v>2290</v>
      </c>
      <c r="F2487" s="17">
        <f>TRUNC(E2487*D2487,1)</f>
        <v>19236</v>
      </c>
      <c r="G2487" s="15">
        <v>0</v>
      </c>
      <c r="H2487" s="17">
        <f>TRUNC(G2487*D2487,1)</f>
        <v>0</v>
      </c>
      <c r="I2487" s="15">
        <v>0</v>
      </c>
      <c r="J2487" s="17">
        <f>TRUNC(I2487*D2487,1)</f>
        <v>0</v>
      </c>
      <c r="K2487" s="15">
        <f>TRUNC(E2487+G2487+I2487,1)</f>
        <v>2290</v>
      </c>
      <c r="L2487" s="17">
        <f>TRUNC(F2487+H2487+J2487,1)</f>
        <v>19236</v>
      </c>
      <c r="M2487" s="10" t="s">
        <v>52</v>
      </c>
      <c r="N2487" s="9" t="s">
        <v>1509</v>
      </c>
      <c r="O2487" s="9" t="s">
        <v>7067</v>
      </c>
      <c r="P2487" s="9" t="s">
        <v>54</v>
      </c>
      <c r="Q2487" s="9" t="s">
        <v>54</v>
      </c>
      <c r="R2487" s="9" t="s">
        <v>67</v>
      </c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9" t="s">
        <v>52</v>
      </c>
      <c r="AK2487" s="9" t="s">
        <v>7204</v>
      </c>
      <c r="AL2487" s="9" t="s">
        <v>52</v>
      </c>
      <c r="AM2487" s="9" t="s">
        <v>52</v>
      </c>
    </row>
    <row r="2488" spans="1:39" ht="30" customHeight="1" x14ac:dyDescent="0.3">
      <c r="A2488" s="10" t="s">
        <v>5769</v>
      </c>
      <c r="B2488" s="10" t="s">
        <v>4714</v>
      </c>
      <c r="C2488" s="10" t="s">
        <v>4715</v>
      </c>
      <c r="D2488" s="11">
        <v>0.14779999999999999</v>
      </c>
      <c r="E2488" s="15">
        <v>0</v>
      </c>
      <c r="F2488" s="17">
        <f>TRUNC(E2488*D2488,1)</f>
        <v>0</v>
      </c>
      <c r="G2488" s="15">
        <v>238739</v>
      </c>
      <c r="H2488" s="17">
        <f>TRUNC(G2488*D2488,1)</f>
        <v>35285.599999999999</v>
      </c>
      <c r="I2488" s="15">
        <v>0</v>
      </c>
      <c r="J2488" s="17">
        <f>TRUNC(I2488*D2488,1)</f>
        <v>0</v>
      </c>
      <c r="K2488" s="15">
        <f>TRUNC(E2488+G2488+I2488,1)</f>
        <v>238739</v>
      </c>
      <c r="L2488" s="17">
        <f>TRUNC(F2488+H2488+J2488,1)</f>
        <v>35285.599999999999</v>
      </c>
      <c r="M2488" s="10" t="s">
        <v>52</v>
      </c>
      <c r="N2488" s="9" t="s">
        <v>1509</v>
      </c>
      <c r="O2488" s="9" t="s">
        <v>5770</v>
      </c>
      <c r="P2488" s="9" t="s">
        <v>54</v>
      </c>
      <c r="Q2488" s="9" t="s">
        <v>54</v>
      </c>
      <c r="R2488" s="9" t="s">
        <v>67</v>
      </c>
      <c r="S2488" s="1"/>
      <c r="T2488" s="1"/>
      <c r="U2488" s="1"/>
      <c r="V2488" s="1">
        <v>1</v>
      </c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9" t="s">
        <v>52</v>
      </c>
      <c r="AK2488" s="9" t="s">
        <v>7205</v>
      </c>
      <c r="AL2488" s="9" t="s">
        <v>52</v>
      </c>
      <c r="AM2488" s="9" t="s">
        <v>52</v>
      </c>
    </row>
    <row r="2489" spans="1:39" ht="30" customHeight="1" x14ac:dyDescent="0.3">
      <c r="A2489" s="10" t="s">
        <v>6879</v>
      </c>
      <c r="B2489" s="10" t="s">
        <v>6289</v>
      </c>
      <c r="C2489" s="10" t="s">
        <v>732</v>
      </c>
      <c r="D2489" s="11">
        <v>1</v>
      </c>
      <c r="E2489" s="15">
        <v>0</v>
      </c>
      <c r="F2489" s="17">
        <f>TRUNC(E2489*D2489,1)</f>
        <v>0</v>
      </c>
      <c r="G2489" s="15">
        <v>0</v>
      </c>
      <c r="H2489" s="17">
        <f>TRUNC(G2489*D2489,1)</f>
        <v>0</v>
      </c>
      <c r="I2489" s="15">
        <f>TRUNC(SUMIF(V2487:V2489, RIGHTB(O2489, 1), H2487:H2489)*U2489, 2)</f>
        <v>21171.360000000001</v>
      </c>
      <c r="J2489" s="17">
        <f>TRUNC(I2489*D2489,1)</f>
        <v>21171.3</v>
      </c>
      <c r="K2489" s="15">
        <f>TRUNC(E2489+G2489+I2489,1)</f>
        <v>21171.3</v>
      </c>
      <c r="L2489" s="17">
        <f>TRUNC(F2489+H2489+J2489,1)</f>
        <v>21171.3</v>
      </c>
      <c r="M2489" s="10" t="s">
        <v>52</v>
      </c>
      <c r="N2489" s="9" t="s">
        <v>1509</v>
      </c>
      <c r="O2489" s="9" t="s">
        <v>4729</v>
      </c>
      <c r="P2489" s="9" t="s">
        <v>54</v>
      </c>
      <c r="Q2489" s="9" t="s">
        <v>54</v>
      </c>
      <c r="R2489" s="9" t="s">
        <v>54</v>
      </c>
      <c r="S2489" s="1">
        <v>1</v>
      </c>
      <c r="T2489" s="1">
        <v>2</v>
      </c>
      <c r="U2489" s="1">
        <v>0.6</v>
      </c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9" t="s">
        <v>52</v>
      </c>
      <c r="AK2489" s="9" t="s">
        <v>7206</v>
      </c>
      <c r="AL2489" s="9" t="s">
        <v>52</v>
      </c>
      <c r="AM2489" s="9" t="s">
        <v>52</v>
      </c>
    </row>
    <row r="2490" spans="1:39" ht="30" customHeight="1" x14ac:dyDescent="0.3">
      <c r="A2490" s="10" t="s">
        <v>4735</v>
      </c>
      <c r="B2490" s="10" t="s">
        <v>52</v>
      </c>
      <c r="C2490" s="10" t="s">
        <v>52</v>
      </c>
      <c r="D2490" s="11"/>
      <c r="E2490" s="15"/>
      <c r="F2490" s="17">
        <f>TRUNC(SUMIF(N2487:N2489, N2486, F2487:F2489),0)</f>
        <v>19236</v>
      </c>
      <c r="G2490" s="15"/>
      <c r="H2490" s="17">
        <f>TRUNC(SUMIF(N2487:N2489, N2486, H2487:H2489),0)</f>
        <v>35285</v>
      </c>
      <c r="I2490" s="15"/>
      <c r="J2490" s="17">
        <f>TRUNC(SUMIF(N2487:N2489, N2486, J2487:J2489),0)</f>
        <v>21171</v>
      </c>
      <c r="K2490" s="15"/>
      <c r="L2490" s="17">
        <f>F2490+H2490+J2490</f>
        <v>75692</v>
      </c>
      <c r="M2490" s="10" t="s">
        <v>52</v>
      </c>
      <c r="N2490" s="9" t="s">
        <v>4736</v>
      </c>
      <c r="O2490" s="9" t="s">
        <v>4736</v>
      </c>
      <c r="P2490" s="9" t="s">
        <v>52</v>
      </c>
      <c r="Q2490" s="9" t="s">
        <v>52</v>
      </c>
      <c r="R2490" s="9" t="s">
        <v>52</v>
      </c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9" t="s">
        <v>52</v>
      </c>
      <c r="AK2490" s="9" t="s">
        <v>52</v>
      </c>
      <c r="AL2490" s="9" t="s">
        <v>52</v>
      </c>
      <c r="AM2490" s="9" t="s">
        <v>52</v>
      </c>
    </row>
    <row r="2491" spans="1:39" ht="30" customHeight="1" x14ac:dyDescent="0.3">
      <c r="A2491" s="11"/>
      <c r="B2491" s="11"/>
      <c r="C2491" s="11"/>
      <c r="D2491" s="11"/>
      <c r="E2491" s="15"/>
      <c r="F2491" s="17"/>
      <c r="G2491" s="15"/>
      <c r="H2491" s="17"/>
      <c r="I2491" s="15"/>
      <c r="J2491" s="17"/>
      <c r="K2491" s="15"/>
      <c r="L2491" s="17"/>
      <c r="M2491" s="11"/>
    </row>
    <row r="2492" spans="1:39" ht="30" customHeight="1" x14ac:dyDescent="0.3">
      <c r="A2492" s="14" t="s">
        <v>7207</v>
      </c>
      <c r="B2492" s="14"/>
      <c r="C2492" s="14"/>
      <c r="D2492" s="14"/>
      <c r="E2492" s="16"/>
      <c r="F2492" s="18"/>
      <c r="G2492" s="16"/>
      <c r="H2492" s="18"/>
      <c r="I2492" s="16"/>
      <c r="J2492" s="18"/>
      <c r="K2492" s="16"/>
      <c r="L2492" s="18"/>
      <c r="M2492" s="14"/>
      <c r="N2492" s="5" t="s">
        <v>1511</v>
      </c>
    </row>
    <row r="2493" spans="1:39" ht="30" customHeight="1" x14ac:dyDescent="0.3">
      <c r="A2493" s="10" t="s">
        <v>7065</v>
      </c>
      <c r="B2493" s="10" t="s">
        <v>7066</v>
      </c>
      <c r="C2493" s="10" t="s">
        <v>2599</v>
      </c>
      <c r="D2493" s="11">
        <v>8.4</v>
      </c>
      <c r="E2493" s="15">
        <v>2290</v>
      </c>
      <c r="F2493" s="17">
        <f>TRUNC(E2493*D2493,1)</f>
        <v>19236</v>
      </c>
      <c r="G2493" s="15">
        <v>0</v>
      </c>
      <c r="H2493" s="17">
        <f>TRUNC(G2493*D2493,1)</f>
        <v>0</v>
      </c>
      <c r="I2493" s="15">
        <v>0</v>
      </c>
      <c r="J2493" s="17">
        <f>TRUNC(I2493*D2493,1)</f>
        <v>0</v>
      </c>
      <c r="K2493" s="15">
        <f>TRUNC(E2493+G2493+I2493,1)</f>
        <v>2290</v>
      </c>
      <c r="L2493" s="17">
        <f>TRUNC(F2493+H2493+J2493,1)</f>
        <v>19236</v>
      </c>
      <c r="M2493" s="10" t="s">
        <v>52</v>
      </c>
      <c r="N2493" s="9" t="s">
        <v>1511</v>
      </c>
      <c r="O2493" s="9" t="s">
        <v>7067</v>
      </c>
      <c r="P2493" s="9" t="s">
        <v>54</v>
      </c>
      <c r="Q2493" s="9" t="s">
        <v>54</v>
      </c>
      <c r="R2493" s="9" t="s">
        <v>67</v>
      </c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9" t="s">
        <v>52</v>
      </c>
      <c r="AK2493" s="9" t="s">
        <v>7209</v>
      </c>
      <c r="AL2493" s="9" t="s">
        <v>52</v>
      </c>
      <c r="AM2493" s="9" t="s">
        <v>52</v>
      </c>
    </row>
    <row r="2494" spans="1:39" ht="30" customHeight="1" x14ac:dyDescent="0.3">
      <c r="A2494" s="10" t="s">
        <v>5769</v>
      </c>
      <c r="B2494" s="10" t="s">
        <v>4714</v>
      </c>
      <c r="C2494" s="10" t="s">
        <v>4715</v>
      </c>
      <c r="D2494" s="11">
        <v>0.1429</v>
      </c>
      <c r="E2494" s="15">
        <v>0</v>
      </c>
      <c r="F2494" s="17">
        <f>TRUNC(E2494*D2494,1)</f>
        <v>0</v>
      </c>
      <c r="G2494" s="15">
        <v>238739</v>
      </c>
      <c r="H2494" s="17">
        <f>TRUNC(G2494*D2494,1)</f>
        <v>34115.800000000003</v>
      </c>
      <c r="I2494" s="15">
        <v>0</v>
      </c>
      <c r="J2494" s="17">
        <f>TRUNC(I2494*D2494,1)</f>
        <v>0</v>
      </c>
      <c r="K2494" s="15">
        <f>TRUNC(E2494+G2494+I2494,1)</f>
        <v>238739</v>
      </c>
      <c r="L2494" s="17">
        <f>TRUNC(F2494+H2494+J2494,1)</f>
        <v>34115.800000000003</v>
      </c>
      <c r="M2494" s="10" t="s">
        <v>52</v>
      </c>
      <c r="N2494" s="9" t="s">
        <v>1511</v>
      </c>
      <c r="O2494" s="9" t="s">
        <v>5770</v>
      </c>
      <c r="P2494" s="9" t="s">
        <v>54</v>
      </c>
      <c r="Q2494" s="9" t="s">
        <v>54</v>
      </c>
      <c r="R2494" s="9" t="s">
        <v>67</v>
      </c>
      <c r="S2494" s="1"/>
      <c r="T2494" s="1"/>
      <c r="U2494" s="1"/>
      <c r="V2494" s="1">
        <v>1</v>
      </c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9" t="s">
        <v>52</v>
      </c>
      <c r="AK2494" s="9" t="s">
        <v>7210</v>
      </c>
      <c r="AL2494" s="9" t="s">
        <v>52</v>
      </c>
      <c r="AM2494" s="9" t="s">
        <v>52</v>
      </c>
    </row>
    <row r="2495" spans="1:39" ht="30" customHeight="1" x14ac:dyDescent="0.3">
      <c r="A2495" s="10" t="s">
        <v>6879</v>
      </c>
      <c r="B2495" s="10" t="s">
        <v>6289</v>
      </c>
      <c r="C2495" s="10" t="s">
        <v>732</v>
      </c>
      <c r="D2495" s="11">
        <v>1</v>
      </c>
      <c r="E2495" s="15">
        <v>0</v>
      </c>
      <c r="F2495" s="17">
        <f>TRUNC(E2495*D2495,1)</f>
        <v>0</v>
      </c>
      <c r="G2495" s="15">
        <v>0</v>
      </c>
      <c r="H2495" s="17">
        <f>TRUNC(G2495*D2495,1)</f>
        <v>0</v>
      </c>
      <c r="I2495" s="15">
        <f>TRUNC(SUMIF(V2493:V2495, RIGHTB(O2495, 1), H2493:H2495)*U2495, 2)</f>
        <v>20469.48</v>
      </c>
      <c r="J2495" s="17">
        <f>TRUNC(I2495*D2495,1)</f>
        <v>20469.400000000001</v>
      </c>
      <c r="K2495" s="15">
        <f>TRUNC(E2495+G2495+I2495,1)</f>
        <v>20469.400000000001</v>
      </c>
      <c r="L2495" s="17">
        <f>TRUNC(F2495+H2495+J2495,1)</f>
        <v>20469.400000000001</v>
      </c>
      <c r="M2495" s="10" t="s">
        <v>52</v>
      </c>
      <c r="N2495" s="9" t="s">
        <v>1511</v>
      </c>
      <c r="O2495" s="9" t="s">
        <v>4729</v>
      </c>
      <c r="P2495" s="9" t="s">
        <v>54</v>
      </c>
      <c r="Q2495" s="9" t="s">
        <v>54</v>
      </c>
      <c r="R2495" s="9" t="s">
        <v>54</v>
      </c>
      <c r="S2495" s="1">
        <v>1</v>
      </c>
      <c r="T2495" s="1">
        <v>2</v>
      </c>
      <c r="U2495" s="1">
        <v>0.6</v>
      </c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9" t="s">
        <v>52</v>
      </c>
      <c r="AK2495" s="9" t="s">
        <v>7211</v>
      </c>
      <c r="AL2495" s="9" t="s">
        <v>52</v>
      </c>
      <c r="AM2495" s="9" t="s">
        <v>52</v>
      </c>
    </row>
    <row r="2496" spans="1:39" ht="30" customHeight="1" x14ac:dyDescent="0.3">
      <c r="A2496" s="10" t="s">
        <v>4735</v>
      </c>
      <c r="B2496" s="10" t="s">
        <v>52</v>
      </c>
      <c r="C2496" s="10" t="s">
        <v>52</v>
      </c>
      <c r="D2496" s="11"/>
      <c r="E2496" s="15"/>
      <c r="F2496" s="17">
        <f>TRUNC(SUMIF(N2493:N2495, N2492, F2493:F2495),0)</f>
        <v>19236</v>
      </c>
      <c r="G2496" s="15"/>
      <c r="H2496" s="17">
        <f>TRUNC(SUMIF(N2493:N2495, N2492, H2493:H2495),0)</f>
        <v>34115</v>
      </c>
      <c r="I2496" s="15"/>
      <c r="J2496" s="17">
        <f>TRUNC(SUMIF(N2493:N2495, N2492, J2493:J2495),0)</f>
        <v>20469</v>
      </c>
      <c r="K2496" s="15"/>
      <c r="L2496" s="17">
        <f>F2496+H2496+J2496</f>
        <v>73820</v>
      </c>
      <c r="M2496" s="10" t="s">
        <v>52</v>
      </c>
      <c r="N2496" s="9" t="s">
        <v>4736</v>
      </c>
      <c r="O2496" s="9" t="s">
        <v>4736</v>
      </c>
      <c r="P2496" s="9" t="s">
        <v>52</v>
      </c>
      <c r="Q2496" s="9" t="s">
        <v>52</v>
      </c>
      <c r="R2496" s="9" t="s">
        <v>52</v>
      </c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  <c r="AE2496" s="1"/>
      <c r="AF2496" s="1"/>
      <c r="AG2496" s="1"/>
      <c r="AH2496" s="1"/>
      <c r="AI2496" s="1"/>
      <c r="AJ2496" s="9" t="s">
        <v>52</v>
      </c>
      <c r="AK2496" s="9" t="s">
        <v>52</v>
      </c>
      <c r="AL2496" s="9" t="s">
        <v>52</v>
      </c>
      <c r="AM2496" s="9" t="s">
        <v>52</v>
      </c>
    </row>
    <row r="2497" spans="1:39" ht="30" customHeight="1" x14ac:dyDescent="0.3">
      <c r="A2497" s="11"/>
      <c r="B2497" s="11"/>
      <c r="C2497" s="11"/>
      <c r="D2497" s="11"/>
      <c r="E2497" s="15"/>
      <c r="F2497" s="17"/>
      <c r="G2497" s="15"/>
      <c r="H2497" s="17"/>
      <c r="I2497" s="15"/>
      <c r="J2497" s="17"/>
      <c r="K2497" s="15"/>
      <c r="L2497" s="17"/>
      <c r="M2497" s="11"/>
    </row>
    <row r="2498" spans="1:39" ht="30" customHeight="1" x14ac:dyDescent="0.3">
      <c r="A2498" s="14" t="s">
        <v>7212</v>
      </c>
      <c r="B2498" s="14"/>
      <c r="C2498" s="14"/>
      <c r="D2498" s="14"/>
      <c r="E2498" s="16"/>
      <c r="F2498" s="18"/>
      <c r="G2498" s="16"/>
      <c r="H2498" s="18"/>
      <c r="I2498" s="16"/>
      <c r="J2498" s="18"/>
      <c r="K2498" s="16"/>
      <c r="L2498" s="18"/>
      <c r="M2498" s="14"/>
      <c r="N2498" s="5" t="s">
        <v>1513</v>
      </c>
    </row>
    <row r="2499" spans="1:39" ht="30" customHeight="1" x14ac:dyDescent="0.3">
      <c r="A2499" s="10" t="s">
        <v>7065</v>
      </c>
      <c r="B2499" s="10" t="s">
        <v>7066</v>
      </c>
      <c r="C2499" s="10" t="s">
        <v>2599</v>
      </c>
      <c r="D2499" s="11">
        <v>8.4</v>
      </c>
      <c r="E2499" s="15">
        <v>2290</v>
      </c>
      <c r="F2499" s="17">
        <f>TRUNC(E2499*D2499,1)</f>
        <v>19236</v>
      </c>
      <c r="G2499" s="15">
        <v>0</v>
      </c>
      <c r="H2499" s="17">
        <f>TRUNC(G2499*D2499,1)</f>
        <v>0</v>
      </c>
      <c r="I2499" s="15">
        <v>0</v>
      </c>
      <c r="J2499" s="17">
        <f>TRUNC(I2499*D2499,1)</f>
        <v>0</v>
      </c>
      <c r="K2499" s="15">
        <f>TRUNC(E2499+G2499+I2499,1)</f>
        <v>2290</v>
      </c>
      <c r="L2499" s="17">
        <f>TRUNC(F2499+H2499+J2499,1)</f>
        <v>19236</v>
      </c>
      <c r="M2499" s="10" t="s">
        <v>52</v>
      </c>
      <c r="N2499" s="9" t="s">
        <v>1513</v>
      </c>
      <c r="O2499" s="9" t="s">
        <v>7067</v>
      </c>
      <c r="P2499" s="9" t="s">
        <v>54</v>
      </c>
      <c r="Q2499" s="9" t="s">
        <v>54</v>
      </c>
      <c r="R2499" s="9" t="s">
        <v>67</v>
      </c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9" t="s">
        <v>52</v>
      </c>
      <c r="AK2499" s="9" t="s">
        <v>7214</v>
      </c>
      <c r="AL2499" s="9" t="s">
        <v>52</v>
      </c>
      <c r="AM2499" s="9" t="s">
        <v>52</v>
      </c>
    </row>
    <row r="2500" spans="1:39" ht="30" customHeight="1" x14ac:dyDescent="0.3">
      <c r="A2500" s="10" t="s">
        <v>5769</v>
      </c>
      <c r="B2500" s="10" t="s">
        <v>4714</v>
      </c>
      <c r="C2500" s="10" t="s">
        <v>4715</v>
      </c>
      <c r="D2500" s="11">
        <v>0.1381</v>
      </c>
      <c r="E2500" s="15">
        <v>0</v>
      </c>
      <c r="F2500" s="17">
        <f>TRUNC(E2500*D2500,1)</f>
        <v>0</v>
      </c>
      <c r="G2500" s="15">
        <v>238739</v>
      </c>
      <c r="H2500" s="17">
        <f>TRUNC(G2500*D2500,1)</f>
        <v>32969.800000000003</v>
      </c>
      <c r="I2500" s="15">
        <v>0</v>
      </c>
      <c r="J2500" s="17">
        <f>TRUNC(I2500*D2500,1)</f>
        <v>0</v>
      </c>
      <c r="K2500" s="15">
        <f>TRUNC(E2500+G2500+I2500,1)</f>
        <v>238739</v>
      </c>
      <c r="L2500" s="17">
        <f>TRUNC(F2500+H2500+J2500,1)</f>
        <v>32969.800000000003</v>
      </c>
      <c r="M2500" s="10" t="s">
        <v>52</v>
      </c>
      <c r="N2500" s="9" t="s">
        <v>1513</v>
      </c>
      <c r="O2500" s="9" t="s">
        <v>5770</v>
      </c>
      <c r="P2500" s="9" t="s">
        <v>54</v>
      </c>
      <c r="Q2500" s="9" t="s">
        <v>54</v>
      </c>
      <c r="R2500" s="9" t="s">
        <v>67</v>
      </c>
      <c r="S2500" s="1"/>
      <c r="T2500" s="1"/>
      <c r="U2500" s="1"/>
      <c r="V2500" s="1">
        <v>1</v>
      </c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9" t="s">
        <v>52</v>
      </c>
      <c r="AK2500" s="9" t="s">
        <v>7215</v>
      </c>
      <c r="AL2500" s="9" t="s">
        <v>52</v>
      </c>
      <c r="AM2500" s="9" t="s">
        <v>52</v>
      </c>
    </row>
    <row r="2501" spans="1:39" ht="30" customHeight="1" x14ac:dyDescent="0.3">
      <c r="A2501" s="10" t="s">
        <v>6879</v>
      </c>
      <c r="B2501" s="10" t="s">
        <v>6289</v>
      </c>
      <c r="C2501" s="10" t="s">
        <v>732</v>
      </c>
      <c r="D2501" s="11">
        <v>1</v>
      </c>
      <c r="E2501" s="15">
        <v>0</v>
      </c>
      <c r="F2501" s="17">
        <f>TRUNC(E2501*D2501,1)</f>
        <v>0</v>
      </c>
      <c r="G2501" s="15">
        <v>0</v>
      </c>
      <c r="H2501" s="17">
        <f>TRUNC(G2501*D2501,1)</f>
        <v>0</v>
      </c>
      <c r="I2501" s="15">
        <f>TRUNC(SUMIF(V2499:V2501, RIGHTB(O2501, 1), H2499:H2501)*U2501, 2)</f>
        <v>19781.88</v>
      </c>
      <c r="J2501" s="17">
        <f>TRUNC(I2501*D2501,1)</f>
        <v>19781.8</v>
      </c>
      <c r="K2501" s="15">
        <f>TRUNC(E2501+G2501+I2501,1)</f>
        <v>19781.8</v>
      </c>
      <c r="L2501" s="17">
        <f>TRUNC(F2501+H2501+J2501,1)</f>
        <v>19781.8</v>
      </c>
      <c r="M2501" s="10" t="s">
        <v>52</v>
      </c>
      <c r="N2501" s="9" t="s">
        <v>1513</v>
      </c>
      <c r="O2501" s="9" t="s">
        <v>4729</v>
      </c>
      <c r="P2501" s="9" t="s">
        <v>54</v>
      </c>
      <c r="Q2501" s="9" t="s">
        <v>54</v>
      </c>
      <c r="R2501" s="9" t="s">
        <v>54</v>
      </c>
      <c r="S2501" s="1">
        <v>1</v>
      </c>
      <c r="T2501" s="1">
        <v>2</v>
      </c>
      <c r="U2501" s="1">
        <v>0.6</v>
      </c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9" t="s">
        <v>52</v>
      </c>
      <c r="AK2501" s="9" t="s">
        <v>7216</v>
      </c>
      <c r="AL2501" s="9" t="s">
        <v>52</v>
      </c>
      <c r="AM2501" s="9" t="s">
        <v>52</v>
      </c>
    </row>
    <row r="2502" spans="1:39" ht="30" customHeight="1" x14ac:dyDescent="0.3">
      <c r="A2502" s="10" t="s">
        <v>4735</v>
      </c>
      <c r="B2502" s="10" t="s">
        <v>52</v>
      </c>
      <c r="C2502" s="10" t="s">
        <v>52</v>
      </c>
      <c r="D2502" s="11"/>
      <c r="E2502" s="15"/>
      <c r="F2502" s="17">
        <f>TRUNC(SUMIF(N2499:N2501, N2498, F2499:F2501),0)</f>
        <v>19236</v>
      </c>
      <c r="G2502" s="15"/>
      <c r="H2502" s="17">
        <f>TRUNC(SUMIF(N2499:N2501, N2498, H2499:H2501),0)</f>
        <v>32969</v>
      </c>
      <c r="I2502" s="15"/>
      <c r="J2502" s="17">
        <f>TRUNC(SUMIF(N2499:N2501, N2498, J2499:J2501),0)</f>
        <v>19781</v>
      </c>
      <c r="K2502" s="15"/>
      <c r="L2502" s="17">
        <f>F2502+H2502+J2502</f>
        <v>71986</v>
      </c>
      <c r="M2502" s="10" t="s">
        <v>52</v>
      </c>
      <c r="N2502" s="9" t="s">
        <v>4736</v>
      </c>
      <c r="O2502" s="9" t="s">
        <v>4736</v>
      </c>
      <c r="P2502" s="9" t="s">
        <v>52</v>
      </c>
      <c r="Q2502" s="9" t="s">
        <v>52</v>
      </c>
      <c r="R2502" s="9" t="s">
        <v>52</v>
      </c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  <c r="AE2502" s="1"/>
      <c r="AF2502" s="1"/>
      <c r="AG2502" s="1"/>
      <c r="AH2502" s="1"/>
      <c r="AI2502" s="1"/>
      <c r="AJ2502" s="9" t="s">
        <v>52</v>
      </c>
      <c r="AK2502" s="9" t="s">
        <v>52</v>
      </c>
      <c r="AL2502" s="9" t="s">
        <v>52</v>
      </c>
      <c r="AM2502" s="9" t="s">
        <v>52</v>
      </c>
    </row>
    <row r="2503" spans="1:39" ht="30" customHeight="1" x14ac:dyDescent="0.3">
      <c r="A2503" s="11"/>
      <c r="B2503" s="11"/>
      <c r="C2503" s="11"/>
      <c r="D2503" s="11"/>
      <c r="E2503" s="15"/>
      <c r="F2503" s="17"/>
      <c r="G2503" s="15"/>
      <c r="H2503" s="17"/>
      <c r="I2503" s="15"/>
      <c r="J2503" s="17"/>
      <c r="K2503" s="15"/>
      <c r="L2503" s="17"/>
      <c r="M2503" s="11"/>
    </row>
    <row r="2504" spans="1:39" ht="30" customHeight="1" x14ac:dyDescent="0.3">
      <c r="A2504" s="14" t="s">
        <v>7217</v>
      </c>
      <c r="B2504" s="14"/>
      <c r="C2504" s="14"/>
      <c r="D2504" s="14"/>
      <c r="E2504" s="16"/>
      <c r="F2504" s="18"/>
      <c r="G2504" s="16"/>
      <c r="H2504" s="18"/>
      <c r="I2504" s="16"/>
      <c r="J2504" s="18"/>
      <c r="K2504" s="16"/>
      <c r="L2504" s="18"/>
      <c r="M2504" s="14"/>
      <c r="N2504" s="5" t="s">
        <v>1522</v>
      </c>
    </row>
    <row r="2505" spans="1:39" ht="30" customHeight="1" x14ac:dyDescent="0.3">
      <c r="A2505" s="10" t="s">
        <v>6807</v>
      </c>
      <c r="B2505" s="10" t="s">
        <v>4714</v>
      </c>
      <c r="C2505" s="10" t="s">
        <v>4715</v>
      </c>
      <c r="D2505" s="11">
        <v>0.33</v>
      </c>
      <c r="E2505" s="15">
        <v>0</v>
      </c>
      <c r="F2505" s="17">
        <f>TRUNC(E2505*D2505,1)</f>
        <v>0</v>
      </c>
      <c r="G2505" s="15">
        <v>216712</v>
      </c>
      <c r="H2505" s="17">
        <f>TRUNC(G2505*D2505,1)</f>
        <v>71514.899999999994</v>
      </c>
      <c r="I2505" s="15">
        <v>0</v>
      </c>
      <c r="J2505" s="17">
        <f>TRUNC(I2505*D2505,1)</f>
        <v>0</v>
      </c>
      <c r="K2505" s="15">
        <f>TRUNC(E2505+G2505+I2505,1)</f>
        <v>216712</v>
      </c>
      <c r="L2505" s="17">
        <f>TRUNC(F2505+H2505+J2505,1)</f>
        <v>71514.899999999994</v>
      </c>
      <c r="M2505" s="10" t="s">
        <v>52</v>
      </c>
      <c r="N2505" s="9" t="s">
        <v>1522</v>
      </c>
      <c r="O2505" s="9" t="s">
        <v>6808</v>
      </c>
      <c r="P2505" s="9" t="s">
        <v>54</v>
      </c>
      <c r="Q2505" s="9" t="s">
        <v>54</v>
      </c>
      <c r="R2505" s="9" t="s">
        <v>67</v>
      </c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9" t="s">
        <v>52</v>
      </c>
      <c r="AK2505" s="9" t="s">
        <v>7220</v>
      </c>
      <c r="AL2505" s="9" t="s">
        <v>52</v>
      </c>
      <c r="AM2505" s="9" t="s">
        <v>52</v>
      </c>
    </row>
    <row r="2506" spans="1:39" ht="30" customHeight="1" x14ac:dyDescent="0.3">
      <c r="A2506" s="10" t="s">
        <v>4747</v>
      </c>
      <c r="B2506" s="10" t="s">
        <v>4714</v>
      </c>
      <c r="C2506" s="10" t="s">
        <v>4715</v>
      </c>
      <c r="D2506" s="11">
        <v>0.14000000000000001</v>
      </c>
      <c r="E2506" s="15">
        <v>0</v>
      </c>
      <c r="F2506" s="17">
        <f>TRUNC(E2506*D2506,1)</f>
        <v>0</v>
      </c>
      <c r="G2506" s="15">
        <v>269039</v>
      </c>
      <c r="H2506" s="17">
        <f>TRUNC(G2506*D2506,1)</f>
        <v>37665.4</v>
      </c>
      <c r="I2506" s="15">
        <v>0</v>
      </c>
      <c r="J2506" s="17">
        <f>TRUNC(I2506*D2506,1)</f>
        <v>0</v>
      </c>
      <c r="K2506" s="15">
        <f>TRUNC(E2506+G2506+I2506,1)</f>
        <v>269039</v>
      </c>
      <c r="L2506" s="17">
        <f>TRUNC(F2506+H2506+J2506,1)</f>
        <v>37665.4</v>
      </c>
      <c r="M2506" s="10" t="s">
        <v>52</v>
      </c>
      <c r="N2506" s="9" t="s">
        <v>1522</v>
      </c>
      <c r="O2506" s="9" t="s">
        <v>4748</v>
      </c>
      <c r="P2506" s="9" t="s">
        <v>54</v>
      </c>
      <c r="Q2506" s="9" t="s">
        <v>54</v>
      </c>
      <c r="R2506" s="9" t="s">
        <v>67</v>
      </c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9" t="s">
        <v>52</v>
      </c>
      <c r="AK2506" s="9" t="s">
        <v>7221</v>
      </c>
      <c r="AL2506" s="9" t="s">
        <v>52</v>
      </c>
      <c r="AM2506" s="9" t="s">
        <v>52</v>
      </c>
    </row>
    <row r="2507" spans="1:39" ht="30" customHeight="1" x14ac:dyDescent="0.3">
      <c r="A2507" s="10" t="s">
        <v>4750</v>
      </c>
      <c r="B2507" s="10" t="s">
        <v>4714</v>
      </c>
      <c r="C2507" s="10" t="s">
        <v>4715</v>
      </c>
      <c r="D2507" s="11">
        <v>7.0000000000000007E-2</v>
      </c>
      <c r="E2507" s="15">
        <v>0</v>
      </c>
      <c r="F2507" s="17">
        <f>TRUNC(E2507*D2507,1)</f>
        <v>0</v>
      </c>
      <c r="G2507" s="15">
        <v>192375</v>
      </c>
      <c r="H2507" s="17">
        <f>TRUNC(G2507*D2507,1)</f>
        <v>13466.2</v>
      </c>
      <c r="I2507" s="15">
        <v>0</v>
      </c>
      <c r="J2507" s="17">
        <f>TRUNC(I2507*D2507,1)</f>
        <v>0</v>
      </c>
      <c r="K2507" s="15">
        <f>TRUNC(E2507+G2507+I2507,1)</f>
        <v>192375</v>
      </c>
      <c r="L2507" s="17">
        <f>TRUNC(F2507+H2507+J2507,1)</f>
        <v>13466.2</v>
      </c>
      <c r="M2507" s="10" t="s">
        <v>52</v>
      </c>
      <c r="N2507" s="9" t="s">
        <v>1522</v>
      </c>
      <c r="O2507" s="9" t="s">
        <v>4751</v>
      </c>
      <c r="P2507" s="9" t="s">
        <v>54</v>
      </c>
      <c r="Q2507" s="9" t="s">
        <v>54</v>
      </c>
      <c r="R2507" s="9" t="s">
        <v>67</v>
      </c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  <c r="AE2507" s="1"/>
      <c r="AF2507" s="1"/>
      <c r="AG2507" s="1"/>
      <c r="AH2507" s="1"/>
      <c r="AI2507" s="1"/>
      <c r="AJ2507" s="9" t="s">
        <v>52</v>
      </c>
      <c r="AK2507" s="9" t="s">
        <v>7222</v>
      </c>
      <c r="AL2507" s="9" t="s">
        <v>52</v>
      </c>
      <c r="AM2507" s="9" t="s">
        <v>52</v>
      </c>
    </row>
    <row r="2508" spans="1:39" ht="30" customHeight="1" x14ac:dyDescent="0.3">
      <c r="A2508" s="10" t="s">
        <v>4735</v>
      </c>
      <c r="B2508" s="10" t="s">
        <v>52</v>
      </c>
      <c r="C2508" s="10" t="s">
        <v>52</v>
      </c>
      <c r="D2508" s="11"/>
      <c r="E2508" s="15"/>
      <c r="F2508" s="17">
        <f>TRUNC(SUMIF(N2505:N2507, N2504, F2505:F2507),0)</f>
        <v>0</v>
      </c>
      <c r="G2508" s="15"/>
      <c r="H2508" s="17">
        <f>TRUNC(SUMIF(N2505:N2507, N2504, H2505:H2507),0)</f>
        <v>122646</v>
      </c>
      <c r="I2508" s="15"/>
      <c r="J2508" s="17">
        <f>TRUNC(SUMIF(N2505:N2507, N2504, J2505:J2507),0)</f>
        <v>0</v>
      </c>
      <c r="K2508" s="15"/>
      <c r="L2508" s="17">
        <f>F2508+H2508+J2508</f>
        <v>122646</v>
      </c>
      <c r="M2508" s="10" t="s">
        <v>52</v>
      </c>
      <c r="N2508" s="9" t="s">
        <v>4736</v>
      </c>
      <c r="O2508" s="9" t="s">
        <v>4736</v>
      </c>
      <c r="P2508" s="9" t="s">
        <v>52</v>
      </c>
      <c r="Q2508" s="9" t="s">
        <v>52</v>
      </c>
      <c r="R2508" s="9" t="s">
        <v>52</v>
      </c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  <c r="AE2508" s="1"/>
      <c r="AF2508" s="1"/>
      <c r="AG2508" s="1"/>
      <c r="AH2508" s="1"/>
      <c r="AI2508" s="1"/>
      <c r="AJ2508" s="9" t="s">
        <v>52</v>
      </c>
      <c r="AK2508" s="9" t="s">
        <v>52</v>
      </c>
      <c r="AL2508" s="9" t="s">
        <v>52</v>
      </c>
      <c r="AM2508" s="9" t="s">
        <v>52</v>
      </c>
    </row>
    <row r="2509" spans="1:39" ht="30" customHeight="1" x14ac:dyDescent="0.3">
      <c r="A2509" s="11"/>
      <c r="B2509" s="11"/>
      <c r="C2509" s="11"/>
      <c r="D2509" s="11"/>
      <c r="E2509" s="15"/>
      <c r="F2509" s="17"/>
      <c r="G2509" s="15"/>
      <c r="H2509" s="17"/>
      <c r="I2509" s="15"/>
      <c r="J2509" s="17"/>
      <c r="K2509" s="15"/>
      <c r="L2509" s="17"/>
      <c r="M2509" s="11"/>
    </row>
    <row r="2510" spans="1:39" ht="30" customHeight="1" x14ac:dyDescent="0.3">
      <c r="A2510" s="14" t="s">
        <v>7223</v>
      </c>
      <c r="B2510" s="14"/>
      <c r="C2510" s="14"/>
      <c r="D2510" s="14"/>
      <c r="E2510" s="16"/>
      <c r="F2510" s="18"/>
      <c r="G2510" s="16"/>
      <c r="H2510" s="18"/>
      <c r="I2510" s="16"/>
      <c r="J2510" s="18"/>
      <c r="K2510" s="16"/>
      <c r="L2510" s="18"/>
      <c r="M2510" s="14"/>
      <c r="N2510" s="5" t="s">
        <v>1526</v>
      </c>
    </row>
    <row r="2511" spans="1:39" ht="30" customHeight="1" x14ac:dyDescent="0.3">
      <c r="A2511" s="10" t="s">
        <v>6866</v>
      </c>
      <c r="B2511" s="10" t="s">
        <v>6867</v>
      </c>
      <c r="C2511" s="10" t="s">
        <v>453</v>
      </c>
      <c r="D2511" s="11">
        <v>0.8</v>
      </c>
      <c r="E2511" s="15">
        <v>615</v>
      </c>
      <c r="F2511" s="17">
        <f>TRUNC(E2511*D2511,1)</f>
        <v>492</v>
      </c>
      <c r="G2511" s="15">
        <v>0</v>
      </c>
      <c r="H2511" s="17">
        <f>TRUNC(G2511*D2511,1)</f>
        <v>0</v>
      </c>
      <c r="I2511" s="15">
        <v>0</v>
      </c>
      <c r="J2511" s="17">
        <f>TRUNC(I2511*D2511,1)</f>
        <v>0</v>
      </c>
      <c r="K2511" s="15">
        <f>TRUNC(E2511+G2511+I2511,1)</f>
        <v>615</v>
      </c>
      <c r="L2511" s="17">
        <f>TRUNC(F2511+H2511+J2511,1)</f>
        <v>492</v>
      </c>
      <c r="M2511" s="10" t="s">
        <v>52</v>
      </c>
      <c r="N2511" s="9" t="s">
        <v>1526</v>
      </c>
      <c r="O2511" s="9" t="s">
        <v>6868</v>
      </c>
      <c r="P2511" s="9" t="s">
        <v>54</v>
      </c>
      <c r="Q2511" s="9" t="s">
        <v>54</v>
      </c>
      <c r="R2511" s="9" t="s">
        <v>67</v>
      </c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9" t="s">
        <v>52</v>
      </c>
      <c r="AK2511" s="9" t="s">
        <v>7225</v>
      </c>
      <c r="AL2511" s="9" t="s">
        <v>52</v>
      </c>
      <c r="AM2511" s="9" t="s">
        <v>52</v>
      </c>
    </row>
    <row r="2512" spans="1:39" ht="30" customHeight="1" x14ac:dyDescent="0.3">
      <c r="A2512" s="10" t="s">
        <v>1520</v>
      </c>
      <c r="B2512" s="10" t="s">
        <v>1521</v>
      </c>
      <c r="C2512" s="10" t="s">
        <v>969</v>
      </c>
      <c r="D2512" s="11">
        <v>1.69</v>
      </c>
      <c r="E2512" s="15">
        <v>0</v>
      </c>
      <c r="F2512" s="17">
        <f>TRUNC(E2512*D2512,1)</f>
        <v>0</v>
      </c>
      <c r="G2512" s="15">
        <v>122646</v>
      </c>
      <c r="H2512" s="17">
        <f>TRUNC(G2512*D2512,1)</f>
        <v>207271.7</v>
      </c>
      <c r="I2512" s="15">
        <v>0</v>
      </c>
      <c r="J2512" s="17">
        <f>TRUNC(I2512*D2512,1)</f>
        <v>0</v>
      </c>
      <c r="K2512" s="15">
        <f>TRUNC(E2512+G2512+I2512,1)</f>
        <v>122646</v>
      </c>
      <c r="L2512" s="17">
        <f>TRUNC(F2512+H2512+J2512,1)</f>
        <v>207271.7</v>
      </c>
      <c r="M2512" s="10" t="s">
        <v>52</v>
      </c>
      <c r="N2512" s="9" t="s">
        <v>1526</v>
      </c>
      <c r="O2512" s="9" t="s">
        <v>1522</v>
      </c>
      <c r="P2512" s="9" t="s">
        <v>67</v>
      </c>
      <c r="Q2512" s="9" t="s">
        <v>54</v>
      </c>
      <c r="R2512" s="9" t="s">
        <v>54</v>
      </c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9" t="s">
        <v>52</v>
      </c>
      <c r="AK2512" s="9" t="s">
        <v>7226</v>
      </c>
      <c r="AL2512" s="9" t="s">
        <v>52</v>
      </c>
      <c r="AM2512" s="9" t="s">
        <v>52</v>
      </c>
    </row>
    <row r="2513" spans="1:39" ht="30" customHeight="1" x14ac:dyDescent="0.3">
      <c r="A2513" s="10" t="s">
        <v>4735</v>
      </c>
      <c r="B2513" s="10" t="s">
        <v>52</v>
      </c>
      <c r="C2513" s="10" t="s">
        <v>52</v>
      </c>
      <c r="D2513" s="11"/>
      <c r="E2513" s="15"/>
      <c r="F2513" s="17">
        <f>TRUNC(SUMIF(N2511:N2512, N2510, F2511:F2512),0)</f>
        <v>492</v>
      </c>
      <c r="G2513" s="15"/>
      <c r="H2513" s="17">
        <f>TRUNC(SUMIF(N2511:N2512, N2510, H2511:H2512),0)</f>
        <v>207271</v>
      </c>
      <c r="I2513" s="15"/>
      <c r="J2513" s="17">
        <f>TRUNC(SUMIF(N2511:N2512, N2510, J2511:J2512),0)</f>
        <v>0</v>
      </c>
      <c r="K2513" s="15"/>
      <c r="L2513" s="17">
        <f>F2513+H2513+J2513</f>
        <v>207763</v>
      </c>
      <c r="M2513" s="10" t="s">
        <v>52</v>
      </c>
      <c r="N2513" s="9" t="s">
        <v>4736</v>
      </c>
      <c r="O2513" s="9" t="s">
        <v>4736</v>
      </c>
      <c r="P2513" s="9" t="s">
        <v>52</v>
      </c>
      <c r="Q2513" s="9" t="s">
        <v>52</v>
      </c>
      <c r="R2513" s="9" t="s">
        <v>52</v>
      </c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9" t="s">
        <v>52</v>
      </c>
      <c r="AK2513" s="9" t="s">
        <v>52</v>
      </c>
      <c r="AL2513" s="9" t="s">
        <v>52</v>
      </c>
      <c r="AM2513" s="9" t="s">
        <v>52</v>
      </c>
    </row>
    <row r="2514" spans="1:39" ht="30" customHeight="1" x14ac:dyDescent="0.3">
      <c r="A2514" s="11"/>
      <c r="B2514" s="11"/>
      <c r="C2514" s="11"/>
      <c r="D2514" s="11"/>
      <c r="E2514" s="15"/>
      <c r="F2514" s="17"/>
      <c r="G2514" s="15"/>
      <c r="H2514" s="17"/>
      <c r="I2514" s="15"/>
      <c r="J2514" s="17"/>
      <c r="K2514" s="15"/>
      <c r="L2514" s="17"/>
      <c r="M2514" s="11"/>
    </row>
    <row r="2515" spans="1:39" ht="30" customHeight="1" x14ac:dyDescent="0.3">
      <c r="A2515" s="14" t="s">
        <v>7227</v>
      </c>
      <c r="B2515" s="14"/>
      <c r="C2515" s="14"/>
      <c r="D2515" s="14"/>
      <c r="E2515" s="16"/>
      <c r="F2515" s="18"/>
      <c r="G2515" s="16"/>
      <c r="H2515" s="18"/>
      <c r="I2515" s="16"/>
      <c r="J2515" s="18"/>
      <c r="K2515" s="16"/>
      <c r="L2515" s="18"/>
      <c r="M2515" s="14"/>
      <c r="N2515" s="5" t="s">
        <v>1529</v>
      </c>
    </row>
    <row r="2516" spans="1:39" ht="30" customHeight="1" x14ac:dyDescent="0.3">
      <c r="A2516" s="10" t="s">
        <v>6866</v>
      </c>
      <c r="B2516" s="10" t="s">
        <v>6867</v>
      </c>
      <c r="C2516" s="10" t="s">
        <v>453</v>
      </c>
      <c r="D2516" s="11">
        <v>0.8</v>
      </c>
      <c r="E2516" s="15">
        <v>615</v>
      </c>
      <c r="F2516" s="17">
        <f>TRUNC(E2516*D2516,1)</f>
        <v>492</v>
      </c>
      <c r="G2516" s="15">
        <v>0</v>
      </c>
      <c r="H2516" s="17">
        <f>TRUNC(G2516*D2516,1)</f>
        <v>0</v>
      </c>
      <c r="I2516" s="15">
        <v>0</v>
      </c>
      <c r="J2516" s="17">
        <f>TRUNC(I2516*D2516,1)</f>
        <v>0</v>
      </c>
      <c r="K2516" s="15">
        <f>TRUNC(E2516+G2516+I2516,1)</f>
        <v>615</v>
      </c>
      <c r="L2516" s="17">
        <f>TRUNC(F2516+H2516+J2516,1)</f>
        <v>492</v>
      </c>
      <c r="M2516" s="10" t="s">
        <v>52</v>
      </c>
      <c r="N2516" s="9" t="s">
        <v>1529</v>
      </c>
      <c r="O2516" s="9" t="s">
        <v>6868</v>
      </c>
      <c r="P2516" s="9" t="s">
        <v>54</v>
      </c>
      <c r="Q2516" s="9" t="s">
        <v>54</v>
      </c>
      <c r="R2516" s="9" t="s">
        <v>67</v>
      </c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9" t="s">
        <v>52</v>
      </c>
      <c r="AK2516" s="9" t="s">
        <v>7229</v>
      </c>
      <c r="AL2516" s="9" t="s">
        <v>52</v>
      </c>
      <c r="AM2516" s="9" t="s">
        <v>52</v>
      </c>
    </row>
    <row r="2517" spans="1:39" ht="30" customHeight="1" x14ac:dyDescent="0.3">
      <c r="A2517" s="10" t="s">
        <v>1520</v>
      </c>
      <c r="B2517" s="10" t="s">
        <v>1521</v>
      </c>
      <c r="C2517" s="10" t="s">
        <v>969</v>
      </c>
      <c r="D2517" s="11">
        <v>1.4870000000000001</v>
      </c>
      <c r="E2517" s="15">
        <v>0</v>
      </c>
      <c r="F2517" s="17">
        <f>TRUNC(E2517*D2517,1)</f>
        <v>0</v>
      </c>
      <c r="G2517" s="15">
        <v>122646</v>
      </c>
      <c r="H2517" s="17">
        <f>TRUNC(G2517*D2517,1)</f>
        <v>182374.6</v>
      </c>
      <c r="I2517" s="15">
        <v>0</v>
      </c>
      <c r="J2517" s="17">
        <f>TRUNC(I2517*D2517,1)</f>
        <v>0</v>
      </c>
      <c r="K2517" s="15">
        <f>TRUNC(E2517+G2517+I2517,1)</f>
        <v>122646</v>
      </c>
      <c r="L2517" s="17">
        <f>TRUNC(F2517+H2517+J2517,1)</f>
        <v>182374.6</v>
      </c>
      <c r="M2517" s="10" t="s">
        <v>52</v>
      </c>
      <c r="N2517" s="9" t="s">
        <v>1529</v>
      </c>
      <c r="O2517" s="9" t="s">
        <v>1522</v>
      </c>
      <c r="P2517" s="9" t="s">
        <v>67</v>
      </c>
      <c r="Q2517" s="9" t="s">
        <v>54</v>
      </c>
      <c r="R2517" s="9" t="s">
        <v>54</v>
      </c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9" t="s">
        <v>52</v>
      </c>
      <c r="AK2517" s="9" t="s">
        <v>7230</v>
      </c>
      <c r="AL2517" s="9" t="s">
        <v>52</v>
      </c>
      <c r="AM2517" s="9" t="s">
        <v>52</v>
      </c>
    </row>
    <row r="2518" spans="1:39" ht="30" customHeight="1" x14ac:dyDescent="0.3">
      <c r="A2518" s="10" t="s">
        <v>4735</v>
      </c>
      <c r="B2518" s="10" t="s">
        <v>52</v>
      </c>
      <c r="C2518" s="10" t="s">
        <v>52</v>
      </c>
      <c r="D2518" s="11"/>
      <c r="E2518" s="15"/>
      <c r="F2518" s="17">
        <f>TRUNC(SUMIF(N2516:N2517, N2515, F2516:F2517),0)</f>
        <v>492</v>
      </c>
      <c r="G2518" s="15"/>
      <c r="H2518" s="17">
        <f>TRUNC(SUMIF(N2516:N2517, N2515, H2516:H2517),0)</f>
        <v>182374</v>
      </c>
      <c r="I2518" s="15"/>
      <c r="J2518" s="17">
        <f>TRUNC(SUMIF(N2516:N2517, N2515, J2516:J2517),0)</f>
        <v>0</v>
      </c>
      <c r="K2518" s="15"/>
      <c r="L2518" s="17">
        <f>F2518+H2518+J2518</f>
        <v>182866</v>
      </c>
      <c r="M2518" s="10" t="s">
        <v>52</v>
      </c>
      <c r="N2518" s="9" t="s">
        <v>4736</v>
      </c>
      <c r="O2518" s="9" t="s">
        <v>4736</v>
      </c>
      <c r="P2518" s="9" t="s">
        <v>52</v>
      </c>
      <c r="Q2518" s="9" t="s">
        <v>52</v>
      </c>
      <c r="R2518" s="9" t="s">
        <v>52</v>
      </c>
      <c r="S2518" s="1"/>
      <c r="T2518" s="1"/>
      <c r="U2518" s="1"/>
      <c r="V2518" s="1"/>
      <c r="W2518" s="1"/>
      <c r="X2518" s="1"/>
      <c r="Y2518" s="1"/>
      <c r="Z2518" s="1"/>
      <c r="AA2518" s="1"/>
      <c r="AB2518" s="1"/>
      <c r="AC2518" s="1"/>
      <c r="AD2518" s="1"/>
      <c r="AE2518" s="1"/>
      <c r="AF2518" s="1"/>
      <c r="AG2518" s="1"/>
      <c r="AH2518" s="1"/>
      <c r="AI2518" s="1"/>
      <c r="AJ2518" s="9" t="s">
        <v>52</v>
      </c>
      <c r="AK2518" s="9" t="s">
        <v>52</v>
      </c>
      <c r="AL2518" s="9" t="s">
        <v>52</v>
      </c>
      <c r="AM2518" s="9" t="s">
        <v>52</v>
      </c>
    </row>
    <row r="2519" spans="1:39" ht="30" customHeight="1" x14ac:dyDescent="0.3">
      <c r="A2519" s="11"/>
      <c r="B2519" s="11"/>
      <c r="C2519" s="11"/>
      <c r="D2519" s="11"/>
      <c r="E2519" s="15"/>
      <c r="F2519" s="17"/>
      <c r="G2519" s="15"/>
      <c r="H2519" s="17"/>
      <c r="I2519" s="15"/>
      <c r="J2519" s="17"/>
      <c r="K2519" s="15"/>
      <c r="L2519" s="17"/>
      <c r="M2519" s="11"/>
    </row>
    <row r="2520" spans="1:39" ht="30" customHeight="1" x14ac:dyDescent="0.3">
      <c r="A2520" s="14" t="s">
        <v>7231</v>
      </c>
      <c r="B2520" s="14"/>
      <c r="C2520" s="14"/>
      <c r="D2520" s="14"/>
      <c r="E2520" s="16"/>
      <c r="F2520" s="18"/>
      <c r="G2520" s="16"/>
      <c r="H2520" s="18"/>
      <c r="I2520" s="16"/>
      <c r="J2520" s="18"/>
      <c r="K2520" s="16"/>
      <c r="L2520" s="18"/>
      <c r="M2520" s="14"/>
      <c r="N2520" s="5" t="s">
        <v>1532</v>
      </c>
    </row>
    <row r="2521" spans="1:39" ht="30" customHeight="1" x14ac:dyDescent="0.3">
      <c r="A2521" s="10" t="s">
        <v>6866</v>
      </c>
      <c r="B2521" s="10" t="s">
        <v>6867</v>
      </c>
      <c r="C2521" s="10" t="s">
        <v>453</v>
      </c>
      <c r="D2521" s="11">
        <v>0.8</v>
      </c>
      <c r="E2521" s="15">
        <v>615</v>
      </c>
      <c r="F2521" s="17">
        <f>TRUNC(E2521*D2521,1)</f>
        <v>492</v>
      </c>
      <c r="G2521" s="15">
        <v>0</v>
      </c>
      <c r="H2521" s="17">
        <f>TRUNC(G2521*D2521,1)</f>
        <v>0</v>
      </c>
      <c r="I2521" s="15">
        <v>0</v>
      </c>
      <c r="J2521" s="17">
        <f>TRUNC(I2521*D2521,1)</f>
        <v>0</v>
      </c>
      <c r="K2521" s="15">
        <f>TRUNC(E2521+G2521+I2521,1)</f>
        <v>615</v>
      </c>
      <c r="L2521" s="17">
        <f>TRUNC(F2521+H2521+J2521,1)</f>
        <v>492</v>
      </c>
      <c r="M2521" s="10" t="s">
        <v>52</v>
      </c>
      <c r="N2521" s="9" t="s">
        <v>1532</v>
      </c>
      <c r="O2521" s="9" t="s">
        <v>6868</v>
      </c>
      <c r="P2521" s="9" t="s">
        <v>54</v>
      </c>
      <c r="Q2521" s="9" t="s">
        <v>54</v>
      </c>
      <c r="R2521" s="9" t="s">
        <v>67</v>
      </c>
      <c r="S2521" s="1"/>
      <c r="T2521" s="1"/>
      <c r="U2521" s="1"/>
      <c r="V2521" s="1"/>
      <c r="W2521" s="1"/>
      <c r="X2521" s="1"/>
      <c r="Y2521" s="1"/>
      <c r="Z2521" s="1"/>
      <c r="AA2521" s="1"/>
      <c r="AB2521" s="1"/>
      <c r="AC2521" s="1"/>
      <c r="AD2521" s="1"/>
      <c r="AE2521" s="1"/>
      <c r="AF2521" s="1"/>
      <c r="AG2521" s="1"/>
      <c r="AH2521" s="1"/>
      <c r="AI2521" s="1"/>
      <c r="AJ2521" s="9" t="s">
        <v>52</v>
      </c>
      <c r="AK2521" s="9" t="s">
        <v>7233</v>
      </c>
      <c r="AL2521" s="9" t="s">
        <v>52</v>
      </c>
      <c r="AM2521" s="9" t="s">
        <v>52</v>
      </c>
    </row>
    <row r="2522" spans="1:39" ht="30" customHeight="1" x14ac:dyDescent="0.3">
      <c r="A2522" s="10" t="s">
        <v>1520</v>
      </c>
      <c r="B2522" s="10" t="s">
        <v>1521</v>
      </c>
      <c r="C2522" s="10" t="s">
        <v>969</v>
      </c>
      <c r="D2522" s="11">
        <v>1</v>
      </c>
      <c r="E2522" s="15">
        <v>0</v>
      </c>
      <c r="F2522" s="17">
        <f>TRUNC(E2522*D2522,1)</f>
        <v>0</v>
      </c>
      <c r="G2522" s="15">
        <v>122646</v>
      </c>
      <c r="H2522" s="17">
        <f>TRUNC(G2522*D2522,1)</f>
        <v>122646</v>
      </c>
      <c r="I2522" s="15">
        <v>0</v>
      </c>
      <c r="J2522" s="17">
        <f>TRUNC(I2522*D2522,1)</f>
        <v>0</v>
      </c>
      <c r="K2522" s="15">
        <f>TRUNC(E2522+G2522+I2522,1)</f>
        <v>122646</v>
      </c>
      <c r="L2522" s="17">
        <f>TRUNC(F2522+H2522+J2522,1)</f>
        <v>122646</v>
      </c>
      <c r="M2522" s="10" t="s">
        <v>52</v>
      </c>
      <c r="N2522" s="9" t="s">
        <v>1532</v>
      </c>
      <c r="O2522" s="9" t="s">
        <v>1522</v>
      </c>
      <c r="P2522" s="9" t="s">
        <v>67</v>
      </c>
      <c r="Q2522" s="9" t="s">
        <v>54</v>
      </c>
      <c r="R2522" s="9" t="s">
        <v>54</v>
      </c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9" t="s">
        <v>52</v>
      </c>
      <c r="AK2522" s="9" t="s">
        <v>7234</v>
      </c>
      <c r="AL2522" s="9" t="s">
        <v>52</v>
      </c>
      <c r="AM2522" s="9" t="s">
        <v>52</v>
      </c>
    </row>
    <row r="2523" spans="1:39" ht="30" customHeight="1" x14ac:dyDescent="0.3">
      <c r="A2523" s="10" t="s">
        <v>4735</v>
      </c>
      <c r="B2523" s="10" t="s">
        <v>52</v>
      </c>
      <c r="C2523" s="10" t="s">
        <v>52</v>
      </c>
      <c r="D2523" s="11"/>
      <c r="E2523" s="15"/>
      <c r="F2523" s="17">
        <f>TRUNC(SUMIF(N2521:N2522, N2520, F2521:F2522),0)</f>
        <v>492</v>
      </c>
      <c r="G2523" s="15"/>
      <c r="H2523" s="17">
        <f>TRUNC(SUMIF(N2521:N2522, N2520, H2521:H2522),0)</f>
        <v>122646</v>
      </c>
      <c r="I2523" s="15"/>
      <c r="J2523" s="17">
        <f>TRUNC(SUMIF(N2521:N2522, N2520, J2521:J2522),0)</f>
        <v>0</v>
      </c>
      <c r="K2523" s="15"/>
      <c r="L2523" s="17">
        <f>F2523+H2523+J2523</f>
        <v>123138</v>
      </c>
      <c r="M2523" s="10" t="s">
        <v>52</v>
      </c>
      <c r="N2523" s="9" t="s">
        <v>4736</v>
      </c>
      <c r="O2523" s="9" t="s">
        <v>4736</v>
      </c>
      <c r="P2523" s="9" t="s">
        <v>52</v>
      </c>
      <c r="Q2523" s="9" t="s">
        <v>52</v>
      </c>
      <c r="R2523" s="9" t="s">
        <v>52</v>
      </c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  <c r="AE2523" s="1"/>
      <c r="AF2523" s="1"/>
      <c r="AG2523" s="1"/>
      <c r="AH2523" s="1"/>
      <c r="AI2523" s="1"/>
      <c r="AJ2523" s="9" t="s">
        <v>52</v>
      </c>
      <c r="AK2523" s="9" t="s">
        <v>52</v>
      </c>
      <c r="AL2523" s="9" t="s">
        <v>52</v>
      </c>
      <c r="AM2523" s="9" t="s">
        <v>52</v>
      </c>
    </row>
    <row r="2524" spans="1:39" ht="30" customHeight="1" x14ac:dyDescent="0.3">
      <c r="A2524" s="11"/>
      <c r="B2524" s="11"/>
      <c r="C2524" s="11"/>
      <c r="D2524" s="11"/>
      <c r="E2524" s="15"/>
      <c r="F2524" s="17"/>
      <c r="G2524" s="15"/>
      <c r="H2524" s="17"/>
      <c r="I2524" s="15"/>
      <c r="J2524" s="17"/>
      <c r="K2524" s="15"/>
      <c r="L2524" s="17"/>
      <c r="M2524" s="11"/>
    </row>
    <row r="2525" spans="1:39" ht="30" customHeight="1" x14ac:dyDescent="0.3">
      <c r="A2525" s="14" t="s">
        <v>7235</v>
      </c>
      <c r="B2525" s="14"/>
      <c r="C2525" s="14"/>
      <c r="D2525" s="14"/>
      <c r="E2525" s="16"/>
      <c r="F2525" s="18"/>
      <c r="G2525" s="16"/>
      <c r="H2525" s="18"/>
      <c r="I2525" s="16"/>
      <c r="J2525" s="18"/>
      <c r="K2525" s="16"/>
      <c r="L2525" s="18"/>
      <c r="M2525" s="14"/>
      <c r="N2525" s="5" t="s">
        <v>1535</v>
      </c>
    </row>
    <row r="2526" spans="1:39" ht="30" customHeight="1" x14ac:dyDescent="0.3">
      <c r="A2526" s="10" t="s">
        <v>6866</v>
      </c>
      <c r="B2526" s="10" t="s">
        <v>6867</v>
      </c>
      <c r="C2526" s="10" t="s">
        <v>453</v>
      </c>
      <c r="D2526" s="11">
        <v>0.8</v>
      </c>
      <c r="E2526" s="15">
        <v>615</v>
      </c>
      <c r="F2526" s="17">
        <f>TRUNC(E2526*D2526,1)</f>
        <v>492</v>
      </c>
      <c r="G2526" s="15">
        <v>0</v>
      </c>
      <c r="H2526" s="17">
        <f>TRUNC(G2526*D2526,1)</f>
        <v>0</v>
      </c>
      <c r="I2526" s="15">
        <v>0</v>
      </c>
      <c r="J2526" s="17">
        <f>TRUNC(I2526*D2526,1)</f>
        <v>0</v>
      </c>
      <c r="K2526" s="15">
        <f>TRUNC(E2526+G2526+I2526,1)</f>
        <v>615</v>
      </c>
      <c r="L2526" s="17">
        <f>TRUNC(F2526+H2526+J2526,1)</f>
        <v>492</v>
      </c>
      <c r="M2526" s="10" t="s">
        <v>52</v>
      </c>
      <c r="N2526" s="9" t="s">
        <v>1535</v>
      </c>
      <c r="O2526" s="9" t="s">
        <v>6868</v>
      </c>
      <c r="P2526" s="9" t="s">
        <v>54</v>
      </c>
      <c r="Q2526" s="9" t="s">
        <v>54</v>
      </c>
      <c r="R2526" s="9" t="s">
        <v>67</v>
      </c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9" t="s">
        <v>52</v>
      </c>
      <c r="AK2526" s="9" t="s">
        <v>7237</v>
      </c>
      <c r="AL2526" s="9" t="s">
        <v>52</v>
      </c>
      <c r="AM2526" s="9" t="s">
        <v>52</v>
      </c>
    </row>
    <row r="2527" spans="1:39" ht="30" customHeight="1" x14ac:dyDescent="0.3">
      <c r="A2527" s="10" t="s">
        <v>1520</v>
      </c>
      <c r="B2527" s="10" t="s">
        <v>1521</v>
      </c>
      <c r="C2527" s="10" t="s">
        <v>969</v>
      </c>
      <c r="D2527" s="11">
        <v>0.73199999999999998</v>
      </c>
      <c r="E2527" s="15">
        <v>0</v>
      </c>
      <c r="F2527" s="17">
        <f>TRUNC(E2527*D2527,1)</f>
        <v>0</v>
      </c>
      <c r="G2527" s="15">
        <v>122646</v>
      </c>
      <c r="H2527" s="17">
        <f>TRUNC(G2527*D2527,1)</f>
        <v>89776.8</v>
      </c>
      <c r="I2527" s="15">
        <v>0</v>
      </c>
      <c r="J2527" s="17">
        <f>TRUNC(I2527*D2527,1)</f>
        <v>0</v>
      </c>
      <c r="K2527" s="15">
        <f>TRUNC(E2527+G2527+I2527,1)</f>
        <v>122646</v>
      </c>
      <c r="L2527" s="17">
        <f>TRUNC(F2527+H2527+J2527,1)</f>
        <v>89776.8</v>
      </c>
      <c r="M2527" s="10" t="s">
        <v>52</v>
      </c>
      <c r="N2527" s="9" t="s">
        <v>1535</v>
      </c>
      <c r="O2527" s="9" t="s">
        <v>1522</v>
      </c>
      <c r="P2527" s="9" t="s">
        <v>67</v>
      </c>
      <c r="Q2527" s="9" t="s">
        <v>54</v>
      </c>
      <c r="R2527" s="9" t="s">
        <v>54</v>
      </c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9" t="s">
        <v>52</v>
      </c>
      <c r="AK2527" s="9" t="s">
        <v>7238</v>
      </c>
      <c r="AL2527" s="9" t="s">
        <v>52</v>
      </c>
      <c r="AM2527" s="9" t="s">
        <v>52</v>
      </c>
    </row>
    <row r="2528" spans="1:39" ht="30" customHeight="1" x14ac:dyDescent="0.3">
      <c r="A2528" s="10" t="s">
        <v>4735</v>
      </c>
      <c r="B2528" s="10" t="s">
        <v>52</v>
      </c>
      <c r="C2528" s="10" t="s">
        <v>52</v>
      </c>
      <c r="D2528" s="11"/>
      <c r="E2528" s="15"/>
      <c r="F2528" s="17">
        <f>TRUNC(SUMIF(N2526:N2527, N2525, F2526:F2527),0)</f>
        <v>492</v>
      </c>
      <c r="G2528" s="15"/>
      <c r="H2528" s="17">
        <f>TRUNC(SUMIF(N2526:N2527, N2525, H2526:H2527),0)</f>
        <v>89776</v>
      </c>
      <c r="I2528" s="15"/>
      <c r="J2528" s="17">
        <f>TRUNC(SUMIF(N2526:N2527, N2525, J2526:J2527),0)</f>
        <v>0</v>
      </c>
      <c r="K2528" s="15"/>
      <c r="L2528" s="17">
        <f>F2528+H2528+J2528</f>
        <v>90268</v>
      </c>
      <c r="M2528" s="10" t="s">
        <v>52</v>
      </c>
      <c r="N2528" s="9" t="s">
        <v>4736</v>
      </c>
      <c r="O2528" s="9" t="s">
        <v>4736</v>
      </c>
      <c r="P2528" s="9" t="s">
        <v>52</v>
      </c>
      <c r="Q2528" s="9" t="s">
        <v>52</v>
      </c>
      <c r="R2528" s="9" t="s">
        <v>52</v>
      </c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9" t="s">
        <v>52</v>
      </c>
      <c r="AK2528" s="9" t="s">
        <v>52</v>
      </c>
      <c r="AL2528" s="9" t="s">
        <v>52</v>
      </c>
      <c r="AM2528" s="9" t="s">
        <v>52</v>
      </c>
    </row>
    <row r="2529" spans="1:39" ht="30" customHeight="1" x14ac:dyDescent="0.3">
      <c r="A2529" s="11"/>
      <c r="B2529" s="11"/>
      <c r="C2529" s="11"/>
      <c r="D2529" s="11"/>
      <c r="E2529" s="15"/>
      <c r="F2529" s="17"/>
      <c r="G2529" s="15"/>
      <c r="H2529" s="17"/>
      <c r="I2529" s="15"/>
      <c r="J2529" s="17"/>
      <c r="K2529" s="15"/>
      <c r="L2529" s="17"/>
      <c r="M2529" s="11"/>
    </row>
    <row r="2530" spans="1:39" ht="30" customHeight="1" x14ac:dyDescent="0.3">
      <c r="A2530" s="14" t="s">
        <v>7239</v>
      </c>
      <c r="B2530" s="14"/>
      <c r="C2530" s="14"/>
      <c r="D2530" s="14"/>
      <c r="E2530" s="16"/>
      <c r="F2530" s="18"/>
      <c r="G2530" s="16"/>
      <c r="H2530" s="18"/>
      <c r="I2530" s="16"/>
      <c r="J2530" s="18"/>
      <c r="K2530" s="16"/>
      <c r="L2530" s="18"/>
      <c r="M2530" s="14"/>
      <c r="N2530" s="5" t="s">
        <v>1538</v>
      </c>
    </row>
    <row r="2531" spans="1:39" ht="30" customHeight="1" x14ac:dyDescent="0.3">
      <c r="A2531" s="10" t="s">
        <v>6807</v>
      </c>
      <c r="B2531" s="10" t="s">
        <v>4714</v>
      </c>
      <c r="C2531" s="10" t="s">
        <v>4715</v>
      </c>
      <c r="D2531" s="11">
        <v>0.44</v>
      </c>
      <c r="E2531" s="15">
        <v>0</v>
      </c>
      <c r="F2531" s="17">
        <f>TRUNC(E2531*D2531,1)</f>
        <v>0</v>
      </c>
      <c r="G2531" s="15">
        <v>216712</v>
      </c>
      <c r="H2531" s="17">
        <f>TRUNC(G2531*D2531,1)</f>
        <v>95353.2</v>
      </c>
      <c r="I2531" s="15">
        <v>0</v>
      </c>
      <c r="J2531" s="17">
        <f>TRUNC(I2531*D2531,1)</f>
        <v>0</v>
      </c>
      <c r="K2531" s="15">
        <f>TRUNC(E2531+G2531+I2531,1)</f>
        <v>216712</v>
      </c>
      <c r="L2531" s="17">
        <f>TRUNC(F2531+H2531+J2531,1)</f>
        <v>95353.2</v>
      </c>
      <c r="M2531" s="10" t="s">
        <v>52</v>
      </c>
      <c r="N2531" s="9" t="s">
        <v>1538</v>
      </c>
      <c r="O2531" s="9" t="s">
        <v>6808</v>
      </c>
      <c r="P2531" s="9" t="s">
        <v>54</v>
      </c>
      <c r="Q2531" s="9" t="s">
        <v>54</v>
      </c>
      <c r="R2531" s="9" t="s">
        <v>67</v>
      </c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9" t="s">
        <v>52</v>
      </c>
      <c r="AK2531" s="9" t="s">
        <v>7241</v>
      </c>
      <c r="AL2531" s="9" t="s">
        <v>52</v>
      </c>
      <c r="AM2531" s="9" t="s">
        <v>52</v>
      </c>
    </row>
    <row r="2532" spans="1:39" ht="30" customHeight="1" x14ac:dyDescent="0.3">
      <c r="A2532" s="10" t="s">
        <v>4747</v>
      </c>
      <c r="B2532" s="10" t="s">
        <v>4714</v>
      </c>
      <c r="C2532" s="10" t="s">
        <v>4715</v>
      </c>
      <c r="D2532" s="11">
        <v>0.18</v>
      </c>
      <c r="E2532" s="15">
        <v>0</v>
      </c>
      <c r="F2532" s="17">
        <f>TRUNC(E2532*D2532,1)</f>
        <v>0</v>
      </c>
      <c r="G2532" s="15">
        <v>269039</v>
      </c>
      <c r="H2532" s="17">
        <f>TRUNC(G2532*D2532,1)</f>
        <v>48427</v>
      </c>
      <c r="I2532" s="15">
        <v>0</v>
      </c>
      <c r="J2532" s="17">
        <f>TRUNC(I2532*D2532,1)</f>
        <v>0</v>
      </c>
      <c r="K2532" s="15">
        <f>TRUNC(E2532+G2532+I2532,1)</f>
        <v>269039</v>
      </c>
      <c r="L2532" s="17">
        <f>TRUNC(F2532+H2532+J2532,1)</f>
        <v>48427</v>
      </c>
      <c r="M2532" s="10" t="s">
        <v>52</v>
      </c>
      <c r="N2532" s="9" t="s">
        <v>1538</v>
      </c>
      <c r="O2532" s="9" t="s">
        <v>4748</v>
      </c>
      <c r="P2532" s="9" t="s">
        <v>54</v>
      </c>
      <c r="Q2532" s="9" t="s">
        <v>54</v>
      </c>
      <c r="R2532" s="9" t="s">
        <v>67</v>
      </c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9" t="s">
        <v>52</v>
      </c>
      <c r="AK2532" s="9" t="s">
        <v>7242</v>
      </c>
      <c r="AL2532" s="9" t="s">
        <v>52</v>
      </c>
      <c r="AM2532" s="9" t="s">
        <v>52</v>
      </c>
    </row>
    <row r="2533" spans="1:39" ht="30" customHeight="1" x14ac:dyDescent="0.3">
      <c r="A2533" s="10" t="s">
        <v>4750</v>
      </c>
      <c r="B2533" s="10" t="s">
        <v>4714</v>
      </c>
      <c r="C2533" s="10" t="s">
        <v>4715</v>
      </c>
      <c r="D2533" s="11">
        <v>0.09</v>
      </c>
      <c r="E2533" s="15">
        <v>0</v>
      </c>
      <c r="F2533" s="17">
        <f>TRUNC(E2533*D2533,1)</f>
        <v>0</v>
      </c>
      <c r="G2533" s="15">
        <v>192375</v>
      </c>
      <c r="H2533" s="17">
        <f>TRUNC(G2533*D2533,1)</f>
        <v>17313.7</v>
      </c>
      <c r="I2533" s="15">
        <v>0</v>
      </c>
      <c r="J2533" s="17">
        <f>TRUNC(I2533*D2533,1)</f>
        <v>0</v>
      </c>
      <c r="K2533" s="15">
        <f>TRUNC(E2533+G2533+I2533,1)</f>
        <v>192375</v>
      </c>
      <c r="L2533" s="17">
        <f>TRUNC(F2533+H2533+J2533,1)</f>
        <v>17313.7</v>
      </c>
      <c r="M2533" s="10" t="s">
        <v>52</v>
      </c>
      <c r="N2533" s="9" t="s">
        <v>1538</v>
      </c>
      <c r="O2533" s="9" t="s">
        <v>4751</v>
      </c>
      <c r="P2533" s="9" t="s">
        <v>54</v>
      </c>
      <c r="Q2533" s="9" t="s">
        <v>54</v>
      </c>
      <c r="R2533" s="9" t="s">
        <v>67</v>
      </c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9" t="s">
        <v>52</v>
      </c>
      <c r="AK2533" s="9" t="s">
        <v>7243</v>
      </c>
      <c r="AL2533" s="9" t="s">
        <v>52</v>
      </c>
      <c r="AM2533" s="9" t="s">
        <v>52</v>
      </c>
    </row>
    <row r="2534" spans="1:39" ht="30" customHeight="1" x14ac:dyDescent="0.3">
      <c r="A2534" s="10" t="s">
        <v>4735</v>
      </c>
      <c r="B2534" s="10" t="s">
        <v>52</v>
      </c>
      <c r="C2534" s="10" t="s">
        <v>52</v>
      </c>
      <c r="D2534" s="11"/>
      <c r="E2534" s="15"/>
      <c r="F2534" s="17">
        <f>TRUNC(SUMIF(N2531:N2533, N2530, F2531:F2533),0)</f>
        <v>0</v>
      </c>
      <c r="G2534" s="15"/>
      <c r="H2534" s="17">
        <f>TRUNC(SUMIF(N2531:N2533, N2530, H2531:H2533),0)</f>
        <v>161093</v>
      </c>
      <c r="I2534" s="15"/>
      <c r="J2534" s="17">
        <f>TRUNC(SUMIF(N2531:N2533, N2530, J2531:J2533),0)</f>
        <v>0</v>
      </c>
      <c r="K2534" s="15"/>
      <c r="L2534" s="17">
        <f>F2534+H2534+J2534</f>
        <v>161093</v>
      </c>
      <c r="M2534" s="10" t="s">
        <v>52</v>
      </c>
      <c r="N2534" s="9" t="s">
        <v>4736</v>
      </c>
      <c r="O2534" s="9" t="s">
        <v>4736</v>
      </c>
      <c r="P2534" s="9" t="s">
        <v>52</v>
      </c>
      <c r="Q2534" s="9" t="s">
        <v>52</v>
      </c>
      <c r="R2534" s="9" t="s">
        <v>52</v>
      </c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9" t="s">
        <v>52</v>
      </c>
      <c r="AK2534" s="9" t="s">
        <v>52</v>
      </c>
      <c r="AL2534" s="9" t="s">
        <v>52</v>
      </c>
      <c r="AM2534" s="9" t="s">
        <v>52</v>
      </c>
    </row>
    <row r="2535" spans="1:39" ht="30" customHeight="1" x14ac:dyDescent="0.3">
      <c r="A2535" s="11"/>
      <c r="B2535" s="11"/>
      <c r="C2535" s="11"/>
      <c r="D2535" s="11"/>
      <c r="E2535" s="15"/>
      <c r="F2535" s="17"/>
      <c r="G2535" s="15"/>
      <c r="H2535" s="17"/>
      <c r="I2535" s="15"/>
      <c r="J2535" s="17"/>
      <c r="K2535" s="15"/>
      <c r="L2535" s="17"/>
      <c r="M2535" s="11"/>
    </row>
    <row r="2536" spans="1:39" ht="30" customHeight="1" x14ac:dyDescent="0.3">
      <c r="A2536" s="14" t="s">
        <v>7244</v>
      </c>
      <c r="B2536" s="14"/>
      <c r="C2536" s="14"/>
      <c r="D2536" s="14"/>
      <c r="E2536" s="16"/>
      <c r="F2536" s="18"/>
      <c r="G2536" s="16"/>
      <c r="H2536" s="18"/>
      <c r="I2536" s="16"/>
      <c r="J2536" s="18"/>
      <c r="K2536" s="16"/>
      <c r="L2536" s="18"/>
      <c r="M2536" s="14"/>
      <c r="N2536" s="5" t="s">
        <v>1542</v>
      </c>
    </row>
    <row r="2537" spans="1:39" ht="30" customHeight="1" x14ac:dyDescent="0.3">
      <c r="A2537" s="10" t="s">
        <v>6866</v>
      </c>
      <c r="B2537" s="10" t="s">
        <v>6867</v>
      </c>
      <c r="C2537" s="10" t="s">
        <v>453</v>
      </c>
      <c r="D2537" s="11">
        <v>0.8</v>
      </c>
      <c r="E2537" s="15">
        <v>615</v>
      </c>
      <c r="F2537" s="17">
        <f>TRUNC(E2537*D2537,1)</f>
        <v>492</v>
      </c>
      <c r="G2537" s="15">
        <v>0</v>
      </c>
      <c r="H2537" s="17">
        <f>TRUNC(G2537*D2537,1)</f>
        <v>0</v>
      </c>
      <c r="I2537" s="15">
        <v>0</v>
      </c>
      <c r="J2537" s="17">
        <f>TRUNC(I2537*D2537,1)</f>
        <v>0</v>
      </c>
      <c r="K2537" s="15">
        <f>TRUNC(E2537+G2537+I2537,1)</f>
        <v>615</v>
      </c>
      <c r="L2537" s="17">
        <f>TRUNC(F2537+H2537+J2537,1)</f>
        <v>492</v>
      </c>
      <c r="M2537" s="10" t="s">
        <v>52</v>
      </c>
      <c r="N2537" s="9" t="s">
        <v>1542</v>
      </c>
      <c r="O2537" s="9" t="s">
        <v>6868</v>
      </c>
      <c r="P2537" s="9" t="s">
        <v>54</v>
      </c>
      <c r="Q2537" s="9" t="s">
        <v>54</v>
      </c>
      <c r="R2537" s="9" t="s">
        <v>67</v>
      </c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9" t="s">
        <v>52</v>
      </c>
      <c r="AK2537" s="9" t="s">
        <v>7246</v>
      </c>
      <c r="AL2537" s="9" t="s">
        <v>52</v>
      </c>
      <c r="AM2537" s="9" t="s">
        <v>52</v>
      </c>
    </row>
    <row r="2538" spans="1:39" ht="30" customHeight="1" x14ac:dyDescent="0.3">
      <c r="A2538" s="10" t="s">
        <v>1520</v>
      </c>
      <c r="B2538" s="10" t="s">
        <v>1537</v>
      </c>
      <c r="C2538" s="10" t="s">
        <v>969</v>
      </c>
      <c r="D2538" s="11">
        <v>1.2490000000000001</v>
      </c>
      <c r="E2538" s="15">
        <v>0</v>
      </c>
      <c r="F2538" s="17">
        <f>TRUNC(E2538*D2538,1)</f>
        <v>0</v>
      </c>
      <c r="G2538" s="15">
        <v>161093</v>
      </c>
      <c r="H2538" s="17">
        <f>TRUNC(G2538*D2538,1)</f>
        <v>201205.1</v>
      </c>
      <c r="I2538" s="15">
        <v>0</v>
      </c>
      <c r="J2538" s="17">
        <f>TRUNC(I2538*D2538,1)</f>
        <v>0</v>
      </c>
      <c r="K2538" s="15">
        <f>TRUNC(E2538+G2538+I2538,1)</f>
        <v>161093</v>
      </c>
      <c r="L2538" s="17">
        <f>TRUNC(F2538+H2538+J2538,1)</f>
        <v>201205.1</v>
      </c>
      <c r="M2538" s="10" t="s">
        <v>52</v>
      </c>
      <c r="N2538" s="9" t="s">
        <v>1542</v>
      </c>
      <c r="O2538" s="9" t="s">
        <v>1538</v>
      </c>
      <c r="P2538" s="9" t="s">
        <v>67</v>
      </c>
      <c r="Q2538" s="9" t="s">
        <v>54</v>
      </c>
      <c r="R2538" s="9" t="s">
        <v>54</v>
      </c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9" t="s">
        <v>52</v>
      </c>
      <c r="AK2538" s="9" t="s">
        <v>7247</v>
      </c>
      <c r="AL2538" s="9" t="s">
        <v>52</v>
      </c>
      <c r="AM2538" s="9" t="s">
        <v>52</v>
      </c>
    </row>
    <row r="2539" spans="1:39" ht="30" customHeight="1" x14ac:dyDescent="0.3">
      <c r="A2539" s="10" t="s">
        <v>4735</v>
      </c>
      <c r="B2539" s="10" t="s">
        <v>52</v>
      </c>
      <c r="C2539" s="10" t="s">
        <v>52</v>
      </c>
      <c r="D2539" s="11"/>
      <c r="E2539" s="15"/>
      <c r="F2539" s="17">
        <f>TRUNC(SUMIF(N2537:N2538, N2536, F2537:F2538),0)</f>
        <v>492</v>
      </c>
      <c r="G2539" s="15"/>
      <c r="H2539" s="17">
        <f>TRUNC(SUMIF(N2537:N2538, N2536, H2537:H2538),0)</f>
        <v>201205</v>
      </c>
      <c r="I2539" s="15"/>
      <c r="J2539" s="17">
        <f>TRUNC(SUMIF(N2537:N2538, N2536, J2537:J2538),0)</f>
        <v>0</v>
      </c>
      <c r="K2539" s="15"/>
      <c r="L2539" s="17">
        <f>F2539+H2539+J2539</f>
        <v>201697</v>
      </c>
      <c r="M2539" s="10" t="s">
        <v>52</v>
      </c>
      <c r="N2539" s="9" t="s">
        <v>4736</v>
      </c>
      <c r="O2539" s="9" t="s">
        <v>4736</v>
      </c>
      <c r="P2539" s="9" t="s">
        <v>52</v>
      </c>
      <c r="Q2539" s="9" t="s">
        <v>52</v>
      </c>
      <c r="R2539" s="9" t="s">
        <v>52</v>
      </c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9" t="s">
        <v>52</v>
      </c>
      <c r="AK2539" s="9" t="s">
        <v>52</v>
      </c>
      <c r="AL2539" s="9" t="s">
        <v>52</v>
      </c>
      <c r="AM2539" s="9" t="s">
        <v>52</v>
      </c>
    </row>
    <row r="2540" spans="1:39" ht="30" customHeight="1" x14ac:dyDescent="0.3">
      <c r="A2540" s="11"/>
      <c r="B2540" s="11"/>
      <c r="C2540" s="11"/>
      <c r="D2540" s="11"/>
      <c r="E2540" s="15"/>
      <c r="F2540" s="17"/>
      <c r="G2540" s="15"/>
      <c r="H2540" s="17"/>
      <c r="I2540" s="15"/>
      <c r="J2540" s="17"/>
      <c r="K2540" s="15"/>
      <c r="L2540" s="17"/>
      <c r="M2540" s="11"/>
    </row>
    <row r="2541" spans="1:39" ht="30" customHeight="1" x14ac:dyDescent="0.3">
      <c r="A2541" s="14" t="s">
        <v>7248</v>
      </c>
      <c r="B2541" s="14"/>
      <c r="C2541" s="14"/>
      <c r="D2541" s="14"/>
      <c r="E2541" s="16"/>
      <c r="F2541" s="18"/>
      <c r="G2541" s="16"/>
      <c r="H2541" s="18"/>
      <c r="I2541" s="16"/>
      <c r="J2541" s="18"/>
      <c r="K2541" s="16"/>
      <c r="L2541" s="18"/>
      <c r="M2541" s="14"/>
      <c r="N2541" s="5" t="s">
        <v>1545</v>
      </c>
    </row>
    <row r="2542" spans="1:39" ht="30" customHeight="1" x14ac:dyDescent="0.3">
      <c r="A2542" s="10" t="s">
        <v>6866</v>
      </c>
      <c r="B2542" s="10" t="s">
        <v>6867</v>
      </c>
      <c r="C2542" s="10" t="s">
        <v>453</v>
      </c>
      <c r="D2542" s="11">
        <v>0.8</v>
      </c>
      <c r="E2542" s="15">
        <v>615</v>
      </c>
      <c r="F2542" s="17">
        <f>TRUNC(E2542*D2542,1)</f>
        <v>492</v>
      </c>
      <c r="G2542" s="15">
        <v>0</v>
      </c>
      <c r="H2542" s="17">
        <f>TRUNC(G2542*D2542,1)</f>
        <v>0</v>
      </c>
      <c r="I2542" s="15">
        <v>0</v>
      </c>
      <c r="J2542" s="17">
        <f>TRUNC(I2542*D2542,1)</f>
        <v>0</v>
      </c>
      <c r="K2542" s="15">
        <f>TRUNC(E2542+G2542+I2542,1)</f>
        <v>615</v>
      </c>
      <c r="L2542" s="17">
        <f>TRUNC(F2542+H2542+J2542,1)</f>
        <v>492</v>
      </c>
      <c r="M2542" s="10" t="s">
        <v>52</v>
      </c>
      <c r="N2542" s="9" t="s">
        <v>1545</v>
      </c>
      <c r="O2542" s="9" t="s">
        <v>6868</v>
      </c>
      <c r="P2542" s="9" t="s">
        <v>54</v>
      </c>
      <c r="Q2542" s="9" t="s">
        <v>54</v>
      </c>
      <c r="R2542" s="9" t="s">
        <v>67</v>
      </c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9" t="s">
        <v>52</v>
      </c>
      <c r="AK2542" s="9" t="s">
        <v>7250</v>
      </c>
      <c r="AL2542" s="9" t="s">
        <v>52</v>
      </c>
      <c r="AM2542" s="9" t="s">
        <v>52</v>
      </c>
    </row>
    <row r="2543" spans="1:39" ht="30" customHeight="1" x14ac:dyDescent="0.3">
      <c r="A2543" s="10" t="s">
        <v>1520</v>
      </c>
      <c r="B2543" s="10" t="s">
        <v>1537</v>
      </c>
      <c r="C2543" s="10" t="s">
        <v>969</v>
      </c>
      <c r="D2543" s="11">
        <v>1.1879999999999999</v>
      </c>
      <c r="E2543" s="15">
        <v>0</v>
      </c>
      <c r="F2543" s="17">
        <f>TRUNC(E2543*D2543,1)</f>
        <v>0</v>
      </c>
      <c r="G2543" s="15">
        <v>161093</v>
      </c>
      <c r="H2543" s="17">
        <f>TRUNC(G2543*D2543,1)</f>
        <v>191378.4</v>
      </c>
      <c r="I2543" s="15">
        <v>0</v>
      </c>
      <c r="J2543" s="17">
        <f>TRUNC(I2543*D2543,1)</f>
        <v>0</v>
      </c>
      <c r="K2543" s="15">
        <f>TRUNC(E2543+G2543+I2543,1)</f>
        <v>161093</v>
      </c>
      <c r="L2543" s="17">
        <f>TRUNC(F2543+H2543+J2543,1)</f>
        <v>191378.4</v>
      </c>
      <c r="M2543" s="10" t="s">
        <v>52</v>
      </c>
      <c r="N2543" s="9" t="s">
        <v>1545</v>
      </c>
      <c r="O2543" s="9" t="s">
        <v>1538</v>
      </c>
      <c r="P2543" s="9" t="s">
        <v>67</v>
      </c>
      <c r="Q2543" s="9" t="s">
        <v>54</v>
      </c>
      <c r="R2543" s="9" t="s">
        <v>54</v>
      </c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9" t="s">
        <v>52</v>
      </c>
      <c r="AK2543" s="9" t="s">
        <v>7251</v>
      </c>
      <c r="AL2543" s="9" t="s">
        <v>52</v>
      </c>
      <c r="AM2543" s="9" t="s">
        <v>52</v>
      </c>
    </row>
    <row r="2544" spans="1:39" ht="30" customHeight="1" x14ac:dyDescent="0.3">
      <c r="A2544" s="10" t="s">
        <v>4735</v>
      </c>
      <c r="B2544" s="10" t="s">
        <v>52</v>
      </c>
      <c r="C2544" s="10" t="s">
        <v>52</v>
      </c>
      <c r="D2544" s="11"/>
      <c r="E2544" s="15"/>
      <c r="F2544" s="17">
        <f>TRUNC(SUMIF(N2542:N2543, N2541, F2542:F2543),0)</f>
        <v>492</v>
      </c>
      <c r="G2544" s="15"/>
      <c r="H2544" s="17">
        <f>TRUNC(SUMIF(N2542:N2543, N2541, H2542:H2543),0)</f>
        <v>191378</v>
      </c>
      <c r="I2544" s="15"/>
      <c r="J2544" s="17">
        <f>TRUNC(SUMIF(N2542:N2543, N2541, J2542:J2543),0)</f>
        <v>0</v>
      </c>
      <c r="K2544" s="15"/>
      <c r="L2544" s="17">
        <f>F2544+H2544+J2544</f>
        <v>191870</v>
      </c>
      <c r="M2544" s="10" t="s">
        <v>52</v>
      </c>
      <c r="N2544" s="9" t="s">
        <v>4736</v>
      </c>
      <c r="O2544" s="9" t="s">
        <v>4736</v>
      </c>
      <c r="P2544" s="9" t="s">
        <v>52</v>
      </c>
      <c r="Q2544" s="9" t="s">
        <v>52</v>
      </c>
      <c r="R2544" s="9" t="s">
        <v>52</v>
      </c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9" t="s">
        <v>52</v>
      </c>
      <c r="AK2544" s="9" t="s">
        <v>52</v>
      </c>
      <c r="AL2544" s="9" t="s">
        <v>52</v>
      </c>
      <c r="AM2544" s="9" t="s">
        <v>52</v>
      </c>
    </row>
    <row r="2545" spans="1:39" ht="30" customHeight="1" x14ac:dyDescent="0.3">
      <c r="A2545" s="11"/>
      <c r="B2545" s="11"/>
      <c r="C2545" s="11"/>
      <c r="D2545" s="11"/>
      <c r="E2545" s="15"/>
      <c r="F2545" s="17"/>
      <c r="G2545" s="15"/>
      <c r="H2545" s="17"/>
      <c r="I2545" s="15"/>
      <c r="J2545" s="17"/>
      <c r="K2545" s="15"/>
      <c r="L2545" s="17"/>
      <c r="M2545" s="11"/>
    </row>
    <row r="2546" spans="1:39" ht="30" customHeight="1" x14ac:dyDescent="0.3">
      <c r="A2546" s="14" t="s">
        <v>7252</v>
      </c>
      <c r="B2546" s="14"/>
      <c r="C2546" s="14"/>
      <c r="D2546" s="14"/>
      <c r="E2546" s="16"/>
      <c r="F2546" s="18"/>
      <c r="G2546" s="16"/>
      <c r="H2546" s="18"/>
      <c r="I2546" s="16"/>
      <c r="J2546" s="18"/>
      <c r="K2546" s="16"/>
      <c r="L2546" s="18"/>
      <c r="M2546" s="14"/>
      <c r="N2546" s="5" t="s">
        <v>1548</v>
      </c>
    </row>
    <row r="2547" spans="1:39" ht="30" customHeight="1" x14ac:dyDescent="0.3">
      <c r="A2547" s="10" t="s">
        <v>6866</v>
      </c>
      <c r="B2547" s="10" t="s">
        <v>6867</v>
      </c>
      <c r="C2547" s="10" t="s">
        <v>453</v>
      </c>
      <c r="D2547" s="11">
        <v>0.8</v>
      </c>
      <c r="E2547" s="15">
        <v>615</v>
      </c>
      <c r="F2547" s="17">
        <f>TRUNC(E2547*D2547,1)</f>
        <v>492</v>
      </c>
      <c r="G2547" s="15">
        <v>0</v>
      </c>
      <c r="H2547" s="17">
        <f>TRUNC(G2547*D2547,1)</f>
        <v>0</v>
      </c>
      <c r="I2547" s="15">
        <v>0</v>
      </c>
      <c r="J2547" s="17">
        <f>TRUNC(I2547*D2547,1)</f>
        <v>0</v>
      </c>
      <c r="K2547" s="15">
        <f>TRUNC(E2547+G2547+I2547,1)</f>
        <v>615</v>
      </c>
      <c r="L2547" s="17">
        <f>TRUNC(F2547+H2547+J2547,1)</f>
        <v>492</v>
      </c>
      <c r="M2547" s="10" t="s">
        <v>52</v>
      </c>
      <c r="N2547" s="9" t="s">
        <v>1548</v>
      </c>
      <c r="O2547" s="9" t="s">
        <v>6868</v>
      </c>
      <c r="P2547" s="9" t="s">
        <v>54</v>
      </c>
      <c r="Q2547" s="9" t="s">
        <v>54</v>
      </c>
      <c r="R2547" s="9" t="s">
        <v>67</v>
      </c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9" t="s">
        <v>52</v>
      </c>
      <c r="AK2547" s="9" t="s">
        <v>7254</v>
      </c>
      <c r="AL2547" s="9" t="s">
        <v>52</v>
      </c>
      <c r="AM2547" s="9" t="s">
        <v>52</v>
      </c>
    </row>
    <row r="2548" spans="1:39" ht="30" customHeight="1" x14ac:dyDescent="0.3">
      <c r="A2548" s="10" t="s">
        <v>1520</v>
      </c>
      <c r="B2548" s="10" t="s">
        <v>1537</v>
      </c>
      <c r="C2548" s="10" t="s">
        <v>969</v>
      </c>
      <c r="D2548" s="11">
        <v>1.9419999999999999</v>
      </c>
      <c r="E2548" s="15">
        <v>0</v>
      </c>
      <c r="F2548" s="17">
        <f>TRUNC(E2548*D2548,1)</f>
        <v>0</v>
      </c>
      <c r="G2548" s="15">
        <v>161093</v>
      </c>
      <c r="H2548" s="17">
        <f>TRUNC(G2548*D2548,1)</f>
        <v>312842.59999999998</v>
      </c>
      <c r="I2548" s="15">
        <v>0</v>
      </c>
      <c r="J2548" s="17">
        <f>TRUNC(I2548*D2548,1)</f>
        <v>0</v>
      </c>
      <c r="K2548" s="15">
        <f>TRUNC(E2548+G2548+I2548,1)</f>
        <v>161093</v>
      </c>
      <c r="L2548" s="17">
        <f>TRUNC(F2548+H2548+J2548,1)</f>
        <v>312842.59999999998</v>
      </c>
      <c r="M2548" s="10" t="s">
        <v>52</v>
      </c>
      <c r="N2548" s="9" t="s">
        <v>1548</v>
      </c>
      <c r="O2548" s="9" t="s">
        <v>1538</v>
      </c>
      <c r="P2548" s="9" t="s">
        <v>67</v>
      </c>
      <c r="Q2548" s="9" t="s">
        <v>54</v>
      </c>
      <c r="R2548" s="9" t="s">
        <v>54</v>
      </c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9" t="s">
        <v>52</v>
      </c>
      <c r="AK2548" s="9" t="s">
        <v>7255</v>
      </c>
      <c r="AL2548" s="9" t="s">
        <v>52</v>
      </c>
      <c r="AM2548" s="9" t="s">
        <v>52</v>
      </c>
    </row>
    <row r="2549" spans="1:39" ht="30" customHeight="1" x14ac:dyDescent="0.3">
      <c r="A2549" s="10" t="s">
        <v>4735</v>
      </c>
      <c r="B2549" s="10" t="s">
        <v>52</v>
      </c>
      <c r="C2549" s="10" t="s">
        <v>52</v>
      </c>
      <c r="D2549" s="11"/>
      <c r="E2549" s="15"/>
      <c r="F2549" s="17">
        <f>TRUNC(SUMIF(N2547:N2548, N2546, F2547:F2548),0)</f>
        <v>492</v>
      </c>
      <c r="G2549" s="15"/>
      <c r="H2549" s="17">
        <f>TRUNC(SUMIF(N2547:N2548, N2546, H2547:H2548),0)</f>
        <v>312842</v>
      </c>
      <c r="I2549" s="15"/>
      <c r="J2549" s="17">
        <f>TRUNC(SUMIF(N2547:N2548, N2546, J2547:J2548),0)</f>
        <v>0</v>
      </c>
      <c r="K2549" s="15"/>
      <c r="L2549" s="17">
        <f>F2549+H2549+J2549</f>
        <v>313334</v>
      </c>
      <c r="M2549" s="10" t="s">
        <v>52</v>
      </c>
      <c r="N2549" s="9" t="s">
        <v>4736</v>
      </c>
      <c r="O2549" s="9" t="s">
        <v>4736</v>
      </c>
      <c r="P2549" s="9" t="s">
        <v>52</v>
      </c>
      <c r="Q2549" s="9" t="s">
        <v>52</v>
      </c>
      <c r="R2549" s="9" t="s">
        <v>52</v>
      </c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9" t="s">
        <v>52</v>
      </c>
      <c r="AK2549" s="9" t="s">
        <v>52</v>
      </c>
      <c r="AL2549" s="9" t="s">
        <v>52</v>
      </c>
      <c r="AM2549" s="9" t="s">
        <v>52</v>
      </c>
    </row>
    <row r="2550" spans="1:39" ht="30" customHeight="1" x14ac:dyDescent="0.3">
      <c r="A2550" s="11"/>
      <c r="B2550" s="11"/>
      <c r="C2550" s="11"/>
      <c r="D2550" s="11"/>
      <c r="E2550" s="15"/>
      <c r="F2550" s="17"/>
      <c r="G2550" s="15"/>
      <c r="H2550" s="17"/>
      <c r="I2550" s="15"/>
      <c r="J2550" s="17"/>
      <c r="K2550" s="15"/>
      <c r="L2550" s="17"/>
      <c r="M2550" s="11"/>
    </row>
    <row r="2551" spans="1:39" ht="30" customHeight="1" x14ac:dyDescent="0.3">
      <c r="A2551" s="14" t="s">
        <v>7256</v>
      </c>
      <c r="B2551" s="14"/>
      <c r="C2551" s="14"/>
      <c r="D2551" s="14"/>
      <c r="E2551" s="16"/>
      <c r="F2551" s="18"/>
      <c r="G2551" s="16"/>
      <c r="H2551" s="18"/>
      <c r="I2551" s="16"/>
      <c r="J2551" s="18"/>
      <c r="K2551" s="16"/>
      <c r="L2551" s="18"/>
      <c r="M2551" s="14"/>
      <c r="N2551" s="5" t="s">
        <v>1551</v>
      </c>
    </row>
    <row r="2552" spans="1:39" ht="30" customHeight="1" x14ac:dyDescent="0.3">
      <c r="A2552" s="10" t="s">
        <v>6866</v>
      </c>
      <c r="B2552" s="10" t="s">
        <v>6867</v>
      </c>
      <c r="C2552" s="10" t="s">
        <v>453</v>
      </c>
      <c r="D2552" s="11">
        <v>0.8</v>
      </c>
      <c r="E2552" s="15">
        <v>615</v>
      </c>
      <c r="F2552" s="17">
        <f>TRUNC(E2552*D2552,1)</f>
        <v>492</v>
      </c>
      <c r="G2552" s="15">
        <v>0</v>
      </c>
      <c r="H2552" s="17">
        <f>TRUNC(G2552*D2552,1)</f>
        <v>0</v>
      </c>
      <c r="I2552" s="15">
        <v>0</v>
      </c>
      <c r="J2552" s="17">
        <f>TRUNC(I2552*D2552,1)</f>
        <v>0</v>
      </c>
      <c r="K2552" s="15">
        <f>TRUNC(E2552+G2552+I2552,1)</f>
        <v>615</v>
      </c>
      <c r="L2552" s="17">
        <f>TRUNC(F2552+H2552+J2552,1)</f>
        <v>492</v>
      </c>
      <c r="M2552" s="10" t="s">
        <v>52</v>
      </c>
      <c r="N2552" s="9" t="s">
        <v>1551</v>
      </c>
      <c r="O2552" s="9" t="s">
        <v>6868</v>
      </c>
      <c r="P2552" s="9" t="s">
        <v>54</v>
      </c>
      <c r="Q2552" s="9" t="s">
        <v>54</v>
      </c>
      <c r="R2552" s="9" t="s">
        <v>67</v>
      </c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  <c r="AE2552" s="1"/>
      <c r="AF2552" s="1"/>
      <c r="AG2552" s="1"/>
      <c r="AH2552" s="1"/>
      <c r="AI2552" s="1"/>
      <c r="AJ2552" s="9" t="s">
        <v>52</v>
      </c>
      <c r="AK2552" s="9" t="s">
        <v>7258</v>
      </c>
      <c r="AL2552" s="9" t="s">
        <v>52</v>
      </c>
      <c r="AM2552" s="9" t="s">
        <v>52</v>
      </c>
    </row>
    <row r="2553" spans="1:39" ht="30" customHeight="1" x14ac:dyDescent="0.3">
      <c r="A2553" s="10" t="s">
        <v>1520</v>
      </c>
      <c r="B2553" s="10" t="s">
        <v>1537</v>
      </c>
      <c r="C2553" s="10" t="s">
        <v>969</v>
      </c>
      <c r="D2553" s="11">
        <v>0.68100000000000005</v>
      </c>
      <c r="E2553" s="15">
        <v>0</v>
      </c>
      <c r="F2553" s="17">
        <f>TRUNC(E2553*D2553,1)</f>
        <v>0</v>
      </c>
      <c r="G2553" s="15">
        <v>161093</v>
      </c>
      <c r="H2553" s="17">
        <f>TRUNC(G2553*D2553,1)</f>
        <v>109704.3</v>
      </c>
      <c r="I2553" s="15">
        <v>0</v>
      </c>
      <c r="J2553" s="17">
        <f>TRUNC(I2553*D2553,1)</f>
        <v>0</v>
      </c>
      <c r="K2553" s="15">
        <f>TRUNC(E2553+G2553+I2553,1)</f>
        <v>161093</v>
      </c>
      <c r="L2553" s="17">
        <f>TRUNC(F2553+H2553+J2553,1)</f>
        <v>109704.3</v>
      </c>
      <c r="M2553" s="10" t="s">
        <v>52</v>
      </c>
      <c r="N2553" s="9" t="s">
        <v>1551</v>
      </c>
      <c r="O2553" s="9" t="s">
        <v>1538</v>
      </c>
      <c r="P2553" s="9" t="s">
        <v>67</v>
      </c>
      <c r="Q2553" s="9" t="s">
        <v>54</v>
      </c>
      <c r="R2553" s="9" t="s">
        <v>54</v>
      </c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9" t="s">
        <v>52</v>
      </c>
      <c r="AK2553" s="9" t="s">
        <v>7259</v>
      </c>
      <c r="AL2553" s="9" t="s">
        <v>52</v>
      </c>
      <c r="AM2553" s="9" t="s">
        <v>52</v>
      </c>
    </row>
    <row r="2554" spans="1:39" ht="30" customHeight="1" x14ac:dyDescent="0.3">
      <c r="A2554" s="10" t="s">
        <v>4735</v>
      </c>
      <c r="B2554" s="10" t="s">
        <v>52</v>
      </c>
      <c r="C2554" s="10" t="s">
        <v>52</v>
      </c>
      <c r="D2554" s="11"/>
      <c r="E2554" s="15"/>
      <c r="F2554" s="17">
        <f>TRUNC(SUMIF(N2552:N2553, N2551, F2552:F2553),0)</f>
        <v>492</v>
      </c>
      <c r="G2554" s="15"/>
      <c r="H2554" s="17">
        <f>TRUNC(SUMIF(N2552:N2553, N2551, H2552:H2553),0)</f>
        <v>109704</v>
      </c>
      <c r="I2554" s="15"/>
      <c r="J2554" s="17">
        <f>TRUNC(SUMIF(N2552:N2553, N2551, J2552:J2553),0)</f>
        <v>0</v>
      </c>
      <c r="K2554" s="15"/>
      <c r="L2554" s="17">
        <f>F2554+H2554+J2554</f>
        <v>110196</v>
      </c>
      <c r="M2554" s="10" t="s">
        <v>52</v>
      </c>
      <c r="N2554" s="9" t="s">
        <v>4736</v>
      </c>
      <c r="O2554" s="9" t="s">
        <v>4736</v>
      </c>
      <c r="P2554" s="9" t="s">
        <v>52</v>
      </c>
      <c r="Q2554" s="9" t="s">
        <v>52</v>
      </c>
      <c r="R2554" s="9" t="s">
        <v>52</v>
      </c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9" t="s">
        <v>52</v>
      </c>
      <c r="AK2554" s="9" t="s">
        <v>52</v>
      </c>
      <c r="AL2554" s="9" t="s">
        <v>52</v>
      </c>
      <c r="AM2554" s="9" t="s">
        <v>52</v>
      </c>
    </row>
    <row r="2555" spans="1:39" ht="30" customHeight="1" x14ac:dyDescent="0.3">
      <c r="A2555" s="11"/>
      <c r="B2555" s="11"/>
      <c r="C2555" s="11"/>
      <c r="D2555" s="11"/>
      <c r="E2555" s="15"/>
      <c r="F2555" s="17"/>
      <c r="G2555" s="15"/>
      <c r="H2555" s="17"/>
      <c r="I2555" s="15"/>
      <c r="J2555" s="17"/>
      <c r="K2555" s="15"/>
      <c r="L2555" s="17"/>
      <c r="M2555" s="11"/>
    </row>
    <row r="2556" spans="1:39" ht="30" customHeight="1" x14ac:dyDescent="0.3">
      <c r="A2556" s="14" t="s">
        <v>7260</v>
      </c>
      <c r="B2556" s="14"/>
      <c r="C2556" s="14"/>
      <c r="D2556" s="14"/>
      <c r="E2556" s="16"/>
      <c r="F2556" s="18"/>
      <c r="G2556" s="16"/>
      <c r="H2556" s="18"/>
      <c r="I2556" s="16"/>
      <c r="J2556" s="18"/>
      <c r="K2556" s="16"/>
      <c r="L2556" s="18"/>
      <c r="M2556" s="14"/>
      <c r="N2556" s="5" t="s">
        <v>1554</v>
      </c>
    </row>
    <row r="2557" spans="1:39" ht="30" customHeight="1" x14ac:dyDescent="0.3">
      <c r="A2557" s="10" t="s">
        <v>6807</v>
      </c>
      <c r="B2557" s="10" t="s">
        <v>4714</v>
      </c>
      <c r="C2557" s="10" t="s">
        <v>4715</v>
      </c>
      <c r="D2557" s="11">
        <v>0.52</v>
      </c>
      <c r="E2557" s="15">
        <v>0</v>
      </c>
      <c r="F2557" s="17">
        <f>TRUNC(E2557*D2557,1)</f>
        <v>0</v>
      </c>
      <c r="G2557" s="15">
        <v>216712</v>
      </c>
      <c r="H2557" s="17">
        <f>TRUNC(G2557*D2557,1)</f>
        <v>112690.2</v>
      </c>
      <c r="I2557" s="15">
        <v>0</v>
      </c>
      <c r="J2557" s="17">
        <f>TRUNC(I2557*D2557,1)</f>
        <v>0</v>
      </c>
      <c r="K2557" s="15">
        <f>TRUNC(E2557+G2557+I2557,1)</f>
        <v>216712</v>
      </c>
      <c r="L2557" s="17">
        <f>TRUNC(F2557+H2557+J2557,1)</f>
        <v>112690.2</v>
      </c>
      <c r="M2557" s="10" t="s">
        <v>52</v>
      </c>
      <c r="N2557" s="9" t="s">
        <v>1554</v>
      </c>
      <c r="O2557" s="9" t="s">
        <v>6808</v>
      </c>
      <c r="P2557" s="9" t="s">
        <v>54</v>
      </c>
      <c r="Q2557" s="9" t="s">
        <v>54</v>
      </c>
      <c r="R2557" s="9" t="s">
        <v>67</v>
      </c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  <c r="AE2557" s="1"/>
      <c r="AF2557" s="1"/>
      <c r="AG2557" s="1"/>
      <c r="AH2557" s="1"/>
      <c r="AI2557" s="1"/>
      <c r="AJ2557" s="9" t="s">
        <v>52</v>
      </c>
      <c r="AK2557" s="9" t="s">
        <v>7262</v>
      </c>
      <c r="AL2557" s="9" t="s">
        <v>52</v>
      </c>
      <c r="AM2557" s="9" t="s">
        <v>52</v>
      </c>
    </row>
    <row r="2558" spans="1:39" ht="30" customHeight="1" x14ac:dyDescent="0.3">
      <c r="A2558" s="10" t="s">
        <v>4747</v>
      </c>
      <c r="B2558" s="10" t="s">
        <v>4714</v>
      </c>
      <c r="C2558" s="10" t="s">
        <v>4715</v>
      </c>
      <c r="D2558" s="11">
        <v>0.22</v>
      </c>
      <c r="E2558" s="15">
        <v>0</v>
      </c>
      <c r="F2558" s="17">
        <f>TRUNC(E2558*D2558,1)</f>
        <v>0</v>
      </c>
      <c r="G2558" s="15">
        <v>269039</v>
      </c>
      <c r="H2558" s="17">
        <f>TRUNC(G2558*D2558,1)</f>
        <v>59188.5</v>
      </c>
      <c r="I2558" s="15">
        <v>0</v>
      </c>
      <c r="J2558" s="17">
        <f>TRUNC(I2558*D2558,1)</f>
        <v>0</v>
      </c>
      <c r="K2558" s="15">
        <f>TRUNC(E2558+G2558+I2558,1)</f>
        <v>269039</v>
      </c>
      <c r="L2558" s="17">
        <f>TRUNC(F2558+H2558+J2558,1)</f>
        <v>59188.5</v>
      </c>
      <c r="M2558" s="10" t="s">
        <v>52</v>
      </c>
      <c r="N2558" s="9" t="s">
        <v>1554</v>
      </c>
      <c r="O2558" s="9" t="s">
        <v>4748</v>
      </c>
      <c r="P2558" s="9" t="s">
        <v>54</v>
      </c>
      <c r="Q2558" s="9" t="s">
        <v>54</v>
      </c>
      <c r="R2558" s="9" t="s">
        <v>67</v>
      </c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9" t="s">
        <v>52</v>
      </c>
      <c r="AK2558" s="9" t="s">
        <v>7263</v>
      </c>
      <c r="AL2558" s="9" t="s">
        <v>52</v>
      </c>
      <c r="AM2558" s="9" t="s">
        <v>52</v>
      </c>
    </row>
    <row r="2559" spans="1:39" ht="30" customHeight="1" x14ac:dyDescent="0.3">
      <c r="A2559" s="10" t="s">
        <v>4750</v>
      </c>
      <c r="B2559" s="10" t="s">
        <v>4714</v>
      </c>
      <c r="C2559" s="10" t="s">
        <v>4715</v>
      </c>
      <c r="D2559" s="11">
        <v>0.11</v>
      </c>
      <c r="E2559" s="15">
        <v>0</v>
      </c>
      <c r="F2559" s="17">
        <f>TRUNC(E2559*D2559,1)</f>
        <v>0</v>
      </c>
      <c r="G2559" s="15">
        <v>192375</v>
      </c>
      <c r="H2559" s="17">
        <f>TRUNC(G2559*D2559,1)</f>
        <v>21161.200000000001</v>
      </c>
      <c r="I2559" s="15">
        <v>0</v>
      </c>
      <c r="J2559" s="17">
        <f>TRUNC(I2559*D2559,1)</f>
        <v>0</v>
      </c>
      <c r="K2559" s="15">
        <f>TRUNC(E2559+G2559+I2559,1)</f>
        <v>192375</v>
      </c>
      <c r="L2559" s="17">
        <f>TRUNC(F2559+H2559+J2559,1)</f>
        <v>21161.200000000001</v>
      </c>
      <c r="M2559" s="10" t="s">
        <v>52</v>
      </c>
      <c r="N2559" s="9" t="s">
        <v>1554</v>
      </c>
      <c r="O2559" s="9" t="s">
        <v>4751</v>
      </c>
      <c r="P2559" s="9" t="s">
        <v>54</v>
      </c>
      <c r="Q2559" s="9" t="s">
        <v>54</v>
      </c>
      <c r="R2559" s="9" t="s">
        <v>67</v>
      </c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9" t="s">
        <v>52</v>
      </c>
      <c r="AK2559" s="9" t="s">
        <v>7264</v>
      </c>
      <c r="AL2559" s="9" t="s">
        <v>52</v>
      </c>
      <c r="AM2559" s="9" t="s">
        <v>52</v>
      </c>
    </row>
    <row r="2560" spans="1:39" ht="30" customHeight="1" x14ac:dyDescent="0.3">
      <c r="A2560" s="10" t="s">
        <v>4735</v>
      </c>
      <c r="B2560" s="10" t="s">
        <v>52</v>
      </c>
      <c r="C2560" s="10" t="s">
        <v>52</v>
      </c>
      <c r="D2560" s="11"/>
      <c r="E2560" s="15"/>
      <c r="F2560" s="17">
        <f>TRUNC(SUMIF(N2557:N2559, N2556, F2557:F2559),0)</f>
        <v>0</v>
      </c>
      <c r="G2560" s="15"/>
      <c r="H2560" s="17">
        <f>TRUNC(SUMIF(N2557:N2559, N2556, H2557:H2559),0)</f>
        <v>193039</v>
      </c>
      <c r="I2560" s="15"/>
      <c r="J2560" s="17">
        <f>TRUNC(SUMIF(N2557:N2559, N2556, J2557:J2559),0)</f>
        <v>0</v>
      </c>
      <c r="K2560" s="15"/>
      <c r="L2560" s="17">
        <f>F2560+H2560+J2560</f>
        <v>193039</v>
      </c>
      <c r="M2560" s="10" t="s">
        <v>52</v>
      </c>
      <c r="N2560" s="9" t="s">
        <v>4736</v>
      </c>
      <c r="O2560" s="9" t="s">
        <v>4736</v>
      </c>
      <c r="P2560" s="9" t="s">
        <v>52</v>
      </c>
      <c r="Q2560" s="9" t="s">
        <v>52</v>
      </c>
      <c r="R2560" s="9" t="s">
        <v>52</v>
      </c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9" t="s">
        <v>52</v>
      </c>
      <c r="AK2560" s="9" t="s">
        <v>52</v>
      </c>
      <c r="AL2560" s="9" t="s">
        <v>52</v>
      </c>
      <c r="AM2560" s="9" t="s">
        <v>52</v>
      </c>
    </row>
    <row r="2561" spans="1:39" ht="30" customHeight="1" x14ac:dyDescent="0.3">
      <c r="A2561" s="11"/>
      <c r="B2561" s="11"/>
      <c r="C2561" s="11"/>
      <c r="D2561" s="11"/>
      <c r="E2561" s="15"/>
      <c r="F2561" s="17"/>
      <c r="G2561" s="15"/>
      <c r="H2561" s="17"/>
      <c r="I2561" s="15"/>
      <c r="J2561" s="17"/>
      <c r="K2561" s="15"/>
      <c r="L2561" s="17"/>
      <c r="M2561" s="11"/>
    </row>
    <row r="2562" spans="1:39" ht="30" customHeight="1" x14ac:dyDescent="0.3">
      <c r="A2562" s="14" t="s">
        <v>7265</v>
      </c>
      <c r="B2562" s="14"/>
      <c r="C2562" s="14"/>
      <c r="D2562" s="14"/>
      <c r="E2562" s="16"/>
      <c r="F2562" s="18"/>
      <c r="G2562" s="16"/>
      <c r="H2562" s="18"/>
      <c r="I2562" s="16"/>
      <c r="J2562" s="18"/>
      <c r="K2562" s="16"/>
      <c r="L2562" s="18"/>
      <c r="M2562" s="14"/>
      <c r="N2562" s="5" t="s">
        <v>1558</v>
      </c>
    </row>
    <row r="2563" spans="1:39" ht="30" customHeight="1" x14ac:dyDescent="0.3">
      <c r="A2563" s="10" t="s">
        <v>6866</v>
      </c>
      <c r="B2563" s="10" t="s">
        <v>6867</v>
      </c>
      <c r="C2563" s="10" t="s">
        <v>453</v>
      </c>
      <c r="D2563" s="11">
        <v>0.8</v>
      </c>
      <c r="E2563" s="15">
        <v>615</v>
      </c>
      <c r="F2563" s="17">
        <f>TRUNC(E2563*D2563,1)</f>
        <v>492</v>
      </c>
      <c r="G2563" s="15">
        <v>0</v>
      </c>
      <c r="H2563" s="17">
        <f>TRUNC(G2563*D2563,1)</f>
        <v>0</v>
      </c>
      <c r="I2563" s="15">
        <v>0</v>
      </c>
      <c r="J2563" s="17">
        <f>TRUNC(I2563*D2563,1)</f>
        <v>0</v>
      </c>
      <c r="K2563" s="15">
        <f>TRUNC(E2563+G2563+I2563,1)</f>
        <v>615</v>
      </c>
      <c r="L2563" s="17">
        <f>TRUNC(F2563+H2563+J2563,1)</f>
        <v>492</v>
      </c>
      <c r="M2563" s="10" t="s">
        <v>52</v>
      </c>
      <c r="N2563" s="9" t="s">
        <v>1558</v>
      </c>
      <c r="O2563" s="9" t="s">
        <v>6868</v>
      </c>
      <c r="P2563" s="9" t="s">
        <v>54</v>
      </c>
      <c r="Q2563" s="9" t="s">
        <v>54</v>
      </c>
      <c r="R2563" s="9" t="s">
        <v>67</v>
      </c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  <c r="AE2563" s="1"/>
      <c r="AF2563" s="1"/>
      <c r="AG2563" s="1"/>
      <c r="AH2563" s="1"/>
      <c r="AI2563" s="1"/>
      <c r="AJ2563" s="9" t="s">
        <v>52</v>
      </c>
      <c r="AK2563" s="9" t="s">
        <v>7267</v>
      </c>
      <c r="AL2563" s="9" t="s">
        <v>52</v>
      </c>
      <c r="AM2563" s="9" t="s">
        <v>52</v>
      </c>
    </row>
    <row r="2564" spans="1:39" ht="30" customHeight="1" x14ac:dyDescent="0.3">
      <c r="A2564" s="10" t="s">
        <v>1520</v>
      </c>
      <c r="B2564" s="10" t="s">
        <v>1553</v>
      </c>
      <c r="C2564" s="10" t="s">
        <v>969</v>
      </c>
      <c r="D2564" s="11">
        <v>0.95399999999999996</v>
      </c>
      <c r="E2564" s="15">
        <v>0</v>
      </c>
      <c r="F2564" s="17">
        <f>TRUNC(E2564*D2564,1)</f>
        <v>0</v>
      </c>
      <c r="G2564" s="15">
        <v>193039</v>
      </c>
      <c r="H2564" s="17">
        <f>TRUNC(G2564*D2564,1)</f>
        <v>184159.2</v>
      </c>
      <c r="I2564" s="15">
        <v>0</v>
      </c>
      <c r="J2564" s="17">
        <f>TRUNC(I2564*D2564,1)</f>
        <v>0</v>
      </c>
      <c r="K2564" s="15">
        <f>TRUNC(E2564+G2564+I2564,1)</f>
        <v>193039</v>
      </c>
      <c r="L2564" s="17">
        <f>TRUNC(F2564+H2564+J2564,1)</f>
        <v>184159.2</v>
      </c>
      <c r="M2564" s="10" t="s">
        <v>52</v>
      </c>
      <c r="N2564" s="9" t="s">
        <v>1558</v>
      </c>
      <c r="O2564" s="9" t="s">
        <v>1554</v>
      </c>
      <c r="P2564" s="9" t="s">
        <v>67</v>
      </c>
      <c r="Q2564" s="9" t="s">
        <v>54</v>
      </c>
      <c r="R2564" s="9" t="s">
        <v>54</v>
      </c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9" t="s">
        <v>52</v>
      </c>
      <c r="AK2564" s="9" t="s">
        <v>7268</v>
      </c>
      <c r="AL2564" s="9" t="s">
        <v>52</v>
      </c>
      <c r="AM2564" s="9" t="s">
        <v>52</v>
      </c>
    </row>
    <row r="2565" spans="1:39" ht="30" customHeight="1" x14ac:dyDescent="0.3">
      <c r="A2565" s="10" t="s">
        <v>4735</v>
      </c>
      <c r="B2565" s="10" t="s">
        <v>52</v>
      </c>
      <c r="C2565" s="10" t="s">
        <v>52</v>
      </c>
      <c r="D2565" s="11"/>
      <c r="E2565" s="15"/>
      <c r="F2565" s="17">
        <f>TRUNC(SUMIF(N2563:N2564, N2562, F2563:F2564),0)</f>
        <v>492</v>
      </c>
      <c r="G2565" s="15"/>
      <c r="H2565" s="17">
        <f>TRUNC(SUMIF(N2563:N2564, N2562, H2563:H2564),0)</f>
        <v>184159</v>
      </c>
      <c r="I2565" s="15"/>
      <c r="J2565" s="17">
        <f>TRUNC(SUMIF(N2563:N2564, N2562, J2563:J2564),0)</f>
        <v>0</v>
      </c>
      <c r="K2565" s="15"/>
      <c r="L2565" s="17">
        <f>F2565+H2565+J2565</f>
        <v>184651</v>
      </c>
      <c r="M2565" s="10" t="s">
        <v>52</v>
      </c>
      <c r="N2565" s="9" t="s">
        <v>4736</v>
      </c>
      <c r="O2565" s="9" t="s">
        <v>4736</v>
      </c>
      <c r="P2565" s="9" t="s">
        <v>52</v>
      </c>
      <c r="Q2565" s="9" t="s">
        <v>52</v>
      </c>
      <c r="R2565" s="9" t="s">
        <v>52</v>
      </c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9" t="s">
        <v>52</v>
      </c>
      <c r="AK2565" s="9" t="s">
        <v>52</v>
      </c>
      <c r="AL2565" s="9" t="s">
        <v>52</v>
      </c>
      <c r="AM2565" s="9" t="s">
        <v>52</v>
      </c>
    </row>
    <row r="2566" spans="1:39" ht="30" customHeight="1" x14ac:dyDescent="0.3">
      <c r="A2566" s="11"/>
      <c r="B2566" s="11"/>
      <c r="C2566" s="11"/>
      <c r="D2566" s="11"/>
      <c r="E2566" s="15"/>
      <c r="F2566" s="17"/>
      <c r="G2566" s="15"/>
      <c r="H2566" s="17"/>
      <c r="I2566" s="15"/>
      <c r="J2566" s="17"/>
      <c r="K2566" s="15"/>
      <c r="L2566" s="17"/>
      <c r="M2566" s="11"/>
    </row>
    <row r="2567" spans="1:39" ht="30" customHeight="1" x14ac:dyDescent="0.3">
      <c r="A2567" s="14" t="s">
        <v>7269</v>
      </c>
      <c r="B2567" s="14"/>
      <c r="C2567" s="14"/>
      <c r="D2567" s="14"/>
      <c r="E2567" s="16"/>
      <c r="F2567" s="18"/>
      <c r="G2567" s="16"/>
      <c r="H2567" s="18"/>
      <c r="I2567" s="16"/>
      <c r="J2567" s="18"/>
      <c r="K2567" s="16"/>
      <c r="L2567" s="18"/>
      <c r="M2567" s="14"/>
      <c r="N2567" s="5" t="s">
        <v>1561</v>
      </c>
    </row>
    <row r="2568" spans="1:39" ht="30" customHeight="1" x14ac:dyDescent="0.3">
      <c r="A2568" s="10" t="s">
        <v>6807</v>
      </c>
      <c r="B2568" s="10" t="s">
        <v>4714</v>
      </c>
      <c r="C2568" s="10" t="s">
        <v>4715</v>
      </c>
      <c r="D2568" s="11">
        <v>0.59</v>
      </c>
      <c r="E2568" s="15">
        <v>0</v>
      </c>
      <c r="F2568" s="17">
        <f>TRUNC(E2568*D2568,1)</f>
        <v>0</v>
      </c>
      <c r="G2568" s="15">
        <v>216712</v>
      </c>
      <c r="H2568" s="17">
        <f>TRUNC(G2568*D2568,1)</f>
        <v>127860</v>
      </c>
      <c r="I2568" s="15">
        <v>0</v>
      </c>
      <c r="J2568" s="17">
        <f>TRUNC(I2568*D2568,1)</f>
        <v>0</v>
      </c>
      <c r="K2568" s="15">
        <f>TRUNC(E2568+G2568+I2568,1)</f>
        <v>216712</v>
      </c>
      <c r="L2568" s="17">
        <f>TRUNC(F2568+H2568+J2568,1)</f>
        <v>127860</v>
      </c>
      <c r="M2568" s="10" t="s">
        <v>52</v>
      </c>
      <c r="N2568" s="9" t="s">
        <v>1561</v>
      </c>
      <c r="O2568" s="9" t="s">
        <v>6808</v>
      </c>
      <c r="P2568" s="9" t="s">
        <v>54</v>
      </c>
      <c r="Q2568" s="9" t="s">
        <v>54</v>
      </c>
      <c r="R2568" s="9" t="s">
        <v>67</v>
      </c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9" t="s">
        <v>52</v>
      </c>
      <c r="AK2568" s="9" t="s">
        <v>7271</v>
      </c>
      <c r="AL2568" s="9" t="s">
        <v>52</v>
      </c>
      <c r="AM2568" s="9" t="s">
        <v>52</v>
      </c>
    </row>
    <row r="2569" spans="1:39" ht="30" customHeight="1" x14ac:dyDescent="0.3">
      <c r="A2569" s="10" t="s">
        <v>4747</v>
      </c>
      <c r="B2569" s="10" t="s">
        <v>4714</v>
      </c>
      <c r="C2569" s="10" t="s">
        <v>4715</v>
      </c>
      <c r="D2569" s="11">
        <v>0.24</v>
      </c>
      <c r="E2569" s="15">
        <v>0</v>
      </c>
      <c r="F2569" s="17">
        <f>TRUNC(E2569*D2569,1)</f>
        <v>0</v>
      </c>
      <c r="G2569" s="15">
        <v>269039</v>
      </c>
      <c r="H2569" s="17">
        <f>TRUNC(G2569*D2569,1)</f>
        <v>64569.3</v>
      </c>
      <c r="I2569" s="15">
        <v>0</v>
      </c>
      <c r="J2569" s="17">
        <f>TRUNC(I2569*D2569,1)</f>
        <v>0</v>
      </c>
      <c r="K2569" s="15">
        <f>TRUNC(E2569+G2569+I2569,1)</f>
        <v>269039</v>
      </c>
      <c r="L2569" s="17">
        <f>TRUNC(F2569+H2569+J2569,1)</f>
        <v>64569.3</v>
      </c>
      <c r="M2569" s="10" t="s">
        <v>52</v>
      </c>
      <c r="N2569" s="9" t="s">
        <v>1561</v>
      </c>
      <c r="O2569" s="9" t="s">
        <v>4748</v>
      </c>
      <c r="P2569" s="9" t="s">
        <v>54</v>
      </c>
      <c r="Q2569" s="9" t="s">
        <v>54</v>
      </c>
      <c r="R2569" s="9" t="s">
        <v>67</v>
      </c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9" t="s">
        <v>52</v>
      </c>
      <c r="AK2569" s="9" t="s">
        <v>7272</v>
      </c>
      <c r="AL2569" s="9" t="s">
        <v>52</v>
      </c>
      <c r="AM2569" s="9" t="s">
        <v>52</v>
      </c>
    </row>
    <row r="2570" spans="1:39" ht="30" customHeight="1" x14ac:dyDescent="0.3">
      <c r="A2570" s="10" t="s">
        <v>4750</v>
      </c>
      <c r="B2570" s="10" t="s">
        <v>4714</v>
      </c>
      <c r="C2570" s="10" t="s">
        <v>4715</v>
      </c>
      <c r="D2570" s="11">
        <v>0.12</v>
      </c>
      <c r="E2570" s="15">
        <v>0</v>
      </c>
      <c r="F2570" s="17">
        <f>TRUNC(E2570*D2570,1)</f>
        <v>0</v>
      </c>
      <c r="G2570" s="15">
        <v>192375</v>
      </c>
      <c r="H2570" s="17">
        <f>TRUNC(G2570*D2570,1)</f>
        <v>23085</v>
      </c>
      <c r="I2570" s="15">
        <v>0</v>
      </c>
      <c r="J2570" s="17">
        <f>TRUNC(I2570*D2570,1)</f>
        <v>0</v>
      </c>
      <c r="K2570" s="15">
        <f>TRUNC(E2570+G2570+I2570,1)</f>
        <v>192375</v>
      </c>
      <c r="L2570" s="17">
        <f>TRUNC(F2570+H2570+J2570,1)</f>
        <v>23085</v>
      </c>
      <c r="M2570" s="10" t="s">
        <v>52</v>
      </c>
      <c r="N2570" s="9" t="s">
        <v>1561</v>
      </c>
      <c r="O2570" s="9" t="s">
        <v>4751</v>
      </c>
      <c r="P2570" s="9" t="s">
        <v>54</v>
      </c>
      <c r="Q2570" s="9" t="s">
        <v>54</v>
      </c>
      <c r="R2570" s="9" t="s">
        <v>67</v>
      </c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9" t="s">
        <v>52</v>
      </c>
      <c r="AK2570" s="9" t="s">
        <v>7273</v>
      </c>
      <c r="AL2570" s="9" t="s">
        <v>52</v>
      </c>
      <c r="AM2570" s="9" t="s">
        <v>52</v>
      </c>
    </row>
    <row r="2571" spans="1:39" ht="30" customHeight="1" x14ac:dyDescent="0.3">
      <c r="A2571" s="10" t="s">
        <v>4735</v>
      </c>
      <c r="B2571" s="10" t="s">
        <v>52</v>
      </c>
      <c r="C2571" s="10" t="s">
        <v>52</v>
      </c>
      <c r="D2571" s="11"/>
      <c r="E2571" s="15"/>
      <c r="F2571" s="17">
        <f>TRUNC(SUMIF(N2568:N2570, N2567, F2568:F2570),0)</f>
        <v>0</v>
      </c>
      <c r="G2571" s="15"/>
      <c r="H2571" s="17">
        <f>TRUNC(SUMIF(N2568:N2570, N2567, H2568:H2570),0)</f>
        <v>215514</v>
      </c>
      <c r="I2571" s="15"/>
      <c r="J2571" s="17">
        <f>TRUNC(SUMIF(N2568:N2570, N2567, J2568:J2570),0)</f>
        <v>0</v>
      </c>
      <c r="K2571" s="15"/>
      <c r="L2571" s="17">
        <f>F2571+H2571+J2571</f>
        <v>215514</v>
      </c>
      <c r="M2571" s="10" t="s">
        <v>52</v>
      </c>
      <c r="N2571" s="9" t="s">
        <v>4736</v>
      </c>
      <c r="O2571" s="9" t="s">
        <v>4736</v>
      </c>
      <c r="P2571" s="9" t="s">
        <v>52</v>
      </c>
      <c r="Q2571" s="9" t="s">
        <v>52</v>
      </c>
      <c r="R2571" s="9" t="s">
        <v>52</v>
      </c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9" t="s">
        <v>52</v>
      </c>
      <c r="AK2571" s="9" t="s">
        <v>52</v>
      </c>
      <c r="AL2571" s="9" t="s">
        <v>52</v>
      </c>
      <c r="AM2571" s="9" t="s">
        <v>52</v>
      </c>
    </row>
    <row r="2572" spans="1:39" ht="30" customHeight="1" x14ac:dyDescent="0.3">
      <c r="A2572" s="11"/>
      <c r="B2572" s="11"/>
      <c r="C2572" s="11"/>
      <c r="D2572" s="11"/>
      <c r="E2572" s="15"/>
      <c r="F2572" s="17"/>
      <c r="G2572" s="15"/>
      <c r="H2572" s="17"/>
      <c r="I2572" s="15"/>
      <c r="J2572" s="17"/>
      <c r="K2572" s="15"/>
      <c r="L2572" s="17"/>
      <c r="M2572" s="11"/>
    </row>
    <row r="2573" spans="1:39" ht="30" customHeight="1" x14ac:dyDescent="0.3">
      <c r="A2573" s="14" t="s">
        <v>7274</v>
      </c>
      <c r="B2573" s="14"/>
      <c r="C2573" s="14"/>
      <c r="D2573" s="14"/>
      <c r="E2573" s="16"/>
      <c r="F2573" s="18"/>
      <c r="G2573" s="16"/>
      <c r="H2573" s="18"/>
      <c r="I2573" s="16"/>
      <c r="J2573" s="18"/>
      <c r="K2573" s="16"/>
      <c r="L2573" s="18"/>
      <c r="M2573" s="14"/>
      <c r="N2573" s="5" t="s">
        <v>1565</v>
      </c>
    </row>
    <row r="2574" spans="1:39" ht="30" customHeight="1" x14ac:dyDescent="0.3">
      <c r="A2574" s="10" t="s">
        <v>6866</v>
      </c>
      <c r="B2574" s="10" t="s">
        <v>6867</v>
      </c>
      <c r="C2574" s="10" t="s">
        <v>453</v>
      </c>
      <c r="D2574" s="11">
        <v>0.8</v>
      </c>
      <c r="E2574" s="15">
        <v>615</v>
      </c>
      <c r="F2574" s="17">
        <f>TRUNC(E2574*D2574,1)</f>
        <v>492</v>
      </c>
      <c r="G2574" s="15">
        <v>0</v>
      </c>
      <c r="H2574" s="17">
        <f>TRUNC(G2574*D2574,1)</f>
        <v>0</v>
      </c>
      <c r="I2574" s="15">
        <v>0</v>
      </c>
      <c r="J2574" s="17">
        <f>TRUNC(I2574*D2574,1)</f>
        <v>0</v>
      </c>
      <c r="K2574" s="15">
        <f>TRUNC(E2574+G2574+I2574,1)</f>
        <v>615</v>
      </c>
      <c r="L2574" s="17">
        <f>TRUNC(F2574+H2574+J2574,1)</f>
        <v>492</v>
      </c>
      <c r="M2574" s="10" t="s">
        <v>52</v>
      </c>
      <c r="N2574" s="9" t="s">
        <v>1565</v>
      </c>
      <c r="O2574" s="9" t="s">
        <v>6868</v>
      </c>
      <c r="P2574" s="9" t="s">
        <v>54</v>
      </c>
      <c r="Q2574" s="9" t="s">
        <v>54</v>
      </c>
      <c r="R2574" s="9" t="s">
        <v>67</v>
      </c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  <c r="AE2574" s="1"/>
      <c r="AF2574" s="1"/>
      <c r="AG2574" s="1"/>
      <c r="AH2574" s="1"/>
      <c r="AI2574" s="1"/>
      <c r="AJ2574" s="9" t="s">
        <v>52</v>
      </c>
      <c r="AK2574" s="9" t="s">
        <v>7276</v>
      </c>
      <c r="AL2574" s="9" t="s">
        <v>52</v>
      </c>
      <c r="AM2574" s="9" t="s">
        <v>52</v>
      </c>
    </row>
    <row r="2575" spans="1:39" ht="30" customHeight="1" x14ac:dyDescent="0.3">
      <c r="A2575" s="10" t="s">
        <v>1520</v>
      </c>
      <c r="B2575" s="10" t="s">
        <v>1560</v>
      </c>
      <c r="C2575" s="10" t="s">
        <v>969</v>
      </c>
      <c r="D2575" s="11">
        <v>0.98699999999999999</v>
      </c>
      <c r="E2575" s="15">
        <v>0</v>
      </c>
      <c r="F2575" s="17">
        <f>TRUNC(E2575*D2575,1)</f>
        <v>0</v>
      </c>
      <c r="G2575" s="15">
        <v>215514</v>
      </c>
      <c r="H2575" s="17">
        <f>TRUNC(G2575*D2575,1)</f>
        <v>212712.3</v>
      </c>
      <c r="I2575" s="15">
        <v>0</v>
      </c>
      <c r="J2575" s="17">
        <f>TRUNC(I2575*D2575,1)</f>
        <v>0</v>
      </c>
      <c r="K2575" s="15">
        <f>TRUNC(E2575+G2575+I2575,1)</f>
        <v>215514</v>
      </c>
      <c r="L2575" s="17">
        <f>TRUNC(F2575+H2575+J2575,1)</f>
        <v>212712.3</v>
      </c>
      <c r="M2575" s="10" t="s">
        <v>52</v>
      </c>
      <c r="N2575" s="9" t="s">
        <v>1565</v>
      </c>
      <c r="O2575" s="9" t="s">
        <v>1561</v>
      </c>
      <c r="P2575" s="9" t="s">
        <v>67</v>
      </c>
      <c r="Q2575" s="9" t="s">
        <v>54</v>
      </c>
      <c r="R2575" s="9" t="s">
        <v>54</v>
      </c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9" t="s">
        <v>52</v>
      </c>
      <c r="AK2575" s="9" t="s">
        <v>7277</v>
      </c>
      <c r="AL2575" s="9" t="s">
        <v>52</v>
      </c>
      <c r="AM2575" s="9" t="s">
        <v>52</v>
      </c>
    </row>
    <row r="2576" spans="1:39" ht="30" customHeight="1" x14ac:dyDescent="0.3">
      <c r="A2576" s="10" t="s">
        <v>4735</v>
      </c>
      <c r="B2576" s="10" t="s">
        <v>52</v>
      </c>
      <c r="C2576" s="10" t="s">
        <v>52</v>
      </c>
      <c r="D2576" s="11"/>
      <c r="E2576" s="15"/>
      <c r="F2576" s="17">
        <f>TRUNC(SUMIF(N2574:N2575, N2573, F2574:F2575),0)</f>
        <v>492</v>
      </c>
      <c r="G2576" s="15"/>
      <c r="H2576" s="17">
        <f>TRUNC(SUMIF(N2574:N2575, N2573, H2574:H2575),0)</f>
        <v>212712</v>
      </c>
      <c r="I2576" s="15"/>
      <c r="J2576" s="17">
        <f>TRUNC(SUMIF(N2574:N2575, N2573, J2574:J2575),0)</f>
        <v>0</v>
      </c>
      <c r="K2576" s="15"/>
      <c r="L2576" s="17">
        <f>F2576+H2576+J2576</f>
        <v>213204</v>
      </c>
      <c r="M2576" s="10" t="s">
        <v>52</v>
      </c>
      <c r="N2576" s="9" t="s">
        <v>4736</v>
      </c>
      <c r="O2576" s="9" t="s">
        <v>4736</v>
      </c>
      <c r="P2576" s="9" t="s">
        <v>52</v>
      </c>
      <c r="Q2576" s="9" t="s">
        <v>52</v>
      </c>
      <c r="R2576" s="9" t="s">
        <v>52</v>
      </c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9" t="s">
        <v>52</v>
      </c>
      <c r="AK2576" s="9" t="s">
        <v>52</v>
      </c>
      <c r="AL2576" s="9" t="s">
        <v>52</v>
      </c>
      <c r="AM2576" s="9" t="s">
        <v>52</v>
      </c>
    </row>
    <row r="2577" spans="1:39" ht="30" customHeight="1" x14ac:dyDescent="0.3">
      <c r="A2577" s="11"/>
      <c r="B2577" s="11"/>
      <c r="C2577" s="11"/>
      <c r="D2577" s="11"/>
      <c r="E2577" s="15"/>
      <c r="F2577" s="17"/>
      <c r="G2577" s="15"/>
      <c r="H2577" s="17"/>
      <c r="I2577" s="15"/>
      <c r="J2577" s="17"/>
      <c r="K2577" s="15"/>
      <c r="L2577" s="17"/>
      <c r="M2577" s="11"/>
    </row>
    <row r="2578" spans="1:39" ht="30" customHeight="1" x14ac:dyDescent="0.3">
      <c r="A2578" s="14" t="s">
        <v>7278</v>
      </c>
      <c r="B2578" s="14"/>
      <c r="C2578" s="14"/>
      <c r="D2578" s="14"/>
      <c r="E2578" s="16"/>
      <c r="F2578" s="18"/>
      <c r="G2578" s="16"/>
      <c r="H2578" s="18"/>
      <c r="I2578" s="16"/>
      <c r="J2578" s="18"/>
      <c r="K2578" s="16"/>
      <c r="L2578" s="18"/>
      <c r="M2578" s="14"/>
      <c r="N2578" s="5" t="s">
        <v>1568</v>
      </c>
    </row>
    <row r="2579" spans="1:39" ht="30" customHeight="1" x14ac:dyDescent="0.3">
      <c r="A2579" s="10" t="s">
        <v>6807</v>
      </c>
      <c r="B2579" s="10" t="s">
        <v>4714</v>
      </c>
      <c r="C2579" s="10" t="s">
        <v>4715</v>
      </c>
      <c r="D2579" s="11">
        <v>0.65</v>
      </c>
      <c r="E2579" s="15">
        <v>0</v>
      </c>
      <c r="F2579" s="17">
        <f>TRUNC(E2579*D2579,1)</f>
        <v>0</v>
      </c>
      <c r="G2579" s="15">
        <v>216712</v>
      </c>
      <c r="H2579" s="17">
        <f>TRUNC(G2579*D2579,1)</f>
        <v>140862.79999999999</v>
      </c>
      <c r="I2579" s="15">
        <v>0</v>
      </c>
      <c r="J2579" s="17">
        <f>TRUNC(I2579*D2579,1)</f>
        <v>0</v>
      </c>
      <c r="K2579" s="15">
        <f>TRUNC(E2579+G2579+I2579,1)</f>
        <v>216712</v>
      </c>
      <c r="L2579" s="17">
        <f>TRUNC(F2579+H2579+J2579,1)</f>
        <v>140862.79999999999</v>
      </c>
      <c r="M2579" s="10" t="s">
        <v>52</v>
      </c>
      <c r="N2579" s="9" t="s">
        <v>1568</v>
      </c>
      <c r="O2579" s="9" t="s">
        <v>6808</v>
      </c>
      <c r="P2579" s="9" t="s">
        <v>54</v>
      </c>
      <c r="Q2579" s="9" t="s">
        <v>54</v>
      </c>
      <c r="R2579" s="9" t="s">
        <v>67</v>
      </c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9" t="s">
        <v>52</v>
      </c>
      <c r="AK2579" s="9" t="s">
        <v>7280</v>
      </c>
      <c r="AL2579" s="9" t="s">
        <v>52</v>
      </c>
      <c r="AM2579" s="9" t="s">
        <v>52</v>
      </c>
    </row>
    <row r="2580" spans="1:39" ht="30" customHeight="1" x14ac:dyDescent="0.3">
      <c r="A2580" s="10" t="s">
        <v>4747</v>
      </c>
      <c r="B2580" s="10" t="s">
        <v>4714</v>
      </c>
      <c r="C2580" s="10" t="s">
        <v>4715</v>
      </c>
      <c r="D2580" s="11">
        <v>0.27</v>
      </c>
      <c r="E2580" s="15">
        <v>0</v>
      </c>
      <c r="F2580" s="17">
        <f>TRUNC(E2580*D2580,1)</f>
        <v>0</v>
      </c>
      <c r="G2580" s="15">
        <v>269039</v>
      </c>
      <c r="H2580" s="17">
        <f>TRUNC(G2580*D2580,1)</f>
        <v>72640.5</v>
      </c>
      <c r="I2580" s="15">
        <v>0</v>
      </c>
      <c r="J2580" s="17">
        <f>TRUNC(I2580*D2580,1)</f>
        <v>0</v>
      </c>
      <c r="K2580" s="15">
        <f>TRUNC(E2580+G2580+I2580,1)</f>
        <v>269039</v>
      </c>
      <c r="L2580" s="17">
        <f>TRUNC(F2580+H2580+J2580,1)</f>
        <v>72640.5</v>
      </c>
      <c r="M2580" s="10" t="s">
        <v>52</v>
      </c>
      <c r="N2580" s="9" t="s">
        <v>1568</v>
      </c>
      <c r="O2580" s="9" t="s">
        <v>4748</v>
      </c>
      <c r="P2580" s="9" t="s">
        <v>54</v>
      </c>
      <c r="Q2580" s="9" t="s">
        <v>54</v>
      </c>
      <c r="R2580" s="9" t="s">
        <v>67</v>
      </c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9" t="s">
        <v>52</v>
      </c>
      <c r="AK2580" s="9" t="s">
        <v>7281</v>
      </c>
      <c r="AL2580" s="9" t="s">
        <v>52</v>
      </c>
      <c r="AM2580" s="9" t="s">
        <v>52</v>
      </c>
    </row>
    <row r="2581" spans="1:39" ht="30" customHeight="1" x14ac:dyDescent="0.3">
      <c r="A2581" s="10" t="s">
        <v>4750</v>
      </c>
      <c r="B2581" s="10" t="s">
        <v>4714</v>
      </c>
      <c r="C2581" s="10" t="s">
        <v>4715</v>
      </c>
      <c r="D2581" s="11">
        <v>0.14000000000000001</v>
      </c>
      <c r="E2581" s="15">
        <v>0</v>
      </c>
      <c r="F2581" s="17">
        <f>TRUNC(E2581*D2581,1)</f>
        <v>0</v>
      </c>
      <c r="G2581" s="15">
        <v>192375</v>
      </c>
      <c r="H2581" s="17">
        <f>TRUNC(G2581*D2581,1)</f>
        <v>26932.5</v>
      </c>
      <c r="I2581" s="15">
        <v>0</v>
      </c>
      <c r="J2581" s="17">
        <f>TRUNC(I2581*D2581,1)</f>
        <v>0</v>
      </c>
      <c r="K2581" s="15">
        <f>TRUNC(E2581+G2581+I2581,1)</f>
        <v>192375</v>
      </c>
      <c r="L2581" s="17">
        <f>TRUNC(F2581+H2581+J2581,1)</f>
        <v>26932.5</v>
      </c>
      <c r="M2581" s="10" t="s">
        <v>52</v>
      </c>
      <c r="N2581" s="9" t="s">
        <v>1568</v>
      </c>
      <c r="O2581" s="9" t="s">
        <v>4751</v>
      </c>
      <c r="P2581" s="9" t="s">
        <v>54</v>
      </c>
      <c r="Q2581" s="9" t="s">
        <v>54</v>
      </c>
      <c r="R2581" s="9" t="s">
        <v>67</v>
      </c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9" t="s">
        <v>52</v>
      </c>
      <c r="AK2581" s="9" t="s">
        <v>7282</v>
      </c>
      <c r="AL2581" s="9" t="s">
        <v>52</v>
      </c>
      <c r="AM2581" s="9" t="s">
        <v>52</v>
      </c>
    </row>
    <row r="2582" spans="1:39" ht="30" customHeight="1" x14ac:dyDescent="0.3">
      <c r="A2582" s="10" t="s">
        <v>4735</v>
      </c>
      <c r="B2582" s="10" t="s">
        <v>52</v>
      </c>
      <c r="C2582" s="10" t="s">
        <v>52</v>
      </c>
      <c r="D2582" s="11"/>
      <c r="E2582" s="15"/>
      <c r="F2582" s="17">
        <f>TRUNC(SUMIF(N2579:N2581, N2578, F2579:F2581),0)</f>
        <v>0</v>
      </c>
      <c r="G2582" s="15"/>
      <c r="H2582" s="17">
        <f>TRUNC(SUMIF(N2579:N2581, N2578, H2579:H2581),0)</f>
        <v>240435</v>
      </c>
      <c r="I2582" s="15"/>
      <c r="J2582" s="17">
        <f>TRUNC(SUMIF(N2579:N2581, N2578, J2579:J2581),0)</f>
        <v>0</v>
      </c>
      <c r="K2582" s="15"/>
      <c r="L2582" s="17">
        <f>F2582+H2582+J2582</f>
        <v>240435</v>
      </c>
      <c r="M2582" s="10" t="s">
        <v>52</v>
      </c>
      <c r="N2582" s="9" t="s">
        <v>4736</v>
      </c>
      <c r="O2582" s="9" t="s">
        <v>4736</v>
      </c>
      <c r="P2582" s="9" t="s">
        <v>52</v>
      </c>
      <c r="Q2582" s="9" t="s">
        <v>52</v>
      </c>
      <c r="R2582" s="9" t="s">
        <v>52</v>
      </c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9" t="s">
        <v>52</v>
      </c>
      <c r="AK2582" s="9" t="s">
        <v>52</v>
      </c>
      <c r="AL2582" s="9" t="s">
        <v>52</v>
      </c>
      <c r="AM2582" s="9" t="s">
        <v>52</v>
      </c>
    </row>
    <row r="2583" spans="1:39" ht="30" customHeight="1" x14ac:dyDescent="0.3">
      <c r="A2583" s="11"/>
      <c r="B2583" s="11"/>
      <c r="C2583" s="11"/>
      <c r="D2583" s="11"/>
      <c r="E2583" s="15"/>
      <c r="F2583" s="17"/>
      <c r="G2583" s="15"/>
      <c r="H2583" s="17"/>
      <c r="I2583" s="15"/>
      <c r="J2583" s="17"/>
      <c r="K2583" s="15"/>
      <c r="L2583" s="17"/>
      <c r="M2583" s="11"/>
    </row>
    <row r="2584" spans="1:39" ht="30" customHeight="1" x14ac:dyDescent="0.3">
      <c r="A2584" s="14" t="s">
        <v>7283</v>
      </c>
      <c r="B2584" s="14"/>
      <c r="C2584" s="14"/>
      <c r="D2584" s="14"/>
      <c r="E2584" s="16"/>
      <c r="F2584" s="18"/>
      <c r="G2584" s="16"/>
      <c r="H2584" s="18"/>
      <c r="I2584" s="16"/>
      <c r="J2584" s="18"/>
      <c r="K2584" s="16"/>
      <c r="L2584" s="18"/>
      <c r="M2584" s="14"/>
      <c r="N2584" s="5" t="s">
        <v>1572</v>
      </c>
    </row>
    <row r="2585" spans="1:39" ht="30" customHeight="1" x14ac:dyDescent="0.3">
      <c r="A2585" s="10" t="s">
        <v>6866</v>
      </c>
      <c r="B2585" s="10" t="s">
        <v>6867</v>
      </c>
      <c r="C2585" s="10" t="s">
        <v>453</v>
      </c>
      <c r="D2585" s="11">
        <v>0.8</v>
      </c>
      <c r="E2585" s="15">
        <v>615</v>
      </c>
      <c r="F2585" s="17">
        <f>TRUNC(E2585*D2585,1)</f>
        <v>492</v>
      </c>
      <c r="G2585" s="15">
        <v>0</v>
      </c>
      <c r="H2585" s="17">
        <f>TRUNC(G2585*D2585,1)</f>
        <v>0</v>
      </c>
      <c r="I2585" s="15">
        <v>0</v>
      </c>
      <c r="J2585" s="17">
        <f>TRUNC(I2585*D2585,1)</f>
        <v>0</v>
      </c>
      <c r="K2585" s="15">
        <f>TRUNC(E2585+G2585+I2585,1)</f>
        <v>615</v>
      </c>
      <c r="L2585" s="17">
        <f>TRUNC(F2585+H2585+J2585,1)</f>
        <v>492</v>
      </c>
      <c r="M2585" s="10" t="s">
        <v>52</v>
      </c>
      <c r="N2585" s="9" t="s">
        <v>1572</v>
      </c>
      <c r="O2585" s="9" t="s">
        <v>6868</v>
      </c>
      <c r="P2585" s="9" t="s">
        <v>54</v>
      </c>
      <c r="Q2585" s="9" t="s">
        <v>54</v>
      </c>
      <c r="R2585" s="9" t="s">
        <v>67</v>
      </c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9" t="s">
        <v>52</v>
      </c>
      <c r="AK2585" s="9" t="s">
        <v>7285</v>
      </c>
      <c r="AL2585" s="9" t="s">
        <v>52</v>
      </c>
      <c r="AM2585" s="9" t="s">
        <v>52</v>
      </c>
    </row>
    <row r="2586" spans="1:39" ht="30" customHeight="1" x14ac:dyDescent="0.3">
      <c r="A2586" s="10" t="s">
        <v>1520</v>
      </c>
      <c r="B2586" s="10" t="s">
        <v>1567</v>
      </c>
      <c r="C2586" s="10" t="s">
        <v>969</v>
      </c>
      <c r="D2586" s="11">
        <v>1.0209999999999999</v>
      </c>
      <c r="E2586" s="15">
        <v>0</v>
      </c>
      <c r="F2586" s="17">
        <f>TRUNC(E2586*D2586,1)</f>
        <v>0</v>
      </c>
      <c r="G2586" s="15">
        <v>240435</v>
      </c>
      <c r="H2586" s="17">
        <f>TRUNC(G2586*D2586,1)</f>
        <v>245484.1</v>
      </c>
      <c r="I2586" s="15">
        <v>0</v>
      </c>
      <c r="J2586" s="17">
        <f>TRUNC(I2586*D2586,1)</f>
        <v>0</v>
      </c>
      <c r="K2586" s="15">
        <f>TRUNC(E2586+G2586+I2586,1)</f>
        <v>240435</v>
      </c>
      <c r="L2586" s="17">
        <f>TRUNC(F2586+H2586+J2586,1)</f>
        <v>245484.1</v>
      </c>
      <c r="M2586" s="10" t="s">
        <v>52</v>
      </c>
      <c r="N2586" s="9" t="s">
        <v>1572</v>
      </c>
      <c r="O2586" s="9" t="s">
        <v>1568</v>
      </c>
      <c r="P2586" s="9" t="s">
        <v>67</v>
      </c>
      <c r="Q2586" s="9" t="s">
        <v>54</v>
      </c>
      <c r="R2586" s="9" t="s">
        <v>54</v>
      </c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9" t="s">
        <v>52</v>
      </c>
      <c r="AK2586" s="9" t="s">
        <v>7286</v>
      </c>
      <c r="AL2586" s="9" t="s">
        <v>52</v>
      </c>
      <c r="AM2586" s="9" t="s">
        <v>52</v>
      </c>
    </row>
    <row r="2587" spans="1:39" ht="30" customHeight="1" x14ac:dyDescent="0.3">
      <c r="A2587" s="10" t="s">
        <v>4735</v>
      </c>
      <c r="B2587" s="10" t="s">
        <v>52</v>
      </c>
      <c r="C2587" s="10" t="s">
        <v>52</v>
      </c>
      <c r="D2587" s="11"/>
      <c r="E2587" s="15"/>
      <c r="F2587" s="17">
        <f>TRUNC(SUMIF(N2585:N2586, N2584, F2585:F2586),0)</f>
        <v>492</v>
      </c>
      <c r="G2587" s="15"/>
      <c r="H2587" s="17">
        <f>TRUNC(SUMIF(N2585:N2586, N2584, H2585:H2586),0)</f>
        <v>245484</v>
      </c>
      <c r="I2587" s="15"/>
      <c r="J2587" s="17">
        <f>TRUNC(SUMIF(N2585:N2586, N2584, J2585:J2586),0)</f>
        <v>0</v>
      </c>
      <c r="K2587" s="15"/>
      <c r="L2587" s="17">
        <f>F2587+H2587+J2587</f>
        <v>245976</v>
      </c>
      <c r="M2587" s="10" t="s">
        <v>52</v>
      </c>
      <c r="N2587" s="9" t="s">
        <v>4736</v>
      </c>
      <c r="O2587" s="9" t="s">
        <v>4736</v>
      </c>
      <c r="P2587" s="9" t="s">
        <v>52</v>
      </c>
      <c r="Q2587" s="9" t="s">
        <v>52</v>
      </c>
      <c r="R2587" s="9" t="s">
        <v>52</v>
      </c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9" t="s">
        <v>52</v>
      </c>
      <c r="AK2587" s="9" t="s">
        <v>52</v>
      </c>
      <c r="AL2587" s="9" t="s">
        <v>52</v>
      </c>
      <c r="AM2587" s="9" t="s">
        <v>52</v>
      </c>
    </row>
    <row r="2588" spans="1:39" ht="30" customHeight="1" x14ac:dyDescent="0.3">
      <c r="A2588" s="11"/>
      <c r="B2588" s="11"/>
      <c r="C2588" s="11"/>
      <c r="D2588" s="11"/>
      <c r="E2588" s="15"/>
      <c r="F2588" s="17"/>
      <c r="G2588" s="15"/>
      <c r="H2588" s="17"/>
      <c r="I2588" s="15"/>
      <c r="J2588" s="17"/>
      <c r="K2588" s="15"/>
      <c r="L2588" s="17"/>
      <c r="M2588" s="11"/>
    </row>
    <row r="2589" spans="1:39" ht="30" customHeight="1" x14ac:dyDescent="0.3">
      <c r="A2589" s="14" t="s">
        <v>7287</v>
      </c>
      <c r="B2589" s="14"/>
      <c r="C2589" s="14"/>
      <c r="D2589" s="14"/>
      <c r="E2589" s="16"/>
      <c r="F2589" s="18"/>
      <c r="G2589" s="16"/>
      <c r="H2589" s="18"/>
      <c r="I2589" s="16"/>
      <c r="J2589" s="18"/>
      <c r="K2589" s="16"/>
      <c r="L2589" s="18"/>
      <c r="M2589" s="14"/>
      <c r="N2589" s="5" t="s">
        <v>1579</v>
      </c>
    </row>
    <row r="2590" spans="1:39" ht="30" customHeight="1" x14ac:dyDescent="0.3">
      <c r="A2590" s="10" t="s">
        <v>4753</v>
      </c>
      <c r="B2590" s="10" t="s">
        <v>4754</v>
      </c>
      <c r="C2590" s="10" t="s">
        <v>2008</v>
      </c>
      <c r="D2590" s="11">
        <v>0.53300000000000003</v>
      </c>
      <c r="E2590" s="15">
        <v>7370</v>
      </c>
      <c r="F2590" s="17">
        <f>TRUNC(E2590*D2590,1)</f>
        <v>3928.2</v>
      </c>
      <c r="G2590" s="15">
        <v>47967</v>
      </c>
      <c r="H2590" s="17">
        <f>TRUNC(G2590*D2590,1)</f>
        <v>25566.400000000001</v>
      </c>
      <c r="I2590" s="15">
        <v>28495</v>
      </c>
      <c r="J2590" s="17">
        <f>TRUNC(I2590*D2590,1)</f>
        <v>15187.8</v>
      </c>
      <c r="K2590" s="15">
        <f>TRUNC(E2590+G2590+I2590,1)</f>
        <v>83832</v>
      </c>
      <c r="L2590" s="17">
        <f>TRUNC(F2590+H2590+J2590,1)</f>
        <v>44682.400000000001</v>
      </c>
      <c r="M2590" s="10" t="s">
        <v>52</v>
      </c>
      <c r="N2590" s="9" t="s">
        <v>1579</v>
      </c>
      <c r="O2590" s="9" t="s">
        <v>4755</v>
      </c>
      <c r="P2590" s="9" t="s">
        <v>67</v>
      </c>
      <c r="Q2590" s="9" t="s">
        <v>54</v>
      </c>
      <c r="R2590" s="9" t="s">
        <v>54</v>
      </c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9" t="s">
        <v>52</v>
      </c>
      <c r="AK2590" s="9" t="s">
        <v>7290</v>
      </c>
      <c r="AL2590" s="9" t="s">
        <v>52</v>
      </c>
      <c r="AM2590" s="9" t="s">
        <v>52</v>
      </c>
    </row>
    <row r="2591" spans="1:39" ht="30" customHeight="1" x14ac:dyDescent="0.3">
      <c r="A2591" s="10" t="s">
        <v>4735</v>
      </c>
      <c r="B2591" s="10" t="s">
        <v>52</v>
      </c>
      <c r="C2591" s="10" t="s">
        <v>52</v>
      </c>
      <c r="D2591" s="11"/>
      <c r="E2591" s="15"/>
      <c r="F2591" s="17">
        <f>TRUNC(SUMIF(N2590:N2590, N2589, F2590:F2590),0)</f>
        <v>3928</v>
      </c>
      <c r="G2591" s="15"/>
      <c r="H2591" s="17">
        <f>TRUNC(SUMIF(N2590:N2590, N2589, H2590:H2590),0)</f>
        <v>25566</v>
      </c>
      <c r="I2591" s="15"/>
      <c r="J2591" s="17">
        <f>TRUNC(SUMIF(N2590:N2590, N2589, J2590:J2590),0)</f>
        <v>15187</v>
      </c>
      <c r="K2591" s="15"/>
      <c r="L2591" s="17">
        <f>F2591+H2591+J2591</f>
        <v>44681</v>
      </c>
      <c r="M2591" s="10" t="s">
        <v>52</v>
      </c>
      <c r="N2591" s="9" t="s">
        <v>4736</v>
      </c>
      <c r="O2591" s="9" t="s">
        <v>4736</v>
      </c>
      <c r="P2591" s="9" t="s">
        <v>52</v>
      </c>
      <c r="Q2591" s="9" t="s">
        <v>52</v>
      </c>
      <c r="R2591" s="9" t="s">
        <v>52</v>
      </c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9" t="s">
        <v>52</v>
      </c>
      <c r="AK2591" s="9" t="s">
        <v>52</v>
      </c>
      <c r="AL2591" s="9" t="s">
        <v>52</v>
      </c>
      <c r="AM2591" s="9" t="s">
        <v>52</v>
      </c>
    </row>
    <row r="2592" spans="1:39" ht="30" customHeight="1" x14ac:dyDescent="0.3">
      <c r="A2592" s="11"/>
      <c r="B2592" s="11"/>
      <c r="C2592" s="11"/>
      <c r="D2592" s="11"/>
      <c r="E2592" s="15"/>
      <c r="F2592" s="17"/>
      <c r="G2592" s="15"/>
      <c r="H2592" s="17"/>
      <c r="I2592" s="15"/>
      <c r="J2592" s="17"/>
      <c r="K2592" s="15"/>
      <c r="L2592" s="17"/>
      <c r="M2592" s="11"/>
    </row>
    <row r="2593" spans="1:39" ht="30" customHeight="1" x14ac:dyDescent="0.3">
      <c r="A2593" s="14" t="s">
        <v>7291</v>
      </c>
      <c r="B2593" s="14"/>
      <c r="C2593" s="14"/>
      <c r="D2593" s="14"/>
      <c r="E2593" s="16"/>
      <c r="F2593" s="18"/>
      <c r="G2593" s="16"/>
      <c r="H2593" s="18"/>
      <c r="I2593" s="16"/>
      <c r="J2593" s="18"/>
      <c r="K2593" s="16"/>
      <c r="L2593" s="18"/>
      <c r="M2593" s="14"/>
      <c r="N2593" s="5" t="s">
        <v>1582</v>
      </c>
    </row>
    <row r="2594" spans="1:39" ht="30" customHeight="1" x14ac:dyDescent="0.3">
      <c r="A2594" s="10" t="s">
        <v>4753</v>
      </c>
      <c r="B2594" s="10" t="s">
        <v>5035</v>
      </c>
      <c r="C2594" s="10" t="s">
        <v>2008</v>
      </c>
      <c r="D2594" s="11">
        <v>0.53300000000000003</v>
      </c>
      <c r="E2594" s="15">
        <v>9116</v>
      </c>
      <c r="F2594" s="17">
        <f>TRUNC(E2594*D2594,1)</f>
        <v>4858.8</v>
      </c>
      <c r="G2594" s="15">
        <v>47967</v>
      </c>
      <c r="H2594" s="17">
        <f>TRUNC(G2594*D2594,1)</f>
        <v>25566.400000000001</v>
      </c>
      <c r="I2594" s="15">
        <v>38993</v>
      </c>
      <c r="J2594" s="17">
        <f>TRUNC(I2594*D2594,1)</f>
        <v>20783.2</v>
      </c>
      <c r="K2594" s="15">
        <f>TRUNC(E2594+G2594+I2594,1)</f>
        <v>96076</v>
      </c>
      <c r="L2594" s="17">
        <f>TRUNC(F2594+H2594+J2594,1)</f>
        <v>51208.4</v>
      </c>
      <c r="M2594" s="10" t="s">
        <v>52</v>
      </c>
      <c r="N2594" s="9" t="s">
        <v>1582</v>
      </c>
      <c r="O2594" s="9" t="s">
        <v>5036</v>
      </c>
      <c r="P2594" s="9" t="s">
        <v>67</v>
      </c>
      <c r="Q2594" s="9" t="s">
        <v>54</v>
      </c>
      <c r="R2594" s="9" t="s">
        <v>54</v>
      </c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9" t="s">
        <v>52</v>
      </c>
      <c r="AK2594" s="9" t="s">
        <v>7293</v>
      </c>
      <c r="AL2594" s="9" t="s">
        <v>52</v>
      </c>
      <c r="AM2594" s="9" t="s">
        <v>52</v>
      </c>
    </row>
    <row r="2595" spans="1:39" ht="30" customHeight="1" x14ac:dyDescent="0.3">
      <c r="A2595" s="10" t="s">
        <v>4735</v>
      </c>
      <c r="B2595" s="10" t="s">
        <v>52</v>
      </c>
      <c r="C2595" s="10" t="s">
        <v>52</v>
      </c>
      <c r="D2595" s="11"/>
      <c r="E2595" s="15"/>
      <c r="F2595" s="17">
        <f>TRUNC(SUMIF(N2594:N2594, N2593, F2594:F2594),0)</f>
        <v>4858</v>
      </c>
      <c r="G2595" s="15"/>
      <c r="H2595" s="17">
        <f>TRUNC(SUMIF(N2594:N2594, N2593, H2594:H2594),0)</f>
        <v>25566</v>
      </c>
      <c r="I2595" s="15"/>
      <c r="J2595" s="17">
        <f>TRUNC(SUMIF(N2594:N2594, N2593, J2594:J2594),0)</f>
        <v>20783</v>
      </c>
      <c r="K2595" s="15"/>
      <c r="L2595" s="17">
        <f>F2595+H2595+J2595</f>
        <v>51207</v>
      </c>
      <c r="M2595" s="10" t="s">
        <v>52</v>
      </c>
      <c r="N2595" s="9" t="s">
        <v>4736</v>
      </c>
      <c r="O2595" s="9" t="s">
        <v>4736</v>
      </c>
      <c r="P2595" s="9" t="s">
        <v>52</v>
      </c>
      <c r="Q2595" s="9" t="s">
        <v>52</v>
      </c>
      <c r="R2595" s="9" t="s">
        <v>52</v>
      </c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9" t="s">
        <v>52</v>
      </c>
      <c r="AK2595" s="9" t="s">
        <v>52</v>
      </c>
      <c r="AL2595" s="9" t="s">
        <v>52</v>
      </c>
      <c r="AM2595" s="9" t="s">
        <v>52</v>
      </c>
    </row>
    <row r="2596" spans="1:39" ht="30" customHeight="1" x14ac:dyDescent="0.3">
      <c r="A2596" s="11"/>
      <c r="B2596" s="11"/>
      <c r="C2596" s="11"/>
      <c r="D2596" s="11"/>
      <c r="E2596" s="15"/>
      <c r="F2596" s="17"/>
      <c r="G2596" s="15"/>
      <c r="H2596" s="17"/>
      <c r="I2596" s="15"/>
      <c r="J2596" s="17"/>
      <c r="K2596" s="15"/>
      <c r="L2596" s="17"/>
      <c r="M2596" s="11"/>
    </row>
    <row r="2597" spans="1:39" ht="30" customHeight="1" x14ac:dyDescent="0.3">
      <c r="A2597" s="14" t="s">
        <v>7294</v>
      </c>
      <c r="B2597" s="14"/>
      <c r="C2597" s="14"/>
      <c r="D2597" s="14"/>
      <c r="E2597" s="16"/>
      <c r="F2597" s="18"/>
      <c r="G2597" s="16"/>
      <c r="H2597" s="18"/>
      <c r="I2597" s="16"/>
      <c r="J2597" s="18"/>
      <c r="K2597" s="16"/>
      <c r="L2597" s="18"/>
      <c r="M2597" s="14"/>
      <c r="N2597" s="5" t="s">
        <v>1585</v>
      </c>
    </row>
    <row r="2598" spans="1:39" ht="30" customHeight="1" x14ac:dyDescent="0.3">
      <c r="A2598" s="10" t="s">
        <v>4753</v>
      </c>
      <c r="B2598" s="10" t="s">
        <v>5047</v>
      </c>
      <c r="C2598" s="10" t="s">
        <v>2008</v>
      </c>
      <c r="D2598" s="11">
        <v>0.53300000000000003</v>
      </c>
      <c r="E2598" s="15">
        <v>10474</v>
      </c>
      <c r="F2598" s="17">
        <f>TRUNC(E2598*D2598,1)</f>
        <v>5582.6</v>
      </c>
      <c r="G2598" s="15">
        <v>47967</v>
      </c>
      <c r="H2598" s="17">
        <f>TRUNC(G2598*D2598,1)</f>
        <v>25566.400000000001</v>
      </c>
      <c r="I2598" s="15">
        <v>49362</v>
      </c>
      <c r="J2598" s="17">
        <f>TRUNC(I2598*D2598,1)</f>
        <v>26309.9</v>
      </c>
      <c r="K2598" s="15">
        <f>TRUNC(E2598+G2598+I2598,1)</f>
        <v>107803</v>
      </c>
      <c r="L2598" s="17">
        <f>TRUNC(F2598+H2598+J2598,1)</f>
        <v>57458.9</v>
      </c>
      <c r="M2598" s="10" t="s">
        <v>52</v>
      </c>
      <c r="N2598" s="9" t="s">
        <v>1585</v>
      </c>
      <c r="O2598" s="9" t="s">
        <v>5048</v>
      </c>
      <c r="P2598" s="9" t="s">
        <v>67</v>
      </c>
      <c r="Q2598" s="9" t="s">
        <v>54</v>
      </c>
      <c r="R2598" s="9" t="s">
        <v>54</v>
      </c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9" t="s">
        <v>52</v>
      </c>
      <c r="AK2598" s="9" t="s">
        <v>7296</v>
      </c>
      <c r="AL2598" s="9" t="s">
        <v>52</v>
      </c>
      <c r="AM2598" s="9" t="s">
        <v>52</v>
      </c>
    </row>
    <row r="2599" spans="1:39" ht="30" customHeight="1" x14ac:dyDescent="0.3">
      <c r="A2599" s="10" t="s">
        <v>4735</v>
      </c>
      <c r="B2599" s="10" t="s">
        <v>52</v>
      </c>
      <c r="C2599" s="10" t="s">
        <v>52</v>
      </c>
      <c r="D2599" s="11"/>
      <c r="E2599" s="15"/>
      <c r="F2599" s="17">
        <f>TRUNC(SUMIF(N2598:N2598, N2597, F2598:F2598),0)</f>
        <v>5582</v>
      </c>
      <c r="G2599" s="15"/>
      <c r="H2599" s="17">
        <f>TRUNC(SUMIF(N2598:N2598, N2597, H2598:H2598),0)</f>
        <v>25566</v>
      </c>
      <c r="I2599" s="15"/>
      <c r="J2599" s="17">
        <f>TRUNC(SUMIF(N2598:N2598, N2597, J2598:J2598),0)</f>
        <v>26309</v>
      </c>
      <c r="K2599" s="15"/>
      <c r="L2599" s="17">
        <f>F2599+H2599+J2599</f>
        <v>57457</v>
      </c>
      <c r="M2599" s="10" t="s">
        <v>52</v>
      </c>
      <c r="N2599" s="9" t="s">
        <v>4736</v>
      </c>
      <c r="O2599" s="9" t="s">
        <v>4736</v>
      </c>
      <c r="P2599" s="9" t="s">
        <v>52</v>
      </c>
      <c r="Q2599" s="9" t="s">
        <v>52</v>
      </c>
      <c r="R2599" s="9" t="s">
        <v>52</v>
      </c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9" t="s">
        <v>52</v>
      </c>
      <c r="AK2599" s="9" t="s">
        <v>52</v>
      </c>
      <c r="AL2599" s="9" t="s">
        <v>52</v>
      </c>
      <c r="AM2599" s="9" t="s">
        <v>52</v>
      </c>
    </row>
    <row r="2600" spans="1:39" ht="30" customHeight="1" x14ac:dyDescent="0.3">
      <c r="A2600" s="11"/>
      <c r="B2600" s="11"/>
      <c r="C2600" s="11"/>
      <c r="D2600" s="11"/>
      <c r="E2600" s="15"/>
      <c r="F2600" s="17"/>
      <c r="G2600" s="15"/>
      <c r="H2600" s="17"/>
      <c r="I2600" s="15"/>
      <c r="J2600" s="17"/>
      <c r="K2600" s="15"/>
      <c r="L2600" s="17"/>
      <c r="M2600" s="11"/>
    </row>
    <row r="2601" spans="1:39" ht="30" customHeight="1" x14ac:dyDescent="0.3">
      <c r="A2601" s="14" t="s">
        <v>7297</v>
      </c>
      <c r="B2601" s="14"/>
      <c r="C2601" s="14"/>
      <c r="D2601" s="14"/>
      <c r="E2601" s="16"/>
      <c r="F2601" s="18"/>
      <c r="G2601" s="16"/>
      <c r="H2601" s="18"/>
      <c r="I2601" s="16"/>
      <c r="J2601" s="18"/>
      <c r="K2601" s="16"/>
      <c r="L2601" s="18"/>
      <c r="M2601" s="14"/>
      <c r="N2601" s="5" t="s">
        <v>1588</v>
      </c>
    </row>
    <row r="2602" spans="1:39" ht="30" customHeight="1" x14ac:dyDescent="0.3">
      <c r="A2602" s="10" t="s">
        <v>4753</v>
      </c>
      <c r="B2602" s="10" t="s">
        <v>7299</v>
      </c>
      <c r="C2602" s="10" t="s">
        <v>2008</v>
      </c>
      <c r="D2602" s="11">
        <v>0.53300000000000003</v>
      </c>
      <c r="E2602" s="15">
        <v>11831</v>
      </c>
      <c r="F2602" s="17">
        <f>TRUNC(E2602*D2602,1)</f>
        <v>6305.9</v>
      </c>
      <c r="G2602" s="15">
        <v>47967</v>
      </c>
      <c r="H2602" s="17">
        <f>TRUNC(G2602*D2602,1)</f>
        <v>25566.400000000001</v>
      </c>
      <c r="I2602" s="15">
        <v>54842</v>
      </c>
      <c r="J2602" s="17">
        <f>TRUNC(I2602*D2602,1)</f>
        <v>29230.7</v>
      </c>
      <c r="K2602" s="15">
        <f>TRUNC(E2602+G2602+I2602,1)</f>
        <v>114640</v>
      </c>
      <c r="L2602" s="17">
        <f>TRUNC(F2602+H2602+J2602,1)</f>
        <v>61103</v>
      </c>
      <c r="M2602" s="10" t="s">
        <v>52</v>
      </c>
      <c r="N2602" s="9" t="s">
        <v>1588</v>
      </c>
      <c r="O2602" s="9" t="s">
        <v>7300</v>
      </c>
      <c r="P2602" s="9" t="s">
        <v>67</v>
      </c>
      <c r="Q2602" s="9" t="s">
        <v>54</v>
      </c>
      <c r="R2602" s="9" t="s">
        <v>54</v>
      </c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9" t="s">
        <v>52</v>
      </c>
      <c r="AK2602" s="9" t="s">
        <v>7301</v>
      </c>
      <c r="AL2602" s="9" t="s">
        <v>52</v>
      </c>
      <c r="AM2602" s="9" t="s">
        <v>52</v>
      </c>
    </row>
    <row r="2603" spans="1:39" ht="30" customHeight="1" x14ac:dyDescent="0.3">
      <c r="A2603" s="10" t="s">
        <v>4735</v>
      </c>
      <c r="B2603" s="10" t="s">
        <v>52</v>
      </c>
      <c r="C2603" s="10" t="s">
        <v>52</v>
      </c>
      <c r="D2603" s="11"/>
      <c r="E2603" s="15"/>
      <c r="F2603" s="17">
        <f>TRUNC(SUMIF(N2602:N2602, N2601, F2602:F2602),0)</f>
        <v>6305</v>
      </c>
      <c r="G2603" s="15"/>
      <c r="H2603" s="17">
        <f>TRUNC(SUMIF(N2602:N2602, N2601, H2602:H2602),0)</f>
        <v>25566</v>
      </c>
      <c r="I2603" s="15"/>
      <c r="J2603" s="17">
        <f>TRUNC(SUMIF(N2602:N2602, N2601, J2602:J2602),0)</f>
        <v>29230</v>
      </c>
      <c r="K2603" s="15"/>
      <c r="L2603" s="17">
        <f>F2603+H2603+J2603</f>
        <v>61101</v>
      </c>
      <c r="M2603" s="10" t="s">
        <v>52</v>
      </c>
      <c r="N2603" s="9" t="s">
        <v>4736</v>
      </c>
      <c r="O2603" s="9" t="s">
        <v>4736</v>
      </c>
      <c r="P2603" s="9" t="s">
        <v>52</v>
      </c>
      <c r="Q2603" s="9" t="s">
        <v>52</v>
      </c>
      <c r="R2603" s="9" t="s">
        <v>52</v>
      </c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9" t="s">
        <v>52</v>
      </c>
      <c r="AK2603" s="9" t="s">
        <v>52</v>
      </c>
      <c r="AL2603" s="9" t="s">
        <v>52</v>
      </c>
      <c r="AM2603" s="9" t="s">
        <v>52</v>
      </c>
    </row>
    <row r="2604" spans="1:39" ht="30" customHeight="1" x14ac:dyDescent="0.3">
      <c r="A2604" s="11"/>
      <c r="B2604" s="11"/>
      <c r="C2604" s="11"/>
      <c r="D2604" s="11"/>
      <c r="E2604" s="15"/>
      <c r="F2604" s="17"/>
      <c r="G2604" s="15"/>
      <c r="H2604" s="17"/>
      <c r="I2604" s="15"/>
      <c r="J2604" s="17"/>
      <c r="K2604" s="15"/>
      <c r="L2604" s="17"/>
      <c r="M2604" s="11"/>
    </row>
    <row r="2605" spans="1:39" ht="30" customHeight="1" x14ac:dyDescent="0.3">
      <c r="A2605" s="14" t="s">
        <v>7302</v>
      </c>
      <c r="B2605" s="14"/>
      <c r="C2605" s="14"/>
      <c r="D2605" s="14"/>
      <c r="E2605" s="16"/>
      <c r="F2605" s="18"/>
      <c r="G2605" s="16"/>
      <c r="H2605" s="18"/>
      <c r="I2605" s="16"/>
      <c r="J2605" s="18"/>
      <c r="K2605" s="16"/>
      <c r="L2605" s="18"/>
      <c r="M2605" s="14"/>
      <c r="N2605" s="5" t="s">
        <v>1591</v>
      </c>
    </row>
    <row r="2606" spans="1:39" ht="30" customHeight="1" x14ac:dyDescent="0.3">
      <c r="A2606" s="10" t="s">
        <v>4753</v>
      </c>
      <c r="B2606" s="10" t="s">
        <v>7304</v>
      </c>
      <c r="C2606" s="10" t="s">
        <v>2008</v>
      </c>
      <c r="D2606" s="11">
        <v>0.53300000000000003</v>
      </c>
      <c r="E2606" s="15">
        <v>14935</v>
      </c>
      <c r="F2606" s="17">
        <f>TRUNC(E2606*D2606,1)</f>
        <v>7960.3</v>
      </c>
      <c r="G2606" s="15">
        <v>47967</v>
      </c>
      <c r="H2606" s="17">
        <f>TRUNC(G2606*D2606,1)</f>
        <v>25566.400000000001</v>
      </c>
      <c r="I2606" s="15">
        <v>52293</v>
      </c>
      <c r="J2606" s="17">
        <f>TRUNC(I2606*D2606,1)</f>
        <v>27872.1</v>
      </c>
      <c r="K2606" s="15">
        <f>TRUNC(E2606+G2606+I2606,1)</f>
        <v>115195</v>
      </c>
      <c r="L2606" s="17">
        <f>TRUNC(F2606+H2606+J2606,1)</f>
        <v>61398.8</v>
      </c>
      <c r="M2606" s="10" t="s">
        <v>52</v>
      </c>
      <c r="N2606" s="9" t="s">
        <v>1591</v>
      </c>
      <c r="O2606" s="9" t="s">
        <v>7305</v>
      </c>
      <c r="P2606" s="9" t="s">
        <v>67</v>
      </c>
      <c r="Q2606" s="9" t="s">
        <v>54</v>
      </c>
      <c r="R2606" s="9" t="s">
        <v>54</v>
      </c>
      <c r="S2606" s="1"/>
      <c r="T2606" s="1"/>
      <c r="U2606" s="1"/>
      <c r="V2606" s="1"/>
      <c r="W2606" s="1"/>
      <c r="X2606" s="1"/>
      <c r="Y2606" s="1"/>
      <c r="Z2606" s="1"/>
      <c r="AA2606" s="1"/>
      <c r="AB2606" s="1"/>
      <c r="AC2606" s="1"/>
      <c r="AD2606" s="1"/>
      <c r="AE2606" s="1"/>
      <c r="AF2606" s="1"/>
      <c r="AG2606" s="1"/>
      <c r="AH2606" s="1"/>
      <c r="AI2606" s="1"/>
      <c r="AJ2606" s="9" t="s">
        <v>52</v>
      </c>
      <c r="AK2606" s="9" t="s">
        <v>7306</v>
      </c>
      <c r="AL2606" s="9" t="s">
        <v>52</v>
      </c>
      <c r="AM2606" s="9" t="s">
        <v>52</v>
      </c>
    </row>
    <row r="2607" spans="1:39" ht="30" customHeight="1" x14ac:dyDescent="0.3">
      <c r="A2607" s="10" t="s">
        <v>4735</v>
      </c>
      <c r="B2607" s="10" t="s">
        <v>52</v>
      </c>
      <c r="C2607" s="10" t="s">
        <v>52</v>
      </c>
      <c r="D2607" s="11"/>
      <c r="E2607" s="15"/>
      <c r="F2607" s="17">
        <f>TRUNC(SUMIF(N2606:N2606, N2605, F2606:F2606),0)</f>
        <v>7960</v>
      </c>
      <c r="G2607" s="15"/>
      <c r="H2607" s="17">
        <f>TRUNC(SUMIF(N2606:N2606, N2605, H2606:H2606),0)</f>
        <v>25566</v>
      </c>
      <c r="I2607" s="15"/>
      <c r="J2607" s="17">
        <f>TRUNC(SUMIF(N2606:N2606, N2605, J2606:J2606),0)</f>
        <v>27872</v>
      </c>
      <c r="K2607" s="15"/>
      <c r="L2607" s="17">
        <f>F2607+H2607+J2607</f>
        <v>61398</v>
      </c>
      <c r="M2607" s="10" t="s">
        <v>52</v>
      </c>
      <c r="N2607" s="9" t="s">
        <v>4736</v>
      </c>
      <c r="O2607" s="9" t="s">
        <v>4736</v>
      </c>
      <c r="P2607" s="9" t="s">
        <v>52</v>
      </c>
      <c r="Q2607" s="9" t="s">
        <v>52</v>
      </c>
      <c r="R2607" s="9" t="s">
        <v>52</v>
      </c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9" t="s">
        <v>52</v>
      </c>
      <c r="AK2607" s="9" t="s">
        <v>52</v>
      </c>
      <c r="AL2607" s="9" t="s">
        <v>52</v>
      </c>
      <c r="AM2607" s="9" t="s">
        <v>52</v>
      </c>
    </row>
    <row r="2608" spans="1:39" ht="30" customHeight="1" x14ac:dyDescent="0.3">
      <c r="A2608" s="11"/>
      <c r="B2608" s="11"/>
      <c r="C2608" s="11"/>
      <c r="D2608" s="11"/>
      <c r="E2608" s="15"/>
      <c r="F2608" s="17"/>
      <c r="G2608" s="15"/>
      <c r="H2608" s="17"/>
      <c r="I2608" s="15"/>
      <c r="J2608" s="17"/>
      <c r="K2608" s="15"/>
      <c r="L2608" s="17"/>
      <c r="M2608" s="11"/>
    </row>
    <row r="2609" spans="1:39" ht="30" customHeight="1" x14ac:dyDescent="0.3">
      <c r="A2609" s="14" t="s">
        <v>7307</v>
      </c>
      <c r="B2609" s="14"/>
      <c r="C2609" s="14"/>
      <c r="D2609" s="14"/>
      <c r="E2609" s="16"/>
      <c r="F2609" s="18"/>
      <c r="G2609" s="16"/>
      <c r="H2609" s="18"/>
      <c r="I2609" s="16"/>
      <c r="J2609" s="18"/>
      <c r="K2609" s="16"/>
      <c r="L2609" s="18"/>
      <c r="M2609" s="14"/>
      <c r="N2609" s="5" t="s">
        <v>1594</v>
      </c>
    </row>
    <row r="2610" spans="1:39" ht="30" customHeight="1" x14ac:dyDescent="0.3">
      <c r="A2610" s="10" t="s">
        <v>4753</v>
      </c>
      <c r="B2610" s="10" t="s">
        <v>7309</v>
      </c>
      <c r="C2610" s="10" t="s">
        <v>2008</v>
      </c>
      <c r="D2610" s="11">
        <v>0.53300000000000003</v>
      </c>
      <c r="E2610" s="15">
        <v>14935</v>
      </c>
      <c r="F2610" s="17">
        <f>TRUNC(E2610*D2610,1)</f>
        <v>7960.3</v>
      </c>
      <c r="G2610" s="15">
        <v>47967</v>
      </c>
      <c r="H2610" s="17">
        <f>TRUNC(G2610*D2610,1)</f>
        <v>25566.400000000001</v>
      </c>
      <c r="I2610" s="15">
        <v>54175</v>
      </c>
      <c r="J2610" s="17">
        <f>TRUNC(I2610*D2610,1)</f>
        <v>28875.200000000001</v>
      </c>
      <c r="K2610" s="15">
        <f>TRUNC(E2610+G2610+I2610,1)</f>
        <v>117077</v>
      </c>
      <c r="L2610" s="17">
        <f>TRUNC(F2610+H2610+J2610,1)</f>
        <v>62401.9</v>
      </c>
      <c r="M2610" s="10" t="s">
        <v>52</v>
      </c>
      <c r="N2610" s="9" t="s">
        <v>1594</v>
      </c>
      <c r="O2610" s="9" t="s">
        <v>7310</v>
      </c>
      <c r="P2610" s="9" t="s">
        <v>67</v>
      </c>
      <c r="Q2610" s="9" t="s">
        <v>54</v>
      </c>
      <c r="R2610" s="9" t="s">
        <v>54</v>
      </c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9" t="s">
        <v>52</v>
      </c>
      <c r="AK2610" s="9" t="s">
        <v>7311</v>
      </c>
      <c r="AL2610" s="9" t="s">
        <v>52</v>
      </c>
      <c r="AM2610" s="9" t="s">
        <v>52</v>
      </c>
    </row>
    <row r="2611" spans="1:39" ht="30" customHeight="1" x14ac:dyDescent="0.3">
      <c r="A2611" s="10" t="s">
        <v>4735</v>
      </c>
      <c r="B2611" s="10" t="s">
        <v>52</v>
      </c>
      <c r="C2611" s="10" t="s">
        <v>52</v>
      </c>
      <c r="D2611" s="11"/>
      <c r="E2611" s="15"/>
      <c r="F2611" s="17">
        <f>TRUNC(SUMIF(N2610:N2610, N2609, F2610:F2610),0)</f>
        <v>7960</v>
      </c>
      <c r="G2611" s="15"/>
      <c r="H2611" s="17">
        <f>TRUNC(SUMIF(N2610:N2610, N2609, H2610:H2610),0)</f>
        <v>25566</v>
      </c>
      <c r="I2611" s="15"/>
      <c r="J2611" s="17">
        <f>TRUNC(SUMIF(N2610:N2610, N2609, J2610:J2610),0)</f>
        <v>28875</v>
      </c>
      <c r="K2611" s="15"/>
      <c r="L2611" s="17">
        <f>F2611+H2611+J2611</f>
        <v>62401</v>
      </c>
      <c r="M2611" s="10" t="s">
        <v>52</v>
      </c>
      <c r="N2611" s="9" t="s">
        <v>4736</v>
      </c>
      <c r="O2611" s="9" t="s">
        <v>4736</v>
      </c>
      <c r="P2611" s="9" t="s">
        <v>52</v>
      </c>
      <c r="Q2611" s="9" t="s">
        <v>52</v>
      </c>
      <c r="R2611" s="9" t="s">
        <v>52</v>
      </c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9" t="s">
        <v>52</v>
      </c>
      <c r="AK2611" s="9" t="s">
        <v>52</v>
      </c>
      <c r="AL2611" s="9" t="s">
        <v>52</v>
      </c>
      <c r="AM2611" s="9" t="s">
        <v>52</v>
      </c>
    </row>
    <row r="2612" spans="1:39" ht="30" customHeight="1" x14ac:dyDescent="0.3">
      <c r="A2612" s="11"/>
      <c r="B2612" s="11"/>
      <c r="C2612" s="11"/>
      <c r="D2612" s="11"/>
      <c r="E2612" s="15"/>
      <c r="F2612" s="17"/>
      <c r="G2612" s="15"/>
      <c r="H2612" s="17"/>
      <c r="I2612" s="15"/>
      <c r="J2612" s="17"/>
      <c r="K2612" s="15"/>
      <c r="L2612" s="17"/>
      <c r="M2612" s="11"/>
    </row>
    <row r="2613" spans="1:39" ht="30" customHeight="1" x14ac:dyDescent="0.3">
      <c r="A2613" s="14" t="s">
        <v>7312</v>
      </c>
      <c r="B2613" s="14"/>
      <c r="C2613" s="14"/>
      <c r="D2613" s="14"/>
      <c r="E2613" s="16"/>
      <c r="F2613" s="18"/>
      <c r="G2613" s="16"/>
      <c r="H2613" s="18"/>
      <c r="I2613" s="16"/>
      <c r="J2613" s="18"/>
      <c r="K2613" s="16"/>
      <c r="L2613" s="18"/>
      <c r="M2613" s="14"/>
      <c r="N2613" s="5" t="s">
        <v>1597</v>
      </c>
    </row>
    <row r="2614" spans="1:39" ht="30" customHeight="1" x14ac:dyDescent="0.3">
      <c r="A2614" s="10" t="s">
        <v>4753</v>
      </c>
      <c r="B2614" s="10" t="s">
        <v>7314</v>
      </c>
      <c r="C2614" s="10" t="s">
        <v>2008</v>
      </c>
      <c r="D2614" s="11">
        <v>0.53300000000000003</v>
      </c>
      <c r="E2614" s="15">
        <v>18622</v>
      </c>
      <c r="F2614" s="17">
        <f>TRUNC(E2614*D2614,1)</f>
        <v>9925.5</v>
      </c>
      <c r="G2614" s="15">
        <v>47967</v>
      </c>
      <c r="H2614" s="17">
        <f>TRUNC(G2614*D2614,1)</f>
        <v>25566.400000000001</v>
      </c>
      <c r="I2614" s="15">
        <v>62471</v>
      </c>
      <c r="J2614" s="17">
        <f>TRUNC(I2614*D2614,1)</f>
        <v>33297</v>
      </c>
      <c r="K2614" s="15">
        <f>TRUNC(E2614+G2614+I2614,1)</f>
        <v>129060</v>
      </c>
      <c r="L2614" s="17">
        <f>TRUNC(F2614+H2614+J2614,1)</f>
        <v>68788.899999999994</v>
      </c>
      <c r="M2614" s="10" t="s">
        <v>52</v>
      </c>
      <c r="N2614" s="9" t="s">
        <v>1597</v>
      </c>
      <c r="O2614" s="9" t="s">
        <v>7315</v>
      </c>
      <c r="P2614" s="9" t="s">
        <v>67</v>
      </c>
      <c r="Q2614" s="9" t="s">
        <v>54</v>
      </c>
      <c r="R2614" s="9" t="s">
        <v>54</v>
      </c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9" t="s">
        <v>52</v>
      </c>
      <c r="AK2614" s="9" t="s">
        <v>7316</v>
      </c>
      <c r="AL2614" s="9" t="s">
        <v>52</v>
      </c>
      <c r="AM2614" s="9" t="s">
        <v>52</v>
      </c>
    </row>
    <row r="2615" spans="1:39" ht="30" customHeight="1" x14ac:dyDescent="0.3">
      <c r="A2615" s="10" t="s">
        <v>4735</v>
      </c>
      <c r="B2615" s="10" t="s">
        <v>52</v>
      </c>
      <c r="C2615" s="10" t="s">
        <v>52</v>
      </c>
      <c r="D2615" s="11"/>
      <c r="E2615" s="15"/>
      <c r="F2615" s="17">
        <f>TRUNC(SUMIF(N2614:N2614, N2613, F2614:F2614),0)</f>
        <v>9925</v>
      </c>
      <c r="G2615" s="15"/>
      <c r="H2615" s="17">
        <f>TRUNC(SUMIF(N2614:N2614, N2613, H2614:H2614),0)</f>
        <v>25566</v>
      </c>
      <c r="I2615" s="15"/>
      <c r="J2615" s="17">
        <f>TRUNC(SUMIF(N2614:N2614, N2613, J2614:J2614),0)</f>
        <v>33297</v>
      </c>
      <c r="K2615" s="15"/>
      <c r="L2615" s="17">
        <f>F2615+H2615+J2615</f>
        <v>68788</v>
      </c>
      <c r="M2615" s="10" t="s">
        <v>52</v>
      </c>
      <c r="N2615" s="9" t="s">
        <v>4736</v>
      </c>
      <c r="O2615" s="9" t="s">
        <v>4736</v>
      </c>
      <c r="P2615" s="9" t="s">
        <v>52</v>
      </c>
      <c r="Q2615" s="9" t="s">
        <v>52</v>
      </c>
      <c r="R2615" s="9" t="s">
        <v>52</v>
      </c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9" t="s">
        <v>52</v>
      </c>
      <c r="AK2615" s="9" t="s">
        <v>52</v>
      </c>
      <c r="AL2615" s="9" t="s">
        <v>52</v>
      </c>
      <c r="AM2615" s="9" t="s">
        <v>52</v>
      </c>
    </row>
    <row r="2616" spans="1:39" ht="30" customHeight="1" x14ac:dyDescent="0.3">
      <c r="A2616" s="11"/>
      <c r="B2616" s="11"/>
      <c r="C2616" s="11"/>
      <c r="D2616" s="11"/>
      <c r="E2616" s="15"/>
      <c r="F2616" s="17"/>
      <c r="G2616" s="15"/>
      <c r="H2616" s="17"/>
      <c r="I2616" s="15"/>
      <c r="J2616" s="17"/>
      <c r="K2616" s="15"/>
      <c r="L2616" s="17"/>
      <c r="M2616" s="11"/>
    </row>
    <row r="2617" spans="1:39" ht="30" customHeight="1" x14ac:dyDescent="0.3">
      <c r="A2617" s="14" t="s">
        <v>7317</v>
      </c>
      <c r="B2617" s="14"/>
      <c r="C2617" s="14"/>
      <c r="D2617" s="14"/>
      <c r="E2617" s="16"/>
      <c r="F2617" s="18"/>
      <c r="G2617" s="16"/>
      <c r="H2617" s="18"/>
      <c r="I2617" s="16"/>
      <c r="J2617" s="18"/>
      <c r="K2617" s="16"/>
      <c r="L2617" s="18"/>
      <c r="M2617" s="14"/>
      <c r="N2617" s="5" t="s">
        <v>1600</v>
      </c>
    </row>
    <row r="2618" spans="1:39" ht="30" customHeight="1" x14ac:dyDescent="0.3">
      <c r="A2618" s="10" t="s">
        <v>4753</v>
      </c>
      <c r="B2618" s="10" t="s">
        <v>7319</v>
      </c>
      <c r="C2618" s="10" t="s">
        <v>2008</v>
      </c>
      <c r="D2618" s="11">
        <v>0.53300000000000003</v>
      </c>
      <c r="E2618" s="15">
        <v>21908</v>
      </c>
      <c r="F2618" s="17">
        <f>TRUNC(E2618*D2618,1)</f>
        <v>11676.9</v>
      </c>
      <c r="G2618" s="15">
        <v>47967</v>
      </c>
      <c r="H2618" s="17">
        <f>TRUNC(G2618*D2618,1)</f>
        <v>25566.400000000001</v>
      </c>
      <c r="I2618" s="15">
        <v>68789</v>
      </c>
      <c r="J2618" s="17">
        <f>TRUNC(I2618*D2618,1)</f>
        <v>36664.5</v>
      </c>
      <c r="K2618" s="15">
        <f>TRUNC(E2618+G2618+I2618,1)</f>
        <v>138664</v>
      </c>
      <c r="L2618" s="17">
        <f>TRUNC(F2618+H2618+J2618,1)</f>
        <v>73907.8</v>
      </c>
      <c r="M2618" s="10" t="s">
        <v>52</v>
      </c>
      <c r="N2618" s="9" t="s">
        <v>1600</v>
      </c>
      <c r="O2618" s="9" t="s">
        <v>7320</v>
      </c>
      <c r="P2618" s="9" t="s">
        <v>67</v>
      </c>
      <c r="Q2618" s="9" t="s">
        <v>54</v>
      </c>
      <c r="R2618" s="9" t="s">
        <v>54</v>
      </c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9" t="s">
        <v>52</v>
      </c>
      <c r="AK2618" s="9" t="s">
        <v>7321</v>
      </c>
      <c r="AL2618" s="9" t="s">
        <v>52</v>
      </c>
      <c r="AM2618" s="9" t="s">
        <v>52</v>
      </c>
    </row>
    <row r="2619" spans="1:39" ht="30" customHeight="1" x14ac:dyDescent="0.3">
      <c r="A2619" s="10" t="s">
        <v>4735</v>
      </c>
      <c r="B2619" s="10" t="s">
        <v>52</v>
      </c>
      <c r="C2619" s="10" t="s">
        <v>52</v>
      </c>
      <c r="D2619" s="11"/>
      <c r="E2619" s="15"/>
      <c r="F2619" s="17">
        <f>TRUNC(SUMIF(N2618:N2618, N2617, F2618:F2618),0)</f>
        <v>11676</v>
      </c>
      <c r="G2619" s="15"/>
      <c r="H2619" s="17">
        <f>TRUNC(SUMIF(N2618:N2618, N2617, H2618:H2618),0)</f>
        <v>25566</v>
      </c>
      <c r="I2619" s="15"/>
      <c r="J2619" s="17">
        <f>TRUNC(SUMIF(N2618:N2618, N2617, J2618:J2618),0)</f>
        <v>36664</v>
      </c>
      <c r="K2619" s="15"/>
      <c r="L2619" s="17">
        <f>F2619+H2619+J2619</f>
        <v>73906</v>
      </c>
      <c r="M2619" s="10" t="s">
        <v>52</v>
      </c>
      <c r="N2619" s="9" t="s">
        <v>4736</v>
      </c>
      <c r="O2619" s="9" t="s">
        <v>4736</v>
      </c>
      <c r="P2619" s="9" t="s">
        <v>52</v>
      </c>
      <c r="Q2619" s="9" t="s">
        <v>52</v>
      </c>
      <c r="R2619" s="9" t="s">
        <v>52</v>
      </c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9" t="s">
        <v>52</v>
      </c>
      <c r="AK2619" s="9" t="s">
        <v>52</v>
      </c>
      <c r="AL2619" s="9" t="s">
        <v>52</v>
      </c>
      <c r="AM2619" s="9" t="s">
        <v>52</v>
      </c>
    </row>
    <row r="2620" spans="1:39" ht="30" customHeight="1" x14ac:dyDescent="0.3">
      <c r="A2620" s="11"/>
      <c r="B2620" s="11"/>
      <c r="C2620" s="11"/>
      <c r="D2620" s="11"/>
      <c r="E2620" s="15"/>
      <c r="F2620" s="17"/>
      <c r="G2620" s="15"/>
      <c r="H2620" s="17"/>
      <c r="I2620" s="15"/>
      <c r="J2620" s="17"/>
      <c r="K2620" s="15"/>
      <c r="L2620" s="17"/>
      <c r="M2620" s="11"/>
    </row>
    <row r="2621" spans="1:39" ht="30" customHeight="1" x14ac:dyDescent="0.3">
      <c r="A2621" s="14" t="s">
        <v>7322</v>
      </c>
      <c r="B2621" s="14"/>
      <c r="C2621" s="14"/>
      <c r="D2621" s="14"/>
      <c r="E2621" s="16"/>
      <c r="F2621" s="18"/>
      <c r="G2621" s="16"/>
      <c r="H2621" s="18"/>
      <c r="I2621" s="16"/>
      <c r="J2621" s="18"/>
      <c r="K2621" s="16"/>
      <c r="L2621" s="18"/>
      <c r="M2621" s="14"/>
      <c r="N2621" s="5" t="s">
        <v>1603</v>
      </c>
    </row>
    <row r="2622" spans="1:39" ht="30" customHeight="1" x14ac:dyDescent="0.3">
      <c r="A2622" s="10" t="s">
        <v>4753</v>
      </c>
      <c r="B2622" s="10" t="s">
        <v>7324</v>
      </c>
      <c r="C2622" s="10" t="s">
        <v>2008</v>
      </c>
      <c r="D2622" s="11">
        <v>0.53300000000000003</v>
      </c>
      <c r="E2622" s="15">
        <v>21908</v>
      </c>
      <c r="F2622" s="17">
        <f>TRUNC(E2622*D2622,1)</f>
        <v>11676.9</v>
      </c>
      <c r="G2622" s="15">
        <v>47967</v>
      </c>
      <c r="H2622" s="17">
        <f>TRUNC(G2622*D2622,1)</f>
        <v>25566.400000000001</v>
      </c>
      <c r="I2622" s="15">
        <v>84325</v>
      </c>
      <c r="J2622" s="17">
        <f>TRUNC(I2622*D2622,1)</f>
        <v>44945.2</v>
      </c>
      <c r="K2622" s="15">
        <f>TRUNC(E2622+G2622+I2622,1)</f>
        <v>154200</v>
      </c>
      <c r="L2622" s="17">
        <f>TRUNC(F2622+H2622+J2622,1)</f>
        <v>82188.5</v>
      </c>
      <c r="M2622" s="10" t="s">
        <v>52</v>
      </c>
      <c r="N2622" s="9" t="s">
        <v>1603</v>
      </c>
      <c r="O2622" s="9" t="s">
        <v>7325</v>
      </c>
      <c r="P2622" s="9" t="s">
        <v>67</v>
      </c>
      <c r="Q2622" s="9" t="s">
        <v>54</v>
      </c>
      <c r="R2622" s="9" t="s">
        <v>54</v>
      </c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9" t="s">
        <v>52</v>
      </c>
      <c r="AK2622" s="9" t="s">
        <v>7326</v>
      </c>
      <c r="AL2622" s="9" t="s">
        <v>52</v>
      </c>
      <c r="AM2622" s="9" t="s">
        <v>52</v>
      </c>
    </row>
    <row r="2623" spans="1:39" ht="30" customHeight="1" x14ac:dyDescent="0.3">
      <c r="A2623" s="10" t="s">
        <v>4735</v>
      </c>
      <c r="B2623" s="10" t="s">
        <v>52</v>
      </c>
      <c r="C2623" s="10" t="s">
        <v>52</v>
      </c>
      <c r="D2623" s="11"/>
      <c r="E2623" s="15"/>
      <c r="F2623" s="17">
        <f>TRUNC(SUMIF(N2622:N2622, N2621, F2622:F2622),0)</f>
        <v>11676</v>
      </c>
      <c r="G2623" s="15"/>
      <c r="H2623" s="17">
        <f>TRUNC(SUMIF(N2622:N2622, N2621, H2622:H2622),0)</f>
        <v>25566</v>
      </c>
      <c r="I2623" s="15"/>
      <c r="J2623" s="17">
        <f>TRUNC(SUMIF(N2622:N2622, N2621, J2622:J2622),0)</f>
        <v>44945</v>
      </c>
      <c r="K2623" s="15"/>
      <c r="L2623" s="17">
        <f>F2623+H2623+J2623</f>
        <v>82187</v>
      </c>
      <c r="M2623" s="10" t="s">
        <v>52</v>
      </c>
      <c r="N2623" s="9" t="s">
        <v>4736</v>
      </c>
      <c r="O2623" s="9" t="s">
        <v>4736</v>
      </c>
      <c r="P2623" s="9" t="s">
        <v>52</v>
      </c>
      <c r="Q2623" s="9" t="s">
        <v>52</v>
      </c>
      <c r="R2623" s="9" t="s">
        <v>52</v>
      </c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"/>
      <c r="AD2623" s="1"/>
      <c r="AE2623" s="1"/>
      <c r="AF2623" s="1"/>
      <c r="AG2623" s="1"/>
      <c r="AH2623" s="1"/>
      <c r="AI2623" s="1"/>
      <c r="AJ2623" s="9" t="s">
        <v>52</v>
      </c>
      <c r="AK2623" s="9" t="s">
        <v>52</v>
      </c>
      <c r="AL2623" s="9" t="s">
        <v>52</v>
      </c>
      <c r="AM2623" s="9" t="s">
        <v>52</v>
      </c>
    </row>
    <row r="2624" spans="1:39" ht="30" customHeight="1" x14ac:dyDescent="0.3">
      <c r="A2624" s="11"/>
      <c r="B2624" s="11"/>
      <c r="C2624" s="11"/>
      <c r="D2624" s="11"/>
      <c r="E2624" s="15"/>
      <c r="F2624" s="17"/>
      <c r="G2624" s="15"/>
      <c r="H2624" s="17"/>
      <c r="I2624" s="15"/>
      <c r="J2624" s="17"/>
      <c r="K2624" s="15"/>
      <c r="L2624" s="17"/>
      <c r="M2624" s="11"/>
    </row>
    <row r="2625" spans="1:39" ht="30" customHeight="1" x14ac:dyDescent="0.3">
      <c r="A2625" s="14" t="s">
        <v>7327</v>
      </c>
      <c r="B2625" s="14"/>
      <c r="C2625" s="14"/>
      <c r="D2625" s="14"/>
      <c r="E2625" s="16"/>
      <c r="F2625" s="18"/>
      <c r="G2625" s="16"/>
      <c r="H2625" s="18"/>
      <c r="I2625" s="16"/>
      <c r="J2625" s="18"/>
      <c r="K2625" s="16"/>
      <c r="L2625" s="18"/>
      <c r="M2625" s="14"/>
      <c r="N2625" s="5" t="s">
        <v>1606</v>
      </c>
    </row>
    <row r="2626" spans="1:39" ht="30" customHeight="1" x14ac:dyDescent="0.3">
      <c r="A2626" s="10" t="s">
        <v>4753</v>
      </c>
      <c r="B2626" s="10" t="s">
        <v>7329</v>
      </c>
      <c r="C2626" s="10" t="s">
        <v>2008</v>
      </c>
      <c r="D2626" s="11">
        <v>0.53300000000000003</v>
      </c>
      <c r="E2626" s="15">
        <v>23222</v>
      </c>
      <c r="F2626" s="17">
        <f>TRUNC(E2626*D2626,1)</f>
        <v>12377.3</v>
      </c>
      <c r="G2626" s="15">
        <v>47967</v>
      </c>
      <c r="H2626" s="17">
        <f>TRUNC(G2626*D2626,1)</f>
        <v>25566.400000000001</v>
      </c>
      <c r="I2626" s="15">
        <v>84625</v>
      </c>
      <c r="J2626" s="17">
        <f>TRUNC(I2626*D2626,1)</f>
        <v>45105.1</v>
      </c>
      <c r="K2626" s="15">
        <f>TRUNC(E2626+G2626+I2626,1)</f>
        <v>155814</v>
      </c>
      <c r="L2626" s="17">
        <f>TRUNC(F2626+H2626+J2626,1)</f>
        <v>83048.800000000003</v>
      </c>
      <c r="M2626" s="10" t="s">
        <v>52</v>
      </c>
      <c r="N2626" s="9" t="s">
        <v>1606</v>
      </c>
      <c r="O2626" s="9" t="s">
        <v>7330</v>
      </c>
      <c r="P2626" s="9" t="s">
        <v>67</v>
      </c>
      <c r="Q2626" s="9" t="s">
        <v>54</v>
      </c>
      <c r="R2626" s="9" t="s">
        <v>54</v>
      </c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9" t="s">
        <v>52</v>
      </c>
      <c r="AK2626" s="9" t="s">
        <v>7331</v>
      </c>
      <c r="AL2626" s="9" t="s">
        <v>52</v>
      </c>
      <c r="AM2626" s="9" t="s">
        <v>52</v>
      </c>
    </row>
    <row r="2627" spans="1:39" ht="30" customHeight="1" x14ac:dyDescent="0.3">
      <c r="A2627" s="10" t="s">
        <v>4735</v>
      </c>
      <c r="B2627" s="10" t="s">
        <v>52</v>
      </c>
      <c r="C2627" s="10" t="s">
        <v>52</v>
      </c>
      <c r="D2627" s="11"/>
      <c r="E2627" s="15"/>
      <c r="F2627" s="17">
        <f>TRUNC(SUMIF(N2626:N2626, N2625, F2626:F2626),0)</f>
        <v>12377</v>
      </c>
      <c r="G2627" s="15"/>
      <c r="H2627" s="17">
        <f>TRUNC(SUMIF(N2626:N2626, N2625, H2626:H2626),0)</f>
        <v>25566</v>
      </c>
      <c r="I2627" s="15"/>
      <c r="J2627" s="17">
        <f>TRUNC(SUMIF(N2626:N2626, N2625, J2626:J2626),0)</f>
        <v>45105</v>
      </c>
      <c r="K2627" s="15"/>
      <c r="L2627" s="17">
        <f>F2627+H2627+J2627</f>
        <v>83048</v>
      </c>
      <c r="M2627" s="10" t="s">
        <v>52</v>
      </c>
      <c r="N2627" s="9" t="s">
        <v>4736</v>
      </c>
      <c r="O2627" s="9" t="s">
        <v>4736</v>
      </c>
      <c r="P2627" s="9" t="s">
        <v>52</v>
      </c>
      <c r="Q2627" s="9" t="s">
        <v>52</v>
      </c>
      <c r="R2627" s="9" t="s">
        <v>52</v>
      </c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9" t="s">
        <v>52</v>
      </c>
      <c r="AK2627" s="9" t="s">
        <v>52</v>
      </c>
      <c r="AL2627" s="9" t="s">
        <v>52</v>
      </c>
      <c r="AM2627" s="9" t="s">
        <v>52</v>
      </c>
    </row>
    <row r="2628" spans="1:39" ht="30" customHeight="1" x14ac:dyDescent="0.3">
      <c r="A2628" s="11"/>
      <c r="B2628" s="11"/>
      <c r="C2628" s="11"/>
      <c r="D2628" s="11"/>
      <c r="E2628" s="15"/>
      <c r="F2628" s="17"/>
      <c r="G2628" s="15"/>
      <c r="H2628" s="17"/>
      <c r="I2628" s="15"/>
      <c r="J2628" s="17"/>
      <c r="K2628" s="15"/>
      <c r="L2628" s="17"/>
      <c r="M2628" s="11"/>
    </row>
    <row r="2629" spans="1:39" ht="30" customHeight="1" x14ac:dyDescent="0.3">
      <c r="A2629" s="14" t="s">
        <v>7332</v>
      </c>
      <c r="B2629" s="14"/>
      <c r="C2629" s="14"/>
      <c r="D2629" s="14"/>
      <c r="E2629" s="16"/>
      <c r="F2629" s="18"/>
      <c r="G2629" s="16"/>
      <c r="H2629" s="18"/>
      <c r="I2629" s="16"/>
      <c r="J2629" s="18"/>
      <c r="K2629" s="16"/>
      <c r="L2629" s="18"/>
      <c r="M2629" s="14"/>
      <c r="N2629" s="5" t="s">
        <v>1609</v>
      </c>
    </row>
    <row r="2630" spans="1:39" ht="30" customHeight="1" x14ac:dyDescent="0.3">
      <c r="A2630" s="10" t="s">
        <v>4753</v>
      </c>
      <c r="B2630" s="10" t="s">
        <v>7334</v>
      </c>
      <c r="C2630" s="10" t="s">
        <v>2008</v>
      </c>
      <c r="D2630" s="11">
        <v>0.53300000000000003</v>
      </c>
      <c r="E2630" s="15">
        <v>26947</v>
      </c>
      <c r="F2630" s="17">
        <f>TRUNC(E2630*D2630,1)</f>
        <v>14362.7</v>
      </c>
      <c r="G2630" s="15">
        <v>47967</v>
      </c>
      <c r="H2630" s="17">
        <f>TRUNC(G2630*D2630,1)</f>
        <v>25566.400000000001</v>
      </c>
      <c r="I2630" s="15">
        <v>99422</v>
      </c>
      <c r="J2630" s="17">
        <f>TRUNC(I2630*D2630,1)</f>
        <v>52991.9</v>
      </c>
      <c r="K2630" s="15">
        <f>TRUNC(E2630+G2630+I2630,1)</f>
        <v>174336</v>
      </c>
      <c r="L2630" s="17">
        <f>TRUNC(F2630+H2630+J2630,1)</f>
        <v>92921</v>
      </c>
      <c r="M2630" s="10" t="s">
        <v>52</v>
      </c>
      <c r="N2630" s="9" t="s">
        <v>1609</v>
      </c>
      <c r="O2630" s="9" t="s">
        <v>7335</v>
      </c>
      <c r="P2630" s="9" t="s">
        <v>67</v>
      </c>
      <c r="Q2630" s="9" t="s">
        <v>54</v>
      </c>
      <c r="R2630" s="9" t="s">
        <v>54</v>
      </c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9" t="s">
        <v>52</v>
      </c>
      <c r="AK2630" s="9" t="s">
        <v>7336</v>
      </c>
      <c r="AL2630" s="9" t="s">
        <v>52</v>
      </c>
      <c r="AM2630" s="9" t="s">
        <v>52</v>
      </c>
    </row>
    <row r="2631" spans="1:39" ht="30" customHeight="1" x14ac:dyDescent="0.3">
      <c r="A2631" s="10" t="s">
        <v>4735</v>
      </c>
      <c r="B2631" s="10" t="s">
        <v>52</v>
      </c>
      <c r="C2631" s="10" t="s">
        <v>52</v>
      </c>
      <c r="D2631" s="11"/>
      <c r="E2631" s="15"/>
      <c r="F2631" s="17">
        <f>TRUNC(SUMIF(N2630:N2630, N2629, F2630:F2630),0)</f>
        <v>14362</v>
      </c>
      <c r="G2631" s="15"/>
      <c r="H2631" s="17">
        <f>TRUNC(SUMIF(N2630:N2630, N2629, H2630:H2630),0)</f>
        <v>25566</v>
      </c>
      <c r="I2631" s="15"/>
      <c r="J2631" s="17">
        <f>TRUNC(SUMIF(N2630:N2630, N2629, J2630:J2630),0)</f>
        <v>52991</v>
      </c>
      <c r="K2631" s="15"/>
      <c r="L2631" s="17">
        <f>F2631+H2631+J2631</f>
        <v>92919</v>
      </c>
      <c r="M2631" s="10" t="s">
        <v>52</v>
      </c>
      <c r="N2631" s="9" t="s">
        <v>4736</v>
      </c>
      <c r="O2631" s="9" t="s">
        <v>4736</v>
      </c>
      <c r="P2631" s="9" t="s">
        <v>52</v>
      </c>
      <c r="Q2631" s="9" t="s">
        <v>52</v>
      </c>
      <c r="R2631" s="9" t="s">
        <v>52</v>
      </c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9" t="s">
        <v>52</v>
      </c>
      <c r="AK2631" s="9" t="s">
        <v>52</v>
      </c>
      <c r="AL2631" s="9" t="s">
        <v>52</v>
      </c>
      <c r="AM2631" s="9" t="s">
        <v>52</v>
      </c>
    </row>
    <row r="2632" spans="1:39" ht="30" customHeight="1" x14ac:dyDescent="0.3">
      <c r="A2632" s="11"/>
      <c r="B2632" s="11"/>
      <c r="C2632" s="11"/>
      <c r="D2632" s="11"/>
      <c r="E2632" s="15"/>
      <c r="F2632" s="17"/>
      <c r="G2632" s="15"/>
      <c r="H2632" s="17"/>
      <c r="I2632" s="15"/>
      <c r="J2632" s="17"/>
      <c r="K2632" s="15"/>
      <c r="L2632" s="17"/>
      <c r="M2632" s="11"/>
    </row>
    <row r="2633" spans="1:39" ht="30" customHeight="1" x14ac:dyDescent="0.3">
      <c r="A2633" s="14" t="s">
        <v>7337</v>
      </c>
      <c r="B2633" s="14"/>
      <c r="C2633" s="14"/>
      <c r="D2633" s="14"/>
      <c r="E2633" s="16"/>
      <c r="F2633" s="18"/>
      <c r="G2633" s="16"/>
      <c r="H2633" s="18"/>
      <c r="I2633" s="16"/>
      <c r="J2633" s="18"/>
      <c r="K2633" s="16"/>
      <c r="L2633" s="18"/>
      <c r="M2633" s="14"/>
      <c r="N2633" s="5" t="s">
        <v>1612</v>
      </c>
    </row>
    <row r="2634" spans="1:39" ht="30" customHeight="1" x14ac:dyDescent="0.3">
      <c r="A2634" s="10" t="s">
        <v>4753</v>
      </c>
      <c r="B2634" s="10" t="s">
        <v>7339</v>
      </c>
      <c r="C2634" s="10" t="s">
        <v>2008</v>
      </c>
      <c r="D2634" s="11">
        <v>0.53300000000000003</v>
      </c>
      <c r="E2634" s="15">
        <v>26947</v>
      </c>
      <c r="F2634" s="17">
        <f>TRUNC(E2634*D2634,1)</f>
        <v>14362.7</v>
      </c>
      <c r="G2634" s="15">
        <v>47967</v>
      </c>
      <c r="H2634" s="17">
        <f>TRUNC(G2634*D2634,1)</f>
        <v>25566.400000000001</v>
      </c>
      <c r="I2634" s="15">
        <v>124526</v>
      </c>
      <c r="J2634" s="17">
        <f>TRUNC(I2634*D2634,1)</f>
        <v>66372.3</v>
      </c>
      <c r="K2634" s="15">
        <f>TRUNC(E2634+G2634+I2634,1)</f>
        <v>199440</v>
      </c>
      <c r="L2634" s="17">
        <f>TRUNC(F2634+H2634+J2634,1)</f>
        <v>106301.4</v>
      </c>
      <c r="M2634" s="10" t="s">
        <v>52</v>
      </c>
      <c r="N2634" s="9" t="s">
        <v>1612</v>
      </c>
      <c r="O2634" s="9" t="s">
        <v>7340</v>
      </c>
      <c r="P2634" s="9" t="s">
        <v>67</v>
      </c>
      <c r="Q2634" s="9" t="s">
        <v>54</v>
      </c>
      <c r="R2634" s="9" t="s">
        <v>54</v>
      </c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9" t="s">
        <v>52</v>
      </c>
      <c r="AK2634" s="9" t="s">
        <v>7341</v>
      </c>
      <c r="AL2634" s="9" t="s">
        <v>52</v>
      </c>
      <c r="AM2634" s="9" t="s">
        <v>52</v>
      </c>
    </row>
    <row r="2635" spans="1:39" ht="30" customHeight="1" x14ac:dyDescent="0.3">
      <c r="A2635" s="10" t="s">
        <v>4735</v>
      </c>
      <c r="B2635" s="10" t="s">
        <v>52</v>
      </c>
      <c r="C2635" s="10" t="s">
        <v>52</v>
      </c>
      <c r="D2635" s="11"/>
      <c r="E2635" s="15"/>
      <c r="F2635" s="17">
        <f>TRUNC(SUMIF(N2634:N2634, N2633, F2634:F2634),0)</f>
        <v>14362</v>
      </c>
      <c r="G2635" s="15"/>
      <c r="H2635" s="17">
        <f>TRUNC(SUMIF(N2634:N2634, N2633, H2634:H2634),0)</f>
        <v>25566</v>
      </c>
      <c r="I2635" s="15"/>
      <c r="J2635" s="17">
        <f>TRUNC(SUMIF(N2634:N2634, N2633, J2634:J2634),0)</f>
        <v>66372</v>
      </c>
      <c r="K2635" s="15"/>
      <c r="L2635" s="17">
        <f>F2635+H2635+J2635</f>
        <v>106300</v>
      </c>
      <c r="M2635" s="10" t="s">
        <v>52</v>
      </c>
      <c r="N2635" s="9" t="s">
        <v>4736</v>
      </c>
      <c r="O2635" s="9" t="s">
        <v>4736</v>
      </c>
      <c r="P2635" s="9" t="s">
        <v>52</v>
      </c>
      <c r="Q2635" s="9" t="s">
        <v>52</v>
      </c>
      <c r="R2635" s="9" t="s">
        <v>52</v>
      </c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"/>
      <c r="AD2635" s="1"/>
      <c r="AE2635" s="1"/>
      <c r="AF2635" s="1"/>
      <c r="AG2635" s="1"/>
      <c r="AH2635" s="1"/>
      <c r="AI2635" s="1"/>
      <c r="AJ2635" s="9" t="s">
        <v>52</v>
      </c>
      <c r="AK2635" s="9" t="s">
        <v>52</v>
      </c>
      <c r="AL2635" s="9" t="s">
        <v>52</v>
      </c>
      <c r="AM2635" s="9" t="s">
        <v>52</v>
      </c>
    </row>
    <row r="2636" spans="1:39" ht="30" customHeight="1" x14ac:dyDescent="0.3">
      <c r="A2636" s="11"/>
      <c r="B2636" s="11"/>
      <c r="C2636" s="11"/>
      <c r="D2636" s="11"/>
      <c r="E2636" s="15"/>
      <c r="F2636" s="17"/>
      <c r="G2636" s="15"/>
      <c r="H2636" s="17"/>
      <c r="I2636" s="15"/>
      <c r="J2636" s="17"/>
      <c r="K2636" s="15"/>
      <c r="L2636" s="17"/>
      <c r="M2636" s="11"/>
    </row>
    <row r="2637" spans="1:39" ht="30" customHeight="1" x14ac:dyDescent="0.3">
      <c r="A2637" s="14" t="s">
        <v>7342</v>
      </c>
      <c r="B2637" s="14"/>
      <c r="C2637" s="14"/>
      <c r="D2637" s="14"/>
      <c r="E2637" s="16"/>
      <c r="F2637" s="18"/>
      <c r="G2637" s="16"/>
      <c r="H2637" s="18"/>
      <c r="I2637" s="16"/>
      <c r="J2637" s="18"/>
      <c r="K2637" s="16"/>
      <c r="L2637" s="18"/>
      <c r="M2637" s="14"/>
      <c r="N2637" s="5" t="s">
        <v>1615</v>
      </c>
    </row>
    <row r="2638" spans="1:39" ht="30" customHeight="1" x14ac:dyDescent="0.3">
      <c r="A2638" s="10" t="s">
        <v>4753</v>
      </c>
      <c r="B2638" s="10" t="s">
        <v>7344</v>
      </c>
      <c r="C2638" s="10" t="s">
        <v>2008</v>
      </c>
      <c r="D2638" s="11">
        <v>0.53300000000000003</v>
      </c>
      <c r="E2638" s="15">
        <v>34834</v>
      </c>
      <c r="F2638" s="17">
        <f>TRUNC(E2638*D2638,1)</f>
        <v>18566.5</v>
      </c>
      <c r="G2638" s="15">
        <v>47967</v>
      </c>
      <c r="H2638" s="17">
        <f>TRUNC(G2638*D2638,1)</f>
        <v>25566.400000000001</v>
      </c>
      <c r="I2638" s="15">
        <v>148654</v>
      </c>
      <c r="J2638" s="17">
        <f>TRUNC(I2638*D2638,1)</f>
        <v>79232.5</v>
      </c>
      <c r="K2638" s="15">
        <f>TRUNC(E2638+G2638+I2638,1)</f>
        <v>231455</v>
      </c>
      <c r="L2638" s="17">
        <f>TRUNC(F2638+H2638+J2638,1)</f>
        <v>123365.4</v>
      </c>
      <c r="M2638" s="10" t="s">
        <v>52</v>
      </c>
      <c r="N2638" s="9" t="s">
        <v>1615</v>
      </c>
      <c r="O2638" s="9" t="s">
        <v>7345</v>
      </c>
      <c r="P2638" s="9" t="s">
        <v>67</v>
      </c>
      <c r="Q2638" s="9" t="s">
        <v>54</v>
      </c>
      <c r="R2638" s="9" t="s">
        <v>54</v>
      </c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9" t="s">
        <v>52</v>
      </c>
      <c r="AK2638" s="9" t="s">
        <v>7346</v>
      </c>
      <c r="AL2638" s="9" t="s">
        <v>52</v>
      </c>
      <c r="AM2638" s="9" t="s">
        <v>52</v>
      </c>
    </row>
    <row r="2639" spans="1:39" ht="30" customHeight="1" x14ac:dyDescent="0.3">
      <c r="A2639" s="10" t="s">
        <v>4735</v>
      </c>
      <c r="B2639" s="10" t="s">
        <v>52</v>
      </c>
      <c r="C2639" s="10" t="s">
        <v>52</v>
      </c>
      <c r="D2639" s="11"/>
      <c r="E2639" s="15"/>
      <c r="F2639" s="17">
        <f>TRUNC(SUMIF(N2638:N2638, N2637, F2638:F2638),0)</f>
        <v>18566</v>
      </c>
      <c r="G2639" s="15"/>
      <c r="H2639" s="17">
        <f>TRUNC(SUMIF(N2638:N2638, N2637, H2638:H2638),0)</f>
        <v>25566</v>
      </c>
      <c r="I2639" s="15"/>
      <c r="J2639" s="17">
        <f>TRUNC(SUMIF(N2638:N2638, N2637, J2638:J2638),0)</f>
        <v>79232</v>
      </c>
      <c r="K2639" s="15"/>
      <c r="L2639" s="17">
        <f>F2639+H2639+J2639</f>
        <v>123364</v>
      </c>
      <c r="M2639" s="10" t="s">
        <v>52</v>
      </c>
      <c r="N2639" s="9" t="s">
        <v>4736</v>
      </c>
      <c r="O2639" s="9" t="s">
        <v>4736</v>
      </c>
      <c r="P2639" s="9" t="s">
        <v>52</v>
      </c>
      <c r="Q2639" s="9" t="s">
        <v>52</v>
      </c>
      <c r="R2639" s="9" t="s">
        <v>52</v>
      </c>
      <c r="S2639" s="1"/>
      <c r="T2639" s="1"/>
      <c r="U2639" s="1"/>
      <c r="V2639" s="1"/>
      <c r="W2639" s="1"/>
      <c r="X2639" s="1"/>
      <c r="Y2639" s="1"/>
      <c r="Z2639" s="1"/>
      <c r="AA2639" s="1"/>
      <c r="AB2639" s="1"/>
      <c r="AC2639" s="1"/>
      <c r="AD2639" s="1"/>
      <c r="AE2639" s="1"/>
      <c r="AF2639" s="1"/>
      <c r="AG2639" s="1"/>
      <c r="AH2639" s="1"/>
      <c r="AI2639" s="1"/>
      <c r="AJ2639" s="9" t="s">
        <v>52</v>
      </c>
      <c r="AK2639" s="9" t="s">
        <v>52</v>
      </c>
      <c r="AL2639" s="9" t="s">
        <v>52</v>
      </c>
      <c r="AM2639" s="9" t="s">
        <v>52</v>
      </c>
    </row>
    <row r="2640" spans="1:39" ht="30" customHeight="1" x14ac:dyDescent="0.3">
      <c r="A2640" s="11"/>
      <c r="B2640" s="11"/>
      <c r="C2640" s="11"/>
      <c r="D2640" s="11"/>
      <c r="E2640" s="15"/>
      <c r="F2640" s="17"/>
      <c r="G2640" s="15"/>
      <c r="H2640" s="17"/>
      <c r="I2640" s="15"/>
      <c r="J2640" s="17"/>
      <c r="K2640" s="15"/>
      <c r="L2640" s="17"/>
      <c r="M2640" s="11"/>
    </row>
    <row r="2641" spans="1:39" ht="30" customHeight="1" x14ac:dyDescent="0.3">
      <c r="A2641" s="14" t="s">
        <v>7347</v>
      </c>
      <c r="B2641" s="14"/>
      <c r="C2641" s="14"/>
      <c r="D2641" s="14"/>
      <c r="E2641" s="16"/>
      <c r="F2641" s="18"/>
      <c r="G2641" s="16"/>
      <c r="H2641" s="18"/>
      <c r="I2641" s="16"/>
      <c r="J2641" s="18"/>
      <c r="K2641" s="16"/>
      <c r="L2641" s="18"/>
      <c r="M2641" s="14"/>
      <c r="N2641" s="5" t="s">
        <v>1618</v>
      </c>
    </row>
    <row r="2642" spans="1:39" ht="30" customHeight="1" x14ac:dyDescent="0.3">
      <c r="A2642" s="10" t="s">
        <v>4753</v>
      </c>
      <c r="B2642" s="10" t="s">
        <v>7349</v>
      </c>
      <c r="C2642" s="10" t="s">
        <v>2008</v>
      </c>
      <c r="D2642" s="11">
        <v>0.53300000000000003</v>
      </c>
      <c r="E2642" s="15">
        <v>40260</v>
      </c>
      <c r="F2642" s="17">
        <f>TRUNC(E2642*D2642,1)</f>
        <v>21458.5</v>
      </c>
      <c r="G2642" s="15">
        <v>47967</v>
      </c>
      <c r="H2642" s="17">
        <f>TRUNC(G2642*D2642,1)</f>
        <v>25566.400000000001</v>
      </c>
      <c r="I2642" s="15">
        <v>204150</v>
      </c>
      <c r="J2642" s="17">
        <f>TRUNC(I2642*D2642,1)</f>
        <v>108811.9</v>
      </c>
      <c r="K2642" s="15">
        <f>TRUNC(E2642+G2642+I2642,1)</f>
        <v>292377</v>
      </c>
      <c r="L2642" s="17">
        <f>TRUNC(F2642+H2642+J2642,1)</f>
        <v>155836.79999999999</v>
      </c>
      <c r="M2642" s="10" t="s">
        <v>52</v>
      </c>
      <c r="N2642" s="9" t="s">
        <v>1618</v>
      </c>
      <c r="O2642" s="9" t="s">
        <v>7350</v>
      </c>
      <c r="P2642" s="9" t="s">
        <v>67</v>
      </c>
      <c r="Q2642" s="9" t="s">
        <v>54</v>
      </c>
      <c r="R2642" s="9" t="s">
        <v>54</v>
      </c>
      <c r="S2642" s="1"/>
      <c r="T2642" s="1"/>
      <c r="U2642" s="1"/>
      <c r="V2642" s="1"/>
      <c r="W2642" s="1"/>
      <c r="X2642" s="1"/>
      <c r="Y2642" s="1"/>
      <c r="Z2642" s="1"/>
      <c r="AA2642" s="1"/>
      <c r="AB2642" s="1"/>
      <c r="AC2642" s="1"/>
      <c r="AD2642" s="1"/>
      <c r="AE2642" s="1"/>
      <c r="AF2642" s="1"/>
      <c r="AG2642" s="1"/>
      <c r="AH2642" s="1"/>
      <c r="AI2642" s="1"/>
      <c r="AJ2642" s="9" t="s">
        <v>52</v>
      </c>
      <c r="AK2642" s="9" t="s">
        <v>7351</v>
      </c>
      <c r="AL2642" s="9" t="s">
        <v>52</v>
      </c>
      <c r="AM2642" s="9" t="s">
        <v>52</v>
      </c>
    </row>
    <row r="2643" spans="1:39" ht="30" customHeight="1" x14ac:dyDescent="0.3">
      <c r="A2643" s="10" t="s">
        <v>4735</v>
      </c>
      <c r="B2643" s="10" t="s">
        <v>52</v>
      </c>
      <c r="C2643" s="10" t="s">
        <v>52</v>
      </c>
      <c r="D2643" s="11"/>
      <c r="E2643" s="15"/>
      <c r="F2643" s="17">
        <f>TRUNC(SUMIF(N2642:N2642, N2641, F2642:F2642),0)</f>
        <v>21458</v>
      </c>
      <c r="G2643" s="15"/>
      <c r="H2643" s="17">
        <f>TRUNC(SUMIF(N2642:N2642, N2641, H2642:H2642),0)</f>
        <v>25566</v>
      </c>
      <c r="I2643" s="15"/>
      <c r="J2643" s="17">
        <f>TRUNC(SUMIF(N2642:N2642, N2641, J2642:J2642),0)</f>
        <v>108811</v>
      </c>
      <c r="K2643" s="15"/>
      <c r="L2643" s="17">
        <f>F2643+H2643+J2643</f>
        <v>155835</v>
      </c>
      <c r="M2643" s="10" t="s">
        <v>52</v>
      </c>
      <c r="N2643" s="9" t="s">
        <v>4736</v>
      </c>
      <c r="O2643" s="9" t="s">
        <v>4736</v>
      </c>
      <c r="P2643" s="9" t="s">
        <v>52</v>
      </c>
      <c r="Q2643" s="9" t="s">
        <v>52</v>
      </c>
      <c r="R2643" s="9" t="s">
        <v>52</v>
      </c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9" t="s">
        <v>52</v>
      </c>
      <c r="AK2643" s="9" t="s">
        <v>52</v>
      </c>
      <c r="AL2643" s="9" t="s">
        <v>52</v>
      </c>
      <c r="AM2643" s="9" t="s">
        <v>52</v>
      </c>
    </row>
    <row r="2644" spans="1:39" ht="30" customHeight="1" x14ac:dyDescent="0.3">
      <c r="A2644" s="11"/>
      <c r="B2644" s="11"/>
      <c r="C2644" s="11"/>
      <c r="D2644" s="11"/>
      <c r="E2644" s="15"/>
      <c r="F2644" s="17"/>
      <c r="G2644" s="15"/>
      <c r="H2644" s="17"/>
      <c r="I2644" s="15"/>
      <c r="J2644" s="17"/>
      <c r="K2644" s="15"/>
      <c r="L2644" s="17"/>
      <c r="M2644" s="11"/>
    </row>
    <row r="2645" spans="1:39" ht="30" customHeight="1" x14ac:dyDescent="0.3">
      <c r="A2645" s="14" t="s">
        <v>7352</v>
      </c>
      <c r="B2645" s="14"/>
      <c r="C2645" s="14"/>
      <c r="D2645" s="14"/>
      <c r="E2645" s="16"/>
      <c r="F2645" s="18"/>
      <c r="G2645" s="16"/>
      <c r="H2645" s="18"/>
      <c r="I2645" s="16"/>
      <c r="J2645" s="18"/>
      <c r="K2645" s="16"/>
      <c r="L2645" s="18"/>
      <c r="M2645" s="14"/>
      <c r="N2645" s="5" t="s">
        <v>1621</v>
      </c>
    </row>
    <row r="2646" spans="1:39" ht="30" customHeight="1" x14ac:dyDescent="0.3">
      <c r="A2646" s="10" t="s">
        <v>4753</v>
      </c>
      <c r="B2646" s="10" t="s">
        <v>7354</v>
      </c>
      <c r="C2646" s="10" t="s">
        <v>2008</v>
      </c>
      <c r="D2646" s="11">
        <v>0.53300000000000003</v>
      </c>
      <c r="E2646" s="15">
        <v>44581</v>
      </c>
      <c r="F2646" s="17">
        <f>TRUNC(E2646*D2646,1)</f>
        <v>23761.599999999999</v>
      </c>
      <c r="G2646" s="15">
        <v>47967</v>
      </c>
      <c r="H2646" s="17">
        <f>TRUNC(G2646*D2646,1)</f>
        <v>25566.400000000001</v>
      </c>
      <c r="I2646" s="15">
        <v>273247</v>
      </c>
      <c r="J2646" s="17">
        <f>TRUNC(I2646*D2646,1)</f>
        <v>145640.6</v>
      </c>
      <c r="K2646" s="15">
        <f>TRUNC(E2646+G2646+I2646,1)</f>
        <v>365795</v>
      </c>
      <c r="L2646" s="17">
        <f>TRUNC(F2646+H2646+J2646,1)</f>
        <v>194968.6</v>
      </c>
      <c r="M2646" s="10" t="s">
        <v>52</v>
      </c>
      <c r="N2646" s="9" t="s">
        <v>1621</v>
      </c>
      <c r="O2646" s="9" t="s">
        <v>7355</v>
      </c>
      <c r="P2646" s="9" t="s">
        <v>67</v>
      </c>
      <c r="Q2646" s="9" t="s">
        <v>54</v>
      </c>
      <c r="R2646" s="9" t="s">
        <v>54</v>
      </c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9" t="s">
        <v>52</v>
      </c>
      <c r="AK2646" s="9" t="s">
        <v>7356</v>
      </c>
      <c r="AL2646" s="9" t="s">
        <v>52</v>
      </c>
      <c r="AM2646" s="9" t="s">
        <v>52</v>
      </c>
    </row>
    <row r="2647" spans="1:39" ht="30" customHeight="1" x14ac:dyDescent="0.3">
      <c r="A2647" s="10" t="s">
        <v>4735</v>
      </c>
      <c r="B2647" s="10" t="s">
        <v>52</v>
      </c>
      <c r="C2647" s="10" t="s">
        <v>52</v>
      </c>
      <c r="D2647" s="11"/>
      <c r="E2647" s="15"/>
      <c r="F2647" s="17">
        <f>TRUNC(SUMIF(N2646:N2646, N2645, F2646:F2646),0)</f>
        <v>23761</v>
      </c>
      <c r="G2647" s="15"/>
      <c r="H2647" s="17">
        <f>TRUNC(SUMIF(N2646:N2646, N2645, H2646:H2646),0)</f>
        <v>25566</v>
      </c>
      <c r="I2647" s="15"/>
      <c r="J2647" s="17">
        <f>TRUNC(SUMIF(N2646:N2646, N2645, J2646:J2646),0)</f>
        <v>145640</v>
      </c>
      <c r="K2647" s="15"/>
      <c r="L2647" s="17">
        <f>F2647+H2647+J2647</f>
        <v>194967</v>
      </c>
      <c r="M2647" s="10" t="s">
        <v>52</v>
      </c>
      <c r="N2647" s="9" t="s">
        <v>4736</v>
      </c>
      <c r="O2647" s="9" t="s">
        <v>4736</v>
      </c>
      <c r="P2647" s="9" t="s">
        <v>52</v>
      </c>
      <c r="Q2647" s="9" t="s">
        <v>52</v>
      </c>
      <c r="R2647" s="9" t="s">
        <v>52</v>
      </c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9" t="s">
        <v>52</v>
      </c>
      <c r="AK2647" s="9" t="s">
        <v>52</v>
      </c>
      <c r="AL2647" s="9" t="s">
        <v>52</v>
      </c>
      <c r="AM2647" s="9" t="s">
        <v>52</v>
      </c>
    </row>
    <row r="2648" spans="1:39" ht="30" customHeight="1" x14ac:dyDescent="0.3">
      <c r="A2648" s="11"/>
      <c r="B2648" s="11"/>
      <c r="C2648" s="11"/>
      <c r="D2648" s="11"/>
      <c r="E2648" s="15"/>
      <c r="F2648" s="17"/>
      <c r="G2648" s="15"/>
      <c r="H2648" s="17"/>
      <c r="I2648" s="15"/>
      <c r="J2648" s="17"/>
      <c r="K2648" s="15"/>
      <c r="L2648" s="17"/>
      <c r="M2648" s="11"/>
    </row>
    <row r="2649" spans="1:39" ht="30" customHeight="1" x14ac:dyDescent="0.3">
      <c r="A2649" s="14" t="s">
        <v>7357</v>
      </c>
      <c r="B2649" s="14"/>
      <c r="C2649" s="14"/>
      <c r="D2649" s="14"/>
      <c r="E2649" s="16"/>
      <c r="F2649" s="18"/>
      <c r="G2649" s="16"/>
      <c r="H2649" s="18"/>
      <c r="I2649" s="16"/>
      <c r="J2649" s="18"/>
      <c r="K2649" s="16"/>
      <c r="L2649" s="18"/>
      <c r="M2649" s="14"/>
      <c r="N2649" s="5" t="s">
        <v>1624</v>
      </c>
    </row>
    <row r="2650" spans="1:39" ht="30" customHeight="1" x14ac:dyDescent="0.3">
      <c r="A2650" s="10" t="s">
        <v>4753</v>
      </c>
      <c r="B2650" s="10" t="s">
        <v>7359</v>
      </c>
      <c r="C2650" s="10" t="s">
        <v>2008</v>
      </c>
      <c r="D2650" s="11">
        <v>0.53300000000000003</v>
      </c>
      <c r="E2650" s="15">
        <v>50040</v>
      </c>
      <c r="F2650" s="17">
        <f>TRUNC(E2650*D2650,1)</f>
        <v>26671.3</v>
      </c>
      <c r="G2650" s="15">
        <v>47967</v>
      </c>
      <c r="H2650" s="17">
        <f>TRUNC(G2650*D2650,1)</f>
        <v>25566.400000000001</v>
      </c>
      <c r="I2650" s="15">
        <v>290932</v>
      </c>
      <c r="J2650" s="17">
        <f>TRUNC(I2650*D2650,1)</f>
        <v>155066.70000000001</v>
      </c>
      <c r="K2650" s="15">
        <f>TRUNC(E2650+G2650+I2650,1)</f>
        <v>388939</v>
      </c>
      <c r="L2650" s="17">
        <f>TRUNC(F2650+H2650+J2650,1)</f>
        <v>207304.4</v>
      </c>
      <c r="M2650" s="10" t="s">
        <v>52</v>
      </c>
      <c r="N2650" s="9" t="s">
        <v>1624</v>
      </c>
      <c r="O2650" s="9" t="s">
        <v>7360</v>
      </c>
      <c r="P2650" s="9" t="s">
        <v>67</v>
      </c>
      <c r="Q2650" s="9" t="s">
        <v>54</v>
      </c>
      <c r="R2650" s="9" t="s">
        <v>54</v>
      </c>
      <c r="S2650" s="1"/>
      <c r="T2650" s="1"/>
      <c r="U2650" s="1"/>
      <c r="V2650" s="1"/>
      <c r="W2650" s="1"/>
      <c r="X2650" s="1"/>
      <c r="Y2650" s="1"/>
      <c r="Z2650" s="1"/>
      <c r="AA2650" s="1"/>
      <c r="AB2650" s="1"/>
      <c r="AC2650" s="1"/>
      <c r="AD2650" s="1"/>
      <c r="AE2650" s="1"/>
      <c r="AF2650" s="1"/>
      <c r="AG2650" s="1"/>
      <c r="AH2650" s="1"/>
      <c r="AI2650" s="1"/>
      <c r="AJ2650" s="9" t="s">
        <v>52</v>
      </c>
      <c r="AK2650" s="9" t="s">
        <v>7361</v>
      </c>
      <c r="AL2650" s="9" t="s">
        <v>52</v>
      </c>
      <c r="AM2650" s="9" t="s">
        <v>52</v>
      </c>
    </row>
    <row r="2651" spans="1:39" ht="30" customHeight="1" x14ac:dyDescent="0.3">
      <c r="A2651" s="10" t="s">
        <v>4735</v>
      </c>
      <c r="B2651" s="10" t="s">
        <v>52</v>
      </c>
      <c r="C2651" s="10" t="s">
        <v>52</v>
      </c>
      <c r="D2651" s="11"/>
      <c r="E2651" s="15"/>
      <c r="F2651" s="17">
        <f>TRUNC(SUMIF(N2650:N2650, N2649, F2650:F2650),0)</f>
        <v>26671</v>
      </c>
      <c r="G2651" s="15"/>
      <c r="H2651" s="17">
        <f>TRUNC(SUMIF(N2650:N2650, N2649, H2650:H2650),0)</f>
        <v>25566</v>
      </c>
      <c r="I2651" s="15"/>
      <c r="J2651" s="17">
        <f>TRUNC(SUMIF(N2650:N2650, N2649, J2650:J2650),0)</f>
        <v>155066</v>
      </c>
      <c r="K2651" s="15"/>
      <c r="L2651" s="17">
        <f>F2651+H2651+J2651</f>
        <v>207303</v>
      </c>
      <c r="M2651" s="10" t="s">
        <v>52</v>
      </c>
      <c r="N2651" s="9" t="s">
        <v>4736</v>
      </c>
      <c r="O2651" s="9" t="s">
        <v>4736</v>
      </c>
      <c r="P2651" s="9" t="s">
        <v>52</v>
      </c>
      <c r="Q2651" s="9" t="s">
        <v>52</v>
      </c>
      <c r="R2651" s="9" t="s">
        <v>52</v>
      </c>
      <c r="S2651" s="1"/>
      <c r="T2651" s="1"/>
      <c r="U2651" s="1"/>
      <c r="V2651" s="1"/>
      <c r="W2651" s="1"/>
      <c r="X2651" s="1"/>
      <c r="Y2651" s="1"/>
      <c r="Z2651" s="1"/>
      <c r="AA2651" s="1"/>
      <c r="AB2651" s="1"/>
      <c r="AC2651" s="1"/>
      <c r="AD2651" s="1"/>
      <c r="AE2651" s="1"/>
      <c r="AF2651" s="1"/>
      <c r="AG2651" s="1"/>
      <c r="AH2651" s="1"/>
      <c r="AI2651" s="1"/>
      <c r="AJ2651" s="9" t="s">
        <v>52</v>
      </c>
      <c r="AK2651" s="9" t="s">
        <v>52</v>
      </c>
      <c r="AL2651" s="9" t="s">
        <v>52</v>
      </c>
      <c r="AM2651" s="9" t="s">
        <v>52</v>
      </c>
    </row>
    <row r="2652" spans="1:39" ht="30" customHeight="1" x14ac:dyDescent="0.3">
      <c r="A2652" s="11"/>
      <c r="B2652" s="11"/>
      <c r="C2652" s="11"/>
      <c r="D2652" s="11"/>
      <c r="E2652" s="15"/>
      <c r="F2652" s="17"/>
      <c r="G2652" s="15"/>
      <c r="H2652" s="17"/>
      <c r="I2652" s="15"/>
      <c r="J2652" s="17"/>
      <c r="K2652" s="15"/>
      <c r="L2652" s="17"/>
      <c r="M2652" s="11"/>
    </row>
    <row r="2653" spans="1:39" ht="30" customHeight="1" x14ac:dyDescent="0.3">
      <c r="A2653" s="14" t="s">
        <v>7362</v>
      </c>
      <c r="B2653" s="14"/>
      <c r="C2653" s="14"/>
      <c r="D2653" s="14"/>
      <c r="E2653" s="16"/>
      <c r="F2653" s="18"/>
      <c r="G2653" s="16"/>
      <c r="H2653" s="18"/>
      <c r="I2653" s="16"/>
      <c r="J2653" s="18"/>
      <c r="K2653" s="16"/>
      <c r="L2653" s="18"/>
      <c r="M2653" s="14"/>
      <c r="N2653" s="5" t="s">
        <v>1627</v>
      </c>
    </row>
    <row r="2654" spans="1:39" ht="30" customHeight="1" x14ac:dyDescent="0.3">
      <c r="A2654" s="10" t="s">
        <v>4753</v>
      </c>
      <c r="B2654" s="10" t="s">
        <v>7364</v>
      </c>
      <c r="C2654" s="10" t="s">
        <v>2008</v>
      </c>
      <c r="D2654" s="11">
        <v>0.53300000000000003</v>
      </c>
      <c r="E2654" s="15">
        <v>50040</v>
      </c>
      <c r="F2654" s="17">
        <f>TRUNC(E2654*D2654,1)</f>
        <v>26671.3</v>
      </c>
      <c r="G2654" s="15">
        <v>47967</v>
      </c>
      <c r="H2654" s="17">
        <f>TRUNC(G2654*D2654,1)</f>
        <v>25566.400000000001</v>
      </c>
      <c r="I2654" s="15">
        <v>353337</v>
      </c>
      <c r="J2654" s="17">
        <f>TRUNC(I2654*D2654,1)</f>
        <v>188328.6</v>
      </c>
      <c r="K2654" s="15">
        <f>TRUNC(E2654+G2654+I2654,1)</f>
        <v>451344</v>
      </c>
      <c r="L2654" s="17">
        <f>TRUNC(F2654+H2654+J2654,1)</f>
        <v>240566.3</v>
      </c>
      <c r="M2654" s="10" t="s">
        <v>52</v>
      </c>
      <c r="N2654" s="9" t="s">
        <v>1627</v>
      </c>
      <c r="O2654" s="9" t="s">
        <v>7365</v>
      </c>
      <c r="P2654" s="9" t="s">
        <v>67</v>
      </c>
      <c r="Q2654" s="9" t="s">
        <v>54</v>
      </c>
      <c r="R2654" s="9" t="s">
        <v>54</v>
      </c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9" t="s">
        <v>52</v>
      </c>
      <c r="AK2654" s="9" t="s">
        <v>7366</v>
      </c>
      <c r="AL2654" s="9" t="s">
        <v>52</v>
      </c>
      <c r="AM2654" s="9" t="s">
        <v>52</v>
      </c>
    </row>
    <row r="2655" spans="1:39" ht="30" customHeight="1" x14ac:dyDescent="0.3">
      <c r="A2655" s="10" t="s">
        <v>4735</v>
      </c>
      <c r="B2655" s="10" t="s">
        <v>52</v>
      </c>
      <c r="C2655" s="10" t="s">
        <v>52</v>
      </c>
      <c r="D2655" s="11"/>
      <c r="E2655" s="15"/>
      <c r="F2655" s="17">
        <f>TRUNC(SUMIF(N2654:N2654, N2653, F2654:F2654),0)</f>
        <v>26671</v>
      </c>
      <c r="G2655" s="15"/>
      <c r="H2655" s="17">
        <f>TRUNC(SUMIF(N2654:N2654, N2653, H2654:H2654),0)</f>
        <v>25566</v>
      </c>
      <c r="I2655" s="15"/>
      <c r="J2655" s="17">
        <f>TRUNC(SUMIF(N2654:N2654, N2653, J2654:J2654),0)</f>
        <v>188328</v>
      </c>
      <c r="K2655" s="15"/>
      <c r="L2655" s="17">
        <f>F2655+H2655+J2655</f>
        <v>240565</v>
      </c>
      <c r="M2655" s="10" t="s">
        <v>52</v>
      </c>
      <c r="N2655" s="9" t="s">
        <v>4736</v>
      </c>
      <c r="O2655" s="9" t="s">
        <v>4736</v>
      </c>
      <c r="P2655" s="9" t="s">
        <v>52</v>
      </c>
      <c r="Q2655" s="9" t="s">
        <v>52</v>
      </c>
      <c r="R2655" s="9" t="s">
        <v>52</v>
      </c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9" t="s">
        <v>52</v>
      </c>
      <c r="AK2655" s="9" t="s">
        <v>52</v>
      </c>
      <c r="AL2655" s="9" t="s">
        <v>52</v>
      </c>
      <c r="AM2655" s="9" t="s">
        <v>52</v>
      </c>
    </row>
    <row r="2656" spans="1:39" ht="30" customHeight="1" x14ac:dyDescent="0.3">
      <c r="A2656" s="11"/>
      <c r="B2656" s="11"/>
      <c r="C2656" s="11"/>
      <c r="D2656" s="11"/>
      <c r="E2656" s="15"/>
      <c r="F2656" s="17"/>
      <c r="G2656" s="15"/>
      <c r="H2656" s="17"/>
      <c r="I2656" s="15"/>
      <c r="J2656" s="17"/>
      <c r="K2656" s="15"/>
      <c r="L2656" s="17"/>
      <c r="M2656" s="11"/>
    </row>
    <row r="2657" spans="1:39" ht="30" customHeight="1" x14ac:dyDescent="0.3">
      <c r="A2657" s="14" t="s">
        <v>7367</v>
      </c>
      <c r="B2657" s="14"/>
      <c r="C2657" s="14"/>
      <c r="D2657" s="14"/>
      <c r="E2657" s="16"/>
      <c r="F2657" s="18"/>
      <c r="G2657" s="16"/>
      <c r="H2657" s="18"/>
      <c r="I2657" s="16"/>
      <c r="J2657" s="18"/>
      <c r="K2657" s="16"/>
      <c r="L2657" s="18"/>
      <c r="M2657" s="14"/>
      <c r="N2657" s="5" t="s">
        <v>1630</v>
      </c>
    </row>
    <row r="2658" spans="1:39" ht="30" customHeight="1" x14ac:dyDescent="0.3">
      <c r="A2658" s="10" t="s">
        <v>4753</v>
      </c>
      <c r="B2658" s="10" t="s">
        <v>7369</v>
      </c>
      <c r="C2658" s="10" t="s">
        <v>2008</v>
      </c>
      <c r="D2658" s="11">
        <v>0.53300000000000003</v>
      </c>
      <c r="E2658" s="15">
        <v>54590</v>
      </c>
      <c r="F2658" s="17">
        <f>TRUNC(E2658*D2658,1)</f>
        <v>29096.400000000001</v>
      </c>
      <c r="G2658" s="15">
        <v>47967</v>
      </c>
      <c r="H2658" s="17">
        <f>TRUNC(G2658*D2658,1)</f>
        <v>25566.400000000001</v>
      </c>
      <c r="I2658" s="15">
        <v>412226</v>
      </c>
      <c r="J2658" s="17">
        <f>TRUNC(I2658*D2658,1)</f>
        <v>219716.4</v>
      </c>
      <c r="K2658" s="15">
        <f>TRUNC(E2658+G2658+I2658,1)</f>
        <v>514783</v>
      </c>
      <c r="L2658" s="17">
        <f>TRUNC(F2658+H2658+J2658,1)</f>
        <v>274379.2</v>
      </c>
      <c r="M2658" s="10" t="s">
        <v>52</v>
      </c>
      <c r="N2658" s="9" t="s">
        <v>1630</v>
      </c>
      <c r="O2658" s="9" t="s">
        <v>7370</v>
      </c>
      <c r="P2658" s="9" t="s">
        <v>67</v>
      </c>
      <c r="Q2658" s="9" t="s">
        <v>54</v>
      </c>
      <c r="R2658" s="9" t="s">
        <v>54</v>
      </c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9" t="s">
        <v>52</v>
      </c>
      <c r="AK2658" s="9" t="s">
        <v>7371</v>
      </c>
      <c r="AL2658" s="9" t="s">
        <v>52</v>
      </c>
      <c r="AM2658" s="9" t="s">
        <v>52</v>
      </c>
    </row>
    <row r="2659" spans="1:39" ht="30" customHeight="1" x14ac:dyDescent="0.3">
      <c r="A2659" s="10" t="s">
        <v>4735</v>
      </c>
      <c r="B2659" s="10" t="s">
        <v>52</v>
      </c>
      <c r="C2659" s="10" t="s">
        <v>52</v>
      </c>
      <c r="D2659" s="11"/>
      <c r="E2659" s="15"/>
      <c r="F2659" s="17">
        <f>TRUNC(SUMIF(N2658:N2658, N2657, F2658:F2658),0)</f>
        <v>29096</v>
      </c>
      <c r="G2659" s="15"/>
      <c r="H2659" s="17">
        <f>TRUNC(SUMIF(N2658:N2658, N2657, H2658:H2658),0)</f>
        <v>25566</v>
      </c>
      <c r="I2659" s="15"/>
      <c r="J2659" s="17">
        <f>TRUNC(SUMIF(N2658:N2658, N2657, J2658:J2658),0)</f>
        <v>219716</v>
      </c>
      <c r="K2659" s="15"/>
      <c r="L2659" s="17">
        <f>F2659+H2659+J2659</f>
        <v>274378</v>
      </c>
      <c r="M2659" s="10" t="s">
        <v>52</v>
      </c>
      <c r="N2659" s="9" t="s">
        <v>4736</v>
      </c>
      <c r="O2659" s="9" t="s">
        <v>4736</v>
      </c>
      <c r="P2659" s="9" t="s">
        <v>52</v>
      </c>
      <c r="Q2659" s="9" t="s">
        <v>52</v>
      </c>
      <c r="R2659" s="9" t="s">
        <v>52</v>
      </c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9" t="s">
        <v>52</v>
      </c>
      <c r="AK2659" s="9" t="s">
        <v>52</v>
      </c>
      <c r="AL2659" s="9" t="s">
        <v>52</v>
      </c>
      <c r="AM2659" s="9" t="s">
        <v>52</v>
      </c>
    </row>
    <row r="2660" spans="1:39" ht="30" customHeight="1" x14ac:dyDescent="0.3">
      <c r="A2660" s="11"/>
      <c r="B2660" s="11"/>
      <c r="C2660" s="11"/>
      <c r="D2660" s="11"/>
      <c r="E2660" s="15"/>
      <c r="F2660" s="17"/>
      <c r="G2660" s="15"/>
      <c r="H2660" s="17"/>
      <c r="I2660" s="15"/>
      <c r="J2660" s="17"/>
      <c r="K2660" s="15"/>
      <c r="L2660" s="17"/>
      <c r="M2660" s="11"/>
    </row>
    <row r="2661" spans="1:39" ht="30" customHeight="1" x14ac:dyDescent="0.3">
      <c r="A2661" s="14" t="s">
        <v>7372</v>
      </c>
      <c r="B2661" s="14"/>
      <c r="C2661" s="14"/>
      <c r="D2661" s="14"/>
      <c r="E2661" s="16"/>
      <c r="F2661" s="18"/>
      <c r="G2661" s="16"/>
      <c r="H2661" s="18"/>
      <c r="I2661" s="16"/>
      <c r="J2661" s="18"/>
      <c r="K2661" s="16"/>
      <c r="L2661" s="18"/>
      <c r="M2661" s="14"/>
      <c r="N2661" s="5" t="s">
        <v>1635</v>
      </c>
    </row>
    <row r="2662" spans="1:39" ht="30" customHeight="1" x14ac:dyDescent="0.3">
      <c r="A2662" s="10" t="s">
        <v>4753</v>
      </c>
      <c r="B2662" s="10" t="s">
        <v>4754</v>
      </c>
      <c r="C2662" s="10" t="s">
        <v>2008</v>
      </c>
      <c r="D2662" s="11">
        <v>0.32</v>
      </c>
      <c r="E2662" s="15">
        <v>7370</v>
      </c>
      <c r="F2662" s="17">
        <f>TRUNC(E2662*D2662,1)</f>
        <v>2358.4</v>
      </c>
      <c r="G2662" s="15">
        <v>47967</v>
      </c>
      <c r="H2662" s="17">
        <f>TRUNC(G2662*D2662,1)</f>
        <v>15349.4</v>
      </c>
      <c r="I2662" s="15">
        <v>28495</v>
      </c>
      <c r="J2662" s="17">
        <f>TRUNC(I2662*D2662,1)</f>
        <v>9118.4</v>
      </c>
      <c r="K2662" s="15">
        <f>TRUNC(E2662+G2662+I2662,1)</f>
        <v>83832</v>
      </c>
      <c r="L2662" s="17">
        <f>TRUNC(F2662+H2662+J2662,1)</f>
        <v>26826.2</v>
      </c>
      <c r="M2662" s="10" t="s">
        <v>52</v>
      </c>
      <c r="N2662" s="9" t="s">
        <v>1635</v>
      </c>
      <c r="O2662" s="9" t="s">
        <v>4755</v>
      </c>
      <c r="P2662" s="9" t="s">
        <v>67</v>
      </c>
      <c r="Q2662" s="9" t="s">
        <v>54</v>
      </c>
      <c r="R2662" s="9" t="s">
        <v>54</v>
      </c>
      <c r="S2662" s="1"/>
      <c r="T2662" s="1"/>
      <c r="U2662" s="1"/>
      <c r="V2662" s="1"/>
      <c r="W2662" s="1"/>
      <c r="X2662" s="1"/>
      <c r="Y2662" s="1"/>
      <c r="Z2662" s="1"/>
      <c r="AA2662" s="1"/>
      <c r="AB2662" s="1"/>
      <c r="AC2662" s="1"/>
      <c r="AD2662" s="1"/>
      <c r="AE2662" s="1"/>
      <c r="AF2662" s="1"/>
      <c r="AG2662" s="1"/>
      <c r="AH2662" s="1"/>
      <c r="AI2662" s="1"/>
      <c r="AJ2662" s="9" t="s">
        <v>52</v>
      </c>
      <c r="AK2662" s="9" t="s">
        <v>7374</v>
      </c>
      <c r="AL2662" s="9" t="s">
        <v>52</v>
      </c>
      <c r="AM2662" s="9" t="s">
        <v>52</v>
      </c>
    </row>
    <row r="2663" spans="1:39" ht="30" customHeight="1" x14ac:dyDescent="0.3">
      <c r="A2663" s="10" t="s">
        <v>4735</v>
      </c>
      <c r="B2663" s="10" t="s">
        <v>52</v>
      </c>
      <c r="C2663" s="10" t="s">
        <v>52</v>
      </c>
      <c r="D2663" s="11"/>
      <c r="E2663" s="15"/>
      <c r="F2663" s="17">
        <f>TRUNC(SUMIF(N2662:N2662, N2661, F2662:F2662),0)</f>
        <v>2358</v>
      </c>
      <c r="G2663" s="15"/>
      <c r="H2663" s="17">
        <f>TRUNC(SUMIF(N2662:N2662, N2661, H2662:H2662),0)</f>
        <v>15349</v>
      </c>
      <c r="I2663" s="15"/>
      <c r="J2663" s="17">
        <f>TRUNC(SUMIF(N2662:N2662, N2661, J2662:J2662),0)</f>
        <v>9118</v>
      </c>
      <c r="K2663" s="15"/>
      <c r="L2663" s="17">
        <f>F2663+H2663+J2663</f>
        <v>26825</v>
      </c>
      <c r="M2663" s="10" t="s">
        <v>52</v>
      </c>
      <c r="N2663" s="9" t="s">
        <v>4736</v>
      </c>
      <c r="O2663" s="9" t="s">
        <v>4736</v>
      </c>
      <c r="P2663" s="9" t="s">
        <v>52</v>
      </c>
      <c r="Q2663" s="9" t="s">
        <v>52</v>
      </c>
      <c r="R2663" s="9" t="s">
        <v>52</v>
      </c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9" t="s">
        <v>52</v>
      </c>
      <c r="AK2663" s="9" t="s">
        <v>52</v>
      </c>
      <c r="AL2663" s="9" t="s">
        <v>52</v>
      </c>
      <c r="AM2663" s="9" t="s">
        <v>52</v>
      </c>
    </row>
    <row r="2664" spans="1:39" ht="30" customHeight="1" x14ac:dyDescent="0.3">
      <c r="A2664" s="11"/>
      <c r="B2664" s="11"/>
      <c r="C2664" s="11"/>
      <c r="D2664" s="11"/>
      <c r="E2664" s="15"/>
      <c r="F2664" s="17"/>
      <c r="G2664" s="15"/>
      <c r="H2664" s="17"/>
      <c r="I2664" s="15"/>
      <c r="J2664" s="17"/>
      <c r="K2664" s="15"/>
      <c r="L2664" s="17"/>
      <c r="M2664" s="11"/>
    </row>
    <row r="2665" spans="1:39" ht="30" customHeight="1" x14ac:dyDescent="0.3">
      <c r="A2665" s="14" t="s">
        <v>7375</v>
      </c>
      <c r="B2665" s="14"/>
      <c r="C2665" s="14"/>
      <c r="D2665" s="14"/>
      <c r="E2665" s="16"/>
      <c r="F2665" s="18"/>
      <c r="G2665" s="16"/>
      <c r="H2665" s="18"/>
      <c r="I2665" s="16"/>
      <c r="J2665" s="18"/>
      <c r="K2665" s="16"/>
      <c r="L2665" s="18"/>
      <c r="M2665" s="14"/>
      <c r="N2665" s="5" t="s">
        <v>1637</v>
      </c>
    </row>
    <row r="2666" spans="1:39" ht="30" customHeight="1" x14ac:dyDescent="0.3">
      <c r="A2666" s="10" t="s">
        <v>4753</v>
      </c>
      <c r="B2666" s="10" t="s">
        <v>5035</v>
      </c>
      <c r="C2666" s="10" t="s">
        <v>2008</v>
      </c>
      <c r="D2666" s="11">
        <v>0.32</v>
      </c>
      <c r="E2666" s="15">
        <v>9116</v>
      </c>
      <c r="F2666" s="17">
        <f>TRUNC(E2666*D2666,1)</f>
        <v>2917.1</v>
      </c>
      <c r="G2666" s="15">
        <v>47967</v>
      </c>
      <c r="H2666" s="17">
        <f>TRUNC(G2666*D2666,1)</f>
        <v>15349.4</v>
      </c>
      <c r="I2666" s="15">
        <v>38993</v>
      </c>
      <c r="J2666" s="17">
        <f>TRUNC(I2666*D2666,1)</f>
        <v>12477.7</v>
      </c>
      <c r="K2666" s="15">
        <f>TRUNC(E2666+G2666+I2666,1)</f>
        <v>96076</v>
      </c>
      <c r="L2666" s="17">
        <f>TRUNC(F2666+H2666+J2666,1)</f>
        <v>30744.2</v>
      </c>
      <c r="M2666" s="10" t="s">
        <v>52</v>
      </c>
      <c r="N2666" s="9" t="s">
        <v>1637</v>
      </c>
      <c r="O2666" s="9" t="s">
        <v>5036</v>
      </c>
      <c r="P2666" s="9" t="s">
        <v>67</v>
      </c>
      <c r="Q2666" s="9" t="s">
        <v>54</v>
      </c>
      <c r="R2666" s="9" t="s">
        <v>54</v>
      </c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9" t="s">
        <v>52</v>
      </c>
      <c r="AK2666" s="9" t="s">
        <v>7377</v>
      </c>
      <c r="AL2666" s="9" t="s">
        <v>52</v>
      </c>
      <c r="AM2666" s="9" t="s">
        <v>52</v>
      </c>
    </row>
    <row r="2667" spans="1:39" ht="30" customHeight="1" x14ac:dyDescent="0.3">
      <c r="A2667" s="10" t="s">
        <v>4735</v>
      </c>
      <c r="B2667" s="10" t="s">
        <v>52</v>
      </c>
      <c r="C2667" s="10" t="s">
        <v>52</v>
      </c>
      <c r="D2667" s="11"/>
      <c r="E2667" s="15"/>
      <c r="F2667" s="17">
        <f>TRUNC(SUMIF(N2666:N2666, N2665, F2666:F2666),0)</f>
        <v>2917</v>
      </c>
      <c r="G2667" s="15"/>
      <c r="H2667" s="17">
        <f>TRUNC(SUMIF(N2666:N2666, N2665, H2666:H2666),0)</f>
        <v>15349</v>
      </c>
      <c r="I2667" s="15"/>
      <c r="J2667" s="17">
        <f>TRUNC(SUMIF(N2666:N2666, N2665, J2666:J2666),0)</f>
        <v>12477</v>
      </c>
      <c r="K2667" s="15"/>
      <c r="L2667" s="17">
        <f>F2667+H2667+J2667</f>
        <v>30743</v>
      </c>
      <c r="M2667" s="10" t="s">
        <v>52</v>
      </c>
      <c r="N2667" s="9" t="s">
        <v>4736</v>
      </c>
      <c r="O2667" s="9" t="s">
        <v>4736</v>
      </c>
      <c r="P2667" s="9" t="s">
        <v>52</v>
      </c>
      <c r="Q2667" s="9" t="s">
        <v>52</v>
      </c>
      <c r="R2667" s="9" t="s">
        <v>52</v>
      </c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9" t="s">
        <v>52</v>
      </c>
      <c r="AK2667" s="9" t="s">
        <v>52</v>
      </c>
      <c r="AL2667" s="9" t="s">
        <v>52</v>
      </c>
      <c r="AM2667" s="9" t="s">
        <v>52</v>
      </c>
    </row>
    <row r="2668" spans="1:39" ht="30" customHeight="1" x14ac:dyDescent="0.3">
      <c r="A2668" s="11"/>
      <c r="B2668" s="11"/>
      <c r="C2668" s="11"/>
      <c r="D2668" s="11"/>
      <c r="E2668" s="15"/>
      <c r="F2668" s="17"/>
      <c r="G2668" s="15"/>
      <c r="H2668" s="17"/>
      <c r="I2668" s="15"/>
      <c r="J2668" s="17"/>
      <c r="K2668" s="15"/>
      <c r="L2668" s="17"/>
      <c r="M2668" s="11"/>
    </row>
    <row r="2669" spans="1:39" ht="30" customHeight="1" x14ac:dyDescent="0.3">
      <c r="A2669" s="14" t="s">
        <v>7378</v>
      </c>
      <c r="B2669" s="14"/>
      <c r="C2669" s="14"/>
      <c r="D2669" s="14"/>
      <c r="E2669" s="16"/>
      <c r="F2669" s="18"/>
      <c r="G2669" s="16"/>
      <c r="H2669" s="18"/>
      <c r="I2669" s="16"/>
      <c r="J2669" s="18"/>
      <c r="K2669" s="16"/>
      <c r="L2669" s="18"/>
      <c r="M2669" s="14"/>
      <c r="N2669" s="5" t="s">
        <v>1639</v>
      </c>
    </row>
    <row r="2670" spans="1:39" ht="30" customHeight="1" x14ac:dyDescent="0.3">
      <c r="A2670" s="10" t="s">
        <v>4753</v>
      </c>
      <c r="B2670" s="10" t="s">
        <v>5047</v>
      </c>
      <c r="C2670" s="10" t="s">
        <v>2008</v>
      </c>
      <c r="D2670" s="11">
        <v>0.32</v>
      </c>
      <c r="E2670" s="15">
        <v>10474</v>
      </c>
      <c r="F2670" s="17">
        <f>TRUNC(E2670*D2670,1)</f>
        <v>3351.6</v>
      </c>
      <c r="G2670" s="15">
        <v>47967</v>
      </c>
      <c r="H2670" s="17">
        <f>TRUNC(G2670*D2670,1)</f>
        <v>15349.4</v>
      </c>
      <c r="I2670" s="15">
        <v>49362</v>
      </c>
      <c r="J2670" s="17">
        <f>TRUNC(I2670*D2670,1)</f>
        <v>15795.8</v>
      </c>
      <c r="K2670" s="15">
        <f>TRUNC(E2670+G2670+I2670,1)</f>
        <v>107803</v>
      </c>
      <c r="L2670" s="17">
        <f>TRUNC(F2670+H2670+J2670,1)</f>
        <v>34496.800000000003</v>
      </c>
      <c r="M2670" s="10" t="s">
        <v>52</v>
      </c>
      <c r="N2670" s="9" t="s">
        <v>1639</v>
      </c>
      <c r="O2670" s="9" t="s">
        <v>5048</v>
      </c>
      <c r="P2670" s="9" t="s">
        <v>67</v>
      </c>
      <c r="Q2670" s="9" t="s">
        <v>54</v>
      </c>
      <c r="R2670" s="9" t="s">
        <v>54</v>
      </c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9" t="s">
        <v>52</v>
      </c>
      <c r="AK2670" s="9" t="s">
        <v>7380</v>
      </c>
      <c r="AL2670" s="9" t="s">
        <v>52</v>
      </c>
      <c r="AM2670" s="9" t="s">
        <v>52</v>
      </c>
    </row>
    <row r="2671" spans="1:39" ht="30" customHeight="1" x14ac:dyDescent="0.3">
      <c r="A2671" s="10" t="s">
        <v>4735</v>
      </c>
      <c r="B2671" s="10" t="s">
        <v>52</v>
      </c>
      <c r="C2671" s="10" t="s">
        <v>52</v>
      </c>
      <c r="D2671" s="11"/>
      <c r="E2671" s="15"/>
      <c r="F2671" s="17">
        <f>TRUNC(SUMIF(N2670:N2670, N2669, F2670:F2670),0)</f>
        <v>3351</v>
      </c>
      <c r="G2671" s="15"/>
      <c r="H2671" s="17">
        <f>TRUNC(SUMIF(N2670:N2670, N2669, H2670:H2670),0)</f>
        <v>15349</v>
      </c>
      <c r="I2671" s="15"/>
      <c r="J2671" s="17">
        <f>TRUNC(SUMIF(N2670:N2670, N2669, J2670:J2670),0)</f>
        <v>15795</v>
      </c>
      <c r="K2671" s="15"/>
      <c r="L2671" s="17">
        <f>F2671+H2671+J2671</f>
        <v>34495</v>
      </c>
      <c r="M2671" s="10" t="s">
        <v>52</v>
      </c>
      <c r="N2671" s="9" t="s">
        <v>4736</v>
      </c>
      <c r="O2671" s="9" t="s">
        <v>4736</v>
      </c>
      <c r="P2671" s="9" t="s">
        <v>52</v>
      </c>
      <c r="Q2671" s="9" t="s">
        <v>52</v>
      </c>
      <c r="R2671" s="9" t="s">
        <v>52</v>
      </c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9" t="s">
        <v>52</v>
      </c>
      <c r="AK2671" s="9" t="s">
        <v>52</v>
      </c>
      <c r="AL2671" s="9" t="s">
        <v>52</v>
      </c>
      <c r="AM2671" s="9" t="s">
        <v>52</v>
      </c>
    </row>
    <row r="2672" spans="1:39" ht="30" customHeight="1" x14ac:dyDescent="0.3">
      <c r="A2672" s="11"/>
      <c r="B2672" s="11"/>
      <c r="C2672" s="11"/>
      <c r="D2672" s="11"/>
      <c r="E2672" s="15"/>
      <c r="F2672" s="17"/>
      <c r="G2672" s="15"/>
      <c r="H2672" s="17"/>
      <c r="I2672" s="15"/>
      <c r="J2672" s="17"/>
      <c r="K2672" s="15"/>
      <c r="L2672" s="17"/>
      <c r="M2672" s="11"/>
    </row>
    <row r="2673" spans="1:39" ht="30" customHeight="1" x14ac:dyDescent="0.3">
      <c r="A2673" s="14" t="s">
        <v>7381</v>
      </c>
      <c r="B2673" s="14"/>
      <c r="C2673" s="14"/>
      <c r="D2673" s="14"/>
      <c r="E2673" s="16"/>
      <c r="F2673" s="18"/>
      <c r="G2673" s="16"/>
      <c r="H2673" s="18"/>
      <c r="I2673" s="16"/>
      <c r="J2673" s="18"/>
      <c r="K2673" s="16"/>
      <c r="L2673" s="18"/>
      <c r="M2673" s="14"/>
      <c r="N2673" s="5" t="s">
        <v>1641</v>
      </c>
    </row>
    <row r="2674" spans="1:39" ht="30" customHeight="1" x14ac:dyDescent="0.3">
      <c r="A2674" s="10" t="s">
        <v>4753</v>
      </c>
      <c r="B2674" s="10" t="s">
        <v>7299</v>
      </c>
      <c r="C2674" s="10" t="s">
        <v>2008</v>
      </c>
      <c r="D2674" s="11">
        <v>0.32</v>
      </c>
      <c r="E2674" s="15">
        <v>11831</v>
      </c>
      <c r="F2674" s="17">
        <f>TRUNC(E2674*D2674,1)</f>
        <v>3785.9</v>
      </c>
      <c r="G2674" s="15">
        <v>47967</v>
      </c>
      <c r="H2674" s="17">
        <f>TRUNC(G2674*D2674,1)</f>
        <v>15349.4</v>
      </c>
      <c r="I2674" s="15">
        <v>54842</v>
      </c>
      <c r="J2674" s="17">
        <f>TRUNC(I2674*D2674,1)</f>
        <v>17549.400000000001</v>
      </c>
      <c r="K2674" s="15">
        <f>TRUNC(E2674+G2674+I2674,1)</f>
        <v>114640</v>
      </c>
      <c r="L2674" s="17">
        <f>TRUNC(F2674+H2674+J2674,1)</f>
        <v>36684.699999999997</v>
      </c>
      <c r="M2674" s="10" t="s">
        <v>52</v>
      </c>
      <c r="N2674" s="9" t="s">
        <v>1641</v>
      </c>
      <c r="O2674" s="9" t="s">
        <v>7300</v>
      </c>
      <c r="P2674" s="9" t="s">
        <v>67</v>
      </c>
      <c r="Q2674" s="9" t="s">
        <v>54</v>
      </c>
      <c r="R2674" s="9" t="s">
        <v>54</v>
      </c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9" t="s">
        <v>52</v>
      </c>
      <c r="AK2674" s="9" t="s">
        <v>7383</v>
      </c>
      <c r="AL2674" s="9" t="s">
        <v>52</v>
      </c>
      <c r="AM2674" s="9" t="s">
        <v>52</v>
      </c>
    </row>
    <row r="2675" spans="1:39" ht="30" customHeight="1" x14ac:dyDescent="0.3">
      <c r="A2675" s="10" t="s">
        <v>4735</v>
      </c>
      <c r="B2675" s="10" t="s">
        <v>52</v>
      </c>
      <c r="C2675" s="10" t="s">
        <v>52</v>
      </c>
      <c r="D2675" s="11"/>
      <c r="E2675" s="15"/>
      <c r="F2675" s="17">
        <f>TRUNC(SUMIF(N2674:N2674, N2673, F2674:F2674),0)</f>
        <v>3785</v>
      </c>
      <c r="G2675" s="15"/>
      <c r="H2675" s="17">
        <f>TRUNC(SUMIF(N2674:N2674, N2673, H2674:H2674),0)</f>
        <v>15349</v>
      </c>
      <c r="I2675" s="15"/>
      <c r="J2675" s="17">
        <f>TRUNC(SUMIF(N2674:N2674, N2673, J2674:J2674),0)</f>
        <v>17549</v>
      </c>
      <c r="K2675" s="15"/>
      <c r="L2675" s="17">
        <f>F2675+H2675+J2675</f>
        <v>36683</v>
      </c>
      <c r="M2675" s="10" t="s">
        <v>52</v>
      </c>
      <c r="N2675" s="9" t="s">
        <v>4736</v>
      </c>
      <c r="O2675" s="9" t="s">
        <v>4736</v>
      </c>
      <c r="P2675" s="9" t="s">
        <v>52</v>
      </c>
      <c r="Q2675" s="9" t="s">
        <v>52</v>
      </c>
      <c r="R2675" s="9" t="s">
        <v>52</v>
      </c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9" t="s">
        <v>52</v>
      </c>
      <c r="AK2675" s="9" t="s">
        <v>52</v>
      </c>
      <c r="AL2675" s="9" t="s">
        <v>52</v>
      </c>
      <c r="AM2675" s="9" t="s">
        <v>52</v>
      </c>
    </row>
    <row r="2676" spans="1:39" ht="30" customHeight="1" x14ac:dyDescent="0.3">
      <c r="A2676" s="11"/>
      <c r="B2676" s="11"/>
      <c r="C2676" s="11"/>
      <c r="D2676" s="11"/>
      <c r="E2676" s="15"/>
      <c r="F2676" s="17"/>
      <c r="G2676" s="15"/>
      <c r="H2676" s="17"/>
      <c r="I2676" s="15"/>
      <c r="J2676" s="17"/>
      <c r="K2676" s="15"/>
      <c r="L2676" s="17"/>
      <c r="M2676" s="11"/>
    </row>
    <row r="2677" spans="1:39" ht="30" customHeight="1" x14ac:dyDescent="0.3">
      <c r="A2677" s="14" t="s">
        <v>7384</v>
      </c>
      <c r="B2677" s="14"/>
      <c r="C2677" s="14"/>
      <c r="D2677" s="14"/>
      <c r="E2677" s="16"/>
      <c r="F2677" s="18"/>
      <c r="G2677" s="16"/>
      <c r="H2677" s="18"/>
      <c r="I2677" s="16"/>
      <c r="J2677" s="18"/>
      <c r="K2677" s="16"/>
      <c r="L2677" s="18"/>
      <c r="M2677" s="14"/>
      <c r="N2677" s="5" t="s">
        <v>1643</v>
      </c>
    </row>
    <row r="2678" spans="1:39" ht="30" customHeight="1" x14ac:dyDescent="0.3">
      <c r="A2678" s="10" t="s">
        <v>4753</v>
      </c>
      <c r="B2678" s="10" t="s">
        <v>7304</v>
      </c>
      <c r="C2678" s="10" t="s">
        <v>2008</v>
      </c>
      <c r="D2678" s="11">
        <v>0.32</v>
      </c>
      <c r="E2678" s="15">
        <v>14935</v>
      </c>
      <c r="F2678" s="17">
        <f>TRUNC(E2678*D2678,1)</f>
        <v>4779.2</v>
      </c>
      <c r="G2678" s="15">
        <v>47967</v>
      </c>
      <c r="H2678" s="17">
        <f>TRUNC(G2678*D2678,1)</f>
        <v>15349.4</v>
      </c>
      <c r="I2678" s="15">
        <v>52293</v>
      </c>
      <c r="J2678" s="17">
        <f>TRUNC(I2678*D2678,1)</f>
        <v>16733.7</v>
      </c>
      <c r="K2678" s="15">
        <f>TRUNC(E2678+G2678+I2678,1)</f>
        <v>115195</v>
      </c>
      <c r="L2678" s="17">
        <f>TRUNC(F2678+H2678+J2678,1)</f>
        <v>36862.300000000003</v>
      </c>
      <c r="M2678" s="10" t="s">
        <v>52</v>
      </c>
      <c r="N2678" s="9" t="s">
        <v>1643</v>
      </c>
      <c r="O2678" s="9" t="s">
        <v>7305</v>
      </c>
      <c r="P2678" s="9" t="s">
        <v>67</v>
      </c>
      <c r="Q2678" s="9" t="s">
        <v>54</v>
      </c>
      <c r="R2678" s="9" t="s">
        <v>54</v>
      </c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9" t="s">
        <v>52</v>
      </c>
      <c r="AK2678" s="9" t="s">
        <v>7386</v>
      </c>
      <c r="AL2678" s="9" t="s">
        <v>52</v>
      </c>
      <c r="AM2678" s="9" t="s">
        <v>52</v>
      </c>
    </row>
    <row r="2679" spans="1:39" ht="30" customHeight="1" x14ac:dyDescent="0.3">
      <c r="A2679" s="10" t="s">
        <v>4735</v>
      </c>
      <c r="B2679" s="10" t="s">
        <v>52</v>
      </c>
      <c r="C2679" s="10" t="s">
        <v>52</v>
      </c>
      <c r="D2679" s="11"/>
      <c r="E2679" s="15"/>
      <c r="F2679" s="17">
        <f>TRUNC(SUMIF(N2678:N2678, N2677, F2678:F2678),0)</f>
        <v>4779</v>
      </c>
      <c r="G2679" s="15"/>
      <c r="H2679" s="17">
        <f>TRUNC(SUMIF(N2678:N2678, N2677, H2678:H2678),0)</f>
        <v>15349</v>
      </c>
      <c r="I2679" s="15"/>
      <c r="J2679" s="17">
        <f>TRUNC(SUMIF(N2678:N2678, N2677, J2678:J2678),0)</f>
        <v>16733</v>
      </c>
      <c r="K2679" s="15"/>
      <c r="L2679" s="17">
        <f>F2679+H2679+J2679</f>
        <v>36861</v>
      </c>
      <c r="M2679" s="10" t="s">
        <v>52</v>
      </c>
      <c r="N2679" s="9" t="s">
        <v>4736</v>
      </c>
      <c r="O2679" s="9" t="s">
        <v>4736</v>
      </c>
      <c r="P2679" s="9" t="s">
        <v>52</v>
      </c>
      <c r="Q2679" s="9" t="s">
        <v>52</v>
      </c>
      <c r="R2679" s="9" t="s">
        <v>52</v>
      </c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9" t="s">
        <v>52</v>
      </c>
      <c r="AK2679" s="9" t="s">
        <v>52</v>
      </c>
      <c r="AL2679" s="9" t="s">
        <v>52</v>
      </c>
      <c r="AM2679" s="9" t="s">
        <v>52</v>
      </c>
    </row>
    <row r="2680" spans="1:39" ht="30" customHeight="1" x14ac:dyDescent="0.3">
      <c r="A2680" s="11"/>
      <c r="B2680" s="11"/>
      <c r="C2680" s="11"/>
      <c r="D2680" s="11"/>
      <c r="E2680" s="15"/>
      <c r="F2680" s="17"/>
      <c r="G2680" s="15"/>
      <c r="H2680" s="17"/>
      <c r="I2680" s="15"/>
      <c r="J2680" s="17"/>
      <c r="K2680" s="15"/>
      <c r="L2680" s="17"/>
      <c r="M2680" s="11"/>
    </row>
    <row r="2681" spans="1:39" ht="30" customHeight="1" x14ac:dyDescent="0.3">
      <c r="A2681" s="14" t="s">
        <v>7387</v>
      </c>
      <c r="B2681" s="14"/>
      <c r="C2681" s="14"/>
      <c r="D2681" s="14"/>
      <c r="E2681" s="16"/>
      <c r="F2681" s="18"/>
      <c r="G2681" s="16"/>
      <c r="H2681" s="18"/>
      <c r="I2681" s="16"/>
      <c r="J2681" s="18"/>
      <c r="K2681" s="16"/>
      <c r="L2681" s="18"/>
      <c r="M2681" s="14"/>
      <c r="N2681" s="5" t="s">
        <v>1645</v>
      </c>
    </row>
    <row r="2682" spans="1:39" ht="30" customHeight="1" x14ac:dyDescent="0.3">
      <c r="A2682" s="10" t="s">
        <v>4753</v>
      </c>
      <c r="B2682" s="10" t="s">
        <v>7309</v>
      </c>
      <c r="C2682" s="10" t="s">
        <v>2008</v>
      </c>
      <c r="D2682" s="11">
        <v>0.32</v>
      </c>
      <c r="E2682" s="15">
        <v>14935</v>
      </c>
      <c r="F2682" s="17">
        <f>TRUNC(E2682*D2682,1)</f>
        <v>4779.2</v>
      </c>
      <c r="G2682" s="15">
        <v>47967</v>
      </c>
      <c r="H2682" s="17">
        <f>TRUNC(G2682*D2682,1)</f>
        <v>15349.4</v>
      </c>
      <c r="I2682" s="15">
        <v>54175</v>
      </c>
      <c r="J2682" s="17">
        <f>TRUNC(I2682*D2682,1)</f>
        <v>17336</v>
      </c>
      <c r="K2682" s="15">
        <f>TRUNC(E2682+G2682+I2682,1)</f>
        <v>117077</v>
      </c>
      <c r="L2682" s="17">
        <f>TRUNC(F2682+H2682+J2682,1)</f>
        <v>37464.6</v>
      </c>
      <c r="M2682" s="10" t="s">
        <v>52</v>
      </c>
      <c r="N2682" s="9" t="s">
        <v>1645</v>
      </c>
      <c r="O2682" s="9" t="s">
        <v>7310</v>
      </c>
      <c r="P2682" s="9" t="s">
        <v>67</v>
      </c>
      <c r="Q2682" s="9" t="s">
        <v>54</v>
      </c>
      <c r="R2682" s="9" t="s">
        <v>54</v>
      </c>
      <c r="S2682" s="1"/>
      <c r="T2682" s="1"/>
      <c r="U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  <c r="AI2682" s="1"/>
      <c r="AJ2682" s="9" t="s">
        <v>52</v>
      </c>
      <c r="AK2682" s="9" t="s">
        <v>7389</v>
      </c>
      <c r="AL2682" s="9" t="s">
        <v>52</v>
      </c>
      <c r="AM2682" s="9" t="s">
        <v>52</v>
      </c>
    </row>
    <row r="2683" spans="1:39" ht="30" customHeight="1" x14ac:dyDescent="0.3">
      <c r="A2683" s="10" t="s">
        <v>4735</v>
      </c>
      <c r="B2683" s="10" t="s">
        <v>52</v>
      </c>
      <c r="C2683" s="10" t="s">
        <v>52</v>
      </c>
      <c r="D2683" s="11"/>
      <c r="E2683" s="15"/>
      <c r="F2683" s="17">
        <f>TRUNC(SUMIF(N2682:N2682, N2681, F2682:F2682),0)</f>
        <v>4779</v>
      </c>
      <c r="G2683" s="15"/>
      <c r="H2683" s="17">
        <f>TRUNC(SUMIF(N2682:N2682, N2681, H2682:H2682),0)</f>
        <v>15349</v>
      </c>
      <c r="I2683" s="15"/>
      <c r="J2683" s="17">
        <f>TRUNC(SUMIF(N2682:N2682, N2681, J2682:J2682),0)</f>
        <v>17336</v>
      </c>
      <c r="K2683" s="15"/>
      <c r="L2683" s="17">
        <f>F2683+H2683+J2683</f>
        <v>37464</v>
      </c>
      <c r="M2683" s="10" t="s">
        <v>52</v>
      </c>
      <c r="N2683" s="9" t="s">
        <v>4736</v>
      </c>
      <c r="O2683" s="9" t="s">
        <v>4736</v>
      </c>
      <c r="P2683" s="9" t="s">
        <v>52</v>
      </c>
      <c r="Q2683" s="9" t="s">
        <v>52</v>
      </c>
      <c r="R2683" s="9" t="s">
        <v>52</v>
      </c>
      <c r="S2683" s="1"/>
      <c r="T2683" s="1"/>
      <c r="U2683" s="1"/>
      <c r="V2683" s="1"/>
      <c r="W2683" s="1"/>
      <c r="X2683" s="1"/>
      <c r="Y2683" s="1"/>
      <c r="Z2683" s="1"/>
      <c r="AA2683" s="1"/>
      <c r="AB2683" s="1"/>
      <c r="AC2683" s="1"/>
      <c r="AD2683" s="1"/>
      <c r="AE2683" s="1"/>
      <c r="AF2683" s="1"/>
      <c r="AG2683" s="1"/>
      <c r="AH2683" s="1"/>
      <c r="AI2683" s="1"/>
      <c r="AJ2683" s="9" t="s">
        <v>52</v>
      </c>
      <c r="AK2683" s="9" t="s">
        <v>52</v>
      </c>
      <c r="AL2683" s="9" t="s">
        <v>52</v>
      </c>
      <c r="AM2683" s="9" t="s">
        <v>52</v>
      </c>
    </row>
    <row r="2684" spans="1:39" ht="30" customHeight="1" x14ac:dyDescent="0.3">
      <c r="A2684" s="11"/>
      <c r="B2684" s="11"/>
      <c r="C2684" s="11"/>
      <c r="D2684" s="11"/>
      <c r="E2684" s="15"/>
      <c r="F2684" s="17"/>
      <c r="G2684" s="15"/>
      <c r="H2684" s="17"/>
      <c r="I2684" s="15"/>
      <c r="J2684" s="17"/>
      <c r="K2684" s="15"/>
      <c r="L2684" s="17"/>
      <c r="M2684" s="11"/>
    </row>
    <row r="2685" spans="1:39" ht="30" customHeight="1" x14ac:dyDescent="0.3">
      <c r="A2685" s="14" t="s">
        <v>7390</v>
      </c>
      <c r="B2685" s="14"/>
      <c r="C2685" s="14"/>
      <c r="D2685" s="14"/>
      <c r="E2685" s="16"/>
      <c r="F2685" s="18"/>
      <c r="G2685" s="16"/>
      <c r="H2685" s="18"/>
      <c r="I2685" s="16"/>
      <c r="J2685" s="18"/>
      <c r="K2685" s="16"/>
      <c r="L2685" s="18"/>
      <c r="M2685" s="14"/>
      <c r="N2685" s="5" t="s">
        <v>1647</v>
      </c>
    </row>
    <row r="2686" spans="1:39" ht="30" customHeight="1" x14ac:dyDescent="0.3">
      <c r="A2686" s="10" t="s">
        <v>4753</v>
      </c>
      <c r="B2686" s="10" t="s">
        <v>7314</v>
      </c>
      <c r="C2686" s="10" t="s">
        <v>2008</v>
      </c>
      <c r="D2686" s="11">
        <v>0.32</v>
      </c>
      <c r="E2686" s="15">
        <v>18622</v>
      </c>
      <c r="F2686" s="17">
        <f>TRUNC(E2686*D2686,1)</f>
        <v>5959</v>
      </c>
      <c r="G2686" s="15">
        <v>47967</v>
      </c>
      <c r="H2686" s="17">
        <f>TRUNC(G2686*D2686,1)</f>
        <v>15349.4</v>
      </c>
      <c r="I2686" s="15">
        <v>62471</v>
      </c>
      <c r="J2686" s="17">
        <f>TRUNC(I2686*D2686,1)</f>
        <v>19990.7</v>
      </c>
      <c r="K2686" s="15">
        <f>TRUNC(E2686+G2686+I2686,1)</f>
        <v>129060</v>
      </c>
      <c r="L2686" s="17">
        <f>TRUNC(F2686+H2686+J2686,1)</f>
        <v>41299.1</v>
      </c>
      <c r="M2686" s="10" t="s">
        <v>52</v>
      </c>
      <c r="N2686" s="9" t="s">
        <v>1647</v>
      </c>
      <c r="O2686" s="9" t="s">
        <v>7315</v>
      </c>
      <c r="P2686" s="9" t="s">
        <v>67</v>
      </c>
      <c r="Q2686" s="9" t="s">
        <v>54</v>
      </c>
      <c r="R2686" s="9" t="s">
        <v>54</v>
      </c>
      <c r="S2686" s="1"/>
      <c r="T2686" s="1"/>
      <c r="U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9" t="s">
        <v>52</v>
      </c>
      <c r="AK2686" s="9" t="s">
        <v>7392</v>
      </c>
      <c r="AL2686" s="9" t="s">
        <v>52</v>
      </c>
      <c r="AM2686" s="9" t="s">
        <v>52</v>
      </c>
    </row>
    <row r="2687" spans="1:39" ht="30" customHeight="1" x14ac:dyDescent="0.3">
      <c r="A2687" s="10" t="s">
        <v>4735</v>
      </c>
      <c r="B2687" s="10" t="s">
        <v>52</v>
      </c>
      <c r="C2687" s="10" t="s">
        <v>52</v>
      </c>
      <c r="D2687" s="11"/>
      <c r="E2687" s="15"/>
      <c r="F2687" s="17">
        <f>TRUNC(SUMIF(N2686:N2686, N2685, F2686:F2686),0)</f>
        <v>5959</v>
      </c>
      <c r="G2687" s="15"/>
      <c r="H2687" s="17">
        <f>TRUNC(SUMIF(N2686:N2686, N2685, H2686:H2686),0)</f>
        <v>15349</v>
      </c>
      <c r="I2687" s="15"/>
      <c r="J2687" s="17">
        <f>TRUNC(SUMIF(N2686:N2686, N2685, J2686:J2686),0)</f>
        <v>19990</v>
      </c>
      <c r="K2687" s="15"/>
      <c r="L2687" s="17">
        <f>F2687+H2687+J2687</f>
        <v>41298</v>
      </c>
      <c r="M2687" s="10" t="s">
        <v>52</v>
      </c>
      <c r="N2687" s="9" t="s">
        <v>4736</v>
      </c>
      <c r="O2687" s="9" t="s">
        <v>4736</v>
      </c>
      <c r="P2687" s="9" t="s">
        <v>52</v>
      </c>
      <c r="Q2687" s="9" t="s">
        <v>52</v>
      </c>
      <c r="R2687" s="9" t="s">
        <v>52</v>
      </c>
      <c r="S2687" s="1"/>
      <c r="T2687" s="1"/>
      <c r="U2687" s="1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  <c r="AI2687" s="1"/>
      <c r="AJ2687" s="9" t="s">
        <v>52</v>
      </c>
      <c r="AK2687" s="9" t="s">
        <v>52</v>
      </c>
      <c r="AL2687" s="9" t="s">
        <v>52</v>
      </c>
      <c r="AM2687" s="9" t="s">
        <v>52</v>
      </c>
    </row>
    <row r="2688" spans="1:39" ht="30" customHeight="1" x14ac:dyDescent="0.3">
      <c r="A2688" s="11"/>
      <c r="B2688" s="11"/>
      <c r="C2688" s="11"/>
      <c r="D2688" s="11"/>
      <c r="E2688" s="15"/>
      <c r="F2688" s="17"/>
      <c r="G2688" s="15"/>
      <c r="H2688" s="17"/>
      <c r="I2688" s="15"/>
      <c r="J2688" s="17"/>
      <c r="K2688" s="15"/>
      <c r="L2688" s="17"/>
      <c r="M2688" s="11"/>
    </row>
    <row r="2689" spans="1:39" ht="30" customHeight="1" x14ac:dyDescent="0.3">
      <c r="A2689" s="14" t="s">
        <v>7393</v>
      </c>
      <c r="B2689" s="14"/>
      <c r="C2689" s="14"/>
      <c r="D2689" s="14"/>
      <c r="E2689" s="16"/>
      <c r="F2689" s="18"/>
      <c r="G2689" s="16"/>
      <c r="H2689" s="18"/>
      <c r="I2689" s="16"/>
      <c r="J2689" s="18"/>
      <c r="K2689" s="16"/>
      <c r="L2689" s="18"/>
      <c r="M2689" s="14"/>
      <c r="N2689" s="5" t="s">
        <v>1649</v>
      </c>
    </row>
    <row r="2690" spans="1:39" ht="30" customHeight="1" x14ac:dyDescent="0.3">
      <c r="A2690" s="10" t="s">
        <v>4753</v>
      </c>
      <c r="B2690" s="10" t="s">
        <v>7319</v>
      </c>
      <c r="C2690" s="10" t="s">
        <v>2008</v>
      </c>
      <c r="D2690" s="11">
        <v>0.32</v>
      </c>
      <c r="E2690" s="15">
        <v>21908</v>
      </c>
      <c r="F2690" s="17">
        <f>TRUNC(E2690*D2690,1)</f>
        <v>7010.5</v>
      </c>
      <c r="G2690" s="15">
        <v>47967</v>
      </c>
      <c r="H2690" s="17">
        <f>TRUNC(G2690*D2690,1)</f>
        <v>15349.4</v>
      </c>
      <c r="I2690" s="15">
        <v>68789</v>
      </c>
      <c r="J2690" s="17">
        <f>TRUNC(I2690*D2690,1)</f>
        <v>22012.400000000001</v>
      </c>
      <c r="K2690" s="15">
        <f>TRUNC(E2690+G2690+I2690,1)</f>
        <v>138664</v>
      </c>
      <c r="L2690" s="17">
        <f>TRUNC(F2690+H2690+J2690,1)</f>
        <v>44372.3</v>
      </c>
      <c r="M2690" s="10" t="s">
        <v>52</v>
      </c>
      <c r="N2690" s="9" t="s">
        <v>1649</v>
      </c>
      <c r="O2690" s="9" t="s">
        <v>7320</v>
      </c>
      <c r="P2690" s="9" t="s">
        <v>67</v>
      </c>
      <c r="Q2690" s="9" t="s">
        <v>54</v>
      </c>
      <c r="R2690" s="9" t="s">
        <v>54</v>
      </c>
      <c r="S2690" s="1"/>
      <c r="T2690" s="1"/>
      <c r="U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  <c r="AI2690" s="1"/>
      <c r="AJ2690" s="9" t="s">
        <v>52</v>
      </c>
      <c r="AK2690" s="9" t="s">
        <v>7395</v>
      </c>
      <c r="AL2690" s="9" t="s">
        <v>52</v>
      </c>
      <c r="AM2690" s="9" t="s">
        <v>52</v>
      </c>
    </row>
    <row r="2691" spans="1:39" ht="30" customHeight="1" x14ac:dyDescent="0.3">
      <c r="A2691" s="10" t="s">
        <v>4735</v>
      </c>
      <c r="B2691" s="10" t="s">
        <v>52</v>
      </c>
      <c r="C2691" s="10" t="s">
        <v>52</v>
      </c>
      <c r="D2691" s="11"/>
      <c r="E2691" s="15"/>
      <c r="F2691" s="17">
        <f>TRUNC(SUMIF(N2690:N2690, N2689, F2690:F2690),0)</f>
        <v>7010</v>
      </c>
      <c r="G2691" s="15"/>
      <c r="H2691" s="17">
        <f>TRUNC(SUMIF(N2690:N2690, N2689, H2690:H2690),0)</f>
        <v>15349</v>
      </c>
      <c r="I2691" s="15"/>
      <c r="J2691" s="17">
        <f>TRUNC(SUMIF(N2690:N2690, N2689, J2690:J2690),0)</f>
        <v>22012</v>
      </c>
      <c r="K2691" s="15"/>
      <c r="L2691" s="17">
        <f>F2691+H2691+J2691</f>
        <v>44371</v>
      </c>
      <c r="M2691" s="10" t="s">
        <v>52</v>
      </c>
      <c r="N2691" s="9" t="s">
        <v>4736</v>
      </c>
      <c r="O2691" s="9" t="s">
        <v>4736</v>
      </c>
      <c r="P2691" s="9" t="s">
        <v>52</v>
      </c>
      <c r="Q2691" s="9" t="s">
        <v>52</v>
      </c>
      <c r="R2691" s="9" t="s">
        <v>52</v>
      </c>
      <c r="S2691" s="1"/>
      <c r="T2691" s="1"/>
      <c r="U2691" s="1"/>
      <c r="V2691" s="1"/>
      <c r="W2691" s="1"/>
      <c r="X2691" s="1"/>
      <c r="Y2691" s="1"/>
      <c r="Z2691" s="1"/>
      <c r="AA2691" s="1"/>
      <c r="AB2691" s="1"/>
      <c r="AC2691" s="1"/>
      <c r="AD2691" s="1"/>
      <c r="AE2691" s="1"/>
      <c r="AF2691" s="1"/>
      <c r="AG2691" s="1"/>
      <c r="AH2691" s="1"/>
      <c r="AI2691" s="1"/>
      <c r="AJ2691" s="9" t="s">
        <v>52</v>
      </c>
      <c r="AK2691" s="9" t="s">
        <v>52</v>
      </c>
      <c r="AL2691" s="9" t="s">
        <v>52</v>
      </c>
      <c r="AM2691" s="9" t="s">
        <v>52</v>
      </c>
    </row>
    <row r="2692" spans="1:39" ht="30" customHeight="1" x14ac:dyDescent="0.3">
      <c r="A2692" s="11"/>
      <c r="B2692" s="11"/>
      <c r="C2692" s="11"/>
      <c r="D2692" s="11"/>
      <c r="E2692" s="15"/>
      <c r="F2692" s="17"/>
      <c r="G2692" s="15"/>
      <c r="H2692" s="17"/>
      <c r="I2692" s="15"/>
      <c r="J2692" s="17"/>
      <c r="K2692" s="15"/>
      <c r="L2692" s="17"/>
      <c r="M2692" s="11"/>
    </row>
    <row r="2693" spans="1:39" ht="30" customHeight="1" x14ac:dyDescent="0.3">
      <c r="A2693" s="14" t="s">
        <v>7396</v>
      </c>
      <c r="B2693" s="14"/>
      <c r="C2693" s="14"/>
      <c r="D2693" s="14"/>
      <c r="E2693" s="16"/>
      <c r="F2693" s="18"/>
      <c r="G2693" s="16"/>
      <c r="H2693" s="18"/>
      <c r="I2693" s="16"/>
      <c r="J2693" s="18"/>
      <c r="K2693" s="16"/>
      <c r="L2693" s="18"/>
      <c r="M2693" s="14"/>
      <c r="N2693" s="5" t="s">
        <v>1651</v>
      </c>
    </row>
    <row r="2694" spans="1:39" ht="30" customHeight="1" x14ac:dyDescent="0.3">
      <c r="A2694" s="10" t="s">
        <v>4753</v>
      </c>
      <c r="B2694" s="10" t="s">
        <v>7324</v>
      </c>
      <c r="C2694" s="10" t="s">
        <v>2008</v>
      </c>
      <c r="D2694" s="11">
        <v>0.32</v>
      </c>
      <c r="E2694" s="15">
        <v>21908</v>
      </c>
      <c r="F2694" s="17">
        <f>TRUNC(E2694*D2694,1)</f>
        <v>7010.5</v>
      </c>
      <c r="G2694" s="15">
        <v>47967</v>
      </c>
      <c r="H2694" s="17">
        <f>TRUNC(G2694*D2694,1)</f>
        <v>15349.4</v>
      </c>
      <c r="I2694" s="15">
        <v>84325</v>
      </c>
      <c r="J2694" s="17">
        <f>TRUNC(I2694*D2694,1)</f>
        <v>26984</v>
      </c>
      <c r="K2694" s="15">
        <f>TRUNC(E2694+G2694+I2694,1)</f>
        <v>154200</v>
      </c>
      <c r="L2694" s="17">
        <f>TRUNC(F2694+H2694+J2694,1)</f>
        <v>49343.9</v>
      </c>
      <c r="M2694" s="10" t="s">
        <v>52</v>
      </c>
      <c r="N2694" s="9" t="s">
        <v>1651</v>
      </c>
      <c r="O2694" s="9" t="s">
        <v>7325</v>
      </c>
      <c r="P2694" s="9" t="s">
        <v>67</v>
      </c>
      <c r="Q2694" s="9" t="s">
        <v>54</v>
      </c>
      <c r="R2694" s="9" t="s">
        <v>54</v>
      </c>
      <c r="S2694" s="1"/>
      <c r="T2694" s="1"/>
      <c r="U2694" s="1"/>
      <c r="V2694" s="1"/>
      <c r="W2694" s="1"/>
      <c r="X2694" s="1"/>
      <c r="Y2694" s="1"/>
      <c r="Z2694" s="1"/>
      <c r="AA2694" s="1"/>
      <c r="AB2694" s="1"/>
      <c r="AC2694" s="1"/>
      <c r="AD2694" s="1"/>
      <c r="AE2694" s="1"/>
      <c r="AF2694" s="1"/>
      <c r="AG2694" s="1"/>
      <c r="AH2694" s="1"/>
      <c r="AI2694" s="1"/>
      <c r="AJ2694" s="9" t="s">
        <v>52</v>
      </c>
      <c r="AK2694" s="9" t="s">
        <v>7398</v>
      </c>
      <c r="AL2694" s="9" t="s">
        <v>52</v>
      </c>
      <c r="AM2694" s="9" t="s">
        <v>52</v>
      </c>
    </row>
    <row r="2695" spans="1:39" ht="30" customHeight="1" x14ac:dyDescent="0.3">
      <c r="A2695" s="10" t="s">
        <v>4735</v>
      </c>
      <c r="B2695" s="10" t="s">
        <v>52</v>
      </c>
      <c r="C2695" s="10" t="s">
        <v>52</v>
      </c>
      <c r="D2695" s="11"/>
      <c r="E2695" s="15"/>
      <c r="F2695" s="17">
        <f>TRUNC(SUMIF(N2694:N2694, N2693, F2694:F2694),0)</f>
        <v>7010</v>
      </c>
      <c r="G2695" s="15"/>
      <c r="H2695" s="17">
        <f>TRUNC(SUMIF(N2694:N2694, N2693, H2694:H2694),0)</f>
        <v>15349</v>
      </c>
      <c r="I2695" s="15"/>
      <c r="J2695" s="17">
        <f>TRUNC(SUMIF(N2694:N2694, N2693, J2694:J2694),0)</f>
        <v>26984</v>
      </c>
      <c r="K2695" s="15"/>
      <c r="L2695" s="17">
        <f>F2695+H2695+J2695</f>
        <v>49343</v>
      </c>
      <c r="M2695" s="10" t="s">
        <v>52</v>
      </c>
      <c r="N2695" s="9" t="s">
        <v>4736</v>
      </c>
      <c r="O2695" s="9" t="s">
        <v>4736</v>
      </c>
      <c r="P2695" s="9" t="s">
        <v>52</v>
      </c>
      <c r="Q2695" s="9" t="s">
        <v>52</v>
      </c>
      <c r="R2695" s="9" t="s">
        <v>52</v>
      </c>
      <c r="S2695" s="1"/>
      <c r="T2695" s="1"/>
      <c r="U2695" s="1"/>
      <c r="V2695" s="1"/>
      <c r="W2695" s="1"/>
      <c r="X2695" s="1"/>
      <c r="Y2695" s="1"/>
      <c r="Z2695" s="1"/>
      <c r="AA2695" s="1"/>
      <c r="AB2695" s="1"/>
      <c r="AC2695" s="1"/>
      <c r="AD2695" s="1"/>
      <c r="AE2695" s="1"/>
      <c r="AF2695" s="1"/>
      <c r="AG2695" s="1"/>
      <c r="AH2695" s="1"/>
      <c r="AI2695" s="1"/>
      <c r="AJ2695" s="9" t="s">
        <v>52</v>
      </c>
      <c r="AK2695" s="9" t="s">
        <v>52</v>
      </c>
      <c r="AL2695" s="9" t="s">
        <v>52</v>
      </c>
      <c r="AM2695" s="9" t="s">
        <v>52</v>
      </c>
    </row>
    <row r="2696" spans="1:39" ht="30" customHeight="1" x14ac:dyDescent="0.3">
      <c r="A2696" s="11"/>
      <c r="B2696" s="11"/>
      <c r="C2696" s="11"/>
      <c r="D2696" s="11"/>
      <c r="E2696" s="15"/>
      <c r="F2696" s="17"/>
      <c r="G2696" s="15"/>
      <c r="H2696" s="17"/>
      <c r="I2696" s="15"/>
      <c r="J2696" s="17"/>
      <c r="K2696" s="15"/>
      <c r="L2696" s="17"/>
      <c r="M2696" s="11"/>
    </row>
    <row r="2697" spans="1:39" ht="30" customHeight="1" x14ac:dyDescent="0.3">
      <c r="A2697" s="14" t="s">
        <v>7399</v>
      </c>
      <c r="B2697" s="14"/>
      <c r="C2697" s="14"/>
      <c r="D2697" s="14"/>
      <c r="E2697" s="16"/>
      <c r="F2697" s="18"/>
      <c r="G2697" s="16"/>
      <c r="H2697" s="18"/>
      <c r="I2697" s="16"/>
      <c r="J2697" s="18"/>
      <c r="K2697" s="16"/>
      <c r="L2697" s="18"/>
      <c r="M2697" s="14"/>
      <c r="N2697" s="5" t="s">
        <v>1653</v>
      </c>
    </row>
    <row r="2698" spans="1:39" ht="30" customHeight="1" x14ac:dyDescent="0.3">
      <c r="A2698" s="10" t="s">
        <v>4753</v>
      </c>
      <c r="B2698" s="10" t="s">
        <v>7329</v>
      </c>
      <c r="C2698" s="10" t="s">
        <v>2008</v>
      </c>
      <c r="D2698" s="11">
        <v>0.32</v>
      </c>
      <c r="E2698" s="15">
        <v>23222</v>
      </c>
      <c r="F2698" s="17">
        <f>TRUNC(E2698*D2698,1)</f>
        <v>7431</v>
      </c>
      <c r="G2698" s="15">
        <v>47967</v>
      </c>
      <c r="H2698" s="17">
        <f>TRUNC(G2698*D2698,1)</f>
        <v>15349.4</v>
      </c>
      <c r="I2698" s="15">
        <v>84625</v>
      </c>
      <c r="J2698" s="17">
        <f>TRUNC(I2698*D2698,1)</f>
        <v>27080</v>
      </c>
      <c r="K2698" s="15">
        <f>TRUNC(E2698+G2698+I2698,1)</f>
        <v>155814</v>
      </c>
      <c r="L2698" s="17">
        <f>TRUNC(F2698+H2698+J2698,1)</f>
        <v>49860.4</v>
      </c>
      <c r="M2698" s="10" t="s">
        <v>52</v>
      </c>
      <c r="N2698" s="9" t="s">
        <v>1653</v>
      </c>
      <c r="O2698" s="9" t="s">
        <v>7330</v>
      </c>
      <c r="P2698" s="9" t="s">
        <v>67</v>
      </c>
      <c r="Q2698" s="9" t="s">
        <v>54</v>
      </c>
      <c r="R2698" s="9" t="s">
        <v>54</v>
      </c>
      <c r="S2698" s="1"/>
      <c r="T2698" s="1"/>
      <c r="U2698" s="1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  <c r="AI2698" s="1"/>
      <c r="AJ2698" s="9" t="s">
        <v>52</v>
      </c>
      <c r="AK2698" s="9" t="s">
        <v>7401</v>
      </c>
      <c r="AL2698" s="9" t="s">
        <v>52</v>
      </c>
      <c r="AM2698" s="9" t="s">
        <v>52</v>
      </c>
    </row>
    <row r="2699" spans="1:39" ht="30" customHeight="1" x14ac:dyDescent="0.3">
      <c r="A2699" s="10" t="s">
        <v>4735</v>
      </c>
      <c r="B2699" s="10" t="s">
        <v>52</v>
      </c>
      <c r="C2699" s="10" t="s">
        <v>52</v>
      </c>
      <c r="D2699" s="11"/>
      <c r="E2699" s="15"/>
      <c r="F2699" s="17">
        <f>TRUNC(SUMIF(N2698:N2698, N2697, F2698:F2698),0)</f>
        <v>7431</v>
      </c>
      <c r="G2699" s="15"/>
      <c r="H2699" s="17">
        <f>TRUNC(SUMIF(N2698:N2698, N2697, H2698:H2698),0)</f>
        <v>15349</v>
      </c>
      <c r="I2699" s="15"/>
      <c r="J2699" s="17">
        <f>TRUNC(SUMIF(N2698:N2698, N2697, J2698:J2698),0)</f>
        <v>27080</v>
      </c>
      <c r="K2699" s="15"/>
      <c r="L2699" s="17">
        <f>F2699+H2699+J2699</f>
        <v>49860</v>
      </c>
      <c r="M2699" s="10" t="s">
        <v>52</v>
      </c>
      <c r="N2699" s="9" t="s">
        <v>4736</v>
      </c>
      <c r="O2699" s="9" t="s">
        <v>4736</v>
      </c>
      <c r="P2699" s="9" t="s">
        <v>52</v>
      </c>
      <c r="Q2699" s="9" t="s">
        <v>52</v>
      </c>
      <c r="R2699" s="9" t="s">
        <v>52</v>
      </c>
      <c r="S2699" s="1"/>
      <c r="T2699" s="1"/>
      <c r="U2699" s="1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  <c r="AI2699" s="1"/>
      <c r="AJ2699" s="9" t="s">
        <v>52</v>
      </c>
      <c r="AK2699" s="9" t="s">
        <v>52</v>
      </c>
      <c r="AL2699" s="9" t="s">
        <v>52</v>
      </c>
      <c r="AM2699" s="9" t="s">
        <v>52</v>
      </c>
    </row>
    <row r="2700" spans="1:39" ht="30" customHeight="1" x14ac:dyDescent="0.3">
      <c r="A2700" s="11"/>
      <c r="B2700" s="11"/>
      <c r="C2700" s="11"/>
      <c r="D2700" s="11"/>
      <c r="E2700" s="15"/>
      <c r="F2700" s="17"/>
      <c r="G2700" s="15"/>
      <c r="H2700" s="17"/>
      <c r="I2700" s="15"/>
      <c r="J2700" s="17"/>
      <c r="K2700" s="15"/>
      <c r="L2700" s="17"/>
      <c r="M2700" s="11"/>
    </row>
    <row r="2701" spans="1:39" ht="30" customHeight="1" x14ac:dyDescent="0.3">
      <c r="A2701" s="14" t="s">
        <v>7402</v>
      </c>
      <c r="B2701" s="14"/>
      <c r="C2701" s="14"/>
      <c r="D2701" s="14"/>
      <c r="E2701" s="16"/>
      <c r="F2701" s="18"/>
      <c r="G2701" s="16"/>
      <c r="H2701" s="18"/>
      <c r="I2701" s="16"/>
      <c r="J2701" s="18"/>
      <c r="K2701" s="16"/>
      <c r="L2701" s="18"/>
      <c r="M2701" s="14"/>
      <c r="N2701" s="5" t="s">
        <v>1655</v>
      </c>
    </row>
    <row r="2702" spans="1:39" ht="30" customHeight="1" x14ac:dyDescent="0.3">
      <c r="A2702" s="10" t="s">
        <v>4753</v>
      </c>
      <c r="B2702" s="10" t="s">
        <v>7334</v>
      </c>
      <c r="C2702" s="10" t="s">
        <v>2008</v>
      </c>
      <c r="D2702" s="11">
        <v>0.32</v>
      </c>
      <c r="E2702" s="15">
        <v>26947</v>
      </c>
      <c r="F2702" s="17">
        <f>TRUNC(E2702*D2702,1)</f>
        <v>8623</v>
      </c>
      <c r="G2702" s="15">
        <v>47967</v>
      </c>
      <c r="H2702" s="17">
        <f>TRUNC(G2702*D2702,1)</f>
        <v>15349.4</v>
      </c>
      <c r="I2702" s="15">
        <v>99422</v>
      </c>
      <c r="J2702" s="17">
        <f>TRUNC(I2702*D2702,1)</f>
        <v>31815</v>
      </c>
      <c r="K2702" s="15">
        <f>TRUNC(E2702+G2702+I2702,1)</f>
        <v>174336</v>
      </c>
      <c r="L2702" s="17">
        <f>TRUNC(F2702+H2702+J2702,1)</f>
        <v>55787.4</v>
      </c>
      <c r="M2702" s="10" t="s">
        <v>52</v>
      </c>
      <c r="N2702" s="9" t="s">
        <v>1655</v>
      </c>
      <c r="O2702" s="9" t="s">
        <v>7335</v>
      </c>
      <c r="P2702" s="9" t="s">
        <v>67</v>
      </c>
      <c r="Q2702" s="9" t="s">
        <v>54</v>
      </c>
      <c r="R2702" s="9" t="s">
        <v>54</v>
      </c>
      <c r="S2702" s="1"/>
      <c r="T2702" s="1"/>
      <c r="U2702" s="1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  <c r="AI2702" s="1"/>
      <c r="AJ2702" s="9" t="s">
        <v>52</v>
      </c>
      <c r="AK2702" s="9" t="s">
        <v>7404</v>
      </c>
      <c r="AL2702" s="9" t="s">
        <v>52</v>
      </c>
      <c r="AM2702" s="9" t="s">
        <v>52</v>
      </c>
    </row>
    <row r="2703" spans="1:39" ht="30" customHeight="1" x14ac:dyDescent="0.3">
      <c r="A2703" s="10" t="s">
        <v>4735</v>
      </c>
      <c r="B2703" s="10" t="s">
        <v>52</v>
      </c>
      <c r="C2703" s="10" t="s">
        <v>52</v>
      </c>
      <c r="D2703" s="11"/>
      <c r="E2703" s="15"/>
      <c r="F2703" s="17">
        <f>TRUNC(SUMIF(N2702:N2702, N2701, F2702:F2702),0)</f>
        <v>8623</v>
      </c>
      <c r="G2703" s="15"/>
      <c r="H2703" s="17">
        <f>TRUNC(SUMIF(N2702:N2702, N2701, H2702:H2702),0)</f>
        <v>15349</v>
      </c>
      <c r="I2703" s="15"/>
      <c r="J2703" s="17">
        <f>TRUNC(SUMIF(N2702:N2702, N2701, J2702:J2702),0)</f>
        <v>31815</v>
      </c>
      <c r="K2703" s="15"/>
      <c r="L2703" s="17">
        <f>F2703+H2703+J2703</f>
        <v>55787</v>
      </c>
      <c r="M2703" s="10" t="s">
        <v>52</v>
      </c>
      <c r="N2703" s="9" t="s">
        <v>4736</v>
      </c>
      <c r="O2703" s="9" t="s">
        <v>4736</v>
      </c>
      <c r="P2703" s="9" t="s">
        <v>52</v>
      </c>
      <c r="Q2703" s="9" t="s">
        <v>52</v>
      </c>
      <c r="R2703" s="9" t="s">
        <v>52</v>
      </c>
      <c r="S2703" s="1"/>
      <c r="T2703" s="1"/>
      <c r="U2703" s="1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  <c r="AI2703" s="1"/>
      <c r="AJ2703" s="9" t="s">
        <v>52</v>
      </c>
      <c r="AK2703" s="9" t="s">
        <v>52</v>
      </c>
      <c r="AL2703" s="9" t="s">
        <v>52</v>
      </c>
      <c r="AM2703" s="9" t="s">
        <v>52</v>
      </c>
    </row>
    <row r="2704" spans="1:39" ht="30" customHeight="1" x14ac:dyDescent="0.3">
      <c r="A2704" s="11"/>
      <c r="B2704" s="11"/>
      <c r="C2704" s="11"/>
      <c r="D2704" s="11"/>
      <c r="E2704" s="15"/>
      <c r="F2704" s="17"/>
      <c r="G2704" s="15"/>
      <c r="H2704" s="17"/>
      <c r="I2704" s="15"/>
      <c r="J2704" s="17"/>
      <c r="K2704" s="15"/>
      <c r="L2704" s="17"/>
      <c r="M2704" s="11"/>
    </row>
    <row r="2705" spans="1:39" ht="30" customHeight="1" x14ac:dyDescent="0.3">
      <c r="A2705" s="14" t="s">
        <v>7405</v>
      </c>
      <c r="B2705" s="14"/>
      <c r="C2705" s="14"/>
      <c r="D2705" s="14"/>
      <c r="E2705" s="16"/>
      <c r="F2705" s="18"/>
      <c r="G2705" s="16"/>
      <c r="H2705" s="18"/>
      <c r="I2705" s="16"/>
      <c r="J2705" s="18"/>
      <c r="K2705" s="16"/>
      <c r="L2705" s="18"/>
      <c r="M2705" s="14"/>
      <c r="N2705" s="5" t="s">
        <v>1657</v>
      </c>
    </row>
    <row r="2706" spans="1:39" ht="30" customHeight="1" x14ac:dyDescent="0.3">
      <c r="A2706" s="10" t="s">
        <v>4753</v>
      </c>
      <c r="B2706" s="10" t="s">
        <v>7339</v>
      </c>
      <c r="C2706" s="10" t="s">
        <v>2008</v>
      </c>
      <c r="D2706" s="11">
        <v>0.32</v>
      </c>
      <c r="E2706" s="15">
        <v>26947</v>
      </c>
      <c r="F2706" s="17">
        <f>TRUNC(E2706*D2706,1)</f>
        <v>8623</v>
      </c>
      <c r="G2706" s="15">
        <v>47967</v>
      </c>
      <c r="H2706" s="17">
        <f>TRUNC(G2706*D2706,1)</f>
        <v>15349.4</v>
      </c>
      <c r="I2706" s="15">
        <v>124526</v>
      </c>
      <c r="J2706" s="17">
        <f>TRUNC(I2706*D2706,1)</f>
        <v>39848.300000000003</v>
      </c>
      <c r="K2706" s="15">
        <f>TRUNC(E2706+G2706+I2706,1)</f>
        <v>199440</v>
      </c>
      <c r="L2706" s="17">
        <f>TRUNC(F2706+H2706+J2706,1)</f>
        <v>63820.7</v>
      </c>
      <c r="M2706" s="10" t="s">
        <v>52</v>
      </c>
      <c r="N2706" s="9" t="s">
        <v>1657</v>
      </c>
      <c r="O2706" s="9" t="s">
        <v>7340</v>
      </c>
      <c r="P2706" s="9" t="s">
        <v>67</v>
      </c>
      <c r="Q2706" s="9" t="s">
        <v>54</v>
      </c>
      <c r="R2706" s="9" t="s">
        <v>54</v>
      </c>
      <c r="S2706" s="1"/>
      <c r="T2706" s="1"/>
      <c r="U2706" s="1"/>
      <c r="V2706" s="1"/>
      <c r="W2706" s="1"/>
      <c r="X2706" s="1"/>
      <c r="Y2706" s="1"/>
      <c r="Z2706" s="1"/>
      <c r="AA2706" s="1"/>
      <c r="AB2706" s="1"/>
      <c r="AC2706" s="1"/>
      <c r="AD2706" s="1"/>
      <c r="AE2706" s="1"/>
      <c r="AF2706" s="1"/>
      <c r="AG2706" s="1"/>
      <c r="AH2706" s="1"/>
      <c r="AI2706" s="1"/>
      <c r="AJ2706" s="9" t="s">
        <v>52</v>
      </c>
      <c r="AK2706" s="9" t="s">
        <v>7407</v>
      </c>
      <c r="AL2706" s="9" t="s">
        <v>52</v>
      </c>
      <c r="AM2706" s="9" t="s">
        <v>52</v>
      </c>
    </row>
    <row r="2707" spans="1:39" ht="30" customHeight="1" x14ac:dyDescent="0.3">
      <c r="A2707" s="10" t="s">
        <v>4735</v>
      </c>
      <c r="B2707" s="10" t="s">
        <v>52</v>
      </c>
      <c r="C2707" s="10" t="s">
        <v>52</v>
      </c>
      <c r="D2707" s="11"/>
      <c r="E2707" s="15"/>
      <c r="F2707" s="17">
        <f>TRUNC(SUMIF(N2706:N2706, N2705, F2706:F2706),0)</f>
        <v>8623</v>
      </c>
      <c r="G2707" s="15"/>
      <c r="H2707" s="17">
        <f>TRUNC(SUMIF(N2706:N2706, N2705, H2706:H2706),0)</f>
        <v>15349</v>
      </c>
      <c r="I2707" s="15"/>
      <c r="J2707" s="17">
        <f>TRUNC(SUMIF(N2706:N2706, N2705, J2706:J2706),0)</f>
        <v>39848</v>
      </c>
      <c r="K2707" s="15"/>
      <c r="L2707" s="17">
        <f>F2707+H2707+J2707</f>
        <v>63820</v>
      </c>
      <c r="M2707" s="10" t="s">
        <v>52</v>
      </c>
      <c r="N2707" s="9" t="s">
        <v>4736</v>
      </c>
      <c r="O2707" s="9" t="s">
        <v>4736</v>
      </c>
      <c r="P2707" s="9" t="s">
        <v>52</v>
      </c>
      <c r="Q2707" s="9" t="s">
        <v>52</v>
      </c>
      <c r="R2707" s="9" t="s">
        <v>52</v>
      </c>
      <c r="S2707" s="1"/>
      <c r="T2707" s="1"/>
      <c r="U2707" s="1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  <c r="AI2707" s="1"/>
      <c r="AJ2707" s="9" t="s">
        <v>52</v>
      </c>
      <c r="AK2707" s="9" t="s">
        <v>52</v>
      </c>
      <c r="AL2707" s="9" t="s">
        <v>52</v>
      </c>
      <c r="AM2707" s="9" t="s">
        <v>52</v>
      </c>
    </row>
    <row r="2708" spans="1:39" ht="30" customHeight="1" x14ac:dyDescent="0.3">
      <c r="A2708" s="11"/>
      <c r="B2708" s="11"/>
      <c r="C2708" s="11"/>
      <c r="D2708" s="11"/>
      <c r="E2708" s="15"/>
      <c r="F2708" s="17"/>
      <c r="G2708" s="15"/>
      <c r="H2708" s="17"/>
      <c r="I2708" s="15"/>
      <c r="J2708" s="17"/>
      <c r="K2708" s="15"/>
      <c r="L2708" s="17"/>
      <c r="M2708" s="11"/>
    </row>
    <row r="2709" spans="1:39" ht="30" customHeight="1" x14ac:dyDescent="0.3">
      <c r="A2709" s="14" t="s">
        <v>7408</v>
      </c>
      <c r="B2709" s="14"/>
      <c r="C2709" s="14"/>
      <c r="D2709" s="14"/>
      <c r="E2709" s="16"/>
      <c r="F2709" s="18"/>
      <c r="G2709" s="16"/>
      <c r="H2709" s="18"/>
      <c r="I2709" s="16"/>
      <c r="J2709" s="18"/>
      <c r="K2709" s="16"/>
      <c r="L2709" s="18"/>
      <c r="M2709" s="14"/>
      <c r="N2709" s="5" t="s">
        <v>1659</v>
      </c>
    </row>
    <row r="2710" spans="1:39" ht="30" customHeight="1" x14ac:dyDescent="0.3">
      <c r="A2710" s="10" t="s">
        <v>4753</v>
      </c>
      <c r="B2710" s="10" t="s">
        <v>7344</v>
      </c>
      <c r="C2710" s="10" t="s">
        <v>2008</v>
      </c>
      <c r="D2710" s="11">
        <v>0.32</v>
      </c>
      <c r="E2710" s="15">
        <v>34834</v>
      </c>
      <c r="F2710" s="17">
        <f>TRUNC(E2710*D2710,1)</f>
        <v>11146.8</v>
      </c>
      <c r="G2710" s="15">
        <v>47967</v>
      </c>
      <c r="H2710" s="17">
        <f>TRUNC(G2710*D2710,1)</f>
        <v>15349.4</v>
      </c>
      <c r="I2710" s="15">
        <v>148654</v>
      </c>
      <c r="J2710" s="17">
        <f>TRUNC(I2710*D2710,1)</f>
        <v>47569.2</v>
      </c>
      <c r="K2710" s="15">
        <f>TRUNC(E2710+G2710+I2710,1)</f>
        <v>231455</v>
      </c>
      <c r="L2710" s="17">
        <f>TRUNC(F2710+H2710+J2710,1)</f>
        <v>74065.399999999994</v>
      </c>
      <c r="M2710" s="10" t="s">
        <v>52</v>
      </c>
      <c r="N2710" s="9" t="s">
        <v>1659</v>
      </c>
      <c r="O2710" s="9" t="s">
        <v>7345</v>
      </c>
      <c r="P2710" s="9" t="s">
        <v>67</v>
      </c>
      <c r="Q2710" s="9" t="s">
        <v>54</v>
      </c>
      <c r="R2710" s="9" t="s">
        <v>54</v>
      </c>
      <c r="S2710" s="1"/>
      <c r="T2710" s="1"/>
      <c r="U2710" s="1"/>
      <c r="V2710" s="1"/>
      <c r="W2710" s="1"/>
      <c r="X2710" s="1"/>
      <c r="Y2710" s="1"/>
      <c r="Z2710" s="1"/>
      <c r="AA2710" s="1"/>
      <c r="AB2710" s="1"/>
      <c r="AC2710" s="1"/>
      <c r="AD2710" s="1"/>
      <c r="AE2710" s="1"/>
      <c r="AF2710" s="1"/>
      <c r="AG2710" s="1"/>
      <c r="AH2710" s="1"/>
      <c r="AI2710" s="1"/>
      <c r="AJ2710" s="9" t="s">
        <v>52</v>
      </c>
      <c r="AK2710" s="9" t="s">
        <v>7410</v>
      </c>
      <c r="AL2710" s="9" t="s">
        <v>52</v>
      </c>
      <c r="AM2710" s="9" t="s">
        <v>52</v>
      </c>
    </row>
    <row r="2711" spans="1:39" ht="30" customHeight="1" x14ac:dyDescent="0.3">
      <c r="A2711" s="10" t="s">
        <v>4735</v>
      </c>
      <c r="B2711" s="10" t="s">
        <v>52</v>
      </c>
      <c r="C2711" s="10" t="s">
        <v>52</v>
      </c>
      <c r="D2711" s="11"/>
      <c r="E2711" s="15"/>
      <c r="F2711" s="17">
        <f>TRUNC(SUMIF(N2710:N2710, N2709, F2710:F2710),0)</f>
        <v>11146</v>
      </c>
      <c r="G2711" s="15"/>
      <c r="H2711" s="17">
        <f>TRUNC(SUMIF(N2710:N2710, N2709, H2710:H2710),0)</f>
        <v>15349</v>
      </c>
      <c r="I2711" s="15"/>
      <c r="J2711" s="17">
        <f>TRUNC(SUMIF(N2710:N2710, N2709, J2710:J2710),0)</f>
        <v>47569</v>
      </c>
      <c r="K2711" s="15"/>
      <c r="L2711" s="17">
        <f>F2711+H2711+J2711</f>
        <v>74064</v>
      </c>
      <c r="M2711" s="10" t="s">
        <v>52</v>
      </c>
      <c r="N2711" s="9" t="s">
        <v>4736</v>
      </c>
      <c r="O2711" s="9" t="s">
        <v>4736</v>
      </c>
      <c r="P2711" s="9" t="s">
        <v>52</v>
      </c>
      <c r="Q2711" s="9" t="s">
        <v>52</v>
      </c>
      <c r="R2711" s="9" t="s">
        <v>52</v>
      </c>
      <c r="S2711" s="1"/>
      <c r="T2711" s="1"/>
      <c r="U2711" s="1"/>
      <c r="V2711" s="1"/>
      <c r="W2711" s="1"/>
      <c r="X2711" s="1"/>
      <c r="Y2711" s="1"/>
      <c r="Z2711" s="1"/>
      <c r="AA2711" s="1"/>
      <c r="AB2711" s="1"/>
      <c r="AC2711" s="1"/>
      <c r="AD2711" s="1"/>
      <c r="AE2711" s="1"/>
      <c r="AF2711" s="1"/>
      <c r="AG2711" s="1"/>
      <c r="AH2711" s="1"/>
      <c r="AI2711" s="1"/>
      <c r="AJ2711" s="9" t="s">
        <v>52</v>
      </c>
      <c r="AK2711" s="9" t="s">
        <v>52</v>
      </c>
      <c r="AL2711" s="9" t="s">
        <v>52</v>
      </c>
      <c r="AM2711" s="9" t="s">
        <v>52</v>
      </c>
    </row>
    <row r="2712" spans="1:39" ht="30" customHeight="1" x14ac:dyDescent="0.3">
      <c r="A2712" s="11"/>
      <c r="B2712" s="11"/>
      <c r="C2712" s="11"/>
      <c r="D2712" s="11"/>
      <c r="E2712" s="15"/>
      <c r="F2712" s="17"/>
      <c r="G2712" s="15"/>
      <c r="H2712" s="17"/>
      <c r="I2712" s="15"/>
      <c r="J2712" s="17"/>
      <c r="K2712" s="15"/>
      <c r="L2712" s="17"/>
      <c r="M2712" s="11"/>
    </row>
    <row r="2713" spans="1:39" ht="30" customHeight="1" x14ac:dyDescent="0.3">
      <c r="A2713" s="14" t="s">
        <v>7411</v>
      </c>
      <c r="B2713" s="14"/>
      <c r="C2713" s="14"/>
      <c r="D2713" s="14"/>
      <c r="E2713" s="16"/>
      <c r="F2713" s="18"/>
      <c r="G2713" s="16"/>
      <c r="H2713" s="18"/>
      <c r="I2713" s="16"/>
      <c r="J2713" s="18"/>
      <c r="K2713" s="16"/>
      <c r="L2713" s="18"/>
      <c r="M2713" s="14"/>
      <c r="N2713" s="5" t="s">
        <v>1661</v>
      </c>
    </row>
    <row r="2714" spans="1:39" ht="30" customHeight="1" x14ac:dyDescent="0.3">
      <c r="A2714" s="10" t="s">
        <v>4753</v>
      </c>
      <c r="B2714" s="10" t="s">
        <v>7349</v>
      </c>
      <c r="C2714" s="10" t="s">
        <v>2008</v>
      </c>
      <c r="D2714" s="11">
        <v>0.32</v>
      </c>
      <c r="E2714" s="15">
        <v>40260</v>
      </c>
      <c r="F2714" s="17">
        <f>TRUNC(E2714*D2714,1)</f>
        <v>12883.2</v>
      </c>
      <c r="G2714" s="15">
        <v>47967</v>
      </c>
      <c r="H2714" s="17">
        <f>TRUNC(G2714*D2714,1)</f>
        <v>15349.4</v>
      </c>
      <c r="I2714" s="15">
        <v>204150</v>
      </c>
      <c r="J2714" s="17">
        <f>TRUNC(I2714*D2714,1)</f>
        <v>65328</v>
      </c>
      <c r="K2714" s="15">
        <f>TRUNC(E2714+G2714+I2714,1)</f>
        <v>292377</v>
      </c>
      <c r="L2714" s="17">
        <f>TRUNC(F2714+H2714+J2714,1)</f>
        <v>93560.6</v>
      </c>
      <c r="M2714" s="10" t="s">
        <v>52</v>
      </c>
      <c r="N2714" s="9" t="s">
        <v>1661</v>
      </c>
      <c r="O2714" s="9" t="s">
        <v>7350</v>
      </c>
      <c r="P2714" s="9" t="s">
        <v>67</v>
      </c>
      <c r="Q2714" s="9" t="s">
        <v>54</v>
      </c>
      <c r="R2714" s="9" t="s">
        <v>54</v>
      </c>
      <c r="S2714" s="1"/>
      <c r="T2714" s="1"/>
      <c r="U2714" s="1"/>
      <c r="V2714" s="1"/>
      <c r="W2714" s="1"/>
      <c r="X2714" s="1"/>
      <c r="Y2714" s="1"/>
      <c r="Z2714" s="1"/>
      <c r="AA2714" s="1"/>
      <c r="AB2714" s="1"/>
      <c r="AC2714" s="1"/>
      <c r="AD2714" s="1"/>
      <c r="AE2714" s="1"/>
      <c r="AF2714" s="1"/>
      <c r="AG2714" s="1"/>
      <c r="AH2714" s="1"/>
      <c r="AI2714" s="1"/>
      <c r="AJ2714" s="9" t="s">
        <v>52</v>
      </c>
      <c r="AK2714" s="9" t="s">
        <v>7413</v>
      </c>
      <c r="AL2714" s="9" t="s">
        <v>52</v>
      </c>
      <c r="AM2714" s="9" t="s">
        <v>52</v>
      </c>
    </row>
    <row r="2715" spans="1:39" ht="30" customHeight="1" x14ac:dyDescent="0.3">
      <c r="A2715" s="10" t="s">
        <v>4735</v>
      </c>
      <c r="B2715" s="10" t="s">
        <v>52</v>
      </c>
      <c r="C2715" s="10" t="s">
        <v>52</v>
      </c>
      <c r="D2715" s="11"/>
      <c r="E2715" s="15"/>
      <c r="F2715" s="17">
        <f>TRUNC(SUMIF(N2714:N2714, N2713, F2714:F2714),0)</f>
        <v>12883</v>
      </c>
      <c r="G2715" s="15"/>
      <c r="H2715" s="17">
        <f>TRUNC(SUMIF(N2714:N2714, N2713, H2714:H2714),0)</f>
        <v>15349</v>
      </c>
      <c r="I2715" s="15"/>
      <c r="J2715" s="17">
        <f>TRUNC(SUMIF(N2714:N2714, N2713, J2714:J2714),0)</f>
        <v>65328</v>
      </c>
      <c r="K2715" s="15"/>
      <c r="L2715" s="17">
        <f>F2715+H2715+J2715</f>
        <v>93560</v>
      </c>
      <c r="M2715" s="10" t="s">
        <v>52</v>
      </c>
      <c r="N2715" s="9" t="s">
        <v>4736</v>
      </c>
      <c r="O2715" s="9" t="s">
        <v>4736</v>
      </c>
      <c r="P2715" s="9" t="s">
        <v>52</v>
      </c>
      <c r="Q2715" s="9" t="s">
        <v>52</v>
      </c>
      <c r="R2715" s="9" t="s">
        <v>52</v>
      </c>
      <c r="S2715" s="1"/>
      <c r="T2715" s="1"/>
      <c r="U2715" s="1"/>
      <c r="V2715" s="1"/>
      <c r="W2715" s="1"/>
      <c r="X2715" s="1"/>
      <c r="Y2715" s="1"/>
      <c r="Z2715" s="1"/>
      <c r="AA2715" s="1"/>
      <c r="AB2715" s="1"/>
      <c r="AC2715" s="1"/>
      <c r="AD2715" s="1"/>
      <c r="AE2715" s="1"/>
      <c r="AF2715" s="1"/>
      <c r="AG2715" s="1"/>
      <c r="AH2715" s="1"/>
      <c r="AI2715" s="1"/>
      <c r="AJ2715" s="9" t="s">
        <v>52</v>
      </c>
      <c r="AK2715" s="9" t="s">
        <v>52</v>
      </c>
      <c r="AL2715" s="9" t="s">
        <v>52</v>
      </c>
      <c r="AM2715" s="9" t="s">
        <v>52</v>
      </c>
    </row>
    <row r="2716" spans="1:39" ht="30" customHeight="1" x14ac:dyDescent="0.3">
      <c r="A2716" s="11"/>
      <c r="B2716" s="11"/>
      <c r="C2716" s="11"/>
      <c r="D2716" s="11"/>
      <c r="E2716" s="15"/>
      <c r="F2716" s="17"/>
      <c r="G2716" s="15"/>
      <c r="H2716" s="17"/>
      <c r="I2716" s="15"/>
      <c r="J2716" s="17"/>
      <c r="K2716" s="15"/>
      <c r="L2716" s="17"/>
      <c r="M2716" s="11"/>
    </row>
    <row r="2717" spans="1:39" ht="30" customHeight="1" x14ac:dyDescent="0.3">
      <c r="A2717" s="14" t="s">
        <v>7414</v>
      </c>
      <c r="B2717" s="14"/>
      <c r="C2717" s="14"/>
      <c r="D2717" s="14"/>
      <c r="E2717" s="16"/>
      <c r="F2717" s="18"/>
      <c r="G2717" s="16"/>
      <c r="H2717" s="18"/>
      <c r="I2717" s="16"/>
      <c r="J2717" s="18"/>
      <c r="K2717" s="16"/>
      <c r="L2717" s="18"/>
      <c r="M2717" s="14"/>
      <c r="N2717" s="5" t="s">
        <v>1663</v>
      </c>
    </row>
    <row r="2718" spans="1:39" ht="30" customHeight="1" x14ac:dyDescent="0.3">
      <c r="A2718" s="10" t="s">
        <v>4753</v>
      </c>
      <c r="B2718" s="10" t="s">
        <v>7354</v>
      </c>
      <c r="C2718" s="10" t="s">
        <v>2008</v>
      </c>
      <c r="D2718" s="11">
        <v>0.32</v>
      </c>
      <c r="E2718" s="15">
        <v>44581</v>
      </c>
      <c r="F2718" s="17">
        <f>TRUNC(E2718*D2718,1)</f>
        <v>14265.9</v>
      </c>
      <c r="G2718" s="15">
        <v>47967</v>
      </c>
      <c r="H2718" s="17">
        <f>TRUNC(G2718*D2718,1)</f>
        <v>15349.4</v>
      </c>
      <c r="I2718" s="15">
        <v>273247</v>
      </c>
      <c r="J2718" s="17">
        <f>TRUNC(I2718*D2718,1)</f>
        <v>87439</v>
      </c>
      <c r="K2718" s="15">
        <f>TRUNC(E2718+G2718+I2718,1)</f>
        <v>365795</v>
      </c>
      <c r="L2718" s="17">
        <f>TRUNC(F2718+H2718+J2718,1)</f>
        <v>117054.3</v>
      </c>
      <c r="M2718" s="10" t="s">
        <v>52</v>
      </c>
      <c r="N2718" s="9" t="s">
        <v>1663</v>
      </c>
      <c r="O2718" s="9" t="s">
        <v>7355</v>
      </c>
      <c r="P2718" s="9" t="s">
        <v>67</v>
      </c>
      <c r="Q2718" s="9" t="s">
        <v>54</v>
      </c>
      <c r="R2718" s="9" t="s">
        <v>54</v>
      </c>
      <c r="S2718" s="1"/>
      <c r="T2718" s="1"/>
      <c r="U2718" s="1"/>
      <c r="V2718" s="1"/>
      <c r="W2718" s="1"/>
      <c r="X2718" s="1"/>
      <c r="Y2718" s="1"/>
      <c r="Z2718" s="1"/>
      <c r="AA2718" s="1"/>
      <c r="AB2718" s="1"/>
      <c r="AC2718" s="1"/>
      <c r="AD2718" s="1"/>
      <c r="AE2718" s="1"/>
      <c r="AF2718" s="1"/>
      <c r="AG2718" s="1"/>
      <c r="AH2718" s="1"/>
      <c r="AI2718" s="1"/>
      <c r="AJ2718" s="9" t="s">
        <v>52</v>
      </c>
      <c r="AK2718" s="9" t="s">
        <v>7416</v>
      </c>
      <c r="AL2718" s="9" t="s">
        <v>52</v>
      </c>
      <c r="AM2718" s="9" t="s">
        <v>52</v>
      </c>
    </row>
    <row r="2719" spans="1:39" ht="30" customHeight="1" x14ac:dyDescent="0.3">
      <c r="A2719" s="10" t="s">
        <v>4735</v>
      </c>
      <c r="B2719" s="10" t="s">
        <v>52</v>
      </c>
      <c r="C2719" s="10" t="s">
        <v>52</v>
      </c>
      <c r="D2719" s="11"/>
      <c r="E2719" s="15"/>
      <c r="F2719" s="17">
        <f>TRUNC(SUMIF(N2718:N2718, N2717, F2718:F2718),0)</f>
        <v>14265</v>
      </c>
      <c r="G2719" s="15"/>
      <c r="H2719" s="17">
        <f>TRUNC(SUMIF(N2718:N2718, N2717, H2718:H2718),0)</f>
        <v>15349</v>
      </c>
      <c r="I2719" s="15"/>
      <c r="J2719" s="17">
        <f>TRUNC(SUMIF(N2718:N2718, N2717, J2718:J2718),0)</f>
        <v>87439</v>
      </c>
      <c r="K2719" s="15"/>
      <c r="L2719" s="17">
        <f>F2719+H2719+J2719</f>
        <v>117053</v>
      </c>
      <c r="M2719" s="10" t="s">
        <v>52</v>
      </c>
      <c r="N2719" s="9" t="s">
        <v>4736</v>
      </c>
      <c r="O2719" s="9" t="s">
        <v>4736</v>
      </c>
      <c r="P2719" s="9" t="s">
        <v>52</v>
      </c>
      <c r="Q2719" s="9" t="s">
        <v>52</v>
      </c>
      <c r="R2719" s="9" t="s">
        <v>52</v>
      </c>
      <c r="S2719" s="1"/>
      <c r="T2719" s="1"/>
      <c r="U2719" s="1"/>
      <c r="V2719" s="1"/>
      <c r="W2719" s="1"/>
      <c r="X2719" s="1"/>
      <c r="Y2719" s="1"/>
      <c r="Z2719" s="1"/>
      <c r="AA2719" s="1"/>
      <c r="AB2719" s="1"/>
      <c r="AC2719" s="1"/>
      <c r="AD2719" s="1"/>
      <c r="AE2719" s="1"/>
      <c r="AF2719" s="1"/>
      <c r="AG2719" s="1"/>
      <c r="AH2719" s="1"/>
      <c r="AI2719" s="1"/>
      <c r="AJ2719" s="9" t="s">
        <v>52</v>
      </c>
      <c r="AK2719" s="9" t="s">
        <v>52</v>
      </c>
      <c r="AL2719" s="9" t="s">
        <v>52</v>
      </c>
      <c r="AM2719" s="9" t="s">
        <v>52</v>
      </c>
    </row>
    <row r="2720" spans="1:39" ht="30" customHeight="1" x14ac:dyDescent="0.3">
      <c r="A2720" s="11"/>
      <c r="B2720" s="11"/>
      <c r="C2720" s="11"/>
      <c r="D2720" s="11"/>
      <c r="E2720" s="15"/>
      <c r="F2720" s="17"/>
      <c r="G2720" s="15"/>
      <c r="H2720" s="17"/>
      <c r="I2720" s="15"/>
      <c r="J2720" s="17"/>
      <c r="K2720" s="15"/>
      <c r="L2720" s="17"/>
      <c r="M2720" s="11"/>
    </row>
    <row r="2721" spans="1:39" ht="30" customHeight="1" x14ac:dyDescent="0.3">
      <c r="A2721" s="14" t="s">
        <v>7417</v>
      </c>
      <c r="B2721" s="14"/>
      <c r="C2721" s="14"/>
      <c r="D2721" s="14"/>
      <c r="E2721" s="16"/>
      <c r="F2721" s="18"/>
      <c r="G2721" s="16"/>
      <c r="H2721" s="18"/>
      <c r="I2721" s="16"/>
      <c r="J2721" s="18"/>
      <c r="K2721" s="16"/>
      <c r="L2721" s="18"/>
      <c r="M2721" s="14"/>
      <c r="N2721" s="5" t="s">
        <v>1665</v>
      </c>
    </row>
    <row r="2722" spans="1:39" ht="30" customHeight="1" x14ac:dyDescent="0.3">
      <c r="A2722" s="10" t="s">
        <v>4753</v>
      </c>
      <c r="B2722" s="10" t="s">
        <v>7359</v>
      </c>
      <c r="C2722" s="10" t="s">
        <v>2008</v>
      </c>
      <c r="D2722" s="11">
        <v>0.32</v>
      </c>
      <c r="E2722" s="15">
        <v>50040</v>
      </c>
      <c r="F2722" s="17">
        <f>TRUNC(E2722*D2722,1)</f>
        <v>16012.8</v>
      </c>
      <c r="G2722" s="15">
        <v>47967</v>
      </c>
      <c r="H2722" s="17">
        <f>TRUNC(G2722*D2722,1)</f>
        <v>15349.4</v>
      </c>
      <c r="I2722" s="15">
        <v>290932</v>
      </c>
      <c r="J2722" s="17">
        <f>TRUNC(I2722*D2722,1)</f>
        <v>93098.2</v>
      </c>
      <c r="K2722" s="15">
        <f>TRUNC(E2722+G2722+I2722,1)</f>
        <v>388939</v>
      </c>
      <c r="L2722" s="17">
        <f>TRUNC(F2722+H2722+J2722,1)</f>
        <v>124460.4</v>
      </c>
      <c r="M2722" s="10" t="s">
        <v>52</v>
      </c>
      <c r="N2722" s="9" t="s">
        <v>1665</v>
      </c>
      <c r="O2722" s="9" t="s">
        <v>7360</v>
      </c>
      <c r="P2722" s="9" t="s">
        <v>67</v>
      </c>
      <c r="Q2722" s="9" t="s">
        <v>54</v>
      </c>
      <c r="R2722" s="9" t="s">
        <v>54</v>
      </c>
      <c r="S2722" s="1"/>
      <c r="T2722" s="1"/>
      <c r="U2722" s="1"/>
      <c r="V2722" s="1"/>
      <c r="W2722" s="1"/>
      <c r="X2722" s="1"/>
      <c r="Y2722" s="1"/>
      <c r="Z2722" s="1"/>
      <c r="AA2722" s="1"/>
      <c r="AB2722" s="1"/>
      <c r="AC2722" s="1"/>
      <c r="AD2722" s="1"/>
      <c r="AE2722" s="1"/>
      <c r="AF2722" s="1"/>
      <c r="AG2722" s="1"/>
      <c r="AH2722" s="1"/>
      <c r="AI2722" s="1"/>
      <c r="AJ2722" s="9" t="s">
        <v>52</v>
      </c>
      <c r="AK2722" s="9" t="s">
        <v>7419</v>
      </c>
      <c r="AL2722" s="9" t="s">
        <v>52</v>
      </c>
      <c r="AM2722" s="9" t="s">
        <v>52</v>
      </c>
    </row>
    <row r="2723" spans="1:39" ht="30" customHeight="1" x14ac:dyDescent="0.3">
      <c r="A2723" s="10" t="s">
        <v>4735</v>
      </c>
      <c r="B2723" s="10" t="s">
        <v>52</v>
      </c>
      <c r="C2723" s="10" t="s">
        <v>52</v>
      </c>
      <c r="D2723" s="11"/>
      <c r="E2723" s="15"/>
      <c r="F2723" s="17">
        <f>TRUNC(SUMIF(N2722:N2722, N2721, F2722:F2722),0)</f>
        <v>16012</v>
      </c>
      <c r="G2723" s="15"/>
      <c r="H2723" s="17">
        <f>TRUNC(SUMIF(N2722:N2722, N2721, H2722:H2722),0)</f>
        <v>15349</v>
      </c>
      <c r="I2723" s="15"/>
      <c r="J2723" s="17">
        <f>TRUNC(SUMIF(N2722:N2722, N2721, J2722:J2722),0)</f>
        <v>93098</v>
      </c>
      <c r="K2723" s="15"/>
      <c r="L2723" s="17">
        <f>F2723+H2723+J2723</f>
        <v>124459</v>
      </c>
      <c r="M2723" s="10" t="s">
        <v>52</v>
      </c>
      <c r="N2723" s="9" t="s">
        <v>4736</v>
      </c>
      <c r="O2723" s="9" t="s">
        <v>4736</v>
      </c>
      <c r="P2723" s="9" t="s">
        <v>52</v>
      </c>
      <c r="Q2723" s="9" t="s">
        <v>52</v>
      </c>
      <c r="R2723" s="9" t="s">
        <v>52</v>
      </c>
      <c r="S2723" s="1"/>
      <c r="T2723" s="1"/>
      <c r="U2723" s="1"/>
      <c r="V2723" s="1"/>
      <c r="W2723" s="1"/>
      <c r="X2723" s="1"/>
      <c r="Y2723" s="1"/>
      <c r="Z2723" s="1"/>
      <c r="AA2723" s="1"/>
      <c r="AB2723" s="1"/>
      <c r="AC2723" s="1"/>
      <c r="AD2723" s="1"/>
      <c r="AE2723" s="1"/>
      <c r="AF2723" s="1"/>
      <c r="AG2723" s="1"/>
      <c r="AH2723" s="1"/>
      <c r="AI2723" s="1"/>
      <c r="AJ2723" s="9" t="s">
        <v>52</v>
      </c>
      <c r="AK2723" s="9" t="s">
        <v>52</v>
      </c>
      <c r="AL2723" s="9" t="s">
        <v>52</v>
      </c>
      <c r="AM2723" s="9" t="s">
        <v>52</v>
      </c>
    </row>
    <row r="2724" spans="1:39" ht="30" customHeight="1" x14ac:dyDescent="0.3">
      <c r="A2724" s="11"/>
      <c r="B2724" s="11"/>
      <c r="C2724" s="11"/>
      <c r="D2724" s="11"/>
      <c r="E2724" s="15"/>
      <c r="F2724" s="17"/>
      <c r="G2724" s="15"/>
      <c r="H2724" s="17"/>
      <c r="I2724" s="15"/>
      <c r="J2724" s="17"/>
      <c r="K2724" s="15"/>
      <c r="L2724" s="17"/>
      <c r="M2724" s="11"/>
    </row>
    <row r="2725" spans="1:39" ht="30" customHeight="1" x14ac:dyDescent="0.3">
      <c r="A2725" s="14" t="s">
        <v>7420</v>
      </c>
      <c r="B2725" s="14"/>
      <c r="C2725" s="14"/>
      <c r="D2725" s="14"/>
      <c r="E2725" s="16"/>
      <c r="F2725" s="18"/>
      <c r="G2725" s="16"/>
      <c r="H2725" s="18"/>
      <c r="I2725" s="16"/>
      <c r="J2725" s="18"/>
      <c r="K2725" s="16"/>
      <c r="L2725" s="18"/>
      <c r="M2725" s="14"/>
      <c r="N2725" s="5" t="s">
        <v>1667</v>
      </c>
    </row>
    <row r="2726" spans="1:39" ht="30" customHeight="1" x14ac:dyDescent="0.3">
      <c r="A2726" s="10" t="s">
        <v>4753</v>
      </c>
      <c r="B2726" s="10" t="s">
        <v>7364</v>
      </c>
      <c r="C2726" s="10" t="s">
        <v>2008</v>
      </c>
      <c r="D2726" s="11">
        <v>0.32</v>
      </c>
      <c r="E2726" s="15">
        <v>50040</v>
      </c>
      <c r="F2726" s="17">
        <f>TRUNC(E2726*D2726,1)</f>
        <v>16012.8</v>
      </c>
      <c r="G2726" s="15">
        <v>47967</v>
      </c>
      <c r="H2726" s="17">
        <f>TRUNC(G2726*D2726,1)</f>
        <v>15349.4</v>
      </c>
      <c r="I2726" s="15">
        <v>353337</v>
      </c>
      <c r="J2726" s="17">
        <f>TRUNC(I2726*D2726,1)</f>
        <v>113067.8</v>
      </c>
      <c r="K2726" s="15">
        <f>TRUNC(E2726+G2726+I2726,1)</f>
        <v>451344</v>
      </c>
      <c r="L2726" s="17">
        <f>TRUNC(F2726+H2726+J2726,1)</f>
        <v>144430</v>
      </c>
      <c r="M2726" s="10" t="s">
        <v>52</v>
      </c>
      <c r="N2726" s="9" t="s">
        <v>1667</v>
      </c>
      <c r="O2726" s="9" t="s">
        <v>7365</v>
      </c>
      <c r="P2726" s="9" t="s">
        <v>67</v>
      </c>
      <c r="Q2726" s="9" t="s">
        <v>54</v>
      </c>
      <c r="R2726" s="9" t="s">
        <v>54</v>
      </c>
      <c r="S2726" s="1"/>
      <c r="T2726" s="1"/>
      <c r="U2726" s="1"/>
      <c r="V2726" s="1"/>
      <c r="W2726" s="1"/>
      <c r="X2726" s="1"/>
      <c r="Y2726" s="1"/>
      <c r="Z2726" s="1"/>
      <c r="AA2726" s="1"/>
      <c r="AB2726" s="1"/>
      <c r="AC2726" s="1"/>
      <c r="AD2726" s="1"/>
      <c r="AE2726" s="1"/>
      <c r="AF2726" s="1"/>
      <c r="AG2726" s="1"/>
      <c r="AH2726" s="1"/>
      <c r="AI2726" s="1"/>
      <c r="AJ2726" s="9" t="s">
        <v>52</v>
      </c>
      <c r="AK2726" s="9" t="s">
        <v>7422</v>
      </c>
      <c r="AL2726" s="9" t="s">
        <v>52</v>
      </c>
      <c r="AM2726" s="9" t="s">
        <v>52</v>
      </c>
    </row>
    <row r="2727" spans="1:39" ht="30" customHeight="1" x14ac:dyDescent="0.3">
      <c r="A2727" s="10" t="s">
        <v>4735</v>
      </c>
      <c r="B2727" s="10" t="s">
        <v>52</v>
      </c>
      <c r="C2727" s="10" t="s">
        <v>52</v>
      </c>
      <c r="D2727" s="11"/>
      <c r="E2727" s="15"/>
      <c r="F2727" s="17">
        <f>TRUNC(SUMIF(N2726:N2726, N2725, F2726:F2726),0)</f>
        <v>16012</v>
      </c>
      <c r="G2727" s="15"/>
      <c r="H2727" s="17">
        <f>TRUNC(SUMIF(N2726:N2726, N2725, H2726:H2726),0)</f>
        <v>15349</v>
      </c>
      <c r="I2727" s="15"/>
      <c r="J2727" s="17">
        <f>TRUNC(SUMIF(N2726:N2726, N2725, J2726:J2726),0)</f>
        <v>113067</v>
      </c>
      <c r="K2727" s="15"/>
      <c r="L2727" s="17">
        <f>F2727+H2727+J2727</f>
        <v>144428</v>
      </c>
      <c r="M2727" s="10" t="s">
        <v>52</v>
      </c>
      <c r="N2727" s="9" t="s">
        <v>4736</v>
      </c>
      <c r="O2727" s="9" t="s">
        <v>4736</v>
      </c>
      <c r="P2727" s="9" t="s">
        <v>52</v>
      </c>
      <c r="Q2727" s="9" t="s">
        <v>52</v>
      </c>
      <c r="R2727" s="9" t="s">
        <v>52</v>
      </c>
      <c r="S2727" s="1"/>
      <c r="T2727" s="1"/>
      <c r="U2727" s="1"/>
      <c r="V2727" s="1"/>
      <c r="W2727" s="1"/>
      <c r="X2727" s="1"/>
      <c r="Y2727" s="1"/>
      <c r="Z2727" s="1"/>
      <c r="AA2727" s="1"/>
      <c r="AB2727" s="1"/>
      <c r="AC2727" s="1"/>
      <c r="AD2727" s="1"/>
      <c r="AE2727" s="1"/>
      <c r="AF2727" s="1"/>
      <c r="AG2727" s="1"/>
      <c r="AH2727" s="1"/>
      <c r="AI2727" s="1"/>
      <c r="AJ2727" s="9" t="s">
        <v>52</v>
      </c>
      <c r="AK2727" s="9" t="s">
        <v>52</v>
      </c>
      <c r="AL2727" s="9" t="s">
        <v>52</v>
      </c>
      <c r="AM2727" s="9" t="s">
        <v>52</v>
      </c>
    </row>
    <row r="2728" spans="1:39" ht="30" customHeight="1" x14ac:dyDescent="0.3">
      <c r="A2728" s="11"/>
      <c r="B2728" s="11"/>
      <c r="C2728" s="11"/>
      <c r="D2728" s="11"/>
      <c r="E2728" s="15"/>
      <c r="F2728" s="17"/>
      <c r="G2728" s="15"/>
      <c r="H2728" s="17"/>
      <c r="I2728" s="15"/>
      <c r="J2728" s="17"/>
      <c r="K2728" s="15"/>
      <c r="L2728" s="17"/>
      <c r="M2728" s="11"/>
    </row>
    <row r="2729" spans="1:39" ht="30" customHeight="1" x14ac:dyDescent="0.3">
      <c r="A2729" s="14" t="s">
        <v>7423</v>
      </c>
      <c r="B2729" s="14"/>
      <c r="C2729" s="14"/>
      <c r="D2729" s="14"/>
      <c r="E2729" s="16"/>
      <c r="F2729" s="18"/>
      <c r="G2729" s="16"/>
      <c r="H2729" s="18"/>
      <c r="I2729" s="16"/>
      <c r="J2729" s="18"/>
      <c r="K2729" s="16"/>
      <c r="L2729" s="18"/>
      <c r="M2729" s="14"/>
      <c r="N2729" s="5" t="s">
        <v>1669</v>
      </c>
    </row>
    <row r="2730" spans="1:39" ht="30" customHeight="1" x14ac:dyDescent="0.3">
      <c r="A2730" s="10" t="s">
        <v>4753</v>
      </c>
      <c r="B2730" s="10" t="s">
        <v>7369</v>
      </c>
      <c r="C2730" s="10" t="s">
        <v>2008</v>
      </c>
      <c r="D2730" s="11">
        <v>0.32</v>
      </c>
      <c r="E2730" s="15">
        <v>54590</v>
      </c>
      <c r="F2730" s="17">
        <f>TRUNC(E2730*D2730,1)</f>
        <v>17468.8</v>
      </c>
      <c r="G2730" s="15">
        <v>47967</v>
      </c>
      <c r="H2730" s="17">
        <f>TRUNC(G2730*D2730,1)</f>
        <v>15349.4</v>
      </c>
      <c r="I2730" s="15">
        <v>412226</v>
      </c>
      <c r="J2730" s="17">
        <f>TRUNC(I2730*D2730,1)</f>
        <v>131912.29999999999</v>
      </c>
      <c r="K2730" s="15">
        <f>TRUNC(E2730+G2730+I2730,1)</f>
        <v>514783</v>
      </c>
      <c r="L2730" s="17">
        <f>TRUNC(F2730+H2730+J2730,1)</f>
        <v>164730.5</v>
      </c>
      <c r="M2730" s="10" t="s">
        <v>52</v>
      </c>
      <c r="N2730" s="9" t="s">
        <v>1669</v>
      </c>
      <c r="O2730" s="9" t="s">
        <v>7370</v>
      </c>
      <c r="P2730" s="9" t="s">
        <v>67</v>
      </c>
      <c r="Q2730" s="9" t="s">
        <v>54</v>
      </c>
      <c r="R2730" s="9" t="s">
        <v>54</v>
      </c>
      <c r="S2730" s="1"/>
      <c r="T2730" s="1"/>
      <c r="U2730" s="1"/>
      <c r="V2730" s="1"/>
      <c r="W2730" s="1"/>
      <c r="X2730" s="1"/>
      <c r="Y2730" s="1"/>
      <c r="Z2730" s="1"/>
      <c r="AA2730" s="1"/>
      <c r="AB2730" s="1"/>
      <c r="AC2730" s="1"/>
      <c r="AD2730" s="1"/>
      <c r="AE2730" s="1"/>
      <c r="AF2730" s="1"/>
      <c r="AG2730" s="1"/>
      <c r="AH2730" s="1"/>
      <c r="AI2730" s="1"/>
      <c r="AJ2730" s="9" t="s">
        <v>52</v>
      </c>
      <c r="AK2730" s="9" t="s">
        <v>7425</v>
      </c>
      <c r="AL2730" s="9" t="s">
        <v>52</v>
      </c>
      <c r="AM2730" s="9" t="s">
        <v>52</v>
      </c>
    </row>
    <row r="2731" spans="1:39" ht="30" customHeight="1" x14ac:dyDescent="0.3">
      <c r="A2731" s="10" t="s">
        <v>4735</v>
      </c>
      <c r="B2731" s="10" t="s">
        <v>52</v>
      </c>
      <c r="C2731" s="10" t="s">
        <v>52</v>
      </c>
      <c r="D2731" s="11"/>
      <c r="E2731" s="15"/>
      <c r="F2731" s="17">
        <f>TRUNC(SUMIF(N2730:N2730, N2729, F2730:F2730),0)</f>
        <v>17468</v>
      </c>
      <c r="G2731" s="15"/>
      <c r="H2731" s="17">
        <f>TRUNC(SUMIF(N2730:N2730, N2729, H2730:H2730),0)</f>
        <v>15349</v>
      </c>
      <c r="I2731" s="15"/>
      <c r="J2731" s="17">
        <f>TRUNC(SUMIF(N2730:N2730, N2729, J2730:J2730),0)</f>
        <v>131912</v>
      </c>
      <c r="K2731" s="15"/>
      <c r="L2731" s="17">
        <f>F2731+H2731+J2731</f>
        <v>164729</v>
      </c>
      <c r="M2731" s="10" t="s">
        <v>52</v>
      </c>
      <c r="N2731" s="9" t="s">
        <v>4736</v>
      </c>
      <c r="O2731" s="9" t="s">
        <v>4736</v>
      </c>
      <c r="P2731" s="9" t="s">
        <v>52</v>
      </c>
      <c r="Q2731" s="9" t="s">
        <v>52</v>
      </c>
      <c r="R2731" s="9" t="s">
        <v>52</v>
      </c>
      <c r="S2731" s="1"/>
      <c r="T2731" s="1"/>
      <c r="U2731" s="1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  <c r="AI2731" s="1"/>
      <c r="AJ2731" s="9" t="s">
        <v>52</v>
      </c>
      <c r="AK2731" s="9" t="s">
        <v>52</v>
      </c>
      <c r="AL2731" s="9" t="s">
        <v>52</v>
      </c>
      <c r="AM2731" s="9" t="s">
        <v>52</v>
      </c>
    </row>
    <row r="2732" spans="1:39" ht="30" customHeight="1" x14ac:dyDescent="0.3">
      <c r="A2732" s="11"/>
      <c r="B2732" s="11"/>
      <c r="C2732" s="11"/>
      <c r="D2732" s="11"/>
      <c r="E2732" s="15"/>
      <c r="F2732" s="17"/>
      <c r="G2732" s="15"/>
      <c r="H2732" s="17"/>
      <c r="I2732" s="15"/>
      <c r="J2732" s="17"/>
      <c r="K2732" s="15"/>
      <c r="L2732" s="17"/>
      <c r="M2732" s="11"/>
    </row>
    <row r="2733" spans="1:39" ht="30" customHeight="1" x14ac:dyDescent="0.3">
      <c r="A2733" s="14" t="s">
        <v>7426</v>
      </c>
      <c r="B2733" s="14"/>
      <c r="C2733" s="14"/>
      <c r="D2733" s="14"/>
      <c r="E2733" s="16"/>
      <c r="F2733" s="18"/>
      <c r="G2733" s="16"/>
      <c r="H2733" s="18"/>
      <c r="I2733" s="16"/>
      <c r="J2733" s="18"/>
      <c r="K2733" s="16"/>
      <c r="L2733" s="18"/>
      <c r="M2733" s="14"/>
      <c r="N2733" s="5" t="s">
        <v>1672</v>
      </c>
    </row>
    <row r="2734" spans="1:39" ht="30" customHeight="1" x14ac:dyDescent="0.3">
      <c r="A2734" s="10" t="s">
        <v>4753</v>
      </c>
      <c r="B2734" s="10" t="s">
        <v>4754</v>
      </c>
      <c r="C2734" s="10" t="s">
        <v>2008</v>
      </c>
      <c r="D2734" s="11">
        <v>1</v>
      </c>
      <c r="E2734" s="15">
        <v>7370</v>
      </c>
      <c r="F2734" s="17">
        <f>TRUNC(E2734*D2734,1)</f>
        <v>7370</v>
      </c>
      <c r="G2734" s="15">
        <v>47967</v>
      </c>
      <c r="H2734" s="17">
        <f>TRUNC(G2734*D2734,1)</f>
        <v>47967</v>
      </c>
      <c r="I2734" s="15">
        <v>28495</v>
      </c>
      <c r="J2734" s="17">
        <f>TRUNC(I2734*D2734,1)</f>
        <v>28495</v>
      </c>
      <c r="K2734" s="15">
        <f>TRUNC(E2734+G2734+I2734,1)</f>
        <v>83832</v>
      </c>
      <c r="L2734" s="17">
        <f>TRUNC(F2734+H2734+J2734,1)</f>
        <v>83832</v>
      </c>
      <c r="M2734" s="10" t="s">
        <v>52</v>
      </c>
      <c r="N2734" s="9" t="s">
        <v>1672</v>
      </c>
      <c r="O2734" s="9" t="s">
        <v>4755</v>
      </c>
      <c r="P2734" s="9" t="s">
        <v>67</v>
      </c>
      <c r="Q2734" s="9" t="s">
        <v>54</v>
      </c>
      <c r="R2734" s="9" t="s">
        <v>54</v>
      </c>
      <c r="S2734" s="1"/>
      <c r="T2734" s="1"/>
      <c r="U2734" s="1"/>
      <c r="V2734" s="1"/>
      <c r="W2734" s="1"/>
      <c r="X2734" s="1"/>
      <c r="Y2734" s="1"/>
      <c r="Z2734" s="1"/>
      <c r="AA2734" s="1"/>
      <c r="AB2734" s="1"/>
      <c r="AC2734" s="1"/>
      <c r="AD2734" s="1"/>
      <c r="AE2734" s="1"/>
      <c r="AF2734" s="1"/>
      <c r="AG2734" s="1"/>
      <c r="AH2734" s="1"/>
      <c r="AI2734" s="1"/>
      <c r="AJ2734" s="9" t="s">
        <v>52</v>
      </c>
      <c r="AK2734" s="9" t="s">
        <v>7428</v>
      </c>
      <c r="AL2734" s="9" t="s">
        <v>52</v>
      </c>
      <c r="AM2734" s="9" t="s">
        <v>52</v>
      </c>
    </row>
    <row r="2735" spans="1:39" ht="30" customHeight="1" x14ac:dyDescent="0.3">
      <c r="A2735" s="10" t="s">
        <v>4735</v>
      </c>
      <c r="B2735" s="10" t="s">
        <v>52</v>
      </c>
      <c r="C2735" s="10" t="s">
        <v>52</v>
      </c>
      <c r="D2735" s="11"/>
      <c r="E2735" s="15"/>
      <c r="F2735" s="17">
        <f>TRUNC(SUMIF(N2734:N2734, N2733, F2734:F2734),0)</f>
        <v>7370</v>
      </c>
      <c r="G2735" s="15"/>
      <c r="H2735" s="17">
        <f>TRUNC(SUMIF(N2734:N2734, N2733, H2734:H2734),0)</f>
        <v>47967</v>
      </c>
      <c r="I2735" s="15"/>
      <c r="J2735" s="17">
        <f>TRUNC(SUMIF(N2734:N2734, N2733, J2734:J2734),0)</f>
        <v>28495</v>
      </c>
      <c r="K2735" s="15"/>
      <c r="L2735" s="17">
        <f>F2735+H2735+J2735</f>
        <v>83832</v>
      </c>
      <c r="M2735" s="10" t="s">
        <v>52</v>
      </c>
      <c r="N2735" s="9" t="s">
        <v>4736</v>
      </c>
      <c r="O2735" s="9" t="s">
        <v>4736</v>
      </c>
      <c r="P2735" s="9" t="s">
        <v>52</v>
      </c>
      <c r="Q2735" s="9" t="s">
        <v>52</v>
      </c>
      <c r="R2735" s="9" t="s">
        <v>52</v>
      </c>
      <c r="S2735" s="1"/>
      <c r="T2735" s="1"/>
      <c r="U2735" s="1"/>
      <c r="V2735" s="1"/>
      <c r="W2735" s="1"/>
      <c r="X2735" s="1"/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9" t="s">
        <v>52</v>
      </c>
      <c r="AK2735" s="9" t="s">
        <v>52</v>
      </c>
      <c r="AL2735" s="9" t="s">
        <v>52</v>
      </c>
      <c r="AM2735" s="9" t="s">
        <v>52</v>
      </c>
    </row>
    <row r="2736" spans="1:39" ht="30" customHeight="1" x14ac:dyDescent="0.3">
      <c r="A2736" s="11"/>
      <c r="B2736" s="11"/>
      <c r="C2736" s="11"/>
      <c r="D2736" s="11"/>
      <c r="E2736" s="15"/>
      <c r="F2736" s="17"/>
      <c r="G2736" s="15"/>
      <c r="H2736" s="17"/>
      <c r="I2736" s="15"/>
      <c r="J2736" s="17"/>
      <c r="K2736" s="15"/>
      <c r="L2736" s="17"/>
      <c r="M2736" s="11"/>
    </row>
    <row r="2737" spans="1:39" ht="30" customHeight="1" x14ac:dyDescent="0.3">
      <c r="A2737" s="14" t="s">
        <v>7429</v>
      </c>
      <c r="B2737" s="14"/>
      <c r="C2737" s="14"/>
      <c r="D2737" s="14"/>
      <c r="E2737" s="16"/>
      <c r="F2737" s="18"/>
      <c r="G2737" s="16"/>
      <c r="H2737" s="18"/>
      <c r="I2737" s="16"/>
      <c r="J2737" s="18"/>
      <c r="K2737" s="16"/>
      <c r="L2737" s="18"/>
      <c r="M2737" s="14"/>
      <c r="N2737" s="5" t="s">
        <v>1676</v>
      </c>
    </row>
    <row r="2738" spans="1:39" ht="30" customHeight="1" x14ac:dyDescent="0.3">
      <c r="A2738" s="10" t="s">
        <v>4753</v>
      </c>
      <c r="B2738" s="10" t="s">
        <v>5035</v>
      </c>
      <c r="C2738" s="10" t="s">
        <v>2008</v>
      </c>
      <c r="D2738" s="11">
        <v>1</v>
      </c>
      <c r="E2738" s="15">
        <v>9116</v>
      </c>
      <c r="F2738" s="17">
        <f>TRUNC(E2738*D2738,1)</f>
        <v>9116</v>
      </c>
      <c r="G2738" s="15">
        <v>47967</v>
      </c>
      <c r="H2738" s="17">
        <f>TRUNC(G2738*D2738,1)</f>
        <v>47967</v>
      </c>
      <c r="I2738" s="15">
        <v>38993</v>
      </c>
      <c r="J2738" s="17">
        <f>TRUNC(I2738*D2738,1)</f>
        <v>38993</v>
      </c>
      <c r="K2738" s="15">
        <f>TRUNC(E2738+G2738+I2738,1)</f>
        <v>96076</v>
      </c>
      <c r="L2738" s="17">
        <f>TRUNC(F2738+H2738+J2738,1)</f>
        <v>96076</v>
      </c>
      <c r="M2738" s="10" t="s">
        <v>52</v>
      </c>
      <c r="N2738" s="9" t="s">
        <v>1676</v>
      </c>
      <c r="O2738" s="9" t="s">
        <v>5036</v>
      </c>
      <c r="P2738" s="9" t="s">
        <v>67</v>
      </c>
      <c r="Q2738" s="9" t="s">
        <v>54</v>
      </c>
      <c r="R2738" s="9" t="s">
        <v>54</v>
      </c>
      <c r="S2738" s="1"/>
      <c r="T2738" s="1"/>
      <c r="U2738" s="1"/>
      <c r="V2738" s="1"/>
      <c r="W2738" s="1"/>
      <c r="X2738" s="1"/>
      <c r="Y2738" s="1"/>
      <c r="Z2738" s="1"/>
      <c r="AA2738" s="1"/>
      <c r="AB2738" s="1"/>
      <c r="AC2738" s="1"/>
      <c r="AD2738" s="1"/>
      <c r="AE2738" s="1"/>
      <c r="AF2738" s="1"/>
      <c r="AG2738" s="1"/>
      <c r="AH2738" s="1"/>
      <c r="AI2738" s="1"/>
      <c r="AJ2738" s="9" t="s">
        <v>52</v>
      </c>
      <c r="AK2738" s="9" t="s">
        <v>7431</v>
      </c>
      <c r="AL2738" s="9" t="s">
        <v>52</v>
      </c>
      <c r="AM2738" s="9" t="s">
        <v>52</v>
      </c>
    </row>
    <row r="2739" spans="1:39" ht="30" customHeight="1" x14ac:dyDescent="0.3">
      <c r="A2739" s="10" t="s">
        <v>4735</v>
      </c>
      <c r="B2739" s="10" t="s">
        <v>52</v>
      </c>
      <c r="C2739" s="10" t="s">
        <v>52</v>
      </c>
      <c r="D2739" s="11"/>
      <c r="E2739" s="15"/>
      <c r="F2739" s="17">
        <f>TRUNC(SUMIF(N2738:N2738, N2737, F2738:F2738),0)</f>
        <v>9116</v>
      </c>
      <c r="G2739" s="15"/>
      <c r="H2739" s="17">
        <f>TRUNC(SUMIF(N2738:N2738, N2737, H2738:H2738),0)</f>
        <v>47967</v>
      </c>
      <c r="I2739" s="15"/>
      <c r="J2739" s="17">
        <f>TRUNC(SUMIF(N2738:N2738, N2737, J2738:J2738),0)</f>
        <v>38993</v>
      </c>
      <c r="K2739" s="15"/>
      <c r="L2739" s="17">
        <f>F2739+H2739+J2739</f>
        <v>96076</v>
      </c>
      <c r="M2739" s="10" t="s">
        <v>52</v>
      </c>
      <c r="N2739" s="9" t="s">
        <v>4736</v>
      </c>
      <c r="O2739" s="9" t="s">
        <v>4736</v>
      </c>
      <c r="P2739" s="9" t="s">
        <v>52</v>
      </c>
      <c r="Q2739" s="9" t="s">
        <v>52</v>
      </c>
      <c r="R2739" s="9" t="s">
        <v>52</v>
      </c>
      <c r="S2739" s="1"/>
      <c r="T2739" s="1"/>
      <c r="U2739" s="1"/>
      <c r="V2739" s="1"/>
      <c r="W2739" s="1"/>
      <c r="X2739" s="1"/>
      <c r="Y2739" s="1"/>
      <c r="Z2739" s="1"/>
      <c r="AA2739" s="1"/>
      <c r="AB2739" s="1"/>
      <c r="AC2739" s="1"/>
      <c r="AD2739" s="1"/>
      <c r="AE2739" s="1"/>
      <c r="AF2739" s="1"/>
      <c r="AG2739" s="1"/>
      <c r="AH2739" s="1"/>
      <c r="AI2739" s="1"/>
      <c r="AJ2739" s="9" t="s">
        <v>52</v>
      </c>
      <c r="AK2739" s="9" t="s">
        <v>52</v>
      </c>
      <c r="AL2739" s="9" t="s">
        <v>52</v>
      </c>
      <c r="AM2739" s="9" t="s">
        <v>52</v>
      </c>
    </row>
    <row r="2740" spans="1:39" ht="30" customHeight="1" x14ac:dyDescent="0.3">
      <c r="A2740" s="11"/>
      <c r="B2740" s="11"/>
      <c r="C2740" s="11"/>
      <c r="D2740" s="11"/>
      <c r="E2740" s="15"/>
      <c r="F2740" s="17"/>
      <c r="G2740" s="15"/>
      <c r="H2740" s="17"/>
      <c r="I2740" s="15"/>
      <c r="J2740" s="17"/>
      <c r="K2740" s="15"/>
      <c r="L2740" s="17"/>
      <c r="M2740" s="11"/>
    </row>
    <row r="2741" spans="1:39" ht="30" customHeight="1" x14ac:dyDescent="0.3">
      <c r="A2741" s="14" t="s">
        <v>7432</v>
      </c>
      <c r="B2741" s="14"/>
      <c r="C2741" s="14"/>
      <c r="D2741" s="14"/>
      <c r="E2741" s="16"/>
      <c r="F2741" s="18"/>
      <c r="G2741" s="16"/>
      <c r="H2741" s="18"/>
      <c r="I2741" s="16"/>
      <c r="J2741" s="18"/>
      <c r="K2741" s="16"/>
      <c r="L2741" s="18"/>
      <c r="M2741" s="14"/>
      <c r="N2741" s="5" t="s">
        <v>1678</v>
      </c>
    </row>
    <row r="2742" spans="1:39" ht="30" customHeight="1" x14ac:dyDescent="0.3">
      <c r="A2742" s="10" t="s">
        <v>4753</v>
      </c>
      <c r="B2742" s="10" t="s">
        <v>5047</v>
      </c>
      <c r="C2742" s="10" t="s">
        <v>2008</v>
      </c>
      <c r="D2742" s="11">
        <v>1</v>
      </c>
      <c r="E2742" s="15">
        <v>10474</v>
      </c>
      <c r="F2742" s="17">
        <f>TRUNC(E2742*D2742,1)</f>
        <v>10474</v>
      </c>
      <c r="G2742" s="15">
        <v>47967</v>
      </c>
      <c r="H2742" s="17">
        <f>TRUNC(G2742*D2742,1)</f>
        <v>47967</v>
      </c>
      <c r="I2742" s="15">
        <v>49362</v>
      </c>
      <c r="J2742" s="17">
        <f>TRUNC(I2742*D2742,1)</f>
        <v>49362</v>
      </c>
      <c r="K2742" s="15">
        <f>TRUNC(E2742+G2742+I2742,1)</f>
        <v>107803</v>
      </c>
      <c r="L2742" s="17">
        <f>TRUNC(F2742+H2742+J2742,1)</f>
        <v>107803</v>
      </c>
      <c r="M2742" s="10" t="s">
        <v>52</v>
      </c>
      <c r="N2742" s="9" t="s">
        <v>1678</v>
      </c>
      <c r="O2742" s="9" t="s">
        <v>5048</v>
      </c>
      <c r="P2742" s="9" t="s">
        <v>67</v>
      </c>
      <c r="Q2742" s="9" t="s">
        <v>54</v>
      </c>
      <c r="R2742" s="9" t="s">
        <v>54</v>
      </c>
      <c r="S2742" s="1"/>
      <c r="T2742" s="1"/>
      <c r="U2742" s="1"/>
      <c r="V2742" s="1"/>
      <c r="W2742" s="1"/>
      <c r="X2742" s="1"/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9" t="s">
        <v>52</v>
      </c>
      <c r="AK2742" s="9" t="s">
        <v>7434</v>
      </c>
      <c r="AL2742" s="9" t="s">
        <v>52</v>
      </c>
      <c r="AM2742" s="9" t="s">
        <v>52</v>
      </c>
    </row>
    <row r="2743" spans="1:39" ht="30" customHeight="1" x14ac:dyDescent="0.3">
      <c r="A2743" s="10" t="s">
        <v>4735</v>
      </c>
      <c r="B2743" s="10" t="s">
        <v>52</v>
      </c>
      <c r="C2743" s="10" t="s">
        <v>52</v>
      </c>
      <c r="D2743" s="11"/>
      <c r="E2743" s="15"/>
      <c r="F2743" s="17">
        <f>TRUNC(SUMIF(N2742:N2742, N2741, F2742:F2742),0)</f>
        <v>10474</v>
      </c>
      <c r="G2743" s="15"/>
      <c r="H2743" s="17">
        <f>TRUNC(SUMIF(N2742:N2742, N2741, H2742:H2742),0)</f>
        <v>47967</v>
      </c>
      <c r="I2743" s="15"/>
      <c r="J2743" s="17">
        <f>TRUNC(SUMIF(N2742:N2742, N2741, J2742:J2742),0)</f>
        <v>49362</v>
      </c>
      <c r="K2743" s="15"/>
      <c r="L2743" s="17">
        <f>F2743+H2743+J2743</f>
        <v>107803</v>
      </c>
      <c r="M2743" s="10" t="s">
        <v>52</v>
      </c>
      <c r="N2743" s="9" t="s">
        <v>4736</v>
      </c>
      <c r="O2743" s="9" t="s">
        <v>4736</v>
      </c>
      <c r="P2743" s="9" t="s">
        <v>52</v>
      </c>
      <c r="Q2743" s="9" t="s">
        <v>52</v>
      </c>
      <c r="R2743" s="9" t="s">
        <v>52</v>
      </c>
      <c r="S2743" s="1"/>
      <c r="T2743" s="1"/>
      <c r="U2743" s="1"/>
      <c r="V2743" s="1"/>
      <c r="W2743" s="1"/>
      <c r="X2743" s="1"/>
      <c r="Y2743" s="1"/>
      <c r="Z2743" s="1"/>
      <c r="AA2743" s="1"/>
      <c r="AB2743" s="1"/>
      <c r="AC2743" s="1"/>
      <c r="AD2743" s="1"/>
      <c r="AE2743" s="1"/>
      <c r="AF2743" s="1"/>
      <c r="AG2743" s="1"/>
      <c r="AH2743" s="1"/>
      <c r="AI2743" s="1"/>
      <c r="AJ2743" s="9" t="s">
        <v>52</v>
      </c>
      <c r="AK2743" s="9" t="s">
        <v>52</v>
      </c>
      <c r="AL2743" s="9" t="s">
        <v>52</v>
      </c>
      <c r="AM2743" s="9" t="s">
        <v>52</v>
      </c>
    </row>
    <row r="2744" spans="1:39" ht="30" customHeight="1" x14ac:dyDescent="0.3">
      <c r="A2744" s="11"/>
      <c r="B2744" s="11"/>
      <c r="C2744" s="11"/>
      <c r="D2744" s="11"/>
      <c r="E2744" s="15"/>
      <c r="F2744" s="17"/>
      <c r="G2744" s="15"/>
      <c r="H2744" s="17"/>
      <c r="I2744" s="15"/>
      <c r="J2744" s="17"/>
      <c r="K2744" s="15"/>
      <c r="L2744" s="17"/>
      <c r="M2744" s="11"/>
    </row>
    <row r="2745" spans="1:39" ht="30" customHeight="1" x14ac:dyDescent="0.3">
      <c r="A2745" s="14" t="s">
        <v>7435</v>
      </c>
      <c r="B2745" s="14"/>
      <c r="C2745" s="14"/>
      <c r="D2745" s="14"/>
      <c r="E2745" s="16"/>
      <c r="F2745" s="18"/>
      <c r="G2745" s="16"/>
      <c r="H2745" s="18"/>
      <c r="I2745" s="16"/>
      <c r="J2745" s="18"/>
      <c r="K2745" s="16"/>
      <c r="L2745" s="18"/>
      <c r="M2745" s="14"/>
      <c r="N2745" s="5" t="s">
        <v>1680</v>
      </c>
    </row>
    <row r="2746" spans="1:39" ht="30" customHeight="1" x14ac:dyDescent="0.3">
      <c r="A2746" s="10" t="s">
        <v>4753</v>
      </c>
      <c r="B2746" s="10" t="s">
        <v>7299</v>
      </c>
      <c r="C2746" s="10" t="s">
        <v>2008</v>
      </c>
      <c r="D2746" s="11">
        <v>1</v>
      </c>
      <c r="E2746" s="15">
        <v>11831</v>
      </c>
      <c r="F2746" s="17">
        <f>TRUNC(E2746*D2746,1)</f>
        <v>11831</v>
      </c>
      <c r="G2746" s="15">
        <v>47967</v>
      </c>
      <c r="H2746" s="17">
        <f>TRUNC(G2746*D2746,1)</f>
        <v>47967</v>
      </c>
      <c r="I2746" s="15">
        <v>54842</v>
      </c>
      <c r="J2746" s="17">
        <f>TRUNC(I2746*D2746,1)</f>
        <v>54842</v>
      </c>
      <c r="K2746" s="15">
        <f>TRUNC(E2746+G2746+I2746,1)</f>
        <v>114640</v>
      </c>
      <c r="L2746" s="17">
        <f>TRUNC(F2746+H2746+J2746,1)</f>
        <v>114640</v>
      </c>
      <c r="M2746" s="10" t="s">
        <v>52</v>
      </c>
      <c r="N2746" s="9" t="s">
        <v>1680</v>
      </c>
      <c r="O2746" s="9" t="s">
        <v>7300</v>
      </c>
      <c r="P2746" s="9" t="s">
        <v>67</v>
      </c>
      <c r="Q2746" s="9" t="s">
        <v>54</v>
      </c>
      <c r="R2746" s="9" t="s">
        <v>54</v>
      </c>
      <c r="S2746" s="1"/>
      <c r="T2746" s="1"/>
      <c r="U2746" s="1"/>
      <c r="V2746" s="1"/>
      <c r="W2746" s="1"/>
      <c r="X2746" s="1"/>
      <c r="Y2746" s="1"/>
      <c r="Z2746" s="1"/>
      <c r="AA2746" s="1"/>
      <c r="AB2746" s="1"/>
      <c r="AC2746" s="1"/>
      <c r="AD2746" s="1"/>
      <c r="AE2746" s="1"/>
      <c r="AF2746" s="1"/>
      <c r="AG2746" s="1"/>
      <c r="AH2746" s="1"/>
      <c r="AI2746" s="1"/>
      <c r="AJ2746" s="9" t="s">
        <v>52</v>
      </c>
      <c r="AK2746" s="9" t="s">
        <v>7437</v>
      </c>
      <c r="AL2746" s="9" t="s">
        <v>52</v>
      </c>
      <c r="AM2746" s="9" t="s">
        <v>52</v>
      </c>
    </row>
    <row r="2747" spans="1:39" ht="30" customHeight="1" x14ac:dyDescent="0.3">
      <c r="A2747" s="10" t="s">
        <v>4735</v>
      </c>
      <c r="B2747" s="10" t="s">
        <v>52</v>
      </c>
      <c r="C2747" s="10" t="s">
        <v>52</v>
      </c>
      <c r="D2747" s="11"/>
      <c r="E2747" s="15"/>
      <c r="F2747" s="17">
        <f>TRUNC(SUMIF(N2746:N2746, N2745, F2746:F2746),0)</f>
        <v>11831</v>
      </c>
      <c r="G2747" s="15"/>
      <c r="H2747" s="17">
        <f>TRUNC(SUMIF(N2746:N2746, N2745, H2746:H2746),0)</f>
        <v>47967</v>
      </c>
      <c r="I2747" s="15"/>
      <c r="J2747" s="17">
        <f>TRUNC(SUMIF(N2746:N2746, N2745, J2746:J2746),0)</f>
        <v>54842</v>
      </c>
      <c r="K2747" s="15"/>
      <c r="L2747" s="17">
        <f>F2747+H2747+J2747</f>
        <v>114640</v>
      </c>
      <c r="M2747" s="10" t="s">
        <v>52</v>
      </c>
      <c r="N2747" s="9" t="s">
        <v>4736</v>
      </c>
      <c r="O2747" s="9" t="s">
        <v>4736</v>
      </c>
      <c r="P2747" s="9" t="s">
        <v>52</v>
      </c>
      <c r="Q2747" s="9" t="s">
        <v>52</v>
      </c>
      <c r="R2747" s="9" t="s">
        <v>52</v>
      </c>
      <c r="S2747" s="1"/>
      <c r="T2747" s="1"/>
      <c r="U2747" s="1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  <c r="AI2747" s="1"/>
      <c r="AJ2747" s="9" t="s">
        <v>52</v>
      </c>
      <c r="AK2747" s="9" t="s">
        <v>52</v>
      </c>
      <c r="AL2747" s="9" t="s">
        <v>52</v>
      </c>
      <c r="AM2747" s="9" t="s">
        <v>52</v>
      </c>
    </row>
    <row r="2748" spans="1:39" ht="30" customHeight="1" x14ac:dyDescent="0.3">
      <c r="A2748" s="11"/>
      <c r="B2748" s="11"/>
      <c r="C2748" s="11"/>
      <c r="D2748" s="11"/>
      <c r="E2748" s="15"/>
      <c r="F2748" s="17"/>
      <c r="G2748" s="15"/>
      <c r="H2748" s="17"/>
      <c r="I2748" s="15"/>
      <c r="J2748" s="17"/>
      <c r="K2748" s="15"/>
      <c r="L2748" s="17"/>
      <c r="M2748" s="11"/>
    </row>
    <row r="2749" spans="1:39" ht="30" customHeight="1" x14ac:dyDescent="0.3">
      <c r="A2749" s="14" t="s">
        <v>7438</v>
      </c>
      <c r="B2749" s="14"/>
      <c r="C2749" s="14"/>
      <c r="D2749" s="14"/>
      <c r="E2749" s="16"/>
      <c r="F2749" s="18"/>
      <c r="G2749" s="16"/>
      <c r="H2749" s="18"/>
      <c r="I2749" s="16"/>
      <c r="J2749" s="18"/>
      <c r="K2749" s="16"/>
      <c r="L2749" s="18"/>
      <c r="M2749" s="14"/>
      <c r="N2749" s="5" t="s">
        <v>1682</v>
      </c>
    </row>
    <row r="2750" spans="1:39" ht="30" customHeight="1" x14ac:dyDescent="0.3">
      <c r="A2750" s="10" t="s">
        <v>4753</v>
      </c>
      <c r="B2750" s="10" t="s">
        <v>7304</v>
      </c>
      <c r="C2750" s="10" t="s">
        <v>2008</v>
      </c>
      <c r="D2750" s="11">
        <v>1</v>
      </c>
      <c r="E2750" s="15">
        <v>14935</v>
      </c>
      <c r="F2750" s="17">
        <f>TRUNC(E2750*D2750,1)</f>
        <v>14935</v>
      </c>
      <c r="G2750" s="15">
        <v>47967</v>
      </c>
      <c r="H2750" s="17">
        <f>TRUNC(G2750*D2750,1)</f>
        <v>47967</v>
      </c>
      <c r="I2750" s="15">
        <v>52293</v>
      </c>
      <c r="J2750" s="17">
        <f>TRUNC(I2750*D2750,1)</f>
        <v>52293</v>
      </c>
      <c r="K2750" s="15">
        <f>TRUNC(E2750+G2750+I2750,1)</f>
        <v>115195</v>
      </c>
      <c r="L2750" s="17">
        <f>TRUNC(F2750+H2750+J2750,1)</f>
        <v>115195</v>
      </c>
      <c r="M2750" s="10" t="s">
        <v>52</v>
      </c>
      <c r="N2750" s="9" t="s">
        <v>1682</v>
      </c>
      <c r="O2750" s="9" t="s">
        <v>7305</v>
      </c>
      <c r="P2750" s="9" t="s">
        <v>67</v>
      </c>
      <c r="Q2750" s="9" t="s">
        <v>54</v>
      </c>
      <c r="R2750" s="9" t="s">
        <v>54</v>
      </c>
      <c r="S2750" s="1"/>
      <c r="T2750" s="1"/>
      <c r="U2750" s="1"/>
      <c r="V2750" s="1"/>
      <c r="W2750" s="1"/>
      <c r="X2750" s="1"/>
      <c r="Y2750" s="1"/>
      <c r="Z2750" s="1"/>
      <c r="AA2750" s="1"/>
      <c r="AB2750" s="1"/>
      <c r="AC2750" s="1"/>
      <c r="AD2750" s="1"/>
      <c r="AE2750" s="1"/>
      <c r="AF2750" s="1"/>
      <c r="AG2750" s="1"/>
      <c r="AH2750" s="1"/>
      <c r="AI2750" s="1"/>
      <c r="AJ2750" s="9" t="s">
        <v>52</v>
      </c>
      <c r="AK2750" s="9" t="s">
        <v>7440</v>
      </c>
      <c r="AL2750" s="9" t="s">
        <v>52</v>
      </c>
      <c r="AM2750" s="9" t="s">
        <v>52</v>
      </c>
    </row>
    <row r="2751" spans="1:39" ht="30" customHeight="1" x14ac:dyDescent="0.3">
      <c r="A2751" s="10" t="s">
        <v>4735</v>
      </c>
      <c r="B2751" s="10" t="s">
        <v>52</v>
      </c>
      <c r="C2751" s="10" t="s">
        <v>52</v>
      </c>
      <c r="D2751" s="11"/>
      <c r="E2751" s="15"/>
      <c r="F2751" s="17">
        <f>TRUNC(SUMIF(N2750:N2750, N2749, F2750:F2750),0)</f>
        <v>14935</v>
      </c>
      <c r="G2751" s="15"/>
      <c r="H2751" s="17">
        <f>TRUNC(SUMIF(N2750:N2750, N2749, H2750:H2750),0)</f>
        <v>47967</v>
      </c>
      <c r="I2751" s="15"/>
      <c r="J2751" s="17">
        <f>TRUNC(SUMIF(N2750:N2750, N2749, J2750:J2750),0)</f>
        <v>52293</v>
      </c>
      <c r="K2751" s="15"/>
      <c r="L2751" s="17">
        <f>F2751+H2751+J2751</f>
        <v>115195</v>
      </c>
      <c r="M2751" s="10" t="s">
        <v>52</v>
      </c>
      <c r="N2751" s="9" t="s">
        <v>4736</v>
      </c>
      <c r="O2751" s="9" t="s">
        <v>4736</v>
      </c>
      <c r="P2751" s="9" t="s">
        <v>52</v>
      </c>
      <c r="Q2751" s="9" t="s">
        <v>52</v>
      </c>
      <c r="R2751" s="9" t="s">
        <v>52</v>
      </c>
      <c r="S2751" s="1"/>
      <c r="T2751" s="1"/>
      <c r="U2751" s="1"/>
      <c r="V2751" s="1"/>
      <c r="W2751" s="1"/>
      <c r="X2751" s="1"/>
      <c r="Y2751" s="1"/>
      <c r="Z2751" s="1"/>
      <c r="AA2751" s="1"/>
      <c r="AB2751" s="1"/>
      <c r="AC2751" s="1"/>
      <c r="AD2751" s="1"/>
      <c r="AE2751" s="1"/>
      <c r="AF2751" s="1"/>
      <c r="AG2751" s="1"/>
      <c r="AH2751" s="1"/>
      <c r="AI2751" s="1"/>
      <c r="AJ2751" s="9" t="s">
        <v>52</v>
      </c>
      <c r="AK2751" s="9" t="s">
        <v>52</v>
      </c>
      <c r="AL2751" s="9" t="s">
        <v>52</v>
      </c>
      <c r="AM2751" s="9" t="s">
        <v>52</v>
      </c>
    </row>
    <row r="2752" spans="1:39" ht="30" customHeight="1" x14ac:dyDescent="0.3">
      <c r="A2752" s="11"/>
      <c r="B2752" s="11"/>
      <c r="C2752" s="11"/>
      <c r="D2752" s="11"/>
      <c r="E2752" s="15"/>
      <c r="F2752" s="17"/>
      <c r="G2752" s="15"/>
      <c r="H2752" s="17"/>
      <c r="I2752" s="15"/>
      <c r="J2752" s="17"/>
      <c r="K2752" s="15"/>
      <c r="L2752" s="17"/>
      <c r="M2752" s="11"/>
    </row>
    <row r="2753" spans="1:39" ht="30" customHeight="1" x14ac:dyDescent="0.3">
      <c r="A2753" s="14" t="s">
        <v>7441</v>
      </c>
      <c r="B2753" s="14"/>
      <c r="C2753" s="14"/>
      <c r="D2753" s="14"/>
      <c r="E2753" s="16"/>
      <c r="F2753" s="18"/>
      <c r="G2753" s="16"/>
      <c r="H2753" s="18"/>
      <c r="I2753" s="16"/>
      <c r="J2753" s="18"/>
      <c r="K2753" s="16"/>
      <c r="L2753" s="18"/>
      <c r="M2753" s="14"/>
      <c r="N2753" s="5" t="s">
        <v>1684</v>
      </c>
    </row>
    <row r="2754" spans="1:39" ht="30" customHeight="1" x14ac:dyDescent="0.3">
      <c r="A2754" s="10" t="s">
        <v>4753</v>
      </c>
      <c r="B2754" s="10" t="s">
        <v>7309</v>
      </c>
      <c r="C2754" s="10" t="s">
        <v>2008</v>
      </c>
      <c r="D2754" s="11">
        <v>1</v>
      </c>
      <c r="E2754" s="15">
        <v>14935</v>
      </c>
      <c r="F2754" s="17">
        <f>TRUNC(E2754*D2754,1)</f>
        <v>14935</v>
      </c>
      <c r="G2754" s="15">
        <v>47967</v>
      </c>
      <c r="H2754" s="17">
        <f>TRUNC(G2754*D2754,1)</f>
        <v>47967</v>
      </c>
      <c r="I2754" s="15">
        <v>54175</v>
      </c>
      <c r="J2754" s="17">
        <f>TRUNC(I2754*D2754,1)</f>
        <v>54175</v>
      </c>
      <c r="K2754" s="15">
        <f>TRUNC(E2754+G2754+I2754,1)</f>
        <v>117077</v>
      </c>
      <c r="L2754" s="17">
        <f>TRUNC(F2754+H2754+J2754,1)</f>
        <v>117077</v>
      </c>
      <c r="M2754" s="10" t="s">
        <v>52</v>
      </c>
      <c r="N2754" s="9" t="s">
        <v>1684</v>
      </c>
      <c r="O2754" s="9" t="s">
        <v>7310</v>
      </c>
      <c r="P2754" s="9" t="s">
        <v>67</v>
      </c>
      <c r="Q2754" s="9" t="s">
        <v>54</v>
      </c>
      <c r="R2754" s="9" t="s">
        <v>54</v>
      </c>
      <c r="S2754" s="1"/>
      <c r="T2754" s="1"/>
      <c r="U2754" s="1"/>
      <c r="V2754" s="1"/>
      <c r="W2754" s="1"/>
      <c r="X2754" s="1"/>
      <c r="Y2754" s="1"/>
      <c r="Z2754" s="1"/>
      <c r="AA2754" s="1"/>
      <c r="AB2754" s="1"/>
      <c r="AC2754" s="1"/>
      <c r="AD2754" s="1"/>
      <c r="AE2754" s="1"/>
      <c r="AF2754" s="1"/>
      <c r="AG2754" s="1"/>
      <c r="AH2754" s="1"/>
      <c r="AI2754" s="1"/>
      <c r="AJ2754" s="9" t="s">
        <v>52</v>
      </c>
      <c r="AK2754" s="9" t="s">
        <v>7443</v>
      </c>
      <c r="AL2754" s="9" t="s">
        <v>52</v>
      </c>
      <c r="AM2754" s="9" t="s">
        <v>52</v>
      </c>
    </row>
    <row r="2755" spans="1:39" ht="30" customHeight="1" x14ac:dyDescent="0.3">
      <c r="A2755" s="10" t="s">
        <v>4735</v>
      </c>
      <c r="B2755" s="10" t="s">
        <v>52</v>
      </c>
      <c r="C2755" s="10" t="s">
        <v>52</v>
      </c>
      <c r="D2755" s="11"/>
      <c r="E2755" s="15"/>
      <c r="F2755" s="17">
        <f>TRUNC(SUMIF(N2754:N2754, N2753, F2754:F2754),0)</f>
        <v>14935</v>
      </c>
      <c r="G2755" s="15"/>
      <c r="H2755" s="17">
        <f>TRUNC(SUMIF(N2754:N2754, N2753, H2754:H2754),0)</f>
        <v>47967</v>
      </c>
      <c r="I2755" s="15"/>
      <c r="J2755" s="17">
        <f>TRUNC(SUMIF(N2754:N2754, N2753, J2754:J2754),0)</f>
        <v>54175</v>
      </c>
      <c r="K2755" s="15"/>
      <c r="L2755" s="17">
        <f>F2755+H2755+J2755</f>
        <v>117077</v>
      </c>
      <c r="M2755" s="10" t="s">
        <v>52</v>
      </c>
      <c r="N2755" s="9" t="s">
        <v>4736</v>
      </c>
      <c r="O2755" s="9" t="s">
        <v>4736</v>
      </c>
      <c r="P2755" s="9" t="s">
        <v>52</v>
      </c>
      <c r="Q2755" s="9" t="s">
        <v>52</v>
      </c>
      <c r="R2755" s="9" t="s">
        <v>52</v>
      </c>
      <c r="S2755" s="1"/>
      <c r="T2755" s="1"/>
      <c r="U2755" s="1"/>
      <c r="V2755" s="1"/>
      <c r="W2755" s="1"/>
      <c r="X2755" s="1"/>
      <c r="Y2755" s="1"/>
      <c r="Z2755" s="1"/>
      <c r="AA2755" s="1"/>
      <c r="AB2755" s="1"/>
      <c r="AC2755" s="1"/>
      <c r="AD2755" s="1"/>
      <c r="AE2755" s="1"/>
      <c r="AF2755" s="1"/>
      <c r="AG2755" s="1"/>
      <c r="AH2755" s="1"/>
      <c r="AI2755" s="1"/>
      <c r="AJ2755" s="9" t="s">
        <v>52</v>
      </c>
      <c r="AK2755" s="9" t="s">
        <v>52</v>
      </c>
      <c r="AL2755" s="9" t="s">
        <v>52</v>
      </c>
      <c r="AM2755" s="9" t="s">
        <v>52</v>
      </c>
    </row>
    <row r="2756" spans="1:39" ht="30" customHeight="1" x14ac:dyDescent="0.3">
      <c r="A2756" s="11"/>
      <c r="B2756" s="11"/>
      <c r="C2756" s="11"/>
      <c r="D2756" s="11"/>
      <c r="E2756" s="15"/>
      <c r="F2756" s="17"/>
      <c r="G2756" s="15"/>
      <c r="H2756" s="17"/>
      <c r="I2756" s="15"/>
      <c r="J2756" s="17"/>
      <c r="K2756" s="15"/>
      <c r="L2756" s="17"/>
      <c r="M2756" s="11"/>
    </row>
    <row r="2757" spans="1:39" ht="30" customHeight="1" x14ac:dyDescent="0.3">
      <c r="A2757" s="14" t="s">
        <v>7444</v>
      </c>
      <c r="B2757" s="14"/>
      <c r="C2757" s="14"/>
      <c r="D2757" s="14"/>
      <c r="E2757" s="16"/>
      <c r="F2757" s="18"/>
      <c r="G2757" s="16"/>
      <c r="H2757" s="18"/>
      <c r="I2757" s="16"/>
      <c r="J2757" s="18"/>
      <c r="K2757" s="16"/>
      <c r="L2757" s="18"/>
      <c r="M2757" s="14"/>
      <c r="N2757" s="5" t="s">
        <v>1686</v>
      </c>
    </row>
    <row r="2758" spans="1:39" ht="30" customHeight="1" x14ac:dyDescent="0.3">
      <c r="A2758" s="10" t="s">
        <v>4753</v>
      </c>
      <c r="B2758" s="10" t="s">
        <v>7314</v>
      </c>
      <c r="C2758" s="10" t="s">
        <v>2008</v>
      </c>
      <c r="D2758" s="11">
        <v>1</v>
      </c>
      <c r="E2758" s="15">
        <v>18622</v>
      </c>
      <c r="F2758" s="17">
        <f>TRUNC(E2758*D2758,1)</f>
        <v>18622</v>
      </c>
      <c r="G2758" s="15">
        <v>47967</v>
      </c>
      <c r="H2758" s="17">
        <f>TRUNC(G2758*D2758,1)</f>
        <v>47967</v>
      </c>
      <c r="I2758" s="15">
        <v>62471</v>
      </c>
      <c r="J2758" s="17">
        <f>TRUNC(I2758*D2758,1)</f>
        <v>62471</v>
      </c>
      <c r="K2758" s="15">
        <f>TRUNC(E2758+G2758+I2758,1)</f>
        <v>129060</v>
      </c>
      <c r="L2758" s="17">
        <f>TRUNC(F2758+H2758+J2758,1)</f>
        <v>129060</v>
      </c>
      <c r="M2758" s="10" t="s">
        <v>52</v>
      </c>
      <c r="N2758" s="9" t="s">
        <v>1686</v>
      </c>
      <c r="O2758" s="9" t="s">
        <v>7315</v>
      </c>
      <c r="P2758" s="9" t="s">
        <v>67</v>
      </c>
      <c r="Q2758" s="9" t="s">
        <v>54</v>
      </c>
      <c r="R2758" s="9" t="s">
        <v>54</v>
      </c>
      <c r="S2758" s="1"/>
      <c r="T2758" s="1"/>
      <c r="U2758" s="1"/>
      <c r="V2758" s="1"/>
      <c r="W2758" s="1"/>
      <c r="X2758" s="1"/>
      <c r="Y2758" s="1"/>
      <c r="Z2758" s="1"/>
      <c r="AA2758" s="1"/>
      <c r="AB2758" s="1"/>
      <c r="AC2758" s="1"/>
      <c r="AD2758" s="1"/>
      <c r="AE2758" s="1"/>
      <c r="AF2758" s="1"/>
      <c r="AG2758" s="1"/>
      <c r="AH2758" s="1"/>
      <c r="AI2758" s="1"/>
      <c r="AJ2758" s="9" t="s">
        <v>52</v>
      </c>
      <c r="AK2758" s="9" t="s">
        <v>7446</v>
      </c>
      <c r="AL2758" s="9" t="s">
        <v>52</v>
      </c>
      <c r="AM2758" s="9" t="s">
        <v>52</v>
      </c>
    </row>
    <row r="2759" spans="1:39" ht="30" customHeight="1" x14ac:dyDescent="0.3">
      <c r="A2759" s="10" t="s">
        <v>4735</v>
      </c>
      <c r="B2759" s="10" t="s">
        <v>52</v>
      </c>
      <c r="C2759" s="10" t="s">
        <v>52</v>
      </c>
      <c r="D2759" s="11"/>
      <c r="E2759" s="15"/>
      <c r="F2759" s="17">
        <f>TRUNC(SUMIF(N2758:N2758, N2757, F2758:F2758),0)</f>
        <v>18622</v>
      </c>
      <c r="G2759" s="15"/>
      <c r="H2759" s="17">
        <f>TRUNC(SUMIF(N2758:N2758, N2757, H2758:H2758),0)</f>
        <v>47967</v>
      </c>
      <c r="I2759" s="15"/>
      <c r="J2759" s="17">
        <f>TRUNC(SUMIF(N2758:N2758, N2757, J2758:J2758),0)</f>
        <v>62471</v>
      </c>
      <c r="K2759" s="15"/>
      <c r="L2759" s="17">
        <f>F2759+H2759+J2759</f>
        <v>129060</v>
      </c>
      <c r="M2759" s="10" t="s">
        <v>52</v>
      </c>
      <c r="N2759" s="9" t="s">
        <v>4736</v>
      </c>
      <c r="O2759" s="9" t="s">
        <v>4736</v>
      </c>
      <c r="P2759" s="9" t="s">
        <v>52</v>
      </c>
      <c r="Q2759" s="9" t="s">
        <v>52</v>
      </c>
      <c r="R2759" s="9" t="s">
        <v>52</v>
      </c>
      <c r="S2759" s="1"/>
      <c r="T2759" s="1"/>
      <c r="U2759" s="1"/>
      <c r="V2759" s="1"/>
      <c r="W2759" s="1"/>
      <c r="X2759" s="1"/>
      <c r="Y2759" s="1"/>
      <c r="Z2759" s="1"/>
      <c r="AA2759" s="1"/>
      <c r="AB2759" s="1"/>
      <c r="AC2759" s="1"/>
      <c r="AD2759" s="1"/>
      <c r="AE2759" s="1"/>
      <c r="AF2759" s="1"/>
      <c r="AG2759" s="1"/>
      <c r="AH2759" s="1"/>
      <c r="AI2759" s="1"/>
      <c r="AJ2759" s="9" t="s">
        <v>52</v>
      </c>
      <c r="AK2759" s="9" t="s">
        <v>52</v>
      </c>
      <c r="AL2759" s="9" t="s">
        <v>52</v>
      </c>
      <c r="AM2759" s="9" t="s">
        <v>52</v>
      </c>
    </row>
    <row r="2760" spans="1:39" ht="30" customHeight="1" x14ac:dyDescent="0.3">
      <c r="A2760" s="11"/>
      <c r="B2760" s="11"/>
      <c r="C2760" s="11"/>
      <c r="D2760" s="11"/>
      <c r="E2760" s="15"/>
      <c r="F2760" s="17"/>
      <c r="G2760" s="15"/>
      <c r="H2760" s="17"/>
      <c r="I2760" s="15"/>
      <c r="J2760" s="17"/>
      <c r="K2760" s="15"/>
      <c r="L2760" s="17"/>
      <c r="M2760" s="11"/>
    </row>
    <row r="2761" spans="1:39" ht="30" customHeight="1" x14ac:dyDescent="0.3">
      <c r="A2761" s="14" t="s">
        <v>7447</v>
      </c>
      <c r="B2761" s="14"/>
      <c r="C2761" s="14"/>
      <c r="D2761" s="14"/>
      <c r="E2761" s="16"/>
      <c r="F2761" s="18"/>
      <c r="G2761" s="16"/>
      <c r="H2761" s="18"/>
      <c r="I2761" s="16"/>
      <c r="J2761" s="18"/>
      <c r="K2761" s="16"/>
      <c r="L2761" s="18"/>
      <c r="M2761" s="14"/>
      <c r="N2761" s="5" t="s">
        <v>1688</v>
      </c>
    </row>
    <row r="2762" spans="1:39" ht="30" customHeight="1" x14ac:dyDescent="0.3">
      <c r="A2762" s="10" t="s">
        <v>4753</v>
      </c>
      <c r="B2762" s="10" t="s">
        <v>7319</v>
      </c>
      <c r="C2762" s="10" t="s">
        <v>2008</v>
      </c>
      <c r="D2762" s="11">
        <v>1</v>
      </c>
      <c r="E2762" s="15">
        <v>21908</v>
      </c>
      <c r="F2762" s="17">
        <f>TRUNC(E2762*D2762,1)</f>
        <v>21908</v>
      </c>
      <c r="G2762" s="15">
        <v>47967</v>
      </c>
      <c r="H2762" s="17">
        <f>TRUNC(G2762*D2762,1)</f>
        <v>47967</v>
      </c>
      <c r="I2762" s="15">
        <v>68789</v>
      </c>
      <c r="J2762" s="17">
        <f>TRUNC(I2762*D2762,1)</f>
        <v>68789</v>
      </c>
      <c r="K2762" s="15">
        <f>TRUNC(E2762+G2762+I2762,1)</f>
        <v>138664</v>
      </c>
      <c r="L2762" s="17">
        <f>TRUNC(F2762+H2762+J2762,1)</f>
        <v>138664</v>
      </c>
      <c r="M2762" s="10" t="s">
        <v>52</v>
      </c>
      <c r="N2762" s="9" t="s">
        <v>1688</v>
      </c>
      <c r="O2762" s="9" t="s">
        <v>7320</v>
      </c>
      <c r="P2762" s="9" t="s">
        <v>67</v>
      </c>
      <c r="Q2762" s="9" t="s">
        <v>54</v>
      </c>
      <c r="R2762" s="9" t="s">
        <v>54</v>
      </c>
      <c r="S2762" s="1"/>
      <c r="T2762" s="1"/>
      <c r="U2762" s="1"/>
      <c r="V2762" s="1"/>
      <c r="W2762" s="1"/>
      <c r="X2762" s="1"/>
      <c r="Y2762" s="1"/>
      <c r="Z2762" s="1"/>
      <c r="AA2762" s="1"/>
      <c r="AB2762" s="1"/>
      <c r="AC2762" s="1"/>
      <c r="AD2762" s="1"/>
      <c r="AE2762" s="1"/>
      <c r="AF2762" s="1"/>
      <c r="AG2762" s="1"/>
      <c r="AH2762" s="1"/>
      <c r="AI2762" s="1"/>
      <c r="AJ2762" s="9" t="s">
        <v>52</v>
      </c>
      <c r="AK2762" s="9" t="s">
        <v>7449</v>
      </c>
      <c r="AL2762" s="9" t="s">
        <v>52</v>
      </c>
      <c r="AM2762" s="9" t="s">
        <v>52</v>
      </c>
    </row>
    <row r="2763" spans="1:39" ht="30" customHeight="1" x14ac:dyDescent="0.3">
      <c r="A2763" s="10" t="s">
        <v>4735</v>
      </c>
      <c r="B2763" s="10" t="s">
        <v>52</v>
      </c>
      <c r="C2763" s="10" t="s">
        <v>52</v>
      </c>
      <c r="D2763" s="11"/>
      <c r="E2763" s="15"/>
      <c r="F2763" s="17">
        <f>TRUNC(SUMIF(N2762:N2762, N2761, F2762:F2762),0)</f>
        <v>21908</v>
      </c>
      <c r="G2763" s="15"/>
      <c r="H2763" s="17">
        <f>TRUNC(SUMIF(N2762:N2762, N2761, H2762:H2762),0)</f>
        <v>47967</v>
      </c>
      <c r="I2763" s="15"/>
      <c r="J2763" s="17">
        <f>TRUNC(SUMIF(N2762:N2762, N2761, J2762:J2762),0)</f>
        <v>68789</v>
      </c>
      <c r="K2763" s="15"/>
      <c r="L2763" s="17">
        <f>F2763+H2763+J2763</f>
        <v>138664</v>
      </c>
      <c r="M2763" s="10" t="s">
        <v>52</v>
      </c>
      <c r="N2763" s="9" t="s">
        <v>4736</v>
      </c>
      <c r="O2763" s="9" t="s">
        <v>4736</v>
      </c>
      <c r="P2763" s="9" t="s">
        <v>52</v>
      </c>
      <c r="Q2763" s="9" t="s">
        <v>52</v>
      </c>
      <c r="R2763" s="9" t="s">
        <v>52</v>
      </c>
      <c r="S2763" s="1"/>
      <c r="T2763" s="1"/>
      <c r="U2763" s="1"/>
      <c r="V2763" s="1"/>
      <c r="W2763" s="1"/>
      <c r="X2763" s="1"/>
      <c r="Y2763" s="1"/>
      <c r="Z2763" s="1"/>
      <c r="AA2763" s="1"/>
      <c r="AB2763" s="1"/>
      <c r="AC2763" s="1"/>
      <c r="AD2763" s="1"/>
      <c r="AE2763" s="1"/>
      <c r="AF2763" s="1"/>
      <c r="AG2763" s="1"/>
      <c r="AH2763" s="1"/>
      <c r="AI2763" s="1"/>
      <c r="AJ2763" s="9" t="s">
        <v>52</v>
      </c>
      <c r="AK2763" s="9" t="s">
        <v>52</v>
      </c>
      <c r="AL2763" s="9" t="s">
        <v>52</v>
      </c>
      <c r="AM2763" s="9" t="s">
        <v>52</v>
      </c>
    </row>
    <row r="2764" spans="1:39" ht="30" customHeight="1" x14ac:dyDescent="0.3">
      <c r="A2764" s="11"/>
      <c r="B2764" s="11"/>
      <c r="C2764" s="11"/>
      <c r="D2764" s="11"/>
      <c r="E2764" s="15"/>
      <c r="F2764" s="17"/>
      <c r="G2764" s="15"/>
      <c r="H2764" s="17"/>
      <c r="I2764" s="15"/>
      <c r="J2764" s="17"/>
      <c r="K2764" s="15"/>
      <c r="L2764" s="17"/>
      <c r="M2764" s="11"/>
    </row>
    <row r="2765" spans="1:39" ht="30" customHeight="1" x14ac:dyDescent="0.3">
      <c r="A2765" s="14" t="s">
        <v>7450</v>
      </c>
      <c r="B2765" s="14"/>
      <c r="C2765" s="14"/>
      <c r="D2765" s="14"/>
      <c r="E2765" s="16"/>
      <c r="F2765" s="18"/>
      <c r="G2765" s="16"/>
      <c r="H2765" s="18"/>
      <c r="I2765" s="16"/>
      <c r="J2765" s="18"/>
      <c r="K2765" s="16"/>
      <c r="L2765" s="18"/>
      <c r="M2765" s="14"/>
      <c r="N2765" s="5" t="s">
        <v>1690</v>
      </c>
    </row>
    <row r="2766" spans="1:39" ht="30" customHeight="1" x14ac:dyDescent="0.3">
      <c r="A2766" s="10" t="s">
        <v>4753</v>
      </c>
      <c r="B2766" s="10" t="s">
        <v>7324</v>
      </c>
      <c r="C2766" s="10" t="s">
        <v>2008</v>
      </c>
      <c r="D2766" s="11">
        <v>1</v>
      </c>
      <c r="E2766" s="15">
        <v>21908</v>
      </c>
      <c r="F2766" s="17">
        <f>TRUNC(E2766*D2766,1)</f>
        <v>21908</v>
      </c>
      <c r="G2766" s="15">
        <v>47967</v>
      </c>
      <c r="H2766" s="17">
        <f>TRUNC(G2766*D2766,1)</f>
        <v>47967</v>
      </c>
      <c r="I2766" s="15">
        <v>84325</v>
      </c>
      <c r="J2766" s="17">
        <f>TRUNC(I2766*D2766,1)</f>
        <v>84325</v>
      </c>
      <c r="K2766" s="15">
        <f>TRUNC(E2766+G2766+I2766,1)</f>
        <v>154200</v>
      </c>
      <c r="L2766" s="17">
        <f>TRUNC(F2766+H2766+J2766,1)</f>
        <v>154200</v>
      </c>
      <c r="M2766" s="10" t="s">
        <v>52</v>
      </c>
      <c r="N2766" s="9" t="s">
        <v>1690</v>
      </c>
      <c r="O2766" s="9" t="s">
        <v>7325</v>
      </c>
      <c r="P2766" s="9" t="s">
        <v>67</v>
      </c>
      <c r="Q2766" s="9" t="s">
        <v>54</v>
      </c>
      <c r="R2766" s="9" t="s">
        <v>54</v>
      </c>
      <c r="S2766" s="1"/>
      <c r="T2766" s="1"/>
      <c r="U2766" s="1"/>
      <c r="V2766" s="1"/>
      <c r="W2766" s="1"/>
      <c r="X2766" s="1"/>
      <c r="Y2766" s="1"/>
      <c r="Z2766" s="1"/>
      <c r="AA2766" s="1"/>
      <c r="AB2766" s="1"/>
      <c r="AC2766" s="1"/>
      <c r="AD2766" s="1"/>
      <c r="AE2766" s="1"/>
      <c r="AF2766" s="1"/>
      <c r="AG2766" s="1"/>
      <c r="AH2766" s="1"/>
      <c r="AI2766" s="1"/>
      <c r="AJ2766" s="9" t="s">
        <v>52</v>
      </c>
      <c r="AK2766" s="9" t="s">
        <v>7452</v>
      </c>
      <c r="AL2766" s="9" t="s">
        <v>52</v>
      </c>
      <c r="AM2766" s="9" t="s">
        <v>52</v>
      </c>
    </row>
    <row r="2767" spans="1:39" ht="30" customHeight="1" x14ac:dyDescent="0.3">
      <c r="A2767" s="10" t="s">
        <v>4735</v>
      </c>
      <c r="B2767" s="10" t="s">
        <v>52</v>
      </c>
      <c r="C2767" s="10" t="s">
        <v>52</v>
      </c>
      <c r="D2767" s="11"/>
      <c r="E2767" s="15"/>
      <c r="F2767" s="17">
        <f>TRUNC(SUMIF(N2766:N2766, N2765, F2766:F2766),0)</f>
        <v>21908</v>
      </c>
      <c r="G2767" s="15"/>
      <c r="H2767" s="17">
        <f>TRUNC(SUMIF(N2766:N2766, N2765, H2766:H2766),0)</f>
        <v>47967</v>
      </c>
      <c r="I2767" s="15"/>
      <c r="J2767" s="17">
        <f>TRUNC(SUMIF(N2766:N2766, N2765, J2766:J2766),0)</f>
        <v>84325</v>
      </c>
      <c r="K2767" s="15"/>
      <c r="L2767" s="17">
        <f>F2767+H2767+J2767</f>
        <v>154200</v>
      </c>
      <c r="M2767" s="10" t="s">
        <v>52</v>
      </c>
      <c r="N2767" s="9" t="s">
        <v>4736</v>
      </c>
      <c r="O2767" s="9" t="s">
        <v>4736</v>
      </c>
      <c r="P2767" s="9" t="s">
        <v>52</v>
      </c>
      <c r="Q2767" s="9" t="s">
        <v>52</v>
      </c>
      <c r="R2767" s="9" t="s">
        <v>52</v>
      </c>
      <c r="S2767" s="1"/>
      <c r="T2767" s="1"/>
      <c r="U2767" s="1"/>
      <c r="V2767" s="1"/>
      <c r="W2767" s="1"/>
      <c r="X2767" s="1"/>
      <c r="Y2767" s="1"/>
      <c r="Z2767" s="1"/>
      <c r="AA2767" s="1"/>
      <c r="AB2767" s="1"/>
      <c r="AC2767" s="1"/>
      <c r="AD2767" s="1"/>
      <c r="AE2767" s="1"/>
      <c r="AF2767" s="1"/>
      <c r="AG2767" s="1"/>
      <c r="AH2767" s="1"/>
      <c r="AI2767" s="1"/>
      <c r="AJ2767" s="9" t="s">
        <v>52</v>
      </c>
      <c r="AK2767" s="9" t="s">
        <v>52</v>
      </c>
      <c r="AL2767" s="9" t="s">
        <v>52</v>
      </c>
      <c r="AM2767" s="9" t="s">
        <v>52</v>
      </c>
    </row>
    <row r="2768" spans="1:39" ht="30" customHeight="1" x14ac:dyDescent="0.3">
      <c r="A2768" s="11"/>
      <c r="B2768" s="11"/>
      <c r="C2768" s="11"/>
      <c r="D2768" s="11"/>
      <c r="E2768" s="15"/>
      <c r="F2768" s="17"/>
      <c r="G2768" s="15"/>
      <c r="H2768" s="17"/>
      <c r="I2768" s="15"/>
      <c r="J2768" s="17"/>
      <c r="K2768" s="15"/>
      <c r="L2768" s="17"/>
      <c r="M2768" s="11"/>
    </row>
    <row r="2769" spans="1:39" ht="30" customHeight="1" x14ac:dyDescent="0.3">
      <c r="A2769" s="14" t="s">
        <v>7453</v>
      </c>
      <c r="B2769" s="14"/>
      <c r="C2769" s="14"/>
      <c r="D2769" s="14"/>
      <c r="E2769" s="16"/>
      <c r="F2769" s="18"/>
      <c r="G2769" s="16"/>
      <c r="H2769" s="18"/>
      <c r="I2769" s="16"/>
      <c r="J2769" s="18"/>
      <c r="K2769" s="16"/>
      <c r="L2769" s="18"/>
      <c r="M2769" s="14"/>
      <c r="N2769" s="5" t="s">
        <v>1692</v>
      </c>
    </row>
    <row r="2770" spans="1:39" ht="30" customHeight="1" x14ac:dyDescent="0.3">
      <c r="A2770" s="10" t="s">
        <v>4753</v>
      </c>
      <c r="B2770" s="10" t="s">
        <v>7329</v>
      </c>
      <c r="C2770" s="10" t="s">
        <v>2008</v>
      </c>
      <c r="D2770" s="11">
        <v>1</v>
      </c>
      <c r="E2770" s="15">
        <v>23222</v>
      </c>
      <c r="F2770" s="17">
        <f>TRUNC(E2770*D2770,1)</f>
        <v>23222</v>
      </c>
      <c r="G2770" s="15">
        <v>47967</v>
      </c>
      <c r="H2770" s="17">
        <f>TRUNC(G2770*D2770,1)</f>
        <v>47967</v>
      </c>
      <c r="I2770" s="15">
        <v>84625</v>
      </c>
      <c r="J2770" s="17">
        <f>TRUNC(I2770*D2770,1)</f>
        <v>84625</v>
      </c>
      <c r="K2770" s="15">
        <f>TRUNC(E2770+G2770+I2770,1)</f>
        <v>155814</v>
      </c>
      <c r="L2770" s="17">
        <f>TRUNC(F2770+H2770+J2770,1)</f>
        <v>155814</v>
      </c>
      <c r="M2770" s="10" t="s">
        <v>52</v>
      </c>
      <c r="N2770" s="9" t="s">
        <v>1692</v>
      </c>
      <c r="O2770" s="9" t="s">
        <v>7330</v>
      </c>
      <c r="P2770" s="9" t="s">
        <v>67</v>
      </c>
      <c r="Q2770" s="9" t="s">
        <v>54</v>
      </c>
      <c r="R2770" s="9" t="s">
        <v>54</v>
      </c>
      <c r="S2770" s="1"/>
      <c r="T2770" s="1"/>
      <c r="U2770" s="1"/>
      <c r="V2770" s="1"/>
      <c r="W2770" s="1"/>
      <c r="X2770" s="1"/>
      <c r="Y2770" s="1"/>
      <c r="Z2770" s="1"/>
      <c r="AA2770" s="1"/>
      <c r="AB2770" s="1"/>
      <c r="AC2770" s="1"/>
      <c r="AD2770" s="1"/>
      <c r="AE2770" s="1"/>
      <c r="AF2770" s="1"/>
      <c r="AG2770" s="1"/>
      <c r="AH2770" s="1"/>
      <c r="AI2770" s="1"/>
      <c r="AJ2770" s="9" t="s">
        <v>52</v>
      </c>
      <c r="AK2770" s="9" t="s">
        <v>7455</v>
      </c>
      <c r="AL2770" s="9" t="s">
        <v>52</v>
      </c>
      <c r="AM2770" s="9" t="s">
        <v>52</v>
      </c>
    </row>
    <row r="2771" spans="1:39" ht="30" customHeight="1" x14ac:dyDescent="0.3">
      <c r="A2771" s="10" t="s">
        <v>4735</v>
      </c>
      <c r="B2771" s="10" t="s">
        <v>52</v>
      </c>
      <c r="C2771" s="10" t="s">
        <v>52</v>
      </c>
      <c r="D2771" s="11"/>
      <c r="E2771" s="15"/>
      <c r="F2771" s="17">
        <f>TRUNC(SUMIF(N2770:N2770, N2769, F2770:F2770),0)</f>
        <v>23222</v>
      </c>
      <c r="G2771" s="15"/>
      <c r="H2771" s="17">
        <f>TRUNC(SUMIF(N2770:N2770, N2769, H2770:H2770),0)</f>
        <v>47967</v>
      </c>
      <c r="I2771" s="15"/>
      <c r="J2771" s="17">
        <f>TRUNC(SUMIF(N2770:N2770, N2769, J2770:J2770),0)</f>
        <v>84625</v>
      </c>
      <c r="K2771" s="15"/>
      <c r="L2771" s="17">
        <f>F2771+H2771+J2771</f>
        <v>155814</v>
      </c>
      <c r="M2771" s="10" t="s">
        <v>52</v>
      </c>
      <c r="N2771" s="9" t="s">
        <v>4736</v>
      </c>
      <c r="O2771" s="9" t="s">
        <v>4736</v>
      </c>
      <c r="P2771" s="9" t="s">
        <v>52</v>
      </c>
      <c r="Q2771" s="9" t="s">
        <v>52</v>
      </c>
      <c r="R2771" s="9" t="s">
        <v>52</v>
      </c>
      <c r="S2771" s="1"/>
      <c r="T2771" s="1"/>
      <c r="U2771" s="1"/>
      <c r="V2771" s="1"/>
      <c r="W2771" s="1"/>
      <c r="X2771" s="1"/>
      <c r="Y2771" s="1"/>
      <c r="Z2771" s="1"/>
      <c r="AA2771" s="1"/>
      <c r="AB2771" s="1"/>
      <c r="AC2771" s="1"/>
      <c r="AD2771" s="1"/>
      <c r="AE2771" s="1"/>
      <c r="AF2771" s="1"/>
      <c r="AG2771" s="1"/>
      <c r="AH2771" s="1"/>
      <c r="AI2771" s="1"/>
      <c r="AJ2771" s="9" t="s">
        <v>52</v>
      </c>
      <c r="AK2771" s="9" t="s">
        <v>52</v>
      </c>
      <c r="AL2771" s="9" t="s">
        <v>52</v>
      </c>
      <c r="AM2771" s="9" t="s">
        <v>52</v>
      </c>
    </row>
    <row r="2772" spans="1:39" ht="30" customHeight="1" x14ac:dyDescent="0.3">
      <c r="A2772" s="11"/>
      <c r="B2772" s="11"/>
      <c r="C2772" s="11"/>
      <c r="D2772" s="11"/>
      <c r="E2772" s="15"/>
      <c r="F2772" s="17"/>
      <c r="G2772" s="15"/>
      <c r="H2772" s="17"/>
      <c r="I2772" s="15"/>
      <c r="J2772" s="17"/>
      <c r="K2772" s="15"/>
      <c r="L2772" s="17"/>
      <c r="M2772" s="11"/>
    </row>
    <row r="2773" spans="1:39" ht="30" customHeight="1" x14ac:dyDescent="0.3">
      <c r="A2773" s="14" t="s">
        <v>7456</v>
      </c>
      <c r="B2773" s="14"/>
      <c r="C2773" s="14"/>
      <c r="D2773" s="14"/>
      <c r="E2773" s="16"/>
      <c r="F2773" s="18"/>
      <c r="G2773" s="16"/>
      <c r="H2773" s="18"/>
      <c r="I2773" s="16"/>
      <c r="J2773" s="18"/>
      <c r="K2773" s="16"/>
      <c r="L2773" s="18"/>
      <c r="M2773" s="14"/>
      <c r="N2773" s="5" t="s">
        <v>1694</v>
      </c>
    </row>
    <row r="2774" spans="1:39" ht="30" customHeight="1" x14ac:dyDescent="0.3">
      <c r="A2774" s="10" t="s">
        <v>4753</v>
      </c>
      <c r="B2774" s="10" t="s">
        <v>7334</v>
      </c>
      <c r="C2774" s="10" t="s">
        <v>2008</v>
      </c>
      <c r="D2774" s="11">
        <v>1</v>
      </c>
      <c r="E2774" s="15">
        <v>26947</v>
      </c>
      <c r="F2774" s="17">
        <f>TRUNC(E2774*D2774,1)</f>
        <v>26947</v>
      </c>
      <c r="G2774" s="15">
        <v>47967</v>
      </c>
      <c r="H2774" s="17">
        <f>TRUNC(G2774*D2774,1)</f>
        <v>47967</v>
      </c>
      <c r="I2774" s="15">
        <v>99422</v>
      </c>
      <c r="J2774" s="17">
        <f>TRUNC(I2774*D2774,1)</f>
        <v>99422</v>
      </c>
      <c r="K2774" s="15">
        <f>TRUNC(E2774+G2774+I2774,1)</f>
        <v>174336</v>
      </c>
      <c r="L2774" s="17">
        <f>TRUNC(F2774+H2774+J2774,1)</f>
        <v>174336</v>
      </c>
      <c r="M2774" s="10" t="s">
        <v>52</v>
      </c>
      <c r="N2774" s="9" t="s">
        <v>1694</v>
      </c>
      <c r="O2774" s="9" t="s">
        <v>7335</v>
      </c>
      <c r="P2774" s="9" t="s">
        <v>67</v>
      </c>
      <c r="Q2774" s="9" t="s">
        <v>54</v>
      </c>
      <c r="R2774" s="9" t="s">
        <v>54</v>
      </c>
      <c r="S2774" s="1"/>
      <c r="T2774" s="1"/>
      <c r="U2774" s="1"/>
      <c r="V2774" s="1"/>
      <c r="W2774" s="1"/>
      <c r="X2774" s="1"/>
      <c r="Y2774" s="1"/>
      <c r="Z2774" s="1"/>
      <c r="AA2774" s="1"/>
      <c r="AB2774" s="1"/>
      <c r="AC2774" s="1"/>
      <c r="AD2774" s="1"/>
      <c r="AE2774" s="1"/>
      <c r="AF2774" s="1"/>
      <c r="AG2774" s="1"/>
      <c r="AH2774" s="1"/>
      <c r="AI2774" s="1"/>
      <c r="AJ2774" s="9" t="s">
        <v>52</v>
      </c>
      <c r="AK2774" s="9" t="s">
        <v>7458</v>
      </c>
      <c r="AL2774" s="9" t="s">
        <v>52</v>
      </c>
      <c r="AM2774" s="9" t="s">
        <v>52</v>
      </c>
    </row>
    <row r="2775" spans="1:39" ht="30" customHeight="1" x14ac:dyDescent="0.3">
      <c r="A2775" s="10" t="s">
        <v>4735</v>
      </c>
      <c r="B2775" s="10" t="s">
        <v>52</v>
      </c>
      <c r="C2775" s="10" t="s">
        <v>52</v>
      </c>
      <c r="D2775" s="11"/>
      <c r="E2775" s="15"/>
      <c r="F2775" s="17">
        <f>TRUNC(SUMIF(N2774:N2774, N2773, F2774:F2774),0)</f>
        <v>26947</v>
      </c>
      <c r="G2775" s="15"/>
      <c r="H2775" s="17">
        <f>TRUNC(SUMIF(N2774:N2774, N2773, H2774:H2774),0)</f>
        <v>47967</v>
      </c>
      <c r="I2775" s="15"/>
      <c r="J2775" s="17">
        <f>TRUNC(SUMIF(N2774:N2774, N2773, J2774:J2774),0)</f>
        <v>99422</v>
      </c>
      <c r="K2775" s="15"/>
      <c r="L2775" s="17">
        <f>F2775+H2775+J2775</f>
        <v>174336</v>
      </c>
      <c r="M2775" s="10" t="s">
        <v>52</v>
      </c>
      <c r="N2775" s="9" t="s">
        <v>4736</v>
      </c>
      <c r="O2775" s="9" t="s">
        <v>4736</v>
      </c>
      <c r="P2775" s="9" t="s">
        <v>52</v>
      </c>
      <c r="Q2775" s="9" t="s">
        <v>52</v>
      </c>
      <c r="R2775" s="9" t="s">
        <v>52</v>
      </c>
      <c r="S2775" s="1"/>
      <c r="T2775" s="1"/>
      <c r="U2775" s="1"/>
      <c r="V2775" s="1"/>
      <c r="W2775" s="1"/>
      <c r="X2775" s="1"/>
      <c r="Y2775" s="1"/>
      <c r="Z2775" s="1"/>
      <c r="AA2775" s="1"/>
      <c r="AB2775" s="1"/>
      <c r="AC2775" s="1"/>
      <c r="AD2775" s="1"/>
      <c r="AE2775" s="1"/>
      <c r="AF2775" s="1"/>
      <c r="AG2775" s="1"/>
      <c r="AH2775" s="1"/>
      <c r="AI2775" s="1"/>
      <c r="AJ2775" s="9" t="s">
        <v>52</v>
      </c>
      <c r="AK2775" s="9" t="s">
        <v>52</v>
      </c>
      <c r="AL2775" s="9" t="s">
        <v>52</v>
      </c>
      <c r="AM2775" s="9" t="s">
        <v>52</v>
      </c>
    </row>
    <row r="2776" spans="1:39" ht="30" customHeight="1" x14ac:dyDescent="0.3">
      <c r="A2776" s="11"/>
      <c r="B2776" s="11"/>
      <c r="C2776" s="11"/>
      <c r="D2776" s="11"/>
      <c r="E2776" s="15"/>
      <c r="F2776" s="17"/>
      <c r="G2776" s="15"/>
      <c r="H2776" s="17"/>
      <c r="I2776" s="15"/>
      <c r="J2776" s="17"/>
      <c r="K2776" s="15"/>
      <c r="L2776" s="17"/>
      <c r="M2776" s="11"/>
    </row>
    <row r="2777" spans="1:39" ht="30" customHeight="1" x14ac:dyDescent="0.3">
      <c r="A2777" s="14" t="s">
        <v>7459</v>
      </c>
      <c r="B2777" s="14"/>
      <c r="C2777" s="14"/>
      <c r="D2777" s="14"/>
      <c r="E2777" s="16"/>
      <c r="F2777" s="18"/>
      <c r="G2777" s="16"/>
      <c r="H2777" s="18"/>
      <c r="I2777" s="16"/>
      <c r="J2777" s="18"/>
      <c r="K2777" s="16"/>
      <c r="L2777" s="18"/>
      <c r="M2777" s="14"/>
      <c r="N2777" s="5" t="s">
        <v>1696</v>
      </c>
    </row>
    <row r="2778" spans="1:39" ht="30" customHeight="1" x14ac:dyDescent="0.3">
      <c r="A2778" s="10" t="s">
        <v>4753</v>
      </c>
      <c r="B2778" s="10" t="s">
        <v>7339</v>
      </c>
      <c r="C2778" s="10" t="s">
        <v>2008</v>
      </c>
      <c r="D2778" s="11">
        <v>1</v>
      </c>
      <c r="E2778" s="15">
        <v>26947</v>
      </c>
      <c r="F2778" s="17">
        <f>TRUNC(E2778*D2778,1)</f>
        <v>26947</v>
      </c>
      <c r="G2778" s="15">
        <v>47967</v>
      </c>
      <c r="H2778" s="17">
        <f>TRUNC(G2778*D2778,1)</f>
        <v>47967</v>
      </c>
      <c r="I2778" s="15">
        <v>124526</v>
      </c>
      <c r="J2778" s="17">
        <f>TRUNC(I2778*D2778,1)</f>
        <v>124526</v>
      </c>
      <c r="K2778" s="15">
        <f>TRUNC(E2778+G2778+I2778,1)</f>
        <v>199440</v>
      </c>
      <c r="L2778" s="17">
        <f>TRUNC(F2778+H2778+J2778,1)</f>
        <v>199440</v>
      </c>
      <c r="M2778" s="10" t="s">
        <v>52</v>
      </c>
      <c r="N2778" s="9" t="s">
        <v>1696</v>
      </c>
      <c r="O2778" s="9" t="s">
        <v>7340</v>
      </c>
      <c r="P2778" s="9" t="s">
        <v>67</v>
      </c>
      <c r="Q2778" s="9" t="s">
        <v>54</v>
      </c>
      <c r="R2778" s="9" t="s">
        <v>54</v>
      </c>
      <c r="S2778" s="1"/>
      <c r="T2778" s="1"/>
      <c r="U2778" s="1"/>
      <c r="V2778" s="1"/>
      <c r="W2778" s="1"/>
      <c r="X2778" s="1"/>
      <c r="Y2778" s="1"/>
      <c r="Z2778" s="1"/>
      <c r="AA2778" s="1"/>
      <c r="AB2778" s="1"/>
      <c r="AC2778" s="1"/>
      <c r="AD2778" s="1"/>
      <c r="AE2778" s="1"/>
      <c r="AF2778" s="1"/>
      <c r="AG2778" s="1"/>
      <c r="AH2778" s="1"/>
      <c r="AI2778" s="1"/>
      <c r="AJ2778" s="9" t="s">
        <v>52</v>
      </c>
      <c r="AK2778" s="9" t="s">
        <v>7461</v>
      </c>
      <c r="AL2778" s="9" t="s">
        <v>52</v>
      </c>
      <c r="AM2778" s="9" t="s">
        <v>52</v>
      </c>
    </row>
    <row r="2779" spans="1:39" ht="30" customHeight="1" x14ac:dyDescent="0.3">
      <c r="A2779" s="10" t="s">
        <v>4735</v>
      </c>
      <c r="B2779" s="10" t="s">
        <v>52</v>
      </c>
      <c r="C2779" s="10" t="s">
        <v>52</v>
      </c>
      <c r="D2779" s="11"/>
      <c r="E2779" s="15"/>
      <c r="F2779" s="17">
        <f>TRUNC(SUMIF(N2778:N2778, N2777, F2778:F2778),0)</f>
        <v>26947</v>
      </c>
      <c r="G2779" s="15"/>
      <c r="H2779" s="17">
        <f>TRUNC(SUMIF(N2778:N2778, N2777, H2778:H2778),0)</f>
        <v>47967</v>
      </c>
      <c r="I2779" s="15"/>
      <c r="J2779" s="17">
        <f>TRUNC(SUMIF(N2778:N2778, N2777, J2778:J2778),0)</f>
        <v>124526</v>
      </c>
      <c r="K2779" s="15"/>
      <c r="L2779" s="17">
        <f>F2779+H2779+J2779</f>
        <v>199440</v>
      </c>
      <c r="M2779" s="10" t="s">
        <v>52</v>
      </c>
      <c r="N2779" s="9" t="s">
        <v>4736</v>
      </c>
      <c r="O2779" s="9" t="s">
        <v>4736</v>
      </c>
      <c r="P2779" s="9" t="s">
        <v>52</v>
      </c>
      <c r="Q2779" s="9" t="s">
        <v>52</v>
      </c>
      <c r="R2779" s="9" t="s">
        <v>52</v>
      </c>
      <c r="S2779" s="1"/>
      <c r="T2779" s="1"/>
      <c r="U2779" s="1"/>
      <c r="V2779" s="1"/>
      <c r="W2779" s="1"/>
      <c r="X2779" s="1"/>
      <c r="Y2779" s="1"/>
      <c r="Z2779" s="1"/>
      <c r="AA2779" s="1"/>
      <c r="AB2779" s="1"/>
      <c r="AC2779" s="1"/>
      <c r="AD2779" s="1"/>
      <c r="AE2779" s="1"/>
      <c r="AF2779" s="1"/>
      <c r="AG2779" s="1"/>
      <c r="AH2779" s="1"/>
      <c r="AI2779" s="1"/>
      <c r="AJ2779" s="9" t="s">
        <v>52</v>
      </c>
      <c r="AK2779" s="9" t="s">
        <v>52</v>
      </c>
      <c r="AL2779" s="9" t="s">
        <v>52</v>
      </c>
      <c r="AM2779" s="9" t="s">
        <v>52</v>
      </c>
    </row>
    <row r="2780" spans="1:39" ht="30" customHeight="1" x14ac:dyDescent="0.3">
      <c r="A2780" s="11"/>
      <c r="B2780" s="11"/>
      <c r="C2780" s="11"/>
      <c r="D2780" s="11"/>
      <c r="E2780" s="15"/>
      <c r="F2780" s="17"/>
      <c r="G2780" s="15"/>
      <c r="H2780" s="17"/>
      <c r="I2780" s="15"/>
      <c r="J2780" s="17"/>
      <c r="K2780" s="15"/>
      <c r="L2780" s="17"/>
      <c r="M2780" s="11"/>
    </row>
    <row r="2781" spans="1:39" ht="30" customHeight="1" x14ac:dyDescent="0.3">
      <c r="A2781" s="14" t="s">
        <v>7462</v>
      </c>
      <c r="B2781" s="14"/>
      <c r="C2781" s="14"/>
      <c r="D2781" s="14"/>
      <c r="E2781" s="16"/>
      <c r="F2781" s="18"/>
      <c r="G2781" s="16"/>
      <c r="H2781" s="18"/>
      <c r="I2781" s="16"/>
      <c r="J2781" s="18"/>
      <c r="K2781" s="16"/>
      <c r="L2781" s="18"/>
      <c r="M2781" s="14"/>
      <c r="N2781" s="5" t="s">
        <v>1698</v>
      </c>
    </row>
    <row r="2782" spans="1:39" ht="30" customHeight="1" x14ac:dyDescent="0.3">
      <c r="A2782" s="10" t="s">
        <v>4753</v>
      </c>
      <c r="B2782" s="10" t="s">
        <v>7344</v>
      </c>
      <c r="C2782" s="10" t="s">
        <v>2008</v>
      </c>
      <c r="D2782" s="11">
        <v>1</v>
      </c>
      <c r="E2782" s="15">
        <v>34834</v>
      </c>
      <c r="F2782" s="17">
        <f>TRUNC(E2782*D2782,1)</f>
        <v>34834</v>
      </c>
      <c r="G2782" s="15">
        <v>47967</v>
      </c>
      <c r="H2782" s="17">
        <f>TRUNC(G2782*D2782,1)</f>
        <v>47967</v>
      </c>
      <c r="I2782" s="15">
        <v>148654</v>
      </c>
      <c r="J2782" s="17">
        <f>TRUNC(I2782*D2782,1)</f>
        <v>148654</v>
      </c>
      <c r="K2782" s="15">
        <f>TRUNC(E2782+G2782+I2782,1)</f>
        <v>231455</v>
      </c>
      <c r="L2782" s="17">
        <f>TRUNC(F2782+H2782+J2782,1)</f>
        <v>231455</v>
      </c>
      <c r="M2782" s="10" t="s">
        <v>52</v>
      </c>
      <c r="N2782" s="9" t="s">
        <v>1698</v>
      </c>
      <c r="O2782" s="9" t="s">
        <v>7345</v>
      </c>
      <c r="P2782" s="9" t="s">
        <v>67</v>
      </c>
      <c r="Q2782" s="9" t="s">
        <v>54</v>
      </c>
      <c r="R2782" s="9" t="s">
        <v>54</v>
      </c>
      <c r="S2782" s="1"/>
      <c r="T2782" s="1"/>
      <c r="U2782" s="1"/>
      <c r="V2782" s="1"/>
      <c r="W2782" s="1"/>
      <c r="X2782" s="1"/>
      <c r="Y2782" s="1"/>
      <c r="Z2782" s="1"/>
      <c r="AA2782" s="1"/>
      <c r="AB2782" s="1"/>
      <c r="AC2782" s="1"/>
      <c r="AD2782" s="1"/>
      <c r="AE2782" s="1"/>
      <c r="AF2782" s="1"/>
      <c r="AG2782" s="1"/>
      <c r="AH2782" s="1"/>
      <c r="AI2782" s="1"/>
      <c r="AJ2782" s="9" t="s">
        <v>52</v>
      </c>
      <c r="AK2782" s="9" t="s">
        <v>7464</v>
      </c>
      <c r="AL2782" s="9" t="s">
        <v>52</v>
      </c>
      <c r="AM2782" s="9" t="s">
        <v>52</v>
      </c>
    </row>
    <row r="2783" spans="1:39" ht="30" customHeight="1" x14ac:dyDescent="0.3">
      <c r="A2783" s="10" t="s">
        <v>4735</v>
      </c>
      <c r="B2783" s="10" t="s">
        <v>52</v>
      </c>
      <c r="C2783" s="10" t="s">
        <v>52</v>
      </c>
      <c r="D2783" s="11"/>
      <c r="E2783" s="15"/>
      <c r="F2783" s="17">
        <f>TRUNC(SUMIF(N2782:N2782, N2781, F2782:F2782),0)</f>
        <v>34834</v>
      </c>
      <c r="G2783" s="15"/>
      <c r="H2783" s="17">
        <f>TRUNC(SUMIF(N2782:N2782, N2781, H2782:H2782),0)</f>
        <v>47967</v>
      </c>
      <c r="I2783" s="15"/>
      <c r="J2783" s="17">
        <f>TRUNC(SUMIF(N2782:N2782, N2781, J2782:J2782),0)</f>
        <v>148654</v>
      </c>
      <c r="K2783" s="15"/>
      <c r="L2783" s="17">
        <f>F2783+H2783+J2783</f>
        <v>231455</v>
      </c>
      <c r="M2783" s="10" t="s">
        <v>52</v>
      </c>
      <c r="N2783" s="9" t="s">
        <v>4736</v>
      </c>
      <c r="O2783" s="9" t="s">
        <v>4736</v>
      </c>
      <c r="P2783" s="9" t="s">
        <v>52</v>
      </c>
      <c r="Q2783" s="9" t="s">
        <v>52</v>
      </c>
      <c r="R2783" s="9" t="s">
        <v>52</v>
      </c>
      <c r="S2783" s="1"/>
      <c r="T2783" s="1"/>
      <c r="U2783" s="1"/>
      <c r="V2783" s="1"/>
      <c r="W2783" s="1"/>
      <c r="X2783" s="1"/>
      <c r="Y2783" s="1"/>
      <c r="Z2783" s="1"/>
      <c r="AA2783" s="1"/>
      <c r="AB2783" s="1"/>
      <c r="AC2783" s="1"/>
      <c r="AD2783" s="1"/>
      <c r="AE2783" s="1"/>
      <c r="AF2783" s="1"/>
      <c r="AG2783" s="1"/>
      <c r="AH2783" s="1"/>
      <c r="AI2783" s="1"/>
      <c r="AJ2783" s="9" t="s">
        <v>52</v>
      </c>
      <c r="AK2783" s="9" t="s">
        <v>52</v>
      </c>
      <c r="AL2783" s="9" t="s">
        <v>52</v>
      </c>
      <c r="AM2783" s="9" t="s">
        <v>52</v>
      </c>
    </row>
    <row r="2784" spans="1:39" ht="30" customHeight="1" x14ac:dyDescent="0.3">
      <c r="A2784" s="11"/>
      <c r="B2784" s="11"/>
      <c r="C2784" s="11"/>
      <c r="D2784" s="11"/>
      <c r="E2784" s="15"/>
      <c r="F2784" s="17"/>
      <c r="G2784" s="15"/>
      <c r="H2784" s="17"/>
      <c r="I2784" s="15"/>
      <c r="J2784" s="17"/>
      <c r="K2784" s="15"/>
      <c r="L2784" s="17"/>
      <c r="M2784" s="11"/>
    </row>
    <row r="2785" spans="1:39" ht="30" customHeight="1" x14ac:dyDescent="0.3">
      <c r="A2785" s="14" t="s">
        <v>7465</v>
      </c>
      <c r="B2785" s="14"/>
      <c r="C2785" s="14"/>
      <c r="D2785" s="14"/>
      <c r="E2785" s="16"/>
      <c r="F2785" s="18"/>
      <c r="G2785" s="16"/>
      <c r="H2785" s="18"/>
      <c r="I2785" s="16"/>
      <c r="J2785" s="18"/>
      <c r="K2785" s="16"/>
      <c r="L2785" s="18"/>
      <c r="M2785" s="14"/>
      <c r="N2785" s="5" t="s">
        <v>1700</v>
      </c>
    </row>
    <row r="2786" spans="1:39" ht="30" customHeight="1" x14ac:dyDescent="0.3">
      <c r="A2786" s="10" t="s">
        <v>4753</v>
      </c>
      <c r="B2786" s="10" t="s">
        <v>7349</v>
      </c>
      <c r="C2786" s="10" t="s">
        <v>2008</v>
      </c>
      <c r="D2786" s="11">
        <v>1</v>
      </c>
      <c r="E2786" s="15">
        <v>40260</v>
      </c>
      <c r="F2786" s="17">
        <f>TRUNC(E2786*D2786,1)</f>
        <v>40260</v>
      </c>
      <c r="G2786" s="15">
        <v>47967</v>
      </c>
      <c r="H2786" s="17">
        <f>TRUNC(G2786*D2786,1)</f>
        <v>47967</v>
      </c>
      <c r="I2786" s="15">
        <v>204150</v>
      </c>
      <c r="J2786" s="17">
        <f>TRUNC(I2786*D2786,1)</f>
        <v>204150</v>
      </c>
      <c r="K2786" s="15">
        <f>TRUNC(E2786+G2786+I2786,1)</f>
        <v>292377</v>
      </c>
      <c r="L2786" s="17">
        <f>TRUNC(F2786+H2786+J2786,1)</f>
        <v>292377</v>
      </c>
      <c r="M2786" s="10" t="s">
        <v>52</v>
      </c>
      <c r="N2786" s="9" t="s">
        <v>1700</v>
      </c>
      <c r="O2786" s="9" t="s">
        <v>7350</v>
      </c>
      <c r="P2786" s="9" t="s">
        <v>67</v>
      </c>
      <c r="Q2786" s="9" t="s">
        <v>54</v>
      </c>
      <c r="R2786" s="9" t="s">
        <v>54</v>
      </c>
      <c r="S2786" s="1"/>
      <c r="T2786" s="1"/>
      <c r="U2786" s="1"/>
      <c r="V2786" s="1"/>
      <c r="W2786" s="1"/>
      <c r="X2786" s="1"/>
      <c r="Y2786" s="1"/>
      <c r="Z2786" s="1"/>
      <c r="AA2786" s="1"/>
      <c r="AB2786" s="1"/>
      <c r="AC2786" s="1"/>
      <c r="AD2786" s="1"/>
      <c r="AE2786" s="1"/>
      <c r="AF2786" s="1"/>
      <c r="AG2786" s="1"/>
      <c r="AH2786" s="1"/>
      <c r="AI2786" s="1"/>
      <c r="AJ2786" s="9" t="s">
        <v>52</v>
      </c>
      <c r="AK2786" s="9" t="s">
        <v>7467</v>
      </c>
      <c r="AL2786" s="9" t="s">
        <v>52</v>
      </c>
      <c r="AM2786" s="9" t="s">
        <v>52</v>
      </c>
    </row>
    <row r="2787" spans="1:39" ht="30" customHeight="1" x14ac:dyDescent="0.3">
      <c r="A2787" s="10" t="s">
        <v>4735</v>
      </c>
      <c r="B2787" s="10" t="s">
        <v>52</v>
      </c>
      <c r="C2787" s="10" t="s">
        <v>52</v>
      </c>
      <c r="D2787" s="11"/>
      <c r="E2787" s="15"/>
      <c r="F2787" s="17">
        <f>TRUNC(SUMIF(N2786:N2786, N2785, F2786:F2786),0)</f>
        <v>40260</v>
      </c>
      <c r="G2787" s="15"/>
      <c r="H2787" s="17">
        <f>TRUNC(SUMIF(N2786:N2786, N2785, H2786:H2786),0)</f>
        <v>47967</v>
      </c>
      <c r="I2787" s="15"/>
      <c r="J2787" s="17">
        <f>TRUNC(SUMIF(N2786:N2786, N2785, J2786:J2786),0)</f>
        <v>204150</v>
      </c>
      <c r="K2787" s="15"/>
      <c r="L2787" s="17">
        <f>F2787+H2787+J2787</f>
        <v>292377</v>
      </c>
      <c r="M2787" s="10" t="s">
        <v>52</v>
      </c>
      <c r="N2787" s="9" t="s">
        <v>4736</v>
      </c>
      <c r="O2787" s="9" t="s">
        <v>4736</v>
      </c>
      <c r="P2787" s="9" t="s">
        <v>52</v>
      </c>
      <c r="Q2787" s="9" t="s">
        <v>52</v>
      </c>
      <c r="R2787" s="9" t="s">
        <v>52</v>
      </c>
      <c r="S2787" s="1"/>
      <c r="T2787" s="1"/>
      <c r="U2787" s="1"/>
      <c r="V2787" s="1"/>
      <c r="W2787" s="1"/>
      <c r="X2787" s="1"/>
      <c r="Y2787" s="1"/>
      <c r="Z2787" s="1"/>
      <c r="AA2787" s="1"/>
      <c r="AB2787" s="1"/>
      <c r="AC2787" s="1"/>
      <c r="AD2787" s="1"/>
      <c r="AE2787" s="1"/>
      <c r="AF2787" s="1"/>
      <c r="AG2787" s="1"/>
      <c r="AH2787" s="1"/>
      <c r="AI2787" s="1"/>
      <c r="AJ2787" s="9" t="s">
        <v>52</v>
      </c>
      <c r="AK2787" s="9" t="s">
        <v>52</v>
      </c>
      <c r="AL2787" s="9" t="s">
        <v>52</v>
      </c>
      <c r="AM2787" s="9" t="s">
        <v>52</v>
      </c>
    </row>
    <row r="2788" spans="1:39" ht="30" customHeight="1" x14ac:dyDescent="0.3">
      <c r="A2788" s="11"/>
      <c r="B2788" s="11"/>
      <c r="C2788" s="11"/>
      <c r="D2788" s="11"/>
      <c r="E2788" s="15"/>
      <c r="F2788" s="17"/>
      <c r="G2788" s="15"/>
      <c r="H2788" s="17"/>
      <c r="I2788" s="15"/>
      <c r="J2788" s="17"/>
      <c r="K2788" s="15"/>
      <c r="L2788" s="17"/>
      <c r="M2788" s="11"/>
    </row>
    <row r="2789" spans="1:39" ht="30" customHeight="1" x14ac:dyDescent="0.3">
      <c r="A2789" s="14" t="s">
        <v>7468</v>
      </c>
      <c r="B2789" s="14"/>
      <c r="C2789" s="14"/>
      <c r="D2789" s="14"/>
      <c r="E2789" s="16"/>
      <c r="F2789" s="18"/>
      <c r="G2789" s="16"/>
      <c r="H2789" s="18"/>
      <c r="I2789" s="16"/>
      <c r="J2789" s="18"/>
      <c r="K2789" s="16"/>
      <c r="L2789" s="18"/>
      <c r="M2789" s="14"/>
      <c r="N2789" s="5" t="s">
        <v>1702</v>
      </c>
    </row>
    <row r="2790" spans="1:39" ht="30" customHeight="1" x14ac:dyDescent="0.3">
      <c r="A2790" s="10" t="s">
        <v>4753</v>
      </c>
      <c r="B2790" s="10" t="s">
        <v>7354</v>
      </c>
      <c r="C2790" s="10" t="s">
        <v>2008</v>
      </c>
      <c r="D2790" s="11">
        <v>1</v>
      </c>
      <c r="E2790" s="15">
        <v>44581</v>
      </c>
      <c r="F2790" s="17">
        <f>TRUNC(E2790*D2790,1)</f>
        <v>44581</v>
      </c>
      <c r="G2790" s="15">
        <v>47967</v>
      </c>
      <c r="H2790" s="17">
        <f>TRUNC(G2790*D2790,1)</f>
        <v>47967</v>
      </c>
      <c r="I2790" s="15">
        <v>273247</v>
      </c>
      <c r="J2790" s="17">
        <f>TRUNC(I2790*D2790,1)</f>
        <v>273247</v>
      </c>
      <c r="K2790" s="15">
        <f>TRUNC(E2790+G2790+I2790,1)</f>
        <v>365795</v>
      </c>
      <c r="L2790" s="17">
        <f>TRUNC(F2790+H2790+J2790,1)</f>
        <v>365795</v>
      </c>
      <c r="M2790" s="10" t="s">
        <v>52</v>
      </c>
      <c r="N2790" s="9" t="s">
        <v>1702</v>
      </c>
      <c r="O2790" s="9" t="s">
        <v>7355</v>
      </c>
      <c r="P2790" s="9" t="s">
        <v>67</v>
      </c>
      <c r="Q2790" s="9" t="s">
        <v>54</v>
      </c>
      <c r="R2790" s="9" t="s">
        <v>54</v>
      </c>
      <c r="S2790" s="1"/>
      <c r="T2790" s="1"/>
      <c r="U2790" s="1"/>
      <c r="V2790" s="1"/>
      <c r="W2790" s="1"/>
      <c r="X2790" s="1"/>
      <c r="Y2790" s="1"/>
      <c r="Z2790" s="1"/>
      <c r="AA2790" s="1"/>
      <c r="AB2790" s="1"/>
      <c r="AC2790" s="1"/>
      <c r="AD2790" s="1"/>
      <c r="AE2790" s="1"/>
      <c r="AF2790" s="1"/>
      <c r="AG2790" s="1"/>
      <c r="AH2790" s="1"/>
      <c r="AI2790" s="1"/>
      <c r="AJ2790" s="9" t="s">
        <v>52</v>
      </c>
      <c r="AK2790" s="9" t="s">
        <v>7470</v>
      </c>
      <c r="AL2790" s="9" t="s">
        <v>52</v>
      </c>
      <c r="AM2790" s="9" t="s">
        <v>52</v>
      </c>
    </row>
    <row r="2791" spans="1:39" ht="30" customHeight="1" x14ac:dyDescent="0.3">
      <c r="A2791" s="10" t="s">
        <v>4735</v>
      </c>
      <c r="B2791" s="10" t="s">
        <v>52</v>
      </c>
      <c r="C2791" s="10" t="s">
        <v>52</v>
      </c>
      <c r="D2791" s="11"/>
      <c r="E2791" s="15"/>
      <c r="F2791" s="17">
        <f>TRUNC(SUMIF(N2790:N2790, N2789, F2790:F2790),0)</f>
        <v>44581</v>
      </c>
      <c r="G2791" s="15"/>
      <c r="H2791" s="17">
        <f>TRUNC(SUMIF(N2790:N2790, N2789, H2790:H2790),0)</f>
        <v>47967</v>
      </c>
      <c r="I2791" s="15"/>
      <c r="J2791" s="17">
        <f>TRUNC(SUMIF(N2790:N2790, N2789, J2790:J2790),0)</f>
        <v>273247</v>
      </c>
      <c r="K2791" s="15"/>
      <c r="L2791" s="17">
        <f>F2791+H2791+J2791</f>
        <v>365795</v>
      </c>
      <c r="M2791" s="10" t="s">
        <v>52</v>
      </c>
      <c r="N2791" s="9" t="s">
        <v>4736</v>
      </c>
      <c r="O2791" s="9" t="s">
        <v>4736</v>
      </c>
      <c r="P2791" s="9" t="s">
        <v>52</v>
      </c>
      <c r="Q2791" s="9" t="s">
        <v>52</v>
      </c>
      <c r="R2791" s="9" t="s">
        <v>52</v>
      </c>
      <c r="S2791" s="1"/>
      <c r="T2791" s="1"/>
      <c r="U2791" s="1"/>
      <c r="V2791" s="1"/>
      <c r="W2791" s="1"/>
      <c r="X2791" s="1"/>
      <c r="Y2791" s="1"/>
      <c r="Z2791" s="1"/>
      <c r="AA2791" s="1"/>
      <c r="AB2791" s="1"/>
      <c r="AC2791" s="1"/>
      <c r="AD2791" s="1"/>
      <c r="AE2791" s="1"/>
      <c r="AF2791" s="1"/>
      <c r="AG2791" s="1"/>
      <c r="AH2791" s="1"/>
      <c r="AI2791" s="1"/>
      <c r="AJ2791" s="9" t="s">
        <v>52</v>
      </c>
      <c r="AK2791" s="9" t="s">
        <v>52</v>
      </c>
      <c r="AL2791" s="9" t="s">
        <v>52</v>
      </c>
      <c r="AM2791" s="9" t="s">
        <v>52</v>
      </c>
    </row>
    <row r="2792" spans="1:39" ht="30" customHeight="1" x14ac:dyDescent="0.3">
      <c r="A2792" s="11"/>
      <c r="B2792" s="11"/>
      <c r="C2792" s="11"/>
      <c r="D2792" s="11"/>
      <c r="E2792" s="15"/>
      <c r="F2792" s="17"/>
      <c r="G2792" s="15"/>
      <c r="H2792" s="17"/>
      <c r="I2792" s="15"/>
      <c r="J2792" s="17"/>
      <c r="K2792" s="15"/>
      <c r="L2792" s="17"/>
      <c r="M2792" s="11"/>
    </row>
    <row r="2793" spans="1:39" ht="30" customHeight="1" x14ac:dyDescent="0.3">
      <c r="A2793" s="14" t="s">
        <v>7471</v>
      </c>
      <c r="B2793" s="14"/>
      <c r="C2793" s="14"/>
      <c r="D2793" s="14"/>
      <c r="E2793" s="16"/>
      <c r="F2793" s="18"/>
      <c r="G2793" s="16"/>
      <c r="H2793" s="18"/>
      <c r="I2793" s="16"/>
      <c r="J2793" s="18"/>
      <c r="K2793" s="16"/>
      <c r="L2793" s="18"/>
      <c r="M2793" s="14"/>
      <c r="N2793" s="5" t="s">
        <v>1704</v>
      </c>
    </row>
    <row r="2794" spans="1:39" ht="30" customHeight="1" x14ac:dyDescent="0.3">
      <c r="A2794" s="10" t="s">
        <v>4753</v>
      </c>
      <c r="B2794" s="10" t="s">
        <v>7359</v>
      </c>
      <c r="C2794" s="10" t="s">
        <v>2008</v>
      </c>
      <c r="D2794" s="11">
        <v>1</v>
      </c>
      <c r="E2794" s="15">
        <v>50040</v>
      </c>
      <c r="F2794" s="17">
        <f>TRUNC(E2794*D2794,1)</f>
        <v>50040</v>
      </c>
      <c r="G2794" s="15">
        <v>47967</v>
      </c>
      <c r="H2794" s="17">
        <f>TRUNC(G2794*D2794,1)</f>
        <v>47967</v>
      </c>
      <c r="I2794" s="15">
        <v>290932</v>
      </c>
      <c r="J2794" s="17">
        <f>TRUNC(I2794*D2794,1)</f>
        <v>290932</v>
      </c>
      <c r="K2794" s="15">
        <f>TRUNC(E2794+G2794+I2794,1)</f>
        <v>388939</v>
      </c>
      <c r="L2794" s="17">
        <f>TRUNC(F2794+H2794+J2794,1)</f>
        <v>388939</v>
      </c>
      <c r="M2794" s="10" t="s">
        <v>52</v>
      </c>
      <c r="N2794" s="9" t="s">
        <v>1704</v>
      </c>
      <c r="O2794" s="9" t="s">
        <v>7360</v>
      </c>
      <c r="P2794" s="9" t="s">
        <v>67</v>
      </c>
      <c r="Q2794" s="9" t="s">
        <v>54</v>
      </c>
      <c r="R2794" s="9" t="s">
        <v>54</v>
      </c>
      <c r="S2794" s="1"/>
      <c r="T2794" s="1"/>
      <c r="U2794" s="1"/>
      <c r="V2794" s="1"/>
      <c r="W2794" s="1"/>
      <c r="X2794" s="1"/>
      <c r="Y2794" s="1"/>
      <c r="Z2794" s="1"/>
      <c r="AA2794" s="1"/>
      <c r="AB2794" s="1"/>
      <c r="AC2794" s="1"/>
      <c r="AD2794" s="1"/>
      <c r="AE2794" s="1"/>
      <c r="AF2794" s="1"/>
      <c r="AG2794" s="1"/>
      <c r="AH2794" s="1"/>
      <c r="AI2794" s="1"/>
      <c r="AJ2794" s="9" t="s">
        <v>52</v>
      </c>
      <c r="AK2794" s="9" t="s">
        <v>7473</v>
      </c>
      <c r="AL2794" s="9" t="s">
        <v>52</v>
      </c>
      <c r="AM2794" s="9" t="s">
        <v>52</v>
      </c>
    </row>
    <row r="2795" spans="1:39" ht="30" customHeight="1" x14ac:dyDescent="0.3">
      <c r="A2795" s="10" t="s">
        <v>4735</v>
      </c>
      <c r="B2795" s="10" t="s">
        <v>52</v>
      </c>
      <c r="C2795" s="10" t="s">
        <v>52</v>
      </c>
      <c r="D2795" s="11"/>
      <c r="E2795" s="15"/>
      <c r="F2795" s="17">
        <f>TRUNC(SUMIF(N2794:N2794, N2793, F2794:F2794),0)</f>
        <v>50040</v>
      </c>
      <c r="G2795" s="15"/>
      <c r="H2795" s="17">
        <f>TRUNC(SUMIF(N2794:N2794, N2793, H2794:H2794),0)</f>
        <v>47967</v>
      </c>
      <c r="I2795" s="15"/>
      <c r="J2795" s="17">
        <f>TRUNC(SUMIF(N2794:N2794, N2793, J2794:J2794),0)</f>
        <v>290932</v>
      </c>
      <c r="K2795" s="15"/>
      <c r="L2795" s="17">
        <f>F2795+H2795+J2795</f>
        <v>388939</v>
      </c>
      <c r="M2795" s="10" t="s">
        <v>52</v>
      </c>
      <c r="N2795" s="9" t="s">
        <v>4736</v>
      </c>
      <c r="O2795" s="9" t="s">
        <v>4736</v>
      </c>
      <c r="P2795" s="9" t="s">
        <v>52</v>
      </c>
      <c r="Q2795" s="9" t="s">
        <v>52</v>
      </c>
      <c r="R2795" s="9" t="s">
        <v>52</v>
      </c>
      <c r="S2795" s="1"/>
      <c r="T2795" s="1"/>
      <c r="U2795" s="1"/>
      <c r="V2795" s="1"/>
      <c r="W2795" s="1"/>
      <c r="X2795" s="1"/>
      <c r="Y2795" s="1"/>
      <c r="Z2795" s="1"/>
      <c r="AA2795" s="1"/>
      <c r="AB2795" s="1"/>
      <c r="AC2795" s="1"/>
      <c r="AD2795" s="1"/>
      <c r="AE2795" s="1"/>
      <c r="AF2795" s="1"/>
      <c r="AG2795" s="1"/>
      <c r="AH2795" s="1"/>
      <c r="AI2795" s="1"/>
      <c r="AJ2795" s="9" t="s">
        <v>52</v>
      </c>
      <c r="AK2795" s="9" t="s">
        <v>52</v>
      </c>
      <c r="AL2795" s="9" t="s">
        <v>52</v>
      </c>
      <c r="AM2795" s="9" t="s">
        <v>52</v>
      </c>
    </row>
    <row r="2796" spans="1:39" ht="30" customHeight="1" x14ac:dyDescent="0.3">
      <c r="A2796" s="11"/>
      <c r="B2796" s="11"/>
      <c r="C2796" s="11"/>
      <c r="D2796" s="11"/>
      <c r="E2796" s="15"/>
      <c r="F2796" s="17"/>
      <c r="G2796" s="15"/>
      <c r="H2796" s="17"/>
      <c r="I2796" s="15"/>
      <c r="J2796" s="17"/>
      <c r="K2796" s="15"/>
      <c r="L2796" s="17"/>
      <c r="M2796" s="11"/>
    </row>
    <row r="2797" spans="1:39" ht="30" customHeight="1" x14ac:dyDescent="0.3">
      <c r="A2797" s="14" t="s">
        <v>7474</v>
      </c>
      <c r="B2797" s="14"/>
      <c r="C2797" s="14"/>
      <c r="D2797" s="14"/>
      <c r="E2797" s="16"/>
      <c r="F2797" s="18"/>
      <c r="G2797" s="16"/>
      <c r="H2797" s="18"/>
      <c r="I2797" s="16"/>
      <c r="J2797" s="18"/>
      <c r="K2797" s="16"/>
      <c r="L2797" s="18"/>
      <c r="M2797" s="14"/>
      <c r="N2797" s="5" t="s">
        <v>1706</v>
      </c>
    </row>
    <row r="2798" spans="1:39" ht="30" customHeight="1" x14ac:dyDescent="0.3">
      <c r="A2798" s="10" t="s">
        <v>4753</v>
      </c>
      <c r="B2798" s="10" t="s">
        <v>7364</v>
      </c>
      <c r="C2798" s="10" t="s">
        <v>2008</v>
      </c>
      <c r="D2798" s="11">
        <v>1</v>
      </c>
      <c r="E2798" s="15">
        <v>50040</v>
      </c>
      <c r="F2798" s="17">
        <f>TRUNC(E2798*D2798,1)</f>
        <v>50040</v>
      </c>
      <c r="G2798" s="15">
        <v>47967</v>
      </c>
      <c r="H2798" s="17">
        <f>TRUNC(G2798*D2798,1)</f>
        <v>47967</v>
      </c>
      <c r="I2798" s="15">
        <v>353337</v>
      </c>
      <c r="J2798" s="17">
        <f>TRUNC(I2798*D2798,1)</f>
        <v>353337</v>
      </c>
      <c r="K2798" s="15">
        <f>TRUNC(E2798+G2798+I2798,1)</f>
        <v>451344</v>
      </c>
      <c r="L2798" s="17">
        <f>TRUNC(F2798+H2798+J2798,1)</f>
        <v>451344</v>
      </c>
      <c r="M2798" s="10" t="s">
        <v>52</v>
      </c>
      <c r="N2798" s="9" t="s">
        <v>1706</v>
      </c>
      <c r="O2798" s="9" t="s">
        <v>7365</v>
      </c>
      <c r="P2798" s="9" t="s">
        <v>67</v>
      </c>
      <c r="Q2798" s="9" t="s">
        <v>54</v>
      </c>
      <c r="R2798" s="9" t="s">
        <v>54</v>
      </c>
      <c r="S2798" s="1"/>
      <c r="T2798" s="1"/>
      <c r="U2798" s="1"/>
      <c r="V2798" s="1"/>
      <c r="W2798" s="1"/>
      <c r="X2798" s="1"/>
      <c r="Y2798" s="1"/>
      <c r="Z2798" s="1"/>
      <c r="AA2798" s="1"/>
      <c r="AB2798" s="1"/>
      <c r="AC2798" s="1"/>
      <c r="AD2798" s="1"/>
      <c r="AE2798" s="1"/>
      <c r="AF2798" s="1"/>
      <c r="AG2798" s="1"/>
      <c r="AH2798" s="1"/>
      <c r="AI2798" s="1"/>
      <c r="AJ2798" s="9" t="s">
        <v>52</v>
      </c>
      <c r="AK2798" s="9" t="s">
        <v>7476</v>
      </c>
      <c r="AL2798" s="9" t="s">
        <v>52</v>
      </c>
      <c r="AM2798" s="9" t="s">
        <v>52</v>
      </c>
    </row>
    <row r="2799" spans="1:39" ht="30" customHeight="1" x14ac:dyDescent="0.3">
      <c r="A2799" s="10" t="s">
        <v>4735</v>
      </c>
      <c r="B2799" s="10" t="s">
        <v>52</v>
      </c>
      <c r="C2799" s="10" t="s">
        <v>52</v>
      </c>
      <c r="D2799" s="11"/>
      <c r="E2799" s="15"/>
      <c r="F2799" s="17">
        <f>TRUNC(SUMIF(N2798:N2798, N2797, F2798:F2798),0)</f>
        <v>50040</v>
      </c>
      <c r="G2799" s="15"/>
      <c r="H2799" s="17">
        <f>TRUNC(SUMIF(N2798:N2798, N2797, H2798:H2798),0)</f>
        <v>47967</v>
      </c>
      <c r="I2799" s="15"/>
      <c r="J2799" s="17">
        <f>TRUNC(SUMIF(N2798:N2798, N2797, J2798:J2798),0)</f>
        <v>353337</v>
      </c>
      <c r="K2799" s="15"/>
      <c r="L2799" s="17">
        <f>F2799+H2799+J2799</f>
        <v>451344</v>
      </c>
      <c r="M2799" s="10" t="s">
        <v>52</v>
      </c>
      <c r="N2799" s="9" t="s">
        <v>4736</v>
      </c>
      <c r="O2799" s="9" t="s">
        <v>4736</v>
      </c>
      <c r="P2799" s="9" t="s">
        <v>52</v>
      </c>
      <c r="Q2799" s="9" t="s">
        <v>52</v>
      </c>
      <c r="R2799" s="9" t="s">
        <v>52</v>
      </c>
      <c r="S2799" s="1"/>
      <c r="T2799" s="1"/>
      <c r="U2799" s="1"/>
      <c r="V2799" s="1"/>
      <c r="W2799" s="1"/>
      <c r="X2799" s="1"/>
      <c r="Y2799" s="1"/>
      <c r="Z2799" s="1"/>
      <c r="AA2799" s="1"/>
      <c r="AB2799" s="1"/>
      <c r="AC2799" s="1"/>
      <c r="AD2799" s="1"/>
      <c r="AE2799" s="1"/>
      <c r="AF2799" s="1"/>
      <c r="AG2799" s="1"/>
      <c r="AH2799" s="1"/>
      <c r="AI2799" s="1"/>
      <c r="AJ2799" s="9" t="s">
        <v>52</v>
      </c>
      <c r="AK2799" s="9" t="s">
        <v>52</v>
      </c>
      <c r="AL2799" s="9" t="s">
        <v>52</v>
      </c>
      <c r="AM2799" s="9" t="s">
        <v>52</v>
      </c>
    </row>
    <row r="2800" spans="1:39" ht="30" customHeight="1" x14ac:dyDescent="0.3">
      <c r="A2800" s="11"/>
      <c r="B2800" s="11"/>
      <c r="C2800" s="11"/>
      <c r="D2800" s="11"/>
      <c r="E2800" s="15"/>
      <c r="F2800" s="17"/>
      <c r="G2800" s="15"/>
      <c r="H2800" s="17"/>
      <c r="I2800" s="15"/>
      <c r="J2800" s="17"/>
      <c r="K2800" s="15"/>
      <c r="L2800" s="17"/>
      <c r="M2800" s="11"/>
    </row>
    <row r="2801" spans="1:39" ht="30" customHeight="1" x14ac:dyDescent="0.3">
      <c r="A2801" s="14" t="s">
        <v>7477</v>
      </c>
      <c r="B2801" s="14"/>
      <c r="C2801" s="14"/>
      <c r="D2801" s="14"/>
      <c r="E2801" s="16"/>
      <c r="F2801" s="18"/>
      <c r="G2801" s="16"/>
      <c r="H2801" s="18"/>
      <c r="I2801" s="16"/>
      <c r="J2801" s="18"/>
      <c r="K2801" s="16"/>
      <c r="L2801" s="18"/>
      <c r="M2801" s="14"/>
      <c r="N2801" s="5" t="s">
        <v>1708</v>
      </c>
    </row>
    <row r="2802" spans="1:39" ht="30" customHeight="1" x14ac:dyDescent="0.3">
      <c r="A2802" s="10" t="s">
        <v>4753</v>
      </c>
      <c r="B2802" s="10" t="s">
        <v>7369</v>
      </c>
      <c r="C2802" s="10" t="s">
        <v>2008</v>
      </c>
      <c r="D2802" s="11">
        <v>1</v>
      </c>
      <c r="E2802" s="15">
        <v>54590</v>
      </c>
      <c r="F2802" s="17">
        <f>TRUNC(E2802*D2802,1)</f>
        <v>54590</v>
      </c>
      <c r="G2802" s="15">
        <v>47967</v>
      </c>
      <c r="H2802" s="17">
        <f>TRUNC(G2802*D2802,1)</f>
        <v>47967</v>
      </c>
      <c r="I2802" s="15">
        <v>412226</v>
      </c>
      <c r="J2802" s="17">
        <f>TRUNC(I2802*D2802,1)</f>
        <v>412226</v>
      </c>
      <c r="K2802" s="15">
        <f>TRUNC(E2802+G2802+I2802,1)</f>
        <v>514783</v>
      </c>
      <c r="L2802" s="17">
        <f>TRUNC(F2802+H2802+J2802,1)</f>
        <v>514783</v>
      </c>
      <c r="M2802" s="10" t="s">
        <v>52</v>
      </c>
      <c r="N2802" s="9" t="s">
        <v>1708</v>
      </c>
      <c r="O2802" s="9" t="s">
        <v>7370</v>
      </c>
      <c r="P2802" s="9" t="s">
        <v>67</v>
      </c>
      <c r="Q2802" s="9" t="s">
        <v>54</v>
      </c>
      <c r="R2802" s="9" t="s">
        <v>54</v>
      </c>
      <c r="S2802" s="1"/>
      <c r="T2802" s="1"/>
      <c r="U2802" s="1"/>
      <c r="V2802" s="1"/>
      <c r="W2802" s="1"/>
      <c r="X2802" s="1"/>
      <c r="Y2802" s="1"/>
      <c r="Z2802" s="1"/>
      <c r="AA2802" s="1"/>
      <c r="AB2802" s="1"/>
      <c r="AC2802" s="1"/>
      <c r="AD2802" s="1"/>
      <c r="AE2802" s="1"/>
      <c r="AF2802" s="1"/>
      <c r="AG2802" s="1"/>
      <c r="AH2802" s="1"/>
      <c r="AI2802" s="1"/>
      <c r="AJ2802" s="9" t="s">
        <v>52</v>
      </c>
      <c r="AK2802" s="9" t="s">
        <v>7479</v>
      </c>
      <c r="AL2802" s="9" t="s">
        <v>52</v>
      </c>
      <c r="AM2802" s="9" t="s">
        <v>52</v>
      </c>
    </row>
    <row r="2803" spans="1:39" ht="30" customHeight="1" x14ac:dyDescent="0.3">
      <c r="A2803" s="10" t="s">
        <v>4735</v>
      </c>
      <c r="B2803" s="10" t="s">
        <v>52</v>
      </c>
      <c r="C2803" s="10" t="s">
        <v>52</v>
      </c>
      <c r="D2803" s="11"/>
      <c r="E2803" s="15"/>
      <c r="F2803" s="17">
        <f>TRUNC(SUMIF(N2802:N2802, N2801, F2802:F2802),0)</f>
        <v>54590</v>
      </c>
      <c r="G2803" s="15"/>
      <c r="H2803" s="17">
        <f>TRUNC(SUMIF(N2802:N2802, N2801, H2802:H2802),0)</f>
        <v>47967</v>
      </c>
      <c r="I2803" s="15"/>
      <c r="J2803" s="17">
        <f>TRUNC(SUMIF(N2802:N2802, N2801, J2802:J2802),0)</f>
        <v>412226</v>
      </c>
      <c r="K2803" s="15"/>
      <c r="L2803" s="17">
        <f>F2803+H2803+J2803</f>
        <v>514783</v>
      </c>
      <c r="M2803" s="10" t="s">
        <v>52</v>
      </c>
      <c r="N2803" s="9" t="s">
        <v>4736</v>
      </c>
      <c r="O2803" s="9" t="s">
        <v>4736</v>
      </c>
      <c r="P2803" s="9" t="s">
        <v>52</v>
      </c>
      <c r="Q2803" s="9" t="s">
        <v>52</v>
      </c>
      <c r="R2803" s="9" t="s">
        <v>52</v>
      </c>
      <c r="S2803" s="1"/>
      <c r="T2803" s="1"/>
      <c r="U2803" s="1"/>
      <c r="V2803" s="1"/>
      <c r="W2803" s="1"/>
      <c r="X2803" s="1"/>
      <c r="Y2803" s="1"/>
      <c r="Z2803" s="1"/>
      <c r="AA2803" s="1"/>
      <c r="AB2803" s="1"/>
      <c r="AC2803" s="1"/>
      <c r="AD2803" s="1"/>
      <c r="AE2803" s="1"/>
      <c r="AF2803" s="1"/>
      <c r="AG2803" s="1"/>
      <c r="AH2803" s="1"/>
      <c r="AI2803" s="1"/>
      <c r="AJ2803" s="9" t="s">
        <v>52</v>
      </c>
      <c r="AK2803" s="9" t="s">
        <v>52</v>
      </c>
      <c r="AL2803" s="9" t="s">
        <v>52</v>
      </c>
      <c r="AM2803" s="9" t="s">
        <v>52</v>
      </c>
    </row>
    <row r="2804" spans="1:39" ht="30" customHeight="1" x14ac:dyDescent="0.3">
      <c r="A2804" s="11"/>
      <c r="B2804" s="11"/>
      <c r="C2804" s="11"/>
      <c r="D2804" s="11"/>
      <c r="E2804" s="15"/>
      <c r="F2804" s="17"/>
      <c r="G2804" s="15"/>
      <c r="H2804" s="17"/>
      <c r="I2804" s="15"/>
      <c r="J2804" s="17"/>
      <c r="K2804" s="15"/>
      <c r="L2804" s="17"/>
      <c r="M2804" s="11"/>
    </row>
    <row r="2805" spans="1:39" ht="30" customHeight="1" x14ac:dyDescent="0.3">
      <c r="A2805" s="14" t="s">
        <v>7480</v>
      </c>
      <c r="B2805" s="14"/>
      <c r="C2805" s="14"/>
      <c r="D2805" s="14"/>
      <c r="E2805" s="16"/>
      <c r="F2805" s="18"/>
      <c r="G2805" s="16"/>
      <c r="H2805" s="18"/>
      <c r="I2805" s="16"/>
      <c r="J2805" s="18"/>
      <c r="K2805" s="16"/>
      <c r="L2805" s="18"/>
      <c r="M2805" s="14"/>
      <c r="N2805" s="5" t="s">
        <v>1714</v>
      </c>
    </row>
    <row r="2806" spans="1:39" ht="30" customHeight="1" x14ac:dyDescent="0.3">
      <c r="A2806" s="10" t="s">
        <v>1982</v>
      </c>
      <c r="B2806" s="10" t="s">
        <v>2003</v>
      </c>
      <c r="C2806" s="10" t="s">
        <v>2008</v>
      </c>
      <c r="D2806" s="11">
        <v>0.53300000000000003</v>
      </c>
      <c r="E2806" s="15">
        <v>0</v>
      </c>
      <c r="F2806" s="17">
        <f>TRUNC(E2806*D2806,1)</f>
        <v>0</v>
      </c>
      <c r="G2806" s="15">
        <v>47967</v>
      </c>
      <c r="H2806" s="17">
        <f>TRUNC(G2806*D2806,1)</f>
        <v>25566.400000000001</v>
      </c>
      <c r="I2806" s="15">
        <v>34965</v>
      </c>
      <c r="J2806" s="17">
        <f>TRUNC(I2806*D2806,1)</f>
        <v>18636.3</v>
      </c>
      <c r="K2806" s="15">
        <f>TRUNC(E2806+G2806+I2806,1)</f>
        <v>82932</v>
      </c>
      <c r="L2806" s="17">
        <f>TRUNC(F2806+H2806+J2806,1)</f>
        <v>44202.7</v>
      </c>
      <c r="M2806" s="10" t="s">
        <v>52</v>
      </c>
      <c r="N2806" s="9" t="s">
        <v>1714</v>
      </c>
      <c r="O2806" s="9" t="s">
        <v>7482</v>
      </c>
      <c r="P2806" s="9" t="s">
        <v>67</v>
      </c>
      <c r="Q2806" s="9" t="s">
        <v>54</v>
      </c>
      <c r="R2806" s="9" t="s">
        <v>54</v>
      </c>
      <c r="S2806" s="1"/>
      <c r="T2806" s="1"/>
      <c r="U2806" s="1"/>
      <c r="V2806" s="1"/>
      <c r="W2806" s="1"/>
      <c r="X2806" s="1"/>
      <c r="Y2806" s="1"/>
      <c r="Z2806" s="1"/>
      <c r="AA2806" s="1"/>
      <c r="AB2806" s="1"/>
      <c r="AC2806" s="1"/>
      <c r="AD2806" s="1"/>
      <c r="AE2806" s="1"/>
      <c r="AF2806" s="1"/>
      <c r="AG2806" s="1"/>
      <c r="AH2806" s="1"/>
      <c r="AI2806" s="1"/>
      <c r="AJ2806" s="9" t="s">
        <v>52</v>
      </c>
      <c r="AK2806" s="9" t="s">
        <v>7483</v>
      </c>
      <c r="AL2806" s="9" t="s">
        <v>52</v>
      </c>
      <c r="AM2806" s="9" t="s">
        <v>52</v>
      </c>
    </row>
    <row r="2807" spans="1:39" ht="30" customHeight="1" x14ac:dyDescent="0.3">
      <c r="A2807" s="10" t="s">
        <v>4735</v>
      </c>
      <c r="B2807" s="10" t="s">
        <v>52</v>
      </c>
      <c r="C2807" s="10" t="s">
        <v>52</v>
      </c>
      <c r="D2807" s="11"/>
      <c r="E2807" s="15"/>
      <c r="F2807" s="17">
        <f>TRUNC(SUMIF(N2806:N2806, N2805, F2806:F2806),0)</f>
        <v>0</v>
      </c>
      <c r="G2807" s="15"/>
      <c r="H2807" s="17">
        <f>TRUNC(SUMIF(N2806:N2806, N2805, H2806:H2806),0)</f>
        <v>25566</v>
      </c>
      <c r="I2807" s="15"/>
      <c r="J2807" s="17">
        <f>TRUNC(SUMIF(N2806:N2806, N2805, J2806:J2806),0)</f>
        <v>18636</v>
      </c>
      <c r="K2807" s="15"/>
      <c r="L2807" s="17">
        <f>F2807+H2807+J2807</f>
        <v>44202</v>
      </c>
      <c r="M2807" s="10" t="s">
        <v>52</v>
      </c>
      <c r="N2807" s="9" t="s">
        <v>4736</v>
      </c>
      <c r="O2807" s="9" t="s">
        <v>4736</v>
      </c>
      <c r="P2807" s="9" t="s">
        <v>52</v>
      </c>
      <c r="Q2807" s="9" t="s">
        <v>52</v>
      </c>
      <c r="R2807" s="9" t="s">
        <v>52</v>
      </c>
      <c r="S2807" s="1"/>
      <c r="T2807" s="1"/>
      <c r="U2807" s="1"/>
      <c r="V2807" s="1"/>
      <c r="W2807" s="1"/>
      <c r="X2807" s="1"/>
      <c r="Y2807" s="1"/>
      <c r="Z2807" s="1"/>
      <c r="AA2807" s="1"/>
      <c r="AB2807" s="1"/>
      <c r="AC2807" s="1"/>
      <c r="AD2807" s="1"/>
      <c r="AE2807" s="1"/>
      <c r="AF2807" s="1"/>
      <c r="AG2807" s="1"/>
      <c r="AH2807" s="1"/>
      <c r="AI2807" s="1"/>
      <c r="AJ2807" s="9" t="s">
        <v>52</v>
      </c>
      <c r="AK2807" s="9" t="s">
        <v>52</v>
      </c>
      <c r="AL2807" s="9" t="s">
        <v>52</v>
      </c>
      <c r="AM2807" s="9" t="s">
        <v>52</v>
      </c>
    </row>
    <row r="2808" spans="1:39" ht="30" customHeight="1" x14ac:dyDescent="0.3">
      <c r="A2808" s="11"/>
      <c r="B2808" s="11"/>
      <c r="C2808" s="11"/>
      <c r="D2808" s="11"/>
      <c r="E2808" s="15"/>
      <c r="F2808" s="17"/>
      <c r="G2808" s="15"/>
      <c r="H2808" s="17"/>
      <c r="I2808" s="15"/>
      <c r="J2808" s="17"/>
      <c r="K2808" s="15"/>
      <c r="L2808" s="17"/>
      <c r="M2808" s="11"/>
    </row>
    <row r="2809" spans="1:39" ht="30" customHeight="1" x14ac:dyDescent="0.3">
      <c r="A2809" s="14" t="s">
        <v>7484</v>
      </c>
      <c r="B2809" s="14"/>
      <c r="C2809" s="14"/>
      <c r="D2809" s="14"/>
      <c r="E2809" s="16"/>
      <c r="F2809" s="18"/>
      <c r="G2809" s="16"/>
      <c r="H2809" s="18"/>
      <c r="I2809" s="16"/>
      <c r="J2809" s="18"/>
      <c r="K2809" s="16"/>
      <c r="L2809" s="18"/>
      <c r="M2809" s="14"/>
      <c r="N2809" s="5" t="s">
        <v>1717</v>
      </c>
    </row>
    <row r="2810" spans="1:39" ht="30" customHeight="1" x14ac:dyDescent="0.3">
      <c r="A2810" s="10" t="s">
        <v>1982</v>
      </c>
      <c r="B2810" s="10" t="s">
        <v>7486</v>
      </c>
      <c r="C2810" s="10" t="s">
        <v>2008</v>
      </c>
      <c r="D2810" s="11">
        <v>0.53300000000000003</v>
      </c>
      <c r="E2810" s="15">
        <v>0</v>
      </c>
      <c r="F2810" s="17">
        <f>TRUNC(E2810*D2810,1)</f>
        <v>0</v>
      </c>
      <c r="G2810" s="15">
        <v>47967</v>
      </c>
      <c r="H2810" s="17">
        <f>TRUNC(G2810*D2810,1)</f>
        <v>25566.400000000001</v>
      </c>
      <c r="I2810" s="15">
        <v>42445</v>
      </c>
      <c r="J2810" s="17">
        <f>TRUNC(I2810*D2810,1)</f>
        <v>22623.1</v>
      </c>
      <c r="K2810" s="15">
        <f>TRUNC(E2810+G2810+I2810,1)</f>
        <v>90412</v>
      </c>
      <c r="L2810" s="17">
        <f>TRUNC(F2810+H2810+J2810,1)</f>
        <v>48189.5</v>
      </c>
      <c r="M2810" s="10" t="s">
        <v>52</v>
      </c>
      <c r="N2810" s="9" t="s">
        <v>1717</v>
      </c>
      <c r="O2810" s="9" t="s">
        <v>7487</v>
      </c>
      <c r="P2810" s="9" t="s">
        <v>67</v>
      </c>
      <c r="Q2810" s="9" t="s">
        <v>54</v>
      </c>
      <c r="R2810" s="9" t="s">
        <v>54</v>
      </c>
      <c r="S2810" s="1"/>
      <c r="T2810" s="1"/>
      <c r="U2810" s="1"/>
      <c r="V2810" s="1"/>
      <c r="W2810" s="1"/>
      <c r="X2810" s="1"/>
      <c r="Y2810" s="1"/>
      <c r="Z2810" s="1"/>
      <c r="AA2810" s="1"/>
      <c r="AB2810" s="1"/>
      <c r="AC2810" s="1"/>
      <c r="AD2810" s="1"/>
      <c r="AE2810" s="1"/>
      <c r="AF2810" s="1"/>
      <c r="AG2810" s="1"/>
      <c r="AH2810" s="1"/>
      <c r="AI2810" s="1"/>
      <c r="AJ2810" s="9" t="s">
        <v>52</v>
      </c>
      <c r="AK2810" s="9" t="s">
        <v>7488</v>
      </c>
      <c r="AL2810" s="9" t="s">
        <v>52</v>
      </c>
      <c r="AM2810" s="9" t="s">
        <v>52</v>
      </c>
    </row>
    <row r="2811" spans="1:39" ht="30" customHeight="1" x14ac:dyDescent="0.3">
      <c r="A2811" s="10" t="s">
        <v>4735</v>
      </c>
      <c r="B2811" s="10" t="s">
        <v>52</v>
      </c>
      <c r="C2811" s="10" t="s">
        <v>52</v>
      </c>
      <c r="D2811" s="11"/>
      <c r="E2811" s="15"/>
      <c r="F2811" s="17">
        <f>TRUNC(SUMIF(N2810:N2810, N2809, F2810:F2810),0)</f>
        <v>0</v>
      </c>
      <c r="G2811" s="15"/>
      <c r="H2811" s="17">
        <f>TRUNC(SUMIF(N2810:N2810, N2809, H2810:H2810),0)</f>
        <v>25566</v>
      </c>
      <c r="I2811" s="15"/>
      <c r="J2811" s="17">
        <f>TRUNC(SUMIF(N2810:N2810, N2809, J2810:J2810),0)</f>
        <v>22623</v>
      </c>
      <c r="K2811" s="15"/>
      <c r="L2811" s="17">
        <f>F2811+H2811+J2811</f>
        <v>48189</v>
      </c>
      <c r="M2811" s="10" t="s">
        <v>52</v>
      </c>
      <c r="N2811" s="9" t="s">
        <v>4736</v>
      </c>
      <c r="O2811" s="9" t="s">
        <v>4736</v>
      </c>
      <c r="P2811" s="9" t="s">
        <v>52</v>
      </c>
      <c r="Q2811" s="9" t="s">
        <v>52</v>
      </c>
      <c r="R2811" s="9" t="s">
        <v>52</v>
      </c>
      <c r="S2811" s="1"/>
      <c r="T2811" s="1"/>
      <c r="U2811" s="1"/>
      <c r="V2811" s="1"/>
      <c r="W2811" s="1"/>
      <c r="X2811" s="1"/>
      <c r="Y2811" s="1"/>
      <c r="Z2811" s="1"/>
      <c r="AA2811" s="1"/>
      <c r="AB2811" s="1"/>
      <c r="AC2811" s="1"/>
      <c r="AD2811" s="1"/>
      <c r="AE2811" s="1"/>
      <c r="AF2811" s="1"/>
      <c r="AG2811" s="1"/>
      <c r="AH2811" s="1"/>
      <c r="AI2811" s="1"/>
      <c r="AJ2811" s="9" t="s">
        <v>52</v>
      </c>
      <c r="AK2811" s="9" t="s">
        <v>52</v>
      </c>
      <c r="AL2811" s="9" t="s">
        <v>52</v>
      </c>
      <c r="AM2811" s="9" t="s">
        <v>52</v>
      </c>
    </row>
    <row r="2812" spans="1:39" ht="30" customHeight="1" x14ac:dyDescent="0.3">
      <c r="A2812" s="11"/>
      <c r="B2812" s="11"/>
      <c r="C2812" s="11"/>
      <c r="D2812" s="11"/>
      <c r="E2812" s="15"/>
      <c r="F2812" s="17"/>
      <c r="G2812" s="15"/>
      <c r="H2812" s="17"/>
      <c r="I2812" s="15"/>
      <c r="J2812" s="17"/>
      <c r="K2812" s="15"/>
      <c r="L2812" s="17"/>
      <c r="M2812" s="11"/>
    </row>
    <row r="2813" spans="1:39" ht="30" customHeight="1" x14ac:dyDescent="0.3">
      <c r="A2813" s="14" t="s">
        <v>7489</v>
      </c>
      <c r="B2813" s="14"/>
      <c r="C2813" s="14"/>
      <c r="D2813" s="14"/>
      <c r="E2813" s="16"/>
      <c r="F2813" s="18"/>
      <c r="G2813" s="16"/>
      <c r="H2813" s="18"/>
      <c r="I2813" s="16"/>
      <c r="J2813" s="18"/>
      <c r="K2813" s="16"/>
      <c r="L2813" s="18"/>
      <c r="M2813" s="14"/>
      <c r="N2813" s="5" t="s">
        <v>1720</v>
      </c>
    </row>
    <row r="2814" spans="1:39" ht="30" customHeight="1" x14ac:dyDescent="0.3">
      <c r="A2814" s="10" t="s">
        <v>1982</v>
      </c>
      <c r="B2814" s="10" t="s">
        <v>2011</v>
      </c>
      <c r="C2814" s="10" t="s">
        <v>2008</v>
      </c>
      <c r="D2814" s="11">
        <v>0.53300000000000003</v>
      </c>
      <c r="E2814" s="15">
        <v>0</v>
      </c>
      <c r="F2814" s="17">
        <f>TRUNC(E2814*D2814,1)</f>
        <v>0</v>
      </c>
      <c r="G2814" s="15">
        <v>47967</v>
      </c>
      <c r="H2814" s="17">
        <f>TRUNC(G2814*D2814,1)</f>
        <v>25566.400000000001</v>
      </c>
      <c r="I2814" s="15">
        <v>50317</v>
      </c>
      <c r="J2814" s="17">
        <f>TRUNC(I2814*D2814,1)</f>
        <v>26818.9</v>
      </c>
      <c r="K2814" s="15">
        <f>TRUNC(E2814+G2814+I2814,1)</f>
        <v>98284</v>
      </c>
      <c r="L2814" s="17">
        <f>TRUNC(F2814+H2814+J2814,1)</f>
        <v>52385.3</v>
      </c>
      <c r="M2814" s="10" t="s">
        <v>52</v>
      </c>
      <c r="N2814" s="9" t="s">
        <v>1720</v>
      </c>
      <c r="O2814" s="9" t="s">
        <v>7491</v>
      </c>
      <c r="P2814" s="9" t="s">
        <v>67</v>
      </c>
      <c r="Q2814" s="9" t="s">
        <v>54</v>
      </c>
      <c r="R2814" s="9" t="s">
        <v>54</v>
      </c>
      <c r="S2814" s="1"/>
      <c r="T2814" s="1"/>
      <c r="U2814" s="1"/>
      <c r="V2814" s="1"/>
      <c r="W2814" s="1"/>
      <c r="X2814" s="1"/>
      <c r="Y2814" s="1"/>
      <c r="Z2814" s="1"/>
      <c r="AA2814" s="1"/>
      <c r="AB2814" s="1"/>
      <c r="AC2814" s="1"/>
      <c r="AD2814" s="1"/>
      <c r="AE2814" s="1"/>
      <c r="AF2814" s="1"/>
      <c r="AG2814" s="1"/>
      <c r="AH2814" s="1"/>
      <c r="AI2814" s="1"/>
      <c r="AJ2814" s="9" t="s">
        <v>52</v>
      </c>
      <c r="AK2814" s="9" t="s">
        <v>7492</v>
      </c>
      <c r="AL2814" s="9" t="s">
        <v>52</v>
      </c>
      <c r="AM2814" s="9" t="s">
        <v>52</v>
      </c>
    </row>
    <row r="2815" spans="1:39" ht="30" customHeight="1" x14ac:dyDescent="0.3">
      <c r="A2815" s="10" t="s">
        <v>4735</v>
      </c>
      <c r="B2815" s="10" t="s">
        <v>52</v>
      </c>
      <c r="C2815" s="10" t="s">
        <v>52</v>
      </c>
      <c r="D2815" s="11"/>
      <c r="E2815" s="15"/>
      <c r="F2815" s="17">
        <f>TRUNC(SUMIF(N2814:N2814, N2813, F2814:F2814),0)</f>
        <v>0</v>
      </c>
      <c r="G2815" s="15"/>
      <c r="H2815" s="17">
        <f>TRUNC(SUMIF(N2814:N2814, N2813, H2814:H2814),0)</f>
        <v>25566</v>
      </c>
      <c r="I2815" s="15"/>
      <c r="J2815" s="17">
        <f>TRUNC(SUMIF(N2814:N2814, N2813, J2814:J2814),0)</f>
        <v>26818</v>
      </c>
      <c r="K2815" s="15"/>
      <c r="L2815" s="17">
        <f>F2815+H2815+J2815</f>
        <v>52384</v>
      </c>
      <c r="M2815" s="10" t="s">
        <v>52</v>
      </c>
      <c r="N2815" s="9" t="s">
        <v>4736</v>
      </c>
      <c r="O2815" s="9" t="s">
        <v>4736</v>
      </c>
      <c r="P2815" s="9" t="s">
        <v>52</v>
      </c>
      <c r="Q2815" s="9" t="s">
        <v>52</v>
      </c>
      <c r="R2815" s="9" t="s">
        <v>52</v>
      </c>
      <c r="S2815" s="1"/>
      <c r="T2815" s="1"/>
      <c r="U2815" s="1"/>
      <c r="V2815" s="1"/>
      <c r="W2815" s="1"/>
      <c r="X2815" s="1"/>
      <c r="Y2815" s="1"/>
      <c r="Z2815" s="1"/>
      <c r="AA2815" s="1"/>
      <c r="AB2815" s="1"/>
      <c r="AC2815" s="1"/>
      <c r="AD2815" s="1"/>
      <c r="AE2815" s="1"/>
      <c r="AF2815" s="1"/>
      <c r="AG2815" s="1"/>
      <c r="AH2815" s="1"/>
      <c r="AI2815" s="1"/>
      <c r="AJ2815" s="9" t="s">
        <v>52</v>
      </c>
      <c r="AK2815" s="9" t="s">
        <v>52</v>
      </c>
      <c r="AL2815" s="9" t="s">
        <v>52</v>
      </c>
      <c r="AM2815" s="9" t="s">
        <v>52</v>
      </c>
    </row>
    <row r="2816" spans="1:39" ht="30" customHeight="1" x14ac:dyDescent="0.3">
      <c r="A2816" s="11"/>
      <c r="B2816" s="11"/>
      <c r="C2816" s="11"/>
      <c r="D2816" s="11"/>
      <c r="E2816" s="15"/>
      <c r="F2816" s="17"/>
      <c r="G2816" s="15"/>
      <c r="H2816" s="17"/>
      <c r="I2816" s="15"/>
      <c r="J2816" s="17"/>
      <c r="K2816" s="15"/>
      <c r="L2816" s="17"/>
      <c r="M2816" s="11"/>
    </row>
    <row r="2817" spans="1:39" ht="30" customHeight="1" x14ac:dyDescent="0.3">
      <c r="A2817" s="14" t="s">
        <v>7493</v>
      </c>
      <c r="B2817" s="14"/>
      <c r="C2817" s="14"/>
      <c r="D2817" s="14"/>
      <c r="E2817" s="16"/>
      <c r="F2817" s="18"/>
      <c r="G2817" s="16"/>
      <c r="H2817" s="18"/>
      <c r="I2817" s="16"/>
      <c r="J2817" s="18"/>
      <c r="K2817" s="16"/>
      <c r="L2817" s="18"/>
      <c r="M2817" s="14"/>
      <c r="N2817" s="5" t="s">
        <v>1723</v>
      </c>
    </row>
    <row r="2818" spans="1:39" ht="30" customHeight="1" x14ac:dyDescent="0.3">
      <c r="A2818" s="10" t="s">
        <v>1982</v>
      </c>
      <c r="B2818" s="10" t="s">
        <v>2016</v>
      </c>
      <c r="C2818" s="10" t="s">
        <v>2008</v>
      </c>
      <c r="D2818" s="11">
        <v>0.53300000000000003</v>
      </c>
      <c r="E2818" s="15">
        <v>0</v>
      </c>
      <c r="F2818" s="17">
        <f>TRUNC(E2818*D2818,1)</f>
        <v>0</v>
      </c>
      <c r="G2818" s="15">
        <v>47967</v>
      </c>
      <c r="H2818" s="17">
        <f>TRUNC(G2818*D2818,1)</f>
        <v>25566.400000000001</v>
      </c>
      <c r="I2818" s="15">
        <v>61442</v>
      </c>
      <c r="J2818" s="17">
        <f>TRUNC(I2818*D2818,1)</f>
        <v>32748.5</v>
      </c>
      <c r="K2818" s="15">
        <f>TRUNC(E2818+G2818+I2818,1)</f>
        <v>109409</v>
      </c>
      <c r="L2818" s="17">
        <f>TRUNC(F2818+H2818+J2818,1)</f>
        <v>58314.9</v>
      </c>
      <c r="M2818" s="10" t="s">
        <v>52</v>
      </c>
      <c r="N2818" s="9" t="s">
        <v>1723</v>
      </c>
      <c r="O2818" s="9" t="s">
        <v>7495</v>
      </c>
      <c r="P2818" s="9" t="s">
        <v>67</v>
      </c>
      <c r="Q2818" s="9" t="s">
        <v>54</v>
      </c>
      <c r="R2818" s="9" t="s">
        <v>54</v>
      </c>
      <c r="S2818" s="1"/>
      <c r="T2818" s="1"/>
      <c r="U2818" s="1"/>
      <c r="V2818" s="1"/>
      <c r="W2818" s="1"/>
      <c r="X2818" s="1"/>
      <c r="Y2818" s="1"/>
      <c r="Z2818" s="1"/>
      <c r="AA2818" s="1"/>
      <c r="AB2818" s="1"/>
      <c r="AC2818" s="1"/>
      <c r="AD2818" s="1"/>
      <c r="AE2818" s="1"/>
      <c r="AF2818" s="1"/>
      <c r="AG2818" s="1"/>
      <c r="AH2818" s="1"/>
      <c r="AI2818" s="1"/>
      <c r="AJ2818" s="9" t="s">
        <v>52</v>
      </c>
      <c r="AK2818" s="9" t="s">
        <v>7496</v>
      </c>
      <c r="AL2818" s="9" t="s">
        <v>52</v>
      </c>
      <c r="AM2818" s="9" t="s">
        <v>52</v>
      </c>
    </row>
    <row r="2819" spans="1:39" ht="30" customHeight="1" x14ac:dyDescent="0.3">
      <c r="A2819" s="10" t="s">
        <v>4735</v>
      </c>
      <c r="B2819" s="10" t="s">
        <v>52</v>
      </c>
      <c r="C2819" s="10" t="s">
        <v>52</v>
      </c>
      <c r="D2819" s="11"/>
      <c r="E2819" s="15"/>
      <c r="F2819" s="17">
        <f>TRUNC(SUMIF(N2818:N2818, N2817, F2818:F2818),0)</f>
        <v>0</v>
      </c>
      <c r="G2819" s="15"/>
      <c r="H2819" s="17">
        <f>TRUNC(SUMIF(N2818:N2818, N2817, H2818:H2818),0)</f>
        <v>25566</v>
      </c>
      <c r="I2819" s="15"/>
      <c r="J2819" s="17">
        <f>TRUNC(SUMIF(N2818:N2818, N2817, J2818:J2818),0)</f>
        <v>32748</v>
      </c>
      <c r="K2819" s="15"/>
      <c r="L2819" s="17">
        <f>F2819+H2819+J2819</f>
        <v>58314</v>
      </c>
      <c r="M2819" s="10" t="s">
        <v>52</v>
      </c>
      <c r="N2819" s="9" t="s">
        <v>4736</v>
      </c>
      <c r="O2819" s="9" t="s">
        <v>4736</v>
      </c>
      <c r="P2819" s="9" t="s">
        <v>52</v>
      </c>
      <c r="Q2819" s="9" t="s">
        <v>52</v>
      </c>
      <c r="R2819" s="9" t="s">
        <v>52</v>
      </c>
      <c r="S2819" s="1"/>
      <c r="T2819" s="1"/>
      <c r="U2819" s="1"/>
      <c r="V2819" s="1"/>
      <c r="W2819" s="1"/>
      <c r="X2819" s="1"/>
      <c r="Y2819" s="1"/>
      <c r="Z2819" s="1"/>
      <c r="AA2819" s="1"/>
      <c r="AB2819" s="1"/>
      <c r="AC2819" s="1"/>
      <c r="AD2819" s="1"/>
      <c r="AE2819" s="1"/>
      <c r="AF2819" s="1"/>
      <c r="AG2819" s="1"/>
      <c r="AH2819" s="1"/>
      <c r="AI2819" s="1"/>
      <c r="AJ2819" s="9" t="s">
        <v>52</v>
      </c>
      <c r="AK2819" s="9" t="s">
        <v>52</v>
      </c>
      <c r="AL2819" s="9" t="s">
        <v>52</v>
      </c>
      <c r="AM2819" s="9" t="s">
        <v>52</v>
      </c>
    </row>
    <row r="2820" spans="1:39" ht="30" customHeight="1" x14ac:dyDescent="0.3">
      <c r="A2820" s="11"/>
      <c r="B2820" s="11"/>
      <c r="C2820" s="11"/>
      <c r="D2820" s="11"/>
      <c r="E2820" s="15"/>
      <c r="F2820" s="17"/>
      <c r="G2820" s="15"/>
      <c r="H2820" s="17"/>
      <c r="I2820" s="15"/>
      <c r="J2820" s="17"/>
      <c r="K2820" s="15"/>
      <c r="L2820" s="17"/>
      <c r="M2820" s="11"/>
    </row>
    <row r="2821" spans="1:39" ht="30" customHeight="1" x14ac:dyDescent="0.3">
      <c r="A2821" s="14" t="s">
        <v>7497</v>
      </c>
      <c r="B2821" s="14"/>
      <c r="C2821" s="14"/>
      <c r="D2821" s="14"/>
      <c r="E2821" s="16"/>
      <c r="F2821" s="18"/>
      <c r="G2821" s="16"/>
      <c r="H2821" s="18"/>
      <c r="I2821" s="16"/>
      <c r="J2821" s="18"/>
      <c r="K2821" s="16"/>
      <c r="L2821" s="18"/>
      <c r="M2821" s="14"/>
      <c r="N2821" s="5" t="s">
        <v>1726</v>
      </c>
    </row>
    <row r="2822" spans="1:39" ht="30" customHeight="1" x14ac:dyDescent="0.3">
      <c r="A2822" s="10" t="s">
        <v>1982</v>
      </c>
      <c r="B2822" s="10" t="s">
        <v>2021</v>
      </c>
      <c r="C2822" s="10" t="s">
        <v>2008</v>
      </c>
      <c r="D2822" s="11">
        <v>0.53300000000000003</v>
      </c>
      <c r="E2822" s="15">
        <v>0</v>
      </c>
      <c r="F2822" s="17">
        <f>TRUNC(E2822*D2822,1)</f>
        <v>0</v>
      </c>
      <c r="G2822" s="15">
        <v>47967</v>
      </c>
      <c r="H2822" s="17">
        <f>TRUNC(G2822*D2822,1)</f>
        <v>25566.400000000001</v>
      </c>
      <c r="I2822" s="15">
        <v>83992</v>
      </c>
      <c r="J2822" s="17">
        <f>TRUNC(I2822*D2822,1)</f>
        <v>44767.7</v>
      </c>
      <c r="K2822" s="15">
        <f>TRUNC(E2822+G2822+I2822,1)</f>
        <v>131959</v>
      </c>
      <c r="L2822" s="17">
        <f>TRUNC(F2822+H2822+J2822,1)</f>
        <v>70334.100000000006</v>
      </c>
      <c r="M2822" s="10" t="s">
        <v>52</v>
      </c>
      <c r="N2822" s="9" t="s">
        <v>1726</v>
      </c>
      <c r="O2822" s="9" t="s">
        <v>7499</v>
      </c>
      <c r="P2822" s="9" t="s">
        <v>67</v>
      </c>
      <c r="Q2822" s="9" t="s">
        <v>54</v>
      </c>
      <c r="R2822" s="9" t="s">
        <v>54</v>
      </c>
      <c r="S2822" s="1"/>
      <c r="T2822" s="1"/>
      <c r="U2822" s="1"/>
      <c r="V2822" s="1"/>
      <c r="W2822" s="1"/>
      <c r="X2822" s="1"/>
      <c r="Y2822" s="1"/>
      <c r="Z2822" s="1"/>
      <c r="AA2822" s="1"/>
      <c r="AB2822" s="1"/>
      <c r="AC2822" s="1"/>
      <c r="AD2822" s="1"/>
      <c r="AE2822" s="1"/>
      <c r="AF2822" s="1"/>
      <c r="AG2822" s="1"/>
      <c r="AH2822" s="1"/>
      <c r="AI2822" s="1"/>
      <c r="AJ2822" s="9" t="s">
        <v>52</v>
      </c>
      <c r="AK2822" s="9" t="s">
        <v>7500</v>
      </c>
      <c r="AL2822" s="9" t="s">
        <v>52</v>
      </c>
      <c r="AM2822" s="9" t="s">
        <v>52</v>
      </c>
    </row>
    <row r="2823" spans="1:39" ht="30" customHeight="1" x14ac:dyDescent="0.3">
      <c r="A2823" s="10" t="s">
        <v>4735</v>
      </c>
      <c r="B2823" s="10" t="s">
        <v>52</v>
      </c>
      <c r="C2823" s="10" t="s">
        <v>52</v>
      </c>
      <c r="D2823" s="11"/>
      <c r="E2823" s="15"/>
      <c r="F2823" s="17">
        <f>TRUNC(SUMIF(N2822:N2822, N2821, F2822:F2822),0)</f>
        <v>0</v>
      </c>
      <c r="G2823" s="15"/>
      <c r="H2823" s="17">
        <f>TRUNC(SUMIF(N2822:N2822, N2821, H2822:H2822),0)</f>
        <v>25566</v>
      </c>
      <c r="I2823" s="15"/>
      <c r="J2823" s="17">
        <f>TRUNC(SUMIF(N2822:N2822, N2821, J2822:J2822),0)</f>
        <v>44767</v>
      </c>
      <c r="K2823" s="15"/>
      <c r="L2823" s="17">
        <f>F2823+H2823+J2823</f>
        <v>70333</v>
      </c>
      <c r="M2823" s="10" t="s">
        <v>52</v>
      </c>
      <c r="N2823" s="9" t="s">
        <v>4736</v>
      </c>
      <c r="O2823" s="9" t="s">
        <v>4736</v>
      </c>
      <c r="P2823" s="9" t="s">
        <v>52</v>
      </c>
      <c r="Q2823" s="9" t="s">
        <v>52</v>
      </c>
      <c r="R2823" s="9" t="s">
        <v>52</v>
      </c>
      <c r="S2823" s="1"/>
      <c r="T2823" s="1"/>
      <c r="U2823" s="1"/>
      <c r="V2823" s="1"/>
      <c r="W2823" s="1"/>
      <c r="X2823" s="1"/>
      <c r="Y2823" s="1"/>
      <c r="Z2823" s="1"/>
      <c r="AA2823" s="1"/>
      <c r="AB2823" s="1"/>
      <c r="AC2823" s="1"/>
      <c r="AD2823" s="1"/>
      <c r="AE2823" s="1"/>
      <c r="AF2823" s="1"/>
      <c r="AG2823" s="1"/>
      <c r="AH2823" s="1"/>
      <c r="AI2823" s="1"/>
      <c r="AJ2823" s="9" t="s">
        <v>52</v>
      </c>
      <c r="AK2823" s="9" t="s">
        <v>52</v>
      </c>
      <c r="AL2823" s="9" t="s">
        <v>52</v>
      </c>
      <c r="AM2823" s="9" t="s">
        <v>52</v>
      </c>
    </row>
    <row r="2824" spans="1:39" ht="30" customHeight="1" x14ac:dyDescent="0.3">
      <c r="A2824" s="11"/>
      <c r="B2824" s="11"/>
      <c r="C2824" s="11"/>
      <c r="D2824" s="11"/>
      <c r="E2824" s="15"/>
      <c r="F2824" s="17"/>
      <c r="G2824" s="15"/>
      <c r="H2824" s="17"/>
      <c r="I2824" s="15"/>
      <c r="J2824" s="17"/>
      <c r="K2824" s="15"/>
      <c r="L2824" s="17"/>
      <c r="M2824" s="11"/>
    </row>
    <row r="2825" spans="1:39" ht="30" customHeight="1" x14ac:dyDescent="0.3">
      <c r="A2825" s="14" t="s">
        <v>7501</v>
      </c>
      <c r="B2825" s="14"/>
      <c r="C2825" s="14"/>
      <c r="D2825" s="14"/>
      <c r="E2825" s="16"/>
      <c r="F2825" s="18"/>
      <c r="G2825" s="16"/>
      <c r="H2825" s="18"/>
      <c r="I2825" s="16"/>
      <c r="J2825" s="18"/>
      <c r="K2825" s="16"/>
      <c r="L2825" s="18"/>
      <c r="M2825" s="14"/>
      <c r="N2825" s="5" t="s">
        <v>1732</v>
      </c>
    </row>
    <row r="2826" spans="1:39" ht="30" customHeight="1" x14ac:dyDescent="0.3">
      <c r="A2826" s="10" t="s">
        <v>4827</v>
      </c>
      <c r="B2826" s="10" t="s">
        <v>7503</v>
      </c>
      <c r="C2826" s="10" t="s">
        <v>2008</v>
      </c>
      <c r="D2826" s="11">
        <v>0.8</v>
      </c>
      <c r="E2826" s="15">
        <v>4856</v>
      </c>
      <c r="F2826" s="17">
        <f>TRUNC(E2826*D2826,1)</f>
        <v>3884.8</v>
      </c>
      <c r="G2826" s="15">
        <v>40000</v>
      </c>
      <c r="H2826" s="17">
        <f>TRUNC(G2826*D2826,1)</f>
        <v>32000</v>
      </c>
      <c r="I2826" s="15">
        <v>7976</v>
      </c>
      <c r="J2826" s="17">
        <f>TRUNC(I2826*D2826,1)</f>
        <v>6380.8</v>
      </c>
      <c r="K2826" s="15">
        <f>TRUNC(E2826+G2826+I2826,1)</f>
        <v>52832</v>
      </c>
      <c r="L2826" s="17">
        <f>TRUNC(F2826+H2826+J2826,1)</f>
        <v>42265.599999999999</v>
      </c>
      <c r="M2826" s="10" t="s">
        <v>52</v>
      </c>
      <c r="N2826" s="9" t="s">
        <v>1732</v>
      </c>
      <c r="O2826" s="9" t="s">
        <v>7504</v>
      </c>
      <c r="P2826" s="9" t="s">
        <v>67</v>
      </c>
      <c r="Q2826" s="9" t="s">
        <v>54</v>
      </c>
      <c r="R2826" s="9" t="s">
        <v>54</v>
      </c>
      <c r="S2826" s="1"/>
      <c r="T2826" s="1"/>
      <c r="U2826" s="1"/>
      <c r="V2826" s="1"/>
      <c r="W2826" s="1"/>
      <c r="X2826" s="1"/>
      <c r="Y2826" s="1"/>
      <c r="Z2826" s="1"/>
      <c r="AA2826" s="1"/>
      <c r="AB2826" s="1"/>
      <c r="AC2826" s="1"/>
      <c r="AD2826" s="1"/>
      <c r="AE2826" s="1"/>
      <c r="AF2826" s="1"/>
      <c r="AG2826" s="1"/>
      <c r="AH2826" s="1"/>
      <c r="AI2826" s="1"/>
      <c r="AJ2826" s="9" t="s">
        <v>52</v>
      </c>
      <c r="AK2826" s="9" t="s">
        <v>7505</v>
      </c>
      <c r="AL2826" s="9" t="s">
        <v>52</v>
      </c>
      <c r="AM2826" s="9" t="s">
        <v>52</v>
      </c>
    </row>
    <row r="2827" spans="1:39" ht="30" customHeight="1" x14ac:dyDescent="0.3">
      <c r="A2827" s="10" t="s">
        <v>4735</v>
      </c>
      <c r="B2827" s="10" t="s">
        <v>52</v>
      </c>
      <c r="C2827" s="10" t="s">
        <v>52</v>
      </c>
      <c r="D2827" s="11"/>
      <c r="E2827" s="15"/>
      <c r="F2827" s="17">
        <f>TRUNC(SUMIF(N2826:N2826, N2825, F2826:F2826),0)</f>
        <v>3884</v>
      </c>
      <c r="G2827" s="15"/>
      <c r="H2827" s="17">
        <f>TRUNC(SUMIF(N2826:N2826, N2825, H2826:H2826),0)</f>
        <v>32000</v>
      </c>
      <c r="I2827" s="15"/>
      <c r="J2827" s="17">
        <f>TRUNC(SUMIF(N2826:N2826, N2825, J2826:J2826),0)</f>
        <v>6380</v>
      </c>
      <c r="K2827" s="15"/>
      <c r="L2827" s="17">
        <f>F2827+H2827+J2827</f>
        <v>42264</v>
      </c>
      <c r="M2827" s="10" t="s">
        <v>52</v>
      </c>
      <c r="N2827" s="9" t="s">
        <v>4736</v>
      </c>
      <c r="O2827" s="9" t="s">
        <v>4736</v>
      </c>
      <c r="P2827" s="9" t="s">
        <v>52</v>
      </c>
      <c r="Q2827" s="9" t="s">
        <v>52</v>
      </c>
      <c r="R2827" s="9" t="s">
        <v>52</v>
      </c>
      <c r="S2827" s="1"/>
      <c r="T2827" s="1"/>
      <c r="U2827" s="1"/>
      <c r="V2827" s="1"/>
      <c r="W2827" s="1"/>
      <c r="X2827" s="1"/>
      <c r="Y2827" s="1"/>
      <c r="Z2827" s="1"/>
      <c r="AA2827" s="1"/>
      <c r="AB2827" s="1"/>
      <c r="AC2827" s="1"/>
      <c r="AD2827" s="1"/>
      <c r="AE2827" s="1"/>
      <c r="AF2827" s="1"/>
      <c r="AG2827" s="1"/>
      <c r="AH2827" s="1"/>
      <c r="AI2827" s="1"/>
      <c r="AJ2827" s="9" t="s">
        <v>52</v>
      </c>
      <c r="AK2827" s="9" t="s">
        <v>52</v>
      </c>
      <c r="AL2827" s="9" t="s">
        <v>52</v>
      </c>
      <c r="AM2827" s="9" t="s">
        <v>52</v>
      </c>
    </row>
    <row r="2828" spans="1:39" ht="30" customHeight="1" x14ac:dyDescent="0.3">
      <c r="A2828" s="11"/>
      <c r="B2828" s="11"/>
      <c r="C2828" s="11"/>
      <c r="D2828" s="11"/>
      <c r="E2828" s="15"/>
      <c r="F2828" s="17"/>
      <c r="G2828" s="15"/>
      <c r="H2828" s="17"/>
      <c r="I2828" s="15"/>
      <c r="J2828" s="17"/>
      <c r="K2828" s="15"/>
      <c r="L2828" s="17"/>
      <c r="M2828" s="11"/>
    </row>
    <row r="2829" spans="1:39" ht="30" customHeight="1" x14ac:dyDescent="0.3">
      <c r="A2829" s="14" t="s">
        <v>7506</v>
      </c>
      <c r="B2829" s="14"/>
      <c r="C2829" s="14"/>
      <c r="D2829" s="14"/>
      <c r="E2829" s="16"/>
      <c r="F2829" s="18"/>
      <c r="G2829" s="16"/>
      <c r="H2829" s="18"/>
      <c r="I2829" s="16"/>
      <c r="J2829" s="18"/>
      <c r="K2829" s="16"/>
      <c r="L2829" s="18"/>
      <c r="M2829" s="14"/>
      <c r="N2829" s="5" t="s">
        <v>1735</v>
      </c>
    </row>
    <row r="2830" spans="1:39" ht="30" customHeight="1" x14ac:dyDescent="0.3">
      <c r="A2830" s="10" t="s">
        <v>4827</v>
      </c>
      <c r="B2830" s="10" t="s">
        <v>7508</v>
      </c>
      <c r="C2830" s="10" t="s">
        <v>2008</v>
      </c>
      <c r="D2830" s="11">
        <v>0.8</v>
      </c>
      <c r="E2830" s="15">
        <v>5190</v>
      </c>
      <c r="F2830" s="17">
        <f>TRUNC(E2830*D2830,1)</f>
        <v>4152</v>
      </c>
      <c r="G2830" s="15">
        <v>40000</v>
      </c>
      <c r="H2830" s="17">
        <f>TRUNC(G2830*D2830,1)</f>
        <v>32000</v>
      </c>
      <c r="I2830" s="15">
        <v>8790</v>
      </c>
      <c r="J2830" s="17">
        <f>TRUNC(I2830*D2830,1)</f>
        <v>7032</v>
      </c>
      <c r="K2830" s="15">
        <f>TRUNC(E2830+G2830+I2830,1)</f>
        <v>53980</v>
      </c>
      <c r="L2830" s="17">
        <f>TRUNC(F2830+H2830+J2830,1)</f>
        <v>43184</v>
      </c>
      <c r="M2830" s="10" t="s">
        <v>52</v>
      </c>
      <c r="N2830" s="9" t="s">
        <v>1735</v>
      </c>
      <c r="O2830" s="9" t="s">
        <v>7509</v>
      </c>
      <c r="P2830" s="9" t="s">
        <v>67</v>
      </c>
      <c r="Q2830" s="9" t="s">
        <v>54</v>
      </c>
      <c r="R2830" s="9" t="s">
        <v>54</v>
      </c>
      <c r="S2830" s="1"/>
      <c r="T2830" s="1"/>
      <c r="U2830" s="1"/>
      <c r="V2830" s="1"/>
      <c r="W2830" s="1"/>
      <c r="X2830" s="1"/>
      <c r="Y2830" s="1"/>
      <c r="Z2830" s="1"/>
      <c r="AA2830" s="1"/>
      <c r="AB2830" s="1"/>
      <c r="AC2830" s="1"/>
      <c r="AD2830" s="1"/>
      <c r="AE2830" s="1"/>
      <c r="AF2830" s="1"/>
      <c r="AG2830" s="1"/>
      <c r="AH2830" s="1"/>
      <c r="AI2830" s="1"/>
      <c r="AJ2830" s="9" t="s">
        <v>52</v>
      </c>
      <c r="AK2830" s="9" t="s">
        <v>7510</v>
      </c>
      <c r="AL2830" s="9" t="s">
        <v>52</v>
      </c>
      <c r="AM2830" s="9" t="s">
        <v>52</v>
      </c>
    </row>
    <row r="2831" spans="1:39" ht="30" customHeight="1" x14ac:dyDescent="0.3">
      <c r="A2831" s="10" t="s">
        <v>4735</v>
      </c>
      <c r="B2831" s="10" t="s">
        <v>52</v>
      </c>
      <c r="C2831" s="10" t="s">
        <v>52</v>
      </c>
      <c r="D2831" s="11"/>
      <c r="E2831" s="15"/>
      <c r="F2831" s="17">
        <f>TRUNC(SUMIF(N2830:N2830, N2829, F2830:F2830),0)</f>
        <v>4152</v>
      </c>
      <c r="G2831" s="15"/>
      <c r="H2831" s="17">
        <f>TRUNC(SUMIF(N2830:N2830, N2829, H2830:H2830),0)</f>
        <v>32000</v>
      </c>
      <c r="I2831" s="15"/>
      <c r="J2831" s="17">
        <f>TRUNC(SUMIF(N2830:N2830, N2829, J2830:J2830),0)</f>
        <v>7032</v>
      </c>
      <c r="K2831" s="15"/>
      <c r="L2831" s="17">
        <f>F2831+H2831+J2831</f>
        <v>43184</v>
      </c>
      <c r="M2831" s="10" t="s">
        <v>52</v>
      </c>
      <c r="N2831" s="9" t="s">
        <v>4736</v>
      </c>
      <c r="O2831" s="9" t="s">
        <v>4736</v>
      </c>
      <c r="P2831" s="9" t="s">
        <v>52</v>
      </c>
      <c r="Q2831" s="9" t="s">
        <v>52</v>
      </c>
      <c r="R2831" s="9" t="s">
        <v>52</v>
      </c>
      <c r="S2831" s="1"/>
      <c r="T2831" s="1"/>
      <c r="U2831" s="1"/>
      <c r="V2831" s="1"/>
      <c r="W2831" s="1"/>
      <c r="X2831" s="1"/>
      <c r="Y2831" s="1"/>
      <c r="Z2831" s="1"/>
      <c r="AA2831" s="1"/>
      <c r="AB2831" s="1"/>
      <c r="AC2831" s="1"/>
      <c r="AD2831" s="1"/>
      <c r="AE2831" s="1"/>
      <c r="AF2831" s="1"/>
      <c r="AG2831" s="1"/>
      <c r="AH2831" s="1"/>
      <c r="AI2831" s="1"/>
      <c r="AJ2831" s="9" t="s">
        <v>52</v>
      </c>
      <c r="AK2831" s="9" t="s">
        <v>52</v>
      </c>
      <c r="AL2831" s="9" t="s">
        <v>52</v>
      </c>
      <c r="AM2831" s="9" t="s">
        <v>52</v>
      </c>
    </row>
    <row r="2832" spans="1:39" ht="30" customHeight="1" x14ac:dyDescent="0.3">
      <c r="A2832" s="11"/>
      <c r="B2832" s="11"/>
      <c r="C2832" s="11"/>
      <c r="D2832" s="11"/>
      <c r="E2832" s="15"/>
      <c r="F2832" s="17"/>
      <c r="G2832" s="15"/>
      <c r="H2832" s="17"/>
      <c r="I2832" s="15"/>
      <c r="J2832" s="17"/>
      <c r="K2832" s="15"/>
      <c r="L2832" s="17"/>
      <c r="M2832" s="11"/>
    </row>
    <row r="2833" spans="1:39" ht="30" customHeight="1" x14ac:dyDescent="0.3">
      <c r="A2833" s="14" t="s">
        <v>7511</v>
      </c>
      <c r="B2833" s="14"/>
      <c r="C2833" s="14"/>
      <c r="D2833" s="14"/>
      <c r="E2833" s="16"/>
      <c r="F2833" s="18"/>
      <c r="G2833" s="16"/>
      <c r="H2833" s="18"/>
      <c r="I2833" s="16"/>
      <c r="J2833" s="18"/>
      <c r="K2833" s="16"/>
      <c r="L2833" s="18"/>
      <c r="M2833" s="14"/>
      <c r="N2833" s="5" t="s">
        <v>1738</v>
      </c>
    </row>
    <row r="2834" spans="1:39" ht="30" customHeight="1" x14ac:dyDescent="0.3">
      <c r="A2834" s="10" t="s">
        <v>4827</v>
      </c>
      <c r="B2834" s="10" t="s">
        <v>4828</v>
      </c>
      <c r="C2834" s="10" t="s">
        <v>2008</v>
      </c>
      <c r="D2834" s="11">
        <v>0.8</v>
      </c>
      <c r="E2834" s="15">
        <v>8540</v>
      </c>
      <c r="F2834" s="17">
        <f>TRUNC(E2834*D2834,1)</f>
        <v>6832</v>
      </c>
      <c r="G2834" s="15">
        <v>40000</v>
      </c>
      <c r="H2834" s="17">
        <f>TRUNC(G2834*D2834,1)</f>
        <v>32000</v>
      </c>
      <c r="I2834" s="15">
        <v>9596</v>
      </c>
      <c r="J2834" s="17">
        <f>TRUNC(I2834*D2834,1)</f>
        <v>7676.8</v>
      </c>
      <c r="K2834" s="15">
        <f>TRUNC(E2834+G2834+I2834,1)</f>
        <v>58136</v>
      </c>
      <c r="L2834" s="17">
        <f>TRUNC(F2834+H2834+J2834,1)</f>
        <v>46508.800000000003</v>
      </c>
      <c r="M2834" s="10" t="s">
        <v>52</v>
      </c>
      <c r="N2834" s="9" t="s">
        <v>1738</v>
      </c>
      <c r="O2834" s="9" t="s">
        <v>4829</v>
      </c>
      <c r="P2834" s="9" t="s">
        <v>67</v>
      </c>
      <c r="Q2834" s="9" t="s">
        <v>54</v>
      </c>
      <c r="R2834" s="9" t="s">
        <v>54</v>
      </c>
      <c r="S2834" s="1"/>
      <c r="T2834" s="1"/>
      <c r="U2834" s="1"/>
      <c r="V2834" s="1"/>
      <c r="W2834" s="1"/>
      <c r="X2834" s="1"/>
      <c r="Y2834" s="1"/>
      <c r="Z2834" s="1"/>
      <c r="AA2834" s="1"/>
      <c r="AB2834" s="1"/>
      <c r="AC2834" s="1"/>
      <c r="AD2834" s="1"/>
      <c r="AE2834" s="1"/>
      <c r="AF2834" s="1"/>
      <c r="AG2834" s="1"/>
      <c r="AH2834" s="1"/>
      <c r="AI2834" s="1"/>
      <c r="AJ2834" s="9" t="s">
        <v>52</v>
      </c>
      <c r="AK2834" s="9" t="s">
        <v>7513</v>
      </c>
      <c r="AL2834" s="9" t="s">
        <v>52</v>
      </c>
      <c r="AM2834" s="9" t="s">
        <v>52</v>
      </c>
    </row>
    <row r="2835" spans="1:39" ht="30" customHeight="1" x14ac:dyDescent="0.3">
      <c r="A2835" s="10" t="s">
        <v>4735</v>
      </c>
      <c r="B2835" s="10" t="s">
        <v>52</v>
      </c>
      <c r="C2835" s="10" t="s">
        <v>52</v>
      </c>
      <c r="D2835" s="11"/>
      <c r="E2835" s="15"/>
      <c r="F2835" s="17">
        <f>TRUNC(SUMIF(N2834:N2834, N2833, F2834:F2834),0)</f>
        <v>6832</v>
      </c>
      <c r="G2835" s="15"/>
      <c r="H2835" s="17">
        <f>TRUNC(SUMIF(N2834:N2834, N2833, H2834:H2834),0)</f>
        <v>32000</v>
      </c>
      <c r="I2835" s="15"/>
      <c r="J2835" s="17">
        <f>TRUNC(SUMIF(N2834:N2834, N2833, J2834:J2834),0)</f>
        <v>7676</v>
      </c>
      <c r="K2835" s="15"/>
      <c r="L2835" s="17">
        <f>F2835+H2835+J2835</f>
        <v>46508</v>
      </c>
      <c r="M2835" s="10" t="s">
        <v>52</v>
      </c>
      <c r="N2835" s="9" t="s">
        <v>4736</v>
      </c>
      <c r="O2835" s="9" t="s">
        <v>4736</v>
      </c>
      <c r="P2835" s="9" t="s">
        <v>52</v>
      </c>
      <c r="Q2835" s="9" t="s">
        <v>52</v>
      </c>
      <c r="R2835" s="9" t="s">
        <v>52</v>
      </c>
      <c r="S2835" s="1"/>
      <c r="T2835" s="1"/>
      <c r="U2835" s="1"/>
      <c r="V2835" s="1"/>
      <c r="W2835" s="1"/>
      <c r="X2835" s="1"/>
      <c r="Y2835" s="1"/>
      <c r="Z2835" s="1"/>
      <c r="AA2835" s="1"/>
      <c r="AB2835" s="1"/>
      <c r="AC2835" s="1"/>
      <c r="AD2835" s="1"/>
      <c r="AE2835" s="1"/>
      <c r="AF2835" s="1"/>
      <c r="AG2835" s="1"/>
      <c r="AH2835" s="1"/>
      <c r="AI2835" s="1"/>
      <c r="AJ2835" s="9" t="s">
        <v>52</v>
      </c>
      <c r="AK2835" s="9" t="s">
        <v>52</v>
      </c>
      <c r="AL2835" s="9" t="s">
        <v>52</v>
      </c>
      <c r="AM2835" s="9" t="s">
        <v>52</v>
      </c>
    </row>
    <row r="2836" spans="1:39" ht="30" customHeight="1" x14ac:dyDescent="0.3">
      <c r="A2836" s="11"/>
      <c r="B2836" s="11"/>
      <c r="C2836" s="11"/>
      <c r="D2836" s="11"/>
      <c r="E2836" s="15"/>
      <c r="F2836" s="17"/>
      <c r="G2836" s="15"/>
      <c r="H2836" s="17"/>
      <c r="I2836" s="15"/>
      <c r="J2836" s="17"/>
      <c r="K2836" s="15"/>
      <c r="L2836" s="17"/>
      <c r="M2836" s="11"/>
    </row>
    <row r="2837" spans="1:39" ht="30" customHeight="1" x14ac:dyDescent="0.3">
      <c r="A2837" s="14" t="s">
        <v>7514</v>
      </c>
      <c r="B2837" s="14"/>
      <c r="C2837" s="14"/>
      <c r="D2837" s="14"/>
      <c r="E2837" s="16"/>
      <c r="F2837" s="18"/>
      <c r="G2837" s="16"/>
      <c r="H2837" s="18"/>
      <c r="I2837" s="16"/>
      <c r="J2837" s="18"/>
      <c r="K2837" s="16"/>
      <c r="L2837" s="18"/>
      <c r="M2837" s="14"/>
      <c r="N2837" s="5" t="s">
        <v>1741</v>
      </c>
    </row>
    <row r="2838" spans="1:39" ht="30" customHeight="1" x14ac:dyDescent="0.3">
      <c r="A2838" s="10" t="s">
        <v>4827</v>
      </c>
      <c r="B2838" s="10" t="s">
        <v>4754</v>
      </c>
      <c r="C2838" s="10" t="s">
        <v>2008</v>
      </c>
      <c r="D2838" s="11">
        <v>0.8</v>
      </c>
      <c r="E2838" s="15">
        <v>17247</v>
      </c>
      <c r="F2838" s="17">
        <f>TRUNC(E2838*D2838,1)</f>
        <v>13797.6</v>
      </c>
      <c r="G2838" s="15">
        <v>40000</v>
      </c>
      <c r="H2838" s="17">
        <f>TRUNC(G2838*D2838,1)</f>
        <v>32000</v>
      </c>
      <c r="I2838" s="15">
        <v>20758</v>
      </c>
      <c r="J2838" s="17">
        <f>TRUNC(I2838*D2838,1)</f>
        <v>16606.400000000001</v>
      </c>
      <c r="K2838" s="15">
        <f>TRUNC(E2838+G2838+I2838,1)</f>
        <v>78005</v>
      </c>
      <c r="L2838" s="17">
        <f>TRUNC(F2838+H2838+J2838,1)</f>
        <v>62404</v>
      </c>
      <c r="M2838" s="10" t="s">
        <v>52</v>
      </c>
      <c r="N2838" s="9" t="s">
        <v>1741</v>
      </c>
      <c r="O2838" s="9" t="s">
        <v>7516</v>
      </c>
      <c r="P2838" s="9" t="s">
        <v>67</v>
      </c>
      <c r="Q2838" s="9" t="s">
        <v>54</v>
      </c>
      <c r="R2838" s="9" t="s">
        <v>54</v>
      </c>
      <c r="S2838" s="1"/>
      <c r="T2838" s="1"/>
      <c r="U2838" s="1"/>
      <c r="V2838" s="1"/>
      <c r="W2838" s="1"/>
      <c r="X2838" s="1"/>
      <c r="Y2838" s="1"/>
      <c r="Z2838" s="1"/>
      <c r="AA2838" s="1"/>
      <c r="AB2838" s="1"/>
      <c r="AC2838" s="1"/>
      <c r="AD2838" s="1"/>
      <c r="AE2838" s="1"/>
      <c r="AF2838" s="1"/>
      <c r="AG2838" s="1"/>
      <c r="AH2838" s="1"/>
      <c r="AI2838" s="1"/>
      <c r="AJ2838" s="9" t="s">
        <v>52</v>
      </c>
      <c r="AK2838" s="9" t="s">
        <v>7517</v>
      </c>
      <c r="AL2838" s="9" t="s">
        <v>52</v>
      </c>
      <c r="AM2838" s="9" t="s">
        <v>52</v>
      </c>
    </row>
    <row r="2839" spans="1:39" ht="30" customHeight="1" x14ac:dyDescent="0.3">
      <c r="A2839" s="10" t="s">
        <v>4735</v>
      </c>
      <c r="B2839" s="10" t="s">
        <v>52</v>
      </c>
      <c r="C2839" s="10" t="s">
        <v>52</v>
      </c>
      <c r="D2839" s="11"/>
      <c r="E2839" s="15"/>
      <c r="F2839" s="17">
        <f>TRUNC(SUMIF(N2838:N2838, N2837, F2838:F2838),0)</f>
        <v>13797</v>
      </c>
      <c r="G2839" s="15"/>
      <c r="H2839" s="17">
        <f>TRUNC(SUMIF(N2838:N2838, N2837, H2838:H2838),0)</f>
        <v>32000</v>
      </c>
      <c r="I2839" s="15"/>
      <c r="J2839" s="17">
        <f>TRUNC(SUMIF(N2838:N2838, N2837, J2838:J2838),0)</f>
        <v>16606</v>
      </c>
      <c r="K2839" s="15"/>
      <c r="L2839" s="17">
        <f>F2839+H2839+J2839</f>
        <v>62403</v>
      </c>
      <c r="M2839" s="10" t="s">
        <v>52</v>
      </c>
      <c r="N2839" s="9" t="s">
        <v>4736</v>
      </c>
      <c r="O2839" s="9" t="s">
        <v>4736</v>
      </c>
      <c r="P2839" s="9" t="s">
        <v>52</v>
      </c>
      <c r="Q2839" s="9" t="s">
        <v>52</v>
      </c>
      <c r="R2839" s="9" t="s">
        <v>52</v>
      </c>
      <c r="S2839" s="1"/>
      <c r="T2839" s="1"/>
      <c r="U2839" s="1"/>
      <c r="V2839" s="1"/>
      <c r="W2839" s="1"/>
      <c r="X2839" s="1"/>
      <c r="Y2839" s="1"/>
      <c r="Z2839" s="1"/>
      <c r="AA2839" s="1"/>
      <c r="AB2839" s="1"/>
      <c r="AC2839" s="1"/>
      <c r="AD2839" s="1"/>
      <c r="AE2839" s="1"/>
      <c r="AF2839" s="1"/>
      <c r="AG2839" s="1"/>
      <c r="AH2839" s="1"/>
      <c r="AI2839" s="1"/>
      <c r="AJ2839" s="9" t="s">
        <v>52</v>
      </c>
      <c r="AK2839" s="9" t="s">
        <v>52</v>
      </c>
      <c r="AL2839" s="9" t="s">
        <v>52</v>
      </c>
      <c r="AM2839" s="9" t="s">
        <v>52</v>
      </c>
    </row>
    <row r="2840" spans="1:39" ht="30" customHeight="1" x14ac:dyDescent="0.3">
      <c r="A2840" s="11"/>
      <c r="B2840" s="11"/>
      <c r="C2840" s="11"/>
      <c r="D2840" s="11"/>
      <c r="E2840" s="15"/>
      <c r="F2840" s="17"/>
      <c r="G2840" s="15"/>
      <c r="H2840" s="17"/>
      <c r="I2840" s="15"/>
      <c r="J2840" s="17"/>
      <c r="K2840" s="15"/>
      <c r="L2840" s="17"/>
      <c r="M2840" s="11"/>
    </row>
    <row r="2841" spans="1:39" ht="30" customHeight="1" x14ac:dyDescent="0.3">
      <c r="A2841" s="14" t="s">
        <v>7518</v>
      </c>
      <c r="B2841" s="14"/>
      <c r="C2841" s="14"/>
      <c r="D2841" s="14"/>
      <c r="E2841" s="16"/>
      <c r="F2841" s="18"/>
      <c r="G2841" s="16"/>
      <c r="H2841" s="18"/>
      <c r="I2841" s="16"/>
      <c r="J2841" s="18"/>
      <c r="K2841" s="16"/>
      <c r="L2841" s="18"/>
      <c r="M2841" s="14"/>
      <c r="N2841" s="5" t="s">
        <v>1744</v>
      </c>
    </row>
    <row r="2842" spans="1:39" ht="30" customHeight="1" x14ac:dyDescent="0.3">
      <c r="A2842" s="10" t="s">
        <v>4827</v>
      </c>
      <c r="B2842" s="10" t="s">
        <v>5035</v>
      </c>
      <c r="C2842" s="10" t="s">
        <v>2008</v>
      </c>
      <c r="D2842" s="11">
        <v>0.8</v>
      </c>
      <c r="E2842" s="15">
        <v>18419</v>
      </c>
      <c r="F2842" s="17">
        <f>TRUNC(E2842*D2842,1)</f>
        <v>14735.2</v>
      </c>
      <c r="G2842" s="15">
        <v>40000</v>
      </c>
      <c r="H2842" s="17">
        <f>TRUNC(G2842*D2842,1)</f>
        <v>32000</v>
      </c>
      <c r="I2842" s="15">
        <v>27133</v>
      </c>
      <c r="J2842" s="17">
        <f>TRUNC(I2842*D2842,1)</f>
        <v>21706.400000000001</v>
      </c>
      <c r="K2842" s="15">
        <f>TRUNC(E2842+G2842+I2842,1)</f>
        <v>85552</v>
      </c>
      <c r="L2842" s="17">
        <f>TRUNC(F2842+H2842+J2842,1)</f>
        <v>68441.600000000006</v>
      </c>
      <c r="M2842" s="10" t="s">
        <v>52</v>
      </c>
      <c r="N2842" s="9" t="s">
        <v>1744</v>
      </c>
      <c r="O2842" s="9" t="s">
        <v>7520</v>
      </c>
      <c r="P2842" s="9" t="s">
        <v>67</v>
      </c>
      <c r="Q2842" s="9" t="s">
        <v>54</v>
      </c>
      <c r="R2842" s="9" t="s">
        <v>54</v>
      </c>
      <c r="S2842" s="1"/>
      <c r="T2842" s="1"/>
      <c r="U2842" s="1"/>
      <c r="V2842" s="1"/>
      <c r="W2842" s="1"/>
      <c r="X2842" s="1"/>
      <c r="Y2842" s="1"/>
      <c r="Z2842" s="1"/>
      <c r="AA2842" s="1"/>
      <c r="AB2842" s="1"/>
      <c r="AC2842" s="1"/>
      <c r="AD2842" s="1"/>
      <c r="AE2842" s="1"/>
      <c r="AF2842" s="1"/>
      <c r="AG2842" s="1"/>
      <c r="AH2842" s="1"/>
      <c r="AI2842" s="1"/>
      <c r="AJ2842" s="9" t="s">
        <v>52</v>
      </c>
      <c r="AK2842" s="9" t="s">
        <v>7521</v>
      </c>
      <c r="AL2842" s="9" t="s">
        <v>52</v>
      </c>
      <c r="AM2842" s="9" t="s">
        <v>52</v>
      </c>
    </row>
    <row r="2843" spans="1:39" ht="30" customHeight="1" x14ac:dyDescent="0.3">
      <c r="A2843" s="10" t="s">
        <v>4735</v>
      </c>
      <c r="B2843" s="10" t="s">
        <v>52</v>
      </c>
      <c r="C2843" s="10" t="s">
        <v>52</v>
      </c>
      <c r="D2843" s="11"/>
      <c r="E2843" s="15"/>
      <c r="F2843" s="17">
        <f>TRUNC(SUMIF(N2842:N2842, N2841, F2842:F2842),0)</f>
        <v>14735</v>
      </c>
      <c r="G2843" s="15"/>
      <c r="H2843" s="17">
        <f>TRUNC(SUMIF(N2842:N2842, N2841, H2842:H2842),0)</f>
        <v>32000</v>
      </c>
      <c r="I2843" s="15"/>
      <c r="J2843" s="17">
        <f>TRUNC(SUMIF(N2842:N2842, N2841, J2842:J2842),0)</f>
        <v>21706</v>
      </c>
      <c r="K2843" s="15"/>
      <c r="L2843" s="17">
        <f>F2843+H2843+J2843</f>
        <v>68441</v>
      </c>
      <c r="M2843" s="10" t="s">
        <v>52</v>
      </c>
      <c r="N2843" s="9" t="s">
        <v>4736</v>
      </c>
      <c r="O2843" s="9" t="s">
        <v>4736</v>
      </c>
      <c r="P2843" s="9" t="s">
        <v>52</v>
      </c>
      <c r="Q2843" s="9" t="s">
        <v>52</v>
      </c>
      <c r="R2843" s="9" t="s">
        <v>52</v>
      </c>
      <c r="S2843" s="1"/>
      <c r="T2843" s="1"/>
      <c r="U2843" s="1"/>
      <c r="V2843" s="1"/>
      <c r="W2843" s="1"/>
      <c r="X2843" s="1"/>
      <c r="Y2843" s="1"/>
      <c r="Z2843" s="1"/>
      <c r="AA2843" s="1"/>
      <c r="AB2843" s="1"/>
      <c r="AC2843" s="1"/>
      <c r="AD2843" s="1"/>
      <c r="AE2843" s="1"/>
      <c r="AF2843" s="1"/>
      <c r="AG2843" s="1"/>
      <c r="AH2843" s="1"/>
      <c r="AI2843" s="1"/>
      <c r="AJ2843" s="9" t="s">
        <v>52</v>
      </c>
      <c r="AK2843" s="9" t="s">
        <v>52</v>
      </c>
      <c r="AL2843" s="9" t="s">
        <v>52</v>
      </c>
      <c r="AM2843" s="9" t="s">
        <v>52</v>
      </c>
    </row>
    <row r="2844" spans="1:39" ht="30" customHeight="1" x14ac:dyDescent="0.3">
      <c r="A2844" s="11"/>
      <c r="B2844" s="11"/>
      <c r="C2844" s="11"/>
      <c r="D2844" s="11"/>
      <c r="E2844" s="15"/>
      <c r="F2844" s="17"/>
      <c r="G2844" s="15"/>
      <c r="H2844" s="17"/>
      <c r="I2844" s="15"/>
      <c r="J2844" s="17"/>
      <c r="K2844" s="15"/>
      <c r="L2844" s="17"/>
      <c r="M2844" s="11"/>
    </row>
    <row r="2845" spans="1:39" ht="30" customHeight="1" x14ac:dyDescent="0.3">
      <c r="A2845" s="14" t="s">
        <v>7522</v>
      </c>
      <c r="B2845" s="14"/>
      <c r="C2845" s="14"/>
      <c r="D2845" s="14"/>
      <c r="E2845" s="16"/>
      <c r="F2845" s="18"/>
      <c r="G2845" s="16"/>
      <c r="H2845" s="18"/>
      <c r="I2845" s="16"/>
      <c r="J2845" s="18"/>
      <c r="K2845" s="16"/>
      <c r="L2845" s="18"/>
      <c r="M2845" s="14"/>
      <c r="N2845" s="5" t="s">
        <v>1747</v>
      </c>
    </row>
    <row r="2846" spans="1:39" ht="30" customHeight="1" x14ac:dyDescent="0.3">
      <c r="A2846" s="10" t="s">
        <v>4827</v>
      </c>
      <c r="B2846" s="10" t="s">
        <v>7524</v>
      </c>
      <c r="C2846" s="10" t="s">
        <v>2008</v>
      </c>
      <c r="D2846" s="11">
        <v>0.8</v>
      </c>
      <c r="E2846" s="15">
        <v>18922</v>
      </c>
      <c r="F2846" s="17">
        <f>TRUNC(E2846*D2846,1)</f>
        <v>15137.6</v>
      </c>
      <c r="G2846" s="15">
        <v>40000</v>
      </c>
      <c r="H2846" s="17">
        <f>TRUNC(G2846*D2846,1)</f>
        <v>32000</v>
      </c>
      <c r="I2846" s="15">
        <v>28652</v>
      </c>
      <c r="J2846" s="17">
        <f>TRUNC(I2846*D2846,1)</f>
        <v>22921.599999999999</v>
      </c>
      <c r="K2846" s="15">
        <f>TRUNC(E2846+G2846+I2846,1)</f>
        <v>87574</v>
      </c>
      <c r="L2846" s="17">
        <f>TRUNC(F2846+H2846+J2846,1)</f>
        <v>70059.199999999997</v>
      </c>
      <c r="M2846" s="10" t="s">
        <v>52</v>
      </c>
      <c r="N2846" s="9" t="s">
        <v>1747</v>
      </c>
      <c r="O2846" s="9" t="s">
        <v>7525</v>
      </c>
      <c r="P2846" s="9" t="s">
        <v>67</v>
      </c>
      <c r="Q2846" s="9" t="s">
        <v>54</v>
      </c>
      <c r="R2846" s="9" t="s">
        <v>54</v>
      </c>
      <c r="S2846" s="1"/>
      <c r="T2846" s="1"/>
      <c r="U2846" s="1"/>
      <c r="V2846" s="1"/>
      <c r="W2846" s="1"/>
      <c r="X2846" s="1"/>
      <c r="Y2846" s="1"/>
      <c r="Z2846" s="1"/>
      <c r="AA2846" s="1"/>
      <c r="AB2846" s="1"/>
      <c r="AC2846" s="1"/>
      <c r="AD2846" s="1"/>
      <c r="AE2846" s="1"/>
      <c r="AF2846" s="1"/>
      <c r="AG2846" s="1"/>
      <c r="AH2846" s="1"/>
      <c r="AI2846" s="1"/>
      <c r="AJ2846" s="9" t="s">
        <v>52</v>
      </c>
      <c r="AK2846" s="9" t="s">
        <v>7526</v>
      </c>
      <c r="AL2846" s="9" t="s">
        <v>52</v>
      </c>
      <c r="AM2846" s="9" t="s">
        <v>52</v>
      </c>
    </row>
    <row r="2847" spans="1:39" ht="30" customHeight="1" x14ac:dyDescent="0.3">
      <c r="A2847" s="10" t="s">
        <v>4735</v>
      </c>
      <c r="B2847" s="10" t="s">
        <v>52</v>
      </c>
      <c r="C2847" s="10" t="s">
        <v>52</v>
      </c>
      <c r="D2847" s="11"/>
      <c r="E2847" s="15"/>
      <c r="F2847" s="17">
        <f>TRUNC(SUMIF(N2846:N2846, N2845, F2846:F2846),0)</f>
        <v>15137</v>
      </c>
      <c r="G2847" s="15"/>
      <c r="H2847" s="17">
        <f>TRUNC(SUMIF(N2846:N2846, N2845, H2846:H2846),0)</f>
        <v>32000</v>
      </c>
      <c r="I2847" s="15"/>
      <c r="J2847" s="17">
        <f>TRUNC(SUMIF(N2846:N2846, N2845, J2846:J2846),0)</f>
        <v>22921</v>
      </c>
      <c r="K2847" s="15"/>
      <c r="L2847" s="17">
        <f>F2847+H2847+J2847</f>
        <v>70058</v>
      </c>
      <c r="M2847" s="10" t="s">
        <v>52</v>
      </c>
      <c r="N2847" s="9" t="s">
        <v>4736</v>
      </c>
      <c r="O2847" s="9" t="s">
        <v>4736</v>
      </c>
      <c r="P2847" s="9" t="s">
        <v>52</v>
      </c>
      <c r="Q2847" s="9" t="s">
        <v>52</v>
      </c>
      <c r="R2847" s="9" t="s">
        <v>52</v>
      </c>
      <c r="S2847" s="1"/>
      <c r="T2847" s="1"/>
      <c r="U2847" s="1"/>
      <c r="V2847" s="1"/>
      <c r="W2847" s="1"/>
      <c r="X2847" s="1"/>
      <c r="Y2847" s="1"/>
      <c r="Z2847" s="1"/>
      <c r="AA2847" s="1"/>
      <c r="AB2847" s="1"/>
      <c r="AC2847" s="1"/>
      <c r="AD2847" s="1"/>
      <c r="AE2847" s="1"/>
      <c r="AF2847" s="1"/>
      <c r="AG2847" s="1"/>
      <c r="AH2847" s="1"/>
      <c r="AI2847" s="1"/>
      <c r="AJ2847" s="9" t="s">
        <v>52</v>
      </c>
      <c r="AK2847" s="9" t="s">
        <v>52</v>
      </c>
      <c r="AL2847" s="9" t="s">
        <v>52</v>
      </c>
      <c r="AM2847" s="9" t="s">
        <v>52</v>
      </c>
    </row>
    <row r="2848" spans="1:39" ht="30" customHeight="1" x14ac:dyDescent="0.3">
      <c r="A2848" s="11"/>
      <c r="B2848" s="11"/>
      <c r="C2848" s="11"/>
      <c r="D2848" s="11"/>
      <c r="E2848" s="15"/>
      <c r="F2848" s="17"/>
      <c r="G2848" s="15"/>
      <c r="H2848" s="17"/>
      <c r="I2848" s="15"/>
      <c r="J2848" s="17"/>
      <c r="K2848" s="15"/>
      <c r="L2848" s="17"/>
      <c r="M2848" s="11"/>
    </row>
    <row r="2849" spans="1:39" ht="30" customHeight="1" x14ac:dyDescent="0.3">
      <c r="A2849" s="14" t="s">
        <v>7527</v>
      </c>
      <c r="B2849" s="14"/>
      <c r="C2849" s="14"/>
      <c r="D2849" s="14"/>
      <c r="E2849" s="16"/>
      <c r="F2849" s="18"/>
      <c r="G2849" s="16"/>
      <c r="H2849" s="18"/>
      <c r="I2849" s="16"/>
      <c r="J2849" s="18"/>
      <c r="K2849" s="16"/>
      <c r="L2849" s="18"/>
      <c r="M2849" s="14"/>
      <c r="N2849" s="5" t="s">
        <v>1751</v>
      </c>
    </row>
    <row r="2850" spans="1:39" ht="30" customHeight="1" x14ac:dyDescent="0.3">
      <c r="A2850" s="10" t="s">
        <v>4723</v>
      </c>
      <c r="B2850" s="10" t="s">
        <v>4724</v>
      </c>
      <c r="C2850" s="10" t="s">
        <v>2008</v>
      </c>
      <c r="D2850" s="11">
        <v>0.53300000000000003</v>
      </c>
      <c r="E2850" s="15">
        <v>9712</v>
      </c>
      <c r="F2850" s="17">
        <f>TRUNC(E2850*D2850,1)</f>
        <v>5176.3999999999996</v>
      </c>
      <c r="G2850" s="15">
        <v>47967</v>
      </c>
      <c r="H2850" s="17">
        <f>TRUNC(G2850*D2850,1)</f>
        <v>25566.400000000001</v>
      </c>
      <c r="I2850" s="15">
        <v>12892</v>
      </c>
      <c r="J2850" s="17">
        <f>TRUNC(I2850*D2850,1)</f>
        <v>6871.4</v>
      </c>
      <c r="K2850" s="15">
        <f>TRUNC(E2850+G2850+I2850,1)</f>
        <v>70571</v>
      </c>
      <c r="L2850" s="17">
        <f>TRUNC(F2850+H2850+J2850,1)</f>
        <v>37614.199999999997</v>
      </c>
      <c r="M2850" s="10" t="s">
        <v>52</v>
      </c>
      <c r="N2850" s="9" t="s">
        <v>1751</v>
      </c>
      <c r="O2850" s="9" t="s">
        <v>4725</v>
      </c>
      <c r="P2850" s="9" t="s">
        <v>67</v>
      </c>
      <c r="Q2850" s="9" t="s">
        <v>54</v>
      </c>
      <c r="R2850" s="9" t="s">
        <v>54</v>
      </c>
      <c r="S2850" s="1"/>
      <c r="T2850" s="1"/>
      <c r="U2850" s="1"/>
      <c r="V2850" s="1"/>
      <c r="W2850" s="1"/>
      <c r="X2850" s="1"/>
      <c r="Y2850" s="1"/>
      <c r="Z2850" s="1"/>
      <c r="AA2850" s="1"/>
      <c r="AB2850" s="1"/>
      <c r="AC2850" s="1"/>
      <c r="AD2850" s="1"/>
      <c r="AE2850" s="1"/>
      <c r="AF2850" s="1"/>
      <c r="AG2850" s="1"/>
      <c r="AH2850" s="1"/>
      <c r="AI2850" s="1"/>
      <c r="AJ2850" s="9" t="s">
        <v>52</v>
      </c>
      <c r="AK2850" s="9" t="s">
        <v>7529</v>
      </c>
      <c r="AL2850" s="9" t="s">
        <v>52</v>
      </c>
      <c r="AM2850" s="9" t="s">
        <v>52</v>
      </c>
    </row>
    <row r="2851" spans="1:39" ht="30" customHeight="1" x14ac:dyDescent="0.3">
      <c r="A2851" s="10" t="s">
        <v>4735</v>
      </c>
      <c r="B2851" s="10" t="s">
        <v>52</v>
      </c>
      <c r="C2851" s="10" t="s">
        <v>52</v>
      </c>
      <c r="D2851" s="11"/>
      <c r="E2851" s="15"/>
      <c r="F2851" s="17">
        <f>TRUNC(SUMIF(N2850:N2850, N2849, F2850:F2850),0)</f>
        <v>5176</v>
      </c>
      <c r="G2851" s="15"/>
      <c r="H2851" s="17">
        <f>TRUNC(SUMIF(N2850:N2850, N2849, H2850:H2850),0)</f>
        <v>25566</v>
      </c>
      <c r="I2851" s="15"/>
      <c r="J2851" s="17">
        <f>TRUNC(SUMIF(N2850:N2850, N2849, J2850:J2850),0)</f>
        <v>6871</v>
      </c>
      <c r="K2851" s="15"/>
      <c r="L2851" s="17">
        <f>F2851+H2851+J2851</f>
        <v>37613</v>
      </c>
      <c r="M2851" s="10" t="s">
        <v>52</v>
      </c>
      <c r="N2851" s="9" t="s">
        <v>4736</v>
      </c>
      <c r="O2851" s="9" t="s">
        <v>4736</v>
      </c>
      <c r="P2851" s="9" t="s">
        <v>52</v>
      </c>
      <c r="Q2851" s="9" t="s">
        <v>52</v>
      </c>
      <c r="R2851" s="9" t="s">
        <v>52</v>
      </c>
      <c r="S2851" s="1"/>
      <c r="T2851" s="1"/>
      <c r="U2851" s="1"/>
      <c r="V2851" s="1"/>
      <c r="W2851" s="1"/>
      <c r="X2851" s="1"/>
      <c r="Y2851" s="1"/>
      <c r="Z2851" s="1"/>
      <c r="AA2851" s="1"/>
      <c r="AB2851" s="1"/>
      <c r="AC2851" s="1"/>
      <c r="AD2851" s="1"/>
      <c r="AE2851" s="1"/>
      <c r="AF2851" s="1"/>
      <c r="AG2851" s="1"/>
      <c r="AH2851" s="1"/>
      <c r="AI2851" s="1"/>
      <c r="AJ2851" s="9" t="s">
        <v>52</v>
      </c>
      <c r="AK2851" s="9" t="s">
        <v>52</v>
      </c>
      <c r="AL2851" s="9" t="s">
        <v>52</v>
      </c>
      <c r="AM2851" s="9" t="s">
        <v>52</v>
      </c>
    </row>
    <row r="2852" spans="1:39" ht="30" customHeight="1" x14ac:dyDescent="0.3">
      <c r="A2852" s="11"/>
      <c r="B2852" s="11"/>
      <c r="C2852" s="11"/>
      <c r="D2852" s="11"/>
      <c r="E2852" s="15"/>
      <c r="F2852" s="17"/>
      <c r="G2852" s="15"/>
      <c r="H2852" s="17"/>
      <c r="I2852" s="15"/>
      <c r="J2852" s="17"/>
      <c r="K2852" s="15"/>
      <c r="L2852" s="17"/>
      <c r="M2852" s="11"/>
    </row>
    <row r="2853" spans="1:39" ht="30" customHeight="1" x14ac:dyDescent="0.3">
      <c r="A2853" s="14" t="s">
        <v>7530</v>
      </c>
      <c r="B2853" s="14"/>
      <c r="C2853" s="14"/>
      <c r="D2853" s="14"/>
      <c r="E2853" s="16"/>
      <c r="F2853" s="18"/>
      <c r="G2853" s="16"/>
      <c r="H2853" s="18"/>
      <c r="I2853" s="16"/>
      <c r="J2853" s="18"/>
      <c r="K2853" s="16"/>
      <c r="L2853" s="18"/>
      <c r="M2853" s="14"/>
      <c r="N2853" s="5" t="s">
        <v>1754</v>
      </c>
    </row>
    <row r="2854" spans="1:39" ht="30" customHeight="1" x14ac:dyDescent="0.3">
      <c r="A2854" s="10" t="s">
        <v>4723</v>
      </c>
      <c r="B2854" s="10" t="s">
        <v>7532</v>
      </c>
      <c r="C2854" s="10" t="s">
        <v>2008</v>
      </c>
      <c r="D2854" s="11">
        <v>0.53300000000000003</v>
      </c>
      <c r="E2854" s="15">
        <v>12056</v>
      </c>
      <c r="F2854" s="17">
        <f>TRUNC(E2854*D2854,1)</f>
        <v>6425.8</v>
      </c>
      <c r="G2854" s="15">
        <v>47967</v>
      </c>
      <c r="H2854" s="17">
        <f>TRUNC(G2854*D2854,1)</f>
        <v>25566.400000000001</v>
      </c>
      <c r="I2854" s="15">
        <v>19156</v>
      </c>
      <c r="J2854" s="17">
        <f>TRUNC(I2854*D2854,1)</f>
        <v>10210.1</v>
      </c>
      <c r="K2854" s="15">
        <f>TRUNC(E2854+G2854+I2854,1)</f>
        <v>79179</v>
      </c>
      <c r="L2854" s="17">
        <f>TRUNC(F2854+H2854+J2854,1)</f>
        <v>42202.3</v>
      </c>
      <c r="M2854" s="10" t="s">
        <v>52</v>
      </c>
      <c r="N2854" s="9" t="s">
        <v>1754</v>
      </c>
      <c r="O2854" s="9" t="s">
        <v>7533</v>
      </c>
      <c r="P2854" s="9" t="s">
        <v>67</v>
      </c>
      <c r="Q2854" s="9" t="s">
        <v>54</v>
      </c>
      <c r="R2854" s="9" t="s">
        <v>54</v>
      </c>
      <c r="S2854" s="1"/>
      <c r="T2854" s="1"/>
      <c r="U2854" s="1"/>
      <c r="V2854" s="1"/>
      <c r="W2854" s="1"/>
      <c r="X2854" s="1"/>
      <c r="Y2854" s="1"/>
      <c r="Z2854" s="1"/>
      <c r="AA2854" s="1"/>
      <c r="AB2854" s="1"/>
      <c r="AC2854" s="1"/>
      <c r="AD2854" s="1"/>
      <c r="AE2854" s="1"/>
      <c r="AF2854" s="1"/>
      <c r="AG2854" s="1"/>
      <c r="AH2854" s="1"/>
      <c r="AI2854" s="1"/>
      <c r="AJ2854" s="9" t="s">
        <v>52</v>
      </c>
      <c r="AK2854" s="9" t="s">
        <v>7534</v>
      </c>
      <c r="AL2854" s="9" t="s">
        <v>52</v>
      </c>
      <c r="AM2854" s="9" t="s">
        <v>52</v>
      </c>
    </row>
    <row r="2855" spans="1:39" ht="30" customHeight="1" x14ac:dyDescent="0.3">
      <c r="A2855" s="10" t="s">
        <v>4735</v>
      </c>
      <c r="B2855" s="10" t="s">
        <v>52</v>
      </c>
      <c r="C2855" s="10" t="s">
        <v>52</v>
      </c>
      <c r="D2855" s="11"/>
      <c r="E2855" s="15"/>
      <c r="F2855" s="17">
        <f>TRUNC(SUMIF(N2854:N2854, N2853, F2854:F2854),0)</f>
        <v>6425</v>
      </c>
      <c r="G2855" s="15"/>
      <c r="H2855" s="17">
        <f>TRUNC(SUMIF(N2854:N2854, N2853, H2854:H2854),0)</f>
        <v>25566</v>
      </c>
      <c r="I2855" s="15"/>
      <c r="J2855" s="17">
        <f>TRUNC(SUMIF(N2854:N2854, N2853, J2854:J2854),0)</f>
        <v>10210</v>
      </c>
      <c r="K2855" s="15"/>
      <c r="L2855" s="17">
        <f>F2855+H2855+J2855</f>
        <v>42201</v>
      </c>
      <c r="M2855" s="10" t="s">
        <v>52</v>
      </c>
      <c r="N2855" s="9" t="s">
        <v>4736</v>
      </c>
      <c r="O2855" s="9" t="s">
        <v>4736</v>
      </c>
      <c r="P2855" s="9" t="s">
        <v>52</v>
      </c>
      <c r="Q2855" s="9" t="s">
        <v>52</v>
      </c>
      <c r="R2855" s="9" t="s">
        <v>52</v>
      </c>
      <c r="S2855" s="1"/>
      <c r="T2855" s="1"/>
      <c r="U2855" s="1"/>
      <c r="V2855" s="1"/>
      <c r="W2855" s="1"/>
      <c r="X2855" s="1"/>
      <c r="Y2855" s="1"/>
      <c r="Z2855" s="1"/>
      <c r="AA2855" s="1"/>
      <c r="AB2855" s="1"/>
      <c r="AC2855" s="1"/>
      <c r="AD2855" s="1"/>
      <c r="AE2855" s="1"/>
      <c r="AF2855" s="1"/>
      <c r="AG2855" s="1"/>
      <c r="AH2855" s="1"/>
      <c r="AI2855" s="1"/>
      <c r="AJ2855" s="9" t="s">
        <v>52</v>
      </c>
      <c r="AK2855" s="9" t="s">
        <v>52</v>
      </c>
      <c r="AL2855" s="9" t="s">
        <v>52</v>
      </c>
      <c r="AM2855" s="9" t="s">
        <v>52</v>
      </c>
    </row>
    <row r="2856" spans="1:39" ht="30" customHeight="1" x14ac:dyDescent="0.3">
      <c r="A2856" s="11"/>
      <c r="B2856" s="11"/>
      <c r="C2856" s="11"/>
      <c r="D2856" s="11"/>
      <c r="E2856" s="15"/>
      <c r="F2856" s="17"/>
      <c r="G2856" s="15"/>
      <c r="H2856" s="17"/>
      <c r="I2856" s="15"/>
      <c r="J2856" s="17"/>
      <c r="K2856" s="15"/>
      <c r="L2856" s="17"/>
      <c r="M2856" s="11"/>
    </row>
    <row r="2857" spans="1:39" ht="30" customHeight="1" x14ac:dyDescent="0.3">
      <c r="A2857" s="14" t="s">
        <v>7535</v>
      </c>
      <c r="B2857" s="14"/>
      <c r="C2857" s="14"/>
      <c r="D2857" s="14"/>
      <c r="E2857" s="16"/>
      <c r="F2857" s="18"/>
      <c r="G2857" s="16"/>
      <c r="H2857" s="18"/>
      <c r="I2857" s="16"/>
      <c r="J2857" s="18"/>
      <c r="K2857" s="16"/>
      <c r="L2857" s="18"/>
      <c r="M2857" s="14"/>
      <c r="N2857" s="5" t="s">
        <v>1757</v>
      </c>
    </row>
    <row r="2858" spans="1:39" ht="30" customHeight="1" x14ac:dyDescent="0.3">
      <c r="A2858" s="10" t="s">
        <v>4723</v>
      </c>
      <c r="B2858" s="10" t="s">
        <v>7537</v>
      </c>
      <c r="C2858" s="10" t="s">
        <v>2008</v>
      </c>
      <c r="D2858" s="11">
        <v>0.53300000000000003</v>
      </c>
      <c r="E2858" s="15">
        <v>14400</v>
      </c>
      <c r="F2858" s="17">
        <f>TRUNC(E2858*D2858,1)</f>
        <v>7675.2</v>
      </c>
      <c r="G2858" s="15">
        <v>47967</v>
      </c>
      <c r="H2858" s="17">
        <f>TRUNC(G2858*D2858,1)</f>
        <v>25566.400000000001</v>
      </c>
      <c r="I2858" s="15">
        <v>24447</v>
      </c>
      <c r="J2858" s="17">
        <f>TRUNC(I2858*D2858,1)</f>
        <v>13030.2</v>
      </c>
      <c r="K2858" s="15">
        <f>TRUNC(E2858+G2858+I2858,1)</f>
        <v>86814</v>
      </c>
      <c r="L2858" s="17">
        <f>TRUNC(F2858+H2858+J2858,1)</f>
        <v>46271.8</v>
      </c>
      <c r="M2858" s="10" t="s">
        <v>52</v>
      </c>
      <c r="N2858" s="9" t="s">
        <v>1757</v>
      </c>
      <c r="O2858" s="9" t="s">
        <v>7538</v>
      </c>
      <c r="P2858" s="9" t="s">
        <v>67</v>
      </c>
      <c r="Q2858" s="9" t="s">
        <v>54</v>
      </c>
      <c r="R2858" s="9" t="s">
        <v>54</v>
      </c>
      <c r="S2858" s="1"/>
      <c r="T2858" s="1"/>
      <c r="U2858" s="1"/>
      <c r="V2858" s="1"/>
      <c r="W2858" s="1"/>
      <c r="X2858" s="1"/>
      <c r="Y2858" s="1"/>
      <c r="Z2858" s="1"/>
      <c r="AA2858" s="1"/>
      <c r="AB2858" s="1"/>
      <c r="AC2858" s="1"/>
      <c r="AD2858" s="1"/>
      <c r="AE2858" s="1"/>
      <c r="AF2858" s="1"/>
      <c r="AG2858" s="1"/>
      <c r="AH2858" s="1"/>
      <c r="AI2858" s="1"/>
      <c r="AJ2858" s="9" t="s">
        <v>52</v>
      </c>
      <c r="AK2858" s="9" t="s">
        <v>7539</v>
      </c>
      <c r="AL2858" s="9" t="s">
        <v>52</v>
      </c>
      <c r="AM2858" s="9" t="s">
        <v>52</v>
      </c>
    </row>
    <row r="2859" spans="1:39" ht="30" customHeight="1" x14ac:dyDescent="0.3">
      <c r="A2859" s="10" t="s">
        <v>4735</v>
      </c>
      <c r="B2859" s="10" t="s">
        <v>52</v>
      </c>
      <c r="C2859" s="10" t="s">
        <v>52</v>
      </c>
      <c r="D2859" s="11"/>
      <c r="E2859" s="15"/>
      <c r="F2859" s="17">
        <f>TRUNC(SUMIF(N2858:N2858, N2857, F2858:F2858),0)</f>
        <v>7675</v>
      </c>
      <c r="G2859" s="15"/>
      <c r="H2859" s="17">
        <f>TRUNC(SUMIF(N2858:N2858, N2857, H2858:H2858),0)</f>
        <v>25566</v>
      </c>
      <c r="I2859" s="15"/>
      <c r="J2859" s="17">
        <f>TRUNC(SUMIF(N2858:N2858, N2857, J2858:J2858),0)</f>
        <v>13030</v>
      </c>
      <c r="K2859" s="15"/>
      <c r="L2859" s="17">
        <f>F2859+H2859+J2859</f>
        <v>46271</v>
      </c>
      <c r="M2859" s="10" t="s">
        <v>52</v>
      </c>
      <c r="N2859" s="9" t="s">
        <v>4736</v>
      </c>
      <c r="O2859" s="9" t="s">
        <v>4736</v>
      </c>
      <c r="P2859" s="9" t="s">
        <v>52</v>
      </c>
      <c r="Q2859" s="9" t="s">
        <v>52</v>
      </c>
      <c r="R2859" s="9" t="s">
        <v>52</v>
      </c>
      <c r="S2859" s="1"/>
      <c r="T2859" s="1"/>
      <c r="U2859" s="1"/>
      <c r="V2859" s="1"/>
      <c r="W2859" s="1"/>
      <c r="X2859" s="1"/>
      <c r="Y2859" s="1"/>
      <c r="Z2859" s="1"/>
      <c r="AA2859" s="1"/>
      <c r="AB2859" s="1"/>
      <c r="AC2859" s="1"/>
      <c r="AD2859" s="1"/>
      <c r="AE2859" s="1"/>
      <c r="AF2859" s="1"/>
      <c r="AG2859" s="1"/>
      <c r="AH2859" s="1"/>
      <c r="AI2859" s="1"/>
      <c r="AJ2859" s="9" t="s">
        <v>52</v>
      </c>
      <c r="AK2859" s="9" t="s">
        <v>52</v>
      </c>
      <c r="AL2859" s="9" t="s">
        <v>52</v>
      </c>
      <c r="AM2859" s="9" t="s">
        <v>52</v>
      </c>
    </row>
    <row r="2860" spans="1:39" ht="30" customHeight="1" x14ac:dyDescent="0.3">
      <c r="A2860" s="11"/>
      <c r="B2860" s="11"/>
      <c r="C2860" s="11"/>
      <c r="D2860" s="11"/>
      <c r="E2860" s="15"/>
      <c r="F2860" s="17"/>
      <c r="G2860" s="15"/>
      <c r="H2860" s="17"/>
      <c r="I2860" s="15"/>
      <c r="J2860" s="17"/>
      <c r="K2860" s="15"/>
      <c r="L2860" s="17"/>
      <c r="M2860" s="11"/>
    </row>
    <row r="2861" spans="1:39" ht="30" customHeight="1" x14ac:dyDescent="0.3">
      <c r="A2861" s="14" t="s">
        <v>7540</v>
      </c>
      <c r="B2861" s="14"/>
      <c r="C2861" s="14"/>
      <c r="D2861" s="14"/>
      <c r="E2861" s="16"/>
      <c r="F2861" s="18"/>
      <c r="G2861" s="16"/>
      <c r="H2861" s="18"/>
      <c r="I2861" s="16"/>
      <c r="J2861" s="18"/>
      <c r="K2861" s="16"/>
      <c r="L2861" s="18"/>
      <c r="M2861" s="14"/>
      <c r="N2861" s="5" t="s">
        <v>1760</v>
      </c>
    </row>
    <row r="2862" spans="1:39" ht="30" customHeight="1" x14ac:dyDescent="0.3">
      <c r="A2862" s="10" t="s">
        <v>4723</v>
      </c>
      <c r="B2862" s="10" t="s">
        <v>5751</v>
      </c>
      <c r="C2862" s="10" t="s">
        <v>2008</v>
      </c>
      <c r="D2862" s="11">
        <v>0.53300000000000003</v>
      </c>
      <c r="E2862" s="15">
        <v>16075</v>
      </c>
      <c r="F2862" s="17">
        <f>TRUNC(E2862*D2862,1)</f>
        <v>8567.9</v>
      </c>
      <c r="G2862" s="15">
        <v>47967</v>
      </c>
      <c r="H2862" s="17">
        <f>TRUNC(G2862*D2862,1)</f>
        <v>25566.400000000001</v>
      </c>
      <c r="I2862" s="15">
        <v>28279</v>
      </c>
      <c r="J2862" s="17">
        <f>TRUNC(I2862*D2862,1)</f>
        <v>15072.7</v>
      </c>
      <c r="K2862" s="15">
        <f>TRUNC(E2862+G2862+I2862,1)</f>
        <v>92321</v>
      </c>
      <c r="L2862" s="17">
        <f>TRUNC(F2862+H2862+J2862,1)</f>
        <v>49207</v>
      </c>
      <c r="M2862" s="10" t="s">
        <v>52</v>
      </c>
      <c r="N2862" s="9" t="s">
        <v>1760</v>
      </c>
      <c r="O2862" s="9" t="s">
        <v>5752</v>
      </c>
      <c r="P2862" s="9" t="s">
        <v>67</v>
      </c>
      <c r="Q2862" s="9" t="s">
        <v>54</v>
      </c>
      <c r="R2862" s="9" t="s">
        <v>54</v>
      </c>
      <c r="S2862" s="1"/>
      <c r="T2862" s="1"/>
      <c r="U2862" s="1"/>
      <c r="V2862" s="1"/>
      <c r="W2862" s="1"/>
      <c r="X2862" s="1"/>
      <c r="Y2862" s="1"/>
      <c r="Z2862" s="1"/>
      <c r="AA2862" s="1"/>
      <c r="AB2862" s="1"/>
      <c r="AC2862" s="1"/>
      <c r="AD2862" s="1"/>
      <c r="AE2862" s="1"/>
      <c r="AF2862" s="1"/>
      <c r="AG2862" s="1"/>
      <c r="AH2862" s="1"/>
      <c r="AI2862" s="1"/>
      <c r="AJ2862" s="9" t="s">
        <v>52</v>
      </c>
      <c r="AK2862" s="9" t="s">
        <v>7542</v>
      </c>
      <c r="AL2862" s="9" t="s">
        <v>52</v>
      </c>
      <c r="AM2862" s="9" t="s">
        <v>52</v>
      </c>
    </row>
    <row r="2863" spans="1:39" ht="30" customHeight="1" x14ac:dyDescent="0.3">
      <c r="A2863" s="10" t="s">
        <v>4735</v>
      </c>
      <c r="B2863" s="10" t="s">
        <v>52</v>
      </c>
      <c r="C2863" s="10" t="s">
        <v>52</v>
      </c>
      <c r="D2863" s="11"/>
      <c r="E2863" s="15"/>
      <c r="F2863" s="17">
        <f>TRUNC(SUMIF(N2862:N2862, N2861, F2862:F2862),0)</f>
        <v>8567</v>
      </c>
      <c r="G2863" s="15"/>
      <c r="H2863" s="17">
        <f>TRUNC(SUMIF(N2862:N2862, N2861, H2862:H2862),0)</f>
        <v>25566</v>
      </c>
      <c r="I2863" s="15"/>
      <c r="J2863" s="17">
        <f>TRUNC(SUMIF(N2862:N2862, N2861, J2862:J2862),0)</f>
        <v>15072</v>
      </c>
      <c r="K2863" s="15"/>
      <c r="L2863" s="17">
        <f>F2863+H2863+J2863</f>
        <v>49205</v>
      </c>
      <c r="M2863" s="10" t="s">
        <v>52</v>
      </c>
      <c r="N2863" s="9" t="s">
        <v>4736</v>
      </c>
      <c r="O2863" s="9" t="s">
        <v>4736</v>
      </c>
      <c r="P2863" s="9" t="s">
        <v>52</v>
      </c>
      <c r="Q2863" s="9" t="s">
        <v>52</v>
      </c>
      <c r="R2863" s="9" t="s">
        <v>52</v>
      </c>
      <c r="S2863" s="1"/>
      <c r="T2863" s="1"/>
      <c r="U2863" s="1"/>
      <c r="V2863" s="1"/>
      <c r="W2863" s="1"/>
      <c r="X2863" s="1"/>
      <c r="Y2863" s="1"/>
      <c r="Z2863" s="1"/>
      <c r="AA2863" s="1"/>
      <c r="AB2863" s="1"/>
      <c r="AC2863" s="1"/>
      <c r="AD2863" s="1"/>
      <c r="AE2863" s="1"/>
      <c r="AF2863" s="1"/>
      <c r="AG2863" s="1"/>
      <c r="AH2863" s="1"/>
      <c r="AI2863" s="1"/>
      <c r="AJ2863" s="9" t="s">
        <v>52</v>
      </c>
      <c r="AK2863" s="9" t="s">
        <v>52</v>
      </c>
      <c r="AL2863" s="9" t="s">
        <v>52</v>
      </c>
      <c r="AM2863" s="9" t="s">
        <v>52</v>
      </c>
    </row>
    <row r="2864" spans="1:39" ht="30" customHeight="1" x14ac:dyDescent="0.3">
      <c r="A2864" s="11"/>
      <c r="B2864" s="11"/>
      <c r="C2864" s="11"/>
      <c r="D2864" s="11"/>
      <c r="E2864" s="15"/>
      <c r="F2864" s="17"/>
      <c r="G2864" s="15"/>
      <c r="H2864" s="17"/>
      <c r="I2864" s="15"/>
      <c r="J2864" s="17"/>
      <c r="K2864" s="15"/>
      <c r="L2864" s="17"/>
      <c r="M2864" s="11"/>
    </row>
    <row r="2865" spans="1:39" ht="30" customHeight="1" x14ac:dyDescent="0.3">
      <c r="A2865" s="14" t="s">
        <v>7543</v>
      </c>
      <c r="B2865" s="14"/>
      <c r="C2865" s="14"/>
      <c r="D2865" s="14"/>
      <c r="E2865" s="16"/>
      <c r="F2865" s="18"/>
      <c r="G2865" s="16"/>
      <c r="H2865" s="18"/>
      <c r="I2865" s="16"/>
      <c r="J2865" s="18"/>
      <c r="K2865" s="16"/>
      <c r="L2865" s="18"/>
      <c r="M2865" s="14"/>
      <c r="N2865" s="5" t="s">
        <v>1763</v>
      </c>
    </row>
    <row r="2866" spans="1:39" ht="30" customHeight="1" x14ac:dyDescent="0.3">
      <c r="A2866" s="10" t="s">
        <v>4723</v>
      </c>
      <c r="B2866" s="10" t="s">
        <v>5919</v>
      </c>
      <c r="C2866" s="10" t="s">
        <v>2008</v>
      </c>
      <c r="D2866" s="11">
        <v>0.53300000000000003</v>
      </c>
      <c r="E2866" s="15">
        <v>17582</v>
      </c>
      <c r="F2866" s="17">
        <f>TRUNC(E2866*D2866,1)</f>
        <v>9371.2000000000007</v>
      </c>
      <c r="G2866" s="15">
        <v>47967</v>
      </c>
      <c r="H2866" s="17">
        <f>TRUNC(G2866*D2866,1)</f>
        <v>25566.400000000001</v>
      </c>
      <c r="I2866" s="15">
        <v>36671</v>
      </c>
      <c r="J2866" s="17">
        <f>TRUNC(I2866*D2866,1)</f>
        <v>19545.599999999999</v>
      </c>
      <c r="K2866" s="15">
        <f>TRUNC(E2866+G2866+I2866,1)</f>
        <v>102220</v>
      </c>
      <c r="L2866" s="17">
        <f>TRUNC(F2866+H2866+J2866,1)</f>
        <v>54483.199999999997</v>
      </c>
      <c r="M2866" s="10" t="s">
        <v>52</v>
      </c>
      <c r="N2866" s="9" t="s">
        <v>1763</v>
      </c>
      <c r="O2866" s="9" t="s">
        <v>5920</v>
      </c>
      <c r="P2866" s="9" t="s">
        <v>67</v>
      </c>
      <c r="Q2866" s="9" t="s">
        <v>54</v>
      </c>
      <c r="R2866" s="9" t="s">
        <v>54</v>
      </c>
      <c r="S2866" s="1"/>
      <c r="T2866" s="1"/>
      <c r="U2866" s="1"/>
      <c r="V2866" s="1"/>
      <c r="W2866" s="1"/>
      <c r="X2866" s="1"/>
      <c r="Y2866" s="1"/>
      <c r="Z2866" s="1"/>
      <c r="AA2866" s="1"/>
      <c r="AB2866" s="1"/>
      <c r="AC2866" s="1"/>
      <c r="AD2866" s="1"/>
      <c r="AE2866" s="1"/>
      <c r="AF2866" s="1"/>
      <c r="AG2866" s="1"/>
      <c r="AH2866" s="1"/>
      <c r="AI2866" s="1"/>
      <c r="AJ2866" s="9" t="s">
        <v>52</v>
      </c>
      <c r="AK2866" s="9" t="s">
        <v>7545</v>
      </c>
      <c r="AL2866" s="9" t="s">
        <v>52</v>
      </c>
      <c r="AM2866" s="9" t="s">
        <v>52</v>
      </c>
    </row>
    <row r="2867" spans="1:39" ht="30" customHeight="1" x14ac:dyDescent="0.3">
      <c r="A2867" s="10" t="s">
        <v>4735</v>
      </c>
      <c r="B2867" s="10" t="s">
        <v>52</v>
      </c>
      <c r="C2867" s="10" t="s">
        <v>52</v>
      </c>
      <c r="D2867" s="11"/>
      <c r="E2867" s="15"/>
      <c r="F2867" s="17">
        <f>TRUNC(SUMIF(N2866:N2866, N2865, F2866:F2866),0)</f>
        <v>9371</v>
      </c>
      <c r="G2867" s="15"/>
      <c r="H2867" s="17">
        <f>TRUNC(SUMIF(N2866:N2866, N2865, H2866:H2866),0)</f>
        <v>25566</v>
      </c>
      <c r="I2867" s="15"/>
      <c r="J2867" s="17">
        <f>TRUNC(SUMIF(N2866:N2866, N2865, J2866:J2866),0)</f>
        <v>19545</v>
      </c>
      <c r="K2867" s="15"/>
      <c r="L2867" s="17">
        <f>F2867+H2867+J2867</f>
        <v>54482</v>
      </c>
      <c r="M2867" s="10" t="s">
        <v>52</v>
      </c>
      <c r="N2867" s="9" t="s">
        <v>4736</v>
      </c>
      <c r="O2867" s="9" t="s">
        <v>4736</v>
      </c>
      <c r="P2867" s="9" t="s">
        <v>52</v>
      </c>
      <c r="Q2867" s="9" t="s">
        <v>52</v>
      </c>
      <c r="R2867" s="9" t="s">
        <v>52</v>
      </c>
      <c r="S2867" s="1"/>
      <c r="T2867" s="1"/>
      <c r="U2867" s="1"/>
      <c r="V2867" s="1"/>
      <c r="W2867" s="1"/>
      <c r="X2867" s="1"/>
      <c r="Y2867" s="1"/>
      <c r="Z2867" s="1"/>
      <c r="AA2867" s="1"/>
      <c r="AB2867" s="1"/>
      <c r="AC2867" s="1"/>
      <c r="AD2867" s="1"/>
      <c r="AE2867" s="1"/>
      <c r="AF2867" s="1"/>
      <c r="AG2867" s="1"/>
      <c r="AH2867" s="1"/>
      <c r="AI2867" s="1"/>
      <c r="AJ2867" s="9" t="s">
        <v>52</v>
      </c>
      <c r="AK2867" s="9" t="s">
        <v>52</v>
      </c>
      <c r="AL2867" s="9" t="s">
        <v>52</v>
      </c>
      <c r="AM2867" s="9" t="s">
        <v>52</v>
      </c>
    </row>
    <row r="2868" spans="1:39" ht="30" customHeight="1" x14ac:dyDescent="0.3">
      <c r="A2868" s="11"/>
      <c r="B2868" s="11"/>
      <c r="C2868" s="11"/>
      <c r="D2868" s="11"/>
      <c r="E2868" s="15"/>
      <c r="F2868" s="17"/>
      <c r="G2868" s="15"/>
      <c r="H2868" s="17"/>
      <c r="I2868" s="15"/>
      <c r="J2868" s="17"/>
      <c r="K2868" s="15"/>
      <c r="L2868" s="17"/>
      <c r="M2868" s="11"/>
    </row>
    <row r="2869" spans="1:39" ht="30" customHeight="1" x14ac:dyDescent="0.3">
      <c r="A2869" s="14" t="s">
        <v>7546</v>
      </c>
      <c r="B2869" s="14"/>
      <c r="C2869" s="14"/>
      <c r="D2869" s="14"/>
      <c r="E2869" s="16"/>
      <c r="F2869" s="18"/>
      <c r="G2869" s="16"/>
      <c r="H2869" s="18"/>
      <c r="I2869" s="16"/>
      <c r="J2869" s="18"/>
      <c r="K2869" s="16"/>
      <c r="L2869" s="18"/>
      <c r="M2869" s="14"/>
      <c r="N2869" s="5" t="s">
        <v>1766</v>
      </c>
    </row>
    <row r="2870" spans="1:39" ht="30" customHeight="1" x14ac:dyDescent="0.3">
      <c r="A2870" s="10" t="s">
        <v>4723</v>
      </c>
      <c r="B2870" s="10" t="s">
        <v>7548</v>
      </c>
      <c r="C2870" s="10" t="s">
        <v>2008</v>
      </c>
      <c r="D2870" s="11">
        <v>0.53300000000000003</v>
      </c>
      <c r="E2870" s="15">
        <v>18754</v>
      </c>
      <c r="F2870" s="17">
        <f>TRUNC(E2870*D2870,1)</f>
        <v>9995.7999999999993</v>
      </c>
      <c r="G2870" s="15">
        <v>47967</v>
      </c>
      <c r="H2870" s="17">
        <f>TRUNC(G2870*D2870,1)</f>
        <v>25566.400000000001</v>
      </c>
      <c r="I2870" s="15">
        <v>48285</v>
      </c>
      <c r="J2870" s="17">
        <f>TRUNC(I2870*D2870,1)</f>
        <v>25735.9</v>
      </c>
      <c r="K2870" s="15">
        <f>TRUNC(E2870+G2870+I2870,1)</f>
        <v>115006</v>
      </c>
      <c r="L2870" s="17">
        <f>TRUNC(F2870+H2870+J2870,1)</f>
        <v>61298.1</v>
      </c>
      <c r="M2870" s="10" t="s">
        <v>52</v>
      </c>
      <c r="N2870" s="9" t="s">
        <v>1766</v>
      </c>
      <c r="O2870" s="9" t="s">
        <v>7549</v>
      </c>
      <c r="P2870" s="9" t="s">
        <v>67</v>
      </c>
      <c r="Q2870" s="9" t="s">
        <v>54</v>
      </c>
      <c r="R2870" s="9" t="s">
        <v>54</v>
      </c>
      <c r="S2870" s="1"/>
      <c r="T2870" s="1"/>
      <c r="U2870" s="1"/>
      <c r="V2870" s="1"/>
      <c r="W2870" s="1"/>
      <c r="X2870" s="1"/>
      <c r="Y2870" s="1"/>
      <c r="Z2870" s="1"/>
      <c r="AA2870" s="1"/>
      <c r="AB2870" s="1"/>
      <c r="AC2870" s="1"/>
      <c r="AD2870" s="1"/>
      <c r="AE2870" s="1"/>
      <c r="AF2870" s="1"/>
      <c r="AG2870" s="1"/>
      <c r="AH2870" s="1"/>
      <c r="AI2870" s="1"/>
      <c r="AJ2870" s="9" t="s">
        <v>52</v>
      </c>
      <c r="AK2870" s="9" t="s">
        <v>7550</v>
      </c>
      <c r="AL2870" s="9" t="s">
        <v>52</v>
      </c>
      <c r="AM2870" s="9" t="s">
        <v>52</v>
      </c>
    </row>
    <row r="2871" spans="1:39" ht="30" customHeight="1" x14ac:dyDescent="0.3">
      <c r="A2871" s="10" t="s">
        <v>4735</v>
      </c>
      <c r="B2871" s="10" t="s">
        <v>52</v>
      </c>
      <c r="C2871" s="10" t="s">
        <v>52</v>
      </c>
      <c r="D2871" s="11"/>
      <c r="E2871" s="15"/>
      <c r="F2871" s="17">
        <f>TRUNC(SUMIF(N2870:N2870, N2869, F2870:F2870),0)</f>
        <v>9995</v>
      </c>
      <c r="G2871" s="15"/>
      <c r="H2871" s="17">
        <f>TRUNC(SUMIF(N2870:N2870, N2869, H2870:H2870),0)</f>
        <v>25566</v>
      </c>
      <c r="I2871" s="15"/>
      <c r="J2871" s="17">
        <f>TRUNC(SUMIF(N2870:N2870, N2869, J2870:J2870),0)</f>
        <v>25735</v>
      </c>
      <c r="K2871" s="15"/>
      <c r="L2871" s="17">
        <f>F2871+H2871+J2871</f>
        <v>61296</v>
      </c>
      <c r="M2871" s="10" t="s">
        <v>52</v>
      </c>
      <c r="N2871" s="9" t="s">
        <v>4736</v>
      </c>
      <c r="O2871" s="9" t="s">
        <v>4736</v>
      </c>
      <c r="P2871" s="9" t="s">
        <v>52</v>
      </c>
      <c r="Q2871" s="9" t="s">
        <v>52</v>
      </c>
      <c r="R2871" s="9" t="s">
        <v>52</v>
      </c>
      <c r="S2871" s="1"/>
      <c r="T2871" s="1"/>
      <c r="U2871" s="1"/>
      <c r="V2871" s="1"/>
      <c r="W2871" s="1"/>
      <c r="X2871" s="1"/>
      <c r="Y2871" s="1"/>
      <c r="Z2871" s="1"/>
      <c r="AA2871" s="1"/>
      <c r="AB2871" s="1"/>
      <c r="AC2871" s="1"/>
      <c r="AD2871" s="1"/>
      <c r="AE2871" s="1"/>
      <c r="AF2871" s="1"/>
      <c r="AG2871" s="1"/>
      <c r="AH2871" s="1"/>
      <c r="AI2871" s="1"/>
      <c r="AJ2871" s="9" t="s">
        <v>52</v>
      </c>
      <c r="AK2871" s="9" t="s">
        <v>52</v>
      </c>
      <c r="AL2871" s="9" t="s">
        <v>52</v>
      </c>
      <c r="AM2871" s="9" t="s">
        <v>52</v>
      </c>
    </row>
    <row r="2872" spans="1:39" ht="30" customHeight="1" x14ac:dyDescent="0.3">
      <c r="A2872" s="11"/>
      <c r="B2872" s="11"/>
      <c r="C2872" s="11"/>
      <c r="D2872" s="11"/>
      <c r="E2872" s="15"/>
      <c r="F2872" s="17"/>
      <c r="G2872" s="15"/>
      <c r="H2872" s="17"/>
      <c r="I2872" s="15"/>
      <c r="J2872" s="17"/>
      <c r="K2872" s="15"/>
      <c r="L2872" s="17"/>
      <c r="M2872" s="11"/>
    </row>
    <row r="2873" spans="1:39" ht="30" customHeight="1" x14ac:dyDescent="0.3">
      <c r="A2873" s="14" t="s">
        <v>7551</v>
      </c>
      <c r="B2873" s="14"/>
      <c r="C2873" s="14"/>
      <c r="D2873" s="14"/>
      <c r="E2873" s="16"/>
      <c r="F2873" s="18"/>
      <c r="G2873" s="16"/>
      <c r="H2873" s="18"/>
      <c r="I2873" s="16"/>
      <c r="J2873" s="18"/>
      <c r="K2873" s="16"/>
      <c r="L2873" s="18"/>
      <c r="M2873" s="14"/>
      <c r="N2873" s="5" t="s">
        <v>1769</v>
      </c>
    </row>
    <row r="2874" spans="1:39" ht="30" customHeight="1" x14ac:dyDescent="0.3">
      <c r="A2874" s="10" t="s">
        <v>4723</v>
      </c>
      <c r="B2874" s="10" t="s">
        <v>7553</v>
      </c>
      <c r="C2874" s="10" t="s">
        <v>2008</v>
      </c>
      <c r="D2874" s="11">
        <v>0.53300000000000003</v>
      </c>
      <c r="E2874" s="15">
        <v>19257</v>
      </c>
      <c r="F2874" s="17">
        <f>TRUNC(E2874*D2874,1)</f>
        <v>10263.9</v>
      </c>
      <c r="G2874" s="15">
        <v>47967</v>
      </c>
      <c r="H2874" s="17">
        <f>TRUNC(G2874*D2874,1)</f>
        <v>25566.400000000001</v>
      </c>
      <c r="I2874" s="15">
        <v>49221</v>
      </c>
      <c r="J2874" s="17">
        <f>TRUNC(I2874*D2874,1)</f>
        <v>26234.7</v>
      </c>
      <c r="K2874" s="15">
        <f>TRUNC(E2874+G2874+I2874,1)</f>
        <v>116445</v>
      </c>
      <c r="L2874" s="17">
        <f>TRUNC(F2874+H2874+J2874,1)</f>
        <v>62065</v>
      </c>
      <c r="M2874" s="10" t="s">
        <v>52</v>
      </c>
      <c r="N2874" s="9" t="s">
        <v>1769</v>
      </c>
      <c r="O2874" s="9" t="s">
        <v>7554</v>
      </c>
      <c r="P2874" s="9" t="s">
        <v>67</v>
      </c>
      <c r="Q2874" s="9" t="s">
        <v>54</v>
      </c>
      <c r="R2874" s="9" t="s">
        <v>54</v>
      </c>
      <c r="S2874" s="1"/>
      <c r="T2874" s="1"/>
      <c r="U2874" s="1"/>
      <c r="V2874" s="1"/>
      <c r="W2874" s="1"/>
      <c r="X2874" s="1"/>
      <c r="Y2874" s="1"/>
      <c r="Z2874" s="1"/>
      <c r="AA2874" s="1"/>
      <c r="AB2874" s="1"/>
      <c r="AC2874" s="1"/>
      <c r="AD2874" s="1"/>
      <c r="AE2874" s="1"/>
      <c r="AF2874" s="1"/>
      <c r="AG2874" s="1"/>
      <c r="AH2874" s="1"/>
      <c r="AI2874" s="1"/>
      <c r="AJ2874" s="9" t="s">
        <v>52</v>
      </c>
      <c r="AK2874" s="9" t="s">
        <v>7555</v>
      </c>
      <c r="AL2874" s="9" t="s">
        <v>52</v>
      </c>
      <c r="AM2874" s="9" t="s">
        <v>52</v>
      </c>
    </row>
    <row r="2875" spans="1:39" ht="30" customHeight="1" x14ac:dyDescent="0.3">
      <c r="A2875" s="10" t="s">
        <v>4735</v>
      </c>
      <c r="B2875" s="10" t="s">
        <v>52</v>
      </c>
      <c r="C2875" s="10" t="s">
        <v>52</v>
      </c>
      <c r="D2875" s="11"/>
      <c r="E2875" s="15"/>
      <c r="F2875" s="17">
        <f>TRUNC(SUMIF(N2874:N2874, N2873, F2874:F2874),0)</f>
        <v>10263</v>
      </c>
      <c r="G2875" s="15"/>
      <c r="H2875" s="17">
        <f>TRUNC(SUMIF(N2874:N2874, N2873, H2874:H2874),0)</f>
        <v>25566</v>
      </c>
      <c r="I2875" s="15"/>
      <c r="J2875" s="17">
        <f>TRUNC(SUMIF(N2874:N2874, N2873, J2874:J2874),0)</f>
        <v>26234</v>
      </c>
      <c r="K2875" s="15"/>
      <c r="L2875" s="17">
        <f>F2875+H2875+J2875</f>
        <v>62063</v>
      </c>
      <c r="M2875" s="10" t="s">
        <v>52</v>
      </c>
      <c r="N2875" s="9" t="s">
        <v>4736</v>
      </c>
      <c r="O2875" s="9" t="s">
        <v>4736</v>
      </c>
      <c r="P2875" s="9" t="s">
        <v>52</v>
      </c>
      <c r="Q2875" s="9" t="s">
        <v>52</v>
      </c>
      <c r="R2875" s="9" t="s">
        <v>52</v>
      </c>
      <c r="S2875" s="1"/>
      <c r="T2875" s="1"/>
      <c r="U2875" s="1"/>
      <c r="V2875" s="1"/>
      <c r="W2875" s="1"/>
      <c r="X2875" s="1"/>
      <c r="Y2875" s="1"/>
      <c r="Z2875" s="1"/>
      <c r="AA2875" s="1"/>
      <c r="AB2875" s="1"/>
      <c r="AC2875" s="1"/>
      <c r="AD2875" s="1"/>
      <c r="AE2875" s="1"/>
      <c r="AF2875" s="1"/>
      <c r="AG2875" s="1"/>
      <c r="AH2875" s="1"/>
      <c r="AI2875" s="1"/>
      <c r="AJ2875" s="9" t="s">
        <v>52</v>
      </c>
      <c r="AK2875" s="9" t="s">
        <v>52</v>
      </c>
      <c r="AL2875" s="9" t="s">
        <v>52</v>
      </c>
      <c r="AM2875" s="9" t="s">
        <v>52</v>
      </c>
    </row>
    <row r="2876" spans="1:39" ht="30" customHeight="1" x14ac:dyDescent="0.3">
      <c r="A2876" s="11"/>
      <c r="B2876" s="11"/>
      <c r="C2876" s="11"/>
      <c r="D2876" s="11"/>
      <c r="E2876" s="15"/>
      <c r="F2876" s="17"/>
      <c r="G2876" s="15"/>
      <c r="H2876" s="17"/>
      <c r="I2876" s="15"/>
      <c r="J2876" s="17"/>
      <c r="K2876" s="15"/>
      <c r="L2876" s="17"/>
      <c r="M2876" s="11"/>
    </row>
    <row r="2877" spans="1:39" ht="30" customHeight="1" x14ac:dyDescent="0.3">
      <c r="A2877" s="14" t="s">
        <v>7556</v>
      </c>
      <c r="B2877" s="14"/>
      <c r="C2877" s="14"/>
      <c r="D2877" s="14"/>
      <c r="E2877" s="16"/>
      <c r="F2877" s="18"/>
      <c r="G2877" s="16"/>
      <c r="H2877" s="18"/>
      <c r="I2877" s="16"/>
      <c r="J2877" s="18"/>
      <c r="K2877" s="16"/>
      <c r="L2877" s="18"/>
      <c r="M2877" s="14"/>
      <c r="N2877" s="5" t="s">
        <v>1772</v>
      </c>
    </row>
    <row r="2878" spans="1:39" ht="30" customHeight="1" x14ac:dyDescent="0.3">
      <c r="A2878" s="10" t="s">
        <v>4723</v>
      </c>
      <c r="B2878" s="10" t="s">
        <v>7558</v>
      </c>
      <c r="C2878" s="10" t="s">
        <v>2008</v>
      </c>
      <c r="D2878" s="11">
        <v>0.53300000000000003</v>
      </c>
      <c r="E2878" s="15">
        <v>20094</v>
      </c>
      <c r="F2878" s="17">
        <f>TRUNC(E2878*D2878,1)</f>
        <v>10710.1</v>
      </c>
      <c r="G2878" s="15">
        <v>47967</v>
      </c>
      <c r="H2878" s="17">
        <f>TRUNC(G2878*D2878,1)</f>
        <v>25566.400000000001</v>
      </c>
      <c r="I2878" s="15">
        <v>66668</v>
      </c>
      <c r="J2878" s="17">
        <f>TRUNC(I2878*D2878,1)</f>
        <v>35534</v>
      </c>
      <c r="K2878" s="15">
        <f>TRUNC(E2878+G2878+I2878,1)</f>
        <v>134729</v>
      </c>
      <c r="L2878" s="17">
        <f>TRUNC(F2878+H2878+J2878,1)</f>
        <v>71810.5</v>
      </c>
      <c r="M2878" s="10" t="s">
        <v>52</v>
      </c>
      <c r="N2878" s="9" t="s">
        <v>1772</v>
      </c>
      <c r="O2878" s="9" t="s">
        <v>7559</v>
      </c>
      <c r="P2878" s="9" t="s">
        <v>67</v>
      </c>
      <c r="Q2878" s="9" t="s">
        <v>54</v>
      </c>
      <c r="R2878" s="9" t="s">
        <v>54</v>
      </c>
      <c r="S2878" s="1"/>
      <c r="T2878" s="1"/>
      <c r="U2878" s="1"/>
      <c r="V2878" s="1"/>
      <c r="W2878" s="1"/>
      <c r="X2878" s="1"/>
      <c r="Y2878" s="1"/>
      <c r="Z2878" s="1"/>
      <c r="AA2878" s="1"/>
      <c r="AB2878" s="1"/>
      <c r="AC2878" s="1"/>
      <c r="AD2878" s="1"/>
      <c r="AE2878" s="1"/>
      <c r="AF2878" s="1"/>
      <c r="AG2878" s="1"/>
      <c r="AH2878" s="1"/>
      <c r="AI2878" s="1"/>
      <c r="AJ2878" s="9" t="s">
        <v>52</v>
      </c>
      <c r="AK2878" s="9" t="s">
        <v>7560</v>
      </c>
      <c r="AL2878" s="9" t="s">
        <v>52</v>
      </c>
      <c r="AM2878" s="9" t="s">
        <v>52</v>
      </c>
    </row>
    <row r="2879" spans="1:39" ht="30" customHeight="1" x14ac:dyDescent="0.3">
      <c r="A2879" s="10" t="s">
        <v>4735</v>
      </c>
      <c r="B2879" s="10" t="s">
        <v>52</v>
      </c>
      <c r="C2879" s="10" t="s">
        <v>52</v>
      </c>
      <c r="D2879" s="11"/>
      <c r="E2879" s="15"/>
      <c r="F2879" s="17">
        <f>TRUNC(SUMIF(N2878:N2878, N2877, F2878:F2878),0)</f>
        <v>10710</v>
      </c>
      <c r="G2879" s="15"/>
      <c r="H2879" s="17">
        <f>TRUNC(SUMIF(N2878:N2878, N2877, H2878:H2878),0)</f>
        <v>25566</v>
      </c>
      <c r="I2879" s="15"/>
      <c r="J2879" s="17">
        <f>TRUNC(SUMIF(N2878:N2878, N2877, J2878:J2878),0)</f>
        <v>35534</v>
      </c>
      <c r="K2879" s="15"/>
      <c r="L2879" s="17">
        <f>F2879+H2879+J2879</f>
        <v>71810</v>
      </c>
      <c r="M2879" s="10" t="s">
        <v>52</v>
      </c>
      <c r="N2879" s="9" t="s">
        <v>4736</v>
      </c>
      <c r="O2879" s="9" t="s">
        <v>4736</v>
      </c>
      <c r="P2879" s="9" t="s">
        <v>52</v>
      </c>
      <c r="Q2879" s="9" t="s">
        <v>52</v>
      </c>
      <c r="R2879" s="9" t="s">
        <v>52</v>
      </c>
      <c r="S2879" s="1"/>
      <c r="T2879" s="1"/>
      <c r="U2879" s="1"/>
      <c r="V2879" s="1"/>
      <c r="W2879" s="1"/>
      <c r="X2879" s="1"/>
      <c r="Y2879" s="1"/>
      <c r="Z2879" s="1"/>
      <c r="AA2879" s="1"/>
      <c r="AB2879" s="1"/>
      <c r="AC2879" s="1"/>
      <c r="AD2879" s="1"/>
      <c r="AE2879" s="1"/>
      <c r="AF2879" s="1"/>
      <c r="AG2879" s="1"/>
      <c r="AH2879" s="1"/>
      <c r="AI2879" s="1"/>
      <c r="AJ2879" s="9" t="s">
        <v>52</v>
      </c>
      <c r="AK2879" s="9" t="s">
        <v>52</v>
      </c>
      <c r="AL2879" s="9" t="s">
        <v>52</v>
      </c>
      <c r="AM2879" s="9" t="s">
        <v>52</v>
      </c>
    </row>
    <row r="2880" spans="1:39" ht="30" customHeight="1" x14ac:dyDescent="0.3">
      <c r="A2880" s="11"/>
      <c r="B2880" s="11"/>
      <c r="C2880" s="11"/>
      <c r="D2880" s="11"/>
      <c r="E2880" s="15"/>
      <c r="F2880" s="17"/>
      <c r="G2880" s="15"/>
      <c r="H2880" s="17"/>
      <c r="I2880" s="15"/>
      <c r="J2880" s="17"/>
      <c r="K2880" s="15"/>
      <c r="L2880" s="17"/>
      <c r="M2880" s="11"/>
    </row>
    <row r="2881" spans="1:39" ht="30" customHeight="1" x14ac:dyDescent="0.3">
      <c r="A2881" s="14" t="s">
        <v>7561</v>
      </c>
      <c r="B2881" s="14"/>
      <c r="C2881" s="14"/>
      <c r="D2881" s="14"/>
      <c r="E2881" s="16"/>
      <c r="F2881" s="18"/>
      <c r="G2881" s="16"/>
      <c r="H2881" s="18"/>
      <c r="I2881" s="16"/>
      <c r="J2881" s="18"/>
      <c r="K2881" s="16"/>
      <c r="L2881" s="18"/>
      <c r="M2881" s="14"/>
      <c r="N2881" s="5" t="s">
        <v>1775</v>
      </c>
    </row>
    <row r="2882" spans="1:39" ht="30" customHeight="1" x14ac:dyDescent="0.3">
      <c r="A2882" s="10" t="s">
        <v>4723</v>
      </c>
      <c r="B2882" s="10" t="s">
        <v>7563</v>
      </c>
      <c r="C2882" s="10" t="s">
        <v>2008</v>
      </c>
      <c r="D2882" s="11">
        <v>0.53300000000000003</v>
      </c>
      <c r="E2882" s="15">
        <v>28802</v>
      </c>
      <c r="F2882" s="17">
        <f>TRUNC(E2882*D2882,1)</f>
        <v>15351.4</v>
      </c>
      <c r="G2882" s="15">
        <v>47967</v>
      </c>
      <c r="H2882" s="17">
        <f>TRUNC(G2882*D2882,1)</f>
        <v>25566.400000000001</v>
      </c>
      <c r="I2882" s="15">
        <v>69335</v>
      </c>
      <c r="J2882" s="17">
        <f>TRUNC(I2882*D2882,1)</f>
        <v>36955.5</v>
      </c>
      <c r="K2882" s="15">
        <f>TRUNC(E2882+G2882+I2882,1)</f>
        <v>146104</v>
      </c>
      <c r="L2882" s="17">
        <f>TRUNC(F2882+H2882+J2882,1)</f>
        <v>77873.3</v>
      </c>
      <c r="M2882" s="10" t="s">
        <v>52</v>
      </c>
      <c r="N2882" s="9" t="s">
        <v>1775</v>
      </c>
      <c r="O2882" s="9" t="s">
        <v>7564</v>
      </c>
      <c r="P2882" s="9" t="s">
        <v>67</v>
      </c>
      <c r="Q2882" s="9" t="s">
        <v>54</v>
      </c>
      <c r="R2882" s="9" t="s">
        <v>54</v>
      </c>
      <c r="S2882" s="1"/>
      <c r="T2882" s="1"/>
      <c r="U2882" s="1"/>
      <c r="V2882" s="1"/>
      <c r="W2882" s="1"/>
      <c r="X2882" s="1"/>
      <c r="Y2882" s="1"/>
      <c r="Z2882" s="1"/>
      <c r="AA2882" s="1"/>
      <c r="AB2882" s="1"/>
      <c r="AC2882" s="1"/>
      <c r="AD2882" s="1"/>
      <c r="AE2882" s="1"/>
      <c r="AF2882" s="1"/>
      <c r="AG2882" s="1"/>
      <c r="AH2882" s="1"/>
      <c r="AI2882" s="1"/>
      <c r="AJ2882" s="9" t="s">
        <v>52</v>
      </c>
      <c r="AK2882" s="9" t="s">
        <v>7565</v>
      </c>
      <c r="AL2882" s="9" t="s">
        <v>52</v>
      </c>
      <c r="AM2882" s="9" t="s">
        <v>52</v>
      </c>
    </row>
    <row r="2883" spans="1:39" ht="30" customHeight="1" x14ac:dyDescent="0.3">
      <c r="A2883" s="10" t="s">
        <v>4735</v>
      </c>
      <c r="B2883" s="10" t="s">
        <v>52</v>
      </c>
      <c r="C2883" s="10" t="s">
        <v>52</v>
      </c>
      <c r="D2883" s="11"/>
      <c r="E2883" s="15"/>
      <c r="F2883" s="17">
        <f>TRUNC(SUMIF(N2882:N2882, N2881, F2882:F2882),0)</f>
        <v>15351</v>
      </c>
      <c r="G2883" s="15"/>
      <c r="H2883" s="17">
        <f>TRUNC(SUMIF(N2882:N2882, N2881, H2882:H2882),0)</f>
        <v>25566</v>
      </c>
      <c r="I2883" s="15"/>
      <c r="J2883" s="17">
        <f>TRUNC(SUMIF(N2882:N2882, N2881, J2882:J2882),0)</f>
        <v>36955</v>
      </c>
      <c r="K2883" s="15"/>
      <c r="L2883" s="17">
        <f>F2883+H2883+J2883</f>
        <v>77872</v>
      </c>
      <c r="M2883" s="10" t="s">
        <v>52</v>
      </c>
      <c r="N2883" s="9" t="s">
        <v>4736</v>
      </c>
      <c r="O2883" s="9" t="s">
        <v>4736</v>
      </c>
      <c r="P2883" s="9" t="s">
        <v>52</v>
      </c>
      <c r="Q2883" s="9" t="s">
        <v>52</v>
      </c>
      <c r="R2883" s="9" t="s">
        <v>52</v>
      </c>
      <c r="S2883" s="1"/>
      <c r="T2883" s="1"/>
      <c r="U2883" s="1"/>
      <c r="V2883" s="1"/>
      <c r="W2883" s="1"/>
      <c r="X2883" s="1"/>
      <c r="Y2883" s="1"/>
      <c r="Z2883" s="1"/>
      <c r="AA2883" s="1"/>
      <c r="AB2883" s="1"/>
      <c r="AC2883" s="1"/>
      <c r="AD2883" s="1"/>
      <c r="AE2883" s="1"/>
      <c r="AF2883" s="1"/>
      <c r="AG2883" s="1"/>
      <c r="AH2883" s="1"/>
      <c r="AI2883" s="1"/>
      <c r="AJ2883" s="9" t="s">
        <v>52</v>
      </c>
      <c r="AK2883" s="9" t="s">
        <v>52</v>
      </c>
      <c r="AL2883" s="9" t="s">
        <v>52</v>
      </c>
      <c r="AM2883" s="9" t="s">
        <v>52</v>
      </c>
    </row>
    <row r="2884" spans="1:39" ht="30" customHeight="1" x14ac:dyDescent="0.3">
      <c r="A2884" s="11"/>
      <c r="B2884" s="11"/>
      <c r="C2884" s="11"/>
      <c r="D2884" s="11"/>
      <c r="E2884" s="15"/>
      <c r="F2884" s="17"/>
      <c r="G2884" s="15"/>
      <c r="H2884" s="17"/>
      <c r="I2884" s="15"/>
      <c r="J2884" s="17"/>
      <c r="K2884" s="15"/>
      <c r="L2884" s="17"/>
      <c r="M2884" s="11"/>
    </row>
    <row r="2885" spans="1:39" ht="30" customHeight="1" x14ac:dyDescent="0.3">
      <c r="A2885" s="14" t="s">
        <v>7566</v>
      </c>
      <c r="B2885" s="14"/>
      <c r="C2885" s="14"/>
      <c r="D2885" s="14"/>
      <c r="E2885" s="16"/>
      <c r="F2885" s="18"/>
      <c r="G2885" s="16"/>
      <c r="H2885" s="18"/>
      <c r="I2885" s="16"/>
      <c r="J2885" s="18"/>
      <c r="K2885" s="16"/>
      <c r="L2885" s="18"/>
      <c r="M2885" s="14"/>
      <c r="N2885" s="5" t="s">
        <v>1778</v>
      </c>
    </row>
    <row r="2886" spans="1:39" ht="30" customHeight="1" x14ac:dyDescent="0.3">
      <c r="A2886" s="10" t="s">
        <v>4723</v>
      </c>
      <c r="B2886" s="10" t="s">
        <v>7568</v>
      </c>
      <c r="C2886" s="10" t="s">
        <v>2008</v>
      </c>
      <c r="D2886" s="11">
        <v>0.53300000000000003</v>
      </c>
      <c r="E2886" s="15">
        <v>31983</v>
      </c>
      <c r="F2886" s="17">
        <f>TRUNC(E2886*D2886,1)</f>
        <v>17046.900000000001</v>
      </c>
      <c r="G2886" s="15">
        <v>47967</v>
      </c>
      <c r="H2886" s="17">
        <f>TRUNC(G2886*D2886,1)</f>
        <v>25566.400000000001</v>
      </c>
      <c r="I2886" s="15">
        <v>95990</v>
      </c>
      <c r="J2886" s="17">
        <f>TRUNC(I2886*D2886,1)</f>
        <v>51162.6</v>
      </c>
      <c r="K2886" s="15">
        <f>TRUNC(E2886+G2886+I2886,1)</f>
        <v>175940</v>
      </c>
      <c r="L2886" s="17">
        <f>TRUNC(F2886+H2886+J2886,1)</f>
        <v>93775.9</v>
      </c>
      <c r="M2886" s="10" t="s">
        <v>52</v>
      </c>
      <c r="N2886" s="9" t="s">
        <v>1778</v>
      </c>
      <c r="O2886" s="9" t="s">
        <v>7569</v>
      </c>
      <c r="P2886" s="9" t="s">
        <v>67</v>
      </c>
      <c r="Q2886" s="9" t="s">
        <v>54</v>
      </c>
      <c r="R2886" s="9" t="s">
        <v>54</v>
      </c>
      <c r="S2886" s="1"/>
      <c r="T2886" s="1"/>
      <c r="U2886" s="1"/>
      <c r="V2886" s="1"/>
      <c r="W2886" s="1"/>
      <c r="X2886" s="1"/>
      <c r="Y2886" s="1"/>
      <c r="Z2886" s="1"/>
      <c r="AA2886" s="1"/>
      <c r="AB2886" s="1"/>
      <c r="AC2886" s="1"/>
      <c r="AD2886" s="1"/>
      <c r="AE2886" s="1"/>
      <c r="AF2886" s="1"/>
      <c r="AG2886" s="1"/>
      <c r="AH2886" s="1"/>
      <c r="AI2886" s="1"/>
      <c r="AJ2886" s="9" t="s">
        <v>52</v>
      </c>
      <c r="AK2886" s="9" t="s">
        <v>7570</v>
      </c>
      <c r="AL2886" s="9" t="s">
        <v>52</v>
      </c>
      <c r="AM2886" s="9" t="s">
        <v>52</v>
      </c>
    </row>
    <row r="2887" spans="1:39" ht="30" customHeight="1" x14ac:dyDescent="0.3">
      <c r="A2887" s="10" t="s">
        <v>4735</v>
      </c>
      <c r="B2887" s="10" t="s">
        <v>52</v>
      </c>
      <c r="C2887" s="10" t="s">
        <v>52</v>
      </c>
      <c r="D2887" s="11"/>
      <c r="E2887" s="15"/>
      <c r="F2887" s="17">
        <f>TRUNC(SUMIF(N2886:N2886, N2885, F2886:F2886),0)</f>
        <v>17046</v>
      </c>
      <c r="G2887" s="15"/>
      <c r="H2887" s="17">
        <f>TRUNC(SUMIF(N2886:N2886, N2885, H2886:H2886),0)</f>
        <v>25566</v>
      </c>
      <c r="I2887" s="15"/>
      <c r="J2887" s="17">
        <f>TRUNC(SUMIF(N2886:N2886, N2885, J2886:J2886),0)</f>
        <v>51162</v>
      </c>
      <c r="K2887" s="15"/>
      <c r="L2887" s="17">
        <f>F2887+H2887+J2887</f>
        <v>93774</v>
      </c>
      <c r="M2887" s="10" t="s">
        <v>52</v>
      </c>
      <c r="N2887" s="9" t="s">
        <v>4736</v>
      </c>
      <c r="O2887" s="9" t="s">
        <v>4736</v>
      </c>
      <c r="P2887" s="9" t="s">
        <v>52</v>
      </c>
      <c r="Q2887" s="9" t="s">
        <v>52</v>
      </c>
      <c r="R2887" s="9" t="s">
        <v>52</v>
      </c>
      <c r="S2887" s="1"/>
      <c r="T2887" s="1"/>
      <c r="U2887" s="1"/>
      <c r="V2887" s="1"/>
      <c r="W2887" s="1"/>
      <c r="X2887" s="1"/>
      <c r="Y2887" s="1"/>
      <c r="Z2887" s="1"/>
      <c r="AA2887" s="1"/>
      <c r="AB2887" s="1"/>
      <c r="AC2887" s="1"/>
      <c r="AD2887" s="1"/>
      <c r="AE2887" s="1"/>
      <c r="AF2887" s="1"/>
      <c r="AG2887" s="1"/>
      <c r="AH2887" s="1"/>
      <c r="AI2887" s="1"/>
      <c r="AJ2887" s="9" t="s">
        <v>52</v>
      </c>
      <c r="AK2887" s="9" t="s">
        <v>52</v>
      </c>
      <c r="AL2887" s="9" t="s">
        <v>52</v>
      </c>
      <c r="AM2887" s="9" t="s">
        <v>52</v>
      </c>
    </row>
    <row r="2888" spans="1:39" ht="30" customHeight="1" x14ac:dyDescent="0.3">
      <c r="A2888" s="11"/>
      <c r="B2888" s="11"/>
      <c r="C2888" s="11"/>
      <c r="D2888" s="11"/>
      <c r="E2888" s="15"/>
      <c r="F2888" s="17"/>
      <c r="G2888" s="15"/>
      <c r="H2888" s="17"/>
      <c r="I2888" s="15"/>
      <c r="J2888" s="17"/>
      <c r="K2888" s="15"/>
      <c r="L2888" s="17"/>
      <c r="M2888" s="11"/>
    </row>
    <row r="2889" spans="1:39" ht="30" customHeight="1" x14ac:dyDescent="0.3">
      <c r="A2889" s="14" t="s">
        <v>7571</v>
      </c>
      <c r="B2889" s="14"/>
      <c r="C2889" s="14"/>
      <c r="D2889" s="14"/>
      <c r="E2889" s="16"/>
      <c r="F2889" s="18"/>
      <c r="G2889" s="16"/>
      <c r="H2889" s="18"/>
      <c r="I2889" s="16"/>
      <c r="J2889" s="18"/>
      <c r="K2889" s="16"/>
      <c r="L2889" s="18"/>
      <c r="M2889" s="14"/>
      <c r="N2889" s="5" t="s">
        <v>1781</v>
      </c>
    </row>
    <row r="2890" spans="1:39" ht="30" customHeight="1" x14ac:dyDescent="0.3">
      <c r="A2890" s="10" t="s">
        <v>4723</v>
      </c>
      <c r="B2890" s="10" t="s">
        <v>7344</v>
      </c>
      <c r="C2890" s="10" t="s">
        <v>2008</v>
      </c>
      <c r="D2890" s="11">
        <v>0.53300000000000003</v>
      </c>
      <c r="E2890" s="15">
        <v>40021</v>
      </c>
      <c r="F2890" s="17">
        <f>TRUNC(E2890*D2890,1)</f>
        <v>21331.1</v>
      </c>
      <c r="G2890" s="15">
        <v>47967</v>
      </c>
      <c r="H2890" s="17">
        <f>TRUNC(G2890*D2890,1)</f>
        <v>25566.400000000001</v>
      </c>
      <c r="I2890" s="15">
        <v>105510</v>
      </c>
      <c r="J2890" s="17">
        <f>TRUNC(I2890*D2890,1)</f>
        <v>56236.800000000003</v>
      </c>
      <c r="K2890" s="15">
        <f>TRUNC(E2890+G2890+I2890,1)</f>
        <v>193498</v>
      </c>
      <c r="L2890" s="17">
        <f>TRUNC(F2890+H2890+J2890,1)</f>
        <v>103134.3</v>
      </c>
      <c r="M2890" s="10" t="s">
        <v>52</v>
      </c>
      <c r="N2890" s="9" t="s">
        <v>1781</v>
      </c>
      <c r="O2890" s="9" t="s">
        <v>7573</v>
      </c>
      <c r="P2890" s="9" t="s">
        <v>67</v>
      </c>
      <c r="Q2890" s="9" t="s">
        <v>54</v>
      </c>
      <c r="R2890" s="9" t="s">
        <v>54</v>
      </c>
      <c r="S2890" s="1"/>
      <c r="T2890" s="1"/>
      <c r="U2890" s="1"/>
      <c r="V2890" s="1"/>
      <c r="W2890" s="1"/>
      <c r="X2890" s="1"/>
      <c r="Y2890" s="1"/>
      <c r="Z2890" s="1"/>
      <c r="AA2890" s="1"/>
      <c r="AB2890" s="1"/>
      <c r="AC2890" s="1"/>
      <c r="AD2890" s="1"/>
      <c r="AE2890" s="1"/>
      <c r="AF2890" s="1"/>
      <c r="AG2890" s="1"/>
      <c r="AH2890" s="1"/>
      <c r="AI2890" s="1"/>
      <c r="AJ2890" s="9" t="s">
        <v>52</v>
      </c>
      <c r="AK2890" s="9" t="s">
        <v>7574</v>
      </c>
      <c r="AL2890" s="9" t="s">
        <v>52</v>
      </c>
      <c r="AM2890" s="9" t="s">
        <v>52</v>
      </c>
    </row>
    <row r="2891" spans="1:39" ht="30" customHeight="1" x14ac:dyDescent="0.3">
      <c r="A2891" s="10" t="s">
        <v>4735</v>
      </c>
      <c r="B2891" s="10" t="s">
        <v>52</v>
      </c>
      <c r="C2891" s="10" t="s">
        <v>52</v>
      </c>
      <c r="D2891" s="11"/>
      <c r="E2891" s="15"/>
      <c r="F2891" s="17">
        <f>TRUNC(SUMIF(N2890:N2890, N2889, F2890:F2890),0)</f>
        <v>21331</v>
      </c>
      <c r="G2891" s="15"/>
      <c r="H2891" s="17">
        <f>TRUNC(SUMIF(N2890:N2890, N2889, H2890:H2890),0)</f>
        <v>25566</v>
      </c>
      <c r="I2891" s="15"/>
      <c r="J2891" s="17">
        <f>TRUNC(SUMIF(N2890:N2890, N2889, J2890:J2890),0)</f>
        <v>56236</v>
      </c>
      <c r="K2891" s="15"/>
      <c r="L2891" s="17">
        <f>F2891+H2891+J2891</f>
        <v>103133</v>
      </c>
      <c r="M2891" s="10" t="s">
        <v>52</v>
      </c>
      <c r="N2891" s="9" t="s">
        <v>4736</v>
      </c>
      <c r="O2891" s="9" t="s">
        <v>4736</v>
      </c>
      <c r="P2891" s="9" t="s">
        <v>52</v>
      </c>
      <c r="Q2891" s="9" t="s">
        <v>52</v>
      </c>
      <c r="R2891" s="9" t="s">
        <v>52</v>
      </c>
      <c r="S2891" s="1"/>
      <c r="T2891" s="1"/>
      <c r="U2891" s="1"/>
      <c r="V2891" s="1"/>
      <c r="W2891" s="1"/>
      <c r="X2891" s="1"/>
      <c r="Y2891" s="1"/>
      <c r="Z2891" s="1"/>
      <c r="AA2891" s="1"/>
      <c r="AB2891" s="1"/>
      <c r="AC2891" s="1"/>
      <c r="AD2891" s="1"/>
      <c r="AE2891" s="1"/>
      <c r="AF2891" s="1"/>
      <c r="AG2891" s="1"/>
      <c r="AH2891" s="1"/>
      <c r="AI2891" s="1"/>
      <c r="AJ2891" s="9" t="s">
        <v>52</v>
      </c>
      <c r="AK2891" s="9" t="s">
        <v>52</v>
      </c>
      <c r="AL2891" s="9" t="s">
        <v>52</v>
      </c>
      <c r="AM2891" s="9" t="s">
        <v>52</v>
      </c>
    </row>
    <row r="2892" spans="1:39" ht="30" customHeight="1" x14ac:dyDescent="0.3">
      <c r="A2892" s="11"/>
      <c r="B2892" s="11"/>
      <c r="C2892" s="11"/>
      <c r="D2892" s="11"/>
      <c r="E2892" s="15"/>
      <c r="F2892" s="17"/>
      <c r="G2892" s="15"/>
      <c r="H2892" s="17"/>
      <c r="I2892" s="15"/>
      <c r="J2892" s="17"/>
      <c r="K2892" s="15"/>
      <c r="L2892" s="17"/>
      <c r="M2892" s="11"/>
    </row>
    <row r="2893" spans="1:39" ht="30" customHeight="1" x14ac:dyDescent="0.3">
      <c r="A2893" s="14" t="s">
        <v>7575</v>
      </c>
      <c r="B2893" s="14"/>
      <c r="C2893" s="14"/>
      <c r="D2893" s="14"/>
      <c r="E2893" s="16"/>
      <c r="F2893" s="18"/>
      <c r="G2893" s="16"/>
      <c r="H2893" s="18"/>
      <c r="I2893" s="16"/>
      <c r="J2893" s="18"/>
      <c r="K2893" s="16"/>
      <c r="L2893" s="18"/>
      <c r="M2893" s="14"/>
      <c r="N2893" s="5" t="s">
        <v>1784</v>
      </c>
    </row>
    <row r="2894" spans="1:39" ht="30" customHeight="1" x14ac:dyDescent="0.3">
      <c r="A2894" s="10" t="s">
        <v>4723</v>
      </c>
      <c r="B2894" s="10" t="s">
        <v>7577</v>
      </c>
      <c r="C2894" s="10" t="s">
        <v>2008</v>
      </c>
      <c r="D2894" s="11">
        <v>0.53300000000000003</v>
      </c>
      <c r="E2894" s="15">
        <v>40858</v>
      </c>
      <c r="F2894" s="17">
        <f>TRUNC(E2894*D2894,1)</f>
        <v>21777.3</v>
      </c>
      <c r="G2894" s="15">
        <v>47967</v>
      </c>
      <c r="H2894" s="17">
        <f>TRUNC(G2894*D2894,1)</f>
        <v>25566.400000000001</v>
      </c>
      <c r="I2894" s="15">
        <v>146703</v>
      </c>
      <c r="J2894" s="17">
        <f>TRUNC(I2894*D2894,1)</f>
        <v>78192.600000000006</v>
      </c>
      <c r="K2894" s="15">
        <f>TRUNC(E2894+G2894+I2894,1)</f>
        <v>235528</v>
      </c>
      <c r="L2894" s="17">
        <f>TRUNC(F2894+H2894+J2894,1)</f>
        <v>125536.3</v>
      </c>
      <c r="M2894" s="10" t="s">
        <v>52</v>
      </c>
      <c r="N2894" s="9" t="s">
        <v>1784</v>
      </c>
      <c r="O2894" s="9" t="s">
        <v>7578</v>
      </c>
      <c r="P2894" s="9" t="s">
        <v>67</v>
      </c>
      <c r="Q2894" s="9" t="s">
        <v>54</v>
      </c>
      <c r="R2894" s="9" t="s">
        <v>54</v>
      </c>
      <c r="S2894" s="1"/>
      <c r="T2894" s="1"/>
      <c r="U2894" s="1"/>
      <c r="V2894" s="1"/>
      <c r="W2894" s="1"/>
      <c r="X2894" s="1"/>
      <c r="Y2894" s="1"/>
      <c r="Z2894" s="1"/>
      <c r="AA2894" s="1"/>
      <c r="AB2894" s="1"/>
      <c r="AC2894" s="1"/>
      <c r="AD2894" s="1"/>
      <c r="AE2894" s="1"/>
      <c r="AF2894" s="1"/>
      <c r="AG2894" s="1"/>
      <c r="AH2894" s="1"/>
      <c r="AI2894" s="1"/>
      <c r="AJ2894" s="9" t="s">
        <v>52</v>
      </c>
      <c r="AK2894" s="9" t="s">
        <v>7579</v>
      </c>
      <c r="AL2894" s="9" t="s">
        <v>52</v>
      </c>
      <c r="AM2894" s="9" t="s">
        <v>52</v>
      </c>
    </row>
    <row r="2895" spans="1:39" ht="30" customHeight="1" x14ac:dyDescent="0.3">
      <c r="A2895" s="10" t="s">
        <v>4735</v>
      </c>
      <c r="B2895" s="10" t="s">
        <v>52</v>
      </c>
      <c r="C2895" s="10" t="s">
        <v>52</v>
      </c>
      <c r="D2895" s="11"/>
      <c r="E2895" s="15"/>
      <c r="F2895" s="17">
        <f>TRUNC(SUMIF(N2894:N2894, N2893, F2894:F2894),0)</f>
        <v>21777</v>
      </c>
      <c r="G2895" s="15"/>
      <c r="H2895" s="17">
        <f>TRUNC(SUMIF(N2894:N2894, N2893, H2894:H2894),0)</f>
        <v>25566</v>
      </c>
      <c r="I2895" s="15"/>
      <c r="J2895" s="17">
        <f>TRUNC(SUMIF(N2894:N2894, N2893, J2894:J2894),0)</f>
        <v>78192</v>
      </c>
      <c r="K2895" s="15"/>
      <c r="L2895" s="17">
        <f>F2895+H2895+J2895</f>
        <v>125535</v>
      </c>
      <c r="M2895" s="10" t="s">
        <v>52</v>
      </c>
      <c r="N2895" s="9" t="s">
        <v>4736</v>
      </c>
      <c r="O2895" s="9" t="s">
        <v>4736</v>
      </c>
      <c r="P2895" s="9" t="s">
        <v>52</v>
      </c>
      <c r="Q2895" s="9" t="s">
        <v>52</v>
      </c>
      <c r="R2895" s="9" t="s">
        <v>52</v>
      </c>
      <c r="S2895" s="1"/>
      <c r="T2895" s="1"/>
      <c r="U2895" s="1"/>
      <c r="V2895" s="1"/>
      <c r="W2895" s="1"/>
      <c r="X2895" s="1"/>
      <c r="Y2895" s="1"/>
      <c r="Z2895" s="1"/>
      <c r="AA2895" s="1"/>
      <c r="AB2895" s="1"/>
      <c r="AC2895" s="1"/>
      <c r="AD2895" s="1"/>
      <c r="AE2895" s="1"/>
      <c r="AF2895" s="1"/>
      <c r="AG2895" s="1"/>
      <c r="AH2895" s="1"/>
      <c r="AI2895" s="1"/>
      <c r="AJ2895" s="9" t="s">
        <v>52</v>
      </c>
      <c r="AK2895" s="9" t="s">
        <v>52</v>
      </c>
      <c r="AL2895" s="9" t="s">
        <v>52</v>
      </c>
      <c r="AM2895" s="9" t="s">
        <v>52</v>
      </c>
    </row>
    <row r="2896" spans="1:39" ht="30" customHeight="1" x14ac:dyDescent="0.3">
      <c r="A2896" s="11"/>
      <c r="B2896" s="11"/>
      <c r="C2896" s="11"/>
      <c r="D2896" s="11"/>
      <c r="E2896" s="15"/>
      <c r="F2896" s="17"/>
      <c r="G2896" s="15"/>
      <c r="H2896" s="17"/>
      <c r="I2896" s="15"/>
      <c r="J2896" s="17"/>
      <c r="K2896" s="15"/>
      <c r="L2896" s="17"/>
      <c r="M2896" s="11"/>
    </row>
    <row r="2897" spans="1:39" ht="30" customHeight="1" x14ac:dyDescent="0.3">
      <c r="A2897" s="14" t="s">
        <v>7580</v>
      </c>
      <c r="B2897" s="14"/>
      <c r="C2897" s="14"/>
      <c r="D2897" s="14"/>
      <c r="E2897" s="16"/>
      <c r="F2897" s="18"/>
      <c r="G2897" s="16"/>
      <c r="H2897" s="18"/>
      <c r="I2897" s="16"/>
      <c r="J2897" s="18"/>
      <c r="K2897" s="16"/>
      <c r="L2897" s="18"/>
      <c r="M2897" s="14"/>
      <c r="N2897" s="5" t="s">
        <v>1787</v>
      </c>
    </row>
    <row r="2898" spans="1:39" ht="30" customHeight="1" x14ac:dyDescent="0.3">
      <c r="A2898" s="10" t="s">
        <v>4723</v>
      </c>
      <c r="B2898" s="10" t="s">
        <v>7364</v>
      </c>
      <c r="C2898" s="10" t="s">
        <v>2008</v>
      </c>
      <c r="D2898" s="11">
        <v>0.53300000000000003</v>
      </c>
      <c r="E2898" s="15">
        <v>41863</v>
      </c>
      <c r="F2898" s="17">
        <f>TRUNC(E2898*D2898,1)</f>
        <v>22312.9</v>
      </c>
      <c r="G2898" s="15">
        <v>47967</v>
      </c>
      <c r="H2898" s="17">
        <f>TRUNC(G2898*D2898,1)</f>
        <v>25566.400000000001</v>
      </c>
      <c r="I2898" s="15">
        <v>201154</v>
      </c>
      <c r="J2898" s="17">
        <f>TRUNC(I2898*D2898,1)</f>
        <v>107215</v>
      </c>
      <c r="K2898" s="15">
        <f>TRUNC(E2898+G2898+I2898,1)</f>
        <v>290984</v>
      </c>
      <c r="L2898" s="17">
        <f>TRUNC(F2898+H2898+J2898,1)</f>
        <v>155094.29999999999</v>
      </c>
      <c r="M2898" s="10" t="s">
        <v>52</v>
      </c>
      <c r="N2898" s="9" t="s">
        <v>1787</v>
      </c>
      <c r="O2898" s="9" t="s">
        <v>7582</v>
      </c>
      <c r="P2898" s="9" t="s">
        <v>67</v>
      </c>
      <c r="Q2898" s="9" t="s">
        <v>54</v>
      </c>
      <c r="R2898" s="9" t="s">
        <v>54</v>
      </c>
      <c r="S2898" s="1"/>
      <c r="T2898" s="1"/>
      <c r="U2898" s="1"/>
      <c r="V2898" s="1"/>
      <c r="W2898" s="1"/>
      <c r="X2898" s="1"/>
      <c r="Y2898" s="1"/>
      <c r="Z2898" s="1"/>
      <c r="AA2898" s="1"/>
      <c r="AB2898" s="1"/>
      <c r="AC2898" s="1"/>
      <c r="AD2898" s="1"/>
      <c r="AE2898" s="1"/>
      <c r="AF2898" s="1"/>
      <c r="AG2898" s="1"/>
      <c r="AH2898" s="1"/>
      <c r="AI2898" s="1"/>
      <c r="AJ2898" s="9" t="s">
        <v>52</v>
      </c>
      <c r="AK2898" s="9" t="s">
        <v>7583</v>
      </c>
      <c r="AL2898" s="9" t="s">
        <v>52</v>
      </c>
      <c r="AM2898" s="9" t="s">
        <v>52</v>
      </c>
    </row>
    <row r="2899" spans="1:39" ht="30" customHeight="1" x14ac:dyDescent="0.3">
      <c r="A2899" s="10" t="s">
        <v>4735</v>
      </c>
      <c r="B2899" s="10" t="s">
        <v>52</v>
      </c>
      <c r="C2899" s="10" t="s">
        <v>52</v>
      </c>
      <c r="D2899" s="11"/>
      <c r="E2899" s="15"/>
      <c r="F2899" s="17">
        <f>TRUNC(SUMIF(N2898:N2898, N2897, F2898:F2898),0)</f>
        <v>22312</v>
      </c>
      <c r="G2899" s="15"/>
      <c r="H2899" s="17">
        <f>TRUNC(SUMIF(N2898:N2898, N2897, H2898:H2898),0)</f>
        <v>25566</v>
      </c>
      <c r="I2899" s="15"/>
      <c r="J2899" s="17">
        <f>TRUNC(SUMIF(N2898:N2898, N2897, J2898:J2898),0)</f>
        <v>107215</v>
      </c>
      <c r="K2899" s="15"/>
      <c r="L2899" s="17">
        <f>F2899+H2899+J2899</f>
        <v>155093</v>
      </c>
      <c r="M2899" s="10" t="s">
        <v>52</v>
      </c>
      <c r="N2899" s="9" t="s">
        <v>4736</v>
      </c>
      <c r="O2899" s="9" t="s">
        <v>4736</v>
      </c>
      <c r="P2899" s="9" t="s">
        <v>52</v>
      </c>
      <c r="Q2899" s="9" t="s">
        <v>52</v>
      </c>
      <c r="R2899" s="9" t="s">
        <v>52</v>
      </c>
      <c r="S2899" s="1"/>
      <c r="T2899" s="1"/>
      <c r="U2899" s="1"/>
      <c r="V2899" s="1"/>
      <c r="W2899" s="1"/>
      <c r="X2899" s="1"/>
      <c r="Y2899" s="1"/>
      <c r="Z2899" s="1"/>
      <c r="AA2899" s="1"/>
      <c r="AB2899" s="1"/>
      <c r="AC2899" s="1"/>
      <c r="AD2899" s="1"/>
      <c r="AE2899" s="1"/>
      <c r="AF2899" s="1"/>
      <c r="AG2899" s="1"/>
      <c r="AH2899" s="1"/>
      <c r="AI2899" s="1"/>
      <c r="AJ2899" s="9" t="s">
        <v>52</v>
      </c>
      <c r="AK2899" s="9" t="s">
        <v>52</v>
      </c>
      <c r="AL2899" s="9" t="s">
        <v>52</v>
      </c>
      <c r="AM2899" s="9" t="s">
        <v>52</v>
      </c>
    </row>
    <row r="2900" spans="1:39" ht="30" customHeight="1" x14ac:dyDescent="0.3">
      <c r="A2900" s="11"/>
      <c r="B2900" s="11"/>
      <c r="C2900" s="11"/>
      <c r="D2900" s="11"/>
      <c r="E2900" s="15"/>
      <c r="F2900" s="17"/>
      <c r="G2900" s="15"/>
      <c r="H2900" s="17"/>
      <c r="I2900" s="15"/>
      <c r="J2900" s="17"/>
      <c r="K2900" s="15"/>
      <c r="L2900" s="17"/>
      <c r="M2900" s="11"/>
    </row>
    <row r="2901" spans="1:39" ht="30" customHeight="1" x14ac:dyDescent="0.3">
      <c r="A2901" s="14" t="s">
        <v>7584</v>
      </c>
      <c r="B2901" s="14"/>
      <c r="C2901" s="14"/>
      <c r="D2901" s="14"/>
      <c r="E2901" s="16"/>
      <c r="F2901" s="18"/>
      <c r="G2901" s="16"/>
      <c r="H2901" s="18"/>
      <c r="I2901" s="16"/>
      <c r="J2901" s="18"/>
      <c r="K2901" s="16"/>
      <c r="L2901" s="18"/>
      <c r="M2901" s="14"/>
      <c r="N2901" s="5" t="s">
        <v>1790</v>
      </c>
    </row>
    <row r="2902" spans="1:39" ht="30" customHeight="1" x14ac:dyDescent="0.3">
      <c r="A2902" s="10" t="s">
        <v>4723</v>
      </c>
      <c r="B2902" s="10" t="s">
        <v>7586</v>
      </c>
      <c r="C2902" s="10" t="s">
        <v>2008</v>
      </c>
      <c r="D2902" s="11">
        <v>0.53300000000000003</v>
      </c>
      <c r="E2902" s="15">
        <v>46887</v>
      </c>
      <c r="F2902" s="17">
        <f>TRUNC(E2902*D2902,1)</f>
        <v>24990.7</v>
      </c>
      <c r="G2902" s="15">
        <v>47967</v>
      </c>
      <c r="H2902" s="17">
        <f>TRUNC(G2902*D2902,1)</f>
        <v>25566.400000000001</v>
      </c>
      <c r="I2902" s="15">
        <v>373476</v>
      </c>
      <c r="J2902" s="17">
        <f>TRUNC(I2902*D2902,1)</f>
        <v>199062.7</v>
      </c>
      <c r="K2902" s="15">
        <f>TRUNC(E2902+G2902+I2902,1)</f>
        <v>468330</v>
      </c>
      <c r="L2902" s="17">
        <f>TRUNC(F2902+H2902+J2902,1)</f>
        <v>249619.8</v>
      </c>
      <c r="M2902" s="10" t="s">
        <v>52</v>
      </c>
      <c r="N2902" s="9" t="s">
        <v>1790</v>
      </c>
      <c r="O2902" s="9" t="s">
        <v>7587</v>
      </c>
      <c r="P2902" s="9" t="s">
        <v>67</v>
      </c>
      <c r="Q2902" s="9" t="s">
        <v>54</v>
      </c>
      <c r="R2902" s="9" t="s">
        <v>54</v>
      </c>
      <c r="S2902" s="1"/>
      <c r="T2902" s="1"/>
      <c r="U2902" s="1"/>
      <c r="V2902" s="1"/>
      <c r="W2902" s="1"/>
      <c r="X2902" s="1"/>
      <c r="Y2902" s="1"/>
      <c r="Z2902" s="1"/>
      <c r="AA2902" s="1"/>
      <c r="AB2902" s="1"/>
      <c r="AC2902" s="1"/>
      <c r="AD2902" s="1"/>
      <c r="AE2902" s="1"/>
      <c r="AF2902" s="1"/>
      <c r="AG2902" s="1"/>
      <c r="AH2902" s="1"/>
      <c r="AI2902" s="1"/>
      <c r="AJ2902" s="9" t="s">
        <v>52</v>
      </c>
      <c r="AK2902" s="9" t="s">
        <v>7588</v>
      </c>
      <c r="AL2902" s="9" t="s">
        <v>52</v>
      </c>
      <c r="AM2902" s="9" t="s">
        <v>52</v>
      </c>
    </row>
    <row r="2903" spans="1:39" ht="30" customHeight="1" x14ac:dyDescent="0.3">
      <c r="A2903" s="10" t="s">
        <v>4735</v>
      </c>
      <c r="B2903" s="10" t="s">
        <v>52</v>
      </c>
      <c r="C2903" s="10" t="s">
        <v>52</v>
      </c>
      <c r="D2903" s="11"/>
      <c r="E2903" s="15"/>
      <c r="F2903" s="17">
        <f>TRUNC(SUMIF(N2902:N2902, N2901, F2902:F2902),0)</f>
        <v>24990</v>
      </c>
      <c r="G2903" s="15"/>
      <c r="H2903" s="17">
        <f>TRUNC(SUMIF(N2902:N2902, N2901, H2902:H2902),0)</f>
        <v>25566</v>
      </c>
      <c r="I2903" s="15"/>
      <c r="J2903" s="17">
        <f>TRUNC(SUMIF(N2902:N2902, N2901, J2902:J2902),0)</f>
        <v>199062</v>
      </c>
      <c r="K2903" s="15"/>
      <c r="L2903" s="17">
        <f>F2903+H2903+J2903</f>
        <v>249618</v>
      </c>
      <c r="M2903" s="10" t="s">
        <v>52</v>
      </c>
      <c r="N2903" s="9" t="s">
        <v>4736</v>
      </c>
      <c r="O2903" s="9" t="s">
        <v>4736</v>
      </c>
      <c r="P2903" s="9" t="s">
        <v>52</v>
      </c>
      <c r="Q2903" s="9" t="s">
        <v>52</v>
      </c>
      <c r="R2903" s="9" t="s">
        <v>52</v>
      </c>
      <c r="S2903" s="1"/>
      <c r="T2903" s="1"/>
      <c r="U2903" s="1"/>
      <c r="V2903" s="1"/>
      <c r="W2903" s="1"/>
      <c r="X2903" s="1"/>
      <c r="Y2903" s="1"/>
      <c r="Z2903" s="1"/>
      <c r="AA2903" s="1"/>
      <c r="AB2903" s="1"/>
      <c r="AC2903" s="1"/>
      <c r="AD2903" s="1"/>
      <c r="AE2903" s="1"/>
      <c r="AF2903" s="1"/>
      <c r="AG2903" s="1"/>
      <c r="AH2903" s="1"/>
      <c r="AI2903" s="1"/>
      <c r="AJ2903" s="9" t="s">
        <v>52</v>
      </c>
      <c r="AK2903" s="9" t="s">
        <v>52</v>
      </c>
      <c r="AL2903" s="9" t="s">
        <v>52</v>
      </c>
      <c r="AM2903" s="9" t="s">
        <v>52</v>
      </c>
    </row>
    <row r="2904" spans="1:39" ht="30" customHeight="1" x14ac:dyDescent="0.3">
      <c r="A2904" s="11"/>
      <c r="B2904" s="11"/>
      <c r="C2904" s="11"/>
      <c r="D2904" s="11"/>
      <c r="E2904" s="15"/>
      <c r="F2904" s="17"/>
      <c r="G2904" s="15"/>
      <c r="H2904" s="17"/>
      <c r="I2904" s="15"/>
      <c r="J2904" s="17"/>
      <c r="K2904" s="15"/>
      <c r="L2904" s="17"/>
      <c r="M2904" s="11"/>
    </row>
    <row r="2905" spans="1:39" ht="30" customHeight="1" x14ac:dyDescent="0.3">
      <c r="A2905" s="14" t="s">
        <v>7589</v>
      </c>
      <c r="B2905" s="14"/>
      <c r="C2905" s="14"/>
      <c r="D2905" s="14"/>
      <c r="E2905" s="16"/>
      <c r="F2905" s="18"/>
      <c r="G2905" s="16"/>
      <c r="H2905" s="18"/>
      <c r="I2905" s="16"/>
      <c r="J2905" s="18"/>
      <c r="K2905" s="16"/>
      <c r="L2905" s="18"/>
      <c r="M2905" s="14"/>
      <c r="N2905" s="5" t="s">
        <v>1793</v>
      </c>
    </row>
    <row r="2906" spans="1:39" ht="30" customHeight="1" x14ac:dyDescent="0.3">
      <c r="A2906" s="10" t="s">
        <v>4723</v>
      </c>
      <c r="B2906" s="10" t="s">
        <v>7591</v>
      </c>
      <c r="C2906" s="10" t="s">
        <v>2008</v>
      </c>
      <c r="D2906" s="11">
        <v>0.53300000000000003</v>
      </c>
      <c r="E2906" s="15">
        <v>46887</v>
      </c>
      <c r="F2906" s="17">
        <f>TRUNC(E2906*D2906,1)</f>
        <v>24990.7</v>
      </c>
      <c r="G2906" s="15">
        <v>47967</v>
      </c>
      <c r="H2906" s="17">
        <f>TRUNC(G2906*D2906,1)</f>
        <v>25566.400000000001</v>
      </c>
      <c r="I2906" s="15">
        <v>458807</v>
      </c>
      <c r="J2906" s="17">
        <f>TRUNC(I2906*D2906,1)</f>
        <v>244544.1</v>
      </c>
      <c r="K2906" s="15">
        <f>TRUNC(E2906+G2906+I2906,1)</f>
        <v>553661</v>
      </c>
      <c r="L2906" s="17">
        <f>TRUNC(F2906+H2906+J2906,1)</f>
        <v>295101.2</v>
      </c>
      <c r="M2906" s="10" t="s">
        <v>52</v>
      </c>
      <c r="N2906" s="9" t="s">
        <v>1793</v>
      </c>
      <c r="O2906" s="9" t="s">
        <v>7592</v>
      </c>
      <c r="P2906" s="9" t="s">
        <v>67</v>
      </c>
      <c r="Q2906" s="9" t="s">
        <v>54</v>
      </c>
      <c r="R2906" s="9" t="s">
        <v>54</v>
      </c>
      <c r="S2906" s="1"/>
      <c r="T2906" s="1"/>
      <c r="U2906" s="1"/>
      <c r="V2906" s="1"/>
      <c r="W2906" s="1"/>
      <c r="X2906" s="1"/>
      <c r="Y2906" s="1"/>
      <c r="Z2906" s="1"/>
      <c r="AA2906" s="1"/>
      <c r="AB2906" s="1"/>
      <c r="AC2906" s="1"/>
      <c r="AD2906" s="1"/>
      <c r="AE2906" s="1"/>
      <c r="AF2906" s="1"/>
      <c r="AG2906" s="1"/>
      <c r="AH2906" s="1"/>
      <c r="AI2906" s="1"/>
      <c r="AJ2906" s="9" t="s">
        <v>52</v>
      </c>
      <c r="AK2906" s="9" t="s">
        <v>7593</v>
      </c>
      <c r="AL2906" s="9" t="s">
        <v>52</v>
      </c>
      <c r="AM2906" s="9" t="s">
        <v>52</v>
      </c>
    </row>
    <row r="2907" spans="1:39" ht="30" customHeight="1" x14ac:dyDescent="0.3">
      <c r="A2907" s="10" t="s">
        <v>4735</v>
      </c>
      <c r="B2907" s="10" t="s">
        <v>52</v>
      </c>
      <c r="C2907" s="10" t="s">
        <v>52</v>
      </c>
      <c r="D2907" s="11"/>
      <c r="E2907" s="15"/>
      <c r="F2907" s="17">
        <f>TRUNC(SUMIF(N2906:N2906, N2905, F2906:F2906),0)</f>
        <v>24990</v>
      </c>
      <c r="G2907" s="15"/>
      <c r="H2907" s="17">
        <f>TRUNC(SUMIF(N2906:N2906, N2905, H2906:H2906),0)</f>
        <v>25566</v>
      </c>
      <c r="I2907" s="15"/>
      <c r="J2907" s="17">
        <f>TRUNC(SUMIF(N2906:N2906, N2905, J2906:J2906),0)</f>
        <v>244544</v>
      </c>
      <c r="K2907" s="15"/>
      <c r="L2907" s="17">
        <f>F2907+H2907+J2907</f>
        <v>295100</v>
      </c>
      <c r="M2907" s="10" t="s">
        <v>52</v>
      </c>
      <c r="N2907" s="9" t="s">
        <v>4736</v>
      </c>
      <c r="O2907" s="9" t="s">
        <v>4736</v>
      </c>
      <c r="P2907" s="9" t="s">
        <v>52</v>
      </c>
      <c r="Q2907" s="9" t="s">
        <v>52</v>
      </c>
      <c r="R2907" s="9" t="s">
        <v>52</v>
      </c>
      <c r="S2907" s="1"/>
      <c r="T2907" s="1"/>
      <c r="U2907" s="1"/>
      <c r="V2907" s="1"/>
      <c r="W2907" s="1"/>
      <c r="X2907" s="1"/>
      <c r="Y2907" s="1"/>
      <c r="Z2907" s="1"/>
      <c r="AA2907" s="1"/>
      <c r="AB2907" s="1"/>
      <c r="AC2907" s="1"/>
      <c r="AD2907" s="1"/>
      <c r="AE2907" s="1"/>
      <c r="AF2907" s="1"/>
      <c r="AG2907" s="1"/>
      <c r="AH2907" s="1"/>
      <c r="AI2907" s="1"/>
      <c r="AJ2907" s="9" t="s">
        <v>52</v>
      </c>
      <c r="AK2907" s="9" t="s">
        <v>52</v>
      </c>
      <c r="AL2907" s="9" t="s">
        <v>52</v>
      </c>
      <c r="AM2907" s="9" t="s">
        <v>52</v>
      </c>
    </row>
    <row r="2908" spans="1:39" ht="30" customHeight="1" x14ac:dyDescent="0.3">
      <c r="A2908" s="11"/>
      <c r="B2908" s="11"/>
      <c r="C2908" s="11"/>
      <c r="D2908" s="11"/>
      <c r="E2908" s="15"/>
      <c r="F2908" s="17"/>
      <c r="G2908" s="15"/>
      <c r="H2908" s="17"/>
      <c r="I2908" s="15"/>
      <c r="J2908" s="17"/>
      <c r="K2908" s="15"/>
      <c r="L2908" s="17"/>
      <c r="M2908" s="11"/>
    </row>
    <row r="2909" spans="1:39" ht="30" customHeight="1" x14ac:dyDescent="0.3">
      <c r="A2909" s="14" t="s">
        <v>7594</v>
      </c>
      <c r="B2909" s="14"/>
      <c r="C2909" s="14"/>
      <c r="D2909" s="14"/>
      <c r="E2909" s="16"/>
      <c r="F2909" s="18"/>
      <c r="G2909" s="16"/>
      <c r="H2909" s="18"/>
      <c r="I2909" s="16"/>
      <c r="J2909" s="18"/>
      <c r="K2909" s="16"/>
      <c r="L2909" s="18"/>
      <c r="M2909" s="14"/>
      <c r="N2909" s="5" t="s">
        <v>1796</v>
      </c>
    </row>
    <row r="2910" spans="1:39" ht="30" customHeight="1" x14ac:dyDescent="0.3">
      <c r="A2910" s="10" t="s">
        <v>4723</v>
      </c>
      <c r="B2910" s="10" t="s">
        <v>4724</v>
      </c>
      <c r="C2910" s="10" t="s">
        <v>2008</v>
      </c>
      <c r="D2910" s="11">
        <v>0.32</v>
      </c>
      <c r="E2910" s="15">
        <v>9712</v>
      </c>
      <c r="F2910" s="17">
        <f>TRUNC(E2910*D2910,1)</f>
        <v>3107.8</v>
      </c>
      <c r="G2910" s="15">
        <v>47967</v>
      </c>
      <c r="H2910" s="17">
        <f>TRUNC(G2910*D2910,1)</f>
        <v>15349.4</v>
      </c>
      <c r="I2910" s="15">
        <v>12892</v>
      </c>
      <c r="J2910" s="17">
        <f>TRUNC(I2910*D2910,1)</f>
        <v>4125.3999999999996</v>
      </c>
      <c r="K2910" s="15">
        <f>TRUNC(E2910+G2910+I2910,1)</f>
        <v>70571</v>
      </c>
      <c r="L2910" s="17">
        <f>TRUNC(F2910+H2910+J2910,1)</f>
        <v>22582.6</v>
      </c>
      <c r="M2910" s="10" t="s">
        <v>52</v>
      </c>
      <c r="N2910" s="9" t="s">
        <v>1796</v>
      </c>
      <c r="O2910" s="9" t="s">
        <v>4725</v>
      </c>
      <c r="P2910" s="9" t="s">
        <v>67</v>
      </c>
      <c r="Q2910" s="9" t="s">
        <v>54</v>
      </c>
      <c r="R2910" s="9" t="s">
        <v>54</v>
      </c>
      <c r="S2910" s="1"/>
      <c r="T2910" s="1"/>
      <c r="U2910" s="1"/>
      <c r="V2910" s="1"/>
      <c r="W2910" s="1"/>
      <c r="X2910" s="1"/>
      <c r="Y2910" s="1"/>
      <c r="Z2910" s="1"/>
      <c r="AA2910" s="1"/>
      <c r="AB2910" s="1"/>
      <c r="AC2910" s="1"/>
      <c r="AD2910" s="1"/>
      <c r="AE2910" s="1"/>
      <c r="AF2910" s="1"/>
      <c r="AG2910" s="1"/>
      <c r="AH2910" s="1"/>
      <c r="AI2910" s="1"/>
      <c r="AJ2910" s="9" t="s">
        <v>52</v>
      </c>
      <c r="AK2910" s="9" t="s">
        <v>7596</v>
      </c>
      <c r="AL2910" s="9" t="s">
        <v>52</v>
      </c>
      <c r="AM2910" s="9" t="s">
        <v>52</v>
      </c>
    </row>
    <row r="2911" spans="1:39" ht="30" customHeight="1" x14ac:dyDescent="0.3">
      <c r="A2911" s="10" t="s">
        <v>4735</v>
      </c>
      <c r="B2911" s="10" t="s">
        <v>52</v>
      </c>
      <c r="C2911" s="10" t="s">
        <v>52</v>
      </c>
      <c r="D2911" s="11"/>
      <c r="E2911" s="15"/>
      <c r="F2911" s="17">
        <f>TRUNC(SUMIF(N2910:N2910, N2909, F2910:F2910),0)</f>
        <v>3107</v>
      </c>
      <c r="G2911" s="15"/>
      <c r="H2911" s="17">
        <f>TRUNC(SUMIF(N2910:N2910, N2909, H2910:H2910),0)</f>
        <v>15349</v>
      </c>
      <c r="I2911" s="15"/>
      <c r="J2911" s="17">
        <f>TRUNC(SUMIF(N2910:N2910, N2909, J2910:J2910),0)</f>
        <v>4125</v>
      </c>
      <c r="K2911" s="15"/>
      <c r="L2911" s="17">
        <f>F2911+H2911+J2911</f>
        <v>22581</v>
      </c>
      <c r="M2911" s="10" t="s">
        <v>52</v>
      </c>
      <c r="N2911" s="9" t="s">
        <v>4736</v>
      </c>
      <c r="O2911" s="9" t="s">
        <v>4736</v>
      </c>
      <c r="P2911" s="9" t="s">
        <v>52</v>
      </c>
      <c r="Q2911" s="9" t="s">
        <v>52</v>
      </c>
      <c r="R2911" s="9" t="s">
        <v>52</v>
      </c>
      <c r="S2911" s="1"/>
      <c r="T2911" s="1"/>
      <c r="U2911" s="1"/>
      <c r="V2911" s="1"/>
      <c r="W2911" s="1"/>
      <c r="X2911" s="1"/>
      <c r="Y2911" s="1"/>
      <c r="Z2911" s="1"/>
      <c r="AA2911" s="1"/>
      <c r="AB2911" s="1"/>
      <c r="AC2911" s="1"/>
      <c r="AD2911" s="1"/>
      <c r="AE2911" s="1"/>
      <c r="AF2911" s="1"/>
      <c r="AG2911" s="1"/>
      <c r="AH2911" s="1"/>
      <c r="AI2911" s="1"/>
      <c r="AJ2911" s="9" t="s">
        <v>52</v>
      </c>
      <c r="AK2911" s="9" t="s">
        <v>52</v>
      </c>
      <c r="AL2911" s="9" t="s">
        <v>52</v>
      </c>
      <c r="AM2911" s="9" t="s">
        <v>52</v>
      </c>
    </row>
    <row r="2912" spans="1:39" ht="30" customHeight="1" x14ac:dyDescent="0.3">
      <c r="A2912" s="11"/>
      <c r="B2912" s="11"/>
      <c r="C2912" s="11"/>
      <c r="D2912" s="11"/>
      <c r="E2912" s="15"/>
      <c r="F2912" s="17"/>
      <c r="G2912" s="15"/>
      <c r="H2912" s="17"/>
      <c r="I2912" s="15"/>
      <c r="J2912" s="17"/>
      <c r="K2912" s="15"/>
      <c r="L2912" s="17"/>
      <c r="M2912" s="11"/>
    </row>
    <row r="2913" spans="1:39" ht="30" customHeight="1" x14ac:dyDescent="0.3">
      <c r="A2913" s="14" t="s">
        <v>7597</v>
      </c>
      <c r="B2913" s="14"/>
      <c r="C2913" s="14"/>
      <c r="D2913" s="14"/>
      <c r="E2913" s="16"/>
      <c r="F2913" s="18"/>
      <c r="G2913" s="16"/>
      <c r="H2913" s="18"/>
      <c r="I2913" s="16"/>
      <c r="J2913" s="18"/>
      <c r="K2913" s="16"/>
      <c r="L2913" s="18"/>
      <c r="M2913" s="14"/>
      <c r="N2913" s="5" t="s">
        <v>1798</v>
      </c>
    </row>
    <row r="2914" spans="1:39" ht="30" customHeight="1" x14ac:dyDescent="0.3">
      <c r="A2914" s="10" t="s">
        <v>4723</v>
      </c>
      <c r="B2914" s="10" t="s">
        <v>7532</v>
      </c>
      <c r="C2914" s="10" t="s">
        <v>2008</v>
      </c>
      <c r="D2914" s="11">
        <v>0.32</v>
      </c>
      <c r="E2914" s="15">
        <v>12056</v>
      </c>
      <c r="F2914" s="17">
        <f>TRUNC(E2914*D2914,1)</f>
        <v>3857.9</v>
      </c>
      <c r="G2914" s="15">
        <v>47967</v>
      </c>
      <c r="H2914" s="17">
        <f>TRUNC(G2914*D2914,1)</f>
        <v>15349.4</v>
      </c>
      <c r="I2914" s="15">
        <v>19156</v>
      </c>
      <c r="J2914" s="17">
        <f>TRUNC(I2914*D2914,1)</f>
        <v>6129.9</v>
      </c>
      <c r="K2914" s="15">
        <f>TRUNC(E2914+G2914+I2914,1)</f>
        <v>79179</v>
      </c>
      <c r="L2914" s="17">
        <f>TRUNC(F2914+H2914+J2914,1)</f>
        <v>25337.200000000001</v>
      </c>
      <c r="M2914" s="10" t="s">
        <v>52</v>
      </c>
      <c r="N2914" s="9" t="s">
        <v>1798</v>
      </c>
      <c r="O2914" s="9" t="s">
        <v>7533</v>
      </c>
      <c r="P2914" s="9" t="s">
        <v>67</v>
      </c>
      <c r="Q2914" s="9" t="s">
        <v>54</v>
      </c>
      <c r="R2914" s="9" t="s">
        <v>54</v>
      </c>
      <c r="S2914" s="1"/>
      <c r="T2914" s="1"/>
      <c r="U2914" s="1"/>
      <c r="V2914" s="1"/>
      <c r="W2914" s="1"/>
      <c r="X2914" s="1"/>
      <c r="Y2914" s="1"/>
      <c r="Z2914" s="1"/>
      <c r="AA2914" s="1"/>
      <c r="AB2914" s="1"/>
      <c r="AC2914" s="1"/>
      <c r="AD2914" s="1"/>
      <c r="AE2914" s="1"/>
      <c r="AF2914" s="1"/>
      <c r="AG2914" s="1"/>
      <c r="AH2914" s="1"/>
      <c r="AI2914" s="1"/>
      <c r="AJ2914" s="9" t="s">
        <v>52</v>
      </c>
      <c r="AK2914" s="9" t="s">
        <v>7599</v>
      </c>
      <c r="AL2914" s="9" t="s">
        <v>52</v>
      </c>
      <c r="AM2914" s="9" t="s">
        <v>52</v>
      </c>
    </row>
    <row r="2915" spans="1:39" ht="30" customHeight="1" x14ac:dyDescent="0.3">
      <c r="A2915" s="10" t="s">
        <v>4735</v>
      </c>
      <c r="B2915" s="10" t="s">
        <v>52</v>
      </c>
      <c r="C2915" s="10" t="s">
        <v>52</v>
      </c>
      <c r="D2915" s="11"/>
      <c r="E2915" s="15"/>
      <c r="F2915" s="17">
        <f>TRUNC(SUMIF(N2914:N2914, N2913, F2914:F2914),0)</f>
        <v>3857</v>
      </c>
      <c r="G2915" s="15"/>
      <c r="H2915" s="17">
        <f>TRUNC(SUMIF(N2914:N2914, N2913, H2914:H2914),0)</f>
        <v>15349</v>
      </c>
      <c r="I2915" s="15"/>
      <c r="J2915" s="17">
        <f>TRUNC(SUMIF(N2914:N2914, N2913, J2914:J2914),0)</f>
        <v>6129</v>
      </c>
      <c r="K2915" s="15"/>
      <c r="L2915" s="17">
        <f>F2915+H2915+J2915</f>
        <v>25335</v>
      </c>
      <c r="M2915" s="10" t="s">
        <v>52</v>
      </c>
      <c r="N2915" s="9" t="s">
        <v>4736</v>
      </c>
      <c r="O2915" s="9" t="s">
        <v>4736</v>
      </c>
      <c r="P2915" s="9" t="s">
        <v>52</v>
      </c>
      <c r="Q2915" s="9" t="s">
        <v>52</v>
      </c>
      <c r="R2915" s="9" t="s">
        <v>52</v>
      </c>
      <c r="S2915" s="1"/>
      <c r="T2915" s="1"/>
      <c r="U2915" s="1"/>
      <c r="V2915" s="1"/>
      <c r="W2915" s="1"/>
      <c r="X2915" s="1"/>
      <c r="Y2915" s="1"/>
      <c r="Z2915" s="1"/>
      <c r="AA2915" s="1"/>
      <c r="AB2915" s="1"/>
      <c r="AC2915" s="1"/>
      <c r="AD2915" s="1"/>
      <c r="AE2915" s="1"/>
      <c r="AF2915" s="1"/>
      <c r="AG2915" s="1"/>
      <c r="AH2915" s="1"/>
      <c r="AI2915" s="1"/>
      <c r="AJ2915" s="9" t="s">
        <v>52</v>
      </c>
      <c r="AK2915" s="9" t="s">
        <v>52</v>
      </c>
      <c r="AL2915" s="9" t="s">
        <v>52</v>
      </c>
      <c r="AM2915" s="9" t="s">
        <v>52</v>
      </c>
    </row>
    <row r="2916" spans="1:39" ht="30" customHeight="1" x14ac:dyDescent="0.3">
      <c r="A2916" s="11"/>
      <c r="B2916" s="11"/>
      <c r="C2916" s="11"/>
      <c r="D2916" s="11"/>
      <c r="E2916" s="15"/>
      <c r="F2916" s="17"/>
      <c r="G2916" s="15"/>
      <c r="H2916" s="17"/>
      <c r="I2916" s="15"/>
      <c r="J2916" s="17"/>
      <c r="K2916" s="15"/>
      <c r="L2916" s="17"/>
      <c r="M2916" s="11"/>
    </row>
    <row r="2917" spans="1:39" ht="30" customHeight="1" x14ac:dyDescent="0.3">
      <c r="A2917" s="14" t="s">
        <v>7600</v>
      </c>
      <c r="B2917" s="14"/>
      <c r="C2917" s="14"/>
      <c r="D2917" s="14"/>
      <c r="E2917" s="16"/>
      <c r="F2917" s="18"/>
      <c r="G2917" s="16"/>
      <c r="H2917" s="18"/>
      <c r="I2917" s="16"/>
      <c r="J2917" s="18"/>
      <c r="K2917" s="16"/>
      <c r="L2917" s="18"/>
      <c r="M2917" s="14"/>
      <c r="N2917" s="5" t="s">
        <v>1800</v>
      </c>
    </row>
    <row r="2918" spans="1:39" ht="30" customHeight="1" x14ac:dyDescent="0.3">
      <c r="A2918" s="10" t="s">
        <v>4723</v>
      </c>
      <c r="B2918" s="10" t="s">
        <v>7537</v>
      </c>
      <c r="C2918" s="10" t="s">
        <v>2008</v>
      </c>
      <c r="D2918" s="11">
        <v>0.32</v>
      </c>
      <c r="E2918" s="15">
        <v>14400</v>
      </c>
      <c r="F2918" s="17">
        <f>TRUNC(E2918*D2918,1)</f>
        <v>4608</v>
      </c>
      <c r="G2918" s="15">
        <v>47967</v>
      </c>
      <c r="H2918" s="17">
        <f>TRUNC(G2918*D2918,1)</f>
        <v>15349.4</v>
      </c>
      <c r="I2918" s="15">
        <v>24447</v>
      </c>
      <c r="J2918" s="17">
        <f>TRUNC(I2918*D2918,1)</f>
        <v>7823</v>
      </c>
      <c r="K2918" s="15">
        <f>TRUNC(E2918+G2918+I2918,1)</f>
        <v>86814</v>
      </c>
      <c r="L2918" s="17">
        <f>TRUNC(F2918+H2918+J2918,1)</f>
        <v>27780.400000000001</v>
      </c>
      <c r="M2918" s="10" t="s">
        <v>52</v>
      </c>
      <c r="N2918" s="9" t="s">
        <v>1800</v>
      </c>
      <c r="O2918" s="9" t="s">
        <v>7538</v>
      </c>
      <c r="P2918" s="9" t="s">
        <v>67</v>
      </c>
      <c r="Q2918" s="9" t="s">
        <v>54</v>
      </c>
      <c r="R2918" s="9" t="s">
        <v>54</v>
      </c>
      <c r="S2918" s="1"/>
      <c r="T2918" s="1"/>
      <c r="U2918" s="1"/>
      <c r="V2918" s="1"/>
      <c r="W2918" s="1"/>
      <c r="X2918" s="1"/>
      <c r="Y2918" s="1"/>
      <c r="Z2918" s="1"/>
      <c r="AA2918" s="1"/>
      <c r="AB2918" s="1"/>
      <c r="AC2918" s="1"/>
      <c r="AD2918" s="1"/>
      <c r="AE2918" s="1"/>
      <c r="AF2918" s="1"/>
      <c r="AG2918" s="1"/>
      <c r="AH2918" s="1"/>
      <c r="AI2918" s="1"/>
      <c r="AJ2918" s="9" t="s">
        <v>52</v>
      </c>
      <c r="AK2918" s="9" t="s">
        <v>7602</v>
      </c>
      <c r="AL2918" s="9" t="s">
        <v>52</v>
      </c>
      <c r="AM2918" s="9" t="s">
        <v>52</v>
      </c>
    </row>
    <row r="2919" spans="1:39" ht="30" customHeight="1" x14ac:dyDescent="0.3">
      <c r="A2919" s="10" t="s">
        <v>4735</v>
      </c>
      <c r="B2919" s="10" t="s">
        <v>52</v>
      </c>
      <c r="C2919" s="10" t="s">
        <v>52</v>
      </c>
      <c r="D2919" s="11"/>
      <c r="E2919" s="15"/>
      <c r="F2919" s="17">
        <f>TRUNC(SUMIF(N2918:N2918, N2917, F2918:F2918),0)</f>
        <v>4608</v>
      </c>
      <c r="G2919" s="15"/>
      <c r="H2919" s="17">
        <f>TRUNC(SUMIF(N2918:N2918, N2917, H2918:H2918),0)</f>
        <v>15349</v>
      </c>
      <c r="I2919" s="15"/>
      <c r="J2919" s="17">
        <f>TRUNC(SUMIF(N2918:N2918, N2917, J2918:J2918),0)</f>
        <v>7823</v>
      </c>
      <c r="K2919" s="15"/>
      <c r="L2919" s="17">
        <f>F2919+H2919+J2919</f>
        <v>27780</v>
      </c>
      <c r="M2919" s="10" t="s">
        <v>52</v>
      </c>
      <c r="N2919" s="9" t="s">
        <v>4736</v>
      </c>
      <c r="O2919" s="9" t="s">
        <v>4736</v>
      </c>
      <c r="P2919" s="9" t="s">
        <v>52</v>
      </c>
      <c r="Q2919" s="9" t="s">
        <v>52</v>
      </c>
      <c r="R2919" s="9" t="s">
        <v>52</v>
      </c>
      <c r="S2919" s="1"/>
      <c r="T2919" s="1"/>
      <c r="U2919" s="1"/>
      <c r="V2919" s="1"/>
      <c r="W2919" s="1"/>
      <c r="X2919" s="1"/>
      <c r="Y2919" s="1"/>
      <c r="Z2919" s="1"/>
      <c r="AA2919" s="1"/>
      <c r="AB2919" s="1"/>
      <c r="AC2919" s="1"/>
      <c r="AD2919" s="1"/>
      <c r="AE2919" s="1"/>
      <c r="AF2919" s="1"/>
      <c r="AG2919" s="1"/>
      <c r="AH2919" s="1"/>
      <c r="AI2919" s="1"/>
      <c r="AJ2919" s="9" t="s">
        <v>52</v>
      </c>
      <c r="AK2919" s="9" t="s">
        <v>52</v>
      </c>
      <c r="AL2919" s="9" t="s">
        <v>52</v>
      </c>
      <c r="AM2919" s="9" t="s">
        <v>52</v>
      </c>
    </row>
    <row r="2920" spans="1:39" ht="30" customHeight="1" x14ac:dyDescent="0.3">
      <c r="A2920" s="11"/>
      <c r="B2920" s="11"/>
      <c r="C2920" s="11"/>
      <c r="D2920" s="11"/>
      <c r="E2920" s="15"/>
      <c r="F2920" s="17"/>
      <c r="G2920" s="15"/>
      <c r="H2920" s="17"/>
      <c r="I2920" s="15"/>
      <c r="J2920" s="17"/>
      <c r="K2920" s="15"/>
      <c r="L2920" s="17"/>
      <c r="M2920" s="11"/>
    </row>
    <row r="2921" spans="1:39" ht="30" customHeight="1" x14ac:dyDescent="0.3">
      <c r="A2921" s="14" t="s">
        <v>7603</v>
      </c>
      <c r="B2921" s="14"/>
      <c r="C2921" s="14"/>
      <c r="D2921" s="14"/>
      <c r="E2921" s="16"/>
      <c r="F2921" s="18"/>
      <c r="G2921" s="16"/>
      <c r="H2921" s="18"/>
      <c r="I2921" s="16"/>
      <c r="J2921" s="18"/>
      <c r="K2921" s="16"/>
      <c r="L2921" s="18"/>
      <c r="M2921" s="14"/>
      <c r="N2921" s="5" t="s">
        <v>1802</v>
      </c>
    </row>
    <row r="2922" spans="1:39" ht="30" customHeight="1" x14ac:dyDescent="0.3">
      <c r="A2922" s="10" t="s">
        <v>4723</v>
      </c>
      <c r="B2922" s="10" t="s">
        <v>5751</v>
      </c>
      <c r="C2922" s="10" t="s">
        <v>2008</v>
      </c>
      <c r="D2922" s="11">
        <v>0.32</v>
      </c>
      <c r="E2922" s="15">
        <v>16075</v>
      </c>
      <c r="F2922" s="17">
        <f>TRUNC(E2922*D2922,1)</f>
        <v>5144</v>
      </c>
      <c r="G2922" s="15">
        <v>47967</v>
      </c>
      <c r="H2922" s="17">
        <f>TRUNC(G2922*D2922,1)</f>
        <v>15349.4</v>
      </c>
      <c r="I2922" s="15">
        <v>28279</v>
      </c>
      <c r="J2922" s="17">
        <f>TRUNC(I2922*D2922,1)</f>
        <v>9049.2000000000007</v>
      </c>
      <c r="K2922" s="15">
        <f>TRUNC(E2922+G2922+I2922,1)</f>
        <v>92321</v>
      </c>
      <c r="L2922" s="17">
        <f>TRUNC(F2922+H2922+J2922,1)</f>
        <v>29542.6</v>
      </c>
      <c r="M2922" s="10" t="s">
        <v>52</v>
      </c>
      <c r="N2922" s="9" t="s">
        <v>1802</v>
      </c>
      <c r="O2922" s="9" t="s">
        <v>5752</v>
      </c>
      <c r="P2922" s="9" t="s">
        <v>67</v>
      </c>
      <c r="Q2922" s="9" t="s">
        <v>54</v>
      </c>
      <c r="R2922" s="9" t="s">
        <v>54</v>
      </c>
      <c r="S2922" s="1"/>
      <c r="T2922" s="1"/>
      <c r="U2922" s="1"/>
      <c r="V2922" s="1"/>
      <c r="W2922" s="1"/>
      <c r="X2922" s="1"/>
      <c r="Y2922" s="1"/>
      <c r="Z2922" s="1"/>
      <c r="AA2922" s="1"/>
      <c r="AB2922" s="1"/>
      <c r="AC2922" s="1"/>
      <c r="AD2922" s="1"/>
      <c r="AE2922" s="1"/>
      <c r="AF2922" s="1"/>
      <c r="AG2922" s="1"/>
      <c r="AH2922" s="1"/>
      <c r="AI2922" s="1"/>
      <c r="AJ2922" s="9" t="s">
        <v>52</v>
      </c>
      <c r="AK2922" s="9" t="s">
        <v>7605</v>
      </c>
      <c r="AL2922" s="9" t="s">
        <v>52</v>
      </c>
      <c r="AM2922" s="9" t="s">
        <v>52</v>
      </c>
    </row>
    <row r="2923" spans="1:39" ht="30" customHeight="1" x14ac:dyDescent="0.3">
      <c r="A2923" s="10" t="s">
        <v>4735</v>
      </c>
      <c r="B2923" s="10" t="s">
        <v>52</v>
      </c>
      <c r="C2923" s="10" t="s">
        <v>52</v>
      </c>
      <c r="D2923" s="11"/>
      <c r="E2923" s="15"/>
      <c r="F2923" s="17">
        <f>TRUNC(SUMIF(N2922:N2922, N2921, F2922:F2922),0)</f>
        <v>5144</v>
      </c>
      <c r="G2923" s="15"/>
      <c r="H2923" s="17">
        <f>TRUNC(SUMIF(N2922:N2922, N2921, H2922:H2922),0)</f>
        <v>15349</v>
      </c>
      <c r="I2923" s="15"/>
      <c r="J2923" s="17">
        <f>TRUNC(SUMIF(N2922:N2922, N2921, J2922:J2922),0)</f>
        <v>9049</v>
      </c>
      <c r="K2923" s="15"/>
      <c r="L2923" s="17">
        <f>F2923+H2923+J2923</f>
        <v>29542</v>
      </c>
      <c r="M2923" s="10" t="s">
        <v>52</v>
      </c>
      <c r="N2923" s="9" t="s">
        <v>4736</v>
      </c>
      <c r="O2923" s="9" t="s">
        <v>4736</v>
      </c>
      <c r="P2923" s="9" t="s">
        <v>52</v>
      </c>
      <c r="Q2923" s="9" t="s">
        <v>52</v>
      </c>
      <c r="R2923" s="9" t="s">
        <v>52</v>
      </c>
      <c r="S2923" s="1"/>
      <c r="T2923" s="1"/>
      <c r="U2923" s="1"/>
      <c r="V2923" s="1"/>
      <c r="W2923" s="1"/>
      <c r="X2923" s="1"/>
      <c r="Y2923" s="1"/>
      <c r="Z2923" s="1"/>
      <c r="AA2923" s="1"/>
      <c r="AB2923" s="1"/>
      <c r="AC2923" s="1"/>
      <c r="AD2923" s="1"/>
      <c r="AE2923" s="1"/>
      <c r="AF2923" s="1"/>
      <c r="AG2923" s="1"/>
      <c r="AH2923" s="1"/>
      <c r="AI2923" s="1"/>
      <c r="AJ2923" s="9" t="s">
        <v>52</v>
      </c>
      <c r="AK2923" s="9" t="s">
        <v>52</v>
      </c>
      <c r="AL2923" s="9" t="s">
        <v>52</v>
      </c>
      <c r="AM2923" s="9" t="s">
        <v>52</v>
      </c>
    </row>
    <row r="2924" spans="1:39" ht="30" customHeight="1" x14ac:dyDescent="0.3">
      <c r="A2924" s="11"/>
      <c r="B2924" s="11"/>
      <c r="C2924" s="11"/>
      <c r="D2924" s="11"/>
      <c r="E2924" s="15"/>
      <c r="F2924" s="17"/>
      <c r="G2924" s="15"/>
      <c r="H2924" s="17"/>
      <c r="I2924" s="15"/>
      <c r="J2924" s="17"/>
      <c r="K2924" s="15"/>
      <c r="L2924" s="17"/>
      <c r="M2924" s="11"/>
    </row>
    <row r="2925" spans="1:39" ht="30" customHeight="1" x14ac:dyDescent="0.3">
      <c r="A2925" s="14" t="s">
        <v>7606</v>
      </c>
      <c r="B2925" s="14"/>
      <c r="C2925" s="14"/>
      <c r="D2925" s="14"/>
      <c r="E2925" s="16"/>
      <c r="F2925" s="18"/>
      <c r="G2925" s="16"/>
      <c r="H2925" s="18"/>
      <c r="I2925" s="16"/>
      <c r="J2925" s="18"/>
      <c r="K2925" s="16"/>
      <c r="L2925" s="18"/>
      <c r="M2925" s="14"/>
      <c r="N2925" s="5" t="s">
        <v>1804</v>
      </c>
    </row>
    <row r="2926" spans="1:39" ht="30" customHeight="1" x14ac:dyDescent="0.3">
      <c r="A2926" s="10" t="s">
        <v>4723</v>
      </c>
      <c r="B2926" s="10" t="s">
        <v>5919</v>
      </c>
      <c r="C2926" s="10" t="s">
        <v>2008</v>
      </c>
      <c r="D2926" s="11">
        <v>0.32</v>
      </c>
      <c r="E2926" s="15">
        <v>17582</v>
      </c>
      <c r="F2926" s="17">
        <f>TRUNC(E2926*D2926,1)</f>
        <v>5626.2</v>
      </c>
      <c r="G2926" s="15">
        <v>47967</v>
      </c>
      <c r="H2926" s="17">
        <f>TRUNC(G2926*D2926,1)</f>
        <v>15349.4</v>
      </c>
      <c r="I2926" s="15">
        <v>36671</v>
      </c>
      <c r="J2926" s="17">
        <f>TRUNC(I2926*D2926,1)</f>
        <v>11734.7</v>
      </c>
      <c r="K2926" s="15">
        <f>TRUNC(E2926+G2926+I2926,1)</f>
        <v>102220</v>
      </c>
      <c r="L2926" s="17">
        <f>TRUNC(F2926+H2926+J2926,1)</f>
        <v>32710.3</v>
      </c>
      <c r="M2926" s="10" t="s">
        <v>52</v>
      </c>
      <c r="N2926" s="9" t="s">
        <v>1804</v>
      </c>
      <c r="O2926" s="9" t="s">
        <v>5920</v>
      </c>
      <c r="P2926" s="9" t="s">
        <v>67</v>
      </c>
      <c r="Q2926" s="9" t="s">
        <v>54</v>
      </c>
      <c r="R2926" s="9" t="s">
        <v>54</v>
      </c>
      <c r="S2926" s="1"/>
      <c r="T2926" s="1"/>
      <c r="U2926" s="1"/>
      <c r="V2926" s="1"/>
      <c r="W2926" s="1"/>
      <c r="X2926" s="1"/>
      <c r="Y2926" s="1"/>
      <c r="Z2926" s="1"/>
      <c r="AA2926" s="1"/>
      <c r="AB2926" s="1"/>
      <c r="AC2926" s="1"/>
      <c r="AD2926" s="1"/>
      <c r="AE2926" s="1"/>
      <c r="AF2926" s="1"/>
      <c r="AG2926" s="1"/>
      <c r="AH2926" s="1"/>
      <c r="AI2926" s="1"/>
      <c r="AJ2926" s="9" t="s">
        <v>52</v>
      </c>
      <c r="AK2926" s="9" t="s">
        <v>7608</v>
      </c>
      <c r="AL2926" s="9" t="s">
        <v>52</v>
      </c>
      <c r="AM2926" s="9" t="s">
        <v>52</v>
      </c>
    </row>
    <row r="2927" spans="1:39" ht="30" customHeight="1" x14ac:dyDescent="0.3">
      <c r="A2927" s="10" t="s">
        <v>4735</v>
      </c>
      <c r="B2927" s="10" t="s">
        <v>52</v>
      </c>
      <c r="C2927" s="10" t="s">
        <v>52</v>
      </c>
      <c r="D2927" s="11"/>
      <c r="E2927" s="15"/>
      <c r="F2927" s="17">
        <f>TRUNC(SUMIF(N2926:N2926, N2925, F2926:F2926),0)</f>
        <v>5626</v>
      </c>
      <c r="G2927" s="15"/>
      <c r="H2927" s="17">
        <f>TRUNC(SUMIF(N2926:N2926, N2925, H2926:H2926),0)</f>
        <v>15349</v>
      </c>
      <c r="I2927" s="15"/>
      <c r="J2927" s="17">
        <f>TRUNC(SUMIF(N2926:N2926, N2925, J2926:J2926),0)</f>
        <v>11734</v>
      </c>
      <c r="K2927" s="15"/>
      <c r="L2927" s="17">
        <f>F2927+H2927+J2927</f>
        <v>32709</v>
      </c>
      <c r="M2927" s="10" t="s">
        <v>52</v>
      </c>
      <c r="N2927" s="9" t="s">
        <v>4736</v>
      </c>
      <c r="O2927" s="9" t="s">
        <v>4736</v>
      </c>
      <c r="P2927" s="9" t="s">
        <v>52</v>
      </c>
      <c r="Q2927" s="9" t="s">
        <v>52</v>
      </c>
      <c r="R2927" s="9" t="s">
        <v>52</v>
      </c>
      <c r="S2927" s="1"/>
      <c r="T2927" s="1"/>
      <c r="U2927" s="1"/>
      <c r="V2927" s="1"/>
      <c r="W2927" s="1"/>
      <c r="X2927" s="1"/>
      <c r="Y2927" s="1"/>
      <c r="Z2927" s="1"/>
      <c r="AA2927" s="1"/>
      <c r="AB2927" s="1"/>
      <c r="AC2927" s="1"/>
      <c r="AD2927" s="1"/>
      <c r="AE2927" s="1"/>
      <c r="AF2927" s="1"/>
      <c r="AG2927" s="1"/>
      <c r="AH2927" s="1"/>
      <c r="AI2927" s="1"/>
      <c r="AJ2927" s="9" t="s">
        <v>52</v>
      </c>
      <c r="AK2927" s="9" t="s">
        <v>52</v>
      </c>
      <c r="AL2927" s="9" t="s">
        <v>52</v>
      </c>
      <c r="AM2927" s="9" t="s">
        <v>52</v>
      </c>
    </row>
    <row r="2928" spans="1:39" ht="30" customHeight="1" x14ac:dyDescent="0.3">
      <c r="A2928" s="11"/>
      <c r="B2928" s="11"/>
      <c r="C2928" s="11"/>
      <c r="D2928" s="11"/>
      <c r="E2928" s="15"/>
      <c r="F2928" s="17"/>
      <c r="G2928" s="15"/>
      <c r="H2928" s="17"/>
      <c r="I2928" s="15"/>
      <c r="J2928" s="17"/>
      <c r="K2928" s="15"/>
      <c r="L2928" s="17"/>
      <c r="M2928" s="11"/>
    </row>
    <row r="2929" spans="1:39" ht="30" customHeight="1" x14ac:dyDescent="0.3">
      <c r="A2929" s="14" t="s">
        <v>7609</v>
      </c>
      <c r="B2929" s="14"/>
      <c r="C2929" s="14"/>
      <c r="D2929" s="14"/>
      <c r="E2929" s="16"/>
      <c r="F2929" s="18"/>
      <c r="G2929" s="16"/>
      <c r="H2929" s="18"/>
      <c r="I2929" s="16"/>
      <c r="J2929" s="18"/>
      <c r="K2929" s="16"/>
      <c r="L2929" s="18"/>
      <c r="M2929" s="14"/>
      <c r="N2929" s="5" t="s">
        <v>1806</v>
      </c>
    </row>
    <row r="2930" spans="1:39" ht="30" customHeight="1" x14ac:dyDescent="0.3">
      <c r="A2930" s="10" t="s">
        <v>4723</v>
      </c>
      <c r="B2930" s="10" t="s">
        <v>7548</v>
      </c>
      <c r="C2930" s="10" t="s">
        <v>2008</v>
      </c>
      <c r="D2930" s="11">
        <v>0.32</v>
      </c>
      <c r="E2930" s="15">
        <v>18754</v>
      </c>
      <c r="F2930" s="17">
        <f>TRUNC(E2930*D2930,1)</f>
        <v>6001.2</v>
      </c>
      <c r="G2930" s="15">
        <v>47967</v>
      </c>
      <c r="H2930" s="17">
        <f>TRUNC(G2930*D2930,1)</f>
        <v>15349.4</v>
      </c>
      <c r="I2930" s="15">
        <v>48285</v>
      </c>
      <c r="J2930" s="17">
        <f>TRUNC(I2930*D2930,1)</f>
        <v>15451.2</v>
      </c>
      <c r="K2930" s="15">
        <f>TRUNC(E2930+G2930+I2930,1)</f>
        <v>115006</v>
      </c>
      <c r="L2930" s="17">
        <f>TRUNC(F2930+H2930+J2930,1)</f>
        <v>36801.800000000003</v>
      </c>
      <c r="M2930" s="10" t="s">
        <v>52</v>
      </c>
      <c r="N2930" s="9" t="s">
        <v>1806</v>
      </c>
      <c r="O2930" s="9" t="s">
        <v>7549</v>
      </c>
      <c r="P2930" s="9" t="s">
        <v>67</v>
      </c>
      <c r="Q2930" s="9" t="s">
        <v>54</v>
      </c>
      <c r="R2930" s="9" t="s">
        <v>54</v>
      </c>
      <c r="S2930" s="1"/>
      <c r="T2930" s="1"/>
      <c r="U2930" s="1"/>
      <c r="V2930" s="1"/>
      <c r="W2930" s="1"/>
      <c r="X2930" s="1"/>
      <c r="Y2930" s="1"/>
      <c r="Z2930" s="1"/>
      <c r="AA2930" s="1"/>
      <c r="AB2930" s="1"/>
      <c r="AC2930" s="1"/>
      <c r="AD2930" s="1"/>
      <c r="AE2930" s="1"/>
      <c r="AF2930" s="1"/>
      <c r="AG2930" s="1"/>
      <c r="AH2930" s="1"/>
      <c r="AI2930" s="1"/>
      <c r="AJ2930" s="9" t="s">
        <v>52</v>
      </c>
      <c r="AK2930" s="9" t="s">
        <v>7611</v>
      </c>
      <c r="AL2930" s="9" t="s">
        <v>52</v>
      </c>
      <c r="AM2930" s="9" t="s">
        <v>52</v>
      </c>
    </row>
    <row r="2931" spans="1:39" ht="30" customHeight="1" x14ac:dyDescent="0.3">
      <c r="A2931" s="10" t="s">
        <v>4735</v>
      </c>
      <c r="B2931" s="10" t="s">
        <v>52</v>
      </c>
      <c r="C2931" s="10" t="s">
        <v>52</v>
      </c>
      <c r="D2931" s="11"/>
      <c r="E2931" s="15"/>
      <c r="F2931" s="17">
        <f>TRUNC(SUMIF(N2930:N2930, N2929, F2930:F2930),0)</f>
        <v>6001</v>
      </c>
      <c r="G2931" s="15"/>
      <c r="H2931" s="17">
        <f>TRUNC(SUMIF(N2930:N2930, N2929, H2930:H2930),0)</f>
        <v>15349</v>
      </c>
      <c r="I2931" s="15"/>
      <c r="J2931" s="17">
        <f>TRUNC(SUMIF(N2930:N2930, N2929, J2930:J2930),0)</f>
        <v>15451</v>
      </c>
      <c r="K2931" s="15"/>
      <c r="L2931" s="17">
        <f>F2931+H2931+J2931</f>
        <v>36801</v>
      </c>
      <c r="M2931" s="10" t="s">
        <v>52</v>
      </c>
      <c r="N2931" s="9" t="s">
        <v>4736</v>
      </c>
      <c r="O2931" s="9" t="s">
        <v>4736</v>
      </c>
      <c r="P2931" s="9" t="s">
        <v>52</v>
      </c>
      <c r="Q2931" s="9" t="s">
        <v>52</v>
      </c>
      <c r="R2931" s="9" t="s">
        <v>52</v>
      </c>
      <c r="S2931" s="1"/>
      <c r="T2931" s="1"/>
      <c r="U2931" s="1"/>
      <c r="V2931" s="1"/>
      <c r="W2931" s="1"/>
      <c r="X2931" s="1"/>
      <c r="Y2931" s="1"/>
      <c r="Z2931" s="1"/>
      <c r="AA2931" s="1"/>
      <c r="AB2931" s="1"/>
      <c r="AC2931" s="1"/>
      <c r="AD2931" s="1"/>
      <c r="AE2931" s="1"/>
      <c r="AF2931" s="1"/>
      <c r="AG2931" s="1"/>
      <c r="AH2931" s="1"/>
      <c r="AI2931" s="1"/>
      <c r="AJ2931" s="9" t="s">
        <v>52</v>
      </c>
      <c r="AK2931" s="9" t="s">
        <v>52</v>
      </c>
      <c r="AL2931" s="9" t="s">
        <v>52</v>
      </c>
      <c r="AM2931" s="9" t="s">
        <v>52</v>
      </c>
    </row>
    <row r="2932" spans="1:39" ht="30" customHeight="1" x14ac:dyDescent="0.3">
      <c r="A2932" s="11"/>
      <c r="B2932" s="11"/>
      <c r="C2932" s="11"/>
      <c r="D2932" s="11"/>
      <c r="E2932" s="15"/>
      <c r="F2932" s="17"/>
      <c r="G2932" s="15"/>
      <c r="H2932" s="17"/>
      <c r="I2932" s="15"/>
      <c r="J2932" s="17"/>
      <c r="K2932" s="15"/>
      <c r="L2932" s="17"/>
      <c r="M2932" s="11"/>
    </row>
    <row r="2933" spans="1:39" ht="30" customHeight="1" x14ac:dyDescent="0.3">
      <c r="A2933" s="14" t="s">
        <v>7612</v>
      </c>
      <c r="B2933" s="14"/>
      <c r="C2933" s="14"/>
      <c r="D2933" s="14"/>
      <c r="E2933" s="16"/>
      <c r="F2933" s="18"/>
      <c r="G2933" s="16"/>
      <c r="H2933" s="18"/>
      <c r="I2933" s="16"/>
      <c r="J2933" s="18"/>
      <c r="K2933" s="16"/>
      <c r="L2933" s="18"/>
      <c r="M2933" s="14"/>
      <c r="N2933" s="5" t="s">
        <v>1808</v>
      </c>
    </row>
    <row r="2934" spans="1:39" ht="30" customHeight="1" x14ac:dyDescent="0.3">
      <c r="A2934" s="10" t="s">
        <v>4723</v>
      </c>
      <c r="B2934" s="10" t="s">
        <v>7553</v>
      </c>
      <c r="C2934" s="10" t="s">
        <v>2008</v>
      </c>
      <c r="D2934" s="11">
        <v>0.32</v>
      </c>
      <c r="E2934" s="15">
        <v>19257</v>
      </c>
      <c r="F2934" s="17">
        <f>TRUNC(E2934*D2934,1)</f>
        <v>6162.2</v>
      </c>
      <c r="G2934" s="15">
        <v>47967</v>
      </c>
      <c r="H2934" s="17">
        <f>TRUNC(G2934*D2934,1)</f>
        <v>15349.4</v>
      </c>
      <c r="I2934" s="15">
        <v>49221</v>
      </c>
      <c r="J2934" s="17">
        <f>TRUNC(I2934*D2934,1)</f>
        <v>15750.7</v>
      </c>
      <c r="K2934" s="15">
        <f>TRUNC(E2934+G2934+I2934,1)</f>
        <v>116445</v>
      </c>
      <c r="L2934" s="17">
        <f>TRUNC(F2934+H2934+J2934,1)</f>
        <v>37262.300000000003</v>
      </c>
      <c r="M2934" s="10" t="s">
        <v>52</v>
      </c>
      <c r="N2934" s="9" t="s">
        <v>1808</v>
      </c>
      <c r="O2934" s="9" t="s">
        <v>7554</v>
      </c>
      <c r="P2934" s="9" t="s">
        <v>67</v>
      </c>
      <c r="Q2934" s="9" t="s">
        <v>54</v>
      </c>
      <c r="R2934" s="9" t="s">
        <v>54</v>
      </c>
      <c r="S2934" s="1"/>
      <c r="T2934" s="1"/>
      <c r="U2934" s="1"/>
      <c r="V2934" s="1"/>
      <c r="W2934" s="1"/>
      <c r="X2934" s="1"/>
      <c r="Y2934" s="1"/>
      <c r="Z2934" s="1"/>
      <c r="AA2934" s="1"/>
      <c r="AB2934" s="1"/>
      <c r="AC2934" s="1"/>
      <c r="AD2934" s="1"/>
      <c r="AE2934" s="1"/>
      <c r="AF2934" s="1"/>
      <c r="AG2934" s="1"/>
      <c r="AH2934" s="1"/>
      <c r="AI2934" s="1"/>
      <c r="AJ2934" s="9" t="s">
        <v>52</v>
      </c>
      <c r="AK2934" s="9" t="s">
        <v>7614</v>
      </c>
      <c r="AL2934" s="9" t="s">
        <v>52</v>
      </c>
      <c r="AM2934" s="9" t="s">
        <v>52</v>
      </c>
    </row>
    <row r="2935" spans="1:39" ht="30" customHeight="1" x14ac:dyDescent="0.3">
      <c r="A2935" s="10" t="s">
        <v>4735</v>
      </c>
      <c r="B2935" s="10" t="s">
        <v>52</v>
      </c>
      <c r="C2935" s="10" t="s">
        <v>52</v>
      </c>
      <c r="D2935" s="11"/>
      <c r="E2935" s="15"/>
      <c r="F2935" s="17">
        <f>TRUNC(SUMIF(N2934:N2934, N2933, F2934:F2934),0)</f>
        <v>6162</v>
      </c>
      <c r="G2935" s="15"/>
      <c r="H2935" s="17">
        <f>TRUNC(SUMIF(N2934:N2934, N2933, H2934:H2934),0)</f>
        <v>15349</v>
      </c>
      <c r="I2935" s="15"/>
      <c r="J2935" s="17">
        <f>TRUNC(SUMIF(N2934:N2934, N2933, J2934:J2934),0)</f>
        <v>15750</v>
      </c>
      <c r="K2935" s="15"/>
      <c r="L2935" s="17">
        <f>F2935+H2935+J2935</f>
        <v>37261</v>
      </c>
      <c r="M2935" s="10" t="s">
        <v>52</v>
      </c>
      <c r="N2935" s="9" t="s">
        <v>4736</v>
      </c>
      <c r="O2935" s="9" t="s">
        <v>4736</v>
      </c>
      <c r="P2935" s="9" t="s">
        <v>52</v>
      </c>
      <c r="Q2935" s="9" t="s">
        <v>52</v>
      </c>
      <c r="R2935" s="9" t="s">
        <v>52</v>
      </c>
      <c r="S2935" s="1"/>
      <c r="T2935" s="1"/>
      <c r="U2935" s="1"/>
      <c r="V2935" s="1"/>
      <c r="W2935" s="1"/>
      <c r="X2935" s="1"/>
      <c r="Y2935" s="1"/>
      <c r="Z2935" s="1"/>
      <c r="AA2935" s="1"/>
      <c r="AB2935" s="1"/>
      <c r="AC2935" s="1"/>
      <c r="AD2935" s="1"/>
      <c r="AE2935" s="1"/>
      <c r="AF2935" s="1"/>
      <c r="AG2935" s="1"/>
      <c r="AH2935" s="1"/>
      <c r="AI2935" s="1"/>
      <c r="AJ2935" s="9" t="s">
        <v>52</v>
      </c>
      <c r="AK2935" s="9" t="s">
        <v>52</v>
      </c>
      <c r="AL2935" s="9" t="s">
        <v>52</v>
      </c>
      <c r="AM2935" s="9" t="s">
        <v>52</v>
      </c>
    </row>
    <row r="2936" spans="1:39" ht="30" customHeight="1" x14ac:dyDescent="0.3">
      <c r="A2936" s="11"/>
      <c r="B2936" s="11"/>
      <c r="C2936" s="11"/>
      <c r="D2936" s="11"/>
      <c r="E2936" s="15"/>
      <c r="F2936" s="17"/>
      <c r="G2936" s="15"/>
      <c r="H2936" s="17"/>
      <c r="I2936" s="15"/>
      <c r="J2936" s="17"/>
      <c r="K2936" s="15"/>
      <c r="L2936" s="17"/>
      <c r="M2936" s="11"/>
    </row>
    <row r="2937" spans="1:39" ht="30" customHeight="1" x14ac:dyDescent="0.3">
      <c r="A2937" s="14" t="s">
        <v>7615</v>
      </c>
      <c r="B2937" s="14"/>
      <c r="C2937" s="14"/>
      <c r="D2937" s="14"/>
      <c r="E2937" s="16"/>
      <c r="F2937" s="18"/>
      <c r="G2937" s="16"/>
      <c r="H2937" s="18"/>
      <c r="I2937" s="16"/>
      <c r="J2937" s="18"/>
      <c r="K2937" s="16"/>
      <c r="L2937" s="18"/>
      <c r="M2937" s="14"/>
      <c r="N2937" s="5" t="s">
        <v>1810</v>
      </c>
    </row>
    <row r="2938" spans="1:39" ht="30" customHeight="1" x14ac:dyDescent="0.3">
      <c r="A2938" s="10" t="s">
        <v>4723</v>
      </c>
      <c r="B2938" s="10" t="s">
        <v>7558</v>
      </c>
      <c r="C2938" s="10" t="s">
        <v>2008</v>
      </c>
      <c r="D2938" s="11">
        <v>0.32</v>
      </c>
      <c r="E2938" s="15">
        <v>20094</v>
      </c>
      <c r="F2938" s="17">
        <f>TRUNC(E2938*D2938,1)</f>
        <v>6430</v>
      </c>
      <c r="G2938" s="15">
        <v>47967</v>
      </c>
      <c r="H2938" s="17">
        <f>TRUNC(G2938*D2938,1)</f>
        <v>15349.4</v>
      </c>
      <c r="I2938" s="15">
        <v>66668</v>
      </c>
      <c r="J2938" s="17">
        <f>TRUNC(I2938*D2938,1)</f>
        <v>21333.7</v>
      </c>
      <c r="K2938" s="15">
        <f>TRUNC(E2938+G2938+I2938,1)</f>
        <v>134729</v>
      </c>
      <c r="L2938" s="17">
        <f>TRUNC(F2938+H2938+J2938,1)</f>
        <v>43113.1</v>
      </c>
      <c r="M2938" s="10" t="s">
        <v>52</v>
      </c>
      <c r="N2938" s="9" t="s">
        <v>1810</v>
      </c>
      <c r="O2938" s="9" t="s">
        <v>7559</v>
      </c>
      <c r="P2938" s="9" t="s">
        <v>67</v>
      </c>
      <c r="Q2938" s="9" t="s">
        <v>54</v>
      </c>
      <c r="R2938" s="9" t="s">
        <v>54</v>
      </c>
      <c r="S2938" s="1"/>
      <c r="T2938" s="1"/>
      <c r="U2938" s="1"/>
      <c r="V2938" s="1"/>
      <c r="W2938" s="1"/>
      <c r="X2938" s="1"/>
      <c r="Y2938" s="1"/>
      <c r="Z2938" s="1"/>
      <c r="AA2938" s="1"/>
      <c r="AB2938" s="1"/>
      <c r="AC2938" s="1"/>
      <c r="AD2938" s="1"/>
      <c r="AE2938" s="1"/>
      <c r="AF2938" s="1"/>
      <c r="AG2938" s="1"/>
      <c r="AH2938" s="1"/>
      <c r="AI2938" s="1"/>
      <c r="AJ2938" s="9" t="s">
        <v>52</v>
      </c>
      <c r="AK2938" s="9" t="s">
        <v>7617</v>
      </c>
      <c r="AL2938" s="9" t="s">
        <v>52</v>
      </c>
      <c r="AM2938" s="9" t="s">
        <v>52</v>
      </c>
    </row>
    <row r="2939" spans="1:39" ht="30" customHeight="1" x14ac:dyDescent="0.3">
      <c r="A2939" s="10" t="s">
        <v>4735</v>
      </c>
      <c r="B2939" s="10" t="s">
        <v>52</v>
      </c>
      <c r="C2939" s="10" t="s">
        <v>52</v>
      </c>
      <c r="D2939" s="11"/>
      <c r="E2939" s="15"/>
      <c r="F2939" s="17">
        <f>TRUNC(SUMIF(N2938:N2938, N2937, F2938:F2938),0)</f>
        <v>6430</v>
      </c>
      <c r="G2939" s="15"/>
      <c r="H2939" s="17">
        <f>TRUNC(SUMIF(N2938:N2938, N2937, H2938:H2938),0)</f>
        <v>15349</v>
      </c>
      <c r="I2939" s="15"/>
      <c r="J2939" s="17">
        <f>TRUNC(SUMIF(N2938:N2938, N2937, J2938:J2938),0)</f>
        <v>21333</v>
      </c>
      <c r="K2939" s="15"/>
      <c r="L2939" s="17">
        <f>F2939+H2939+J2939</f>
        <v>43112</v>
      </c>
      <c r="M2939" s="10" t="s">
        <v>52</v>
      </c>
      <c r="N2939" s="9" t="s">
        <v>4736</v>
      </c>
      <c r="O2939" s="9" t="s">
        <v>4736</v>
      </c>
      <c r="P2939" s="9" t="s">
        <v>52</v>
      </c>
      <c r="Q2939" s="9" t="s">
        <v>52</v>
      </c>
      <c r="R2939" s="9" t="s">
        <v>52</v>
      </c>
      <c r="S2939" s="1"/>
      <c r="T2939" s="1"/>
      <c r="U2939" s="1"/>
      <c r="V2939" s="1"/>
      <c r="W2939" s="1"/>
      <c r="X2939" s="1"/>
      <c r="Y2939" s="1"/>
      <c r="Z2939" s="1"/>
      <c r="AA2939" s="1"/>
      <c r="AB2939" s="1"/>
      <c r="AC2939" s="1"/>
      <c r="AD2939" s="1"/>
      <c r="AE2939" s="1"/>
      <c r="AF2939" s="1"/>
      <c r="AG2939" s="1"/>
      <c r="AH2939" s="1"/>
      <c r="AI2939" s="1"/>
      <c r="AJ2939" s="9" t="s">
        <v>52</v>
      </c>
      <c r="AK2939" s="9" t="s">
        <v>52</v>
      </c>
      <c r="AL2939" s="9" t="s">
        <v>52</v>
      </c>
      <c r="AM2939" s="9" t="s">
        <v>52</v>
      </c>
    </row>
    <row r="2940" spans="1:39" ht="30" customHeight="1" x14ac:dyDescent="0.3">
      <c r="A2940" s="11"/>
      <c r="B2940" s="11"/>
      <c r="C2940" s="11"/>
      <c r="D2940" s="11"/>
      <c r="E2940" s="15"/>
      <c r="F2940" s="17"/>
      <c r="G2940" s="15"/>
      <c r="H2940" s="17"/>
      <c r="I2940" s="15"/>
      <c r="J2940" s="17"/>
      <c r="K2940" s="15"/>
      <c r="L2940" s="17"/>
      <c r="M2940" s="11"/>
    </row>
    <row r="2941" spans="1:39" ht="30" customHeight="1" x14ac:dyDescent="0.3">
      <c r="A2941" s="14" t="s">
        <v>7618</v>
      </c>
      <c r="B2941" s="14"/>
      <c r="C2941" s="14"/>
      <c r="D2941" s="14"/>
      <c r="E2941" s="16"/>
      <c r="F2941" s="18"/>
      <c r="G2941" s="16"/>
      <c r="H2941" s="18"/>
      <c r="I2941" s="16"/>
      <c r="J2941" s="18"/>
      <c r="K2941" s="16"/>
      <c r="L2941" s="18"/>
      <c r="M2941" s="14"/>
      <c r="N2941" s="5" t="s">
        <v>1812</v>
      </c>
    </row>
    <row r="2942" spans="1:39" ht="30" customHeight="1" x14ac:dyDescent="0.3">
      <c r="A2942" s="10" t="s">
        <v>4723</v>
      </c>
      <c r="B2942" s="10" t="s">
        <v>7563</v>
      </c>
      <c r="C2942" s="10" t="s">
        <v>2008</v>
      </c>
      <c r="D2942" s="11">
        <v>0.32</v>
      </c>
      <c r="E2942" s="15">
        <v>28802</v>
      </c>
      <c r="F2942" s="17">
        <f>TRUNC(E2942*D2942,1)</f>
        <v>9216.6</v>
      </c>
      <c r="G2942" s="15">
        <v>47967</v>
      </c>
      <c r="H2942" s="17">
        <f>TRUNC(G2942*D2942,1)</f>
        <v>15349.4</v>
      </c>
      <c r="I2942" s="15">
        <v>69335</v>
      </c>
      <c r="J2942" s="17">
        <f>TRUNC(I2942*D2942,1)</f>
        <v>22187.200000000001</v>
      </c>
      <c r="K2942" s="15">
        <f>TRUNC(E2942+G2942+I2942,1)</f>
        <v>146104</v>
      </c>
      <c r="L2942" s="17">
        <f>TRUNC(F2942+H2942+J2942,1)</f>
        <v>46753.2</v>
      </c>
      <c r="M2942" s="10" t="s">
        <v>52</v>
      </c>
      <c r="N2942" s="9" t="s">
        <v>1812</v>
      </c>
      <c r="O2942" s="9" t="s">
        <v>7564</v>
      </c>
      <c r="P2942" s="9" t="s">
        <v>67</v>
      </c>
      <c r="Q2942" s="9" t="s">
        <v>54</v>
      </c>
      <c r="R2942" s="9" t="s">
        <v>54</v>
      </c>
      <c r="S2942" s="1"/>
      <c r="T2942" s="1"/>
      <c r="U2942" s="1"/>
      <c r="V2942" s="1"/>
      <c r="W2942" s="1"/>
      <c r="X2942" s="1"/>
      <c r="Y2942" s="1"/>
      <c r="Z2942" s="1"/>
      <c r="AA2942" s="1"/>
      <c r="AB2942" s="1"/>
      <c r="AC2942" s="1"/>
      <c r="AD2942" s="1"/>
      <c r="AE2942" s="1"/>
      <c r="AF2942" s="1"/>
      <c r="AG2942" s="1"/>
      <c r="AH2942" s="1"/>
      <c r="AI2942" s="1"/>
      <c r="AJ2942" s="9" t="s">
        <v>52</v>
      </c>
      <c r="AK2942" s="9" t="s">
        <v>7620</v>
      </c>
      <c r="AL2942" s="9" t="s">
        <v>52</v>
      </c>
      <c r="AM2942" s="9" t="s">
        <v>52</v>
      </c>
    </row>
    <row r="2943" spans="1:39" ht="30" customHeight="1" x14ac:dyDescent="0.3">
      <c r="A2943" s="10" t="s">
        <v>4735</v>
      </c>
      <c r="B2943" s="10" t="s">
        <v>52</v>
      </c>
      <c r="C2943" s="10" t="s">
        <v>52</v>
      </c>
      <c r="D2943" s="11"/>
      <c r="E2943" s="15"/>
      <c r="F2943" s="17">
        <f>TRUNC(SUMIF(N2942:N2942, N2941, F2942:F2942),0)</f>
        <v>9216</v>
      </c>
      <c r="G2943" s="15"/>
      <c r="H2943" s="17">
        <f>TRUNC(SUMIF(N2942:N2942, N2941, H2942:H2942),0)</f>
        <v>15349</v>
      </c>
      <c r="I2943" s="15"/>
      <c r="J2943" s="17">
        <f>TRUNC(SUMIF(N2942:N2942, N2941, J2942:J2942),0)</f>
        <v>22187</v>
      </c>
      <c r="K2943" s="15"/>
      <c r="L2943" s="17">
        <f>F2943+H2943+J2943</f>
        <v>46752</v>
      </c>
      <c r="M2943" s="10" t="s">
        <v>52</v>
      </c>
      <c r="N2943" s="9" t="s">
        <v>4736</v>
      </c>
      <c r="O2943" s="9" t="s">
        <v>4736</v>
      </c>
      <c r="P2943" s="9" t="s">
        <v>52</v>
      </c>
      <c r="Q2943" s="9" t="s">
        <v>52</v>
      </c>
      <c r="R2943" s="9" t="s">
        <v>52</v>
      </c>
      <c r="S2943" s="1"/>
      <c r="T2943" s="1"/>
      <c r="U2943" s="1"/>
      <c r="V2943" s="1"/>
      <c r="W2943" s="1"/>
      <c r="X2943" s="1"/>
      <c r="Y2943" s="1"/>
      <c r="Z2943" s="1"/>
      <c r="AA2943" s="1"/>
      <c r="AB2943" s="1"/>
      <c r="AC2943" s="1"/>
      <c r="AD2943" s="1"/>
      <c r="AE2943" s="1"/>
      <c r="AF2943" s="1"/>
      <c r="AG2943" s="1"/>
      <c r="AH2943" s="1"/>
      <c r="AI2943" s="1"/>
      <c r="AJ2943" s="9" t="s">
        <v>52</v>
      </c>
      <c r="AK2943" s="9" t="s">
        <v>52</v>
      </c>
      <c r="AL2943" s="9" t="s">
        <v>52</v>
      </c>
      <c r="AM2943" s="9" t="s">
        <v>52</v>
      </c>
    </row>
    <row r="2944" spans="1:39" ht="30" customHeight="1" x14ac:dyDescent="0.3">
      <c r="A2944" s="11"/>
      <c r="B2944" s="11"/>
      <c r="C2944" s="11"/>
      <c r="D2944" s="11"/>
      <c r="E2944" s="15"/>
      <c r="F2944" s="17"/>
      <c r="G2944" s="15"/>
      <c r="H2944" s="17"/>
      <c r="I2944" s="15"/>
      <c r="J2944" s="17"/>
      <c r="K2944" s="15"/>
      <c r="L2944" s="17"/>
      <c r="M2944" s="11"/>
    </row>
    <row r="2945" spans="1:39" ht="30" customHeight="1" x14ac:dyDescent="0.3">
      <c r="A2945" s="14" t="s">
        <v>7621</v>
      </c>
      <c r="B2945" s="14"/>
      <c r="C2945" s="14"/>
      <c r="D2945" s="14"/>
      <c r="E2945" s="16"/>
      <c r="F2945" s="18"/>
      <c r="G2945" s="16"/>
      <c r="H2945" s="18"/>
      <c r="I2945" s="16"/>
      <c r="J2945" s="18"/>
      <c r="K2945" s="16"/>
      <c r="L2945" s="18"/>
      <c r="M2945" s="14"/>
      <c r="N2945" s="5" t="s">
        <v>1814</v>
      </c>
    </row>
    <row r="2946" spans="1:39" ht="30" customHeight="1" x14ac:dyDescent="0.3">
      <c r="A2946" s="10" t="s">
        <v>4723</v>
      </c>
      <c r="B2946" s="10" t="s">
        <v>7568</v>
      </c>
      <c r="C2946" s="10" t="s">
        <v>2008</v>
      </c>
      <c r="D2946" s="11">
        <v>0.32</v>
      </c>
      <c r="E2946" s="15">
        <v>31983</v>
      </c>
      <c r="F2946" s="17">
        <f>TRUNC(E2946*D2946,1)</f>
        <v>10234.5</v>
      </c>
      <c r="G2946" s="15">
        <v>47967</v>
      </c>
      <c r="H2946" s="17">
        <f>TRUNC(G2946*D2946,1)</f>
        <v>15349.4</v>
      </c>
      <c r="I2946" s="15">
        <v>95990</v>
      </c>
      <c r="J2946" s="17">
        <f>TRUNC(I2946*D2946,1)</f>
        <v>30716.799999999999</v>
      </c>
      <c r="K2946" s="15">
        <f>TRUNC(E2946+G2946+I2946,1)</f>
        <v>175940</v>
      </c>
      <c r="L2946" s="17">
        <f>TRUNC(F2946+H2946+J2946,1)</f>
        <v>56300.7</v>
      </c>
      <c r="M2946" s="10" t="s">
        <v>52</v>
      </c>
      <c r="N2946" s="9" t="s">
        <v>1814</v>
      </c>
      <c r="O2946" s="9" t="s">
        <v>7569</v>
      </c>
      <c r="P2946" s="9" t="s">
        <v>67</v>
      </c>
      <c r="Q2946" s="9" t="s">
        <v>54</v>
      </c>
      <c r="R2946" s="9" t="s">
        <v>54</v>
      </c>
      <c r="S2946" s="1"/>
      <c r="T2946" s="1"/>
      <c r="U2946" s="1"/>
      <c r="V2946" s="1"/>
      <c r="W2946" s="1"/>
      <c r="X2946" s="1"/>
      <c r="Y2946" s="1"/>
      <c r="Z2946" s="1"/>
      <c r="AA2946" s="1"/>
      <c r="AB2946" s="1"/>
      <c r="AC2946" s="1"/>
      <c r="AD2946" s="1"/>
      <c r="AE2946" s="1"/>
      <c r="AF2946" s="1"/>
      <c r="AG2946" s="1"/>
      <c r="AH2946" s="1"/>
      <c r="AI2946" s="1"/>
      <c r="AJ2946" s="9" t="s">
        <v>52</v>
      </c>
      <c r="AK2946" s="9" t="s">
        <v>7623</v>
      </c>
      <c r="AL2946" s="9" t="s">
        <v>52</v>
      </c>
      <c r="AM2946" s="9" t="s">
        <v>52</v>
      </c>
    </row>
    <row r="2947" spans="1:39" ht="30" customHeight="1" x14ac:dyDescent="0.3">
      <c r="A2947" s="10" t="s">
        <v>4735</v>
      </c>
      <c r="B2947" s="10" t="s">
        <v>52</v>
      </c>
      <c r="C2947" s="10" t="s">
        <v>52</v>
      </c>
      <c r="D2947" s="11"/>
      <c r="E2947" s="15"/>
      <c r="F2947" s="17">
        <f>TRUNC(SUMIF(N2946:N2946, N2945, F2946:F2946),0)</f>
        <v>10234</v>
      </c>
      <c r="G2947" s="15"/>
      <c r="H2947" s="17">
        <f>TRUNC(SUMIF(N2946:N2946, N2945, H2946:H2946),0)</f>
        <v>15349</v>
      </c>
      <c r="I2947" s="15"/>
      <c r="J2947" s="17">
        <f>TRUNC(SUMIF(N2946:N2946, N2945, J2946:J2946),0)</f>
        <v>30716</v>
      </c>
      <c r="K2947" s="15"/>
      <c r="L2947" s="17">
        <f>F2947+H2947+J2947</f>
        <v>56299</v>
      </c>
      <c r="M2947" s="10" t="s">
        <v>52</v>
      </c>
      <c r="N2947" s="9" t="s">
        <v>4736</v>
      </c>
      <c r="O2947" s="9" t="s">
        <v>4736</v>
      </c>
      <c r="P2947" s="9" t="s">
        <v>52</v>
      </c>
      <c r="Q2947" s="9" t="s">
        <v>52</v>
      </c>
      <c r="R2947" s="9" t="s">
        <v>52</v>
      </c>
      <c r="S2947" s="1"/>
      <c r="T2947" s="1"/>
      <c r="U2947" s="1"/>
      <c r="V2947" s="1"/>
      <c r="W2947" s="1"/>
      <c r="X2947" s="1"/>
      <c r="Y2947" s="1"/>
      <c r="Z2947" s="1"/>
      <c r="AA2947" s="1"/>
      <c r="AB2947" s="1"/>
      <c r="AC2947" s="1"/>
      <c r="AD2947" s="1"/>
      <c r="AE2947" s="1"/>
      <c r="AF2947" s="1"/>
      <c r="AG2947" s="1"/>
      <c r="AH2947" s="1"/>
      <c r="AI2947" s="1"/>
      <c r="AJ2947" s="9" t="s">
        <v>52</v>
      </c>
      <c r="AK2947" s="9" t="s">
        <v>52</v>
      </c>
      <c r="AL2947" s="9" t="s">
        <v>52</v>
      </c>
      <c r="AM2947" s="9" t="s">
        <v>52</v>
      </c>
    </row>
    <row r="2948" spans="1:39" ht="30" customHeight="1" x14ac:dyDescent="0.3">
      <c r="A2948" s="11"/>
      <c r="B2948" s="11"/>
      <c r="C2948" s="11"/>
      <c r="D2948" s="11"/>
      <c r="E2948" s="15"/>
      <c r="F2948" s="17"/>
      <c r="G2948" s="15"/>
      <c r="H2948" s="17"/>
      <c r="I2948" s="15"/>
      <c r="J2948" s="17"/>
      <c r="K2948" s="15"/>
      <c r="L2948" s="17"/>
      <c r="M2948" s="11"/>
    </row>
    <row r="2949" spans="1:39" ht="30" customHeight="1" x14ac:dyDescent="0.3">
      <c r="A2949" s="14" t="s">
        <v>7624</v>
      </c>
      <c r="B2949" s="14"/>
      <c r="C2949" s="14"/>
      <c r="D2949" s="14"/>
      <c r="E2949" s="16"/>
      <c r="F2949" s="18"/>
      <c r="G2949" s="16"/>
      <c r="H2949" s="18"/>
      <c r="I2949" s="16"/>
      <c r="J2949" s="18"/>
      <c r="K2949" s="16"/>
      <c r="L2949" s="18"/>
      <c r="M2949" s="14"/>
      <c r="N2949" s="5" t="s">
        <v>1816</v>
      </c>
    </row>
    <row r="2950" spans="1:39" ht="30" customHeight="1" x14ac:dyDescent="0.3">
      <c r="A2950" s="10" t="s">
        <v>4723</v>
      </c>
      <c r="B2950" s="10" t="s">
        <v>7344</v>
      </c>
      <c r="C2950" s="10" t="s">
        <v>2008</v>
      </c>
      <c r="D2950" s="11">
        <v>0.32</v>
      </c>
      <c r="E2950" s="15">
        <v>40021</v>
      </c>
      <c r="F2950" s="17">
        <f>TRUNC(E2950*D2950,1)</f>
        <v>12806.7</v>
      </c>
      <c r="G2950" s="15">
        <v>47967</v>
      </c>
      <c r="H2950" s="17">
        <f>TRUNC(G2950*D2950,1)</f>
        <v>15349.4</v>
      </c>
      <c r="I2950" s="15">
        <v>105510</v>
      </c>
      <c r="J2950" s="17">
        <f>TRUNC(I2950*D2950,1)</f>
        <v>33763.199999999997</v>
      </c>
      <c r="K2950" s="15">
        <f>TRUNC(E2950+G2950+I2950,1)</f>
        <v>193498</v>
      </c>
      <c r="L2950" s="17">
        <f>TRUNC(F2950+H2950+J2950,1)</f>
        <v>61919.3</v>
      </c>
      <c r="M2950" s="10" t="s">
        <v>52</v>
      </c>
      <c r="N2950" s="9" t="s">
        <v>1816</v>
      </c>
      <c r="O2950" s="9" t="s">
        <v>7573</v>
      </c>
      <c r="P2950" s="9" t="s">
        <v>67</v>
      </c>
      <c r="Q2950" s="9" t="s">
        <v>54</v>
      </c>
      <c r="R2950" s="9" t="s">
        <v>54</v>
      </c>
      <c r="S2950" s="1"/>
      <c r="T2950" s="1"/>
      <c r="U2950" s="1"/>
      <c r="V2950" s="1"/>
      <c r="W2950" s="1"/>
      <c r="X2950" s="1"/>
      <c r="Y2950" s="1"/>
      <c r="Z2950" s="1"/>
      <c r="AA2950" s="1"/>
      <c r="AB2950" s="1"/>
      <c r="AC2950" s="1"/>
      <c r="AD2950" s="1"/>
      <c r="AE2950" s="1"/>
      <c r="AF2950" s="1"/>
      <c r="AG2950" s="1"/>
      <c r="AH2950" s="1"/>
      <c r="AI2950" s="1"/>
      <c r="AJ2950" s="9" t="s">
        <v>52</v>
      </c>
      <c r="AK2950" s="9" t="s">
        <v>7626</v>
      </c>
      <c r="AL2950" s="9" t="s">
        <v>52</v>
      </c>
      <c r="AM2950" s="9" t="s">
        <v>52</v>
      </c>
    </row>
    <row r="2951" spans="1:39" ht="30" customHeight="1" x14ac:dyDescent="0.3">
      <c r="A2951" s="10" t="s">
        <v>4735</v>
      </c>
      <c r="B2951" s="10" t="s">
        <v>52</v>
      </c>
      <c r="C2951" s="10" t="s">
        <v>52</v>
      </c>
      <c r="D2951" s="11"/>
      <c r="E2951" s="15"/>
      <c r="F2951" s="17">
        <f>TRUNC(SUMIF(N2950:N2950, N2949, F2950:F2950),0)</f>
        <v>12806</v>
      </c>
      <c r="G2951" s="15"/>
      <c r="H2951" s="17">
        <f>TRUNC(SUMIF(N2950:N2950, N2949, H2950:H2950),0)</f>
        <v>15349</v>
      </c>
      <c r="I2951" s="15"/>
      <c r="J2951" s="17">
        <f>TRUNC(SUMIF(N2950:N2950, N2949, J2950:J2950),0)</f>
        <v>33763</v>
      </c>
      <c r="K2951" s="15"/>
      <c r="L2951" s="17">
        <f>F2951+H2951+J2951</f>
        <v>61918</v>
      </c>
      <c r="M2951" s="10" t="s">
        <v>52</v>
      </c>
      <c r="N2951" s="9" t="s">
        <v>4736</v>
      </c>
      <c r="O2951" s="9" t="s">
        <v>4736</v>
      </c>
      <c r="P2951" s="9" t="s">
        <v>52</v>
      </c>
      <c r="Q2951" s="9" t="s">
        <v>52</v>
      </c>
      <c r="R2951" s="9" t="s">
        <v>52</v>
      </c>
      <c r="S2951" s="1"/>
      <c r="T2951" s="1"/>
      <c r="U2951" s="1"/>
      <c r="V2951" s="1"/>
      <c r="W2951" s="1"/>
      <c r="X2951" s="1"/>
      <c r="Y2951" s="1"/>
      <c r="Z2951" s="1"/>
      <c r="AA2951" s="1"/>
      <c r="AB2951" s="1"/>
      <c r="AC2951" s="1"/>
      <c r="AD2951" s="1"/>
      <c r="AE2951" s="1"/>
      <c r="AF2951" s="1"/>
      <c r="AG2951" s="1"/>
      <c r="AH2951" s="1"/>
      <c r="AI2951" s="1"/>
      <c r="AJ2951" s="9" t="s">
        <v>52</v>
      </c>
      <c r="AK2951" s="9" t="s">
        <v>52</v>
      </c>
      <c r="AL2951" s="9" t="s">
        <v>52</v>
      </c>
      <c r="AM2951" s="9" t="s">
        <v>52</v>
      </c>
    </row>
    <row r="2952" spans="1:39" ht="30" customHeight="1" x14ac:dyDescent="0.3">
      <c r="A2952" s="11"/>
      <c r="B2952" s="11"/>
      <c r="C2952" s="11"/>
      <c r="D2952" s="11"/>
      <c r="E2952" s="15"/>
      <c r="F2952" s="17"/>
      <c r="G2952" s="15"/>
      <c r="H2952" s="17"/>
      <c r="I2952" s="15"/>
      <c r="J2952" s="17"/>
      <c r="K2952" s="15"/>
      <c r="L2952" s="17"/>
      <c r="M2952" s="11"/>
    </row>
    <row r="2953" spans="1:39" ht="30" customHeight="1" x14ac:dyDescent="0.3">
      <c r="A2953" s="14" t="s">
        <v>7627</v>
      </c>
      <c r="B2953" s="14"/>
      <c r="C2953" s="14"/>
      <c r="D2953" s="14"/>
      <c r="E2953" s="16"/>
      <c r="F2953" s="18"/>
      <c r="G2953" s="16"/>
      <c r="H2953" s="18"/>
      <c r="I2953" s="16"/>
      <c r="J2953" s="18"/>
      <c r="K2953" s="16"/>
      <c r="L2953" s="18"/>
      <c r="M2953" s="14"/>
      <c r="N2953" s="5" t="s">
        <v>1818</v>
      </c>
    </row>
    <row r="2954" spans="1:39" ht="30" customHeight="1" x14ac:dyDescent="0.3">
      <c r="A2954" s="10" t="s">
        <v>4723</v>
      </c>
      <c r="B2954" s="10" t="s">
        <v>7577</v>
      </c>
      <c r="C2954" s="10" t="s">
        <v>2008</v>
      </c>
      <c r="D2954" s="11">
        <v>0.32</v>
      </c>
      <c r="E2954" s="15">
        <v>40858</v>
      </c>
      <c r="F2954" s="17">
        <f>TRUNC(E2954*D2954,1)</f>
        <v>13074.5</v>
      </c>
      <c r="G2954" s="15">
        <v>47967</v>
      </c>
      <c r="H2954" s="17">
        <f>TRUNC(G2954*D2954,1)</f>
        <v>15349.4</v>
      </c>
      <c r="I2954" s="15">
        <v>146703</v>
      </c>
      <c r="J2954" s="17">
        <f>TRUNC(I2954*D2954,1)</f>
        <v>46944.9</v>
      </c>
      <c r="K2954" s="15">
        <f>TRUNC(E2954+G2954+I2954,1)</f>
        <v>235528</v>
      </c>
      <c r="L2954" s="17">
        <f>TRUNC(F2954+H2954+J2954,1)</f>
        <v>75368.800000000003</v>
      </c>
      <c r="M2954" s="10" t="s">
        <v>52</v>
      </c>
      <c r="N2954" s="9" t="s">
        <v>1818</v>
      </c>
      <c r="O2954" s="9" t="s">
        <v>7578</v>
      </c>
      <c r="P2954" s="9" t="s">
        <v>67</v>
      </c>
      <c r="Q2954" s="9" t="s">
        <v>54</v>
      </c>
      <c r="R2954" s="9" t="s">
        <v>54</v>
      </c>
      <c r="S2954" s="1"/>
      <c r="T2954" s="1"/>
      <c r="U2954" s="1"/>
      <c r="V2954" s="1"/>
      <c r="W2954" s="1"/>
      <c r="X2954" s="1"/>
      <c r="Y2954" s="1"/>
      <c r="Z2954" s="1"/>
      <c r="AA2954" s="1"/>
      <c r="AB2954" s="1"/>
      <c r="AC2954" s="1"/>
      <c r="AD2954" s="1"/>
      <c r="AE2954" s="1"/>
      <c r="AF2954" s="1"/>
      <c r="AG2954" s="1"/>
      <c r="AH2954" s="1"/>
      <c r="AI2954" s="1"/>
      <c r="AJ2954" s="9" t="s">
        <v>52</v>
      </c>
      <c r="AK2954" s="9" t="s">
        <v>7629</v>
      </c>
      <c r="AL2954" s="9" t="s">
        <v>52</v>
      </c>
      <c r="AM2954" s="9" t="s">
        <v>52</v>
      </c>
    </row>
    <row r="2955" spans="1:39" ht="30" customHeight="1" x14ac:dyDescent="0.3">
      <c r="A2955" s="10" t="s">
        <v>4735</v>
      </c>
      <c r="B2955" s="10" t="s">
        <v>52</v>
      </c>
      <c r="C2955" s="10" t="s">
        <v>52</v>
      </c>
      <c r="D2955" s="11"/>
      <c r="E2955" s="15"/>
      <c r="F2955" s="17">
        <f>TRUNC(SUMIF(N2954:N2954, N2953, F2954:F2954),0)</f>
        <v>13074</v>
      </c>
      <c r="G2955" s="15"/>
      <c r="H2955" s="17">
        <f>TRUNC(SUMIF(N2954:N2954, N2953, H2954:H2954),0)</f>
        <v>15349</v>
      </c>
      <c r="I2955" s="15"/>
      <c r="J2955" s="17">
        <f>TRUNC(SUMIF(N2954:N2954, N2953, J2954:J2954),0)</f>
        <v>46944</v>
      </c>
      <c r="K2955" s="15"/>
      <c r="L2955" s="17">
        <f>F2955+H2955+J2955</f>
        <v>75367</v>
      </c>
      <c r="M2955" s="10" t="s">
        <v>52</v>
      </c>
      <c r="N2955" s="9" t="s">
        <v>4736</v>
      </c>
      <c r="O2955" s="9" t="s">
        <v>4736</v>
      </c>
      <c r="P2955" s="9" t="s">
        <v>52</v>
      </c>
      <c r="Q2955" s="9" t="s">
        <v>52</v>
      </c>
      <c r="R2955" s="9" t="s">
        <v>52</v>
      </c>
      <c r="S2955" s="1"/>
      <c r="T2955" s="1"/>
      <c r="U2955" s="1"/>
      <c r="V2955" s="1"/>
      <c r="W2955" s="1"/>
      <c r="X2955" s="1"/>
      <c r="Y2955" s="1"/>
      <c r="Z2955" s="1"/>
      <c r="AA2955" s="1"/>
      <c r="AB2955" s="1"/>
      <c r="AC2955" s="1"/>
      <c r="AD2955" s="1"/>
      <c r="AE2955" s="1"/>
      <c r="AF2955" s="1"/>
      <c r="AG2955" s="1"/>
      <c r="AH2955" s="1"/>
      <c r="AI2955" s="1"/>
      <c r="AJ2955" s="9" t="s">
        <v>52</v>
      </c>
      <c r="AK2955" s="9" t="s">
        <v>52</v>
      </c>
      <c r="AL2955" s="9" t="s">
        <v>52</v>
      </c>
      <c r="AM2955" s="9" t="s">
        <v>52</v>
      </c>
    </row>
    <row r="2956" spans="1:39" ht="30" customHeight="1" x14ac:dyDescent="0.3">
      <c r="A2956" s="11"/>
      <c r="B2956" s="11"/>
      <c r="C2956" s="11"/>
      <c r="D2956" s="11"/>
      <c r="E2956" s="15"/>
      <c r="F2956" s="17"/>
      <c r="G2956" s="15"/>
      <c r="H2956" s="17"/>
      <c r="I2956" s="15"/>
      <c r="J2956" s="17"/>
      <c r="K2956" s="15"/>
      <c r="L2956" s="17"/>
      <c r="M2956" s="11"/>
    </row>
    <row r="2957" spans="1:39" ht="30" customHeight="1" x14ac:dyDescent="0.3">
      <c r="A2957" s="14" t="s">
        <v>7630</v>
      </c>
      <c r="B2957" s="14"/>
      <c r="C2957" s="14"/>
      <c r="D2957" s="14"/>
      <c r="E2957" s="16"/>
      <c r="F2957" s="18"/>
      <c r="G2957" s="16"/>
      <c r="H2957" s="18"/>
      <c r="I2957" s="16"/>
      <c r="J2957" s="18"/>
      <c r="K2957" s="16"/>
      <c r="L2957" s="18"/>
      <c r="M2957" s="14"/>
      <c r="N2957" s="5" t="s">
        <v>1820</v>
      </c>
    </row>
    <row r="2958" spans="1:39" ht="30" customHeight="1" x14ac:dyDescent="0.3">
      <c r="A2958" s="10" t="s">
        <v>4723</v>
      </c>
      <c r="B2958" s="10" t="s">
        <v>7364</v>
      </c>
      <c r="C2958" s="10" t="s">
        <v>2008</v>
      </c>
      <c r="D2958" s="11">
        <v>0.32</v>
      </c>
      <c r="E2958" s="15">
        <v>41863</v>
      </c>
      <c r="F2958" s="17">
        <f>TRUNC(E2958*D2958,1)</f>
        <v>13396.1</v>
      </c>
      <c r="G2958" s="15">
        <v>47967</v>
      </c>
      <c r="H2958" s="17">
        <f>TRUNC(G2958*D2958,1)</f>
        <v>15349.4</v>
      </c>
      <c r="I2958" s="15">
        <v>201154</v>
      </c>
      <c r="J2958" s="17">
        <f>TRUNC(I2958*D2958,1)</f>
        <v>64369.2</v>
      </c>
      <c r="K2958" s="15">
        <f>TRUNC(E2958+G2958+I2958,1)</f>
        <v>290984</v>
      </c>
      <c r="L2958" s="17">
        <f>TRUNC(F2958+H2958+J2958,1)</f>
        <v>93114.7</v>
      </c>
      <c r="M2958" s="10" t="s">
        <v>52</v>
      </c>
      <c r="N2958" s="9" t="s">
        <v>1820</v>
      </c>
      <c r="O2958" s="9" t="s">
        <v>7582</v>
      </c>
      <c r="P2958" s="9" t="s">
        <v>67</v>
      </c>
      <c r="Q2958" s="9" t="s">
        <v>54</v>
      </c>
      <c r="R2958" s="9" t="s">
        <v>54</v>
      </c>
      <c r="S2958" s="1"/>
      <c r="T2958" s="1"/>
      <c r="U2958" s="1"/>
      <c r="V2958" s="1"/>
      <c r="W2958" s="1"/>
      <c r="X2958" s="1"/>
      <c r="Y2958" s="1"/>
      <c r="Z2958" s="1"/>
      <c r="AA2958" s="1"/>
      <c r="AB2958" s="1"/>
      <c r="AC2958" s="1"/>
      <c r="AD2958" s="1"/>
      <c r="AE2958" s="1"/>
      <c r="AF2958" s="1"/>
      <c r="AG2958" s="1"/>
      <c r="AH2958" s="1"/>
      <c r="AI2958" s="1"/>
      <c r="AJ2958" s="9" t="s">
        <v>52</v>
      </c>
      <c r="AK2958" s="9" t="s">
        <v>7632</v>
      </c>
      <c r="AL2958" s="9" t="s">
        <v>52</v>
      </c>
      <c r="AM2958" s="9" t="s">
        <v>52</v>
      </c>
    </row>
    <row r="2959" spans="1:39" ht="30" customHeight="1" x14ac:dyDescent="0.3">
      <c r="A2959" s="10" t="s">
        <v>4735</v>
      </c>
      <c r="B2959" s="10" t="s">
        <v>52</v>
      </c>
      <c r="C2959" s="10" t="s">
        <v>52</v>
      </c>
      <c r="D2959" s="11"/>
      <c r="E2959" s="15"/>
      <c r="F2959" s="17">
        <f>TRUNC(SUMIF(N2958:N2958, N2957, F2958:F2958),0)</f>
        <v>13396</v>
      </c>
      <c r="G2959" s="15"/>
      <c r="H2959" s="17">
        <f>TRUNC(SUMIF(N2958:N2958, N2957, H2958:H2958),0)</f>
        <v>15349</v>
      </c>
      <c r="I2959" s="15"/>
      <c r="J2959" s="17">
        <f>TRUNC(SUMIF(N2958:N2958, N2957, J2958:J2958),0)</f>
        <v>64369</v>
      </c>
      <c r="K2959" s="15"/>
      <c r="L2959" s="17">
        <f>F2959+H2959+J2959</f>
        <v>93114</v>
      </c>
      <c r="M2959" s="10" t="s">
        <v>52</v>
      </c>
      <c r="N2959" s="9" t="s">
        <v>4736</v>
      </c>
      <c r="O2959" s="9" t="s">
        <v>4736</v>
      </c>
      <c r="P2959" s="9" t="s">
        <v>52</v>
      </c>
      <c r="Q2959" s="9" t="s">
        <v>52</v>
      </c>
      <c r="R2959" s="9" t="s">
        <v>52</v>
      </c>
      <c r="S2959" s="1"/>
      <c r="T2959" s="1"/>
      <c r="U2959" s="1"/>
      <c r="V2959" s="1"/>
      <c r="W2959" s="1"/>
      <c r="X2959" s="1"/>
      <c r="Y2959" s="1"/>
      <c r="Z2959" s="1"/>
      <c r="AA2959" s="1"/>
      <c r="AB2959" s="1"/>
      <c r="AC2959" s="1"/>
      <c r="AD2959" s="1"/>
      <c r="AE2959" s="1"/>
      <c r="AF2959" s="1"/>
      <c r="AG2959" s="1"/>
      <c r="AH2959" s="1"/>
      <c r="AI2959" s="1"/>
      <c r="AJ2959" s="9" t="s">
        <v>52</v>
      </c>
      <c r="AK2959" s="9" t="s">
        <v>52</v>
      </c>
      <c r="AL2959" s="9" t="s">
        <v>52</v>
      </c>
      <c r="AM2959" s="9" t="s">
        <v>52</v>
      </c>
    </row>
    <row r="2960" spans="1:39" ht="30" customHeight="1" x14ac:dyDescent="0.3">
      <c r="A2960" s="11"/>
      <c r="B2960" s="11"/>
      <c r="C2960" s="11"/>
      <c r="D2960" s="11"/>
      <c r="E2960" s="15"/>
      <c r="F2960" s="17"/>
      <c r="G2960" s="15"/>
      <c r="H2960" s="17"/>
      <c r="I2960" s="15"/>
      <c r="J2960" s="17"/>
      <c r="K2960" s="15"/>
      <c r="L2960" s="17"/>
      <c r="M2960" s="11"/>
    </row>
    <row r="2961" spans="1:39" ht="30" customHeight="1" x14ac:dyDescent="0.3">
      <c r="A2961" s="14" t="s">
        <v>7633</v>
      </c>
      <c r="B2961" s="14"/>
      <c r="C2961" s="14"/>
      <c r="D2961" s="14"/>
      <c r="E2961" s="16"/>
      <c r="F2961" s="18"/>
      <c r="G2961" s="16"/>
      <c r="H2961" s="18"/>
      <c r="I2961" s="16"/>
      <c r="J2961" s="18"/>
      <c r="K2961" s="16"/>
      <c r="L2961" s="18"/>
      <c r="M2961" s="14"/>
      <c r="N2961" s="5" t="s">
        <v>1822</v>
      </c>
    </row>
    <row r="2962" spans="1:39" ht="30" customHeight="1" x14ac:dyDescent="0.3">
      <c r="A2962" s="10" t="s">
        <v>4723</v>
      </c>
      <c r="B2962" s="10" t="s">
        <v>7586</v>
      </c>
      <c r="C2962" s="10" t="s">
        <v>2008</v>
      </c>
      <c r="D2962" s="11">
        <v>0.32</v>
      </c>
      <c r="E2962" s="15">
        <v>46887</v>
      </c>
      <c r="F2962" s="17">
        <f>TRUNC(E2962*D2962,1)</f>
        <v>15003.8</v>
      </c>
      <c r="G2962" s="15">
        <v>47967</v>
      </c>
      <c r="H2962" s="17">
        <f>TRUNC(G2962*D2962,1)</f>
        <v>15349.4</v>
      </c>
      <c r="I2962" s="15">
        <v>373476</v>
      </c>
      <c r="J2962" s="17">
        <f>TRUNC(I2962*D2962,1)</f>
        <v>119512.3</v>
      </c>
      <c r="K2962" s="15">
        <f>TRUNC(E2962+G2962+I2962,1)</f>
        <v>468330</v>
      </c>
      <c r="L2962" s="17">
        <f>TRUNC(F2962+H2962+J2962,1)</f>
        <v>149865.5</v>
      </c>
      <c r="M2962" s="10" t="s">
        <v>52</v>
      </c>
      <c r="N2962" s="9" t="s">
        <v>1822</v>
      </c>
      <c r="O2962" s="9" t="s">
        <v>7587</v>
      </c>
      <c r="P2962" s="9" t="s">
        <v>67</v>
      </c>
      <c r="Q2962" s="9" t="s">
        <v>54</v>
      </c>
      <c r="R2962" s="9" t="s">
        <v>54</v>
      </c>
      <c r="S2962" s="1"/>
      <c r="T2962" s="1"/>
      <c r="U2962" s="1"/>
      <c r="V2962" s="1"/>
      <c r="W2962" s="1"/>
      <c r="X2962" s="1"/>
      <c r="Y2962" s="1"/>
      <c r="Z2962" s="1"/>
      <c r="AA2962" s="1"/>
      <c r="AB2962" s="1"/>
      <c r="AC2962" s="1"/>
      <c r="AD2962" s="1"/>
      <c r="AE2962" s="1"/>
      <c r="AF2962" s="1"/>
      <c r="AG2962" s="1"/>
      <c r="AH2962" s="1"/>
      <c r="AI2962" s="1"/>
      <c r="AJ2962" s="9" t="s">
        <v>52</v>
      </c>
      <c r="AK2962" s="9" t="s">
        <v>7635</v>
      </c>
      <c r="AL2962" s="9" t="s">
        <v>52</v>
      </c>
      <c r="AM2962" s="9" t="s">
        <v>52</v>
      </c>
    </row>
    <row r="2963" spans="1:39" ht="30" customHeight="1" x14ac:dyDescent="0.3">
      <c r="A2963" s="10" t="s">
        <v>4735</v>
      </c>
      <c r="B2963" s="10" t="s">
        <v>52</v>
      </c>
      <c r="C2963" s="10" t="s">
        <v>52</v>
      </c>
      <c r="D2963" s="11"/>
      <c r="E2963" s="15"/>
      <c r="F2963" s="17">
        <f>TRUNC(SUMIF(N2962:N2962, N2961, F2962:F2962),0)</f>
        <v>15003</v>
      </c>
      <c r="G2963" s="15"/>
      <c r="H2963" s="17">
        <f>TRUNC(SUMIF(N2962:N2962, N2961, H2962:H2962),0)</f>
        <v>15349</v>
      </c>
      <c r="I2963" s="15"/>
      <c r="J2963" s="17">
        <f>TRUNC(SUMIF(N2962:N2962, N2961, J2962:J2962),0)</f>
        <v>119512</v>
      </c>
      <c r="K2963" s="15"/>
      <c r="L2963" s="17">
        <f>F2963+H2963+J2963</f>
        <v>149864</v>
      </c>
      <c r="M2963" s="10" t="s">
        <v>52</v>
      </c>
      <c r="N2963" s="9" t="s">
        <v>4736</v>
      </c>
      <c r="O2963" s="9" t="s">
        <v>4736</v>
      </c>
      <c r="P2963" s="9" t="s">
        <v>52</v>
      </c>
      <c r="Q2963" s="9" t="s">
        <v>52</v>
      </c>
      <c r="R2963" s="9" t="s">
        <v>52</v>
      </c>
      <c r="S2963" s="1"/>
      <c r="T2963" s="1"/>
      <c r="U2963" s="1"/>
      <c r="V2963" s="1"/>
      <c r="W2963" s="1"/>
      <c r="X2963" s="1"/>
      <c r="Y2963" s="1"/>
      <c r="Z2963" s="1"/>
      <c r="AA2963" s="1"/>
      <c r="AB2963" s="1"/>
      <c r="AC2963" s="1"/>
      <c r="AD2963" s="1"/>
      <c r="AE2963" s="1"/>
      <c r="AF2963" s="1"/>
      <c r="AG2963" s="1"/>
      <c r="AH2963" s="1"/>
      <c r="AI2963" s="1"/>
      <c r="AJ2963" s="9" t="s">
        <v>52</v>
      </c>
      <c r="AK2963" s="9" t="s">
        <v>52</v>
      </c>
      <c r="AL2963" s="9" t="s">
        <v>52</v>
      </c>
      <c r="AM2963" s="9" t="s">
        <v>52</v>
      </c>
    </row>
    <row r="2964" spans="1:39" ht="30" customHeight="1" x14ac:dyDescent="0.3">
      <c r="A2964" s="11"/>
      <c r="B2964" s="11"/>
      <c r="C2964" s="11"/>
      <c r="D2964" s="11"/>
      <c r="E2964" s="15"/>
      <c r="F2964" s="17"/>
      <c r="G2964" s="15"/>
      <c r="H2964" s="17"/>
      <c r="I2964" s="15"/>
      <c r="J2964" s="17"/>
      <c r="K2964" s="15"/>
      <c r="L2964" s="17"/>
      <c r="M2964" s="11"/>
    </row>
    <row r="2965" spans="1:39" ht="30" customHeight="1" x14ac:dyDescent="0.3">
      <c r="A2965" s="14" t="s">
        <v>7636</v>
      </c>
      <c r="B2965" s="14"/>
      <c r="C2965" s="14"/>
      <c r="D2965" s="14"/>
      <c r="E2965" s="16"/>
      <c r="F2965" s="18"/>
      <c r="G2965" s="16"/>
      <c r="H2965" s="18"/>
      <c r="I2965" s="16"/>
      <c r="J2965" s="18"/>
      <c r="K2965" s="16"/>
      <c r="L2965" s="18"/>
      <c r="M2965" s="14"/>
      <c r="N2965" s="5" t="s">
        <v>1824</v>
      </c>
    </row>
    <row r="2966" spans="1:39" ht="30" customHeight="1" x14ac:dyDescent="0.3">
      <c r="A2966" s="10" t="s">
        <v>4723</v>
      </c>
      <c r="B2966" s="10" t="s">
        <v>7591</v>
      </c>
      <c r="C2966" s="10" t="s">
        <v>2008</v>
      </c>
      <c r="D2966" s="11">
        <v>0.32</v>
      </c>
      <c r="E2966" s="15">
        <v>46887</v>
      </c>
      <c r="F2966" s="17">
        <f>TRUNC(E2966*D2966,1)</f>
        <v>15003.8</v>
      </c>
      <c r="G2966" s="15">
        <v>47967</v>
      </c>
      <c r="H2966" s="17">
        <f>TRUNC(G2966*D2966,1)</f>
        <v>15349.4</v>
      </c>
      <c r="I2966" s="15">
        <v>458807</v>
      </c>
      <c r="J2966" s="17">
        <f>TRUNC(I2966*D2966,1)</f>
        <v>146818.20000000001</v>
      </c>
      <c r="K2966" s="15">
        <f>TRUNC(E2966+G2966+I2966,1)</f>
        <v>553661</v>
      </c>
      <c r="L2966" s="17">
        <f>TRUNC(F2966+H2966+J2966,1)</f>
        <v>177171.4</v>
      </c>
      <c r="M2966" s="10" t="s">
        <v>52</v>
      </c>
      <c r="N2966" s="9" t="s">
        <v>1824</v>
      </c>
      <c r="O2966" s="9" t="s">
        <v>7592</v>
      </c>
      <c r="P2966" s="9" t="s">
        <v>67</v>
      </c>
      <c r="Q2966" s="9" t="s">
        <v>54</v>
      </c>
      <c r="R2966" s="9" t="s">
        <v>54</v>
      </c>
      <c r="S2966" s="1"/>
      <c r="T2966" s="1"/>
      <c r="U2966" s="1"/>
      <c r="V2966" s="1"/>
      <c r="W2966" s="1"/>
      <c r="X2966" s="1"/>
      <c r="Y2966" s="1"/>
      <c r="Z2966" s="1"/>
      <c r="AA2966" s="1"/>
      <c r="AB2966" s="1"/>
      <c r="AC2966" s="1"/>
      <c r="AD2966" s="1"/>
      <c r="AE2966" s="1"/>
      <c r="AF2966" s="1"/>
      <c r="AG2966" s="1"/>
      <c r="AH2966" s="1"/>
      <c r="AI2966" s="1"/>
      <c r="AJ2966" s="9" t="s">
        <v>52</v>
      </c>
      <c r="AK2966" s="9" t="s">
        <v>7638</v>
      </c>
      <c r="AL2966" s="9" t="s">
        <v>52</v>
      </c>
      <c r="AM2966" s="9" t="s">
        <v>52</v>
      </c>
    </row>
    <row r="2967" spans="1:39" ht="30" customHeight="1" x14ac:dyDescent="0.3">
      <c r="A2967" s="10" t="s">
        <v>4735</v>
      </c>
      <c r="B2967" s="10" t="s">
        <v>52</v>
      </c>
      <c r="C2967" s="10" t="s">
        <v>52</v>
      </c>
      <c r="D2967" s="11"/>
      <c r="E2967" s="15"/>
      <c r="F2967" s="17">
        <f>TRUNC(SUMIF(N2966:N2966, N2965, F2966:F2966),0)</f>
        <v>15003</v>
      </c>
      <c r="G2967" s="15"/>
      <c r="H2967" s="17">
        <f>TRUNC(SUMIF(N2966:N2966, N2965, H2966:H2966),0)</f>
        <v>15349</v>
      </c>
      <c r="I2967" s="15"/>
      <c r="J2967" s="17">
        <f>TRUNC(SUMIF(N2966:N2966, N2965, J2966:J2966),0)</f>
        <v>146818</v>
      </c>
      <c r="K2967" s="15"/>
      <c r="L2967" s="17">
        <f>F2967+H2967+J2967</f>
        <v>177170</v>
      </c>
      <c r="M2967" s="10" t="s">
        <v>52</v>
      </c>
      <c r="N2967" s="9" t="s">
        <v>4736</v>
      </c>
      <c r="O2967" s="9" t="s">
        <v>4736</v>
      </c>
      <c r="P2967" s="9" t="s">
        <v>52</v>
      </c>
      <c r="Q2967" s="9" t="s">
        <v>52</v>
      </c>
      <c r="R2967" s="9" t="s">
        <v>52</v>
      </c>
      <c r="S2967" s="1"/>
      <c r="T2967" s="1"/>
      <c r="U2967" s="1"/>
      <c r="V2967" s="1"/>
      <c r="W2967" s="1"/>
      <c r="X2967" s="1"/>
      <c r="Y2967" s="1"/>
      <c r="Z2967" s="1"/>
      <c r="AA2967" s="1"/>
      <c r="AB2967" s="1"/>
      <c r="AC2967" s="1"/>
      <c r="AD2967" s="1"/>
      <c r="AE2967" s="1"/>
      <c r="AF2967" s="1"/>
      <c r="AG2967" s="1"/>
      <c r="AH2967" s="1"/>
      <c r="AI2967" s="1"/>
      <c r="AJ2967" s="9" t="s">
        <v>52</v>
      </c>
      <c r="AK2967" s="9" t="s">
        <v>52</v>
      </c>
      <c r="AL2967" s="9" t="s">
        <v>52</v>
      </c>
      <c r="AM2967" s="9" t="s">
        <v>52</v>
      </c>
    </row>
    <row r="2968" spans="1:39" ht="30" customHeight="1" x14ac:dyDescent="0.3">
      <c r="A2968" s="11"/>
      <c r="B2968" s="11"/>
      <c r="C2968" s="11"/>
      <c r="D2968" s="11"/>
      <c r="E2968" s="15"/>
      <c r="F2968" s="17"/>
      <c r="G2968" s="15"/>
      <c r="H2968" s="17"/>
      <c r="I2968" s="15"/>
      <c r="J2968" s="17"/>
      <c r="K2968" s="15"/>
      <c r="L2968" s="17"/>
      <c r="M2968" s="11"/>
    </row>
    <row r="2969" spans="1:39" ht="30" customHeight="1" x14ac:dyDescent="0.3">
      <c r="A2969" s="14" t="s">
        <v>7639</v>
      </c>
      <c r="B2969" s="14"/>
      <c r="C2969" s="14"/>
      <c r="D2969" s="14"/>
      <c r="E2969" s="16"/>
      <c r="F2969" s="18"/>
      <c r="G2969" s="16"/>
      <c r="H2969" s="18"/>
      <c r="I2969" s="16"/>
      <c r="J2969" s="18"/>
      <c r="K2969" s="16"/>
      <c r="L2969" s="18"/>
      <c r="M2969" s="14"/>
      <c r="N2969" s="5" t="s">
        <v>1827</v>
      </c>
    </row>
    <row r="2970" spans="1:39" ht="30" customHeight="1" x14ac:dyDescent="0.3">
      <c r="A2970" s="10" t="s">
        <v>4723</v>
      </c>
      <c r="B2970" s="10" t="s">
        <v>4724</v>
      </c>
      <c r="C2970" s="10" t="s">
        <v>2008</v>
      </c>
      <c r="D2970" s="11">
        <v>1</v>
      </c>
      <c r="E2970" s="15">
        <v>9712</v>
      </c>
      <c r="F2970" s="17">
        <f>TRUNC(E2970*D2970,1)</f>
        <v>9712</v>
      </c>
      <c r="G2970" s="15">
        <v>47967</v>
      </c>
      <c r="H2970" s="17">
        <f>TRUNC(G2970*D2970,1)</f>
        <v>47967</v>
      </c>
      <c r="I2970" s="15">
        <v>12892</v>
      </c>
      <c r="J2970" s="17">
        <f>TRUNC(I2970*D2970,1)</f>
        <v>12892</v>
      </c>
      <c r="K2970" s="15">
        <f>TRUNC(E2970+G2970+I2970,1)</f>
        <v>70571</v>
      </c>
      <c r="L2970" s="17">
        <f>TRUNC(F2970+H2970+J2970,1)</f>
        <v>70571</v>
      </c>
      <c r="M2970" s="10" t="s">
        <v>52</v>
      </c>
      <c r="N2970" s="9" t="s">
        <v>1827</v>
      </c>
      <c r="O2970" s="9" t="s">
        <v>4725</v>
      </c>
      <c r="P2970" s="9" t="s">
        <v>67</v>
      </c>
      <c r="Q2970" s="9" t="s">
        <v>54</v>
      </c>
      <c r="R2970" s="9" t="s">
        <v>54</v>
      </c>
      <c r="S2970" s="1"/>
      <c r="T2970" s="1"/>
      <c r="U2970" s="1"/>
      <c r="V2970" s="1"/>
      <c r="W2970" s="1"/>
      <c r="X2970" s="1"/>
      <c r="Y2970" s="1"/>
      <c r="Z2970" s="1"/>
      <c r="AA2970" s="1"/>
      <c r="AB2970" s="1"/>
      <c r="AC2970" s="1"/>
      <c r="AD2970" s="1"/>
      <c r="AE2970" s="1"/>
      <c r="AF2970" s="1"/>
      <c r="AG2970" s="1"/>
      <c r="AH2970" s="1"/>
      <c r="AI2970" s="1"/>
      <c r="AJ2970" s="9" t="s">
        <v>52</v>
      </c>
      <c r="AK2970" s="9" t="s">
        <v>7641</v>
      </c>
      <c r="AL2970" s="9" t="s">
        <v>52</v>
      </c>
      <c r="AM2970" s="9" t="s">
        <v>52</v>
      </c>
    </row>
    <row r="2971" spans="1:39" ht="30" customHeight="1" x14ac:dyDescent="0.3">
      <c r="A2971" s="10" t="s">
        <v>4735</v>
      </c>
      <c r="B2971" s="10" t="s">
        <v>52</v>
      </c>
      <c r="C2971" s="10" t="s">
        <v>52</v>
      </c>
      <c r="D2971" s="11"/>
      <c r="E2971" s="15"/>
      <c r="F2971" s="17">
        <f>TRUNC(SUMIF(N2970:N2970, N2969, F2970:F2970),0)</f>
        <v>9712</v>
      </c>
      <c r="G2971" s="15"/>
      <c r="H2971" s="17">
        <f>TRUNC(SUMIF(N2970:N2970, N2969, H2970:H2970),0)</f>
        <v>47967</v>
      </c>
      <c r="I2971" s="15"/>
      <c r="J2971" s="17">
        <f>TRUNC(SUMIF(N2970:N2970, N2969, J2970:J2970),0)</f>
        <v>12892</v>
      </c>
      <c r="K2971" s="15"/>
      <c r="L2971" s="17">
        <f>F2971+H2971+J2971</f>
        <v>70571</v>
      </c>
      <c r="M2971" s="10" t="s">
        <v>52</v>
      </c>
      <c r="N2971" s="9" t="s">
        <v>4736</v>
      </c>
      <c r="O2971" s="9" t="s">
        <v>4736</v>
      </c>
      <c r="P2971" s="9" t="s">
        <v>52</v>
      </c>
      <c r="Q2971" s="9" t="s">
        <v>52</v>
      </c>
      <c r="R2971" s="9" t="s">
        <v>52</v>
      </c>
      <c r="S2971" s="1"/>
      <c r="T2971" s="1"/>
      <c r="U2971" s="1"/>
      <c r="V2971" s="1"/>
      <c r="W2971" s="1"/>
      <c r="X2971" s="1"/>
      <c r="Y2971" s="1"/>
      <c r="Z2971" s="1"/>
      <c r="AA2971" s="1"/>
      <c r="AB2971" s="1"/>
      <c r="AC2971" s="1"/>
      <c r="AD2971" s="1"/>
      <c r="AE2971" s="1"/>
      <c r="AF2971" s="1"/>
      <c r="AG2971" s="1"/>
      <c r="AH2971" s="1"/>
      <c r="AI2971" s="1"/>
      <c r="AJ2971" s="9" t="s">
        <v>52</v>
      </c>
      <c r="AK2971" s="9" t="s">
        <v>52</v>
      </c>
      <c r="AL2971" s="9" t="s">
        <v>52</v>
      </c>
      <c r="AM2971" s="9" t="s">
        <v>52</v>
      </c>
    </row>
    <row r="2972" spans="1:39" ht="30" customHeight="1" x14ac:dyDescent="0.3">
      <c r="A2972" s="11"/>
      <c r="B2972" s="11"/>
      <c r="C2972" s="11"/>
      <c r="D2972" s="11"/>
      <c r="E2972" s="15"/>
      <c r="F2972" s="17"/>
      <c r="G2972" s="15"/>
      <c r="H2972" s="17"/>
      <c r="I2972" s="15"/>
      <c r="J2972" s="17"/>
      <c r="K2972" s="15"/>
      <c r="L2972" s="17"/>
      <c r="M2972" s="11"/>
    </row>
    <row r="2973" spans="1:39" ht="30" customHeight="1" x14ac:dyDescent="0.3">
      <c r="A2973" s="14" t="s">
        <v>7642</v>
      </c>
      <c r="B2973" s="14"/>
      <c r="C2973" s="14"/>
      <c r="D2973" s="14"/>
      <c r="E2973" s="16"/>
      <c r="F2973" s="18"/>
      <c r="G2973" s="16"/>
      <c r="H2973" s="18"/>
      <c r="I2973" s="16"/>
      <c r="J2973" s="18"/>
      <c r="K2973" s="16"/>
      <c r="L2973" s="18"/>
      <c r="M2973" s="14"/>
      <c r="N2973" s="5" t="s">
        <v>1829</v>
      </c>
    </row>
    <row r="2974" spans="1:39" ht="30" customHeight="1" x14ac:dyDescent="0.3">
      <c r="A2974" s="10" t="s">
        <v>4723</v>
      </c>
      <c r="B2974" s="10" t="s">
        <v>7532</v>
      </c>
      <c r="C2974" s="10" t="s">
        <v>2008</v>
      </c>
      <c r="D2974" s="11">
        <v>1</v>
      </c>
      <c r="E2974" s="15">
        <v>12056</v>
      </c>
      <c r="F2974" s="17">
        <f>TRUNC(E2974*D2974,1)</f>
        <v>12056</v>
      </c>
      <c r="G2974" s="15">
        <v>47967</v>
      </c>
      <c r="H2974" s="17">
        <f>TRUNC(G2974*D2974,1)</f>
        <v>47967</v>
      </c>
      <c r="I2974" s="15">
        <v>19156</v>
      </c>
      <c r="J2974" s="17">
        <f>TRUNC(I2974*D2974,1)</f>
        <v>19156</v>
      </c>
      <c r="K2974" s="15">
        <f>TRUNC(E2974+G2974+I2974,1)</f>
        <v>79179</v>
      </c>
      <c r="L2974" s="17">
        <f>TRUNC(F2974+H2974+J2974,1)</f>
        <v>79179</v>
      </c>
      <c r="M2974" s="10" t="s">
        <v>52</v>
      </c>
      <c r="N2974" s="9" t="s">
        <v>1829</v>
      </c>
      <c r="O2974" s="9" t="s">
        <v>7533</v>
      </c>
      <c r="P2974" s="9" t="s">
        <v>67</v>
      </c>
      <c r="Q2974" s="9" t="s">
        <v>54</v>
      </c>
      <c r="R2974" s="9" t="s">
        <v>54</v>
      </c>
      <c r="S2974" s="1"/>
      <c r="T2974" s="1"/>
      <c r="U2974" s="1"/>
      <c r="V2974" s="1"/>
      <c r="W2974" s="1"/>
      <c r="X2974" s="1"/>
      <c r="Y2974" s="1"/>
      <c r="Z2974" s="1"/>
      <c r="AA2974" s="1"/>
      <c r="AB2974" s="1"/>
      <c r="AC2974" s="1"/>
      <c r="AD2974" s="1"/>
      <c r="AE2974" s="1"/>
      <c r="AF2974" s="1"/>
      <c r="AG2974" s="1"/>
      <c r="AH2974" s="1"/>
      <c r="AI2974" s="1"/>
      <c r="AJ2974" s="9" t="s">
        <v>52</v>
      </c>
      <c r="AK2974" s="9" t="s">
        <v>7644</v>
      </c>
      <c r="AL2974" s="9" t="s">
        <v>52</v>
      </c>
      <c r="AM2974" s="9" t="s">
        <v>52</v>
      </c>
    </row>
    <row r="2975" spans="1:39" ht="30" customHeight="1" x14ac:dyDescent="0.3">
      <c r="A2975" s="10" t="s">
        <v>4735</v>
      </c>
      <c r="B2975" s="10" t="s">
        <v>52</v>
      </c>
      <c r="C2975" s="10" t="s">
        <v>52</v>
      </c>
      <c r="D2975" s="11"/>
      <c r="E2975" s="15"/>
      <c r="F2975" s="17">
        <f>TRUNC(SUMIF(N2974:N2974, N2973, F2974:F2974),0)</f>
        <v>12056</v>
      </c>
      <c r="G2975" s="15"/>
      <c r="H2975" s="17">
        <f>TRUNC(SUMIF(N2974:N2974, N2973, H2974:H2974),0)</f>
        <v>47967</v>
      </c>
      <c r="I2975" s="15"/>
      <c r="J2975" s="17">
        <f>TRUNC(SUMIF(N2974:N2974, N2973, J2974:J2974),0)</f>
        <v>19156</v>
      </c>
      <c r="K2975" s="15"/>
      <c r="L2975" s="17">
        <f>F2975+H2975+J2975</f>
        <v>79179</v>
      </c>
      <c r="M2975" s="10" t="s">
        <v>52</v>
      </c>
      <c r="N2975" s="9" t="s">
        <v>4736</v>
      </c>
      <c r="O2975" s="9" t="s">
        <v>4736</v>
      </c>
      <c r="P2975" s="9" t="s">
        <v>52</v>
      </c>
      <c r="Q2975" s="9" t="s">
        <v>52</v>
      </c>
      <c r="R2975" s="9" t="s">
        <v>52</v>
      </c>
      <c r="S2975" s="1"/>
      <c r="T2975" s="1"/>
      <c r="U2975" s="1"/>
      <c r="V2975" s="1"/>
      <c r="W2975" s="1"/>
      <c r="X2975" s="1"/>
      <c r="Y2975" s="1"/>
      <c r="Z2975" s="1"/>
      <c r="AA2975" s="1"/>
      <c r="AB2975" s="1"/>
      <c r="AC2975" s="1"/>
      <c r="AD2975" s="1"/>
      <c r="AE2975" s="1"/>
      <c r="AF2975" s="1"/>
      <c r="AG2975" s="1"/>
      <c r="AH2975" s="1"/>
      <c r="AI2975" s="1"/>
      <c r="AJ2975" s="9" t="s">
        <v>52</v>
      </c>
      <c r="AK2975" s="9" t="s">
        <v>52</v>
      </c>
      <c r="AL2975" s="9" t="s">
        <v>52</v>
      </c>
      <c r="AM2975" s="9" t="s">
        <v>52</v>
      </c>
    </row>
    <row r="2976" spans="1:39" ht="30" customHeight="1" x14ac:dyDescent="0.3">
      <c r="A2976" s="11"/>
      <c r="B2976" s="11"/>
      <c r="C2976" s="11"/>
      <c r="D2976" s="11"/>
      <c r="E2976" s="15"/>
      <c r="F2976" s="17"/>
      <c r="G2976" s="15"/>
      <c r="H2976" s="17"/>
      <c r="I2976" s="15"/>
      <c r="J2976" s="17"/>
      <c r="K2976" s="15"/>
      <c r="L2976" s="17"/>
      <c r="M2976" s="11"/>
    </row>
    <row r="2977" spans="1:39" ht="30" customHeight="1" x14ac:dyDescent="0.3">
      <c r="A2977" s="14" t="s">
        <v>7645</v>
      </c>
      <c r="B2977" s="14"/>
      <c r="C2977" s="14"/>
      <c r="D2977" s="14"/>
      <c r="E2977" s="16"/>
      <c r="F2977" s="18"/>
      <c r="G2977" s="16"/>
      <c r="H2977" s="18"/>
      <c r="I2977" s="16"/>
      <c r="J2977" s="18"/>
      <c r="K2977" s="16"/>
      <c r="L2977" s="18"/>
      <c r="M2977" s="14"/>
      <c r="N2977" s="5" t="s">
        <v>1831</v>
      </c>
    </row>
    <row r="2978" spans="1:39" ht="30" customHeight="1" x14ac:dyDescent="0.3">
      <c r="A2978" s="10" t="s">
        <v>4723</v>
      </c>
      <c r="B2978" s="10" t="s">
        <v>7537</v>
      </c>
      <c r="C2978" s="10" t="s">
        <v>2008</v>
      </c>
      <c r="D2978" s="11">
        <v>1</v>
      </c>
      <c r="E2978" s="15">
        <v>14400</v>
      </c>
      <c r="F2978" s="17">
        <f>TRUNC(E2978*D2978,1)</f>
        <v>14400</v>
      </c>
      <c r="G2978" s="15">
        <v>47967</v>
      </c>
      <c r="H2978" s="17">
        <f>TRUNC(G2978*D2978,1)</f>
        <v>47967</v>
      </c>
      <c r="I2978" s="15">
        <v>24447</v>
      </c>
      <c r="J2978" s="17">
        <f>TRUNC(I2978*D2978,1)</f>
        <v>24447</v>
      </c>
      <c r="K2978" s="15">
        <f>TRUNC(E2978+G2978+I2978,1)</f>
        <v>86814</v>
      </c>
      <c r="L2978" s="17">
        <f>TRUNC(F2978+H2978+J2978,1)</f>
        <v>86814</v>
      </c>
      <c r="M2978" s="10" t="s">
        <v>52</v>
      </c>
      <c r="N2978" s="9" t="s">
        <v>1831</v>
      </c>
      <c r="O2978" s="9" t="s">
        <v>7538</v>
      </c>
      <c r="P2978" s="9" t="s">
        <v>67</v>
      </c>
      <c r="Q2978" s="9" t="s">
        <v>54</v>
      </c>
      <c r="R2978" s="9" t="s">
        <v>54</v>
      </c>
      <c r="S2978" s="1"/>
      <c r="T2978" s="1"/>
      <c r="U2978" s="1"/>
      <c r="V2978" s="1"/>
      <c r="W2978" s="1"/>
      <c r="X2978" s="1"/>
      <c r="Y2978" s="1"/>
      <c r="Z2978" s="1"/>
      <c r="AA2978" s="1"/>
      <c r="AB2978" s="1"/>
      <c r="AC2978" s="1"/>
      <c r="AD2978" s="1"/>
      <c r="AE2978" s="1"/>
      <c r="AF2978" s="1"/>
      <c r="AG2978" s="1"/>
      <c r="AH2978" s="1"/>
      <c r="AI2978" s="1"/>
      <c r="AJ2978" s="9" t="s">
        <v>52</v>
      </c>
      <c r="AK2978" s="9" t="s">
        <v>7647</v>
      </c>
      <c r="AL2978" s="9" t="s">
        <v>52</v>
      </c>
      <c r="AM2978" s="9" t="s">
        <v>52</v>
      </c>
    </row>
    <row r="2979" spans="1:39" ht="30" customHeight="1" x14ac:dyDescent="0.3">
      <c r="A2979" s="10" t="s">
        <v>4735</v>
      </c>
      <c r="B2979" s="10" t="s">
        <v>52</v>
      </c>
      <c r="C2979" s="10" t="s">
        <v>52</v>
      </c>
      <c r="D2979" s="11"/>
      <c r="E2979" s="15"/>
      <c r="F2979" s="17">
        <f>TRUNC(SUMIF(N2978:N2978, N2977, F2978:F2978),0)</f>
        <v>14400</v>
      </c>
      <c r="G2979" s="15"/>
      <c r="H2979" s="17">
        <f>TRUNC(SUMIF(N2978:N2978, N2977, H2978:H2978),0)</f>
        <v>47967</v>
      </c>
      <c r="I2979" s="15"/>
      <c r="J2979" s="17">
        <f>TRUNC(SUMIF(N2978:N2978, N2977, J2978:J2978),0)</f>
        <v>24447</v>
      </c>
      <c r="K2979" s="15"/>
      <c r="L2979" s="17">
        <f>F2979+H2979+J2979</f>
        <v>86814</v>
      </c>
      <c r="M2979" s="10" t="s">
        <v>52</v>
      </c>
      <c r="N2979" s="9" t="s">
        <v>4736</v>
      </c>
      <c r="O2979" s="9" t="s">
        <v>4736</v>
      </c>
      <c r="P2979" s="9" t="s">
        <v>52</v>
      </c>
      <c r="Q2979" s="9" t="s">
        <v>52</v>
      </c>
      <c r="R2979" s="9" t="s">
        <v>52</v>
      </c>
      <c r="S2979" s="1"/>
      <c r="T2979" s="1"/>
      <c r="U2979" s="1"/>
      <c r="V2979" s="1"/>
      <c r="W2979" s="1"/>
      <c r="X2979" s="1"/>
      <c r="Y2979" s="1"/>
      <c r="Z2979" s="1"/>
      <c r="AA2979" s="1"/>
      <c r="AB2979" s="1"/>
      <c r="AC2979" s="1"/>
      <c r="AD2979" s="1"/>
      <c r="AE2979" s="1"/>
      <c r="AF2979" s="1"/>
      <c r="AG2979" s="1"/>
      <c r="AH2979" s="1"/>
      <c r="AI2979" s="1"/>
      <c r="AJ2979" s="9" t="s">
        <v>52</v>
      </c>
      <c r="AK2979" s="9" t="s">
        <v>52</v>
      </c>
      <c r="AL2979" s="9" t="s">
        <v>52</v>
      </c>
      <c r="AM2979" s="9" t="s">
        <v>52</v>
      </c>
    </row>
    <row r="2980" spans="1:39" ht="30" customHeight="1" x14ac:dyDescent="0.3">
      <c r="A2980" s="11"/>
      <c r="B2980" s="11"/>
      <c r="C2980" s="11"/>
      <c r="D2980" s="11"/>
      <c r="E2980" s="15"/>
      <c r="F2980" s="17"/>
      <c r="G2980" s="15"/>
      <c r="H2980" s="17"/>
      <c r="I2980" s="15"/>
      <c r="J2980" s="17"/>
      <c r="K2980" s="15"/>
      <c r="L2980" s="17"/>
      <c r="M2980" s="11"/>
    </row>
    <row r="2981" spans="1:39" ht="30" customHeight="1" x14ac:dyDescent="0.3">
      <c r="A2981" s="14" t="s">
        <v>7648</v>
      </c>
      <c r="B2981" s="14"/>
      <c r="C2981" s="14"/>
      <c r="D2981" s="14"/>
      <c r="E2981" s="16"/>
      <c r="F2981" s="18"/>
      <c r="G2981" s="16"/>
      <c r="H2981" s="18"/>
      <c r="I2981" s="16"/>
      <c r="J2981" s="18"/>
      <c r="K2981" s="16"/>
      <c r="L2981" s="18"/>
      <c r="M2981" s="14"/>
      <c r="N2981" s="5" t="s">
        <v>1833</v>
      </c>
    </row>
    <row r="2982" spans="1:39" ht="30" customHeight="1" x14ac:dyDescent="0.3">
      <c r="A2982" s="10" t="s">
        <v>4723</v>
      </c>
      <c r="B2982" s="10" t="s">
        <v>5751</v>
      </c>
      <c r="C2982" s="10" t="s">
        <v>2008</v>
      </c>
      <c r="D2982" s="11">
        <v>1</v>
      </c>
      <c r="E2982" s="15">
        <v>16075</v>
      </c>
      <c r="F2982" s="17">
        <f>TRUNC(E2982*D2982,1)</f>
        <v>16075</v>
      </c>
      <c r="G2982" s="15">
        <v>47967</v>
      </c>
      <c r="H2982" s="17">
        <f>TRUNC(G2982*D2982,1)</f>
        <v>47967</v>
      </c>
      <c r="I2982" s="15">
        <v>28279</v>
      </c>
      <c r="J2982" s="17">
        <f>TRUNC(I2982*D2982,1)</f>
        <v>28279</v>
      </c>
      <c r="K2982" s="15">
        <f>TRUNC(E2982+G2982+I2982,1)</f>
        <v>92321</v>
      </c>
      <c r="L2982" s="17">
        <f>TRUNC(F2982+H2982+J2982,1)</f>
        <v>92321</v>
      </c>
      <c r="M2982" s="10" t="s">
        <v>52</v>
      </c>
      <c r="N2982" s="9" t="s">
        <v>1833</v>
      </c>
      <c r="O2982" s="9" t="s">
        <v>5752</v>
      </c>
      <c r="P2982" s="9" t="s">
        <v>67</v>
      </c>
      <c r="Q2982" s="9" t="s">
        <v>54</v>
      </c>
      <c r="R2982" s="9" t="s">
        <v>54</v>
      </c>
      <c r="S2982" s="1"/>
      <c r="T2982" s="1"/>
      <c r="U2982" s="1"/>
      <c r="V2982" s="1"/>
      <c r="W2982" s="1"/>
      <c r="X2982" s="1"/>
      <c r="Y2982" s="1"/>
      <c r="Z2982" s="1"/>
      <c r="AA2982" s="1"/>
      <c r="AB2982" s="1"/>
      <c r="AC2982" s="1"/>
      <c r="AD2982" s="1"/>
      <c r="AE2982" s="1"/>
      <c r="AF2982" s="1"/>
      <c r="AG2982" s="1"/>
      <c r="AH2982" s="1"/>
      <c r="AI2982" s="1"/>
      <c r="AJ2982" s="9" t="s">
        <v>52</v>
      </c>
      <c r="AK2982" s="9" t="s">
        <v>7650</v>
      </c>
      <c r="AL2982" s="9" t="s">
        <v>52</v>
      </c>
      <c r="AM2982" s="9" t="s">
        <v>52</v>
      </c>
    </row>
    <row r="2983" spans="1:39" ht="30" customHeight="1" x14ac:dyDescent="0.3">
      <c r="A2983" s="10" t="s">
        <v>4735</v>
      </c>
      <c r="B2983" s="10" t="s">
        <v>52</v>
      </c>
      <c r="C2983" s="10" t="s">
        <v>52</v>
      </c>
      <c r="D2983" s="11"/>
      <c r="E2983" s="15"/>
      <c r="F2983" s="17">
        <f>TRUNC(SUMIF(N2982:N2982, N2981, F2982:F2982),0)</f>
        <v>16075</v>
      </c>
      <c r="G2983" s="15"/>
      <c r="H2983" s="17">
        <f>TRUNC(SUMIF(N2982:N2982, N2981, H2982:H2982),0)</f>
        <v>47967</v>
      </c>
      <c r="I2983" s="15"/>
      <c r="J2983" s="17">
        <f>TRUNC(SUMIF(N2982:N2982, N2981, J2982:J2982),0)</f>
        <v>28279</v>
      </c>
      <c r="K2983" s="15"/>
      <c r="L2983" s="17">
        <f>F2983+H2983+J2983</f>
        <v>92321</v>
      </c>
      <c r="M2983" s="10" t="s">
        <v>52</v>
      </c>
      <c r="N2983" s="9" t="s">
        <v>4736</v>
      </c>
      <c r="O2983" s="9" t="s">
        <v>4736</v>
      </c>
      <c r="P2983" s="9" t="s">
        <v>52</v>
      </c>
      <c r="Q2983" s="9" t="s">
        <v>52</v>
      </c>
      <c r="R2983" s="9" t="s">
        <v>52</v>
      </c>
      <c r="S2983" s="1"/>
      <c r="T2983" s="1"/>
      <c r="U2983" s="1"/>
      <c r="V2983" s="1"/>
      <c r="W2983" s="1"/>
      <c r="X2983" s="1"/>
      <c r="Y2983" s="1"/>
      <c r="Z2983" s="1"/>
      <c r="AA2983" s="1"/>
      <c r="AB2983" s="1"/>
      <c r="AC2983" s="1"/>
      <c r="AD2983" s="1"/>
      <c r="AE2983" s="1"/>
      <c r="AF2983" s="1"/>
      <c r="AG2983" s="1"/>
      <c r="AH2983" s="1"/>
      <c r="AI2983" s="1"/>
      <c r="AJ2983" s="9" t="s">
        <v>52</v>
      </c>
      <c r="AK2983" s="9" t="s">
        <v>52</v>
      </c>
      <c r="AL2983" s="9" t="s">
        <v>52</v>
      </c>
      <c r="AM2983" s="9" t="s">
        <v>52</v>
      </c>
    </row>
    <row r="2984" spans="1:39" ht="30" customHeight="1" x14ac:dyDescent="0.3">
      <c r="A2984" s="11"/>
      <c r="B2984" s="11"/>
      <c r="C2984" s="11"/>
      <c r="D2984" s="11"/>
      <c r="E2984" s="15"/>
      <c r="F2984" s="17"/>
      <c r="G2984" s="15"/>
      <c r="H2984" s="17"/>
      <c r="I2984" s="15"/>
      <c r="J2984" s="17"/>
      <c r="K2984" s="15"/>
      <c r="L2984" s="17"/>
      <c r="M2984" s="11"/>
    </row>
    <row r="2985" spans="1:39" ht="30" customHeight="1" x14ac:dyDescent="0.3">
      <c r="A2985" s="14" t="s">
        <v>7651</v>
      </c>
      <c r="B2985" s="14"/>
      <c r="C2985" s="14"/>
      <c r="D2985" s="14"/>
      <c r="E2985" s="16"/>
      <c r="F2985" s="18"/>
      <c r="G2985" s="16"/>
      <c r="H2985" s="18"/>
      <c r="I2985" s="16"/>
      <c r="J2985" s="18"/>
      <c r="K2985" s="16"/>
      <c r="L2985" s="18"/>
      <c r="M2985" s="14"/>
      <c r="N2985" s="5" t="s">
        <v>1835</v>
      </c>
    </row>
    <row r="2986" spans="1:39" ht="30" customHeight="1" x14ac:dyDescent="0.3">
      <c r="A2986" s="10" t="s">
        <v>4723</v>
      </c>
      <c r="B2986" s="10" t="s">
        <v>5919</v>
      </c>
      <c r="C2986" s="10" t="s">
        <v>2008</v>
      </c>
      <c r="D2986" s="11">
        <v>1</v>
      </c>
      <c r="E2986" s="15">
        <v>17582</v>
      </c>
      <c r="F2986" s="17">
        <f>TRUNC(E2986*D2986,1)</f>
        <v>17582</v>
      </c>
      <c r="G2986" s="15">
        <v>47967</v>
      </c>
      <c r="H2986" s="17">
        <f>TRUNC(G2986*D2986,1)</f>
        <v>47967</v>
      </c>
      <c r="I2986" s="15">
        <v>36671</v>
      </c>
      <c r="J2986" s="17">
        <f>TRUNC(I2986*D2986,1)</f>
        <v>36671</v>
      </c>
      <c r="K2986" s="15">
        <f>TRUNC(E2986+G2986+I2986,1)</f>
        <v>102220</v>
      </c>
      <c r="L2986" s="17">
        <f>TRUNC(F2986+H2986+J2986,1)</f>
        <v>102220</v>
      </c>
      <c r="M2986" s="10" t="s">
        <v>52</v>
      </c>
      <c r="N2986" s="9" t="s">
        <v>1835</v>
      </c>
      <c r="O2986" s="9" t="s">
        <v>5920</v>
      </c>
      <c r="P2986" s="9" t="s">
        <v>67</v>
      </c>
      <c r="Q2986" s="9" t="s">
        <v>54</v>
      </c>
      <c r="R2986" s="9" t="s">
        <v>54</v>
      </c>
      <c r="S2986" s="1"/>
      <c r="T2986" s="1"/>
      <c r="U2986" s="1"/>
      <c r="V2986" s="1"/>
      <c r="W2986" s="1"/>
      <c r="X2986" s="1"/>
      <c r="Y2986" s="1"/>
      <c r="Z2986" s="1"/>
      <c r="AA2986" s="1"/>
      <c r="AB2986" s="1"/>
      <c r="AC2986" s="1"/>
      <c r="AD2986" s="1"/>
      <c r="AE2986" s="1"/>
      <c r="AF2986" s="1"/>
      <c r="AG2986" s="1"/>
      <c r="AH2986" s="1"/>
      <c r="AI2986" s="1"/>
      <c r="AJ2986" s="9" t="s">
        <v>52</v>
      </c>
      <c r="AK2986" s="9" t="s">
        <v>7653</v>
      </c>
      <c r="AL2986" s="9" t="s">
        <v>52</v>
      </c>
      <c r="AM2986" s="9" t="s">
        <v>52</v>
      </c>
    </row>
    <row r="2987" spans="1:39" ht="30" customHeight="1" x14ac:dyDescent="0.3">
      <c r="A2987" s="10" t="s">
        <v>4735</v>
      </c>
      <c r="B2987" s="10" t="s">
        <v>52</v>
      </c>
      <c r="C2987" s="10" t="s">
        <v>52</v>
      </c>
      <c r="D2987" s="11"/>
      <c r="E2987" s="15"/>
      <c r="F2987" s="17">
        <f>TRUNC(SUMIF(N2986:N2986, N2985, F2986:F2986),0)</f>
        <v>17582</v>
      </c>
      <c r="G2987" s="15"/>
      <c r="H2987" s="17">
        <f>TRUNC(SUMIF(N2986:N2986, N2985, H2986:H2986),0)</f>
        <v>47967</v>
      </c>
      <c r="I2987" s="15"/>
      <c r="J2987" s="17">
        <f>TRUNC(SUMIF(N2986:N2986, N2985, J2986:J2986),0)</f>
        <v>36671</v>
      </c>
      <c r="K2987" s="15"/>
      <c r="L2987" s="17">
        <f>F2987+H2987+J2987</f>
        <v>102220</v>
      </c>
      <c r="M2987" s="10" t="s">
        <v>52</v>
      </c>
      <c r="N2987" s="9" t="s">
        <v>4736</v>
      </c>
      <c r="O2987" s="9" t="s">
        <v>4736</v>
      </c>
      <c r="P2987" s="9" t="s">
        <v>52</v>
      </c>
      <c r="Q2987" s="9" t="s">
        <v>52</v>
      </c>
      <c r="R2987" s="9" t="s">
        <v>52</v>
      </c>
      <c r="S2987" s="1"/>
      <c r="T2987" s="1"/>
      <c r="U2987" s="1"/>
      <c r="V2987" s="1"/>
      <c r="W2987" s="1"/>
      <c r="X2987" s="1"/>
      <c r="Y2987" s="1"/>
      <c r="Z2987" s="1"/>
      <c r="AA2987" s="1"/>
      <c r="AB2987" s="1"/>
      <c r="AC2987" s="1"/>
      <c r="AD2987" s="1"/>
      <c r="AE2987" s="1"/>
      <c r="AF2987" s="1"/>
      <c r="AG2987" s="1"/>
      <c r="AH2987" s="1"/>
      <c r="AI2987" s="1"/>
      <c r="AJ2987" s="9" t="s">
        <v>52</v>
      </c>
      <c r="AK2987" s="9" t="s">
        <v>52</v>
      </c>
      <c r="AL2987" s="9" t="s">
        <v>52</v>
      </c>
      <c r="AM2987" s="9" t="s">
        <v>52</v>
      </c>
    </row>
    <row r="2988" spans="1:39" ht="30" customHeight="1" x14ac:dyDescent="0.3">
      <c r="A2988" s="11"/>
      <c r="B2988" s="11"/>
      <c r="C2988" s="11"/>
      <c r="D2988" s="11"/>
      <c r="E2988" s="15"/>
      <c r="F2988" s="17"/>
      <c r="G2988" s="15"/>
      <c r="H2988" s="17"/>
      <c r="I2988" s="15"/>
      <c r="J2988" s="17"/>
      <c r="K2988" s="15"/>
      <c r="L2988" s="17"/>
      <c r="M2988" s="11"/>
    </row>
    <row r="2989" spans="1:39" ht="30" customHeight="1" x14ac:dyDescent="0.3">
      <c r="A2989" s="14" t="s">
        <v>7654</v>
      </c>
      <c r="B2989" s="14"/>
      <c r="C2989" s="14"/>
      <c r="D2989" s="14"/>
      <c r="E2989" s="16"/>
      <c r="F2989" s="18"/>
      <c r="G2989" s="16"/>
      <c r="H2989" s="18"/>
      <c r="I2989" s="16"/>
      <c r="J2989" s="18"/>
      <c r="K2989" s="16"/>
      <c r="L2989" s="18"/>
      <c r="M2989" s="14"/>
      <c r="N2989" s="5" t="s">
        <v>1837</v>
      </c>
    </row>
    <row r="2990" spans="1:39" ht="30" customHeight="1" x14ac:dyDescent="0.3">
      <c r="A2990" s="10" t="s">
        <v>4723</v>
      </c>
      <c r="B2990" s="10" t="s">
        <v>7548</v>
      </c>
      <c r="C2990" s="10" t="s">
        <v>2008</v>
      </c>
      <c r="D2990" s="11">
        <v>1</v>
      </c>
      <c r="E2990" s="15">
        <v>18754</v>
      </c>
      <c r="F2990" s="17">
        <f>TRUNC(E2990*D2990,1)</f>
        <v>18754</v>
      </c>
      <c r="G2990" s="15">
        <v>47967</v>
      </c>
      <c r="H2990" s="17">
        <f>TRUNC(G2990*D2990,1)</f>
        <v>47967</v>
      </c>
      <c r="I2990" s="15">
        <v>48285</v>
      </c>
      <c r="J2990" s="17">
        <f>TRUNC(I2990*D2990,1)</f>
        <v>48285</v>
      </c>
      <c r="K2990" s="15">
        <f>TRUNC(E2990+G2990+I2990,1)</f>
        <v>115006</v>
      </c>
      <c r="L2990" s="17">
        <f>TRUNC(F2990+H2990+J2990,1)</f>
        <v>115006</v>
      </c>
      <c r="M2990" s="10" t="s">
        <v>52</v>
      </c>
      <c r="N2990" s="9" t="s">
        <v>1837</v>
      </c>
      <c r="O2990" s="9" t="s">
        <v>7549</v>
      </c>
      <c r="P2990" s="9" t="s">
        <v>67</v>
      </c>
      <c r="Q2990" s="9" t="s">
        <v>54</v>
      </c>
      <c r="R2990" s="9" t="s">
        <v>54</v>
      </c>
      <c r="S2990" s="1"/>
      <c r="T2990" s="1"/>
      <c r="U2990" s="1"/>
      <c r="V2990" s="1"/>
      <c r="W2990" s="1"/>
      <c r="X2990" s="1"/>
      <c r="Y2990" s="1"/>
      <c r="Z2990" s="1"/>
      <c r="AA2990" s="1"/>
      <c r="AB2990" s="1"/>
      <c r="AC2990" s="1"/>
      <c r="AD2990" s="1"/>
      <c r="AE2990" s="1"/>
      <c r="AF2990" s="1"/>
      <c r="AG2990" s="1"/>
      <c r="AH2990" s="1"/>
      <c r="AI2990" s="1"/>
      <c r="AJ2990" s="9" t="s">
        <v>52</v>
      </c>
      <c r="AK2990" s="9" t="s">
        <v>7656</v>
      </c>
      <c r="AL2990" s="9" t="s">
        <v>52</v>
      </c>
      <c r="AM2990" s="9" t="s">
        <v>52</v>
      </c>
    </row>
    <row r="2991" spans="1:39" ht="30" customHeight="1" x14ac:dyDescent="0.3">
      <c r="A2991" s="10" t="s">
        <v>4735</v>
      </c>
      <c r="B2991" s="10" t="s">
        <v>52</v>
      </c>
      <c r="C2991" s="10" t="s">
        <v>52</v>
      </c>
      <c r="D2991" s="11"/>
      <c r="E2991" s="15"/>
      <c r="F2991" s="17">
        <f>TRUNC(SUMIF(N2990:N2990, N2989, F2990:F2990),0)</f>
        <v>18754</v>
      </c>
      <c r="G2991" s="15"/>
      <c r="H2991" s="17">
        <f>TRUNC(SUMIF(N2990:N2990, N2989, H2990:H2990),0)</f>
        <v>47967</v>
      </c>
      <c r="I2991" s="15"/>
      <c r="J2991" s="17">
        <f>TRUNC(SUMIF(N2990:N2990, N2989, J2990:J2990),0)</f>
        <v>48285</v>
      </c>
      <c r="K2991" s="15"/>
      <c r="L2991" s="17">
        <f>F2991+H2991+J2991</f>
        <v>115006</v>
      </c>
      <c r="M2991" s="10" t="s">
        <v>52</v>
      </c>
      <c r="N2991" s="9" t="s">
        <v>4736</v>
      </c>
      <c r="O2991" s="9" t="s">
        <v>4736</v>
      </c>
      <c r="P2991" s="9" t="s">
        <v>52</v>
      </c>
      <c r="Q2991" s="9" t="s">
        <v>52</v>
      </c>
      <c r="R2991" s="9" t="s">
        <v>52</v>
      </c>
      <c r="S2991" s="1"/>
      <c r="T2991" s="1"/>
      <c r="U2991" s="1"/>
      <c r="V2991" s="1"/>
      <c r="W2991" s="1"/>
      <c r="X2991" s="1"/>
      <c r="Y2991" s="1"/>
      <c r="Z2991" s="1"/>
      <c r="AA2991" s="1"/>
      <c r="AB2991" s="1"/>
      <c r="AC2991" s="1"/>
      <c r="AD2991" s="1"/>
      <c r="AE2991" s="1"/>
      <c r="AF2991" s="1"/>
      <c r="AG2991" s="1"/>
      <c r="AH2991" s="1"/>
      <c r="AI2991" s="1"/>
      <c r="AJ2991" s="9" t="s">
        <v>52</v>
      </c>
      <c r="AK2991" s="9" t="s">
        <v>52</v>
      </c>
      <c r="AL2991" s="9" t="s">
        <v>52</v>
      </c>
      <c r="AM2991" s="9" t="s">
        <v>52</v>
      </c>
    </row>
    <row r="2992" spans="1:39" ht="30" customHeight="1" x14ac:dyDescent="0.3">
      <c r="A2992" s="11"/>
      <c r="B2992" s="11"/>
      <c r="C2992" s="11"/>
      <c r="D2992" s="11"/>
      <c r="E2992" s="15"/>
      <c r="F2992" s="17"/>
      <c r="G2992" s="15"/>
      <c r="H2992" s="17"/>
      <c r="I2992" s="15"/>
      <c r="J2992" s="17"/>
      <c r="K2992" s="15"/>
      <c r="L2992" s="17"/>
      <c r="M2992" s="11"/>
    </row>
    <row r="2993" spans="1:39" ht="30" customHeight="1" x14ac:dyDescent="0.3">
      <c r="A2993" s="14" t="s">
        <v>7657</v>
      </c>
      <c r="B2993" s="14"/>
      <c r="C2993" s="14"/>
      <c r="D2993" s="14"/>
      <c r="E2993" s="16"/>
      <c r="F2993" s="18"/>
      <c r="G2993" s="16"/>
      <c r="H2993" s="18"/>
      <c r="I2993" s="16"/>
      <c r="J2993" s="18"/>
      <c r="K2993" s="16"/>
      <c r="L2993" s="18"/>
      <c r="M2993" s="14"/>
      <c r="N2993" s="5" t="s">
        <v>1839</v>
      </c>
    </row>
    <row r="2994" spans="1:39" ht="30" customHeight="1" x14ac:dyDescent="0.3">
      <c r="A2994" s="10" t="s">
        <v>4723</v>
      </c>
      <c r="B2994" s="10" t="s">
        <v>7553</v>
      </c>
      <c r="C2994" s="10" t="s">
        <v>2008</v>
      </c>
      <c r="D2994" s="11">
        <v>1</v>
      </c>
      <c r="E2994" s="15">
        <v>19257</v>
      </c>
      <c r="F2994" s="17">
        <f>TRUNC(E2994*D2994,1)</f>
        <v>19257</v>
      </c>
      <c r="G2994" s="15">
        <v>47967</v>
      </c>
      <c r="H2994" s="17">
        <f>TRUNC(G2994*D2994,1)</f>
        <v>47967</v>
      </c>
      <c r="I2994" s="15">
        <v>49221</v>
      </c>
      <c r="J2994" s="17">
        <f>TRUNC(I2994*D2994,1)</f>
        <v>49221</v>
      </c>
      <c r="K2994" s="15">
        <f>TRUNC(E2994+G2994+I2994,1)</f>
        <v>116445</v>
      </c>
      <c r="L2994" s="17">
        <f>TRUNC(F2994+H2994+J2994,1)</f>
        <v>116445</v>
      </c>
      <c r="M2994" s="10" t="s">
        <v>52</v>
      </c>
      <c r="N2994" s="9" t="s">
        <v>1839</v>
      </c>
      <c r="O2994" s="9" t="s">
        <v>7554</v>
      </c>
      <c r="P2994" s="9" t="s">
        <v>67</v>
      </c>
      <c r="Q2994" s="9" t="s">
        <v>54</v>
      </c>
      <c r="R2994" s="9" t="s">
        <v>54</v>
      </c>
      <c r="S2994" s="1"/>
      <c r="T2994" s="1"/>
      <c r="U2994" s="1"/>
      <c r="V2994" s="1"/>
      <c r="W2994" s="1"/>
      <c r="X2994" s="1"/>
      <c r="Y2994" s="1"/>
      <c r="Z2994" s="1"/>
      <c r="AA2994" s="1"/>
      <c r="AB2994" s="1"/>
      <c r="AC2994" s="1"/>
      <c r="AD2994" s="1"/>
      <c r="AE2994" s="1"/>
      <c r="AF2994" s="1"/>
      <c r="AG2994" s="1"/>
      <c r="AH2994" s="1"/>
      <c r="AI2994" s="1"/>
      <c r="AJ2994" s="9" t="s">
        <v>52</v>
      </c>
      <c r="AK2994" s="9" t="s">
        <v>7659</v>
      </c>
      <c r="AL2994" s="9" t="s">
        <v>52</v>
      </c>
      <c r="AM2994" s="9" t="s">
        <v>52</v>
      </c>
    </row>
    <row r="2995" spans="1:39" ht="30" customHeight="1" x14ac:dyDescent="0.3">
      <c r="A2995" s="10" t="s">
        <v>4735</v>
      </c>
      <c r="B2995" s="10" t="s">
        <v>52</v>
      </c>
      <c r="C2995" s="10" t="s">
        <v>52</v>
      </c>
      <c r="D2995" s="11"/>
      <c r="E2995" s="15"/>
      <c r="F2995" s="17">
        <f>TRUNC(SUMIF(N2994:N2994, N2993, F2994:F2994),0)</f>
        <v>19257</v>
      </c>
      <c r="G2995" s="15"/>
      <c r="H2995" s="17">
        <f>TRUNC(SUMIF(N2994:N2994, N2993, H2994:H2994),0)</f>
        <v>47967</v>
      </c>
      <c r="I2995" s="15"/>
      <c r="J2995" s="17">
        <f>TRUNC(SUMIF(N2994:N2994, N2993, J2994:J2994),0)</f>
        <v>49221</v>
      </c>
      <c r="K2995" s="15"/>
      <c r="L2995" s="17">
        <f>F2995+H2995+J2995</f>
        <v>116445</v>
      </c>
      <c r="M2995" s="10" t="s">
        <v>52</v>
      </c>
      <c r="N2995" s="9" t="s">
        <v>4736</v>
      </c>
      <c r="O2995" s="9" t="s">
        <v>4736</v>
      </c>
      <c r="P2995" s="9" t="s">
        <v>52</v>
      </c>
      <c r="Q2995" s="9" t="s">
        <v>52</v>
      </c>
      <c r="R2995" s="9" t="s">
        <v>52</v>
      </c>
      <c r="S2995" s="1"/>
      <c r="T2995" s="1"/>
      <c r="U2995" s="1"/>
      <c r="V2995" s="1"/>
      <c r="W2995" s="1"/>
      <c r="X2995" s="1"/>
      <c r="Y2995" s="1"/>
      <c r="Z2995" s="1"/>
      <c r="AA2995" s="1"/>
      <c r="AB2995" s="1"/>
      <c r="AC2995" s="1"/>
      <c r="AD2995" s="1"/>
      <c r="AE2995" s="1"/>
      <c r="AF2995" s="1"/>
      <c r="AG2995" s="1"/>
      <c r="AH2995" s="1"/>
      <c r="AI2995" s="1"/>
      <c r="AJ2995" s="9" t="s">
        <v>52</v>
      </c>
      <c r="AK2995" s="9" t="s">
        <v>52</v>
      </c>
      <c r="AL2995" s="9" t="s">
        <v>52</v>
      </c>
      <c r="AM2995" s="9" t="s">
        <v>52</v>
      </c>
    </row>
    <row r="2996" spans="1:39" ht="30" customHeight="1" x14ac:dyDescent="0.3">
      <c r="A2996" s="11"/>
      <c r="B2996" s="11"/>
      <c r="C2996" s="11"/>
      <c r="D2996" s="11"/>
      <c r="E2996" s="15"/>
      <c r="F2996" s="17"/>
      <c r="G2996" s="15"/>
      <c r="H2996" s="17"/>
      <c r="I2996" s="15"/>
      <c r="J2996" s="17"/>
      <c r="K2996" s="15"/>
      <c r="L2996" s="17"/>
      <c r="M2996" s="11"/>
    </row>
    <row r="2997" spans="1:39" ht="30" customHeight="1" x14ac:dyDescent="0.3">
      <c r="A2997" s="14" t="s">
        <v>7660</v>
      </c>
      <c r="B2997" s="14"/>
      <c r="C2997" s="14"/>
      <c r="D2997" s="14"/>
      <c r="E2997" s="16"/>
      <c r="F2997" s="18"/>
      <c r="G2997" s="16"/>
      <c r="H2997" s="18"/>
      <c r="I2997" s="16"/>
      <c r="J2997" s="18"/>
      <c r="K2997" s="16"/>
      <c r="L2997" s="18"/>
      <c r="M2997" s="14"/>
      <c r="N2997" s="5" t="s">
        <v>1841</v>
      </c>
    </row>
    <row r="2998" spans="1:39" ht="30" customHeight="1" x14ac:dyDescent="0.3">
      <c r="A2998" s="10" t="s">
        <v>4723</v>
      </c>
      <c r="B2998" s="10" t="s">
        <v>7558</v>
      </c>
      <c r="C2998" s="10" t="s">
        <v>2008</v>
      </c>
      <c r="D2998" s="11">
        <v>1</v>
      </c>
      <c r="E2998" s="15">
        <v>20094</v>
      </c>
      <c r="F2998" s="17">
        <f>TRUNC(E2998*D2998,1)</f>
        <v>20094</v>
      </c>
      <c r="G2998" s="15">
        <v>47967</v>
      </c>
      <c r="H2998" s="17">
        <f>TRUNC(G2998*D2998,1)</f>
        <v>47967</v>
      </c>
      <c r="I2998" s="15">
        <v>66668</v>
      </c>
      <c r="J2998" s="17">
        <f>TRUNC(I2998*D2998,1)</f>
        <v>66668</v>
      </c>
      <c r="K2998" s="15">
        <f>TRUNC(E2998+G2998+I2998,1)</f>
        <v>134729</v>
      </c>
      <c r="L2998" s="17">
        <f>TRUNC(F2998+H2998+J2998,1)</f>
        <v>134729</v>
      </c>
      <c r="M2998" s="10" t="s">
        <v>52</v>
      </c>
      <c r="N2998" s="9" t="s">
        <v>1841</v>
      </c>
      <c r="O2998" s="9" t="s">
        <v>7559</v>
      </c>
      <c r="P2998" s="9" t="s">
        <v>67</v>
      </c>
      <c r="Q2998" s="9" t="s">
        <v>54</v>
      </c>
      <c r="R2998" s="9" t="s">
        <v>54</v>
      </c>
      <c r="S2998" s="1"/>
      <c r="T2998" s="1"/>
      <c r="U2998" s="1"/>
      <c r="V2998" s="1"/>
      <c r="W2998" s="1"/>
      <c r="X2998" s="1"/>
      <c r="Y2998" s="1"/>
      <c r="Z2998" s="1"/>
      <c r="AA2998" s="1"/>
      <c r="AB2998" s="1"/>
      <c r="AC2998" s="1"/>
      <c r="AD2998" s="1"/>
      <c r="AE2998" s="1"/>
      <c r="AF2998" s="1"/>
      <c r="AG2998" s="1"/>
      <c r="AH2998" s="1"/>
      <c r="AI2998" s="1"/>
      <c r="AJ2998" s="9" t="s">
        <v>52</v>
      </c>
      <c r="AK2998" s="9" t="s">
        <v>7662</v>
      </c>
      <c r="AL2998" s="9" t="s">
        <v>52</v>
      </c>
      <c r="AM2998" s="9" t="s">
        <v>52</v>
      </c>
    </row>
    <row r="2999" spans="1:39" ht="30" customHeight="1" x14ac:dyDescent="0.3">
      <c r="A2999" s="10" t="s">
        <v>4735</v>
      </c>
      <c r="B2999" s="10" t="s">
        <v>52</v>
      </c>
      <c r="C2999" s="10" t="s">
        <v>52</v>
      </c>
      <c r="D2999" s="11"/>
      <c r="E2999" s="15"/>
      <c r="F2999" s="17">
        <f>TRUNC(SUMIF(N2998:N2998, N2997, F2998:F2998),0)</f>
        <v>20094</v>
      </c>
      <c r="G2999" s="15"/>
      <c r="H2999" s="17">
        <f>TRUNC(SUMIF(N2998:N2998, N2997, H2998:H2998),0)</f>
        <v>47967</v>
      </c>
      <c r="I2999" s="15"/>
      <c r="J2999" s="17">
        <f>TRUNC(SUMIF(N2998:N2998, N2997, J2998:J2998),0)</f>
        <v>66668</v>
      </c>
      <c r="K2999" s="15"/>
      <c r="L2999" s="17">
        <f>F2999+H2999+J2999</f>
        <v>134729</v>
      </c>
      <c r="M2999" s="10" t="s">
        <v>52</v>
      </c>
      <c r="N2999" s="9" t="s">
        <v>4736</v>
      </c>
      <c r="O2999" s="9" t="s">
        <v>4736</v>
      </c>
      <c r="P2999" s="9" t="s">
        <v>52</v>
      </c>
      <c r="Q2999" s="9" t="s">
        <v>52</v>
      </c>
      <c r="R2999" s="9" t="s">
        <v>52</v>
      </c>
      <c r="S2999" s="1"/>
      <c r="T2999" s="1"/>
      <c r="U2999" s="1"/>
      <c r="V2999" s="1"/>
      <c r="W2999" s="1"/>
      <c r="X2999" s="1"/>
      <c r="Y2999" s="1"/>
      <c r="Z2999" s="1"/>
      <c r="AA2999" s="1"/>
      <c r="AB2999" s="1"/>
      <c r="AC2999" s="1"/>
      <c r="AD2999" s="1"/>
      <c r="AE2999" s="1"/>
      <c r="AF2999" s="1"/>
      <c r="AG2999" s="1"/>
      <c r="AH2999" s="1"/>
      <c r="AI2999" s="1"/>
      <c r="AJ2999" s="9" t="s">
        <v>52</v>
      </c>
      <c r="AK2999" s="9" t="s">
        <v>52</v>
      </c>
      <c r="AL2999" s="9" t="s">
        <v>52</v>
      </c>
      <c r="AM2999" s="9" t="s">
        <v>52</v>
      </c>
    </row>
    <row r="3000" spans="1:39" ht="30" customHeight="1" x14ac:dyDescent="0.3">
      <c r="A3000" s="11"/>
      <c r="B3000" s="11"/>
      <c r="C3000" s="11"/>
      <c r="D3000" s="11"/>
      <c r="E3000" s="15"/>
      <c r="F3000" s="17"/>
      <c r="G3000" s="15"/>
      <c r="H3000" s="17"/>
      <c r="I3000" s="15"/>
      <c r="J3000" s="17"/>
      <c r="K3000" s="15"/>
      <c r="L3000" s="17"/>
      <c r="M3000" s="11"/>
    </row>
    <row r="3001" spans="1:39" ht="30" customHeight="1" x14ac:dyDescent="0.3">
      <c r="A3001" s="14" t="s">
        <v>7663</v>
      </c>
      <c r="B3001" s="14"/>
      <c r="C3001" s="14"/>
      <c r="D3001" s="14"/>
      <c r="E3001" s="16"/>
      <c r="F3001" s="18"/>
      <c r="G3001" s="16"/>
      <c r="H3001" s="18"/>
      <c r="I3001" s="16"/>
      <c r="J3001" s="18"/>
      <c r="K3001" s="16"/>
      <c r="L3001" s="18"/>
      <c r="M3001" s="14"/>
      <c r="N3001" s="5" t="s">
        <v>1843</v>
      </c>
    </row>
    <row r="3002" spans="1:39" ht="30" customHeight="1" x14ac:dyDescent="0.3">
      <c r="A3002" s="10" t="s">
        <v>4723</v>
      </c>
      <c r="B3002" s="10" t="s">
        <v>7563</v>
      </c>
      <c r="C3002" s="10" t="s">
        <v>2008</v>
      </c>
      <c r="D3002" s="11">
        <v>1</v>
      </c>
      <c r="E3002" s="15">
        <v>28802</v>
      </c>
      <c r="F3002" s="17">
        <f>TRUNC(E3002*D3002,1)</f>
        <v>28802</v>
      </c>
      <c r="G3002" s="15">
        <v>47967</v>
      </c>
      <c r="H3002" s="17">
        <f>TRUNC(G3002*D3002,1)</f>
        <v>47967</v>
      </c>
      <c r="I3002" s="15">
        <v>69335</v>
      </c>
      <c r="J3002" s="17">
        <f>TRUNC(I3002*D3002,1)</f>
        <v>69335</v>
      </c>
      <c r="K3002" s="15">
        <f>TRUNC(E3002+G3002+I3002,1)</f>
        <v>146104</v>
      </c>
      <c r="L3002" s="17">
        <f>TRUNC(F3002+H3002+J3002,1)</f>
        <v>146104</v>
      </c>
      <c r="M3002" s="10" t="s">
        <v>52</v>
      </c>
      <c r="N3002" s="9" t="s">
        <v>1843</v>
      </c>
      <c r="O3002" s="9" t="s">
        <v>7564</v>
      </c>
      <c r="P3002" s="9" t="s">
        <v>67</v>
      </c>
      <c r="Q3002" s="9" t="s">
        <v>54</v>
      </c>
      <c r="R3002" s="9" t="s">
        <v>54</v>
      </c>
      <c r="S3002" s="1"/>
      <c r="T3002" s="1"/>
      <c r="U3002" s="1"/>
      <c r="V3002" s="1"/>
      <c r="W3002" s="1"/>
      <c r="X3002" s="1"/>
      <c r="Y3002" s="1"/>
      <c r="Z3002" s="1"/>
      <c r="AA3002" s="1"/>
      <c r="AB3002" s="1"/>
      <c r="AC3002" s="1"/>
      <c r="AD3002" s="1"/>
      <c r="AE3002" s="1"/>
      <c r="AF3002" s="1"/>
      <c r="AG3002" s="1"/>
      <c r="AH3002" s="1"/>
      <c r="AI3002" s="1"/>
      <c r="AJ3002" s="9" t="s">
        <v>52</v>
      </c>
      <c r="AK3002" s="9" t="s">
        <v>7665</v>
      </c>
      <c r="AL3002" s="9" t="s">
        <v>52</v>
      </c>
      <c r="AM3002" s="9" t="s">
        <v>52</v>
      </c>
    </row>
    <row r="3003" spans="1:39" ht="30" customHeight="1" x14ac:dyDescent="0.3">
      <c r="A3003" s="10" t="s">
        <v>4735</v>
      </c>
      <c r="B3003" s="10" t="s">
        <v>52</v>
      </c>
      <c r="C3003" s="10" t="s">
        <v>52</v>
      </c>
      <c r="D3003" s="11"/>
      <c r="E3003" s="15"/>
      <c r="F3003" s="17">
        <f>TRUNC(SUMIF(N3002:N3002, N3001, F3002:F3002),0)</f>
        <v>28802</v>
      </c>
      <c r="G3003" s="15"/>
      <c r="H3003" s="17">
        <f>TRUNC(SUMIF(N3002:N3002, N3001, H3002:H3002),0)</f>
        <v>47967</v>
      </c>
      <c r="I3003" s="15"/>
      <c r="J3003" s="17">
        <f>TRUNC(SUMIF(N3002:N3002, N3001, J3002:J3002),0)</f>
        <v>69335</v>
      </c>
      <c r="K3003" s="15"/>
      <c r="L3003" s="17">
        <f>F3003+H3003+J3003</f>
        <v>146104</v>
      </c>
      <c r="M3003" s="10" t="s">
        <v>52</v>
      </c>
      <c r="N3003" s="9" t="s">
        <v>4736</v>
      </c>
      <c r="O3003" s="9" t="s">
        <v>4736</v>
      </c>
      <c r="P3003" s="9" t="s">
        <v>52</v>
      </c>
      <c r="Q3003" s="9" t="s">
        <v>52</v>
      </c>
      <c r="R3003" s="9" t="s">
        <v>52</v>
      </c>
      <c r="S3003" s="1"/>
      <c r="T3003" s="1"/>
      <c r="U3003" s="1"/>
      <c r="V3003" s="1"/>
      <c r="W3003" s="1"/>
      <c r="X3003" s="1"/>
      <c r="Y3003" s="1"/>
      <c r="Z3003" s="1"/>
      <c r="AA3003" s="1"/>
      <c r="AB3003" s="1"/>
      <c r="AC3003" s="1"/>
      <c r="AD3003" s="1"/>
      <c r="AE3003" s="1"/>
      <c r="AF3003" s="1"/>
      <c r="AG3003" s="1"/>
      <c r="AH3003" s="1"/>
      <c r="AI3003" s="1"/>
      <c r="AJ3003" s="9" t="s">
        <v>52</v>
      </c>
      <c r="AK3003" s="9" t="s">
        <v>52</v>
      </c>
      <c r="AL3003" s="9" t="s">
        <v>52</v>
      </c>
      <c r="AM3003" s="9" t="s">
        <v>52</v>
      </c>
    </row>
    <row r="3004" spans="1:39" ht="30" customHeight="1" x14ac:dyDescent="0.3">
      <c r="A3004" s="11"/>
      <c r="B3004" s="11"/>
      <c r="C3004" s="11"/>
      <c r="D3004" s="11"/>
      <c r="E3004" s="15"/>
      <c r="F3004" s="17"/>
      <c r="G3004" s="15"/>
      <c r="H3004" s="17"/>
      <c r="I3004" s="15"/>
      <c r="J3004" s="17"/>
      <c r="K3004" s="15"/>
      <c r="L3004" s="17"/>
      <c r="M3004" s="11"/>
    </row>
    <row r="3005" spans="1:39" ht="30" customHeight="1" x14ac:dyDescent="0.3">
      <c r="A3005" s="14" t="s">
        <v>7666</v>
      </c>
      <c r="B3005" s="14"/>
      <c r="C3005" s="14"/>
      <c r="D3005" s="14"/>
      <c r="E3005" s="16"/>
      <c r="F3005" s="18"/>
      <c r="G3005" s="16"/>
      <c r="H3005" s="18"/>
      <c r="I3005" s="16"/>
      <c r="J3005" s="18"/>
      <c r="K3005" s="16"/>
      <c r="L3005" s="18"/>
      <c r="M3005" s="14"/>
      <c r="N3005" s="5" t="s">
        <v>1845</v>
      </c>
    </row>
    <row r="3006" spans="1:39" ht="30" customHeight="1" x14ac:dyDescent="0.3">
      <c r="A3006" s="10" t="s">
        <v>4723</v>
      </c>
      <c r="B3006" s="10" t="s">
        <v>7568</v>
      </c>
      <c r="C3006" s="10" t="s">
        <v>2008</v>
      </c>
      <c r="D3006" s="11">
        <v>1</v>
      </c>
      <c r="E3006" s="15">
        <v>31983</v>
      </c>
      <c r="F3006" s="17">
        <f>TRUNC(E3006*D3006,1)</f>
        <v>31983</v>
      </c>
      <c r="G3006" s="15">
        <v>47967</v>
      </c>
      <c r="H3006" s="17">
        <f>TRUNC(G3006*D3006,1)</f>
        <v>47967</v>
      </c>
      <c r="I3006" s="15">
        <v>95990</v>
      </c>
      <c r="J3006" s="17">
        <f>TRUNC(I3006*D3006,1)</f>
        <v>95990</v>
      </c>
      <c r="K3006" s="15">
        <f>TRUNC(E3006+G3006+I3006,1)</f>
        <v>175940</v>
      </c>
      <c r="L3006" s="17">
        <f>TRUNC(F3006+H3006+J3006,1)</f>
        <v>175940</v>
      </c>
      <c r="M3006" s="10" t="s">
        <v>52</v>
      </c>
      <c r="N3006" s="9" t="s">
        <v>1845</v>
      </c>
      <c r="O3006" s="9" t="s">
        <v>7569</v>
      </c>
      <c r="P3006" s="9" t="s">
        <v>67</v>
      </c>
      <c r="Q3006" s="9" t="s">
        <v>54</v>
      </c>
      <c r="R3006" s="9" t="s">
        <v>54</v>
      </c>
      <c r="S3006" s="1"/>
      <c r="T3006" s="1"/>
      <c r="U3006" s="1"/>
      <c r="V3006" s="1"/>
      <c r="W3006" s="1"/>
      <c r="X3006" s="1"/>
      <c r="Y3006" s="1"/>
      <c r="Z3006" s="1"/>
      <c r="AA3006" s="1"/>
      <c r="AB3006" s="1"/>
      <c r="AC3006" s="1"/>
      <c r="AD3006" s="1"/>
      <c r="AE3006" s="1"/>
      <c r="AF3006" s="1"/>
      <c r="AG3006" s="1"/>
      <c r="AH3006" s="1"/>
      <c r="AI3006" s="1"/>
      <c r="AJ3006" s="9" t="s">
        <v>52</v>
      </c>
      <c r="AK3006" s="9" t="s">
        <v>7668</v>
      </c>
      <c r="AL3006" s="9" t="s">
        <v>52</v>
      </c>
      <c r="AM3006" s="9" t="s">
        <v>52</v>
      </c>
    </row>
    <row r="3007" spans="1:39" ht="30" customHeight="1" x14ac:dyDescent="0.3">
      <c r="A3007" s="10" t="s">
        <v>4735</v>
      </c>
      <c r="B3007" s="10" t="s">
        <v>52</v>
      </c>
      <c r="C3007" s="10" t="s">
        <v>52</v>
      </c>
      <c r="D3007" s="11"/>
      <c r="E3007" s="15"/>
      <c r="F3007" s="17">
        <f>TRUNC(SUMIF(N3006:N3006, N3005, F3006:F3006),0)</f>
        <v>31983</v>
      </c>
      <c r="G3007" s="15"/>
      <c r="H3007" s="17">
        <f>TRUNC(SUMIF(N3006:N3006, N3005, H3006:H3006),0)</f>
        <v>47967</v>
      </c>
      <c r="I3007" s="15"/>
      <c r="J3007" s="17">
        <f>TRUNC(SUMIF(N3006:N3006, N3005, J3006:J3006),0)</f>
        <v>95990</v>
      </c>
      <c r="K3007" s="15"/>
      <c r="L3007" s="17">
        <f>F3007+H3007+J3007</f>
        <v>175940</v>
      </c>
      <c r="M3007" s="10" t="s">
        <v>52</v>
      </c>
      <c r="N3007" s="9" t="s">
        <v>4736</v>
      </c>
      <c r="O3007" s="9" t="s">
        <v>4736</v>
      </c>
      <c r="P3007" s="9" t="s">
        <v>52</v>
      </c>
      <c r="Q3007" s="9" t="s">
        <v>52</v>
      </c>
      <c r="R3007" s="9" t="s">
        <v>52</v>
      </c>
      <c r="S3007" s="1"/>
      <c r="T3007" s="1"/>
      <c r="U3007" s="1"/>
      <c r="V3007" s="1"/>
      <c r="W3007" s="1"/>
      <c r="X3007" s="1"/>
      <c r="Y3007" s="1"/>
      <c r="Z3007" s="1"/>
      <c r="AA3007" s="1"/>
      <c r="AB3007" s="1"/>
      <c r="AC3007" s="1"/>
      <c r="AD3007" s="1"/>
      <c r="AE3007" s="1"/>
      <c r="AF3007" s="1"/>
      <c r="AG3007" s="1"/>
      <c r="AH3007" s="1"/>
      <c r="AI3007" s="1"/>
      <c r="AJ3007" s="9" t="s">
        <v>52</v>
      </c>
      <c r="AK3007" s="9" t="s">
        <v>52</v>
      </c>
      <c r="AL3007" s="9" t="s">
        <v>52</v>
      </c>
      <c r="AM3007" s="9" t="s">
        <v>52</v>
      </c>
    </row>
    <row r="3008" spans="1:39" ht="30" customHeight="1" x14ac:dyDescent="0.3">
      <c r="A3008" s="11"/>
      <c r="B3008" s="11"/>
      <c r="C3008" s="11"/>
      <c r="D3008" s="11"/>
      <c r="E3008" s="15"/>
      <c r="F3008" s="17"/>
      <c r="G3008" s="15"/>
      <c r="H3008" s="17"/>
      <c r="I3008" s="15"/>
      <c r="J3008" s="17"/>
      <c r="K3008" s="15"/>
      <c r="L3008" s="17"/>
      <c r="M3008" s="11"/>
    </row>
    <row r="3009" spans="1:39" ht="30" customHeight="1" x14ac:dyDescent="0.3">
      <c r="A3009" s="14" t="s">
        <v>7669</v>
      </c>
      <c r="B3009" s="14"/>
      <c r="C3009" s="14"/>
      <c r="D3009" s="14"/>
      <c r="E3009" s="16"/>
      <c r="F3009" s="18"/>
      <c r="G3009" s="16"/>
      <c r="H3009" s="18"/>
      <c r="I3009" s="16"/>
      <c r="J3009" s="18"/>
      <c r="K3009" s="16"/>
      <c r="L3009" s="18"/>
      <c r="M3009" s="14"/>
      <c r="N3009" s="5" t="s">
        <v>1847</v>
      </c>
    </row>
    <row r="3010" spans="1:39" ht="30" customHeight="1" x14ac:dyDescent="0.3">
      <c r="A3010" s="10" t="s">
        <v>4723</v>
      </c>
      <c r="B3010" s="10" t="s">
        <v>7344</v>
      </c>
      <c r="C3010" s="10" t="s">
        <v>2008</v>
      </c>
      <c r="D3010" s="11">
        <v>1</v>
      </c>
      <c r="E3010" s="15">
        <v>40021</v>
      </c>
      <c r="F3010" s="17">
        <f>TRUNC(E3010*D3010,1)</f>
        <v>40021</v>
      </c>
      <c r="G3010" s="15">
        <v>47967</v>
      </c>
      <c r="H3010" s="17">
        <f>TRUNC(G3010*D3010,1)</f>
        <v>47967</v>
      </c>
      <c r="I3010" s="15">
        <v>105510</v>
      </c>
      <c r="J3010" s="17">
        <f>TRUNC(I3010*D3010,1)</f>
        <v>105510</v>
      </c>
      <c r="K3010" s="15">
        <f>TRUNC(E3010+G3010+I3010,1)</f>
        <v>193498</v>
      </c>
      <c r="L3010" s="17">
        <f>TRUNC(F3010+H3010+J3010,1)</f>
        <v>193498</v>
      </c>
      <c r="M3010" s="10" t="s">
        <v>52</v>
      </c>
      <c r="N3010" s="9" t="s">
        <v>1847</v>
      </c>
      <c r="O3010" s="9" t="s">
        <v>7573</v>
      </c>
      <c r="P3010" s="9" t="s">
        <v>67</v>
      </c>
      <c r="Q3010" s="9" t="s">
        <v>54</v>
      </c>
      <c r="R3010" s="9" t="s">
        <v>54</v>
      </c>
      <c r="S3010" s="1"/>
      <c r="T3010" s="1"/>
      <c r="U3010" s="1"/>
      <c r="V3010" s="1"/>
      <c r="W3010" s="1"/>
      <c r="X3010" s="1"/>
      <c r="Y3010" s="1"/>
      <c r="Z3010" s="1"/>
      <c r="AA3010" s="1"/>
      <c r="AB3010" s="1"/>
      <c r="AC3010" s="1"/>
      <c r="AD3010" s="1"/>
      <c r="AE3010" s="1"/>
      <c r="AF3010" s="1"/>
      <c r="AG3010" s="1"/>
      <c r="AH3010" s="1"/>
      <c r="AI3010" s="1"/>
      <c r="AJ3010" s="9" t="s">
        <v>52</v>
      </c>
      <c r="AK3010" s="9" t="s">
        <v>7671</v>
      </c>
      <c r="AL3010" s="9" t="s">
        <v>52</v>
      </c>
      <c r="AM3010" s="9" t="s">
        <v>52</v>
      </c>
    </row>
    <row r="3011" spans="1:39" ht="30" customHeight="1" x14ac:dyDescent="0.3">
      <c r="A3011" s="10" t="s">
        <v>4735</v>
      </c>
      <c r="B3011" s="10" t="s">
        <v>52</v>
      </c>
      <c r="C3011" s="10" t="s">
        <v>52</v>
      </c>
      <c r="D3011" s="11"/>
      <c r="E3011" s="15"/>
      <c r="F3011" s="17">
        <f>TRUNC(SUMIF(N3010:N3010, N3009, F3010:F3010),0)</f>
        <v>40021</v>
      </c>
      <c r="G3011" s="15"/>
      <c r="H3011" s="17">
        <f>TRUNC(SUMIF(N3010:N3010, N3009, H3010:H3010),0)</f>
        <v>47967</v>
      </c>
      <c r="I3011" s="15"/>
      <c r="J3011" s="17">
        <f>TRUNC(SUMIF(N3010:N3010, N3009, J3010:J3010),0)</f>
        <v>105510</v>
      </c>
      <c r="K3011" s="15"/>
      <c r="L3011" s="17">
        <f>F3011+H3011+J3011</f>
        <v>193498</v>
      </c>
      <c r="M3011" s="10" t="s">
        <v>52</v>
      </c>
      <c r="N3011" s="9" t="s">
        <v>4736</v>
      </c>
      <c r="O3011" s="9" t="s">
        <v>4736</v>
      </c>
      <c r="P3011" s="9" t="s">
        <v>52</v>
      </c>
      <c r="Q3011" s="9" t="s">
        <v>52</v>
      </c>
      <c r="R3011" s="9" t="s">
        <v>52</v>
      </c>
      <c r="S3011" s="1"/>
      <c r="T3011" s="1"/>
      <c r="U3011" s="1"/>
      <c r="V3011" s="1"/>
      <c r="W3011" s="1"/>
      <c r="X3011" s="1"/>
      <c r="Y3011" s="1"/>
      <c r="Z3011" s="1"/>
      <c r="AA3011" s="1"/>
      <c r="AB3011" s="1"/>
      <c r="AC3011" s="1"/>
      <c r="AD3011" s="1"/>
      <c r="AE3011" s="1"/>
      <c r="AF3011" s="1"/>
      <c r="AG3011" s="1"/>
      <c r="AH3011" s="1"/>
      <c r="AI3011" s="1"/>
      <c r="AJ3011" s="9" t="s">
        <v>52</v>
      </c>
      <c r="AK3011" s="9" t="s">
        <v>52</v>
      </c>
      <c r="AL3011" s="9" t="s">
        <v>52</v>
      </c>
      <c r="AM3011" s="9" t="s">
        <v>52</v>
      </c>
    </row>
    <row r="3012" spans="1:39" ht="30" customHeight="1" x14ac:dyDescent="0.3">
      <c r="A3012" s="11"/>
      <c r="B3012" s="11"/>
      <c r="C3012" s="11"/>
      <c r="D3012" s="11"/>
      <c r="E3012" s="15"/>
      <c r="F3012" s="17"/>
      <c r="G3012" s="15"/>
      <c r="H3012" s="17"/>
      <c r="I3012" s="15"/>
      <c r="J3012" s="17"/>
      <c r="K3012" s="15"/>
      <c r="L3012" s="17"/>
      <c r="M3012" s="11"/>
    </row>
    <row r="3013" spans="1:39" ht="30" customHeight="1" x14ac:dyDescent="0.3">
      <c r="A3013" s="14" t="s">
        <v>7672</v>
      </c>
      <c r="B3013" s="14"/>
      <c r="C3013" s="14"/>
      <c r="D3013" s="14"/>
      <c r="E3013" s="16"/>
      <c r="F3013" s="18"/>
      <c r="G3013" s="16"/>
      <c r="H3013" s="18"/>
      <c r="I3013" s="16"/>
      <c r="J3013" s="18"/>
      <c r="K3013" s="16"/>
      <c r="L3013" s="18"/>
      <c r="M3013" s="14"/>
      <c r="N3013" s="5" t="s">
        <v>1849</v>
      </c>
    </row>
    <row r="3014" spans="1:39" ht="30" customHeight="1" x14ac:dyDescent="0.3">
      <c r="A3014" s="10" t="s">
        <v>4723</v>
      </c>
      <c r="B3014" s="10" t="s">
        <v>7577</v>
      </c>
      <c r="C3014" s="10" t="s">
        <v>2008</v>
      </c>
      <c r="D3014" s="11">
        <v>1</v>
      </c>
      <c r="E3014" s="15">
        <v>40858</v>
      </c>
      <c r="F3014" s="17">
        <f>TRUNC(E3014*D3014,1)</f>
        <v>40858</v>
      </c>
      <c r="G3014" s="15">
        <v>47967</v>
      </c>
      <c r="H3014" s="17">
        <f>TRUNC(G3014*D3014,1)</f>
        <v>47967</v>
      </c>
      <c r="I3014" s="15">
        <v>146703</v>
      </c>
      <c r="J3014" s="17">
        <f>TRUNC(I3014*D3014,1)</f>
        <v>146703</v>
      </c>
      <c r="K3014" s="15">
        <f>TRUNC(E3014+G3014+I3014,1)</f>
        <v>235528</v>
      </c>
      <c r="L3014" s="17">
        <f>TRUNC(F3014+H3014+J3014,1)</f>
        <v>235528</v>
      </c>
      <c r="M3014" s="10" t="s">
        <v>52</v>
      </c>
      <c r="N3014" s="9" t="s">
        <v>1849</v>
      </c>
      <c r="O3014" s="9" t="s">
        <v>7578</v>
      </c>
      <c r="P3014" s="9" t="s">
        <v>67</v>
      </c>
      <c r="Q3014" s="9" t="s">
        <v>54</v>
      </c>
      <c r="R3014" s="9" t="s">
        <v>54</v>
      </c>
      <c r="S3014" s="1"/>
      <c r="T3014" s="1"/>
      <c r="U3014" s="1"/>
      <c r="V3014" s="1"/>
      <c r="W3014" s="1"/>
      <c r="X3014" s="1"/>
      <c r="Y3014" s="1"/>
      <c r="Z3014" s="1"/>
      <c r="AA3014" s="1"/>
      <c r="AB3014" s="1"/>
      <c r="AC3014" s="1"/>
      <c r="AD3014" s="1"/>
      <c r="AE3014" s="1"/>
      <c r="AF3014" s="1"/>
      <c r="AG3014" s="1"/>
      <c r="AH3014" s="1"/>
      <c r="AI3014" s="1"/>
      <c r="AJ3014" s="9" t="s">
        <v>52</v>
      </c>
      <c r="AK3014" s="9" t="s">
        <v>7674</v>
      </c>
      <c r="AL3014" s="9" t="s">
        <v>52</v>
      </c>
      <c r="AM3014" s="9" t="s">
        <v>52</v>
      </c>
    </row>
    <row r="3015" spans="1:39" ht="30" customHeight="1" x14ac:dyDescent="0.3">
      <c r="A3015" s="10" t="s">
        <v>4735</v>
      </c>
      <c r="B3015" s="10" t="s">
        <v>52</v>
      </c>
      <c r="C3015" s="10" t="s">
        <v>52</v>
      </c>
      <c r="D3015" s="11"/>
      <c r="E3015" s="15"/>
      <c r="F3015" s="17">
        <f>TRUNC(SUMIF(N3014:N3014, N3013, F3014:F3014),0)</f>
        <v>40858</v>
      </c>
      <c r="G3015" s="15"/>
      <c r="H3015" s="17">
        <f>TRUNC(SUMIF(N3014:N3014, N3013, H3014:H3014),0)</f>
        <v>47967</v>
      </c>
      <c r="I3015" s="15"/>
      <c r="J3015" s="17">
        <f>TRUNC(SUMIF(N3014:N3014, N3013, J3014:J3014),0)</f>
        <v>146703</v>
      </c>
      <c r="K3015" s="15"/>
      <c r="L3015" s="17">
        <f>F3015+H3015+J3015</f>
        <v>235528</v>
      </c>
      <c r="M3015" s="10" t="s">
        <v>52</v>
      </c>
      <c r="N3015" s="9" t="s">
        <v>4736</v>
      </c>
      <c r="O3015" s="9" t="s">
        <v>4736</v>
      </c>
      <c r="P3015" s="9" t="s">
        <v>52</v>
      </c>
      <c r="Q3015" s="9" t="s">
        <v>52</v>
      </c>
      <c r="R3015" s="9" t="s">
        <v>52</v>
      </c>
      <c r="S3015" s="1"/>
      <c r="T3015" s="1"/>
      <c r="U3015" s="1"/>
      <c r="V3015" s="1"/>
      <c r="W3015" s="1"/>
      <c r="X3015" s="1"/>
      <c r="Y3015" s="1"/>
      <c r="Z3015" s="1"/>
      <c r="AA3015" s="1"/>
      <c r="AB3015" s="1"/>
      <c r="AC3015" s="1"/>
      <c r="AD3015" s="1"/>
      <c r="AE3015" s="1"/>
      <c r="AF3015" s="1"/>
      <c r="AG3015" s="1"/>
      <c r="AH3015" s="1"/>
      <c r="AI3015" s="1"/>
      <c r="AJ3015" s="9" t="s">
        <v>52</v>
      </c>
      <c r="AK3015" s="9" t="s">
        <v>52</v>
      </c>
      <c r="AL3015" s="9" t="s">
        <v>52</v>
      </c>
      <c r="AM3015" s="9" t="s">
        <v>52</v>
      </c>
    </row>
    <row r="3016" spans="1:39" ht="30" customHeight="1" x14ac:dyDescent="0.3">
      <c r="A3016" s="11"/>
      <c r="B3016" s="11"/>
      <c r="C3016" s="11"/>
      <c r="D3016" s="11"/>
      <c r="E3016" s="15"/>
      <c r="F3016" s="17"/>
      <c r="G3016" s="15"/>
      <c r="H3016" s="17"/>
      <c r="I3016" s="15"/>
      <c r="J3016" s="17"/>
      <c r="K3016" s="15"/>
      <c r="L3016" s="17"/>
      <c r="M3016" s="11"/>
    </row>
    <row r="3017" spans="1:39" ht="30" customHeight="1" x14ac:dyDescent="0.3">
      <c r="A3017" s="14" t="s">
        <v>7675</v>
      </c>
      <c r="B3017" s="14"/>
      <c r="C3017" s="14"/>
      <c r="D3017" s="14"/>
      <c r="E3017" s="16"/>
      <c r="F3017" s="18"/>
      <c r="G3017" s="16"/>
      <c r="H3017" s="18"/>
      <c r="I3017" s="16"/>
      <c r="J3017" s="18"/>
      <c r="K3017" s="16"/>
      <c r="L3017" s="18"/>
      <c r="M3017" s="14"/>
      <c r="N3017" s="5" t="s">
        <v>1851</v>
      </c>
    </row>
    <row r="3018" spans="1:39" ht="30" customHeight="1" x14ac:dyDescent="0.3">
      <c r="A3018" s="10" t="s">
        <v>4723</v>
      </c>
      <c r="B3018" s="10" t="s">
        <v>7364</v>
      </c>
      <c r="C3018" s="10" t="s">
        <v>2008</v>
      </c>
      <c r="D3018" s="11">
        <v>1</v>
      </c>
      <c r="E3018" s="15">
        <v>41863</v>
      </c>
      <c r="F3018" s="17">
        <f>TRUNC(E3018*D3018,1)</f>
        <v>41863</v>
      </c>
      <c r="G3018" s="15">
        <v>47967</v>
      </c>
      <c r="H3018" s="17">
        <f>TRUNC(G3018*D3018,1)</f>
        <v>47967</v>
      </c>
      <c r="I3018" s="15">
        <v>201154</v>
      </c>
      <c r="J3018" s="17">
        <f>TRUNC(I3018*D3018,1)</f>
        <v>201154</v>
      </c>
      <c r="K3018" s="15">
        <f>TRUNC(E3018+G3018+I3018,1)</f>
        <v>290984</v>
      </c>
      <c r="L3018" s="17">
        <f>TRUNC(F3018+H3018+J3018,1)</f>
        <v>290984</v>
      </c>
      <c r="M3018" s="10" t="s">
        <v>52</v>
      </c>
      <c r="N3018" s="9" t="s">
        <v>1851</v>
      </c>
      <c r="O3018" s="9" t="s">
        <v>7582</v>
      </c>
      <c r="P3018" s="9" t="s">
        <v>67</v>
      </c>
      <c r="Q3018" s="9" t="s">
        <v>54</v>
      </c>
      <c r="R3018" s="9" t="s">
        <v>54</v>
      </c>
      <c r="S3018" s="1"/>
      <c r="T3018" s="1"/>
      <c r="U3018" s="1"/>
      <c r="V3018" s="1"/>
      <c r="W3018" s="1"/>
      <c r="X3018" s="1"/>
      <c r="Y3018" s="1"/>
      <c r="Z3018" s="1"/>
      <c r="AA3018" s="1"/>
      <c r="AB3018" s="1"/>
      <c r="AC3018" s="1"/>
      <c r="AD3018" s="1"/>
      <c r="AE3018" s="1"/>
      <c r="AF3018" s="1"/>
      <c r="AG3018" s="1"/>
      <c r="AH3018" s="1"/>
      <c r="AI3018" s="1"/>
      <c r="AJ3018" s="9" t="s">
        <v>52</v>
      </c>
      <c r="AK3018" s="9" t="s">
        <v>7677</v>
      </c>
      <c r="AL3018" s="9" t="s">
        <v>52</v>
      </c>
      <c r="AM3018" s="9" t="s">
        <v>52</v>
      </c>
    </row>
    <row r="3019" spans="1:39" ht="30" customHeight="1" x14ac:dyDescent="0.3">
      <c r="A3019" s="10" t="s">
        <v>4735</v>
      </c>
      <c r="B3019" s="10" t="s">
        <v>52</v>
      </c>
      <c r="C3019" s="10" t="s">
        <v>52</v>
      </c>
      <c r="D3019" s="11"/>
      <c r="E3019" s="15"/>
      <c r="F3019" s="17">
        <f>TRUNC(SUMIF(N3018:N3018, N3017, F3018:F3018),0)</f>
        <v>41863</v>
      </c>
      <c r="G3019" s="15"/>
      <c r="H3019" s="17">
        <f>TRUNC(SUMIF(N3018:N3018, N3017, H3018:H3018),0)</f>
        <v>47967</v>
      </c>
      <c r="I3019" s="15"/>
      <c r="J3019" s="17">
        <f>TRUNC(SUMIF(N3018:N3018, N3017, J3018:J3018),0)</f>
        <v>201154</v>
      </c>
      <c r="K3019" s="15"/>
      <c r="L3019" s="17">
        <f>F3019+H3019+J3019</f>
        <v>290984</v>
      </c>
      <c r="M3019" s="10" t="s">
        <v>52</v>
      </c>
      <c r="N3019" s="9" t="s">
        <v>4736</v>
      </c>
      <c r="O3019" s="9" t="s">
        <v>4736</v>
      </c>
      <c r="P3019" s="9" t="s">
        <v>52</v>
      </c>
      <c r="Q3019" s="9" t="s">
        <v>52</v>
      </c>
      <c r="R3019" s="9" t="s">
        <v>52</v>
      </c>
      <c r="S3019" s="1"/>
      <c r="T3019" s="1"/>
      <c r="U3019" s="1"/>
      <c r="V3019" s="1"/>
      <c r="W3019" s="1"/>
      <c r="X3019" s="1"/>
      <c r="Y3019" s="1"/>
      <c r="Z3019" s="1"/>
      <c r="AA3019" s="1"/>
      <c r="AB3019" s="1"/>
      <c r="AC3019" s="1"/>
      <c r="AD3019" s="1"/>
      <c r="AE3019" s="1"/>
      <c r="AF3019" s="1"/>
      <c r="AG3019" s="1"/>
      <c r="AH3019" s="1"/>
      <c r="AI3019" s="1"/>
      <c r="AJ3019" s="9" t="s">
        <v>52</v>
      </c>
      <c r="AK3019" s="9" t="s">
        <v>52</v>
      </c>
      <c r="AL3019" s="9" t="s">
        <v>52</v>
      </c>
      <c r="AM3019" s="9" t="s">
        <v>52</v>
      </c>
    </row>
    <row r="3020" spans="1:39" ht="30" customHeight="1" x14ac:dyDescent="0.3">
      <c r="A3020" s="11"/>
      <c r="B3020" s="11"/>
      <c r="C3020" s="11"/>
      <c r="D3020" s="11"/>
      <c r="E3020" s="15"/>
      <c r="F3020" s="17"/>
      <c r="G3020" s="15"/>
      <c r="H3020" s="17"/>
      <c r="I3020" s="15"/>
      <c r="J3020" s="17"/>
      <c r="K3020" s="15"/>
      <c r="L3020" s="17"/>
      <c r="M3020" s="11"/>
    </row>
    <row r="3021" spans="1:39" ht="30" customHeight="1" x14ac:dyDescent="0.3">
      <c r="A3021" s="14" t="s">
        <v>7678</v>
      </c>
      <c r="B3021" s="14"/>
      <c r="C3021" s="14"/>
      <c r="D3021" s="14"/>
      <c r="E3021" s="16"/>
      <c r="F3021" s="18"/>
      <c r="G3021" s="16"/>
      <c r="H3021" s="18"/>
      <c r="I3021" s="16"/>
      <c r="J3021" s="18"/>
      <c r="K3021" s="16"/>
      <c r="L3021" s="18"/>
      <c r="M3021" s="14"/>
      <c r="N3021" s="5" t="s">
        <v>1853</v>
      </c>
    </row>
    <row r="3022" spans="1:39" ht="30" customHeight="1" x14ac:dyDescent="0.3">
      <c r="A3022" s="10" t="s">
        <v>4723</v>
      </c>
      <c r="B3022" s="10" t="s">
        <v>7586</v>
      </c>
      <c r="C3022" s="10" t="s">
        <v>2008</v>
      </c>
      <c r="D3022" s="11">
        <v>1</v>
      </c>
      <c r="E3022" s="15">
        <v>46887</v>
      </c>
      <c r="F3022" s="17">
        <f>TRUNC(E3022*D3022,1)</f>
        <v>46887</v>
      </c>
      <c r="G3022" s="15">
        <v>47967</v>
      </c>
      <c r="H3022" s="17">
        <f>TRUNC(G3022*D3022,1)</f>
        <v>47967</v>
      </c>
      <c r="I3022" s="15">
        <v>373476</v>
      </c>
      <c r="J3022" s="17">
        <f>TRUNC(I3022*D3022,1)</f>
        <v>373476</v>
      </c>
      <c r="K3022" s="15">
        <f>TRUNC(E3022+G3022+I3022,1)</f>
        <v>468330</v>
      </c>
      <c r="L3022" s="17">
        <f>TRUNC(F3022+H3022+J3022,1)</f>
        <v>468330</v>
      </c>
      <c r="M3022" s="10" t="s">
        <v>52</v>
      </c>
      <c r="N3022" s="9" t="s">
        <v>1853</v>
      </c>
      <c r="O3022" s="9" t="s">
        <v>7587</v>
      </c>
      <c r="P3022" s="9" t="s">
        <v>67</v>
      </c>
      <c r="Q3022" s="9" t="s">
        <v>54</v>
      </c>
      <c r="R3022" s="9" t="s">
        <v>54</v>
      </c>
      <c r="S3022" s="1"/>
      <c r="T3022" s="1"/>
      <c r="U3022" s="1"/>
      <c r="V3022" s="1"/>
      <c r="W3022" s="1"/>
      <c r="X3022" s="1"/>
      <c r="Y3022" s="1"/>
      <c r="Z3022" s="1"/>
      <c r="AA3022" s="1"/>
      <c r="AB3022" s="1"/>
      <c r="AC3022" s="1"/>
      <c r="AD3022" s="1"/>
      <c r="AE3022" s="1"/>
      <c r="AF3022" s="1"/>
      <c r="AG3022" s="1"/>
      <c r="AH3022" s="1"/>
      <c r="AI3022" s="1"/>
      <c r="AJ3022" s="9" t="s">
        <v>52</v>
      </c>
      <c r="AK3022" s="9" t="s">
        <v>7680</v>
      </c>
      <c r="AL3022" s="9" t="s">
        <v>52</v>
      </c>
      <c r="AM3022" s="9" t="s">
        <v>52</v>
      </c>
    </row>
    <row r="3023" spans="1:39" ht="30" customHeight="1" x14ac:dyDescent="0.3">
      <c r="A3023" s="10" t="s">
        <v>4735</v>
      </c>
      <c r="B3023" s="10" t="s">
        <v>52</v>
      </c>
      <c r="C3023" s="10" t="s">
        <v>52</v>
      </c>
      <c r="D3023" s="11"/>
      <c r="E3023" s="15"/>
      <c r="F3023" s="17">
        <f>TRUNC(SUMIF(N3022:N3022, N3021, F3022:F3022),0)</f>
        <v>46887</v>
      </c>
      <c r="G3023" s="15"/>
      <c r="H3023" s="17">
        <f>TRUNC(SUMIF(N3022:N3022, N3021, H3022:H3022),0)</f>
        <v>47967</v>
      </c>
      <c r="I3023" s="15"/>
      <c r="J3023" s="17">
        <f>TRUNC(SUMIF(N3022:N3022, N3021, J3022:J3022),0)</f>
        <v>373476</v>
      </c>
      <c r="K3023" s="15"/>
      <c r="L3023" s="17">
        <f>F3023+H3023+J3023</f>
        <v>468330</v>
      </c>
      <c r="M3023" s="10" t="s">
        <v>52</v>
      </c>
      <c r="N3023" s="9" t="s">
        <v>4736</v>
      </c>
      <c r="O3023" s="9" t="s">
        <v>4736</v>
      </c>
      <c r="P3023" s="9" t="s">
        <v>52</v>
      </c>
      <c r="Q3023" s="9" t="s">
        <v>52</v>
      </c>
      <c r="R3023" s="9" t="s">
        <v>52</v>
      </c>
      <c r="S3023" s="1"/>
      <c r="T3023" s="1"/>
      <c r="U3023" s="1"/>
      <c r="V3023" s="1"/>
      <c r="W3023" s="1"/>
      <c r="X3023" s="1"/>
      <c r="Y3023" s="1"/>
      <c r="Z3023" s="1"/>
      <c r="AA3023" s="1"/>
      <c r="AB3023" s="1"/>
      <c r="AC3023" s="1"/>
      <c r="AD3023" s="1"/>
      <c r="AE3023" s="1"/>
      <c r="AF3023" s="1"/>
      <c r="AG3023" s="1"/>
      <c r="AH3023" s="1"/>
      <c r="AI3023" s="1"/>
      <c r="AJ3023" s="9" t="s">
        <v>52</v>
      </c>
      <c r="AK3023" s="9" t="s">
        <v>52</v>
      </c>
      <c r="AL3023" s="9" t="s">
        <v>52</v>
      </c>
      <c r="AM3023" s="9" t="s">
        <v>52</v>
      </c>
    </row>
    <row r="3024" spans="1:39" ht="30" customHeight="1" x14ac:dyDescent="0.3">
      <c r="A3024" s="11"/>
      <c r="B3024" s="11"/>
      <c r="C3024" s="11"/>
      <c r="D3024" s="11"/>
      <c r="E3024" s="15"/>
      <c r="F3024" s="17"/>
      <c r="G3024" s="15"/>
      <c r="H3024" s="17"/>
      <c r="I3024" s="15"/>
      <c r="J3024" s="17"/>
      <c r="K3024" s="15"/>
      <c r="L3024" s="17"/>
      <c r="M3024" s="11"/>
    </row>
    <row r="3025" spans="1:39" ht="30" customHeight="1" x14ac:dyDescent="0.3">
      <c r="A3025" s="14" t="s">
        <v>7681</v>
      </c>
      <c r="B3025" s="14"/>
      <c r="C3025" s="14"/>
      <c r="D3025" s="14"/>
      <c r="E3025" s="16"/>
      <c r="F3025" s="18"/>
      <c r="G3025" s="16"/>
      <c r="H3025" s="18"/>
      <c r="I3025" s="16"/>
      <c r="J3025" s="18"/>
      <c r="K3025" s="16"/>
      <c r="L3025" s="18"/>
      <c r="M3025" s="14"/>
      <c r="N3025" s="5" t="s">
        <v>1855</v>
      </c>
    </row>
    <row r="3026" spans="1:39" ht="30" customHeight="1" x14ac:dyDescent="0.3">
      <c r="A3026" s="10" t="s">
        <v>4723</v>
      </c>
      <c r="B3026" s="10" t="s">
        <v>7591</v>
      </c>
      <c r="C3026" s="10" t="s">
        <v>2008</v>
      </c>
      <c r="D3026" s="11">
        <v>1</v>
      </c>
      <c r="E3026" s="15">
        <v>46887</v>
      </c>
      <c r="F3026" s="17">
        <f>TRUNC(E3026*D3026,1)</f>
        <v>46887</v>
      </c>
      <c r="G3026" s="15">
        <v>47967</v>
      </c>
      <c r="H3026" s="17">
        <f>TRUNC(G3026*D3026,1)</f>
        <v>47967</v>
      </c>
      <c r="I3026" s="15">
        <v>458807</v>
      </c>
      <c r="J3026" s="17">
        <f>TRUNC(I3026*D3026,1)</f>
        <v>458807</v>
      </c>
      <c r="K3026" s="15">
        <f>TRUNC(E3026+G3026+I3026,1)</f>
        <v>553661</v>
      </c>
      <c r="L3026" s="17">
        <f>TRUNC(F3026+H3026+J3026,1)</f>
        <v>553661</v>
      </c>
      <c r="M3026" s="10" t="s">
        <v>52</v>
      </c>
      <c r="N3026" s="9" t="s">
        <v>1855</v>
      </c>
      <c r="O3026" s="9" t="s">
        <v>7592</v>
      </c>
      <c r="P3026" s="9" t="s">
        <v>67</v>
      </c>
      <c r="Q3026" s="9" t="s">
        <v>54</v>
      </c>
      <c r="R3026" s="9" t="s">
        <v>54</v>
      </c>
      <c r="S3026" s="1"/>
      <c r="T3026" s="1"/>
      <c r="U3026" s="1"/>
      <c r="V3026" s="1"/>
      <c r="W3026" s="1"/>
      <c r="X3026" s="1"/>
      <c r="Y3026" s="1"/>
      <c r="Z3026" s="1"/>
      <c r="AA3026" s="1"/>
      <c r="AB3026" s="1"/>
      <c r="AC3026" s="1"/>
      <c r="AD3026" s="1"/>
      <c r="AE3026" s="1"/>
      <c r="AF3026" s="1"/>
      <c r="AG3026" s="1"/>
      <c r="AH3026" s="1"/>
      <c r="AI3026" s="1"/>
      <c r="AJ3026" s="9" t="s">
        <v>52</v>
      </c>
      <c r="AK3026" s="9" t="s">
        <v>7683</v>
      </c>
      <c r="AL3026" s="9" t="s">
        <v>52</v>
      </c>
      <c r="AM3026" s="9" t="s">
        <v>52</v>
      </c>
    </row>
    <row r="3027" spans="1:39" ht="30" customHeight="1" x14ac:dyDescent="0.3">
      <c r="A3027" s="10" t="s">
        <v>4735</v>
      </c>
      <c r="B3027" s="10" t="s">
        <v>52</v>
      </c>
      <c r="C3027" s="10" t="s">
        <v>52</v>
      </c>
      <c r="D3027" s="11"/>
      <c r="E3027" s="15"/>
      <c r="F3027" s="17">
        <f>TRUNC(SUMIF(N3026:N3026, N3025, F3026:F3026),0)</f>
        <v>46887</v>
      </c>
      <c r="G3027" s="15"/>
      <c r="H3027" s="17">
        <f>TRUNC(SUMIF(N3026:N3026, N3025, H3026:H3026),0)</f>
        <v>47967</v>
      </c>
      <c r="I3027" s="15"/>
      <c r="J3027" s="17">
        <f>TRUNC(SUMIF(N3026:N3026, N3025, J3026:J3026),0)</f>
        <v>458807</v>
      </c>
      <c r="K3027" s="15"/>
      <c r="L3027" s="17">
        <f>F3027+H3027+J3027</f>
        <v>553661</v>
      </c>
      <c r="M3027" s="10" t="s">
        <v>52</v>
      </c>
      <c r="N3027" s="9" t="s">
        <v>4736</v>
      </c>
      <c r="O3027" s="9" t="s">
        <v>4736</v>
      </c>
      <c r="P3027" s="9" t="s">
        <v>52</v>
      </c>
      <c r="Q3027" s="9" t="s">
        <v>52</v>
      </c>
      <c r="R3027" s="9" t="s">
        <v>52</v>
      </c>
      <c r="S3027" s="1"/>
      <c r="T3027" s="1"/>
      <c r="U3027" s="1"/>
      <c r="V3027" s="1"/>
      <c r="W3027" s="1"/>
      <c r="X3027" s="1"/>
      <c r="Y3027" s="1"/>
      <c r="Z3027" s="1"/>
      <c r="AA3027" s="1"/>
      <c r="AB3027" s="1"/>
      <c r="AC3027" s="1"/>
      <c r="AD3027" s="1"/>
      <c r="AE3027" s="1"/>
      <c r="AF3027" s="1"/>
      <c r="AG3027" s="1"/>
      <c r="AH3027" s="1"/>
      <c r="AI3027" s="1"/>
      <c r="AJ3027" s="9" t="s">
        <v>52</v>
      </c>
      <c r="AK3027" s="9" t="s">
        <v>52</v>
      </c>
      <c r="AL3027" s="9" t="s">
        <v>52</v>
      </c>
      <c r="AM3027" s="9" t="s">
        <v>52</v>
      </c>
    </row>
    <row r="3028" spans="1:39" ht="30" customHeight="1" x14ac:dyDescent="0.3">
      <c r="A3028" s="11"/>
      <c r="B3028" s="11"/>
      <c r="C3028" s="11"/>
      <c r="D3028" s="11"/>
      <c r="E3028" s="15"/>
      <c r="F3028" s="17"/>
      <c r="G3028" s="15"/>
      <c r="H3028" s="17"/>
      <c r="I3028" s="15"/>
      <c r="J3028" s="17"/>
      <c r="K3028" s="15"/>
      <c r="L3028" s="17"/>
      <c r="M3028" s="11"/>
    </row>
    <row r="3029" spans="1:39" ht="30" customHeight="1" x14ac:dyDescent="0.3">
      <c r="A3029" s="14" t="s">
        <v>7684</v>
      </c>
      <c r="B3029" s="14"/>
      <c r="C3029" s="14"/>
      <c r="D3029" s="14"/>
      <c r="E3029" s="16"/>
      <c r="F3029" s="18"/>
      <c r="G3029" s="16"/>
      <c r="H3029" s="18"/>
      <c r="I3029" s="16"/>
      <c r="J3029" s="18"/>
      <c r="K3029" s="16"/>
      <c r="L3029" s="18"/>
      <c r="M3029" s="14"/>
      <c r="N3029" s="5" t="s">
        <v>1861</v>
      </c>
    </row>
    <row r="3030" spans="1:39" ht="30" customHeight="1" x14ac:dyDescent="0.3">
      <c r="A3030" s="10" t="s">
        <v>6807</v>
      </c>
      <c r="B3030" s="10" t="s">
        <v>4714</v>
      </c>
      <c r="C3030" s="10" t="s">
        <v>4715</v>
      </c>
      <c r="D3030" s="11">
        <v>0.43</v>
      </c>
      <c r="E3030" s="15">
        <v>0</v>
      </c>
      <c r="F3030" s="17">
        <f>TRUNC(E3030*D3030,1)</f>
        <v>0</v>
      </c>
      <c r="G3030" s="15">
        <v>216712</v>
      </c>
      <c r="H3030" s="17">
        <f>TRUNC(G3030*D3030,1)</f>
        <v>93186.1</v>
      </c>
      <c r="I3030" s="15">
        <v>0</v>
      </c>
      <c r="J3030" s="17">
        <f>TRUNC(I3030*D3030,1)</f>
        <v>0</v>
      </c>
      <c r="K3030" s="15">
        <f>TRUNC(E3030+G3030+I3030,1)</f>
        <v>216712</v>
      </c>
      <c r="L3030" s="17">
        <f>TRUNC(F3030+H3030+J3030,1)</f>
        <v>93186.1</v>
      </c>
      <c r="M3030" s="10" t="s">
        <v>52</v>
      </c>
      <c r="N3030" s="9" t="s">
        <v>1861</v>
      </c>
      <c r="O3030" s="9" t="s">
        <v>6808</v>
      </c>
      <c r="P3030" s="9" t="s">
        <v>54</v>
      </c>
      <c r="Q3030" s="9" t="s">
        <v>54</v>
      </c>
      <c r="R3030" s="9" t="s">
        <v>67</v>
      </c>
      <c r="S3030" s="1"/>
      <c r="T3030" s="1"/>
      <c r="U3030" s="1"/>
      <c r="V3030" s="1">
        <v>1</v>
      </c>
      <c r="W3030" s="1"/>
      <c r="X3030" s="1"/>
      <c r="Y3030" s="1"/>
      <c r="Z3030" s="1"/>
      <c r="AA3030" s="1"/>
      <c r="AB3030" s="1"/>
      <c r="AC3030" s="1"/>
      <c r="AD3030" s="1"/>
      <c r="AE3030" s="1"/>
      <c r="AF3030" s="1"/>
      <c r="AG3030" s="1"/>
      <c r="AH3030" s="1"/>
      <c r="AI3030" s="1"/>
      <c r="AJ3030" s="9" t="s">
        <v>52</v>
      </c>
      <c r="AK3030" s="9" t="s">
        <v>7687</v>
      </c>
      <c r="AL3030" s="9" t="s">
        <v>52</v>
      </c>
      <c r="AM3030" s="9" t="s">
        <v>52</v>
      </c>
    </row>
    <row r="3031" spans="1:39" ht="30" customHeight="1" x14ac:dyDescent="0.3">
      <c r="A3031" s="10" t="s">
        <v>4750</v>
      </c>
      <c r="B3031" s="10" t="s">
        <v>4714</v>
      </c>
      <c r="C3031" s="10" t="s">
        <v>4715</v>
      </c>
      <c r="D3031" s="11">
        <v>0.12</v>
      </c>
      <c r="E3031" s="15">
        <v>0</v>
      </c>
      <c r="F3031" s="17">
        <f>TRUNC(E3031*D3031,1)</f>
        <v>0</v>
      </c>
      <c r="G3031" s="15">
        <v>192375</v>
      </c>
      <c r="H3031" s="17">
        <f>TRUNC(G3031*D3031,1)</f>
        <v>23085</v>
      </c>
      <c r="I3031" s="15">
        <v>0</v>
      </c>
      <c r="J3031" s="17">
        <f>TRUNC(I3031*D3031,1)</f>
        <v>0</v>
      </c>
      <c r="K3031" s="15">
        <f>TRUNC(E3031+G3031+I3031,1)</f>
        <v>192375</v>
      </c>
      <c r="L3031" s="17">
        <f>TRUNC(F3031+H3031+J3031,1)</f>
        <v>23085</v>
      </c>
      <c r="M3031" s="10" t="s">
        <v>52</v>
      </c>
      <c r="N3031" s="9" t="s">
        <v>1861</v>
      </c>
      <c r="O3031" s="9" t="s">
        <v>4751</v>
      </c>
      <c r="P3031" s="9" t="s">
        <v>54</v>
      </c>
      <c r="Q3031" s="9" t="s">
        <v>54</v>
      </c>
      <c r="R3031" s="9" t="s">
        <v>67</v>
      </c>
      <c r="S3031" s="1"/>
      <c r="T3031" s="1"/>
      <c r="U3031" s="1"/>
      <c r="V3031" s="1">
        <v>1</v>
      </c>
      <c r="W3031" s="1"/>
      <c r="X3031" s="1"/>
      <c r="Y3031" s="1"/>
      <c r="Z3031" s="1"/>
      <c r="AA3031" s="1"/>
      <c r="AB3031" s="1"/>
      <c r="AC3031" s="1"/>
      <c r="AD3031" s="1"/>
      <c r="AE3031" s="1"/>
      <c r="AF3031" s="1"/>
      <c r="AG3031" s="1"/>
      <c r="AH3031" s="1"/>
      <c r="AI3031" s="1"/>
      <c r="AJ3031" s="9" t="s">
        <v>52</v>
      </c>
      <c r="AK3031" s="9" t="s">
        <v>7688</v>
      </c>
      <c r="AL3031" s="9" t="s">
        <v>52</v>
      </c>
      <c r="AM3031" s="9" t="s">
        <v>52</v>
      </c>
    </row>
    <row r="3032" spans="1:39" ht="30" customHeight="1" x14ac:dyDescent="0.3">
      <c r="A3032" s="10" t="s">
        <v>4727</v>
      </c>
      <c r="B3032" s="10" t="s">
        <v>4797</v>
      </c>
      <c r="C3032" s="10" t="s">
        <v>732</v>
      </c>
      <c r="D3032" s="11">
        <v>1</v>
      </c>
      <c r="E3032" s="15">
        <v>0</v>
      </c>
      <c r="F3032" s="17">
        <f>TRUNC(E3032*D3032,1)</f>
        <v>0</v>
      </c>
      <c r="G3032" s="15">
        <v>0</v>
      </c>
      <c r="H3032" s="17">
        <f>TRUNC(G3032*D3032,1)</f>
        <v>0</v>
      </c>
      <c r="I3032" s="15">
        <f>TRUNC(SUMIF(V3030:V3032, RIGHTB(O3032, 1), H3030:H3032)*U3032, 2)</f>
        <v>3488.13</v>
      </c>
      <c r="J3032" s="17">
        <f>TRUNC(I3032*D3032,1)</f>
        <v>3488.1</v>
      </c>
      <c r="K3032" s="15">
        <f>TRUNC(E3032+G3032+I3032,1)</f>
        <v>3488.1</v>
      </c>
      <c r="L3032" s="17">
        <f>TRUNC(F3032+H3032+J3032,1)</f>
        <v>3488.1</v>
      </c>
      <c r="M3032" s="10" t="s">
        <v>52</v>
      </c>
      <c r="N3032" s="9" t="s">
        <v>1861</v>
      </c>
      <c r="O3032" s="9" t="s">
        <v>4729</v>
      </c>
      <c r="P3032" s="9" t="s">
        <v>54</v>
      </c>
      <c r="Q3032" s="9" t="s">
        <v>54</v>
      </c>
      <c r="R3032" s="9" t="s">
        <v>54</v>
      </c>
      <c r="S3032" s="1">
        <v>1</v>
      </c>
      <c r="T3032" s="1">
        <v>2</v>
      </c>
      <c r="U3032" s="1">
        <v>0.03</v>
      </c>
      <c r="V3032" s="1"/>
      <c r="W3032" s="1"/>
      <c r="X3032" s="1"/>
      <c r="Y3032" s="1"/>
      <c r="Z3032" s="1"/>
      <c r="AA3032" s="1"/>
      <c r="AB3032" s="1"/>
      <c r="AC3032" s="1"/>
      <c r="AD3032" s="1"/>
      <c r="AE3032" s="1"/>
      <c r="AF3032" s="1"/>
      <c r="AG3032" s="1"/>
      <c r="AH3032" s="1"/>
      <c r="AI3032" s="1"/>
      <c r="AJ3032" s="9" t="s">
        <v>52</v>
      </c>
      <c r="AK3032" s="9" t="s">
        <v>7689</v>
      </c>
      <c r="AL3032" s="9" t="s">
        <v>52</v>
      </c>
      <c r="AM3032" s="9" t="s">
        <v>52</v>
      </c>
    </row>
    <row r="3033" spans="1:39" ht="30" customHeight="1" x14ac:dyDescent="0.3">
      <c r="A3033" s="10" t="s">
        <v>4735</v>
      </c>
      <c r="B3033" s="10" t="s">
        <v>52</v>
      </c>
      <c r="C3033" s="10" t="s">
        <v>52</v>
      </c>
      <c r="D3033" s="11"/>
      <c r="E3033" s="15"/>
      <c r="F3033" s="17">
        <f>TRUNC(SUMIF(N3030:N3032, N3029, F3030:F3032),0)</f>
        <v>0</v>
      </c>
      <c r="G3033" s="15"/>
      <c r="H3033" s="17">
        <f>TRUNC(SUMIF(N3030:N3032, N3029, H3030:H3032),0)</f>
        <v>116271</v>
      </c>
      <c r="I3033" s="15"/>
      <c r="J3033" s="17">
        <f>TRUNC(SUMIF(N3030:N3032, N3029, J3030:J3032),0)</f>
        <v>3488</v>
      </c>
      <c r="K3033" s="15"/>
      <c r="L3033" s="17">
        <f>F3033+H3033+J3033</f>
        <v>119759</v>
      </c>
      <c r="M3033" s="10" t="s">
        <v>52</v>
      </c>
      <c r="N3033" s="9" t="s">
        <v>4736</v>
      </c>
      <c r="O3033" s="9" t="s">
        <v>4736</v>
      </c>
      <c r="P3033" s="9" t="s">
        <v>52</v>
      </c>
      <c r="Q3033" s="9" t="s">
        <v>52</v>
      </c>
      <c r="R3033" s="9" t="s">
        <v>52</v>
      </c>
      <c r="S3033" s="1"/>
      <c r="T3033" s="1"/>
      <c r="U3033" s="1"/>
      <c r="V3033" s="1"/>
      <c r="W3033" s="1"/>
      <c r="X3033" s="1"/>
      <c r="Y3033" s="1"/>
      <c r="Z3033" s="1"/>
      <c r="AA3033" s="1"/>
      <c r="AB3033" s="1"/>
      <c r="AC3033" s="1"/>
      <c r="AD3033" s="1"/>
      <c r="AE3033" s="1"/>
      <c r="AF3033" s="1"/>
      <c r="AG3033" s="1"/>
      <c r="AH3033" s="1"/>
      <c r="AI3033" s="1"/>
      <c r="AJ3033" s="9" t="s">
        <v>52</v>
      </c>
      <c r="AK3033" s="9" t="s">
        <v>52</v>
      </c>
      <c r="AL3033" s="9" t="s">
        <v>52</v>
      </c>
      <c r="AM3033" s="9" t="s">
        <v>52</v>
      </c>
    </row>
    <row r="3034" spans="1:39" ht="30" customHeight="1" x14ac:dyDescent="0.3">
      <c r="A3034" s="11"/>
      <c r="B3034" s="11"/>
      <c r="C3034" s="11"/>
      <c r="D3034" s="11"/>
      <c r="E3034" s="15"/>
      <c r="F3034" s="17"/>
      <c r="G3034" s="15"/>
      <c r="H3034" s="17"/>
      <c r="I3034" s="15"/>
      <c r="J3034" s="17"/>
      <c r="K3034" s="15"/>
      <c r="L3034" s="17"/>
      <c r="M3034" s="11"/>
    </row>
    <row r="3035" spans="1:39" ht="30" customHeight="1" x14ac:dyDescent="0.3">
      <c r="A3035" s="14" t="s">
        <v>7690</v>
      </c>
      <c r="B3035" s="14"/>
      <c r="C3035" s="14"/>
      <c r="D3035" s="14"/>
      <c r="E3035" s="16"/>
      <c r="F3035" s="18"/>
      <c r="G3035" s="16"/>
      <c r="H3035" s="18"/>
      <c r="I3035" s="16"/>
      <c r="J3035" s="18"/>
      <c r="K3035" s="16"/>
      <c r="L3035" s="18"/>
      <c r="M3035" s="14"/>
      <c r="N3035" s="5" t="s">
        <v>1864</v>
      </c>
    </row>
    <row r="3036" spans="1:39" ht="30" customHeight="1" x14ac:dyDescent="0.3">
      <c r="A3036" s="10" t="s">
        <v>6807</v>
      </c>
      <c r="B3036" s="10" t="s">
        <v>4714</v>
      </c>
      <c r="C3036" s="10" t="s">
        <v>4715</v>
      </c>
      <c r="D3036" s="11">
        <v>0.52</v>
      </c>
      <c r="E3036" s="15">
        <v>0</v>
      </c>
      <c r="F3036" s="17">
        <f>TRUNC(E3036*D3036,1)</f>
        <v>0</v>
      </c>
      <c r="G3036" s="15">
        <v>216712</v>
      </c>
      <c r="H3036" s="17">
        <f>TRUNC(G3036*D3036,1)</f>
        <v>112690.2</v>
      </c>
      <c r="I3036" s="15">
        <v>0</v>
      </c>
      <c r="J3036" s="17">
        <f>TRUNC(I3036*D3036,1)</f>
        <v>0</v>
      </c>
      <c r="K3036" s="15">
        <f>TRUNC(E3036+G3036+I3036,1)</f>
        <v>216712</v>
      </c>
      <c r="L3036" s="17">
        <f>TRUNC(F3036+H3036+J3036,1)</f>
        <v>112690.2</v>
      </c>
      <c r="M3036" s="10" t="s">
        <v>52</v>
      </c>
      <c r="N3036" s="9" t="s">
        <v>1864</v>
      </c>
      <c r="O3036" s="9" t="s">
        <v>6808</v>
      </c>
      <c r="P3036" s="9" t="s">
        <v>54</v>
      </c>
      <c r="Q3036" s="9" t="s">
        <v>54</v>
      </c>
      <c r="R3036" s="9" t="s">
        <v>67</v>
      </c>
      <c r="S3036" s="1"/>
      <c r="T3036" s="1"/>
      <c r="U3036" s="1"/>
      <c r="V3036" s="1">
        <v>1</v>
      </c>
      <c r="W3036" s="1"/>
      <c r="X3036" s="1"/>
      <c r="Y3036" s="1"/>
      <c r="Z3036" s="1"/>
      <c r="AA3036" s="1"/>
      <c r="AB3036" s="1"/>
      <c r="AC3036" s="1"/>
      <c r="AD3036" s="1"/>
      <c r="AE3036" s="1"/>
      <c r="AF3036" s="1"/>
      <c r="AG3036" s="1"/>
      <c r="AH3036" s="1"/>
      <c r="AI3036" s="1"/>
      <c r="AJ3036" s="9" t="s">
        <v>52</v>
      </c>
      <c r="AK3036" s="9" t="s">
        <v>7692</v>
      </c>
      <c r="AL3036" s="9" t="s">
        <v>52</v>
      </c>
      <c r="AM3036" s="9" t="s">
        <v>52</v>
      </c>
    </row>
    <row r="3037" spans="1:39" ht="30" customHeight="1" x14ac:dyDescent="0.3">
      <c r="A3037" s="10" t="s">
        <v>4750</v>
      </c>
      <c r="B3037" s="10" t="s">
        <v>4714</v>
      </c>
      <c r="C3037" s="10" t="s">
        <v>4715</v>
      </c>
      <c r="D3037" s="11">
        <v>0.14000000000000001</v>
      </c>
      <c r="E3037" s="15">
        <v>0</v>
      </c>
      <c r="F3037" s="17">
        <f>TRUNC(E3037*D3037,1)</f>
        <v>0</v>
      </c>
      <c r="G3037" s="15">
        <v>192375</v>
      </c>
      <c r="H3037" s="17">
        <f>TRUNC(G3037*D3037,1)</f>
        <v>26932.5</v>
      </c>
      <c r="I3037" s="15">
        <v>0</v>
      </c>
      <c r="J3037" s="17">
        <f>TRUNC(I3037*D3037,1)</f>
        <v>0</v>
      </c>
      <c r="K3037" s="15">
        <f>TRUNC(E3037+G3037+I3037,1)</f>
        <v>192375</v>
      </c>
      <c r="L3037" s="17">
        <f>TRUNC(F3037+H3037+J3037,1)</f>
        <v>26932.5</v>
      </c>
      <c r="M3037" s="10" t="s">
        <v>52</v>
      </c>
      <c r="N3037" s="9" t="s">
        <v>1864</v>
      </c>
      <c r="O3037" s="9" t="s">
        <v>4751</v>
      </c>
      <c r="P3037" s="9" t="s">
        <v>54</v>
      </c>
      <c r="Q3037" s="9" t="s">
        <v>54</v>
      </c>
      <c r="R3037" s="9" t="s">
        <v>67</v>
      </c>
      <c r="S3037" s="1"/>
      <c r="T3037" s="1"/>
      <c r="U3037" s="1"/>
      <c r="V3037" s="1">
        <v>1</v>
      </c>
      <c r="W3037" s="1"/>
      <c r="X3037" s="1"/>
      <c r="Y3037" s="1"/>
      <c r="Z3037" s="1"/>
      <c r="AA3037" s="1"/>
      <c r="AB3037" s="1"/>
      <c r="AC3037" s="1"/>
      <c r="AD3037" s="1"/>
      <c r="AE3037" s="1"/>
      <c r="AF3037" s="1"/>
      <c r="AG3037" s="1"/>
      <c r="AH3037" s="1"/>
      <c r="AI3037" s="1"/>
      <c r="AJ3037" s="9" t="s">
        <v>52</v>
      </c>
      <c r="AK3037" s="9" t="s">
        <v>7693</v>
      </c>
      <c r="AL3037" s="9" t="s">
        <v>52</v>
      </c>
      <c r="AM3037" s="9" t="s">
        <v>52</v>
      </c>
    </row>
    <row r="3038" spans="1:39" ht="30" customHeight="1" x14ac:dyDescent="0.3">
      <c r="A3038" s="10" t="s">
        <v>4727</v>
      </c>
      <c r="B3038" s="10" t="s">
        <v>4797</v>
      </c>
      <c r="C3038" s="10" t="s">
        <v>732</v>
      </c>
      <c r="D3038" s="11">
        <v>1</v>
      </c>
      <c r="E3038" s="15">
        <v>0</v>
      </c>
      <c r="F3038" s="17">
        <f>TRUNC(E3038*D3038,1)</f>
        <v>0</v>
      </c>
      <c r="G3038" s="15">
        <v>0</v>
      </c>
      <c r="H3038" s="17">
        <f>TRUNC(G3038*D3038,1)</f>
        <v>0</v>
      </c>
      <c r="I3038" s="15">
        <f>TRUNC(SUMIF(V3036:V3038, RIGHTB(O3038, 1), H3036:H3038)*U3038, 2)</f>
        <v>4188.68</v>
      </c>
      <c r="J3038" s="17">
        <f>TRUNC(I3038*D3038,1)</f>
        <v>4188.6000000000004</v>
      </c>
      <c r="K3038" s="15">
        <f>TRUNC(E3038+G3038+I3038,1)</f>
        <v>4188.6000000000004</v>
      </c>
      <c r="L3038" s="17">
        <f>TRUNC(F3038+H3038+J3038,1)</f>
        <v>4188.6000000000004</v>
      </c>
      <c r="M3038" s="10" t="s">
        <v>52</v>
      </c>
      <c r="N3038" s="9" t="s">
        <v>1864</v>
      </c>
      <c r="O3038" s="9" t="s">
        <v>4729</v>
      </c>
      <c r="P3038" s="9" t="s">
        <v>54</v>
      </c>
      <c r="Q3038" s="9" t="s">
        <v>54</v>
      </c>
      <c r="R3038" s="9" t="s">
        <v>54</v>
      </c>
      <c r="S3038" s="1">
        <v>1</v>
      </c>
      <c r="T3038" s="1">
        <v>2</v>
      </c>
      <c r="U3038" s="1">
        <v>0.03</v>
      </c>
      <c r="V3038" s="1"/>
      <c r="W3038" s="1"/>
      <c r="X3038" s="1"/>
      <c r="Y3038" s="1"/>
      <c r="Z3038" s="1"/>
      <c r="AA3038" s="1"/>
      <c r="AB3038" s="1"/>
      <c r="AC3038" s="1"/>
      <c r="AD3038" s="1"/>
      <c r="AE3038" s="1"/>
      <c r="AF3038" s="1"/>
      <c r="AG3038" s="1"/>
      <c r="AH3038" s="1"/>
      <c r="AI3038" s="1"/>
      <c r="AJ3038" s="9" t="s">
        <v>52</v>
      </c>
      <c r="AK3038" s="9" t="s">
        <v>7694</v>
      </c>
      <c r="AL3038" s="9" t="s">
        <v>52</v>
      </c>
      <c r="AM3038" s="9" t="s">
        <v>52</v>
      </c>
    </row>
    <row r="3039" spans="1:39" ht="30" customHeight="1" x14ac:dyDescent="0.3">
      <c r="A3039" s="10" t="s">
        <v>4735</v>
      </c>
      <c r="B3039" s="10" t="s">
        <v>52</v>
      </c>
      <c r="C3039" s="10" t="s">
        <v>52</v>
      </c>
      <c r="D3039" s="11"/>
      <c r="E3039" s="15"/>
      <c r="F3039" s="17">
        <f>TRUNC(SUMIF(N3036:N3038, N3035, F3036:F3038),0)</f>
        <v>0</v>
      </c>
      <c r="G3039" s="15"/>
      <c r="H3039" s="17">
        <f>TRUNC(SUMIF(N3036:N3038, N3035, H3036:H3038),0)</f>
        <v>139622</v>
      </c>
      <c r="I3039" s="15"/>
      <c r="J3039" s="17">
        <f>TRUNC(SUMIF(N3036:N3038, N3035, J3036:J3038),0)</f>
        <v>4188</v>
      </c>
      <c r="K3039" s="15"/>
      <c r="L3039" s="17">
        <f>F3039+H3039+J3039</f>
        <v>143810</v>
      </c>
      <c r="M3039" s="10" t="s">
        <v>52</v>
      </c>
      <c r="N3039" s="9" t="s">
        <v>4736</v>
      </c>
      <c r="O3039" s="9" t="s">
        <v>4736</v>
      </c>
      <c r="P3039" s="9" t="s">
        <v>52</v>
      </c>
      <c r="Q3039" s="9" t="s">
        <v>52</v>
      </c>
      <c r="R3039" s="9" t="s">
        <v>52</v>
      </c>
      <c r="S3039" s="1"/>
      <c r="T3039" s="1"/>
      <c r="U3039" s="1"/>
      <c r="V3039" s="1"/>
      <c r="W3039" s="1"/>
      <c r="X3039" s="1"/>
      <c r="Y3039" s="1"/>
      <c r="Z3039" s="1"/>
      <c r="AA3039" s="1"/>
      <c r="AB3039" s="1"/>
      <c r="AC3039" s="1"/>
      <c r="AD3039" s="1"/>
      <c r="AE3039" s="1"/>
      <c r="AF3039" s="1"/>
      <c r="AG3039" s="1"/>
      <c r="AH3039" s="1"/>
      <c r="AI3039" s="1"/>
      <c r="AJ3039" s="9" t="s">
        <v>52</v>
      </c>
      <c r="AK3039" s="9" t="s">
        <v>52</v>
      </c>
      <c r="AL3039" s="9" t="s">
        <v>52</v>
      </c>
      <c r="AM3039" s="9" t="s">
        <v>52</v>
      </c>
    </row>
    <row r="3040" spans="1:39" ht="30" customHeight="1" x14ac:dyDescent="0.3">
      <c r="A3040" s="11"/>
      <c r="B3040" s="11"/>
      <c r="C3040" s="11"/>
      <c r="D3040" s="11"/>
      <c r="E3040" s="15"/>
      <c r="F3040" s="17"/>
      <c r="G3040" s="15"/>
      <c r="H3040" s="17"/>
      <c r="I3040" s="15"/>
      <c r="J3040" s="17"/>
      <c r="K3040" s="15"/>
      <c r="L3040" s="17"/>
      <c r="M3040" s="11"/>
    </row>
    <row r="3041" spans="1:39" ht="30" customHeight="1" x14ac:dyDescent="0.3">
      <c r="A3041" s="14" t="s">
        <v>7695</v>
      </c>
      <c r="B3041" s="14"/>
      <c r="C3041" s="14"/>
      <c r="D3041" s="14"/>
      <c r="E3041" s="16"/>
      <c r="F3041" s="18"/>
      <c r="G3041" s="16"/>
      <c r="H3041" s="18"/>
      <c r="I3041" s="16"/>
      <c r="J3041" s="18"/>
      <c r="K3041" s="16"/>
      <c r="L3041" s="18"/>
      <c r="M3041" s="14"/>
      <c r="N3041" s="5" t="s">
        <v>1867</v>
      </c>
    </row>
    <row r="3042" spans="1:39" ht="30" customHeight="1" x14ac:dyDescent="0.3">
      <c r="A3042" s="10" t="s">
        <v>6807</v>
      </c>
      <c r="B3042" s="10" t="s">
        <v>4714</v>
      </c>
      <c r="C3042" s="10" t="s">
        <v>4715</v>
      </c>
      <c r="D3042" s="11">
        <v>0.59</v>
      </c>
      <c r="E3042" s="15">
        <v>0</v>
      </c>
      <c r="F3042" s="17">
        <f>TRUNC(E3042*D3042,1)</f>
        <v>0</v>
      </c>
      <c r="G3042" s="15">
        <v>216712</v>
      </c>
      <c r="H3042" s="17">
        <f>TRUNC(G3042*D3042,1)</f>
        <v>127860</v>
      </c>
      <c r="I3042" s="15">
        <v>0</v>
      </c>
      <c r="J3042" s="17">
        <f>TRUNC(I3042*D3042,1)</f>
        <v>0</v>
      </c>
      <c r="K3042" s="15">
        <f>TRUNC(E3042+G3042+I3042,1)</f>
        <v>216712</v>
      </c>
      <c r="L3042" s="17">
        <f>TRUNC(F3042+H3042+J3042,1)</f>
        <v>127860</v>
      </c>
      <c r="M3042" s="10" t="s">
        <v>52</v>
      </c>
      <c r="N3042" s="9" t="s">
        <v>1867</v>
      </c>
      <c r="O3042" s="9" t="s">
        <v>6808</v>
      </c>
      <c r="P3042" s="9" t="s">
        <v>54</v>
      </c>
      <c r="Q3042" s="9" t="s">
        <v>54</v>
      </c>
      <c r="R3042" s="9" t="s">
        <v>67</v>
      </c>
      <c r="S3042" s="1"/>
      <c r="T3042" s="1"/>
      <c r="U3042" s="1"/>
      <c r="V3042" s="1">
        <v>1</v>
      </c>
      <c r="W3042" s="1"/>
      <c r="X3042" s="1"/>
      <c r="Y3042" s="1"/>
      <c r="Z3042" s="1"/>
      <c r="AA3042" s="1"/>
      <c r="AB3042" s="1"/>
      <c r="AC3042" s="1"/>
      <c r="AD3042" s="1"/>
      <c r="AE3042" s="1"/>
      <c r="AF3042" s="1"/>
      <c r="AG3042" s="1"/>
      <c r="AH3042" s="1"/>
      <c r="AI3042" s="1"/>
      <c r="AJ3042" s="9" t="s">
        <v>52</v>
      </c>
      <c r="AK3042" s="9" t="s">
        <v>7697</v>
      </c>
      <c r="AL3042" s="9" t="s">
        <v>52</v>
      </c>
      <c r="AM3042" s="9" t="s">
        <v>52</v>
      </c>
    </row>
    <row r="3043" spans="1:39" ht="30" customHeight="1" x14ac:dyDescent="0.3">
      <c r="A3043" s="10" t="s">
        <v>4750</v>
      </c>
      <c r="B3043" s="10" t="s">
        <v>4714</v>
      </c>
      <c r="C3043" s="10" t="s">
        <v>4715</v>
      </c>
      <c r="D3043" s="11">
        <v>0.16</v>
      </c>
      <c r="E3043" s="15">
        <v>0</v>
      </c>
      <c r="F3043" s="17">
        <f>TRUNC(E3043*D3043,1)</f>
        <v>0</v>
      </c>
      <c r="G3043" s="15">
        <v>192375</v>
      </c>
      <c r="H3043" s="17">
        <f>TRUNC(G3043*D3043,1)</f>
        <v>30780</v>
      </c>
      <c r="I3043" s="15">
        <v>0</v>
      </c>
      <c r="J3043" s="17">
        <f>TRUNC(I3043*D3043,1)</f>
        <v>0</v>
      </c>
      <c r="K3043" s="15">
        <f>TRUNC(E3043+G3043+I3043,1)</f>
        <v>192375</v>
      </c>
      <c r="L3043" s="17">
        <f>TRUNC(F3043+H3043+J3043,1)</f>
        <v>30780</v>
      </c>
      <c r="M3043" s="10" t="s">
        <v>52</v>
      </c>
      <c r="N3043" s="9" t="s">
        <v>1867</v>
      </c>
      <c r="O3043" s="9" t="s">
        <v>4751</v>
      </c>
      <c r="P3043" s="9" t="s">
        <v>54</v>
      </c>
      <c r="Q3043" s="9" t="s">
        <v>54</v>
      </c>
      <c r="R3043" s="9" t="s">
        <v>67</v>
      </c>
      <c r="S3043" s="1"/>
      <c r="T3043" s="1"/>
      <c r="U3043" s="1"/>
      <c r="V3043" s="1">
        <v>1</v>
      </c>
      <c r="W3043" s="1"/>
      <c r="X3043" s="1"/>
      <c r="Y3043" s="1"/>
      <c r="Z3043" s="1"/>
      <c r="AA3043" s="1"/>
      <c r="AB3043" s="1"/>
      <c r="AC3043" s="1"/>
      <c r="AD3043" s="1"/>
      <c r="AE3043" s="1"/>
      <c r="AF3043" s="1"/>
      <c r="AG3043" s="1"/>
      <c r="AH3043" s="1"/>
      <c r="AI3043" s="1"/>
      <c r="AJ3043" s="9" t="s">
        <v>52</v>
      </c>
      <c r="AK3043" s="9" t="s">
        <v>7698</v>
      </c>
      <c r="AL3043" s="9" t="s">
        <v>52</v>
      </c>
      <c r="AM3043" s="9" t="s">
        <v>52</v>
      </c>
    </row>
    <row r="3044" spans="1:39" ht="30" customHeight="1" x14ac:dyDescent="0.3">
      <c r="A3044" s="10" t="s">
        <v>4727</v>
      </c>
      <c r="B3044" s="10" t="s">
        <v>4797</v>
      </c>
      <c r="C3044" s="10" t="s">
        <v>732</v>
      </c>
      <c r="D3044" s="11">
        <v>1</v>
      </c>
      <c r="E3044" s="15">
        <v>0</v>
      </c>
      <c r="F3044" s="17">
        <f>TRUNC(E3044*D3044,1)</f>
        <v>0</v>
      </c>
      <c r="G3044" s="15">
        <v>0</v>
      </c>
      <c r="H3044" s="17">
        <f>TRUNC(G3044*D3044,1)</f>
        <v>0</v>
      </c>
      <c r="I3044" s="15">
        <f>TRUNC(SUMIF(V3042:V3044, RIGHTB(O3044, 1), H3042:H3044)*U3044, 2)</f>
        <v>4759.2</v>
      </c>
      <c r="J3044" s="17">
        <f>TRUNC(I3044*D3044,1)</f>
        <v>4759.2</v>
      </c>
      <c r="K3044" s="15">
        <f>TRUNC(E3044+G3044+I3044,1)</f>
        <v>4759.2</v>
      </c>
      <c r="L3044" s="17">
        <f>TRUNC(F3044+H3044+J3044,1)</f>
        <v>4759.2</v>
      </c>
      <c r="M3044" s="10" t="s">
        <v>52</v>
      </c>
      <c r="N3044" s="9" t="s">
        <v>1867</v>
      </c>
      <c r="O3044" s="9" t="s">
        <v>4729</v>
      </c>
      <c r="P3044" s="9" t="s">
        <v>54</v>
      </c>
      <c r="Q3044" s="9" t="s">
        <v>54</v>
      </c>
      <c r="R3044" s="9" t="s">
        <v>54</v>
      </c>
      <c r="S3044" s="1">
        <v>1</v>
      </c>
      <c r="T3044" s="1">
        <v>2</v>
      </c>
      <c r="U3044" s="1">
        <v>0.03</v>
      </c>
      <c r="V3044" s="1"/>
      <c r="W3044" s="1"/>
      <c r="X3044" s="1"/>
      <c r="Y3044" s="1"/>
      <c r="Z3044" s="1"/>
      <c r="AA3044" s="1"/>
      <c r="AB3044" s="1"/>
      <c r="AC3044" s="1"/>
      <c r="AD3044" s="1"/>
      <c r="AE3044" s="1"/>
      <c r="AF3044" s="1"/>
      <c r="AG3044" s="1"/>
      <c r="AH3044" s="1"/>
      <c r="AI3044" s="1"/>
      <c r="AJ3044" s="9" t="s">
        <v>52</v>
      </c>
      <c r="AK3044" s="9" t="s">
        <v>7699</v>
      </c>
      <c r="AL3044" s="9" t="s">
        <v>52</v>
      </c>
      <c r="AM3044" s="9" t="s">
        <v>52</v>
      </c>
    </row>
    <row r="3045" spans="1:39" ht="30" customHeight="1" x14ac:dyDescent="0.3">
      <c r="A3045" s="10" t="s">
        <v>4735</v>
      </c>
      <c r="B3045" s="10" t="s">
        <v>52</v>
      </c>
      <c r="C3045" s="10" t="s">
        <v>52</v>
      </c>
      <c r="D3045" s="11"/>
      <c r="E3045" s="15"/>
      <c r="F3045" s="17">
        <f>TRUNC(SUMIF(N3042:N3044, N3041, F3042:F3044),0)</f>
        <v>0</v>
      </c>
      <c r="G3045" s="15"/>
      <c r="H3045" s="17">
        <f>TRUNC(SUMIF(N3042:N3044, N3041, H3042:H3044),0)</f>
        <v>158640</v>
      </c>
      <c r="I3045" s="15"/>
      <c r="J3045" s="17">
        <f>TRUNC(SUMIF(N3042:N3044, N3041, J3042:J3044),0)</f>
        <v>4759</v>
      </c>
      <c r="K3045" s="15"/>
      <c r="L3045" s="17">
        <f>F3045+H3045+J3045</f>
        <v>163399</v>
      </c>
      <c r="M3045" s="10" t="s">
        <v>52</v>
      </c>
      <c r="N3045" s="9" t="s">
        <v>4736</v>
      </c>
      <c r="O3045" s="9" t="s">
        <v>4736</v>
      </c>
      <c r="P3045" s="9" t="s">
        <v>52</v>
      </c>
      <c r="Q3045" s="9" t="s">
        <v>52</v>
      </c>
      <c r="R3045" s="9" t="s">
        <v>52</v>
      </c>
      <c r="S3045" s="1"/>
      <c r="T3045" s="1"/>
      <c r="U3045" s="1"/>
      <c r="V3045" s="1"/>
      <c r="W3045" s="1"/>
      <c r="X3045" s="1"/>
      <c r="Y3045" s="1"/>
      <c r="Z3045" s="1"/>
      <c r="AA3045" s="1"/>
      <c r="AB3045" s="1"/>
      <c r="AC3045" s="1"/>
      <c r="AD3045" s="1"/>
      <c r="AE3045" s="1"/>
      <c r="AF3045" s="1"/>
      <c r="AG3045" s="1"/>
      <c r="AH3045" s="1"/>
      <c r="AI3045" s="1"/>
      <c r="AJ3045" s="9" t="s">
        <v>52</v>
      </c>
      <c r="AK3045" s="9" t="s">
        <v>52</v>
      </c>
      <c r="AL3045" s="9" t="s">
        <v>52</v>
      </c>
      <c r="AM3045" s="9" t="s">
        <v>52</v>
      </c>
    </row>
    <row r="3046" spans="1:39" ht="30" customHeight="1" x14ac:dyDescent="0.3">
      <c r="A3046" s="11"/>
      <c r="B3046" s="11"/>
      <c r="C3046" s="11"/>
      <c r="D3046" s="11"/>
      <c r="E3046" s="15"/>
      <c r="F3046" s="17"/>
      <c r="G3046" s="15"/>
      <c r="H3046" s="17"/>
      <c r="I3046" s="15"/>
      <c r="J3046" s="17"/>
      <c r="K3046" s="15"/>
      <c r="L3046" s="17"/>
      <c r="M3046" s="11"/>
    </row>
    <row r="3047" spans="1:39" ht="30" customHeight="1" x14ac:dyDescent="0.3">
      <c r="A3047" s="14" t="s">
        <v>7700</v>
      </c>
      <c r="B3047" s="14"/>
      <c r="C3047" s="14"/>
      <c r="D3047" s="14"/>
      <c r="E3047" s="16"/>
      <c r="F3047" s="18"/>
      <c r="G3047" s="16"/>
      <c r="H3047" s="18"/>
      <c r="I3047" s="16"/>
      <c r="J3047" s="18"/>
      <c r="K3047" s="16"/>
      <c r="L3047" s="18"/>
      <c r="M3047" s="14"/>
      <c r="N3047" s="5" t="s">
        <v>1870</v>
      </c>
    </row>
    <row r="3048" spans="1:39" ht="30" customHeight="1" x14ac:dyDescent="0.3">
      <c r="A3048" s="10" t="s">
        <v>6807</v>
      </c>
      <c r="B3048" s="10" t="s">
        <v>4714</v>
      </c>
      <c r="C3048" s="10" t="s">
        <v>4715</v>
      </c>
      <c r="D3048" s="11">
        <v>0.66</v>
      </c>
      <c r="E3048" s="15">
        <v>0</v>
      </c>
      <c r="F3048" s="17">
        <f>TRUNC(E3048*D3048,1)</f>
        <v>0</v>
      </c>
      <c r="G3048" s="15">
        <v>216712</v>
      </c>
      <c r="H3048" s="17">
        <f>TRUNC(G3048*D3048,1)</f>
        <v>143029.9</v>
      </c>
      <c r="I3048" s="15">
        <v>0</v>
      </c>
      <c r="J3048" s="17">
        <f>TRUNC(I3048*D3048,1)</f>
        <v>0</v>
      </c>
      <c r="K3048" s="15">
        <f>TRUNC(E3048+G3048+I3048,1)</f>
        <v>216712</v>
      </c>
      <c r="L3048" s="17">
        <f>TRUNC(F3048+H3048+J3048,1)</f>
        <v>143029.9</v>
      </c>
      <c r="M3048" s="10" t="s">
        <v>52</v>
      </c>
      <c r="N3048" s="9" t="s">
        <v>1870</v>
      </c>
      <c r="O3048" s="9" t="s">
        <v>6808</v>
      </c>
      <c r="P3048" s="9" t="s">
        <v>54</v>
      </c>
      <c r="Q3048" s="9" t="s">
        <v>54</v>
      </c>
      <c r="R3048" s="9" t="s">
        <v>67</v>
      </c>
      <c r="S3048" s="1"/>
      <c r="T3048" s="1"/>
      <c r="U3048" s="1"/>
      <c r="V3048" s="1">
        <v>1</v>
      </c>
      <c r="W3048" s="1"/>
      <c r="X3048" s="1"/>
      <c r="Y3048" s="1"/>
      <c r="Z3048" s="1"/>
      <c r="AA3048" s="1"/>
      <c r="AB3048" s="1"/>
      <c r="AC3048" s="1"/>
      <c r="AD3048" s="1"/>
      <c r="AE3048" s="1"/>
      <c r="AF3048" s="1"/>
      <c r="AG3048" s="1"/>
      <c r="AH3048" s="1"/>
      <c r="AI3048" s="1"/>
      <c r="AJ3048" s="9" t="s">
        <v>52</v>
      </c>
      <c r="AK3048" s="9" t="s">
        <v>7702</v>
      </c>
      <c r="AL3048" s="9" t="s">
        <v>52</v>
      </c>
      <c r="AM3048" s="9" t="s">
        <v>52</v>
      </c>
    </row>
    <row r="3049" spans="1:39" ht="30" customHeight="1" x14ac:dyDescent="0.3">
      <c r="A3049" s="10" t="s">
        <v>4750</v>
      </c>
      <c r="B3049" s="10" t="s">
        <v>4714</v>
      </c>
      <c r="C3049" s="10" t="s">
        <v>4715</v>
      </c>
      <c r="D3049" s="11">
        <v>0.18</v>
      </c>
      <c r="E3049" s="15">
        <v>0</v>
      </c>
      <c r="F3049" s="17">
        <f>TRUNC(E3049*D3049,1)</f>
        <v>0</v>
      </c>
      <c r="G3049" s="15">
        <v>192375</v>
      </c>
      <c r="H3049" s="17">
        <f>TRUNC(G3049*D3049,1)</f>
        <v>34627.5</v>
      </c>
      <c r="I3049" s="15">
        <v>0</v>
      </c>
      <c r="J3049" s="17">
        <f>TRUNC(I3049*D3049,1)</f>
        <v>0</v>
      </c>
      <c r="K3049" s="15">
        <f>TRUNC(E3049+G3049+I3049,1)</f>
        <v>192375</v>
      </c>
      <c r="L3049" s="17">
        <f>TRUNC(F3049+H3049+J3049,1)</f>
        <v>34627.5</v>
      </c>
      <c r="M3049" s="10" t="s">
        <v>52</v>
      </c>
      <c r="N3049" s="9" t="s">
        <v>1870</v>
      </c>
      <c r="O3049" s="9" t="s">
        <v>4751</v>
      </c>
      <c r="P3049" s="9" t="s">
        <v>54</v>
      </c>
      <c r="Q3049" s="9" t="s">
        <v>54</v>
      </c>
      <c r="R3049" s="9" t="s">
        <v>67</v>
      </c>
      <c r="S3049" s="1"/>
      <c r="T3049" s="1"/>
      <c r="U3049" s="1"/>
      <c r="V3049" s="1">
        <v>1</v>
      </c>
      <c r="W3049" s="1"/>
      <c r="X3049" s="1"/>
      <c r="Y3049" s="1"/>
      <c r="Z3049" s="1"/>
      <c r="AA3049" s="1"/>
      <c r="AB3049" s="1"/>
      <c r="AC3049" s="1"/>
      <c r="AD3049" s="1"/>
      <c r="AE3049" s="1"/>
      <c r="AF3049" s="1"/>
      <c r="AG3049" s="1"/>
      <c r="AH3049" s="1"/>
      <c r="AI3049" s="1"/>
      <c r="AJ3049" s="9" t="s">
        <v>52</v>
      </c>
      <c r="AK3049" s="9" t="s">
        <v>7703</v>
      </c>
      <c r="AL3049" s="9" t="s">
        <v>52</v>
      </c>
      <c r="AM3049" s="9" t="s">
        <v>52</v>
      </c>
    </row>
    <row r="3050" spans="1:39" ht="30" customHeight="1" x14ac:dyDescent="0.3">
      <c r="A3050" s="10" t="s">
        <v>4727</v>
      </c>
      <c r="B3050" s="10" t="s">
        <v>4797</v>
      </c>
      <c r="C3050" s="10" t="s">
        <v>732</v>
      </c>
      <c r="D3050" s="11">
        <v>1</v>
      </c>
      <c r="E3050" s="15">
        <v>0</v>
      </c>
      <c r="F3050" s="17">
        <f>TRUNC(E3050*D3050,1)</f>
        <v>0</v>
      </c>
      <c r="G3050" s="15">
        <v>0</v>
      </c>
      <c r="H3050" s="17">
        <f>TRUNC(G3050*D3050,1)</f>
        <v>0</v>
      </c>
      <c r="I3050" s="15">
        <f>TRUNC(SUMIF(V3048:V3050, RIGHTB(O3050, 1), H3048:H3050)*U3050, 2)</f>
        <v>5329.72</v>
      </c>
      <c r="J3050" s="17">
        <f>TRUNC(I3050*D3050,1)</f>
        <v>5329.7</v>
      </c>
      <c r="K3050" s="15">
        <f>TRUNC(E3050+G3050+I3050,1)</f>
        <v>5329.7</v>
      </c>
      <c r="L3050" s="17">
        <f>TRUNC(F3050+H3050+J3050,1)</f>
        <v>5329.7</v>
      </c>
      <c r="M3050" s="10" t="s">
        <v>52</v>
      </c>
      <c r="N3050" s="9" t="s">
        <v>1870</v>
      </c>
      <c r="O3050" s="9" t="s">
        <v>4729</v>
      </c>
      <c r="P3050" s="9" t="s">
        <v>54</v>
      </c>
      <c r="Q3050" s="9" t="s">
        <v>54</v>
      </c>
      <c r="R3050" s="9" t="s">
        <v>54</v>
      </c>
      <c r="S3050" s="1">
        <v>1</v>
      </c>
      <c r="T3050" s="1">
        <v>2</v>
      </c>
      <c r="U3050" s="1">
        <v>0.03</v>
      </c>
      <c r="V3050" s="1"/>
      <c r="W3050" s="1"/>
      <c r="X3050" s="1"/>
      <c r="Y3050" s="1"/>
      <c r="Z3050" s="1"/>
      <c r="AA3050" s="1"/>
      <c r="AB3050" s="1"/>
      <c r="AC3050" s="1"/>
      <c r="AD3050" s="1"/>
      <c r="AE3050" s="1"/>
      <c r="AF3050" s="1"/>
      <c r="AG3050" s="1"/>
      <c r="AH3050" s="1"/>
      <c r="AI3050" s="1"/>
      <c r="AJ3050" s="9" t="s">
        <v>52</v>
      </c>
      <c r="AK3050" s="9" t="s">
        <v>7704</v>
      </c>
      <c r="AL3050" s="9" t="s">
        <v>52</v>
      </c>
      <c r="AM3050" s="9" t="s">
        <v>52</v>
      </c>
    </row>
    <row r="3051" spans="1:39" ht="30" customHeight="1" x14ac:dyDescent="0.3">
      <c r="A3051" s="10" t="s">
        <v>4735</v>
      </c>
      <c r="B3051" s="10" t="s">
        <v>52</v>
      </c>
      <c r="C3051" s="10" t="s">
        <v>52</v>
      </c>
      <c r="D3051" s="11"/>
      <c r="E3051" s="15"/>
      <c r="F3051" s="17">
        <f>TRUNC(SUMIF(N3048:N3050, N3047, F3048:F3050),0)</f>
        <v>0</v>
      </c>
      <c r="G3051" s="15"/>
      <c r="H3051" s="17">
        <f>TRUNC(SUMIF(N3048:N3050, N3047, H3048:H3050),0)</f>
        <v>177657</v>
      </c>
      <c r="I3051" s="15"/>
      <c r="J3051" s="17">
        <f>TRUNC(SUMIF(N3048:N3050, N3047, J3048:J3050),0)</f>
        <v>5329</v>
      </c>
      <c r="K3051" s="15"/>
      <c r="L3051" s="17">
        <f>F3051+H3051+J3051</f>
        <v>182986</v>
      </c>
      <c r="M3051" s="10" t="s">
        <v>52</v>
      </c>
      <c r="N3051" s="9" t="s">
        <v>4736</v>
      </c>
      <c r="O3051" s="9" t="s">
        <v>4736</v>
      </c>
      <c r="P3051" s="9" t="s">
        <v>52</v>
      </c>
      <c r="Q3051" s="9" t="s">
        <v>52</v>
      </c>
      <c r="R3051" s="9" t="s">
        <v>52</v>
      </c>
      <c r="S3051" s="1"/>
      <c r="T3051" s="1"/>
      <c r="U3051" s="1"/>
      <c r="V3051" s="1"/>
      <c r="W3051" s="1"/>
      <c r="X3051" s="1"/>
      <c r="Y3051" s="1"/>
      <c r="Z3051" s="1"/>
      <c r="AA3051" s="1"/>
      <c r="AB3051" s="1"/>
      <c r="AC3051" s="1"/>
      <c r="AD3051" s="1"/>
      <c r="AE3051" s="1"/>
      <c r="AF3051" s="1"/>
      <c r="AG3051" s="1"/>
      <c r="AH3051" s="1"/>
      <c r="AI3051" s="1"/>
      <c r="AJ3051" s="9" t="s">
        <v>52</v>
      </c>
      <c r="AK3051" s="9" t="s">
        <v>52</v>
      </c>
      <c r="AL3051" s="9" t="s">
        <v>52</v>
      </c>
      <c r="AM3051" s="9" t="s">
        <v>52</v>
      </c>
    </row>
    <row r="3052" spans="1:39" ht="30" customHeight="1" x14ac:dyDescent="0.3">
      <c r="A3052" s="11"/>
      <c r="B3052" s="11"/>
      <c r="C3052" s="11"/>
      <c r="D3052" s="11"/>
      <c r="E3052" s="15"/>
      <c r="F3052" s="17"/>
      <c r="G3052" s="15"/>
      <c r="H3052" s="17"/>
      <c r="I3052" s="15"/>
      <c r="J3052" s="17"/>
      <c r="K3052" s="15"/>
      <c r="L3052" s="17"/>
      <c r="M3052" s="11"/>
    </row>
    <row r="3053" spans="1:39" ht="30" customHeight="1" x14ac:dyDescent="0.3">
      <c r="A3053" s="14" t="s">
        <v>7705</v>
      </c>
      <c r="B3053" s="14"/>
      <c r="C3053" s="14"/>
      <c r="D3053" s="14"/>
      <c r="E3053" s="16"/>
      <c r="F3053" s="18"/>
      <c r="G3053" s="16"/>
      <c r="H3053" s="18"/>
      <c r="I3053" s="16"/>
      <c r="J3053" s="18"/>
      <c r="K3053" s="16"/>
      <c r="L3053" s="18"/>
      <c r="M3053" s="14"/>
      <c r="N3053" s="5" t="s">
        <v>1873</v>
      </c>
    </row>
    <row r="3054" spans="1:39" ht="30" customHeight="1" x14ac:dyDescent="0.3">
      <c r="A3054" s="10" t="s">
        <v>6807</v>
      </c>
      <c r="B3054" s="10" t="s">
        <v>4714</v>
      </c>
      <c r="C3054" s="10" t="s">
        <v>4715</v>
      </c>
      <c r="D3054" s="11">
        <v>0.72</v>
      </c>
      <c r="E3054" s="15">
        <v>0</v>
      </c>
      <c r="F3054" s="17">
        <f>TRUNC(E3054*D3054,1)</f>
        <v>0</v>
      </c>
      <c r="G3054" s="15">
        <v>216712</v>
      </c>
      <c r="H3054" s="17">
        <f>TRUNC(G3054*D3054,1)</f>
        <v>156032.6</v>
      </c>
      <c r="I3054" s="15">
        <v>0</v>
      </c>
      <c r="J3054" s="17">
        <f>TRUNC(I3054*D3054,1)</f>
        <v>0</v>
      </c>
      <c r="K3054" s="15">
        <f>TRUNC(E3054+G3054+I3054,1)</f>
        <v>216712</v>
      </c>
      <c r="L3054" s="17">
        <f>TRUNC(F3054+H3054+J3054,1)</f>
        <v>156032.6</v>
      </c>
      <c r="M3054" s="10" t="s">
        <v>52</v>
      </c>
      <c r="N3054" s="9" t="s">
        <v>1873</v>
      </c>
      <c r="O3054" s="9" t="s">
        <v>6808</v>
      </c>
      <c r="P3054" s="9" t="s">
        <v>54</v>
      </c>
      <c r="Q3054" s="9" t="s">
        <v>54</v>
      </c>
      <c r="R3054" s="9" t="s">
        <v>67</v>
      </c>
      <c r="S3054" s="1"/>
      <c r="T3054" s="1"/>
      <c r="U3054" s="1"/>
      <c r="V3054" s="1">
        <v>1</v>
      </c>
      <c r="W3054" s="1"/>
      <c r="X3054" s="1"/>
      <c r="Y3054" s="1"/>
      <c r="Z3054" s="1"/>
      <c r="AA3054" s="1"/>
      <c r="AB3054" s="1"/>
      <c r="AC3054" s="1"/>
      <c r="AD3054" s="1"/>
      <c r="AE3054" s="1"/>
      <c r="AF3054" s="1"/>
      <c r="AG3054" s="1"/>
      <c r="AH3054" s="1"/>
      <c r="AI3054" s="1"/>
      <c r="AJ3054" s="9" t="s">
        <v>52</v>
      </c>
      <c r="AK3054" s="9" t="s">
        <v>7707</v>
      </c>
      <c r="AL3054" s="9" t="s">
        <v>52</v>
      </c>
      <c r="AM3054" s="9" t="s">
        <v>52</v>
      </c>
    </row>
    <row r="3055" spans="1:39" ht="30" customHeight="1" x14ac:dyDescent="0.3">
      <c r="A3055" s="10" t="s">
        <v>4750</v>
      </c>
      <c r="B3055" s="10" t="s">
        <v>4714</v>
      </c>
      <c r="C3055" s="10" t="s">
        <v>4715</v>
      </c>
      <c r="D3055" s="11">
        <v>0.2</v>
      </c>
      <c r="E3055" s="15">
        <v>0</v>
      </c>
      <c r="F3055" s="17">
        <f>TRUNC(E3055*D3055,1)</f>
        <v>0</v>
      </c>
      <c r="G3055" s="15">
        <v>192375</v>
      </c>
      <c r="H3055" s="17">
        <f>TRUNC(G3055*D3055,1)</f>
        <v>38475</v>
      </c>
      <c r="I3055" s="15">
        <v>0</v>
      </c>
      <c r="J3055" s="17">
        <f>TRUNC(I3055*D3055,1)</f>
        <v>0</v>
      </c>
      <c r="K3055" s="15">
        <f>TRUNC(E3055+G3055+I3055,1)</f>
        <v>192375</v>
      </c>
      <c r="L3055" s="17">
        <f>TRUNC(F3055+H3055+J3055,1)</f>
        <v>38475</v>
      </c>
      <c r="M3055" s="10" t="s">
        <v>52</v>
      </c>
      <c r="N3055" s="9" t="s">
        <v>1873</v>
      </c>
      <c r="O3055" s="9" t="s">
        <v>4751</v>
      </c>
      <c r="P3055" s="9" t="s">
        <v>54</v>
      </c>
      <c r="Q3055" s="9" t="s">
        <v>54</v>
      </c>
      <c r="R3055" s="9" t="s">
        <v>67</v>
      </c>
      <c r="S3055" s="1"/>
      <c r="T3055" s="1"/>
      <c r="U3055" s="1"/>
      <c r="V3055" s="1">
        <v>1</v>
      </c>
      <c r="W3055" s="1"/>
      <c r="X3055" s="1"/>
      <c r="Y3055" s="1"/>
      <c r="Z3055" s="1"/>
      <c r="AA3055" s="1"/>
      <c r="AB3055" s="1"/>
      <c r="AC3055" s="1"/>
      <c r="AD3055" s="1"/>
      <c r="AE3055" s="1"/>
      <c r="AF3055" s="1"/>
      <c r="AG3055" s="1"/>
      <c r="AH3055" s="1"/>
      <c r="AI3055" s="1"/>
      <c r="AJ3055" s="9" t="s">
        <v>52</v>
      </c>
      <c r="AK3055" s="9" t="s">
        <v>7708</v>
      </c>
      <c r="AL3055" s="9" t="s">
        <v>52</v>
      </c>
      <c r="AM3055" s="9" t="s">
        <v>52</v>
      </c>
    </row>
    <row r="3056" spans="1:39" ht="30" customHeight="1" x14ac:dyDescent="0.3">
      <c r="A3056" s="10" t="s">
        <v>4727</v>
      </c>
      <c r="B3056" s="10" t="s">
        <v>4797</v>
      </c>
      <c r="C3056" s="10" t="s">
        <v>732</v>
      </c>
      <c r="D3056" s="11">
        <v>1</v>
      </c>
      <c r="E3056" s="15">
        <v>0</v>
      </c>
      <c r="F3056" s="17">
        <f>TRUNC(E3056*D3056,1)</f>
        <v>0</v>
      </c>
      <c r="G3056" s="15">
        <v>0</v>
      </c>
      <c r="H3056" s="17">
        <f>TRUNC(G3056*D3056,1)</f>
        <v>0</v>
      </c>
      <c r="I3056" s="15">
        <f>TRUNC(SUMIF(V3054:V3056, RIGHTB(O3056, 1), H3054:H3056)*U3056, 2)</f>
        <v>5835.22</v>
      </c>
      <c r="J3056" s="17">
        <f>TRUNC(I3056*D3056,1)</f>
        <v>5835.2</v>
      </c>
      <c r="K3056" s="15">
        <f>TRUNC(E3056+G3056+I3056,1)</f>
        <v>5835.2</v>
      </c>
      <c r="L3056" s="17">
        <f>TRUNC(F3056+H3056+J3056,1)</f>
        <v>5835.2</v>
      </c>
      <c r="M3056" s="10" t="s">
        <v>52</v>
      </c>
      <c r="N3056" s="9" t="s">
        <v>1873</v>
      </c>
      <c r="O3056" s="9" t="s">
        <v>4729</v>
      </c>
      <c r="P3056" s="9" t="s">
        <v>54</v>
      </c>
      <c r="Q3056" s="9" t="s">
        <v>54</v>
      </c>
      <c r="R3056" s="9" t="s">
        <v>54</v>
      </c>
      <c r="S3056" s="1">
        <v>1</v>
      </c>
      <c r="T3056" s="1">
        <v>2</v>
      </c>
      <c r="U3056" s="1">
        <v>0.03</v>
      </c>
      <c r="V3056" s="1"/>
      <c r="W3056" s="1"/>
      <c r="X3056" s="1"/>
      <c r="Y3056" s="1"/>
      <c r="Z3056" s="1"/>
      <c r="AA3056" s="1"/>
      <c r="AB3056" s="1"/>
      <c r="AC3056" s="1"/>
      <c r="AD3056" s="1"/>
      <c r="AE3056" s="1"/>
      <c r="AF3056" s="1"/>
      <c r="AG3056" s="1"/>
      <c r="AH3056" s="1"/>
      <c r="AI3056" s="1"/>
      <c r="AJ3056" s="9" t="s">
        <v>52</v>
      </c>
      <c r="AK3056" s="9" t="s">
        <v>7709</v>
      </c>
      <c r="AL3056" s="9" t="s">
        <v>52</v>
      </c>
      <c r="AM3056" s="9" t="s">
        <v>52</v>
      </c>
    </row>
    <row r="3057" spans="1:39" ht="30" customHeight="1" x14ac:dyDescent="0.3">
      <c r="A3057" s="10" t="s">
        <v>4735</v>
      </c>
      <c r="B3057" s="10" t="s">
        <v>52</v>
      </c>
      <c r="C3057" s="10" t="s">
        <v>52</v>
      </c>
      <c r="D3057" s="11"/>
      <c r="E3057" s="15"/>
      <c r="F3057" s="17">
        <f>TRUNC(SUMIF(N3054:N3056, N3053, F3054:F3056),0)</f>
        <v>0</v>
      </c>
      <c r="G3057" s="15"/>
      <c r="H3057" s="17">
        <f>TRUNC(SUMIF(N3054:N3056, N3053, H3054:H3056),0)</f>
        <v>194507</v>
      </c>
      <c r="I3057" s="15"/>
      <c r="J3057" s="17">
        <f>TRUNC(SUMIF(N3054:N3056, N3053, J3054:J3056),0)</f>
        <v>5835</v>
      </c>
      <c r="K3057" s="15"/>
      <c r="L3057" s="17">
        <f>F3057+H3057+J3057</f>
        <v>200342</v>
      </c>
      <c r="M3057" s="10" t="s">
        <v>52</v>
      </c>
      <c r="N3057" s="9" t="s">
        <v>4736</v>
      </c>
      <c r="O3057" s="9" t="s">
        <v>4736</v>
      </c>
      <c r="P3057" s="9" t="s">
        <v>52</v>
      </c>
      <c r="Q3057" s="9" t="s">
        <v>52</v>
      </c>
      <c r="R3057" s="9" t="s">
        <v>52</v>
      </c>
      <c r="S3057" s="1"/>
      <c r="T3057" s="1"/>
      <c r="U3057" s="1"/>
      <c r="V3057" s="1"/>
      <c r="W3057" s="1"/>
      <c r="X3057" s="1"/>
      <c r="Y3057" s="1"/>
      <c r="Z3057" s="1"/>
      <c r="AA3057" s="1"/>
      <c r="AB3057" s="1"/>
      <c r="AC3057" s="1"/>
      <c r="AD3057" s="1"/>
      <c r="AE3057" s="1"/>
      <c r="AF3057" s="1"/>
      <c r="AG3057" s="1"/>
      <c r="AH3057" s="1"/>
      <c r="AI3057" s="1"/>
      <c r="AJ3057" s="9" t="s">
        <v>52</v>
      </c>
      <c r="AK3057" s="9" t="s">
        <v>52</v>
      </c>
      <c r="AL3057" s="9" t="s">
        <v>52</v>
      </c>
      <c r="AM3057" s="9" t="s">
        <v>52</v>
      </c>
    </row>
    <row r="3058" spans="1:39" ht="30" customHeight="1" x14ac:dyDescent="0.3">
      <c r="A3058" s="11"/>
      <c r="B3058" s="11"/>
      <c r="C3058" s="11"/>
      <c r="D3058" s="11"/>
      <c r="E3058" s="15"/>
      <c r="F3058" s="17"/>
      <c r="G3058" s="15"/>
      <c r="H3058" s="17"/>
      <c r="I3058" s="15"/>
      <c r="J3058" s="17"/>
      <c r="K3058" s="15"/>
      <c r="L3058" s="17"/>
      <c r="M3058" s="11"/>
    </row>
    <row r="3059" spans="1:39" ht="30" customHeight="1" x14ac:dyDescent="0.3">
      <c r="A3059" s="14" t="s">
        <v>7710</v>
      </c>
      <c r="B3059" s="14"/>
      <c r="C3059" s="14"/>
      <c r="D3059" s="14"/>
      <c r="E3059" s="16"/>
      <c r="F3059" s="18"/>
      <c r="G3059" s="16"/>
      <c r="H3059" s="18"/>
      <c r="I3059" s="16"/>
      <c r="J3059" s="18"/>
      <c r="K3059" s="16"/>
      <c r="L3059" s="18"/>
      <c r="M3059" s="14"/>
      <c r="N3059" s="5" t="s">
        <v>1876</v>
      </c>
    </row>
    <row r="3060" spans="1:39" ht="30" customHeight="1" x14ac:dyDescent="0.3">
      <c r="A3060" s="10" t="s">
        <v>6807</v>
      </c>
      <c r="B3060" s="10" t="s">
        <v>4714</v>
      </c>
      <c r="C3060" s="10" t="s">
        <v>4715</v>
      </c>
      <c r="D3060" s="11">
        <v>0.74</v>
      </c>
      <c r="E3060" s="15">
        <v>0</v>
      </c>
      <c r="F3060" s="17">
        <f>TRUNC(E3060*D3060,1)</f>
        <v>0</v>
      </c>
      <c r="G3060" s="15">
        <v>216712</v>
      </c>
      <c r="H3060" s="17">
        <f>TRUNC(G3060*D3060,1)</f>
        <v>160366.79999999999</v>
      </c>
      <c r="I3060" s="15">
        <v>0</v>
      </c>
      <c r="J3060" s="17">
        <f>TRUNC(I3060*D3060,1)</f>
        <v>0</v>
      </c>
      <c r="K3060" s="15">
        <f>TRUNC(E3060+G3060+I3060,1)</f>
        <v>216712</v>
      </c>
      <c r="L3060" s="17">
        <f>TRUNC(F3060+H3060+J3060,1)</f>
        <v>160366.79999999999</v>
      </c>
      <c r="M3060" s="10" t="s">
        <v>52</v>
      </c>
      <c r="N3060" s="9" t="s">
        <v>1876</v>
      </c>
      <c r="O3060" s="9" t="s">
        <v>6808</v>
      </c>
      <c r="P3060" s="9" t="s">
        <v>54</v>
      </c>
      <c r="Q3060" s="9" t="s">
        <v>54</v>
      </c>
      <c r="R3060" s="9" t="s">
        <v>67</v>
      </c>
      <c r="S3060" s="1"/>
      <c r="T3060" s="1"/>
      <c r="U3060" s="1"/>
      <c r="V3060" s="1">
        <v>1</v>
      </c>
      <c r="W3060" s="1"/>
      <c r="X3060" s="1"/>
      <c r="Y3060" s="1"/>
      <c r="Z3060" s="1"/>
      <c r="AA3060" s="1"/>
      <c r="AB3060" s="1"/>
      <c r="AC3060" s="1"/>
      <c r="AD3060" s="1"/>
      <c r="AE3060" s="1"/>
      <c r="AF3060" s="1"/>
      <c r="AG3060" s="1"/>
      <c r="AH3060" s="1"/>
      <c r="AI3060" s="1"/>
      <c r="AJ3060" s="9" t="s">
        <v>52</v>
      </c>
      <c r="AK3060" s="9" t="s">
        <v>7712</v>
      </c>
      <c r="AL3060" s="9" t="s">
        <v>52</v>
      </c>
      <c r="AM3060" s="9" t="s">
        <v>52</v>
      </c>
    </row>
    <row r="3061" spans="1:39" ht="30" customHeight="1" x14ac:dyDescent="0.3">
      <c r="A3061" s="10" t="s">
        <v>4750</v>
      </c>
      <c r="B3061" s="10" t="s">
        <v>4714</v>
      </c>
      <c r="C3061" s="10" t="s">
        <v>4715</v>
      </c>
      <c r="D3061" s="11">
        <v>0.2</v>
      </c>
      <c r="E3061" s="15">
        <v>0</v>
      </c>
      <c r="F3061" s="17">
        <f>TRUNC(E3061*D3061,1)</f>
        <v>0</v>
      </c>
      <c r="G3061" s="15">
        <v>192375</v>
      </c>
      <c r="H3061" s="17">
        <f>TRUNC(G3061*D3061,1)</f>
        <v>38475</v>
      </c>
      <c r="I3061" s="15">
        <v>0</v>
      </c>
      <c r="J3061" s="17">
        <f>TRUNC(I3061*D3061,1)</f>
        <v>0</v>
      </c>
      <c r="K3061" s="15">
        <f>TRUNC(E3061+G3061+I3061,1)</f>
        <v>192375</v>
      </c>
      <c r="L3061" s="17">
        <f>TRUNC(F3061+H3061+J3061,1)</f>
        <v>38475</v>
      </c>
      <c r="M3061" s="10" t="s">
        <v>52</v>
      </c>
      <c r="N3061" s="9" t="s">
        <v>1876</v>
      </c>
      <c r="O3061" s="9" t="s">
        <v>4751</v>
      </c>
      <c r="P3061" s="9" t="s">
        <v>54</v>
      </c>
      <c r="Q3061" s="9" t="s">
        <v>54</v>
      </c>
      <c r="R3061" s="9" t="s">
        <v>67</v>
      </c>
      <c r="S3061" s="1"/>
      <c r="T3061" s="1"/>
      <c r="U3061" s="1"/>
      <c r="V3061" s="1">
        <v>1</v>
      </c>
      <c r="W3061" s="1"/>
      <c r="X3061" s="1"/>
      <c r="Y3061" s="1"/>
      <c r="Z3061" s="1"/>
      <c r="AA3061" s="1"/>
      <c r="AB3061" s="1"/>
      <c r="AC3061" s="1"/>
      <c r="AD3061" s="1"/>
      <c r="AE3061" s="1"/>
      <c r="AF3061" s="1"/>
      <c r="AG3061" s="1"/>
      <c r="AH3061" s="1"/>
      <c r="AI3061" s="1"/>
      <c r="AJ3061" s="9" t="s">
        <v>52</v>
      </c>
      <c r="AK3061" s="9" t="s">
        <v>7713</v>
      </c>
      <c r="AL3061" s="9" t="s">
        <v>52</v>
      </c>
      <c r="AM3061" s="9" t="s">
        <v>52</v>
      </c>
    </row>
    <row r="3062" spans="1:39" ht="30" customHeight="1" x14ac:dyDescent="0.3">
      <c r="A3062" s="10" t="s">
        <v>4727</v>
      </c>
      <c r="B3062" s="10" t="s">
        <v>4797</v>
      </c>
      <c r="C3062" s="10" t="s">
        <v>732</v>
      </c>
      <c r="D3062" s="11">
        <v>1</v>
      </c>
      <c r="E3062" s="15">
        <v>0</v>
      </c>
      <c r="F3062" s="17">
        <f>TRUNC(E3062*D3062,1)</f>
        <v>0</v>
      </c>
      <c r="G3062" s="15">
        <v>0</v>
      </c>
      <c r="H3062" s="17">
        <f>TRUNC(G3062*D3062,1)</f>
        <v>0</v>
      </c>
      <c r="I3062" s="15">
        <f>TRUNC(SUMIF(V3060:V3062, RIGHTB(O3062, 1), H3060:H3062)*U3062, 2)</f>
        <v>5965.25</v>
      </c>
      <c r="J3062" s="17">
        <f>TRUNC(I3062*D3062,1)</f>
        <v>5965.2</v>
      </c>
      <c r="K3062" s="15">
        <f>TRUNC(E3062+G3062+I3062,1)</f>
        <v>5965.2</v>
      </c>
      <c r="L3062" s="17">
        <f>TRUNC(F3062+H3062+J3062,1)</f>
        <v>5965.2</v>
      </c>
      <c r="M3062" s="10" t="s">
        <v>52</v>
      </c>
      <c r="N3062" s="9" t="s">
        <v>1876</v>
      </c>
      <c r="O3062" s="9" t="s">
        <v>4729</v>
      </c>
      <c r="P3062" s="9" t="s">
        <v>54</v>
      </c>
      <c r="Q3062" s="9" t="s">
        <v>54</v>
      </c>
      <c r="R3062" s="9" t="s">
        <v>54</v>
      </c>
      <c r="S3062" s="1">
        <v>1</v>
      </c>
      <c r="T3062" s="1">
        <v>2</v>
      </c>
      <c r="U3062" s="1">
        <v>0.03</v>
      </c>
      <c r="V3062" s="1"/>
      <c r="W3062" s="1"/>
      <c r="X3062" s="1"/>
      <c r="Y3062" s="1"/>
      <c r="Z3062" s="1"/>
      <c r="AA3062" s="1"/>
      <c r="AB3062" s="1"/>
      <c r="AC3062" s="1"/>
      <c r="AD3062" s="1"/>
      <c r="AE3062" s="1"/>
      <c r="AF3062" s="1"/>
      <c r="AG3062" s="1"/>
      <c r="AH3062" s="1"/>
      <c r="AI3062" s="1"/>
      <c r="AJ3062" s="9" t="s">
        <v>52</v>
      </c>
      <c r="AK3062" s="9" t="s">
        <v>7714</v>
      </c>
      <c r="AL3062" s="9" t="s">
        <v>52</v>
      </c>
      <c r="AM3062" s="9" t="s">
        <v>52</v>
      </c>
    </row>
    <row r="3063" spans="1:39" ht="30" customHeight="1" x14ac:dyDescent="0.3">
      <c r="A3063" s="10" t="s">
        <v>4735</v>
      </c>
      <c r="B3063" s="10" t="s">
        <v>52</v>
      </c>
      <c r="C3063" s="10" t="s">
        <v>52</v>
      </c>
      <c r="D3063" s="11"/>
      <c r="E3063" s="15"/>
      <c r="F3063" s="17">
        <f>TRUNC(SUMIF(N3060:N3062, N3059, F3060:F3062),0)</f>
        <v>0</v>
      </c>
      <c r="G3063" s="15"/>
      <c r="H3063" s="17">
        <f>TRUNC(SUMIF(N3060:N3062, N3059, H3060:H3062),0)</f>
        <v>198841</v>
      </c>
      <c r="I3063" s="15"/>
      <c r="J3063" s="17">
        <f>TRUNC(SUMIF(N3060:N3062, N3059, J3060:J3062),0)</f>
        <v>5965</v>
      </c>
      <c r="K3063" s="15"/>
      <c r="L3063" s="17">
        <f>F3063+H3063+J3063</f>
        <v>204806</v>
      </c>
      <c r="M3063" s="10" t="s">
        <v>52</v>
      </c>
      <c r="N3063" s="9" t="s">
        <v>4736</v>
      </c>
      <c r="O3063" s="9" t="s">
        <v>4736</v>
      </c>
      <c r="P3063" s="9" t="s">
        <v>52</v>
      </c>
      <c r="Q3063" s="9" t="s">
        <v>52</v>
      </c>
      <c r="R3063" s="9" t="s">
        <v>52</v>
      </c>
      <c r="S3063" s="1"/>
      <c r="T3063" s="1"/>
      <c r="U3063" s="1"/>
      <c r="V3063" s="1"/>
      <c r="W3063" s="1"/>
      <c r="X3063" s="1"/>
      <c r="Y3063" s="1"/>
      <c r="Z3063" s="1"/>
      <c r="AA3063" s="1"/>
      <c r="AB3063" s="1"/>
      <c r="AC3063" s="1"/>
      <c r="AD3063" s="1"/>
      <c r="AE3063" s="1"/>
      <c r="AF3063" s="1"/>
      <c r="AG3063" s="1"/>
      <c r="AH3063" s="1"/>
      <c r="AI3063" s="1"/>
      <c r="AJ3063" s="9" t="s">
        <v>52</v>
      </c>
      <c r="AK3063" s="9" t="s">
        <v>52</v>
      </c>
      <c r="AL3063" s="9" t="s">
        <v>52</v>
      </c>
      <c r="AM3063" s="9" t="s">
        <v>52</v>
      </c>
    </row>
    <row r="3064" spans="1:39" ht="30" customHeight="1" x14ac:dyDescent="0.3">
      <c r="A3064" s="11"/>
      <c r="B3064" s="11"/>
      <c r="C3064" s="11"/>
      <c r="D3064" s="11"/>
      <c r="E3064" s="15"/>
      <c r="F3064" s="17"/>
      <c r="G3064" s="15"/>
      <c r="H3064" s="17"/>
      <c r="I3064" s="15"/>
      <c r="J3064" s="17"/>
      <c r="K3064" s="15"/>
      <c r="L3064" s="17"/>
      <c r="M3064" s="11"/>
    </row>
    <row r="3065" spans="1:39" ht="30" customHeight="1" x14ac:dyDescent="0.3">
      <c r="A3065" s="14" t="s">
        <v>7715</v>
      </c>
      <c r="B3065" s="14"/>
      <c r="C3065" s="14"/>
      <c r="D3065" s="14"/>
      <c r="E3065" s="16"/>
      <c r="F3065" s="18"/>
      <c r="G3065" s="16"/>
      <c r="H3065" s="18"/>
      <c r="I3065" s="16"/>
      <c r="J3065" s="18"/>
      <c r="K3065" s="16"/>
      <c r="L3065" s="18"/>
      <c r="M3065" s="14"/>
      <c r="N3065" s="5" t="s">
        <v>1880</v>
      </c>
    </row>
    <row r="3066" spans="1:39" ht="30" customHeight="1" x14ac:dyDescent="0.3">
      <c r="A3066" s="10" t="s">
        <v>1859</v>
      </c>
      <c r="B3066" s="10" t="s">
        <v>1860</v>
      </c>
      <c r="C3066" s="10" t="s">
        <v>969</v>
      </c>
      <c r="D3066" s="11">
        <v>0.91</v>
      </c>
      <c r="E3066" s="15">
        <v>0</v>
      </c>
      <c r="F3066" s="17">
        <f>TRUNC(E3066*D3066,1)</f>
        <v>0</v>
      </c>
      <c r="G3066" s="15">
        <v>116271</v>
      </c>
      <c r="H3066" s="17">
        <f>TRUNC(G3066*D3066,1)</f>
        <v>105806.6</v>
      </c>
      <c r="I3066" s="15">
        <v>3488</v>
      </c>
      <c r="J3066" s="17">
        <f>TRUNC(I3066*D3066,1)</f>
        <v>3174</v>
      </c>
      <c r="K3066" s="15">
        <f>TRUNC(E3066+G3066+I3066,1)</f>
        <v>119759</v>
      </c>
      <c r="L3066" s="17">
        <f>TRUNC(F3066+H3066+J3066,1)</f>
        <v>108980.6</v>
      </c>
      <c r="M3066" s="10" t="s">
        <v>52</v>
      </c>
      <c r="N3066" s="9" t="s">
        <v>1880</v>
      </c>
      <c r="O3066" s="9" t="s">
        <v>1861</v>
      </c>
      <c r="P3066" s="9" t="s">
        <v>67</v>
      </c>
      <c r="Q3066" s="9" t="s">
        <v>54</v>
      </c>
      <c r="R3066" s="9" t="s">
        <v>54</v>
      </c>
      <c r="S3066" s="1"/>
      <c r="T3066" s="1"/>
      <c r="U3066" s="1"/>
      <c r="V3066" s="1"/>
      <c r="W3066" s="1"/>
      <c r="X3066" s="1"/>
      <c r="Y3066" s="1"/>
      <c r="Z3066" s="1"/>
      <c r="AA3066" s="1"/>
      <c r="AB3066" s="1"/>
      <c r="AC3066" s="1"/>
      <c r="AD3066" s="1"/>
      <c r="AE3066" s="1"/>
      <c r="AF3066" s="1"/>
      <c r="AG3066" s="1"/>
      <c r="AH3066" s="1"/>
      <c r="AI3066" s="1"/>
      <c r="AJ3066" s="9" t="s">
        <v>52</v>
      </c>
      <c r="AK3066" s="9" t="s">
        <v>7717</v>
      </c>
      <c r="AL3066" s="9" t="s">
        <v>52</v>
      </c>
      <c r="AM3066" s="9" t="s">
        <v>52</v>
      </c>
    </row>
    <row r="3067" spans="1:39" ht="30" customHeight="1" x14ac:dyDescent="0.3">
      <c r="A3067" s="10" t="s">
        <v>4735</v>
      </c>
      <c r="B3067" s="10" t="s">
        <v>52</v>
      </c>
      <c r="C3067" s="10" t="s">
        <v>52</v>
      </c>
      <c r="D3067" s="11"/>
      <c r="E3067" s="15"/>
      <c r="F3067" s="17">
        <f>TRUNC(SUMIF(N3066:N3066, N3065, F3066:F3066),0)</f>
        <v>0</v>
      </c>
      <c r="G3067" s="15"/>
      <c r="H3067" s="17">
        <f>TRUNC(SUMIF(N3066:N3066, N3065, H3066:H3066),0)</f>
        <v>105806</v>
      </c>
      <c r="I3067" s="15"/>
      <c r="J3067" s="17">
        <f>TRUNC(SUMIF(N3066:N3066, N3065, J3066:J3066),0)</f>
        <v>3174</v>
      </c>
      <c r="K3067" s="15"/>
      <c r="L3067" s="17">
        <f>F3067+H3067+J3067</f>
        <v>108980</v>
      </c>
      <c r="M3067" s="10" t="s">
        <v>52</v>
      </c>
      <c r="N3067" s="9" t="s">
        <v>4736</v>
      </c>
      <c r="O3067" s="9" t="s">
        <v>4736</v>
      </c>
      <c r="P3067" s="9" t="s">
        <v>52</v>
      </c>
      <c r="Q3067" s="9" t="s">
        <v>52</v>
      </c>
      <c r="R3067" s="9" t="s">
        <v>52</v>
      </c>
      <c r="S3067" s="1"/>
      <c r="T3067" s="1"/>
      <c r="U3067" s="1"/>
      <c r="V3067" s="1"/>
      <c r="W3067" s="1"/>
      <c r="X3067" s="1"/>
      <c r="Y3067" s="1"/>
      <c r="Z3067" s="1"/>
      <c r="AA3067" s="1"/>
      <c r="AB3067" s="1"/>
      <c r="AC3067" s="1"/>
      <c r="AD3067" s="1"/>
      <c r="AE3067" s="1"/>
      <c r="AF3067" s="1"/>
      <c r="AG3067" s="1"/>
      <c r="AH3067" s="1"/>
      <c r="AI3067" s="1"/>
      <c r="AJ3067" s="9" t="s">
        <v>52</v>
      </c>
      <c r="AK3067" s="9" t="s">
        <v>52</v>
      </c>
      <c r="AL3067" s="9" t="s">
        <v>52</v>
      </c>
      <c r="AM3067" s="9" t="s">
        <v>52</v>
      </c>
    </row>
    <row r="3068" spans="1:39" ht="30" customHeight="1" x14ac:dyDescent="0.3">
      <c r="A3068" s="11"/>
      <c r="B3068" s="11"/>
      <c r="C3068" s="11"/>
      <c r="D3068" s="11"/>
      <c r="E3068" s="15"/>
      <c r="F3068" s="17"/>
      <c r="G3068" s="15"/>
      <c r="H3068" s="17"/>
      <c r="I3068" s="15"/>
      <c r="J3068" s="17"/>
      <c r="K3068" s="15"/>
      <c r="L3068" s="17"/>
      <c r="M3068" s="11"/>
    </row>
    <row r="3069" spans="1:39" ht="30" customHeight="1" x14ac:dyDescent="0.3">
      <c r="A3069" s="14" t="s">
        <v>7718</v>
      </c>
      <c r="B3069" s="14"/>
      <c r="C3069" s="14"/>
      <c r="D3069" s="14"/>
      <c r="E3069" s="16"/>
      <c r="F3069" s="18"/>
      <c r="G3069" s="16"/>
      <c r="H3069" s="18"/>
      <c r="I3069" s="16"/>
      <c r="J3069" s="18"/>
      <c r="K3069" s="16"/>
      <c r="L3069" s="18"/>
      <c r="M3069" s="14"/>
      <c r="N3069" s="5" t="s">
        <v>1883</v>
      </c>
    </row>
    <row r="3070" spans="1:39" ht="30" customHeight="1" x14ac:dyDescent="0.3">
      <c r="A3070" s="10" t="s">
        <v>1859</v>
      </c>
      <c r="B3070" s="10" t="s">
        <v>1860</v>
      </c>
      <c r="C3070" s="10" t="s">
        <v>969</v>
      </c>
      <c r="D3070" s="11">
        <v>0.87</v>
      </c>
      <c r="E3070" s="15">
        <v>0</v>
      </c>
      <c r="F3070" s="17">
        <f>TRUNC(E3070*D3070,1)</f>
        <v>0</v>
      </c>
      <c r="G3070" s="15">
        <v>116271</v>
      </c>
      <c r="H3070" s="17">
        <f>TRUNC(G3070*D3070,1)</f>
        <v>101155.7</v>
      </c>
      <c r="I3070" s="15">
        <v>3488</v>
      </c>
      <c r="J3070" s="17">
        <f>TRUNC(I3070*D3070,1)</f>
        <v>3034.5</v>
      </c>
      <c r="K3070" s="15">
        <f>TRUNC(E3070+G3070+I3070,1)</f>
        <v>119759</v>
      </c>
      <c r="L3070" s="17">
        <f>TRUNC(F3070+H3070+J3070,1)</f>
        <v>104190.2</v>
      </c>
      <c r="M3070" s="10" t="s">
        <v>52</v>
      </c>
      <c r="N3070" s="9" t="s">
        <v>1883</v>
      </c>
      <c r="O3070" s="9" t="s">
        <v>1861</v>
      </c>
      <c r="P3070" s="9" t="s">
        <v>67</v>
      </c>
      <c r="Q3070" s="9" t="s">
        <v>54</v>
      </c>
      <c r="R3070" s="9" t="s">
        <v>54</v>
      </c>
      <c r="S3070" s="1"/>
      <c r="T3070" s="1"/>
      <c r="U3070" s="1"/>
      <c r="V3070" s="1"/>
      <c r="W3070" s="1"/>
      <c r="X3070" s="1"/>
      <c r="Y3070" s="1"/>
      <c r="Z3070" s="1"/>
      <c r="AA3070" s="1"/>
      <c r="AB3070" s="1"/>
      <c r="AC3070" s="1"/>
      <c r="AD3070" s="1"/>
      <c r="AE3070" s="1"/>
      <c r="AF3070" s="1"/>
      <c r="AG3070" s="1"/>
      <c r="AH3070" s="1"/>
      <c r="AI3070" s="1"/>
      <c r="AJ3070" s="9" t="s">
        <v>52</v>
      </c>
      <c r="AK3070" s="9" t="s">
        <v>7720</v>
      </c>
      <c r="AL3070" s="9" t="s">
        <v>52</v>
      </c>
      <c r="AM3070" s="9" t="s">
        <v>52</v>
      </c>
    </row>
    <row r="3071" spans="1:39" ht="30" customHeight="1" x14ac:dyDescent="0.3">
      <c r="A3071" s="10" t="s">
        <v>4735</v>
      </c>
      <c r="B3071" s="10" t="s">
        <v>52</v>
      </c>
      <c r="C3071" s="10" t="s">
        <v>52</v>
      </c>
      <c r="D3071" s="11"/>
      <c r="E3071" s="15"/>
      <c r="F3071" s="17">
        <f>TRUNC(SUMIF(N3070:N3070, N3069, F3070:F3070),0)</f>
        <v>0</v>
      </c>
      <c r="G3071" s="15"/>
      <c r="H3071" s="17">
        <f>TRUNC(SUMIF(N3070:N3070, N3069, H3070:H3070),0)</f>
        <v>101155</v>
      </c>
      <c r="I3071" s="15"/>
      <c r="J3071" s="17">
        <f>TRUNC(SUMIF(N3070:N3070, N3069, J3070:J3070),0)</f>
        <v>3034</v>
      </c>
      <c r="K3071" s="15"/>
      <c r="L3071" s="17">
        <f>F3071+H3071+J3071</f>
        <v>104189</v>
      </c>
      <c r="M3071" s="10" t="s">
        <v>52</v>
      </c>
      <c r="N3071" s="9" t="s">
        <v>4736</v>
      </c>
      <c r="O3071" s="9" t="s">
        <v>4736</v>
      </c>
      <c r="P3071" s="9" t="s">
        <v>52</v>
      </c>
      <c r="Q3071" s="9" t="s">
        <v>52</v>
      </c>
      <c r="R3071" s="9" t="s">
        <v>52</v>
      </c>
      <c r="S3071" s="1"/>
      <c r="T3071" s="1"/>
      <c r="U3071" s="1"/>
      <c r="V3071" s="1"/>
      <c r="W3071" s="1"/>
      <c r="X3071" s="1"/>
      <c r="Y3071" s="1"/>
      <c r="Z3071" s="1"/>
      <c r="AA3071" s="1"/>
      <c r="AB3071" s="1"/>
      <c r="AC3071" s="1"/>
      <c r="AD3071" s="1"/>
      <c r="AE3071" s="1"/>
      <c r="AF3071" s="1"/>
      <c r="AG3071" s="1"/>
      <c r="AH3071" s="1"/>
      <c r="AI3071" s="1"/>
      <c r="AJ3071" s="9" t="s">
        <v>52</v>
      </c>
      <c r="AK3071" s="9" t="s">
        <v>52</v>
      </c>
      <c r="AL3071" s="9" t="s">
        <v>52</v>
      </c>
      <c r="AM3071" s="9" t="s">
        <v>52</v>
      </c>
    </row>
    <row r="3072" spans="1:39" ht="30" customHeight="1" x14ac:dyDescent="0.3">
      <c r="A3072" s="11"/>
      <c r="B3072" s="11"/>
      <c r="C3072" s="11"/>
      <c r="D3072" s="11"/>
      <c r="E3072" s="15"/>
      <c r="F3072" s="17"/>
      <c r="G3072" s="15"/>
      <c r="H3072" s="17"/>
      <c r="I3072" s="15"/>
      <c r="J3072" s="17"/>
      <c r="K3072" s="15"/>
      <c r="L3072" s="17"/>
      <c r="M3072" s="11"/>
    </row>
    <row r="3073" spans="1:39" ht="30" customHeight="1" x14ac:dyDescent="0.3">
      <c r="A3073" s="14" t="s">
        <v>7721</v>
      </c>
      <c r="B3073" s="14"/>
      <c r="C3073" s="14"/>
      <c r="D3073" s="14"/>
      <c r="E3073" s="16"/>
      <c r="F3073" s="18"/>
      <c r="G3073" s="16"/>
      <c r="H3073" s="18"/>
      <c r="I3073" s="16"/>
      <c r="J3073" s="18"/>
      <c r="K3073" s="16"/>
      <c r="L3073" s="18"/>
      <c r="M3073" s="14"/>
      <c r="N3073" s="5" t="s">
        <v>1886</v>
      </c>
    </row>
    <row r="3074" spans="1:39" ht="30" customHeight="1" x14ac:dyDescent="0.3">
      <c r="A3074" s="10" t="s">
        <v>1859</v>
      </c>
      <c r="B3074" s="10" t="s">
        <v>1860</v>
      </c>
      <c r="C3074" s="10" t="s">
        <v>969</v>
      </c>
      <c r="D3074" s="11">
        <v>0.84</v>
      </c>
      <c r="E3074" s="15">
        <v>0</v>
      </c>
      <c r="F3074" s="17">
        <f>TRUNC(E3074*D3074,1)</f>
        <v>0</v>
      </c>
      <c r="G3074" s="15">
        <v>116271</v>
      </c>
      <c r="H3074" s="17">
        <f>TRUNC(G3074*D3074,1)</f>
        <v>97667.6</v>
      </c>
      <c r="I3074" s="15">
        <v>3488</v>
      </c>
      <c r="J3074" s="17">
        <f>TRUNC(I3074*D3074,1)</f>
        <v>2929.9</v>
      </c>
      <c r="K3074" s="15">
        <f>TRUNC(E3074+G3074+I3074,1)</f>
        <v>119759</v>
      </c>
      <c r="L3074" s="17">
        <f>TRUNC(F3074+H3074+J3074,1)</f>
        <v>100597.5</v>
      </c>
      <c r="M3074" s="10" t="s">
        <v>52</v>
      </c>
      <c r="N3074" s="9" t="s">
        <v>1886</v>
      </c>
      <c r="O3074" s="9" t="s">
        <v>1861</v>
      </c>
      <c r="P3074" s="9" t="s">
        <v>67</v>
      </c>
      <c r="Q3074" s="9" t="s">
        <v>54</v>
      </c>
      <c r="R3074" s="9" t="s">
        <v>54</v>
      </c>
      <c r="S3074" s="1"/>
      <c r="T3074" s="1"/>
      <c r="U3074" s="1"/>
      <c r="V3074" s="1"/>
      <c r="W3074" s="1"/>
      <c r="X3074" s="1"/>
      <c r="Y3074" s="1"/>
      <c r="Z3074" s="1"/>
      <c r="AA3074" s="1"/>
      <c r="AB3074" s="1"/>
      <c r="AC3074" s="1"/>
      <c r="AD3074" s="1"/>
      <c r="AE3074" s="1"/>
      <c r="AF3074" s="1"/>
      <c r="AG3074" s="1"/>
      <c r="AH3074" s="1"/>
      <c r="AI3074" s="1"/>
      <c r="AJ3074" s="9" t="s">
        <v>52</v>
      </c>
      <c r="AK3074" s="9" t="s">
        <v>7723</v>
      </c>
      <c r="AL3074" s="9" t="s">
        <v>52</v>
      </c>
      <c r="AM3074" s="9" t="s">
        <v>52</v>
      </c>
    </row>
    <row r="3075" spans="1:39" ht="30" customHeight="1" x14ac:dyDescent="0.3">
      <c r="A3075" s="10" t="s">
        <v>4735</v>
      </c>
      <c r="B3075" s="10" t="s">
        <v>52</v>
      </c>
      <c r="C3075" s="10" t="s">
        <v>52</v>
      </c>
      <c r="D3075" s="11"/>
      <c r="E3075" s="15"/>
      <c r="F3075" s="17">
        <f>TRUNC(SUMIF(N3074:N3074, N3073, F3074:F3074),0)</f>
        <v>0</v>
      </c>
      <c r="G3075" s="15"/>
      <c r="H3075" s="17">
        <f>TRUNC(SUMIF(N3074:N3074, N3073, H3074:H3074),0)</f>
        <v>97667</v>
      </c>
      <c r="I3075" s="15"/>
      <c r="J3075" s="17">
        <f>TRUNC(SUMIF(N3074:N3074, N3073, J3074:J3074),0)</f>
        <v>2929</v>
      </c>
      <c r="K3075" s="15"/>
      <c r="L3075" s="17">
        <f>F3075+H3075+J3075</f>
        <v>100596</v>
      </c>
      <c r="M3075" s="10" t="s">
        <v>52</v>
      </c>
      <c r="N3075" s="9" t="s">
        <v>4736</v>
      </c>
      <c r="O3075" s="9" t="s">
        <v>4736</v>
      </c>
      <c r="P3075" s="9" t="s">
        <v>52</v>
      </c>
      <c r="Q3075" s="9" t="s">
        <v>52</v>
      </c>
      <c r="R3075" s="9" t="s">
        <v>52</v>
      </c>
      <c r="S3075" s="1"/>
      <c r="T3075" s="1"/>
      <c r="U3075" s="1"/>
      <c r="V3075" s="1"/>
      <c r="W3075" s="1"/>
      <c r="X3075" s="1"/>
      <c r="Y3075" s="1"/>
      <c r="Z3075" s="1"/>
      <c r="AA3075" s="1"/>
      <c r="AB3075" s="1"/>
      <c r="AC3075" s="1"/>
      <c r="AD3075" s="1"/>
      <c r="AE3075" s="1"/>
      <c r="AF3075" s="1"/>
      <c r="AG3075" s="1"/>
      <c r="AH3075" s="1"/>
      <c r="AI3075" s="1"/>
      <c r="AJ3075" s="9" t="s">
        <v>52</v>
      </c>
      <c r="AK3075" s="9" t="s">
        <v>52</v>
      </c>
      <c r="AL3075" s="9" t="s">
        <v>52</v>
      </c>
      <c r="AM3075" s="9" t="s">
        <v>52</v>
      </c>
    </row>
    <row r="3076" spans="1:39" ht="30" customHeight="1" x14ac:dyDescent="0.3">
      <c r="A3076" s="11"/>
      <c r="B3076" s="11"/>
      <c r="C3076" s="11"/>
      <c r="D3076" s="11"/>
      <c r="E3076" s="15"/>
      <c r="F3076" s="17"/>
      <c r="G3076" s="15"/>
      <c r="H3076" s="17"/>
      <c r="I3076" s="15"/>
      <c r="J3076" s="17"/>
      <c r="K3076" s="15"/>
      <c r="L3076" s="17"/>
      <c r="M3076" s="11"/>
    </row>
    <row r="3077" spans="1:39" ht="30" customHeight="1" x14ac:dyDescent="0.3">
      <c r="A3077" s="14" t="s">
        <v>7724</v>
      </c>
      <c r="B3077" s="14"/>
      <c r="C3077" s="14"/>
      <c r="D3077" s="14"/>
      <c r="E3077" s="16"/>
      <c r="F3077" s="18"/>
      <c r="G3077" s="16"/>
      <c r="H3077" s="18"/>
      <c r="I3077" s="16"/>
      <c r="J3077" s="18"/>
      <c r="K3077" s="16"/>
      <c r="L3077" s="18"/>
      <c r="M3077" s="14"/>
      <c r="N3077" s="5" t="s">
        <v>1889</v>
      </c>
    </row>
    <row r="3078" spans="1:39" ht="30" customHeight="1" x14ac:dyDescent="0.3">
      <c r="A3078" s="10" t="s">
        <v>1859</v>
      </c>
      <c r="B3078" s="10" t="s">
        <v>1863</v>
      </c>
      <c r="C3078" s="10" t="s">
        <v>969</v>
      </c>
      <c r="D3078" s="11">
        <v>0.91</v>
      </c>
      <c r="E3078" s="15">
        <v>0</v>
      </c>
      <c r="F3078" s="17">
        <f>TRUNC(E3078*D3078,1)</f>
        <v>0</v>
      </c>
      <c r="G3078" s="15">
        <v>139622</v>
      </c>
      <c r="H3078" s="17">
        <f>TRUNC(G3078*D3078,1)</f>
        <v>127056</v>
      </c>
      <c r="I3078" s="15">
        <v>4188</v>
      </c>
      <c r="J3078" s="17">
        <f>TRUNC(I3078*D3078,1)</f>
        <v>3811</v>
      </c>
      <c r="K3078" s="15">
        <f>TRUNC(E3078+G3078+I3078,1)</f>
        <v>143810</v>
      </c>
      <c r="L3078" s="17">
        <f>TRUNC(F3078+H3078+J3078,1)</f>
        <v>130867</v>
      </c>
      <c r="M3078" s="10" t="s">
        <v>52</v>
      </c>
      <c r="N3078" s="9" t="s">
        <v>1889</v>
      </c>
      <c r="O3078" s="9" t="s">
        <v>1864</v>
      </c>
      <c r="P3078" s="9" t="s">
        <v>67</v>
      </c>
      <c r="Q3078" s="9" t="s">
        <v>54</v>
      </c>
      <c r="R3078" s="9" t="s">
        <v>54</v>
      </c>
      <c r="S3078" s="1"/>
      <c r="T3078" s="1"/>
      <c r="U3078" s="1"/>
      <c r="V3078" s="1"/>
      <c r="W3078" s="1"/>
      <c r="X3078" s="1"/>
      <c r="Y3078" s="1"/>
      <c r="Z3078" s="1"/>
      <c r="AA3078" s="1"/>
      <c r="AB3078" s="1"/>
      <c r="AC3078" s="1"/>
      <c r="AD3078" s="1"/>
      <c r="AE3078" s="1"/>
      <c r="AF3078" s="1"/>
      <c r="AG3078" s="1"/>
      <c r="AH3078" s="1"/>
      <c r="AI3078" s="1"/>
      <c r="AJ3078" s="9" t="s">
        <v>52</v>
      </c>
      <c r="AK3078" s="9" t="s">
        <v>7726</v>
      </c>
      <c r="AL3078" s="9" t="s">
        <v>52</v>
      </c>
      <c r="AM3078" s="9" t="s">
        <v>52</v>
      </c>
    </row>
    <row r="3079" spans="1:39" ht="30" customHeight="1" x14ac:dyDescent="0.3">
      <c r="A3079" s="10" t="s">
        <v>4735</v>
      </c>
      <c r="B3079" s="10" t="s">
        <v>52</v>
      </c>
      <c r="C3079" s="10" t="s">
        <v>52</v>
      </c>
      <c r="D3079" s="11"/>
      <c r="E3079" s="15"/>
      <c r="F3079" s="17">
        <f>TRUNC(SUMIF(N3078:N3078, N3077, F3078:F3078),0)</f>
        <v>0</v>
      </c>
      <c r="G3079" s="15"/>
      <c r="H3079" s="17">
        <f>TRUNC(SUMIF(N3078:N3078, N3077, H3078:H3078),0)</f>
        <v>127056</v>
      </c>
      <c r="I3079" s="15"/>
      <c r="J3079" s="17">
        <f>TRUNC(SUMIF(N3078:N3078, N3077, J3078:J3078),0)</f>
        <v>3811</v>
      </c>
      <c r="K3079" s="15"/>
      <c r="L3079" s="17">
        <f>F3079+H3079+J3079</f>
        <v>130867</v>
      </c>
      <c r="M3079" s="10" t="s">
        <v>52</v>
      </c>
      <c r="N3079" s="9" t="s">
        <v>4736</v>
      </c>
      <c r="O3079" s="9" t="s">
        <v>4736</v>
      </c>
      <c r="P3079" s="9" t="s">
        <v>52</v>
      </c>
      <c r="Q3079" s="9" t="s">
        <v>52</v>
      </c>
      <c r="R3079" s="9" t="s">
        <v>52</v>
      </c>
      <c r="S3079" s="1"/>
      <c r="T3079" s="1"/>
      <c r="U3079" s="1"/>
      <c r="V3079" s="1"/>
      <c r="W3079" s="1"/>
      <c r="X3079" s="1"/>
      <c r="Y3079" s="1"/>
      <c r="Z3079" s="1"/>
      <c r="AA3079" s="1"/>
      <c r="AB3079" s="1"/>
      <c r="AC3079" s="1"/>
      <c r="AD3079" s="1"/>
      <c r="AE3079" s="1"/>
      <c r="AF3079" s="1"/>
      <c r="AG3079" s="1"/>
      <c r="AH3079" s="1"/>
      <c r="AI3079" s="1"/>
      <c r="AJ3079" s="9" t="s">
        <v>52</v>
      </c>
      <c r="AK3079" s="9" t="s">
        <v>52</v>
      </c>
      <c r="AL3079" s="9" t="s">
        <v>52</v>
      </c>
      <c r="AM3079" s="9" t="s">
        <v>52</v>
      </c>
    </row>
    <row r="3080" spans="1:39" ht="30" customHeight="1" x14ac:dyDescent="0.3">
      <c r="A3080" s="11"/>
      <c r="B3080" s="11"/>
      <c r="C3080" s="11"/>
      <c r="D3080" s="11"/>
      <c r="E3080" s="15"/>
      <c r="F3080" s="17"/>
      <c r="G3080" s="15"/>
      <c r="H3080" s="17"/>
      <c r="I3080" s="15"/>
      <c r="J3080" s="17"/>
      <c r="K3080" s="15"/>
      <c r="L3080" s="17"/>
      <c r="M3080" s="11"/>
    </row>
    <row r="3081" spans="1:39" ht="30" customHeight="1" x14ac:dyDescent="0.3">
      <c r="A3081" s="14" t="s">
        <v>7727</v>
      </c>
      <c r="B3081" s="14"/>
      <c r="C3081" s="14"/>
      <c r="D3081" s="14"/>
      <c r="E3081" s="16"/>
      <c r="F3081" s="18"/>
      <c r="G3081" s="16"/>
      <c r="H3081" s="18"/>
      <c r="I3081" s="16"/>
      <c r="J3081" s="18"/>
      <c r="K3081" s="16"/>
      <c r="L3081" s="18"/>
      <c r="M3081" s="14"/>
      <c r="N3081" s="5" t="s">
        <v>1892</v>
      </c>
    </row>
    <row r="3082" spans="1:39" ht="30" customHeight="1" x14ac:dyDescent="0.3">
      <c r="A3082" s="10" t="s">
        <v>1859</v>
      </c>
      <c r="B3082" s="10" t="s">
        <v>1863</v>
      </c>
      <c r="C3082" s="10" t="s">
        <v>969</v>
      </c>
      <c r="D3082" s="11">
        <v>0.87</v>
      </c>
      <c r="E3082" s="15">
        <v>0</v>
      </c>
      <c r="F3082" s="17">
        <f>TRUNC(E3082*D3082,1)</f>
        <v>0</v>
      </c>
      <c r="G3082" s="15">
        <v>139622</v>
      </c>
      <c r="H3082" s="17">
        <f>TRUNC(G3082*D3082,1)</f>
        <v>121471.1</v>
      </c>
      <c r="I3082" s="15">
        <v>4188</v>
      </c>
      <c r="J3082" s="17">
        <f>TRUNC(I3082*D3082,1)</f>
        <v>3643.5</v>
      </c>
      <c r="K3082" s="15">
        <f>TRUNC(E3082+G3082+I3082,1)</f>
        <v>143810</v>
      </c>
      <c r="L3082" s="17">
        <f>TRUNC(F3082+H3082+J3082,1)</f>
        <v>125114.6</v>
      </c>
      <c r="M3082" s="10" t="s">
        <v>52</v>
      </c>
      <c r="N3082" s="9" t="s">
        <v>1892</v>
      </c>
      <c r="O3082" s="9" t="s">
        <v>1864</v>
      </c>
      <c r="P3082" s="9" t="s">
        <v>67</v>
      </c>
      <c r="Q3082" s="9" t="s">
        <v>54</v>
      </c>
      <c r="R3082" s="9" t="s">
        <v>54</v>
      </c>
      <c r="S3082" s="1"/>
      <c r="T3082" s="1"/>
      <c r="U3082" s="1"/>
      <c r="V3082" s="1"/>
      <c r="W3082" s="1"/>
      <c r="X3082" s="1"/>
      <c r="Y3082" s="1"/>
      <c r="Z3082" s="1"/>
      <c r="AA3082" s="1"/>
      <c r="AB3082" s="1"/>
      <c r="AC3082" s="1"/>
      <c r="AD3082" s="1"/>
      <c r="AE3082" s="1"/>
      <c r="AF3082" s="1"/>
      <c r="AG3082" s="1"/>
      <c r="AH3082" s="1"/>
      <c r="AI3082" s="1"/>
      <c r="AJ3082" s="9" t="s">
        <v>52</v>
      </c>
      <c r="AK3082" s="9" t="s">
        <v>7729</v>
      </c>
      <c r="AL3082" s="9" t="s">
        <v>52</v>
      </c>
      <c r="AM3082" s="9" t="s">
        <v>52</v>
      </c>
    </row>
    <row r="3083" spans="1:39" ht="30" customHeight="1" x14ac:dyDescent="0.3">
      <c r="A3083" s="10" t="s">
        <v>4735</v>
      </c>
      <c r="B3083" s="10" t="s">
        <v>52</v>
      </c>
      <c r="C3083" s="10" t="s">
        <v>52</v>
      </c>
      <c r="D3083" s="11"/>
      <c r="E3083" s="15"/>
      <c r="F3083" s="17">
        <f>TRUNC(SUMIF(N3082:N3082, N3081, F3082:F3082),0)</f>
        <v>0</v>
      </c>
      <c r="G3083" s="15"/>
      <c r="H3083" s="17">
        <f>TRUNC(SUMIF(N3082:N3082, N3081, H3082:H3082),0)</f>
        <v>121471</v>
      </c>
      <c r="I3083" s="15"/>
      <c r="J3083" s="17">
        <f>TRUNC(SUMIF(N3082:N3082, N3081, J3082:J3082),0)</f>
        <v>3643</v>
      </c>
      <c r="K3083" s="15"/>
      <c r="L3083" s="17">
        <f>F3083+H3083+J3083</f>
        <v>125114</v>
      </c>
      <c r="M3083" s="10" t="s">
        <v>52</v>
      </c>
      <c r="N3083" s="9" t="s">
        <v>4736</v>
      </c>
      <c r="O3083" s="9" t="s">
        <v>4736</v>
      </c>
      <c r="P3083" s="9" t="s">
        <v>52</v>
      </c>
      <c r="Q3083" s="9" t="s">
        <v>52</v>
      </c>
      <c r="R3083" s="9" t="s">
        <v>52</v>
      </c>
      <c r="S3083" s="1"/>
      <c r="T3083" s="1"/>
      <c r="U3083" s="1"/>
      <c r="V3083" s="1"/>
      <c r="W3083" s="1"/>
      <c r="X3083" s="1"/>
      <c r="Y3083" s="1"/>
      <c r="Z3083" s="1"/>
      <c r="AA3083" s="1"/>
      <c r="AB3083" s="1"/>
      <c r="AC3083" s="1"/>
      <c r="AD3083" s="1"/>
      <c r="AE3083" s="1"/>
      <c r="AF3083" s="1"/>
      <c r="AG3083" s="1"/>
      <c r="AH3083" s="1"/>
      <c r="AI3083" s="1"/>
      <c r="AJ3083" s="9" t="s">
        <v>52</v>
      </c>
      <c r="AK3083" s="9" t="s">
        <v>52</v>
      </c>
      <c r="AL3083" s="9" t="s">
        <v>52</v>
      </c>
      <c r="AM3083" s="9" t="s">
        <v>52</v>
      </c>
    </row>
    <row r="3084" spans="1:39" ht="30" customHeight="1" x14ac:dyDescent="0.3">
      <c r="A3084" s="11"/>
      <c r="B3084" s="11"/>
      <c r="C3084" s="11"/>
      <c r="D3084" s="11"/>
      <c r="E3084" s="15"/>
      <c r="F3084" s="17"/>
      <c r="G3084" s="15"/>
      <c r="H3084" s="17"/>
      <c r="I3084" s="15"/>
      <c r="J3084" s="17"/>
      <c r="K3084" s="15"/>
      <c r="L3084" s="17"/>
      <c r="M3084" s="11"/>
    </row>
    <row r="3085" spans="1:39" ht="30" customHeight="1" x14ac:dyDescent="0.3">
      <c r="A3085" s="14" t="s">
        <v>7730</v>
      </c>
      <c r="B3085" s="14"/>
      <c r="C3085" s="14"/>
      <c r="D3085" s="14"/>
      <c r="E3085" s="16"/>
      <c r="F3085" s="18"/>
      <c r="G3085" s="16"/>
      <c r="H3085" s="18"/>
      <c r="I3085" s="16"/>
      <c r="J3085" s="18"/>
      <c r="K3085" s="16"/>
      <c r="L3085" s="18"/>
      <c r="M3085" s="14"/>
      <c r="N3085" s="5" t="s">
        <v>1895</v>
      </c>
    </row>
    <row r="3086" spans="1:39" ht="30" customHeight="1" x14ac:dyDescent="0.3">
      <c r="A3086" s="10" t="s">
        <v>1859</v>
      </c>
      <c r="B3086" s="10" t="s">
        <v>1863</v>
      </c>
      <c r="C3086" s="10" t="s">
        <v>969</v>
      </c>
      <c r="D3086" s="11">
        <v>0.84</v>
      </c>
      <c r="E3086" s="15">
        <v>0</v>
      </c>
      <c r="F3086" s="17">
        <f>TRUNC(E3086*D3086,1)</f>
        <v>0</v>
      </c>
      <c r="G3086" s="15">
        <v>139622</v>
      </c>
      <c r="H3086" s="17">
        <f>TRUNC(G3086*D3086,1)</f>
        <v>117282.4</v>
      </c>
      <c r="I3086" s="15">
        <v>4188</v>
      </c>
      <c r="J3086" s="17">
        <f>TRUNC(I3086*D3086,1)</f>
        <v>3517.9</v>
      </c>
      <c r="K3086" s="15">
        <f>TRUNC(E3086+G3086+I3086,1)</f>
        <v>143810</v>
      </c>
      <c r="L3086" s="17">
        <f>TRUNC(F3086+H3086+J3086,1)</f>
        <v>120800.3</v>
      </c>
      <c r="M3086" s="10" t="s">
        <v>52</v>
      </c>
      <c r="N3086" s="9" t="s">
        <v>1895</v>
      </c>
      <c r="O3086" s="9" t="s">
        <v>1864</v>
      </c>
      <c r="P3086" s="9" t="s">
        <v>67</v>
      </c>
      <c r="Q3086" s="9" t="s">
        <v>54</v>
      </c>
      <c r="R3086" s="9" t="s">
        <v>54</v>
      </c>
      <c r="S3086" s="1"/>
      <c r="T3086" s="1"/>
      <c r="U3086" s="1"/>
      <c r="V3086" s="1"/>
      <c r="W3086" s="1"/>
      <c r="X3086" s="1"/>
      <c r="Y3086" s="1"/>
      <c r="Z3086" s="1"/>
      <c r="AA3086" s="1"/>
      <c r="AB3086" s="1"/>
      <c r="AC3086" s="1"/>
      <c r="AD3086" s="1"/>
      <c r="AE3086" s="1"/>
      <c r="AF3086" s="1"/>
      <c r="AG3086" s="1"/>
      <c r="AH3086" s="1"/>
      <c r="AI3086" s="1"/>
      <c r="AJ3086" s="9" t="s">
        <v>52</v>
      </c>
      <c r="AK3086" s="9" t="s">
        <v>7732</v>
      </c>
      <c r="AL3086" s="9" t="s">
        <v>52</v>
      </c>
      <c r="AM3086" s="9" t="s">
        <v>52</v>
      </c>
    </row>
    <row r="3087" spans="1:39" ht="30" customHeight="1" x14ac:dyDescent="0.3">
      <c r="A3087" s="10" t="s">
        <v>4735</v>
      </c>
      <c r="B3087" s="10" t="s">
        <v>52</v>
      </c>
      <c r="C3087" s="10" t="s">
        <v>52</v>
      </c>
      <c r="D3087" s="11"/>
      <c r="E3087" s="15"/>
      <c r="F3087" s="17">
        <f>TRUNC(SUMIF(N3086:N3086, N3085, F3086:F3086),0)</f>
        <v>0</v>
      </c>
      <c r="G3087" s="15"/>
      <c r="H3087" s="17">
        <f>TRUNC(SUMIF(N3086:N3086, N3085, H3086:H3086),0)</f>
        <v>117282</v>
      </c>
      <c r="I3087" s="15"/>
      <c r="J3087" s="17">
        <f>TRUNC(SUMIF(N3086:N3086, N3085, J3086:J3086),0)</f>
        <v>3517</v>
      </c>
      <c r="K3087" s="15"/>
      <c r="L3087" s="17">
        <f>F3087+H3087+J3087</f>
        <v>120799</v>
      </c>
      <c r="M3087" s="10" t="s">
        <v>52</v>
      </c>
      <c r="N3087" s="9" t="s">
        <v>4736</v>
      </c>
      <c r="O3087" s="9" t="s">
        <v>4736</v>
      </c>
      <c r="P3087" s="9" t="s">
        <v>52</v>
      </c>
      <c r="Q3087" s="9" t="s">
        <v>52</v>
      </c>
      <c r="R3087" s="9" t="s">
        <v>52</v>
      </c>
      <c r="S3087" s="1"/>
      <c r="T3087" s="1"/>
      <c r="U3087" s="1"/>
      <c r="V3087" s="1"/>
      <c r="W3087" s="1"/>
      <c r="X3087" s="1"/>
      <c r="Y3087" s="1"/>
      <c r="Z3087" s="1"/>
      <c r="AA3087" s="1"/>
      <c r="AB3087" s="1"/>
      <c r="AC3087" s="1"/>
      <c r="AD3087" s="1"/>
      <c r="AE3087" s="1"/>
      <c r="AF3087" s="1"/>
      <c r="AG3087" s="1"/>
      <c r="AH3087" s="1"/>
      <c r="AI3087" s="1"/>
      <c r="AJ3087" s="9" t="s">
        <v>52</v>
      </c>
      <c r="AK3087" s="9" t="s">
        <v>52</v>
      </c>
      <c r="AL3087" s="9" t="s">
        <v>52</v>
      </c>
      <c r="AM3087" s="9" t="s">
        <v>52</v>
      </c>
    </row>
    <row r="3088" spans="1:39" ht="30" customHeight="1" x14ac:dyDescent="0.3">
      <c r="A3088" s="11"/>
      <c r="B3088" s="11"/>
      <c r="C3088" s="11"/>
      <c r="D3088" s="11"/>
      <c r="E3088" s="15"/>
      <c r="F3088" s="17"/>
      <c r="G3088" s="15"/>
      <c r="H3088" s="17"/>
      <c r="I3088" s="15"/>
      <c r="J3088" s="17"/>
      <c r="K3088" s="15"/>
      <c r="L3088" s="17"/>
      <c r="M3088" s="11"/>
    </row>
    <row r="3089" spans="1:39" ht="30" customHeight="1" x14ac:dyDescent="0.3">
      <c r="A3089" s="14" t="s">
        <v>7733</v>
      </c>
      <c r="B3089" s="14"/>
      <c r="C3089" s="14"/>
      <c r="D3089" s="14"/>
      <c r="E3089" s="16"/>
      <c r="F3089" s="18"/>
      <c r="G3089" s="16"/>
      <c r="H3089" s="18"/>
      <c r="I3089" s="16"/>
      <c r="J3089" s="18"/>
      <c r="K3089" s="16"/>
      <c r="L3089" s="18"/>
      <c r="M3089" s="14"/>
      <c r="N3089" s="5" t="s">
        <v>1898</v>
      </c>
    </row>
    <row r="3090" spans="1:39" ht="30" customHeight="1" x14ac:dyDescent="0.3">
      <c r="A3090" s="10" t="s">
        <v>1859</v>
      </c>
      <c r="B3090" s="10" t="s">
        <v>1866</v>
      </c>
      <c r="C3090" s="10" t="s">
        <v>969</v>
      </c>
      <c r="D3090" s="11">
        <v>0.92</v>
      </c>
      <c r="E3090" s="15">
        <v>0</v>
      </c>
      <c r="F3090" s="17">
        <f>TRUNC(E3090*D3090,1)</f>
        <v>0</v>
      </c>
      <c r="G3090" s="15">
        <v>158640</v>
      </c>
      <c r="H3090" s="17">
        <f>TRUNC(G3090*D3090,1)</f>
        <v>145948.79999999999</v>
      </c>
      <c r="I3090" s="15">
        <v>4759</v>
      </c>
      <c r="J3090" s="17">
        <f>TRUNC(I3090*D3090,1)</f>
        <v>4378.2</v>
      </c>
      <c r="K3090" s="15">
        <f>TRUNC(E3090+G3090+I3090,1)</f>
        <v>163399</v>
      </c>
      <c r="L3090" s="17">
        <f>TRUNC(F3090+H3090+J3090,1)</f>
        <v>150327</v>
      </c>
      <c r="M3090" s="10" t="s">
        <v>52</v>
      </c>
      <c r="N3090" s="9" t="s">
        <v>1898</v>
      </c>
      <c r="O3090" s="9" t="s">
        <v>1867</v>
      </c>
      <c r="P3090" s="9" t="s">
        <v>67</v>
      </c>
      <c r="Q3090" s="9" t="s">
        <v>54</v>
      </c>
      <c r="R3090" s="9" t="s">
        <v>54</v>
      </c>
      <c r="S3090" s="1"/>
      <c r="T3090" s="1"/>
      <c r="U3090" s="1"/>
      <c r="V3090" s="1"/>
      <c r="W3090" s="1"/>
      <c r="X3090" s="1"/>
      <c r="Y3090" s="1"/>
      <c r="Z3090" s="1"/>
      <c r="AA3090" s="1"/>
      <c r="AB3090" s="1"/>
      <c r="AC3090" s="1"/>
      <c r="AD3090" s="1"/>
      <c r="AE3090" s="1"/>
      <c r="AF3090" s="1"/>
      <c r="AG3090" s="1"/>
      <c r="AH3090" s="1"/>
      <c r="AI3090" s="1"/>
      <c r="AJ3090" s="9" t="s">
        <v>52</v>
      </c>
      <c r="AK3090" s="9" t="s">
        <v>7735</v>
      </c>
      <c r="AL3090" s="9" t="s">
        <v>52</v>
      </c>
      <c r="AM3090" s="9" t="s">
        <v>52</v>
      </c>
    </row>
    <row r="3091" spans="1:39" ht="30" customHeight="1" x14ac:dyDescent="0.3">
      <c r="A3091" s="10" t="s">
        <v>4735</v>
      </c>
      <c r="B3091" s="10" t="s">
        <v>52</v>
      </c>
      <c r="C3091" s="10" t="s">
        <v>52</v>
      </c>
      <c r="D3091" s="11"/>
      <c r="E3091" s="15"/>
      <c r="F3091" s="17">
        <f>TRUNC(SUMIF(N3090:N3090, N3089, F3090:F3090),0)</f>
        <v>0</v>
      </c>
      <c r="G3091" s="15"/>
      <c r="H3091" s="17">
        <f>TRUNC(SUMIF(N3090:N3090, N3089, H3090:H3090),0)</f>
        <v>145948</v>
      </c>
      <c r="I3091" s="15"/>
      <c r="J3091" s="17">
        <f>TRUNC(SUMIF(N3090:N3090, N3089, J3090:J3090),0)</f>
        <v>4378</v>
      </c>
      <c r="K3091" s="15"/>
      <c r="L3091" s="17">
        <f>F3091+H3091+J3091</f>
        <v>150326</v>
      </c>
      <c r="M3091" s="10" t="s">
        <v>52</v>
      </c>
      <c r="N3091" s="9" t="s">
        <v>4736</v>
      </c>
      <c r="O3091" s="9" t="s">
        <v>4736</v>
      </c>
      <c r="P3091" s="9" t="s">
        <v>52</v>
      </c>
      <c r="Q3091" s="9" t="s">
        <v>52</v>
      </c>
      <c r="R3091" s="9" t="s">
        <v>52</v>
      </c>
      <c r="S3091" s="1"/>
      <c r="T3091" s="1"/>
      <c r="U3091" s="1"/>
      <c r="V3091" s="1"/>
      <c r="W3091" s="1"/>
      <c r="X3091" s="1"/>
      <c r="Y3091" s="1"/>
      <c r="Z3091" s="1"/>
      <c r="AA3091" s="1"/>
      <c r="AB3091" s="1"/>
      <c r="AC3091" s="1"/>
      <c r="AD3091" s="1"/>
      <c r="AE3091" s="1"/>
      <c r="AF3091" s="1"/>
      <c r="AG3091" s="1"/>
      <c r="AH3091" s="1"/>
      <c r="AI3091" s="1"/>
      <c r="AJ3091" s="9" t="s">
        <v>52</v>
      </c>
      <c r="AK3091" s="9" t="s">
        <v>52</v>
      </c>
      <c r="AL3091" s="9" t="s">
        <v>52</v>
      </c>
      <c r="AM3091" s="9" t="s">
        <v>52</v>
      </c>
    </row>
    <row r="3092" spans="1:39" ht="30" customHeight="1" x14ac:dyDescent="0.3">
      <c r="A3092" s="11"/>
      <c r="B3092" s="11"/>
      <c r="C3092" s="11"/>
      <c r="D3092" s="11"/>
      <c r="E3092" s="15"/>
      <c r="F3092" s="17"/>
      <c r="G3092" s="15"/>
      <c r="H3092" s="17"/>
      <c r="I3092" s="15"/>
      <c r="J3092" s="17"/>
      <c r="K3092" s="15"/>
      <c r="L3092" s="17"/>
      <c r="M3092" s="11"/>
    </row>
    <row r="3093" spans="1:39" ht="30" customHeight="1" x14ac:dyDescent="0.3">
      <c r="A3093" s="14" t="s">
        <v>7736</v>
      </c>
      <c r="B3093" s="14"/>
      <c r="C3093" s="14"/>
      <c r="D3093" s="14"/>
      <c r="E3093" s="16"/>
      <c r="F3093" s="18"/>
      <c r="G3093" s="16"/>
      <c r="H3093" s="18"/>
      <c r="I3093" s="16"/>
      <c r="J3093" s="18"/>
      <c r="K3093" s="16"/>
      <c r="L3093" s="18"/>
      <c r="M3093" s="14"/>
      <c r="N3093" s="5" t="s">
        <v>1901</v>
      </c>
    </row>
    <row r="3094" spans="1:39" ht="30" customHeight="1" x14ac:dyDescent="0.3">
      <c r="A3094" s="10" t="s">
        <v>1859</v>
      </c>
      <c r="B3094" s="10" t="s">
        <v>1866</v>
      </c>
      <c r="C3094" s="10" t="s">
        <v>969</v>
      </c>
      <c r="D3094" s="11">
        <v>0.88</v>
      </c>
      <c r="E3094" s="15">
        <v>0</v>
      </c>
      <c r="F3094" s="17">
        <f>TRUNC(E3094*D3094,1)</f>
        <v>0</v>
      </c>
      <c r="G3094" s="15">
        <v>158640</v>
      </c>
      <c r="H3094" s="17">
        <f>TRUNC(G3094*D3094,1)</f>
        <v>139603.20000000001</v>
      </c>
      <c r="I3094" s="15">
        <v>4759</v>
      </c>
      <c r="J3094" s="17">
        <f>TRUNC(I3094*D3094,1)</f>
        <v>4187.8999999999996</v>
      </c>
      <c r="K3094" s="15">
        <f>TRUNC(E3094+G3094+I3094,1)</f>
        <v>163399</v>
      </c>
      <c r="L3094" s="17">
        <f>TRUNC(F3094+H3094+J3094,1)</f>
        <v>143791.1</v>
      </c>
      <c r="M3094" s="10" t="s">
        <v>52</v>
      </c>
      <c r="N3094" s="9" t="s">
        <v>1901</v>
      </c>
      <c r="O3094" s="9" t="s">
        <v>1867</v>
      </c>
      <c r="P3094" s="9" t="s">
        <v>67</v>
      </c>
      <c r="Q3094" s="9" t="s">
        <v>54</v>
      </c>
      <c r="R3094" s="9" t="s">
        <v>54</v>
      </c>
      <c r="S3094" s="1"/>
      <c r="T3094" s="1"/>
      <c r="U3094" s="1"/>
      <c r="V3094" s="1"/>
      <c r="W3094" s="1"/>
      <c r="X3094" s="1"/>
      <c r="Y3094" s="1"/>
      <c r="Z3094" s="1"/>
      <c r="AA3094" s="1"/>
      <c r="AB3094" s="1"/>
      <c r="AC3094" s="1"/>
      <c r="AD3094" s="1"/>
      <c r="AE3094" s="1"/>
      <c r="AF3094" s="1"/>
      <c r="AG3094" s="1"/>
      <c r="AH3094" s="1"/>
      <c r="AI3094" s="1"/>
      <c r="AJ3094" s="9" t="s">
        <v>52</v>
      </c>
      <c r="AK3094" s="9" t="s">
        <v>7738</v>
      </c>
      <c r="AL3094" s="9" t="s">
        <v>52</v>
      </c>
      <c r="AM3094" s="9" t="s">
        <v>52</v>
      </c>
    </row>
    <row r="3095" spans="1:39" ht="30" customHeight="1" x14ac:dyDescent="0.3">
      <c r="A3095" s="10" t="s">
        <v>4735</v>
      </c>
      <c r="B3095" s="10" t="s">
        <v>52</v>
      </c>
      <c r="C3095" s="10" t="s">
        <v>52</v>
      </c>
      <c r="D3095" s="11"/>
      <c r="E3095" s="15"/>
      <c r="F3095" s="17">
        <f>TRUNC(SUMIF(N3094:N3094, N3093, F3094:F3094),0)</f>
        <v>0</v>
      </c>
      <c r="G3095" s="15"/>
      <c r="H3095" s="17">
        <f>TRUNC(SUMIF(N3094:N3094, N3093, H3094:H3094),0)</f>
        <v>139603</v>
      </c>
      <c r="I3095" s="15"/>
      <c r="J3095" s="17">
        <f>TRUNC(SUMIF(N3094:N3094, N3093, J3094:J3094),0)</f>
        <v>4187</v>
      </c>
      <c r="K3095" s="15"/>
      <c r="L3095" s="17">
        <f>F3095+H3095+J3095</f>
        <v>143790</v>
      </c>
      <c r="M3095" s="10" t="s">
        <v>52</v>
      </c>
      <c r="N3095" s="9" t="s">
        <v>4736</v>
      </c>
      <c r="O3095" s="9" t="s">
        <v>4736</v>
      </c>
      <c r="P3095" s="9" t="s">
        <v>52</v>
      </c>
      <c r="Q3095" s="9" t="s">
        <v>52</v>
      </c>
      <c r="R3095" s="9" t="s">
        <v>52</v>
      </c>
      <c r="S3095" s="1"/>
      <c r="T3095" s="1"/>
      <c r="U3095" s="1"/>
      <c r="V3095" s="1"/>
      <c r="W3095" s="1"/>
      <c r="X3095" s="1"/>
      <c r="Y3095" s="1"/>
      <c r="Z3095" s="1"/>
      <c r="AA3095" s="1"/>
      <c r="AB3095" s="1"/>
      <c r="AC3095" s="1"/>
      <c r="AD3095" s="1"/>
      <c r="AE3095" s="1"/>
      <c r="AF3095" s="1"/>
      <c r="AG3095" s="1"/>
      <c r="AH3095" s="1"/>
      <c r="AI3095" s="1"/>
      <c r="AJ3095" s="9" t="s">
        <v>52</v>
      </c>
      <c r="AK3095" s="9" t="s">
        <v>52</v>
      </c>
      <c r="AL3095" s="9" t="s">
        <v>52</v>
      </c>
      <c r="AM3095" s="9" t="s">
        <v>52</v>
      </c>
    </row>
    <row r="3096" spans="1:39" ht="30" customHeight="1" x14ac:dyDescent="0.3">
      <c r="A3096" s="11"/>
      <c r="B3096" s="11"/>
      <c r="C3096" s="11"/>
      <c r="D3096" s="11"/>
      <c r="E3096" s="15"/>
      <c r="F3096" s="17"/>
      <c r="G3096" s="15"/>
      <c r="H3096" s="17"/>
      <c r="I3096" s="15"/>
      <c r="J3096" s="17"/>
      <c r="K3096" s="15"/>
      <c r="L3096" s="17"/>
      <c r="M3096" s="11"/>
    </row>
    <row r="3097" spans="1:39" ht="30" customHeight="1" x14ac:dyDescent="0.3">
      <c r="A3097" s="14" t="s">
        <v>7739</v>
      </c>
      <c r="B3097" s="14"/>
      <c r="C3097" s="14"/>
      <c r="D3097" s="14"/>
      <c r="E3097" s="16"/>
      <c r="F3097" s="18"/>
      <c r="G3097" s="16"/>
      <c r="H3097" s="18"/>
      <c r="I3097" s="16"/>
      <c r="J3097" s="18"/>
      <c r="K3097" s="16"/>
      <c r="L3097" s="18"/>
      <c r="M3097" s="14"/>
      <c r="N3097" s="5" t="s">
        <v>1904</v>
      </c>
    </row>
    <row r="3098" spans="1:39" ht="30" customHeight="1" x14ac:dyDescent="0.3">
      <c r="A3098" s="10" t="s">
        <v>1859</v>
      </c>
      <c r="B3098" s="10" t="s">
        <v>1866</v>
      </c>
      <c r="C3098" s="10" t="s">
        <v>969</v>
      </c>
      <c r="D3098" s="11">
        <v>0.85</v>
      </c>
      <c r="E3098" s="15">
        <v>0</v>
      </c>
      <c r="F3098" s="17">
        <f>TRUNC(E3098*D3098,1)</f>
        <v>0</v>
      </c>
      <c r="G3098" s="15">
        <v>158640</v>
      </c>
      <c r="H3098" s="17">
        <f>TRUNC(G3098*D3098,1)</f>
        <v>134844</v>
      </c>
      <c r="I3098" s="15">
        <v>4759</v>
      </c>
      <c r="J3098" s="17">
        <f>TRUNC(I3098*D3098,1)</f>
        <v>4045.1</v>
      </c>
      <c r="K3098" s="15">
        <f>TRUNC(E3098+G3098+I3098,1)</f>
        <v>163399</v>
      </c>
      <c r="L3098" s="17">
        <f>TRUNC(F3098+H3098+J3098,1)</f>
        <v>138889.1</v>
      </c>
      <c r="M3098" s="10" t="s">
        <v>52</v>
      </c>
      <c r="N3098" s="9" t="s">
        <v>1904</v>
      </c>
      <c r="O3098" s="9" t="s">
        <v>1867</v>
      </c>
      <c r="P3098" s="9" t="s">
        <v>67</v>
      </c>
      <c r="Q3098" s="9" t="s">
        <v>54</v>
      </c>
      <c r="R3098" s="9" t="s">
        <v>54</v>
      </c>
      <c r="S3098" s="1"/>
      <c r="T3098" s="1"/>
      <c r="U3098" s="1"/>
      <c r="V3098" s="1"/>
      <c r="W3098" s="1"/>
      <c r="X3098" s="1"/>
      <c r="Y3098" s="1"/>
      <c r="Z3098" s="1"/>
      <c r="AA3098" s="1"/>
      <c r="AB3098" s="1"/>
      <c r="AC3098" s="1"/>
      <c r="AD3098" s="1"/>
      <c r="AE3098" s="1"/>
      <c r="AF3098" s="1"/>
      <c r="AG3098" s="1"/>
      <c r="AH3098" s="1"/>
      <c r="AI3098" s="1"/>
      <c r="AJ3098" s="9" t="s">
        <v>52</v>
      </c>
      <c r="AK3098" s="9" t="s">
        <v>7741</v>
      </c>
      <c r="AL3098" s="9" t="s">
        <v>52</v>
      </c>
      <c r="AM3098" s="9" t="s">
        <v>52</v>
      </c>
    </row>
    <row r="3099" spans="1:39" ht="30" customHeight="1" x14ac:dyDescent="0.3">
      <c r="A3099" s="10" t="s">
        <v>4735</v>
      </c>
      <c r="B3099" s="10" t="s">
        <v>52</v>
      </c>
      <c r="C3099" s="10" t="s">
        <v>52</v>
      </c>
      <c r="D3099" s="11"/>
      <c r="E3099" s="15"/>
      <c r="F3099" s="17">
        <f>TRUNC(SUMIF(N3098:N3098, N3097, F3098:F3098),0)</f>
        <v>0</v>
      </c>
      <c r="G3099" s="15"/>
      <c r="H3099" s="17">
        <f>TRUNC(SUMIF(N3098:N3098, N3097, H3098:H3098),0)</f>
        <v>134844</v>
      </c>
      <c r="I3099" s="15"/>
      <c r="J3099" s="17">
        <f>TRUNC(SUMIF(N3098:N3098, N3097, J3098:J3098),0)</f>
        <v>4045</v>
      </c>
      <c r="K3099" s="15"/>
      <c r="L3099" s="17">
        <f>F3099+H3099+J3099</f>
        <v>138889</v>
      </c>
      <c r="M3099" s="10" t="s">
        <v>52</v>
      </c>
      <c r="N3099" s="9" t="s">
        <v>4736</v>
      </c>
      <c r="O3099" s="9" t="s">
        <v>4736</v>
      </c>
      <c r="P3099" s="9" t="s">
        <v>52</v>
      </c>
      <c r="Q3099" s="9" t="s">
        <v>52</v>
      </c>
      <c r="R3099" s="9" t="s">
        <v>52</v>
      </c>
      <c r="S3099" s="1"/>
      <c r="T3099" s="1"/>
      <c r="U3099" s="1"/>
      <c r="V3099" s="1"/>
      <c r="W3099" s="1"/>
      <c r="X3099" s="1"/>
      <c r="Y3099" s="1"/>
      <c r="Z3099" s="1"/>
      <c r="AA3099" s="1"/>
      <c r="AB3099" s="1"/>
      <c r="AC3099" s="1"/>
      <c r="AD3099" s="1"/>
      <c r="AE3099" s="1"/>
      <c r="AF3099" s="1"/>
      <c r="AG3099" s="1"/>
      <c r="AH3099" s="1"/>
      <c r="AI3099" s="1"/>
      <c r="AJ3099" s="9" t="s">
        <v>52</v>
      </c>
      <c r="AK3099" s="9" t="s">
        <v>52</v>
      </c>
      <c r="AL3099" s="9" t="s">
        <v>52</v>
      </c>
      <c r="AM3099" s="9" t="s">
        <v>52</v>
      </c>
    </row>
    <row r="3100" spans="1:39" ht="30" customHeight="1" x14ac:dyDescent="0.3">
      <c r="A3100" s="11"/>
      <c r="B3100" s="11"/>
      <c r="C3100" s="11"/>
      <c r="D3100" s="11"/>
      <c r="E3100" s="15"/>
      <c r="F3100" s="17"/>
      <c r="G3100" s="15"/>
      <c r="H3100" s="17"/>
      <c r="I3100" s="15"/>
      <c r="J3100" s="17"/>
      <c r="K3100" s="15"/>
      <c r="L3100" s="17"/>
      <c r="M3100" s="11"/>
    </row>
    <row r="3101" spans="1:39" ht="30" customHeight="1" x14ac:dyDescent="0.3">
      <c r="A3101" s="14" t="s">
        <v>7742</v>
      </c>
      <c r="B3101" s="14"/>
      <c r="C3101" s="14"/>
      <c r="D3101" s="14"/>
      <c r="E3101" s="16"/>
      <c r="F3101" s="18"/>
      <c r="G3101" s="16"/>
      <c r="H3101" s="18"/>
      <c r="I3101" s="16"/>
      <c r="J3101" s="18"/>
      <c r="K3101" s="16"/>
      <c r="L3101" s="18"/>
      <c r="M3101" s="14"/>
      <c r="N3101" s="5" t="s">
        <v>1907</v>
      </c>
    </row>
    <row r="3102" spans="1:39" ht="30" customHeight="1" x14ac:dyDescent="0.3">
      <c r="A3102" s="10" t="s">
        <v>1859</v>
      </c>
      <c r="B3102" s="10" t="s">
        <v>1869</v>
      </c>
      <c r="C3102" s="10" t="s">
        <v>969</v>
      </c>
      <c r="D3102" s="11">
        <v>0.92</v>
      </c>
      <c r="E3102" s="15">
        <v>0</v>
      </c>
      <c r="F3102" s="17">
        <f>TRUNC(E3102*D3102,1)</f>
        <v>0</v>
      </c>
      <c r="G3102" s="15">
        <v>177657</v>
      </c>
      <c r="H3102" s="17">
        <f>TRUNC(G3102*D3102,1)</f>
        <v>163444.4</v>
      </c>
      <c r="I3102" s="15">
        <v>5329</v>
      </c>
      <c r="J3102" s="17">
        <f>TRUNC(I3102*D3102,1)</f>
        <v>4902.6000000000004</v>
      </c>
      <c r="K3102" s="15">
        <f>TRUNC(E3102+G3102+I3102,1)</f>
        <v>182986</v>
      </c>
      <c r="L3102" s="17">
        <f>TRUNC(F3102+H3102+J3102,1)</f>
        <v>168347</v>
      </c>
      <c r="M3102" s="10" t="s">
        <v>52</v>
      </c>
      <c r="N3102" s="9" t="s">
        <v>1907</v>
      </c>
      <c r="O3102" s="9" t="s">
        <v>1870</v>
      </c>
      <c r="P3102" s="9" t="s">
        <v>67</v>
      </c>
      <c r="Q3102" s="9" t="s">
        <v>54</v>
      </c>
      <c r="R3102" s="9" t="s">
        <v>54</v>
      </c>
      <c r="S3102" s="1"/>
      <c r="T3102" s="1"/>
      <c r="U3102" s="1"/>
      <c r="V3102" s="1"/>
      <c r="W3102" s="1"/>
      <c r="X3102" s="1"/>
      <c r="Y3102" s="1"/>
      <c r="Z3102" s="1"/>
      <c r="AA3102" s="1"/>
      <c r="AB3102" s="1"/>
      <c r="AC3102" s="1"/>
      <c r="AD3102" s="1"/>
      <c r="AE3102" s="1"/>
      <c r="AF3102" s="1"/>
      <c r="AG3102" s="1"/>
      <c r="AH3102" s="1"/>
      <c r="AI3102" s="1"/>
      <c r="AJ3102" s="9" t="s">
        <v>52</v>
      </c>
      <c r="AK3102" s="9" t="s">
        <v>7744</v>
      </c>
      <c r="AL3102" s="9" t="s">
        <v>52</v>
      </c>
      <c r="AM3102" s="9" t="s">
        <v>52</v>
      </c>
    </row>
    <row r="3103" spans="1:39" ht="30" customHeight="1" x14ac:dyDescent="0.3">
      <c r="A3103" s="10" t="s">
        <v>4735</v>
      </c>
      <c r="B3103" s="10" t="s">
        <v>52</v>
      </c>
      <c r="C3103" s="10" t="s">
        <v>52</v>
      </c>
      <c r="D3103" s="11"/>
      <c r="E3103" s="15"/>
      <c r="F3103" s="17">
        <f>TRUNC(SUMIF(N3102:N3102, N3101, F3102:F3102),0)</f>
        <v>0</v>
      </c>
      <c r="G3103" s="15"/>
      <c r="H3103" s="17">
        <f>TRUNC(SUMIF(N3102:N3102, N3101, H3102:H3102),0)</f>
        <v>163444</v>
      </c>
      <c r="I3103" s="15"/>
      <c r="J3103" s="17">
        <f>TRUNC(SUMIF(N3102:N3102, N3101, J3102:J3102),0)</f>
        <v>4902</v>
      </c>
      <c r="K3103" s="15"/>
      <c r="L3103" s="17">
        <f>F3103+H3103+J3103</f>
        <v>168346</v>
      </c>
      <c r="M3103" s="10" t="s">
        <v>52</v>
      </c>
      <c r="N3103" s="9" t="s">
        <v>4736</v>
      </c>
      <c r="O3103" s="9" t="s">
        <v>4736</v>
      </c>
      <c r="P3103" s="9" t="s">
        <v>52</v>
      </c>
      <c r="Q3103" s="9" t="s">
        <v>52</v>
      </c>
      <c r="R3103" s="9" t="s">
        <v>52</v>
      </c>
      <c r="S3103" s="1"/>
      <c r="T3103" s="1"/>
      <c r="U3103" s="1"/>
      <c r="V3103" s="1"/>
      <c r="W3103" s="1"/>
      <c r="X3103" s="1"/>
      <c r="Y3103" s="1"/>
      <c r="Z3103" s="1"/>
      <c r="AA3103" s="1"/>
      <c r="AB3103" s="1"/>
      <c r="AC3103" s="1"/>
      <c r="AD3103" s="1"/>
      <c r="AE3103" s="1"/>
      <c r="AF3103" s="1"/>
      <c r="AG3103" s="1"/>
      <c r="AH3103" s="1"/>
      <c r="AI3103" s="1"/>
      <c r="AJ3103" s="9" t="s">
        <v>52</v>
      </c>
      <c r="AK3103" s="9" t="s">
        <v>52</v>
      </c>
      <c r="AL3103" s="9" t="s">
        <v>52</v>
      </c>
      <c r="AM3103" s="9" t="s">
        <v>52</v>
      </c>
    </row>
    <row r="3104" spans="1:39" ht="30" customHeight="1" x14ac:dyDescent="0.3">
      <c r="A3104" s="11"/>
      <c r="B3104" s="11"/>
      <c r="C3104" s="11"/>
      <c r="D3104" s="11"/>
      <c r="E3104" s="15"/>
      <c r="F3104" s="17"/>
      <c r="G3104" s="15"/>
      <c r="H3104" s="17"/>
      <c r="I3104" s="15"/>
      <c r="J3104" s="17"/>
      <c r="K3104" s="15"/>
      <c r="L3104" s="17"/>
      <c r="M3104" s="11"/>
    </row>
    <row r="3105" spans="1:39" ht="30" customHeight="1" x14ac:dyDescent="0.3">
      <c r="A3105" s="14" t="s">
        <v>7745</v>
      </c>
      <c r="B3105" s="14"/>
      <c r="C3105" s="14"/>
      <c r="D3105" s="14"/>
      <c r="E3105" s="16"/>
      <c r="F3105" s="18"/>
      <c r="G3105" s="16"/>
      <c r="H3105" s="18"/>
      <c r="I3105" s="16"/>
      <c r="J3105" s="18"/>
      <c r="K3105" s="16"/>
      <c r="L3105" s="18"/>
      <c r="M3105" s="14"/>
      <c r="N3105" s="5" t="s">
        <v>1910</v>
      </c>
    </row>
    <row r="3106" spans="1:39" ht="30" customHeight="1" x14ac:dyDescent="0.3">
      <c r="A3106" s="10" t="s">
        <v>1859</v>
      </c>
      <c r="B3106" s="10" t="s">
        <v>1869</v>
      </c>
      <c r="C3106" s="10" t="s">
        <v>969</v>
      </c>
      <c r="D3106" s="11">
        <v>0.88</v>
      </c>
      <c r="E3106" s="15">
        <v>0</v>
      </c>
      <c r="F3106" s="17">
        <f>TRUNC(E3106*D3106,1)</f>
        <v>0</v>
      </c>
      <c r="G3106" s="15">
        <v>177657</v>
      </c>
      <c r="H3106" s="17">
        <f>TRUNC(G3106*D3106,1)</f>
        <v>156338.1</v>
      </c>
      <c r="I3106" s="15">
        <v>5329</v>
      </c>
      <c r="J3106" s="17">
        <f>TRUNC(I3106*D3106,1)</f>
        <v>4689.5</v>
      </c>
      <c r="K3106" s="15">
        <f>TRUNC(E3106+G3106+I3106,1)</f>
        <v>182986</v>
      </c>
      <c r="L3106" s="17">
        <f>TRUNC(F3106+H3106+J3106,1)</f>
        <v>161027.6</v>
      </c>
      <c r="M3106" s="10" t="s">
        <v>52</v>
      </c>
      <c r="N3106" s="9" t="s">
        <v>1910</v>
      </c>
      <c r="O3106" s="9" t="s">
        <v>1870</v>
      </c>
      <c r="P3106" s="9" t="s">
        <v>67</v>
      </c>
      <c r="Q3106" s="9" t="s">
        <v>54</v>
      </c>
      <c r="R3106" s="9" t="s">
        <v>54</v>
      </c>
      <c r="S3106" s="1"/>
      <c r="T3106" s="1"/>
      <c r="U3106" s="1"/>
      <c r="V3106" s="1"/>
      <c r="W3106" s="1"/>
      <c r="X3106" s="1"/>
      <c r="Y3106" s="1"/>
      <c r="Z3106" s="1"/>
      <c r="AA3106" s="1"/>
      <c r="AB3106" s="1"/>
      <c r="AC3106" s="1"/>
      <c r="AD3106" s="1"/>
      <c r="AE3106" s="1"/>
      <c r="AF3106" s="1"/>
      <c r="AG3106" s="1"/>
      <c r="AH3106" s="1"/>
      <c r="AI3106" s="1"/>
      <c r="AJ3106" s="9" t="s">
        <v>52</v>
      </c>
      <c r="AK3106" s="9" t="s">
        <v>7747</v>
      </c>
      <c r="AL3106" s="9" t="s">
        <v>52</v>
      </c>
      <c r="AM3106" s="9" t="s">
        <v>52</v>
      </c>
    </row>
    <row r="3107" spans="1:39" ht="30" customHeight="1" x14ac:dyDescent="0.3">
      <c r="A3107" s="10" t="s">
        <v>4735</v>
      </c>
      <c r="B3107" s="10" t="s">
        <v>52</v>
      </c>
      <c r="C3107" s="10" t="s">
        <v>52</v>
      </c>
      <c r="D3107" s="11"/>
      <c r="E3107" s="15"/>
      <c r="F3107" s="17">
        <f>TRUNC(SUMIF(N3106:N3106, N3105, F3106:F3106),0)</f>
        <v>0</v>
      </c>
      <c r="G3107" s="15"/>
      <c r="H3107" s="17">
        <f>TRUNC(SUMIF(N3106:N3106, N3105, H3106:H3106),0)</f>
        <v>156338</v>
      </c>
      <c r="I3107" s="15"/>
      <c r="J3107" s="17">
        <f>TRUNC(SUMIF(N3106:N3106, N3105, J3106:J3106),0)</f>
        <v>4689</v>
      </c>
      <c r="K3107" s="15"/>
      <c r="L3107" s="17">
        <f>F3107+H3107+J3107</f>
        <v>161027</v>
      </c>
      <c r="M3107" s="10" t="s">
        <v>52</v>
      </c>
      <c r="N3107" s="9" t="s">
        <v>4736</v>
      </c>
      <c r="O3107" s="9" t="s">
        <v>4736</v>
      </c>
      <c r="P3107" s="9" t="s">
        <v>52</v>
      </c>
      <c r="Q3107" s="9" t="s">
        <v>52</v>
      </c>
      <c r="R3107" s="9" t="s">
        <v>52</v>
      </c>
      <c r="S3107" s="1"/>
      <c r="T3107" s="1"/>
      <c r="U3107" s="1"/>
      <c r="V3107" s="1"/>
      <c r="W3107" s="1"/>
      <c r="X3107" s="1"/>
      <c r="Y3107" s="1"/>
      <c r="Z3107" s="1"/>
      <c r="AA3107" s="1"/>
      <c r="AB3107" s="1"/>
      <c r="AC3107" s="1"/>
      <c r="AD3107" s="1"/>
      <c r="AE3107" s="1"/>
      <c r="AF3107" s="1"/>
      <c r="AG3107" s="1"/>
      <c r="AH3107" s="1"/>
      <c r="AI3107" s="1"/>
      <c r="AJ3107" s="9" t="s">
        <v>52</v>
      </c>
      <c r="AK3107" s="9" t="s">
        <v>52</v>
      </c>
      <c r="AL3107" s="9" t="s">
        <v>52</v>
      </c>
      <c r="AM3107" s="9" t="s">
        <v>52</v>
      </c>
    </row>
    <row r="3108" spans="1:39" ht="30" customHeight="1" x14ac:dyDescent="0.3">
      <c r="A3108" s="11"/>
      <c r="B3108" s="11"/>
      <c r="C3108" s="11"/>
      <c r="D3108" s="11"/>
      <c r="E3108" s="15"/>
      <c r="F3108" s="17"/>
      <c r="G3108" s="15"/>
      <c r="H3108" s="17"/>
      <c r="I3108" s="15"/>
      <c r="J3108" s="17"/>
      <c r="K3108" s="15"/>
      <c r="L3108" s="17"/>
      <c r="M3108" s="11"/>
    </row>
    <row r="3109" spans="1:39" ht="30" customHeight="1" x14ac:dyDescent="0.3">
      <c r="A3109" s="14" t="s">
        <v>7748</v>
      </c>
      <c r="B3109" s="14"/>
      <c r="C3109" s="14"/>
      <c r="D3109" s="14"/>
      <c r="E3109" s="16"/>
      <c r="F3109" s="18"/>
      <c r="G3109" s="16"/>
      <c r="H3109" s="18"/>
      <c r="I3109" s="16"/>
      <c r="J3109" s="18"/>
      <c r="K3109" s="16"/>
      <c r="L3109" s="18"/>
      <c r="M3109" s="14"/>
      <c r="N3109" s="5" t="s">
        <v>1913</v>
      </c>
    </row>
    <row r="3110" spans="1:39" ht="30" customHeight="1" x14ac:dyDescent="0.3">
      <c r="A3110" s="10" t="s">
        <v>1859</v>
      </c>
      <c r="B3110" s="10" t="s">
        <v>1869</v>
      </c>
      <c r="C3110" s="10" t="s">
        <v>969</v>
      </c>
      <c r="D3110" s="11">
        <v>0.85</v>
      </c>
      <c r="E3110" s="15">
        <v>0</v>
      </c>
      <c r="F3110" s="17">
        <f>TRUNC(E3110*D3110,1)</f>
        <v>0</v>
      </c>
      <c r="G3110" s="15">
        <v>177657</v>
      </c>
      <c r="H3110" s="17">
        <f>TRUNC(G3110*D3110,1)</f>
        <v>151008.4</v>
      </c>
      <c r="I3110" s="15">
        <v>5329</v>
      </c>
      <c r="J3110" s="17">
        <f>TRUNC(I3110*D3110,1)</f>
        <v>4529.6000000000004</v>
      </c>
      <c r="K3110" s="15">
        <f>TRUNC(E3110+G3110+I3110,1)</f>
        <v>182986</v>
      </c>
      <c r="L3110" s="17">
        <f>TRUNC(F3110+H3110+J3110,1)</f>
        <v>155538</v>
      </c>
      <c r="M3110" s="10" t="s">
        <v>52</v>
      </c>
      <c r="N3110" s="9" t="s">
        <v>1913</v>
      </c>
      <c r="O3110" s="9" t="s">
        <v>1870</v>
      </c>
      <c r="P3110" s="9" t="s">
        <v>67</v>
      </c>
      <c r="Q3110" s="9" t="s">
        <v>54</v>
      </c>
      <c r="R3110" s="9" t="s">
        <v>54</v>
      </c>
      <c r="S3110" s="1"/>
      <c r="T3110" s="1"/>
      <c r="U3110" s="1"/>
      <c r="V3110" s="1"/>
      <c r="W3110" s="1"/>
      <c r="X3110" s="1"/>
      <c r="Y3110" s="1"/>
      <c r="Z3110" s="1"/>
      <c r="AA3110" s="1"/>
      <c r="AB3110" s="1"/>
      <c r="AC3110" s="1"/>
      <c r="AD3110" s="1"/>
      <c r="AE3110" s="1"/>
      <c r="AF3110" s="1"/>
      <c r="AG3110" s="1"/>
      <c r="AH3110" s="1"/>
      <c r="AI3110" s="1"/>
      <c r="AJ3110" s="9" t="s">
        <v>52</v>
      </c>
      <c r="AK3110" s="9" t="s">
        <v>7750</v>
      </c>
      <c r="AL3110" s="9" t="s">
        <v>52</v>
      </c>
      <c r="AM3110" s="9" t="s">
        <v>52</v>
      </c>
    </row>
    <row r="3111" spans="1:39" ht="30" customHeight="1" x14ac:dyDescent="0.3">
      <c r="A3111" s="10" t="s">
        <v>4735</v>
      </c>
      <c r="B3111" s="10" t="s">
        <v>52</v>
      </c>
      <c r="C3111" s="10" t="s">
        <v>52</v>
      </c>
      <c r="D3111" s="11"/>
      <c r="E3111" s="15"/>
      <c r="F3111" s="17">
        <f>TRUNC(SUMIF(N3110:N3110, N3109, F3110:F3110),0)</f>
        <v>0</v>
      </c>
      <c r="G3111" s="15"/>
      <c r="H3111" s="17">
        <f>TRUNC(SUMIF(N3110:N3110, N3109, H3110:H3110),0)</f>
        <v>151008</v>
      </c>
      <c r="I3111" s="15"/>
      <c r="J3111" s="17">
        <f>TRUNC(SUMIF(N3110:N3110, N3109, J3110:J3110),0)</f>
        <v>4529</v>
      </c>
      <c r="K3111" s="15"/>
      <c r="L3111" s="17">
        <f>F3111+H3111+J3111</f>
        <v>155537</v>
      </c>
      <c r="M3111" s="10" t="s">
        <v>52</v>
      </c>
      <c r="N3111" s="9" t="s">
        <v>4736</v>
      </c>
      <c r="O3111" s="9" t="s">
        <v>4736</v>
      </c>
      <c r="P3111" s="9" t="s">
        <v>52</v>
      </c>
      <c r="Q3111" s="9" t="s">
        <v>52</v>
      </c>
      <c r="R3111" s="9" t="s">
        <v>52</v>
      </c>
      <c r="S3111" s="1"/>
      <c r="T3111" s="1"/>
      <c r="U3111" s="1"/>
      <c r="V3111" s="1"/>
      <c r="W3111" s="1"/>
      <c r="X3111" s="1"/>
      <c r="Y3111" s="1"/>
      <c r="Z3111" s="1"/>
      <c r="AA3111" s="1"/>
      <c r="AB3111" s="1"/>
      <c r="AC3111" s="1"/>
      <c r="AD3111" s="1"/>
      <c r="AE3111" s="1"/>
      <c r="AF3111" s="1"/>
      <c r="AG3111" s="1"/>
      <c r="AH3111" s="1"/>
      <c r="AI3111" s="1"/>
      <c r="AJ3111" s="9" t="s">
        <v>52</v>
      </c>
      <c r="AK3111" s="9" t="s">
        <v>52</v>
      </c>
      <c r="AL3111" s="9" t="s">
        <v>52</v>
      </c>
      <c r="AM3111" s="9" t="s">
        <v>52</v>
      </c>
    </row>
    <row r="3112" spans="1:39" ht="30" customHeight="1" x14ac:dyDescent="0.3">
      <c r="A3112" s="11"/>
      <c r="B3112" s="11"/>
      <c r="C3112" s="11"/>
      <c r="D3112" s="11"/>
      <c r="E3112" s="15"/>
      <c r="F3112" s="17"/>
      <c r="G3112" s="15"/>
      <c r="H3112" s="17"/>
      <c r="I3112" s="15"/>
      <c r="J3112" s="17"/>
      <c r="K3112" s="15"/>
      <c r="L3112" s="17"/>
      <c r="M3112" s="11"/>
    </row>
    <row r="3113" spans="1:39" ht="30" customHeight="1" x14ac:dyDescent="0.3">
      <c r="A3113" s="14" t="s">
        <v>7751</v>
      </c>
      <c r="B3113" s="14"/>
      <c r="C3113" s="14"/>
      <c r="D3113" s="14"/>
      <c r="E3113" s="16"/>
      <c r="F3113" s="18"/>
      <c r="G3113" s="16"/>
      <c r="H3113" s="18"/>
      <c r="I3113" s="16"/>
      <c r="J3113" s="18"/>
      <c r="K3113" s="16"/>
      <c r="L3113" s="18"/>
      <c r="M3113" s="14"/>
      <c r="N3113" s="5" t="s">
        <v>1916</v>
      </c>
    </row>
    <row r="3114" spans="1:39" ht="30" customHeight="1" x14ac:dyDescent="0.3">
      <c r="A3114" s="10" t="s">
        <v>1859</v>
      </c>
      <c r="B3114" s="10" t="s">
        <v>1872</v>
      </c>
      <c r="C3114" s="10" t="s">
        <v>969</v>
      </c>
      <c r="D3114" s="11">
        <v>0.93</v>
      </c>
      <c r="E3114" s="15">
        <v>0</v>
      </c>
      <c r="F3114" s="17">
        <f>TRUNC(E3114*D3114,1)</f>
        <v>0</v>
      </c>
      <c r="G3114" s="15">
        <v>194507</v>
      </c>
      <c r="H3114" s="17">
        <f>TRUNC(G3114*D3114,1)</f>
        <v>180891.5</v>
      </c>
      <c r="I3114" s="15">
        <v>5835</v>
      </c>
      <c r="J3114" s="17">
        <f>TRUNC(I3114*D3114,1)</f>
        <v>5426.5</v>
      </c>
      <c r="K3114" s="15">
        <f>TRUNC(E3114+G3114+I3114,1)</f>
        <v>200342</v>
      </c>
      <c r="L3114" s="17">
        <f>TRUNC(F3114+H3114+J3114,1)</f>
        <v>186318</v>
      </c>
      <c r="M3114" s="10" t="s">
        <v>52</v>
      </c>
      <c r="N3114" s="9" t="s">
        <v>1916</v>
      </c>
      <c r="O3114" s="9" t="s">
        <v>1873</v>
      </c>
      <c r="P3114" s="9" t="s">
        <v>67</v>
      </c>
      <c r="Q3114" s="9" t="s">
        <v>54</v>
      </c>
      <c r="R3114" s="9" t="s">
        <v>54</v>
      </c>
      <c r="S3114" s="1"/>
      <c r="T3114" s="1"/>
      <c r="U3114" s="1"/>
      <c r="V3114" s="1"/>
      <c r="W3114" s="1"/>
      <c r="X3114" s="1"/>
      <c r="Y3114" s="1"/>
      <c r="Z3114" s="1"/>
      <c r="AA3114" s="1"/>
      <c r="AB3114" s="1"/>
      <c r="AC3114" s="1"/>
      <c r="AD3114" s="1"/>
      <c r="AE3114" s="1"/>
      <c r="AF3114" s="1"/>
      <c r="AG3114" s="1"/>
      <c r="AH3114" s="1"/>
      <c r="AI3114" s="1"/>
      <c r="AJ3114" s="9" t="s">
        <v>52</v>
      </c>
      <c r="AK3114" s="9" t="s">
        <v>7753</v>
      </c>
      <c r="AL3114" s="9" t="s">
        <v>52</v>
      </c>
      <c r="AM3114" s="9" t="s">
        <v>52</v>
      </c>
    </row>
    <row r="3115" spans="1:39" ht="30" customHeight="1" x14ac:dyDescent="0.3">
      <c r="A3115" s="10" t="s">
        <v>4735</v>
      </c>
      <c r="B3115" s="10" t="s">
        <v>52</v>
      </c>
      <c r="C3115" s="10" t="s">
        <v>52</v>
      </c>
      <c r="D3115" s="11"/>
      <c r="E3115" s="15"/>
      <c r="F3115" s="17">
        <f>TRUNC(SUMIF(N3114:N3114, N3113, F3114:F3114),0)</f>
        <v>0</v>
      </c>
      <c r="G3115" s="15"/>
      <c r="H3115" s="17">
        <f>TRUNC(SUMIF(N3114:N3114, N3113, H3114:H3114),0)</f>
        <v>180891</v>
      </c>
      <c r="I3115" s="15"/>
      <c r="J3115" s="17">
        <f>TRUNC(SUMIF(N3114:N3114, N3113, J3114:J3114),0)</f>
        <v>5426</v>
      </c>
      <c r="K3115" s="15"/>
      <c r="L3115" s="17">
        <f>F3115+H3115+J3115</f>
        <v>186317</v>
      </c>
      <c r="M3115" s="10" t="s">
        <v>52</v>
      </c>
      <c r="N3115" s="9" t="s">
        <v>4736</v>
      </c>
      <c r="O3115" s="9" t="s">
        <v>4736</v>
      </c>
      <c r="P3115" s="9" t="s">
        <v>52</v>
      </c>
      <c r="Q3115" s="9" t="s">
        <v>52</v>
      </c>
      <c r="R3115" s="9" t="s">
        <v>52</v>
      </c>
      <c r="S3115" s="1"/>
      <c r="T3115" s="1"/>
      <c r="U3115" s="1"/>
      <c r="V3115" s="1"/>
      <c r="W3115" s="1"/>
      <c r="X3115" s="1"/>
      <c r="Y3115" s="1"/>
      <c r="Z3115" s="1"/>
      <c r="AA3115" s="1"/>
      <c r="AB3115" s="1"/>
      <c r="AC3115" s="1"/>
      <c r="AD3115" s="1"/>
      <c r="AE3115" s="1"/>
      <c r="AF3115" s="1"/>
      <c r="AG3115" s="1"/>
      <c r="AH3115" s="1"/>
      <c r="AI3115" s="1"/>
      <c r="AJ3115" s="9" t="s">
        <v>52</v>
      </c>
      <c r="AK3115" s="9" t="s">
        <v>52</v>
      </c>
      <c r="AL3115" s="9" t="s">
        <v>52</v>
      </c>
      <c r="AM3115" s="9" t="s">
        <v>52</v>
      </c>
    </row>
    <row r="3116" spans="1:39" ht="30" customHeight="1" x14ac:dyDescent="0.3">
      <c r="A3116" s="11"/>
      <c r="B3116" s="11"/>
      <c r="C3116" s="11"/>
      <c r="D3116" s="11"/>
      <c r="E3116" s="15"/>
      <c r="F3116" s="17"/>
      <c r="G3116" s="15"/>
      <c r="H3116" s="17"/>
      <c r="I3116" s="15"/>
      <c r="J3116" s="17"/>
      <c r="K3116" s="15"/>
      <c r="L3116" s="17"/>
      <c r="M3116" s="11"/>
    </row>
    <row r="3117" spans="1:39" ht="30" customHeight="1" x14ac:dyDescent="0.3">
      <c r="A3117" s="14" t="s">
        <v>7754</v>
      </c>
      <c r="B3117" s="14"/>
      <c r="C3117" s="14"/>
      <c r="D3117" s="14"/>
      <c r="E3117" s="16"/>
      <c r="F3117" s="18"/>
      <c r="G3117" s="16"/>
      <c r="H3117" s="18"/>
      <c r="I3117" s="16"/>
      <c r="J3117" s="18"/>
      <c r="K3117" s="16"/>
      <c r="L3117" s="18"/>
      <c r="M3117" s="14"/>
      <c r="N3117" s="5" t="s">
        <v>1919</v>
      </c>
    </row>
    <row r="3118" spans="1:39" ht="30" customHeight="1" x14ac:dyDescent="0.3">
      <c r="A3118" s="10" t="s">
        <v>1859</v>
      </c>
      <c r="B3118" s="10" t="s">
        <v>1872</v>
      </c>
      <c r="C3118" s="10" t="s">
        <v>969</v>
      </c>
      <c r="D3118" s="11">
        <v>0.89</v>
      </c>
      <c r="E3118" s="15">
        <v>0</v>
      </c>
      <c r="F3118" s="17">
        <f>TRUNC(E3118*D3118,1)</f>
        <v>0</v>
      </c>
      <c r="G3118" s="15">
        <v>194507</v>
      </c>
      <c r="H3118" s="17">
        <f>TRUNC(G3118*D3118,1)</f>
        <v>173111.2</v>
      </c>
      <c r="I3118" s="15">
        <v>5835</v>
      </c>
      <c r="J3118" s="17">
        <f>TRUNC(I3118*D3118,1)</f>
        <v>5193.1000000000004</v>
      </c>
      <c r="K3118" s="15">
        <f>TRUNC(E3118+G3118+I3118,1)</f>
        <v>200342</v>
      </c>
      <c r="L3118" s="17">
        <f>TRUNC(F3118+H3118+J3118,1)</f>
        <v>178304.3</v>
      </c>
      <c r="M3118" s="10" t="s">
        <v>52</v>
      </c>
      <c r="N3118" s="9" t="s">
        <v>1919</v>
      </c>
      <c r="O3118" s="9" t="s">
        <v>1873</v>
      </c>
      <c r="P3118" s="9" t="s">
        <v>67</v>
      </c>
      <c r="Q3118" s="9" t="s">
        <v>54</v>
      </c>
      <c r="R3118" s="9" t="s">
        <v>54</v>
      </c>
      <c r="S3118" s="1"/>
      <c r="T3118" s="1"/>
      <c r="U3118" s="1"/>
      <c r="V3118" s="1"/>
      <c r="W3118" s="1"/>
      <c r="X3118" s="1"/>
      <c r="Y3118" s="1"/>
      <c r="Z3118" s="1"/>
      <c r="AA3118" s="1"/>
      <c r="AB3118" s="1"/>
      <c r="AC3118" s="1"/>
      <c r="AD3118" s="1"/>
      <c r="AE3118" s="1"/>
      <c r="AF3118" s="1"/>
      <c r="AG3118" s="1"/>
      <c r="AH3118" s="1"/>
      <c r="AI3118" s="1"/>
      <c r="AJ3118" s="9" t="s">
        <v>52</v>
      </c>
      <c r="AK3118" s="9" t="s">
        <v>7756</v>
      </c>
      <c r="AL3118" s="9" t="s">
        <v>52</v>
      </c>
      <c r="AM3118" s="9" t="s">
        <v>52</v>
      </c>
    </row>
    <row r="3119" spans="1:39" ht="30" customHeight="1" x14ac:dyDescent="0.3">
      <c r="A3119" s="10" t="s">
        <v>4735</v>
      </c>
      <c r="B3119" s="10" t="s">
        <v>52</v>
      </c>
      <c r="C3119" s="10" t="s">
        <v>52</v>
      </c>
      <c r="D3119" s="11"/>
      <c r="E3119" s="15"/>
      <c r="F3119" s="17">
        <f>TRUNC(SUMIF(N3118:N3118, N3117, F3118:F3118),0)</f>
        <v>0</v>
      </c>
      <c r="G3119" s="15"/>
      <c r="H3119" s="17">
        <f>TRUNC(SUMIF(N3118:N3118, N3117, H3118:H3118),0)</f>
        <v>173111</v>
      </c>
      <c r="I3119" s="15"/>
      <c r="J3119" s="17">
        <f>TRUNC(SUMIF(N3118:N3118, N3117, J3118:J3118),0)</f>
        <v>5193</v>
      </c>
      <c r="K3119" s="15"/>
      <c r="L3119" s="17">
        <f>F3119+H3119+J3119</f>
        <v>178304</v>
      </c>
      <c r="M3119" s="10" t="s">
        <v>52</v>
      </c>
      <c r="N3119" s="9" t="s">
        <v>4736</v>
      </c>
      <c r="O3119" s="9" t="s">
        <v>4736</v>
      </c>
      <c r="P3119" s="9" t="s">
        <v>52</v>
      </c>
      <c r="Q3119" s="9" t="s">
        <v>52</v>
      </c>
      <c r="R3119" s="9" t="s">
        <v>52</v>
      </c>
      <c r="S3119" s="1"/>
      <c r="T3119" s="1"/>
      <c r="U3119" s="1"/>
      <c r="V3119" s="1"/>
      <c r="W3119" s="1"/>
      <c r="X3119" s="1"/>
      <c r="Y3119" s="1"/>
      <c r="Z3119" s="1"/>
      <c r="AA3119" s="1"/>
      <c r="AB3119" s="1"/>
      <c r="AC3119" s="1"/>
      <c r="AD3119" s="1"/>
      <c r="AE3119" s="1"/>
      <c r="AF3119" s="1"/>
      <c r="AG3119" s="1"/>
      <c r="AH3119" s="1"/>
      <c r="AI3119" s="1"/>
      <c r="AJ3119" s="9" t="s">
        <v>52</v>
      </c>
      <c r="AK3119" s="9" t="s">
        <v>52</v>
      </c>
      <c r="AL3119" s="9" t="s">
        <v>52</v>
      </c>
      <c r="AM3119" s="9" t="s">
        <v>52</v>
      </c>
    </row>
    <row r="3120" spans="1:39" ht="30" customHeight="1" x14ac:dyDescent="0.3">
      <c r="A3120" s="11"/>
      <c r="B3120" s="11"/>
      <c r="C3120" s="11"/>
      <c r="D3120" s="11"/>
      <c r="E3120" s="15"/>
      <c r="F3120" s="17"/>
      <c r="G3120" s="15"/>
      <c r="H3120" s="17"/>
      <c r="I3120" s="15"/>
      <c r="J3120" s="17"/>
      <c r="K3120" s="15"/>
      <c r="L3120" s="17"/>
      <c r="M3120" s="11"/>
    </row>
    <row r="3121" spans="1:39" ht="30" customHeight="1" x14ac:dyDescent="0.3">
      <c r="A3121" s="14" t="s">
        <v>7757</v>
      </c>
      <c r="B3121" s="14"/>
      <c r="C3121" s="14"/>
      <c r="D3121" s="14"/>
      <c r="E3121" s="16"/>
      <c r="F3121" s="18"/>
      <c r="G3121" s="16"/>
      <c r="H3121" s="18"/>
      <c r="I3121" s="16"/>
      <c r="J3121" s="18"/>
      <c r="K3121" s="16"/>
      <c r="L3121" s="18"/>
      <c r="M3121" s="14"/>
      <c r="N3121" s="5" t="s">
        <v>1922</v>
      </c>
    </row>
    <row r="3122" spans="1:39" ht="30" customHeight="1" x14ac:dyDescent="0.3">
      <c r="A3122" s="10" t="s">
        <v>1859</v>
      </c>
      <c r="B3122" s="10" t="s">
        <v>1872</v>
      </c>
      <c r="C3122" s="10" t="s">
        <v>969</v>
      </c>
      <c r="D3122" s="11">
        <v>0.86</v>
      </c>
      <c r="E3122" s="15">
        <v>0</v>
      </c>
      <c r="F3122" s="17">
        <f>TRUNC(E3122*D3122,1)</f>
        <v>0</v>
      </c>
      <c r="G3122" s="15">
        <v>194507</v>
      </c>
      <c r="H3122" s="17">
        <f>TRUNC(G3122*D3122,1)</f>
        <v>167276</v>
      </c>
      <c r="I3122" s="15">
        <v>5835</v>
      </c>
      <c r="J3122" s="17">
        <f>TRUNC(I3122*D3122,1)</f>
        <v>5018.1000000000004</v>
      </c>
      <c r="K3122" s="15">
        <f>TRUNC(E3122+G3122+I3122,1)</f>
        <v>200342</v>
      </c>
      <c r="L3122" s="17">
        <f>TRUNC(F3122+H3122+J3122,1)</f>
        <v>172294.1</v>
      </c>
      <c r="M3122" s="10" t="s">
        <v>52</v>
      </c>
      <c r="N3122" s="9" t="s">
        <v>1922</v>
      </c>
      <c r="O3122" s="9" t="s">
        <v>1873</v>
      </c>
      <c r="P3122" s="9" t="s">
        <v>67</v>
      </c>
      <c r="Q3122" s="9" t="s">
        <v>54</v>
      </c>
      <c r="R3122" s="9" t="s">
        <v>54</v>
      </c>
      <c r="S3122" s="1"/>
      <c r="T3122" s="1"/>
      <c r="U3122" s="1"/>
      <c r="V3122" s="1"/>
      <c r="W3122" s="1"/>
      <c r="X3122" s="1"/>
      <c r="Y3122" s="1"/>
      <c r="Z3122" s="1"/>
      <c r="AA3122" s="1"/>
      <c r="AB3122" s="1"/>
      <c r="AC3122" s="1"/>
      <c r="AD3122" s="1"/>
      <c r="AE3122" s="1"/>
      <c r="AF3122" s="1"/>
      <c r="AG3122" s="1"/>
      <c r="AH3122" s="1"/>
      <c r="AI3122" s="1"/>
      <c r="AJ3122" s="9" t="s">
        <v>52</v>
      </c>
      <c r="AK3122" s="9" t="s">
        <v>7759</v>
      </c>
      <c r="AL3122" s="9" t="s">
        <v>52</v>
      </c>
      <c r="AM3122" s="9" t="s">
        <v>52</v>
      </c>
    </row>
    <row r="3123" spans="1:39" ht="30" customHeight="1" x14ac:dyDescent="0.3">
      <c r="A3123" s="10" t="s">
        <v>4735</v>
      </c>
      <c r="B3123" s="10" t="s">
        <v>52</v>
      </c>
      <c r="C3123" s="10" t="s">
        <v>52</v>
      </c>
      <c r="D3123" s="11"/>
      <c r="E3123" s="15"/>
      <c r="F3123" s="17">
        <f>TRUNC(SUMIF(N3122:N3122, N3121, F3122:F3122),0)</f>
        <v>0</v>
      </c>
      <c r="G3123" s="15"/>
      <c r="H3123" s="17">
        <f>TRUNC(SUMIF(N3122:N3122, N3121, H3122:H3122),0)</f>
        <v>167276</v>
      </c>
      <c r="I3123" s="15"/>
      <c r="J3123" s="17">
        <f>TRUNC(SUMIF(N3122:N3122, N3121, J3122:J3122),0)</f>
        <v>5018</v>
      </c>
      <c r="K3123" s="15"/>
      <c r="L3123" s="17">
        <f>F3123+H3123+J3123</f>
        <v>172294</v>
      </c>
      <c r="M3123" s="10" t="s">
        <v>52</v>
      </c>
      <c r="N3123" s="9" t="s">
        <v>4736</v>
      </c>
      <c r="O3123" s="9" t="s">
        <v>4736</v>
      </c>
      <c r="P3123" s="9" t="s">
        <v>52</v>
      </c>
      <c r="Q3123" s="9" t="s">
        <v>52</v>
      </c>
      <c r="R3123" s="9" t="s">
        <v>52</v>
      </c>
      <c r="S3123" s="1"/>
      <c r="T3123" s="1"/>
      <c r="U3123" s="1"/>
      <c r="V3123" s="1"/>
      <c r="W3123" s="1"/>
      <c r="X3123" s="1"/>
      <c r="Y3123" s="1"/>
      <c r="Z3123" s="1"/>
      <c r="AA3123" s="1"/>
      <c r="AB3123" s="1"/>
      <c r="AC3123" s="1"/>
      <c r="AD3123" s="1"/>
      <c r="AE3123" s="1"/>
      <c r="AF3123" s="1"/>
      <c r="AG3123" s="1"/>
      <c r="AH3123" s="1"/>
      <c r="AI3123" s="1"/>
      <c r="AJ3123" s="9" t="s">
        <v>52</v>
      </c>
      <c r="AK3123" s="9" t="s">
        <v>52</v>
      </c>
      <c r="AL3123" s="9" t="s">
        <v>52</v>
      </c>
      <c r="AM3123" s="9" t="s">
        <v>52</v>
      </c>
    </row>
    <row r="3124" spans="1:39" ht="30" customHeight="1" x14ac:dyDescent="0.3">
      <c r="A3124" s="11"/>
      <c r="B3124" s="11"/>
      <c r="C3124" s="11"/>
      <c r="D3124" s="11"/>
      <c r="E3124" s="15"/>
      <c r="F3124" s="17"/>
      <c r="G3124" s="15"/>
      <c r="H3124" s="17"/>
      <c r="I3124" s="15"/>
      <c r="J3124" s="17"/>
      <c r="K3124" s="15"/>
      <c r="L3124" s="17"/>
      <c r="M3124" s="11"/>
    </row>
    <row r="3125" spans="1:39" ht="30" customHeight="1" x14ac:dyDescent="0.3">
      <c r="A3125" s="14" t="s">
        <v>7760</v>
      </c>
      <c r="B3125" s="14"/>
      <c r="C3125" s="14"/>
      <c r="D3125" s="14"/>
      <c r="E3125" s="16"/>
      <c r="F3125" s="18"/>
      <c r="G3125" s="16"/>
      <c r="H3125" s="18"/>
      <c r="I3125" s="16"/>
      <c r="J3125" s="18"/>
      <c r="K3125" s="16"/>
      <c r="L3125" s="18"/>
      <c r="M3125" s="14"/>
      <c r="N3125" s="5" t="s">
        <v>1925</v>
      </c>
    </row>
    <row r="3126" spans="1:39" ht="30" customHeight="1" x14ac:dyDescent="0.3">
      <c r="A3126" s="10" t="s">
        <v>1859</v>
      </c>
      <c r="B3126" s="10" t="s">
        <v>1875</v>
      </c>
      <c r="C3126" s="10" t="s">
        <v>969</v>
      </c>
      <c r="D3126" s="11">
        <v>0.93</v>
      </c>
      <c r="E3126" s="15">
        <v>0</v>
      </c>
      <c r="F3126" s="17">
        <f>TRUNC(E3126*D3126,1)</f>
        <v>0</v>
      </c>
      <c r="G3126" s="15">
        <v>198841</v>
      </c>
      <c r="H3126" s="17">
        <f>TRUNC(G3126*D3126,1)</f>
        <v>184922.1</v>
      </c>
      <c r="I3126" s="15">
        <v>5965</v>
      </c>
      <c r="J3126" s="17">
        <f>TRUNC(I3126*D3126,1)</f>
        <v>5547.4</v>
      </c>
      <c r="K3126" s="15">
        <f>TRUNC(E3126+G3126+I3126,1)</f>
        <v>204806</v>
      </c>
      <c r="L3126" s="17">
        <f>TRUNC(F3126+H3126+J3126,1)</f>
        <v>190469.5</v>
      </c>
      <c r="M3126" s="10" t="s">
        <v>52</v>
      </c>
      <c r="N3126" s="9" t="s">
        <v>1925</v>
      </c>
      <c r="O3126" s="9" t="s">
        <v>1876</v>
      </c>
      <c r="P3126" s="9" t="s">
        <v>67</v>
      </c>
      <c r="Q3126" s="9" t="s">
        <v>54</v>
      </c>
      <c r="R3126" s="9" t="s">
        <v>54</v>
      </c>
      <c r="S3126" s="1"/>
      <c r="T3126" s="1"/>
      <c r="U3126" s="1"/>
      <c r="V3126" s="1"/>
      <c r="W3126" s="1"/>
      <c r="X3126" s="1"/>
      <c r="Y3126" s="1"/>
      <c r="Z3126" s="1"/>
      <c r="AA3126" s="1"/>
      <c r="AB3126" s="1"/>
      <c r="AC3126" s="1"/>
      <c r="AD3126" s="1"/>
      <c r="AE3126" s="1"/>
      <c r="AF3126" s="1"/>
      <c r="AG3126" s="1"/>
      <c r="AH3126" s="1"/>
      <c r="AI3126" s="1"/>
      <c r="AJ3126" s="9" t="s">
        <v>52</v>
      </c>
      <c r="AK3126" s="9" t="s">
        <v>7762</v>
      </c>
      <c r="AL3126" s="9" t="s">
        <v>52</v>
      </c>
      <c r="AM3126" s="9" t="s">
        <v>52</v>
      </c>
    </row>
    <row r="3127" spans="1:39" ht="30" customHeight="1" x14ac:dyDescent="0.3">
      <c r="A3127" s="10" t="s">
        <v>4735</v>
      </c>
      <c r="B3127" s="10" t="s">
        <v>52</v>
      </c>
      <c r="C3127" s="10" t="s">
        <v>52</v>
      </c>
      <c r="D3127" s="11"/>
      <c r="E3127" s="15"/>
      <c r="F3127" s="17">
        <f>TRUNC(SUMIF(N3126:N3126, N3125, F3126:F3126),0)</f>
        <v>0</v>
      </c>
      <c r="G3127" s="15"/>
      <c r="H3127" s="17">
        <f>TRUNC(SUMIF(N3126:N3126, N3125, H3126:H3126),0)</f>
        <v>184922</v>
      </c>
      <c r="I3127" s="15"/>
      <c r="J3127" s="17">
        <f>TRUNC(SUMIF(N3126:N3126, N3125, J3126:J3126),0)</f>
        <v>5547</v>
      </c>
      <c r="K3127" s="15"/>
      <c r="L3127" s="17">
        <f>F3127+H3127+J3127</f>
        <v>190469</v>
      </c>
      <c r="M3127" s="10" t="s">
        <v>52</v>
      </c>
      <c r="N3127" s="9" t="s">
        <v>4736</v>
      </c>
      <c r="O3127" s="9" t="s">
        <v>4736</v>
      </c>
      <c r="P3127" s="9" t="s">
        <v>52</v>
      </c>
      <c r="Q3127" s="9" t="s">
        <v>52</v>
      </c>
      <c r="R3127" s="9" t="s">
        <v>52</v>
      </c>
      <c r="S3127" s="1"/>
      <c r="T3127" s="1"/>
      <c r="U3127" s="1"/>
      <c r="V3127" s="1"/>
      <c r="W3127" s="1"/>
      <c r="X3127" s="1"/>
      <c r="Y3127" s="1"/>
      <c r="Z3127" s="1"/>
      <c r="AA3127" s="1"/>
      <c r="AB3127" s="1"/>
      <c r="AC3127" s="1"/>
      <c r="AD3127" s="1"/>
      <c r="AE3127" s="1"/>
      <c r="AF3127" s="1"/>
      <c r="AG3127" s="1"/>
      <c r="AH3127" s="1"/>
      <c r="AI3127" s="1"/>
      <c r="AJ3127" s="9" t="s">
        <v>52</v>
      </c>
      <c r="AK3127" s="9" t="s">
        <v>52</v>
      </c>
      <c r="AL3127" s="9" t="s">
        <v>52</v>
      </c>
      <c r="AM3127" s="9" t="s">
        <v>52</v>
      </c>
    </row>
    <row r="3128" spans="1:39" ht="30" customHeight="1" x14ac:dyDescent="0.3">
      <c r="A3128" s="11"/>
      <c r="B3128" s="11"/>
      <c r="C3128" s="11"/>
      <c r="D3128" s="11"/>
      <c r="E3128" s="15"/>
      <c r="F3128" s="17"/>
      <c r="G3128" s="15"/>
      <c r="H3128" s="17"/>
      <c r="I3128" s="15"/>
      <c r="J3128" s="17"/>
      <c r="K3128" s="15"/>
      <c r="L3128" s="17"/>
      <c r="M3128" s="11"/>
    </row>
    <row r="3129" spans="1:39" ht="30" customHeight="1" x14ac:dyDescent="0.3">
      <c r="A3129" s="14" t="s">
        <v>7763</v>
      </c>
      <c r="B3129" s="14"/>
      <c r="C3129" s="14"/>
      <c r="D3129" s="14"/>
      <c r="E3129" s="16"/>
      <c r="F3129" s="18"/>
      <c r="G3129" s="16"/>
      <c r="H3129" s="18"/>
      <c r="I3129" s="16"/>
      <c r="J3129" s="18"/>
      <c r="K3129" s="16"/>
      <c r="L3129" s="18"/>
      <c r="M3129" s="14"/>
      <c r="N3129" s="5" t="s">
        <v>1928</v>
      </c>
    </row>
    <row r="3130" spans="1:39" ht="30" customHeight="1" x14ac:dyDescent="0.3">
      <c r="A3130" s="10" t="s">
        <v>1859</v>
      </c>
      <c r="B3130" s="10" t="s">
        <v>1875</v>
      </c>
      <c r="C3130" s="10" t="s">
        <v>969</v>
      </c>
      <c r="D3130" s="11">
        <v>0.89</v>
      </c>
      <c r="E3130" s="15">
        <v>0</v>
      </c>
      <c r="F3130" s="17">
        <f>TRUNC(E3130*D3130,1)</f>
        <v>0</v>
      </c>
      <c r="G3130" s="15">
        <v>198841</v>
      </c>
      <c r="H3130" s="17">
        <f>TRUNC(G3130*D3130,1)</f>
        <v>176968.4</v>
      </c>
      <c r="I3130" s="15">
        <v>5965</v>
      </c>
      <c r="J3130" s="17">
        <f>TRUNC(I3130*D3130,1)</f>
        <v>5308.8</v>
      </c>
      <c r="K3130" s="15">
        <f>TRUNC(E3130+G3130+I3130,1)</f>
        <v>204806</v>
      </c>
      <c r="L3130" s="17">
        <f>TRUNC(F3130+H3130+J3130,1)</f>
        <v>182277.2</v>
      </c>
      <c r="M3130" s="10" t="s">
        <v>52</v>
      </c>
      <c r="N3130" s="9" t="s">
        <v>1928</v>
      </c>
      <c r="O3130" s="9" t="s">
        <v>1876</v>
      </c>
      <c r="P3130" s="9" t="s">
        <v>67</v>
      </c>
      <c r="Q3130" s="9" t="s">
        <v>54</v>
      </c>
      <c r="R3130" s="9" t="s">
        <v>54</v>
      </c>
      <c r="S3130" s="1"/>
      <c r="T3130" s="1"/>
      <c r="U3130" s="1"/>
      <c r="V3130" s="1"/>
      <c r="W3130" s="1"/>
      <c r="X3130" s="1"/>
      <c r="Y3130" s="1"/>
      <c r="Z3130" s="1"/>
      <c r="AA3130" s="1"/>
      <c r="AB3130" s="1"/>
      <c r="AC3130" s="1"/>
      <c r="AD3130" s="1"/>
      <c r="AE3130" s="1"/>
      <c r="AF3130" s="1"/>
      <c r="AG3130" s="1"/>
      <c r="AH3130" s="1"/>
      <c r="AI3130" s="1"/>
      <c r="AJ3130" s="9" t="s">
        <v>52</v>
      </c>
      <c r="AK3130" s="9" t="s">
        <v>7765</v>
      </c>
      <c r="AL3130" s="9" t="s">
        <v>52</v>
      </c>
      <c r="AM3130" s="9" t="s">
        <v>52</v>
      </c>
    </row>
    <row r="3131" spans="1:39" ht="30" customHeight="1" x14ac:dyDescent="0.3">
      <c r="A3131" s="10" t="s">
        <v>4735</v>
      </c>
      <c r="B3131" s="10" t="s">
        <v>52</v>
      </c>
      <c r="C3131" s="10" t="s">
        <v>52</v>
      </c>
      <c r="D3131" s="11"/>
      <c r="E3131" s="15"/>
      <c r="F3131" s="17">
        <f>TRUNC(SUMIF(N3130:N3130, N3129, F3130:F3130),0)</f>
        <v>0</v>
      </c>
      <c r="G3131" s="15"/>
      <c r="H3131" s="17">
        <f>TRUNC(SUMIF(N3130:N3130, N3129, H3130:H3130),0)</f>
        <v>176968</v>
      </c>
      <c r="I3131" s="15"/>
      <c r="J3131" s="17">
        <f>TRUNC(SUMIF(N3130:N3130, N3129, J3130:J3130),0)</f>
        <v>5308</v>
      </c>
      <c r="K3131" s="15"/>
      <c r="L3131" s="17">
        <f>F3131+H3131+J3131</f>
        <v>182276</v>
      </c>
      <c r="M3131" s="10" t="s">
        <v>52</v>
      </c>
      <c r="N3131" s="9" t="s">
        <v>4736</v>
      </c>
      <c r="O3131" s="9" t="s">
        <v>4736</v>
      </c>
      <c r="P3131" s="9" t="s">
        <v>52</v>
      </c>
      <c r="Q3131" s="9" t="s">
        <v>52</v>
      </c>
      <c r="R3131" s="9" t="s">
        <v>52</v>
      </c>
      <c r="S3131" s="1"/>
      <c r="T3131" s="1"/>
      <c r="U3131" s="1"/>
      <c r="V3131" s="1"/>
      <c r="W3131" s="1"/>
      <c r="X3131" s="1"/>
      <c r="Y3131" s="1"/>
      <c r="Z3131" s="1"/>
      <c r="AA3131" s="1"/>
      <c r="AB3131" s="1"/>
      <c r="AC3131" s="1"/>
      <c r="AD3131" s="1"/>
      <c r="AE3131" s="1"/>
      <c r="AF3131" s="1"/>
      <c r="AG3131" s="1"/>
      <c r="AH3131" s="1"/>
      <c r="AI3131" s="1"/>
      <c r="AJ3131" s="9" t="s">
        <v>52</v>
      </c>
      <c r="AK3131" s="9" t="s">
        <v>52</v>
      </c>
      <c r="AL3131" s="9" t="s">
        <v>52</v>
      </c>
      <c r="AM3131" s="9" t="s">
        <v>52</v>
      </c>
    </row>
    <row r="3132" spans="1:39" ht="30" customHeight="1" x14ac:dyDescent="0.3">
      <c r="A3132" s="11"/>
      <c r="B3132" s="11"/>
      <c r="C3132" s="11"/>
      <c r="D3132" s="11"/>
      <c r="E3132" s="15"/>
      <c r="F3132" s="17"/>
      <c r="G3132" s="15"/>
      <c r="H3132" s="17"/>
      <c r="I3132" s="15"/>
      <c r="J3132" s="17"/>
      <c r="K3132" s="15"/>
      <c r="L3132" s="17"/>
      <c r="M3132" s="11"/>
    </row>
    <row r="3133" spans="1:39" ht="30" customHeight="1" x14ac:dyDescent="0.3">
      <c r="A3133" s="14" t="s">
        <v>7766</v>
      </c>
      <c r="B3133" s="14"/>
      <c r="C3133" s="14"/>
      <c r="D3133" s="14"/>
      <c r="E3133" s="16"/>
      <c r="F3133" s="18"/>
      <c r="G3133" s="16"/>
      <c r="H3133" s="18"/>
      <c r="I3133" s="16"/>
      <c r="J3133" s="18"/>
      <c r="K3133" s="16"/>
      <c r="L3133" s="18"/>
      <c r="M3133" s="14"/>
      <c r="N3133" s="5" t="s">
        <v>1931</v>
      </c>
    </row>
    <row r="3134" spans="1:39" ht="30" customHeight="1" x14ac:dyDescent="0.3">
      <c r="A3134" s="10" t="s">
        <v>1859</v>
      </c>
      <c r="B3134" s="10" t="s">
        <v>1875</v>
      </c>
      <c r="C3134" s="10" t="s">
        <v>969</v>
      </c>
      <c r="D3134" s="11">
        <v>0.86</v>
      </c>
      <c r="E3134" s="15">
        <v>0</v>
      </c>
      <c r="F3134" s="17">
        <f>TRUNC(E3134*D3134,1)</f>
        <v>0</v>
      </c>
      <c r="G3134" s="15">
        <v>198841</v>
      </c>
      <c r="H3134" s="17">
        <f>TRUNC(G3134*D3134,1)</f>
        <v>171003.2</v>
      </c>
      <c r="I3134" s="15">
        <v>5965</v>
      </c>
      <c r="J3134" s="17">
        <f>TRUNC(I3134*D3134,1)</f>
        <v>5129.8999999999996</v>
      </c>
      <c r="K3134" s="15">
        <f>TRUNC(E3134+G3134+I3134,1)</f>
        <v>204806</v>
      </c>
      <c r="L3134" s="17">
        <f>TRUNC(F3134+H3134+J3134,1)</f>
        <v>176133.1</v>
      </c>
      <c r="M3134" s="10" t="s">
        <v>52</v>
      </c>
      <c r="N3134" s="9" t="s">
        <v>1931</v>
      </c>
      <c r="O3134" s="9" t="s">
        <v>1876</v>
      </c>
      <c r="P3134" s="9" t="s">
        <v>67</v>
      </c>
      <c r="Q3134" s="9" t="s">
        <v>54</v>
      </c>
      <c r="R3134" s="9" t="s">
        <v>54</v>
      </c>
      <c r="S3134" s="1"/>
      <c r="T3134" s="1"/>
      <c r="U3134" s="1"/>
      <c r="V3134" s="1"/>
      <c r="W3134" s="1"/>
      <c r="X3134" s="1"/>
      <c r="Y3134" s="1"/>
      <c r="Z3134" s="1"/>
      <c r="AA3134" s="1"/>
      <c r="AB3134" s="1"/>
      <c r="AC3134" s="1"/>
      <c r="AD3134" s="1"/>
      <c r="AE3134" s="1"/>
      <c r="AF3134" s="1"/>
      <c r="AG3134" s="1"/>
      <c r="AH3134" s="1"/>
      <c r="AI3134" s="1"/>
      <c r="AJ3134" s="9" t="s">
        <v>52</v>
      </c>
      <c r="AK3134" s="9" t="s">
        <v>7768</v>
      </c>
      <c r="AL3134" s="9" t="s">
        <v>52</v>
      </c>
      <c r="AM3134" s="9" t="s">
        <v>52</v>
      </c>
    </row>
    <row r="3135" spans="1:39" ht="30" customHeight="1" x14ac:dyDescent="0.3">
      <c r="A3135" s="10" t="s">
        <v>4735</v>
      </c>
      <c r="B3135" s="10" t="s">
        <v>52</v>
      </c>
      <c r="C3135" s="10" t="s">
        <v>52</v>
      </c>
      <c r="D3135" s="11"/>
      <c r="E3135" s="15"/>
      <c r="F3135" s="17">
        <f>TRUNC(SUMIF(N3134:N3134, N3133, F3134:F3134),0)</f>
        <v>0</v>
      </c>
      <c r="G3135" s="15"/>
      <c r="H3135" s="17">
        <f>TRUNC(SUMIF(N3134:N3134, N3133, H3134:H3134),0)</f>
        <v>171003</v>
      </c>
      <c r="I3135" s="15"/>
      <c r="J3135" s="17">
        <f>TRUNC(SUMIF(N3134:N3134, N3133, J3134:J3134),0)</f>
        <v>5129</v>
      </c>
      <c r="K3135" s="15"/>
      <c r="L3135" s="17">
        <f>F3135+H3135+J3135</f>
        <v>176132</v>
      </c>
      <c r="M3135" s="10" t="s">
        <v>52</v>
      </c>
      <c r="N3135" s="9" t="s">
        <v>4736</v>
      </c>
      <c r="O3135" s="9" t="s">
        <v>4736</v>
      </c>
      <c r="P3135" s="9" t="s">
        <v>52</v>
      </c>
      <c r="Q3135" s="9" t="s">
        <v>52</v>
      </c>
      <c r="R3135" s="9" t="s">
        <v>52</v>
      </c>
      <c r="S3135" s="1"/>
      <c r="T3135" s="1"/>
      <c r="U3135" s="1"/>
      <c r="V3135" s="1"/>
      <c r="W3135" s="1"/>
      <c r="X3135" s="1"/>
      <c r="Y3135" s="1"/>
      <c r="Z3135" s="1"/>
      <c r="AA3135" s="1"/>
      <c r="AB3135" s="1"/>
      <c r="AC3135" s="1"/>
      <c r="AD3135" s="1"/>
      <c r="AE3135" s="1"/>
      <c r="AF3135" s="1"/>
      <c r="AG3135" s="1"/>
      <c r="AH3135" s="1"/>
      <c r="AI3135" s="1"/>
      <c r="AJ3135" s="9" t="s">
        <v>52</v>
      </c>
      <c r="AK3135" s="9" t="s">
        <v>52</v>
      </c>
      <c r="AL3135" s="9" t="s">
        <v>52</v>
      </c>
      <c r="AM3135" s="9" t="s">
        <v>52</v>
      </c>
    </row>
    <row r="3136" spans="1:39" ht="30" customHeight="1" x14ac:dyDescent="0.3">
      <c r="A3136" s="11"/>
      <c r="B3136" s="11"/>
      <c r="C3136" s="11"/>
      <c r="D3136" s="11"/>
      <c r="E3136" s="15"/>
      <c r="F3136" s="17"/>
      <c r="G3136" s="15"/>
      <c r="H3136" s="17"/>
      <c r="I3136" s="15"/>
      <c r="J3136" s="17"/>
      <c r="K3136" s="15"/>
      <c r="L3136" s="17"/>
      <c r="M3136" s="11"/>
    </row>
    <row r="3137" spans="1:39" ht="30" customHeight="1" x14ac:dyDescent="0.3">
      <c r="A3137" s="14" t="s">
        <v>7769</v>
      </c>
      <c r="B3137" s="14"/>
      <c r="C3137" s="14"/>
      <c r="D3137" s="14"/>
      <c r="E3137" s="16"/>
      <c r="F3137" s="18"/>
      <c r="G3137" s="16"/>
      <c r="H3137" s="18"/>
      <c r="I3137" s="16"/>
      <c r="J3137" s="18"/>
      <c r="K3137" s="16"/>
      <c r="L3137" s="18"/>
      <c r="M3137" s="14"/>
      <c r="N3137" s="5" t="s">
        <v>1937</v>
      </c>
    </row>
    <row r="3138" spans="1:39" ht="30" customHeight="1" x14ac:dyDescent="0.3">
      <c r="A3138" s="10" t="s">
        <v>5769</v>
      </c>
      <c r="B3138" s="10" t="s">
        <v>4714</v>
      </c>
      <c r="C3138" s="10" t="s">
        <v>4715</v>
      </c>
      <c r="D3138" s="11">
        <v>0.04</v>
      </c>
      <c r="E3138" s="15">
        <v>0</v>
      </c>
      <c r="F3138" s="17">
        <f>TRUNC(E3138*D3138,1)</f>
        <v>0</v>
      </c>
      <c r="G3138" s="15">
        <v>238739</v>
      </c>
      <c r="H3138" s="17">
        <f>TRUNC(G3138*D3138,1)</f>
        <v>9549.5</v>
      </c>
      <c r="I3138" s="15">
        <v>0</v>
      </c>
      <c r="J3138" s="17">
        <f>TRUNC(I3138*D3138,1)</f>
        <v>0</v>
      </c>
      <c r="K3138" s="15">
        <f>TRUNC(E3138+G3138+I3138,1)</f>
        <v>238739</v>
      </c>
      <c r="L3138" s="17">
        <f>TRUNC(F3138+H3138+J3138,1)</f>
        <v>9549.5</v>
      </c>
      <c r="M3138" s="10" t="s">
        <v>52</v>
      </c>
      <c r="N3138" s="9" t="s">
        <v>1937</v>
      </c>
      <c r="O3138" s="9" t="s">
        <v>5770</v>
      </c>
      <c r="P3138" s="9" t="s">
        <v>54</v>
      </c>
      <c r="Q3138" s="9" t="s">
        <v>54</v>
      </c>
      <c r="R3138" s="9" t="s">
        <v>67</v>
      </c>
      <c r="S3138" s="1"/>
      <c r="T3138" s="1"/>
      <c r="U3138" s="1"/>
      <c r="V3138" s="1">
        <v>1</v>
      </c>
      <c r="W3138" s="1"/>
      <c r="X3138" s="1"/>
      <c r="Y3138" s="1"/>
      <c r="Z3138" s="1"/>
      <c r="AA3138" s="1"/>
      <c r="AB3138" s="1"/>
      <c r="AC3138" s="1"/>
      <c r="AD3138" s="1"/>
      <c r="AE3138" s="1"/>
      <c r="AF3138" s="1"/>
      <c r="AG3138" s="1"/>
      <c r="AH3138" s="1"/>
      <c r="AI3138" s="1"/>
      <c r="AJ3138" s="9" t="s">
        <v>52</v>
      </c>
      <c r="AK3138" s="9" t="s">
        <v>7772</v>
      </c>
      <c r="AL3138" s="9" t="s">
        <v>52</v>
      </c>
      <c r="AM3138" s="9" t="s">
        <v>52</v>
      </c>
    </row>
    <row r="3139" spans="1:39" ht="30" customHeight="1" x14ac:dyDescent="0.3">
      <c r="A3139" s="10" t="s">
        <v>4727</v>
      </c>
      <c r="B3139" s="10" t="s">
        <v>5831</v>
      </c>
      <c r="C3139" s="10" t="s">
        <v>732</v>
      </c>
      <c r="D3139" s="11">
        <v>1</v>
      </c>
      <c r="E3139" s="15">
        <v>0</v>
      </c>
      <c r="F3139" s="17">
        <f>TRUNC(E3139*D3139,1)</f>
        <v>0</v>
      </c>
      <c r="G3139" s="15">
        <v>0</v>
      </c>
      <c r="H3139" s="17">
        <f>TRUNC(G3139*D3139,1)</f>
        <v>0</v>
      </c>
      <c r="I3139" s="15">
        <f>TRUNC(SUMIF(V3138:V3141, RIGHTB(O3139, 1), H3138:H3141)*U3139, 2)</f>
        <v>381.98</v>
      </c>
      <c r="J3139" s="17">
        <f>TRUNC(I3139*D3139,1)</f>
        <v>381.9</v>
      </c>
      <c r="K3139" s="15">
        <f>TRUNC(E3139+G3139+I3139,1)</f>
        <v>381.9</v>
      </c>
      <c r="L3139" s="17">
        <f>TRUNC(F3139+H3139+J3139,1)</f>
        <v>381.9</v>
      </c>
      <c r="M3139" s="10" t="s">
        <v>52</v>
      </c>
      <c r="N3139" s="9" t="s">
        <v>1937</v>
      </c>
      <c r="O3139" s="9" t="s">
        <v>4729</v>
      </c>
      <c r="P3139" s="9" t="s">
        <v>54</v>
      </c>
      <c r="Q3139" s="9" t="s">
        <v>54</v>
      </c>
      <c r="R3139" s="9" t="s">
        <v>54</v>
      </c>
      <c r="S3139" s="1">
        <v>1</v>
      </c>
      <c r="T3139" s="1">
        <v>2</v>
      </c>
      <c r="U3139" s="1">
        <v>0.04</v>
      </c>
      <c r="V3139" s="1"/>
      <c r="W3139" s="1"/>
      <c r="X3139" s="1"/>
      <c r="Y3139" s="1"/>
      <c r="Z3139" s="1"/>
      <c r="AA3139" s="1"/>
      <c r="AB3139" s="1"/>
      <c r="AC3139" s="1"/>
      <c r="AD3139" s="1"/>
      <c r="AE3139" s="1"/>
      <c r="AF3139" s="1"/>
      <c r="AG3139" s="1"/>
      <c r="AH3139" s="1"/>
      <c r="AI3139" s="1"/>
      <c r="AJ3139" s="9" t="s">
        <v>52</v>
      </c>
      <c r="AK3139" s="9" t="s">
        <v>7773</v>
      </c>
      <c r="AL3139" s="9" t="s">
        <v>52</v>
      </c>
      <c r="AM3139" s="9" t="s">
        <v>52</v>
      </c>
    </row>
    <row r="3140" spans="1:39" ht="30" customHeight="1" x14ac:dyDescent="0.3">
      <c r="A3140" s="10" t="s">
        <v>7774</v>
      </c>
      <c r="B3140" s="10" t="s">
        <v>7775</v>
      </c>
      <c r="C3140" s="10" t="s">
        <v>2599</v>
      </c>
      <c r="D3140" s="11">
        <v>0.28000000000000003</v>
      </c>
      <c r="E3140" s="15">
        <v>5000</v>
      </c>
      <c r="F3140" s="17">
        <f>TRUNC(E3140*D3140,1)</f>
        <v>1400</v>
      </c>
      <c r="G3140" s="15">
        <v>0</v>
      </c>
      <c r="H3140" s="17">
        <f>TRUNC(G3140*D3140,1)</f>
        <v>0</v>
      </c>
      <c r="I3140" s="15">
        <v>0</v>
      </c>
      <c r="J3140" s="17">
        <f>TRUNC(I3140*D3140,1)</f>
        <v>0</v>
      </c>
      <c r="K3140" s="15">
        <f>TRUNC(E3140+G3140+I3140,1)</f>
        <v>5000</v>
      </c>
      <c r="L3140" s="17">
        <f>TRUNC(F3140+H3140+J3140,1)</f>
        <v>1400</v>
      </c>
      <c r="M3140" s="10" t="s">
        <v>52</v>
      </c>
      <c r="N3140" s="9" t="s">
        <v>1937</v>
      </c>
      <c r="O3140" s="9" t="s">
        <v>7776</v>
      </c>
      <c r="P3140" s="9" t="s">
        <v>54</v>
      </c>
      <c r="Q3140" s="9" t="s">
        <v>54</v>
      </c>
      <c r="R3140" s="9" t="s">
        <v>67</v>
      </c>
      <c r="S3140" s="1"/>
      <c r="T3140" s="1"/>
      <c r="U3140" s="1"/>
      <c r="V3140" s="1"/>
      <c r="W3140" s="1"/>
      <c r="X3140" s="1"/>
      <c r="Y3140" s="1"/>
      <c r="Z3140" s="1"/>
      <c r="AA3140" s="1"/>
      <c r="AB3140" s="1"/>
      <c r="AC3140" s="1"/>
      <c r="AD3140" s="1"/>
      <c r="AE3140" s="1"/>
      <c r="AF3140" s="1"/>
      <c r="AG3140" s="1"/>
      <c r="AH3140" s="1"/>
      <c r="AI3140" s="1"/>
      <c r="AJ3140" s="9" t="s">
        <v>52</v>
      </c>
      <c r="AK3140" s="9" t="s">
        <v>7777</v>
      </c>
      <c r="AL3140" s="9" t="s">
        <v>52</v>
      </c>
      <c r="AM3140" s="9" t="s">
        <v>52</v>
      </c>
    </row>
    <row r="3141" spans="1:39" ht="30" customHeight="1" x14ac:dyDescent="0.3">
      <c r="A3141" s="10" t="s">
        <v>7778</v>
      </c>
      <c r="B3141" s="10" t="s">
        <v>52</v>
      </c>
      <c r="C3141" s="10" t="s">
        <v>2599</v>
      </c>
      <c r="D3141" s="11">
        <v>0.14000000000000001</v>
      </c>
      <c r="E3141" s="15">
        <v>400</v>
      </c>
      <c r="F3141" s="17">
        <f>TRUNC(E3141*D3141,1)</f>
        <v>56</v>
      </c>
      <c r="G3141" s="15">
        <v>0</v>
      </c>
      <c r="H3141" s="17">
        <f>TRUNC(G3141*D3141,1)</f>
        <v>0</v>
      </c>
      <c r="I3141" s="15">
        <v>0</v>
      </c>
      <c r="J3141" s="17">
        <f>TRUNC(I3141*D3141,1)</f>
        <v>0</v>
      </c>
      <c r="K3141" s="15">
        <f>TRUNC(E3141+G3141+I3141,1)</f>
        <v>400</v>
      </c>
      <c r="L3141" s="17">
        <f>TRUNC(F3141+H3141+J3141,1)</f>
        <v>56</v>
      </c>
      <c r="M3141" s="10" t="s">
        <v>52</v>
      </c>
      <c r="N3141" s="9" t="s">
        <v>1937</v>
      </c>
      <c r="O3141" s="9" t="s">
        <v>7779</v>
      </c>
      <c r="P3141" s="9" t="s">
        <v>54</v>
      </c>
      <c r="Q3141" s="9" t="s">
        <v>54</v>
      </c>
      <c r="R3141" s="9" t="s">
        <v>67</v>
      </c>
      <c r="S3141" s="1"/>
      <c r="T3141" s="1"/>
      <c r="U3141" s="1"/>
      <c r="V3141" s="1"/>
      <c r="W3141" s="1"/>
      <c r="X3141" s="1"/>
      <c r="Y3141" s="1"/>
      <c r="Z3141" s="1"/>
      <c r="AA3141" s="1"/>
      <c r="AB3141" s="1"/>
      <c r="AC3141" s="1"/>
      <c r="AD3141" s="1"/>
      <c r="AE3141" s="1"/>
      <c r="AF3141" s="1"/>
      <c r="AG3141" s="1"/>
      <c r="AH3141" s="1"/>
      <c r="AI3141" s="1"/>
      <c r="AJ3141" s="9" t="s">
        <v>52</v>
      </c>
      <c r="AK3141" s="9" t="s">
        <v>7780</v>
      </c>
      <c r="AL3141" s="9" t="s">
        <v>52</v>
      </c>
      <c r="AM3141" s="9" t="s">
        <v>52</v>
      </c>
    </row>
    <row r="3142" spans="1:39" ht="30" customHeight="1" x14ac:dyDescent="0.3">
      <c r="A3142" s="10" t="s">
        <v>4735</v>
      </c>
      <c r="B3142" s="10" t="s">
        <v>52</v>
      </c>
      <c r="C3142" s="10" t="s">
        <v>52</v>
      </c>
      <c r="D3142" s="11"/>
      <c r="E3142" s="15"/>
      <c r="F3142" s="17">
        <f>TRUNC(SUMIF(N3138:N3141, N3137, F3138:F3141),0)</f>
        <v>1456</v>
      </c>
      <c r="G3142" s="15"/>
      <c r="H3142" s="17">
        <f>TRUNC(SUMIF(N3138:N3141, N3137, H3138:H3141),0)</f>
        <v>9549</v>
      </c>
      <c r="I3142" s="15"/>
      <c r="J3142" s="17">
        <f>TRUNC(SUMIF(N3138:N3141, N3137, J3138:J3141),0)</f>
        <v>381</v>
      </c>
      <c r="K3142" s="15"/>
      <c r="L3142" s="17">
        <f>F3142+H3142+J3142</f>
        <v>11386</v>
      </c>
      <c r="M3142" s="10" t="s">
        <v>52</v>
      </c>
      <c r="N3142" s="9" t="s">
        <v>4736</v>
      </c>
      <c r="O3142" s="9" t="s">
        <v>4736</v>
      </c>
      <c r="P3142" s="9" t="s">
        <v>52</v>
      </c>
      <c r="Q3142" s="9" t="s">
        <v>52</v>
      </c>
      <c r="R3142" s="9" t="s">
        <v>52</v>
      </c>
      <c r="S3142" s="1"/>
      <c r="T3142" s="1"/>
      <c r="U3142" s="1"/>
      <c r="V3142" s="1"/>
      <c r="W3142" s="1"/>
      <c r="X3142" s="1"/>
      <c r="Y3142" s="1"/>
      <c r="Z3142" s="1"/>
      <c r="AA3142" s="1"/>
      <c r="AB3142" s="1"/>
      <c r="AC3142" s="1"/>
      <c r="AD3142" s="1"/>
      <c r="AE3142" s="1"/>
      <c r="AF3142" s="1"/>
      <c r="AG3142" s="1"/>
      <c r="AH3142" s="1"/>
      <c r="AI3142" s="1"/>
      <c r="AJ3142" s="9" t="s">
        <v>52</v>
      </c>
      <c r="AK3142" s="9" t="s">
        <v>52</v>
      </c>
      <c r="AL3142" s="9" t="s">
        <v>52</v>
      </c>
      <c r="AM3142" s="9" t="s">
        <v>52</v>
      </c>
    </row>
    <row r="3143" spans="1:39" ht="30" customHeight="1" x14ac:dyDescent="0.3">
      <c r="A3143" s="11"/>
      <c r="B3143" s="11"/>
      <c r="C3143" s="11"/>
      <c r="D3143" s="11"/>
      <c r="E3143" s="15"/>
      <c r="F3143" s="17"/>
      <c r="G3143" s="15"/>
      <c r="H3143" s="17"/>
      <c r="I3143" s="15"/>
      <c r="J3143" s="17"/>
      <c r="K3143" s="15"/>
      <c r="L3143" s="17"/>
      <c r="M3143" s="11"/>
    </row>
    <row r="3144" spans="1:39" ht="30" customHeight="1" x14ac:dyDescent="0.3">
      <c r="A3144" s="14" t="s">
        <v>7781</v>
      </c>
      <c r="B3144" s="14"/>
      <c r="C3144" s="14"/>
      <c r="D3144" s="14"/>
      <c r="E3144" s="16"/>
      <c r="F3144" s="18"/>
      <c r="G3144" s="16"/>
      <c r="H3144" s="18"/>
      <c r="I3144" s="16"/>
      <c r="J3144" s="18"/>
      <c r="K3144" s="16"/>
      <c r="L3144" s="18"/>
      <c r="M3144" s="14"/>
      <c r="N3144" s="5" t="s">
        <v>1943</v>
      </c>
    </row>
    <row r="3145" spans="1:39" ht="30" customHeight="1" x14ac:dyDescent="0.3">
      <c r="A3145" s="10" t="s">
        <v>6807</v>
      </c>
      <c r="B3145" s="10" t="s">
        <v>4714</v>
      </c>
      <c r="C3145" s="10" t="s">
        <v>4715</v>
      </c>
      <c r="D3145" s="11">
        <v>0.05</v>
      </c>
      <c r="E3145" s="15">
        <v>0</v>
      </c>
      <c r="F3145" s="17">
        <f>TRUNC(E3145*D3145,1)</f>
        <v>0</v>
      </c>
      <c r="G3145" s="15">
        <v>216712</v>
      </c>
      <c r="H3145" s="17">
        <f>TRUNC(G3145*D3145,1)</f>
        <v>10835.6</v>
      </c>
      <c r="I3145" s="15">
        <v>0</v>
      </c>
      <c r="J3145" s="17">
        <f>TRUNC(I3145*D3145,1)</f>
        <v>0</v>
      </c>
      <c r="K3145" s="15">
        <f>TRUNC(E3145+G3145+I3145,1)</f>
        <v>216712</v>
      </c>
      <c r="L3145" s="17">
        <f>TRUNC(F3145+H3145+J3145,1)</f>
        <v>10835.6</v>
      </c>
      <c r="M3145" s="10" t="s">
        <v>52</v>
      </c>
      <c r="N3145" s="9" t="s">
        <v>1943</v>
      </c>
      <c r="O3145" s="9" t="s">
        <v>6808</v>
      </c>
      <c r="P3145" s="9" t="s">
        <v>54</v>
      </c>
      <c r="Q3145" s="9" t="s">
        <v>54</v>
      </c>
      <c r="R3145" s="9" t="s">
        <v>67</v>
      </c>
      <c r="S3145" s="1"/>
      <c r="T3145" s="1"/>
      <c r="U3145" s="1"/>
      <c r="V3145" s="1">
        <v>1</v>
      </c>
      <c r="W3145" s="1"/>
      <c r="X3145" s="1"/>
      <c r="Y3145" s="1"/>
      <c r="Z3145" s="1"/>
      <c r="AA3145" s="1"/>
      <c r="AB3145" s="1"/>
      <c r="AC3145" s="1"/>
      <c r="AD3145" s="1"/>
      <c r="AE3145" s="1"/>
      <c r="AF3145" s="1"/>
      <c r="AG3145" s="1"/>
      <c r="AH3145" s="1"/>
      <c r="AI3145" s="1"/>
      <c r="AJ3145" s="9" t="s">
        <v>52</v>
      </c>
      <c r="AK3145" s="9" t="s">
        <v>7784</v>
      </c>
      <c r="AL3145" s="9" t="s">
        <v>52</v>
      </c>
      <c r="AM3145" s="9" t="s">
        <v>52</v>
      </c>
    </row>
    <row r="3146" spans="1:39" ht="30" customHeight="1" x14ac:dyDescent="0.3">
      <c r="A3146" s="10" t="s">
        <v>4750</v>
      </c>
      <c r="B3146" s="10" t="s">
        <v>4714</v>
      </c>
      <c r="C3146" s="10" t="s">
        <v>4715</v>
      </c>
      <c r="D3146" s="11">
        <v>0.02</v>
      </c>
      <c r="E3146" s="15">
        <v>0</v>
      </c>
      <c r="F3146" s="17">
        <f>TRUNC(E3146*D3146,1)</f>
        <v>0</v>
      </c>
      <c r="G3146" s="15">
        <v>192375</v>
      </c>
      <c r="H3146" s="17">
        <f>TRUNC(G3146*D3146,1)</f>
        <v>3847.5</v>
      </c>
      <c r="I3146" s="15">
        <v>0</v>
      </c>
      <c r="J3146" s="17">
        <f>TRUNC(I3146*D3146,1)</f>
        <v>0</v>
      </c>
      <c r="K3146" s="15">
        <f>TRUNC(E3146+G3146+I3146,1)</f>
        <v>192375</v>
      </c>
      <c r="L3146" s="17">
        <f>TRUNC(F3146+H3146+J3146,1)</f>
        <v>3847.5</v>
      </c>
      <c r="M3146" s="10" t="s">
        <v>52</v>
      </c>
      <c r="N3146" s="9" t="s">
        <v>1943</v>
      </c>
      <c r="O3146" s="9" t="s">
        <v>4751</v>
      </c>
      <c r="P3146" s="9" t="s">
        <v>54</v>
      </c>
      <c r="Q3146" s="9" t="s">
        <v>54</v>
      </c>
      <c r="R3146" s="9" t="s">
        <v>67</v>
      </c>
      <c r="S3146" s="1"/>
      <c r="T3146" s="1"/>
      <c r="U3146" s="1"/>
      <c r="V3146" s="1">
        <v>1</v>
      </c>
      <c r="W3146" s="1"/>
      <c r="X3146" s="1"/>
      <c r="Y3146" s="1"/>
      <c r="Z3146" s="1"/>
      <c r="AA3146" s="1"/>
      <c r="AB3146" s="1"/>
      <c r="AC3146" s="1"/>
      <c r="AD3146" s="1"/>
      <c r="AE3146" s="1"/>
      <c r="AF3146" s="1"/>
      <c r="AG3146" s="1"/>
      <c r="AH3146" s="1"/>
      <c r="AI3146" s="1"/>
      <c r="AJ3146" s="9" t="s">
        <v>52</v>
      </c>
      <c r="AK3146" s="9" t="s">
        <v>7785</v>
      </c>
      <c r="AL3146" s="9" t="s">
        <v>52</v>
      </c>
      <c r="AM3146" s="9" t="s">
        <v>52</v>
      </c>
    </row>
    <row r="3147" spans="1:39" ht="30" customHeight="1" x14ac:dyDescent="0.3">
      <c r="A3147" s="10" t="s">
        <v>4727</v>
      </c>
      <c r="B3147" s="10" t="s">
        <v>4728</v>
      </c>
      <c r="C3147" s="10" t="s">
        <v>732</v>
      </c>
      <c r="D3147" s="11">
        <v>1</v>
      </c>
      <c r="E3147" s="15">
        <v>0</v>
      </c>
      <c r="F3147" s="17">
        <f>TRUNC(E3147*D3147,1)</f>
        <v>0</v>
      </c>
      <c r="G3147" s="15">
        <v>0</v>
      </c>
      <c r="H3147" s="17">
        <f>TRUNC(G3147*D3147,1)</f>
        <v>0</v>
      </c>
      <c r="I3147" s="15">
        <f>TRUNC(SUMIF(V3145:V3147, RIGHTB(O3147, 1), H3145:H3147)*U3147, 2)</f>
        <v>293.66000000000003</v>
      </c>
      <c r="J3147" s="17">
        <f>TRUNC(I3147*D3147,1)</f>
        <v>293.60000000000002</v>
      </c>
      <c r="K3147" s="15">
        <f>TRUNC(E3147+G3147+I3147,1)</f>
        <v>293.60000000000002</v>
      </c>
      <c r="L3147" s="17">
        <f>TRUNC(F3147+H3147+J3147,1)</f>
        <v>293.60000000000002</v>
      </c>
      <c r="M3147" s="10" t="s">
        <v>52</v>
      </c>
      <c r="N3147" s="9" t="s">
        <v>1943</v>
      </c>
      <c r="O3147" s="9" t="s">
        <v>4729</v>
      </c>
      <c r="P3147" s="9" t="s">
        <v>54</v>
      </c>
      <c r="Q3147" s="9" t="s">
        <v>54</v>
      </c>
      <c r="R3147" s="9" t="s">
        <v>54</v>
      </c>
      <c r="S3147" s="1">
        <v>1</v>
      </c>
      <c r="T3147" s="1">
        <v>2</v>
      </c>
      <c r="U3147" s="1">
        <v>0.02</v>
      </c>
      <c r="V3147" s="1"/>
      <c r="W3147" s="1"/>
      <c r="X3147" s="1"/>
      <c r="Y3147" s="1"/>
      <c r="Z3147" s="1"/>
      <c r="AA3147" s="1"/>
      <c r="AB3147" s="1"/>
      <c r="AC3147" s="1"/>
      <c r="AD3147" s="1"/>
      <c r="AE3147" s="1"/>
      <c r="AF3147" s="1"/>
      <c r="AG3147" s="1"/>
      <c r="AH3147" s="1"/>
      <c r="AI3147" s="1"/>
      <c r="AJ3147" s="9" t="s">
        <v>52</v>
      </c>
      <c r="AK3147" s="9" t="s">
        <v>7786</v>
      </c>
      <c r="AL3147" s="9" t="s">
        <v>52</v>
      </c>
      <c r="AM3147" s="9" t="s">
        <v>52</v>
      </c>
    </row>
    <row r="3148" spans="1:39" ht="30" customHeight="1" x14ac:dyDescent="0.3">
      <c r="A3148" s="10" t="s">
        <v>4735</v>
      </c>
      <c r="B3148" s="10" t="s">
        <v>52</v>
      </c>
      <c r="C3148" s="10" t="s">
        <v>52</v>
      </c>
      <c r="D3148" s="11"/>
      <c r="E3148" s="15"/>
      <c r="F3148" s="17">
        <f>TRUNC(SUMIF(N3145:N3147, N3144, F3145:F3147),0)</f>
        <v>0</v>
      </c>
      <c r="G3148" s="15"/>
      <c r="H3148" s="17">
        <f>TRUNC(SUMIF(N3145:N3147, N3144, H3145:H3147),0)</f>
        <v>14683</v>
      </c>
      <c r="I3148" s="15"/>
      <c r="J3148" s="17">
        <f>TRUNC(SUMIF(N3145:N3147, N3144, J3145:J3147),0)</f>
        <v>293</v>
      </c>
      <c r="K3148" s="15"/>
      <c r="L3148" s="17">
        <f>F3148+H3148+J3148</f>
        <v>14976</v>
      </c>
      <c r="M3148" s="10" t="s">
        <v>52</v>
      </c>
      <c r="N3148" s="9" t="s">
        <v>4736</v>
      </c>
      <c r="O3148" s="9" t="s">
        <v>4736</v>
      </c>
      <c r="P3148" s="9" t="s">
        <v>52</v>
      </c>
      <c r="Q3148" s="9" t="s">
        <v>52</v>
      </c>
      <c r="R3148" s="9" t="s">
        <v>52</v>
      </c>
      <c r="S3148" s="1"/>
      <c r="T3148" s="1"/>
      <c r="U3148" s="1"/>
      <c r="V3148" s="1"/>
      <c r="W3148" s="1"/>
      <c r="X3148" s="1"/>
      <c r="Y3148" s="1"/>
      <c r="Z3148" s="1"/>
      <c r="AA3148" s="1"/>
      <c r="AB3148" s="1"/>
      <c r="AC3148" s="1"/>
      <c r="AD3148" s="1"/>
      <c r="AE3148" s="1"/>
      <c r="AF3148" s="1"/>
      <c r="AG3148" s="1"/>
      <c r="AH3148" s="1"/>
      <c r="AI3148" s="1"/>
      <c r="AJ3148" s="9" t="s">
        <v>52</v>
      </c>
      <c r="AK3148" s="9" t="s">
        <v>52</v>
      </c>
      <c r="AL3148" s="9" t="s">
        <v>52</v>
      </c>
      <c r="AM3148" s="9" t="s">
        <v>52</v>
      </c>
    </row>
    <row r="3149" spans="1:39" ht="30" customHeight="1" x14ac:dyDescent="0.3">
      <c r="A3149" s="11"/>
      <c r="B3149" s="11"/>
      <c r="C3149" s="11"/>
      <c r="D3149" s="11"/>
      <c r="E3149" s="15"/>
      <c r="F3149" s="17"/>
      <c r="G3149" s="15"/>
      <c r="H3149" s="17"/>
      <c r="I3149" s="15"/>
      <c r="J3149" s="17"/>
      <c r="K3149" s="15"/>
      <c r="L3149" s="17"/>
      <c r="M3149" s="11"/>
    </row>
    <row r="3150" spans="1:39" ht="30" customHeight="1" x14ac:dyDescent="0.3">
      <c r="A3150" s="14" t="s">
        <v>7787</v>
      </c>
      <c r="B3150" s="14"/>
      <c r="C3150" s="14"/>
      <c r="D3150" s="14"/>
      <c r="E3150" s="16"/>
      <c r="F3150" s="18"/>
      <c r="G3150" s="16"/>
      <c r="H3150" s="18"/>
      <c r="I3150" s="16"/>
      <c r="J3150" s="18"/>
      <c r="K3150" s="16"/>
      <c r="L3150" s="18"/>
      <c r="M3150" s="14"/>
      <c r="N3150" s="5" t="s">
        <v>1946</v>
      </c>
    </row>
    <row r="3151" spans="1:39" ht="30" customHeight="1" x14ac:dyDescent="0.3">
      <c r="A3151" s="10" t="s">
        <v>6807</v>
      </c>
      <c r="B3151" s="10" t="s">
        <v>4714</v>
      </c>
      <c r="C3151" s="10" t="s">
        <v>4715</v>
      </c>
      <c r="D3151" s="11">
        <v>0.08</v>
      </c>
      <c r="E3151" s="15">
        <v>0</v>
      </c>
      <c r="F3151" s="17">
        <f>TRUNC(E3151*D3151,1)</f>
        <v>0</v>
      </c>
      <c r="G3151" s="15">
        <v>216712</v>
      </c>
      <c r="H3151" s="17">
        <f>TRUNC(G3151*D3151,1)</f>
        <v>17336.900000000001</v>
      </c>
      <c r="I3151" s="15">
        <v>0</v>
      </c>
      <c r="J3151" s="17">
        <f>TRUNC(I3151*D3151,1)</f>
        <v>0</v>
      </c>
      <c r="K3151" s="15">
        <f>TRUNC(E3151+G3151+I3151,1)</f>
        <v>216712</v>
      </c>
      <c r="L3151" s="17">
        <f>TRUNC(F3151+H3151+J3151,1)</f>
        <v>17336.900000000001</v>
      </c>
      <c r="M3151" s="10" t="s">
        <v>52</v>
      </c>
      <c r="N3151" s="9" t="s">
        <v>1946</v>
      </c>
      <c r="O3151" s="9" t="s">
        <v>6808</v>
      </c>
      <c r="P3151" s="9" t="s">
        <v>54</v>
      </c>
      <c r="Q3151" s="9" t="s">
        <v>54</v>
      </c>
      <c r="R3151" s="9" t="s">
        <v>67</v>
      </c>
      <c r="S3151" s="1"/>
      <c r="T3151" s="1"/>
      <c r="U3151" s="1"/>
      <c r="V3151" s="1">
        <v>1</v>
      </c>
      <c r="W3151" s="1"/>
      <c r="X3151" s="1"/>
      <c r="Y3151" s="1"/>
      <c r="Z3151" s="1"/>
      <c r="AA3151" s="1"/>
      <c r="AB3151" s="1"/>
      <c r="AC3151" s="1"/>
      <c r="AD3151" s="1"/>
      <c r="AE3151" s="1"/>
      <c r="AF3151" s="1"/>
      <c r="AG3151" s="1"/>
      <c r="AH3151" s="1"/>
      <c r="AI3151" s="1"/>
      <c r="AJ3151" s="9" t="s">
        <v>52</v>
      </c>
      <c r="AK3151" s="9" t="s">
        <v>7789</v>
      </c>
      <c r="AL3151" s="9" t="s">
        <v>52</v>
      </c>
      <c r="AM3151" s="9" t="s">
        <v>52</v>
      </c>
    </row>
    <row r="3152" spans="1:39" ht="30" customHeight="1" x14ac:dyDescent="0.3">
      <c r="A3152" s="10" t="s">
        <v>4750</v>
      </c>
      <c r="B3152" s="10" t="s">
        <v>4714</v>
      </c>
      <c r="C3152" s="10" t="s">
        <v>4715</v>
      </c>
      <c r="D3152" s="11">
        <v>0.03</v>
      </c>
      <c r="E3152" s="15">
        <v>0</v>
      </c>
      <c r="F3152" s="17">
        <f>TRUNC(E3152*D3152,1)</f>
        <v>0</v>
      </c>
      <c r="G3152" s="15">
        <v>192375</v>
      </c>
      <c r="H3152" s="17">
        <f>TRUNC(G3152*D3152,1)</f>
        <v>5771.2</v>
      </c>
      <c r="I3152" s="15">
        <v>0</v>
      </c>
      <c r="J3152" s="17">
        <f>TRUNC(I3152*D3152,1)</f>
        <v>0</v>
      </c>
      <c r="K3152" s="15">
        <f>TRUNC(E3152+G3152+I3152,1)</f>
        <v>192375</v>
      </c>
      <c r="L3152" s="17">
        <f>TRUNC(F3152+H3152+J3152,1)</f>
        <v>5771.2</v>
      </c>
      <c r="M3152" s="10" t="s">
        <v>52</v>
      </c>
      <c r="N3152" s="9" t="s">
        <v>1946</v>
      </c>
      <c r="O3152" s="9" t="s">
        <v>4751</v>
      </c>
      <c r="P3152" s="9" t="s">
        <v>54</v>
      </c>
      <c r="Q3152" s="9" t="s">
        <v>54</v>
      </c>
      <c r="R3152" s="9" t="s">
        <v>67</v>
      </c>
      <c r="S3152" s="1"/>
      <c r="T3152" s="1"/>
      <c r="U3152" s="1"/>
      <c r="V3152" s="1">
        <v>1</v>
      </c>
      <c r="W3152" s="1"/>
      <c r="X3152" s="1"/>
      <c r="Y3152" s="1"/>
      <c r="Z3152" s="1"/>
      <c r="AA3152" s="1"/>
      <c r="AB3152" s="1"/>
      <c r="AC3152" s="1"/>
      <c r="AD3152" s="1"/>
      <c r="AE3152" s="1"/>
      <c r="AF3152" s="1"/>
      <c r="AG3152" s="1"/>
      <c r="AH3152" s="1"/>
      <c r="AI3152" s="1"/>
      <c r="AJ3152" s="9" t="s">
        <v>52</v>
      </c>
      <c r="AK3152" s="9" t="s">
        <v>7790</v>
      </c>
      <c r="AL3152" s="9" t="s">
        <v>52</v>
      </c>
      <c r="AM3152" s="9" t="s">
        <v>52</v>
      </c>
    </row>
    <row r="3153" spans="1:39" ht="30" customHeight="1" x14ac:dyDescent="0.3">
      <c r="A3153" s="10" t="s">
        <v>4727</v>
      </c>
      <c r="B3153" s="10" t="s">
        <v>4728</v>
      </c>
      <c r="C3153" s="10" t="s">
        <v>732</v>
      </c>
      <c r="D3153" s="11">
        <v>1</v>
      </c>
      <c r="E3153" s="15">
        <v>0</v>
      </c>
      <c r="F3153" s="17">
        <f>TRUNC(E3153*D3153,1)</f>
        <v>0</v>
      </c>
      <c r="G3153" s="15">
        <v>0</v>
      </c>
      <c r="H3153" s="17">
        <f>TRUNC(G3153*D3153,1)</f>
        <v>0</v>
      </c>
      <c r="I3153" s="15">
        <f>TRUNC(SUMIF(V3151:V3153, RIGHTB(O3153, 1), H3151:H3153)*U3153, 2)</f>
        <v>462.16</v>
      </c>
      <c r="J3153" s="17">
        <f>TRUNC(I3153*D3153,1)</f>
        <v>462.1</v>
      </c>
      <c r="K3153" s="15">
        <f>TRUNC(E3153+G3153+I3153,1)</f>
        <v>462.1</v>
      </c>
      <c r="L3153" s="17">
        <f>TRUNC(F3153+H3153+J3153,1)</f>
        <v>462.1</v>
      </c>
      <c r="M3153" s="10" t="s">
        <v>52</v>
      </c>
      <c r="N3153" s="9" t="s">
        <v>1946</v>
      </c>
      <c r="O3153" s="9" t="s">
        <v>4729</v>
      </c>
      <c r="P3153" s="9" t="s">
        <v>54</v>
      </c>
      <c r="Q3153" s="9" t="s">
        <v>54</v>
      </c>
      <c r="R3153" s="9" t="s">
        <v>54</v>
      </c>
      <c r="S3153" s="1">
        <v>1</v>
      </c>
      <c r="T3153" s="1">
        <v>2</v>
      </c>
      <c r="U3153" s="1">
        <v>0.02</v>
      </c>
      <c r="V3153" s="1"/>
      <c r="W3153" s="1"/>
      <c r="X3153" s="1"/>
      <c r="Y3153" s="1"/>
      <c r="Z3153" s="1"/>
      <c r="AA3153" s="1"/>
      <c r="AB3153" s="1"/>
      <c r="AC3153" s="1"/>
      <c r="AD3153" s="1"/>
      <c r="AE3153" s="1"/>
      <c r="AF3153" s="1"/>
      <c r="AG3153" s="1"/>
      <c r="AH3153" s="1"/>
      <c r="AI3153" s="1"/>
      <c r="AJ3153" s="9" t="s">
        <v>52</v>
      </c>
      <c r="AK3153" s="9" t="s">
        <v>7791</v>
      </c>
      <c r="AL3153" s="9" t="s">
        <v>52</v>
      </c>
      <c r="AM3153" s="9" t="s">
        <v>52</v>
      </c>
    </row>
    <row r="3154" spans="1:39" ht="30" customHeight="1" x14ac:dyDescent="0.3">
      <c r="A3154" s="10" t="s">
        <v>4735</v>
      </c>
      <c r="B3154" s="10" t="s">
        <v>52</v>
      </c>
      <c r="C3154" s="10" t="s">
        <v>52</v>
      </c>
      <c r="D3154" s="11"/>
      <c r="E3154" s="15"/>
      <c r="F3154" s="17">
        <f>TRUNC(SUMIF(N3151:N3153, N3150, F3151:F3153),0)</f>
        <v>0</v>
      </c>
      <c r="G3154" s="15"/>
      <c r="H3154" s="17">
        <f>TRUNC(SUMIF(N3151:N3153, N3150, H3151:H3153),0)</f>
        <v>23108</v>
      </c>
      <c r="I3154" s="15"/>
      <c r="J3154" s="17">
        <f>TRUNC(SUMIF(N3151:N3153, N3150, J3151:J3153),0)</f>
        <v>462</v>
      </c>
      <c r="K3154" s="15"/>
      <c r="L3154" s="17">
        <f>F3154+H3154+J3154</f>
        <v>23570</v>
      </c>
      <c r="M3154" s="10" t="s">
        <v>52</v>
      </c>
      <c r="N3154" s="9" t="s">
        <v>4736</v>
      </c>
      <c r="O3154" s="9" t="s">
        <v>4736</v>
      </c>
      <c r="P3154" s="9" t="s">
        <v>52</v>
      </c>
      <c r="Q3154" s="9" t="s">
        <v>52</v>
      </c>
      <c r="R3154" s="9" t="s">
        <v>52</v>
      </c>
      <c r="S3154" s="1"/>
      <c r="T3154" s="1"/>
      <c r="U3154" s="1"/>
      <c r="V3154" s="1"/>
      <c r="W3154" s="1"/>
      <c r="X3154" s="1"/>
      <c r="Y3154" s="1"/>
      <c r="Z3154" s="1"/>
      <c r="AA3154" s="1"/>
      <c r="AB3154" s="1"/>
      <c r="AC3154" s="1"/>
      <c r="AD3154" s="1"/>
      <c r="AE3154" s="1"/>
      <c r="AF3154" s="1"/>
      <c r="AG3154" s="1"/>
      <c r="AH3154" s="1"/>
      <c r="AI3154" s="1"/>
      <c r="AJ3154" s="9" t="s">
        <v>52</v>
      </c>
      <c r="AK3154" s="9" t="s">
        <v>52</v>
      </c>
      <c r="AL3154" s="9" t="s">
        <v>52</v>
      </c>
      <c r="AM3154" s="9" t="s">
        <v>52</v>
      </c>
    </row>
    <row r="3155" spans="1:39" ht="30" customHeight="1" x14ac:dyDescent="0.3">
      <c r="A3155" s="11"/>
      <c r="B3155" s="11"/>
      <c r="C3155" s="11"/>
      <c r="D3155" s="11"/>
      <c r="E3155" s="15"/>
      <c r="F3155" s="17"/>
      <c r="G3155" s="15"/>
      <c r="H3155" s="17"/>
      <c r="I3155" s="15"/>
      <c r="J3155" s="17"/>
      <c r="K3155" s="15"/>
      <c r="L3155" s="17"/>
      <c r="M3155" s="11"/>
    </row>
    <row r="3156" spans="1:39" ht="30" customHeight="1" x14ac:dyDescent="0.3">
      <c r="A3156" s="14" t="s">
        <v>7792</v>
      </c>
      <c r="B3156" s="14"/>
      <c r="C3156" s="14"/>
      <c r="D3156" s="14"/>
      <c r="E3156" s="16"/>
      <c r="F3156" s="18"/>
      <c r="G3156" s="16"/>
      <c r="H3156" s="18"/>
      <c r="I3156" s="16"/>
      <c r="J3156" s="18"/>
      <c r="K3156" s="16"/>
      <c r="L3156" s="18"/>
      <c r="M3156" s="14"/>
      <c r="N3156" s="5" t="s">
        <v>1949</v>
      </c>
    </row>
    <row r="3157" spans="1:39" ht="30" customHeight="1" x14ac:dyDescent="0.3">
      <c r="A3157" s="10" t="s">
        <v>6807</v>
      </c>
      <c r="B3157" s="10" t="s">
        <v>4714</v>
      </c>
      <c r="C3157" s="10" t="s">
        <v>4715</v>
      </c>
      <c r="D3157" s="11">
        <v>0.12</v>
      </c>
      <c r="E3157" s="15">
        <v>0</v>
      </c>
      <c r="F3157" s="17">
        <f>TRUNC(E3157*D3157,1)</f>
        <v>0</v>
      </c>
      <c r="G3157" s="15">
        <v>216712</v>
      </c>
      <c r="H3157" s="17">
        <f>TRUNC(G3157*D3157,1)</f>
        <v>26005.4</v>
      </c>
      <c r="I3157" s="15">
        <v>0</v>
      </c>
      <c r="J3157" s="17">
        <f>TRUNC(I3157*D3157,1)</f>
        <v>0</v>
      </c>
      <c r="K3157" s="15">
        <f>TRUNC(E3157+G3157+I3157,1)</f>
        <v>216712</v>
      </c>
      <c r="L3157" s="17">
        <f>TRUNC(F3157+H3157+J3157,1)</f>
        <v>26005.4</v>
      </c>
      <c r="M3157" s="10" t="s">
        <v>52</v>
      </c>
      <c r="N3157" s="9" t="s">
        <v>1949</v>
      </c>
      <c r="O3157" s="9" t="s">
        <v>6808</v>
      </c>
      <c r="P3157" s="9" t="s">
        <v>54</v>
      </c>
      <c r="Q3157" s="9" t="s">
        <v>54</v>
      </c>
      <c r="R3157" s="9" t="s">
        <v>67</v>
      </c>
      <c r="S3157" s="1"/>
      <c r="T3157" s="1"/>
      <c r="U3157" s="1"/>
      <c r="V3157" s="1">
        <v>1</v>
      </c>
      <c r="W3157" s="1"/>
      <c r="X3157" s="1"/>
      <c r="Y3157" s="1"/>
      <c r="Z3157" s="1"/>
      <c r="AA3157" s="1"/>
      <c r="AB3157" s="1"/>
      <c r="AC3157" s="1"/>
      <c r="AD3157" s="1"/>
      <c r="AE3157" s="1"/>
      <c r="AF3157" s="1"/>
      <c r="AG3157" s="1"/>
      <c r="AH3157" s="1"/>
      <c r="AI3157" s="1"/>
      <c r="AJ3157" s="9" t="s">
        <v>52</v>
      </c>
      <c r="AK3157" s="9" t="s">
        <v>7794</v>
      </c>
      <c r="AL3157" s="9" t="s">
        <v>52</v>
      </c>
      <c r="AM3157" s="9" t="s">
        <v>52</v>
      </c>
    </row>
    <row r="3158" spans="1:39" ht="30" customHeight="1" x14ac:dyDescent="0.3">
      <c r="A3158" s="10" t="s">
        <v>4750</v>
      </c>
      <c r="B3158" s="10" t="s">
        <v>4714</v>
      </c>
      <c r="C3158" s="10" t="s">
        <v>4715</v>
      </c>
      <c r="D3158" s="11">
        <v>0.05</v>
      </c>
      <c r="E3158" s="15">
        <v>0</v>
      </c>
      <c r="F3158" s="17">
        <f>TRUNC(E3158*D3158,1)</f>
        <v>0</v>
      </c>
      <c r="G3158" s="15">
        <v>192375</v>
      </c>
      <c r="H3158" s="17">
        <f>TRUNC(G3158*D3158,1)</f>
        <v>9618.7000000000007</v>
      </c>
      <c r="I3158" s="15">
        <v>0</v>
      </c>
      <c r="J3158" s="17">
        <f>TRUNC(I3158*D3158,1)</f>
        <v>0</v>
      </c>
      <c r="K3158" s="15">
        <f>TRUNC(E3158+G3158+I3158,1)</f>
        <v>192375</v>
      </c>
      <c r="L3158" s="17">
        <f>TRUNC(F3158+H3158+J3158,1)</f>
        <v>9618.7000000000007</v>
      </c>
      <c r="M3158" s="10" t="s">
        <v>52</v>
      </c>
      <c r="N3158" s="9" t="s">
        <v>1949</v>
      </c>
      <c r="O3158" s="9" t="s">
        <v>4751</v>
      </c>
      <c r="P3158" s="9" t="s">
        <v>54</v>
      </c>
      <c r="Q3158" s="9" t="s">
        <v>54</v>
      </c>
      <c r="R3158" s="9" t="s">
        <v>67</v>
      </c>
      <c r="S3158" s="1"/>
      <c r="T3158" s="1"/>
      <c r="U3158" s="1"/>
      <c r="V3158" s="1">
        <v>1</v>
      </c>
      <c r="W3158" s="1"/>
      <c r="X3158" s="1"/>
      <c r="Y3158" s="1"/>
      <c r="Z3158" s="1"/>
      <c r="AA3158" s="1"/>
      <c r="AB3158" s="1"/>
      <c r="AC3158" s="1"/>
      <c r="AD3158" s="1"/>
      <c r="AE3158" s="1"/>
      <c r="AF3158" s="1"/>
      <c r="AG3158" s="1"/>
      <c r="AH3158" s="1"/>
      <c r="AI3158" s="1"/>
      <c r="AJ3158" s="9" t="s">
        <v>52</v>
      </c>
      <c r="AK3158" s="9" t="s">
        <v>7795</v>
      </c>
      <c r="AL3158" s="9" t="s">
        <v>52</v>
      </c>
      <c r="AM3158" s="9" t="s">
        <v>52</v>
      </c>
    </row>
    <row r="3159" spans="1:39" ht="30" customHeight="1" x14ac:dyDescent="0.3">
      <c r="A3159" s="10" t="s">
        <v>4727</v>
      </c>
      <c r="B3159" s="10" t="s">
        <v>4728</v>
      </c>
      <c r="C3159" s="10" t="s">
        <v>732</v>
      </c>
      <c r="D3159" s="11">
        <v>1</v>
      </c>
      <c r="E3159" s="15">
        <v>0</v>
      </c>
      <c r="F3159" s="17">
        <f>TRUNC(E3159*D3159,1)</f>
        <v>0</v>
      </c>
      <c r="G3159" s="15">
        <v>0</v>
      </c>
      <c r="H3159" s="17">
        <f>TRUNC(G3159*D3159,1)</f>
        <v>0</v>
      </c>
      <c r="I3159" s="15">
        <f>TRUNC(SUMIF(V3157:V3159, RIGHTB(O3159, 1), H3157:H3159)*U3159, 2)</f>
        <v>712.48</v>
      </c>
      <c r="J3159" s="17">
        <f>TRUNC(I3159*D3159,1)</f>
        <v>712.4</v>
      </c>
      <c r="K3159" s="15">
        <f>TRUNC(E3159+G3159+I3159,1)</f>
        <v>712.4</v>
      </c>
      <c r="L3159" s="17">
        <f>TRUNC(F3159+H3159+J3159,1)</f>
        <v>712.4</v>
      </c>
      <c r="M3159" s="10" t="s">
        <v>52</v>
      </c>
      <c r="N3159" s="9" t="s">
        <v>1949</v>
      </c>
      <c r="O3159" s="9" t="s">
        <v>4729</v>
      </c>
      <c r="P3159" s="9" t="s">
        <v>54</v>
      </c>
      <c r="Q3159" s="9" t="s">
        <v>54</v>
      </c>
      <c r="R3159" s="9" t="s">
        <v>54</v>
      </c>
      <c r="S3159" s="1">
        <v>1</v>
      </c>
      <c r="T3159" s="1">
        <v>2</v>
      </c>
      <c r="U3159" s="1">
        <v>0.02</v>
      </c>
      <c r="V3159" s="1"/>
      <c r="W3159" s="1"/>
      <c r="X3159" s="1"/>
      <c r="Y3159" s="1"/>
      <c r="Z3159" s="1"/>
      <c r="AA3159" s="1"/>
      <c r="AB3159" s="1"/>
      <c r="AC3159" s="1"/>
      <c r="AD3159" s="1"/>
      <c r="AE3159" s="1"/>
      <c r="AF3159" s="1"/>
      <c r="AG3159" s="1"/>
      <c r="AH3159" s="1"/>
      <c r="AI3159" s="1"/>
      <c r="AJ3159" s="9" t="s">
        <v>52</v>
      </c>
      <c r="AK3159" s="9" t="s">
        <v>7796</v>
      </c>
      <c r="AL3159" s="9" t="s">
        <v>52</v>
      </c>
      <c r="AM3159" s="9" t="s">
        <v>52</v>
      </c>
    </row>
    <row r="3160" spans="1:39" ht="30" customHeight="1" x14ac:dyDescent="0.3">
      <c r="A3160" s="10" t="s">
        <v>4735</v>
      </c>
      <c r="B3160" s="10" t="s">
        <v>52</v>
      </c>
      <c r="C3160" s="10" t="s">
        <v>52</v>
      </c>
      <c r="D3160" s="11"/>
      <c r="E3160" s="15"/>
      <c r="F3160" s="17">
        <f>TRUNC(SUMIF(N3157:N3159, N3156, F3157:F3159),0)</f>
        <v>0</v>
      </c>
      <c r="G3160" s="15"/>
      <c r="H3160" s="17">
        <f>TRUNC(SUMIF(N3157:N3159, N3156, H3157:H3159),0)</f>
        <v>35624</v>
      </c>
      <c r="I3160" s="15"/>
      <c r="J3160" s="17">
        <f>TRUNC(SUMIF(N3157:N3159, N3156, J3157:J3159),0)</f>
        <v>712</v>
      </c>
      <c r="K3160" s="15"/>
      <c r="L3160" s="17">
        <f>F3160+H3160+J3160</f>
        <v>36336</v>
      </c>
      <c r="M3160" s="10" t="s">
        <v>52</v>
      </c>
      <c r="N3160" s="9" t="s">
        <v>4736</v>
      </c>
      <c r="O3160" s="9" t="s">
        <v>4736</v>
      </c>
      <c r="P3160" s="9" t="s">
        <v>52</v>
      </c>
      <c r="Q3160" s="9" t="s">
        <v>52</v>
      </c>
      <c r="R3160" s="9" t="s">
        <v>52</v>
      </c>
      <c r="S3160" s="1"/>
      <c r="T3160" s="1"/>
      <c r="U3160" s="1"/>
      <c r="V3160" s="1"/>
      <c r="W3160" s="1"/>
      <c r="X3160" s="1"/>
      <c r="Y3160" s="1"/>
      <c r="Z3160" s="1"/>
      <c r="AA3160" s="1"/>
      <c r="AB3160" s="1"/>
      <c r="AC3160" s="1"/>
      <c r="AD3160" s="1"/>
      <c r="AE3160" s="1"/>
      <c r="AF3160" s="1"/>
      <c r="AG3160" s="1"/>
      <c r="AH3160" s="1"/>
      <c r="AI3160" s="1"/>
      <c r="AJ3160" s="9" t="s">
        <v>52</v>
      </c>
      <c r="AK3160" s="9" t="s">
        <v>52</v>
      </c>
      <c r="AL3160" s="9" t="s">
        <v>52</v>
      </c>
      <c r="AM3160" s="9" t="s">
        <v>52</v>
      </c>
    </row>
    <row r="3161" spans="1:39" ht="30" customHeight="1" x14ac:dyDescent="0.3">
      <c r="A3161" s="11"/>
      <c r="B3161" s="11"/>
      <c r="C3161" s="11"/>
      <c r="D3161" s="11"/>
      <c r="E3161" s="15"/>
      <c r="F3161" s="17"/>
      <c r="G3161" s="15"/>
      <c r="H3161" s="17"/>
      <c r="I3161" s="15"/>
      <c r="J3161" s="17"/>
      <c r="K3161" s="15"/>
      <c r="L3161" s="17"/>
      <c r="M3161" s="11"/>
    </row>
    <row r="3162" spans="1:39" ht="30" customHeight="1" x14ac:dyDescent="0.3">
      <c r="A3162" s="14" t="s">
        <v>7797</v>
      </c>
      <c r="B3162" s="14"/>
      <c r="C3162" s="14"/>
      <c r="D3162" s="14"/>
      <c r="E3162" s="16"/>
      <c r="F3162" s="18"/>
      <c r="G3162" s="16"/>
      <c r="H3162" s="18"/>
      <c r="I3162" s="16"/>
      <c r="J3162" s="18"/>
      <c r="K3162" s="16"/>
      <c r="L3162" s="18"/>
      <c r="M3162" s="14"/>
      <c r="N3162" s="5" t="s">
        <v>1952</v>
      </c>
    </row>
    <row r="3163" spans="1:39" ht="30" customHeight="1" x14ac:dyDescent="0.3">
      <c r="A3163" s="10" t="s">
        <v>6807</v>
      </c>
      <c r="B3163" s="10" t="s">
        <v>4714</v>
      </c>
      <c r="C3163" s="10" t="s">
        <v>4715</v>
      </c>
      <c r="D3163" s="11">
        <v>0.16</v>
      </c>
      <c r="E3163" s="15">
        <v>0</v>
      </c>
      <c r="F3163" s="17">
        <f>TRUNC(E3163*D3163,1)</f>
        <v>0</v>
      </c>
      <c r="G3163" s="15">
        <v>216712</v>
      </c>
      <c r="H3163" s="17">
        <f>TRUNC(G3163*D3163,1)</f>
        <v>34673.9</v>
      </c>
      <c r="I3163" s="15">
        <v>0</v>
      </c>
      <c r="J3163" s="17">
        <f>TRUNC(I3163*D3163,1)</f>
        <v>0</v>
      </c>
      <c r="K3163" s="15">
        <f>TRUNC(E3163+G3163+I3163,1)</f>
        <v>216712</v>
      </c>
      <c r="L3163" s="17">
        <f>TRUNC(F3163+H3163+J3163,1)</f>
        <v>34673.9</v>
      </c>
      <c r="M3163" s="10" t="s">
        <v>52</v>
      </c>
      <c r="N3163" s="9" t="s">
        <v>1952</v>
      </c>
      <c r="O3163" s="9" t="s">
        <v>6808</v>
      </c>
      <c r="P3163" s="9" t="s">
        <v>54</v>
      </c>
      <c r="Q3163" s="9" t="s">
        <v>54</v>
      </c>
      <c r="R3163" s="9" t="s">
        <v>67</v>
      </c>
      <c r="S3163" s="1"/>
      <c r="T3163" s="1"/>
      <c r="U3163" s="1"/>
      <c r="V3163" s="1">
        <v>1</v>
      </c>
      <c r="W3163" s="1"/>
      <c r="X3163" s="1"/>
      <c r="Y3163" s="1"/>
      <c r="Z3163" s="1"/>
      <c r="AA3163" s="1"/>
      <c r="AB3163" s="1"/>
      <c r="AC3163" s="1"/>
      <c r="AD3163" s="1"/>
      <c r="AE3163" s="1"/>
      <c r="AF3163" s="1"/>
      <c r="AG3163" s="1"/>
      <c r="AH3163" s="1"/>
      <c r="AI3163" s="1"/>
      <c r="AJ3163" s="9" t="s">
        <v>52</v>
      </c>
      <c r="AK3163" s="9" t="s">
        <v>7799</v>
      </c>
      <c r="AL3163" s="9" t="s">
        <v>52</v>
      </c>
      <c r="AM3163" s="9" t="s">
        <v>52</v>
      </c>
    </row>
    <row r="3164" spans="1:39" ht="30" customHeight="1" x14ac:dyDescent="0.3">
      <c r="A3164" s="10" t="s">
        <v>4750</v>
      </c>
      <c r="B3164" s="10" t="s">
        <v>4714</v>
      </c>
      <c r="C3164" s="10" t="s">
        <v>4715</v>
      </c>
      <c r="D3164" s="11">
        <v>0.06</v>
      </c>
      <c r="E3164" s="15">
        <v>0</v>
      </c>
      <c r="F3164" s="17">
        <f>TRUNC(E3164*D3164,1)</f>
        <v>0</v>
      </c>
      <c r="G3164" s="15">
        <v>192375</v>
      </c>
      <c r="H3164" s="17">
        <f>TRUNC(G3164*D3164,1)</f>
        <v>11542.5</v>
      </c>
      <c r="I3164" s="15">
        <v>0</v>
      </c>
      <c r="J3164" s="17">
        <f>TRUNC(I3164*D3164,1)</f>
        <v>0</v>
      </c>
      <c r="K3164" s="15">
        <f>TRUNC(E3164+G3164+I3164,1)</f>
        <v>192375</v>
      </c>
      <c r="L3164" s="17">
        <f>TRUNC(F3164+H3164+J3164,1)</f>
        <v>11542.5</v>
      </c>
      <c r="M3164" s="10" t="s">
        <v>52</v>
      </c>
      <c r="N3164" s="9" t="s">
        <v>1952</v>
      </c>
      <c r="O3164" s="9" t="s">
        <v>4751</v>
      </c>
      <c r="P3164" s="9" t="s">
        <v>54</v>
      </c>
      <c r="Q3164" s="9" t="s">
        <v>54</v>
      </c>
      <c r="R3164" s="9" t="s">
        <v>67</v>
      </c>
      <c r="S3164" s="1"/>
      <c r="T3164" s="1"/>
      <c r="U3164" s="1"/>
      <c r="V3164" s="1">
        <v>1</v>
      </c>
      <c r="W3164" s="1"/>
      <c r="X3164" s="1"/>
      <c r="Y3164" s="1"/>
      <c r="Z3164" s="1"/>
      <c r="AA3164" s="1"/>
      <c r="AB3164" s="1"/>
      <c r="AC3164" s="1"/>
      <c r="AD3164" s="1"/>
      <c r="AE3164" s="1"/>
      <c r="AF3164" s="1"/>
      <c r="AG3164" s="1"/>
      <c r="AH3164" s="1"/>
      <c r="AI3164" s="1"/>
      <c r="AJ3164" s="9" t="s">
        <v>52</v>
      </c>
      <c r="AK3164" s="9" t="s">
        <v>7800</v>
      </c>
      <c r="AL3164" s="9" t="s">
        <v>52</v>
      </c>
      <c r="AM3164" s="9" t="s">
        <v>52</v>
      </c>
    </row>
    <row r="3165" spans="1:39" ht="30" customHeight="1" x14ac:dyDescent="0.3">
      <c r="A3165" s="10" t="s">
        <v>4727</v>
      </c>
      <c r="B3165" s="10" t="s">
        <v>4728</v>
      </c>
      <c r="C3165" s="10" t="s">
        <v>732</v>
      </c>
      <c r="D3165" s="11">
        <v>1</v>
      </c>
      <c r="E3165" s="15">
        <v>0</v>
      </c>
      <c r="F3165" s="17">
        <f>TRUNC(E3165*D3165,1)</f>
        <v>0</v>
      </c>
      <c r="G3165" s="15">
        <v>0</v>
      </c>
      <c r="H3165" s="17">
        <f>TRUNC(G3165*D3165,1)</f>
        <v>0</v>
      </c>
      <c r="I3165" s="15">
        <f>TRUNC(SUMIF(V3163:V3165, RIGHTB(O3165, 1), H3163:H3165)*U3165, 2)</f>
        <v>924.32</v>
      </c>
      <c r="J3165" s="17">
        <f>TRUNC(I3165*D3165,1)</f>
        <v>924.3</v>
      </c>
      <c r="K3165" s="15">
        <f>TRUNC(E3165+G3165+I3165,1)</f>
        <v>924.3</v>
      </c>
      <c r="L3165" s="17">
        <f>TRUNC(F3165+H3165+J3165,1)</f>
        <v>924.3</v>
      </c>
      <c r="M3165" s="10" t="s">
        <v>52</v>
      </c>
      <c r="N3165" s="9" t="s">
        <v>1952</v>
      </c>
      <c r="O3165" s="9" t="s">
        <v>4729</v>
      </c>
      <c r="P3165" s="9" t="s">
        <v>54</v>
      </c>
      <c r="Q3165" s="9" t="s">
        <v>54</v>
      </c>
      <c r="R3165" s="9" t="s">
        <v>54</v>
      </c>
      <c r="S3165" s="1">
        <v>1</v>
      </c>
      <c r="T3165" s="1">
        <v>2</v>
      </c>
      <c r="U3165" s="1">
        <v>0.02</v>
      </c>
      <c r="V3165" s="1"/>
      <c r="W3165" s="1"/>
      <c r="X3165" s="1"/>
      <c r="Y3165" s="1"/>
      <c r="Z3165" s="1"/>
      <c r="AA3165" s="1"/>
      <c r="AB3165" s="1"/>
      <c r="AC3165" s="1"/>
      <c r="AD3165" s="1"/>
      <c r="AE3165" s="1"/>
      <c r="AF3165" s="1"/>
      <c r="AG3165" s="1"/>
      <c r="AH3165" s="1"/>
      <c r="AI3165" s="1"/>
      <c r="AJ3165" s="9" t="s">
        <v>52</v>
      </c>
      <c r="AK3165" s="9" t="s">
        <v>7801</v>
      </c>
      <c r="AL3165" s="9" t="s">
        <v>52</v>
      </c>
      <c r="AM3165" s="9" t="s">
        <v>52</v>
      </c>
    </row>
    <row r="3166" spans="1:39" ht="30" customHeight="1" x14ac:dyDescent="0.3">
      <c r="A3166" s="10" t="s">
        <v>4735</v>
      </c>
      <c r="B3166" s="10" t="s">
        <v>52</v>
      </c>
      <c r="C3166" s="10" t="s">
        <v>52</v>
      </c>
      <c r="D3166" s="11"/>
      <c r="E3166" s="15"/>
      <c r="F3166" s="17">
        <f>TRUNC(SUMIF(N3163:N3165, N3162, F3163:F3165),0)</f>
        <v>0</v>
      </c>
      <c r="G3166" s="15"/>
      <c r="H3166" s="17">
        <f>TRUNC(SUMIF(N3163:N3165, N3162, H3163:H3165),0)</f>
        <v>46216</v>
      </c>
      <c r="I3166" s="15"/>
      <c r="J3166" s="17">
        <f>TRUNC(SUMIF(N3163:N3165, N3162, J3163:J3165),0)</f>
        <v>924</v>
      </c>
      <c r="K3166" s="15"/>
      <c r="L3166" s="17">
        <f>F3166+H3166+J3166</f>
        <v>47140</v>
      </c>
      <c r="M3166" s="10" t="s">
        <v>52</v>
      </c>
      <c r="N3166" s="9" t="s">
        <v>4736</v>
      </c>
      <c r="O3166" s="9" t="s">
        <v>4736</v>
      </c>
      <c r="P3166" s="9" t="s">
        <v>52</v>
      </c>
      <c r="Q3166" s="9" t="s">
        <v>52</v>
      </c>
      <c r="R3166" s="9" t="s">
        <v>52</v>
      </c>
      <c r="S3166" s="1"/>
      <c r="T3166" s="1"/>
      <c r="U3166" s="1"/>
      <c r="V3166" s="1"/>
      <c r="W3166" s="1"/>
      <c r="X3166" s="1"/>
      <c r="Y3166" s="1"/>
      <c r="Z3166" s="1"/>
      <c r="AA3166" s="1"/>
      <c r="AB3166" s="1"/>
      <c r="AC3166" s="1"/>
      <c r="AD3166" s="1"/>
      <c r="AE3166" s="1"/>
      <c r="AF3166" s="1"/>
      <c r="AG3166" s="1"/>
      <c r="AH3166" s="1"/>
      <c r="AI3166" s="1"/>
      <c r="AJ3166" s="9" t="s">
        <v>52</v>
      </c>
      <c r="AK3166" s="9" t="s">
        <v>52</v>
      </c>
      <c r="AL3166" s="9" t="s">
        <v>52</v>
      </c>
      <c r="AM3166" s="9" t="s">
        <v>52</v>
      </c>
    </row>
    <row r="3167" spans="1:39" ht="30" customHeight="1" x14ac:dyDescent="0.3">
      <c r="A3167" s="11"/>
      <c r="B3167" s="11"/>
      <c r="C3167" s="11"/>
      <c r="D3167" s="11"/>
      <c r="E3167" s="15"/>
      <c r="F3167" s="17"/>
      <c r="G3167" s="15"/>
      <c r="H3167" s="17"/>
      <c r="I3167" s="15"/>
      <c r="J3167" s="17"/>
      <c r="K3167" s="15"/>
      <c r="L3167" s="17"/>
      <c r="M3167" s="11"/>
    </row>
    <row r="3168" spans="1:39" ht="30" customHeight="1" x14ac:dyDescent="0.3">
      <c r="A3168" s="14" t="s">
        <v>7802</v>
      </c>
      <c r="B3168" s="14"/>
      <c r="C3168" s="14"/>
      <c r="D3168" s="14"/>
      <c r="E3168" s="16"/>
      <c r="F3168" s="18"/>
      <c r="G3168" s="16"/>
      <c r="H3168" s="18"/>
      <c r="I3168" s="16"/>
      <c r="J3168" s="18"/>
      <c r="K3168" s="16"/>
      <c r="L3168" s="18"/>
      <c r="M3168" s="14"/>
      <c r="N3168" s="5" t="s">
        <v>1955</v>
      </c>
    </row>
    <row r="3169" spans="1:39" ht="30" customHeight="1" x14ac:dyDescent="0.3">
      <c r="A3169" s="10" t="s">
        <v>6807</v>
      </c>
      <c r="B3169" s="10" t="s">
        <v>4714</v>
      </c>
      <c r="C3169" s="10" t="s">
        <v>4715</v>
      </c>
      <c r="D3169" s="11">
        <v>0.2</v>
      </c>
      <c r="E3169" s="15">
        <v>0</v>
      </c>
      <c r="F3169" s="17">
        <f>TRUNC(E3169*D3169,1)</f>
        <v>0</v>
      </c>
      <c r="G3169" s="15">
        <v>216712</v>
      </c>
      <c r="H3169" s="17">
        <f>TRUNC(G3169*D3169,1)</f>
        <v>43342.400000000001</v>
      </c>
      <c r="I3169" s="15">
        <v>0</v>
      </c>
      <c r="J3169" s="17">
        <f>TRUNC(I3169*D3169,1)</f>
        <v>0</v>
      </c>
      <c r="K3169" s="15">
        <f>TRUNC(E3169+G3169+I3169,1)</f>
        <v>216712</v>
      </c>
      <c r="L3169" s="17">
        <f>TRUNC(F3169+H3169+J3169,1)</f>
        <v>43342.400000000001</v>
      </c>
      <c r="M3169" s="10" t="s">
        <v>52</v>
      </c>
      <c r="N3169" s="9" t="s">
        <v>1955</v>
      </c>
      <c r="O3169" s="9" t="s">
        <v>6808</v>
      </c>
      <c r="P3169" s="9" t="s">
        <v>54</v>
      </c>
      <c r="Q3169" s="9" t="s">
        <v>54</v>
      </c>
      <c r="R3169" s="9" t="s">
        <v>67</v>
      </c>
      <c r="S3169" s="1"/>
      <c r="T3169" s="1"/>
      <c r="U3169" s="1"/>
      <c r="V3169" s="1">
        <v>1</v>
      </c>
      <c r="W3169" s="1"/>
      <c r="X3169" s="1"/>
      <c r="Y3169" s="1"/>
      <c r="Z3169" s="1"/>
      <c r="AA3169" s="1"/>
      <c r="AB3169" s="1"/>
      <c r="AC3169" s="1"/>
      <c r="AD3169" s="1"/>
      <c r="AE3169" s="1"/>
      <c r="AF3169" s="1"/>
      <c r="AG3169" s="1"/>
      <c r="AH3169" s="1"/>
      <c r="AI3169" s="1"/>
      <c r="AJ3169" s="9" t="s">
        <v>52</v>
      </c>
      <c r="AK3169" s="9" t="s">
        <v>7804</v>
      </c>
      <c r="AL3169" s="9" t="s">
        <v>52</v>
      </c>
      <c r="AM3169" s="9" t="s">
        <v>52</v>
      </c>
    </row>
    <row r="3170" spans="1:39" ht="30" customHeight="1" x14ac:dyDescent="0.3">
      <c r="A3170" s="10" t="s">
        <v>4750</v>
      </c>
      <c r="B3170" s="10" t="s">
        <v>4714</v>
      </c>
      <c r="C3170" s="10" t="s">
        <v>4715</v>
      </c>
      <c r="D3170" s="11">
        <v>7.0000000000000007E-2</v>
      </c>
      <c r="E3170" s="15">
        <v>0</v>
      </c>
      <c r="F3170" s="17">
        <f>TRUNC(E3170*D3170,1)</f>
        <v>0</v>
      </c>
      <c r="G3170" s="15">
        <v>192375</v>
      </c>
      <c r="H3170" s="17">
        <f>TRUNC(G3170*D3170,1)</f>
        <v>13466.2</v>
      </c>
      <c r="I3170" s="15">
        <v>0</v>
      </c>
      <c r="J3170" s="17">
        <f>TRUNC(I3170*D3170,1)</f>
        <v>0</v>
      </c>
      <c r="K3170" s="15">
        <f>TRUNC(E3170+G3170+I3170,1)</f>
        <v>192375</v>
      </c>
      <c r="L3170" s="17">
        <f>TRUNC(F3170+H3170+J3170,1)</f>
        <v>13466.2</v>
      </c>
      <c r="M3170" s="10" t="s">
        <v>52</v>
      </c>
      <c r="N3170" s="9" t="s">
        <v>1955</v>
      </c>
      <c r="O3170" s="9" t="s">
        <v>4751</v>
      </c>
      <c r="P3170" s="9" t="s">
        <v>54</v>
      </c>
      <c r="Q3170" s="9" t="s">
        <v>54</v>
      </c>
      <c r="R3170" s="9" t="s">
        <v>67</v>
      </c>
      <c r="S3170" s="1"/>
      <c r="T3170" s="1"/>
      <c r="U3170" s="1"/>
      <c r="V3170" s="1">
        <v>1</v>
      </c>
      <c r="W3170" s="1"/>
      <c r="X3170" s="1"/>
      <c r="Y3170" s="1"/>
      <c r="Z3170" s="1"/>
      <c r="AA3170" s="1"/>
      <c r="AB3170" s="1"/>
      <c r="AC3170" s="1"/>
      <c r="AD3170" s="1"/>
      <c r="AE3170" s="1"/>
      <c r="AF3170" s="1"/>
      <c r="AG3170" s="1"/>
      <c r="AH3170" s="1"/>
      <c r="AI3170" s="1"/>
      <c r="AJ3170" s="9" t="s">
        <v>52</v>
      </c>
      <c r="AK3170" s="9" t="s">
        <v>7805</v>
      </c>
      <c r="AL3170" s="9" t="s">
        <v>52</v>
      </c>
      <c r="AM3170" s="9" t="s">
        <v>52</v>
      </c>
    </row>
    <row r="3171" spans="1:39" ht="30" customHeight="1" x14ac:dyDescent="0.3">
      <c r="A3171" s="10" t="s">
        <v>4727</v>
      </c>
      <c r="B3171" s="10" t="s">
        <v>4728</v>
      </c>
      <c r="C3171" s="10" t="s">
        <v>732</v>
      </c>
      <c r="D3171" s="11">
        <v>1</v>
      </c>
      <c r="E3171" s="15">
        <v>0</v>
      </c>
      <c r="F3171" s="17">
        <f>TRUNC(E3171*D3171,1)</f>
        <v>0</v>
      </c>
      <c r="G3171" s="15">
        <v>0</v>
      </c>
      <c r="H3171" s="17">
        <f>TRUNC(G3171*D3171,1)</f>
        <v>0</v>
      </c>
      <c r="I3171" s="15">
        <f>TRUNC(SUMIF(V3169:V3171, RIGHTB(O3171, 1), H3169:H3171)*U3171, 2)</f>
        <v>1136.17</v>
      </c>
      <c r="J3171" s="17">
        <f>TRUNC(I3171*D3171,1)</f>
        <v>1136.0999999999999</v>
      </c>
      <c r="K3171" s="15">
        <f>TRUNC(E3171+G3171+I3171,1)</f>
        <v>1136.0999999999999</v>
      </c>
      <c r="L3171" s="17">
        <f>TRUNC(F3171+H3171+J3171,1)</f>
        <v>1136.0999999999999</v>
      </c>
      <c r="M3171" s="10" t="s">
        <v>52</v>
      </c>
      <c r="N3171" s="9" t="s">
        <v>1955</v>
      </c>
      <c r="O3171" s="9" t="s">
        <v>4729</v>
      </c>
      <c r="P3171" s="9" t="s">
        <v>54</v>
      </c>
      <c r="Q3171" s="9" t="s">
        <v>54</v>
      </c>
      <c r="R3171" s="9" t="s">
        <v>54</v>
      </c>
      <c r="S3171" s="1">
        <v>1</v>
      </c>
      <c r="T3171" s="1">
        <v>2</v>
      </c>
      <c r="U3171" s="1">
        <v>0.02</v>
      </c>
      <c r="V3171" s="1"/>
      <c r="W3171" s="1"/>
      <c r="X3171" s="1"/>
      <c r="Y3171" s="1"/>
      <c r="Z3171" s="1"/>
      <c r="AA3171" s="1"/>
      <c r="AB3171" s="1"/>
      <c r="AC3171" s="1"/>
      <c r="AD3171" s="1"/>
      <c r="AE3171" s="1"/>
      <c r="AF3171" s="1"/>
      <c r="AG3171" s="1"/>
      <c r="AH3171" s="1"/>
      <c r="AI3171" s="1"/>
      <c r="AJ3171" s="9" t="s">
        <v>52</v>
      </c>
      <c r="AK3171" s="9" t="s">
        <v>7806</v>
      </c>
      <c r="AL3171" s="9" t="s">
        <v>52</v>
      </c>
      <c r="AM3171" s="9" t="s">
        <v>52</v>
      </c>
    </row>
    <row r="3172" spans="1:39" ht="30" customHeight="1" x14ac:dyDescent="0.3">
      <c r="A3172" s="10" t="s">
        <v>4735</v>
      </c>
      <c r="B3172" s="10" t="s">
        <v>52</v>
      </c>
      <c r="C3172" s="10" t="s">
        <v>52</v>
      </c>
      <c r="D3172" s="11"/>
      <c r="E3172" s="15"/>
      <c r="F3172" s="17">
        <f>TRUNC(SUMIF(N3169:N3171, N3168, F3169:F3171),0)</f>
        <v>0</v>
      </c>
      <c r="G3172" s="15"/>
      <c r="H3172" s="17">
        <f>TRUNC(SUMIF(N3169:N3171, N3168, H3169:H3171),0)</f>
        <v>56808</v>
      </c>
      <c r="I3172" s="15"/>
      <c r="J3172" s="17">
        <f>TRUNC(SUMIF(N3169:N3171, N3168, J3169:J3171),0)</f>
        <v>1136</v>
      </c>
      <c r="K3172" s="15"/>
      <c r="L3172" s="17">
        <f>F3172+H3172+J3172</f>
        <v>57944</v>
      </c>
      <c r="M3172" s="10" t="s">
        <v>52</v>
      </c>
      <c r="N3172" s="9" t="s">
        <v>4736</v>
      </c>
      <c r="O3172" s="9" t="s">
        <v>4736</v>
      </c>
      <c r="P3172" s="9" t="s">
        <v>52</v>
      </c>
      <c r="Q3172" s="9" t="s">
        <v>52</v>
      </c>
      <c r="R3172" s="9" t="s">
        <v>52</v>
      </c>
      <c r="S3172" s="1"/>
      <c r="T3172" s="1"/>
      <c r="U3172" s="1"/>
      <c r="V3172" s="1"/>
      <c r="W3172" s="1"/>
      <c r="X3172" s="1"/>
      <c r="Y3172" s="1"/>
      <c r="Z3172" s="1"/>
      <c r="AA3172" s="1"/>
      <c r="AB3172" s="1"/>
      <c r="AC3172" s="1"/>
      <c r="AD3172" s="1"/>
      <c r="AE3172" s="1"/>
      <c r="AF3172" s="1"/>
      <c r="AG3172" s="1"/>
      <c r="AH3172" s="1"/>
      <c r="AI3172" s="1"/>
      <c r="AJ3172" s="9" t="s">
        <v>52</v>
      </c>
      <c r="AK3172" s="9" t="s">
        <v>52</v>
      </c>
      <c r="AL3172" s="9" t="s">
        <v>52</v>
      </c>
      <c r="AM3172" s="9" t="s">
        <v>52</v>
      </c>
    </row>
    <row r="3173" spans="1:39" ht="30" customHeight="1" x14ac:dyDescent="0.3">
      <c r="A3173" s="11"/>
      <c r="B3173" s="11"/>
      <c r="C3173" s="11"/>
      <c r="D3173" s="11"/>
      <c r="E3173" s="15"/>
      <c r="F3173" s="17"/>
      <c r="G3173" s="15"/>
      <c r="H3173" s="17"/>
      <c r="I3173" s="15"/>
      <c r="J3173" s="17"/>
      <c r="K3173" s="15"/>
      <c r="L3173" s="17"/>
      <c r="M3173" s="11"/>
    </row>
    <row r="3174" spans="1:39" ht="30" customHeight="1" x14ac:dyDescent="0.3">
      <c r="A3174" s="14" t="s">
        <v>7807</v>
      </c>
      <c r="B3174" s="14"/>
      <c r="C3174" s="14"/>
      <c r="D3174" s="14"/>
      <c r="E3174" s="16"/>
      <c r="F3174" s="18"/>
      <c r="G3174" s="16"/>
      <c r="H3174" s="18"/>
      <c r="I3174" s="16"/>
      <c r="J3174" s="18"/>
      <c r="K3174" s="16"/>
      <c r="L3174" s="18"/>
      <c r="M3174" s="14"/>
      <c r="N3174" s="5" t="s">
        <v>1958</v>
      </c>
    </row>
    <row r="3175" spans="1:39" ht="30" customHeight="1" x14ac:dyDescent="0.3">
      <c r="A3175" s="10" t="s">
        <v>6807</v>
      </c>
      <c r="B3175" s="10" t="s">
        <v>4714</v>
      </c>
      <c r="C3175" s="10" t="s">
        <v>4715</v>
      </c>
      <c r="D3175" s="11">
        <v>0.23</v>
      </c>
      <c r="E3175" s="15">
        <v>0</v>
      </c>
      <c r="F3175" s="17">
        <f>TRUNC(E3175*D3175,1)</f>
        <v>0</v>
      </c>
      <c r="G3175" s="15">
        <v>216712</v>
      </c>
      <c r="H3175" s="17">
        <f>TRUNC(G3175*D3175,1)</f>
        <v>49843.7</v>
      </c>
      <c r="I3175" s="15">
        <v>0</v>
      </c>
      <c r="J3175" s="17">
        <f>TRUNC(I3175*D3175,1)</f>
        <v>0</v>
      </c>
      <c r="K3175" s="15">
        <f>TRUNC(E3175+G3175+I3175,1)</f>
        <v>216712</v>
      </c>
      <c r="L3175" s="17">
        <f>TRUNC(F3175+H3175+J3175,1)</f>
        <v>49843.7</v>
      </c>
      <c r="M3175" s="10" t="s">
        <v>52</v>
      </c>
      <c r="N3175" s="9" t="s">
        <v>1958</v>
      </c>
      <c r="O3175" s="9" t="s">
        <v>6808</v>
      </c>
      <c r="P3175" s="9" t="s">
        <v>54</v>
      </c>
      <c r="Q3175" s="9" t="s">
        <v>54</v>
      </c>
      <c r="R3175" s="9" t="s">
        <v>67</v>
      </c>
      <c r="S3175" s="1"/>
      <c r="T3175" s="1"/>
      <c r="U3175" s="1"/>
      <c r="V3175" s="1">
        <v>1</v>
      </c>
      <c r="W3175" s="1"/>
      <c r="X3175" s="1"/>
      <c r="Y3175" s="1"/>
      <c r="Z3175" s="1"/>
      <c r="AA3175" s="1"/>
      <c r="AB3175" s="1"/>
      <c r="AC3175" s="1"/>
      <c r="AD3175" s="1"/>
      <c r="AE3175" s="1"/>
      <c r="AF3175" s="1"/>
      <c r="AG3175" s="1"/>
      <c r="AH3175" s="1"/>
      <c r="AI3175" s="1"/>
      <c r="AJ3175" s="9" t="s">
        <v>52</v>
      </c>
      <c r="AK3175" s="9" t="s">
        <v>7809</v>
      </c>
      <c r="AL3175" s="9" t="s">
        <v>52</v>
      </c>
      <c r="AM3175" s="9" t="s">
        <v>52</v>
      </c>
    </row>
    <row r="3176" spans="1:39" ht="30" customHeight="1" x14ac:dyDescent="0.3">
      <c r="A3176" s="10" t="s">
        <v>4750</v>
      </c>
      <c r="B3176" s="10" t="s">
        <v>4714</v>
      </c>
      <c r="C3176" s="10" t="s">
        <v>4715</v>
      </c>
      <c r="D3176" s="11">
        <v>0.09</v>
      </c>
      <c r="E3176" s="15">
        <v>0</v>
      </c>
      <c r="F3176" s="17">
        <f>TRUNC(E3176*D3176,1)</f>
        <v>0</v>
      </c>
      <c r="G3176" s="15">
        <v>192375</v>
      </c>
      <c r="H3176" s="17">
        <f>TRUNC(G3176*D3176,1)</f>
        <v>17313.7</v>
      </c>
      <c r="I3176" s="15">
        <v>0</v>
      </c>
      <c r="J3176" s="17">
        <f>TRUNC(I3176*D3176,1)</f>
        <v>0</v>
      </c>
      <c r="K3176" s="15">
        <f>TRUNC(E3176+G3176+I3176,1)</f>
        <v>192375</v>
      </c>
      <c r="L3176" s="17">
        <f>TRUNC(F3176+H3176+J3176,1)</f>
        <v>17313.7</v>
      </c>
      <c r="M3176" s="10" t="s">
        <v>52</v>
      </c>
      <c r="N3176" s="9" t="s">
        <v>1958</v>
      </c>
      <c r="O3176" s="9" t="s">
        <v>4751</v>
      </c>
      <c r="P3176" s="9" t="s">
        <v>54</v>
      </c>
      <c r="Q3176" s="9" t="s">
        <v>54</v>
      </c>
      <c r="R3176" s="9" t="s">
        <v>67</v>
      </c>
      <c r="S3176" s="1"/>
      <c r="T3176" s="1"/>
      <c r="U3176" s="1"/>
      <c r="V3176" s="1">
        <v>1</v>
      </c>
      <c r="W3176" s="1"/>
      <c r="X3176" s="1"/>
      <c r="Y3176" s="1"/>
      <c r="Z3176" s="1"/>
      <c r="AA3176" s="1"/>
      <c r="AB3176" s="1"/>
      <c r="AC3176" s="1"/>
      <c r="AD3176" s="1"/>
      <c r="AE3176" s="1"/>
      <c r="AF3176" s="1"/>
      <c r="AG3176" s="1"/>
      <c r="AH3176" s="1"/>
      <c r="AI3176" s="1"/>
      <c r="AJ3176" s="9" t="s">
        <v>52</v>
      </c>
      <c r="AK3176" s="9" t="s">
        <v>7810</v>
      </c>
      <c r="AL3176" s="9" t="s">
        <v>52</v>
      </c>
      <c r="AM3176" s="9" t="s">
        <v>52</v>
      </c>
    </row>
    <row r="3177" spans="1:39" ht="30" customHeight="1" x14ac:dyDescent="0.3">
      <c r="A3177" s="10" t="s">
        <v>4727</v>
      </c>
      <c r="B3177" s="10" t="s">
        <v>4728</v>
      </c>
      <c r="C3177" s="10" t="s">
        <v>732</v>
      </c>
      <c r="D3177" s="11">
        <v>1</v>
      </c>
      <c r="E3177" s="15">
        <v>0</v>
      </c>
      <c r="F3177" s="17">
        <f>TRUNC(E3177*D3177,1)</f>
        <v>0</v>
      </c>
      <c r="G3177" s="15">
        <v>0</v>
      </c>
      <c r="H3177" s="17">
        <f>TRUNC(G3177*D3177,1)</f>
        <v>0</v>
      </c>
      <c r="I3177" s="15">
        <f>TRUNC(SUMIF(V3175:V3177, RIGHTB(O3177, 1), H3175:H3177)*U3177, 2)</f>
        <v>1343.14</v>
      </c>
      <c r="J3177" s="17">
        <f>TRUNC(I3177*D3177,1)</f>
        <v>1343.1</v>
      </c>
      <c r="K3177" s="15">
        <f>TRUNC(E3177+G3177+I3177,1)</f>
        <v>1343.1</v>
      </c>
      <c r="L3177" s="17">
        <f>TRUNC(F3177+H3177+J3177,1)</f>
        <v>1343.1</v>
      </c>
      <c r="M3177" s="10" t="s">
        <v>52</v>
      </c>
      <c r="N3177" s="9" t="s">
        <v>1958</v>
      </c>
      <c r="O3177" s="9" t="s">
        <v>4729</v>
      </c>
      <c r="P3177" s="9" t="s">
        <v>54</v>
      </c>
      <c r="Q3177" s="9" t="s">
        <v>54</v>
      </c>
      <c r="R3177" s="9" t="s">
        <v>54</v>
      </c>
      <c r="S3177" s="1">
        <v>1</v>
      </c>
      <c r="T3177" s="1">
        <v>2</v>
      </c>
      <c r="U3177" s="1">
        <v>0.02</v>
      </c>
      <c r="V3177" s="1"/>
      <c r="W3177" s="1"/>
      <c r="X3177" s="1"/>
      <c r="Y3177" s="1"/>
      <c r="Z3177" s="1"/>
      <c r="AA3177" s="1"/>
      <c r="AB3177" s="1"/>
      <c r="AC3177" s="1"/>
      <c r="AD3177" s="1"/>
      <c r="AE3177" s="1"/>
      <c r="AF3177" s="1"/>
      <c r="AG3177" s="1"/>
      <c r="AH3177" s="1"/>
      <c r="AI3177" s="1"/>
      <c r="AJ3177" s="9" t="s">
        <v>52</v>
      </c>
      <c r="AK3177" s="9" t="s">
        <v>7811</v>
      </c>
      <c r="AL3177" s="9" t="s">
        <v>52</v>
      </c>
      <c r="AM3177" s="9" t="s">
        <v>52</v>
      </c>
    </row>
    <row r="3178" spans="1:39" ht="30" customHeight="1" x14ac:dyDescent="0.3">
      <c r="A3178" s="10" t="s">
        <v>4735</v>
      </c>
      <c r="B3178" s="10" t="s">
        <v>52</v>
      </c>
      <c r="C3178" s="10" t="s">
        <v>52</v>
      </c>
      <c r="D3178" s="11"/>
      <c r="E3178" s="15"/>
      <c r="F3178" s="17">
        <f>TRUNC(SUMIF(N3175:N3177, N3174, F3175:F3177),0)</f>
        <v>0</v>
      </c>
      <c r="G3178" s="15"/>
      <c r="H3178" s="17">
        <f>TRUNC(SUMIF(N3175:N3177, N3174, H3175:H3177),0)</f>
        <v>67157</v>
      </c>
      <c r="I3178" s="15"/>
      <c r="J3178" s="17">
        <f>TRUNC(SUMIF(N3175:N3177, N3174, J3175:J3177),0)</f>
        <v>1343</v>
      </c>
      <c r="K3178" s="15"/>
      <c r="L3178" s="17">
        <f>F3178+H3178+J3178</f>
        <v>68500</v>
      </c>
      <c r="M3178" s="10" t="s">
        <v>52</v>
      </c>
      <c r="N3178" s="9" t="s">
        <v>4736</v>
      </c>
      <c r="O3178" s="9" t="s">
        <v>4736</v>
      </c>
      <c r="P3178" s="9" t="s">
        <v>52</v>
      </c>
      <c r="Q3178" s="9" t="s">
        <v>52</v>
      </c>
      <c r="R3178" s="9" t="s">
        <v>52</v>
      </c>
      <c r="S3178" s="1"/>
      <c r="T3178" s="1"/>
      <c r="U3178" s="1"/>
      <c r="V3178" s="1"/>
      <c r="W3178" s="1"/>
      <c r="X3178" s="1"/>
      <c r="Y3178" s="1"/>
      <c r="Z3178" s="1"/>
      <c r="AA3178" s="1"/>
      <c r="AB3178" s="1"/>
      <c r="AC3178" s="1"/>
      <c r="AD3178" s="1"/>
      <c r="AE3178" s="1"/>
      <c r="AF3178" s="1"/>
      <c r="AG3178" s="1"/>
      <c r="AH3178" s="1"/>
      <c r="AI3178" s="1"/>
      <c r="AJ3178" s="9" t="s">
        <v>52</v>
      </c>
      <c r="AK3178" s="9" t="s">
        <v>52</v>
      </c>
      <c r="AL3178" s="9" t="s">
        <v>52</v>
      </c>
      <c r="AM3178" s="9" t="s">
        <v>52</v>
      </c>
    </row>
    <row r="3179" spans="1:39" ht="30" customHeight="1" x14ac:dyDescent="0.3">
      <c r="A3179" s="11"/>
      <c r="B3179" s="11"/>
      <c r="C3179" s="11"/>
      <c r="D3179" s="11"/>
      <c r="E3179" s="15"/>
      <c r="F3179" s="17"/>
      <c r="G3179" s="15"/>
      <c r="H3179" s="17"/>
      <c r="I3179" s="15"/>
      <c r="J3179" s="17"/>
      <c r="K3179" s="15"/>
      <c r="L3179" s="17"/>
      <c r="M3179" s="11"/>
    </row>
    <row r="3180" spans="1:39" ht="30" customHeight="1" x14ac:dyDescent="0.3">
      <c r="A3180" s="14" t="s">
        <v>7812</v>
      </c>
      <c r="B3180" s="14"/>
      <c r="C3180" s="14"/>
      <c r="D3180" s="14"/>
      <c r="E3180" s="16"/>
      <c r="F3180" s="18"/>
      <c r="G3180" s="16"/>
      <c r="H3180" s="18"/>
      <c r="I3180" s="16"/>
      <c r="J3180" s="18"/>
      <c r="K3180" s="16"/>
      <c r="L3180" s="18"/>
      <c r="M3180" s="14"/>
      <c r="N3180" s="5" t="s">
        <v>1963</v>
      </c>
    </row>
    <row r="3181" spans="1:39" ht="30" customHeight="1" x14ac:dyDescent="0.3">
      <c r="A3181" s="10" t="s">
        <v>6807</v>
      </c>
      <c r="B3181" s="10" t="s">
        <v>4714</v>
      </c>
      <c r="C3181" s="10" t="s">
        <v>4715</v>
      </c>
      <c r="D3181" s="11">
        <v>0.05</v>
      </c>
      <c r="E3181" s="15">
        <v>0</v>
      </c>
      <c r="F3181" s="17">
        <f>TRUNC(E3181*D3181,1)</f>
        <v>0</v>
      </c>
      <c r="G3181" s="15">
        <v>216712</v>
      </c>
      <c r="H3181" s="17">
        <f>TRUNC(G3181*D3181,1)</f>
        <v>10835.6</v>
      </c>
      <c r="I3181" s="15">
        <v>0</v>
      </c>
      <c r="J3181" s="17">
        <f>TRUNC(I3181*D3181,1)</f>
        <v>0</v>
      </c>
      <c r="K3181" s="15">
        <f>TRUNC(E3181+G3181+I3181,1)</f>
        <v>216712</v>
      </c>
      <c r="L3181" s="17">
        <f>TRUNC(F3181+H3181+J3181,1)</f>
        <v>10835.6</v>
      </c>
      <c r="M3181" s="10" t="s">
        <v>52</v>
      </c>
      <c r="N3181" s="9" t="s">
        <v>1963</v>
      </c>
      <c r="O3181" s="9" t="s">
        <v>6808</v>
      </c>
      <c r="P3181" s="9" t="s">
        <v>54</v>
      </c>
      <c r="Q3181" s="9" t="s">
        <v>54</v>
      </c>
      <c r="R3181" s="9" t="s">
        <v>67</v>
      </c>
      <c r="S3181" s="1"/>
      <c r="T3181" s="1"/>
      <c r="U3181" s="1"/>
      <c r="V3181" s="1">
        <v>1</v>
      </c>
      <c r="W3181" s="1">
        <v>2</v>
      </c>
      <c r="X3181" s="1"/>
      <c r="Y3181" s="1"/>
      <c r="Z3181" s="1"/>
      <c r="AA3181" s="1"/>
      <c r="AB3181" s="1"/>
      <c r="AC3181" s="1"/>
      <c r="AD3181" s="1"/>
      <c r="AE3181" s="1"/>
      <c r="AF3181" s="1"/>
      <c r="AG3181" s="1"/>
      <c r="AH3181" s="1"/>
      <c r="AI3181" s="1"/>
      <c r="AJ3181" s="9" t="s">
        <v>52</v>
      </c>
      <c r="AK3181" s="9" t="s">
        <v>7814</v>
      </c>
      <c r="AL3181" s="9" t="s">
        <v>52</v>
      </c>
      <c r="AM3181" s="9" t="s">
        <v>52</v>
      </c>
    </row>
    <row r="3182" spans="1:39" ht="30" customHeight="1" x14ac:dyDescent="0.3">
      <c r="A3182" s="10" t="s">
        <v>4750</v>
      </c>
      <c r="B3182" s="10" t="s">
        <v>4714</v>
      </c>
      <c r="C3182" s="10" t="s">
        <v>4715</v>
      </c>
      <c r="D3182" s="11">
        <v>0.02</v>
      </c>
      <c r="E3182" s="15">
        <v>0</v>
      </c>
      <c r="F3182" s="17">
        <f>TRUNC(E3182*D3182,1)</f>
        <v>0</v>
      </c>
      <c r="G3182" s="15">
        <v>192375</v>
      </c>
      <c r="H3182" s="17">
        <f>TRUNC(G3182*D3182,1)</f>
        <v>3847.5</v>
      </c>
      <c r="I3182" s="15">
        <v>0</v>
      </c>
      <c r="J3182" s="17">
        <f>TRUNC(I3182*D3182,1)</f>
        <v>0</v>
      </c>
      <c r="K3182" s="15">
        <f>TRUNC(E3182+G3182+I3182,1)</f>
        <v>192375</v>
      </c>
      <c r="L3182" s="17">
        <f>TRUNC(F3182+H3182+J3182,1)</f>
        <v>3847.5</v>
      </c>
      <c r="M3182" s="10" t="s">
        <v>52</v>
      </c>
      <c r="N3182" s="9" t="s">
        <v>1963</v>
      </c>
      <c r="O3182" s="9" t="s">
        <v>4751</v>
      </c>
      <c r="P3182" s="9" t="s">
        <v>54</v>
      </c>
      <c r="Q3182" s="9" t="s">
        <v>54</v>
      </c>
      <c r="R3182" s="9" t="s">
        <v>67</v>
      </c>
      <c r="S3182" s="1"/>
      <c r="T3182" s="1"/>
      <c r="U3182" s="1"/>
      <c r="V3182" s="1">
        <v>1</v>
      </c>
      <c r="W3182" s="1">
        <v>2</v>
      </c>
      <c r="X3182" s="1"/>
      <c r="Y3182" s="1"/>
      <c r="Z3182" s="1"/>
      <c r="AA3182" s="1"/>
      <c r="AB3182" s="1"/>
      <c r="AC3182" s="1"/>
      <c r="AD3182" s="1"/>
      <c r="AE3182" s="1"/>
      <c r="AF3182" s="1"/>
      <c r="AG3182" s="1"/>
      <c r="AH3182" s="1"/>
      <c r="AI3182" s="1"/>
      <c r="AJ3182" s="9" t="s">
        <v>52</v>
      </c>
      <c r="AK3182" s="9" t="s">
        <v>7815</v>
      </c>
      <c r="AL3182" s="9" t="s">
        <v>52</v>
      </c>
      <c r="AM3182" s="9" t="s">
        <v>52</v>
      </c>
    </row>
    <row r="3183" spans="1:39" ht="30" customHeight="1" x14ac:dyDescent="0.3">
      <c r="A3183" s="10" t="s">
        <v>4727</v>
      </c>
      <c r="B3183" s="10" t="s">
        <v>4728</v>
      </c>
      <c r="C3183" s="10" t="s">
        <v>732</v>
      </c>
      <c r="D3183" s="11">
        <v>1</v>
      </c>
      <c r="E3183" s="15">
        <v>0</v>
      </c>
      <c r="F3183" s="17">
        <f>TRUNC(E3183*D3183,1)</f>
        <v>0</v>
      </c>
      <c r="G3183" s="15">
        <v>0</v>
      </c>
      <c r="H3183" s="17">
        <f>TRUNC(G3183*D3183,1)</f>
        <v>0</v>
      </c>
      <c r="I3183" s="15">
        <f>TRUNC(SUMIF(V3181:V3184, RIGHTB(O3183, 1), H3181:H3184)*U3183, 2)</f>
        <v>293.66000000000003</v>
      </c>
      <c r="J3183" s="17">
        <f>TRUNC(I3183*D3183,1)</f>
        <v>293.60000000000002</v>
      </c>
      <c r="K3183" s="15">
        <f>TRUNC(E3183+G3183+I3183,1)</f>
        <v>293.60000000000002</v>
      </c>
      <c r="L3183" s="17">
        <f>TRUNC(F3183+H3183+J3183,1)</f>
        <v>293.60000000000002</v>
      </c>
      <c r="M3183" s="10" t="s">
        <v>52</v>
      </c>
      <c r="N3183" s="9" t="s">
        <v>1963</v>
      </c>
      <c r="O3183" s="9" t="s">
        <v>4729</v>
      </c>
      <c r="P3183" s="9" t="s">
        <v>54</v>
      </c>
      <c r="Q3183" s="9" t="s">
        <v>54</v>
      </c>
      <c r="R3183" s="9" t="s">
        <v>54</v>
      </c>
      <c r="S3183" s="1">
        <v>1</v>
      </c>
      <c r="T3183" s="1">
        <v>2</v>
      </c>
      <c r="U3183" s="1">
        <v>0.02</v>
      </c>
      <c r="V3183" s="1"/>
      <c r="W3183" s="1"/>
      <c r="X3183" s="1"/>
      <c r="Y3183" s="1"/>
      <c r="Z3183" s="1"/>
      <c r="AA3183" s="1"/>
      <c r="AB3183" s="1"/>
      <c r="AC3183" s="1"/>
      <c r="AD3183" s="1"/>
      <c r="AE3183" s="1"/>
      <c r="AF3183" s="1"/>
      <c r="AG3183" s="1"/>
      <c r="AH3183" s="1"/>
      <c r="AI3183" s="1"/>
      <c r="AJ3183" s="9" t="s">
        <v>52</v>
      </c>
      <c r="AK3183" s="9" t="s">
        <v>7816</v>
      </c>
      <c r="AL3183" s="9" t="s">
        <v>52</v>
      </c>
      <c r="AM3183" s="9" t="s">
        <v>52</v>
      </c>
    </row>
    <row r="3184" spans="1:39" ht="30" customHeight="1" x14ac:dyDescent="0.3">
      <c r="A3184" s="10" t="s">
        <v>7817</v>
      </c>
      <c r="B3184" s="10" t="s">
        <v>7818</v>
      </c>
      <c r="C3184" s="10" t="s">
        <v>732</v>
      </c>
      <c r="D3184" s="11">
        <v>1</v>
      </c>
      <c r="E3184" s="15">
        <v>0</v>
      </c>
      <c r="F3184" s="17">
        <f>TRUNC(E3184*D3184,1)</f>
        <v>0</v>
      </c>
      <c r="G3184" s="15">
        <f>TRUNC(SUMIF(W3181:W3184, RIGHTB(O3184, 1), H3181:H3184)*U3184, 2)</f>
        <v>2936.62</v>
      </c>
      <c r="H3184" s="17">
        <f>TRUNC(G3184*D3184,1)</f>
        <v>2936.6</v>
      </c>
      <c r="I3184" s="15">
        <v>0</v>
      </c>
      <c r="J3184" s="17">
        <f>TRUNC(I3184*D3184,1)</f>
        <v>0</v>
      </c>
      <c r="K3184" s="15">
        <f>TRUNC(E3184+G3184+I3184,1)</f>
        <v>2936.6</v>
      </c>
      <c r="L3184" s="17">
        <f>TRUNC(F3184+H3184+J3184,1)</f>
        <v>2936.6</v>
      </c>
      <c r="M3184" s="10" t="s">
        <v>52</v>
      </c>
      <c r="N3184" s="9" t="s">
        <v>1963</v>
      </c>
      <c r="O3184" s="9" t="s">
        <v>4733</v>
      </c>
      <c r="P3184" s="9" t="s">
        <v>54</v>
      </c>
      <c r="Q3184" s="9" t="s">
        <v>54</v>
      </c>
      <c r="R3184" s="9" t="s">
        <v>54</v>
      </c>
      <c r="S3184" s="1">
        <v>1</v>
      </c>
      <c r="T3184" s="1">
        <v>1</v>
      </c>
      <c r="U3184" s="1">
        <v>0.2</v>
      </c>
      <c r="V3184" s="1"/>
      <c r="W3184" s="1"/>
      <c r="X3184" s="1"/>
      <c r="Y3184" s="1"/>
      <c r="Z3184" s="1"/>
      <c r="AA3184" s="1"/>
      <c r="AB3184" s="1"/>
      <c r="AC3184" s="1"/>
      <c r="AD3184" s="1"/>
      <c r="AE3184" s="1"/>
      <c r="AF3184" s="1"/>
      <c r="AG3184" s="1"/>
      <c r="AH3184" s="1"/>
      <c r="AI3184" s="1"/>
      <c r="AJ3184" s="9" t="s">
        <v>52</v>
      </c>
      <c r="AK3184" s="9" t="s">
        <v>7819</v>
      </c>
      <c r="AL3184" s="9" t="s">
        <v>52</v>
      </c>
      <c r="AM3184" s="9" t="s">
        <v>52</v>
      </c>
    </row>
    <row r="3185" spans="1:39" ht="30" customHeight="1" x14ac:dyDescent="0.3">
      <c r="A3185" s="10" t="s">
        <v>4735</v>
      </c>
      <c r="B3185" s="10" t="s">
        <v>52</v>
      </c>
      <c r="C3185" s="10" t="s">
        <v>52</v>
      </c>
      <c r="D3185" s="11"/>
      <c r="E3185" s="15"/>
      <c r="F3185" s="17">
        <f>TRUNC(SUMIF(N3181:N3184, N3180, F3181:F3184),0)</f>
        <v>0</v>
      </c>
      <c r="G3185" s="15"/>
      <c r="H3185" s="17">
        <f>TRUNC(SUMIF(N3181:N3184, N3180, H3181:H3184),0)</f>
        <v>17619</v>
      </c>
      <c r="I3185" s="15"/>
      <c r="J3185" s="17">
        <f>TRUNC(SUMIF(N3181:N3184, N3180, J3181:J3184),0)</f>
        <v>293</v>
      </c>
      <c r="K3185" s="15"/>
      <c r="L3185" s="17">
        <f>F3185+H3185+J3185</f>
        <v>17912</v>
      </c>
      <c r="M3185" s="10" t="s">
        <v>52</v>
      </c>
      <c r="N3185" s="9" t="s">
        <v>4736</v>
      </c>
      <c r="O3185" s="9" t="s">
        <v>4736</v>
      </c>
      <c r="P3185" s="9" t="s">
        <v>52</v>
      </c>
      <c r="Q3185" s="9" t="s">
        <v>52</v>
      </c>
      <c r="R3185" s="9" t="s">
        <v>52</v>
      </c>
      <c r="S3185" s="1"/>
      <c r="T3185" s="1"/>
      <c r="U3185" s="1"/>
      <c r="V3185" s="1"/>
      <c r="W3185" s="1"/>
      <c r="X3185" s="1"/>
      <c r="Y3185" s="1"/>
      <c r="Z3185" s="1"/>
      <c r="AA3185" s="1"/>
      <c r="AB3185" s="1"/>
      <c r="AC3185" s="1"/>
      <c r="AD3185" s="1"/>
      <c r="AE3185" s="1"/>
      <c r="AF3185" s="1"/>
      <c r="AG3185" s="1"/>
      <c r="AH3185" s="1"/>
      <c r="AI3185" s="1"/>
      <c r="AJ3185" s="9" t="s">
        <v>52</v>
      </c>
      <c r="AK3185" s="9" t="s">
        <v>52</v>
      </c>
      <c r="AL3185" s="9" t="s">
        <v>52</v>
      </c>
      <c r="AM3185" s="9" t="s">
        <v>52</v>
      </c>
    </row>
    <row r="3186" spans="1:39" ht="30" customHeight="1" x14ac:dyDescent="0.3">
      <c r="A3186" s="11"/>
      <c r="B3186" s="11"/>
      <c r="C3186" s="11"/>
      <c r="D3186" s="11"/>
      <c r="E3186" s="15"/>
      <c r="F3186" s="17"/>
      <c r="G3186" s="15"/>
      <c r="H3186" s="17"/>
      <c r="I3186" s="15"/>
      <c r="J3186" s="17"/>
      <c r="K3186" s="15"/>
      <c r="L3186" s="17"/>
      <c r="M3186" s="11"/>
    </row>
    <row r="3187" spans="1:39" ht="30" customHeight="1" x14ac:dyDescent="0.3">
      <c r="A3187" s="14" t="s">
        <v>7820</v>
      </c>
      <c r="B3187" s="14"/>
      <c r="C3187" s="14"/>
      <c r="D3187" s="14"/>
      <c r="E3187" s="16"/>
      <c r="F3187" s="18"/>
      <c r="G3187" s="16"/>
      <c r="H3187" s="18"/>
      <c r="I3187" s="16"/>
      <c r="J3187" s="18"/>
      <c r="K3187" s="16"/>
      <c r="L3187" s="18"/>
      <c r="M3187" s="14"/>
      <c r="N3187" s="5" t="s">
        <v>1966</v>
      </c>
    </row>
    <row r="3188" spans="1:39" ht="30" customHeight="1" x14ac:dyDescent="0.3">
      <c r="A3188" s="10" t="s">
        <v>6807</v>
      </c>
      <c r="B3188" s="10" t="s">
        <v>4714</v>
      </c>
      <c r="C3188" s="10" t="s">
        <v>4715</v>
      </c>
      <c r="D3188" s="11">
        <v>0.08</v>
      </c>
      <c r="E3188" s="15">
        <v>0</v>
      </c>
      <c r="F3188" s="17">
        <f>TRUNC(E3188*D3188,1)</f>
        <v>0</v>
      </c>
      <c r="G3188" s="15">
        <v>216712</v>
      </c>
      <c r="H3188" s="17">
        <f>TRUNC(G3188*D3188,1)</f>
        <v>17336.900000000001</v>
      </c>
      <c r="I3188" s="15">
        <v>0</v>
      </c>
      <c r="J3188" s="17">
        <f>TRUNC(I3188*D3188,1)</f>
        <v>0</v>
      </c>
      <c r="K3188" s="15">
        <f>TRUNC(E3188+G3188+I3188,1)</f>
        <v>216712</v>
      </c>
      <c r="L3188" s="17">
        <f>TRUNC(F3188+H3188+J3188,1)</f>
        <v>17336.900000000001</v>
      </c>
      <c r="M3188" s="10" t="s">
        <v>52</v>
      </c>
      <c r="N3188" s="9" t="s">
        <v>1966</v>
      </c>
      <c r="O3188" s="9" t="s">
        <v>6808</v>
      </c>
      <c r="P3188" s="9" t="s">
        <v>54</v>
      </c>
      <c r="Q3188" s="9" t="s">
        <v>54</v>
      </c>
      <c r="R3188" s="9" t="s">
        <v>67</v>
      </c>
      <c r="S3188" s="1"/>
      <c r="T3188" s="1"/>
      <c r="U3188" s="1"/>
      <c r="V3188" s="1">
        <v>1</v>
      </c>
      <c r="W3188" s="1">
        <v>2</v>
      </c>
      <c r="X3188" s="1"/>
      <c r="Y3188" s="1"/>
      <c r="Z3188" s="1"/>
      <c r="AA3188" s="1"/>
      <c r="AB3188" s="1"/>
      <c r="AC3188" s="1"/>
      <c r="AD3188" s="1"/>
      <c r="AE3188" s="1"/>
      <c r="AF3188" s="1"/>
      <c r="AG3188" s="1"/>
      <c r="AH3188" s="1"/>
      <c r="AI3188" s="1"/>
      <c r="AJ3188" s="9" t="s">
        <v>52</v>
      </c>
      <c r="AK3188" s="9" t="s">
        <v>7822</v>
      </c>
      <c r="AL3188" s="9" t="s">
        <v>52</v>
      </c>
      <c r="AM3188" s="9" t="s">
        <v>52</v>
      </c>
    </row>
    <row r="3189" spans="1:39" ht="30" customHeight="1" x14ac:dyDescent="0.3">
      <c r="A3189" s="10" t="s">
        <v>4750</v>
      </c>
      <c r="B3189" s="10" t="s">
        <v>4714</v>
      </c>
      <c r="C3189" s="10" t="s">
        <v>4715</v>
      </c>
      <c r="D3189" s="11">
        <v>0.03</v>
      </c>
      <c r="E3189" s="15">
        <v>0</v>
      </c>
      <c r="F3189" s="17">
        <f>TRUNC(E3189*D3189,1)</f>
        <v>0</v>
      </c>
      <c r="G3189" s="15">
        <v>192375</v>
      </c>
      <c r="H3189" s="17">
        <f>TRUNC(G3189*D3189,1)</f>
        <v>5771.2</v>
      </c>
      <c r="I3189" s="15">
        <v>0</v>
      </c>
      <c r="J3189" s="17">
        <f>TRUNC(I3189*D3189,1)</f>
        <v>0</v>
      </c>
      <c r="K3189" s="15">
        <f>TRUNC(E3189+G3189+I3189,1)</f>
        <v>192375</v>
      </c>
      <c r="L3189" s="17">
        <f>TRUNC(F3189+H3189+J3189,1)</f>
        <v>5771.2</v>
      </c>
      <c r="M3189" s="10" t="s">
        <v>52</v>
      </c>
      <c r="N3189" s="9" t="s">
        <v>1966</v>
      </c>
      <c r="O3189" s="9" t="s">
        <v>4751</v>
      </c>
      <c r="P3189" s="9" t="s">
        <v>54</v>
      </c>
      <c r="Q3189" s="9" t="s">
        <v>54</v>
      </c>
      <c r="R3189" s="9" t="s">
        <v>67</v>
      </c>
      <c r="S3189" s="1"/>
      <c r="T3189" s="1"/>
      <c r="U3189" s="1"/>
      <c r="V3189" s="1">
        <v>1</v>
      </c>
      <c r="W3189" s="1">
        <v>2</v>
      </c>
      <c r="X3189" s="1"/>
      <c r="Y3189" s="1"/>
      <c r="Z3189" s="1"/>
      <c r="AA3189" s="1"/>
      <c r="AB3189" s="1"/>
      <c r="AC3189" s="1"/>
      <c r="AD3189" s="1"/>
      <c r="AE3189" s="1"/>
      <c r="AF3189" s="1"/>
      <c r="AG3189" s="1"/>
      <c r="AH3189" s="1"/>
      <c r="AI3189" s="1"/>
      <c r="AJ3189" s="9" t="s">
        <v>52</v>
      </c>
      <c r="AK3189" s="9" t="s">
        <v>7823</v>
      </c>
      <c r="AL3189" s="9" t="s">
        <v>52</v>
      </c>
      <c r="AM3189" s="9" t="s">
        <v>52</v>
      </c>
    </row>
    <row r="3190" spans="1:39" ht="30" customHeight="1" x14ac:dyDescent="0.3">
      <c r="A3190" s="10" t="s">
        <v>4727</v>
      </c>
      <c r="B3190" s="10" t="s">
        <v>4728</v>
      </c>
      <c r="C3190" s="10" t="s">
        <v>732</v>
      </c>
      <c r="D3190" s="11">
        <v>1</v>
      </c>
      <c r="E3190" s="15">
        <v>0</v>
      </c>
      <c r="F3190" s="17">
        <f>TRUNC(E3190*D3190,1)</f>
        <v>0</v>
      </c>
      <c r="G3190" s="15">
        <v>0</v>
      </c>
      <c r="H3190" s="17">
        <f>TRUNC(G3190*D3190,1)</f>
        <v>0</v>
      </c>
      <c r="I3190" s="15">
        <f>TRUNC(SUMIF(V3188:V3191, RIGHTB(O3190, 1), H3188:H3191)*U3190, 2)</f>
        <v>462.16</v>
      </c>
      <c r="J3190" s="17">
        <f>TRUNC(I3190*D3190,1)</f>
        <v>462.1</v>
      </c>
      <c r="K3190" s="15">
        <f>TRUNC(E3190+G3190+I3190,1)</f>
        <v>462.1</v>
      </c>
      <c r="L3190" s="17">
        <f>TRUNC(F3190+H3190+J3190,1)</f>
        <v>462.1</v>
      </c>
      <c r="M3190" s="10" t="s">
        <v>52</v>
      </c>
      <c r="N3190" s="9" t="s">
        <v>1966</v>
      </c>
      <c r="O3190" s="9" t="s">
        <v>4729</v>
      </c>
      <c r="P3190" s="9" t="s">
        <v>54</v>
      </c>
      <c r="Q3190" s="9" t="s">
        <v>54</v>
      </c>
      <c r="R3190" s="9" t="s">
        <v>54</v>
      </c>
      <c r="S3190" s="1">
        <v>1</v>
      </c>
      <c r="T3190" s="1">
        <v>2</v>
      </c>
      <c r="U3190" s="1">
        <v>0.02</v>
      </c>
      <c r="V3190" s="1"/>
      <c r="W3190" s="1"/>
      <c r="X3190" s="1"/>
      <c r="Y3190" s="1"/>
      <c r="Z3190" s="1"/>
      <c r="AA3190" s="1"/>
      <c r="AB3190" s="1"/>
      <c r="AC3190" s="1"/>
      <c r="AD3190" s="1"/>
      <c r="AE3190" s="1"/>
      <c r="AF3190" s="1"/>
      <c r="AG3190" s="1"/>
      <c r="AH3190" s="1"/>
      <c r="AI3190" s="1"/>
      <c r="AJ3190" s="9" t="s">
        <v>52</v>
      </c>
      <c r="AK3190" s="9" t="s">
        <v>7824</v>
      </c>
      <c r="AL3190" s="9" t="s">
        <v>52</v>
      </c>
      <c r="AM3190" s="9" t="s">
        <v>52</v>
      </c>
    </row>
    <row r="3191" spans="1:39" ht="30" customHeight="1" x14ac:dyDescent="0.3">
      <c r="A3191" s="10" t="s">
        <v>7817</v>
      </c>
      <c r="B3191" s="10" t="s">
        <v>7818</v>
      </c>
      <c r="C3191" s="10" t="s">
        <v>732</v>
      </c>
      <c r="D3191" s="11">
        <v>1</v>
      </c>
      <c r="E3191" s="15">
        <v>0</v>
      </c>
      <c r="F3191" s="17">
        <f>TRUNC(E3191*D3191,1)</f>
        <v>0</v>
      </c>
      <c r="G3191" s="15">
        <f>TRUNC(SUMIF(W3188:W3191, RIGHTB(O3191, 1), H3188:H3191)*U3191, 2)</f>
        <v>4621.62</v>
      </c>
      <c r="H3191" s="17">
        <f>TRUNC(G3191*D3191,1)</f>
        <v>4621.6000000000004</v>
      </c>
      <c r="I3191" s="15">
        <v>0</v>
      </c>
      <c r="J3191" s="17">
        <f>TRUNC(I3191*D3191,1)</f>
        <v>0</v>
      </c>
      <c r="K3191" s="15">
        <f>TRUNC(E3191+G3191+I3191,1)</f>
        <v>4621.6000000000004</v>
      </c>
      <c r="L3191" s="17">
        <f>TRUNC(F3191+H3191+J3191,1)</f>
        <v>4621.6000000000004</v>
      </c>
      <c r="M3191" s="10" t="s">
        <v>52</v>
      </c>
      <c r="N3191" s="9" t="s">
        <v>1966</v>
      </c>
      <c r="O3191" s="9" t="s">
        <v>4733</v>
      </c>
      <c r="P3191" s="9" t="s">
        <v>54</v>
      </c>
      <c r="Q3191" s="9" t="s">
        <v>54</v>
      </c>
      <c r="R3191" s="9" t="s">
        <v>54</v>
      </c>
      <c r="S3191" s="1">
        <v>1</v>
      </c>
      <c r="T3191" s="1">
        <v>1</v>
      </c>
      <c r="U3191" s="1">
        <v>0.2</v>
      </c>
      <c r="V3191" s="1"/>
      <c r="W3191" s="1"/>
      <c r="X3191" s="1"/>
      <c r="Y3191" s="1"/>
      <c r="Z3191" s="1"/>
      <c r="AA3191" s="1"/>
      <c r="AB3191" s="1"/>
      <c r="AC3191" s="1"/>
      <c r="AD3191" s="1"/>
      <c r="AE3191" s="1"/>
      <c r="AF3191" s="1"/>
      <c r="AG3191" s="1"/>
      <c r="AH3191" s="1"/>
      <c r="AI3191" s="1"/>
      <c r="AJ3191" s="9" t="s">
        <v>52</v>
      </c>
      <c r="AK3191" s="9" t="s">
        <v>7825</v>
      </c>
      <c r="AL3191" s="9" t="s">
        <v>52</v>
      </c>
      <c r="AM3191" s="9" t="s">
        <v>52</v>
      </c>
    </row>
    <row r="3192" spans="1:39" ht="30" customHeight="1" x14ac:dyDescent="0.3">
      <c r="A3192" s="10" t="s">
        <v>4735</v>
      </c>
      <c r="B3192" s="10" t="s">
        <v>52</v>
      </c>
      <c r="C3192" s="10" t="s">
        <v>52</v>
      </c>
      <c r="D3192" s="11"/>
      <c r="E3192" s="15"/>
      <c r="F3192" s="17">
        <f>TRUNC(SUMIF(N3188:N3191, N3187, F3188:F3191),0)</f>
        <v>0</v>
      </c>
      <c r="G3192" s="15"/>
      <c r="H3192" s="17">
        <f>TRUNC(SUMIF(N3188:N3191, N3187, H3188:H3191),0)</f>
        <v>27729</v>
      </c>
      <c r="I3192" s="15"/>
      <c r="J3192" s="17">
        <f>TRUNC(SUMIF(N3188:N3191, N3187, J3188:J3191),0)</f>
        <v>462</v>
      </c>
      <c r="K3192" s="15"/>
      <c r="L3192" s="17">
        <f>F3192+H3192+J3192</f>
        <v>28191</v>
      </c>
      <c r="M3192" s="10" t="s">
        <v>52</v>
      </c>
      <c r="N3192" s="9" t="s">
        <v>4736</v>
      </c>
      <c r="O3192" s="9" t="s">
        <v>4736</v>
      </c>
      <c r="P3192" s="9" t="s">
        <v>52</v>
      </c>
      <c r="Q3192" s="9" t="s">
        <v>52</v>
      </c>
      <c r="R3192" s="9" t="s">
        <v>52</v>
      </c>
      <c r="S3192" s="1"/>
      <c r="T3192" s="1"/>
      <c r="U3192" s="1"/>
      <c r="V3192" s="1"/>
      <c r="W3192" s="1"/>
      <c r="X3192" s="1"/>
      <c r="Y3192" s="1"/>
      <c r="Z3192" s="1"/>
      <c r="AA3192" s="1"/>
      <c r="AB3192" s="1"/>
      <c r="AC3192" s="1"/>
      <c r="AD3192" s="1"/>
      <c r="AE3192" s="1"/>
      <c r="AF3192" s="1"/>
      <c r="AG3192" s="1"/>
      <c r="AH3192" s="1"/>
      <c r="AI3192" s="1"/>
      <c r="AJ3192" s="9" t="s">
        <v>52</v>
      </c>
      <c r="AK3192" s="9" t="s">
        <v>52</v>
      </c>
      <c r="AL3192" s="9" t="s">
        <v>52</v>
      </c>
      <c r="AM3192" s="9" t="s">
        <v>52</v>
      </c>
    </row>
    <row r="3193" spans="1:39" ht="30" customHeight="1" x14ac:dyDescent="0.3">
      <c r="A3193" s="11"/>
      <c r="B3193" s="11"/>
      <c r="C3193" s="11"/>
      <c r="D3193" s="11"/>
      <c r="E3193" s="15"/>
      <c r="F3193" s="17"/>
      <c r="G3193" s="15"/>
      <c r="H3193" s="17"/>
      <c r="I3193" s="15"/>
      <c r="J3193" s="17"/>
      <c r="K3193" s="15"/>
      <c r="L3193" s="17"/>
      <c r="M3193" s="11"/>
    </row>
    <row r="3194" spans="1:39" ht="30" customHeight="1" x14ac:dyDescent="0.3">
      <c r="A3194" s="14" t="s">
        <v>7826</v>
      </c>
      <c r="B3194" s="14"/>
      <c r="C3194" s="14"/>
      <c r="D3194" s="14"/>
      <c r="E3194" s="16"/>
      <c r="F3194" s="18"/>
      <c r="G3194" s="16"/>
      <c r="H3194" s="18"/>
      <c r="I3194" s="16"/>
      <c r="J3194" s="18"/>
      <c r="K3194" s="16"/>
      <c r="L3194" s="18"/>
      <c r="M3194" s="14"/>
      <c r="N3194" s="5" t="s">
        <v>1969</v>
      </c>
    </row>
    <row r="3195" spans="1:39" ht="30" customHeight="1" x14ac:dyDescent="0.3">
      <c r="A3195" s="10" t="s">
        <v>6807</v>
      </c>
      <c r="B3195" s="10" t="s">
        <v>4714</v>
      </c>
      <c r="C3195" s="10" t="s">
        <v>4715</v>
      </c>
      <c r="D3195" s="11">
        <v>0.12</v>
      </c>
      <c r="E3195" s="15">
        <v>0</v>
      </c>
      <c r="F3195" s="17">
        <f>TRUNC(E3195*D3195,1)</f>
        <v>0</v>
      </c>
      <c r="G3195" s="15">
        <v>216712</v>
      </c>
      <c r="H3195" s="17">
        <f>TRUNC(G3195*D3195,1)</f>
        <v>26005.4</v>
      </c>
      <c r="I3195" s="15">
        <v>0</v>
      </c>
      <c r="J3195" s="17">
        <f>TRUNC(I3195*D3195,1)</f>
        <v>0</v>
      </c>
      <c r="K3195" s="15">
        <f>TRUNC(E3195+G3195+I3195,1)</f>
        <v>216712</v>
      </c>
      <c r="L3195" s="17">
        <f>TRUNC(F3195+H3195+J3195,1)</f>
        <v>26005.4</v>
      </c>
      <c r="M3195" s="10" t="s">
        <v>52</v>
      </c>
      <c r="N3195" s="9" t="s">
        <v>1969</v>
      </c>
      <c r="O3195" s="9" t="s">
        <v>6808</v>
      </c>
      <c r="P3195" s="9" t="s">
        <v>54</v>
      </c>
      <c r="Q3195" s="9" t="s">
        <v>54</v>
      </c>
      <c r="R3195" s="9" t="s">
        <v>67</v>
      </c>
      <c r="S3195" s="1"/>
      <c r="T3195" s="1"/>
      <c r="U3195" s="1"/>
      <c r="V3195" s="1">
        <v>1</v>
      </c>
      <c r="W3195" s="1">
        <v>2</v>
      </c>
      <c r="X3195" s="1"/>
      <c r="Y3195" s="1"/>
      <c r="Z3195" s="1"/>
      <c r="AA3195" s="1"/>
      <c r="AB3195" s="1"/>
      <c r="AC3195" s="1"/>
      <c r="AD3195" s="1"/>
      <c r="AE3195" s="1"/>
      <c r="AF3195" s="1"/>
      <c r="AG3195" s="1"/>
      <c r="AH3195" s="1"/>
      <c r="AI3195" s="1"/>
      <c r="AJ3195" s="9" t="s">
        <v>52</v>
      </c>
      <c r="AK3195" s="9" t="s">
        <v>7828</v>
      </c>
      <c r="AL3195" s="9" t="s">
        <v>52</v>
      </c>
      <c r="AM3195" s="9" t="s">
        <v>52</v>
      </c>
    </row>
    <row r="3196" spans="1:39" ht="30" customHeight="1" x14ac:dyDescent="0.3">
      <c r="A3196" s="10" t="s">
        <v>4750</v>
      </c>
      <c r="B3196" s="10" t="s">
        <v>4714</v>
      </c>
      <c r="C3196" s="10" t="s">
        <v>4715</v>
      </c>
      <c r="D3196" s="11">
        <v>0.05</v>
      </c>
      <c r="E3196" s="15">
        <v>0</v>
      </c>
      <c r="F3196" s="17">
        <f>TRUNC(E3196*D3196,1)</f>
        <v>0</v>
      </c>
      <c r="G3196" s="15">
        <v>192375</v>
      </c>
      <c r="H3196" s="17">
        <f>TRUNC(G3196*D3196,1)</f>
        <v>9618.7000000000007</v>
      </c>
      <c r="I3196" s="15">
        <v>0</v>
      </c>
      <c r="J3196" s="17">
        <f>TRUNC(I3196*D3196,1)</f>
        <v>0</v>
      </c>
      <c r="K3196" s="15">
        <f>TRUNC(E3196+G3196+I3196,1)</f>
        <v>192375</v>
      </c>
      <c r="L3196" s="17">
        <f>TRUNC(F3196+H3196+J3196,1)</f>
        <v>9618.7000000000007</v>
      </c>
      <c r="M3196" s="10" t="s">
        <v>52</v>
      </c>
      <c r="N3196" s="9" t="s">
        <v>1969</v>
      </c>
      <c r="O3196" s="9" t="s">
        <v>4751</v>
      </c>
      <c r="P3196" s="9" t="s">
        <v>54</v>
      </c>
      <c r="Q3196" s="9" t="s">
        <v>54</v>
      </c>
      <c r="R3196" s="9" t="s">
        <v>67</v>
      </c>
      <c r="S3196" s="1"/>
      <c r="T3196" s="1"/>
      <c r="U3196" s="1"/>
      <c r="V3196" s="1">
        <v>1</v>
      </c>
      <c r="W3196" s="1">
        <v>2</v>
      </c>
      <c r="X3196" s="1"/>
      <c r="Y3196" s="1"/>
      <c r="Z3196" s="1"/>
      <c r="AA3196" s="1"/>
      <c r="AB3196" s="1"/>
      <c r="AC3196" s="1"/>
      <c r="AD3196" s="1"/>
      <c r="AE3196" s="1"/>
      <c r="AF3196" s="1"/>
      <c r="AG3196" s="1"/>
      <c r="AH3196" s="1"/>
      <c r="AI3196" s="1"/>
      <c r="AJ3196" s="9" t="s">
        <v>52</v>
      </c>
      <c r="AK3196" s="9" t="s">
        <v>7829</v>
      </c>
      <c r="AL3196" s="9" t="s">
        <v>52</v>
      </c>
      <c r="AM3196" s="9" t="s">
        <v>52</v>
      </c>
    </row>
    <row r="3197" spans="1:39" ht="30" customHeight="1" x14ac:dyDescent="0.3">
      <c r="A3197" s="10" t="s">
        <v>4727</v>
      </c>
      <c r="B3197" s="10" t="s">
        <v>4728</v>
      </c>
      <c r="C3197" s="10" t="s">
        <v>732</v>
      </c>
      <c r="D3197" s="11">
        <v>1</v>
      </c>
      <c r="E3197" s="15">
        <v>0</v>
      </c>
      <c r="F3197" s="17">
        <f>TRUNC(E3197*D3197,1)</f>
        <v>0</v>
      </c>
      <c r="G3197" s="15">
        <v>0</v>
      </c>
      <c r="H3197" s="17">
        <f>TRUNC(G3197*D3197,1)</f>
        <v>0</v>
      </c>
      <c r="I3197" s="15">
        <f>TRUNC(SUMIF(V3195:V3198, RIGHTB(O3197, 1), H3195:H3198)*U3197, 2)</f>
        <v>712.48</v>
      </c>
      <c r="J3197" s="17">
        <f>TRUNC(I3197*D3197,1)</f>
        <v>712.4</v>
      </c>
      <c r="K3197" s="15">
        <f>TRUNC(E3197+G3197+I3197,1)</f>
        <v>712.4</v>
      </c>
      <c r="L3197" s="17">
        <f>TRUNC(F3197+H3197+J3197,1)</f>
        <v>712.4</v>
      </c>
      <c r="M3197" s="10" t="s">
        <v>52</v>
      </c>
      <c r="N3197" s="9" t="s">
        <v>1969</v>
      </c>
      <c r="O3197" s="9" t="s">
        <v>4729</v>
      </c>
      <c r="P3197" s="9" t="s">
        <v>54</v>
      </c>
      <c r="Q3197" s="9" t="s">
        <v>54</v>
      </c>
      <c r="R3197" s="9" t="s">
        <v>54</v>
      </c>
      <c r="S3197" s="1">
        <v>1</v>
      </c>
      <c r="T3197" s="1">
        <v>2</v>
      </c>
      <c r="U3197" s="1">
        <v>0.02</v>
      </c>
      <c r="V3197" s="1"/>
      <c r="W3197" s="1"/>
      <c r="X3197" s="1"/>
      <c r="Y3197" s="1"/>
      <c r="Z3197" s="1"/>
      <c r="AA3197" s="1"/>
      <c r="AB3197" s="1"/>
      <c r="AC3197" s="1"/>
      <c r="AD3197" s="1"/>
      <c r="AE3197" s="1"/>
      <c r="AF3197" s="1"/>
      <c r="AG3197" s="1"/>
      <c r="AH3197" s="1"/>
      <c r="AI3197" s="1"/>
      <c r="AJ3197" s="9" t="s">
        <v>52</v>
      </c>
      <c r="AK3197" s="9" t="s">
        <v>7830</v>
      </c>
      <c r="AL3197" s="9" t="s">
        <v>52</v>
      </c>
      <c r="AM3197" s="9" t="s">
        <v>52</v>
      </c>
    </row>
    <row r="3198" spans="1:39" ht="30" customHeight="1" x14ac:dyDescent="0.3">
      <c r="A3198" s="10" t="s">
        <v>7817</v>
      </c>
      <c r="B3198" s="10" t="s">
        <v>7818</v>
      </c>
      <c r="C3198" s="10" t="s">
        <v>732</v>
      </c>
      <c r="D3198" s="11">
        <v>1</v>
      </c>
      <c r="E3198" s="15">
        <v>0</v>
      </c>
      <c r="F3198" s="17">
        <f>TRUNC(E3198*D3198,1)</f>
        <v>0</v>
      </c>
      <c r="G3198" s="15">
        <f>TRUNC(SUMIF(W3195:W3198, RIGHTB(O3198, 1), H3195:H3198)*U3198, 2)</f>
        <v>7124.82</v>
      </c>
      <c r="H3198" s="17">
        <f>TRUNC(G3198*D3198,1)</f>
        <v>7124.8</v>
      </c>
      <c r="I3198" s="15">
        <v>0</v>
      </c>
      <c r="J3198" s="17">
        <f>TRUNC(I3198*D3198,1)</f>
        <v>0</v>
      </c>
      <c r="K3198" s="15">
        <f>TRUNC(E3198+G3198+I3198,1)</f>
        <v>7124.8</v>
      </c>
      <c r="L3198" s="17">
        <f>TRUNC(F3198+H3198+J3198,1)</f>
        <v>7124.8</v>
      </c>
      <c r="M3198" s="10" t="s">
        <v>52</v>
      </c>
      <c r="N3198" s="9" t="s">
        <v>1969</v>
      </c>
      <c r="O3198" s="9" t="s">
        <v>4733</v>
      </c>
      <c r="P3198" s="9" t="s">
        <v>54</v>
      </c>
      <c r="Q3198" s="9" t="s">
        <v>54</v>
      </c>
      <c r="R3198" s="9" t="s">
        <v>54</v>
      </c>
      <c r="S3198" s="1">
        <v>1</v>
      </c>
      <c r="T3198" s="1">
        <v>1</v>
      </c>
      <c r="U3198" s="1">
        <v>0.2</v>
      </c>
      <c r="V3198" s="1"/>
      <c r="W3198" s="1"/>
      <c r="X3198" s="1"/>
      <c r="Y3198" s="1"/>
      <c r="Z3198" s="1"/>
      <c r="AA3198" s="1"/>
      <c r="AB3198" s="1"/>
      <c r="AC3198" s="1"/>
      <c r="AD3198" s="1"/>
      <c r="AE3198" s="1"/>
      <c r="AF3198" s="1"/>
      <c r="AG3198" s="1"/>
      <c r="AH3198" s="1"/>
      <c r="AI3198" s="1"/>
      <c r="AJ3198" s="9" t="s">
        <v>52</v>
      </c>
      <c r="AK3198" s="9" t="s">
        <v>7831</v>
      </c>
      <c r="AL3198" s="9" t="s">
        <v>52</v>
      </c>
      <c r="AM3198" s="9" t="s">
        <v>52</v>
      </c>
    </row>
    <row r="3199" spans="1:39" ht="30" customHeight="1" x14ac:dyDescent="0.3">
      <c r="A3199" s="10" t="s">
        <v>4735</v>
      </c>
      <c r="B3199" s="10" t="s">
        <v>52</v>
      </c>
      <c r="C3199" s="10" t="s">
        <v>52</v>
      </c>
      <c r="D3199" s="11"/>
      <c r="E3199" s="15"/>
      <c r="F3199" s="17">
        <f>TRUNC(SUMIF(N3195:N3198, N3194, F3195:F3198),0)</f>
        <v>0</v>
      </c>
      <c r="G3199" s="15"/>
      <c r="H3199" s="17">
        <f>TRUNC(SUMIF(N3195:N3198, N3194, H3195:H3198),0)</f>
        <v>42748</v>
      </c>
      <c r="I3199" s="15"/>
      <c r="J3199" s="17">
        <f>TRUNC(SUMIF(N3195:N3198, N3194, J3195:J3198),0)</f>
        <v>712</v>
      </c>
      <c r="K3199" s="15"/>
      <c r="L3199" s="17">
        <f>F3199+H3199+J3199</f>
        <v>43460</v>
      </c>
      <c r="M3199" s="10" t="s">
        <v>52</v>
      </c>
      <c r="N3199" s="9" t="s">
        <v>4736</v>
      </c>
      <c r="O3199" s="9" t="s">
        <v>4736</v>
      </c>
      <c r="P3199" s="9" t="s">
        <v>52</v>
      </c>
      <c r="Q3199" s="9" t="s">
        <v>52</v>
      </c>
      <c r="R3199" s="9" t="s">
        <v>52</v>
      </c>
      <c r="S3199" s="1"/>
      <c r="T3199" s="1"/>
      <c r="U3199" s="1"/>
      <c r="V3199" s="1"/>
      <c r="W3199" s="1"/>
      <c r="X3199" s="1"/>
      <c r="Y3199" s="1"/>
      <c r="Z3199" s="1"/>
      <c r="AA3199" s="1"/>
      <c r="AB3199" s="1"/>
      <c r="AC3199" s="1"/>
      <c r="AD3199" s="1"/>
      <c r="AE3199" s="1"/>
      <c r="AF3199" s="1"/>
      <c r="AG3199" s="1"/>
      <c r="AH3199" s="1"/>
      <c r="AI3199" s="1"/>
      <c r="AJ3199" s="9" t="s">
        <v>52</v>
      </c>
      <c r="AK3199" s="9" t="s">
        <v>52</v>
      </c>
      <c r="AL3199" s="9" t="s">
        <v>52</v>
      </c>
      <c r="AM3199" s="9" t="s">
        <v>52</v>
      </c>
    </row>
    <row r="3200" spans="1:39" ht="30" customHeight="1" x14ac:dyDescent="0.3">
      <c r="A3200" s="11"/>
      <c r="B3200" s="11"/>
      <c r="C3200" s="11"/>
      <c r="D3200" s="11"/>
      <c r="E3200" s="15"/>
      <c r="F3200" s="17"/>
      <c r="G3200" s="15"/>
      <c r="H3200" s="17"/>
      <c r="I3200" s="15"/>
      <c r="J3200" s="17"/>
      <c r="K3200" s="15"/>
      <c r="L3200" s="17"/>
      <c r="M3200" s="11"/>
    </row>
    <row r="3201" spans="1:39" ht="30" customHeight="1" x14ac:dyDescent="0.3">
      <c r="A3201" s="14" t="s">
        <v>7832</v>
      </c>
      <c r="B3201" s="14"/>
      <c r="C3201" s="14"/>
      <c r="D3201" s="14"/>
      <c r="E3201" s="16"/>
      <c r="F3201" s="18"/>
      <c r="G3201" s="16"/>
      <c r="H3201" s="18"/>
      <c r="I3201" s="16"/>
      <c r="J3201" s="18"/>
      <c r="K3201" s="16"/>
      <c r="L3201" s="18"/>
      <c r="M3201" s="14"/>
      <c r="N3201" s="5" t="s">
        <v>1972</v>
      </c>
    </row>
    <row r="3202" spans="1:39" ht="30" customHeight="1" x14ac:dyDescent="0.3">
      <c r="A3202" s="10" t="s">
        <v>6807</v>
      </c>
      <c r="B3202" s="10" t="s">
        <v>4714</v>
      </c>
      <c r="C3202" s="10" t="s">
        <v>4715</v>
      </c>
      <c r="D3202" s="11">
        <v>0.16</v>
      </c>
      <c r="E3202" s="15">
        <v>0</v>
      </c>
      <c r="F3202" s="17">
        <f>TRUNC(E3202*D3202,1)</f>
        <v>0</v>
      </c>
      <c r="G3202" s="15">
        <v>216712</v>
      </c>
      <c r="H3202" s="17">
        <f>TRUNC(G3202*D3202,1)</f>
        <v>34673.9</v>
      </c>
      <c r="I3202" s="15">
        <v>0</v>
      </c>
      <c r="J3202" s="17">
        <f>TRUNC(I3202*D3202,1)</f>
        <v>0</v>
      </c>
      <c r="K3202" s="15">
        <f>TRUNC(E3202+G3202+I3202,1)</f>
        <v>216712</v>
      </c>
      <c r="L3202" s="17">
        <f>TRUNC(F3202+H3202+J3202,1)</f>
        <v>34673.9</v>
      </c>
      <c r="M3202" s="10" t="s">
        <v>52</v>
      </c>
      <c r="N3202" s="9" t="s">
        <v>1972</v>
      </c>
      <c r="O3202" s="9" t="s">
        <v>6808</v>
      </c>
      <c r="P3202" s="9" t="s">
        <v>54</v>
      </c>
      <c r="Q3202" s="9" t="s">
        <v>54</v>
      </c>
      <c r="R3202" s="9" t="s">
        <v>67</v>
      </c>
      <c r="S3202" s="1"/>
      <c r="T3202" s="1"/>
      <c r="U3202" s="1"/>
      <c r="V3202" s="1">
        <v>1</v>
      </c>
      <c r="W3202" s="1">
        <v>2</v>
      </c>
      <c r="X3202" s="1"/>
      <c r="Y3202" s="1"/>
      <c r="Z3202" s="1"/>
      <c r="AA3202" s="1"/>
      <c r="AB3202" s="1"/>
      <c r="AC3202" s="1"/>
      <c r="AD3202" s="1"/>
      <c r="AE3202" s="1"/>
      <c r="AF3202" s="1"/>
      <c r="AG3202" s="1"/>
      <c r="AH3202" s="1"/>
      <c r="AI3202" s="1"/>
      <c r="AJ3202" s="9" t="s">
        <v>52</v>
      </c>
      <c r="AK3202" s="9" t="s">
        <v>7834</v>
      </c>
      <c r="AL3202" s="9" t="s">
        <v>52</v>
      </c>
      <c r="AM3202" s="9" t="s">
        <v>52</v>
      </c>
    </row>
    <row r="3203" spans="1:39" ht="30" customHeight="1" x14ac:dyDescent="0.3">
      <c r="A3203" s="10" t="s">
        <v>4750</v>
      </c>
      <c r="B3203" s="10" t="s">
        <v>4714</v>
      </c>
      <c r="C3203" s="10" t="s">
        <v>4715</v>
      </c>
      <c r="D3203" s="11">
        <v>0.06</v>
      </c>
      <c r="E3203" s="15">
        <v>0</v>
      </c>
      <c r="F3203" s="17">
        <f>TRUNC(E3203*D3203,1)</f>
        <v>0</v>
      </c>
      <c r="G3203" s="15">
        <v>192375</v>
      </c>
      <c r="H3203" s="17">
        <f>TRUNC(G3203*D3203,1)</f>
        <v>11542.5</v>
      </c>
      <c r="I3203" s="15">
        <v>0</v>
      </c>
      <c r="J3203" s="17">
        <f>TRUNC(I3203*D3203,1)</f>
        <v>0</v>
      </c>
      <c r="K3203" s="15">
        <f>TRUNC(E3203+G3203+I3203,1)</f>
        <v>192375</v>
      </c>
      <c r="L3203" s="17">
        <f>TRUNC(F3203+H3203+J3203,1)</f>
        <v>11542.5</v>
      </c>
      <c r="M3203" s="10" t="s">
        <v>52</v>
      </c>
      <c r="N3203" s="9" t="s">
        <v>1972</v>
      </c>
      <c r="O3203" s="9" t="s">
        <v>4751</v>
      </c>
      <c r="P3203" s="9" t="s">
        <v>54</v>
      </c>
      <c r="Q3203" s="9" t="s">
        <v>54</v>
      </c>
      <c r="R3203" s="9" t="s">
        <v>67</v>
      </c>
      <c r="S3203" s="1"/>
      <c r="T3203" s="1"/>
      <c r="U3203" s="1"/>
      <c r="V3203" s="1">
        <v>1</v>
      </c>
      <c r="W3203" s="1">
        <v>2</v>
      </c>
      <c r="X3203" s="1"/>
      <c r="Y3203" s="1"/>
      <c r="Z3203" s="1"/>
      <c r="AA3203" s="1"/>
      <c r="AB3203" s="1"/>
      <c r="AC3203" s="1"/>
      <c r="AD3203" s="1"/>
      <c r="AE3203" s="1"/>
      <c r="AF3203" s="1"/>
      <c r="AG3203" s="1"/>
      <c r="AH3203" s="1"/>
      <c r="AI3203" s="1"/>
      <c r="AJ3203" s="9" t="s">
        <v>52</v>
      </c>
      <c r="AK3203" s="9" t="s">
        <v>7835</v>
      </c>
      <c r="AL3203" s="9" t="s">
        <v>52</v>
      </c>
      <c r="AM3203" s="9" t="s">
        <v>52</v>
      </c>
    </row>
    <row r="3204" spans="1:39" ht="30" customHeight="1" x14ac:dyDescent="0.3">
      <c r="A3204" s="10" t="s">
        <v>4727</v>
      </c>
      <c r="B3204" s="10" t="s">
        <v>4728</v>
      </c>
      <c r="C3204" s="10" t="s">
        <v>732</v>
      </c>
      <c r="D3204" s="11">
        <v>1</v>
      </c>
      <c r="E3204" s="15">
        <v>0</v>
      </c>
      <c r="F3204" s="17">
        <f>TRUNC(E3204*D3204,1)</f>
        <v>0</v>
      </c>
      <c r="G3204" s="15">
        <v>0</v>
      </c>
      <c r="H3204" s="17">
        <f>TRUNC(G3204*D3204,1)</f>
        <v>0</v>
      </c>
      <c r="I3204" s="15">
        <f>TRUNC(SUMIF(V3202:V3205, RIGHTB(O3204, 1), H3202:H3205)*U3204, 2)</f>
        <v>924.32</v>
      </c>
      <c r="J3204" s="17">
        <f>TRUNC(I3204*D3204,1)</f>
        <v>924.3</v>
      </c>
      <c r="K3204" s="15">
        <f>TRUNC(E3204+G3204+I3204,1)</f>
        <v>924.3</v>
      </c>
      <c r="L3204" s="17">
        <f>TRUNC(F3204+H3204+J3204,1)</f>
        <v>924.3</v>
      </c>
      <c r="M3204" s="10" t="s">
        <v>52</v>
      </c>
      <c r="N3204" s="9" t="s">
        <v>1972</v>
      </c>
      <c r="O3204" s="9" t="s">
        <v>4729</v>
      </c>
      <c r="P3204" s="9" t="s">
        <v>54</v>
      </c>
      <c r="Q3204" s="9" t="s">
        <v>54</v>
      </c>
      <c r="R3204" s="9" t="s">
        <v>54</v>
      </c>
      <c r="S3204" s="1">
        <v>1</v>
      </c>
      <c r="T3204" s="1">
        <v>2</v>
      </c>
      <c r="U3204" s="1">
        <v>0.02</v>
      </c>
      <c r="V3204" s="1"/>
      <c r="W3204" s="1"/>
      <c r="X3204" s="1"/>
      <c r="Y3204" s="1"/>
      <c r="Z3204" s="1"/>
      <c r="AA3204" s="1"/>
      <c r="AB3204" s="1"/>
      <c r="AC3204" s="1"/>
      <c r="AD3204" s="1"/>
      <c r="AE3204" s="1"/>
      <c r="AF3204" s="1"/>
      <c r="AG3204" s="1"/>
      <c r="AH3204" s="1"/>
      <c r="AI3204" s="1"/>
      <c r="AJ3204" s="9" t="s">
        <v>52</v>
      </c>
      <c r="AK3204" s="9" t="s">
        <v>7836</v>
      </c>
      <c r="AL3204" s="9" t="s">
        <v>52</v>
      </c>
      <c r="AM3204" s="9" t="s">
        <v>52</v>
      </c>
    </row>
    <row r="3205" spans="1:39" ht="30" customHeight="1" x14ac:dyDescent="0.3">
      <c r="A3205" s="10" t="s">
        <v>7817</v>
      </c>
      <c r="B3205" s="10" t="s">
        <v>7818</v>
      </c>
      <c r="C3205" s="10" t="s">
        <v>732</v>
      </c>
      <c r="D3205" s="11">
        <v>1</v>
      </c>
      <c r="E3205" s="15">
        <v>0</v>
      </c>
      <c r="F3205" s="17">
        <f>TRUNC(E3205*D3205,1)</f>
        <v>0</v>
      </c>
      <c r="G3205" s="15">
        <f>TRUNC(SUMIF(W3202:W3205, RIGHTB(O3205, 1), H3202:H3205)*U3205, 2)</f>
        <v>9243.2800000000007</v>
      </c>
      <c r="H3205" s="17">
        <f>TRUNC(G3205*D3205,1)</f>
        <v>9243.2000000000007</v>
      </c>
      <c r="I3205" s="15">
        <v>0</v>
      </c>
      <c r="J3205" s="17">
        <f>TRUNC(I3205*D3205,1)</f>
        <v>0</v>
      </c>
      <c r="K3205" s="15">
        <f>TRUNC(E3205+G3205+I3205,1)</f>
        <v>9243.2000000000007</v>
      </c>
      <c r="L3205" s="17">
        <f>TRUNC(F3205+H3205+J3205,1)</f>
        <v>9243.2000000000007</v>
      </c>
      <c r="M3205" s="10" t="s">
        <v>52</v>
      </c>
      <c r="N3205" s="9" t="s">
        <v>1972</v>
      </c>
      <c r="O3205" s="9" t="s">
        <v>4733</v>
      </c>
      <c r="P3205" s="9" t="s">
        <v>54</v>
      </c>
      <c r="Q3205" s="9" t="s">
        <v>54</v>
      </c>
      <c r="R3205" s="9" t="s">
        <v>54</v>
      </c>
      <c r="S3205" s="1">
        <v>1</v>
      </c>
      <c r="T3205" s="1">
        <v>1</v>
      </c>
      <c r="U3205" s="1">
        <v>0.2</v>
      </c>
      <c r="V3205" s="1"/>
      <c r="W3205" s="1"/>
      <c r="X3205" s="1"/>
      <c r="Y3205" s="1"/>
      <c r="Z3205" s="1"/>
      <c r="AA3205" s="1"/>
      <c r="AB3205" s="1"/>
      <c r="AC3205" s="1"/>
      <c r="AD3205" s="1"/>
      <c r="AE3205" s="1"/>
      <c r="AF3205" s="1"/>
      <c r="AG3205" s="1"/>
      <c r="AH3205" s="1"/>
      <c r="AI3205" s="1"/>
      <c r="AJ3205" s="9" t="s">
        <v>52</v>
      </c>
      <c r="AK3205" s="9" t="s">
        <v>7837</v>
      </c>
      <c r="AL3205" s="9" t="s">
        <v>52</v>
      </c>
      <c r="AM3205" s="9" t="s">
        <v>52</v>
      </c>
    </row>
    <row r="3206" spans="1:39" ht="30" customHeight="1" x14ac:dyDescent="0.3">
      <c r="A3206" s="10" t="s">
        <v>4735</v>
      </c>
      <c r="B3206" s="10" t="s">
        <v>52</v>
      </c>
      <c r="C3206" s="10" t="s">
        <v>52</v>
      </c>
      <c r="D3206" s="11"/>
      <c r="E3206" s="15"/>
      <c r="F3206" s="17">
        <f>TRUNC(SUMIF(N3202:N3205, N3201, F3202:F3205),0)</f>
        <v>0</v>
      </c>
      <c r="G3206" s="15"/>
      <c r="H3206" s="17">
        <f>TRUNC(SUMIF(N3202:N3205, N3201, H3202:H3205),0)</f>
        <v>55459</v>
      </c>
      <c r="I3206" s="15"/>
      <c r="J3206" s="17">
        <f>TRUNC(SUMIF(N3202:N3205, N3201, J3202:J3205),0)</f>
        <v>924</v>
      </c>
      <c r="K3206" s="15"/>
      <c r="L3206" s="17">
        <f>F3206+H3206+J3206</f>
        <v>56383</v>
      </c>
      <c r="M3206" s="10" t="s">
        <v>52</v>
      </c>
      <c r="N3206" s="9" t="s">
        <v>4736</v>
      </c>
      <c r="O3206" s="9" t="s">
        <v>4736</v>
      </c>
      <c r="P3206" s="9" t="s">
        <v>52</v>
      </c>
      <c r="Q3206" s="9" t="s">
        <v>52</v>
      </c>
      <c r="R3206" s="9" t="s">
        <v>52</v>
      </c>
      <c r="S3206" s="1"/>
      <c r="T3206" s="1"/>
      <c r="U3206" s="1"/>
      <c r="V3206" s="1"/>
      <c r="W3206" s="1"/>
      <c r="X3206" s="1"/>
      <c r="Y3206" s="1"/>
      <c r="Z3206" s="1"/>
      <c r="AA3206" s="1"/>
      <c r="AB3206" s="1"/>
      <c r="AC3206" s="1"/>
      <c r="AD3206" s="1"/>
      <c r="AE3206" s="1"/>
      <c r="AF3206" s="1"/>
      <c r="AG3206" s="1"/>
      <c r="AH3206" s="1"/>
      <c r="AI3206" s="1"/>
      <c r="AJ3206" s="9" t="s">
        <v>52</v>
      </c>
      <c r="AK3206" s="9" t="s">
        <v>52</v>
      </c>
      <c r="AL3206" s="9" t="s">
        <v>52</v>
      </c>
      <c r="AM3206" s="9" t="s">
        <v>52</v>
      </c>
    </row>
    <row r="3207" spans="1:39" ht="30" customHeight="1" x14ac:dyDescent="0.3">
      <c r="A3207" s="11"/>
      <c r="B3207" s="11"/>
      <c r="C3207" s="11"/>
      <c r="D3207" s="11"/>
      <c r="E3207" s="15"/>
      <c r="F3207" s="17"/>
      <c r="G3207" s="15"/>
      <c r="H3207" s="17"/>
      <c r="I3207" s="15"/>
      <c r="J3207" s="17"/>
      <c r="K3207" s="15"/>
      <c r="L3207" s="17"/>
      <c r="M3207" s="11"/>
    </row>
    <row r="3208" spans="1:39" ht="30" customHeight="1" x14ac:dyDescent="0.3">
      <c r="A3208" s="14" t="s">
        <v>7838</v>
      </c>
      <c r="B3208" s="14"/>
      <c r="C3208" s="14"/>
      <c r="D3208" s="14"/>
      <c r="E3208" s="16"/>
      <c r="F3208" s="18"/>
      <c r="G3208" s="16"/>
      <c r="H3208" s="18"/>
      <c r="I3208" s="16"/>
      <c r="J3208" s="18"/>
      <c r="K3208" s="16"/>
      <c r="L3208" s="18"/>
      <c r="M3208" s="14"/>
      <c r="N3208" s="5" t="s">
        <v>1975</v>
      </c>
    </row>
    <row r="3209" spans="1:39" ht="30" customHeight="1" x14ac:dyDescent="0.3">
      <c r="A3209" s="10" t="s">
        <v>6807</v>
      </c>
      <c r="B3209" s="10" t="s">
        <v>4714</v>
      </c>
      <c r="C3209" s="10" t="s">
        <v>4715</v>
      </c>
      <c r="D3209" s="11">
        <v>0.2</v>
      </c>
      <c r="E3209" s="15">
        <v>0</v>
      </c>
      <c r="F3209" s="17">
        <f>TRUNC(E3209*D3209,1)</f>
        <v>0</v>
      </c>
      <c r="G3209" s="15">
        <v>216712</v>
      </c>
      <c r="H3209" s="17">
        <f>TRUNC(G3209*D3209,1)</f>
        <v>43342.400000000001</v>
      </c>
      <c r="I3209" s="15">
        <v>0</v>
      </c>
      <c r="J3209" s="17">
        <f>TRUNC(I3209*D3209,1)</f>
        <v>0</v>
      </c>
      <c r="K3209" s="15">
        <f>TRUNC(E3209+G3209+I3209,1)</f>
        <v>216712</v>
      </c>
      <c r="L3209" s="17">
        <f>TRUNC(F3209+H3209+J3209,1)</f>
        <v>43342.400000000001</v>
      </c>
      <c r="M3209" s="10" t="s">
        <v>52</v>
      </c>
      <c r="N3209" s="9" t="s">
        <v>1975</v>
      </c>
      <c r="O3209" s="9" t="s">
        <v>6808</v>
      </c>
      <c r="P3209" s="9" t="s">
        <v>54</v>
      </c>
      <c r="Q3209" s="9" t="s">
        <v>54</v>
      </c>
      <c r="R3209" s="9" t="s">
        <v>67</v>
      </c>
      <c r="S3209" s="1"/>
      <c r="T3209" s="1"/>
      <c r="U3209" s="1"/>
      <c r="V3209" s="1">
        <v>1</v>
      </c>
      <c r="W3209" s="1">
        <v>2</v>
      </c>
      <c r="X3209" s="1"/>
      <c r="Y3209" s="1"/>
      <c r="Z3209" s="1"/>
      <c r="AA3209" s="1"/>
      <c r="AB3209" s="1"/>
      <c r="AC3209" s="1"/>
      <c r="AD3209" s="1"/>
      <c r="AE3209" s="1"/>
      <c r="AF3209" s="1"/>
      <c r="AG3209" s="1"/>
      <c r="AH3209" s="1"/>
      <c r="AI3209" s="1"/>
      <c r="AJ3209" s="9" t="s">
        <v>52</v>
      </c>
      <c r="AK3209" s="9" t="s">
        <v>7840</v>
      </c>
      <c r="AL3209" s="9" t="s">
        <v>52</v>
      </c>
      <c r="AM3209" s="9" t="s">
        <v>52</v>
      </c>
    </row>
    <row r="3210" spans="1:39" ht="30" customHeight="1" x14ac:dyDescent="0.3">
      <c r="A3210" s="10" t="s">
        <v>4750</v>
      </c>
      <c r="B3210" s="10" t="s">
        <v>4714</v>
      </c>
      <c r="C3210" s="10" t="s">
        <v>4715</v>
      </c>
      <c r="D3210" s="11">
        <v>7.0000000000000007E-2</v>
      </c>
      <c r="E3210" s="15">
        <v>0</v>
      </c>
      <c r="F3210" s="17">
        <f>TRUNC(E3210*D3210,1)</f>
        <v>0</v>
      </c>
      <c r="G3210" s="15">
        <v>192375</v>
      </c>
      <c r="H3210" s="17">
        <f>TRUNC(G3210*D3210,1)</f>
        <v>13466.2</v>
      </c>
      <c r="I3210" s="15">
        <v>0</v>
      </c>
      <c r="J3210" s="17">
        <f>TRUNC(I3210*D3210,1)</f>
        <v>0</v>
      </c>
      <c r="K3210" s="15">
        <f>TRUNC(E3210+G3210+I3210,1)</f>
        <v>192375</v>
      </c>
      <c r="L3210" s="17">
        <f>TRUNC(F3210+H3210+J3210,1)</f>
        <v>13466.2</v>
      </c>
      <c r="M3210" s="10" t="s">
        <v>52</v>
      </c>
      <c r="N3210" s="9" t="s">
        <v>1975</v>
      </c>
      <c r="O3210" s="9" t="s">
        <v>4751</v>
      </c>
      <c r="P3210" s="9" t="s">
        <v>54</v>
      </c>
      <c r="Q3210" s="9" t="s">
        <v>54</v>
      </c>
      <c r="R3210" s="9" t="s">
        <v>67</v>
      </c>
      <c r="S3210" s="1"/>
      <c r="T3210" s="1"/>
      <c r="U3210" s="1"/>
      <c r="V3210" s="1">
        <v>1</v>
      </c>
      <c r="W3210" s="1">
        <v>2</v>
      </c>
      <c r="X3210" s="1"/>
      <c r="Y3210" s="1"/>
      <c r="Z3210" s="1"/>
      <c r="AA3210" s="1"/>
      <c r="AB3210" s="1"/>
      <c r="AC3210" s="1"/>
      <c r="AD3210" s="1"/>
      <c r="AE3210" s="1"/>
      <c r="AF3210" s="1"/>
      <c r="AG3210" s="1"/>
      <c r="AH3210" s="1"/>
      <c r="AI3210" s="1"/>
      <c r="AJ3210" s="9" t="s">
        <v>52</v>
      </c>
      <c r="AK3210" s="9" t="s">
        <v>7841</v>
      </c>
      <c r="AL3210" s="9" t="s">
        <v>52</v>
      </c>
      <c r="AM3210" s="9" t="s">
        <v>52</v>
      </c>
    </row>
    <row r="3211" spans="1:39" ht="30" customHeight="1" x14ac:dyDescent="0.3">
      <c r="A3211" s="10" t="s">
        <v>4727</v>
      </c>
      <c r="B3211" s="10" t="s">
        <v>4728</v>
      </c>
      <c r="C3211" s="10" t="s">
        <v>732</v>
      </c>
      <c r="D3211" s="11">
        <v>1</v>
      </c>
      <c r="E3211" s="15">
        <v>0</v>
      </c>
      <c r="F3211" s="17">
        <f>TRUNC(E3211*D3211,1)</f>
        <v>0</v>
      </c>
      <c r="G3211" s="15">
        <v>0</v>
      </c>
      <c r="H3211" s="17">
        <f>TRUNC(G3211*D3211,1)</f>
        <v>0</v>
      </c>
      <c r="I3211" s="15">
        <f>TRUNC(SUMIF(V3209:V3212, RIGHTB(O3211, 1), H3209:H3212)*U3211, 2)</f>
        <v>1136.17</v>
      </c>
      <c r="J3211" s="17">
        <f>TRUNC(I3211*D3211,1)</f>
        <v>1136.0999999999999</v>
      </c>
      <c r="K3211" s="15">
        <f>TRUNC(E3211+G3211+I3211,1)</f>
        <v>1136.0999999999999</v>
      </c>
      <c r="L3211" s="17">
        <f>TRUNC(F3211+H3211+J3211,1)</f>
        <v>1136.0999999999999</v>
      </c>
      <c r="M3211" s="10" t="s">
        <v>52</v>
      </c>
      <c r="N3211" s="9" t="s">
        <v>1975</v>
      </c>
      <c r="O3211" s="9" t="s">
        <v>4729</v>
      </c>
      <c r="P3211" s="9" t="s">
        <v>54</v>
      </c>
      <c r="Q3211" s="9" t="s">
        <v>54</v>
      </c>
      <c r="R3211" s="9" t="s">
        <v>54</v>
      </c>
      <c r="S3211" s="1">
        <v>1</v>
      </c>
      <c r="T3211" s="1">
        <v>2</v>
      </c>
      <c r="U3211" s="1">
        <v>0.02</v>
      </c>
      <c r="V3211" s="1"/>
      <c r="W3211" s="1"/>
      <c r="X3211" s="1"/>
      <c r="Y3211" s="1"/>
      <c r="Z3211" s="1"/>
      <c r="AA3211" s="1"/>
      <c r="AB3211" s="1"/>
      <c r="AC3211" s="1"/>
      <c r="AD3211" s="1"/>
      <c r="AE3211" s="1"/>
      <c r="AF3211" s="1"/>
      <c r="AG3211" s="1"/>
      <c r="AH3211" s="1"/>
      <c r="AI3211" s="1"/>
      <c r="AJ3211" s="9" t="s">
        <v>52</v>
      </c>
      <c r="AK3211" s="9" t="s">
        <v>7842</v>
      </c>
      <c r="AL3211" s="9" t="s">
        <v>52</v>
      </c>
      <c r="AM3211" s="9" t="s">
        <v>52</v>
      </c>
    </row>
    <row r="3212" spans="1:39" ht="30" customHeight="1" x14ac:dyDescent="0.3">
      <c r="A3212" s="10" t="s">
        <v>7817</v>
      </c>
      <c r="B3212" s="10" t="s">
        <v>7818</v>
      </c>
      <c r="C3212" s="10" t="s">
        <v>732</v>
      </c>
      <c r="D3212" s="11">
        <v>1</v>
      </c>
      <c r="E3212" s="15">
        <v>0</v>
      </c>
      <c r="F3212" s="17">
        <f>TRUNC(E3212*D3212,1)</f>
        <v>0</v>
      </c>
      <c r="G3212" s="15">
        <f>TRUNC(SUMIF(W3209:W3212, RIGHTB(O3212, 1), H3209:H3212)*U3212, 2)</f>
        <v>11361.72</v>
      </c>
      <c r="H3212" s="17">
        <f>TRUNC(G3212*D3212,1)</f>
        <v>11361.7</v>
      </c>
      <c r="I3212" s="15">
        <v>0</v>
      </c>
      <c r="J3212" s="17">
        <f>TRUNC(I3212*D3212,1)</f>
        <v>0</v>
      </c>
      <c r="K3212" s="15">
        <f>TRUNC(E3212+G3212+I3212,1)</f>
        <v>11361.7</v>
      </c>
      <c r="L3212" s="17">
        <f>TRUNC(F3212+H3212+J3212,1)</f>
        <v>11361.7</v>
      </c>
      <c r="M3212" s="10" t="s">
        <v>52</v>
      </c>
      <c r="N3212" s="9" t="s">
        <v>1975</v>
      </c>
      <c r="O3212" s="9" t="s">
        <v>4733</v>
      </c>
      <c r="P3212" s="9" t="s">
        <v>54</v>
      </c>
      <c r="Q3212" s="9" t="s">
        <v>54</v>
      </c>
      <c r="R3212" s="9" t="s">
        <v>54</v>
      </c>
      <c r="S3212" s="1">
        <v>1</v>
      </c>
      <c r="T3212" s="1">
        <v>1</v>
      </c>
      <c r="U3212" s="1">
        <v>0.2</v>
      </c>
      <c r="V3212" s="1"/>
      <c r="W3212" s="1"/>
      <c r="X3212" s="1"/>
      <c r="Y3212" s="1"/>
      <c r="Z3212" s="1"/>
      <c r="AA3212" s="1"/>
      <c r="AB3212" s="1"/>
      <c r="AC3212" s="1"/>
      <c r="AD3212" s="1"/>
      <c r="AE3212" s="1"/>
      <c r="AF3212" s="1"/>
      <c r="AG3212" s="1"/>
      <c r="AH3212" s="1"/>
      <c r="AI3212" s="1"/>
      <c r="AJ3212" s="9" t="s">
        <v>52</v>
      </c>
      <c r="AK3212" s="9" t="s">
        <v>7843</v>
      </c>
      <c r="AL3212" s="9" t="s">
        <v>52</v>
      </c>
      <c r="AM3212" s="9" t="s">
        <v>52</v>
      </c>
    </row>
    <row r="3213" spans="1:39" ht="30" customHeight="1" x14ac:dyDescent="0.3">
      <c r="A3213" s="10" t="s">
        <v>4735</v>
      </c>
      <c r="B3213" s="10" t="s">
        <v>52</v>
      </c>
      <c r="C3213" s="10" t="s">
        <v>52</v>
      </c>
      <c r="D3213" s="11"/>
      <c r="E3213" s="15"/>
      <c r="F3213" s="17">
        <f>TRUNC(SUMIF(N3209:N3212, N3208, F3209:F3212),0)</f>
        <v>0</v>
      </c>
      <c r="G3213" s="15"/>
      <c r="H3213" s="17">
        <f>TRUNC(SUMIF(N3209:N3212, N3208, H3209:H3212),0)</f>
        <v>68170</v>
      </c>
      <c r="I3213" s="15"/>
      <c r="J3213" s="17">
        <f>TRUNC(SUMIF(N3209:N3212, N3208, J3209:J3212),0)</f>
        <v>1136</v>
      </c>
      <c r="K3213" s="15"/>
      <c r="L3213" s="17">
        <f>F3213+H3213+J3213</f>
        <v>69306</v>
      </c>
      <c r="M3213" s="10" t="s">
        <v>52</v>
      </c>
      <c r="N3213" s="9" t="s">
        <v>4736</v>
      </c>
      <c r="O3213" s="9" t="s">
        <v>4736</v>
      </c>
      <c r="P3213" s="9" t="s">
        <v>52</v>
      </c>
      <c r="Q3213" s="9" t="s">
        <v>52</v>
      </c>
      <c r="R3213" s="9" t="s">
        <v>52</v>
      </c>
      <c r="S3213" s="1"/>
      <c r="T3213" s="1"/>
      <c r="U3213" s="1"/>
      <c r="V3213" s="1"/>
      <c r="W3213" s="1"/>
      <c r="X3213" s="1"/>
      <c r="Y3213" s="1"/>
      <c r="Z3213" s="1"/>
      <c r="AA3213" s="1"/>
      <c r="AB3213" s="1"/>
      <c r="AC3213" s="1"/>
      <c r="AD3213" s="1"/>
      <c r="AE3213" s="1"/>
      <c r="AF3213" s="1"/>
      <c r="AG3213" s="1"/>
      <c r="AH3213" s="1"/>
      <c r="AI3213" s="1"/>
      <c r="AJ3213" s="9" t="s">
        <v>52</v>
      </c>
      <c r="AK3213" s="9" t="s">
        <v>52</v>
      </c>
      <c r="AL3213" s="9" t="s">
        <v>52</v>
      </c>
      <c r="AM3213" s="9" t="s">
        <v>52</v>
      </c>
    </row>
    <row r="3214" spans="1:39" ht="30" customHeight="1" x14ac:dyDescent="0.3">
      <c r="A3214" s="11"/>
      <c r="B3214" s="11"/>
      <c r="C3214" s="11"/>
      <c r="D3214" s="11"/>
      <c r="E3214" s="15"/>
      <c r="F3214" s="17"/>
      <c r="G3214" s="15"/>
      <c r="H3214" s="17"/>
      <c r="I3214" s="15"/>
      <c r="J3214" s="17"/>
      <c r="K3214" s="15"/>
      <c r="L3214" s="17"/>
      <c r="M3214" s="11"/>
    </row>
    <row r="3215" spans="1:39" ht="30" customHeight="1" x14ac:dyDescent="0.3">
      <c r="A3215" s="14" t="s">
        <v>7844</v>
      </c>
      <c r="B3215" s="14"/>
      <c r="C3215" s="14"/>
      <c r="D3215" s="14"/>
      <c r="E3215" s="16"/>
      <c r="F3215" s="18"/>
      <c r="G3215" s="16"/>
      <c r="H3215" s="18"/>
      <c r="I3215" s="16"/>
      <c r="J3215" s="18"/>
      <c r="K3215" s="16"/>
      <c r="L3215" s="18"/>
      <c r="M3215" s="14"/>
      <c r="N3215" s="5" t="s">
        <v>1978</v>
      </c>
    </row>
    <row r="3216" spans="1:39" ht="30" customHeight="1" x14ac:dyDescent="0.3">
      <c r="A3216" s="10" t="s">
        <v>6807</v>
      </c>
      <c r="B3216" s="10" t="s">
        <v>4714</v>
      </c>
      <c r="C3216" s="10" t="s">
        <v>4715</v>
      </c>
      <c r="D3216" s="11">
        <v>0.23</v>
      </c>
      <c r="E3216" s="15">
        <v>0</v>
      </c>
      <c r="F3216" s="17">
        <f>TRUNC(E3216*D3216,1)</f>
        <v>0</v>
      </c>
      <c r="G3216" s="15">
        <v>216712</v>
      </c>
      <c r="H3216" s="17">
        <f>TRUNC(G3216*D3216,1)</f>
        <v>49843.7</v>
      </c>
      <c r="I3216" s="15">
        <v>0</v>
      </c>
      <c r="J3216" s="17">
        <f>TRUNC(I3216*D3216,1)</f>
        <v>0</v>
      </c>
      <c r="K3216" s="15">
        <f>TRUNC(E3216+G3216+I3216,1)</f>
        <v>216712</v>
      </c>
      <c r="L3216" s="17">
        <f>TRUNC(F3216+H3216+J3216,1)</f>
        <v>49843.7</v>
      </c>
      <c r="M3216" s="10" t="s">
        <v>52</v>
      </c>
      <c r="N3216" s="9" t="s">
        <v>1978</v>
      </c>
      <c r="O3216" s="9" t="s">
        <v>6808</v>
      </c>
      <c r="P3216" s="9" t="s">
        <v>54</v>
      </c>
      <c r="Q3216" s="9" t="s">
        <v>54</v>
      </c>
      <c r="R3216" s="9" t="s">
        <v>67</v>
      </c>
      <c r="S3216" s="1"/>
      <c r="T3216" s="1"/>
      <c r="U3216" s="1"/>
      <c r="V3216" s="1">
        <v>1</v>
      </c>
      <c r="W3216" s="1">
        <v>2</v>
      </c>
      <c r="X3216" s="1"/>
      <c r="Y3216" s="1"/>
      <c r="Z3216" s="1"/>
      <c r="AA3216" s="1"/>
      <c r="AB3216" s="1"/>
      <c r="AC3216" s="1"/>
      <c r="AD3216" s="1"/>
      <c r="AE3216" s="1"/>
      <c r="AF3216" s="1"/>
      <c r="AG3216" s="1"/>
      <c r="AH3216" s="1"/>
      <c r="AI3216" s="1"/>
      <c r="AJ3216" s="9" t="s">
        <v>52</v>
      </c>
      <c r="AK3216" s="9" t="s">
        <v>7846</v>
      </c>
      <c r="AL3216" s="9" t="s">
        <v>52</v>
      </c>
      <c r="AM3216" s="9" t="s">
        <v>52</v>
      </c>
    </row>
    <row r="3217" spans="1:39" ht="30" customHeight="1" x14ac:dyDescent="0.3">
      <c r="A3217" s="10" t="s">
        <v>4750</v>
      </c>
      <c r="B3217" s="10" t="s">
        <v>4714</v>
      </c>
      <c r="C3217" s="10" t="s">
        <v>4715</v>
      </c>
      <c r="D3217" s="11">
        <v>0.09</v>
      </c>
      <c r="E3217" s="15">
        <v>0</v>
      </c>
      <c r="F3217" s="17">
        <f>TRUNC(E3217*D3217,1)</f>
        <v>0</v>
      </c>
      <c r="G3217" s="15">
        <v>192375</v>
      </c>
      <c r="H3217" s="17">
        <f>TRUNC(G3217*D3217,1)</f>
        <v>17313.7</v>
      </c>
      <c r="I3217" s="15">
        <v>0</v>
      </c>
      <c r="J3217" s="17">
        <f>TRUNC(I3217*D3217,1)</f>
        <v>0</v>
      </c>
      <c r="K3217" s="15">
        <f>TRUNC(E3217+G3217+I3217,1)</f>
        <v>192375</v>
      </c>
      <c r="L3217" s="17">
        <f>TRUNC(F3217+H3217+J3217,1)</f>
        <v>17313.7</v>
      </c>
      <c r="M3217" s="10" t="s">
        <v>52</v>
      </c>
      <c r="N3217" s="9" t="s">
        <v>1978</v>
      </c>
      <c r="O3217" s="9" t="s">
        <v>4751</v>
      </c>
      <c r="P3217" s="9" t="s">
        <v>54</v>
      </c>
      <c r="Q3217" s="9" t="s">
        <v>54</v>
      </c>
      <c r="R3217" s="9" t="s">
        <v>67</v>
      </c>
      <c r="S3217" s="1"/>
      <c r="T3217" s="1"/>
      <c r="U3217" s="1"/>
      <c r="V3217" s="1">
        <v>1</v>
      </c>
      <c r="W3217" s="1">
        <v>2</v>
      </c>
      <c r="X3217" s="1"/>
      <c r="Y3217" s="1"/>
      <c r="Z3217" s="1"/>
      <c r="AA3217" s="1"/>
      <c r="AB3217" s="1"/>
      <c r="AC3217" s="1"/>
      <c r="AD3217" s="1"/>
      <c r="AE3217" s="1"/>
      <c r="AF3217" s="1"/>
      <c r="AG3217" s="1"/>
      <c r="AH3217" s="1"/>
      <c r="AI3217" s="1"/>
      <c r="AJ3217" s="9" t="s">
        <v>52</v>
      </c>
      <c r="AK3217" s="9" t="s">
        <v>7847</v>
      </c>
      <c r="AL3217" s="9" t="s">
        <v>52</v>
      </c>
      <c r="AM3217" s="9" t="s">
        <v>52</v>
      </c>
    </row>
    <row r="3218" spans="1:39" ht="30" customHeight="1" x14ac:dyDescent="0.3">
      <c r="A3218" s="10" t="s">
        <v>4727</v>
      </c>
      <c r="B3218" s="10" t="s">
        <v>4728</v>
      </c>
      <c r="C3218" s="10" t="s">
        <v>732</v>
      </c>
      <c r="D3218" s="11">
        <v>1</v>
      </c>
      <c r="E3218" s="15">
        <v>0</v>
      </c>
      <c r="F3218" s="17">
        <f>TRUNC(E3218*D3218,1)</f>
        <v>0</v>
      </c>
      <c r="G3218" s="15">
        <v>0</v>
      </c>
      <c r="H3218" s="17">
        <f>TRUNC(G3218*D3218,1)</f>
        <v>0</v>
      </c>
      <c r="I3218" s="15">
        <f>TRUNC(SUMIF(V3216:V3219, RIGHTB(O3218, 1), H3216:H3219)*U3218, 2)</f>
        <v>1343.14</v>
      </c>
      <c r="J3218" s="17">
        <f>TRUNC(I3218*D3218,1)</f>
        <v>1343.1</v>
      </c>
      <c r="K3218" s="15">
        <f>TRUNC(E3218+G3218+I3218,1)</f>
        <v>1343.1</v>
      </c>
      <c r="L3218" s="17">
        <f>TRUNC(F3218+H3218+J3218,1)</f>
        <v>1343.1</v>
      </c>
      <c r="M3218" s="10" t="s">
        <v>52</v>
      </c>
      <c r="N3218" s="9" t="s">
        <v>1978</v>
      </c>
      <c r="O3218" s="9" t="s">
        <v>4729</v>
      </c>
      <c r="P3218" s="9" t="s">
        <v>54</v>
      </c>
      <c r="Q3218" s="9" t="s">
        <v>54</v>
      </c>
      <c r="R3218" s="9" t="s">
        <v>54</v>
      </c>
      <c r="S3218" s="1">
        <v>1</v>
      </c>
      <c r="T3218" s="1">
        <v>2</v>
      </c>
      <c r="U3218" s="1">
        <v>0.02</v>
      </c>
      <c r="V3218" s="1"/>
      <c r="W3218" s="1"/>
      <c r="X3218" s="1"/>
      <c r="Y3218" s="1"/>
      <c r="Z3218" s="1"/>
      <c r="AA3218" s="1"/>
      <c r="AB3218" s="1"/>
      <c r="AC3218" s="1"/>
      <c r="AD3218" s="1"/>
      <c r="AE3218" s="1"/>
      <c r="AF3218" s="1"/>
      <c r="AG3218" s="1"/>
      <c r="AH3218" s="1"/>
      <c r="AI3218" s="1"/>
      <c r="AJ3218" s="9" t="s">
        <v>52</v>
      </c>
      <c r="AK3218" s="9" t="s">
        <v>7848</v>
      </c>
      <c r="AL3218" s="9" t="s">
        <v>52</v>
      </c>
      <c r="AM3218" s="9" t="s">
        <v>52</v>
      </c>
    </row>
    <row r="3219" spans="1:39" ht="30" customHeight="1" x14ac:dyDescent="0.3">
      <c r="A3219" s="10" t="s">
        <v>7817</v>
      </c>
      <c r="B3219" s="10" t="s">
        <v>7818</v>
      </c>
      <c r="C3219" s="10" t="s">
        <v>732</v>
      </c>
      <c r="D3219" s="11">
        <v>1</v>
      </c>
      <c r="E3219" s="15">
        <v>0</v>
      </c>
      <c r="F3219" s="17">
        <f>TRUNC(E3219*D3219,1)</f>
        <v>0</v>
      </c>
      <c r="G3219" s="15">
        <f>TRUNC(SUMIF(W3216:W3219, RIGHTB(O3219, 1), H3216:H3219)*U3219, 2)</f>
        <v>13431.48</v>
      </c>
      <c r="H3219" s="17">
        <f>TRUNC(G3219*D3219,1)</f>
        <v>13431.4</v>
      </c>
      <c r="I3219" s="15">
        <v>0</v>
      </c>
      <c r="J3219" s="17">
        <f>TRUNC(I3219*D3219,1)</f>
        <v>0</v>
      </c>
      <c r="K3219" s="15">
        <f>TRUNC(E3219+G3219+I3219,1)</f>
        <v>13431.4</v>
      </c>
      <c r="L3219" s="17">
        <f>TRUNC(F3219+H3219+J3219,1)</f>
        <v>13431.4</v>
      </c>
      <c r="M3219" s="10" t="s">
        <v>52</v>
      </c>
      <c r="N3219" s="9" t="s">
        <v>1978</v>
      </c>
      <c r="O3219" s="9" t="s">
        <v>4733</v>
      </c>
      <c r="P3219" s="9" t="s">
        <v>54</v>
      </c>
      <c r="Q3219" s="9" t="s">
        <v>54</v>
      </c>
      <c r="R3219" s="9" t="s">
        <v>54</v>
      </c>
      <c r="S3219" s="1">
        <v>1</v>
      </c>
      <c r="T3219" s="1">
        <v>1</v>
      </c>
      <c r="U3219" s="1">
        <v>0.2</v>
      </c>
      <c r="V3219" s="1"/>
      <c r="W3219" s="1"/>
      <c r="X3219" s="1"/>
      <c r="Y3219" s="1"/>
      <c r="Z3219" s="1"/>
      <c r="AA3219" s="1"/>
      <c r="AB3219" s="1"/>
      <c r="AC3219" s="1"/>
      <c r="AD3219" s="1"/>
      <c r="AE3219" s="1"/>
      <c r="AF3219" s="1"/>
      <c r="AG3219" s="1"/>
      <c r="AH3219" s="1"/>
      <c r="AI3219" s="1"/>
      <c r="AJ3219" s="9" t="s">
        <v>52</v>
      </c>
      <c r="AK3219" s="9" t="s">
        <v>7849</v>
      </c>
      <c r="AL3219" s="9" t="s">
        <v>52</v>
      </c>
      <c r="AM3219" s="9" t="s">
        <v>52</v>
      </c>
    </row>
    <row r="3220" spans="1:39" ht="30" customHeight="1" x14ac:dyDescent="0.3">
      <c r="A3220" s="10" t="s">
        <v>4735</v>
      </c>
      <c r="B3220" s="10" t="s">
        <v>52</v>
      </c>
      <c r="C3220" s="10" t="s">
        <v>52</v>
      </c>
      <c r="D3220" s="11"/>
      <c r="E3220" s="15"/>
      <c r="F3220" s="17">
        <f>TRUNC(SUMIF(N3216:N3219, N3215, F3216:F3219),0)</f>
        <v>0</v>
      </c>
      <c r="G3220" s="15"/>
      <c r="H3220" s="17">
        <f>TRUNC(SUMIF(N3216:N3219, N3215, H3216:H3219),0)</f>
        <v>80588</v>
      </c>
      <c r="I3220" s="15"/>
      <c r="J3220" s="17">
        <f>TRUNC(SUMIF(N3216:N3219, N3215, J3216:J3219),0)</f>
        <v>1343</v>
      </c>
      <c r="K3220" s="15"/>
      <c r="L3220" s="17">
        <f>F3220+H3220+J3220</f>
        <v>81931</v>
      </c>
      <c r="M3220" s="10" t="s">
        <v>52</v>
      </c>
      <c r="N3220" s="9" t="s">
        <v>4736</v>
      </c>
      <c r="O3220" s="9" t="s">
        <v>4736</v>
      </c>
      <c r="P3220" s="9" t="s">
        <v>52</v>
      </c>
      <c r="Q3220" s="9" t="s">
        <v>52</v>
      </c>
      <c r="R3220" s="9" t="s">
        <v>52</v>
      </c>
      <c r="S3220" s="1"/>
      <c r="T3220" s="1"/>
      <c r="U3220" s="1"/>
      <c r="V3220" s="1"/>
      <c r="W3220" s="1"/>
      <c r="X3220" s="1"/>
      <c r="Y3220" s="1"/>
      <c r="Z3220" s="1"/>
      <c r="AA3220" s="1"/>
      <c r="AB3220" s="1"/>
      <c r="AC3220" s="1"/>
      <c r="AD3220" s="1"/>
      <c r="AE3220" s="1"/>
      <c r="AF3220" s="1"/>
      <c r="AG3220" s="1"/>
      <c r="AH3220" s="1"/>
      <c r="AI3220" s="1"/>
      <c r="AJ3220" s="9" t="s">
        <v>52</v>
      </c>
      <c r="AK3220" s="9" t="s">
        <v>52</v>
      </c>
      <c r="AL3220" s="9" t="s">
        <v>52</v>
      </c>
      <c r="AM3220" s="9" t="s">
        <v>52</v>
      </c>
    </row>
    <row r="3221" spans="1:39" ht="30" customHeight="1" x14ac:dyDescent="0.3">
      <c r="A3221" s="11"/>
      <c r="B3221" s="11"/>
      <c r="C3221" s="11"/>
      <c r="D3221" s="11"/>
      <c r="E3221" s="15"/>
      <c r="F3221" s="17"/>
      <c r="G3221" s="15"/>
      <c r="H3221" s="17"/>
      <c r="I3221" s="15"/>
      <c r="J3221" s="17"/>
      <c r="K3221" s="15"/>
      <c r="L3221" s="17"/>
      <c r="M3221" s="11"/>
    </row>
    <row r="3222" spans="1:39" ht="30" customHeight="1" x14ac:dyDescent="0.3">
      <c r="A3222" s="14" t="s">
        <v>7850</v>
      </c>
      <c r="B3222" s="14"/>
      <c r="C3222" s="14"/>
      <c r="D3222" s="14"/>
      <c r="E3222" s="16"/>
      <c r="F3222" s="18"/>
      <c r="G3222" s="16"/>
      <c r="H3222" s="18"/>
      <c r="I3222" s="16"/>
      <c r="J3222" s="18"/>
      <c r="K3222" s="16"/>
      <c r="L3222" s="18"/>
      <c r="M3222" s="14"/>
      <c r="N3222" s="5" t="s">
        <v>1984</v>
      </c>
    </row>
    <row r="3223" spans="1:39" ht="30" customHeight="1" x14ac:dyDescent="0.3">
      <c r="A3223" s="10" t="s">
        <v>4747</v>
      </c>
      <c r="B3223" s="10" t="s">
        <v>4714</v>
      </c>
      <c r="C3223" s="10" t="s">
        <v>4715</v>
      </c>
      <c r="D3223" s="11">
        <v>84</v>
      </c>
      <c r="E3223" s="15">
        <v>0</v>
      </c>
      <c r="F3223" s="17">
        <f>TRUNC(E3223*D3223,1)</f>
        <v>0</v>
      </c>
      <c r="G3223" s="15">
        <v>269039</v>
      </c>
      <c r="H3223" s="17">
        <f>TRUNC(G3223*D3223,1)</f>
        <v>22599276</v>
      </c>
      <c r="I3223" s="15">
        <v>0</v>
      </c>
      <c r="J3223" s="17">
        <f>TRUNC(I3223*D3223,1)</f>
        <v>0</v>
      </c>
      <c r="K3223" s="15">
        <f>TRUNC(E3223+G3223+I3223,1)</f>
        <v>269039</v>
      </c>
      <c r="L3223" s="17">
        <f>TRUNC(F3223+H3223+J3223,1)</f>
        <v>22599276</v>
      </c>
      <c r="M3223" s="10" t="s">
        <v>52</v>
      </c>
      <c r="N3223" s="9" t="s">
        <v>1984</v>
      </c>
      <c r="O3223" s="9" t="s">
        <v>4748</v>
      </c>
      <c r="P3223" s="9" t="s">
        <v>54</v>
      </c>
      <c r="Q3223" s="9" t="s">
        <v>54</v>
      </c>
      <c r="R3223" s="9" t="s">
        <v>67</v>
      </c>
      <c r="S3223" s="1"/>
      <c r="T3223" s="1"/>
      <c r="U3223" s="1"/>
      <c r="V3223" s="1">
        <v>1</v>
      </c>
      <c r="W3223" s="1"/>
      <c r="X3223" s="1"/>
      <c r="Y3223" s="1"/>
      <c r="Z3223" s="1"/>
      <c r="AA3223" s="1"/>
      <c r="AB3223" s="1"/>
      <c r="AC3223" s="1"/>
      <c r="AD3223" s="1"/>
      <c r="AE3223" s="1"/>
      <c r="AF3223" s="1"/>
      <c r="AG3223" s="1"/>
      <c r="AH3223" s="1"/>
      <c r="AI3223" s="1"/>
      <c r="AJ3223" s="9" t="s">
        <v>52</v>
      </c>
      <c r="AK3223" s="9" t="s">
        <v>7853</v>
      </c>
      <c r="AL3223" s="9" t="s">
        <v>52</v>
      </c>
      <c r="AM3223" s="9" t="s">
        <v>52</v>
      </c>
    </row>
    <row r="3224" spans="1:39" ht="30" customHeight="1" x14ac:dyDescent="0.3">
      <c r="A3224" s="10" t="s">
        <v>4727</v>
      </c>
      <c r="B3224" s="10" t="s">
        <v>4797</v>
      </c>
      <c r="C3224" s="10" t="s">
        <v>732</v>
      </c>
      <c r="D3224" s="11">
        <v>1</v>
      </c>
      <c r="E3224" s="15">
        <v>0</v>
      </c>
      <c r="F3224" s="17">
        <f>TRUNC(E3224*D3224,1)</f>
        <v>0</v>
      </c>
      <c r="G3224" s="15">
        <v>0</v>
      </c>
      <c r="H3224" s="17">
        <f>TRUNC(G3224*D3224,1)</f>
        <v>0</v>
      </c>
      <c r="I3224" s="15">
        <f>TRUNC(SUMIF(V3223:V3224, RIGHTB(O3224, 1), H3223:H3224)*U3224, 2)</f>
        <v>677978.28</v>
      </c>
      <c r="J3224" s="17">
        <f>TRUNC(I3224*D3224,1)</f>
        <v>677978.2</v>
      </c>
      <c r="K3224" s="15">
        <f>TRUNC(E3224+G3224+I3224,1)</f>
        <v>677978.2</v>
      </c>
      <c r="L3224" s="17">
        <f>TRUNC(F3224+H3224+J3224,1)</f>
        <v>677978.2</v>
      </c>
      <c r="M3224" s="10" t="s">
        <v>52</v>
      </c>
      <c r="N3224" s="9" t="s">
        <v>1984</v>
      </c>
      <c r="O3224" s="9" t="s">
        <v>4729</v>
      </c>
      <c r="P3224" s="9" t="s">
        <v>54</v>
      </c>
      <c r="Q3224" s="9" t="s">
        <v>54</v>
      </c>
      <c r="R3224" s="9" t="s">
        <v>54</v>
      </c>
      <c r="S3224" s="1">
        <v>1</v>
      </c>
      <c r="T3224" s="1">
        <v>2</v>
      </c>
      <c r="U3224" s="1">
        <v>0.03</v>
      </c>
      <c r="V3224" s="1"/>
      <c r="W3224" s="1"/>
      <c r="X3224" s="1"/>
      <c r="Y3224" s="1"/>
      <c r="Z3224" s="1"/>
      <c r="AA3224" s="1"/>
      <c r="AB3224" s="1"/>
      <c r="AC3224" s="1"/>
      <c r="AD3224" s="1"/>
      <c r="AE3224" s="1"/>
      <c r="AF3224" s="1"/>
      <c r="AG3224" s="1"/>
      <c r="AH3224" s="1"/>
      <c r="AI3224" s="1"/>
      <c r="AJ3224" s="9" t="s">
        <v>52</v>
      </c>
      <c r="AK3224" s="9" t="s">
        <v>7854</v>
      </c>
      <c r="AL3224" s="9" t="s">
        <v>52</v>
      </c>
      <c r="AM3224" s="9" t="s">
        <v>52</v>
      </c>
    </row>
    <row r="3225" spans="1:39" ht="30" customHeight="1" x14ac:dyDescent="0.3">
      <c r="A3225" s="10" t="s">
        <v>4735</v>
      </c>
      <c r="B3225" s="10" t="s">
        <v>52</v>
      </c>
      <c r="C3225" s="10" t="s">
        <v>52</v>
      </c>
      <c r="D3225" s="11"/>
      <c r="E3225" s="15"/>
      <c r="F3225" s="17">
        <f>TRUNC(SUMIF(N3223:N3224, N3222, F3223:F3224),0)</f>
        <v>0</v>
      </c>
      <c r="G3225" s="15"/>
      <c r="H3225" s="17">
        <f>TRUNC(SUMIF(N3223:N3224, N3222, H3223:H3224),0)</f>
        <v>22599276</v>
      </c>
      <c r="I3225" s="15"/>
      <c r="J3225" s="17">
        <f>TRUNC(SUMIF(N3223:N3224, N3222, J3223:J3224),0)</f>
        <v>677978</v>
      </c>
      <c r="K3225" s="15"/>
      <c r="L3225" s="17">
        <f>F3225+H3225+J3225</f>
        <v>23277254</v>
      </c>
      <c r="M3225" s="10" t="s">
        <v>52</v>
      </c>
      <c r="N3225" s="9" t="s">
        <v>4736</v>
      </c>
      <c r="O3225" s="9" t="s">
        <v>4736</v>
      </c>
      <c r="P3225" s="9" t="s">
        <v>52</v>
      </c>
      <c r="Q3225" s="9" t="s">
        <v>52</v>
      </c>
      <c r="R3225" s="9" t="s">
        <v>52</v>
      </c>
      <c r="S3225" s="1"/>
      <c r="T3225" s="1"/>
      <c r="U3225" s="1"/>
      <c r="V3225" s="1"/>
      <c r="W3225" s="1"/>
      <c r="X3225" s="1"/>
      <c r="Y3225" s="1"/>
      <c r="Z3225" s="1"/>
      <c r="AA3225" s="1"/>
      <c r="AB3225" s="1"/>
      <c r="AC3225" s="1"/>
      <c r="AD3225" s="1"/>
      <c r="AE3225" s="1"/>
      <c r="AF3225" s="1"/>
      <c r="AG3225" s="1"/>
      <c r="AH3225" s="1"/>
      <c r="AI3225" s="1"/>
      <c r="AJ3225" s="9" t="s">
        <v>52</v>
      </c>
      <c r="AK3225" s="9" t="s">
        <v>52</v>
      </c>
      <c r="AL3225" s="9" t="s">
        <v>52</v>
      </c>
      <c r="AM3225" s="9" t="s">
        <v>52</v>
      </c>
    </row>
    <row r="3226" spans="1:39" ht="30" customHeight="1" x14ac:dyDescent="0.3">
      <c r="A3226" s="11"/>
      <c r="B3226" s="11"/>
      <c r="C3226" s="11"/>
      <c r="D3226" s="11"/>
      <c r="E3226" s="15"/>
      <c r="F3226" s="17"/>
      <c r="G3226" s="15"/>
      <c r="H3226" s="17"/>
      <c r="I3226" s="15"/>
      <c r="J3226" s="17"/>
      <c r="K3226" s="15"/>
      <c r="L3226" s="17"/>
      <c r="M3226" s="11"/>
    </row>
    <row r="3227" spans="1:39" ht="30" customHeight="1" x14ac:dyDescent="0.3">
      <c r="A3227" s="14" t="s">
        <v>7855</v>
      </c>
      <c r="B3227" s="14"/>
      <c r="C3227" s="14"/>
      <c r="D3227" s="14"/>
      <c r="E3227" s="16"/>
      <c r="F3227" s="18"/>
      <c r="G3227" s="16"/>
      <c r="H3227" s="18"/>
      <c r="I3227" s="16"/>
      <c r="J3227" s="18"/>
      <c r="K3227" s="16"/>
      <c r="L3227" s="18"/>
      <c r="M3227" s="14"/>
      <c r="N3227" s="5" t="s">
        <v>1987</v>
      </c>
    </row>
    <row r="3228" spans="1:39" ht="30" customHeight="1" x14ac:dyDescent="0.3">
      <c r="A3228" s="10" t="s">
        <v>4747</v>
      </c>
      <c r="B3228" s="10" t="s">
        <v>4714</v>
      </c>
      <c r="C3228" s="10" t="s">
        <v>4715</v>
      </c>
      <c r="D3228" s="11">
        <v>6</v>
      </c>
      <c r="E3228" s="15">
        <v>0</v>
      </c>
      <c r="F3228" s="17">
        <f>TRUNC(E3228*D3228,1)</f>
        <v>0</v>
      </c>
      <c r="G3228" s="15">
        <v>269039</v>
      </c>
      <c r="H3228" s="17">
        <f>TRUNC(G3228*D3228,1)</f>
        <v>1614234</v>
      </c>
      <c r="I3228" s="15">
        <v>0</v>
      </c>
      <c r="J3228" s="17">
        <f>TRUNC(I3228*D3228,1)</f>
        <v>0</v>
      </c>
      <c r="K3228" s="15">
        <f>TRUNC(E3228+G3228+I3228,1)</f>
        <v>269039</v>
      </c>
      <c r="L3228" s="17">
        <f>TRUNC(F3228+H3228+J3228,1)</f>
        <v>1614234</v>
      </c>
      <c r="M3228" s="10" t="s">
        <v>52</v>
      </c>
      <c r="N3228" s="9" t="s">
        <v>1987</v>
      </c>
      <c r="O3228" s="9" t="s">
        <v>4748</v>
      </c>
      <c r="P3228" s="9" t="s">
        <v>54</v>
      </c>
      <c r="Q3228" s="9" t="s">
        <v>54</v>
      </c>
      <c r="R3228" s="9" t="s">
        <v>67</v>
      </c>
      <c r="S3228" s="1"/>
      <c r="T3228" s="1"/>
      <c r="U3228" s="1"/>
      <c r="V3228" s="1">
        <v>1</v>
      </c>
      <c r="W3228" s="1"/>
      <c r="X3228" s="1"/>
      <c r="Y3228" s="1"/>
      <c r="Z3228" s="1"/>
      <c r="AA3228" s="1"/>
      <c r="AB3228" s="1"/>
      <c r="AC3228" s="1"/>
      <c r="AD3228" s="1"/>
      <c r="AE3228" s="1"/>
      <c r="AF3228" s="1"/>
      <c r="AG3228" s="1"/>
      <c r="AH3228" s="1"/>
      <c r="AI3228" s="1"/>
      <c r="AJ3228" s="9" t="s">
        <v>52</v>
      </c>
      <c r="AK3228" s="9" t="s">
        <v>7857</v>
      </c>
      <c r="AL3228" s="9" t="s">
        <v>52</v>
      </c>
      <c r="AM3228" s="9" t="s">
        <v>52</v>
      </c>
    </row>
    <row r="3229" spans="1:39" ht="30" customHeight="1" x14ac:dyDescent="0.3">
      <c r="A3229" s="10" t="s">
        <v>4727</v>
      </c>
      <c r="B3229" s="10" t="s">
        <v>4797</v>
      </c>
      <c r="C3229" s="10" t="s">
        <v>732</v>
      </c>
      <c r="D3229" s="11">
        <v>1</v>
      </c>
      <c r="E3229" s="15">
        <v>0</v>
      </c>
      <c r="F3229" s="17">
        <f>TRUNC(E3229*D3229,1)</f>
        <v>0</v>
      </c>
      <c r="G3229" s="15">
        <v>0</v>
      </c>
      <c r="H3229" s="17">
        <f>TRUNC(G3229*D3229,1)</f>
        <v>0</v>
      </c>
      <c r="I3229" s="15">
        <f>TRUNC(SUMIF(V3228:V3229, RIGHTB(O3229, 1), H3228:H3229)*U3229, 2)</f>
        <v>48427.02</v>
      </c>
      <c r="J3229" s="17">
        <f>TRUNC(I3229*D3229,1)</f>
        <v>48427</v>
      </c>
      <c r="K3229" s="15">
        <f>TRUNC(E3229+G3229+I3229,1)</f>
        <v>48427</v>
      </c>
      <c r="L3229" s="17">
        <f>TRUNC(F3229+H3229+J3229,1)</f>
        <v>48427</v>
      </c>
      <c r="M3229" s="10" t="s">
        <v>52</v>
      </c>
      <c r="N3229" s="9" t="s">
        <v>1987</v>
      </c>
      <c r="O3229" s="9" t="s">
        <v>4729</v>
      </c>
      <c r="P3229" s="9" t="s">
        <v>54</v>
      </c>
      <c r="Q3229" s="9" t="s">
        <v>54</v>
      </c>
      <c r="R3229" s="9" t="s">
        <v>54</v>
      </c>
      <c r="S3229" s="1">
        <v>1</v>
      </c>
      <c r="T3229" s="1">
        <v>2</v>
      </c>
      <c r="U3229" s="1">
        <v>0.03</v>
      </c>
      <c r="V3229" s="1"/>
      <c r="W3229" s="1"/>
      <c r="X3229" s="1"/>
      <c r="Y3229" s="1"/>
      <c r="Z3229" s="1"/>
      <c r="AA3229" s="1"/>
      <c r="AB3229" s="1"/>
      <c r="AC3229" s="1"/>
      <c r="AD3229" s="1"/>
      <c r="AE3229" s="1"/>
      <c r="AF3229" s="1"/>
      <c r="AG3229" s="1"/>
      <c r="AH3229" s="1"/>
      <c r="AI3229" s="1"/>
      <c r="AJ3229" s="9" t="s">
        <v>52</v>
      </c>
      <c r="AK3229" s="9" t="s">
        <v>7858</v>
      </c>
      <c r="AL3229" s="9" t="s">
        <v>52</v>
      </c>
      <c r="AM3229" s="9" t="s">
        <v>52</v>
      </c>
    </row>
    <row r="3230" spans="1:39" ht="30" customHeight="1" x14ac:dyDescent="0.3">
      <c r="A3230" s="10" t="s">
        <v>4735</v>
      </c>
      <c r="B3230" s="10" t="s">
        <v>52</v>
      </c>
      <c r="C3230" s="10" t="s">
        <v>52</v>
      </c>
      <c r="D3230" s="11"/>
      <c r="E3230" s="15"/>
      <c r="F3230" s="17">
        <f>TRUNC(SUMIF(N3228:N3229, N3227, F3228:F3229),0)</f>
        <v>0</v>
      </c>
      <c r="G3230" s="15"/>
      <c r="H3230" s="17">
        <f>TRUNC(SUMIF(N3228:N3229, N3227, H3228:H3229),0)</f>
        <v>1614234</v>
      </c>
      <c r="I3230" s="15"/>
      <c r="J3230" s="17">
        <f>TRUNC(SUMIF(N3228:N3229, N3227, J3228:J3229),0)</f>
        <v>48427</v>
      </c>
      <c r="K3230" s="15"/>
      <c r="L3230" s="17">
        <f>F3230+H3230+J3230</f>
        <v>1662661</v>
      </c>
      <c r="M3230" s="10" t="s">
        <v>52</v>
      </c>
      <c r="N3230" s="9" t="s">
        <v>4736</v>
      </c>
      <c r="O3230" s="9" t="s">
        <v>4736</v>
      </c>
      <c r="P3230" s="9" t="s">
        <v>52</v>
      </c>
      <c r="Q3230" s="9" t="s">
        <v>52</v>
      </c>
      <c r="R3230" s="9" t="s">
        <v>52</v>
      </c>
      <c r="S3230" s="1"/>
      <c r="T3230" s="1"/>
      <c r="U3230" s="1"/>
      <c r="V3230" s="1"/>
      <c r="W3230" s="1"/>
      <c r="X3230" s="1"/>
      <c r="Y3230" s="1"/>
      <c r="Z3230" s="1"/>
      <c r="AA3230" s="1"/>
      <c r="AB3230" s="1"/>
      <c r="AC3230" s="1"/>
      <c r="AD3230" s="1"/>
      <c r="AE3230" s="1"/>
      <c r="AF3230" s="1"/>
      <c r="AG3230" s="1"/>
      <c r="AH3230" s="1"/>
      <c r="AI3230" s="1"/>
      <c r="AJ3230" s="9" t="s">
        <v>52</v>
      </c>
      <c r="AK3230" s="9" t="s">
        <v>52</v>
      </c>
      <c r="AL3230" s="9" t="s">
        <v>52</v>
      </c>
      <c r="AM3230" s="9" t="s">
        <v>52</v>
      </c>
    </row>
    <row r="3231" spans="1:39" ht="30" customHeight="1" x14ac:dyDescent="0.3">
      <c r="A3231" s="11"/>
      <c r="B3231" s="11"/>
      <c r="C3231" s="11"/>
      <c r="D3231" s="11"/>
      <c r="E3231" s="15"/>
      <c r="F3231" s="17"/>
      <c r="G3231" s="15"/>
      <c r="H3231" s="17"/>
      <c r="I3231" s="15"/>
      <c r="J3231" s="17"/>
      <c r="K3231" s="15"/>
      <c r="L3231" s="17"/>
      <c r="M3231" s="11"/>
    </row>
    <row r="3232" spans="1:39" ht="30" customHeight="1" x14ac:dyDescent="0.3">
      <c r="A3232" s="14" t="s">
        <v>7859</v>
      </c>
      <c r="B3232" s="14"/>
      <c r="C3232" s="14"/>
      <c r="D3232" s="14"/>
      <c r="E3232" s="16"/>
      <c r="F3232" s="18"/>
      <c r="G3232" s="16"/>
      <c r="H3232" s="18"/>
      <c r="I3232" s="16"/>
      <c r="J3232" s="18"/>
      <c r="K3232" s="16"/>
      <c r="L3232" s="18"/>
      <c r="M3232" s="14"/>
      <c r="N3232" s="5" t="s">
        <v>1991</v>
      </c>
    </row>
    <row r="3233" spans="1:39" ht="30" customHeight="1" x14ac:dyDescent="0.3">
      <c r="A3233" s="10" t="s">
        <v>4747</v>
      </c>
      <c r="B3233" s="10" t="s">
        <v>4714</v>
      </c>
      <c r="C3233" s="10" t="s">
        <v>4715</v>
      </c>
      <c r="D3233" s="11">
        <v>90</v>
      </c>
      <c r="E3233" s="15">
        <v>0</v>
      </c>
      <c r="F3233" s="17">
        <f>TRUNC(E3233*D3233,1)</f>
        <v>0</v>
      </c>
      <c r="G3233" s="15">
        <v>269039</v>
      </c>
      <c r="H3233" s="17">
        <f>TRUNC(G3233*D3233,1)</f>
        <v>24213510</v>
      </c>
      <c r="I3233" s="15">
        <v>0</v>
      </c>
      <c r="J3233" s="17">
        <f>TRUNC(I3233*D3233,1)</f>
        <v>0</v>
      </c>
      <c r="K3233" s="15">
        <f>TRUNC(E3233+G3233+I3233,1)</f>
        <v>269039</v>
      </c>
      <c r="L3233" s="17">
        <f>TRUNC(F3233+H3233+J3233,1)</f>
        <v>24213510</v>
      </c>
      <c r="M3233" s="10" t="s">
        <v>52</v>
      </c>
      <c r="N3233" s="9" t="s">
        <v>1991</v>
      </c>
      <c r="O3233" s="9" t="s">
        <v>4748</v>
      </c>
      <c r="P3233" s="9" t="s">
        <v>54</v>
      </c>
      <c r="Q3233" s="9" t="s">
        <v>54</v>
      </c>
      <c r="R3233" s="9" t="s">
        <v>67</v>
      </c>
      <c r="S3233" s="1"/>
      <c r="T3233" s="1"/>
      <c r="U3233" s="1"/>
      <c r="V3233" s="1">
        <v>1</v>
      </c>
      <c r="W3233" s="1"/>
      <c r="X3233" s="1"/>
      <c r="Y3233" s="1"/>
      <c r="Z3233" s="1"/>
      <c r="AA3233" s="1"/>
      <c r="AB3233" s="1"/>
      <c r="AC3233" s="1"/>
      <c r="AD3233" s="1"/>
      <c r="AE3233" s="1"/>
      <c r="AF3233" s="1"/>
      <c r="AG3233" s="1"/>
      <c r="AH3233" s="1"/>
      <c r="AI3233" s="1"/>
      <c r="AJ3233" s="9" t="s">
        <v>52</v>
      </c>
      <c r="AK3233" s="9" t="s">
        <v>7861</v>
      </c>
      <c r="AL3233" s="9" t="s">
        <v>52</v>
      </c>
      <c r="AM3233" s="9" t="s">
        <v>52</v>
      </c>
    </row>
    <row r="3234" spans="1:39" ht="30" customHeight="1" x14ac:dyDescent="0.3">
      <c r="A3234" s="10" t="s">
        <v>4727</v>
      </c>
      <c r="B3234" s="10" t="s">
        <v>4797</v>
      </c>
      <c r="C3234" s="10" t="s">
        <v>732</v>
      </c>
      <c r="D3234" s="11">
        <v>1</v>
      </c>
      <c r="E3234" s="15">
        <v>0</v>
      </c>
      <c r="F3234" s="17">
        <f>TRUNC(E3234*D3234,1)</f>
        <v>0</v>
      </c>
      <c r="G3234" s="15">
        <v>0</v>
      </c>
      <c r="H3234" s="17">
        <f>TRUNC(G3234*D3234,1)</f>
        <v>0</v>
      </c>
      <c r="I3234" s="15">
        <f>TRUNC(SUMIF(V3233:V3234, RIGHTB(O3234, 1), H3233:H3234)*U3234, 2)</f>
        <v>726405.3</v>
      </c>
      <c r="J3234" s="17">
        <f>TRUNC(I3234*D3234,1)</f>
        <v>726405.3</v>
      </c>
      <c r="K3234" s="15">
        <f>TRUNC(E3234+G3234+I3234,1)</f>
        <v>726405.3</v>
      </c>
      <c r="L3234" s="17">
        <f>TRUNC(F3234+H3234+J3234,1)</f>
        <v>726405.3</v>
      </c>
      <c r="M3234" s="10" t="s">
        <v>52</v>
      </c>
      <c r="N3234" s="9" t="s">
        <v>1991</v>
      </c>
      <c r="O3234" s="9" t="s">
        <v>4729</v>
      </c>
      <c r="P3234" s="9" t="s">
        <v>54</v>
      </c>
      <c r="Q3234" s="9" t="s">
        <v>54</v>
      </c>
      <c r="R3234" s="9" t="s">
        <v>54</v>
      </c>
      <c r="S3234" s="1">
        <v>1</v>
      </c>
      <c r="T3234" s="1">
        <v>2</v>
      </c>
      <c r="U3234" s="1">
        <v>0.03</v>
      </c>
      <c r="V3234" s="1"/>
      <c r="W3234" s="1"/>
      <c r="X3234" s="1"/>
      <c r="Y3234" s="1"/>
      <c r="Z3234" s="1"/>
      <c r="AA3234" s="1"/>
      <c r="AB3234" s="1"/>
      <c r="AC3234" s="1"/>
      <c r="AD3234" s="1"/>
      <c r="AE3234" s="1"/>
      <c r="AF3234" s="1"/>
      <c r="AG3234" s="1"/>
      <c r="AH3234" s="1"/>
      <c r="AI3234" s="1"/>
      <c r="AJ3234" s="9" t="s">
        <v>52</v>
      </c>
      <c r="AK3234" s="9" t="s">
        <v>7862</v>
      </c>
      <c r="AL3234" s="9" t="s">
        <v>52</v>
      </c>
      <c r="AM3234" s="9" t="s">
        <v>52</v>
      </c>
    </row>
    <row r="3235" spans="1:39" ht="30" customHeight="1" x14ac:dyDescent="0.3">
      <c r="A3235" s="10" t="s">
        <v>4735</v>
      </c>
      <c r="B3235" s="10" t="s">
        <v>52</v>
      </c>
      <c r="C3235" s="10" t="s">
        <v>52</v>
      </c>
      <c r="D3235" s="11"/>
      <c r="E3235" s="15"/>
      <c r="F3235" s="17">
        <f>TRUNC(SUMIF(N3233:N3234, N3232, F3233:F3234),0)</f>
        <v>0</v>
      </c>
      <c r="G3235" s="15"/>
      <c r="H3235" s="17">
        <f>TRUNC(SUMIF(N3233:N3234, N3232, H3233:H3234),0)</f>
        <v>24213510</v>
      </c>
      <c r="I3235" s="15"/>
      <c r="J3235" s="17">
        <f>TRUNC(SUMIF(N3233:N3234, N3232, J3233:J3234),0)</f>
        <v>726405</v>
      </c>
      <c r="K3235" s="15"/>
      <c r="L3235" s="17">
        <f>F3235+H3235+J3235</f>
        <v>24939915</v>
      </c>
      <c r="M3235" s="10" t="s">
        <v>52</v>
      </c>
      <c r="N3235" s="9" t="s">
        <v>4736</v>
      </c>
      <c r="O3235" s="9" t="s">
        <v>4736</v>
      </c>
      <c r="P3235" s="9" t="s">
        <v>52</v>
      </c>
      <c r="Q3235" s="9" t="s">
        <v>52</v>
      </c>
      <c r="R3235" s="9" t="s">
        <v>52</v>
      </c>
      <c r="S3235" s="1"/>
      <c r="T3235" s="1"/>
      <c r="U3235" s="1"/>
      <c r="V3235" s="1"/>
      <c r="W3235" s="1"/>
      <c r="X3235" s="1"/>
      <c r="Y3235" s="1"/>
      <c r="Z3235" s="1"/>
      <c r="AA3235" s="1"/>
      <c r="AB3235" s="1"/>
      <c r="AC3235" s="1"/>
      <c r="AD3235" s="1"/>
      <c r="AE3235" s="1"/>
      <c r="AF3235" s="1"/>
      <c r="AG3235" s="1"/>
      <c r="AH3235" s="1"/>
      <c r="AI3235" s="1"/>
      <c r="AJ3235" s="9" t="s">
        <v>52</v>
      </c>
      <c r="AK3235" s="9" t="s">
        <v>52</v>
      </c>
      <c r="AL3235" s="9" t="s">
        <v>52</v>
      </c>
      <c r="AM3235" s="9" t="s">
        <v>52</v>
      </c>
    </row>
    <row r="3236" spans="1:39" ht="30" customHeight="1" x14ac:dyDescent="0.3">
      <c r="A3236" s="11"/>
      <c r="B3236" s="11"/>
      <c r="C3236" s="11"/>
      <c r="D3236" s="11"/>
      <c r="E3236" s="15"/>
      <c r="F3236" s="17"/>
      <c r="G3236" s="15"/>
      <c r="H3236" s="17"/>
      <c r="I3236" s="15"/>
      <c r="J3236" s="17"/>
      <c r="K3236" s="15"/>
      <c r="L3236" s="17"/>
      <c r="M3236" s="11"/>
    </row>
    <row r="3237" spans="1:39" ht="30" customHeight="1" x14ac:dyDescent="0.3">
      <c r="A3237" s="14" t="s">
        <v>7863</v>
      </c>
      <c r="B3237" s="14"/>
      <c r="C3237" s="14"/>
      <c r="D3237" s="14"/>
      <c r="E3237" s="16"/>
      <c r="F3237" s="18"/>
      <c r="G3237" s="16"/>
      <c r="H3237" s="18"/>
      <c r="I3237" s="16"/>
      <c r="J3237" s="18"/>
      <c r="K3237" s="16"/>
      <c r="L3237" s="18"/>
      <c r="M3237" s="14"/>
      <c r="N3237" s="5" t="s">
        <v>1994</v>
      </c>
    </row>
    <row r="3238" spans="1:39" ht="30" customHeight="1" x14ac:dyDescent="0.3">
      <c r="A3238" s="10" t="s">
        <v>4747</v>
      </c>
      <c r="B3238" s="10" t="s">
        <v>4714</v>
      </c>
      <c r="C3238" s="10" t="s">
        <v>4715</v>
      </c>
      <c r="D3238" s="11">
        <v>96</v>
      </c>
      <c r="E3238" s="15">
        <v>0</v>
      </c>
      <c r="F3238" s="17">
        <f>TRUNC(E3238*D3238,1)</f>
        <v>0</v>
      </c>
      <c r="G3238" s="15">
        <v>269039</v>
      </c>
      <c r="H3238" s="17">
        <f>TRUNC(G3238*D3238,1)</f>
        <v>25827744</v>
      </c>
      <c r="I3238" s="15">
        <v>0</v>
      </c>
      <c r="J3238" s="17">
        <f>TRUNC(I3238*D3238,1)</f>
        <v>0</v>
      </c>
      <c r="K3238" s="15">
        <f>TRUNC(E3238+G3238+I3238,1)</f>
        <v>269039</v>
      </c>
      <c r="L3238" s="17">
        <f>TRUNC(F3238+H3238+J3238,1)</f>
        <v>25827744</v>
      </c>
      <c r="M3238" s="10" t="s">
        <v>52</v>
      </c>
      <c r="N3238" s="9" t="s">
        <v>1994</v>
      </c>
      <c r="O3238" s="9" t="s">
        <v>4748</v>
      </c>
      <c r="P3238" s="9" t="s">
        <v>54</v>
      </c>
      <c r="Q3238" s="9" t="s">
        <v>54</v>
      </c>
      <c r="R3238" s="9" t="s">
        <v>67</v>
      </c>
      <c r="S3238" s="1"/>
      <c r="T3238" s="1"/>
      <c r="U3238" s="1"/>
      <c r="V3238" s="1">
        <v>1</v>
      </c>
      <c r="W3238" s="1"/>
      <c r="X3238" s="1"/>
      <c r="Y3238" s="1"/>
      <c r="Z3238" s="1"/>
      <c r="AA3238" s="1"/>
      <c r="AB3238" s="1"/>
      <c r="AC3238" s="1"/>
      <c r="AD3238" s="1"/>
      <c r="AE3238" s="1"/>
      <c r="AF3238" s="1"/>
      <c r="AG3238" s="1"/>
      <c r="AH3238" s="1"/>
      <c r="AI3238" s="1"/>
      <c r="AJ3238" s="9" t="s">
        <v>52</v>
      </c>
      <c r="AK3238" s="9" t="s">
        <v>7865</v>
      </c>
      <c r="AL3238" s="9" t="s">
        <v>52</v>
      </c>
      <c r="AM3238" s="9" t="s">
        <v>52</v>
      </c>
    </row>
    <row r="3239" spans="1:39" ht="30" customHeight="1" x14ac:dyDescent="0.3">
      <c r="A3239" s="10" t="s">
        <v>4727</v>
      </c>
      <c r="B3239" s="10" t="s">
        <v>4797</v>
      </c>
      <c r="C3239" s="10" t="s">
        <v>732</v>
      </c>
      <c r="D3239" s="11">
        <v>1</v>
      </c>
      <c r="E3239" s="15">
        <v>0</v>
      </c>
      <c r="F3239" s="17">
        <f>TRUNC(E3239*D3239,1)</f>
        <v>0</v>
      </c>
      <c r="G3239" s="15">
        <v>0</v>
      </c>
      <c r="H3239" s="17">
        <f>TRUNC(G3239*D3239,1)</f>
        <v>0</v>
      </c>
      <c r="I3239" s="15">
        <f>TRUNC(SUMIF(V3238:V3239, RIGHTB(O3239, 1), H3238:H3239)*U3239, 2)</f>
        <v>774832.32</v>
      </c>
      <c r="J3239" s="17">
        <f>TRUNC(I3239*D3239,1)</f>
        <v>774832.3</v>
      </c>
      <c r="K3239" s="15">
        <f>TRUNC(E3239+G3239+I3239,1)</f>
        <v>774832.3</v>
      </c>
      <c r="L3239" s="17">
        <f>TRUNC(F3239+H3239+J3239,1)</f>
        <v>774832.3</v>
      </c>
      <c r="M3239" s="10" t="s">
        <v>52</v>
      </c>
      <c r="N3239" s="9" t="s">
        <v>1994</v>
      </c>
      <c r="O3239" s="9" t="s">
        <v>4729</v>
      </c>
      <c r="P3239" s="9" t="s">
        <v>54</v>
      </c>
      <c r="Q3239" s="9" t="s">
        <v>54</v>
      </c>
      <c r="R3239" s="9" t="s">
        <v>54</v>
      </c>
      <c r="S3239" s="1">
        <v>1</v>
      </c>
      <c r="T3239" s="1">
        <v>2</v>
      </c>
      <c r="U3239" s="1">
        <v>0.03</v>
      </c>
      <c r="V3239" s="1"/>
      <c r="W3239" s="1"/>
      <c r="X3239" s="1"/>
      <c r="Y3239" s="1"/>
      <c r="Z3239" s="1"/>
      <c r="AA3239" s="1"/>
      <c r="AB3239" s="1"/>
      <c r="AC3239" s="1"/>
      <c r="AD3239" s="1"/>
      <c r="AE3239" s="1"/>
      <c r="AF3239" s="1"/>
      <c r="AG3239" s="1"/>
      <c r="AH3239" s="1"/>
      <c r="AI3239" s="1"/>
      <c r="AJ3239" s="9" t="s">
        <v>52</v>
      </c>
      <c r="AK3239" s="9" t="s">
        <v>7866</v>
      </c>
      <c r="AL3239" s="9" t="s">
        <v>52</v>
      </c>
      <c r="AM3239" s="9" t="s">
        <v>52</v>
      </c>
    </row>
    <row r="3240" spans="1:39" ht="30" customHeight="1" x14ac:dyDescent="0.3">
      <c r="A3240" s="10" t="s">
        <v>4735</v>
      </c>
      <c r="B3240" s="10" t="s">
        <v>52</v>
      </c>
      <c r="C3240" s="10" t="s">
        <v>52</v>
      </c>
      <c r="D3240" s="11"/>
      <c r="E3240" s="15"/>
      <c r="F3240" s="17">
        <f>TRUNC(SUMIF(N3238:N3239, N3237, F3238:F3239),0)</f>
        <v>0</v>
      </c>
      <c r="G3240" s="15"/>
      <c r="H3240" s="17">
        <f>TRUNC(SUMIF(N3238:N3239, N3237, H3238:H3239),0)</f>
        <v>25827744</v>
      </c>
      <c r="I3240" s="15"/>
      <c r="J3240" s="17">
        <f>TRUNC(SUMIF(N3238:N3239, N3237, J3238:J3239),0)</f>
        <v>774832</v>
      </c>
      <c r="K3240" s="15"/>
      <c r="L3240" s="17">
        <f>F3240+H3240+J3240</f>
        <v>26602576</v>
      </c>
      <c r="M3240" s="10" t="s">
        <v>52</v>
      </c>
      <c r="N3240" s="9" t="s">
        <v>4736</v>
      </c>
      <c r="O3240" s="9" t="s">
        <v>4736</v>
      </c>
      <c r="P3240" s="9" t="s">
        <v>52</v>
      </c>
      <c r="Q3240" s="9" t="s">
        <v>52</v>
      </c>
      <c r="R3240" s="9" t="s">
        <v>52</v>
      </c>
      <c r="S3240" s="1"/>
      <c r="T3240" s="1"/>
      <c r="U3240" s="1"/>
      <c r="V3240" s="1"/>
      <c r="W3240" s="1"/>
      <c r="X3240" s="1"/>
      <c r="Y3240" s="1"/>
      <c r="Z3240" s="1"/>
      <c r="AA3240" s="1"/>
      <c r="AB3240" s="1"/>
      <c r="AC3240" s="1"/>
      <c r="AD3240" s="1"/>
      <c r="AE3240" s="1"/>
      <c r="AF3240" s="1"/>
      <c r="AG3240" s="1"/>
      <c r="AH3240" s="1"/>
      <c r="AI3240" s="1"/>
      <c r="AJ3240" s="9" t="s">
        <v>52</v>
      </c>
      <c r="AK3240" s="9" t="s">
        <v>52</v>
      </c>
      <c r="AL3240" s="9" t="s">
        <v>52</v>
      </c>
      <c r="AM3240" s="9" t="s">
        <v>52</v>
      </c>
    </row>
    <row r="3241" spans="1:39" ht="30" customHeight="1" x14ac:dyDescent="0.3">
      <c r="A3241" s="11"/>
      <c r="B3241" s="11"/>
      <c r="C3241" s="11"/>
      <c r="D3241" s="11"/>
      <c r="E3241" s="15"/>
      <c r="F3241" s="17"/>
      <c r="G3241" s="15"/>
      <c r="H3241" s="17"/>
      <c r="I3241" s="15"/>
      <c r="J3241" s="17"/>
      <c r="K3241" s="15"/>
      <c r="L3241" s="17"/>
      <c r="M3241" s="11"/>
    </row>
    <row r="3242" spans="1:39" ht="30" customHeight="1" x14ac:dyDescent="0.3">
      <c r="A3242" s="14" t="s">
        <v>7867</v>
      </c>
      <c r="B3242" s="14"/>
      <c r="C3242" s="14"/>
      <c r="D3242" s="14"/>
      <c r="E3242" s="16"/>
      <c r="F3242" s="18"/>
      <c r="G3242" s="16"/>
      <c r="H3242" s="18"/>
      <c r="I3242" s="16"/>
      <c r="J3242" s="18"/>
      <c r="K3242" s="16"/>
      <c r="L3242" s="18"/>
      <c r="M3242" s="14"/>
      <c r="N3242" s="5" t="s">
        <v>1997</v>
      </c>
    </row>
    <row r="3243" spans="1:39" ht="30" customHeight="1" x14ac:dyDescent="0.3">
      <c r="A3243" s="10" t="s">
        <v>4747</v>
      </c>
      <c r="B3243" s="10" t="s">
        <v>4714</v>
      </c>
      <c r="C3243" s="10" t="s">
        <v>4715</v>
      </c>
      <c r="D3243" s="11">
        <v>102</v>
      </c>
      <c r="E3243" s="15">
        <v>0</v>
      </c>
      <c r="F3243" s="17">
        <f>TRUNC(E3243*D3243,1)</f>
        <v>0</v>
      </c>
      <c r="G3243" s="15">
        <v>269039</v>
      </c>
      <c r="H3243" s="17">
        <f>TRUNC(G3243*D3243,1)</f>
        <v>27441978</v>
      </c>
      <c r="I3243" s="15">
        <v>0</v>
      </c>
      <c r="J3243" s="17">
        <f>TRUNC(I3243*D3243,1)</f>
        <v>0</v>
      </c>
      <c r="K3243" s="15">
        <f>TRUNC(E3243+G3243+I3243,1)</f>
        <v>269039</v>
      </c>
      <c r="L3243" s="17">
        <f>TRUNC(F3243+H3243+J3243,1)</f>
        <v>27441978</v>
      </c>
      <c r="M3243" s="10" t="s">
        <v>52</v>
      </c>
      <c r="N3243" s="9" t="s">
        <v>1997</v>
      </c>
      <c r="O3243" s="9" t="s">
        <v>4748</v>
      </c>
      <c r="P3243" s="9" t="s">
        <v>54</v>
      </c>
      <c r="Q3243" s="9" t="s">
        <v>54</v>
      </c>
      <c r="R3243" s="9" t="s">
        <v>67</v>
      </c>
      <c r="S3243" s="1"/>
      <c r="T3243" s="1"/>
      <c r="U3243" s="1"/>
      <c r="V3243" s="1">
        <v>1</v>
      </c>
      <c r="W3243" s="1"/>
      <c r="X3243" s="1"/>
      <c r="Y3243" s="1"/>
      <c r="Z3243" s="1"/>
      <c r="AA3243" s="1"/>
      <c r="AB3243" s="1"/>
      <c r="AC3243" s="1"/>
      <c r="AD3243" s="1"/>
      <c r="AE3243" s="1"/>
      <c r="AF3243" s="1"/>
      <c r="AG3243" s="1"/>
      <c r="AH3243" s="1"/>
      <c r="AI3243" s="1"/>
      <c r="AJ3243" s="9" t="s">
        <v>52</v>
      </c>
      <c r="AK3243" s="9" t="s">
        <v>7869</v>
      </c>
      <c r="AL3243" s="9" t="s">
        <v>52</v>
      </c>
      <c r="AM3243" s="9" t="s">
        <v>52</v>
      </c>
    </row>
    <row r="3244" spans="1:39" ht="30" customHeight="1" x14ac:dyDescent="0.3">
      <c r="A3244" s="10" t="s">
        <v>4727</v>
      </c>
      <c r="B3244" s="10" t="s">
        <v>4797</v>
      </c>
      <c r="C3244" s="10" t="s">
        <v>732</v>
      </c>
      <c r="D3244" s="11">
        <v>1</v>
      </c>
      <c r="E3244" s="15">
        <v>0</v>
      </c>
      <c r="F3244" s="17">
        <f>TRUNC(E3244*D3244,1)</f>
        <v>0</v>
      </c>
      <c r="G3244" s="15">
        <v>0</v>
      </c>
      <c r="H3244" s="17">
        <f>TRUNC(G3244*D3244,1)</f>
        <v>0</v>
      </c>
      <c r="I3244" s="15">
        <f>TRUNC(SUMIF(V3243:V3244, RIGHTB(O3244, 1), H3243:H3244)*U3244, 2)</f>
        <v>823259.34</v>
      </c>
      <c r="J3244" s="17">
        <f>TRUNC(I3244*D3244,1)</f>
        <v>823259.3</v>
      </c>
      <c r="K3244" s="15">
        <f>TRUNC(E3244+G3244+I3244,1)</f>
        <v>823259.3</v>
      </c>
      <c r="L3244" s="17">
        <f>TRUNC(F3244+H3244+J3244,1)</f>
        <v>823259.3</v>
      </c>
      <c r="M3244" s="10" t="s">
        <v>52</v>
      </c>
      <c r="N3244" s="9" t="s">
        <v>1997</v>
      </c>
      <c r="O3244" s="9" t="s">
        <v>4729</v>
      </c>
      <c r="P3244" s="9" t="s">
        <v>54</v>
      </c>
      <c r="Q3244" s="9" t="s">
        <v>54</v>
      </c>
      <c r="R3244" s="9" t="s">
        <v>54</v>
      </c>
      <c r="S3244" s="1">
        <v>1</v>
      </c>
      <c r="T3244" s="1">
        <v>2</v>
      </c>
      <c r="U3244" s="1">
        <v>0.03</v>
      </c>
      <c r="V3244" s="1"/>
      <c r="W3244" s="1"/>
      <c r="X3244" s="1"/>
      <c r="Y3244" s="1"/>
      <c r="Z3244" s="1"/>
      <c r="AA3244" s="1"/>
      <c r="AB3244" s="1"/>
      <c r="AC3244" s="1"/>
      <c r="AD3244" s="1"/>
      <c r="AE3244" s="1"/>
      <c r="AF3244" s="1"/>
      <c r="AG3244" s="1"/>
      <c r="AH3244" s="1"/>
      <c r="AI3244" s="1"/>
      <c r="AJ3244" s="9" t="s">
        <v>52</v>
      </c>
      <c r="AK3244" s="9" t="s">
        <v>7870</v>
      </c>
      <c r="AL3244" s="9" t="s">
        <v>52</v>
      </c>
      <c r="AM3244" s="9" t="s">
        <v>52</v>
      </c>
    </row>
    <row r="3245" spans="1:39" ht="30" customHeight="1" x14ac:dyDescent="0.3">
      <c r="A3245" s="10" t="s">
        <v>4735</v>
      </c>
      <c r="B3245" s="10" t="s">
        <v>52</v>
      </c>
      <c r="C3245" s="10" t="s">
        <v>52</v>
      </c>
      <c r="D3245" s="11"/>
      <c r="E3245" s="15"/>
      <c r="F3245" s="17">
        <f>TRUNC(SUMIF(N3243:N3244, N3242, F3243:F3244),0)</f>
        <v>0</v>
      </c>
      <c r="G3245" s="15"/>
      <c r="H3245" s="17">
        <f>TRUNC(SUMIF(N3243:N3244, N3242, H3243:H3244),0)</f>
        <v>27441978</v>
      </c>
      <c r="I3245" s="15"/>
      <c r="J3245" s="17">
        <f>TRUNC(SUMIF(N3243:N3244, N3242, J3243:J3244),0)</f>
        <v>823259</v>
      </c>
      <c r="K3245" s="15"/>
      <c r="L3245" s="17">
        <f>F3245+H3245+J3245</f>
        <v>28265237</v>
      </c>
      <c r="M3245" s="10" t="s">
        <v>52</v>
      </c>
      <c r="N3245" s="9" t="s">
        <v>4736</v>
      </c>
      <c r="O3245" s="9" t="s">
        <v>4736</v>
      </c>
      <c r="P3245" s="9" t="s">
        <v>52</v>
      </c>
      <c r="Q3245" s="9" t="s">
        <v>52</v>
      </c>
      <c r="R3245" s="9" t="s">
        <v>52</v>
      </c>
      <c r="S3245" s="1"/>
      <c r="T3245" s="1"/>
      <c r="U3245" s="1"/>
      <c r="V3245" s="1"/>
      <c r="W3245" s="1"/>
      <c r="X3245" s="1"/>
      <c r="Y3245" s="1"/>
      <c r="Z3245" s="1"/>
      <c r="AA3245" s="1"/>
      <c r="AB3245" s="1"/>
      <c r="AC3245" s="1"/>
      <c r="AD3245" s="1"/>
      <c r="AE3245" s="1"/>
      <c r="AF3245" s="1"/>
      <c r="AG3245" s="1"/>
      <c r="AH3245" s="1"/>
      <c r="AI3245" s="1"/>
      <c r="AJ3245" s="9" t="s">
        <v>52</v>
      </c>
      <c r="AK3245" s="9" t="s">
        <v>52</v>
      </c>
      <c r="AL3245" s="9" t="s">
        <v>52</v>
      </c>
      <c r="AM3245" s="9" t="s">
        <v>52</v>
      </c>
    </row>
    <row r="3246" spans="1:39" ht="30" customHeight="1" x14ac:dyDescent="0.3">
      <c r="A3246" s="11"/>
      <c r="B3246" s="11"/>
      <c r="C3246" s="11"/>
      <c r="D3246" s="11"/>
      <c r="E3246" s="15"/>
      <c r="F3246" s="17"/>
      <c r="G3246" s="15"/>
      <c r="H3246" s="17"/>
      <c r="I3246" s="15"/>
      <c r="J3246" s="17"/>
      <c r="K3246" s="15"/>
      <c r="L3246" s="17"/>
      <c r="M3246" s="11"/>
    </row>
    <row r="3247" spans="1:39" ht="30" customHeight="1" x14ac:dyDescent="0.3">
      <c r="A3247" s="14" t="s">
        <v>7871</v>
      </c>
      <c r="B3247" s="14"/>
      <c r="C3247" s="14"/>
      <c r="D3247" s="14"/>
      <c r="E3247" s="16"/>
      <c r="F3247" s="18"/>
      <c r="G3247" s="16"/>
      <c r="H3247" s="18"/>
      <c r="I3247" s="16"/>
      <c r="J3247" s="18"/>
      <c r="K3247" s="16"/>
      <c r="L3247" s="18"/>
      <c r="M3247" s="14"/>
      <c r="N3247" s="5" t="s">
        <v>2000</v>
      </c>
    </row>
    <row r="3248" spans="1:39" ht="30" customHeight="1" x14ac:dyDescent="0.3">
      <c r="A3248" s="10" t="s">
        <v>4747</v>
      </c>
      <c r="B3248" s="10" t="s">
        <v>4714</v>
      </c>
      <c r="C3248" s="10" t="s">
        <v>4715</v>
      </c>
      <c r="D3248" s="11">
        <v>108</v>
      </c>
      <c r="E3248" s="15">
        <v>0</v>
      </c>
      <c r="F3248" s="17">
        <f>TRUNC(E3248*D3248,1)</f>
        <v>0</v>
      </c>
      <c r="G3248" s="15">
        <v>269039</v>
      </c>
      <c r="H3248" s="17">
        <f>TRUNC(G3248*D3248,1)</f>
        <v>29056212</v>
      </c>
      <c r="I3248" s="15">
        <v>0</v>
      </c>
      <c r="J3248" s="17">
        <f>TRUNC(I3248*D3248,1)</f>
        <v>0</v>
      </c>
      <c r="K3248" s="15">
        <f>TRUNC(E3248+G3248+I3248,1)</f>
        <v>269039</v>
      </c>
      <c r="L3248" s="17">
        <f>TRUNC(F3248+H3248+J3248,1)</f>
        <v>29056212</v>
      </c>
      <c r="M3248" s="10" t="s">
        <v>52</v>
      </c>
      <c r="N3248" s="9" t="s">
        <v>2000</v>
      </c>
      <c r="O3248" s="9" t="s">
        <v>4748</v>
      </c>
      <c r="P3248" s="9" t="s">
        <v>54</v>
      </c>
      <c r="Q3248" s="9" t="s">
        <v>54</v>
      </c>
      <c r="R3248" s="9" t="s">
        <v>67</v>
      </c>
      <c r="S3248" s="1"/>
      <c r="T3248" s="1"/>
      <c r="U3248" s="1"/>
      <c r="V3248" s="1">
        <v>1</v>
      </c>
      <c r="W3248" s="1"/>
      <c r="X3248" s="1"/>
      <c r="Y3248" s="1"/>
      <c r="Z3248" s="1"/>
      <c r="AA3248" s="1"/>
      <c r="AB3248" s="1"/>
      <c r="AC3248" s="1"/>
      <c r="AD3248" s="1"/>
      <c r="AE3248" s="1"/>
      <c r="AF3248" s="1"/>
      <c r="AG3248" s="1"/>
      <c r="AH3248" s="1"/>
      <c r="AI3248" s="1"/>
      <c r="AJ3248" s="9" t="s">
        <v>52</v>
      </c>
      <c r="AK3248" s="9" t="s">
        <v>7873</v>
      </c>
      <c r="AL3248" s="9" t="s">
        <v>52</v>
      </c>
      <c r="AM3248" s="9" t="s">
        <v>52</v>
      </c>
    </row>
    <row r="3249" spans="1:39" ht="30" customHeight="1" x14ac:dyDescent="0.3">
      <c r="A3249" s="10" t="s">
        <v>4727</v>
      </c>
      <c r="B3249" s="10" t="s">
        <v>4797</v>
      </c>
      <c r="C3249" s="10" t="s">
        <v>732</v>
      </c>
      <c r="D3249" s="11">
        <v>1</v>
      </c>
      <c r="E3249" s="15">
        <v>0</v>
      </c>
      <c r="F3249" s="17">
        <f>TRUNC(E3249*D3249,1)</f>
        <v>0</v>
      </c>
      <c r="G3249" s="15">
        <v>0</v>
      </c>
      <c r="H3249" s="17">
        <f>TRUNC(G3249*D3249,1)</f>
        <v>0</v>
      </c>
      <c r="I3249" s="15">
        <f>TRUNC(SUMIF(V3248:V3249, RIGHTB(O3249, 1), H3248:H3249)*U3249, 2)</f>
        <v>871686.36</v>
      </c>
      <c r="J3249" s="17">
        <f>TRUNC(I3249*D3249,1)</f>
        <v>871686.3</v>
      </c>
      <c r="K3249" s="15">
        <f>TRUNC(E3249+G3249+I3249,1)</f>
        <v>871686.3</v>
      </c>
      <c r="L3249" s="17">
        <f>TRUNC(F3249+H3249+J3249,1)</f>
        <v>871686.3</v>
      </c>
      <c r="M3249" s="10" t="s">
        <v>52</v>
      </c>
      <c r="N3249" s="9" t="s">
        <v>2000</v>
      </c>
      <c r="O3249" s="9" t="s">
        <v>4729</v>
      </c>
      <c r="P3249" s="9" t="s">
        <v>54</v>
      </c>
      <c r="Q3249" s="9" t="s">
        <v>54</v>
      </c>
      <c r="R3249" s="9" t="s">
        <v>54</v>
      </c>
      <c r="S3249" s="1">
        <v>1</v>
      </c>
      <c r="T3249" s="1">
        <v>2</v>
      </c>
      <c r="U3249" s="1">
        <v>0.03</v>
      </c>
      <c r="V3249" s="1"/>
      <c r="W3249" s="1"/>
      <c r="X3249" s="1"/>
      <c r="Y3249" s="1"/>
      <c r="Z3249" s="1"/>
      <c r="AA3249" s="1"/>
      <c r="AB3249" s="1"/>
      <c r="AC3249" s="1"/>
      <c r="AD3249" s="1"/>
      <c r="AE3249" s="1"/>
      <c r="AF3249" s="1"/>
      <c r="AG3249" s="1"/>
      <c r="AH3249" s="1"/>
      <c r="AI3249" s="1"/>
      <c r="AJ3249" s="9" t="s">
        <v>52</v>
      </c>
      <c r="AK3249" s="9" t="s">
        <v>7874</v>
      </c>
      <c r="AL3249" s="9" t="s">
        <v>52</v>
      </c>
      <c r="AM3249" s="9" t="s">
        <v>52</v>
      </c>
    </row>
    <row r="3250" spans="1:39" ht="30" customHeight="1" x14ac:dyDescent="0.3">
      <c r="A3250" s="10" t="s">
        <v>4735</v>
      </c>
      <c r="B3250" s="10" t="s">
        <v>52</v>
      </c>
      <c r="C3250" s="10" t="s">
        <v>52</v>
      </c>
      <c r="D3250" s="11"/>
      <c r="E3250" s="15"/>
      <c r="F3250" s="17">
        <f>TRUNC(SUMIF(N3248:N3249, N3247, F3248:F3249),0)</f>
        <v>0</v>
      </c>
      <c r="G3250" s="15"/>
      <c r="H3250" s="17">
        <f>TRUNC(SUMIF(N3248:N3249, N3247, H3248:H3249),0)</f>
        <v>29056212</v>
      </c>
      <c r="I3250" s="15"/>
      <c r="J3250" s="17">
        <f>TRUNC(SUMIF(N3248:N3249, N3247, J3248:J3249),0)</f>
        <v>871686</v>
      </c>
      <c r="K3250" s="15"/>
      <c r="L3250" s="17">
        <f>F3250+H3250+J3250</f>
        <v>29927898</v>
      </c>
      <c r="M3250" s="10" t="s">
        <v>52</v>
      </c>
      <c r="N3250" s="9" t="s">
        <v>4736</v>
      </c>
      <c r="O3250" s="9" t="s">
        <v>4736</v>
      </c>
      <c r="P3250" s="9" t="s">
        <v>52</v>
      </c>
      <c r="Q3250" s="9" t="s">
        <v>52</v>
      </c>
      <c r="R3250" s="9" t="s">
        <v>52</v>
      </c>
      <c r="S3250" s="1"/>
      <c r="T3250" s="1"/>
      <c r="U3250" s="1"/>
      <c r="V3250" s="1"/>
      <c r="W3250" s="1"/>
      <c r="X3250" s="1"/>
      <c r="Y3250" s="1"/>
      <c r="Z3250" s="1"/>
      <c r="AA3250" s="1"/>
      <c r="AB3250" s="1"/>
      <c r="AC3250" s="1"/>
      <c r="AD3250" s="1"/>
      <c r="AE3250" s="1"/>
      <c r="AF3250" s="1"/>
      <c r="AG3250" s="1"/>
      <c r="AH3250" s="1"/>
      <c r="AI3250" s="1"/>
      <c r="AJ3250" s="9" t="s">
        <v>52</v>
      </c>
      <c r="AK3250" s="9" t="s">
        <v>52</v>
      </c>
      <c r="AL3250" s="9" t="s">
        <v>52</v>
      </c>
      <c r="AM3250" s="9" t="s">
        <v>52</v>
      </c>
    </row>
    <row r="3251" spans="1:39" ht="30" customHeight="1" x14ac:dyDescent="0.3">
      <c r="A3251" s="11"/>
      <c r="B3251" s="11"/>
      <c r="C3251" s="11"/>
      <c r="D3251" s="11"/>
      <c r="E3251" s="15"/>
      <c r="F3251" s="17"/>
      <c r="G3251" s="15"/>
      <c r="H3251" s="17"/>
      <c r="I3251" s="15"/>
      <c r="J3251" s="17"/>
      <c r="K3251" s="15"/>
      <c r="L3251" s="17"/>
      <c r="M3251" s="11"/>
    </row>
    <row r="3252" spans="1:39" ht="30" customHeight="1" x14ac:dyDescent="0.3">
      <c r="A3252" s="14" t="s">
        <v>7875</v>
      </c>
      <c r="B3252" s="14"/>
      <c r="C3252" s="14"/>
      <c r="D3252" s="14"/>
      <c r="E3252" s="16"/>
      <c r="F3252" s="18"/>
      <c r="G3252" s="16"/>
      <c r="H3252" s="18"/>
      <c r="I3252" s="16"/>
      <c r="J3252" s="18"/>
      <c r="K3252" s="16"/>
      <c r="L3252" s="18"/>
      <c r="M3252" s="14"/>
      <c r="N3252" s="5" t="s">
        <v>2005</v>
      </c>
    </row>
    <row r="3253" spans="1:39" ht="30" customHeight="1" x14ac:dyDescent="0.3">
      <c r="A3253" s="10" t="s">
        <v>2007</v>
      </c>
      <c r="B3253" s="10" t="s">
        <v>2003</v>
      </c>
      <c r="C3253" s="10" t="s">
        <v>2008</v>
      </c>
      <c r="D3253" s="11">
        <v>150</v>
      </c>
      <c r="E3253" s="15">
        <v>1407</v>
      </c>
      <c r="F3253" s="17">
        <f>TRUNC(E3253*D3253,1)</f>
        <v>211050</v>
      </c>
      <c r="G3253" s="15">
        <v>47967</v>
      </c>
      <c r="H3253" s="17">
        <f>TRUNC(G3253*D3253,1)</f>
        <v>7195050</v>
      </c>
      <c r="I3253" s="15">
        <v>34965</v>
      </c>
      <c r="J3253" s="17">
        <f>TRUNC(I3253*D3253,1)</f>
        <v>5244750</v>
      </c>
      <c r="K3253" s="15">
        <f>TRUNC(E3253+G3253+I3253,1)</f>
        <v>84339</v>
      </c>
      <c r="L3253" s="17">
        <f>TRUNC(F3253+H3253+J3253,1)</f>
        <v>12650850</v>
      </c>
      <c r="M3253" s="10" t="s">
        <v>52</v>
      </c>
      <c r="N3253" s="9" t="s">
        <v>2005</v>
      </c>
      <c r="O3253" s="9" t="s">
        <v>2009</v>
      </c>
      <c r="P3253" s="9" t="s">
        <v>67</v>
      </c>
      <c r="Q3253" s="9" t="s">
        <v>54</v>
      </c>
      <c r="R3253" s="9" t="s">
        <v>54</v>
      </c>
      <c r="S3253" s="1"/>
      <c r="T3253" s="1"/>
      <c r="U3253" s="1"/>
      <c r="V3253" s="1"/>
      <c r="W3253" s="1"/>
      <c r="X3253" s="1"/>
      <c r="Y3253" s="1"/>
      <c r="Z3253" s="1"/>
      <c r="AA3253" s="1"/>
      <c r="AB3253" s="1"/>
      <c r="AC3253" s="1"/>
      <c r="AD3253" s="1"/>
      <c r="AE3253" s="1"/>
      <c r="AF3253" s="1"/>
      <c r="AG3253" s="1"/>
      <c r="AH3253" s="1"/>
      <c r="AI3253" s="1"/>
      <c r="AJ3253" s="9" t="s">
        <v>52</v>
      </c>
      <c r="AK3253" s="9" t="s">
        <v>7877</v>
      </c>
      <c r="AL3253" s="9" t="s">
        <v>52</v>
      </c>
      <c r="AM3253" s="9" t="s">
        <v>52</v>
      </c>
    </row>
    <row r="3254" spans="1:39" ht="30" customHeight="1" x14ac:dyDescent="0.3">
      <c r="A3254" s="10" t="s">
        <v>4735</v>
      </c>
      <c r="B3254" s="10" t="s">
        <v>52</v>
      </c>
      <c r="C3254" s="10" t="s">
        <v>52</v>
      </c>
      <c r="D3254" s="11"/>
      <c r="E3254" s="15"/>
      <c r="F3254" s="17">
        <f>TRUNC(SUMIF(N3253:N3253, N3252, F3253:F3253),0)</f>
        <v>211050</v>
      </c>
      <c r="G3254" s="15"/>
      <c r="H3254" s="17">
        <f>TRUNC(SUMIF(N3253:N3253, N3252, H3253:H3253),0)</f>
        <v>7195050</v>
      </c>
      <c r="I3254" s="15"/>
      <c r="J3254" s="17">
        <f>TRUNC(SUMIF(N3253:N3253, N3252, J3253:J3253),0)</f>
        <v>5244750</v>
      </c>
      <c r="K3254" s="15"/>
      <c r="L3254" s="17">
        <f>F3254+H3254+J3254</f>
        <v>12650850</v>
      </c>
      <c r="M3254" s="10" t="s">
        <v>52</v>
      </c>
      <c r="N3254" s="9" t="s">
        <v>4736</v>
      </c>
      <c r="O3254" s="9" t="s">
        <v>4736</v>
      </c>
      <c r="P3254" s="9" t="s">
        <v>52</v>
      </c>
      <c r="Q3254" s="9" t="s">
        <v>52</v>
      </c>
      <c r="R3254" s="9" t="s">
        <v>52</v>
      </c>
      <c r="S3254" s="1"/>
      <c r="T3254" s="1"/>
      <c r="U3254" s="1"/>
      <c r="V3254" s="1"/>
      <c r="W3254" s="1"/>
      <c r="X3254" s="1"/>
      <c r="Y3254" s="1"/>
      <c r="Z3254" s="1"/>
      <c r="AA3254" s="1"/>
      <c r="AB3254" s="1"/>
      <c r="AC3254" s="1"/>
      <c r="AD3254" s="1"/>
      <c r="AE3254" s="1"/>
      <c r="AF3254" s="1"/>
      <c r="AG3254" s="1"/>
      <c r="AH3254" s="1"/>
      <c r="AI3254" s="1"/>
      <c r="AJ3254" s="9" t="s">
        <v>52</v>
      </c>
      <c r="AK3254" s="9" t="s">
        <v>52</v>
      </c>
      <c r="AL3254" s="9" t="s">
        <v>52</v>
      </c>
      <c r="AM3254" s="9" t="s">
        <v>52</v>
      </c>
    </row>
    <row r="3255" spans="1:39" ht="30" customHeight="1" x14ac:dyDescent="0.3">
      <c r="A3255" s="11"/>
      <c r="B3255" s="11"/>
      <c r="C3255" s="11"/>
      <c r="D3255" s="11"/>
      <c r="E3255" s="15"/>
      <c r="F3255" s="17"/>
      <c r="G3255" s="15"/>
      <c r="H3255" s="17"/>
      <c r="I3255" s="15"/>
      <c r="J3255" s="17"/>
      <c r="K3255" s="15"/>
      <c r="L3255" s="17"/>
      <c r="M3255" s="11"/>
    </row>
    <row r="3256" spans="1:39" ht="30" customHeight="1" x14ac:dyDescent="0.3">
      <c r="A3256" s="14" t="s">
        <v>7878</v>
      </c>
      <c r="B3256" s="14"/>
      <c r="C3256" s="14"/>
      <c r="D3256" s="14"/>
      <c r="E3256" s="16"/>
      <c r="F3256" s="18"/>
      <c r="G3256" s="16"/>
      <c r="H3256" s="18"/>
      <c r="I3256" s="16"/>
      <c r="J3256" s="18"/>
      <c r="K3256" s="16"/>
      <c r="L3256" s="18"/>
      <c r="M3256" s="14"/>
      <c r="N3256" s="5" t="s">
        <v>2009</v>
      </c>
    </row>
    <row r="3257" spans="1:39" ht="30" customHeight="1" x14ac:dyDescent="0.3">
      <c r="A3257" s="10" t="s">
        <v>1982</v>
      </c>
      <c r="B3257" s="10" t="s">
        <v>2003</v>
      </c>
      <c r="C3257" s="10" t="s">
        <v>2008</v>
      </c>
      <c r="D3257" s="11">
        <v>1</v>
      </c>
      <c r="E3257" s="15">
        <v>0</v>
      </c>
      <c r="F3257" s="17">
        <f>TRUNC(E3257*D3257,1)</f>
        <v>0</v>
      </c>
      <c r="G3257" s="15">
        <v>47967</v>
      </c>
      <c r="H3257" s="17">
        <f>TRUNC(G3257*D3257,1)</f>
        <v>47967</v>
      </c>
      <c r="I3257" s="15">
        <v>34965</v>
      </c>
      <c r="J3257" s="17">
        <f>TRUNC(I3257*D3257,1)</f>
        <v>34965</v>
      </c>
      <c r="K3257" s="15">
        <f>TRUNC(E3257+G3257+I3257,1)</f>
        <v>82932</v>
      </c>
      <c r="L3257" s="17">
        <f>TRUNC(F3257+H3257+J3257,1)</f>
        <v>82932</v>
      </c>
      <c r="M3257" s="10" t="s">
        <v>52</v>
      </c>
      <c r="N3257" s="9" t="s">
        <v>2009</v>
      </c>
      <c r="O3257" s="9" t="s">
        <v>7482</v>
      </c>
      <c r="P3257" s="9" t="s">
        <v>67</v>
      </c>
      <c r="Q3257" s="9" t="s">
        <v>54</v>
      </c>
      <c r="R3257" s="9" t="s">
        <v>54</v>
      </c>
      <c r="S3257" s="1"/>
      <c r="T3257" s="1"/>
      <c r="U3257" s="1"/>
      <c r="V3257" s="1"/>
      <c r="W3257" s="1"/>
      <c r="X3257" s="1"/>
      <c r="Y3257" s="1"/>
      <c r="Z3257" s="1"/>
      <c r="AA3257" s="1"/>
      <c r="AB3257" s="1"/>
      <c r="AC3257" s="1"/>
      <c r="AD3257" s="1"/>
      <c r="AE3257" s="1"/>
      <c r="AF3257" s="1"/>
      <c r="AG3257" s="1"/>
      <c r="AH3257" s="1"/>
      <c r="AI3257" s="1"/>
      <c r="AJ3257" s="9" t="s">
        <v>52</v>
      </c>
      <c r="AK3257" s="9" t="s">
        <v>7880</v>
      </c>
      <c r="AL3257" s="9" t="s">
        <v>52</v>
      </c>
      <c r="AM3257" s="9" t="s">
        <v>52</v>
      </c>
    </row>
    <row r="3258" spans="1:39" ht="30" customHeight="1" x14ac:dyDescent="0.3">
      <c r="A3258" s="10" t="s">
        <v>7881</v>
      </c>
      <c r="B3258" s="10" t="s">
        <v>7882</v>
      </c>
      <c r="C3258" s="10" t="s">
        <v>7883</v>
      </c>
      <c r="D3258" s="11">
        <v>3.0000000000000001E-3</v>
      </c>
      <c r="E3258" s="15">
        <v>469200</v>
      </c>
      <c r="F3258" s="17">
        <f>TRUNC(E3258*D3258,1)</f>
        <v>1407.6</v>
      </c>
      <c r="G3258" s="15">
        <v>0</v>
      </c>
      <c r="H3258" s="17">
        <f>TRUNC(G3258*D3258,1)</f>
        <v>0</v>
      </c>
      <c r="I3258" s="15">
        <v>0</v>
      </c>
      <c r="J3258" s="17">
        <f>TRUNC(I3258*D3258,1)</f>
        <v>0</v>
      </c>
      <c r="K3258" s="15">
        <f>TRUNC(E3258+G3258+I3258,1)</f>
        <v>469200</v>
      </c>
      <c r="L3258" s="17">
        <f>TRUNC(F3258+H3258+J3258,1)</f>
        <v>1407.6</v>
      </c>
      <c r="M3258" s="10" t="s">
        <v>52</v>
      </c>
      <c r="N3258" s="9" t="s">
        <v>2009</v>
      </c>
      <c r="O3258" s="9" t="s">
        <v>7884</v>
      </c>
      <c r="P3258" s="9" t="s">
        <v>54</v>
      </c>
      <c r="Q3258" s="9" t="s">
        <v>54</v>
      </c>
      <c r="R3258" s="9" t="s">
        <v>67</v>
      </c>
      <c r="S3258" s="1"/>
      <c r="T3258" s="1"/>
      <c r="U3258" s="1"/>
      <c r="V3258" s="1"/>
      <c r="W3258" s="1"/>
      <c r="X3258" s="1"/>
      <c r="Y3258" s="1"/>
      <c r="Z3258" s="1"/>
      <c r="AA3258" s="1"/>
      <c r="AB3258" s="1"/>
      <c r="AC3258" s="1"/>
      <c r="AD3258" s="1"/>
      <c r="AE3258" s="1"/>
      <c r="AF3258" s="1"/>
      <c r="AG3258" s="1"/>
      <c r="AH3258" s="1"/>
      <c r="AI3258" s="1"/>
      <c r="AJ3258" s="9" t="s">
        <v>52</v>
      </c>
      <c r="AK3258" s="9" t="s">
        <v>7885</v>
      </c>
      <c r="AL3258" s="9" t="s">
        <v>52</v>
      </c>
      <c r="AM3258" s="9" t="s">
        <v>52</v>
      </c>
    </row>
    <row r="3259" spans="1:39" ht="30" customHeight="1" x14ac:dyDescent="0.3">
      <c r="A3259" s="10" t="s">
        <v>4735</v>
      </c>
      <c r="B3259" s="10" t="s">
        <v>52</v>
      </c>
      <c r="C3259" s="10" t="s">
        <v>52</v>
      </c>
      <c r="D3259" s="11"/>
      <c r="E3259" s="15"/>
      <c r="F3259" s="17">
        <f>TRUNC(SUMIF(N3257:N3258, N3256, F3257:F3258),0)</f>
        <v>1407</v>
      </c>
      <c r="G3259" s="15"/>
      <c r="H3259" s="17">
        <f>TRUNC(SUMIF(N3257:N3258, N3256, H3257:H3258),0)</f>
        <v>47967</v>
      </c>
      <c r="I3259" s="15"/>
      <c r="J3259" s="17">
        <f>TRUNC(SUMIF(N3257:N3258, N3256, J3257:J3258),0)</f>
        <v>34965</v>
      </c>
      <c r="K3259" s="15"/>
      <c r="L3259" s="17">
        <f>F3259+H3259+J3259</f>
        <v>84339</v>
      </c>
      <c r="M3259" s="10" t="s">
        <v>52</v>
      </c>
      <c r="N3259" s="9" t="s">
        <v>4736</v>
      </c>
      <c r="O3259" s="9" t="s">
        <v>4736</v>
      </c>
      <c r="P3259" s="9" t="s">
        <v>52</v>
      </c>
      <c r="Q3259" s="9" t="s">
        <v>52</v>
      </c>
      <c r="R3259" s="9" t="s">
        <v>52</v>
      </c>
      <c r="S3259" s="1"/>
      <c r="T3259" s="1"/>
      <c r="U3259" s="1"/>
      <c r="V3259" s="1"/>
      <c r="W3259" s="1"/>
      <c r="X3259" s="1"/>
      <c r="Y3259" s="1"/>
      <c r="Z3259" s="1"/>
      <c r="AA3259" s="1"/>
      <c r="AB3259" s="1"/>
      <c r="AC3259" s="1"/>
      <c r="AD3259" s="1"/>
      <c r="AE3259" s="1"/>
      <c r="AF3259" s="1"/>
      <c r="AG3259" s="1"/>
      <c r="AH3259" s="1"/>
      <c r="AI3259" s="1"/>
      <c r="AJ3259" s="9" t="s">
        <v>52</v>
      </c>
      <c r="AK3259" s="9" t="s">
        <v>52</v>
      </c>
      <c r="AL3259" s="9" t="s">
        <v>52</v>
      </c>
      <c r="AM3259" s="9" t="s">
        <v>52</v>
      </c>
    </row>
    <row r="3260" spans="1:39" ht="30" customHeight="1" x14ac:dyDescent="0.3">
      <c r="A3260" s="11"/>
      <c r="B3260" s="11"/>
      <c r="C3260" s="11"/>
      <c r="D3260" s="11"/>
      <c r="E3260" s="15"/>
      <c r="F3260" s="17"/>
      <c r="G3260" s="15"/>
      <c r="H3260" s="17"/>
      <c r="I3260" s="15"/>
      <c r="J3260" s="17"/>
      <c r="K3260" s="15"/>
      <c r="L3260" s="17"/>
      <c r="M3260" s="11"/>
    </row>
    <row r="3261" spans="1:39" ht="30" customHeight="1" x14ac:dyDescent="0.3">
      <c r="A3261" s="14" t="s">
        <v>7886</v>
      </c>
      <c r="B3261" s="14"/>
      <c r="C3261" s="14"/>
      <c r="D3261" s="14"/>
      <c r="E3261" s="16"/>
      <c r="F3261" s="18"/>
      <c r="G3261" s="16"/>
      <c r="H3261" s="18"/>
      <c r="I3261" s="16"/>
      <c r="J3261" s="18"/>
      <c r="K3261" s="16"/>
      <c r="L3261" s="18"/>
      <c r="M3261" s="14"/>
      <c r="N3261" s="5" t="s">
        <v>2012</v>
      </c>
    </row>
    <row r="3262" spans="1:39" ht="30" customHeight="1" x14ac:dyDescent="0.3">
      <c r="A3262" s="10" t="s">
        <v>2007</v>
      </c>
      <c r="B3262" s="10" t="s">
        <v>2011</v>
      </c>
      <c r="C3262" s="10" t="s">
        <v>2008</v>
      </c>
      <c r="D3262" s="11">
        <v>150</v>
      </c>
      <c r="E3262" s="15">
        <v>1407</v>
      </c>
      <c r="F3262" s="17">
        <f>TRUNC(E3262*D3262,1)</f>
        <v>211050</v>
      </c>
      <c r="G3262" s="15">
        <v>47967</v>
      </c>
      <c r="H3262" s="17">
        <f>TRUNC(G3262*D3262,1)</f>
        <v>7195050</v>
      </c>
      <c r="I3262" s="15">
        <v>50317</v>
      </c>
      <c r="J3262" s="17">
        <f>TRUNC(I3262*D3262,1)</f>
        <v>7547550</v>
      </c>
      <c r="K3262" s="15">
        <f>TRUNC(E3262+G3262+I3262,1)</f>
        <v>99691</v>
      </c>
      <c r="L3262" s="17">
        <f>TRUNC(F3262+H3262+J3262,1)</f>
        <v>14953650</v>
      </c>
      <c r="M3262" s="10" t="s">
        <v>52</v>
      </c>
      <c r="N3262" s="9" t="s">
        <v>2012</v>
      </c>
      <c r="O3262" s="9" t="s">
        <v>2014</v>
      </c>
      <c r="P3262" s="9" t="s">
        <v>67</v>
      </c>
      <c r="Q3262" s="9" t="s">
        <v>54</v>
      </c>
      <c r="R3262" s="9" t="s">
        <v>54</v>
      </c>
      <c r="S3262" s="1"/>
      <c r="T3262" s="1"/>
      <c r="U3262" s="1"/>
      <c r="V3262" s="1"/>
      <c r="W3262" s="1"/>
      <c r="X3262" s="1"/>
      <c r="Y3262" s="1"/>
      <c r="Z3262" s="1"/>
      <c r="AA3262" s="1"/>
      <c r="AB3262" s="1"/>
      <c r="AC3262" s="1"/>
      <c r="AD3262" s="1"/>
      <c r="AE3262" s="1"/>
      <c r="AF3262" s="1"/>
      <c r="AG3262" s="1"/>
      <c r="AH3262" s="1"/>
      <c r="AI3262" s="1"/>
      <c r="AJ3262" s="9" t="s">
        <v>52</v>
      </c>
      <c r="AK3262" s="9" t="s">
        <v>7888</v>
      </c>
      <c r="AL3262" s="9" t="s">
        <v>52</v>
      </c>
      <c r="AM3262" s="9" t="s">
        <v>52</v>
      </c>
    </row>
    <row r="3263" spans="1:39" ht="30" customHeight="1" x14ac:dyDescent="0.3">
      <c r="A3263" s="10" t="s">
        <v>4735</v>
      </c>
      <c r="B3263" s="10" t="s">
        <v>52</v>
      </c>
      <c r="C3263" s="10" t="s">
        <v>52</v>
      </c>
      <c r="D3263" s="11"/>
      <c r="E3263" s="15"/>
      <c r="F3263" s="17">
        <f>TRUNC(SUMIF(N3262:N3262, N3261, F3262:F3262),0)</f>
        <v>211050</v>
      </c>
      <c r="G3263" s="15"/>
      <c r="H3263" s="17">
        <f>TRUNC(SUMIF(N3262:N3262, N3261, H3262:H3262),0)</f>
        <v>7195050</v>
      </c>
      <c r="I3263" s="15"/>
      <c r="J3263" s="17">
        <f>TRUNC(SUMIF(N3262:N3262, N3261, J3262:J3262),0)</f>
        <v>7547550</v>
      </c>
      <c r="K3263" s="15"/>
      <c r="L3263" s="17">
        <f>F3263+H3263+J3263</f>
        <v>14953650</v>
      </c>
      <c r="M3263" s="10" t="s">
        <v>52</v>
      </c>
      <c r="N3263" s="9" t="s">
        <v>4736</v>
      </c>
      <c r="O3263" s="9" t="s">
        <v>4736</v>
      </c>
      <c r="P3263" s="9" t="s">
        <v>52</v>
      </c>
      <c r="Q3263" s="9" t="s">
        <v>52</v>
      </c>
      <c r="R3263" s="9" t="s">
        <v>52</v>
      </c>
      <c r="S3263" s="1"/>
      <c r="T3263" s="1"/>
      <c r="U3263" s="1"/>
      <c r="V3263" s="1"/>
      <c r="W3263" s="1"/>
      <c r="X3263" s="1"/>
      <c r="Y3263" s="1"/>
      <c r="Z3263" s="1"/>
      <c r="AA3263" s="1"/>
      <c r="AB3263" s="1"/>
      <c r="AC3263" s="1"/>
      <c r="AD3263" s="1"/>
      <c r="AE3263" s="1"/>
      <c r="AF3263" s="1"/>
      <c r="AG3263" s="1"/>
      <c r="AH3263" s="1"/>
      <c r="AI3263" s="1"/>
      <c r="AJ3263" s="9" t="s">
        <v>52</v>
      </c>
      <c r="AK3263" s="9" t="s">
        <v>52</v>
      </c>
      <c r="AL3263" s="9" t="s">
        <v>52</v>
      </c>
      <c r="AM3263" s="9" t="s">
        <v>52</v>
      </c>
    </row>
    <row r="3264" spans="1:39" ht="30" customHeight="1" x14ac:dyDescent="0.3">
      <c r="A3264" s="11"/>
      <c r="B3264" s="11"/>
      <c r="C3264" s="11"/>
      <c r="D3264" s="11"/>
      <c r="E3264" s="15"/>
      <c r="F3264" s="17"/>
      <c r="G3264" s="15"/>
      <c r="H3264" s="17"/>
      <c r="I3264" s="15"/>
      <c r="J3264" s="17"/>
      <c r="K3264" s="15"/>
      <c r="L3264" s="17"/>
      <c r="M3264" s="11"/>
    </row>
    <row r="3265" spans="1:39" ht="30" customHeight="1" x14ac:dyDescent="0.3">
      <c r="A3265" s="14" t="s">
        <v>7889</v>
      </c>
      <c r="B3265" s="14"/>
      <c r="C3265" s="14"/>
      <c r="D3265" s="14"/>
      <c r="E3265" s="16"/>
      <c r="F3265" s="18"/>
      <c r="G3265" s="16"/>
      <c r="H3265" s="18"/>
      <c r="I3265" s="16"/>
      <c r="J3265" s="18"/>
      <c r="K3265" s="16"/>
      <c r="L3265" s="18"/>
      <c r="M3265" s="14"/>
      <c r="N3265" s="5" t="s">
        <v>2014</v>
      </c>
    </row>
    <row r="3266" spans="1:39" ht="30" customHeight="1" x14ac:dyDescent="0.3">
      <c r="A3266" s="10" t="s">
        <v>1982</v>
      </c>
      <c r="B3266" s="10" t="s">
        <v>2011</v>
      </c>
      <c r="C3266" s="10" t="s">
        <v>2008</v>
      </c>
      <c r="D3266" s="11">
        <v>1</v>
      </c>
      <c r="E3266" s="15">
        <v>0</v>
      </c>
      <c r="F3266" s="17">
        <f>TRUNC(E3266*D3266,1)</f>
        <v>0</v>
      </c>
      <c r="G3266" s="15">
        <v>47967</v>
      </c>
      <c r="H3266" s="17">
        <f>TRUNC(G3266*D3266,1)</f>
        <v>47967</v>
      </c>
      <c r="I3266" s="15">
        <v>50317</v>
      </c>
      <c r="J3266" s="17">
        <f>TRUNC(I3266*D3266,1)</f>
        <v>50317</v>
      </c>
      <c r="K3266" s="15">
        <f>TRUNC(E3266+G3266+I3266,1)</f>
        <v>98284</v>
      </c>
      <c r="L3266" s="17">
        <f>TRUNC(F3266+H3266+J3266,1)</f>
        <v>98284</v>
      </c>
      <c r="M3266" s="10" t="s">
        <v>52</v>
      </c>
      <c r="N3266" s="9" t="s">
        <v>2014</v>
      </c>
      <c r="O3266" s="9" t="s">
        <v>7491</v>
      </c>
      <c r="P3266" s="9" t="s">
        <v>67</v>
      </c>
      <c r="Q3266" s="9" t="s">
        <v>54</v>
      </c>
      <c r="R3266" s="9" t="s">
        <v>54</v>
      </c>
      <c r="S3266" s="1"/>
      <c r="T3266" s="1"/>
      <c r="U3266" s="1"/>
      <c r="V3266" s="1"/>
      <c r="W3266" s="1"/>
      <c r="X3266" s="1"/>
      <c r="Y3266" s="1"/>
      <c r="Z3266" s="1"/>
      <c r="AA3266" s="1"/>
      <c r="AB3266" s="1"/>
      <c r="AC3266" s="1"/>
      <c r="AD3266" s="1"/>
      <c r="AE3266" s="1"/>
      <c r="AF3266" s="1"/>
      <c r="AG3266" s="1"/>
      <c r="AH3266" s="1"/>
      <c r="AI3266" s="1"/>
      <c r="AJ3266" s="9" t="s">
        <v>52</v>
      </c>
      <c r="AK3266" s="9" t="s">
        <v>7891</v>
      </c>
      <c r="AL3266" s="9" t="s">
        <v>52</v>
      </c>
      <c r="AM3266" s="9" t="s">
        <v>52</v>
      </c>
    </row>
    <row r="3267" spans="1:39" ht="30" customHeight="1" x14ac:dyDescent="0.3">
      <c r="A3267" s="10" t="s">
        <v>7881</v>
      </c>
      <c r="B3267" s="10" t="s">
        <v>7882</v>
      </c>
      <c r="C3267" s="10" t="s">
        <v>7883</v>
      </c>
      <c r="D3267" s="11">
        <v>3.0000000000000001E-3</v>
      </c>
      <c r="E3267" s="15">
        <v>469200</v>
      </c>
      <c r="F3267" s="17">
        <f>TRUNC(E3267*D3267,1)</f>
        <v>1407.6</v>
      </c>
      <c r="G3267" s="15">
        <v>0</v>
      </c>
      <c r="H3267" s="17">
        <f>TRUNC(G3267*D3267,1)</f>
        <v>0</v>
      </c>
      <c r="I3267" s="15">
        <v>0</v>
      </c>
      <c r="J3267" s="17">
        <f>TRUNC(I3267*D3267,1)</f>
        <v>0</v>
      </c>
      <c r="K3267" s="15">
        <f>TRUNC(E3267+G3267+I3267,1)</f>
        <v>469200</v>
      </c>
      <c r="L3267" s="17">
        <f>TRUNC(F3267+H3267+J3267,1)</f>
        <v>1407.6</v>
      </c>
      <c r="M3267" s="10" t="s">
        <v>52</v>
      </c>
      <c r="N3267" s="9" t="s">
        <v>2014</v>
      </c>
      <c r="O3267" s="9" t="s">
        <v>7884</v>
      </c>
      <c r="P3267" s="9" t="s">
        <v>54</v>
      </c>
      <c r="Q3267" s="9" t="s">
        <v>54</v>
      </c>
      <c r="R3267" s="9" t="s">
        <v>67</v>
      </c>
      <c r="S3267" s="1"/>
      <c r="T3267" s="1"/>
      <c r="U3267" s="1"/>
      <c r="V3267" s="1"/>
      <c r="W3267" s="1"/>
      <c r="X3267" s="1"/>
      <c r="Y3267" s="1"/>
      <c r="Z3267" s="1"/>
      <c r="AA3267" s="1"/>
      <c r="AB3267" s="1"/>
      <c r="AC3267" s="1"/>
      <c r="AD3267" s="1"/>
      <c r="AE3267" s="1"/>
      <c r="AF3267" s="1"/>
      <c r="AG3267" s="1"/>
      <c r="AH3267" s="1"/>
      <c r="AI3267" s="1"/>
      <c r="AJ3267" s="9" t="s">
        <v>52</v>
      </c>
      <c r="AK3267" s="9" t="s">
        <v>7892</v>
      </c>
      <c r="AL3267" s="9" t="s">
        <v>52</v>
      </c>
      <c r="AM3267" s="9" t="s">
        <v>52</v>
      </c>
    </row>
    <row r="3268" spans="1:39" ht="30" customHeight="1" x14ac:dyDescent="0.3">
      <c r="A3268" s="10" t="s">
        <v>4735</v>
      </c>
      <c r="B3268" s="10" t="s">
        <v>52</v>
      </c>
      <c r="C3268" s="10" t="s">
        <v>52</v>
      </c>
      <c r="D3268" s="11"/>
      <c r="E3268" s="15"/>
      <c r="F3268" s="17">
        <f>TRUNC(SUMIF(N3266:N3267, N3265, F3266:F3267),0)</f>
        <v>1407</v>
      </c>
      <c r="G3268" s="15"/>
      <c r="H3268" s="17">
        <f>TRUNC(SUMIF(N3266:N3267, N3265, H3266:H3267),0)</f>
        <v>47967</v>
      </c>
      <c r="I3268" s="15"/>
      <c r="J3268" s="17">
        <f>TRUNC(SUMIF(N3266:N3267, N3265, J3266:J3267),0)</f>
        <v>50317</v>
      </c>
      <c r="K3268" s="15"/>
      <c r="L3268" s="17">
        <f>F3268+H3268+J3268</f>
        <v>99691</v>
      </c>
      <c r="M3268" s="10" t="s">
        <v>52</v>
      </c>
      <c r="N3268" s="9" t="s">
        <v>4736</v>
      </c>
      <c r="O3268" s="9" t="s">
        <v>4736</v>
      </c>
      <c r="P3268" s="9" t="s">
        <v>52</v>
      </c>
      <c r="Q3268" s="9" t="s">
        <v>52</v>
      </c>
      <c r="R3268" s="9" t="s">
        <v>52</v>
      </c>
      <c r="S3268" s="1"/>
      <c r="T3268" s="1"/>
      <c r="U3268" s="1"/>
      <c r="V3268" s="1"/>
      <c r="W3268" s="1"/>
      <c r="X3268" s="1"/>
      <c r="Y3268" s="1"/>
      <c r="Z3268" s="1"/>
      <c r="AA3268" s="1"/>
      <c r="AB3268" s="1"/>
      <c r="AC3268" s="1"/>
      <c r="AD3268" s="1"/>
      <c r="AE3268" s="1"/>
      <c r="AF3268" s="1"/>
      <c r="AG3268" s="1"/>
      <c r="AH3268" s="1"/>
      <c r="AI3268" s="1"/>
      <c r="AJ3268" s="9" t="s">
        <v>52</v>
      </c>
      <c r="AK3268" s="9" t="s">
        <v>52</v>
      </c>
      <c r="AL3268" s="9" t="s">
        <v>52</v>
      </c>
      <c r="AM3268" s="9" t="s">
        <v>52</v>
      </c>
    </row>
    <row r="3269" spans="1:39" ht="30" customHeight="1" x14ac:dyDescent="0.3">
      <c r="A3269" s="11"/>
      <c r="B3269" s="11"/>
      <c r="C3269" s="11"/>
      <c r="D3269" s="11"/>
      <c r="E3269" s="15"/>
      <c r="F3269" s="17"/>
      <c r="G3269" s="15"/>
      <c r="H3269" s="17"/>
      <c r="I3269" s="15"/>
      <c r="J3269" s="17"/>
      <c r="K3269" s="15"/>
      <c r="L3269" s="17"/>
      <c r="M3269" s="11"/>
    </row>
    <row r="3270" spans="1:39" ht="30" customHeight="1" x14ac:dyDescent="0.3">
      <c r="A3270" s="14" t="s">
        <v>7893</v>
      </c>
      <c r="B3270" s="14"/>
      <c r="C3270" s="14"/>
      <c r="D3270" s="14"/>
      <c r="E3270" s="16"/>
      <c r="F3270" s="18"/>
      <c r="G3270" s="16"/>
      <c r="H3270" s="18"/>
      <c r="I3270" s="16"/>
      <c r="J3270" s="18"/>
      <c r="K3270" s="16"/>
      <c r="L3270" s="18"/>
      <c r="M3270" s="14"/>
      <c r="N3270" s="5" t="s">
        <v>2017</v>
      </c>
    </row>
    <row r="3271" spans="1:39" ht="30" customHeight="1" x14ac:dyDescent="0.3">
      <c r="A3271" s="10" t="s">
        <v>2007</v>
      </c>
      <c r="B3271" s="10" t="s">
        <v>2016</v>
      </c>
      <c r="C3271" s="10" t="s">
        <v>2008</v>
      </c>
      <c r="D3271" s="11">
        <v>150</v>
      </c>
      <c r="E3271" s="15">
        <v>1407</v>
      </c>
      <c r="F3271" s="17">
        <f>TRUNC(E3271*D3271,1)</f>
        <v>211050</v>
      </c>
      <c r="G3271" s="15">
        <v>47967</v>
      </c>
      <c r="H3271" s="17">
        <f>TRUNC(G3271*D3271,1)</f>
        <v>7195050</v>
      </c>
      <c r="I3271" s="15">
        <v>61442</v>
      </c>
      <c r="J3271" s="17">
        <f>TRUNC(I3271*D3271,1)</f>
        <v>9216300</v>
      </c>
      <c r="K3271" s="15">
        <f>TRUNC(E3271+G3271+I3271,1)</f>
        <v>110816</v>
      </c>
      <c r="L3271" s="17">
        <f>TRUNC(F3271+H3271+J3271,1)</f>
        <v>16622400</v>
      </c>
      <c r="M3271" s="10" t="s">
        <v>52</v>
      </c>
      <c r="N3271" s="9" t="s">
        <v>2017</v>
      </c>
      <c r="O3271" s="9" t="s">
        <v>2019</v>
      </c>
      <c r="P3271" s="9" t="s">
        <v>67</v>
      </c>
      <c r="Q3271" s="9" t="s">
        <v>54</v>
      </c>
      <c r="R3271" s="9" t="s">
        <v>54</v>
      </c>
      <c r="S3271" s="1"/>
      <c r="T3271" s="1"/>
      <c r="U3271" s="1"/>
      <c r="V3271" s="1"/>
      <c r="W3271" s="1"/>
      <c r="X3271" s="1"/>
      <c r="Y3271" s="1"/>
      <c r="Z3271" s="1"/>
      <c r="AA3271" s="1"/>
      <c r="AB3271" s="1"/>
      <c r="AC3271" s="1"/>
      <c r="AD3271" s="1"/>
      <c r="AE3271" s="1"/>
      <c r="AF3271" s="1"/>
      <c r="AG3271" s="1"/>
      <c r="AH3271" s="1"/>
      <c r="AI3271" s="1"/>
      <c r="AJ3271" s="9" t="s">
        <v>52</v>
      </c>
      <c r="AK3271" s="9" t="s">
        <v>7895</v>
      </c>
      <c r="AL3271" s="9" t="s">
        <v>52</v>
      </c>
      <c r="AM3271" s="9" t="s">
        <v>52</v>
      </c>
    </row>
    <row r="3272" spans="1:39" ht="30" customHeight="1" x14ac:dyDescent="0.3">
      <c r="A3272" s="10" t="s">
        <v>4735</v>
      </c>
      <c r="B3272" s="10" t="s">
        <v>52</v>
      </c>
      <c r="C3272" s="10" t="s">
        <v>52</v>
      </c>
      <c r="D3272" s="11"/>
      <c r="E3272" s="15"/>
      <c r="F3272" s="17">
        <f>TRUNC(SUMIF(N3271:N3271, N3270, F3271:F3271),0)</f>
        <v>211050</v>
      </c>
      <c r="G3272" s="15"/>
      <c r="H3272" s="17">
        <f>TRUNC(SUMIF(N3271:N3271, N3270, H3271:H3271),0)</f>
        <v>7195050</v>
      </c>
      <c r="I3272" s="15"/>
      <c r="J3272" s="17">
        <f>TRUNC(SUMIF(N3271:N3271, N3270, J3271:J3271),0)</f>
        <v>9216300</v>
      </c>
      <c r="K3272" s="15"/>
      <c r="L3272" s="17">
        <f>F3272+H3272+J3272</f>
        <v>16622400</v>
      </c>
      <c r="M3272" s="10" t="s">
        <v>52</v>
      </c>
      <c r="N3272" s="9" t="s">
        <v>4736</v>
      </c>
      <c r="O3272" s="9" t="s">
        <v>4736</v>
      </c>
      <c r="P3272" s="9" t="s">
        <v>52</v>
      </c>
      <c r="Q3272" s="9" t="s">
        <v>52</v>
      </c>
      <c r="R3272" s="9" t="s">
        <v>52</v>
      </c>
      <c r="S3272" s="1"/>
      <c r="T3272" s="1"/>
      <c r="U3272" s="1"/>
      <c r="V3272" s="1"/>
      <c r="W3272" s="1"/>
      <c r="X3272" s="1"/>
      <c r="Y3272" s="1"/>
      <c r="Z3272" s="1"/>
      <c r="AA3272" s="1"/>
      <c r="AB3272" s="1"/>
      <c r="AC3272" s="1"/>
      <c r="AD3272" s="1"/>
      <c r="AE3272" s="1"/>
      <c r="AF3272" s="1"/>
      <c r="AG3272" s="1"/>
      <c r="AH3272" s="1"/>
      <c r="AI3272" s="1"/>
      <c r="AJ3272" s="9" t="s">
        <v>52</v>
      </c>
      <c r="AK3272" s="9" t="s">
        <v>52</v>
      </c>
      <c r="AL3272" s="9" t="s">
        <v>52</v>
      </c>
      <c r="AM3272" s="9" t="s">
        <v>52</v>
      </c>
    </row>
    <row r="3273" spans="1:39" ht="30" customHeight="1" x14ac:dyDescent="0.3">
      <c r="A3273" s="11"/>
      <c r="B3273" s="11"/>
      <c r="C3273" s="11"/>
      <c r="D3273" s="11"/>
      <c r="E3273" s="15"/>
      <c r="F3273" s="17"/>
      <c r="G3273" s="15"/>
      <c r="H3273" s="17"/>
      <c r="I3273" s="15"/>
      <c r="J3273" s="17"/>
      <c r="K3273" s="15"/>
      <c r="L3273" s="17"/>
      <c r="M3273" s="11"/>
    </row>
    <row r="3274" spans="1:39" ht="30" customHeight="1" x14ac:dyDescent="0.3">
      <c r="A3274" s="14" t="s">
        <v>7896</v>
      </c>
      <c r="B3274" s="14"/>
      <c r="C3274" s="14"/>
      <c r="D3274" s="14"/>
      <c r="E3274" s="16"/>
      <c r="F3274" s="18"/>
      <c r="G3274" s="16"/>
      <c r="H3274" s="18"/>
      <c r="I3274" s="16"/>
      <c r="J3274" s="18"/>
      <c r="K3274" s="16"/>
      <c r="L3274" s="18"/>
      <c r="M3274" s="14"/>
      <c r="N3274" s="5" t="s">
        <v>2019</v>
      </c>
    </row>
    <row r="3275" spans="1:39" ht="30" customHeight="1" x14ac:dyDescent="0.3">
      <c r="A3275" s="10" t="s">
        <v>1982</v>
      </c>
      <c r="B3275" s="10" t="s">
        <v>2016</v>
      </c>
      <c r="C3275" s="10" t="s">
        <v>2008</v>
      </c>
      <c r="D3275" s="11">
        <v>1</v>
      </c>
      <c r="E3275" s="15">
        <v>0</v>
      </c>
      <c r="F3275" s="17">
        <f>TRUNC(E3275*D3275,1)</f>
        <v>0</v>
      </c>
      <c r="G3275" s="15">
        <v>47967</v>
      </c>
      <c r="H3275" s="17">
        <f>TRUNC(G3275*D3275,1)</f>
        <v>47967</v>
      </c>
      <c r="I3275" s="15">
        <v>61442</v>
      </c>
      <c r="J3275" s="17">
        <f>TRUNC(I3275*D3275,1)</f>
        <v>61442</v>
      </c>
      <c r="K3275" s="15">
        <f>TRUNC(E3275+G3275+I3275,1)</f>
        <v>109409</v>
      </c>
      <c r="L3275" s="17">
        <f>TRUNC(F3275+H3275+J3275,1)</f>
        <v>109409</v>
      </c>
      <c r="M3275" s="10" t="s">
        <v>52</v>
      </c>
      <c r="N3275" s="9" t="s">
        <v>2019</v>
      </c>
      <c r="O3275" s="9" t="s">
        <v>7495</v>
      </c>
      <c r="P3275" s="9" t="s">
        <v>67</v>
      </c>
      <c r="Q3275" s="9" t="s">
        <v>54</v>
      </c>
      <c r="R3275" s="9" t="s">
        <v>54</v>
      </c>
      <c r="S3275" s="1"/>
      <c r="T3275" s="1"/>
      <c r="U3275" s="1"/>
      <c r="V3275" s="1"/>
      <c r="W3275" s="1"/>
      <c r="X3275" s="1"/>
      <c r="Y3275" s="1"/>
      <c r="Z3275" s="1"/>
      <c r="AA3275" s="1"/>
      <c r="AB3275" s="1"/>
      <c r="AC3275" s="1"/>
      <c r="AD3275" s="1"/>
      <c r="AE3275" s="1"/>
      <c r="AF3275" s="1"/>
      <c r="AG3275" s="1"/>
      <c r="AH3275" s="1"/>
      <c r="AI3275" s="1"/>
      <c r="AJ3275" s="9" t="s">
        <v>52</v>
      </c>
      <c r="AK3275" s="9" t="s">
        <v>7898</v>
      </c>
      <c r="AL3275" s="9" t="s">
        <v>52</v>
      </c>
      <c r="AM3275" s="9" t="s">
        <v>52</v>
      </c>
    </row>
    <row r="3276" spans="1:39" ht="30" customHeight="1" x14ac:dyDescent="0.3">
      <c r="A3276" s="10" t="s">
        <v>7881</v>
      </c>
      <c r="B3276" s="10" t="s">
        <v>7882</v>
      </c>
      <c r="C3276" s="10" t="s">
        <v>7883</v>
      </c>
      <c r="D3276" s="11">
        <v>3.0000000000000001E-3</v>
      </c>
      <c r="E3276" s="15">
        <v>469200</v>
      </c>
      <c r="F3276" s="17">
        <f>TRUNC(E3276*D3276,1)</f>
        <v>1407.6</v>
      </c>
      <c r="G3276" s="15">
        <v>0</v>
      </c>
      <c r="H3276" s="17">
        <f>TRUNC(G3276*D3276,1)</f>
        <v>0</v>
      </c>
      <c r="I3276" s="15">
        <v>0</v>
      </c>
      <c r="J3276" s="17">
        <f>TRUNC(I3276*D3276,1)</f>
        <v>0</v>
      </c>
      <c r="K3276" s="15">
        <f>TRUNC(E3276+G3276+I3276,1)</f>
        <v>469200</v>
      </c>
      <c r="L3276" s="17">
        <f>TRUNC(F3276+H3276+J3276,1)</f>
        <v>1407.6</v>
      </c>
      <c r="M3276" s="10" t="s">
        <v>52</v>
      </c>
      <c r="N3276" s="9" t="s">
        <v>2019</v>
      </c>
      <c r="O3276" s="9" t="s">
        <v>7884</v>
      </c>
      <c r="P3276" s="9" t="s">
        <v>54</v>
      </c>
      <c r="Q3276" s="9" t="s">
        <v>54</v>
      </c>
      <c r="R3276" s="9" t="s">
        <v>67</v>
      </c>
      <c r="S3276" s="1"/>
      <c r="T3276" s="1"/>
      <c r="U3276" s="1"/>
      <c r="V3276" s="1"/>
      <c r="W3276" s="1"/>
      <c r="X3276" s="1"/>
      <c r="Y3276" s="1"/>
      <c r="Z3276" s="1"/>
      <c r="AA3276" s="1"/>
      <c r="AB3276" s="1"/>
      <c r="AC3276" s="1"/>
      <c r="AD3276" s="1"/>
      <c r="AE3276" s="1"/>
      <c r="AF3276" s="1"/>
      <c r="AG3276" s="1"/>
      <c r="AH3276" s="1"/>
      <c r="AI3276" s="1"/>
      <c r="AJ3276" s="9" t="s">
        <v>52</v>
      </c>
      <c r="AK3276" s="9" t="s">
        <v>7899</v>
      </c>
      <c r="AL3276" s="9" t="s">
        <v>52</v>
      </c>
      <c r="AM3276" s="9" t="s">
        <v>52</v>
      </c>
    </row>
    <row r="3277" spans="1:39" ht="30" customHeight="1" x14ac:dyDescent="0.3">
      <c r="A3277" s="10" t="s">
        <v>4735</v>
      </c>
      <c r="B3277" s="10" t="s">
        <v>52</v>
      </c>
      <c r="C3277" s="10" t="s">
        <v>52</v>
      </c>
      <c r="D3277" s="11"/>
      <c r="E3277" s="15"/>
      <c r="F3277" s="17">
        <f>TRUNC(SUMIF(N3275:N3276, N3274, F3275:F3276),0)</f>
        <v>1407</v>
      </c>
      <c r="G3277" s="15"/>
      <c r="H3277" s="17">
        <f>TRUNC(SUMIF(N3275:N3276, N3274, H3275:H3276),0)</f>
        <v>47967</v>
      </c>
      <c r="I3277" s="15"/>
      <c r="J3277" s="17">
        <f>TRUNC(SUMIF(N3275:N3276, N3274, J3275:J3276),0)</f>
        <v>61442</v>
      </c>
      <c r="K3277" s="15"/>
      <c r="L3277" s="17">
        <f>F3277+H3277+J3277</f>
        <v>110816</v>
      </c>
      <c r="M3277" s="10" t="s">
        <v>52</v>
      </c>
      <c r="N3277" s="9" t="s">
        <v>4736</v>
      </c>
      <c r="O3277" s="9" t="s">
        <v>4736</v>
      </c>
      <c r="P3277" s="9" t="s">
        <v>52</v>
      </c>
      <c r="Q3277" s="9" t="s">
        <v>52</v>
      </c>
      <c r="R3277" s="9" t="s">
        <v>52</v>
      </c>
      <c r="S3277" s="1"/>
      <c r="T3277" s="1"/>
      <c r="U3277" s="1"/>
      <c r="V3277" s="1"/>
      <c r="W3277" s="1"/>
      <c r="X3277" s="1"/>
      <c r="Y3277" s="1"/>
      <c r="Z3277" s="1"/>
      <c r="AA3277" s="1"/>
      <c r="AB3277" s="1"/>
      <c r="AC3277" s="1"/>
      <c r="AD3277" s="1"/>
      <c r="AE3277" s="1"/>
      <c r="AF3277" s="1"/>
      <c r="AG3277" s="1"/>
      <c r="AH3277" s="1"/>
      <c r="AI3277" s="1"/>
      <c r="AJ3277" s="9" t="s">
        <v>52</v>
      </c>
      <c r="AK3277" s="9" t="s">
        <v>52</v>
      </c>
      <c r="AL3277" s="9" t="s">
        <v>52</v>
      </c>
      <c r="AM3277" s="9" t="s">
        <v>52</v>
      </c>
    </row>
    <row r="3278" spans="1:39" ht="30" customHeight="1" x14ac:dyDescent="0.3">
      <c r="A3278" s="11"/>
      <c r="B3278" s="11"/>
      <c r="C3278" s="11"/>
      <c r="D3278" s="11"/>
      <c r="E3278" s="15"/>
      <c r="F3278" s="17"/>
      <c r="G3278" s="15"/>
      <c r="H3278" s="17"/>
      <c r="I3278" s="15"/>
      <c r="J3278" s="17"/>
      <c r="K3278" s="15"/>
      <c r="L3278" s="17"/>
      <c r="M3278" s="11"/>
    </row>
    <row r="3279" spans="1:39" ht="30" customHeight="1" x14ac:dyDescent="0.3">
      <c r="A3279" s="14" t="s">
        <v>7900</v>
      </c>
      <c r="B3279" s="14"/>
      <c r="C3279" s="14"/>
      <c r="D3279" s="14"/>
      <c r="E3279" s="16"/>
      <c r="F3279" s="18"/>
      <c r="G3279" s="16"/>
      <c r="H3279" s="18"/>
      <c r="I3279" s="16"/>
      <c r="J3279" s="18"/>
      <c r="K3279" s="16"/>
      <c r="L3279" s="18"/>
      <c r="M3279" s="14"/>
      <c r="N3279" s="5" t="s">
        <v>2022</v>
      </c>
    </row>
    <row r="3280" spans="1:39" ht="30" customHeight="1" x14ac:dyDescent="0.3">
      <c r="A3280" s="10" t="s">
        <v>2007</v>
      </c>
      <c r="B3280" s="10" t="s">
        <v>2021</v>
      </c>
      <c r="C3280" s="10" t="s">
        <v>2008</v>
      </c>
      <c r="D3280" s="11">
        <v>150</v>
      </c>
      <c r="E3280" s="15">
        <v>1407</v>
      </c>
      <c r="F3280" s="17">
        <f>TRUNC(E3280*D3280,1)</f>
        <v>211050</v>
      </c>
      <c r="G3280" s="15">
        <v>47967</v>
      </c>
      <c r="H3280" s="17">
        <f>TRUNC(G3280*D3280,1)</f>
        <v>7195050</v>
      </c>
      <c r="I3280" s="15">
        <v>83992</v>
      </c>
      <c r="J3280" s="17">
        <f>TRUNC(I3280*D3280,1)</f>
        <v>12598800</v>
      </c>
      <c r="K3280" s="15">
        <f>TRUNC(E3280+G3280+I3280,1)</f>
        <v>133366</v>
      </c>
      <c r="L3280" s="17">
        <f>TRUNC(F3280+H3280+J3280,1)</f>
        <v>20004900</v>
      </c>
      <c r="M3280" s="10" t="s">
        <v>52</v>
      </c>
      <c r="N3280" s="9" t="s">
        <v>2022</v>
      </c>
      <c r="O3280" s="9" t="s">
        <v>2024</v>
      </c>
      <c r="P3280" s="9" t="s">
        <v>67</v>
      </c>
      <c r="Q3280" s="9" t="s">
        <v>54</v>
      </c>
      <c r="R3280" s="9" t="s">
        <v>54</v>
      </c>
      <c r="S3280" s="1"/>
      <c r="T3280" s="1"/>
      <c r="U3280" s="1"/>
      <c r="V3280" s="1"/>
      <c r="W3280" s="1"/>
      <c r="X3280" s="1"/>
      <c r="Y3280" s="1"/>
      <c r="Z3280" s="1"/>
      <c r="AA3280" s="1"/>
      <c r="AB3280" s="1"/>
      <c r="AC3280" s="1"/>
      <c r="AD3280" s="1"/>
      <c r="AE3280" s="1"/>
      <c r="AF3280" s="1"/>
      <c r="AG3280" s="1"/>
      <c r="AH3280" s="1"/>
      <c r="AI3280" s="1"/>
      <c r="AJ3280" s="9" t="s">
        <v>52</v>
      </c>
      <c r="AK3280" s="9" t="s">
        <v>7902</v>
      </c>
      <c r="AL3280" s="9" t="s">
        <v>52</v>
      </c>
      <c r="AM3280" s="9" t="s">
        <v>52</v>
      </c>
    </row>
    <row r="3281" spans="1:39" ht="30" customHeight="1" x14ac:dyDescent="0.3">
      <c r="A3281" s="10" t="s">
        <v>4735</v>
      </c>
      <c r="B3281" s="10" t="s">
        <v>52</v>
      </c>
      <c r="C3281" s="10" t="s">
        <v>52</v>
      </c>
      <c r="D3281" s="11"/>
      <c r="E3281" s="15"/>
      <c r="F3281" s="17">
        <f>TRUNC(SUMIF(N3280:N3280, N3279, F3280:F3280),0)</f>
        <v>211050</v>
      </c>
      <c r="G3281" s="15"/>
      <c r="H3281" s="17">
        <f>TRUNC(SUMIF(N3280:N3280, N3279, H3280:H3280),0)</f>
        <v>7195050</v>
      </c>
      <c r="I3281" s="15"/>
      <c r="J3281" s="17">
        <f>TRUNC(SUMIF(N3280:N3280, N3279, J3280:J3280),0)</f>
        <v>12598800</v>
      </c>
      <c r="K3281" s="15"/>
      <c r="L3281" s="17">
        <f>F3281+H3281+J3281</f>
        <v>20004900</v>
      </c>
      <c r="M3281" s="10" t="s">
        <v>52</v>
      </c>
      <c r="N3281" s="9" t="s">
        <v>4736</v>
      </c>
      <c r="O3281" s="9" t="s">
        <v>4736</v>
      </c>
      <c r="P3281" s="9" t="s">
        <v>52</v>
      </c>
      <c r="Q3281" s="9" t="s">
        <v>52</v>
      </c>
      <c r="R3281" s="9" t="s">
        <v>52</v>
      </c>
      <c r="S3281" s="1"/>
      <c r="T3281" s="1"/>
      <c r="U3281" s="1"/>
      <c r="V3281" s="1"/>
      <c r="W3281" s="1"/>
      <c r="X3281" s="1"/>
      <c r="Y3281" s="1"/>
      <c r="Z3281" s="1"/>
      <c r="AA3281" s="1"/>
      <c r="AB3281" s="1"/>
      <c r="AC3281" s="1"/>
      <c r="AD3281" s="1"/>
      <c r="AE3281" s="1"/>
      <c r="AF3281" s="1"/>
      <c r="AG3281" s="1"/>
      <c r="AH3281" s="1"/>
      <c r="AI3281" s="1"/>
      <c r="AJ3281" s="9" t="s">
        <v>52</v>
      </c>
      <c r="AK3281" s="9" t="s">
        <v>52</v>
      </c>
      <c r="AL3281" s="9" t="s">
        <v>52</v>
      </c>
      <c r="AM3281" s="9" t="s">
        <v>52</v>
      </c>
    </row>
    <row r="3282" spans="1:39" ht="30" customHeight="1" x14ac:dyDescent="0.3">
      <c r="A3282" s="11"/>
      <c r="B3282" s="11"/>
      <c r="C3282" s="11"/>
      <c r="D3282" s="11"/>
      <c r="E3282" s="15"/>
      <c r="F3282" s="17"/>
      <c r="G3282" s="15"/>
      <c r="H3282" s="17"/>
      <c r="I3282" s="15"/>
      <c r="J3282" s="17"/>
      <c r="K3282" s="15"/>
      <c r="L3282" s="17"/>
      <c r="M3282" s="11"/>
    </row>
    <row r="3283" spans="1:39" ht="30" customHeight="1" x14ac:dyDescent="0.3">
      <c r="A3283" s="14" t="s">
        <v>7903</v>
      </c>
      <c r="B3283" s="14"/>
      <c r="C3283" s="14"/>
      <c r="D3283" s="14"/>
      <c r="E3283" s="16"/>
      <c r="F3283" s="18"/>
      <c r="G3283" s="16"/>
      <c r="H3283" s="18"/>
      <c r="I3283" s="16"/>
      <c r="J3283" s="18"/>
      <c r="K3283" s="16"/>
      <c r="L3283" s="18"/>
      <c r="M3283" s="14"/>
      <c r="N3283" s="5" t="s">
        <v>2024</v>
      </c>
    </row>
    <row r="3284" spans="1:39" ht="30" customHeight="1" x14ac:dyDescent="0.3">
      <c r="A3284" s="10" t="s">
        <v>1982</v>
      </c>
      <c r="B3284" s="10" t="s">
        <v>2021</v>
      </c>
      <c r="C3284" s="10" t="s">
        <v>2008</v>
      </c>
      <c r="D3284" s="11">
        <v>1</v>
      </c>
      <c r="E3284" s="15">
        <v>0</v>
      </c>
      <c r="F3284" s="17">
        <f>TRUNC(E3284*D3284,1)</f>
        <v>0</v>
      </c>
      <c r="G3284" s="15">
        <v>47967</v>
      </c>
      <c r="H3284" s="17">
        <f>TRUNC(G3284*D3284,1)</f>
        <v>47967</v>
      </c>
      <c r="I3284" s="15">
        <v>83992</v>
      </c>
      <c r="J3284" s="17">
        <f>TRUNC(I3284*D3284,1)</f>
        <v>83992</v>
      </c>
      <c r="K3284" s="15">
        <f>TRUNC(E3284+G3284+I3284,1)</f>
        <v>131959</v>
      </c>
      <c r="L3284" s="17">
        <f>TRUNC(F3284+H3284+J3284,1)</f>
        <v>131959</v>
      </c>
      <c r="M3284" s="10" t="s">
        <v>52</v>
      </c>
      <c r="N3284" s="9" t="s">
        <v>2024</v>
      </c>
      <c r="O3284" s="9" t="s">
        <v>7499</v>
      </c>
      <c r="P3284" s="9" t="s">
        <v>67</v>
      </c>
      <c r="Q3284" s="9" t="s">
        <v>54</v>
      </c>
      <c r="R3284" s="9" t="s">
        <v>54</v>
      </c>
      <c r="S3284" s="1"/>
      <c r="T3284" s="1"/>
      <c r="U3284" s="1"/>
      <c r="V3284" s="1"/>
      <c r="W3284" s="1"/>
      <c r="X3284" s="1"/>
      <c r="Y3284" s="1"/>
      <c r="Z3284" s="1"/>
      <c r="AA3284" s="1"/>
      <c r="AB3284" s="1"/>
      <c r="AC3284" s="1"/>
      <c r="AD3284" s="1"/>
      <c r="AE3284" s="1"/>
      <c r="AF3284" s="1"/>
      <c r="AG3284" s="1"/>
      <c r="AH3284" s="1"/>
      <c r="AI3284" s="1"/>
      <c r="AJ3284" s="9" t="s">
        <v>52</v>
      </c>
      <c r="AK3284" s="9" t="s">
        <v>7905</v>
      </c>
      <c r="AL3284" s="9" t="s">
        <v>52</v>
      </c>
      <c r="AM3284" s="9" t="s">
        <v>52</v>
      </c>
    </row>
    <row r="3285" spans="1:39" ht="30" customHeight="1" x14ac:dyDescent="0.3">
      <c r="A3285" s="10" t="s">
        <v>7881</v>
      </c>
      <c r="B3285" s="10" t="s">
        <v>7882</v>
      </c>
      <c r="C3285" s="10" t="s">
        <v>7883</v>
      </c>
      <c r="D3285" s="11">
        <v>3.0000000000000001E-3</v>
      </c>
      <c r="E3285" s="15">
        <v>469200</v>
      </c>
      <c r="F3285" s="17">
        <f>TRUNC(E3285*D3285,1)</f>
        <v>1407.6</v>
      </c>
      <c r="G3285" s="15">
        <v>0</v>
      </c>
      <c r="H3285" s="17">
        <f>TRUNC(G3285*D3285,1)</f>
        <v>0</v>
      </c>
      <c r="I3285" s="15">
        <v>0</v>
      </c>
      <c r="J3285" s="17">
        <f>TRUNC(I3285*D3285,1)</f>
        <v>0</v>
      </c>
      <c r="K3285" s="15">
        <f>TRUNC(E3285+G3285+I3285,1)</f>
        <v>469200</v>
      </c>
      <c r="L3285" s="17">
        <f>TRUNC(F3285+H3285+J3285,1)</f>
        <v>1407.6</v>
      </c>
      <c r="M3285" s="10" t="s">
        <v>52</v>
      </c>
      <c r="N3285" s="9" t="s">
        <v>2024</v>
      </c>
      <c r="O3285" s="9" t="s">
        <v>7884</v>
      </c>
      <c r="P3285" s="9" t="s">
        <v>54</v>
      </c>
      <c r="Q3285" s="9" t="s">
        <v>54</v>
      </c>
      <c r="R3285" s="9" t="s">
        <v>67</v>
      </c>
      <c r="S3285" s="1"/>
      <c r="T3285" s="1"/>
      <c r="U3285" s="1"/>
      <c r="V3285" s="1"/>
      <c r="W3285" s="1"/>
      <c r="X3285" s="1"/>
      <c r="Y3285" s="1"/>
      <c r="Z3285" s="1"/>
      <c r="AA3285" s="1"/>
      <c r="AB3285" s="1"/>
      <c r="AC3285" s="1"/>
      <c r="AD3285" s="1"/>
      <c r="AE3285" s="1"/>
      <c r="AF3285" s="1"/>
      <c r="AG3285" s="1"/>
      <c r="AH3285" s="1"/>
      <c r="AI3285" s="1"/>
      <c r="AJ3285" s="9" t="s">
        <v>52</v>
      </c>
      <c r="AK3285" s="9" t="s">
        <v>7906</v>
      </c>
      <c r="AL3285" s="9" t="s">
        <v>52</v>
      </c>
      <c r="AM3285" s="9" t="s">
        <v>52</v>
      </c>
    </row>
    <row r="3286" spans="1:39" ht="30" customHeight="1" x14ac:dyDescent="0.3">
      <c r="A3286" s="10" t="s">
        <v>4735</v>
      </c>
      <c r="B3286" s="10" t="s">
        <v>52</v>
      </c>
      <c r="C3286" s="10" t="s">
        <v>52</v>
      </c>
      <c r="D3286" s="11"/>
      <c r="E3286" s="15"/>
      <c r="F3286" s="17">
        <f>TRUNC(SUMIF(N3284:N3285, N3283, F3284:F3285),0)</f>
        <v>1407</v>
      </c>
      <c r="G3286" s="15"/>
      <c r="H3286" s="17">
        <f>TRUNC(SUMIF(N3284:N3285, N3283, H3284:H3285),0)</f>
        <v>47967</v>
      </c>
      <c r="I3286" s="15"/>
      <c r="J3286" s="17">
        <f>TRUNC(SUMIF(N3284:N3285, N3283, J3284:J3285),0)</f>
        <v>83992</v>
      </c>
      <c r="K3286" s="15"/>
      <c r="L3286" s="17">
        <f>F3286+H3286+J3286</f>
        <v>133366</v>
      </c>
      <c r="M3286" s="10" t="s">
        <v>52</v>
      </c>
      <c r="N3286" s="9" t="s">
        <v>4736</v>
      </c>
      <c r="O3286" s="9" t="s">
        <v>4736</v>
      </c>
      <c r="P3286" s="9" t="s">
        <v>52</v>
      </c>
      <c r="Q3286" s="9" t="s">
        <v>52</v>
      </c>
      <c r="R3286" s="9" t="s">
        <v>52</v>
      </c>
      <c r="S3286" s="1"/>
      <c r="T3286" s="1"/>
      <c r="U3286" s="1"/>
      <c r="V3286" s="1"/>
      <c r="W3286" s="1"/>
      <c r="X3286" s="1"/>
      <c r="Y3286" s="1"/>
      <c r="Z3286" s="1"/>
      <c r="AA3286" s="1"/>
      <c r="AB3286" s="1"/>
      <c r="AC3286" s="1"/>
      <c r="AD3286" s="1"/>
      <c r="AE3286" s="1"/>
      <c r="AF3286" s="1"/>
      <c r="AG3286" s="1"/>
      <c r="AH3286" s="1"/>
      <c r="AI3286" s="1"/>
      <c r="AJ3286" s="9" t="s">
        <v>52</v>
      </c>
      <c r="AK3286" s="9" t="s">
        <v>52</v>
      </c>
      <c r="AL3286" s="9" t="s">
        <v>52</v>
      </c>
      <c r="AM3286" s="9" t="s">
        <v>52</v>
      </c>
    </row>
    <row r="3287" spans="1:39" ht="30" customHeight="1" x14ac:dyDescent="0.3">
      <c r="A3287" s="11"/>
      <c r="B3287" s="11"/>
      <c r="C3287" s="11"/>
      <c r="D3287" s="11"/>
      <c r="E3287" s="15"/>
      <c r="F3287" s="17"/>
      <c r="G3287" s="15"/>
      <c r="H3287" s="17"/>
      <c r="I3287" s="15"/>
      <c r="J3287" s="17"/>
      <c r="K3287" s="15"/>
      <c r="L3287" s="17"/>
      <c r="M3287" s="11"/>
    </row>
    <row r="3288" spans="1:39" ht="30" customHeight="1" x14ac:dyDescent="0.3">
      <c r="A3288" s="14" t="s">
        <v>7907</v>
      </c>
      <c r="B3288" s="14"/>
      <c r="C3288" s="14"/>
      <c r="D3288" s="14"/>
      <c r="E3288" s="16"/>
      <c r="F3288" s="18"/>
      <c r="G3288" s="16"/>
      <c r="H3288" s="18"/>
      <c r="I3288" s="16"/>
      <c r="J3288" s="18"/>
      <c r="K3288" s="16"/>
      <c r="L3288" s="18"/>
      <c r="M3288" s="14"/>
      <c r="N3288" s="5" t="s">
        <v>2030</v>
      </c>
    </row>
    <row r="3289" spans="1:39" ht="30" customHeight="1" x14ac:dyDescent="0.3">
      <c r="A3289" s="10" t="s">
        <v>5769</v>
      </c>
      <c r="B3289" s="10" t="s">
        <v>4714</v>
      </c>
      <c r="C3289" s="10" t="s">
        <v>4715</v>
      </c>
      <c r="D3289" s="11">
        <v>1.7000000000000001E-2</v>
      </c>
      <c r="E3289" s="15">
        <v>0</v>
      </c>
      <c r="F3289" s="17">
        <f>TRUNC(E3289*D3289,1)</f>
        <v>0</v>
      </c>
      <c r="G3289" s="15">
        <v>238739</v>
      </c>
      <c r="H3289" s="17">
        <f>TRUNC(G3289*D3289,1)</f>
        <v>4058.5</v>
      </c>
      <c r="I3289" s="15">
        <v>0</v>
      </c>
      <c r="J3289" s="17">
        <f>TRUNC(I3289*D3289,1)</f>
        <v>0</v>
      </c>
      <c r="K3289" s="15">
        <f>TRUNC(E3289+G3289+I3289,1)</f>
        <v>238739</v>
      </c>
      <c r="L3289" s="17">
        <f>TRUNC(F3289+H3289+J3289,1)</f>
        <v>4058.5</v>
      </c>
      <c r="M3289" s="10" t="s">
        <v>52</v>
      </c>
      <c r="N3289" s="9" t="s">
        <v>2030</v>
      </c>
      <c r="O3289" s="9" t="s">
        <v>5770</v>
      </c>
      <c r="P3289" s="9" t="s">
        <v>54</v>
      </c>
      <c r="Q3289" s="9" t="s">
        <v>54</v>
      </c>
      <c r="R3289" s="9" t="s">
        <v>67</v>
      </c>
      <c r="S3289" s="1"/>
      <c r="T3289" s="1"/>
      <c r="U3289" s="1"/>
      <c r="V3289" s="1"/>
      <c r="W3289" s="1"/>
      <c r="X3289" s="1"/>
      <c r="Y3289" s="1"/>
      <c r="Z3289" s="1"/>
      <c r="AA3289" s="1"/>
      <c r="AB3289" s="1"/>
      <c r="AC3289" s="1"/>
      <c r="AD3289" s="1"/>
      <c r="AE3289" s="1"/>
      <c r="AF3289" s="1"/>
      <c r="AG3289" s="1"/>
      <c r="AH3289" s="1"/>
      <c r="AI3289" s="1"/>
      <c r="AJ3289" s="9" t="s">
        <v>52</v>
      </c>
      <c r="AK3289" s="9" t="s">
        <v>7910</v>
      </c>
      <c r="AL3289" s="9" t="s">
        <v>52</v>
      </c>
      <c r="AM3289" s="9" t="s">
        <v>52</v>
      </c>
    </row>
    <row r="3290" spans="1:39" ht="30" customHeight="1" x14ac:dyDescent="0.3">
      <c r="A3290" s="10" t="s">
        <v>5825</v>
      </c>
      <c r="B3290" s="10" t="s">
        <v>5826</v>
      </c>
      <c r="C3290" s="10" t="s">
        <v>2599</v>
      </c>
      <c r="D3290" s="11">
        <v>1.2E-2</v>
      </c>
      <c r="E3290" s="15">
        <v>1457</v>
      </c>
      <c r="F3290" s="17">
        <f>TRUNC(E3290*D3290,1)</f>
        <v>17.399999999999999</v>
      </c>
      <c r="G3290" s="15">
        <v>0</v>
      </c>
      <c r="H3290" s="17">
        <f>TRUNC(G3290*D3290,1)</f>
        <v>0</v>
      </c>
      <c r="I3290" s="15">
        <v>0</v>
      </c>
      <c r="J3290" s="17">
        <f>TRUNC(I3290*D3290,1)</f>
        <v>0</v>
      </c>
      <c r="K3290" s="15">
        <f>TRUNC(E3290+G3290+I3290,1)</f>
        <v>1457</v>
      </c>
      <c r="L3290" s="17">
        <f>TRUNC(F3290+H3290+J3290,1)</f>
        <v>17.399999999999999</v>
      </c>
      <c r="M3290" s="10" t="s">
        <v>52</v>
      </c>
      <c r="N3290" s="9" t="s">
        <v>2030</v>
      </c>
      <c r="O3290" s="9" t="s">
        <v>5827</v>
      </c>
      <c r="P3290" s="9" t="s">
        <v>54</v>
      </c>
      <c r="Q3290" s="9" t="s">
        <v>54</v>
      </c>
      <c r="R3290" s="9" t="s">
        <v>67</v>
      </c>
      <c r="S3290" s="1"/>
      <c r="T3290" s="1"/>
      <c r="U3290" s="1"/>
      <c r="V3290" s="1"/>
      <c r="W3290" s="1"/>
      <c r="X3290" s="1"/>
      <c r="Y3290" s="1"/>
      <c r="Z3290" s="1"/>
      <c r="AA3290" s="1"/>
      <c r="AB3290" s="1"/>
      <c r="AC3290" s="1"/>
      <c r="AD3290" s="1"/>
      <c r="AE3290" s="1"/>
      <c r="AF3290" s="1"/>
      <c r="AG3290" s="1"/>
      <c r="AH3290" s="1"/>
      <c r="AI3290" s="1"/>
      <c r="AJ3290" s="9" t="s">
        <v>52</v>
      </c>
      <c r="AK3290" s="9" t="s">
        <v>7911</v>
      </c>
      <c r="AL3290" s="9" t="s">
        <v>52</v>
      </c>
      <c r="AM3290" s="9" t="s">
        <v>52</v>
      </c>
    </row>
    <row r="3291" spans="1:39" ht="30" customHeight="1" x14ac:dyDescent="0.3">
      <c r="A3291" s="10" t="s">
        <v>4735</v>
      </c>
      <c r="B3291" s="10" t="s">
        <v>52</v>
      </c>
      <c r="C3291" s="10" t="s">
        <v>52</v>
      </c>
      <c r="D3291" s="11"/>
      <c r="E3291" s="15"/>
      <c r="F3291" s="17">
        <f>TRUNC(SUMIF(N3289:N3290, N3288, F3289:F3290),0)</f>
        <v>17</v>
      </c>
      <c r="G3291" s="15"/>
      <c r="H3291" s="17">
        <f>TRUNC(SUMIF(N3289:N3290, N3288, H3289:H3290),0)</f>
        <v>4058</v>
      </c>
      <c r="I3291" s="15"/>
      <c r="J3291" s="17">
        <f>TRUNC(SUMIF(N3289:N3290, N3288, J3289:J3290),0)</f>
        <v>0</v>
      </c>
      <c r="K3291" s="15"/>
      <c r="L3291" s="17">
        <f>F3291+H3291+J3291</f>
        <v>4075</v>
      </c>
      <c r="M3291" s="10" t="s">
        <v>52</v>
      </c>
      <c r="N3291" s="9" t="s">
        <v>4736</v>
      </c>
      <c r="O3291" s="9" t="s">
        <v>4736</v>
      </c>
      <c r="P3291" s="9" t="s">
        <v>52</v>
      </c>
      <c r="Q3291" s="9" t="s">
        <v>52</v>
      </c>
      <c r="R3291" s="9" t="s">
        <v>52</v>
      </c>
      <c r="S3291" s="1"/>
      <c r="T3291" s="1"/>
      <c r="U3291" s="1"/>
      <c r="V3291" s="1"/>
      <c r="W3291" s="1"/>
      <c r="X3291" s="1"/>
      <c r="Y3291" s="1"/>
      <c r="Z3291" s="1"/>
      <c r="AA3291" s="1"/>
      <c r="AB3291" s="1"/>
      <c r="AC3291" s="1"/>
      <c r="AD3291" s="1"/>
      <c r="AE3291" s="1"/>
      <c r="AF3291" s="1"/>
      <c r="AG3291" s="1"/>
      <c r="AH3291" s="1"/>
      <c r="AI3291" s="1"/>
      <c r="AJ3291" s="9" t="s">
        <v>52</v>
      </c>
      <c r="AK3291" s="9" t="s">
        <v>52</v>
      </c>
      <c r="AL3291" s="9" t="s">
        <v>52</v>
      </c>
      <c r="AM3291" s="9" t="s">
        <v>52</v>
      </c>
    </row>
    <row r="3292" spans="1:39" ht="30" customHeight="1" x14ac:dyDescent="0.3">
      <c r="A3292" s="11"/>
      <c r="B3292" s="11"/>
      <c r="C3292" s="11"/>
      <c r="D3292" s="11"/>
      <c r="E3292" s="15"/>
      <c r="F3292" s="17"/>
      <c r="G3292" s="15"/>
      <c r="H3292" s="17"/>
      <c r="I3292" s="15"/>
      <c r="J3292" s="17"/>
      <c r="K3292" s="15"/>
      <c r="L3292" s="17"/>
      <c r="M3292" s="11"/>
    </row>
    <row r="3293" spans="1:39" ht="30" customHeight="1" x14ac:dyDescent="0.3">
      <c r="A3293" s="14" t="s">
        <v>7912</v>
      </c>
      <c r="B3293" s="14"/>
      <c r="C3293" s="14"/>
      <c r="D3293" s="14"/>
      <c r="E3293" s="16"/>
      <c r="F3293" s="18"/>
      <c r="G3293" s="16"/>
      <c r="H3293" s="18"/>
      <c r="I3293" s="16"/>
      <c r="J3293" s="18"/>
      <c r="K3293" s="16"/>
      <c r="L3293" s="18"/>
      <c r="M3293" s="14"/>
      <c r="N3293" s="5" t="s">
        <v>2033</v>
      </c>
    </row>
    <row r="3294" spans="1:39" ht="30" customHeight="1" x14ac:dyDescent="0.3">
      <c r="A3294" s="10" t="s">
        <v>5769</v>
      </c>
      <c r="B3294" s="10" t="s">
        <v>4714</v>
      </c>
      <c r="C3294" s="10" t="s">
        <v>4715</v>
      </c>
      <c r="D3294" s="11">
        <v>1.7000000000000001E-2</v>
      </c>
      <c r="E3294" s="15">
        <v>0</v>
      </c>
      <c r="F3294" s="17">
        <f>TRUNC(E3294*D3294,1)</f>
        <v>0</v>
      </c>
      <c r="G3294" s="15">
        <v>238739</v>
      </c>
      <c r="H3294" s="17">
        <f>TRUNC(G3294*D3294,1)</f>
        <v>4058.5</v>
      </c>
      <c r="I3294" s="15">
        <v>0</v>
      </c>
      <c r="J3294" s="17">
        <f>TRUNC(I3294*D3294,1)</f>
        <v>0</v>
      </c>
      <c r="K3294" s="15">
        <f>TRUNC(E3294+G3294+I3294,1)</f>
        <v>238739</v>
      </c>
      <c r="L3294" s="17">
        <f>TRUNC(F3294+H3294+J3294,1)</f>
        <v>4058.5</v>
      </c>
      <c r="M3294" s="10" t="s">
        <v>52</v>
      </c>
      <c r="N3294" s="9" t="s">
        <v>2033</v>
      </c>
      <c r="O3294" s="9" t="s">
        <v>5770</v>
      </c>
      <c r="P3294" s="9" t="s">
        <v>54</v>
      </c>
      <c r="Q3294" s="9" t="s">
        <v>54</v>
      </c>
      <c r="R3294" s="9" t="s">
        <v>67</v>
      </c>
      <c r="S3294" s="1"/>
      <c r="T3294" s="1"/>
      <c r="U3294" s="1"/>
      <c r="V3294" s="1"/>
      <c r="W3294" s="1"/>
      <c r="X3294" s="1"/>
      <c r="Y3294" s="1"/>
      <c r="Z3294" s="1"/>
      <c r="AA3294" s="1"/>
      <c r="AB3294" s="1"/>
      <c r="AC3294" s="1"/>
      <c r="AD3294" s="1"/>
      <c r="AE3294" s="1"/>
      <c r="AF3294" s="1"/>
      <c r="AG3294" s="1"/>
      <c r="AH3294" s="1"/>
      <c r="AI3294" s="1"/>
      <c r="AJ3294" s="9" t="s">
        <v>52</v>
      </c>
      <c r="AK3294" s="9" t="s">
        <v>7914</v>
      </c>
      <c r="AL3294" s="9" t="s">
        <v>52</v>
      </c>
      <c r="AM3294" s="9" t="s">
        <v>52</v>
      </c>
    </row>
    <row r="3295" spans="1:39" ht="30" customHeight="1" x14ac:dyDescent="0.3">
      <c r="A3295" s="10" t="s">
        <v>5820</v>
      </c>
      <c r="B3295" s="10" t="s">
        <v>6859</v>
      </c>
      <c r="C3295" s="10" t="s">
        <v>528</v>
      </c>
      <c r="D3295" s="11">
        <v>3.6999999999999998E-2</v>
      </c>
      <c r="E3295" s="15">
        <v>1041.6600000000001</v>
      </c>
      <c r="F3295" s="17">
        <f>TRUNC(E3295*D3295,1)</f>
        <v>38.5</v>
      </c>
      <c r="G3295" s="15">
        <v>0</v>
      </c>
      <c r="H3295" s="17">
        <f>TRUNC(G3295*D3295,1)</f>
        <v>0</v>
      </c>
      <c r="I3295" s="15">
        <v>0</v>
      </c>
      <c r="J3295" s="17">
        <f>TRUNC(I3295*D3295,1)</f>
        <v>0</v>
      </c>
      <c r="K3295" s="15">
        <f>TRUNC(E3295+G3295+I3295,1)</f>
        <v>1041.5999999999999</v>
      </c>
      <c r="L3295" s="17">
        <f>TRUNC(F3295+H3295+J3295,1)</f>
        <v>38.5</v>
      </c>
      <c r="M3295" s="10" t="s">
        <v>5822</v>
      </c>
      <c r="N3295" s="9" t="s">
        <v>2033</v>
      </c>
      <c r="O3295" s="9" t="s">
        <v>6860</v>
      </c>
      <c r="P3295" s="9" t="s">
        <v>54</v>
      </c>
      <c r="Q3295" s="9" t="s">
        <v>54</v>
      </c>
      <c r="R3295" s="9" t="s">
        <v>67</v>
      </c>
      <c r="S3295" s="1"/>
      <c r="T3295" s="1"/>
      <c r="U3295" s="1"/>
      <c r="V3295" s="1"/>
      <c r="W3295" s="1"/>
      <c r="X3295" s="1"/>
      <c r="Y3295" s="1"/>
      <c r="Z3295" s="1"/>
      <c r="AA3295" s="1"/>
      <c r="AB3295" s="1"/>
      <c r="AC3295" s="1"/>
      <c r="AD3295" s="1"/>
      <c r="AE3295" s="1"/>
      <c r="AF3295" s="1"/>
      <c r="AG3295" s="1"/>
      <c r="AH3295" s="1"/>
      <c r="AI3295" s="1"/>
      <c r="AJ3295" s="9" t="s">
        <v>52</v>
      </c>
      <c r="AK3295" s="9" t="s">
        <v>7915</v>
      </c>
      <c r="AL3295" s="9" t="s">
        <v>52</v>
      </c>
      <c r="AM3295" s="9" t="s">
        <v>52</v>
      </c>
    </row>
    <row r="3296" spans="1:39" ht="30" customHeight="1" x14ac:dyDescent="0.3">
      <c r="A3296" s="10" t="s">
        <v>6862</v>
      </c>
      <c r="B3296" s="10" t="s">
        <v>6863</v>
      </c>
      <c r="C3296" s="10" t="s">
        <v>2599</v>
      </c>
      <c r="D3296" s="11">
        <v>1.4999999999999999E-2</v>
      </c>
      <c r="E3296" s="15">
        <v>13176</v>
      </c>
      <c r="F3296" s="17">
        <f>TRUNC(E3296*D3296,1)</f>
        <v>197.6</v>
      </c>
      <c r="G3296" s="15">
        <v>0</v>
      </c>
      <c r="H3296" s="17">
        <f>TRUNC(G3296*D3296,1)</f>
        <v>0</v>
      </c>
      <c r="I3296" s="15">
        <v>0</v>
      </c>
      <c r="J3296" s="17">
        <f>TRUNC(I3296*D3296,1)</f>
        <v>0</v>
      </c>
      <c r="K3296" s="15">
        <f>TRUNC(E3296+G3296+I3296,1)</f>
        <v>13176</v>
      </c>
      <c r="L3296" s="17">
        <f>TRUNC(F3296+H3296+J3296,1)</f>
        <v>197.6</v>
      </c>
      <c r="M3296" s="10" t="s">
        <v>52</v>
      </c>
      <c r="N3296" s="9" t="s">
        <v>2033</v>
      </c>
      <c r="O3296" s="9" t="s">
        <v>6864</v>
      </c>
      <c r="P3296" s="9" t="s">
        <v>54</v>
      </c>
      <c r="Q3296" s="9" t="s">
        <v>54</v>
      </c>
      <c r="R3296" s="9" t="s">
        <v>67</v>
      </c>
      <c r="S3296" s="1"/>
      <c r="T3296" s="1"/>
      <c r="U3296" s="1"/>
      <c r="V3296" s="1"/>
      <c r="W3296" s="1"/>
      <c r="X3296" s="1"/>
      <c r="Y3296" s="1"/>
      <c r="Z3296" s="1"/>
      <c r="AA3296" s="1"/>
      <c r="AB3296" s="1"/>
      <c r="AC3296" s="1"/>
      <c r="AD3296" s="1"/>
      <c r="AE3296" s="1"/>
      <c r="AF3296" s="1"/>
      <c r="AG3296" s="1"/>
      <c r="AH3296" s="1"/>
      <c r="AI3296" s="1"/>
      <c r="AJ3296" s="9" t="s">
        <v>52</v>
      </c>
      <c r="AK3296" s="9" t="s">
        <v>7916</v>
      </c>
      <c r="AL3296" s="9" t="s">
        <v>52</v>
      </c>
      <c r="AM3296" s="9" t="s">
        <v>52</v>
      </c>
    </row>
    <row r="3297" spans="1:39" ht="30" customHeight="1" x14ac:dyDescent="0.3">
      <c r="A3297" s="10" t="s">
        <v>4735</v>
      </c>
      <c r="B3297" s="10" t="s">
        <v>52</v>
      </c>
      <c r="C3297" s="10" t="s">
        <v>52</v>
      </c>
      <c r="D3297" s="11"/>
      <c r="E3297" s="15"/>
      <c r="F3297" s="17">
        <f>TRUNC(SUMIF(N3294:N3296, N3293, F3294:F3296),0)</f>
        <v>236</v>
      </c>
      <c r="G3297" s="15"/>
      <c r="H3297" s="17">
        <f>TRUNC(SUMIF(N3294:N3296, N3293, H3294:H3296),0)</f>
        <v>4058</v>
      </c>
      <c r="I3297" s="15"/>
      <c r="J3297" s="17">
        <f>TRUNC(SUMIF(N3294:N3296, N3293, J3294:J3296),0)</f>
        <v>0</v>
      </c>
      <c r="K3297" s="15"/>
      <c r="L3297" s="17">
        <f>F3297+H3297+J3297</f>
        <v>4294</v>
      </c>
      <c r="M3297" s="10" t="s">
        <v>52</v>
      </c>
      <c r="N3297" s="9" t="s">
        <v>4736</v>
      </c>
      <c r="O3297" s="9" t="s">
        <v>4736</v>
      </c>
      <c r="P3297" s="9" t="s">
        <v>52</v>
      </c>
      <c r="Q3297" s="9" t="s">
        <v>52</v>
      </c>
      <c r="R3297" s="9" t="s">
        <v>52</v>
      </c>
      <c r="S3297" s="1"/>
      <c r="T3297" s="1"/>
      <c r="U3297" s="1"/>
      <c r="V3297" s="1"/>
      <c r="W3297" s="1"/>
      <c r="X3297" s="1"/>
      <c r="Y3297" s="1"/>
      <c r="Z3297" s="1"/>
      <c r="AA3297" s="1"/>
      <c r="AB3297" s="1"/>
      <c r="AC3297" s="1"/>
      <c r="AD3297" s="1"/>
      <c r="AE3297" s="1"/>
      <c r="AF3297" s="1"/>
      <c r="AG3297" s="1"/>
      <c r="AH3297" s="1"/>
      <c r="AI3297" s="1"/>
      <c r="AJ3297" s="9" t="s">
        <v>52</v>
      </c>
      <c r="AK3297" s="9" t="s">
        <v>52</v>
      </c>
      <c r="AL3297" s="9" t="s">
        <v>52</v>
      </c>
      <c r="AM3297" s="9" t="s">
        <v>52</v>
      </c>
    </row>
    <row r="3298" spans="1:39" ht="30" customHeight="1" x14ac:dyDescent="0.3">
      <c r="A3298" s="11"/>
      <c r="B3298" s="11"/>
      <c r="C3298" s="11"/>
      <c r="D3298" s="11"/>
      <c r="E3298" s="15"/>
      <c r="F3298" s="17"/>
      <c r="G3298" s="15"/>
      <c r="H3298" s="17"/>
      <c r="I3298" s="15"/>
      <c r="J3298" s="17"/>
      <c r="K3298" s="15"/>
      <c r="L3298" s="17"/>
      <c r="M3298" s="11"/>
    </row>
    <row r="3299" spans="1:39" ht="30" customHeight="1" x14ac:dyDescent="0.3">
      <c r="A3299" s="14" t="s">
        <v>7917</v>
      </c>
      <c r="B3299" s="14"/>
      <c r="C3299" s="14"/>
      <c r="D3299" s="14"/>
      <c r="E3299" s="16"/>
      <c r="F3299" s="18"/>
      <c r="G3299" s="16"/>
      <c r="H3299" s="18"/>
      <c r="I3299" s="16"/>
      <c r="J3299" s="18"/>
      <c r="K3299" s="16"/>
      <c r="L3299" s="18"/>
      <c r="M3299" s="14"/>
      <c r="N3299" s="5" t="s">
        <v>2036</v>
      </c>
    </row>
    <row r="3300" spans="1:39" ht="30" customHeight="1" x14ac:dyDescent="0.3">
      <c r="A3300" s="10" t="s">
        <v>5769</v>
      </c>
      <c r="B3300" s="10" t="s">
        <v>4714</v>
      </c>
      <c r="C3300" s="10" t="s">
        <v>4715</v>
      </c>
      <c r="D3300" s="11">
        <v>2.3E-2</v>
      </c>
      <c r="E3300" s="15">
        <v>0</v>
      </c>
      <c r="F3300" s="17">
        <f>TRUNC(E3300*D3300,1)</f>
        <v>0</v>
      </c>
      <c r="G3300" s="15">
        <v>238739</v>
      </c>
      <c r="H3300" s="17">
        <f>TRUNC(G3300*D3300,1)</f>
        <v>5490.9</v>
      </c>
      <c r="I3300" s="15">
        <v>0</v>
      </c>
      <c r="J3300" s="17">
        <f>TRUNC(I3300*D3300,1)</f>
        <v>0</v>
      </c>
      <c r="K3300" s="15">
        <f>TRUNC(E3300+G3300+I3300,1)</f>
        <v>238739</v>
      </c>
      <c r="L3300" s="17">
        <f>TRUNC(F3300+H3300+J3300,1)</f>
        <v>5490.9</v>
      </c>
      <c r="M3300" s="10" t="s">
        <v>52</v>
      </c>
      <c r="N3300" s="9" t="s">
        <v>2036</v>
      </c>
      <c r="O3300" s="9" t="s">
        <v>5770</v>
      </c>
      <c r="P3300" s="9" t="s">
        <v>54</v>
      </c>
      <c r="Q3300" s="9" t="s">
        <v>54</v>
      </c>
      <c r="R3300" s="9" t="s">
        <v>67</v>
      </c>
      <c r="S3300" s="1"/>
      <c r="T3300" s="1"/>
      <c r="U3300" s="1"/>
      <c r="V3300" s="1"/>
      <c r="W3300" s="1"/>
      <c r="X3300" s="1"/>
      <c r="Y3300" s="1"/>
      <c r="Z3300" s="1"/>
      <c r="AA3300" s="1"/>
      <c r="AB3300" s="1"/>
      <c r="AC3300" s="1"/>
      <c r="AD3300" s="1"/>
      <c r="AE3300" s="1"/>
      <c r="AF3300" s="1"/>
      <c r="AG3300" s="1"/>
      <c r="AH3300" s="1"/>
      <c r="AI3300" s="1"/>
      <c r="AJ3300" s="9" t="s">
        <v>52</v>
      </c>
      <c r="AK3300" s="9" t="s">
        <v>7919</v>
      </c>
      <c r="AL3300" s="9" t="s">
        <v>52</v>
      </c>
      <c r="AM3300" s="9" t="s">
        <v>52</v>
      </c>
    </row>
    <row r="3301" spans="1:39" ht="30" customHeight="1" x14ac:dyDescent="0.3">
      <c r="A3301" s="10" t="s">
        <v>5825</v>
      </c>
      <c r="B3301" s="10" t="s">
        <v>5826</v>
      </c>
      <c r="C3301" s="10" t="s">
        <v>2599</v>
      </c>
      <c r="D3301" s="11">
        <v>1.4E-2</v>
      </c>
      <c r="E3301" s="15">
        <v>1457</v>
      </c>
      <c r="F3301" s="17">
        <f>TRUNC(E3301*D3301,1)</f>
        <v>20.3</v>
      </c>
      <c r="G3301" s="15">
        <v>0</v>
      </c>
      <c r="H3301" s="17">
        <f>TRUNC(G3301*D3301,1)</f>
        <v>0</v>
      </c>
      <c r="I3301" s="15">
        <v>0</v>
      </c>
      <c r="J3301" s="17">
        <f>TRUNC(I3301*D3301,1)</f>
        <v>0</v>
      </c>
      <c r="K3301" s="15">
        <f>TRUNC(E3301+G3301+I3301,1)</f>
        <v>1457</v>
      </c>
      <c r="L3301" s="17">
        <f>TRUNC(F3301+H3301+J3301,1)</f>
        <v>20.3</v>
      </c>
      <c r="M3301" s="10" t="s">
        <v>52</v>
      </c>
      <c r="N3301" s="9" t="s">
        <v>2036</v>
      </c>
      <c r="O3301" s="9" t="s">
        <v>5827</v>
      </c>
      <c r="P3301" s="9" t="s">
        <v>54</v>
      </c>
      <c r="Q3301" s="9" t="s">
        <v>54</v>
      </c>
      <c r="R3301" s="9" t="s">
        <v>67</v>
      </c>
      <c r="S3301" s="1"/>
      <c r="T3301" s="1"/>
      <c r="U3301" s="1"/>
      <c r="V3301" s="1"/>
      <c r="W3301" s="1"/>
      <c r="X3301" s="1"/>
      <c r="Y3301" s="1"/>
      <c r="Z3301" s="1"/>
      <c r="AA3301" s="1"/>
      <c r="AB3301" s="1"/>
      <c r="AC3301" s="1"/>
      <c r="AD3301" s="1"/>
      <c r="AE3301" s="1"/>
      <c r="AF3301" s="1"/>
      <c r="AG3301" s="1"/>
      <c r="AH3301" s="1"/>
      <c r="AI3301" s="1"/>
      <c r="AJ3301" s="9" t="s">
        <v>52</v>
      </c>
      <c r="AK3301" s="9" t="s">
        <v>7920</v>
      </c>
      <c r="AL3301" s="9" t="s">
        <v>52</v>
      </c>
      <c r="AM3301" s="9" t="s">
        <v>52</v>
      </c>
    </row>
    <row r="3302" spans="1:39" ht="30" customHeight="1" x14ac:dyDescent="0.3">
      <c r="A3302" s="10" t="s">
        <v>4735</v>
      </c>
      <c r="B3302" s="10" t="s">
        <v>52</v>
      </c>
      <c r="C3302" s="10" t="s">
        <v>52</v>
      </c>
      <c r="D3302" s="11"/>
      <c r="E3302" s="15"/>
      <c r="F3302" s="17">
        <f>TRUNC(SUMIF(N3300:N3301, N3299, F3300:F3301),0)</f>
        <v>20</v>
      </c>
      <c r="G3302" s="15"/>
      <c r="H3302" s="17">
        <f>TRUNC(SUMIF(N3300:N3301, N3299, H3300:H3301),0)</f>
        <v>5490</v>
      </c>
      <c r="I3302" s="15"/>
      <c r="J3302" s="17">
        <f>TRUNC(SUMIF(N3300:N3301, N3299, J3300:J3301),0)</f>
        <v>0</v>
      </c>
      <c r="K3302" s="15"/>
      <c r="L3302" s="17">
        <f>F3302+H3302+J3302</f>
        <v>5510</v>
      </c>
      <c r="M3302" s="10" t="s">
        <v>52</v>
      </c>
      <c r="N3302" s="9" t="s">
        <v>4736</v>
      </c>
      <c r="O3302" s="9" t="s">
        <v>4736</v>
      </c>
      <c r="P3302" s="9" t="s">
        <v>52</v>
      </c>
      <c r="Q3302" s="9" t="s">
        <v>52</v>
      </c>
      <c r="R3302" s="9" t="s">
        <v>52</v>
      </c>
      <c r="S3302" s="1"/>
      <c r="T3302" s="1"/>
      <c r="U3302" s="1"/>
      <c r="V3302" s="1"/>
      <c r="W3302" s="1"/>
      <c r="X3302" s="1"/>
      <c r="Y3302" s="1"/>
      <c r="Z3302" s="1"/>
      <c r="AA3302" s="1"/>
      <c r="AB3302" s="1"/>
      <c r="AC3302" s="1"/>
      <c r="AD3302" s="1"/>
      <c r="AE3302" s="1"/>
      <c r="AF3302" s="1"/>
      <c r="AG3302" s="1"/>
      <c r="AH3302" s="1"/>
      <c r="AI3302" s="1"/>
      <c r="AJ3302" s="9" t="s">
        <v>52</v>
      </c>
      <c r="AK3302" s="9" t="s">
        <v>52</v>
      </c>
      <c r="AL3302" s="9" t="s">
        <v>52</v>
      </c>
      <c r="AM3302" s="9" t="s">
        <v>52</v>
      </c>
    </row>
    <row r="3303" spans="1:39" ht="30" customHeight="1" x14ac:dyDescent="0.3">
      <c r="A3303" s="11"/>
      <c r="B3303" s="11"/>
      <c r="C3303" s="11"/>
      <c r="D3303" s="11"/>
      <c r="E3303" s="15"/>
      <c r="F3303" s="17"/>
      <c r="G3303" s="15"/>
      <c r="H3303" s="17"/>
      <c r="I3303" s="15"/>
      <c r="J3303" s="17"/>
      <c r="K3303" s="15"/>
      <c r="L3303" s="17"/>
      <c r="M3303" s="11"/>
    </row>
    <row r="3304" spans="1:39" ht="30" customHeight="1" x14ac:dyDescent="0.3">
      <c r="A3304" s="14" t="s">
        <v>7921</v>
      </c>
      <c r="B3304" s="14"/>
      <c r="C3304" s="14"/>
      <c r="D3304" s="14"/>
      <c r="E3304" s="16"/>
      <c r="F3304" s="18"/>
      <c r="G3304" s="16"/>
      <c r="H3304" s="18"/>
      <c r="I3304" s="16"/>
      <c r="J3304" s="18"/>
      <c r="K3304" s="16"/>
      <c r="L3304" s="18"/>
      <c r="M3304" s="14"/>
      <c r="N3304" s="5" t="s">
        <v>2039</v>
      </c>
    </row>
    <row r="3305" spans="1:39" ht="30" customHeight="1" x14ac:dyDescent="0.3">
      <c r="A3305" s="10" t="s">
        <v>5769</v>
      </c>
      <c r="B3305" s="10" t="s">
        <v>4714</v>
      </c>
      <c r="C3305" s="10" t="s">
        <v>4715</v>
      </c>
      <c r="D3305" s="11">
        <v>2.3E-2</v>
      </c>
      <c r="E3305" s="15">
        <v>0</v>
      </c>
      <c r="F3305" s="17">
        <f>TRUNC(E3305*D3305,1)</f>
        <v>0</v>
      </c>
      <c r="G3305" s="15">
        <v>238739</v>
      </c>
      <c r="H3305" s="17">
        <f>TRUNC(G3305*D3305,1)</f>
        <v>5490.9</v>
      </c>
      <c r="I3305" s="15">
        <v>0</v>
      </c>
      <c r="J3305" s="17">
        <f>TRUNC(I3305*D3305,1)</f>
        <v>0</v>
      </c>
      <c r="K3305" s="15">
        <f>TRUNC(E3305+G3305+I3305,1)</f>
        <v>238739</v>
      </c>
      <c r="L3305" s="17">
        <f>TRUNC(F3305+H3305+J3305,1)</f>
        <v>5490.9</v>
      </c>
      <c r="M3305" s="10" t="s">
        <v>52</v>
      </c>
      <c r="N3305" s="9" t="s">
        <v>2039</v>
      </c>
      <c r="O3305" s="9" t="s">
        <v>5770</v>
      </c>
      <c r="P3305" s="9" t="s">
        <v>54</v>
      </c>
      <c r="Q3305" s="9" t="s">
        <v>54</v>
      </c>
      <c r="R3305" s="9" t="s">
        <v>67</v>
      </c>
      <c r="S3305" s="1"/>
      <c r="T3305" s="1"/>
      <c r="U3305" s="1"/>
      <c r="V3305" s="1"/>
      <c r="W3305" s="1"/>
      <c r="X3305" s="1"/>
      <c r="Y3305" s="1"/>
      <c r="Z3305" s="1"/>
      <c r="AA3305" s="1"/>
      <c r="AB3305" s="1"/>
      <c r="AC3305" s="1"/>
      <c r="AD3305" s="1"/>
      <c r="AE3305" s="1"/>
      <c r="AF3305" s="1"/>
      <c r="AG3305" s="1"/>
      <c r="AH3305" s="1"/>
      <c r="AI3305" s="1"/>
      <c r="AJ3305" s="9" t="s">
        <v>52</v>
      </c>
      <c r="AK3305" s="9" t="s">
        <v>7923</v>
      </c>
      <c r="AL3305" s="9" t="s">
        <v>52</v>
      </c>
      <c r="AM3305" s="9" t="s">
        <v>52</v>
      </c>
    </row>
    <row r="3306" spans="1:39" ht="30" customHeight="1" x14ac:dyDescent="0.3">
      <c r="A3306" s="10" t="s">
        <v>5820</v>
      </c>
      <c r="B3306" s="10" t="s">
        <v>6859</v>
      </c>
      <c r="C3306" s="10" t="s">
        <v>528</v>
      </c>
      <c r="D3306" s="11">
        <v>4.2000000000000003E-2</v>
      </c>
      <c r="E3306" s="15">
        <v>1041.6600000000001</v>
      </c>
      <c r="F3306" s="17">
        <f>TRUNC(E3306*D3306,1)</f>
        <v>43.7</v>
      </c>
      <c r="G3306" s="15">
        <v>0</v>
      </c>
      <c r="H3306" s="17">
        <f>TRUNC(G3306*D3306,1)</f>
        <v>0</v>
      </c>
      <c r="I3306" s="15">
        <v>0</v>
      </c>
      <c r="J3306" s="17">
        <f>TRUNC(I3306*D3306,1)</f>
        <v>0</v>
      </c>
      <c r="K3306" s="15">
        <f>TRUNC(E3306+G3306+I3306,1)</f>
        <v>1041.5999999999999</v>
      </c>
      <c r="L3306" s="17">
        <f>TRUNC(F3306+H3306+J3306,1)</f>
        <v>43.7</v>
      </c>
      <c r="M3306" s="10" t="s">
        <v>5822</v>
      </c>
      <c r="N3306" s="9" t="s">
        <v>2039</v>
      </c>
      <c r="O3306" s="9" t="s">
        <v>6860</v>
      </c>
      <c r="P3306" s="9" t="s">
        <v>54</v>
      </c>
      <c r="Q3306" s="9" t="s">
        <v>54</v>
      </c>
      <c r="R3306" s="9" t="s">
        <v>67</v>
      </c>
      <c r="S3306" s="1"/>
      <c r="T3306" s="1"/>
      <c r="U3306" s="1"/>
      <c r="V3306" s="1"/>
      <c r="W3306" s="1"/>
      <c r="X3306" s="1"/>
      <c r="Y3306" s="1"/>
      <c r="Z3306" s="1"/>
      <c r="AA3306" s="1"/>
      <c r="AB3306" s="1"/>
      <c r="AC3306" s="1"/>
      <c r="AD3306" s="1"/>
      <c r="AE3306" s="1"/>
      <c r="AF3306" s="1"/>
      <c r="AG3306" s="1"/>
      <c r="AH3306" s="1"/>
      <c r="AI3306" s="1"/>
      <c r="AJ3306" s="9" t="s">
        <v>52</v>
      </c>
      <c r="AK3306" s="9" t="s">
        <v>7924</v>
      </c>
      <c r="AL3306" s="9" t="s">
        <v>52</v>
      </c>
      <c r="AM3306" s="9" t="s">
        <v>52</v>
      </c>
    </row>
    <row r="3307" spans="1:39" ht="30" customHeight="1" x14ac:dyDescent="0.3">
      <c r="A3307" s="10" t="s">
        <v>6862</v>
      </c>
      <c r="B3307" s="10" t="s">
        <v>6863</v>
      </c>
      <c r="C3307" s="10" t="s">
        <v>2599</v>
      </c>
      <c r="D3307" s="11">
        <v>1.6E-2</v>
      </c>
      <c r="E3307" s="15">
        <v>13176</v>
      </c>
      <c r="F3307" s="17">
        <f>TRUNC(E3307*D3307,1)</f>
        <v>210.8</v>
      </c>
      <c r="G3307" s="15">
        <v>0</v>
      </c>
      <c r="H3307" s="17">
        <f>TRUNC(G3307*D3307,1)</f>
        <v>0</v>
      </c>
      <c r="I3307" s="15">
        <v>0</v>
      </c>
      <c r="J3307" s="17">
        <f>TRUNC(I3307*D3307,1)</f>
        <v>0</v>
      </c>
      <c r="K3307" s="15">
        <f>TRUNC(E3307+G3307+I3307,1)</f>
        <v>13176</v>
      </c>
      <c r="L3307" s="17">
        <f>TRUNC(F3307+H3307+J3307,1)</f>
        <v>210.8</v>
      </c>
      <c r="M3307" s="10" t="s">
        <v>52</v>
      </c>
      <c r="N3307" s="9" t="s">
        <v>2039</v>
      </c>
      <c r="O3307" s="9" t="s">
        <v>6864</v>
      </c>
      <c r="P3307" s="9" t="s">
        <v>54</v>
      </c>
      <c r="Q3307" s="9" t="s">
        <v>54</v>
      </c>
      <c r="R3307" s="9" t="s">
        <v>67</v>
      </c>
      <c r="S3307" s="1"/>
      <c r="T3307" s="1"/>
      <c r="U3307" s="1"/>
      <c r="V3307" s="1"/>
      <c r="W3307" s="1"/>
      <c r="X3307" s="1"/>
      <c r="Y3307" s="1"/>
      <c r="Z3307" s="1"/>
      <c r="AA3307" s="1"/>
      <c r="AB3307" s="1"/>
      <c r="AC3307" s="1"/>
      <c r="AD3307" s="1"/>
      <c r="AE3307" s="1"/>
      <c r="AF3307" s="1"/>
      <c r="AG3307" s="1"/>
      <c r="AH3307" s="1"/>
      <c r="AI3307" s="1"/>
      <c r="AJ3307" s="9" t="s">
        <v>52</v>
      </c>
      <c r="AK3307" s="9" t="s">
        <v>7925</v>
      </c>
      <c r="AL3307" s="9" t="s">
        <v>52</v>
      </c>
      <c r="AM3307" s="9" t="s">
        <v>52</v>
      </c>
    </row>
    <row r="3308" spans="1:39" ht="30" customHeight="1" x14ac:dyDescent="0.3">
      <c r="A3308" s="10" t="s">
        <v>4735</v>
      </c>
      <c r="B3308" s="10" t="s">
        <v>52</v>
      </c>
      <c r="C3308" s="10" t="s">
        <v>52</v>
      </c>
      <c r="D3308" s="11"/>
      <c r="E3308" s="15"/>
      <c r="F3308" s="17">
        <f>TRUNC(SUMIF(N3305:N3307, N3304, F3305:F3307),0)</f>
        <v>254</v>
      </c>
      <c r="G3308" s="15"/>
      <c r="H3308" s="17">
        <f>TRUNC(SUMIF(N3305:N3307, N3304, H3305:H3307),0)</f>
        <v>5490</v>
      </c>
      <c r="I3308" s="15"/>
      <c r="J3308" s="17">
        <f>TRUNC(SUMIF(N3305:N3307, N3304, J3305:J3307),0)</f>
        <v>0</v>
      </c>
      <c r="K3308" s="15"/>
      <c r="L3308" s="17">
        <f>F3308+H3308+J3308</f>
        <v>5744</v>
      </c>
      <c r="M3308" s="10" t="s">
        <v>52</v>
      </c>
      <c r="N3308" s="9" t="s">
        <v>4736</v>
      </c>
      <c r="O3308" s="9" t="s">
        <v>4736</v>
      </c>
      <c r="P3308" s="9" t="s">
        <v>52</v>
      </c>
      <c r="Q3308" s="9" t="s">
        <v>52</v>
      </c>
      <c r="R3308" s="9" t="s">
        <v>52</v>
      </c>
      <c r="S3308" s="1"/>
      <c r="T3308" s="1"/>
      <c r="U3308" s="1"/>
      <c r="V3308" s="1"/>
      <c r="W3308" s="1"/>
      <c r="X3308" s="1"/>
      <c r="Y3308" s="1"/>
      <c r="Z3308" s="1"/>
      <c r="AA3308" s="1"/>
      <c r="AB3308" s="1"/>
      <c r="AC3308" s="1"/>
      <c r="AD3308" s="1"/>
      <c r="AE3308" s="1"/>
      <c r="AF3308" s="1"/>
      <c r="AG3308" s="1"/>
      <c r="AH3308" s="1"/>
      <c r="AI3308" s="1"/>
      <c r="AJ3308" s="9" t="s">
        <v>52</v>
      </c>
      <c r="AK3308" s="9" t="s">
        <v>52</v>
      </c>
      <c r="AL3308" s="9" t="s">
        <v>52</v>
      </c>
      <c r="AM3308" s="9" t="s">
        <v>52</v>
      </c>
    </row>
    <row r="3309" spans="1:39" ht="30" customHeight="1" x14ac:dyDescent="0.3">
      <c r="A3309" s="11"/>
      <c r="B3309" s="11"/>
      <c r="C3309" s="11"/>
      <c r="D3309" s="11"/>
      <c r="E3309" s="15"/>
      <c r="F3309" s="17"/>
      <c r="G3309" s="15"/>
      <c r="H3309" s="17"/>
      <c r="I3309" s="15"/>
      <c r="J3309" s="17"/>
      <c r="K3309" s="15"/>
      <c r="L3309" s="17"/>
      <c r="M3309" s="11"/>
    </row>
    <row r="3310" spans="1:39" ht="30" customHeight="1" x14ac:dyDescent="0.3">
      <c r="A3310" s="14" t="s">
        <v>7926</v>
      </c>
      <c r="B3310" s="14"/>
      <c r="C3310" s="14"/>
      <c r="D3310" s="14"/>
      <c r="E3310" s="16"/>
      <c r="F3310" s="18"/>
      <c r="G3310" s="16"/>
      <c r="H3310" s="18"/>
      <c r="I3310" s="16"/>
      <c r="J3310" s="18"/>
      <c r="K3310" s="16"/>
      <c r="L3310" s="18"/>
      <c r="M3310" s="14"/>
      <c r="N3310" s="5" t="s">
        <v>2044</v>
      </c>
    </row>
    <row r="3311" spans="1:39" ht="30" customHeight="1" x14ac:dyDescent="0.3">
      <c r="A3311" s="10" t="s">
        <v>6807</v>
      </c>
      <c r="B3311" s="10" t="s">
        <v>4714</v>
      </c>
      <c r="C3311" s="10" t="s">
        <v>4715</v>
      </c>
      <c r="D3311" s="11">
        <v>5.0000000000000001E-3</v>
      </c>
      <c r="E3311" s="15">
        <v>0</v>
      </c>
      <c r="F3311" s="17">
        <f>TRUNC(E3311*D3311,1)</f>
        <v>0</v>
      </c>
      <c r="G3311" s="15">
        <v>216712</v>
      </c>
      <c r="H3311" s="17">
        <f>TRUNC(G3311*D3311,1)</f>
        <v>1083.5</v>
      </c>
      <c r="I3311" s="15">
        <v>0</v>
      </c>
      <c r="J3311" s="17">
        <f>TRUNC(I3311*D3311,1)</f>
        <v>0</v>
      </c>
      <c r="K3311" s="15">
        <f>TRUNC(E3311+G3311+I3311,1)</f>
        <v>216712</v>
      </c>
      <c r="L3311" s="17">
        <f>TRUNC(F3311+H3311+J3311,1)</f>
        <v>1083.5</v>
      </c>
      <c r="M3311" s="10" t="s">
        <v>52</v>
      </c>
      <c r="N3311" s="9" t="s">
        <v>2044</v>
      </c>
      <c r="O3311" s="9" t="s">
        <v>6808</v>
      </c>
      <c r="P3311" s="9" t="s">
        <v>54</v>
      </c>
      <c r="Q3311" s="9" t="s">
        <v>54</v>
      </c>
      <c r="R3311" s="9" t="s">
        <v>67</v>
      </c>
      <c r="S3311" s="1"/>
      <c r="T3311" s="1"/>
      <c r="U3311" s="1"/>
      <c r="V3311" s="1">
        <v>1</v>
      </c>
      <c r="W3311" s="1"/>
      <c r="X3311" s="1"/>
      <c r="Y3311" s="1"/>
      <c r="Z3311" s="1"/>
      <c r="AA3311" s="1"/>
      <c r="AB3311" s="1"/>
      <c r="AC3311" s="1"/>
      <c r="AD3311" s="1"/>
      <c r="AE3311" s="1"/>
      <c r="AF3311" s="1"/>
      <c r="AG3311" s="1"/>
      <c r="AH3311" s="1"/>
      <c r="AI3311" s="1"/>
      <c r="AJ3311" s="9" t="s">
        <v>52</v>
      </c>
      <c r="AK3311" s="9" t="s">
        <v>7929</v>
      </c>
      <c r="AL3311" s="9" t="s">
        <v>52</v>
      </c>
      <c r="AM3311" s="9" t="s">
        <v>52</v>
      </c>
    </row>
    <row r="3312" spans="1:39" ht="30" customHeight="1" x14ac:dyDescent="0.3">
      <c r="A3312" s="10" t="s">
        <v>4750</v>
      </c>
      <c r="B3312" s="10" t="s">
        <v>4714</v>
      </c>
      <c r="C3312" s="10" t="s">
        <v>4715</v>
      </c>
      <c r="D3312" s="11">
        <v>2E-3</v>
      </c>
      <c r="E3312" s="15">
        <v>0</v>
      </c>
      <c r="F3312" s="17">
        <f>TRUNC(E3312*D3312,1)</f>
        <v>0</v>
      </c>
      <c r="G3312" s="15">
        <v>192375</v>
      </c>
      <c r="H3312" s="17">
        <f>TRUNC(G3312*D3312,1)</f>
        <v>384.7</v>
      </c>
      <c r="I3312" s="15">
        <v>0</v>
      </c>
      <c r="J3312" s="17">
        <f>TRUNC(I3312*D3312,1)</f>
        <v>0</v>
      </c>
      <c r="K3312" s="15">
        <f>TRUNC(E3312+G3312+I3312,1)</f>
        <v>192375</v>
      </c>
      <c r="L3312" s="17">
        <f>TRUNC(F3312+H3312+J3312,1)</f>
        <v>384.7</v>
      </c>
      <c r="M3312" s="10" t="s">
        <v>52</v>
      </c>
      <c r="N3312" s="9" t="s">
        <v>2044</v>
      </c>
      <c r="O3312" s="9" t="s">
        <v>4751</v>
      </c>
      <c r="P3312" s="9" t="s">
        <v>54</v>
      </c>
      <c r="Q3312" s="9" t="s">
        <v>54</v>
      </c>
      <c r="R3312" s="9" t="s">
        <v>67</v>
      </c>
      <c r="S3312" s="1"/>
      <c r="T3312" s="1"/>
      <c r="U3312" s="1"/>
      <c r="V3312" s="1">
        <v>1</v>
      </c>
      <c r="W3312" s="1"/>
      <c r="X3312" s="1"/>
      <c r="Y3312" s="1"/>
      <c r="Z3312" s="1"/>
      <c r="AA3312" s="1"/>
      <c r="AB3312" s="1"/>
      <c r="AC3312" s="1"/>
      <c r="AD3312" s="1"/>
      <c r="AE3312" s="1"/>
      <c r="AF3312" s="1"/>
      <c r="AG3312" s="1"/>
      <c r="AH3312" s="1"/>
      <c r="AI3312" s="1"/>
      <c r="AJ3312" s="9" t="s">
        <v>52</v>
      </c>
      <c r="AK3312" s="9" t="s">
        <v>7930</v>
      </c>
      <c r="AL3312" s="9" t="s">
        <v>52</v>
      </c>
      <c r="AM3312" s="9" t="s">
        <v>52</v>
      </c>
    </row>
    <row r="3313" spans="1:39" ht="30" customHeight="1" x14ac:dyDescent="0.3">
      <c r="A3313" s="10" t="s">
        <v>4727</v>
      </c>
      <c r="B3313" s="10" t="s">
        <v>7931</v>
      </c>
      <c r="C3313" s="10" t="s">
        <v>732</v>
      </c>
      <c r="D3313" s="11">
        <v>1</v>
      </c>
      <c r="E3313" s="15">
        <v>0</v>
      </c>
      <c r="F3313" s="17">
        <f>TRUNC(E3313*D3313,1)</f>
        <v>0</v>
      </c>
      <c r="G3313" s="15">
        <v>0</v>
      </c>
      <c r="H3313" s="17">
        <f>TRUNC(G3313*D3313,1)</f>
        <v>0</v>
      </c>
      <c r="I3313" s="15">
        <f>TRUNC(SUMIF(V3311:V3313, RIGHTB(O3313, 1), H3311:H3313)*U3313, 2)</f>
        <v>146.82</v>
      </c>
      <c r="J3313" s="17">
        <f>TRUNC(I3313*D3313,1)</f>
        <v>146.80000000000001</v>
      </c>
      <c r="K3313" s="15">
        <f>TRUNC(E3313+G3313+I3313,1)</f>
        <v>146.80000000000001</v>
      </c>
      <c r="L3313" s="17">
        <f>TRUNC(F3313+H3313+J3313,1)</f>
        <v>146.80000000000001</v>
      </c>
      <c r="M3313" s="10" t="s">
        <v>52</v>
      </c>
      <c r="N3313" s="9" t="s">
        <v>2044</v>
      </c>
      <c r="O3313" s="9" t="s">
        <v>4729</v>
      </c>
      <c r="P3313" s="9" t="s">
        <v>54</v>
      </c>
      <c r="Q3313" s="9" t="s">
        <v>54</v>
      </c>
      <c r="R3313" s="9" t="s">
        <v>54</v>
      </c>
      <c r="S3313" s="1">
        <v>1</v>
      </c>
      <c r="T3313" s="1">
        <v>2</v>
      </c>
      <c r="U3313" s="1">
        <v>0.1</v>
      </c>
      <c r="V3313" s="1"/>
      <c r="W3313" s="1"/>
      <c r="X3313" s="1"/>
      <c r="Y3313" s="1"/>
      <c r="Z3313" s="1"/>
      <c r="AA3313" s="1"/>
      <c r="AB3313" s="1"/>
      <c r="AC3313" s="1"/>
      <c r="AD3313" s="1"/>
      <c r="AE3313" s="1"/>
      <c r="AF3313" s="1"/>
      <c r="AG3313" s="1"/>
      <c r="AH3313" s="1"/>
      <c r="AI3313" s="1"/>
      <c r="AJ3313" s="9" t="s">
        <v>52</v>
      </c>
      <c r="AK3313" s="9" t="s">
        <v>7932</v>
      </c>
      <c r="AL3313" s="9" t="s">
        <v>52</v>
      </c>
      <c r="AM3313" s="9" t="s">
        <v>52</v>
      </c>
    </row>
    <row r="3314" spans="1:39" ht="30" customHeight="1" x14ac:dyDescent="0.3">
      <c r="A3314" s="10" t="s">
        <v>4735</v>
      </c>
      <c r="B3314" s="10" t="s">
        <v>52</v>
      </c>
      <c r="C3314" s="10" t="s">
        <v>52</v>
      </c>
      <c r="D3314" s="11"/>
      <c r="E3314" s="15"/>
      <c r="F3314" s="17">
        <f>TRUNC(SUMIF(N3311:N3313, N3310, F3311:F3313),0)</f>
        <v>0</v>
      </c>
      <c r="G3314" s="15"/>
      <c r="H3314" s="17">
        <f>TRUNC(SUMIF(N3311:N3313, N3310, H3311:H3313),0)</f>
        <v>1468</v>
      </c>
      <c r="I3314" s="15"/>
      <c r="J3314" s="17">
        <f>TRUNC(SUMIF(N3311:N3313, N3310, J3311:J3313),0)</f>
        <v>146</v>
      </c>
      <c r="K3314" s="15"/>
      <c r="L3314" s="17">
        <f>F3314+H3314+J3314</f>
        <v>1614</v>
      </c>
      <c r="M3314" s="10" t="s">
        <v>52</v>
      </c>
      <c r="N3314" s="9" t="s">
        <v>4736</v>
      </c>
      <c r="O3314" s="9" t="s">
        <v>4736</v>
      </c>
      <c r="P3314" s="9" t="s">
        <v>52</v>
      </c>
      <c r="Q3314" s="9" t="s">
        <v>52</v>
      </c>
      <c r="R3314" s="9" t="s">
        <v>52</v>
      </c>
      <c r="S3314" s="1"/>
      <c r="T3314" s="1"/>
      <c r="U3314" s="1"/>
      <c r="V3314" s="1"/>
      <c r="W3314" s="1"/>
      <c r="X3314" s="1"/>
      <c r="Y3314" s="1"/>
      <c r="Z3314" s="1"/>
      <c r="AA3314" s="1"/>
      <c r="AB3314" s="1"/>
      <c r="AC3314" s="1"/>
      <c r="AD3314" s="1"/>
      <c r="AE3314" s="1"/>
      <c r="AF3314" s="1"/>
      <c r="AG3314" s="1"/>
      <c r="AH3314" s="1"/>
      <c r="AI3314" s="1"/>
      <c r="AJ3314" s="9" t="s">
        <v>52</v>
      </c>
      <c r="AK3314" s="9" t="s">
        <v>52</v>
      </c>
      <c r="AL3314" s="9" t="s">
        <v>52</v>
      </c>
      <c r="AM3314" s="9" t="s">
        <v>52</v>
      </c>
    </row>
    <row r="3315" spans="1:39" ht="30" customHeight="1" x14ac:dyDescent="0.3">
      <c r="A3315" s="11"/>
      <c r="B3315" s="11"/>
      <c r="C3315" s="11"/>
      <c r="D3315" s="11"/>
      <c r="E3315" s="15"/>
      <c r="F3315" s="17"/>
      <c r="G3315" s="15"/>
      <c r="H3315" s="17"/>
      <c r="I3315" s="15"/>
      <c r="J3315" s="17"/>
      <c r="K3315" s="15"/>
      <c r="L3315" s="17"/>
      <c r="M3315" s="11"/>
    </row>
    <row r="3316" spans="1:39" ht="30" customHeight="1" x14ac:dyDescent="0.3">
      <c r="A3316" s="14" t="s">
        <v>7933</v>
      </c>
      <c r="B3316" s="14"/>
      <c r="C3316" s="14"/>
      <c r="D3316" s="14"/>
      <c r="E3316" s="16"/>
      <c r="F3316" s="18"/>
      <c r="G3316" s="16"/>
      <c r="H3316" s="18"/>
      <c r="I3316" s="16"/>
      <c r="J3316" s="18"/>
      <c r="K3316" s="16"/>
      <c r="L3316" s="18"/>
      <c r="M3316" s="14"/>
      <c r="N3316" s="5" t="s">
        <v>2050</v>
      </c>
    </row>
    <row r="3317" spans="1:39" ht="30" customHeight="1" x14ac:dyDescent="0.3">
      <c r="A3317" s="10" t="s">
        <v>6807</v>
      </c>
      <c r="B3317" s="10" t="s">
        <v>4714</v>
      </c>
      <c r="C3317" s="10" t="s">
        <v>4715</v>
      </c>
      <c r="D3317" s="11">
        <v>0.03</v>
      </c>
      <c r="E3317" s="15">
        <v>0</v>
      </c>
      <c r="F3317" s="17">
        <f>TRUNC(E3317*D3317,1)</f>
        <v>0</v>
      </c>
      <c r="G3317" s="15">
        <v>216712</v>
      </c>
      <c r="H3317" s="17">
        <f>TRUNC(G3317*D3317,1)</f>
        <v>6501.3</v>
      </c>
      <c r="I3317" s="15">
        <v>0</v>
      </c>
      <c r="J3317" s="17">
        <f>TRUNC(I3317*D3317,1)</f>
        <v>0</v>
      </c>
      <c r="K3317" s="15">
        <f>TRUNC(E3317+G3317+I3317,1)</f>
        <v>216712</v>
      </c>
      <c r="L3317" s="17">
        <f>TRUNC(F3317+H3317+J3317,1)</f>
        <v>6501.3</v>
      </c>
      <c r="M3317" s="10" t="s">
        <v>52</v>
      </c>
      <c r="N3317" s="9" t="s">
        <v>2050</v>
      </c>
      <c r="O3317" s="9" t="s">
        <v>6808</v>
      </c>
      <c r="P3317" s="9" t="s">
        <v>54</v>
      </c>
      <c r="Q3317" s="9" t="s">
        <v>54</v>
      </c>
      <c r="R3317" s="9" t="s">
        <v>67</v>
      </c>
      <c r="S3317" s="1"/>
      <c r="T3317" s="1"/>
      <c r="U3317" s="1"/>
      <c r="V3317" s="1">
        <v>1</v>
      </c>
      <c r="W3317" s="1"/>
      <c r="X3317" s="1"/>
      <c r="Y3317" s="1"/>
      <c r="Z3317" s="1"/>
      <c r="AA3317" s="1"/>
      <c r="AB3317" s="1"/>
      <c r="AC3317" s="1"/>
      <c r="AD3317" s="1"/>
      <c r="AE3317" s="1"/>
      <c r="AF3317" s="1"/>
      <c r="AG3317" s="1"/>
      <c r="AH3317" s="1"/>
      <c r="AI3317" s="1"/>
      <c r="AJ3317" s="9" t="s">
        <v>52</v>
      </c>
      <c r="AK3317" s="9" t="s">
        <v>7936</v>
      </c>
      <c r="AL3317" s="9" t="s">
        <v>52</v>
      </c>
      <c r="AM3317" s="9" t="s">
        <v>52</v>
      </c>
    </row>
    <row r="3318" spans="1:39" ht="30" customHeight="1" x14ac:dyDescent="0.3">
      <c r="A3318" s="10" t="s">
        <v>5769</v>
      </c>
      <c r="B3318" s="10" t="s">
        <v>4714</v>
      </c>
      <c r="C3318" s="10" t="s">
        <v>4715</v>
      </c>
      <c r="D3318" s="11">
        <v>0.01</v>
      </c>
      <c r="E3318" s="15">
        <v>0</v>
      </c>
      <c r="F3318" s="17">
        <f>TRUNC(E3318*D3318,1)</f>
        <v>0</v>
      </c>
      <c r="G3318" s="15">
        <v>238739</v>
      </c>
      <c r="H3318" s="17">
        <f>TRUNC(G3318*D3318,1)</f>
        <v>2387.3000000000002</v>
      </c>
      <c r="I3318" s="15">
        <v>0</v>
      </c>
      <c r="J3318" s="17">
        <f>TRUNC(I3318*D3318,1)</f>
        <v>0</v>
      </c>
      <c r="K3318" s="15">
        <f>TRUNC(E3318+G3318+I3318,1)</f>
        <v>238739</v>
      </c>
      <c r="L3318" s="17">
        <f>TRUNC(F3318+H3318+J3318,1)</f>
        <v>2387.3000000000002</v>
      </c>
      <c r="M3318" s="10" t="s">
        <v>52</v>
      </c>
      <c r="N3318" s="9" t="s">
        <v>2050</v>
      </c>
      <c r="O3318" s="9" t="s">
        <v>5770</v>
      </c>
      <c r="P3318" s="9" t="s">
        <v>54</v>
      </c>
      <c r="Q3318" s="9" t="s">
        <v>54</v>
      </c>
      <c r="R3318" s="9" t="s">
        <v>67</v>
      </c>
      <c r="S3318" s="1"/>
      <c r="T3318" s="1"/>
      <c r="U3318" s="1"/>
      <c r="V3318" s="1">
        <v>1</v>
      </c>
      <c r="W3318" s="1"/>
      <c r="X3318" s="1"/>
      <c r="Y3318" s="1"/>
      <c r="Z3318" s="1"/>
      <c r="AA3318" s="1"/>
      <c r="AB3318" s="1"/>
      <c r="AC3318" s="1"/>
      <c r="AD3318" s="1"/>
      <c r="AE3318" s="1"/>
      <c r="AF3318" s="1"/>
      <c r="AG3318" s="1"/>
      <c r="AH3318" s="1"/>
      <c r="AI3318" s="1"/>
      <c r="AJ3318" s="9" t="s">
        <v>52</v>
      </c>
      <c r="AK3318" s="9" t="s">
        <v>7937</v>
      </c>
      <c r="AL3318" s="9" t="s">
        <v>52</v>
      </c>
      <c r="AM3318" s="9" t="s">
        <v>52</v>
      </c>
    </row>
    <row r="3319" spans="1:39" ht="30" customHeight="1" x14ac:dyDescent="0.3">
      <c r="A3319" s="10" t="s">
        <v>4750</v>
      </c>
      <c r="B3319" s="10" t="s">
        <v>4714</v>
      </c>
      <c r="C3319" s="10" t="s">
        <v>4715</v>
      </c>
      <c r="D3319" s="11">
        <v>0.01</v>
      </c>
      <c r="E3319" s="15">
        <v>0</v>
      </c>
      <c r="F3319" s="17">
        <f>TRUNC(E3319*D3319,1)</f>
        <v>0</v>
      </c>
      <c r="G3319" s="15">
        <v>192375</v>
      </c>
      <c r="H3319" s="17">
        <f>TRUNC(G3319*D3319,1)</f>
        <v>1923.7</v>
      </c>
      <c r="I3319" s="15">
        <v>0</v>
      </c>
      <c r="J3319" s="17">
        <f>TRUNC(I3319*D3319,1)</f>
        <v>0</v>
      </c>
      <c r="K3319" s="15">
        <f>TRUNC(E3319+G3319+I3319,1)</f>
        <v>192375</v>
      </c>
      <c r="L3319" s="17">
        <f>TRUNC(F3319+H3319+J3319,1)</f>
        <v>1923.7</v>
      </c>
      <c r="M3319" s="10" t="s">
        <v>52</v>
      </c>
      <c r="N3319" s="9" t="s">
        <v>2050</v>
      </c>
      <c r="O3319" s="9" t="s">
        <v>4751</v>
      </c>
      <c r="P3319" s="9" t="s">
        <v>54</v>
      </c>
      <c r="Q3319" s="9" t="s">
        <v>54</v>
      </c>
      <c r="R3319" s="9" t="s">
        <v>67</v>
      </c>
      <c r="S3319" s="1"/>
      <c r="T3319" s="1"/>
      <c r="U3319" s="1"/>
      <c r="V3319" s="1">
        <v>1</v>
      </c>
      <c r="W3319" s="1"/>
      <c r="X3319" s="1"/>
      <c r="Y3319" s="1"/>
      <c r="Z3319" s="1"/>
      <c r="AA3319" s="1"/>
      <c r="AB3319" s="1"/>
      <c r="AC3319" s="1"/>
      <c r="AD3319" s="1"/>
      <c r="AE3319" s="1"/>
      <c r="AF3319" s="1"/>
      <c r="AG3319" s="1"/>
      <c r="AH3319" s="1"/>
      <c r="AI3319" s="1"/>
      <c r="AJ3319" s="9" t="s">
        <v>52</v>
      </c>
      <c r="AK3319" s="9" t="s">
        <v>7938</v>
      </c>
      <c r="AL3319" s="9" t="s">
        <v>52</v>
      </c>
      <c r="AM3319" s="9" t="s">
        <v>52</v>
      </c>
    </row>
    <row r="3320" spans="1:39" ht="30" customHeight="1" x14ac:dyDescent="0.3">
      <c r="A3320" s="10" t="s">
        <v>4727</v>
      </c>
      <c r="B3320" s="10" t="s">
        <v>5951</v>
      </c>
      <c r="C3320" s="10" t="s">
        <v>732</v>
      </c>
      <c r="D3320" s="11">
        <v>1</v>
      </c>
      <c r="E3320" s="15">
        <v>0</v>
      </c>
      <c r="F3320" s="17">
        <f>TRUNC(E3320*D3320,1)</f>
        <v>0</v>
      </c>
      <c r="G3320" s="15">
        <v>0</v>
      </c>
      <c r="H3320" s="17">
        <f>TRUNC(G3320*D3320,1)</f>
        <v>0</v>
      </c>
      <c r="I3320" s="15">
        <f>TRUNC(SUMIF(V3317:V3320, RIGHTB(O3320, 1), H3317:H3320)*U3320, 2)</f>
        <v>540.61</v>
      </c>
      <c r="J3320" s="17">
        <f>TRUNC(I3320*D3320,1)</f>
        <v>540.6</v>
      </c>
      <c r="K3320" s="15">
        <f>TRUNC(E3320+G3320+I3320,1)</f>
        <v>540.6</v>
      </c>
      <c r="L3320" s="17">
        <f>TRUNC(F3320+H3320+J3320,1)</f>
        <v>540.6</v>
      </c>
      <c r="M3320" s="10" t="s">
        <v>52</v>
      </c>
      <c r="N3320" s="9" t="s">
        <v>2050</v>
      </c>
      <c r="O3320" s="9" t="s">
        <v>4729</v>
      </c>
      <c r="P3320" s="9" t="s">
        <v>54</v>
      </c>
      <c r="Q3320" s="9" t="s">
        <v>54</v>
      </c>
      <c r="R3320" s="9" t="s">
        <v>54</v>
      </c>
      <c r="S3320" s="1">
        <v>1</v>
      </c>
      <c r="T3320" s="1">
        <v>2</v>
      </c>
      <c r="U3320" s="1">
        <v>0.05</v>
      </c>
      <c r="V3320" s="1"/>
      <c r="W3320" s="1"/>
      <c r="X3320" s="1"/>
      <c r="Y3320" s="1"/>
      <c r="Z3320" s="1"/>
      <c r="AA3320" s="1"/>
      <c r="AB3320" s="1"/>
      <c r="AC3320" s="1"/>
      <c r="AD3320" s="1"/>
      <c r="AE3320" s="1"/>
      <c r="AF3320" s="1"/>
      <c r="AG3320" s="1"/>
      <c r="AH3320" s="1"/>
      <c r="AI3320" s="1"/>
      <c r="AJ3320" s="9" t="s">
        <v>52</v>
      </c>
      <c r="AK3320" s="9" t="s">
        <v>7939</v>
      </c>
      <c r="AL3320" s="9" t="s">
        <v>52</v>
      </c>
      <c r="AM3320" s="9" t="s">
        <v>52</v>
      </c>
    </row>
    <row r="3321" spans="1:39" ht="30" customHeight="1" x14ac:dyDescent="0.3">
      <c r="A3321" s="10" t="s">
        <v>4735</v>
      </c>
      <c r="B3321" s="10" t="s">
        <v>52</v>
      </c>
      <c r="C3321" s="10" t="s">
        <v>52</v>
      </c>
      <c r="D3321" s="11"/>
      <c r="E3321" s="15"/>
      <c r="F3321" s="17">
        <f>TRUNC(SUMIF(N3317:N3320, N3316, F3317:F3320),0)</f>
        <v>0</v>
      </c>
      <c r="G3321" s="15"/>
      <c r="H3321" s="17">
        <f>TRUNC(SUMIF(N3317:N3320, N3316, H3317:H3320),0)</f>
        <v>10812</v>
      </c>
      <c r="I3321" s="15"/>
      <c r="J3321" s="17">
        <f>TRUNC(SUMIF(N3317:N3320, N3316, J3317:J3320),0)</f>
        <v>540</v>
      </c>
      <c r="K3321" s="15"/>
      <c r="L3321" s="17">
        <f>F3321+H3321+J3321</f>
        <v>11352</v>
      </c>
      <c r="M3321" s="10" t="s">
        <v>52</v>
      </c>
      <c r="N3321" s="9" t="s">
        <v>4736</v>
      </c>
      <c r="O3321" s="9" t="s">
        <v>4736</v>
      </c>
      <c r="P3321" s="9" t="s">
        <v>52</v>
      </c>
      <c r="Q3321" s="9" t="s">
        <v>52</v>
      </c>
      <c r="R3321" s="9" t="s">
        <v>52</v>
      </c>
      <c r="S3321" s="1"/>
      <c r="T3321" s="1"/>
      <c r="U3321" s="1"/>
      <c r="V3321" s="1"/>
      <c r="W3321" s="1"/>
      <c r="X3321" s="1"/>
      <c r="Y3321" s="1"/>
      <c r="Z3321" s="1"/>
      <c r="AA3321" s="1"/>
      <c r="AB3321" s="1"/>
      <c r="AC3321" s="1"/>
      <c r="AD3321" s="1"/>
      <c r="AE3321" s="1"/>
      <c r="AF3321" s="1"/>
      <c r="AG3321" s="1"/>
      <c r="AH3321" s="1"/>
      <c r="AI3321" s="1"/>
      <c r="AJ3321" s="9" t="s">
        <v>52</v>
      </c>
      <c r="AK3321" s="9" t="s">
        <v>52</v>
      </c>
      <c r="AL3321" s="9" t="s">
        <v>52</v>
      </c>
      <c r="AM3321" s="9" t="s">
        <v>52</v>
      </c>
    </row>
    <row r="3322" spans="1:39" ht="30" customHeight="1" x14ac:dyDescent="0.3">
      <c r="A3322" s="11"/>
      <c r="B3322" s="11"/>
      <c r="C3322" s="11"/>
      <c r="D3322" s="11"/>
      <c r="E3322" s="15"/>
      <c r="F3322" s="17"/>
      <c r="G3322" s="15"/>
      <c r="H3322" s="17"/>
      <c r="I3322" s="15"/>
      <c r="J3322" s="17"/>
      <c r="K3322" s="15"/>
      <c r="L3322" s="17"/>
      <c r="M3322" s="11"/>
    </row>
    <row r="3323" spans="1:39" ht="30" customHeight="1" x14ac:dyDescent="0.3">
      <c r="A3323" s="14" t="s">
        <v>7940</v>
      </c>
      <c r="B3323" s="14"/>
      <c r="C3323" s="14"/>
      <c r="D3323" s="14"/>
      <c r="E3323" s="16"/>
      <c r="F3323" s="18"/>
      <c r="G3323" s="16"/>
      <c r="H3323" s="18"/>
      <c r="I3323" s="16"/>
      <c r="J3323" s="18"/>
      <c r="K3323" s="16"/>
      <c r="L3323" s="18"/>
      <c r="M3323" s="14"/>
      <c r="N3323" s="5" t="s">
        <v>2053</v>
      </c>
    </row>
    <row r="3324" spans="1:39" ht="30" customHeight="1" x14ac:dyDescent="0.3">
      <c r="A3324" s="10" t="s">
        <v>6807</v>
      </c>
      <c r="B3324" s="10" t="s">
        <v>4714</v>
      </c>
      <c r="C3324" s="10" t="s">
        <v>4715</v>
      </c>
      <c r="D3324" s="11">
        <v>0.03</v>
      </c>
      <c r="E3324" s="15">
        <v>0</v>
      </c>
      <c r="F3324" s="17">
        <f>TRUNC(E3324*D3324,1)</f>
        <v>0</v>
      </c>
      <c r="G3324" s="15">
        <v>216712</v>
      </c>
      <c r="H3324" s="17">
        <f>TRUNC(G3324*D3324,1)</f>
        <v>6501.3</v>
      </c>
      <c r="I3324" s="15">
        <v>0</v>
      </c>
      <c r="J3324" s="17">
        <f>TRUNC(I3324*D3324,1)</f>
        <v>0</v>
      </c>
      <c r="K3324" s="15">
        <f>TRUNC(E3324+G3324+I3324,1)</f>
        <v>216712</v>
      </c>
      <c r="L3324" s="17">
        <f>TRUNC(F3324+H3324+J3324,1)</f>
        <v>6501.3</v>
      </c>
      <c r="M3324" s="10" t="s">
        <v>52</v>
      </c>
      <c r="N3324" s="9" t="s">
        <v>2053</v>
      </c>
      <c r="O3324" s="9" t="s">
        <v>6808</v>
      </c>
      <c r="P3324" s="9" t="s">
        <v>54</v>
      </c>
      <c r="Q3324" s="9" t="s">
        <v>54</v>
      </c>
      <c r="R3324" s="9" t="s">
        <v>67</v>
      </c>
      <c r="S3324" s="1"/>
      <c r="T3324" s="1"/>
      <c r="U3324" s="1"/>
      <c r="V3324" s="1">
        <v>1</v>
      </c>
      <c r="W3324" s="1">
        <v>2</v>
      </c>
      <c r="X3324" s="1"/>
      <c r="Y3324" s="1"/>
      <c r="Z3324" s="1"/>
      <c r="AA3324" s="1"/>
      <c r="AB3324" s="1"/>
      <c r="AC3324" s="1"/>
      <c r="AD3324" s="1"/>
      <c r="AE3324" s="1"/>
      <c r="AF3324" s="1"/>
      <c r="AG3324" s="1"/>
      <c r="AH3324" s="1"/>
      <c r="AI3324" s="1"/>
      <c r="AJ3324" s="9" t="s">
        <v>52</v>
      </c>
      <c r="AK3324" s="9" t="s">
        <v>7942</v>
      </c>
      <c r="AL3324" s="9" t="s">
        <v>52</v>
      </c>
      <c r="AM3324" s="9" t="s">
        <v>52</v>
      </c>
    </row>
    <row r="3325" spans="1:39" ht="30" customHeight="1" x14ac:dyDescent="0.3">
      <c r="A3325" s="10" t="s">
        <v>5769</v>
      </c>
      <c r="B3325" s="10" t="s">
        <v>4714</v>
      </c>
      <c r="C3325" s="10" t="s">
        <v>4715</v>
      </c>
      <c r="D3325" s="11">
        <v>0.01</v>
      </c>
      <c r="E3325" s="15">
        <v>0</v>
      </c>
      <c r="F3325" s="17">
        <f>TRUNC(E3325*D3325,1)</f>
        <v>0</v>
      </c>
      <c r="G3325" s="15">
        <v>238739</v>
      </c>
      <c r="H3325" s="17">
        <f>TRUNC(G3325*D3325,1)</f>
        <v>2387.3000000000002</v>
      </c>
      <c r="I3325" s="15">
        <v>0</v>
      </c>
      <c r="J3325" s="17">
        <f>TRUNC(I3325*D3325,1)</f>
        <v>0</v>
      </c>
      <c r="K3325" s="15">
        <f>TRUNC(E3325+G3325+I3325,1)</f>
        <v>238739</v>
      </c>
      <c r="L3325" s="17">
        <f>TRUNC(F3325+H3325+J3325,1)</f>
        <v>2387.3000000000002</v>
      </c>
      <c r="M3325" s="10" t="s">
        <v>52</v>
      </c>
      <c r="N3325" s="9" t="s">
        <v>2053</v>
      </c>
      <c r="O3325" s="9" t="s">
        <v>5770</v>
      </c>
      <c r="P3325" s="9" t="s">
        <v>54</v>
      </c>
      <c r="Q3325" s="9" t="s">
        <v>54</v>
      </c>
      <c r="R3325" s="9" t="s">
        <v>67</v>
      </c>
      <c r="S3325" s="1"/>
      <c r="T3325" s="1"/>
      <c r="U3325" s="1"/>
      <c r="V3325" s="1">
        <v>1</v>
      </c>
      <c r="W3325" s="1">
        <v>2</v>
      </c>
      <c r="X3325" s="1"/>
      <c r="Y3325" s="1"/>
      <c r="Z3325" s="1"/>
      <c r="AA3325" s="1"/>
      <c r="AB3325" s="1"/>
      <c r="AC3325" s="1"/>
      <c r="AD3325" s="1"/>
      <c r="AE3325" s="1"/>
      <c r="AF3325" s="1"/>
      <c r="AG3325" s="1"/>
      <c r="AH3325" s="1"/>
      <c r="AI3325" s="1"/>
      <c r="AJ3325" s="9" t="s">
        <v>52</v>
      </c>
      <c r="AK3325" s="9" t="s">
        <v>7943</v>
      </c>
      <c r="AL3325" s="9" t="s">
        <v>52</v>
      </c>
      <c r="AM3325" s="9" t="s">
        <v>52</v>
      </c>
    </row>
    <row r="3326" spans="1:39" ht="30" customHeight="1" x14ac:dyDescent="0.3">
      <c r="A3326" s="10" t="s">
        <v>4750</v>
      </c>
      <c r="B3326" s="10" t="s">
        <v>4714</v>
      </c>
      <c r="C3326" s="10" t="s">
        <v>4715</v>
      </c>
      <c r="D3326" s="11">
        <v>0.01</v>
      </c>
      <c r="E3326" s="15">
        <v>0</v>
      </c>
      <c r="F3326" s="17">
        <f>TRUNC(E3326*D3326,1)</f>
        <v>0</v>
      </c>
      <c r="G3326" s="15">
        <v>192375</v>
      </c>
      <c r="H3326" s="17">
        <f>TRUNC(G3326*D3326,1)</f>
        <v>1923.7</v>
      </c>
      <c r="I3326" s="15">
        <v>0</v>
      </c>
      <c r="J3326" s="17">
        <f>TRUNC(I3326*D3326,1)</f>
        <v>0</v>
      </c>
      <c r="K3326" s="15">
        <f>TRUNC(E3326+G3326+I3326,1)</f>
        <v>192375</v>
      </c>
      <c r="L3326" s="17">
        <f>TRUNC(F3326+H3326+J3326,1)</f>
        <v>1923.7</v>
      </c>
      <c r="M3326" s="10" t="s">
        <v>52</v>
      </c>
      <c r="N3326" s="9" t="s">
        <v>2053</v>
      </c>
      <c r="O3326" s="9" t="s">
        <v>4751</v>
      </c>
      <c r="P3326" s="9" t="s">
        <v>54</v>
      </c>
      <c r="Q3326" s="9" t="s">
        <v>54</v>
      </c>
      <c r="R3326" s="9" t="s">
        <v>67</v>
      </c>
      <c r="S3326" s="1"/>
      <c r="T3326" s="1"/>
      <c r="U3326" s="1"/>
      <c r="V3326" s="1">
        <v>1</v>
      </c>
      <c r="W3326" s="1">
        <v>2</v>
      </c>
      <c r="X3326" s="1"/>
      <c r="Y3326" s="1"/>
      <c r="Z3326" s="1"/>
      <c r="AA3326" s="1"/>
      <c r="AB3326" s="1"/>
      <c r="AC3326" s="1"/>
      <c r="AD3326" s="1"/>
      <c r="AE3326" s="1"/>
      <c r="AF3326" s="1"/>
      <c r="AG3326" s="1"/>
      <c r="AH3326" s="1"/>
      <c r="AI3326" s="1"/>
      <c r="AJ3326" s="9" t="s">
        <v>52</v>
      </c>
      <c r="AK3326" s="9" t="s">
        <v>7944</v>
      </c>
      <c r="AL3326" s="9" t="s">
        <v>52</v>
      </c>
      <c r="AM3326" s="9" t="s">
        <v>52</v>
      </c>
    </row>
    <row r="3327" spans="1:39" ht="30" customHeight="1" x14ac:dyDescent="0.3">
      <c r="A3327" s="10" t="s">
        <v>4727</v>
      </c>
      <c r="B3327" s="10" t="s">
        <v>5951</v>
      </c>
      <c r="C3327" s="10" t="s">
        <v>732</v>
      </c>
      <c r="D3327" s="11">
        <v>1</v>
      </c>
      <c r="E3327" s="15">
        <v>0</v>
      </c>
      <c r="F3327" s="17">
        <f>TRUNC(E3327*D3327,1)</f>
        <v>0</v>
      </c>
      <c r="G3327" s="15">
        <v>0</v>
      </c>
      <c r="H3327" s="17">
        <f>TRUNC(G3327*D3327,1)</f>
        <v>0</v>
      </c>
      <c r="I3327" s="15">
        <f>TRUNC(SUMIF(V3324:V3328, RIGHTB(O3327, 1), H3324:H3328)*U3327, 2)</f>
        <v>540.61</v>
      </c>
      <c r="J3327" s="17">
        <f>TRUNC(I3327*D3327,1)</f>
        <v>540.6</v>
      </c>
      <c r="K3327" s="15">
        <f>TRUNC(E3327+G3327+I3327,1)</f>
        <v>540.6</v>
      </c>
      <c r="L3327" s="17">
        <f>TRUNC(F3327+H3327+J3327,1)</f>
        <v>540.6</v>
      </c>
      <c r="M3327" s="10" t="s">
        <v>52</v>
      </c>
      <c r="N3327" s="9" t="s">
        <v>2053</v>
      </c>
      <c r="O3327" s="9" t="s">
        <v>4729</v>
      </c>
      <c r="P3327" s="9" t="s">
        <v>54</v>
      </c>
      <c r="Q3327" s="9" t="s">
        <v>54</v>
      </c>
      <c r="R3327" s="9" t="s">
        <v>54</v>
      </c>
      <c r="S3327" s="1">
        <v>1</v>
      </c>
      <c r="T3327" s="1">
        <v>2</v>
      </c>
      <c r="U3327" s="1">
        <v>0.05</v>
      </c>
      <c r="V3327" s="1"/>
      <c r="W3327" s="1"/>
      <c r="X3327" s="1"/>
      <c r="Y3327" s="1"/>
      <c r="Z3327" s="1"/>
      <c r="AA3327" s="1"/>
      <c r="AB3327" s="1"/>
      <c r="AC3327" s="1"/>
      <c r="AD3327" s="1"/>
      <c r="AE3327" s="1"/>
      <c r="AF3327" s="1"/>
      <c r="AG3327" s="1"/>
      <c r="AH3327" s="1"/>
      <c r="AI3327" s="1"/>
      <c r="AJ3327" s="9" t="s">
        <v>52</v>
      </c>
      <c r="AK3327" s="9" t="s">
        <v>7945</v>
      </c>
      <c r="AL3327" s="9" t="s">
        <v>52</v>
      </c>
      <c r="AM3327" s="9" t="s">
        <v>52</v>
      </c>
    </row>
    <row r="3328" spans="1:39" ht="30" customHeight="1" x14ac:dyDescent="0.3">
      <c r="A3328" s="10" t="s">
        <v>7817</v>
      </c>
      <c r="B3328" s="10" t="s">
        <v>5831</v>
      </c>
      <c r="C3328" s="10" t="s">
        <v>732</v>
      </c>
      <c r="D3328" s="11">
        <v>1</v>
      </c>
      <c r="E3328" s="15">
        <v>0</v>
      </c>
      <c r="F3328" s="17">
        <f>TRUNC(E3328*D3328,1)</f>
        <v>0</v>
      </c>
      <c r="G3328" s="15">
        <f>TRUNC(SUMIF(W3324:W3328, RIGHTB(O3328, 1), H3324:H3328)*U3328, 2)</f>
        <v>432.49</v>
      </c>
      <c r="H3328" s="17">
        <f>TRUNC(G3328*D3328,1)</f>
        <v>432.4</v>
      </c>
      <c r="I3328" s="15">
        <v>0</v>
      </c>
      <c r="J3328" s="17">
        <f>TRUNC(I3328*D3328,1)</f>
        <v>0</v>
      </c>
      <c r="K3328" s="15">
        <f>TRUNC(E3328+G3328+I3328,1)</f>
        <v>432.4</v>
      </c>
      <c r="L3328" s="17">
        <f>TRUNC(F3328+H3328+J3328,1)</f>
        <v>432.4</v>
      </c>
      <c r="M3328" s="10" t="s">
        <v>52</v>
      </c>
      <c r="N3328" s="9" t="s">
        <v>2053</v>
      </c>
      <c r="O3328" s="9" t="s">
        <v>4733</v>
      </c>
      <c r="P3328" s="9" t="s">
        <v>54</v>
      </c>
      <c r="Q3328" s="9" t="s">
        <v>54</v>
      </c>
      <c r="R3328" s="9" t="s">
        <v>54</v>
      </c>
      <c r="S3328" s="1">
        <v>1</v>
      </c>
      <c r="T3328" s="1">
        <v>1</v>
      </c>
      <c r="U3328" s="1">
        <v>0.04</v>
      </c>
      <c r="V3328" s="1"/>
      <c r="W3328" s="1"/>
      <c r="X3328" s="1"/>
      <c r="Y3328" s="1"/>
      <c r="Z3328" s="1"/>
      <c r="AA3328" s="1"/>
      <c r="AB3328" s="1"/>
      <c r="AC3328" s="1"/>
      <c r="AD3328" s="1"/>
      <c r="AE3328" s="1"/>
      <c r="AF3328" s="1"/>
      <c r="AG3328" s="1"/>
      <c r="AH3328" s="1"/>
      <c r="AI3328" s="1"/>
      <c r="AJ3328" s="9" t="s">
        <v>52</v>
      </c>
      <c r="AK3328" s="9" t="s">
        <v>7946</v>
      </c>
      <c r="AL3328" s="9" t="s">
        <v>52</v>
      </c>
      <c r="AM3328" s="9" t="s">
        <v>52</v>
      </c>
    </row>
    <row r="3329" spans="1:39" ht="30" customHeight="1" x14ac:dyDescent="0.3">
      <c r="A3329" s="10" t="s">
        <v>4735</v>
      </c>
      <c r="B3329" s="10" t="s">
        <v>52</v>
      </c>
      <c r="C3329" s="10" t="s">
        <v>52</v>
      </c>
      <c r="D3329" s="11"/>
      <c r="E3329" s="15"/>
      <c r="F3329" s="17">
        <f>TRUNC(SUMIF(N3324:N3328, N3323, F3324:F3328),0)</f>
        <v>0</v>
      </c>
      <c r="G3329" s="15"/>
      <c r="H3329" s="17">
        <f>TRUNC(SUMIF(N3324:N3328, N3323, H3324:H3328),0)</f>
        <v>11244</v>
      </c>
      <c r="I3329" s="15"/>
      <c r="J3329" s="17">
        <f>TRUNC(SUMIF(N3324:N3328, N3323, J3324:J3328),0)</f>
        <v>540</v>
      </c>
      <c r="K3329" s="15"/>
      <c r="L3329" s="17">
        <f>F3329+H3329+J3329</f>
        <v>11784</v>
      </c>
      <c r="M3329" s="10" t="s">
        <v>52</v>
      </c>
      <c r="N3329" s="9" t="s">
        <v>4736</v>
      </c>
      <c r="O3329" s="9" t="s">
        <v>4736</v>
      </c>
      <c r="P3329" s="9" t="s">
        <v>52</v>
      </c>
      <c r="Q3329" s="9" t="s">
        <v>52</v>
      </c>
      <c r="R3329" s="9" t="s">
        <v>52</v>
      </c>
      <c r="S3329" s="1"/>
      <c r="T3329" s="1"/>
      <c r="U3329" s="1"/>
      <c r="V3329" s="1"/>
      <c r="W3329" s="1"/>
      <c r="X3329" s="1"/>
      <c r="Y3329" s="1"/>
      <c r="Z3329" s="1"/>
      <c r="AA3329" s="1"/>
      <c r="AB3329" s="1"/>
      <c r="AC3329" s="1"/>
      <c r="AD3329" s="1"/>
      <c r="AE3329" s="1"/>
      <c r="AF3329" s="1"/>
      <c r="AG3329" s="1"/>
      <c r="AH3329" s="1"/>
      <c r="AI3329" s="1"/>
      <c r="AJ3329" s="9" t="s">
        <v>52</v>
      </c>
      <c r="AK3329" s="9" t="s">
        <v>52</v>
      </c>
      <c r="AL3329" s="9" t="s">
        <v>52</v>
      </c>
      <c r="AM3329" s="9" t="s">
        <v>52</v>
      </c>
    </row>
    <row r="3330" spans="1:39" ht="30" customHeight="1" x14ac:dyDescent="0.3">
      <c r="A3330" s="11"/>
      <c r="B3330" s="11"/>
      <c r="C3330" s="11"/>
      <c r="D3330" s="11"/>
      <c r="E3330" s="15"/>
      <c r="F3330" s="17"/>
      <c r="G3330" s="15"/>
      <c r="H3330" s="17"/>
      <c r="I3330" s="15"/>
      <c r="J3330" s="17"/>
      <c r="K3330" s="15"/>
      <c r="L3330" s="17"/>
      <c r="M3330" s="11"/>
    </row>
    <row r="3331" spans="1:39" ht="30" customHeight="1" x14ac:dyDescent="0.3">
      <c r="A3331" s="14" t="s">
        <v>7947</v>
      </c>
      <c r="B3331" s="14"/>
      <c r="C3331" s="14"/>
      <c r="D3331" s="14"/>
      <c r="E3331" s="16"/>
      <c r="F3331" s="18"/>
      <c r="G3331" s="16"/>
      <c r="H3331" s="18"/>
      <c r="I3331" s="16"/>
      <c r="J3331" s="18"/>
      <c r="K3331" s="16"/>
      <c r="L3331" s="18"/>
      <c r="M3331" s="14"/>
      <c r="N3331" s="5" t="s">
        <v>2056</v>
      </c>
    </row>
    <row r="3332" spans="1:39" ht="30" customHeight="1" x14ac:dyDescent="0.3">
      <c r="A3332" s="10" t="s">
        <v>6807</v>
      </c>
      <c r="B3332" s="10" t="s">
        <v>4714</v>
      </c>
      <c r="C3332" s="10" t="s">
        <v>4715</v>
      </c>
      <c r="D3332" s="11">
        <v>0.03</v>
      </c>
      <c r="E3332" s="15">
        <v>0</v>
      </c>
      <c r="F3332" s="17">
        <f>TRUNC(E3332*D3332,1)</f>
        <v>0</v>
      </c>
      <c r="G3332" s="15">
        <v>216712</v>
      </c>
      <c r="H3332" s="17">
        <f>TRUNC(G3332*D3332,1)</f>
        <v>6501.3</v>
      </c>
      <c r="I3332" s="15">
        <v>0</v>
      </c>
      <c r="J3332" s="17">
        <f>TRUNC(I3332*D3332,1)</f>
        <v>0</v>
      </c>
      <c r="K3332" s="15">
        <f>TRUNC(E3332+G3332+I3332,1)</f>
        <v>216712</v>
      </c>
      <c r="L3332" s="17">
        <f>TRUNC(F3332+H3332+J3332,1)</f>
        <v>6501.3</v>
      </c>
      <c r="M3332" s="10" t="s">
        <v>52</v>
      </c>
      <c r="N3332" s="9" t="s">
        <v>2056</v>
      </c>
      <c r="O3332" s="9" t="s">
        <v>6808</v>
      </c>
      <c r="P3332" s="9" t="s">
        <v>54</v>
      </c>
      <c r="Q3332" s="9" t="s">
        <v>54</v>
      </c>
      <c r="R3332" s="9" t="s">
        <v>67</v>
      </c>
      <c r="S3332" s="1"/>
      <c r="T3332" s="1"/>
      <c r="U3332" s="1"/>
      <c r="V3332" s="1">
        <v>1</v>
      </c>
      <c r="W3332" s="1">
        <v>2</v>
      </c>
      <c r="X3332" s="1">
        <v>3</v>
      </c>
      <c r="Y3332" s="1"/>
      <c r="Z3332" s="1"/>
      <c r="AA3332" s="1"/>
      <c r="AB3332" s="1"/>
      <c r="AC3332" s="1"/>
      <c r="AD3332" s="1"/>
      <c r="AE3332" s="1"/>
      <c r="AF3332" s="1"/>
      <c r="AG3332" s="1"/>
      <c r="AH3332" s="1"/>
      <c r="AI3332" s="1"/>
      <c r="AJ3332" s="9" t="s">
        <v>52</v>
      </c>
      <c r="AK3332" s="9" t="s">
        <v>7949</v>
      </c>
      <c r="AL3332" s="9" t="s">
        <v>52</v>
      </c>
      <c r="AM3332" s="9" t="s">
        <v>52</v>
      </c>
    </row>
    <row r="3333" spans="1:39" ht="30" customHeight="1" x14ac:dyDescent="0.3">
      <c r="A3333" s="10" t="s">
        <v>5769</v>
      </c>
      <c r="B3333" s="10" t="s">
        <v>4714</v>
      </c>
      <c r="C3333" s="10" t="s">
        <v>4715</v>
      </c>
      <c r="D3333" s="11">
        <v>0.01</v>
      </c>
      <c r="E3333" s="15">
        <v>0</v>
      </c>
      <c r="F3333" s="17">
        <f>TRUNC(E3333*D3333,1)</f>
        <v>0</v>
      </c>
      <c r="G3333" s="15">
        <v>238739</v>
      </c>
      <c r="H3333" s="17">
        <f>TRUNC(G3333*D3333,1)</f>
        <v>2387.3000000000002</v>
      </c>
      <c r="I3333" s="15">
        <v>0</v>
      </c>
      <c r="J3333" s="17">
        <f>TRUNC(I3333*D3333,1)</f>
        <v>0</v>
      </c>
      <c r="K3333" s="15">
        <f>TRUNC(E3333+G3333+I3333,1)</f>
        <v>238739</v>
      </c>
      <c r="L3333" s="17">
        <f>TRUNC(F3333+H3333+J3333,1)</f>
        <v>2387.3000000000002</v>
      </c>
      <c r="M3333" s="10" t="s">
        <v>52</v>
      </c>
      <c r="N3333" s="9" t="s">
        <v>2056</v>
      </c>
      <c r="O3333" s="9" t="s">
        <v>5770</v>
      </c>
      <c r="P3333" s="9" t="s">
        <v>54</v>
      </c>
      <c r="Q3333" s="9" t="s">
        <v>54</v>
      </c>
      <c r="R3333" s="9" t="s">
        <v>67</v>
      </c>
      <c r="S3333" s="1"/>
      <c r="T3333" s="1"/>
      <c r="U3333" s="1"/>
      <c r="V3333" s="1">
        <v>1</v>
      </c>
      <c r="W3333" s="1">
        <v>2</v>
      </c>
      <c r="X3333" s="1">
        <v>3</v>
      </c>
      <c r="Y3333" s="1"/>
      <c r="Z3333" s="1"/>
      <c r="AA3333" s="1"/>
      <c r="AB3333" s="1"/>
      <c r="AC3333" s="1"/>
      <c r="AD3333" s="1"/>
      <c r="AE3333" s="1"/>
      <c r="AF3333" s="1"/>
      <c r="AG3333" s="1"/>
      <c r="AH3333" s="1"/>
      <c r="AI3333" s="1"/>
      <c r="AJ3333" s="9" t="s">
        <v>52</v>
      </c>
      <c r="AK3333" s="9" t="s">
        <v>7950</v>
      </c>
      <c r="AL3333" s="9" t="s">
        <v>52</v>
      </c>
      <c r="AM3333" s="9" t="s">
        <v>52</v>
      </c>
    </row>
    <row r="3334" spans="1:39" ht="30" customHeight="1" x14ac:dyDescent="0.3">
      <c r="A3334" s="10" t="s">
        <v>4750</v>
      </c>
      <c r="B3334" s="10" t="s">
        <v>4714</v>
      </c>
      <c r="C3334" s="10" t="s">
        <v>4715</v>
      </c>
      <c r="D3334" s="11">
        <v>0.01</v>
      </c>
      <c r="E3334" s="15">
        <v>0</v>
      </c>
      <c r="F3334" s="17">
        <f>TRUNC(E3334*D3334,1)</f>
        <v>0</v>
      </c>
      <c r="G3334" s="15">
        <v>192375</v>
      </c>
      <c r="H3334" s="17">
        <f>TRUNC(G3334*D3334,1)</f>
        <v>1923.7</v>
      </c>
      <c r="I3334" s="15">
        <v>0</v>
      </c>
      <c r="J3334" s="17">
        <f>TRUNC(I3334*D3334,1)</f>
        <v>0</v>
      </c>
      <c r="K3334" s="15">
        <f>TRUNC(E3334+G3334+I3334,1)</f>
        <v>192375</v>
      </c>
      <c r="L3334" s="17">
        <f>TRUNC(F3334+H3334+J3334,1)</f>
        <v>1923.7</v>
      </c>
      <c r="M3334" s="10" t="s">
        <v>52</v>
      </c>
      <c r="N3334" s="9" t="s">
        <v>2056</v>
      </c>
      <c r="O3334" s="9" t="s">
        <v>4751</v>
      </c>
      <c r="P3334" s="9" t="s">
        <v>54</v>
      </c>
      <c r="Q3334" s="9" t="s">
        <v>54</v>
      </c>
      <c r="R3334" s="9" t="s">
        <v>67</v>
      </c>
      <c r="S3334" s="1"/>
      <c r="T3334" s="1"/>
      <c r="U3334" s="1"/>
      <c r="V3334" s="1">
        <v>1</v>
      </c>
      <c r="W3334" s="1">
        <v>2</v>
      </c>
      <c r="X3334" s="1">
        <v>3</v>
      </c>
      <c r="Y3334" s="1"/>
      <c r="Z3334" s="1"/>
      <c r="AA3334" s="1"/>
      <c r="AB3334" s="1"/>
      <c r="AC3334" s="1"/>
      <c r="AD3334" s="1"/>
      <c r="AE3334" s="1"/>
      <c r="AF3334" s="1"/>
      <c r="AG3334" s="1"/>
      <c r="AH3334" s="1"/>
      <c r="AI3334" s="1"/>
      <c r="AJ3334" s="9" t="s">
        <v>52</v>
      </c>
      <c r="AK3334" s="9" t="s">
        <v>7951</v>
      </c>
      <c r="AL3334" s="9" t="s">
        <v>52</v>
      </c>
      <c r="AM3334" s="9" t="s">
        <v>52</v>
      </c>
    </row>
    <row r="3335" spans="1:39" ht="30" customHeight="1" x14ac:dyDescent="0.3">
      <c r="A3335" s="10" t="s">
        <v>4727</v>
      </c>
      <c r="B3335" s="10" t="s">
        <v>5951</v>
      </c>
      <c r="C3335" s="10" t="s">
        <v>732</v>
      </c>
      <c r="D3335" s="11">
        <v>1</v>
      </c>
      <c r="E3335" s="15">
        <v>0</v>
      </c>
      <c r="F3335" s="17">
        <f>TRUNC(E3335*D3335,1)</f>
        <v>0</v>
      </c>
      <c r="G3335" s="15">
        <v>0</v>
      </c>
      <c r="H3335" s="17">
        <f>TRUNC(G3335*D3335,1)</f>
        <v>0</v>
      </c>
      <c r="I3335" s="15">
        <f>TRUNC(SUMIF(V3332:V3337, RIGHTB(O3335, 1), H3332:H3337)*U3335, 2)</f>
        <v>540.61</v>
      </c>
      <c r="J3335" s="17">
        <f>TRUNC(I3335*D3335,1)</f>
        <v>540.6</v>
      </c>
      <c r="K3335" s="15">
        <f>TRUNC(E3335+G3335+I3335,1)</f>
        <v>540.6</v>
      </c>
      <c r="L3335" s="17">
        <f>TRUNC(F3335+H3335+J3335,1)</f>
        <v>540.6</v>
      </c>
      <c r="M3335" s="10" t="s">
        <v>52</v>
      </c>
      <c r="N3335" s="9" t="s">
        <v>2056</v>
      </c>
      <c r="O3335" s="9" t="s">
        <v>4729</v>
      </c>
      <c r="P3335" s="9" t="s">
        <v>54</v>
      </c>
      <c r="Q3335" s="9" t="s">
        <v>54</v>
      </c>
      <c r="R3335" s="9" t="s">
        <v>54</v>
      </c>
      <c r="S3335" s="1">
        <v>1</v>
      </c>
      <c r="T3335" s="1">
        <v>2</v>
      </c>
      <c r="U3335" s="1">
        <v>0.05</v>
      </c>
      <c r="V3335" s="1"/>
      <c r="W3335" s="1"/>
      <c r="X3335" s="1"/>
      <c r="Y3335" s="1"/>
      <c r="Z3335" s="1"/>
      <c r="AA3335" s="1"/>
      <c r="AB3335" s="1"/>
      <c r="AC3335" s="1"/>
      <c r="AD3335" s="1"/>
      <c r="AE3335" s="1"/>
      <c r="AF3335" s="1"/>
      <c r="AG3335" s="1"/>
      <c r="AH3335" s="1"/>
      <c r="AI3335" s="1"/>
      <c r="AJ3335" s="9" t="s">
        <v>52</v>
      </c>
      <c r="AK3335" s="9" t="s">
        <v>7952</v>
      </c>
      <c r="AL3335" s="9" t="s">
        <v>52</v>
      </c>
      <c r="AM3335" s="9" t="s">
        <v>52</v>
      </c>
    </row>
    <row r="3336" spans="1:39" ht="30" customHeight="1" x14ac:dyDescent="0.3">
      <c r="A3336" s="10" t="s">
        <v>7817</v>
      </c>
      <c r="B3336" s="10" t="s">
        <v>5831</v>
      </c>
      <c r="C3336" s="10" t="s">
        <v>732</v>
      </c>
      <c r="D3336" s="11">
        <v>1</v>
      </c>
      <c r="E3336" s="15">
        <v>0</v>
      </c>
      <c r="F3336" s="17">
        <f>TRUNC(E3336*D3336,1)</f>
        <v>0</v>
      </c>
      <c r="G3336" s="15">
        <f>TRUNC(SUMIF(W3332:W3337, RIGHTB(O3336, 1), H3332:H3337)*U3336, 2)</f>
        <v>432.49</v>
      </c>
      <c r="H3336" s="17">
        <f>TRUNC(G3336*D3336,1)</f>
        <v>432.4</v>
      </c>
      <c r="I3336" s="15">
        <v>0</v>
      </c>
      <c r="J3336" s="17">
        <f>TRUNC(I3336*D3336,1)</f>
        <v>0</v>
      </c>
      <c r="K3336" s="15">
        <f>TRUNC(E3336+G3336+I3336,1)</f>
        <v>432.4</v>
      </c>
      <c r="L3336" s="17">
        <f>TRUNC(F3336+H3336+J3336,1)</f>
        <v>432.4</v>
      </c>
      <c r="M3336" s="10" t="s">
        <v>52</v>
      </c>
      <c r="N3336" s="9" t="s">
        <v>2056</v>
      </c>
      <c r="O3336" s="9" t="s">
        <v>4733</v>
      </c>
      <c r="P3336" s="9" t="s">
        <v>54</v>
      </c>
      <c r="Q3336" s="9" t="s">
        <v>54</v>
      </c>
      <c r="R3336" s="9" t="s">
        <v>54</v>
      </c>
      <c r="S3336" s="1">
        <v>1</v>
      </c>
      <c r="T3336" s="1">
        <v>1</v>
      </c>
      <c r="U3336" s="1">
        <v>0.04</v>
      </c>
      <c r="V3336" s="1"/>
      <c r="W3336" s="1"/>
      <c r="X3336" s="1"/>
      <c r="Y3336" s="1"/>
      <c r="Z3336" s="1"/>
      <c r="AA3336" s="1"/>
      <c r="AB3336" s="1"/>
      <c r="AC3336" s="1"/>
      <c r="AD3336" s="1"/>
      <c r="AE3336" s="1"/>
      <c r="AF3336" s="1"/>
      <c r="AG3336" s="1"/>
      <c r="AH3336" s="1"/>
      <c r="AI3336" s="1"/>
      <c r="AJ3336" s="9" t="s">
        <v>52</v>
      </c>
      <c r="AK3336" s="9" t="s">
        <v>7953</v>
      </c>
      <c r="AL3336" s="9" t="s">
        <v>52</v>
      </c>
      <c r="AM3336" s="9" t="s">
        <v>52</v>
      </c>
    </row>
    <row r="3337" spans="1:39" ht="30" customHeight="1" x14ac:dyDescent="0.3">
      <c r="A3337" s="10" t="s">
        <v>7817</v>
      </c>
      <c r="B3337" s="10" t="s">
        <v>5468</v>
      </c>
      <c r="C3337" s="10" t="s">
        <v>732</v>
      </c>
      <c r="D3337" s="11">
        <v>1</v>
      </c>
      <c r="E3337" s="15">
        <v>0</v>
      </c>
      <c r="F3337" s="17">
        <f>TRUNC(E3337*D3337,1)</f>
        <v>0</v>
      </c>
      <c r="G3337" s="15">
        <f>TRUNC(SUMIF(X3332:X3337, RIGHTB(O3337, 1), H3332:H3337)*U3337, 2)</f>
        <v>108.12</v>
      </c>
      <c r="H3337" s="17">
        <f>TRUNC(G3337*D3337,1)</f>
        <v>108.1</v>
      </c>
      <c r="I3337" s="15">
        <v>0</v>
      </c>
      <c r="J3337" s="17">
        <f>TRUNC(I3337*D3337,1)</f>
        <v>0</v>
      </c>
      <c r="K3337" s="15">
        <f>TRUNC(E3337+G3337+I3337,1)</f>
        <v>108.1</v>
      </c>
      <c r="L3337" s="17">
        <f>TRUNC(F3337+H3337+J3337,1)</f>
        <v>108.1</v>
      </c>
      <c r="M3337" s="10" t="s">
        <v>52</v>
      </c>
      <c r="N3337" s="9" t="s">
        <v>2056</v>
      </c>
      <c r="O3337" s="9" t="s">
        <v>7954</v>
      </c>
      <c r="P3337" s="9" t="s">
        <v>54</v>
      </c>
      <c r="Q3337" s="9" t="s">
        <v>54</v>
      </c>
      <c r="R3337" s="9" t="s">
        <v>54</v>
      </c>
      <c r="S3337" s="1">
        <v>1</v>
      </c>
      <c r="T3337" s="1">
        <v>1</v>
      </c>
      <c r="U3337" s="1">
        <v>0.01</v>
      </c>
      <c r="V3337" s="1"/>
      <c r="W3337" s="1"/>
      <c r="X3337" s="1"/>
      <c r="Y3337" s="1"/>
      <c r="Z3337" s="1"/>
      <c r="AA3337" s="1"/>
      <c r="AB3337" s="1"/>
      <c r="AC3337" s="1"/>
      <c r="AD3337" s="1"/>
      <c r="AE3337" s="1"/>
      <c r="AF3337" s="1"/>
      <c r="AG3337" s="1"/>
      <c r="AH3337" s="1"/>
      <c r="AI3337" s="1"/>
      <c r="AJ3337" s="9" t="s">
        <v>52</v>
      </c>
      <c r="AK3337" s="9" t="s">
        <v>7955</v>
      </c>
      <c r="AL3337" s="9" t="s">
        <v>52</v>
      </c>
      <c r="AM3337" s="9" t="s">
        <v>52</v>
      </c>
    </row>
    <row r="3338" spans="1:39" ht="30" customHeight="1" x14ac:dyDescent="0.3">
      <c r="A3338" s="10" t="s">
        <v>4735</v>
      </c>
      <c r="B3338" s="10" t="s">
        <v>52</v>
      </c>
      <c r="C3338" s="10" t="s">
        <v>52</v>
      </c>
      <c r="D3338" s="11"/>
      <c r="E3338" s="15"/>
      <c r="F3338" s="17">
        <f>TRUNC(SUMIF(N3332:N3337, N3331, F3332:F3337),0)</f>
        <v>0</v>
      </c>
      <c r="G3338" s="15"/>
      <c r="H3338" s="17">
        <f>TRUNC(SUMIF(N3332:N3337, N3331, H3332:H3337),0)</f>
        <v>11352</v>
      </c>
      <c r="I3338" s="15"/>
      <c r="J3338" s="17">
        <f>TRUNC(SUMIF(N3332:N3337, N3331, J3332:J3337),0)</f>
        <v>540</v>
      </c>
      <c r="K3338" s="15"/>
      <c r="L3338" s="17">
        <f>F3338+H3338+J3338</f>
        <v>11892</v>
      </c>
      <c r="M3338" s="10" t="s">
        <v>52</v>
      </c>
      <c r="N3338" s="9" t="s">
        <v>4736</v>
      </c>
      <c r="O3338" s="9" t="s">
        <v>4736</v>
      </c>
      <c r="P3338" s="9" t="s">
        <v>52</v>
      </c>
      <c r="Q3338" s="9" t="s">
        <v>52</v>
      </c>
      <c r="R3338" s="9" t="s">
        <v>52</v>
      </c>
      <c r="S3338" s="1"/>
      <c r="T3338" s="1"/>
      <c r="U3338" s="1"/>
      <c r="V3338" s="1"/>
      <c r="W3338" s="1"/>
      <c r="X3338" s="1"/>
      <c r="Y3338" s="1"/>
      <c r="Z3338" s="1"/>
      <c r="AA3338" s="1"/>
      <c r="AB3338" s="1"/>
      <c r="AC3338" s="1"/>
      <c r="AD3338" s="1"/>
      <c r="AE3338" s="1"/>
      <c r="AF3338" s="1"/>
      <c r="AG3338" s="1"/>
      <c r="AH3338" s="1"/>
      <c r="AI3338" s="1"/>
      <c r="AJ3338" s="9" t="s">
        <v>52</v>
      </c>
      <c r="AK3338" s="9" t="s">
        <v>52</v>
      </c>
      <c r="AL3338" s="9" t="s">
        <v>52</v>
      </c>
      <c r="AM3338" s="9" t="s">
        <v>52</v>
      </c>
    </row>
    <row r="3339" spans="1:39" ht="30" customHeight="1" x14ac:dyDescent="0.3">
      <c r="A3339" s="11"/>
      <c r="B3339" s="11"/>
      <c r="C3339" s="11"/>
      <c r="D3339" s="11"/>
      <c r="E3339" s="15"/>
      <c r="F3339" s="17"/>
      <c r="G3339" s="15"/>
      <c r="H3339" s="17"/>
      <c r="I3339" s="15"/>
      <c r="J3339" s="17"/>
      <c r="K3339" s="15"/>
      <c r="L3339" s="17"/>
      <c r="M3339" s="11"/>
    </row>
    <row r="3340" spans="1:39" ht="30" customHeight="1" x14ac:dyDescent="0.3">
      <c r="A3340" s="14" t="s">
        <v>7956</v>
      </c>
      <c r="B3340" s="14"/>
      <c r="C3340" s="14"/>
      <c r="D3340" s="14"/>
      <c r="E3340" s="16"/>
      <c r="F3340" s="18"/>
      <c r="G3340" s="16"/>
      <c r="H3340" s="18"/>
      <c r="I3340" s="16"/>
      <c r="J3340" s="18"/>
      <c r="K3340" s="16"/>
      <c r="L3340" s="18"/>
      <c r="M3340" s="14"/>
      <c r="N3340" s="5" t="s">
        <v>2059</v>
      </c>
    </row>
    <row r="3341" spans="1:39" ht="30" customHeight="1" x14ac:dyDescent="0.3">
      <c r="A3341" s="10" t="s">
        <v>6807</v>
      </c>
      <c r="B3341" s="10" t="s">
        <v>4714</v>
      </c>
      <c r="C3341" s="10" t="s">
        <v>4715</v>
      </c>
      <c r="D3341" s="11">
        <v>0.03</v>
      </c>
      <c r="E3341" s="15">
        <v>0</v>
      </c>
      <c r="F3341" s="17">
        <f>TRUNC(E3341*D3341,1)</f>
        <v>0</v>
      </c>
      <c r="G3341" s="15">
        <v>216712</v>
      </c>
      <c r="H3341" s="17">
        <f>TRUNC(G3341*D3341,1)</f>
        <v>6501.3</v>
      </c>
      <c r="I3341" s="15">
        <v>0</v>
      </c>
      <c r="J3341" s="17">
        <f>TRUNC(I3341*D3341,1)</f>
        <v>0</v>
      </c>
      <c r="K3341" s="15">
        <f>TRUNC(E3341+G3341+I3341,1)</f>
        <v>216712</v>
      </c>
      <c r="L3341" s="17">
        <f>TRUNC(F3341+H3341+J3341,1)</f>
        <v>6501.3</v>
      </c>
      <c r="M3341" s="10" t="s">
        <v>52</v>
      </c>
      <c r="N3341" s="9" t="s">
        <v>2059</v>
      </c>
      <c r="O3341" s="9" t="s">
        <v>6808</v>
      </c>
      <c r="P3341" s="9" t="s">
        <v>54</v>
      </c>
      <c r="Q3341" s="9" t="s">
        <v>54</v>
      </c>
      <c r="R3341" s="9" t="s">
        <v>67</v>
      </c>
      <c r="S3341" s="1"/>
      <c r="T3341" s="1"/>
      <c r="U3341" s="1"/>
      <c r="V3341" s="1">
        <v>1</v>
      </c>
      <c r="W3341" s="1">
        <v>2</v>
      </c>
      <c r="X3341" s="1">
        <v>3</v>
      </c>
      <c r="Y3341" s="1">
        <v>4</v>
      </c>
      <c r="Z3341" s="1"/>
      <c r="AA3341" s="1"/>
      <c r="AB3341" s="1"/>
      <c r="AC3341" s="1"/>
      <c r="AD3341" s="1"/>
      <c r="AE3341" s="1"/>
      <c r="AF3341" s="1"/>
      <c r="AG3341" s="1"/>
      <c r="AH3341" s="1"/>
      <c r="AI3341" s="1"/>
      <c r="AJ3341" s="9" t="s">
        <v>52</v>
      </c>
      <c r="AK3341" s="9" t="s">
        <v>7958</v>
      </c>
      <c r="AL3341" s="9" t="s">
        <v>52</v>
      </c>
      <c r="AM3341" s="9" t="s">
        <v>52</v>
      </c>
    </row>
    <row r="3342" spans="1:39" ht="30" customHeight="1" x14ac:dyDescent="0.3">
      <c r="A3342" s="10" t="s">
        <v>5769</v>
      </c>
      <c r="B3342" s="10" t="s">
        <v>4714</v>
      </c>
      <c r="C3342" s="10" t="s">
        <v>4715</v>
      </c>
      <c r="D3342" s="11">
        <v>0.01</v>
      </c>
      <c r="E3342" s="15">
        <v>0</v>
      </c>
      <c r="F3342" s="17">
        <f>TRUNC(E3342*D3342,1)</f>
        <v>0</v>
      </c>
      <c r="G3342" s="15">
        <v>238739</v>
      </c>
      <c r="H3342" s="17">
        <f>TRUNC(G3342*D3342,1)</f>
        <v>2387.3000000000002</v>
      </c>
      <c r="I3342" s="15">
        <v>0</v>
      </c>
      <c r="J3342" s="17">
        <f>TRUNC(I3342*D3342,1)</f>
        <v>0</v>
      </c>
      <c r="K3342" s="15">
        <f>TRUNC(E3342+G3342+I3342,1)</f>
        <v>238739</v>
      </c>
      <c r="L3342" s="17">
        <f>TRUNC(F3342+H3342+J3342,1)</f>
        <v>2387.3000000000002</v>
      </c>
      <c r="M3342" s="10" t="s">
        <v>52</v>
      </c>
      <c r="N3342" s="9" t="s">
        <v>2059</v>
      </c>
      <c r="O3342" s="9" t="s">
        <v>5770</v>
      </c>
      <c r="P3342" s="9" t="s">
        <v>54</v>
      </c>
      <c r="Q3342" s="9" t="s">
        <v>54</v>
      </c>
      <c r="R3342" s="9" t="s">
        <v>67</v>
      </c>
      <c r="S3342" s="1"/>
      <c r="T3342" s="1"/>
      <c r="U3342" s="1"/>
      <c r="V3342" s="1">
        <v>1</v>
      </c>
      <c r="W3342" s="1">
        <v>2</v>
      </c>
      <c r="X3342" s="1">
        <v>3</v>
      </c>
      <c r="Y3342" s="1">
        <v>4</v>
      </c>
      <c r="Z3342" s="1"/>
      <c r="AA3342" s="1"/>
      <c r="AB3342" s="1"/>
      <c r="AC3342" s="1"/>
      <c r="AD3342" s="1"/>
      <c r="AE3342" s="1"/>
      <c r="AF3342" s="1"/>
      <c r="AG3342" s="1"/>
      <c r="AH3342" s="1"/>
      <c r="AI3342" s="1"/>
      <c r="AJ3342" s="9" t="s">
        <v>52</v>
      </c>
      <c r="AK3342" s="9" t="s">
        <v>7959</v>
      </c>
      <c r="AL3342" s="9" t="s">
        <v>52</v>
      </c>
      <c r="AM3342" s="9" t="s">
        <v>52</v>
      </c>
    </row>
    <row r="3343" spans="1:39" ht="30" customHeight="1" x14ac:dyDescent="0.3">
      <c r="A3343" s="10" t="s">
        <v>4750</v>
      </c>
      <c r="B3343" s="10" t="s">
        <v>4714</v>
      </c>
      <c r="C3343" s="10" t="s">
        <v>4715</v>
      </c>
      <c r="D3343" s="11">
        <v>0.01</v>
      </c>
      <c r="E3343" s="15">
        <v>0</v>
      </c>
      <c r="F3343" s="17">
        <f>TRUNC(E3343*D3343,1)</f>
        <v>0</v>
      </c>
      <c r="G3343" s="15">
        <v>192375</v>
      </c>
      <c r="H3343" s="17">
        <f>TRUNC(G3343*D3343,1)</f>
        <v>1923.7</v>
      </c>
      <c r="I3343" s="15">
        <v>0</v>
      </c>
      <c r="J3343" s="17">
        <f>TRUNC(I3343*D3343,1)</f>
        <v>0</v>
      </c>
      <c r="K3343" s="15">
        <f>TRUNC(E3343+G3343+I3343,1)</f>
        <v>192375</v>
      </c>
      <c r="L3343" s="17">
        <f>TRUNC(F3343+H3343+J3343,1)</f>
        <v>1923.7</v>
      </c>
      <c r="M3343" s="10" t="s">
        <v>52</v>
      </c>
      <c r="N3343" s="9" t="s">
        <v>2059</v>
      </c>
      <c r="O3343" s="9" t="s">
        <v>4751</v>
      </c>
      <c r="P3343" s="9" t="s">
        <v>54</v>
      </c>
      <c r="Q3343" s="9" t="s">
        <v>54</v>
      </c>
      <c r="R3343" s="9" t="s">
        <v>67</v>
      </c>
      <c r="S3343" s="1"/>
      <c r="T3343" s="1"/>
      <c r="U3343" s="1"/>
      <c r="V3343" s="1">
        <v>1</v>
      </c>
      <c r="W3343" s="1">
        <v>2</v>
      </c>
      <c r="X3343" s="1">
        <v>3</v>
      </c>
      <c r="Y3343" s="1">
        <v>4</v>
      </c>
      <c r="Z3343" s="1"/>
      <c r="AA3343" s="1"/>
      <c r="AB3343" s="1"/>
      <c r="AC3343" s="1"/>
      <c r="AD3343" s="1"/>
      <c r="AE3343" s="1"/>
      <c r="AF3343" s="1"/>
      <c r="AG3343" s="1"/>
      <c r="AH3343" s="1"/>
      <c r="AI3343" s="1"/>
      <c r="AJ3343" s="9" t="s">
        <v>52</v>
      </c>
      <c r="AK3343" s="9" t="s">
        <v>7960</v>
      </c>
      <c r="AL3343" s="9" t="s">
        <v>52</v>
      </c>
      <c r="AM3343" s="9" t="s">
        <v>52</v>
      </c>
    </row>
    <row r="3344" spans="1:39" ht="30" customHeight="1" x14ac:dyDescent="0.3">
      <c r="A3344" s="10" t="s">
        <v>4727</v>
      </c>
      <c r="B3344" s="10" t="s">
        <v>5951</v>
      </c>
      <c r="C3344" s="10" t="s">
        <v>732</v>
      </c>
      <c r="D3344" s="11">
        <v>1</v>
      </c>
      <c r="E3344" s="15">
        <v>0</v>
      </c>
      <c r="F3344" s="17">
        <f>TRUNC(E3344*D3344,1)</f>
        <v>0</v>
      </c>
      <c r="G3344" s="15">
        <v>0</v>
      </c>
      <c r="H3344" s="17">
        <f>TRUNC(G3344*D3344,1)</f>
        <v>0</v>
      </c>
      <c r="I3344" s="15">
        <f>TRUNC(SUMIF(V3341:V3347, RIGHTB(O3344, 1), H3341:H3347)*U3344, 2)</f>
        <v>540.61</v>
      </c>
      <c r="J3344" s="17">
        <f>TRUNC(I3344*D3344,1)</f>
        <v>540.6</v>
      </c>
      <c r="K3344" s="15">
        <f>TRUNC(E3344+G3344+I3344,1)</f>
        <v>540.6</v>
      </c>
      <c r="L3344" s="17">
        <f>TRUNC(F3344+H3344+J3344,1)</f>
        <v>540.6</v>
      </c>
      <c r="M3344" s="10" t="s">
        <v>52</v>
      </c>
      <c r="N3344" s="9" t="s">
        <v>2059</v>
      </c>
      <c r="O3344" s="9" t="s">
        <v>4729</v>
      </c>
      <c r="P3344" s="9" t="s">
        <v>54</v>
      </c>
      <c r="Q3344" s="9" t="s">
        <v>54</v>
      </c>
      <c r="R3344" s="9" t="s">
        <v>54</v>
      </c>
      <c r="S3344" s="1">
        <v>1</v>
      </c>
      <c r="T3344" s="1">
        <v>2</v>
      </c>
      <c r="U3344" s="1">
        <v>0.05</v>
      </c>
      <c r="V3344" s="1"/>
      <c r="W3344" s="1"/>
      <c r="X3344" s="1"/>
      <c r="Y3344" s="1"/>
      <c r="Z3344" s="1"/>
      <c r="AA3344" s="1"/>
      <c r="AB3344" s="1"/>
      <c r="AC3344" s="1"/>
      <c r="AD3344" s="1"/>
      <c r="AE3344" s="1"/>
      <c r="AF3344" s="1"/>
      <c r="AG3344" s="1"/>
      <c r="AH3344" s="1"/>
      <c r="AI3344" s="1"/>
      <c r="AJ3344" s="9" t="s">
        <v>52</v>
      </c>
      <c r="AK3344" s="9" t="s">
        <v>7961</v>
      </c>
      <c r="AL3344" s="9" t="s">
        <v>52</v>
      </c>
      <c r="AM3344" s="9" t="s">
        <v>52</v>
      </c>
    </row>
    <row r="3345" spans="1:39" ht="30" customHeight="1" x14ac:dyDescent="0.3">
      <c r="A3345" s="10" t="s">
        <v>7817</v>
      </c>
      <c r="B3345" s="10" t="s">
        <v>5831</v>
      </c>
      <c r="C3345" s="10" t="s">
        <v>732</v>
      </c>
      <c r="D3345" s="11">
        <v>1</v>
      </c>
      <c r="E3345" s="15">
        <v>0</v>
      </c>
      <c r="F3345" s="17">
        <f>TRUNC(E3345*D3345,1)</f>
        <v>0</v>
      </c>
      <c r="G3345" s="15">
        <f>TRUNC(SUMIF(W3341:W3347, RIGHTB(O3345, 1), H3341:H3347)*U3345, 2)</f>
        <v>432.49</v>
      </c>
      <c r="H3345" s="17">
        <f>TRUNC(G3345*D3345,1)</f>
        <v>432.4</v>
      </c>
      <c r="I3345" s="15">
        <v>0</v>
      </c>
      <c r="J3345" s="17">
        <f>TRUNC(I3345*D3345,1)</f>
        <v>0</v>
      </c>
      <c r="K3345" s="15">
        <f>TRUNC(E3345+G3345+I3345,1)</f>
        <v>432.4</v>
      </c>
      <c r="L3345" s="17">
        <f>TRUNC(F3345+H3345+J3345,1)</f>
        <v>432.4</v>
      </c>
      <c r="M3345" s="10" t="s">
        <v>52</v>
      </c>
      <c r="N3345" s="9" t="s">
        <v>2059</v>
      </c>
      <c r="O3345" s="9" t="s">
        <v>4733</v>
      </c>
      <c r="P3345" s="9" t="s">
        <v>54</v>
      </c>
      <c r="Q3345" s="9" t="s">
        <v>54</v>
      </c>
      <c r="R3345" s="9" t="s">
        <v>54</v>
      </c>
      <c r="S3345" s="1">
        <v>1</v>
      </c>
      <c r="T3345" s="1">
        <v>1</v>
      </c>
      <c r="U3345" s="1">
        <v>0.04</v>
      </c>
      <c r="V3345" s="1"/>
      <c r="W3345" s="1"/>
      <c r="X3345" s="1"/>
      <c r="Y3345" s="1"/>
      <c r="Z3345" s="1"/>
      <c r="AA3345" s="1"/>
      <c r="AB3345" s="1"/>
      <c r="AC3345" s="1"/>
      <c r="AD3345" s="1"/>
      <c r="AE3345" s="1"/>
      <c r="AF3345" s="1"/>
      <c r="AG3345" s="1"/>
      <c r="AH3345" s="1"/>
      <c r="AI3345" s="1"/>
      <c r="AJ3345" s="9" t="s">
        <v>52</v>
      </c>
      <c r="AK3345" s="9" t="s">
        <v>7962</v>
      </c>
      <c r="AL3345" s="9" t="s">
        <v>52</v>
      </c>
      <c r="AM3345" s="9" t="s">
        <v>52</v>
      </c>
    </row>
    <row r="3346" spans="1:39" ht="30" customHeight="1" x14ac:dyDescent="0.3">
      <c r="A3346" s="10" t="s">
        <v>7817</v>
      </c>
      <c r="B3346" s="10" t="s">
        <v>5468</v>
      </c>
      <c r="C3346" s="10" t="s">
        <v>732</v>
      </c>
      <c r="D3346" s="11">
        <v>1</v>
      </c>
      <c r="E3346" s="15">
        <v>0</v>
      </c>
      <c r="F3346" s="17">
        <f>TRUNC(E3346*D3346,1)</f>
        <v>0</v>
      </c>
      <c r="G3346" s="15">
        <f>TRUNC(SUMIF(X3341:X3347, RIGHTB(O3346, 1), H3341:H3347)*U3346, 2)</f>
        <v>108.12</v>
      </c>
      <c r="H3346" s="17">
        <f>TRUNC(G3346*D3346,1)</f>
        <v>108.1</v>
      </c>
      <c r="I3346" s="15">
        <v>0</v>
      </c>
      <c r="J3346" s="17">
        <f>TRUNC(I3346*D3346,1)</f>
        <v>0</v>
      </c>
      <c r="K3346" s="15">
        <f>TRUNC(E3346+G3346+I3346,1)</f>
        <v>108.1</v>
      </c>
      <c r="L3346" s="17">
        <f>TRUNC(F3346+H3346+J3346,1)</f>
        <v>108.1</v>
      </c>
      <c r="M3346" s="10" t="s">
        <v>52</v>
      </c>
      <c r="N3346" s="9" t="s">
        <v>2059</v>
      </c>
      <c r="O3346" s="9" t="s">
        <v>7954</v>
      </c>
      <c r="P3346" s="9" t="s">
        <v>54</v>
      </c>
      <c r="Q3346" s="9" t="s">
        <v>54</v>
      </c>
      <c r="R3346" s="9" t="s">
        <v>54</v>
      </c>
      <c r="S3346" s="1">
        <v>1</v>
      </c>
      <c r="T3346" s="1">
        <v>1</v>
      </c>
      <c r="U3346" s="1">
        <v>0.01</v>
      </c>
      <c r="V3346" s="1"/>
      <c r="W3346" s="1"/>
      <c r="X3346" s="1"/>
      <c r="Y3346" s="1"/>
      <c r="Z3346" s="1"/>
      <c r="AA3346" s="1"/>
      <c r="AB3346" s="1"/>
      <c r="AC3346" s="1"/>
      <c r="AD3346" s="1"/>
      <c r="AE3346" s="1"/>
      <c r="AF3346" s="1"/>
      <c r="AG3346" s="1"/>
      <c r="AH3346" s="1"/>
      <c r="AI3346" s="1"/>
      <c r="AJ3346" s="9" t="s">
        <v>52</v>
      </c>
      <c r="AK3346" s="9" t="s">
        <v>7963</v>
      </c>
      <c r="AL3346" s="9" t="s">
        <v>52</v>
      </c>
      <c r="AM3346" s="9" t="s">
        <v>52</v>
      </c>
    </row>
    <row r="3347" spans="1:39" ht="30" customHeight="1" x14ac:dyDescent="0.3">
      <c r="A3347" s="10" t="s">
        <v>7817</v>
      </c>
      <c r="B3347" s="10" t="s">
        <v>5468</v>
      </c>
      <c r="C3347" s="10" t="s">
        <v>732</v>
      </c>
      <c r="D3347" s="11">
        <v>1</v>
      </c>
      <c r="E3347" s="15">
        <v>0</v>
      </c>
      <c r="F3347" s="17">
        <f>TRUNC(E3347*D3347,1)</f>
        <v>0</v>
      </c>
      <c r="G3347" s="15">
        <f>TRUNC(SUMIF(Y3341:Y3347, RIGHTB(O3347, 1), H3341:H3347)*U3347, 2)</f>
        <v>108.12</v>
      </c>
      <c r="H3347" s="17">
        <f>TRUNC(G3347*D3347,1)</f>
        <v>108.1</v>
      </c>
      <c r="I3347" s="15">
        <v>0</v>
      </c>
      <c r="J3347" s="17">
        <f>TRUNC(I3347*D3347,1)</f>
        <v>0</v>
      </c>
      <c r="K3347" s="15">
        <f>TRUNC(E3347+G3347+I3347,1)</f>
        <v>108.1</v>
      </c>
      <c r="L3347" s="17">
        <f>TRUNC(F3347+H3347+J3347,1)</f>
        <v>108.1</v>
      </c>
      <c r="M3347" s="10" t="s">
        <v>52</v>
      </c>
      <c r="N3347" s="9" t="s">
        <v>2059</v>
      </c>
      <c r="O3347" s="9" t="s">
        <v>7964</v>
      </c>
      <c r="P3347" s="9" t="s">
        <v>54</v>
      </c>
      <c r="Q3347" s="9" t="s">
        <v>54</v>
      </c>
      <c r="R3347" s="9" t="s">
        <v>54</v>
      </c>
      <c r="S3347" s="1">
        <v>1</v>
      </c>
      <c r="T3347" s="1">
        <v>1</v>
      </c>
      <c r="U3347" s="1">
        <v>0.01</v>
      </c>
      <c r="V3347" s="1"/>
      <c r="W3347" s="1"/>
      <c r="X3347" s="1"/>
      <c r="Y3347" s="1"/>
      <c r="Z3347" s="1"/>
      <c r="AA3347" s="1"/>
      <c r="AB3347" s="1"/>
      <c r="AC3347" s="1"/>
      <c r="AD3347" s="1"/>
      <c r="AE3347" s="1"/>
      <c r="AF3347" s="1"/>
      <c r="AG3347" s="1"/>
      <c r="AH3347" s="1"/>
      <c r="AI3347" s="1"/>
      <c r="AJ3347" s="9" t="s">
        <v>52</v>
      </c>
      <c r="AK3347" s="9" t="s">
        <v>7965</v>
      </c>
      <c r="AL3347" s="9" t="s">
        <v>52</v>
      </c>
      <c r="AM3347" s="9" t="s">
        <v>52</v>
      </c>
    </row>
    <row r="3348" spans="1:39" ht="30" customHeight="1" x14ac:dyDescent="0.3">
      <c r="A3348" s="10" t="s">
        <v>4735</v>
      </c>
      <c r="B3348" s="10" t="s">
        <v>52</v>
      </c>
      <c r="C3348" s="10" t="s">
        <v>52</v>
      </c>
      <c r="D3348" s="11"/>
      <c r="E3348" s="15"/>
      <c r="F3348" s="17">
        <f>TRUNC(SUMIF(N3341:N3347, N3340, F3341:F3347),0)</f>
        <v>0</v>
      </c>
      <c r="G3348" s="15"/>
      <c r="H3348" s="17">
        <f>TRUNC(SUMIF(N3341:N3347, N3340, H3341:H3347),0)</f>
        <v>11460</v>
      </c>
      <c r="I3348" s="15"/>
      <c r="J3348" s="17">
        <f>TRUNC(SUMIF(N3341:N3347, N3340, J3341:J3347),0)</f>
        <v>540</v>
      </c>
      <c r="K3348" s="15"/>
      <c r="L3348" s="17">
        <f>F3348+H3348+J3348</f>
        <v>12000</v>
      </c>
      <c r="M3348" s="10" t="s">
        <v>52</v>
      </c>
      <c r="N3348" s="9" t="s">
        <v>4736</v>
      </c>
      <c r="O3348" s="9" t="s">
        <v>4736</v>
      </c>
      <c r="P3348" s="9" t="s">
        <v>52</v>
      </c>
      <c r="Q3348" s="9" t="s">
        <v>52</v>
      </c>
      <c r="R3348" s="9" t="s">
        <v>52</v>
      </c>
      <c r="S3348" s="1"/>
      <c r="T3348" s="1"/>
      <c r="U3348" s="1"/>
      <c r="V3348" s="1"/>
      <c r="W3348" s="1"/>
      <c r="X3348" s="1"/>
      <c r="Y3348" s="1"/>
      <c r="Z3348" s="1"/>
      <c r="AA3348" s="1"/>
      <c r="AB3348" s="1"/>
      <c r="AC3348" s="1"/>
      <c r="AD3348" s="1"/>
      <c r="AE3348" s="1"/>
      <c r="AF3348" s="1"/>
      <c r="AG3348" s="1"/>
      <c r="AH3348" s="1"/>
      <c r="AI3348" s="1"/>
      <c r="AJ3348" s="9" t="s">
        <v>52</v>
      </c>
      <c r="AK3348" s="9" t="s">
        <v>52</v>
      </c>
      <c r="AL3348" s="9" t="s">
        <v>52</v>
      </c>
      <c r="AM3348" s="9" t="s">
        <v>52</v>
      </c>
    </row>
    <row r="3349" spans="1:39" ht="30" customHeight="1" x14ac:dyDescent="0.3">
      <c r="A3349" s="11"/>
      <c r="B3349" s="11"/>
      <c r="C3349" s="11"/>
      <c r="D3349" s="11"/>
      <c r="E3349" s="15"/>
      <c r="F3349" s="17"/>
      <c r="G3349" s="15"/>
      <c r="H3349" s="17"/>
      <c r="I3349" s="15"/>
      <c r="J3349" s="17"/>
      <c r="K3349" s="15"/>
      <c r="L3349" s="17"/>
      <c r="M3349" s="11"/>
    </row>
    <row r="3350" spans="1:39" ht="30" customHeight="1" x14ac:dyDescent="0.3">
      <c r="A3350" s="14" t="s">
        <v>7966</v>
      </c>
      <c r="B3350" s="14"/>
      <c r="C3350" s="14"/>
      <c r="D3350" s="14"/>
      <c r="E3350" s="16"/>
      <c r="F3350" s="18"/>
      <c r="G3350" s="16"/>
      <c r="H3350" s="18"/>
      <c r="I3350" s="16"/>
      <c r="J3350" s="18"/>
      <c r="K3350" s="16"/>
      <c r="L3350" s="18"/>
      <c r="M3350" s="14"/>
      <c r="N3350" s="5" t="s">
        <v>2066</v>
      </c>
    </row>
    <row r="3351" spans="1:39" ht="30" customHeight="1" x14ac:dyDescent="0.3">
      <c r="A3351" s="10" t="s">
        <v>6807</v>
      </c>
      <c r="B3351" s="10" t="s">
        <v>4714</v>
      </c>
      <c r="C3351" s="10" t="s">
        <v>4715</v>
      </c>
      <c r="D3351" s="11">
        <v>1.67</v>
      </c>
      <c r="E3351" s="15">
        <v>0</v>
      </c>
      <c r="F3351" s="17">
        <f>TRUNC(E3351*D3351,1)</f>
        <v>0</v>
      </c>
      <c r="G3351" s="15">
        <v>216712</v>
      </c>
      <c r="H3351" s="17">
        <f>TRUNC(G3351*D3351,1)</f>
        <v>361909</v>
      </c>
      <c r="I3351" s="15">
        <v>0</v>
      </c>
      <c r="J3351" s="17">
        <f>TRUNC(I3351*D3351,1)</f>
        <v>0</v>
      </c>
      <c r="K3351" s="15">
        <f>TRUNC(E3351+G3351+I3351,1)</f>
        <v>216712</v>
      </c>
      <c r="L3351" s="17">
        <f>TRUNC(F3351+H3351+J3351,1)</f>
        <v>361909</v>
      </c>
      <c r="M3351" s="10" t="s">
        <v>52</v>
      </c>
      <c r="N3351" s="9" t="s">
        <v>2066</v>
      </c>
      <c r="O3351" s="9" t="s">
        <v>6808</v>
      </c>
      <c r="P3351" s="9" t="s">
        <v>54</v>
      </c>
      <c r="Q3351" s="9" t="s">
        <v>54</v>
      </c>
      <c r="R3351" s="9" t="s">
        <v>67</v>
      </c>
      <c r="S3351" s="1"/>
      <c r="T3351" s="1"/>
      <c r="U3351" s="1"/>
      <c r="V3351" s="1"/>
      <c r="W3351" s="1"/>
      <c r="X3351" s="1"/>
      <c r="Y3351" s="1"/>
      <c r="Z3351" s="1"/>
      <c r="AA3351" s="1"/>
      <c r="AB3351" s="1"/>
      <c r="AC3351" s="1"/>
      <c r="AD3351" s="1"/>
      <c r="AE3351" s="1"/>
      <c r="AF3351" s="1"/>
      <c r="AG3351" s="1"/>
      <c r="AH3351" s="1"/>
      <c r="AI3351" s="1"/>
      <c r="AJ3351" s="9" t="s">
        <v>52</v>
      </c>
      <c r="AK3351" s="9" t="s">
        <v>7969</v>
      </c>
      <c r="AL3351" s="9" t="s">
        <v>52</v>
      </c>
      <c r="AM3351" s="9" t="s">
        <v>52</v>
      </c>
    </row>
    <row r="3352" spans="1:39" ht="30" customHeight="1" x14ac:dyDescent="0.3">
      <c r="A3352" s="10" t="s">
        <v>4750</v>
      </c>
      <c r="B3352" s="10" t="s">
        <v>4714</v>
      </c>
      <c r="C3352" s="10" t="s">
        <v>4715</v>
      </c>
      <c r="D3352" s="11">
        <v>0.42</v>
      </c>
      <c r="E3352" s="15">
        <v>0</v>
      </c>
      <c r="F3352" s="17">
        <f>TRUNC(E3352*D3352,1)</f>
        <v>0</v>
      </c>
      <c r="G3352" s="15">
        <v>192375</v>
      </c>
      <c r="H3352" s="17">
        <f>TRUNC(G3352*D3352,1)</f>
        <v>80797.5</v>
      </c>
      <c r="I3352" s="15">
        <v>0</v>
      </c>
      <c r="J3352" s="17">
        <f>TRUNC(I3352*D3352,1)</f>
        <v>0</v>
      </c>
      <c r="K3352" s="15">
        <f>TRUNC(E3352+G3352+I3352,1)</f>
        <v>192375</v>
      </c>
      <c r="L3352" s="17">
        <f>TRUNC(F3352+H3352+J3352,1)</f>
        <v>80797.5</v>
      </c>
      <c r="M3352" s="10" t="s">
        <v>52</v>
      </c>
      <c r="N3352" s="9" t="s">
        <v>2066</v>
      </c>
      <c r="O3352" s="9" t="s">
        <v>4751</v>
      </c>
      <c r="P3352" s="9" t="s">
        <v>54</v>
      </c>
      <c r="Q3352" s="9" t="s">
        <v>54</v>
      </c>
      <c r="R3352" s="9" t="s">
        <v>67</v>
      </c>
      <c r="S3352" s="1"/>
      <c r="T3352" s="1"/>
      <c r="U3352" s="1"/>
      <c r="V3352" s="1"/>
      <c r="W3352" s="1"/>
      <c r="X3352" s="1"/>
      <c r="Y3352" s="1"/>
      <c r="Z3352" s="1"/>
      <c r="AA3352" s="1"/>
      <c r="AB3352" s="1"/>
      <c r="AC3352" s="1"/>
      <c r="AD3352" s="1"/>
      <c r="AE3352" s="1"/>
      <c r="AF3352" s="1"/>
      <c r="AG3352" s="1"/>
      <c r="AH3352" s="1"/>
      <c r="AI3352" s="1"/>
      <c r="AJ3352" s="9" t="s">
        <v>52</v>
      </c>
      <c r="AK3352" s="9" t="s">
        <v>7970</v>
      </c>
      <c r="AL3352" s="9" t="s">
        <v>52</v>
      </c>
      <c r="AM3352" s="9" t="s">
        <v>52</v>
      </c>
    </row>
    <row r="3353" spans="1:39" ht="30" customHeight="1" x14ac:dyDescent="0.3">
      <c r="A3353" s="10" t="s">
        <v>4753</v>
      </c>
      <c r="B3353" s="10" t="s">
        <v>7324</v>
      </c>
      <c r="C3353" s="10" t="s">
        <v>2008</v>
      </c>
      <c r="D3353" s="11">
        <v>2.5</v>
      </c>
      <c r="E3353" s="15">
        <v>21908</v>
      </c>
      <c r="F3353" s="17">
        <f>TRUNC(E3353*D3353,1)</f>
        <v>54770</v>
      </c>
      <c r="G3353" s="15">
        <v>47967</v>
      </c>
      <c r="H3353" s="17">
        <f>TRUNC(G3353*D3353,1)</f>
        <v>119917.5</v>
      </c>
      <c r="I3353" s="15">
        <v>84325</v>
      </c>
      <c r="J3353" s="17">
        <f>TRUNC(I3353*D3353,1)</f>
        <v>210812.5</v>
      </c>
      <c r="K3353" s="15">
        <f>TRUNC(E3353+G3353+I3353,1)</f>
        <v>154200</v>
      </c>
      <c r="L3353" s="17">
        <f>TRUNC(F3353+H3353+J3353,1)</f>
        <v>385500</v>
      </c>
      <c r="M3353" s="10" t="s">
        <v>52</v>
      </c>
      <c r="N3353" s="9" t="s">
        <v>2066</v>
      </c>
      <c r="O3353" s="9" t="s">
        <v>7325</v>
      </c>
      <c r="P3353" s="9" t="s">
        <v>67</v>
      </c>
      <c r="Q3353" s="9" t="s">
        <v>54</v>
      </c>
      <c r="R3353" s="9" t="s">
        <v>54</v>
      </c>
      <c r="S3353" s="1"/>
      <c r="T3353" s="1"/>
      <c r="U3353" s="1"/>
      <c r="V3353" s="1"/>
      <c r="W3353" s="1"/>
      <c r="X3353" s="1"/>
      <c r="Y3353" s="1"/>
      <c r="Z3353" s="1"/>
      <c r="AA3353" s="1"/>
      <c r="AB3353" s="1"/>
      <c r="AC3353" s="1"/>
      <c r="AD3353" s="1"/>
      <c r="AE3353" s="1"/>
      <c r="AF3353" s="1"/>
      <c r="AG3353" s="1"/>
      <c r="AH3353" s="1"/>
      <c r="AI3353" s="1"/>
      <c r="AJ3353" s="9" t="s">
        <v>52</v>
      </c>
      <c r="AK3353" s="9" t="s">
        <v>7971</v>
      </c>
      <c r="AL3353" s="9" t="s">
        <v>52</v>
      </c>
      <c r="AM3353" s="9" t="s">
        <v>52</v>
      </c>
    </row>
    <row r="3354" spans="1:39" ht="30" customHeight="1" x14ac:dyDescent="0.3">
      <c r="A3354" s="10" t="s">
        <v>4735</v>
      </c>
      <c r="B3354" s="10" t="s">
        <v>52</v>
      </c>
      <c r="C3354" s="10" t="s">
        <v>52</v>
      </c>
      <c r="D3354" s="11"/>
      <c r="E3354" s="15"/>
      <c r="F3354" s="17">
        <f>TRUNC(SUMIF(N3351:N3353, N3350, F3351:F3353),0)</f>
        <v>54770</v>
      </c>
      <c r="G3354" s="15"/>
      <c r="H3354" s="17">
        <f>TRUNC(SUMIF(N3351:N3353, N3350, H3351:H3353),0)</f>
        <v>562624</v>
      </c>
      <c r="I3354" s="15"/>
      <c r="J3354" s="17">
        <f>TRUNC(SUMIF(N3351:N3353, N3350, J3351:J3353),0)</f>
        <v>210812</v>
      </c>
      <c r="K3354" s="15"/>
      <c r="L3354" s="17">
        <f>F3354+H3354+J3354</f>
        <v>828206</v>
      </c>
      <c r="M3354" s="10" t="s">
        <v>52</v>
      </c>
      <c r="N3354" s="9" t="s">
        <v>4736</v>
      </c>
      <c r="O3354" s="9" t="s">
        <v>4736</v>
      </c>
      <c r="P3354" s="9" t="s">
        <v>52</v>
      </c>
      <c r="Q3354" s="9" t="s">
        <v>52</v>
      </c>
      <c r="R3354" s="9" t="s">
        <v>52</v>
      </c>
      <c r="S3354" s="1"/>
      <c r="T3354" s="1"/>
      <c r="U3354" s="1"/>
      <c r="V3354" s="1"/>
      <c r="W3354" s="1"/>
      <c r="X3354" s="1"/>
      <c r="Y3354" s="1"/>
      <c r="Z3354" s="1"/>
      <c r="AA3354" s="1"/>
      <c r="AB3354" s="1"/>
      <c r="AC3354" s="1"/>
      <c r="AD3354" s="1"/>
      <c r="AE3354" s="1"/>
      <c r="AF3354" s="1"/>
      <c r="AG3354" s="1"/>
      <c r="AH3354" s="1"/>
      <c r="AI3354" s="1"/>
      <c r="AJ3354" s="9" t="s">
        <v>52</v>
      </c>
      <c r="AK3354" s="9" t="s">
        <v>52</v>
      </c>
      <c r="AL3354" s="9" t="s">
        <v>52</v>
      </c>
      <c r="AM3354" s="9" t="s">
        <v>52</v>
      </c>
    </row>
    <row r="3355" spans="1:39" ht="30" customHeight="1" x14ac:dyDescent="0.3">
      <c r="A3355" s="11"/>
      <c r="B3355" s="11"/>
      <c r="C3355" s="11"/>
      <c r="D3355" s="11"/>
      <c r="E3355" s="15"/>
      <c r="F3355" s="17"/>
      <c r="G3355" s="15"/>
      <c r="H3355" s="17"/>
      <c r="I3355" s="15"/>
      <c r="J3355" s="17"/>
      <c r="K3355" s="15"/>
      <c r="L3355" s="17"/>
      <c r="M3355" s="11"/>
    </row>
    <row r="3356" spans="1:39" ht="30" customHeight="1" x14ac:dyDescent="0.3">
      <c r="A3356" s="14" t="s">
        <v>7972</v>
      </c>
      <c r="B3356" s="14"/>
      <c r="C3356" s="14"/>
      <c r="D3356" s="14"/>
      <c r="E3356" s="16"/>
      <c r="F3356" s="18"/>
      <c r="G3356" s="16"/>
      <c r="H3356" s="18"/>
      <c r="I3356" s="16"/>
      <c r="J3356" s="18"/>
      <c r="K3356" s="16"/>
      <c r="L3356" s="18"/>
      <c r="M3356" s="14"/>
      <c r="N3356" s="5" t="s">
        <v>2072</v>
      </c>
    </row>
    <row r="3357" spans="1:39" ht="30" customHeight="1" x14ac:dyDescent="0.3">
      <c r="A3357" s="10" t="s">
        <v>5769</v>
      </c>
      <c r="B3357" s="10" t="s">
        <v>4714</v>
      </c>
      <c r="C3357" s="10" t="s">
        <v>4715</v>
      </c>
      <c r="D3357" s="11">
        <v>1.5200000000000001E-3</v>
      </c>
      <c r="E3357" s="15">
        <v>0</v>
      </c>
      <c r="F3357" s="17">
        <f>TRUNC(E3357*D3357,1)</f>
        <v>0</v>
      </c>
      <c r="G3357" s="15">
        <v>238739</v>
      </c>
      <c r="H3357" s="17">
        <f>TRUNC(G3357*D3357,1)</f>
        <v>362.8</v>
      </c>
      <c r="I3357" s="15">
        <v>0</v>
      </c>
      <c r="J3357" s="17">
        <f>TRUNC(I3357*D3357,1)</f>
        <v>0</v>
      </c>
      <c r="K3357" s="15">
        <f>TRUNC(E3357+G3357+I3357,1)</f>
        <v>238739</v>
      </c>
      <c r="L3357" s="17">
        <f>TRUNC(F3357+H3357+J3357,1)</f>
        <v>362.8</v>
      </c>
      <c r="M3357" s="10" t="s">
        <v>52</v>
      </c>
      <c r="N3357" s="9" t="s">
        <v>2072</v>
      </c>
      <c r="O3357" s="9" t="s">
        <v>5770</v>
      </c>
      <c r="P3357" s="9" t="s">
        <v>54</v>
      </c>
      <c r="Q3357" s="9" t="s">
        <v>54</v>
      </c>
      <c r="R3357" s="9" t="s">
        <v>67</v>
      </c>
      <c r="S3357" s="1"/>
      <c r="T3357" s="1"/>
      <c r="U3357" s="1"/>
      <c r="V3357" s="1">
        <v>1</v>
      </c>
      <c r="W3357" s="1"/>
      <c r="X3357" s="1"/>
      <c r="Y3357" s="1"/>
      <c r="Z3357" s="1"/>
      <c r="AA3357" s="1"/>
      <c r="AB3357" s="1"/>
      <c r="AC3357" s="1"/>
      <c r="AD3357" s="1"/>
      <c r="AE3357" s="1"/>
      <c r="AF3357" s="1"/>
      <c r="AG3357" s="1"/>
      <c r="AH3357" s="1"/>
      <c r="AI3357" s="1"/>
      <c r="AJ3357" s="9" t="s">
        <v>52</v>
      </c>
      <c r="AK3357" s="9" t="s">
        <v>7975</v>
      </c>
      <c r="AL3357" s="9" t="s">
        <v>52</v>
      </c>
      <c r="AM3357" s="9" t="s">
        <v>52</v>
      </c>
    </row>
    <row r="3358" spans="1:39" ht="30" customHeight="1" x14ac:dyDescent="0.3">
      <c r="A3358" s="10" t="s">
        <v>4750</v>
      </c>
      <c r="B3358" s="10" t="s">
        <v>4714</v>
      </c>
      <c r="C3358" s="10" t="s">
        <v>4715</v>
      </c>
      <c r="D3358" s="11">
        <v>8.9999999999999998E-4</v>
      </c>
      <c r="E3358" s="15">
        <v>0</v>
      </c>
      <c r="F3358" s="17">
        <f>TRUNC(E3358*D3358,1)</f>
        <v>0</v>
      </c>
      <c r="G3358" s="15">
        <v>192375</v>
      </c>
      <c r="H3358" s="17">
        <f>TRUNC(G3358*D3358,1)</f>
        <v>173.1</v>
      </c>
      <c r="I3358" s="15">
        <v>0</v>
      </c>
      <c r="J3358" s="17">
        <f>TRUNC(I3358*D3358,1)</f>
        <v>0</v>
      </c>
      <c r="K3358" s="15">
        <f>TRUNC(E3358+G3358+I3358,1)</f>
        <v>192375</v>
      </c>
      <c r="L3358" s="17">
        <f>TRUNC(F3358+H3358+J3358,1)</f>
        <v>173.1</v>
      </c>
      <c r="M3358" s="10" t="s">
        <v>52</v>
      </c>
      <c r="N3358" s="9" t="s">
        <v>2072</v>
      </c>
      <c r="O3358" s="9" t="s">
        <v>4751</v>
      </c>
      <c r="P3358" s="9" t="s">
        <v>54</v>
      </c>
      <c r="Q3358" s="9" t="s">
        <v>54</v>
      </c>
      <c r="R3358" s="9" t="s">
        <v>67</v>
      </c>
      <c r="S3358" s="1"/>
      <c r="T3358" s="1"/>
      <c r="U3358" s="1"/>
      <c r="V3358" s="1">
        <v>1</v>
      </c>
      <c r="W3358" s="1"/>
      <c r="X3358" s="1"/>
      <c r="Y3358" s="1"/>
      <c r="Z3358" s="1"/>
      <c r="AA3358" s="1"/>
      <c r="AB3358" s="1"/>
      <c r="AC3358" s="1"/>
      <c r="AD3358" s="1"/>
      <c r="AE3358" s="1"/>
      <c r="AF3358" s="1"/>
      <c r="AG3358" s="1"/>
      <c r="AH3358" s="1"/>
      <c r="AI3358" s="1"/>
      <c r="AJ3358" s="9" t="s">
        <v>52</v>
      </c>
      <c r="AK3358" s="9" t="s">
        <v>7976</v>
      </c>
      <c r="AL3358" s="9" t="s">
        <v>52</v>
      </c>
      <c r="AM3358" s="9" t="s">
        <v>52</v>
      </c>
    </row>
    <row r="3359" spans="1:39" ht="30" customHeight="1" x14ac:dyDescent="0.3">
      <c r="A3359" s="10" t="s">
        <v>4727</v>
      </c>
      <c r="B3359" s="10" t="s">
        <v>7977</v>
      </c>
      <c r="C3359" s="10" t="s">
        <v>732</v>
      </c>
      <c r="D3359" s="11">
        <v>1</v>
      </c>
      <c r="E3359" s="15">
        <v>0</v>
      </c>
      <c r="F3359" s="17">
        <f>TRUNC(E3359*D3359,1)</f>
        <v>0</v>
      </c>
      <c r="G3359" s="15">
        <v>0</v>
      </c>
      <c r="H3359" s="17">
        <f>TRUNC(G3359*D3359,1)</f>
        <v>0</v>
      </c>
      <c r="I3359" s="15">
        <f>TRUNC(SUMIF(V3357:V3359, RIGHTB(O3359, 1), H3357:H3359)*U3359, 2)</f>
        <v>117.89</v>
      </c>
      <c r="J3359" s="17">
        <f>TRUNC(I3359*D3359,1)</f>
        <v>117.8</v>
      </c>
      <c r="K3359" s="15">
        <f>TRUNC(E3359+G3359+I3359,1)</f>
        <v>117.8</v>
      </c>
      <c r="L3359" s="17">
        <f>TRUNC(F3359+H3359+J3359,1)</f>
        <v>117.8</v>
      </c>
      <c r="M3359" s="10" t="s">
        <v>52</v>
      </c>
      <c r="N3359" s="9" t="s">
        <v>2072</v>
      </c>
      <c r="O3359" s="9" t="s">
        <v>4729</v>
      </c>
      <c r="P3359" s="9" t="s">
        <v>54</v>
      </c>
      <c r="Q3359" s="9" t="s">
        <v>54</v>
      </c>
      <c r="R3359" s="9" t="s">
        <v>54</v>
      </c>
      <c r="S3359" s="1">
        <v>1</v>
      </c>
      <c r="T3359" s="1">
        <v>2</v>
      </c>
      <c r="U3359" s="1">
        <v>0.22</v>
      </c>
      <c r="V3359" s="1"/>
      <c r="W3359" s="1"/>
      <c r="X3359" s="1"/>
      <c r="Y3359" s="1"/>
      <c r="Z3359" s="1"/>
      <c r="AA3359" s="1"/>
      <c r="AB3359" s="1"/>
      <c r="AC3359" s="1"/>
      <c r="AD3359" s="1"/>
      <c r="AE3359" s="1"/>
      <c r="AF3359" s="1"/>
      <c r="AG3359" s="1"/>
      <c r="AH3359" s="1"/>
      <c r="AI3359" s="1"/>
      <c r="AJ3359" s="9" t="s">
        <v>52</v>
      </c>
      <c r="AK3359" s="9" t="s">
        <v>7978</v>
      </c>
      <c r="AL3359" s="9" t="s">
        <v>52</v>
      </c>
      <c r="AM3359" s="9" t="s">
        <v>52</v>
      </c>
    </row>
    <row r="3360" spans="1:39" ht="30" customHeight="1" x14ac:dyDescent="0.3">
      <c r="A3360" s="10" t="s">
        <v>4735</v>
      </c>
      <c r="B3360" s="10" t="s">
        <v>52</v>
      </c>
      <c r="C3360" s="10" t="s">
        <v>52</v>
      </c>
      <c r="D3360" s="11"/>
      <c r="E3360" s="15"/>
      <c r="F3360" s="17">
        <f>TRUNC(SUMIF(N3357:N3359, N3356, F3357:F3359),0)</f>
        <v>0</v>
      </c>
      <c r="G3360" s="15"/>
      <c r="H3360" s="17">
        <f>TRUNC(SUMIF(N3357:N3359, N3356, H3357:H3359),0)</f>
        <v>535</v>
      </c>
      <c r="I3360" s="15"/>
      <c r="J3360" s="17">
        <f>TRUNC(SUMIF(N3357:N3359, N3356, J3357:J3359),0)</f>
        <v>117</v>
      </c>
      <c r="K3360" s="15"/>
      <c r="L3360" s="17">
        <f>F3360+H3360+J3360</f>
        <v>652</v>
      </c>
      <c r="M3360" s="10" t="s">
        <v>52</v>
      </c>
      <c r="N3360" s="9" t="s">
        <v>4736</v>
      </c>
      <c r="O3360" s="9" t="s">
        <v>4736</v>
      </c>
      <c r="P3360" s="9" t="s">
        <v>52</v>
      </c>
      <c r="Q3360" s="9" t="s">
        <v>52</v>
      </c>
      <c r="R3360" s="9" t="s">
        <v>52</v>
      </c>
      <c r="S3360" s="1"/>
      <c r="T3360" s="1"/>
      <c r="U3360" s="1"/>
      <c r="V3360" s="1"/>
      <c r="W3360" s="1"/>
      <c r="X3360" s="1"/>
      <c r="Y3360" s="1"/>
      <c r="Z3360" s="1"/>
      <c r="AA3360" s="1"/>
      <c r="AB3360" s="1"/>
      <c r="AC3360" s="1"/>
      <c r="AD3360" s="1"/>
      <c r="AE3360" s="1"/>
      <c r="AF3360" s="1"/>
      <c r="AG3360" s="1"/>
      <c r="AH3360" s="1"/>
      <c r="AI3360" s="1"/>
      <c r="AJ3360" s="9" t="s">
        <v>52</v>
      </c>
      <c r="AK3360" s="9" t="s">
        <v>52</v>
      </c>
      <c r="AL3360" s="9" t="s">
        <v>52</v>
      </c>
      <c r="AM3360" s="9" t="s">
        <v>52</v>
      </c>
    </row>
    <row r="3361" spans="1:39" ht="30" customHeight="1" x14ac:dyDescent="0.3">
      <c r="A3361" s="11"/>
      <c r="B3361" s="11"/>
      <c r="C3361" s="11"/>
      <c r="D3361" s="11"/>
      <c r="E3361" s="15"/>
      <c r="F3361" s="17"/>
      <c r="G3361" s="15"/>
      <c r="H3361" s="17"/>
      <c r="I3361" s="15"/>
      <c r="J3361" s="17"/>
      <c r="K3361" s="15"/>
      <c r="L3361" s="17"/>
      <c r="M3361" s="11"/>
    </row>
    <row r="3362" spans="1:39" ht="30" customHeight="1" x14ac:dyDescent="0.3">
      <c r="A3362" s="14" t="s">
        <v>7979</v>
      </c>
      <c r="B3362" s="14"/>
      <c r="C3362" s="14"/>
      <c r="D3362" s="14"/>
      <c r="E3362" s="16"/>
      <c r="F3362" s="18"/>
      <c r="G3362" s="16"/>
      <c r="H3362" s="18"/>
      <c r="I3362" s="16"/>
      <c r="J3362" s="18"/>
      <c r="K3362" s="16"/>
      <c r="L3362" s="18"/>
      <c r="M3362" s="14"/>
      <c r="N3362" s="5" t="s">
        <v>2075</v>
      </c>
    </row>
    <row r="3363" spans="1:39" ht="30" customHeight="1" x14ac:dyDescent="0.3">
      <c r="A3363" s="10" t="s">
        <v>7981</v>
      </c>
      <c r="B3363" s="10" t="s">
        <v>7982</v>
      </c>
      <c r="C3363" s="10" t="s">
        <v>453</v>
      </c>
      <c r="D3363" s="11">
        <v>1.05</v>
      </c>
      <c r="E3363" s="15">
        <v>382</v>
      </c>
      <c r="F3363" s="17">
        <f>TRUNC(E3363*D3363,1)</f>
        <v>401.1</v>
      </c>
      <c r="G3363" s="15">
        <v>0</v>
      </c>
      <c r="H3363" s="17">
        <f>TRUNC(G3363*D3363,1)</f>
        <v>0</v>
      </c>
      <c r="I3363" s="15">
        <v>0</v>
      </c>
      <c r="J3363" s="17">
        <f>TRUNC(I3363*D3363,1)</f>
        <v>0</v>
      </c>
      <c r="K3363" s="15">
        <f>TRUNC(E3363+G3363+I3363,1)</f>
        <v>382</v>
      </c>
      <c r="L3363" s="17">
        <f>TRUNC(F3363+H3363+J3363,1)</f>
        <v>401.1</v>
      </c>
      <c r="M3363" s="10" t="s">
        <v>52</v>
      </c>
      <c r="N3363" s="9" t="s">
        <v>2075</v>
      </c>
      <c r="O3363" s="9" t="s">
        <v>7983</v>
      </c>
      <c r="P3363" s="9" t="s">
        <v>54</v>
      </c>
      <c r="Q3363" s="9" t="s">
        <v>54</v>
      </c>
      <c r="R3363" s="9" t="s">
        <v>67</v>
      </c>
      <c r="S3363" s="1"/>
      <c r="T3363" s="1"/>
      <c r="U3363" s="1"/>
      <c r="V3363" s="1">
        <v>1</v>
      </c>
      <c r="W3363" s="1"/>
      <c r="X3363" s="1"/>
      <c r="Y3363" s="1"/>
      <c r="Z3363" s="1"/>
      <c r="AA3363" s="1"/>
      <c r="AB3363" s="1"/>
      <c r="AC3363" s="1"/>
      <c r="AD3363" s="1"/>
      <c r="AE3363" s="1"/>
      <c r="AF3363" s="1"/>
      <c r="AG3363" s="1"/>
      <c r="AH3363" s="1"/>
      <c r="AI3363" s="1"/>
      <c r="AJ3363" s="9" t="s">
        <v>52</v>
      </c>
      <c r="AK3363" s="9" t="s">
        <v>7984</v>
      </c>
      <c r="AL3363" s="9" t="s">
        <v>52</v>
      </c>
      <c r="AM3363" s="9" t="s">
        <v>52</v>
      </c>
    </row>
    <row r="3364" spans="1:39" ht="30" customHeight="1" x14ac:dyDescent="0.3">
      <c r="A3364" s="10" t="s">
        <v>5467</v>
      </c>
      <c r="B3364" s="10" t="s">
        <v>7985</v>
      </c>
      <c r="C3364" s="10" t="s">
        <v>732</v>
      </c>
      <c r="D3364" s="11">
        <v>1</v>
      </c>
      <c r="E3364" s="15">
        <f>TRUNC(SUMIF(V3363:V3365, RIGHTB(O3364, 1), F3363:F3365)*U3364, 2)</f>
        <v>20.05</v>
      </c>
      <c r="F3364" s="17">
        <f>TRUNC(E3364*D3364,1)</f>
        <v>20</v>
      </c>
      <c r="G3364" s="15">
        <v>0</v>
      </c>
      <c r="H3364" s="17">
        <f>TRUNC(G3364*D3364,1)</f>
        <v>0</v>
      </c>
      <c r="I3364" s="15">
        <v>0</v>
      </c>
      <c r="J3364" s="17">
        <f>TRUNC(I3364*D3364,1)</f>
        <v>0</v>
      </c>
      <c r="K3364" s="15">
        <f>TRUNC(E3364+G3364+I3364,1)</f>
        <v>20</v>
      </c>
      <c r="L3364" s="17">
        <f>TRUNC(F3364+H3364+J3364,1)</f>
        <v>20</v>
      </c>
      <c r="M3364" s="10" t="s">
        <v>52</v>
      </c>
      <c r="N3364" s="9" t="s">
        <v>2075</v>
      </c>
      <c r="O3364" s="9" t="s">
        <v>4729</v>
      </c>
      <c r="P3364" s="9" t="s">
        <v>54</v>
      </c>
      <c r="Q3364" s="9" t="s">
        <v>54</v>
      </c>
      <c r="R3364" s="9" t="s">
        <v>54</v>
      </c>
      <c r="S3364" s="1">
        <v>0</v>
      </c>
      <c r="T3364" s="1">
        <v>0</v>
      </c>
      <c r="U3364" s="1">
        <v>0.05</v>
      </c>
      <c r="V3364" s="1"/>
      <c r="W3364" s="1"/>
      <c r="X3364" s="1"/>
      <c r="Y3364" s="1"/>
      <c r="Z3364" s="1"/>
      <c r="AA3364" s="1"/>
      <c r="AB3364" s="1"/>
      <c r="AC3364" s="1"/>
      <c r="AD3364" s="1"/>
      <c r="AE3364" s="1"/>
      <c r="AF3364" s="1"/>
      <c r="AG3364" s="1"/>
      <c r="AH3364" s="1"/>
      <c r="AI3364" s="1"/>
      <c r="AJ3364" s="9" t="s">
        <v>52</v>
      </c>
      <c r="AK3364" s="9" t="s">
        <v>7986</v>
      </c>
      <c r="AL3364" s="9" t="s">
        <v>52</v>
      </c>
      <c r="AM3364" s="9" t="s">
        <v>52</v>
      </c>
    </row>
    <row r="3365" spans="1:39" ht="30" customHeight="1" x14ac:dyDescent="0.3">
      <c r="A3365" s="10" t="s">
        <v>2070</v>
      </c>
      <c r="B3365" s="10" t="s">
        <v>2071</v>
      </c>
      <c r="C3365" s="10" t="s">
        <v>76</v>
      </c>
      <c r="D3365" s="11">
        <v>1</v>
      </c>
      <c r="E3365" s="15">
        <v>0</v>
      </c>
      <c r="F3365" s="17">
        <f>TRUNC(E3365*D3365,1)</f>
        <v>0</v>
      </c>
      <c r="G3365" s="15">
        <v>535</v>
      </c>
      <c r="H3365" s="17">
        <f>TRUNC(G3365*D3365,1)</f>
        <v>535</v>
      </c>
      <c r="I3365" s="15">
        <v>117</v>
      </c>
      <c r="J3365" s="17">
        <f>TRUNC(I3365*D3365,1)</f>
        <v>117</v>
      </c>
      <c r="K3365" s="15">
        <f>TRUNC(E3365+G3365+I3365,1)</f>
        <v>652</v>
      </c>
      <c r="L3365" s="17">
        <f>TRUNC(F3365+H3365+J3365,1)</f>
        <v>652</v>
      </c>
      <c r="M3365" s="10" t="s">
        <v>52</v>
      </c>
      <c r="N3365" s="9" t="s">
        <v>2075</v>
      </c>
      <c r="O3365" s="9" t="s">
        <v>2072</v>
      </c>
      <c r="P3365" s="9" t="s">
        <v>67</v>
      </c>
      <c r="Q3365" s="9" t="s">
        <v>54</v>
      </c>
      <c r="R3365" s="9" t="s">
        <v>54</v>
      </c>
      <c r="S3365" s="1"/>
      <c r="T3365" s="1"/>
      <c r="U3365" s="1"/>
      <c r="V3365" s="1"/>
      <c r="W3365" s="1"/>
      <c r="X3365" s="1"/>
      <c r="Y3365" s="1"/>
      <c r="Z3365" s="1"/>
      <c r="AA3365" s="1"/>
      <c r="AB3365" s="1"/>
      <c r="AC3365" s="1"/>
      <c r="AD3365" s="1"/>
      <c r="AE3365" s="1"/>
      <c r="AF3365" s="1"/>
      <c r="AG3365" s="1"/>
      <c r="AH3365" s="1"/>
      <c r="AI3365" s="1"/>
      <c r="AJ3365" s="9" t="s">
        <v>52</v>
      </c>
      <c r="AK3365" s="9" t="s">
        <v>7987</v>
      </c>
      <c r="AL3365" s="9" t="s">
        <v>52</v>
      </c>
      <c r="AM3365" s="9" t="s">
        <v>52</v>
      </c>
    </row>
    <row r="3366" spans="1:39" ht="30" customHeight="1" x14ac:dyDescent="0.3">
      <c r="A3366" s="10" t="s">
        <v>4735</v>
      </c>
      <c r="B3366" s="10" t="s">
        <v>52</v>
      </c>
      <c r="C3366" s="10" t="s">
        <v>52</v>
      </c>
      <c r="D3366" s="11"/>
      <c r="E3366" s="15"/>
      <c r="F3366" s="17">
        <f>TRUNC(SUMIF(N3363:N3365, N3362, F3363:F3365),0)</f>
        <v>421</v>
      </c>
      <c r="G3366" s="15"/>
      <c r="H3366" s="17">
        <f>TRUNC(SUMIF(N3363:N3365, N3362, H3363:H3365),0)</f>
        <v>535</v>
      </c>
      <c r="I3366" s="15"/>
      <c r="J3366" s="17">
        <f>TRUNC(SUMIF(N3363:N3365, N3362, J3363:J3365),0)</f>
        <v>117</v>
      </c>
      <c r="K3366" s="15"/>
      <c r="L3366" s="17">
        <f>F3366+H3366+J3366</f>
        <v>1073</v>
      </c>
      <c r="M3366" s="10" t="s">
        <v>52</v>
      </c>
      <c r="N3366" s="9" t="s">
        <v>4736</v>
      </c>
      <c r="O3366" s="9" t="s">
        <v>4736</v>
      </c>
      <c r="P3366" s="9" t="s">
        <v>52</v>
      </c>
      <c r="Q3366" s="9" t="s">
        <v>52</v>
      </c>
      <c r="R3366" s="9" t="s">
        <v>52</v>
      </c>
      <c r="S3366" s="1"/>
      <c r="T3366" s="1"/>
      <c r="U3366" s="1"/>
      <c r="V3366" s="1"/>
      <c r="W3366" s="1"/>
      <c r="X3366" s="1"/>
      <c r="Y3366" s="1"/>
      <c r="Z3366" s="1"/>
      <c r="AA3366" s="1"/>
      <c r="AB3366" s="1"/>
      <c r="AC3366" s="1"/>
      <c r="AD3366" s="1"/>
      <c r="AE3366" s="1"/>
      <c r="AF3366" s="1"/>
      <c r="AG3366" s="1"/>
      <c r="AH3366" s="1"/>
      <c r="AI3366" s="1"/>
      <c r="AJ3366" s="9" t="s">
        <v>52</v>
      </c>
      <c r="AK3366" s="9" t="s">
        <v>52</v>
      </c>
      <c r="AL3366" s="9" t="s">
        <v>52</v>
      </c>
      <c r="AM3366" s="9" t="s">
        <v>52</v>
      </c>
    </row>
    <row r="3367" spans="1:39" ht="30" customHeight="1" x14ac:dyDescent="0.3">
      <c r="A3367" s="11"/>
      <c r="B3367" s="11"/>
      <c r="C3367" s="11"/>
      <c r="D3367" s="11"/>
      <c r="E3367" s="15"/>
      <c r="F3367" s="17"/>
      <c r="G3367" s="15"/>
      <c r="H3367" s="17"/>
      <c r="I3367" s="15"/>
      <c r="J3367" s="17"/>
      <c r="K3367" s="15"/>
      <c r="L3367" s="17"/>
      <c r="M3367" s="11"/>
    </row>
    <row r="3368" spans="1:39" ht="30" customHeight="1" x14ac:dyDescent="0.3">
      <c r="A3368" s="14" t="s">
        <v>7988</v>
      </c>
      <c r="B3368" s="14"/>
      <c r="C3368" s="14"/>
      <c r="D3368" s="14"/>
      <c r="E3368" s="16"/>
      <c r="F3368" s="18"/>
      <c r="G3368" s="16"/>
      <c r="H3368" s="18"/>
      <c r="I3368" s="16"/>
      <c r="J3368" s="18"/>
      <c r="K3368" s="16"/>
      <c r="L3368" s="18"/>
      <c r="M3368" s="14"/>
      <c r="N3368" s="5" t="s">
        <v>2078</v>
      </c>
    </row>
    <row r="3369" spans="1:39" ht="30" customHeight="1" x14ac:dyDescent="0.3">
      <c r="A3369" s="10" t="s">
        <v>7981</v>
      </c>
      <c r="B3369" s="10" t="s">
        <v>7990</v>
      </c>
      <c r="C3369" s="10" t="s">
        <v>453</v>
      </c>
      <c r="D3369" s="11">
        <v>1.05</v>
      </c>
      <c r="E3369" s="15">
        <v>411</v>
      </c>
      <c r="F3369" s="17">
        <f>TRUNC(E3369*D3369,1)</f>
        <v>431.5</v>
      </c>
      <c r="G3369" s="15">
        <v>0</v>
      </c>
      <c r="H3369" s="17">
        <f>TRUNC(G3369*D3369,1)</f>
        <v>0</v>
      </c>
      <c r="I3369" s="15">
        <v>0</v>
      </c>
      <c r="J3369" s="17">
        <f>TRUNC(I3369*D3369,1)</f>
        <v>0</v>
      </c>
      <c r="K3369" s="15">
        <f>TRUNC(E3369+G3369+I3369,1)</f>
        <v>411</v>
      </c>
      <c r="L3369" s="17">
        <f>TRUNC(F3369+H3369+J3369,1)</f>
        <v>431.5</v>
      </c>
      <c r="M3369" s="10" t="s">
        <v>52</v>
      </c>
      <c r="N3369" s="9" t="s">
        <v>2078</v>
      </c>
      <c r="O3369" s="9" t="s">
        <v>7991</v>
      </c>
      <c r="P3369" s="9" t="s">
        <v>54</v>
      </c>
      <c r="Q3369" s="9" t="s">
        <v>54</v>
      </c>
      <c r="R3369" s="9" t="s">
        <v>67</v>
      </c>
      <c r="S3369" s="1"/>
      <c r="T3369" s="1"/>
      <c r="U3369" s="1"/>
      <c r="V3369" s="1">
        <v>1</v>
      </c>
      <c r="W3369" s="1"/>
      <c r="X3369" s="1"/>
      <c r="Y3369" s="1"/>
      <c r="Z3369" s="1"/>
      <c r="AA3369" s="1"/>
      <c r="AB3369" s="1"/>
      <c r="AC3369" s="1"/>
      <c r="AD3369" s="1"/>
      <c r="AE3369" s="1"/>
      <c r="AF3369" s="1"/>
      <c r="AG3369" s="1"/>
      <c r="AH3369" s="1"/>
      <c r="AI3369" s="1"/>
      <c r="AJ3369" s="9" t="s">
        <v>52</v>
      </c>
      <c r="AK3369" s="9" t="s">
        <v>7992</v>
      </c>
      <c r="AL3369" s="9" t="s">
        <v>52</v>
      </c>
      <c r="AM3369" s="9" t="s">
        <v>52</v>
      </c>
    </row>
    <row r="3370" spans="1:39" ht="30" customHeight="1" x14ac:dyDescent="0.3">
      <c r="A3370" s="10" t="s">
        <v>5467</v>
      </c>
      <c r="B3370" s="10" t="s">
        <v>7985</v>
      </c>
      <c r="C3370" s="10" t="s">
        <v>732</v>
      </c>
      <c r="D3370" s="11">
        <v>1</v>
      </c>
      <c r="E3370" s="15">
        <f>TRUNC(SUMIF(V3369:V3371, RIGHTB(O3370, 1), F3369:F3371)*U3370, 2)</f>
        <v>21.57</v>
      </c>
      <c r="F3370" s="17">
        <f>TRUNC(E3370*D3370,1)</f>
        <v>21.5</v>
      </c>
      <c r="G3370" s="15">
        <v>0</v>
      </c>
      <c r="H3370" s="17">
        <f>TRUNC(G3370*D3370,1)</f>
        <v>0</v>
      </c>
      <c r="I3370" s="15">
        <v>0</v>
      </c>
      <c r="J3370" s="17">
        <f>TRUNC(I3370*D3370,1)</f>
        <v>0</v>
      </c>
      <c r="K3370" s="15">
        <f>TRUNC(E3370+G3370+I3370,1)</f>
        <v>21.5</v>
      </c>
      <c r="L3370" s="17">
        <f>TRUNC(F3370+H3370+J3370,1)</f>
        <v>21.5</v>
      </c>
      <c r="M3370" s="10" t="s">
        <v>52</v>
      </c>
      <c r="N3370" s="9" t="s">
        <v>2078</v>
      </c>
      <c r="O3370" s="9" t="s">
        <v>4729</v>
      </c>
      <c r="P3370" s="9" t="s">
        <v>54</v>
      </c>
      <c r="Q3370" s="9" t="s">
        <v>54</v>
      </c>
      <c r="R3370" s="9" t="s">
        <v>54</v>
      </c>
      <c r="S3370" s="1">
        <v>0</v>
      </c>
      <c r="T3370" s="1">
        <v>0</v>
      </c>
      <c r="U3370" s="1">
        <v>0.05</v>
      </c>
      <c r="V3370" s="1"/>
      <c r="W3370" s="1"/>
      <c r="X3370" s="1"/>
      <c r="Y3370" s="1"/>
      <c r="Z3370" s="1"/>
      <c r="AA3370" s="1"/>
      <c r="AB3370" s="1"/>
      <c r="AC3370" s="1"/>
      <c r="AD3370" s="1"/>
      <c r="AE3370" s="1"/>
      <c r="AF3370" s="1"/>
      <c r="AG3370" s="1"/>
      <c r="AH3370" s="1"/>
      <c r="AI3370" s="1"/>
      <c r="AJ3370" s="9" t="s">
        <v>52</v>
      </c>
      <c r="AK3370" s="9" t="s">
        <v>7993</v>
      </c>
      <c r="AL3370" s="9" t="s">
        <v>52</v>
      </c>
      <c r="AM3370" s="9" t="s">
        <v>52</v>
      </c>
    </row>
    <row r="3371" spans="1:39" ht="30" customHeight="1" x14ac:dyDescent="0.3">
      <c r="A3371" s="10" t="s">
        <v>2070</v>
      </c>
      <c r="B3371" s="10" t="s">
        <v>2071</v>
      </c>
      <c r="C3371" s="10" t="s">
        <v>76</v>
      </c>
      <c r="D3371" s="11">
        <v>1</v>
      </c>
      <c r="E3371" s="15">
        <v>0</v>
      </c>
      <c r="F3371" s="17">
        <f>TRUNC(E3371*D3371,1)</f>
        <v>0</v>
      </c>
      <c r="G3371" s="15">
        <v>535</v>
      </c>
      <c r="H3371" s="17">
        <f>TRUNC(G3371*D3371,1)</f>
        <v>535</v>
      </c>
      <c r="I3371" s="15">
        <v>117</v>
      </c>
      <c r="J3371" s="17">
        <f>TRUNC(I3371*D3371,1)</f>
        <v>117</v>
      </c>
      <c r="K3371" s="15">
        <f>TRUNC(E3371+G3371+I3371,1)</f>
        <v>652</v>
      </c>
      <c r="L3371" s="17">
        <f>TRUNC(F3371+H3371+J3371,1)</f>
        <v>652</v>
      </c>
      <c r="M3371" s="10" t="s">
        <v>52</v>
      </c>
      <c r="N3371" s="9" t="s">
        <v>2078</v>
      </c>
      <c r="O3371" s="9" t="s">
        <v>2072</v>
      </c>
      <c r="P3371" s="9" t="s">
        <v>67</v>
      </c>
      <c r="Q3371" s="9" t="s">
        <v>54</v>
      </c>
      <c r="R3371" s="9" t="s">
        <v>54</v>
      </c>
      <c r="S3371" s="1"/>
      <c r="T3371" s="1"/>
      <c r="U3371" s="1"/>
      <c r="V3371" s="1"/>
      <c r="W3371" s="1"/>
      <c r="X3371" s="1"/>
      <c r="Y3371" s="1"/>
      <c r="Z3371" s="1"/>
      <c r="AA3371" s="1"/>
      <c r="AB3371" s="1"/>
      <c r="AC3371" s="1"/>
      <c r="AD3371" s="1"/>
      <c r="AE3371" s="1"/>
      <c r="AF3371" s="1"/>
      <c r="AG3371" s="1"/>
      <c r="AH3371" s="1"/>
      <c r="AI3371" s="1"/>
      <c r="AJ3371" s="9" t="s">
        <v>52</v>
      </c>
      <c r="AK3371" s="9" t="s">
        <v>7994</v>
      </c>
      <c r="AL3371" s="9" t="s">
        <v>52</v>
      </c>
      <c r="AM3371" s="9" t="s">
        <v>52</v>
      </c>
    </row>
    <row r="3372" spans="1:39" ht="30" customHeight="1" x14ac:dyDescent="0.3">
      <c r="A3372" s="10" t="s">
        <v>4735</v>
      </c>
      <c r="B3372" s="10" t="s">
        <v>52</v>
      </c>
      <c r="C3372" s="10" t="s">
        <v>52</v>
      </c>
      <c r="D3372" s="11"/>
      <c r="E3372" s="15"/>
      <c r="F3372" s="17">
        <f>TRUNC(SUMIF(N3369:N3371, N3368, F3369:F3371),0)</f>
        <v>453</v>
      </c>
      <c r="G3372" s="15"/>
      <c r="H3372" s="17">
        <f>TRUNC(SUMIF(N3369:N3371, N3368, H3369:H3371),0)</f>
        <v>535</v>
      </c>
      <c r="I3372" s="15"/>
      <c r="J3372" s="17">
        <f>TRUNC(SUMIF(N3369:N3371, N3368, J3369:J3371),0)</f>
        <v>117</v>
      </c>
      <c r="K3372" s="15"/>
      <c r="L3372" s="17">
        <f>F3372+H3372+J3372</f>
        <v>1105</v>
      </c>
      <c r="M3372" s="10" t="s">
        <v>52</v>
      </c>
      <c r="N3372" s="9" t="s">
        <v>4736</v>
      </c>
      <c r="O3372" s="9" t="s">
        <v>4736</v>
      </c>
      <c r="P3372" s="9" t="s">
        <v>52</v>
      </c>
      <c r="Q3372" s="9" t="s">
        <v>52</v>
      </c>
      <c r="R3372" s="9" t="s">
        <v>52</v>
      </c>
      <c r="S3372" s="1"/>
      <c r="T3372" s="1"/>
      <c r="U3372" s="1"/>
      <c r="V3372" s="1"/>
      <c r="W3372" s="1"/>
      <c r="X3372" s="1"/>
      <c r="Y3372" s="1"/>
      <c r="Z3372" s="1"/>
      <c r="AA3372" s="1"/>
      <c r="AB3372" s="1"/>
      <c r="AC3372" s="1"/>
      <c r="AD3372" s="1"/>
      <c r="AE3372" s="1"/>
      <c r="AF3372" s="1"/>
      <c r="AG3372" s="1"/>
      <c r="AH3372" s="1"/>
      <c r="AI3372" s="1"/>
      <c r="AJ3372" s="9" t="s">
        <v>52</v>
      </c>
      <c r="AK3372" s="9" t="s">
        <v>52</v>
      </c>
      <c r="AL3372" s="9" t="s">
        <v>52</v>
      </c>
      <c r="AM3372" s="9" t="s">
        <v>52</v>
      </c>
    </row>
    <row r="3373" spans="1:39" ht="30" customHeight="1" x14ac:dyDescent="0.3">
      <c r="A3373" s="11"/>
      <c r="B3373" s="11"/>
      <c r="C3373" s="11"/>
      <c r="D3373" s="11"/>
      <c r="E3373" s="15"/>
      <c r="F3373" s="17"/>
      <c r="G3373" s="15"/>
      <c r="H3373" s="17"/>
      <c r="I3373" s="15"/>
      <c r="J3373" s="17"/>
      <c r="K3373" s="15"/>
      <c r="L3373" s="17"/>
      <c r="M3373" s="11"/>
    </row>
    <row r="3374" spans="1:39" ht="30" customHeight="1" x14ac:dyDescent="0.3">
      <c r="A3374" s="14" t="s">
        <v>7995</v>
      </c>
      <c r="B3374" s="14"/>
      <c r="C3374" s="14"/>
      <c r="D3374" s="14"/>
      <c r="E3374" s="16"/>
      <c r="F3374" s="18"/>
      <c r="G3374" s="16"/>
      <c r="H3374" s="18"/>
      <c r="I3374" s="16"/>
      <c r="J3374" s="18"/>
      <c r="K3374" s="16"/>
      <c r="L3374" s="18"/>
      <c r="M3374" s="14"/>
      <c r="N3374" s="5" t="s">
        <v>2081</v>
      </c>
    </row>
    <row r="3375" spans="1:39" ht="30" customHeight="1" x14ac:dyDescent="0.3">
      <c r="A3375" s="10" t="s">
        <v>7981</v>
      </c>
      <c r="B3375" s="10" t="s">
        <v>7997</v>
      </c>
      <c r="C3375" s="10" t="s">
        <v>453</v>
      </c>
      <c r="D3375" s="11">
        <v>1.05</v>
      </c>
      <c r="E3375" s="15">
        <v>441</v>
      </c>
      <c r="F3375" s="17">
        <f>TRUNC(E3375*D3375,1)</f>
        <v>463</v>
      </c>
      <c r="G3375" s="15">
        <v>0</v>
      </c>
      <c r="H3375" s="17">
        <f>TRUNC(G3375*D3375,1)</f>
        <v>0</v>
      </c>
      <c r="I3375" s="15">
        <v>0</v>
      </c>
      <c r="J3375" s="17">
        <f>TRUNC(I3375*D3375,1)</f>
        <v>0</v>
      </c>
      <c r="K3375" s="15">
        <f>TRUNC(E3375+G3375+I3375,1)</f>
        <v>441</v>
      </c>
      <c r="L3375" s="17">
        <f>TRUNC(F3375+H3375+J3375,1)</f>
        <v>463</v>
      </c>
      <c r="M3375" s="10" t="s">
        <v>52</v>
      </c>
      <c r="N3375" s="9" t="s">
        <v>2081</v>
      </c>
      <c r="O3375" s="9" t="s">
        <v>7998</v>
      </c>
      <c r="P3375" s="9" t="s">
        <v>54</v>
      </c>
      <c r="Q3375" s="9" t="s">
        <v>54</v>
      </c>
      <c r="R3375" s="9" t="s">
        <v>67</v>
      </c>
      <c r="S3375" s="1"/>
      <c r="T3375" s="1"/>
      <c r="U3375" s="1"/>
      <c r="V3375" s="1">
        <v>1</v>
      </c>
      <c r="W3375" s="1"/>
      <c r="X3375" s="1"/>
      <c r="Y3375" s="1"/>
      <c r="Z3375" s="1"/>
      <c r="AA3375" s="1"/>
      <c r="AB3375" s="1"/>
      <c r="AC3375" s="1"/>
      <c r="AD3375" s="1"/>
      <c r="AE3375" s="1"/>
      <c r="AF3375" s="1"/>
      <c r="AG3375" s="1"/>
      <c r="AH3375" s="1"/>
      <c r="AI3375" s="1"/>
      <c r="AJ3375" s="9" t="s">
        <v>52</v>
      </c>
      <c r="AK3375" s="9" t="s">
        <v>7999</v>
      </c>
      <c r="AL3375" s="9" t="s">
        <v>52</v>
      </c>
      <c r="AM3375" s="9" t="s">
        <v>52</v>
      </c>
    </row>
    <row r="3376" spans="1:39" ht="30" customHeight="1" x14ac:dyDescent="0.3">
      <c r="A3376" s="10" t="s">
        <v>5467</v>
      </c>
      <c r="B3376" s="10" t="s">
        <v>7985</v>
      </c>
      <c r="C3376" s="10" t="s">
        <v>732</v>
      </c>
      <c r="D3376" s="11">
        <v>1</v>
      </c>
      <c r="E3376" s="15">
        <f>TRUNC(SUMIF(V3375:V3377, RIGHTB(O3376, 1), F3375:F3377)*U3376, 2)</f>
        <v>23.15</v>
      </c>
      <c r="F3376" s="17">
        <f>TRUNC(E3376*D3376,1)</f>
        <v>23.1</v>
      </c>
      <c r="G3376" s="15">
        <v>0</v>
      </c>
      <c r="H3376" s="17">
        <f>TRUNC(G3376*D3376,1)</f>
        <v>0</v>
      </c>
      <c r="I3376" s="15">
        <v>0</v>
      </c>
      <c r="J3376" s="17">
        <f>TRUNC(I3376*D3376,1)</f>
        <v>0</v>
      </c>
      <c r="K3376" s="15">
        <f>TRUNC(E3376+G3376+I3376,1)</f>
        <v>23.1</v>
      </c>
      <c r="L3376" s="17">
        <f>TRUNC(F3376+H3376+J3376,1)</f>
        <v>23.1</v>
      </c>
      <c r="M3376" s="10" t="s">
        <v>52</v>
      </c>
      <c r="N3376" s="9" t="s">
        <v>2081</v>
      </c>
      <c r="O3376" s="9" t="s">
        <v>4729</v>
      </c>
      <c r="P3376" s="9" t="s">
        <v>54</v>
      </c>
      <c r="Q3376" s="9" t="s">
        <v>54</v>
      </c>
      <c r="R3376" s="9" t="s">
        <v>54</v>
      </c>
      <c r="S3376" s="1">
        <v>0</v>
      </c>
      <c r="T3376" s="1">
        <v>0</v>
      </c>
      <c r="U3376" s="1">
        <v>0.05</v>
      </c>
      <c r="V3376" s="1"/>
      <c r="W3376" s="1"/>
      <c r="X3376" s="1"/>
      <c r="Y3376" s="1"/>
      <c r="Z3376" s="1"/>
      <c r="AA3376" s="1"/>
      <c r="AB3376" s="1"/>
      <c r="AC3376" s="1"/>
      <c r="AD3376" s="1"/>
      <c r="AE3376" s="1"/>
      <c r="AF3376" s="1"/>
      <c r="AG3376" s="1"/>
      <c r="AH3376" s="1"/>
      <c r="AI3376" s="1"/>
      <c r="AJ3376" s="9" t="s">
        <v>52</v>
      </c>
      <c r="AK3376" s="9" t="s">
        <v>8000</v>
      </c>
      <c r="AL3376" s="9" t="s">
        <v>52</v>
      </c>
      <c r="AM3376" s="9" t="s">
        <v>52</v>
      </c>
    </row>
    <row r="3377" spans="1:39" ht="30" customHeight="1" x14ac:dyDescent="0.3">
      <c r="A3377" s="10" t="s">
        <v>2070</v>
      </c>
      <c r="B3377" s="10" t="s">
        <v>2071</v>
      </c>
      <c r="C3377" s="10" t="s">
        <v>76</v>
      </c>
      <c r="D3377" s="11">
        <v>1</v>
      </c>
      <c r="E3377" s="15">
        <v>0</v>
      </c>
      <c r="F3377" s="17">
        <f>TRUNC(E3377*D3377,1)</f>
        <v>0</v>
      </c>
      <c r="G3377" s="15">
        <v>535</v>
      </c>
      <c r="H3377" s="17">
        <f>TRUNC(G3377*D3377,1)</f>
        <v>535</v>
      </c>
      <c r="I3377" s="15">
        <v>117</v>
      </c>
      <c r="J3377" s="17">
        <f>TRUNC(I3377*D3377,1)</f>
        <v>117</v>
      </c>
      <c r="K3377" s="15">
        <f>TRUNC(E3377+G3377+I3377,1)</f>
        <v>652</v>
      </c>
      <c r="L3377" s="17">
        <f>TRUNC(F3377+H3377+J3377,1)</f>
        <v>652</v>
      </c>
      <c r="M3377" s="10" t="s">
        <v>52</v>
      </c>
      <c r="N3377" s="9" t="s">
        <v>2081</v>
      </c>
      <c r="O3377" s="9" t="s">
        <v>2072</v>
      </c>
      <c r="P3377" s="9" t="s">
        <v>67</v>
      </c>
      <c r="Q3377" s="9" t="s">
        <v>54</v>
      </c>
      <c r="R3377" s="9" t="s">
        <v>54</v>
      </c>
      <c r="S3377" s="1"/>
      <c r="T3377" s="1"/>
      <c r="U3377" s="1"/>
      <c r="V3377" s="1"/>
      <c r="W3377" s="1"/>
      <c r="X3377" s="1"/>
      <c r="Y3377" s="1"/>
      <c r="Z3377" s="1"/>
      <c r="AA3377" s="1"/>
      <c r="AB3377" s="1"/>
      <c r="AC3377" s="1"/>
      <c r="AD3377" s="1"/>
      <c r="AE3377" s="1"/>
      <c r="AF3377" s="1"/>
      <c r="AG3377" s="1"/>
      <c r="AH3377" s="1"/>
      <c r="AI3377" s="1"/>
      <c r="AJ3377" s="9" t="s">
        <v>52</v>
      </c>
      <c r="AK3377" s="9" t="s">
        <v>8001</v>
      </c>
      <c r="AL3377" s="9" t="s">
        <v>52</v>
      </c>
      <c r="AM3377" s="9" t="s">
        <v>52</v>
      </c>
    </row>
    <row r="3378" spans="1:39" ht="30" customHeight="1" x14ac:dyDescent="0.3">
      <c r="A3378" s="10" t="s">
        <v>4735</v>
      </c>
      <c r="B3378" s="10" t="s">
        <v>52</v>
      </c>
      <c r="C3378" s="10" t="s">
        <v>52</v>
      </c>
      <c r="D3378" s="11"/>
      <c r="E3378" s="15"/>
      <c r="F3378" s="17">
        <f>TRUNC(SUMIF(N3375:N3377, N3374, F3375:F3377),0)</f>
        <v>486</v>
      </c>
      <c r="G3378" s="15"/>
      <c r="H3378" s="17">
        <f>TRUNC(SUMIF(N3375:N3377, N3374, H3375:H3377),0)</f>
        <v>535</v>
      </c>
      <c r="I3378" s="15"/>
      <c r="J3378" s="17">
        <f>TRUNC(SUMIF(N3375:N3377, N3374, J3375:J3377),0)</f>
        <v>117</v>
      </c>
      <c r="K3378" s="15"/>
      <c r="L3378" s="17">
        <f>F3378+H3378+J3378</f>
        <v>1138</v>
      </c>
      <c r="M3378" s="10" t="s">
        <v>52</v>
      </c>
      <c r="N3378" s="9" t="s">
        <v>4736</v>
      </c>
      <c r="O3378" s="9" t="s">
        <v>4736</v>
      </c>
      <c r="P3378" s="9" t="s">
        <v>52</v>
      </c>
      <c r="Q3378" s="9" t="s">
        <v>52</v>
      </c>
      <c r="R3378" s="9" t="s">
        <v>52</v>
      </c>
      <c r="S3378" s="1"/>
      <c r="T3378" s="1"/>
      <c r="U3378" s="1"/>
      <c r="V3378" s="1"/>
      <c r="W3378" s="1"/>
      <c r="X3378" s="1"/>
      <c r="Y3378" s="1"/>
      <c r="Z3378" s="1"/>
      <c r="AA3378" s="1"/>
      <c r="AB3378" s="1"/>
      <c r="AC3378" s="1"/>
      <c r="AD3378" s="1"/>
      <c r="AE3378" s="1"/>
      <c r="AF3378" s="1"/>
      <c r="AG3378" s="1"/>
      <c r="AH3378" s="1"/>
      <c r="AI3378" s="1"/>
      <c r="AJ3378" s="9" t="s">
        <v>52</v>
      </c>
      <c r="AK3378" s="9" t="s">
        <v>52</v>
      </c>
      <c r="AL3378" s="9" t="s">
        <v>52</v>
      </c>
      <c r="AM3378" s="9" t="s">
        <v>52</v>
      </c>
    </row>
    <row r="3379" spans="1:39" ht="30" customHeight="1" x14ac:dyDescent="0.3">
      <c r="A3379" s="11"/>
      <c r="B3379" s="11"/>
      <c r="C3379" s="11"/>
      <c r="D3379" s="11"/>
      <c r="E3379" s="15"/>
      <c r="F3379" s="17"/>
      <c r="G3379" s="15"/>
      <c r="H3379" s="17"/>
      <c r="I3379" s="15"/>
      <c r="J3379" s="17"/>
      <c r="K3379" s="15"/>
      <c r="L3379" s="17"/>
      <c r="M3379" s="11"/>
    </row>
    <row r="3380" spans="1:39" ht="30" customHeight="1" x14ac:dyDescent="0.3">
      <c r="A3380" s="14" t="s">
        <v>8002</v>
      </c>
      <c r="B3380" s="14"/>
      <c r="C3380" s="14"/>
      <c r="D3380" s="14"/>
      <c r="E3380" s="16"/>
      <c r="F3380" s="18"/>
      <c r="G3380" s="16"/>
      <c r="H3380" s="18"/>
      <c r="I3380" s="16"/>
      <c r="J3380" s="18"/>
      <c r="K3380" s="16"/>
      <c r="L3380" s="18"/>
      <c r="M3380" s="14"/>
      <c r="N3380" s="5" t="s">
        <v>2084</v>
      </c>
    </row>
    <row r="3381" spans="1:39" ht="30" customHeight="1" x14ac:dyDescent="0.3">
      <c r="A3381" s="10" t="s">
        <v>7981</v>
      </c>
      <c r="B3381" s="10" t="s">
        <v>8004</v>
      </c>
      <c r="C3381" s="10" t="s">
        <v>453</v>
      </c>
      <c r="D3381" s="11">
        <v>1.05</v>
      </c>
      <c r="E3381" s="15">
        <v>471</v>
      </c>
      <c r="F3381" s="17">
        <f>TRUNC(E3381*D3381,1)</f>
        <v>494.5</v>
      </c>
      <c r="G3381" s="15">
        <v>0</v>
      </c>
      <c r="H3381" s="17">
        <f>TRUNC(G3381*D3381,1)</f>
        <v>0</v>
      </c>
      <c r="I3381" s="15">
        <v>0</v>
      </c>
      <c r="J3381" s="17">
        <f>TRUNC(I3381*D3381,1)</f>
        <v>0</v>
      </c>
      <c r="K3381" s="15">
        <f>TRUNC(E3381+G3381+I3381,1)</f>
        <v>471</v>
      </c>
      <c r="L3381" s="17">
        <f>TRUNC(F3381+H3381+J3381,1)</f>
        <v>494.5</v>
      </c>
      <c r="M3381" s="10" t="s">
        <v>52</v>
      </c>
      <c r="N3381" s="9" t="s">
        <v>2084</v>
      </c>
      <c r="O3381" s="9" t="s">
        <v>8005</v>
      </c>
      <c r="P3381" s="9" t="s">
        <v>54</v>
      </c>
      <c r="Q3381" s="9" t="s">
        <v>54</v>
      </c>
      <c r="R3381" s="9" t="s">
        <v>67</v>
      </c>
      <c r="S3381" s="1"/>
      <c r="T3381" s="1"/>
      <c r="U3381" s="1"/>
      <c r="V3381" s="1">
        <v>1</v>
      </c>
      <c r="W3381" s="1"/>
      <c r="X3381" s="1"/>
      <c r="Y3381" s="1"/>
      <c r="Z3381" s="1"/>
      <c r="AA3381" s="1"/>
      <c r="AB3381" s="1"/>
      <c r="AC3381" s="1"/>
      <c r="AD3381" s="1"/>
      <c r="AE3381" s="1"/>
      <c r="AF3381" s="1"/>
      <c r="AG3381" s="1"/>
      <c r="AH3381" s="1"/>
      <c r="AI3381" s="1"/>
      <c r="AJ3381" s="9" t="s">
        <v>52</v>
      </c>
      <c r="AK3381" s="9" t="s">
        <v>8006</v>
      </c>
      <c r="AL3381" s="9" t="s">
        <v>52</v>
      </c>
      <c r="AM3381" s="9" t="s">
        <v>52</v>
      </c>
    </row>
    <row r="3382" spans="1:39" ht="30" customHeight="1" x14ac:dyDescent="0.3">
      <c r="A3382" s="10" t="s">
        <v>5467</v>
      </c>
      <c r="B3382" s="10" t="s">
        <v>7985</v>
      </c>
      <c r="C3382" s="10" t="s">
        <v>732</v>
      </c>
      <c r="D3382" s="11">
        <v>1</v>
      </c>
      <c r="E3382" s="15">
        <f>TRUNC(SUMIF(V3381:V3383, RIGHTB(O3382, 1), F3381:F3383)*U3382, 2)</f>
        <v>24.72</v>
      </c>
      <c r="F3382" s="17">
        <f>TRUNC(E3382*D3382,1)</f>
        <v>24.7</v>
      </c>
      <c r="G3382" s="15">
        <v>0</v>
      </c>
      <c r="H3382" s="17">
        <f>TRUNC(G3382*D3382,1)</f>
        <v>0</v>
      </c>
      <c r="I3382" s="15">
        <v>0</v>
      </c>
      <c r="J3382" s="17">
        <f>TRUNC(I3382*D3382,1)</f>
        <v>0</v>
      </c>
      <c r="K3382" s="15">
        <f>TRUNC(E3382+G3382+I3382,1)</f>
        <v>24.7</v>
      </c>
      <c r="L3382" s="17">
        <f>TRUNC(F3382+H3382+J3382,1)</f>
        <v>24.7</v>
      </c>
      <c r="M3382" s="10" t="s">
        <v>52</v>
      </c>
      <c r="N3382" s="9" t="s">
        <v>2084</v>
      </c>
      <c r="O3382" s="9" t="s">
        <v>4729</v>
      </c>
      <c r="P3382" s="9" t="s">
        <v>54</v>
      </c>
      <c r="Q3382" s="9" t="s">
        <v>54</v>
      </c>
      <c r="R3382" s="9" t="s">
        <v>54</v>
      </c>
      <c r="S3382" s="1">
        <v>0</v>
      </c>
      <c r="T3382" s="1">
        <v>0</v>
      </c>
      <c r="U3382" s="1">
        <v>0.05</v>
      </c>
      <c r="V3382" s="1"/>
      <c r="W3382" s="1"/>
      <c r="X3382" s="1"/>
      <c r="Y3382" s="1"/>
      <c r="Z3382" s="1"/>
      <c r="AA3382" s="1"/>
      <c r="AB3382" s="1"/>
      <c r="AC3382" s="1"/>
      <c r="AD3382" s="1"/>
      <c r="AE3382" s="1"/>
      <c r="AF3382" s="1"/>
      <c r="AG3382" s="1"/>
      <c r="AH3382" s="1"/>
      <c r="AI3382" s="1"/>
      <c r="AJ3382" s="9" t="s">
        <v>52</v>
      </c>
      <c r="AK3382" s="9" t="s">
        <v>8007</v>
      </c>
      <c r="AL3382" s="9" t="s">
        <v>52</v>
      </c>
      <c r="AM3382" s="9" t="s">
        <v>52</v>
      </c>
    </row>
    <row r="3383" spans="1:39" ht="30" customHeight="1" x14ac:dyDescent="0.3">
      <c r="A3383" s="10" t="s">
        <v>2070</v>
      </c>
      <c r="B3383" s="10" t="s">
        <v>2071</v>
      </c>
      <c r="C3383" s="10" t="s">
        <v>76</v>
      </c>
      <c r="D3383" s="11">
        <v>1</v>
      </c>
      <c r="E3383" s="15">
        <v>0</v>
      </c>
      <c r="F3383" s="17">
        <f>TRUNC(E3383*D3383,1)</f>
        <v>0</v>
      </c>
      <c r="G3383" s="15">
        <v>535</v>
      </c>
      <c r="H3383" s="17">
        <f>TRUNC(G3383*D3383,1)</f>
        <v>535</v>
      </c>
      <c r="I3383" s="15">
        <v>117</v>
      </c>
      <c r="J3383" s="17">
        <f>TRUNC(I3383*D3383,1)</f>
        <v>117</v>
      </c>
      <c r="K3383" s="15">
        <f>TRUNC(E3383+G3383+I3383,1)</f>
        <v>652</v>
      </c>
      <c r="L3383" s="17">
        <f>TRUNC(F3383+H3383+J3383,1)</f>
        <v>652</v>
      </c>
      <c r="M3383" s="10" t="s">
        <v>52</v>
      </c>
      <c r="N3383" s="9" t="s">
        <v>2084</v>
      </c>
      <c r="O3383" s="9" t="s">
        <v>2072</v>
      </c>
      <c r="P3383" s="9" t="s">
        <v>67</v>
      </c>
      <c r="Q3383" s="9" t="s">
        <v>54</v>
      </c>
      <c r="R3383" s="9" t="s">
        <v>54</v>
      </c>
      <c r="S3383" s="1"/>
      <c r="T3383" s="1"/>
      <c r="U3383" s="1"/>
      <c r="V3383" s="1"/>
      <c r="W3383" s="1"/>
      <c r="X3383" s="1"/>
      <c r="Y3383" s="1"/>
      <c r="Z3383" s="1"/>
      <c r="AA3383" s="1"/>
      <c r="AB3383" s="1"/>
      <c r="AC3383" s="1"/>
      <c r="AD3383" s="1"/>
      <c r="AE3383" s="1"/>
      <c r="AF3383" s="1"/>
      <c r="AG3383" s="1"/>
      <c r="AH3383" s="1"/>
      <c r="AI3383" s="1"/>
      <c r="AJ3383" s="9" t="s">
        <v>52</v>
      </c>
      <c r="AK3383" s="9" t="s">
        <v>8008</v>
      </c>
      <c r="AL3383" s="9" t="s">
        <v>52</v>
      </c>
      <c r="AM3383" s="9" t="s">
        <v>52</v>
      </c>
    </row>
    <row r="3384" spans="1:39" ht="30" customHeight="1" x14ac:dyDescent="0.3">
      <c r="A3384" s="10" t="s">
        <v>4735</v>
      </c>
      <c r="B3384" s="10" t="s">
        <v>52</v>
      </c>
      <c r="C3384" s="10" t="s">
        <v>52</v>
      </c>
      <c r="D3384" s="11"/>
      <c r="E3384" s="15"/>
      <c r="F3384" s="17">
        <f>TRUNC(SUMIF(N3381:N3383, N3380, F3381:F3383),0)</f>
        <v>519</v>
      </c>
      <c r="G3384" s="15"/>
      <c r="H3384" s="17">
        <f>TRUNC(SUMIF(N3381:N3383, N3380, H3381:H3383),0)</f>
        <v>535</v>
      </c>
      <c r="I3384" s="15"/>
      <c r="J3384" s="17">
        <f>TRUNC(SUMIF(N3381:N3383, N3380, J3381:J3383),0)</f>
        <v>117</v>
      </c>
      <c r="K3384" s="15"/>
      <c r="L3384" s="17">
        <f>F3384+H3384+J3384</f>
        <v>1171</v>
      </c>
      <c r="M3384" s="10" t="s">
        <v>52</v>
      </c>
      <c r="N3384" s="9" t="s">
        <v>4736</v>
      </c>
      <c r="O3384" s="9" t="s">
        <v>4736</v>
      </c>
      <c r="P3384" s="9" t="s">
        <v>52</v>
      </c>
      <c r="Q3384" s="9" t="s">
        <v>52</v>
      </c>
      <c r="R3384" s="9" t="s">
        <v>52</v>
      </c>
      <c r="S3384" s="1"/>
      <c r="T3384" s="1"/>
      <c r="U3384" s="1"/>
      <c r="V3384" s="1"/>
      <c r="W3384" s="1"/>
      <c r="X3384" s="1"/>
      <c r="Y3384" s="1"/>
      <c r="Z3384" s="1"/>
      <c r="AA3384" s="1"/>
      <c r="AB3384" s="1"/>
      <c r="AC3384" s="1"/>
      <c r="AD3384" s="1"/>
      <c r="AE3384" s="1"/>
      <c r="AF3384" s="1"/>
      <c r="AG3384" s="1"/>
      <c r="AH3384" s="1"/>
      <c r="AI3384" s="1"/>
      <c r="AJ3384" s="9" t="s">
        <v>52</v>
      </c>
      <c r="AK3384" s="9" t="s">
        <v>52</v>
      </c>
      <c r="AL3384" s="9" t="s">
        <v>52</v>
      </c>
      <c r="AM3384" s="9" t="s">
        <v>52</v>
      </c>
    </row>
    <row r="3385" spans="1:39" ht="30" customHeight="1" x14ac:dyDescent="0.3">
      <c r="A3385" s="11"/>
      <c r="B3385" s="11"/>
      <c r="C3385" s="11"/>
      <c r="D3385" s="11"/>
      <c r="E3385" s="15"/>
      <c r="F3385" s="17"/>
      <c r="G3385" s="15"/>
      <c r="H3385" s="17"/>
      <c r="I3385" s="15"/>
      <c r="J3385" s="17"/>
      <c r="K3385" s="15"/>
      <c r="L3385" s="17"/>
      <c r="M3385" s="11"/>
    </row>
    <row r="3386" spans="1:39" ht="30" customHeight="1" x14ac:dyDescent="0.3">
      <c r="A3386" s="14" t="s">
        <v>8009</v>
      </c>
      <c r="B3386" s="14"/>
      <c r="C3386" s="14"/>
      <c r="D3386" s="14"/>
      <c r="E3386" s="16"/>
      <c r="F3386" s="18"/>
      <c r="G3386" s="16"/>
      <c r="H3386" s="18"/>
      <c r="I3386" s="16"/>
      <c r="J3386" s="18"/>
      <c r="K3386" s="16"/>
      <c r="L3386" s="18"/>
      <c r="M3386" s="14"/>
      <c r="N3386" s="5" t="s">
        <v>2087</v>
      </c>
    </row>
    <row r="3387" spans="1:39" ht="30" customHeight="1" x14ac:dyDescent="0.3">
      <c r="A3387" s="10" t="s">
        <v>7981</v>
      </c>
      <c r="B3387" s="10" t="s">
        <v>8011</v>
      </c>
      <c r="C3387" s="10" t="s">
        <v>453</v>
      </c>
      <c r="D3387" s="11">
        <v>1.05</v>
      </c>
      <c r="E3387" s="15">
        <v>503</v>
      </c>
      <c r="F3387" s="17">
        <f>TRUNC(E3387*D3387,1)</f>
        <v>528.1</v>
      </c>
      <c r="G3387" s="15">
        <v>0</v>
      </c>
      <c r="H3387" s="17">
        <f>TRUNC(G3387*D3387,1)</f>
        <v>0</v>
      </c>
      <c r="I3387" s="15">
        <v>0</v>
      </c>
      <c r="J3387" s="17">
        <f>TRUNC(I3387*D3387,1)</f>
        <v>0</v>
      </c>
      <c r="K3387" s="15">
        <f>TRUNC(E3387+G3387+I3387,1)</f>
        <v>503</v>
      </c>
      <c r="L3387" s="17">
        <f>TRUNC(F3387+H3387+J3387,1)</f>
        <v>528.1</v>
      </c>
      <c r="M3387" s="10" t="s">
        <v>52</v>
      </c>
      <c r="N3387" s="9" t="s">
        <v>2087</v>
      </c>
      <c r="O3387" s="9" t="s">
        <v>8012</v>
      </c>
      <c r="P3387" s="9" t="s">
        <v>54</v>
      </c>
      <c r="Q3387" s="9" t="s">
        <v>54</v>
      </c>
      <c r="R3387" s="9" t="s">
        <v>67</v>
      </c>
      <c r="S3387" s="1"/>
      <c r="T3387" s="1"/>
      <c r="U3387" s="1"/>
      <c r="V3387" s="1">
        <v>1</v>
      </c>
      <c r="W3387" s="1"/>
      <c r="X3387" s="1"/>
      <c r="Y3387" s="1"/>
      <c r="Z3387" s="1"/>
      <c r="AA3387" s="1"/>
      <c r="AB3387" s="1"/>
      <c r="AC3387" s="1"/>
      <c r="AD3387" s="1"/>
      <c r="AE3387" s="1"/>
      <c r="AF3387" s="1"/>
      <c r="AG3387" s="1"/>
      <c r="AH3387" s="1"/>
      <c r="AI3387" s="1"/>
      <c r="AJ3387" s="9" t="s">
        <v>52</v>
      </c>
      <c r="AK3387" s="9" t="s">
        <v>8013</v>
      </c>
      <c r="AL3387" s="9" t="s">
        <v>52</v>
      </c>
      <c r="AM3387" s="9" t="s">
        <v>52</v>
      </c>
    </row>
    <row r="3388" spans="1:39" ht="30" customHeight="1" x14ac:dyDescent="0.3">
      <c r="A3388" s="10" t="s">
        <v>5467</v>
      </c>
      <c r="B3388" s="10" t="s">
        <v>7985</v>
      </c>
      <c r="C3388" s="10" t="s">
        <v>732</v>
      </c>
      <c r="D3388" s="11">
        <v>1</v>
      </c>
      <c r="E3388" s="15">
        <f>TRUNC(SUMIF(V3387:V3389, RIGHTB(O3388, 1), F3387:F3389)*U3388, 2)</f>
        <v>26.4</v>
      </c>
      <c r="F3388" s="17">
        <f>TRUNC(E3388*D3388,1)</f>
        <v>26.4</v>
      </c>
      <c r="G3388" s="15">
        <v>0</v>
      </c>
      <c r="H3388" s="17">
        <f>TRUNC(G3388*D3388,1)</f>
        <v>0</v>
      </c>
      <c r="I3388" s="15">
        <v>0</v>
      </c>
      <c r="J3388" s="17">
        <f>TRUNC(I3388*D3388,1)</f>
        <v>0</v>
      </c>
      <c r="K3388" s="15">
        <f>TRUNC(E3388+G3388+I3388,1)</f>
        <v>26.4</v>
      </c>
      <c r="L3388" s="17">
        <f>TRUNC(F3388+H3388+J3388,1)</f>
        <v>26.4</v>
      </c>
      <c r="M3388" s="10" t="s">
        <v>52</v>
      </c>
      <c r="N3388" s="9" t="s">
        <v>2087</v>
      </c>
      <c r="O3388" s="9" t="s">
        <v>4729</v>
      </c>
      <c r="P3388" s="9" t="s">
        <v>54</v>
      </c>
      <c r="Q3388" s="9" t="s">
        <v>54</v>
      </c>
      <c r="R3388" s="9" t="s">
        <v>54</v>
      </c>
      <c r="S3388" s="1">
        <v>0</v>
      </c>
      <c r="T3388" s="1">
        <v>0</v>
      </c>
      <c r="U3388" s="1">
        <v>0.05</v>
      </c>
      <c r="V3388" s="1"/>
      <c r="W3388" s="1"/>
      <c r="X3388" s="1"/>
      <c r="Y3388" s="1"/>
      <c r="Z3388" s="1"/>
      <c r="AA3388" s="1"/>
      <c r="AB3388" s="1"/>
      <c r="AC3388" s="1"/>
      <c r="AD3388" s="1"/>
      <c r="AE3388" s="1"/>
      <c r="AF3388" s="1"/>
      <c r="AG3388" s="1"/>
      <c r="AH3388" s="1"/>
      <c r="AI3388" s="1"/>
      <c r="AJ3388" s="9" t="s">
        <v>52</v>
      </c>
      <c r="AK3388" s="9" t="s">
        <v>8014</v>
      </c>
      <c r="AL3388" s="9" t="s">
        <v>52</v>
      </c>
      <c r="AM3388" s="9" t="s">
        <v>52</v>
      </c>
    </row>
    <row r="3389" spans="1:39" ht="30" customHeight="1" x14ac:dyDescent="0.3">
      <c r="A3389" s="10" t="s">
        <v>2070</v>
      </c>
      <c r="B3389" s="10" t="s">
        <v>2071</v>
      </c>
      <c r="C3389" s="10" t="s">
        <v>76</v>
      </c>
      <c r="D3389" s="11">
        <v>1</v>
      </c>
      <c r="E3389" s="15">
        <v>0</v>
      </c>
      <c r="F3389" s="17">
        <f>TRUNC(E3389*D3389,1)</f>
        <v>0</v>
      </c>
      <c r="G3389" s="15">
        <v>535</v>
      </c>
      <c r="H3389" s="17">
        <f>TRUNC(G3389*D3389,1)</f>
        <v>535</v>
      </c>
      <c r="I3389" s="15">
        <v>117</v>
      </c>
      <c r="J3389" s="17">
        <f>TRUNC(I3389*D3389,1)</f>
        <v>117</v>
      </c>
      <c r="K3389" s="15">
        <f>TRUNC(E3389+G3389+I3389,1)</f>
        <v>652</v>
      </c>
      <c r="L3389" s="17">
        <f>TRUNC(F3389+H3389+J3389,1)</f>
        <v>652</v>
      </c>
      <c r="M3389" s="10" t="s">
        <v>52</v>
      </c>
      <c r="N3389" s="9" t="s">
        <v>2087</v>
      </c>
      <c r="O3389" s="9" t="s">
        <v>2072</v>
      </c>
      <c r="P3389" s="9" t="s">
        <v>67</v>
      </c>
      <c r="Q3389" s="9" t="s">
        <v>54</v>
      </c>
      <c r="R3389" s="9" t="s">
        <v>54</v>
      </c>
      <c r="S3389" s="1"/>
      <c r="T3389" s="1"/>
      <c r="U3389" s="1"/>
      <c r="V3389" s="1"/>
      <c r="W3389" s="1"/>
      <c r="X3389" s="1"/>
      <c r="Y3389" s="1"/>
      <c r="Z3389" s="1"/>
      <c r="AA3389" s="1"/>
      <c r="AB3389" s="1"/>
      <c r="AC3389" s="1"/>
      <c r="AD3389" s="1"/>
      <c r="AE3389" s="1"/>
      <c r="AF3389" s="1"/>
      <c r="AG3389" s="1"/>
      <c r="AH3389" s="1"/>
      <c r="AI3389" s="1"/>
      <c r="AJ3389" s="9" t="s">
        <v>52</v>
      </c>
      <c r="AK3389" s="9" t="s">
        <v>8015</v>
      </c>
      <c r="AL3389" s="9" t="s">
        <v>52</v>
      </c>
      <c r="AM3389" s="9" t="s">
        <v>52</v>
      </c>
    </row>
    <row r="3390" spans="1:39" ht="30" customHeight="1" x14ac:dyDescent="0.3">
      <c r="A3390" s="10" t="s">
        <v>4735</v>
      </c>
      <c r="B3390" s="10" t="s">
        <v>52</v>
      </c>
      <c r="C3390" s="10" t="s">
        <v>52</v>
      </c>
      <c r="D3390" s="11"/>
      <c r="E3390" s="15"/>
      <c r="F3390" s="17">
        <f>TRUNC(SUMIF(N3387:N3389, N3386, F3387:F3389),0)</f>
        <v>554</v>
      </c>
      <c r="G3390" s="15"/>
      <c r="H3390" s="17">
        <f>TRUNC(SUMIF(N3387:N3389, N3386, H3387:H3389),0)</f>
        <v>535</v>
      </c>
      <c r="I3390" s="15"/>
      <c r="J3390" s="17">
        <f>TRUNC(SUMIF(N3387:N3389, N3386, J3387:J3389),0)</f>
        <v>117</v>
      </c>
      <c r="K3390" s="15"/>
      <c r="L3390" s="17">
        <f>F3390+H3390+J3390</f>
        <v>1206</v>
      </c>
      <c r="M3390" s="10" t="s">
        <v>52</v>
      </c>
      <c r="N3390" s="9" t="s">
        <v>4736</v>
      </c>
      <c r="O3390" s="9" t="s">
        <v>4736</v>
      </c>
      <c r="P3390" s="9" t="s">
        <v>52</v>
      </c>
      <c r="Q3390" s="9" t="s">
        <v>52</v>
      </c>
      <c r="R3390" s="9" t="s">
        <v>52</v>
      </c>
      <c r="S3390" s="1"/>
      <c r="T3390" s="1"/>
      <c r="U3390" s="1"/>
      <c r="V3390" s="1"/>
      <c r="W3390" s="1"/>
      <c r="X3390" s="1"/>
      <c r="Y3390" s="1"/>
      <c r="Z3390" s="1"/>
      <c r="AA3390" s="1"/>
      <c r="AB3390" s="1"/>
      <c r="AC3390" s="1"/>
      <c r="AD3390" s="1"/>
      <c r="AE3390" s="1"/>
      <c r="AF3390" s="1"/>
      <c r="AG3390" s="1"/>
      <c r="AH3390" s="1"/>
      <c r="AI3390" s="1"/>
      <c r="AJ3390" s="9" t="s">
        <v>52</v>
      </c>
      <c r="AK3390" s="9" t="s">
        <v>52</v>
      </c>
      <c r="AL3390" s="9" t="s">
        <v>52</v>
      </c>
      <c r="AM3390" s="9" t="s">
        <v>52</v>
      </c>
    </row>
    <row r="3391" spans="1:39" ht="30" customHeight="1" x14ac:dyDescent="0.3">
      <c r="A3391" s="11"/>
      <c r="B3391" s="11"/>
      <c r="C3391" s="11"/>
      <c r="D3391" s="11"/>
      <c r="E3391" s="15"/>
      <c r="F3391" s="17"/>
      <c r="G3391" s="15"/>
      <c r="H3391" s="17"/>
      <c r="I3391" s="15"/>
      <c r="J3391" s="17"/>
      <c r="K3391" s="15"/>
      <c r="L3391" s="17"/>
      <c r="M3391" s="11"/>
    </row>
    <row r="3392" spans="1:39" ht="30" customHeight="1" x14ac:dyDescent="0.3">
      <c r="A3392" s="14" t="s">
        <v>8016</v>
      </c>
      <c r="B3392" s="14"/>
      <c r="C3392" s="14"/>
      <c r="D3392" s="14"/>
      <c r="E3392" s="16"/>
      <c r="F3392" s="18"/>
      <c r="G3392" s="16"/>
      <c r="H3392" s="18"/>
      <c r="I3392" s="16"/>
      <c r="J3392" s="18"/>
      <c r="K3392" s="16"/>
      <c r="L3392" s="18"/>
      <c r="M3392" s="14"/>
      <c r="N3392" s="5" t="s">
        <v>2090</v>
      </c>
    </row>
    <row r="3393" spans="1:39" ht="30" customHeight="1" x14ac:dyDescent="0.3">
      <c r="A3393" s="10" t="s">
        <v>7981</v>
      </c>
      <c r="B3393" s="10" t="s">
        <v>8018</v>
      </c>
      <c r="C3393" s="10" t="s">
        <v>453</v>
      </c>
      <c r="D3393" s="11">
        <v>1.05</v>
      </c>
      <c r="E3393" s="15">
        <v>674</v>
      </c>
      <c r="F3393" s="17">
        <f>TRUNC(E3393*D3393,1)</f>
        <v>707.7</v>
      </c>
      <c r="G3393" s="15">
        <v>0</v>
      </c>
      <c r="H3393" s="17">
        <f>TRUNC(G3393*D3393,1)</f>
        <v>0</v>
      </c>
      <c r="I3393" s="15">
        <v>0</v>
      </c>
      <c r="J3393" s="17">
        <f>TRUNC(I3393*D3393,1)</f>
        <v>0</v>
      </c>
      <c r="K3393" s="15">
        <f>TRUNC(E3393+G3393+I3393,1)</f>
        <v>674</v>
      </c>
      <c r="L3393" s="17">
        <f>TRUNC(F3393+H3393+J3393,1)</f>
        <v>707.7</v>
      </c>
      <c r="M3393" s="10" t="s">
        <v>52</v>
      </c>
      <c r="N3393" s="9" t="s">
        <v>2090</v>
      </c>
      <c r="O3393" s="9" t="s">
        <v>8019</v>
      </c>
      <c r="P3393" s="9" t="s">
        <v>54</v>
      </c>
      <c r="Q3393" s="9" t="s">
        <v>54</v>
      </c>
      <c r="R3393" s="9" t="s">
        <v>67</v>
      </c>
      <c r="S3393" s="1"/>
      <c r="T3393" s="1"/>
      <c r="U3393" s="1"/>
      <c r="V3393" s="1">
        <v>1</v>
      </c>
      <c r="W3393" s="1"/>
      <c r="X3393" s="1"/>
      <c r="Y3393" s="1"/>
      <c r="Z3393" s="1"/>
      <c r="AA3393" s="1"/>
      <c r="AB3393" s="1"/>
      <c r="AC3393" s="1"/>
      <c r="AD3393" s="1"/>
      <c r="AE3393" s="1"/>
      <c r="AF3393" s="1"/>
      <c r="AG3393" s="1"/>
      <c r="AH3393" s="1"/>
      <c r="AI3393" s="1"/>
      <c r="AJ3393" s="9" t="s">
        <v>52</v>
      </c>
      <c r="AK3393" s="9" t="s">
        <v>8020</v>
      </c>
      <c r="AL3393" s="9" t="s">
        <v>52</v>
      </c>
      <c r="AM3393" s="9" t="s">
        <v>52</v>
      </c>
    </row>
    <row r="3394" spans="1:39" ht="30" customHeight="1" x14ac:dyDescent="0.3">
      <c r="A3394" s="10" t="s">
        <v>5467</v>
      </c>
      <c r="B3394" s="10" t="s">
        <v>7985</v>
      </c>
      <c r="C3394" s="10" t="s">
        <v>732</v>
      </c>
      <c r="D3394" s="11">
        <v>1</v>
      </c>
      <c r="E3394" s="15">
        <f>TRUNC(SUMIF(V3393:V3395, RIGHTB(O3394, 1), F3393:F3395)*U3394, 2)</f>
        <v>35.380000000000003</v>
      </c>
      <c r="F3394" s="17">
        <f>TRUNC(E3394*D3394,1)</f>
        <v>35.299999999999997</v>
      </c>
      <c r="G3394" s="15">
        <v>0</v>
      </c>
      <c r="H3394" s="17">
        <f>TRUNC(G3394*D3394,1)</f>
        <v>0</v>
      </c>
      <c r="I3394" s="15">
        <v>0</v>
      </c>
      <c r="J3394" s="17">
        <f>TRUNC(I3394*D3394,1)</f>
        <v>0</v>
      </c>
      <c r="K3394" s="15">
        <f>TRUNC(E3394+G3394+I3394,1)</f>
        <v>35.299999999999997</v>
      </c>
      <c r="L3394" s="17">
        <f>TRUNC(F3394+H3394+J3394,1)</f>
        <v>35.299999999999997</v>
      </c>
      <c r="M3394" s="10" t="s">
        <v>52</v>
      </c>
      <c r="N3394" s="9" t="s">
        <v>2090</v>
      </c>
      <c r="O3394" s="9" t="s">
        <v>4729</v>
      </c>
      <c r="P3394" s="9" t="s">
        <v>54</v>
      </c>
      <c r="Q3394" s="9" t="s">
        <v>54</v>
      </c>
      <c r="R3394" s="9" t="s">
        <v>54</v>
      </c>
      <c r="S3394" s="1">
        <v>0</v>
      </c>
      <c r="T3394" s="1">
        <v>0</v>
      </c>
      <c r="U3394" s="1">
        <v>0.05</v>
      </c>
      <c r="V3394" s="1"/>
      <c r="W3394" s="1"/>
      <c r="X3394" s="1"/>
      <c r="Y3394" s="1"/>
      <c r="Z3394" s="1"/>
      <c r="AA3394" s="1"/>
      <c r="AB3394" s="1"/>
      <c r="AC3394" s="1"/>
      <c r="AD3394" s="1"/>
      <c r="AE3394" s="1"/>
      <c r="AF3394" s="1"/>
      <c r="AG3394" s="1"/>
      <c r="AH3394" s="1"/>
      <c r="AI3394" s="1"/>
      <c r="AJ3394" s="9" t="s">
        <v>52</v>
      </c>
      <c r="AK3394" s="9" t="s">
        <v>8021</v>
      </c>
      <c r="AL3394" s="9" t="s">
        <v>52</v>
      </c>
      <c r="AM3394" s="9" t="s">
        <v>52</v>
      </c>
    </row>
    <row r="3395" spans="1:39" ht="30" customHeight="1" x14ac:dyDescent="0.3">
      <c r="A3395" s="10" t="s">
        <v>2070</v>
      </c>
      <c r="B3395" s="10" t="s">
        <v>2071</v>
      </c>
      <c r="C3395" s="10" t="s">
        <v>76</v>
      </c>
      <c r="D3395" s="11">
        <v>1</v>
      </c>
      <c r="E3395" s="15">
        <v>0</v>
      </c>
      <c r="F3395" s="17">
        <f>TRUNC(E3395*D3395,1)</f>
        <v>0</v>
      </c>
      <c r="G3395" s="15">
        <v>535</v>
      </c>
      <c r="H3395" s="17">
        <f>TRUNC(G3395*D3395,1)</f>
        <v>535</v>
      </c>
      <c r="I3395" s="15">
        <v>117</v>
      </c>
      <c r="J3395" s="17">
        <f>TRUNC(I3395*D3395,1)</f>
        <v>117</v>
      </c>
      <c r="K3395" s="15">
        <f>TRUNC(E3395+G3395+I3395,1)</f>
        <v>652</v>
      </c>
      <c r="L3395" s="17">
        <f>TRUNC(F3395+H3395+J3395,1)</f>
        <v>652</v>
      </c>
      <c r="M3395" s="10" t="s">
        <v>52</v>
      </c>
      <c r="N3395" s="9" t="s">
        <v>2090</v>
      </c>
      <c r="O3395" s="9" t="s">
        <v>2072</v>
      </c>
      <c r="P3395" s="9" t="s">
        <v>67</v>
      </c>
      <c r="Q3395" s="9" t="s">
        <v>54</v>
      </c>
      <c r="R3395" s="9" t="s">
        <v>54</v>
      </c>
      <c r="S3395" s="1"/>
      <c r="T3395" s="1"/>
      <c r="U3395" s="1"/>
      <c r="V3395" s="1"/>
      <c r="W3395" s="1"/>
      <c r="X3395" s="1"/>
      <c r="Y3395" s="1"/>
      <c r="Z3395" s="1"/>
      <c r="AA3395" s="1"/>
      <c r="AB3395" s="1"/>
      <c r="AC3395" s="1"/>
      <c r="AD3395" s="1"/>
      <c r="AE3395" s="1"/>
      <c r="AF3395" s="1"/>
      <c r="AG3395" s="1"/>
      <c r="AH3395" s="1"/>
      <c r="AI3395" s="1"/>
      <c r="AJ3395" s="9" t="s">
        <v>52</v>
      </c>
      <c r="AK3395" s="9" t="s">
        <v>8022</v>
      </c>
      <c r="AL3395" s="9" t="s">
        <v>52</v>
      </c>
      <c r="AM3395" s="9" t="s">
        <v>52</v>
      </c>
    </row>
    <row r="3396" spans="1:39" ht="30" customHeight="1" x14ac:dyDescent="0.3">
      <c r="A3396" s="10" t="s">
        <v>4735</v>
      </c>
      <c r="B3396" s="10" t="s">
        <v>52</v>
      </c>
      <c r="C3396" s="10" t="s">
        <v>52</v>
      </c>
      <c r="D3396" s="11"/>
      <c r="E3396" s="15"/>
      <c r="F3396" s="17">
        <f>TRUNC(SUMIF(N3393:N3395, N3392, F3393:F3395),0)</f>
        <v>743</v>
      </c>
      <c r="G3396" s="15"/>
      <c r="H3396" s="17">
        <f>TRUNC(SUMIF(N3393:N3395, N3392, H3393:H3395),0)</f>
        <v>535</v>
      </c>
      <c r="I3396" s="15"/>
      <c r="J3396" s="17">
        <f>TRUNC(SUMIF(N3393:N3395, N3392, J3393:J3395),0)</f>
        <v>117</v>
      </c>
      <c r="K3396" s="15"/>
      <c r="L3396" s="17">
        <f>F3396+H3396+J3396</f>
        <v>1395</v>
      </c>
      <c r="M3396" s="10" t="s">
        <v>52</v>
      </c>
      <c r="N3396" s="9" t="s">
        <v>4736</v>
      </c>
      <c r="O3396" s="9" t="s">
        <v>4736</v>
      </c>
      <c r="P3396" s="9" t="s">
        <v>52</v>
      </c>
      <c r="Q3396" s="9" t="s">
        <v>52</v>
      </c>
      <c r="R3396" s="9" t="s">
        <v>52</v>
      </c>
      <c r="S3396" s="1"/>
      <c r="T3396" s="1"/>
      <c r="U3396" s="1"/>
      <c r="V3396" s="1"/>
      <c r="W3396" s="1"/>
      <c r="X3396" s="1"/>
      <c r="Y3396" s="1"/>
      <c r="Z3396" s="1"/>
      <c r="AA3396" s="1"/>
      <c r="AB3396" s="1"/>
      <c r="AC3396" s="1"/>
      <c r="AD3396" s="1"/>
      <c r="AE3396" s="1"/>
      <c r="AF3396" s="1"/>
      <c r="AG3396" s="1"/>
      <c r="AH3396" s="1"/>
      <c r="AI3396" s="1"/>
      <c r="AJ3396" s="9" t="s">
        <v>52</v>
      </c>
      <c r="AK3396" s="9" t="s">
        <v>52</v>
      </c>
      <c r="AL3396" s="9" t="s">
        <v>52</v>
      </c>
      <c r="AM3396" s="9" t="s">
        <v>52</v>
      </c>
    </row>
    <row r="3397" spans="1:39" ht="30" customHeight="1" x14ac:dyDescent="0.3">
      <c r="A3397" s="11"/>
      <c r="B3397" s="11"/>
      <c r="C3397" s="11"/>
      <c r="D3397" s="11"/>
      <c r="E3397" s="15"/>
      <c r="F3397" s="17"/>
      <c r="G3397" s="15"/>
      <c r="H3397" s="17"/>
      <c r="I3397" s="15"/>
      <c r="J3397" s="17"/>
      <c r="K3397" s="15"/>
      <c r="L3397" s="17"/>
      <c r="M3397" s="11"/>
    </row>
    <row r="3398" spans="1:39" ht="30" customHeight="1" x14ac:dyDescent="0.3">
      <c r="A3398" s="14" t="s">
        <v>8023</v>
      </c>
      <c r="B3398" s="14"/>
      <c r="C3398" s="14"/>
      <c r="D3398" s="14"/>
      <c r="E3398" s="16"/>
      <c r="F3398" s="18"/>
      <c r="G3398" s="16"/>
      <c r="H3398" s="18"/>
      <c r="I3398" s="16"/>
      <c r="J3398" s="18"/>
      <c r="K3398" s="16"/>
      <c r="L3398" s="18"/>
      <c r="M3398" s="14"/>
      <c r="N3398" s="5" t="s">
        <v>2094</v>
      </c>
    </row>
    <row r="3399" spans="1:39" ht="30" customHeight="1" x14ac:dyDescent="0.3">
      <c r="A3399" s="10" t="s">
        <v>5769</v>
      </c>
      <c r="B3399" s="10" t="s">
        <v>4714</v>
      </c>
      <c r="C3399" s="10" t="s">
        <v>4715</v>
      </c>
      <c r="D3399" s="11">
        <v>2.6700000000000001E-3</v>
      </c>
      <c r="E3399" s="15">
        <v>0</v>
      </c>
      <c r="F3399" s="17">
        <f>TRUNC(E3399*D3399,1)</f>
        <v>0</v>
      </c>
      <c r="G3399" s="15">
        <v>238739</v>
      </c>
      <c r="H3399" s="17">
        <f>TRUNC(G3399*D3399,1)</f>
        <v>637.4</v>
      </c>
      <c r="I3399" s="15">
        <v>0</v>
      </c>
      <c r="J3399" s="17">
        <f>TRUNC(I3399*D3399,1)</f>
        <v>0</v>
      </c>
      <c r="K3399" s="15">
        <f>TRUNC(E3399+G3399+I3399,1)</f>
        <v>238739</v>
      </c>
      <c r="L3399" s="17">
        <f>TRUNC(F3399+H3399+J3399,1)</f>
        <v>637.4</v>
      </c>
      <c r="M3399" s="10" t="s">
        <v>52</v>
      </c>
      <c r="N3399" s="9" t="s">
        <v>2094</v>
      </c>
      <c r="O3399" s="9" t="s">
        <v>5770</v>
      </c>
      <c r="P3399" s="9" t="s">
        <v>54</v>
      </c>
      <c r="Q3399" s="9" t="s">
        <v>54</v>
      </c>
      <c r="R3399" s="9" t="s">
        <v>67</v>
      </c>
      <c r="S3399" s="1"/>
      <c r="T3399" s="1"/>
      <c r="U3399" s="1"/>
      <c r="V3399" s="1">
        <v>1</v>
      </c>
      <c r="W3399" s="1"/>
      <c r="X3399" s="1"/>
      <c r="Y3399" s="1"/>
      <c r="Z3399" s="1"/>
      <c r="AA3399" s="1"/>
      <c r="AB3399" s="1"/>
      <c r="AC3399" s="1"/>
      <c r="AD3399" s="1"/>
      <c r="AE3399" s="1"/>
      <c r="AF3399" s="1"/>
      <c r="AG3399" s="1"/>
      <c r="AH3399" s="1"/>
      <c r="AI3399" s="1"/>
      <c r="AJ3399" s="9" t="s">
        <v>52</v>
      </c>
      <c r="AK3399" s="9" t="s">
        <v>8025</v>
      </c>
      <c r="AL3399" s="9" t="s">
        <v>52</v>
      </c>
      <c r="AM3399" s="9" t="s">
        <v>52</v>
      </c>
    </row>
    <row r="3400" spans="1:39" ht="30" customHeight="1" x14ac:dyDescent="0.3">
      <c r="A3400" s="10" t="s">
        <v>4750</v>
      </c>
      <c r="B3400" s="10" t="s">
        <v>4714</v>
      </c>
      <c r="C3400" s="10" t="s">
        <v>4715</v>
      </c>
      <c r="D3400" s="11">
        <v>1.58E-3</v>
      </c>
      <c r="E3400" s="15">
        <v>0</v>
      </c>
      <c r="F3400" s="17">
        <f>TRUNC(E3400*D3400,1)</f>
        <v>0</v>
      </c>
      <c r="G3400" s="15">
        <v>192375</v>
      </c>
      <c r="H3400" s="17">
        <f>TRUNC(G3400*D3400,1)</f>
        <v>303.89999999999998</v>
      </c>
      <c r="I3400" s="15">
        <v>0</v>
      </c>
      <c r="J3400" s="17">
        <f>TRUNC(I3400*D3400,1)</f>
        <v>0</v>
      </c>
      <c r="K3400" s="15">
        <f>TRUNC(E3400+G3400+I3400,1)</f>
        <v>192375</v>
      </c>
      <c r="L3400" s="17">
        <f>TRUNC(F3400+H3400+J3400,1)</f>
        <v>303.89999999999998</v>
      </c>
      <c r="M3400" s="10" t="s">
        <v>52</v>
      </c>
      <c r="N3400" s="9" t="s">
        <v>2094</v>
      </c>
      <c r="O3400" s="9" t="s">
        <v>4751</v>
      </c>
      <c r="P3400" s="9" t="s">
        <v>54</v>
      </c>
      <c r="Q3400" s="9" t="s">
        <v>54</v>
      </c>
      <c r="R3400" s="9" t="s">
        <v>67</v>
      </c>
      <c r="S3400" s="1"/>
      <c r="T3400" s="1"/>
      <c r="U3400" s="1"/>
      <c r="V3400" s="1">
        <v>1</v>
      </c>
      <c r="W3400" s="1"/>
      <c r="X3400" s="1"/>
      <c r="Y3400" s="1"/>
      <c r="Z3400" s="1"/>
      <c r="AA3400" s="1"/>
      <c r="AB3400" s="1"/>
      <c r="AC3400" s="1"/>
      <c r="AD3400" s="1"/>
      <c r="AE3400" s="1"/>
      <c r="AF3400" s="1"/>
      <c r="AG3400" s="1"/>
      <c r="AH3400" s="1"/>
      <c r="AI3400" s="1"/>
      <c r="AJ3400" s="9" t="s">
        <v>52</v>
      </c>
      <c r="AK3400" s="9" t="s">
        <v>8026</v>
      </c>
      <c r="AL3400" s="9" t="s">
        <v>52</v>
      </c>
      <c r="AM3400" s="9" t="s">
        <v>52</v>
      </c>
    </row>
    <row r="3401" spans="1:39" ht="30" customHeight="1" x14ac:dyDescent="0.3">
      <c r="A3401" s="10" t="s">
        <v>4727</v>
      </c>
      <c r="B3401" s="10" t="s">
        <v>8027</v>
      </c>
      <c r="C3401" s="10" t="s">
        <v>732</v>
      </c>
      <c r="D3401" s="11">
        <v>1</v>
      </c>
      <c r="E3401" s="15">
        <v>0</v>
      </c>
      <c r="F3401" s="17">
        <f>TRUNC(E3401*D3401,1)</f>
        <v>0</v>
      </c>
      <c r="G3401" s="15">
        <v>0</v>
      </c>
      <c r="H3401" s="17">
        <f>TRUNC(G3401*D3401,1)</f>
        <v>0</v>
      </c>
      <c r="I3401" s="15">
        <f>TRUNC(SUMIF(V3399:V3401, RIGHTB(O3401, 1), H3399:H3401)*U3401, 2)</f>
        <v>169.43</v>
      </c>
      <c r="J3401" s="17">
        <f>TRUNC(I3401*D3401,1)</f>
        <v>169.4</v>
      </c>
      <c r="K3401" s="15">
        <f>TRUNC(E3401+G3401+I3401,1)</f>
        <v>169.4</v>
      </c>
      <c r="L3401" s="17">
        <f>TRUNC(F3401+H3401+J3401,1)</f>
        <v>169.4</v>
      </c>
      <c r="M3401" s="10" t="s">
        <v>52</v>
      </c>
      <c r="N3401" s="9" t="s">
        <v>2094</v>
      </c>
      <c r="O3401" s="9" t="s">
        <v>4729</v>
      </c>
      <c r="P3401" s="9" t="s">
        <v>54</v>
      </c>
      <c r="Q3401" s="9" t="s">
        <v>54</v>
      </c>
      <c r="R3401" s="9" t="s">
        <v>54</v>
      </c>
      <c r="S3401" s="1">
        <v>1</v>
      </c>
      <c r="T3401" s="1">
        <v>2</v>
      </c>
      <c r="U3401" s="1">
        <v>0.18</v>
      </c>
      <c r="V3401" s="1"/>
      <c r="W3401" s="1"/>
      <c r="X3401" s="1"/>
      <c r="Y3401" s="1"/>
      <c r="Z3401" s="1"/>
      <c r="AA3401" s="1"/>
      <c r="AB3401" s="1"/>
      <c r="AC3401" s="1"/>
      <c r="AD3401" s="1"/>
      <c r="AE3401" s="1"/>
      <c r="AF3401" s="1"/>
      <c r="AG3401" s="1"/>
      <c r="AH3401" s="1"/>
      <c r="AI3401" s="1"/>
      <c r="AJ3401" s="9" t="s">
        <v>52</v>
      </c>
      <c r="AK3401" s="9" t="s">
        <v>8028</v>
      </c>
      <c r="AL3401" s="9" t="s">
        <v>52</v>
      </c>
      <c r="AM3401" s="9" t="s">
        <v>52</v>
      </c>
    </row>
    <row r="3402" spans="1:39" ht="30" customHeight="1" x14ac:dyDescent="0.3">
      <c r="A3402" s="10" t="s">
        <v>4735</v>
      </c>
      <c r="B3402" s="10" t="s">
        <v>52</v>
      </c>
      <c r="C3402" s="10" t="s">
        <v>52</v>
      </c>
      <c r="D3402" s="11"/>
      <c r="E3402" s="15"/>
      <c r="F3402" s="17">
        <f>TRUNC(SUMIF(N3399:N3401, N3398, F3399:F3401),0)</f>
        <v>0</v>
      </c>
      <c r="G3402" s="15"/>
      <c r="H3402" s="17">
        <f>TRUNC(SUMIF(N3399:N3401, N3398, H3399:H3401),0)</f>
        <v>941</v>
      </c>
      <c r="I3402" s="15"/>
      <c r="J3402" s="17">
        <f>TRUNC(SUMIF(N3399:N3401, N3398, J3399:J3401),0)</f>
        <v>169</v>
      </c>
      <c r="K3402" s="15"/>
      <c r="L3402" s="17">
        <f>F3402+H3402+J3402</f>
        <v>1110</v>
      </c>
      <c r="M3402" s="10" t="s">
        <v>52</v>
      </c>
      <c r="N3402" s="9" t="s">
        <v>4736</v>
      </c>
      <c r="O3402" s="9" t="s">
        <v>4736</v>
      </c>
      <c r="P3402" s="9" t="s">
        <v>52</v>
      </c>
      <c r="Q3402" s="9" t="s">
        <v>52</v>
      </c>
      <c r="R3402" s="9" t="s">
        <v>52</v>
      </c>
      <c r="S3402" s="1"/>
      <c r="T3402" s="1"/>
      <c r="U3402" s="1"/>
      <c r="V3402" s="1"/>
      <c r="W3402" s="1"/>
      <c r="X3402" s="1"/>
      <c r="Y3402" s="1"/>
      <c r="Z3402" s="1"/>
      <c r="AA3402" s="1"/>
      <c r="AB3402" s="1"/>
      <c r="AC3402" s="1"/>
      <c r="AD3402" s="1"/>
      <c r="AE3402" s="1"/>
      <c r="AF3402" s="1"/>
      <c r="AG3402" s="1"/>
      <c r="AH3402" s="1"/>
      <c r="AI3402" s="1"/>
      <c r="AJ3402" s="9" t="s">
        <v>52</v>
      </c>
      <c r="AK3402" s="9" t="s">
        <v>52</v>
      </c>
      <c r="AL3402" s="9" t="s">
        <v>52</v>
      </c>
      <c r="AM3402" s="9" t="s">
        <v>52</v>
      </c>
    </row>
    <row r="3403" spans="1:39" ht="30" customHeight="1" x14ac:dyDescent="0.3">
      <c r="A3403" s="11"/>
      <c r="B3403" s="11"/>
      <c r="C3403" s="11"/>
      <c r="D3403" s="11"/>
      <c r="E3403" s="15"/>
      <c r="F3403" s="17"/>
      <c r="G3403" s="15"/>
      <c r="H3403" s="17"/>
      <c r="I3403" s="15"/>
      <c r="J3403" s="17"/>
      <c r="K3403" s="15"/>
      <c r="L3403" s="17"/>
      <c r="M3403" s="11"/>
    </row>
    <row r="3404" spans="1:39" ht="30" customHeight="1" x14ac:dyDescent="0.3">
      <c r="A3404" s="14" t="s">
        <v>8029</v>
      </c>
      <c r="B3404" s="14"/>
      <c r="C3404" s="14"/>
      <c r="D3404" s="14"/>
      <c r="E3404" s="16"/>
      <c r="F3404" s="18"/>
      <c r="G3404" s="16"/>
      <c r="H3404" s="18"/>
      <c r="I3404" s="16"/>
      <c r="J3404" s="18"/>
      <c r="K3404" s="16"/>
      <c r="L3404" s="18"/>
      <c r="M3404" s="14"/>
      <c r="N3404" s="5" t="s">
        <v>2096</v>
      </c>
    </row>
    <row r="3405" spans="1:39" ht="30" customHeight="1" x14ac:dyDescent="0.3">
      <c r="A3405" s="10" t="s">
        <v>7981</v>
      </c>
      <c r="B3405" s="10" t="s">
        <v>8031</v>
      </c>
      <c r="C3405" s="10" t="s">
        <v>453</v>
      </c>
      <c r="D3405" s="11">
        <v>1.05</v>
      </c>
      <c r="E3405" s="15">
        <v>385</v>
      </c>
      <c r="F3405" s="17">
        <f>TRUNC(E3405*D3405,1)</f>
        <v>404.2</v>
      </c>
      <c r="G3405" s="15">
        <v>0</v>
      </c>
      <c r="H3405" s="17">
        <f>TRUNC(G3405*D3405,1)</f>
        <v>0</v>
      </c>
      <c r="I3405" s="15">
        <v>0</v>
      </c>
      <c r="J3405" s="17">
        <f>TRUNC(I3405*D3405,1)</f>
        <v>0</v>
      </c>
      <c r="K3405" s="15">
        <f>TRUNC(E3405+G3405+I3405,1)</f>
        <v>385</v>
      </c>
      <c r="L3405" s="17">
        <f>TRUNC(F3405+H3405+J3405,1)</f>
        <v>404.2</v>
      </c>
      <c r="M3405" s="10" t="s">
        <v>52</v>
      </c>
      <c r="N3405" s="9" t="s">
        <v>2096</v>
      </c>
      <c r="O3405" s="9" t="s">
        <v>8032</v>
      </c>
      <c r="P3405" s="9" t="s">
        <v>54</v>
      </c>
      <c r="Q3405" s="9" t="s">
        <v>54</v>
      </c>
      <c r="R3405" s="9" t="s">
        <v>67</v>
      </c>
      <c r="S3405" s="1"/>
      <c r="T3405" s="1"/>
      <c r="U3405" s="1"/>
      <c r="V3405" s="1">
        <v>1</v>
      </c>
      <c r="W3405" s="1"/>
      <c r="X3405" s="1"/>
      <c r="Y3405" s="1"/>
      <c r="Z3405" s="1"/>
      <c r="AA3405" s="1"/>
      <c r="AB3405" s="1"/>
      <c r="AC3405" s="1"/>
      <c r="AD3405" s="1"/>
      <c r="AE3405" s="1"/>
      <c r="AF3405" s="1"/>
      <c r="AG3405" s="1"/>
      <c r="AH3405" s="1"/>
      <c r="AI3405" s="1"/>
      <c r="AJ3405" s="9" t="s">
        <v>52</v>
      </c>
      <c r="AK3405" s="9" t="s">
        <v>8033</v>
      </c>
      <c r="AL3405" s="9" t="s">
        <v>52</v>
      </c>
      <c r="AM3405" s="9" t="s">
        <v>52</v>
      </c>
    </row>
    <row r="3406" spans="1:39" ht="30" customHeight="1" x14ac:dyDescent="0.3">
      <c r="A3406" s="10" t="s">
        <v>5467</v>
      </c>
      <c r="B3406" s="10" t="s">
        <v>7985</v>
      </c>
      <c r="C3406" s="10" t="s">
        <v>732</v>
      </c>
      <c r="D3406" s="11">
        <v>1</v>
      </c>
      <c r="E3406" s="15">
        <f>TRUNC(SUMIF(V3405:V3407, RIGHTB(O3406, 1), F3405:F3407)*U3406, 2)</f>
        <v>20.21</v>
      </c>
      <c r="F3406" s="17">
        <f>TRUNC(E3406*D3406,1)</f>
        <v>20.2</v>
      </c>
      <c r="G3406" s="15">
        <v>0</v>
      </c>
      <c r="H3406" s="17">
        <f>TRUNC(G3406*D3406,1)</f>
        <v>0</v>
      </c>
      <c r="I3406" s="15">
        <v>0</v>
      </c>
      <c r="J3406" s="17">
        <f>TRUNC(I3406*D3406,1)</f>
        <v>0</v>
      </c>
      <c r="K3406" s="15">
        <f>TRUNC(E3406+G3406+I3406,1)</f>
        <v>20.2</v>
      </c>
      <c r="L3406" s="17">
        <f>TRUNC(F3406+H3406+J3406,1)</f>
        <v>20.2</v>
      </c>
      <c r="M3406" s="10" t="s">
        <v>52</v>
      </c>
      <c r="N3406" s="9" t="s">
        <v>2096</v>
      </c>
      <c r="O3406" s="9" t="s">
        <v>4729</v>
      </c>
      <c r="P3406" s="9" t="s">
        <v>54</v>
      </c>
      <c r="Q3406" s="9" t="s">
        <v>54</v>
      </c>
      <c r="R3406" s="9" t="s">
        <v>54</v>
      </c>
      <c r="S3406" s="1">
        <v>0</v>
      </c>
      <c r="T3406" s="1">
        <v>0</v>
      </c>
      <c r="U3406" s="1">
        <v>0.05</v>
      </c>
      <c r="V3406" s="1"/>
      <c r="W3406" s="1"/>
      <c r="X3406" s="1"/>
      <c r="Y3406" s="1"/>
      <c r="Z3406" s="1"/>
      <c r="AA3406" s="1"/>
      <c r="AB3406" s="1"/>
      <c r="AC3406" s="1"/>
      <c r="AD3406" s="1"/>
      <c r="AE3406" s="1"/>
      <c r="AF3406" s="1"/>
      <c r="AG3406" s="1"/>
      <c r="AH3406" s="1"/>
      <c r="AI3406" s="1"/>
      <c r="AJ3406" s="9" t="s">
        <v>52</v>
      </c>
      <c r="AK3406" s="9" t="s">
        <v>8034</v>
      </c>
      <c r="AL3406" s="9" t="s">
        <v>52</v>
      </c>
      <c r="AM3406" s="9" t="s">
        <v>52</v>
      </c>
    </row>
    <row r="3407" spans="1:39" ht="30" customHeight="1" x14ac:dyDescent="0.3">
      <c r="A3407" s="10" t="s">
        <v>2093</v>
      </c>
      <c r="B3407" s="10" t="s">
        <v>2071</v>
      </c>
      <c r="C3407" s="10" t="s">
        <v>76</v>
      </c>
      <c r="D3407" s="11">
        <v>1</v>
      </c>
      <c r="E3407" s="15">
        <v>0</v>
      </c>
      <c r="F3407" s="17">
        <f>TRUNC(E3407*D3407,1)</f>
        <v>0</v>
      </c>
      <c r="G3407" s="15">
        <v>941</v>
      </c>
      <c r="H3407" s="17">
        <f>TRUNC(G3407*D3407,1)</f>
        <v>941</v>
      </c>
      <c r="I3407" s="15">
        <v>169</v>
      </c>
      <c r="J3407" s="17">
        <f>TRUNC(I3407*D3407,1)</f>
        <v>169</v>
      </c>
      <c r="K3407" s="15">
        <f>TRUNC(E3407+G3407+I3407,1)</f>
        <v>1110</v>
      </c>
      <c r="L3407" s="17">
        <f>TRUNC(F3407+H3407+J3407,1)</f>
        <v>1110</v>
      </c>
      <c r="M3407" s="10" t="s">
        <v>52</v>
      </c>
      <c r="N3407" s="9" t="s">
        <v>2096</v>
      </c>
      <c r="O3407" s="9" t="s">
        <v>2094</v>
      </c>
      <c r="P3407" s="9" t="s">
        <v>67</v>
      </c>
      <c r="Q3407" s="9" t="s">
        <v>54</v>
      </c>
      <c r="R3407" s="9" t="s">
        <v>54</v>
      </c>
      <c r="S3407" s="1"/>
      <c r="T3407" s="1"/>
      <c r="U3407" s="1"/>
      <c r="V3407" s="1"/>
      <c r="W3407" s="1"/>
      <c r="X3407" s="1"/>
      <c r="Y3407" s="1"/>
      <c r="Z3407" s="1"/>
      <c r="AA3407" s="1"/>
      <c r="AB3407" s="1"/>
      <c r="AC3407" s="1"/>
      <c r="AD3407" s="1"/>
      <c r="AE3407" s="1"/>
      <c r="AF3407" s="1"/>
      <c r="AG3407" s="1"/>
      <c r="AH3407" s="1"/>
      <c r="AI3407" s="1"/>
      <c r="AJ3407" s="9" t="s">
        <v>52</v>
      </c>
      <c r="AK3407" s="9" t="s">
        <v>8035</v>
      </c>
      <c r="AL3407" s="9" t="s">
        <v>52</v>
      </c>
      <c r="AM3407" s="9" t="s">
        <v>52</v>
      </c>
    </row>
    <row r="3408" spans="1:39" ht="30" customHeight="1" x14ac:dyDescent="0.3">
      <c r="A3408" s="10" t="s">
        <v>4735</v>
      </c>
      <c r="B3408" s="10" t="s">
        <v>52</v>
      </c>
      <c r="C3408" s="10" t="s">
        <v>52</v>
      </c>
      <c r="D3408" s="11"/>
      <c r="E3408" s="15"/>
      <c r="F3408" s="17">
        <f>TRUNC(SUMIF(N3405:N3407, N3404, F3405:F3407),0)</f>
        <v>424</v>
      </c>
      <c r="G3408" s="15"/>
      <c r="H3408" s="17">
        <f>TRUNC(SUMIF(N3405:N3407, N3404, H3405:H3407),0)</f>
        <v>941</v>
      </c>
      <c r="I3408" s="15"/>
      <c r="J3408" s="17">
        <f>TRUNC(SUMIF(N3405:N3407, N3404, J3405:J3407),0)</f>
        <v>169</v>
      </c>
      <c r="K3408" s="15"/>
      <c r="L3408" s="17">
        <f>F3408+H3408+J3408</f>
        <v>1534</v>
      </c>
      <c r="M3408" s="10" t="s">
        <v>52</v>
      </c>
      <c r="N3408" s="9" t="s">
        <v>4736</v>
      </c>
      <c r="O3408" s="9" t="s">
        <v>4736</v>
      </c>
      <c r="P3408" s="9" t="s">
        <v>52</v>
      </c>
      <c r="Q3408" s="9" t="s">
        <v>52</v>
      </c>
      <c r="R3408" s="9" t="s">
        <v>52</v>
      </c>
      <c r="S3408" s="1"/>
      <c r="T3408" s="1"/>
      <c r="U3408" s="1"/>
      <c r="V3408" s="1"/>
      <c r="W3408" s="1"/>
      <c r="X3408" s="1"/>
      <c r="Y3408" s="1"/>
      <c r="Z3408" s="1"/>
      <c r="AA3408" s="1"/>
      <c r="AB3408" s="1"/>
      <c r="AC3408" s="1"/>
      <c r="AD3408" s="1"/>
      <c r="AE3408" s="1"/>
      <c r="AF3408" s="1"/>
      <c r="AG3408" s="1"/>
      <c r="AH3408" s="1"/>
      <c r="AI3408" s="1"/>
      <c r="AJ3408" s="9" t="s">
        <v>52</v>
      </c>
      <c r="AK3408" s="9" t="s">
        <v>52</v>
      </c>
      <c r="AL3408" s="9" t="s">
        <v>52</v>
      </c>
      <c r="AM3408" s="9" t="s">
        <v>52</v>
      </c>
    </row>
    <row r="3409" spans="1:39" ht="30" customHeight="1" x14ac:dyDescent="0.3">
      <c r="A3409" s="11"/>
      <c r="B3409" s="11"/>
      <c r="C3409" s="11"/>
      <c r="D3409" s="11"/>
      <c r="E3409" s="15"/>
      <c r="F3409" s="17"/>
      <c r="G3409" s="15"/>
      <c r="H3409" s="17"/>
      <c r="I3409" s="15"/>
      <c r="J3409" s="17"/>
      <c r="K3409" s="15"/>
      <c r="L3409" s="17"/>
      <c r="M3409" s="11"/>
    </row>
    <row r="3410" spans="1:39" ht="30" customHeight="1" x14ac:dyDescent="0.3">
      <c r="A3410" s="14" t="s">
        <v>8036</v>
      </c>
      <c r="B3410" s="14"/>
      <c r="C3410" s="14"/>
      <c r="D3410" s="14"/>
      <c r="E3410" s="16"/>
      <c r="F3410" s="18"/>
      <c r="G3410" s="16"/>
      <c r="H3410" s="18"/>
      <c r="I3410" s="16"/>
      <c r="J3410" s="18"/>
      <c r="K3410" s="16"/>
      <c r="L3410" s="18"/>
      <c r="M3410" s="14"/>
      <c r="N3410" s="5" t="s">
        <v>2099</v>
      </c>
    </row>
    <row r="3411" spans="1:39" ht="30" customHeight="1" x14ac:dyDescent="0.3">
      <c r="A3411" s="10" t="s">
        <v>7981</v>
      </c>
      <c r="B3411" s="10" t="s">
        <v>8038</v>
      </c>
      <c r="C3411" s="10" t="s">
        <v>453</v>
      </c>
      <c r="D3411" s="11">
        <v>1.05</v>
      </c>
      <c r="E3411" s="15">
        <v>550</v>
      </c>
      <c r="F3411" s="17">
        <f>TRUNC(E3411*D3411,1)</f>
        <v>577.5</v>
      </c>
      <c r="G3411" s="15">
        <v>0</v>
      </c>
      <c r="H3411" s="17">
        <f>TRUNC(G3411*D3411,1)</f>
        <v>0</v>
      </c>
      <c r="I3411" s="15">
        <v>0</v>
      </c>
      <c r="J3411" s="17">
        <f>TRUNC(I3411*D3411,1)</f>
        <v>0</v>
      </c>
      <c r="K3411" s="15">
        <f>TRUNC(E3411+G3411+I3411,1)</f>
        <v>550</v>
      </c>
      <c r="L3411" s="17">
        <f>TRUNC(F3411+H3411+J3411,1)</f>
        <v>577.5</v>
      </c>
      <c r="M3411" s="10" t="s">
        <v>52</v>
      </c>
      <c r="N3411" s="9" t="s">
        <v>2099</v>
      </c>
      <c r="O3411" s="9" t="s">
        <v>8039</v>
      </c>
      <c r="P3411" s="9" t="s">
        <v>54</v>
      </c>
      <c r="Q3411" s="9" t="s">
        <v>54</v>
      </c>
      <c r="R3411" s="9" t="s">
        <v>67</v>
      </c>
      <c r="S3411" s="1"/>
      <c r="T3411" s="1"/>
      <c r="U3411" s="1"/>
      <c r="V3411" s="1">
        <v>1</v>
      </c>
      <c r="W3411" s="1"/>
      <c r="X3411" s="1"/>
      <c r="Y3411" s="1"/>
      <c r="Z3411" s="1"/>
      <c r="AA3411" s="1"/>
      <c r="AB3411" s="1"/>
      <c r="AC3411" s="1"/>
      <c r="AD3411" s="1"/>
      <c r="AE3411" s="1"/>
      <c r="AF3411" s="1"/>
      <c r="AG3411" s="1"/>
      <c r="AH3411" s="1"/>
      <c r="AI3411" s="1"/>
      <c r="AJ3411" s="9" t="s">
        <v>52</v>
      </c>
      <c r="AK3411" s="9" t="s">
        <v>8040</v>
      </c>
      <c r="AL3411" s="9" t="s">
        <v>52</v>
      </c>
      <c r="AM3411" s="9" t="s">
        <v>52</v>
      </c>
    </row>
    <row r="3412" spans="1:39" ht="30" customHeight="1" x14ac:dyDescent="0.3">
      <c r="A3412" s="10" t="s">
        <v>5467</v>
      </c>
      <c r="B3412" s="10" t="s">
        <v>7985</v>
      </c>
      <c r="C3412" s="10" t="s">
        <v>732</v>
      </c>
      <c r="D3412" s="11">
        <v>1</v>
      </c>
      <c r="E3412" s="15">
        <f>TRUNC(SUMIF(V3411:V3413, RIGHTB(O3412, 1), F3411:F3413)*U3412, 2)</f>
        <v>28.87</v>
      </c>
      <c r="F3412" s="17">
        <f>TRUNC(E3412*D3412,1)</f>
        <v>28.8</v>
      </c>
      <c r="G3412" s="15">
        <v>0</v>
      </c>
      <c r="H3412" s="17">
        <f>TRUNC(G3412*D3412,1)</f>
        <v>0</v>
      </c>
      <c r="I3412" s="15">
        <v>0</v>
      </c>
      <c r="J3412" s="17">
        <f>TRUNC(I3412*D3412,1)</f>
        <v>0</v>
      </c>
      <c r="K3412" s="15">
        <f>TRUNC(E3412+G3412+I3412,1)</f>
        <v>28.8</v>
      </c>
      <c r="L3412" s="17">
        <f>TRUNC(F3412+H3412+J3412,1)</f>
        <v>28.8</v>
      </c>
      <c r="M3412" s="10" t="s">
        <v>52</v>
      </c>
      <c r="N3412" s="9" t="s">
        <v>2099</v>
      </c>
      <c r="O3412" s="9" t="s">
        <v>4729</v>
      </c>
      <c r="P3412" s="9" t="s">
        <v>54</v>
      </c>
      <c r="Q3412" s="9" t="s">
        <v>54</v>
      </c>
      <c r="R3412" s="9" t="s">
        <v>54</v>
      </c>
      <c r="S3412" s="1">
        <v>0</v>
      </c>
      <c r="T3412" s="1">
        <v>0</v>
      </c>
      <c r="U3412" s="1">
        <v>0.05</v>
      </c>
      <c r="V3412" s="1"/>
      <c r="W3412" s="1"/>
      <c r="X3412" s="1"/>
      <c r="Y3412" s="1"/>
      <c r="Z3412" s="1"/>
      <c r="AA3412" s="1"/>
      <c r="AB3412" s="1"/>
      <c r="AC3412" s="1"/>
      <c r="AD3412" s="1"/>
      <c r="AE3412" s="1"/>
      <c r="AF3412" s="1"/>
      <c r="AG3412" s="1"/>
      <c r="AH3412" s="1"/>
      <c r="AI3412" s="1"/>
      <c r="AJ3412" s="9" t="s">
        <v>52</v>
      </c>
      <c r="AK3412" s="9" t="s">
        <v>8041</v>
      </c>
      <c r="AL3412" s="9" t="s">
        <v>52</v>
      </c>
      <c r="AM3412" s="9" t="s">
        <v>52</v>
      </c>
    </row>
    <row r="3413" spans="1:39" ht="30" customHeight="1" x14ac:dyDescent="0.3">
      <c r="A3413" s="10" t="s">
        <v>2093</v>
      </c>
      <c r="B3413" s="10" t="s">
        <v>2071</v>
      </c>
      <c r="C3413" s="10" t="s">
        <v>76</v>
      </c>
      <c r="D3413" s="11">
        <v>1</v>
      </c>
      <c r="E3413" s="15">
        <v>0</v>
      </c>
      <c r="F3413" s="17">
        <f>TRUNC(E3413*D3413,1)</f>
        <v>0</v>
      </c>
      <c r="G3413" s="15">
        <v>941</v>
      </c>
      <c r="H3413" s="17">
        <f>TRUNC(G3413*D3413,1)</f>
        <v>941</v>
      </c>
      <c r="I3413" s="15">
        <v>169</v>
      </c>
      <c r="J3413" s="17">
        <f>TRUNC(I3413*D3413,1)</f>
        <v>169</v>
      </c>
      <c r="K3413" s="15">
        <f>TRUNC(E3413+G3413+I3413,1)</f>
        <v>1110</v>
      </c>
      <c r="L3413" s="17">
        <f>TRUNC(F3413+H3413+J3413,1)</f>
        <v>1110</v>
      </c>
      <c r="M3413" s="10" t="s">
        <v>52</v>
      </c>
      <c r="N3413" s="9" t="s">
        <v>2099</v>
      </c>
      <c r="O3413" s="9" t="s">
        <v>2094</v>
      </c>
      <c r="P3413" s="9" t="s">
        <v>67</v>
      </c>
      <c r="Q3413" s="9" t="s">
        <v>54</v>
      </c>
      <c r="R3413" s="9" t="s">
        <v>54</v>
      </c>
      <c r="S3413" s="1"/>
      <c r="T3413" s="1"/>
      <c r="U3413" s="1"/>
      <c r="V3413" s="1"/>
      <c r="W3413" s="1"/>
      <c r="X3413" s="1"/>
      <c r="Y3413" s="1"/>
      <c r="Z3413" s="1"/>
      <c r="AA3413" s="1"/>
      <c r="AB3413" s="1"/>
      <c r="AC3413" s="1"/>
      <c r="AD3413" s="1"/>
      <c r="AE3413" s="1"/>
      <c r="AF3413" s="1"/>
      <c r="AG3413" s="1"/>
      <c r="AH3413" s="1"/>
      <c r="AI3413" s="1"/>
      <c r="AJ3413" s="9" t="s">
        <v>52</v>
      </c>
      <c r="AK3413" s="9" t="s">
        <v>8042</v>
      </c>
      <c r="AL3413" s="9" t="s">
        <v>52</v>
      </c>
      <c r="AM3413" s="9" t="s">
        <v>52</v>
      </c>
    </row>
    <row r="3414" spans="1:39" ht="30" customHeight="1" x14ac:dyDescent="0.3">
      <c r="A3414" s="10" t="s">
        <v>4735</v>
      </c>
      <c r="B3414" s="10" t="s">
        <v>52</v>
      </c>
      <c r="C3414" s="10" t="s">
        <v>52</v>
      </c>
      <c r="D3414" s="11"/>
      <c r="E3414" s="15"/>
      <c r="F3414" s="17">
        <f>TRUNC(SUMIF(N3411:N3413, N3410, F3411:F3413),0)</f>
        <v>606</v>
      </c>
      <c r="G3414" s="15"/>
      <c r="H3414" s="17">
        <f>TRUNC(SUMIF(N3411:N3413, N3410, H3411:H3413),0)</f>
        <v>941</v>
      </c>
      <c r="I3414" s="15"/>
      <c r="J3414" s="17">
        <f>TRUNC(SUMIF(N3411:N3413, N3410, J3411:J3413),0)</f>
        <v>169</v>
      </c>
      <c r="K3414" s="15"/>
      <c r="L3414" s="17">
        <f>F3414+H3414+J3414</f>
        <v>1716</v>
      </c>
      <c r="M3414" s="10" t="s">
        <v>52</v>
      </c>
      <c r="N3414" s="9" t="s">
        <v>4736</v>
      </c>
      <c r="O3414" s="9" t="s">
        <v>4736</v>
      </c>
      <c r="P3414" s="9" t="s">
        <v>52</v>
      </c>
      <c r="Q3414" s="9" t="s">
        <v>52</v>
      </c>
      <c r="R3414" s="9" t="s">
        <v>52</v>
      </c>
      <c r="S3414" s="1"/>
      <c r="T3414" s="1"/>
      <c r="U3414" s="1"/>
      <c r="V3414" s="1"/>
      <c r="W3414" s="1"/>
      <c r="X3414" s="1"/>
      <c r="Y3414" s="1"/>
      <c r="Z3414" s="1"/>
      <c r="AA3414" s="1"/>
      <c r="AB3414" s="1"/>
      <c r="AC3414" s="1"/>
      <c r="AD3414" s="1"/>
      <c r="AE3414" s="1"/>
      <c r="AF3414" s="1"/>
      <c r="AG3414" s="1"/>
      <c r="AH3414" s="1"/>
      <c r="AI3414" s="1"/>
      <c r="AJ3414" s="9" t="s">
        <v>52</v>
      </c>
      <c r="AK3414" s="9" t="s">
        <v>52</v>
      </c>
      <c r="AL3414" s="9" t="s">
        <v>52</v>
      </c>
      <c r="AM3414" s="9" t="s">
        <v>52</v>
      </c>
    </row>
    <row r="3415" spans="1:39" ht="30" customHeight="1" x14ac:dyDescent="0.3">
      <c r="A3415" s="11"/>
      <c r="B3415" s="11"/>
      <c r="C3415" s="11"/>
      <c r="D3415" s="11"/>
      <c r="E3415" s="15"/>
      <c r="F3415" s="17"/>
      <c r="G3415" s="15"/>
      <c r="H3415" s="17"/>
      <c r="I3415" s="15"/>
      <c r="J3415" s="17"/>
      <c r="K3415" s="15"/>
      <c r="L3415" s="17"/>
      <c r="M3415" s="11"/>
    </row>
    <row r="3416" spans="1:39" ht="30" customHeight="1" x14ac:dyDescent="0.3">
      <c r="A3416" s="14" t="s">
        <v>8043</v>
      </c>
      <c r="B3416" s="14"/>
      <c r="C3416" s="14"/>
      <c r="D3416" s="14"/>
      <c r="E3416" s="16"/>
      <c r="F3416" s="18"/>
      <c r="G3416" s="16"/>
      <c r="H3416" s="18"/>
      <c r="I3416" s="16"/>
      <c r="J3416" s="18"/>
      <c r="K3416" s="16"/>
      <c r="L3416" s="18"/>
      <c r="M3416" s="14"/>
      <c r="N3416" s="5" t="s">
        <v>2101</v>
      </c>
    </row>
    <row r="3417" spans="1:39" ht="30" customHeight="1" x14ac:dyDescent="0.3">
      <c r="A3417" s="10" t="s">
        <v>7981</v>
      </c>
      <c r="B3417" s="10" t="s">
        <v>8045</v>
      </c>
      <c r="C3417" s="10" t="s">
        <v>453</v>
      </c>
      <c r="D3417" s="11">
        <v>1.05</v>
      </c>
      <c r="E3417" s="15">
        <v>614</v>
      </c>
      <c r="F3417" s="17">
        <f>TRUNC(E3417*D3417,1)</f>
        <v>644.70000000000005</v>
      </c>
      <c r="G3417" s="15">
        <v>0</v>
      </c>
      <c r="H3417" s="17">
        <f>TRUNC(G3417*D3417,1)</f>
        <v>0</v>
      </c>
      <c r="I3417" s="15">
        <v>0</v>
      </c>
      <c r="J3417" s="17">
        <f>TRUNC(I3417*D3417,1)</f>
        <v>0</v>
      </c>
      <c r="K3417" s="15">
        <f>TRUNC(E3417+G3417+I3417,1)</f>
        <v>614</v>
      </c>
      <c r="L3417" s="17">
        <f>TRUNC(F3417+H3417+J3417,1)</f>
        <v>644.70000000000005</v>
      </c>
      <c r="M3417" s="10" t="s">
        <v>52</v>
      </c>
      <c r="N3417" s="9" t="s">
        <v>2101</v>
      </c>
      <c r="O3417" s="9" t="s">
        <v>8046</v>
      </c>
      <c r="P3417" s="9" t="s">
        <v>54</v>
      </c>
      <c r="Q3417" s="9" t="s">
        <v>54</v>
      </c>
      <c r="R3417" s="9" t="s">
        <v>67</v>
      </c>
      <c r="S3417" s="1"/>
      <c r="T3417" s="1"/>
      <c r="U3417" s="1"/>
      <c r="V3417" s="1">
        <v>1</v>
      </c>
      <c r="W3417" s="1"/>
      <c r="X3417" s="1"/>
      <c r="Y3417" s="1"/>
      <c r="Z3417" s="1"/>
      <c r="AA3417" s="1"/>
      <c r="AB3417" s="1"/>
      <c r="AC3417" s="1"/>
      <c r="AD3417" s="1"/>
      <c r="AE3417" s="1"/>
      <c r="AF3417" s="1"/>
      <c r="AG3417" s="1"/>
      <c r="AH3417" s="1"/>
      <c r="AI3417" s="1"/>
      <c r="AJ3417" s="9" t="s">
        <v>52</v>
      </c>
      <c r="AK3417" s="9" t="s">
        <v>8047</v>
      </c>
      <c r="AL3417" s="9" t="s">
        <v>52</v>
      </c>
      <c r="AM3417" s="9" t="s">
        <v>52</v>
      </c>
    </row>
    <row r="3418" spans="1:39" ht="30" customHeight="1" x14ac:dyDescent="0.3">
      <c r="A3418" s="10" t="s">
        <v>5467</v>
      </c>
      <c r="B3418" s="10" t="s">
        <v>7985</v>
      </c>
      <c r="C3418" s="10" t="s">
        <v>732</v>
      </c>
      <c r="D3418" s="11">
        <v>1</v>
      </c>
      <c r="E3418" s="15">
        <f>TRUNC(SUMIF(V3417:V3419, RIGHTB(O3418, 1), F3417:F3419)*U3418, 2)</f>
        <v>32.229999999999997</v>
      </c>
      <c r="F3418" s="17">
        <f>TRUNC(E3418*D3418,1)</f>
        <v>32.200000000000003</v>
      </c>
      <c r="G3418" s="15">
        <v>0</v>
      </c>
      <c r="H3418" s="17">
        <f>TRUNC(G3418*D3418,1)</f>
        <v>0</v>
      </c>
      <c r="I3418" s="15">
        <v>0</v>
      </c>
      <c r="J3418" s="17">
        <f>TRUNC(I3418*D3418,1)</f>
        <v>0</v>
      </c>
      <c r="K3418" s="15">
        <f>TRUNC(E3418+G3418+I3418,1)</f>
        <v>32.200000000000003</v>
      </c>
      <c r="L3418" s="17">
        <f>TRUNC(F3418+H3418+J3418,1)</f>
        <v>32.200000000000003</v>
      </c>
      <c r="M3418" s="10" t="s">
        <v>52</v>
      </c>
      <c r="N3418" s="9" t="s">
        <v>2101</v>
      </c>
      <c r="O3418" s="9" t="s">
        <v>4729</v>
      </c>
      <c r="P3418" s="9" t="s">
        <v>54</v>
      </c>
      <c r="Q3418" s="9" t="s">
        <v>54</v>
      </c>
      <c r="R3418" s="9" t="s">
        <v>54</v>
      </c>
      <c r="S3418" s="1">
        <v>0</v>
      </c>
      <c r="T3418" s="1">
        <v>0</v>
      </c>
      <c r="U3418" s="1">
        <v>0.05</v>
      </c>
      <c r="V3418" s="1"/>
      <c r="W3418" s="1"/>
      <c r="X3418" s="1"/>
      <c r="Y3418" s="1"/>
      <c r="Z3418" s="1"/>
      <c r="AA3418" s="1"/>
      <c r="AB3418" s="1"/>
      <c r="AC3418" s="1"/>
      <c r="AD3418" s="1"/>
      <c r="AE3418" s="1"/>
      <c r="AF3418" s="1"/>
      <c r="AG3418" s="1"/>
      <c r="AH3418" s="1"/>
      <c r="AI3418" s="1"/>
      <c r="AJ3418" s="9" t="s">
        <v>52</v>
      </c>
      <c r="AK3418" s="9" t="s">
        <v>8048</v>
      </c>
      <c r="AL3418" s="9" t="s">
        <v>52</v>
      </c>
      <c r="AM3418" s="9" t="s">
        <v>52</v>
      </c>
    </row>
    <row r="3419" spans="1:39" ht="30" customHeight="1" x14ac:dyDescent="0.3">
      <c r="A3419" s="10" t="s">
        <v>2093</v>
      </c>
      <c r="B3419" s="10" t="s">
        <v>2071</v>
      </c>
      <c r="C3419" s="10" t="s">
        <v>76</v>
      </c>
      <c r="D3419" s="11">
        <v>1</v>
      </c>
      <c r="E3419" s="15">
        <v>0</v>
      </c>
      <c r="F3419" s="17">
        <f>TRUNC(E3419*D3419,1)</f>
        <v>0</v>
      </c>
      <c r="G3419" s="15">
        <v>941</v>
      </c>
      <c r="H3419" s="17">
        <f>TRUNC(G3419*D3419,1)</f>
        <v>941</v>
      </c>
      <c r="I3419" s="15">
        <v>169</v>
      </c>
      <c r="J3419" s="17">
        <f>TRUNC(I3419*D3419,1)</f>
        <v>169</v>
      </c>
      <c r="K3419" s="15">
        <f>TRUNC(E3419+G3419+I3419,1)</f>
        <v>1110</v>
      </c>
      <c r="L3419" s="17">
        <f>TRUNC(F3419+H3419+J3419,1)</f>
        <v>1110</v>
      </c>
      <c r="M3419" s="10" t="s">
        <v>52</v>
      </c>
      <c r="N3419" s="9" t="s">
        <v>2101</v>
      </c>
      <c r="O3419" s="9" t="s">
        <v>2094</v>
      </c>
      <c r="P3419" s="9" t="s">
        <v>67</v>
      </c>
      <c r="Q3419" s="9" t="s">
        <v>54</v>
      </c>
      <c r="R3419" s="9" t="s">
        <v>54</v>
      </c>
      <c r="S3419" s="1"/>
      <c r="T3419" s="1"/>
      <c r="U3419" s="1"/>
      <c r="V3419" s="1"/>
      <c r="W3419" s="1"/>
      <c r="X3419" s="1"/>
      <c r="Y3419" s="1"/>
      <c r="Z3419" s="1"/>
      <c r="AA3419" s="1"/>
      <c r="AB3419" s="1"/>
      <c r="AC3419" s="1"/>
      <c r="AD3419" s="1"/>
      <c r="AE3419" s="1"/>
      <c r="AF3419" s="1"/>
      <c r="AG3419" s="1"/>
      <c r="AH3419" s="1"/>
      <c r="AI3419" s="1"/>
      <c r="AJ3419" s="9" t="s">
        <v>52</v>
      </c>
      <c r="AK3419" s="9" t="s">
        <v>8049</v>
      </c>
      <c r="AL3419" s="9" t="s">
        <v>52</v>
      </c>
      <c r="AM3419" s="9" t="s">
        <v>52</v>
      </c>
    </row>
    <row r="3420" spans="1:39" ht="30" customHeight="1" x14ac:dyDescent="0.3">
      <c r="A3420" s="10" t="s">
        <v>4735</v>
      </c>
      <c r="B3420" s="10" t="s">
        <v>52</v>
      </c>
      <c r="C3420" s="10" t="s">
        <v>52</v>
      </c>
      <c r="D3420" s="11"/>
      <c r="E3420" s="15"/>
      <c r="F3420" s="17">
        <f>TRUNC(SUMIF(N3417:N3419, N3416, F3417:F3419),0)</f>
        <v>676</v>
      </c>
      <c r="G3420" s="15"/>
      <c r="H3420" s="17">
        <f>TRUNC(SUMIF(N3417:N3419, N3416, H3417:H3419),0)</f>
        <v>941</v>
      </c>
      <c r="I3420" s="15"/>
      <c r="J3420" s="17">
        <f>TRUNC(SUMIF(N3417:N3419, N3416, J3417:J3419),0)</f>
        <v>169</v>
      </c>
      <c r="K3420" s="15"/>
      <c r="L3420" s="17">
        <f>F3420+H3420+J3420</f>
        <v>1786</v>
      </c>
      <c r="M3420" s="10" t="s">
        <v>52</v>
      </c>
      <c r="N3420" s="9" t="s">
        <v>4736</v>
      </c>
      <c r="O3420" s="9" t="s">
        <v>4736</v>
      </c>
      <c r="P3420" s="9" t="s">
        <v>52</v>
      </c>
      <c r="Q3420" s="9" t="s">
        <v>52</v>
      </c>
      <c r="R3420" s="9" t="s">
        <v>52</v>
      </c>
      <c r="S3420" s="1"/>
      <c r="T3420" s="1"/>
      <c r="U3420" s="1"/>
      <c r="V3420" s="1"/>
      <c r="W3420" s="1"/>
      <c r="X3420" s="1"/>
      <c r="Y3420" s="1"/>
      <c r="Z3420" s="1"/>
      <c r="AA3420" s="1"/>
      <c r="AB3420" s="1"/>
      <c r="AC3420" s="1"/>
      <c r="AD3420" s="1"/>
      <c r="AE3420" s="1"/>
      <c r="AF3420" s="1"/>
      <c r="AG3420" s="1"/>
      <c r="AH3420" s="1"/>
      <c r="AI3420" s="1"/>
      <c r="AJ3420" s="9" t="s">
        <v>52</v>
      </c>
      <c r="AK3420" s="9" t="s">
        <v>52</v>
      </c>
      <c r="AL3420" s="9" t="s">
        <v>52</v>
      </c>
      <c r="AM3420" s="9" t="s">
        <v>52</v>
      </c>
    </row>
    <row r="3421" spans="1:39" ht="30" customHeight="1" x14ac:dyDescent="0.3">
      <c r="A3421" s="11"/>
      <c r="B3421" s="11"/>
      <c r="C3421" s="11"/>
      <c r="D3421" s="11"/>
      <c r="E3421" s="15"/>
      <c r="F3421" s="17"/>
      <c r="G3421" s="15"/>
      <c r="H3421" s="17"/>
      <c r="I3421" s="15"/>
      <c r="J3421" s="17"/>
      <c r="K3421" s="15"/>
      <c r="L3421" s="17"/>
      <c r="M3421" s="11"/>
    </row>
    <row r="3422" spans="1:39" ht="30" customHeight="1" x14ac:dyDescent="0.3">
      <c r="A3422" s="14" t="s">
        <v>8050</v>
      </c>
      <c r="B3422" s="14"/>
      <c r="C3422" s="14"/>
      <c r="D3422" s="14"/>
      <c r="E3422" s="16"/>
      <c r="F3422" s="18"/>
      <c r="G3422" s="16"/>
      <c r="H3422" s="18"/>
      <c r="I3422" s="16"/>
      <c r="J3422" s="18"/>
      <c r="K3422" s="16"/>
      <c r="L3422" s="18"/>
      <c r="M3422" s="14"/>
      <c r="N3422" s="5" t="s">
        <v>2107</v>
      </c>
    </row>
    <row r="3423" spans="1:39" ht="30" customHeight="1" x14ac:dyDescent="0.3">
      <c r="A3423" s="10" t="s">
        <v>8053</v>
      </c>
      <c r="B3423" s="10" t="s">
        <v>4714</v>
      </c>
      <c r="C3423" s="10" t="s">
        <v>4715</v>
      </c>
      <c r="D3423" s="11">
        <v>6.2E-2</v>
      </c>
      <c r="E3423" s="15">
        <v>0</v>
      </c>
      <c r="F3423" s="17">
        <f>TRUNC(E3423*D3423,1)</f>
        <v>0</v>
      </c>
      <c r="G3423" s="15">
        <v>235799</v>
      </c>
      <c r="H3423" s="17">
        <f>TRUNC(G3423*D3423,1)</f>
        <v>14619.5</v>
      </c>
      <c r="I3423" s="15">
        <v>0</v>
      </c>
      <c r="J3423" s="17">
        <f>TRUNC(I3423*D3423,1)</f>
        <v>0</v>
      </c>
      <c r="K3423" s="15">
        <f>TRUNC(E3423+G3423+I3423,1)</f>
        <v>235799</v>
      </c>
      <c r="L3423" s="17">
        <f>TRUNC(F3423+H3423+J3423,1)</f>
        <v>14619.5</v>
      </c>
      <c r="M3423" s="10" t="s">
        <v>52</v>
      </c>
      <c r="N3423" s="9" t="s">
        <v>2107</v>
      </c>
      <c r="O3423" s="9" t="s">
        <v>8054</v>
      </c>
      <c r="P3423" s="9" t="s">
        <v>54</v>
      </c>
      <c r="Q3423" s="9" t="s">
        <v>54</v>
      </c>
      <c r="R3423" s="9" t="s">
        <v>67</v>
      </c>
      <c r="S3423" s="1"/>
      <c r="T3423" s="1"/>
      <c r="U3423" s="1"/>
      <c r="V3423" s="1">
        <v>1</v>
      </c>
      <c r="W3423" s="1"/>
      <c r="X3423" s="1"/>
      <c r="Y3423" s="1"/>
      <c r="Z3423" s="1"/>
      <c r="AA3423" s="1"/>
      <c r="AB3423" s="1"/>
      <c r="AC3423" s="1"/>
      <c r="AD3423" s="1"/>
      <c r="AE3423" s="1"/>
      <c r="AF3423" s="1"/>
      <c r="AG3423" s="1"/>
      <c r="AH3423" s="1"/>
      <c r="AI3423" s="1"/>
      <c r="AJ3423" s="9" t="s">
        <v>52</v>
      </c>
      <c r="AK3423" s="9" t="s">
        <v>8055</v>
      </c>
      <c r="AL3423" s="9" t="s">
        <v>52</v>
      </c>
      <c r="AM3423" s="9" t="s">
        <v>52</v>
      </c>
    </row>
    <row r="3424" spans="1:39" ht="30" customHeight="1" x14ac:dyDescent="0.3">
      <c r="A3424" s="10" t="s">
        <v>4750</v>
      </c>
      <c r="B3424" s="10" t="s">
        <v>4714</v>
      </c>
      <c r="C3424" s="10" t="s">
        <v>4715</v>
      </c>
      <c r="D3424" s="11">
        <v>5.6000000000000001E-2</v>
      </c>
      <c r="E3424" s="15">
        <v>0</v>
      </c>
      <c r="F3424" s="17">
        <f>TRUNC(E3424*D3424,1)</f>
        <v>0</v>
      </c>
      <c r="G3424" s="15">
        <v>192375</v>
      </c>
      <c r="H3424" s="17">
        <f>TRUNC(G3424*D3424,1)</f>
        <v>10773</v>
      </c>
      <c r="I3424" s="15">
        <v>0</v>
      </c>
      <c r="J3424" s="17">
        <f>TRUNC(I3424*D3424,1)</f>
        <v>0</v>
      </c>
      <c r="K3424" s="15">
        <f>TRUNC(E3424+G3424+I3424,1)</f>
        <v>192375</v>
      </c>
      <c r="L3424" s="17">
        <f>TRUNC(F3424+H3424+J3424,1)</f>
        <v>10773</v>
      </c>
      <c r="M3424" s="10" t="s">
        <v>52</v>
      </c>
      <c r="N3424" s="9" t="s">
        <v>2107</v>
      </c>
      <c r="O3424" s="9" t="s">
        <v>4751</v>
      </c>
      <c r="P3424" s="9" t="s">
        <v>54</v>
      </c>
      <c r="Q3424" s="9" t="s">
        <v>54</v>
      </c>
      <c r="R3424" s="9" t="s">
        <v>67</v>
      </c>
      <c r="S3424" s="1"/>
      <c r="T3424" s="1"/>
      <c r="U3424" s="1"/>
      <c r="V3424" s="1">
        <v>1</v>
      </c>
      <c r="W3424" s="1"/>
      <c r="X3424" s="1"/>
      <c r="Y3424" s="1"/>
      <c r="Z3424" s="1"/>
      <c r="AA3424" s="1"/>
      <c r="AB3424" s="1"/>
      <c r="AC3424" s="1"/>
      <c r="AD3424" s="1"/>
      <c r="AE3424" s="1"/>
      <c r="AF3424" s="1"/>
      <c r="AG3424" s="1"/>
      <c r="AH3424" s="1"/>
      <c r="AI3424" s="1"/>
      <c r="AJ3424" s="9" t="s">
        <v>52</v>
      </c>
      <c r="AK3424" s="9" t="s">
        <v>8056</v>
      </c>
      <c r="AL3424" s="9" t="s">
        <v>52</v>
      </c>
      <c r="AM3424" s="9" t="s">
        <v>52</v>
      </c>
    </row>
    <row r="3425" spans="1:39" ht="30" customHeight="1" x14ac:dyDescent="0.3">
      <c r="A3425" s="10" t="s">
        <v>4720</v>
      </c>
      <c r="B3425" s="10" t="s">
        <v>4714</v>
      </c>
      <c r="C3425" s="10" t="s">
        <v>4715</v>
      </c>
      <c r="D3425" s="11">
        <v>6.2E-2</v>
      </c>
      <c r="E3425" s="15">
        <v>0</v>
      </c>
      <c r="F3425" s="17">
        <f>TRUNC(E3425*D3425,1)</f>
        <v>0</v>
      </c>
      <c r="G3425" s="15">
        <v>153671</v>
      </c>
      <c r="H3425" s="17">
        <f>TRUNC(G3425*D3425,1)</f>
        <v>9527.6</v>
      </c>
      <c r="I3425" s="15">
        <v>0</v>
      </c>
      <c r="J3425" s="17">
        <f>TRUNC(I3425*D3425,1)</f>
        <v>0</v>
      </c>
      <c r="K3425" s="15">
        <f>TRUNC(E3425+G3425+I3425,1)</f>
        <v>153671</v>
      </c>
      <c r="L3425" s="17">
        <f>TRUNC(F3425+H3425+J3425,1)</f>
        <v>9527.6</v>
      </c>
      <c r="M3425" s="10" t="s">
        <v>52</v>
      </c>
      <c r="N3425" s="9" t="s">
        <v>2107</v>
      </c>
      <c r="O3425" s="9" t="s">
        <v>4721</v>
      </c>
      <c r="P3425" s="9" t="s">
        <v>54</v>
      </c>
      <c r="Q3425" s="9" t="s">
        <v>54</v>
      </c>
      <c r="R3425" s="9" t="s">
        <v>67</v>
      </c>
      <c r="S3425" s="1"/>
      <c r="T3425" s="1"/>
      <c r="U3425" s="1"/>
      <c r="V3425" s="1">
        <v>1</v>
      </c>
      <c r="W3425" s="1"/>
      <c r="X3425" s="1"/>
      <c r="Y3425" s="1"/>
      <c r="Z3425" s="1"/>
      <c r="AA3425" s="1"/>
      <c r="AB3425" s="1"/>
      <c r="AC3425" s="1"/>
      <c r="AD3425" s="1"/>
      <c r="AE3425" s="1"/>
      <c r="AF3425" s="1"/>
      <c r="AG3425" s="1"/>
      <c r="AH3425" s="1"/>
      <c r="AI3425" s="1"/>
      <c r="AJ3425" s="9" t="s">
        <v>52</v>
      </c>
      <c r="AK3425" s="9" t="s">
        <v>8057</v>
      </c>
      <c r="AL3425" s="9" t="s">
        <v>52</v>
      </c>
      <c r="AM3425" s="9" t="s">
        <v>52</v>
      </c>
    </row>
    <row r="3426" spans="1:39" ht="30" customHeight="1" x14ac:dyDescent="0.3">
      <c r="A3426" s="10" t="s">
        <v>4727</v>
      </c>
      <c r="B3426" s="10" t="s">
        <v>5951</v>
      </c>
      <c r="C3426" s="10" t="s">
        <v>732</v>
      </c>
      <c r="D3426" s="11">
        <v>1</v>
      </c>
      <c r="E3426" s="15">
        <v>0</v>
      </c>
      <c r="F3426" s="17">
        <f>TRUNC(E3426*D3426,1)</f>
        <v>0</v>
      </c>
      <c r="G3426" s="15">
        <v>0</v>
      </c>
      <c r="H3426" s="17">
        <f>TRUNC(G3426*D3426,1)</f>
        <v>0</v>
      </c>
      <c r="I3426" s="15">
        <f>TRUNC(SUMIF(V3423:V3429, RIGHTB(O3426, 1), H3423:H3429)*U3426, 2)</f>
        <v>1746</v>
      </c>
      <c r="J3426" s="17">
        <f>TRUNC(I3426*D3426,1)</f>
        <v>1746</v>
      </c>
      <c r="K3426" s="15">
        <f>TRUNC(E3426+G3426+I3426,1)</f>
        <v>1746</v>
      </c>
      <c r="L3426" s="17">
        <f>TRUNC(F3426+H3426+J3426,1)</f>
        <v>1746</v>
      </c>
      <c r="M3426" s="10" t="s">
        <v>52</v>
      </c>
      <c r="N3426" s="9" t="s">
        <v>2107</v>
      </c>
      <c r="O3426" s="9" t="s">
        <v>4729</v>
      </c>
      <c r="P3426" s="9" t="s">
        <v>54</v>
      </c>
      <c r="Q3426" s="9" t="s">
        <v>54</v>
      </c>
      <c r="R3426" s="9" t="s">
        <v>54</v>
      </c>
      <c r="S3426" s="1">
        <v>1</v>
      </c>
      <c r="T3426" s="1">
        <v>2</v>
      </c>
      <c r="U3426" s="1">
        <v>0.05</v>
      </c>
      <c r="V3426" s="1"/>
      <c r="W3426" s="1"/>
      <c r="X3426" s="1"/>
      <c r="Y3426" s="1"/>
      <c r="Z3426" s="1"/>
      <c r="AA3426" s="1"/>
      <c r="AB3426" s="1"/>
      <c r="AC3426" s="1"/>
      <c r="AD3426" s="1"/>
      <c r="AE3426" s="1"/>
      <c r="AF3426" s="1"/>
      <c r="AG3426" s="1"/>
      <c r="AH3426" s="1"/>
      <c r="AI3426" s="1"/>
      <c r="AJ3426" s="9" t="s">
        <v>52</v>
      </c>
      <c r="AK3426" s="9" t="s">
        <v>8058</v>
      </c>
      <c r="AL3426" s="9" t="s">
        <v>52</v>
      </c>
      <c r="AM3426" s="9" t="s">
        <v>52</v>
      </c>
    </row>
    <row r="3427" spans="1:39" ht="30" customHeight="1" x14ac:dyDescent="0.3">
      <c r="A3427" s="10" t="s">
        <v>8059</v>
      </c>
      <c r="B3427" s="10" t="s">
        <v>8060</v>
      </c>
      <c r="C3427" s="10" t="s">
        <v>2008</v>
      </c>
      <c r="D3427" s="11">
        <v>0.18</v>
      </c>
      <c r="E3427" s="15">
        <v>0</v>
      </c>
      <c r="F3427" s="17">
        <f>TRUNC(E3427*D3427,1)</f>
        <v>0</v>
      </c>
      <c r="G3427" s="15">
        <v>0</v>
      </c>
      <c r="H3427" s="17">
        <f>TRUNC(G3427*D3427,1)</f>
        <v>0</v>
      </c>
      <c r="I3427" s="15">
        <v>2362</v>
      </c>
      <c r="J3427" s="17">
        <f>TRUNC(I3427*D3427,1)</f>
        <v>425.1</v>
      </c>
      <c r="K3427" s="15">
        <f>TRUNC(E3427+G3427+I3427,1)</f>
        <v>2362</v>
      </c>
      <c r="L3427" s="17">
        <f>TRUNC(F3427+H3427+J3427,1)</f>
        <v>425.1</v>
      </c>
      <c r="M3427" s="10" t="s">
        <v>52</v>
      </c>
      <c r="N3427" s="9" t="s">
        <v>2107</v>
      </c>
      <c r="O3427" s="9" t="s">
        <v>8061</v>
      </c>
      <c r="P3427" s="9" t="s">
        <v>67</v>
      </c>
      <c r="Q3427" s="9" t="s">
        <v>54</v>
      </c>
      <c r="R3427" s="9" t="s">
        <v>54</v>
      </c>
      <c r="S3427" s="1"/>
      <c r="T3427" s="1"/>
      <c r="U3427" s="1"/>
      <c r="V3427" s="1"/>
      <c r="W3427" s="1"/>
      <c r="X3427" s="1"/>
      <c r="Y3427" s="1"/>
      <c r="Z3427" s="1"/>
      <c r="AA3427" s="1"/>
      <c r="AB3427" s="1"/>
      <c r="AC3427" s="1"/>
      <c r="AD3427" s="1"/>
      <c r="AE3427" s="1"/>
      <c r="AF3427" s="1"/>
      <c r="AG3427" s="1"/>
      <c r="AH3427" s="1"/>
      <c r="AI3427" s="1"/>
      <c r="AJ3427" s="9" t="s">
        <v>52</v>
      </c>
      <c r="AK3427" s="9" t="s">
        <v>8062</v>
      </c>
      <c r="AL3427" s="9" t="s">
        <v>52</v>
      </c>
      <c r="AM3427" s="9" t="s">
        <v>52</v>
      </c>
    </row>
    <row r="3428" spans="1:39" ht="30" customHeight="1" x14ac:dyDescent="0.3">
      <c r="A3428" s="10" t="s">
        <v>8063</v>
      </c>
      <c r="B3428" s="10" t="s">
        <v>8064</v>
      </c>
      <c r="C3428" s="10" t="s">
        <v>2008</v>
      </c>
      <c r="D3428" s="11">
        <v>0.18</v>
      </c>
      <c r="E3428" s="15">
        <v>0</v>
      </c>
      <c r="F3428" s="17">
        <f>TRUNC(E3428*D3428,1)</f>
        <v>0</v>
      </c>
      <c r="G3428" s="15">
        <v>0</v>
      </c>
      <c r="H3428" s="17">
        <f>TRUNC(G3428*D3428,1)</f>
        <v>0</v>
      </c>
      <c r="I3428" s="15">
        <v>2329</v>
      </c>
      <c r="J3428" s="17">
        <f>TRUNC(I3428*D3428,1)</f>
        <v>419.2</v>
      </c>
      <c r="K3428" s="15">
        <f>TRUNC(E3428+G3428+I3428,1)</f>
        <v>2329</v>
      </c>
      <c r="L3428" s="17">
        <f>TRUNC(F3428+H3428+J3428,1)</f>
        <v>419.2</v>
      </c>
      <c r="M3428" s="10" t="s">
        <v>52</v>
      </c>
      <c r="N3428" s="9" t="s">
        <v>2107</v>
      </c>
      <c r="O3428" s="9" t="s">
        <v>8065</v>
      </c>
      <c r="P3428" s="9" t="s">
        <v>67</v>
      </c>
      <c r="Q3428" s="9" t="s">
        <v>54</v>
      </c>
      <c r="R3428" s="9" t="s">
        <v>54</v>
      </c>
      <c r="S3428" s="1"/>
      <c r="T3428" s="1"/>
      <c r="U3428" s="1"/>
      <c r="V3428" s="1"/>
      <c r="W3428" s="1"/>
      <c r="X3428" s="1"/>
      <c r="Y3428" s="1"/>
      <c r="Z3428" s="1"/>
      <c r="AA3428" s="1"/>
      <c r="AB3428" s="1"/>
      <c r="AC3428" s="1"/>
      <c r="AD3428" s="1"/>
      <c r="AE3428" s="1"/>
      <c r="AF3428" s="1"/>
      <c r="AG3428" s="1"/>
      <c r="AH3428" s="1"/>
      <c r="AI3428" s="1"/>
      <c r="AJ3428" s="9" t="s">
        <v>52</v>
      </c>
      <c r="AK3428" s="9" t="s">
        <v>8066</v>
      </c>
      <c r="AL3428" s="9" t="s">
        <v>52</v>
      </c>
      <c r="AM3428" s="9" t="s">
        <v>52</v>
      </c>
    </row>
    <row r="3429" spans="1:39" ht="30" customHeight="1" x14ac:dyDescent="0.3">
      <c r="A3429" s="10" t="s">
        <v>8067</v>
      </c>
      <c r="B3429" s="10" t="s">
        <v>8068</v>
      </c>
      <c r="C3429" s="10" t="s">
        <v>2599</v>
      </c>
      <c r="D3429" s="11">
        <v>38.799999999999997</v>
      </c>
      <c r="E3429" s="15">
        <v>500</v>
      </c>
      <c r="F3429" s="17">
        <f>TRUNC(E3429*D3429,1)</f>
        <v>19400</v>
      </c>
      <c r="G3429" s="15">
        <v>0</v>
      </c>
      <c r="H3429" s="17">
        <f>TRUNC(G3429*D3429,1)</f>
        <v>0</v>
      </c>
      <c r="I3429" s="15">
        <v>0</v>
      </c>
      <c r="J3429" s="17">
        <f>TRUNC(I3429*D3429,1)</f>
        <v>0</v>
      </c>
      <c r="K3429" s="15">
        <f>TRUNC(E3429+G3429+I3429,1)</f>
        <v>500</v>
      </c>
      <c r="L3429" s="17">
        <f>TRUNC(F3429+H3429+J3429,1)</f>
        <v>19400</v>
      </c>
      <c r="M3429" s="10" t="s">
        <v>52</v>
      </c>
      <c r="N3429" s="9" t="s">
        <v>2107</v>
      </c>
      <c r="O3429" s="9" t="s">
        <v>8069</v>
      </c>
      <c r="P3429" s="9" t="s">
        <v>54</v>
      </c>
      <c r="Q3429" s="9" t="s">
        <v>54</v>
      </c>
      <c r="R3429" s="9" t="s">
        <v>67</v>
      </c>
      <c r="S3429" s="1"/>
      <c r="T3429" s="1"/>
      <c r="U3429" s="1"/>
      <c r="V3429" s="1"/>
      <c r="W3429" s="1"/>
      <c r="X3429" s="1"/>
      <c r="Y3429" s="1"/>
      <c r="Z3429" s="1"/>
      <c r="AA3429" s="1"/>
      <c r="AB3429" s="1"/>
      <c r="AC3429" s="1"/>
      <c r="AD3429" s="1"/>
      <c r="AE3429" s="1"/>
      <c r="AF3429" s="1"/>
      <c r="AG3429" s="1"/>
      <c r="AH3429" s="1"/>
      <c r="AI3429" s="1"/>
      <c r="AJ3429" s="9" t="s">
        <v>52</v>
      </c>
      <c r="AK3429" s="9" t="s">
        <v>8070</v>
      </c>
      <c r="AL3429" s="9" t="s">
        <v>52</v>
      </c>
      <c r="AM3429" s="9" t="s">
        <v>52</v>
      </c>
    </row>
    <row r="3430" spans="1:39" ht="30" customHeight="1" x14ac:dyDescent="0.3">
      <c r="A3430" s="10" t="s">
        <v>4735</v>
      </c>
      <c r="B3430" s="10" t="s">
        <v>52</v>
      </c>
      <c r="C3430" s="10" t="s">
        <v>52</v>
      </c>
      <c r="D3430" s="11"/>
      <c r="E3430" s="15"/>
      <c r="F3430" s="17">
        <f>TRUNC(SUMIF(N3423:N3429, N3422, F3423:F3429),0)</f>
        <v>19400</v>
      </c>
      <c r="G3430" s="15"/>
      <c r="H3430" s="17">
        <f>TRUNC(SUMIF(N3423:N3429, N3422, H3423:H3429),0)</f>
        <v>34920</v>
      </c>
      <c r="I3430" s="15"/>
      <c r="J3430" s="17">
        <f>TRUNC(SUMIF(N3423:N3429, N3422, J3423:J3429),0)</f>
        <v>2590</v>
      </c>
      <c r="K3430" s="15"/>
      <c r="L3430" s="17">
        <f>F3430+H3430+J3430</f>
        <v>56910</v>
      </c>
      <c r="M3430" s="10" t="s">
        <v>52</v>
      </c>
      <c r="N3430" s="9" t="s">
        <v>4736</v>
      </c>
      <c r="O3430" s="9" t="s">
        <v>4736</v>
      </c>
      <c r="P3430" s="9" t="s">
        <v>52</v>
      </c>
      <c r="Q3430" s="9" t="s">
        <v>52</v>
      </c>
      <c r="R3430" s="9" t="s">
        <v>52</v>
      </c>
      <c r="S3430" s="1"/>
      <c r="T3430" s="1"/>
      <c r="U3430" s="1"/>
      <c r="V3430" s="1"/>
      <c r="W3430" s="1"/>
      <c r="X3430" s="1"/>
      <c r="Y3430" s="1"/>
      <c r="Z3430" s="1"/>
      <c r="AA3430" s="1"/>
      <c r="AB3430" s="1"/>
      <c r="AC3430" s="1"/>
      <c r="AD3430" s="1"/>
      <c r="AE3430" s="1"/>
      <c r="AF3430" s="1"/>
      <c r="AG3430" s="1"/>
      <c r="AH3430" s="1"/>
      <c r="AI3430" s="1"/>
      <c r="AJ3430" s="9" t="s">
        <v>52</v>
      </c>
      <c r="AK3430" s="9" t="s">
        <v>52</v>
      </c>
      <c r="AL3430" s="9" t="s">
        <v>52</v>
      </c>
      <c r="AM3430" s="9" t="s">
        <v>52</v>
      </c>
    </row>
    <row r="3431" spans="1:39" ht="30" customHeight="1" x14ac:dyDescent="0.3">
      <c r="A3431" s="11"/>
      <c r="B3431" s="11"/>
      <c r="C3431" s="11"/>
      <c r="D3431" s="11"/>
      <c r="E3431" s="15"/>
      <c r="F3431" s="17"/>
      <c r="G3431" s="15"/>
      <c r="H3431" s="17"/>
      <c r="I3431" s="15"/>
      <c r="J3431" s="17"/>
      <c r="K3431" s="15"/>
      <c r="L3431" s="17"/>
      <c r="M3431" s="11"/>
    </row>
    <row r="3432" spans="1:39" ht="30" customHeight="1" x14ac:dyDescent="0.3">
      <c r="A3432" s="14" t="s">
        <v>8071</v>
      </c>
      <c r="B3432" s="14"/>
      <c r="C3432" s="14"/>
      <c r="D3432" s="14"/>
      <c r="E3432" s="16"/>
      <c r="F3432" s="18"/>
      <c r="G3432" s="16"/>
      <c r="H3432" s="18"/>
      <c r="I3432" s="16"/>
      <c r="J3432" s="18"/>
      <c r="K3432" s="16"/>
      <c r="L3432" s="18"/>
      <c r="M3432" s="14"/>
      <c r="N3432" s="5" t="s">
        <v>2113</v>
      </c>
    </row>
    <row r="3433" spans="1:39" ht="30" customHeight="1" x14ac:dyDescent="0.3">
      <c r="A3433" s="10" t="s">
        <v>5747</v>
      </c>
      <c r="B3433" s="10" t="s">
        <v>4714</v>
      </c>
      <c r="C3433" s="10" t="s">
        <v>4715</v>
      </c>
      <c r="D3433" s="11">
        <v>15.93</v>
      </c>
      <c r="E3433" s="15">
        <v>0</v>
      </c>
      <c r="F3433" s="17">
        <f>TRUNC(E3433*D3433,1)</f>
        <v>0</v>
      </c>
      <c r="G3433" s="15">
        <v>211415</v>
      </c>
      <c r="H3433" s="17">
        <f>TRUNC(G3433*D3433,1)</f>
        <v>3367840.9</v>
      </c>
      <c r="I3433" s="15">
        <v>0</v>
      </c>
      <c r="J3433" s="17">
        <f>TRUNC(I3433*D3433,1)</f>
        <v>0</v>
      </c>
      <c r="K3433" s="15">
        <f>TRUNC(E3433+G3433+I3433,1)</f>
        <v>211415</v>
      </c>
      <c r="L3433" s="17">
        <f>TRUNC(F3433+H3433+J3433,1)</f>
        <v>3367840.9</v>
      </c>
      <c r="M3433" s="10" t="s">
        <v>52</v>
      </c>
      <c r="N3433" s="9" t="s">
        <v>2113</v>
      </c>
      <c r="O3433" s="9" t="s">
        <v>5748</v>
      </c>
      <c r="P3433" s="9" t="s">
        <v>54</v>
      </c>
      <c r="Q3433" s="9" t="s">
        <v>54</v>
      </c>
      <c r="R3433" s="9" t="s">
        <v>67</v>
      </c>
      <c r="S3433" s="1"/>
      <c r="T3433" s="1"/>
      <c r="U3433" s="1"/>
      <c r="V3433" s="1">
        <v>1</v>
      </c>
      <c r="W3433" s="1"/>
      <c r="X3433" s="1"/>
      <c r="Y3433" s="1"/>
      <c r="Z3433" s="1"/>
      <c r="AA3433" s="1"/>
      <c r="AB3433" s="1"/>
      <c r="AC3433" s="1"/>
      <c r="AD3433" s="1"/>
      <c r="AE3433" s="1"/>
      <c r="AF3433" s="1"/>
      <c r="AG3433" s="1"/>
      <c r="AH3433" s="1"/>
      <c r="AI3433" s="1"/>
      <c r="AJ3433" s="9" t="s">
        <v>52</v>
      </c>
      <c r="AK3433" s="9" t="s">
        <v>8074</v>
      </c>
      <c r="AL3433" s="9" t="s">
        <v>52</v>
      </c>
      <c r="AM3433" s="9" t="s">
        <v>52</v>
      </c>
    </row>
    <row r="3434" spans="1:39" ht="30" customHeight="1" x14ac:dyDescent="0.3">
      <c r="A3434" s="10" t="s">
        <v>4727</v>
      </c>
      <c r="B3434" s="10" t="s">
        <v>4797</v>
      </c>
      <c r="C3434" s="10" t="s">
        <v>732</v>
      </c>
      <c r="D3434" s="11">
        <v>1</v>
      </c>
      <c r="E3434" s="15">
        <v>0</v>
      </c>
      <c r="F3434" s="17">
        <f>TRUNC(E3434*D3434,1)</f>
        <v>0</v>
      </c>
      <c r="G3434" s="15">
        <v>0</v>
      </c>
      <c r="H3434" s="17">
        <f>TRUNC(G3434*D3434,1)</f>
        <v>0</v>
      </c>
      <c r="I3434" s="15">
        <f>TRUNC(SUMIF(V3433:V3434, RIGHTB(O3434, 1), H3433:H3434)*U3434, 2)</f>
        <v>101035.22</v>
      </c>
      <c r="J3434" s="17">
        <f>TRUNC(I3434*D3434,1)</f>
        <v>101035.2</v>
      </c>
      <c r="K3434" s="15">
        <f>TRUNC(E3434+G3434+I3434,1)</f>
        <v>101035.2</v>
      </c>
      <c r="L3434" s="17">
        <f>TRUNC(F3434+H3434+J3434,1)</f>
        <v>101035.2</v>
      </c>
      <c r="M3434" s="10" t="s">
        <v>52</v>
      </c>
      <c r="N3434" s="9" t="s">
        <v>2113</v>
      </c>
      <c r="O3434" s="9" t="s">
        <v>4729</v>
      </c>
      <c r="P3434" s="9" t="s">
        <v>54</v>
      </c>
      <c r="Q3434" s="9" t="s">
        <v>54</v>
      </c>
      <c r="R3434" s="9" t="s">
        <v>54</v>
      </c>
      <c r="S3434" s="1">
        <v>1</v>
      </c>
      <c r="T3434" s="1">
        <v>2</v>
      </c>
      <c r="U3434" s="1">
        <v>0.03</v>
      </c>
      <c r="V3434" s="1"/>
      <c r="W3434" s="1"/>
      <c r="X3434" s="1"/>
      <c r="Y3434" s="1"/>
      <c r="Z3434" s="1"/>
      <c r="AA3434" s="1"/>
      <c r="AB3434" s="1"/>
      <c r="AC3434" s="1"/>
      <c r="AD3434" s="1"/>
      <c r="AE3434" s="1"/>
      <c r="AF3434" s="1"/>
      <c r="AG3434" s="1"/>
      <c r="AH3434" s="1"/>
      <c r="AI3434" s="1"/>
      <c r="AJ3434" s="9" t="s">
        <v>52</v>
      </c>
      <c r="AK3434" s="9" t="s">
        <v>8075</v>
      </c>
      <c r="AL3434" s="9" t="s">
        <v>52</v>
      </c>
      <c r="AM3434" s="9" t="s">
        <v>52</v>
      </c>
    </row>
    <row r="3435" spans="1:39" ht="30" customHeight="1" x14ac:dyDescent="0.3">
      <c r="A3435" s="10" t="s">
        <v>4735</v>
      </c>
      <c r="B3435" s="10" t="s">
        <v>52</v>
      </c>
      <c r="C3435" s="10" t="s">
        <v>52</v>
      </c>
      <c r="D3435" s="11"/>
      <c r="E3435" s="15"/>
      <c r="F3435" s="17">
        <f>TRUNC(SUMIF(N3433:N3434, N3432, F3433:F3434),0)</f>
        <v>0</v>
      </c>
      <c r="G3435" s="15"/>
      <c r="H3435" s="17">
        <f>TRUNC(SUMIF(N3433:N3434, N3432, H3433:H3434),0)</f>
        <v>3367840</v>
      </c>
      <c r="I3435" s="15"/>
      <c r="J3435" s="17">
        <f>TRUNC(SUMIF(N3433:N3434, N3432, J3433:J3434),0)</f>
        <v>101035</v>
      </c>
      <c r="K3435" s="15"/>
      <c r="L3435" s="17">
        <f>F3435+H3435+J3435</f>
        <v>3468875</v>
      </c>
      <c r="M3435" s="10" t="s">
        <v>52</v>
      </c>
      <c r="N3435" s="9" t="s">
        <v>4736</v>
      </c>
      <c r="O3435" s="9" t="s">
        <v>4736</v>
      </c>
      <c r="P3435" s="9" t="s">
        <v>52</v>
      </c>
      <c r="Q3435" s="9" t="s">
        <v>52</v>
      </c>
      <c r="R3435" s="9" t="s">
        <v>52</v>
      </c>
      <c r="S3435" s="1"/>
      <c r="T3435" s="1"/>
      <c r="U3435" s="1"/>
      <c r="V3435" s="1"/>
      <c r="W3435" s="1"/>
      <c r="X3435" s="1"/>
      <c r="Y3435" s="1"/>
      <c r="Z3435" s="1"/>
      <c r="AA3435" s="1"/>
      <c r="AB3435" s="1"/>
      <c r="AC3435" s="1"/>
      <c r="AD3435" s="1"/>
      <c r="AE3435" s="1"/>
      <c r="AF3435" s="1"/>
      <c r="AG3435" s="1"/>
      <c r="AH3435" s="1"/>
      <c r="AI3435" s="1"/>
      <c r="AJ3435" s="9" t="s">
        <v>52</v>
      </c>
      <c r="AK3435" s="9" t="s">
        <v>52</v>
      </c>
      <c r="AL3435" s="9" t="s">
        <v>52</v>
      </c>
      <c r="AM3435" s="9" t="s">
        <v>52</v>
      </c>
    </row>
    <row r="3436" spans="1:39" ht="30" customHeight="1" x14ac:dyDescent="0.3">
      <c r="A3436" s="11"/>
      <c r="B3436" s="11"/>
      <c r="C3436" s="11"/>
      <c r="D3436" s="11"/>
      <c r="E3436" s="15"/>
      <c r="F3436" s="17"/>
      <c r="G3436" s="15"/>
      <c r="H3436" s="17"/>
      <c r="I3436" s="15"/>
      <c r="J3436" s="17"/>
      <c r="K3436" s="15"/>
      <c r="L3436" s="17"/>
      <c r="M3436" s="11"/>
    </row>
    <row r="3437" spans="1:39" ht="30" customHeight="1" x14ac:dyDescent="0.3">
      <c r="A3437" s="14" t="s">
        <v>8076</v>
      </c>
      <c r="B3437" s="14"/>
      <c r="C3437" s="14"/>
      <c r="D3437" s="14"/>
      <c r="E3437" s="16"/>
      <c r="F3437" s="18"/>
      <c r="G3437" s="16"/>
      <c r="H3437" s="18"/>
      <c r="I3437" s="16"/>
      <c r="J3437" s="18"/>
      <c r="K3437" s="16"/>
      <c r="L3437" s="18"/>
      <c r="M3437" s="14"/>
      <c r="N3437" s="5" t="s">
        <v>2116</v>
      </c>
    </row>
    <row r="3438" spans="1:39" ht="30" customHeight="1" x14ac:dyDescent="0.3">
      <c r="A3438" s="10" t="s">
        <v>5747</v>
      </c>
      <c r="B3438" s="10" t="s">
        <v>4714</v>
      </c>
      <c r="C3438" s="10" t="s">
        <v>4715</v>
      </c>
      <c r="D3438" s="11">
        <v>12.54</v>
      </c>
      <c r="E3438" s="15">
        <v>0</v>
      </c>
      <c r="F3438" s="17">
        <f>TRUNC(E3438*D3438,1)</f>
        <v>0</v>
      </c>
      <c r="G3438" s="15">
        <v>211415</v>
      </c>
      <c r="H3438" s="17">
        <f>TRUNC(G3438*D3438,1)</f>
        <v>2651144.1</v>
      </c>
      <c r="I3438" s="15">
        <v>0</v>
      </c>
      <c r="J3438" s="17">
        <f>TRUNC(I3438*D3438,1)</f>
        <v>0</v>
      </c>
      <c r="K3438" s="15">
        <f>TRUNC(E3438+G3438+I3438,1)</f>
        <v>211415</v>
      </c>
      <c r="L3438" s="17">
        <f>TRUNC(F3438+H3438+J3438,1)</f>
        <v>2651144.1</v>
      </c>
      <c r="M3438" s="10" t="s">
        <v>52</v>
      </c>
      <c r="N3438" s="9" t="s">
        <v>2116</v>
      </c>
      <c r="O3438" s="9" t="s">
        <v>5748</v>
      </c>
      <c r="P3438" s="9" t="s">
        <v>54</v>
      </c>
      <c r="Q3438" s="9" t="s">
        <v>54</v>
      </c>
      <c r="R3438" s="9" t="s">
        <v>67</v>
      </c>
      <c r="S3438" s="1"/>
      <c r="T3438" s="1"/>
      <c r="U3438" s="1"/>
      <c r="V3438" s="1">
        <v>1</v>
      </c>
      <c r="W3438" s="1"/>
      <c r="X3438" s="1"/>
      <c r="Y3438" s="1"/>
      <c r="Z3438" s="1"/>
      <c r="AA3438" s="1"/>
      <c r="AB3438" s="1"/>
      <c r="AC3438" s="1"/>
      <c r="AD3438" s="1"/>
      <c r="AE3438" s="1"/>
      <c r="AF3438" s="1"/>
      <c r="AG3438" s="1"/>
      <c r="AH3438" s="1"/>
      <c r="AI3438" s="1"/>
      <c r="AJ3438" s="9" t="s">
        <v>52</v>
      </c>
      <c r="AK3438" s="9" t="s">
        <v>8078</v>
      </c>
      <c r="AL3438" s="9" t="s">
        <v>52</v>
      </c>
      <c r="AM3438" s="9" t="s">
        <v>52</v>
      </c>
    </row>
    <row r="3439" spans="1:39" ht="30" customHeight="1" x14ac:dyDescent="0.3">
      <c r="A3439" s="10" t="s">
        <v>4727</v>
      </c>
      <c r="B3439" s="10" t="s">
        <v>4797</v>
      </c>
      <c r="C3439" s="10" t="s">
        <v>732</v>
      </c>
      <c r="D3439" s="11">
        <v>1</v>
      </c>
      <c r="E3439" s="15">
        <v>0</v>
      </c>
      <c r="F3439" s="17">
        <f>TRUNC(E3439*D3439,1)</f>
        <v>0</v>
      </c>
      <c r="G3439" s="15">
        <v>0</v>
      </c>
      <c r="H3439" s="17">
        <f>TRUNC(G3439*D3439,1)</f>
        <v>0</v>
      </c>
      <c r="I3439" s="15">
        <f>TRUNC(SUMIF(V3438:V3439, RIGHTB(O3439, 1), H3438:H3439)*U3439, 2)</f>
        <v>79534.320000000007</v>
      </c>
      <c r="J3439" s="17">
        <f>TRUNC(I3439*D3439,1)</f>
        <v>79534.3</v>
      </c>
      <c r="K3439" s="15">
        <f>TRUNC(E3439+G3439+I3439,1)</f>
        <v>79534.3</v>
      </c>
      <c r="L3439" s="17">
        <f>TRUNC(F3439+H3439+J3439,1)</f>
        <v>79534.3</v>
      </c>
      <c r="M3439" s="10" t="s">
        <v>52</v>
      </c>
      <c r="N3439" s="9" t="s">
        <v>2116</v>
      </c>
      <c r="O3439" s="9" t="s">
        <v>4729</v>
      </c>
      <c r="P3439" s="9" t="s">
        <v>54</v>
      </c>
      <c r="Q3439" s="9" t="s">
        <v>54</v>
      </c>
      <c r="R3439" s="9" t="s">
        <v>54</v>
      </c>
      <c r="S3439" s="1">
        <v>1</v>
      </c>
      <c r="T3439" s="1">
        <v>2</v>
      </c>
      <c r="U3439" s="1">
        <v>0.03</v>
      </c>
      <c r="V3439" s="1"/>
      <c r="W3439" s="1"/>
      <c r="X3439" s="1"/>
      <c r="Y3439" s="1"/>
      <c r="Z3439" s="1"/>
      <c r="AA3439" s="1"/>
      <c r="AB3439" s="1"/>
      <c r="AC3439" s="1"/>
      <c r="AD3439" s="1"/>
      <c r="AE3439" s="1"/>
      <c r="AF3439" s="1"/>
      <c r="AG3439" s="1"/>
      <c r="AH3439" s="1"/>
      <c r="AI3439" s="1"/>
      <c r="AJ3439" s="9" t="s">
        <v>52</v>
      </c>
      <c r="AK3439" s="9" t="s">
        <v>8079</v>
      </c>
      <c r="AL3439" s="9" t="s">
        <v>52</v>
      </c>
      <c r="AM3439" s="9" t="s">
        <v>52</v>
      </c>
    </row>
    <row r="3440" spans="1:39" ht="30" customHeight="1" x14ac:dyDescent="0.3">
      <c r="A3440" s="10" t="s">
        <v>4735</v>
      </c>
      <c r="B3440" s="10" t="s">
        <v>52</v>
      </c>
      <c r="C3440" s="10" t="s">
        <v>52</v>
      </c>
      <c r="D3440" s="11"/>
      <c r="E3440" s="15"/>
      <c r="F3440" s="17">
        <f>TRUNC(SUMIF(N3438:N3439, N3437, F3438:F3439),0)</f>
        <v>0</v>
      </c>
      <c r="G3440" s="15"/>
      <c r="H3440" s="17">
        <f>TRUNC(SUMIF(N3438:N3439, N3437, H3438:H3439),0)</f>
        <v>2651144</v>
      </c>
      <c r="I3440" s="15"/>
      <c r="J3440" s="17">
        <f>TRUNC(SUMIF(N3438:N3439, N3437, J3438:J3439),0)</f>
        <v>79534</v>
      </c>
      <c r="K3440" s="15"/>
      <c r="L3440" s="17">
        <f>F3440+H3440+J3440</f>
        <v>2730678</v>
      </c>
      <c r="M3440" s="10" t="s">
        <v>52</v>
      </c>
      <c r="N3440" s="9" t="s">
        <v>4736</v>
      </c>
      <c r="O3440" s="9" t="s">
        <v>4736</v>
      </c>
      <c r="P3440" s="9" t="s">
        <v>52</v>
      </c>
      <c r="Q3440" s="9" t="s">
        <v>52</v>
      </c>
      <c r="R3440" s="9" t="s">
        <v>52</v>
      </c>
      <c r="S3440" s="1"/>
      <c r="T3440" s="1"/>
      <c r="U3440" s="1"/>
      <c r="V3440" s="1"/>
      <c r="W3440" s="1"/>
      <c r="X3440" s="1"/>
      <c r="Y3440" s="1"/>
      <c r="Z3440" s="1"/>
      <c r="AA3440" s="1"/>
      <c r="AB3440" s="1"/>
      <c r="AC3440" s="1"/>
      <c r="AD3440" s="1"/>
      <c r="AE3440" s="1"/>
      <c r="AF3440" s="1"/>
      <c r="AG3440" s="1"/>
      <c r="AH3440" s="1"/>
      <c r="AI3440" s="1"/>
      <c r="AJ3440" s="9" t="s">
        <v>52</v>
      </c>
      <c r="AK3440" s="9" t="s">
        <v>52</v>
      </c>
      <c r="AL3440" s="9" t="s">
        <v>52</v>
      </c>
      <c r="AM3440" s="9" t="s">
        <v>52</v>
      </c>
    </row>
    <row r="3441" spans="1:39" ht="30" customHeight="1" x14ac:dyDescent="0.3">
      <c r="A3441" s="11"/>
      <c r="B3441" s="11"/>
      <c r="C3441" s="11"/>
      <c r="D3441" s="11"/>
      <c r="E3441" s="15"/>
      <c r="F3441" s="17"/>
      <c r="G3441" s="15"/>
      <c r="H3441" s="17"/>
      <c r="I3441" s="15"/>
      <c r="J3441" s="17"/>
      <c r="K3441" s="15"/>
      <c r="L3441" s="17"/>
      <c r="M3441" s="11"/>
    </row>
    <row r="3442" spans="1:39" ht="30" customHeight="1" x14ac:dyDescent="0.3">
      <c r="A3442" s="14" t="s">
        <v>8080</v>
      </c>
      <c r="B3442" s="14"/>
      <c r="C3442" s="14"/>
      <c r="D3442" s="14"/>
      <c r="E3442" s="16"/>
      <c r="F3442" s="18"/>
      <c r="G3442" s="16"/>
      <c r="H3442" s="18"/>
      <c r="I3442" s="16"/>
      <c r="J3442" s="18"/>
      <c r="K3442" s="16"/>
      <c r="L3442" s="18"/>
      <c r="M3442" s="14"/>
      <c r="N3442" s="5" t="s">
        <v>2126</v>
      </c>
    </row>
    <row r="3443" spans="1:39" ht="30" customHeight="1" x14ac:dyDescent="0.3">
      <c r="A3443" s="10" t="s">
        <v>8083</v>
      </c>
      <c r="B3443" s="10" t="s">
        <v>4714</v>
      </c>
      <c r="C3443" s="10" t="s">
        <v>4715</v>
      </c>
      <c r="D3443" s="11">
        <v>0.11</v>
      </c>
      <c r="E3443" s="15">
        <v>0</v>
      </c>
      <c r="F3443" s="17">
        <f>TRUNC(E3443*D3443,1)</f>
        <v>0</v>
      </c>
      <c r="G3443" s="15">
        <v>233781</v>
      </c>
      <c r="H3443" s="17">
        <f>TRUNC(G3443*D3443,1)</f>
        <v>25715.9</v>
      </c>
      <c r="I3443" s="15">
        <v>0</v>
      </c>
      <c r="J3443" s="17">
        <f>TRUNC(I3443*D3443,1)</f>
        <v>0</v>
      </c>
      <c r="K3443" s="15">
        <f>TRUNC(E3443+G3443+I3443,1)</f>
        <v>233781</v>
      </c>
      <c r="L3443" s="17">
        <f>TRUNC(F3443+H3443+J3443,1)</f>
        <v>25715.9</v>
      </c>
      <c r="M3443" s="10" t="s">
        <v>52</v>
      </c>
      <c r="N3443" s="9" t="s">
        <v>2126</v>
      </c>
      <c r="O3443" s="9" t="s">
        <v>8084</v>
      </c>
      <c r="P3443" s="9" t="s">
        <v>54</v>
      </c>
      <c r="Q3443" s="9" t="s">
        <v>54</v>
      </c>
      <c r="R3443" s="9" t="s">
        <v>67</v>
      </c>
      <c r="S3443" s="1"/>
      <c r="T3443" s="1"/>
      <c r="U3443" s="1"/>
      <c r="V3443" s="1">
        <v>1</v>
      </c>
      <c r="W3443" s="1"/>
      <c r="X3443" s="1"/>
      <c r="Y3443" s="1"/>
      <c r="Z3443" s="1"/>
      <c r="AA3443" s="1"/>
      <c r="AB3443" s="1"/>
      <c r="AC3443" s="1"/>
      <c r="AD3443" s="1"/>
      <c r="AE3443" s="1"/>
      <c r="AF3443" s="1"/>
      <c r="AG3443" s="1"/>
      <c r="AH3443" s="1"/>
      <c r="AI3443" s="1"/>
      <c r="AJ3443" s="9" t="s">
        <v>52</v>
      </c>
      <c r="AK3443" s="9" t="s">
        <v>8085</v>
      </c>
      <c r="AL3443" s="9" t="s">
        <v>52</v>
      </c>
      <c r="AM3443" s="9" t="s">
        <v>52</v>
      </c>
    </row>
    <row r="3444" spans="1:39" ht="30" customHeight="1" x14ac:dyDescent="0.3">
      <c r="A3444" s="10" t="s">
        <v>4720</v>
      </c>
      <c r="B3444" s="10" t="s">
        <v>4714</v>
      </c>
      <c r="C3444" s="10" t="s">
        <v>4715</v>
      </c>
      <c r="D3444" s="11">
        <v>0.03</v>
      </c>
      <c r="E3444" s="15">
        <v>0</v>
      </c>
      <c r="F3444" s="17">
        <f>TRUNC(E3444*D3444,1)</f>
        <v>0</v>
      </c>
      <c r="G3444" s="15">
        <v>153671</v>
      </c>
      <c r="H3444" s="17">
        <f>TRUNC(G3444*D3444,1)</f>
        <v>4610.1000000000004</v>
      </c>
      <c r="I3444" s="15">
        <v>0</v>
      </c>
      <c r="J3444" s="17">
        <f>TRUNC(I3444*D3444,1)</f>
        <v>0</v>
      </c>
      <c r="K3444" s="15">
        <f>TRUNC(E3444+G3444+I3444,1)</f>
        <v>153671</v>
      </c>
      <c r="L3444" s="17">
        <f>TRUNC(F3444+H3444+J3444,1)</f>
        <v>4610.1000000000004</v>
      </c>
      <c r="M3444" s="10" t="s">
        <v>52</v>
      </c>
      <c r="N3444" s="9" t="s">
        <v>2126</v>
      </c>
      <c r="O3444" s="9" t="s">
        <v>4721</v>
      </c>
      <c r="P3444" s="9" t="s">
        <v>54</v>
      </c>
      <c r="Q3444" s="9" t="s">
        <v>54</v>
      </c>
      <c r="R3444" s="9" t="s">
        <v>67</v>
      </c>
      <c r="S3444" s="1"/>
      <c r="T3444" s="1"/>
      <c r="U3444" s="1"/>
      <c r="V3444" s="1">
        <v>1</v>
      </c>
      <c r="W3444" s="1"/>
      <c r="X3444" s="1"/>
      <c r="Y3444" s="1"/>
      <c r="Z3444" s="1"/>
      <c r="AA3444" s="1"/>
      <c r="AB3444" s="1"/>
      <c r="AC3444" s="1"/>
      <c r="AD3444" s="1"/>
      <c r="AE3444" s="1"/>
      <c r="AF3444" s="1"/>
      <c r="AG3444" s="1"/>
      <c r="AH3444" s="1"/>
      <c r="AI3444" s="1"/>
      <c r="AJ3444" s="9" t="s">
        <v>52</v>
      </c>
      <c r="AK3444" s="9" t="s">
        <v>8086</v>
      </c>
      <c r="AL3444" s="9" t="s">
        <v>52</v>
      </c>
      <c r="AM3444" s="9" t="s">
        <v>52</v>
      </c>
    </row>
    <row r="3445" spans="1:39" ht="30" customHeight="1" x14ac:dyDescent="0.3">
      <c r="A3445" s="10" t="s">
        <v>4727</v>
      </c>
      <c r="B3445" s="10" t="s">
        <v>4728</v>
      </c>
      <c r="C3445" s="10" t="s">
        <v>732</v>
      </c>
      <c r="D3445" s="11">
        <v>1</v>
      </c>
      <c r="E3445" s="15">
        <v>0</v>
      </c>
      <c r="F3445" s="17">
        <f>TRUNC(E3445*D3445,1)</f>
        <v>0</v>
      </c>
      <c r="G3445" s="15">
        <v>0</v>
      </c>
      <c r="H3445" s="17">
        <f>TRUNC(G3445*D3445,1)</f>
        <v>0</v>
      </c>
      <c r="I3445" s="15">
        <f>TRUNC(SUMIF(V3443:V3447, RIGHTB(O3445, 1), H3443:H3447)*U3445, 2)</f>
        <v>606.52</v>
      </c>
      <c r="J3445" s="17">
        <f>TRUNC(I3445*D3445,1)</f>
        <v>606.5</v>
      </c>
      <c r="K3445" s="15">
        <f>TRUNC(E3445+G3445+I3445,1)</f>
        <v>606.5</v>
      </c>
      <c r="L3445" s="17">
        <f>TRUNC(F3445+H3445+J3445,1)</f>
        <v>606.5</v>
      </c>
      <c r="M3445" s="10" t="s">
        <v>52</v>
      </c>
      <c r="N3445" s="9" t="s">
        <v>2126</v>
      </c>
      <c r="O3445" s="9" t="s">
        <v>4729</v>
      </c>
      <c r="P3445" s="9" t="s">
        <v>54</v>
      </c>
      <c r="Q3445" s="9" t="s">
        <v>54</v>
      </c>
      <c r="R3445" s="9" t="s">
        <v>54</v>
      </c>
      <c r="S3445" s="1">
        <v>1</v>
      </c>
      <c r="T3445" s="1">
        <v>2</v>
      </c>
      <c r="U3445" s="1">
        <v>0.02</v>
      </c>
      <c r="V3445" s="1"/>
      <c r="W3445" s="1"/>
      <c r="X3445" s="1"/>
      <c r="Y3445" s="1"/>
      <c r="Z3445" s="1"/>
      <c r="AA3445" s="1"/>
      <c r="AB3445" s="1"/>
      <c r="AC3445" s="1"/>
      <c r="AD3445" s="1"/>
      <c r="AE3445" s="1"/>
      <c r="AF3445" s="1"/>
      <c r="AG3445" s="1"/>
      <c r="AH3445" s="1"/>
      <c r="AI3445" s="1"/>
      <c r="AJ3445" s="9" t="s">
        <v>52</v>
      </c>
      <c r="AK3445" s="9" t="s">
        <v>8087</v>
      </c>
      <c r="AL3445" s="9" t="s">
        <v>52</v>
      </c>
      <c r="AM3445" s="9" t="s">
        <v>52</v>
      </c>
    </row>
    <row r="3446" spans="1:39" ht="30" customHeight="1" x14ac:dyDescent="0.3">
      <c r="A3446" s="10" t="s">
        <v>8088</v>
      </c>
      <c r="B3446" s="10" t="s">
        <v>8089</v>
      </c>
      <c r="C3446" s="10" t="s">
        <v>8090</v>
      </c>
      <c r="D3446" s="11">
        <v>75</v>
      </c>
      <c r="E3446" s="15">
        <v>0</v>
      </c>
      <c r="F3446" s="17">
        <f>TRUNC(E3446*D3446,1)</f>
        <v>0</v>
      </c>
      <c r="G3446" s="15">
        <v>0</v>
      </c>
      <c r="H3446" s="17">
        <f>TRUNC(G3446*D3446,1)</f>
        <v>0</v>
      </c>
      <c r="I3446" s="15">
        <v>0</v>
      </c>
      <c r="J3446" s="17">
        <f>TRUNC(I3446*D3446,1)</f>
        <v>0</v>
      </c>
      <c r="K3446" s="15">
        <f>TRUNC(E3446+G3446+I3446,1)</f>
        <v>0</v>
      </c>
      <c r="L3446" s="17">
        <f>TRUNC(F3446+H3446+J3446,1)</f>
        <v>0</v>
      </c>
      <c r="M3446" s="10" t="s">
        <v>6183</v>
      </c>
      <c r="N3446" s="9" t="s">
        <v>2126</v>
      </c>
      <c r="O3446" s="9" t="s">
        <v>8091</v>
      </c>
      <c r="P3446" s="9" t="s">
        <v>54</v>
      </c>
      <c r="Q3446" s="9" t="s">
        <v>54</v>
      </c>
      <c r="R3446" s="9" t="s">
        <v>67</v>
      </c>
      <c r="S3446" s="1"/>
      <c r="T3446" s="1"/>
      <c r="U3446" s="1"/>
      <c r="V3446" s="1"/>
      <c r="W3446" s="1"/>
      <c r="X3446" s="1"/>
      <c r="Y3446" s="1"/>
      <c r="Z3446" s="1"/>
      <c r="AA3446" s="1"/>
      <c r="AB3446" s="1"/>
      <c r="AC3446" s="1"/>
      <c r="AD3446" s="1"/>
      <c r="AE3446" s="1"/>
      <c r="AF3446" s="1"/>
      <c r="AG3446" s="1"/>
      <c r="AH3446" s="1"/>
      <c r="AI3446" s="1"/>
      <c r="AJ3446" s="9" t="s">
        <v>52</v>
      </c>
      <c r="AK3446" s="9" t="s">
        <v>8092</v>
      </c>
      <c r="AL3446" s="9" t="s">
        <v>52</v>
      </c>
      <c r="AM3446" s="9" t="s">
        <v>52</v>
      </c>
    </row>
    <row r="3447" spans="1:39" ht="30" customHeight="1" x14ac:dyDescent="0.3">
      <c r="A3447" s="10" t="s">
        <v>8093</v>
      </c>
      <c r="B3447" s="10" t="s">
        <v>8094</v>
      </c>
      <c r="C3447" s="10" t="s">
        <v>528</v>
      </c>
      <c r="D3447" s="11">
        <v>1.9E-2</v>
      </c>
      <c r="E3447" s="15">
        <v>0</v>
      </c>
      <c r="F3447" s="17">
        <f>TRUNC(E3447*D3447,1)</f>
        <v>0</v>
      </c>
      <c r="G3447" s="15">
        <v>101422</v>
      </c>
      <c r="H3447" s="17">
        <f>TRUNC(G3447*D3447,1)</f>
        <v>1927</v>
      </c>
      <c r="I3447" s="15">
        <v>0</v>
      </c>
      <c r="J3447" s="17">
        <f>TRUNC(I3447*D3447,1)</f>
        <v>0</v>
      </c>
      <c r="K3447" s="15">
        <f>TRUNC(E3447+G3447+I3447,1)</f>
        <v>101422</v>
      </c>
      <c r="L3447" s="17">
        <f>TRUNC(F3447+H3447+J3447,1)</f>
        <v>1927</v>
      </c>
      <c r="M3447" s="10" t="s">
        <v>52</v>
      </c>
      <c r="N3447" s="9" t="s">
        <v>2126</v>
      </c>
      <c r="O3447" s="9" t="s">
        <v>8095</v>
      </c>
      <c r="P3447" s="9" t="s">
        <v>67</v>
      </c>
      <c r="Q3447" s="9" t="s">
        <v>54</v>
      </c>
      <c r="R3447" s="9" t="s">
        <v>54</v>
      </c>
      <c r="S3447" s="1"/>
      <c r="T3447" s="1"/>
      <c r="U3447" s="1"/>
      <c r="V3447" s="1"/>
      <c r="W3447" s="1"/>
      <c r="X3447" s="1"/>
      <c r="Y3447" s="1"/>
      <c r="Z3447" s="1"/>
      <c r="AA3447" s="1"/>
      <c r="AB3447" s="1"/>
      <c r="AC3447" s="1"/>
      <c r="AD3447" s="1"/>
      <c r="AE3447" s="1"/>
      <c r="AF3447" s="1"/>
      <c r="AG3447" s="1"/>
      <c r="AH3447" s="1"/>
      <c r="AI3447" s="1"/>
      <c r="AJ3447" s="9" t="s">
        <v>52</v>
      </c>
      <c r="AK3447" s="9" t="s">
        <v>8096</v>
      </c>
      <c r="AL3447" s="9" t="s">
        <v>52</v>
      </c>
      <c r="AM3447" s="9" t="s">
        <v>52</v>
      </c>
    </row>
    <row r="3448" spans="1:39" ht="30" customHeight="1" x14ac:dyDescent="0.3">
      <c r="A3448" s="10" t="s">
        <v>4735</v>
      </c>
      <c r="B3448" s="10" t="s">
        <v>52</v>
      </c>
      <c r="C3448" s="10" t="s">
        <v>52</v>
      </c>
      <c r="D3448" s="11"/>
      <c r="E3448" s="15"/>
      <c r="F3448" s="17">
        <f>TRUNC(SUMIF(N3443:N3447, N3442, F3443:F3447),0)</f>
        <v>0</v>
      </c>
      <c r="G3448" s="15"/>
      <c r="H3448" s="17">
        <f>TRUNC(SUMIF(N3443:N3447, N3442, H3443:H3447),0)</f>
        <v>32253</v>
      </c>
      <c r="I3448" s="15"/>
      <c r="J3448" s="17">
        <f>TRUNC(SUMIF(N3443:N3447, N3442, J3443:J3447),0)</f>
        <v>606</v>
      </c>
      <c r="K3448" s="15"/>
      <c r="L3448" s="17">
        <f>F3448+H3448+J3448</f>
        <v>32859</v>
      </c>
      <c r="M3448" s="10" t="s">
        <v>52</v>
      </c>
      <c r="N3448" s="9" t="s">
        <v>4736</v>
      </c>
      <c r="O3448" s="9" t="s">
        <v>4736</v>
      </c>
      <c r="P3448" s="9" t="s">
        <v>52</v>
      </c>
      <c r="Q3448" s="9" t="s">
        <v>52</v>
      </c>
      <c r="R3448" s="9" t="s">
        <v>52</v>
      </c>
      <c r="S3448" s="1"/>
      <c r="T3448" s="1"/>
      <c r="U3448" s="1"/>
      <c r="V3448" s="1"/>
      <c r="W3448" s="1"/>
      <c r="X3448" s="1"/>
      <c r="Y3448" s="1"/>
      <c r="Z3448" s="1"/>
      <c r="AA3448" s="1"/>
      <c r="AB3448" s="1"/>
      <c r="AC3448" s="1"/>
      <c r="AD3448" s="1"/>
      <c r="AE3448" s="1"/>
      <c r="AF3448" s="1"/>
      <c r="AG3448" s="1"/>
      <c r="AH3448" s="1"/>
      <c r="AI3448" s="1"/>
      <c r="AJ3448" s="9" t="s">
        <v>52</v>
      </c>
      <c r="AK3448" s="9" t="s">
        <v>52</v>
      </c>
      <c r="AL3448" s="9" t="s">
        <v>52</v>
      </c>
      <c r="AM3448" s="9" t="s">
        <v>52</v>
      </c>
    </row>
    <row r="3449" spans="1:39" ht="30" customHeight="1" x14ac:dyDescent="0.3">
      <c r="A3449" s="11"/>
      <c r="B3449" s="11"/>
      <c r="C3449" s="11"/>
      <c r="D3449" s="11"/>
      <c r="E3449" s="15"/>
      <c r="F3449" s="17"/>
      <c r="G3449" s="15"/>
      <c r="H3449" s="17"/>
      <c r="I3449" s="15"/>
      <c r="J3449" s="17"/>
      <c r="K3449" s="15"/>
      <c r="L3449" s="17"/>
      <c r="M3449" s="11"/>
    </row>
    <row r="3450" spans="1:39" ht="30" customHeight="1" x14ac:dyDescent="0.3">
      <c r="A3450" s="14" t="s">
        <v>8097</v>
      </c>
      <c r="B3450" s="14"/>
      <c r="C3450" s="14"/>
      <c r="D3450" s="14"/>
      <c r="E3450" s="16"/>
      <c r="F3450" s="18"/>
      <c r="G3450" s="16"/>
      <c r="H3450" s="18"/>
      <c r="I3450" s="16"/>
      <c r="J3450" s="18"/>
      <c r="K3450" s="16"/>
      <c r="L3450" s="18"/>
      <c r="M3450" s="14"/>
      <c r="N3450" s="5" t="s">
        <v>2129</v>
      </c>
    </row>
    <row r="3451" spans="1:39" ht="30" customHeight="1" x14ac:dyDescent="0.3">
      <c r="A3451" s="10" t="s">
        <v>8083</v>
      </c>
      <c r="B3451" s="10" t="s">
        <v>4714</v>
      </c>
      <c r="C3451" s="10" t="s">
        <v>4715</v>
      </c>
      <c r="D3451" s="11">
        <v>0.14000000000000001</v>
      </c>
      <c r="E3451" s="15">
        <v>0</v>
      </c>
      <c r="F3451" s="17">
        <f>TRUNC(E3451*D3451,1)</f>
        <v>0</v>
      </c>
      <c r="G3451" s="15">
        <v>233781</v>
      </c>
      <c r="H3451" s="17">
        <f>TRUNC(G3451*D3451,1)</f>
        <v>32729.3</v>
      </c>
      <c r="I3451" s="15">
        <v>0</v>
      </c>
      <c r="J3451" s="17">
        <f>TRUNC(I3451*D3451,1)</f>
        <v>0</v>
      </c>
      <c r="K3451" s="15">
        <f>TRUNC(E3451+G3451+I3451,1)</f>
        <v>233781</v>
      </c>
      <c r="L3451" s="17">
        <f>TRUNC(F3451+H3451+J3451,1)</f>
        <v>32729.3</v>
      </c>
      <c r="M3451" s="10" t="s">
        <v>52</v>
      </c>
      <c r="N3451" s="9" t="s">
        <v>2129</v>
      </c>
      <c r="O3451" s="9" t="s">
        <v>8084</v>
      </c>
      <c r="P3451" s="9" t="s">
        <v>54</v>
      </c>
      <c r="Q3451" s="9" t="s">
        <v>54</v>
      </c>
      <c r="R3451" s="9" t="s">
        <v>67</v>
      </c>
      <c r="S3451" s="1"/>
      <c r="T3451" s="1"/>
      <c r="U3451" s="1"/>
      <c r="V3451" s="1">
        <v>1</v>
      </c>
      <c r="W3451" s="1"/>
      <c r="X3451" s="1"/>
      <c r="Y3451" s="1"/>
      <c r="Z3451" s="1"/>
      <c r="AA3451" s="1"/>
      <c r="AB3451" s="1"/>
      <c r="AC3451" s="1"/>
      <c r="AD3451" s="1"/>
      <c r="AE3451" s="1"/>
      <c r="AF3451" s="1"/>
      <c r="AG3451" s="1"/>
      <c r="AH3451" s="1"/>
      <c r="AI3451" s="1"/>
      <c r="AJ3451" s="9" t="s">
        <v>52</v>
      </c>
      <c r="AK3451" s="9" t="s">
        <v>8099</v>
      </c>
      <c r="AL3451" s="9" t="s">
        <v>52</v>
      </c>
      <c r="AM3451" s="9" t="s">
        <v>52</v>
      </c>
    </row>
    <row r="3452" spans="1:39" ht="30" customHeight="1" x14ac:dyDescent="0.3">
      <c r="A3452" s="10" t="s">
        <v>4720</v>
      </c>
      <c r="B3452" s="10" t="s">
        <v>4714</v>
      </c>
      <c r="C3452" s="10" t="s">
        <v>4715</v>
      </c>
      <c r="D3452" s="11">
        <v>0.05</v>
      </c>
      <c r="E3452" s="15">
        <v>0</v>
      </c>
      <c r="F3452" s="17">
        <f>TRUNC(E3452*D3452,1)</f>
        <v>0</v>
      </c>
      <c r="G3452" s="15">
        <v>153671</v>
      </c>
      <c r="H3452" s="17">
        <f>TRUNC(G3452*D3452,1)</f>
        <v>7683.5</v>
      </c>
      <c r="I3452" s="15">
        <v>0</v>
      </c>
      <c r="J3452" s="17">
        <f>TRUNC(I3452*D3452,1)</f>
        <v>0</v>
      </c>
      <c r="K3452" s="15">
        <f>TRUNC(E3452+G3452+I3452,1)</f>
        <v>153671</v>
      </c>
      <c r="L3452" s="17">
        <f>TRUNC(F3452+H3452+J3452,1)</f>
        <v>7683.5</v>
      </c>
      <c r="M3452" s="10" t="s">
        <v>52</v>
      </c>
      <c r="N3452" s="9" t="s">
        <v>2129</v>
      </c>
      <c r="O3452" s="9" t="s">
        <v>4721</v>
      </c>
      <c r="P3452" s="9" t="s">
        <v>54</v>
      </c>
      <c r="Q3452" s="9" t="s">
        <v>54</v>
      </c>
      <c r="R3452" s="9" t="s">
        <v>67</v>
      </c>
      <c r="S3452" s="1"/>
      <c r="T3452" s="1"/>
      <c r="U3452" s="1"/>
      <c r="V3452" s="1">
        <v>1</v>
      </c>
      <c r="W3452" s="1"/>
      <c r="X3452" s="1"/>
      <c r="Y3452" s="1"/>
      <c r="Z3452" s="1"/>
      <c r="AA3452" s="1"/>
      <c r="AB3452" s="1"/>
      <c r="AC3452" s="1"/>
      <c r="AD3452" s="1"/>
      <c r="AE3452" s="1"/>
      <c r="AF3452" s="1"/>
      <c r="AG3452" s="1"/>
      <c r="AH3452" s="1"/>
      <c r="AI3452" s="1"/>
      <c r="AJ3452" s="9" t="s">
        <v>52</v>
      </c>
      <c r="AK3452" s="9" t="s">
        <v>8100</v>
      </c>
      <c r="AL3452" s="9" t="s">
        <v>52</v>
      </c>
      <c r="AM3452" s="9" t="s">
        <v>52</v>
      </c>
    </row>
    <row r="3453" spans="1:39" ht="30" customHeight="1" x14ac:dyDescent="0.3">
      <c r="A3453" s="10" t="s">
        <v>4727</v>
      </c>
      <c r="B3453" s="10" t="s">
        <v>4728</v>
      </c>
      <c r="C3453" s="10" t="s">
        <v>732</v>
      </c>
      <c r="D3453" s="11">
        <v>1</v>
      </c>
      <c r="E3453" s="15">
        <v>0</v>
      </c>
      <c r="F3453" s="17">
        <f>TRUNC(E3453*D3453,1)</f>
        <v>0</v>
      </c>
      <c r="G3453" s="15">
        <v>0</v>
      </c>
      <c r="H3453" s="17">
        <f>TRUNC(G3453*D3453,1)</f>
        <v>0</v>
      </c>
      <c r="I3453" s="15">
        <f>TRUNC(SUMIF(V3451:V3455, RIGHTB(O3453, 1), H3451:H3455)*U3453, 2)</f>
        <v>808.25</v>
      </c>
      <c r="J3453" s="17">
        <f>TRUNC(I3453*D3453,1)</f>
        <v>808.2</v>
      </c>
      <c r="K3453" s="15">
        <f>TRUNC(E3453+G3453+I3453,1)</f>
        <v>808.2</v>
      </c>
      <c r="L3453" s="17">
        <f>TRUNC(F3453+H3453+J3453,1)</f>
        <v>808.2</v>
      </c>
      <c r="M3453" s="10" t="s">
        <v>52</v>
      </c>
      <c r="N3453" s="9" t="s">
        <v>2129</v>
      </c>
      <c r="O3453" s="9" t="s">
        <v>4729</v>
      </c>
      <c r="P3453" s="9" t="s">
        <v>54</v>
      </c>
      <c r="Q3453" s="9" t="s">
        <v>54</v>
      </c>
      <c r="R3453" s="9" t="s">
        <v>54</v>
      </c>
      <c r="S3453" s="1">
        <v>1</v>
      </c>
      <c r="T3453" s="1">
        <v>2</v>
      </c>
      <c r="U3453" s="1">
        <v>0.02</v>
      </c>
      <c r="V3453" s="1"/>
      <c r="W3453" s="1"/>
      <c r="X3453" s="1"/>
      <c r="Y3453" s="1"/>
      <c r="Z3453" s="1"/>
      <c r="AA3453" s="1"/>
      <c r="AB3453" s="1"/>
      <c r="AC3453" s="1"/>
      <c r="AD3453" s="1"/>
      <c r="AE3453" s="1"/>
      <c r="AF3453" s="1"/>
      <c r="AG3453" s="1"/>
      <c r="AH3453" s="1"/>
      <c r="AI3453" s="1"/>
      <c r="AJ3453" s="9" t="s">
        <v>52</v>
      </c>
      <c r="AK3453" s="9" t="s">
        <v>8101</v>
      </c>
      <c r="AL3453" s="9" t="s">
        <v>52</v>
      </c>
      <c r="AM3453" s="9" t="s">
        <v>52</v>
      </c>
    </row>
    <row r="3454" spans="1:39" ht="30" customHeight="1" x14ac:dyDescent="0.3">
      <c r="A3454" s="10" t="s">
        <v>8088</v>
      </c>
      <c r="B3454" s="10" t="s">
        <v>8089</v>
      </c>
      <c r="C3454" s="10" t="s">
        <v>8090</v>
      </c>
      <c r="D3454" s="11">
        <v>75</v>
      </c>
      <c r="E3454" s="15">
        <v>0</v>
      </c>
      <c r="F3454" s="17">
        <f>TRUNC(E3454*D3454,1)</f>
        <v>0</v>
      </c>
      <c r="G3454" s="15">
        <v>0</v>
      </c>
      <c r="H3454" s="17">
        <f>TRUNC(G3454*D3454,1)</f>
        <v>0</v>
      </c>
      <c r="I3454" s="15">
        <v>0</v>
      </c>
      <c r="J3454" s="17">
        <f>TRUNC(I3454*D3454,1)</f>
        <v>0</v>
      </c>
      <c r="K3454" s="15">
        <f>TRUNC(E3454+G3454+I3454,1)</f>
        <v>0</v>
      </c>
      <c r="L3454" s="17">
        <f>TRUNC(F3454+H3454+J3454,1)</f>
        <v>0</v>
      </c>
      <c r="M3454" s="10" t="s">
        <v>6183</v>
      </c>
      <c r="N3454" s="9" t="s">
        <v>2129</v>
      </c>
      <c r="O3454" s="9" t="s">
        <v>8091</v>
      </c>
      <c r="P3454" s="9" t="s">
        <v>54</v>
      </c>
      <c r="Q3454" s="9" t="s">
        <v>54</v>
      </c>
      <c r="R3454" s="9" t="s">
        <v>67</v>
      </c>
      <c r="S3454" s="1"/>
      <c r="T3454" s="1"/>
      <c r="U3454" s="1"/>
      <c r="V3454" s="1"/>
      <c r="W3454" s="1"/>
      <c r="X3454" s="1"/>
      <c r="Y3454" s="1"/>
      <c r="Z3454" s="1"/>
      <c r="AA3454" s="1"/>
      <c r="AB3454" s="1"/>
      <c r="AC3454" s="1"/>
      <c r="AD3454" s="1"/>
      <c r="AE3454" s="1"/>
      <c r="AF3454" s="1"/>
      <c r="AG3454" s="1"/>
      <c r="AH3454" s="1"/>
      <c r="AI3454" s="1"/>
      <c r="AJ3454" s="9" t="s">
        <v>52</v>
      </c>
      <c r="AK3454" s="9" t="s">
        <v>8102</v>
      </c>
      <c r="AL3454" s="9" t="s">
        <v>52</v>
      </c>
      <c r="AM3454" s="9" t="s">
        <v>52</v>
      </c>
    </row>
    <row r="3455" spans="1:39" ht="30" customHeight="1" x14ac:dyDescent="0.3">
      <c r="A3455" s="10" t="s">
        <v>8093</v>
      </c>
      <c r="B3455" s="10" t="s">
        <v>8094</v>
      </c>
      <c r="C3455" s="10" t="s">
        <v>528</v>
      </c>
      <c r="D3455" s="11">
        <v>1.9E-2</v>
      </c>
      <c r="E3455" s="15">
        <v>0</v>
      </c>
      <c r="F3455" s="17">
        <f>TRUNC(E3455*D3455,1)</f>
        <v>0</v>
      </c>
      <c r="G3455" s="15">
        <v>101422</v>
      </c>
      <c r="H3455" s="17">
        <f>TRUNC(G3455*D3455,1)</f>
        <v>1927</v>
      </c>
      <c r="I3455" s="15">
        <v>0</v>
      </c>
      <c r="J3455" s="17">
        <f>TRUNC(I3455*D3455,1)</f>
        <v>0</v>
      </c>
      <c r="K3455" s="15">
        <f>TRUNC(E3455+G3455+I3455,1)</f>
        <v>101422</v>
      </c>
      <c r="L3455" s="17">
        <f>TRUNC(F3455+H3455+J3455,1)</f>
        <v>1927</v>
      </c>
      <c r="M3455" s="10" t="s">
        <v>52</v>
      </c>
      <c r="N3455" s="9" t="s">
        <v>2129</v>
      </c>
      <c r="O3455" s="9" t="s">
        <v>8095</v>
      </c>
      <c r="P3455" s="9" t="s">
        <v>67</v>
      </c>
      <c r="Q3455" s="9" t="s">
        <v>54</v>
      </c>
      <c r="R3455" s="9" t="s">
        <v>54</v>
      </c>
      <c r="S3455" s="1"/>
      <c r="T3455" s="1"/>
      <c r="U3455" s="1"/>
      <c r="V3455" s="1"/>
      <c r="W3455" s="1"/>
      <c r="X3455" s="1"/>
      <c r="Y3455" s="1"/>
      <c r="Z3455" s="1"/>
      <c r="AA3455" s="1"/>
      <c r="AB3455" s="1"/>
      <c r="AC3455" s="1"/>
      <c r="AD3455" s="1"/>
      <c r="AE3455" s="1"/>
      <c r="AF3455" s="1"/>
      <c r="AG3455" s="1"/>
      <c r="AH3455" s="1"/>
      <c r="AI3455" s="1"/>
      <c r="AJ3455" s="9" t="s">
        <v>52</v>
      </c>
      <c r="AK3455" s="9" t="s">
        <v>8103</v>
      </c>
      <c r="AL3455" s="9" t="s">
        <v>52</v>
      </c>
      <c r="AM3455" s="9" t="s">
        <v>52</v>
      </c>
    </row>
    <row r="3456" spans="1:39" ht="30" customHeight="1" x14ac:dyDescent="0.3">
      <c r="A3456" s="10" t="s">
        <v>4735</v>
      </c>
      <c r="B3456" s="10" t="s">
        <v>52</v>
      </c>
      <c r="C3456" s="10" t="s">
        <v>52</v>
      </c>
      <c r="D3456" s="11"/>
      <c r="E3456" s="15"/>
      <c r="F3456" s="17">
        <f>TRUNC(SUMIF(N3451:N3455, N3450, F3451:F3455),0)</f>
        <v>0</v>
      </c>
      <c r="G3456" s="15"/>
      <c r="H3456" s="17">
        <f>TRUNC(SUMIF(N3451:N3455, N3450, H3451:H3455),0)</f>
        <v>42339</v>
      </c>
      <c r="I3456" s="15"/>
      <c r="J3456" s="17">
        <f>TRUNC(SUMIF(N3451:N3455, N3450, J3451:J3455),0)</f>
        <v>808</v>
      </c>
      <c r="K3456" s="15"/>
      <c r="L3456" s="17">
        <f>F3456+H3456+J3456</f>
        <v>43147</v>
      </c>
      <c r="M3456" s="10" t="s">
        <v>52</v>
      </c>
      <c r="N3456" s="9" t="s">
        <v>4736</v>
      </c>
      <c r="O3456" s="9" t="s">
        <v>4736</v>
      </c>
      <c r="P3456" s="9" t="s">
        <v>52</v>
      </c>
      <c r="Q3456" s="9" t="s">
        <v>52</v>
      </c>
      <c r="R3456" s="9" t="s">
        <v>52</v>
      </c>
      <c r="S3456" s="1"/>
      <c r="T3456" s="1"/>
      <c r="U3456" s="1"/>
      <c r="V3456" s="1"/>
      <c r="W3456" s="1"/>
      <c r="X3456" s="1"/>
      <c r="Y3456" s="1"/>
      <c r="Z3456" s="1"/>
      <c r="AA3456" s="1"/>
      <c r="AB3456" s="1"/>
      <c r="AC3456" s="1"/>
      <c r="AD3456" s="1"/>
      <c r="AE3456" s="1"/>
      <c r="AF3456" s="1"/>
      <c r="AG3456" s="1"/>
      <c r="AH3456" s="1"/>
      <c r="AI3456" s="1"/>
      <c r="AJ3456" s="9" t="s">
        <v>52</v>
      </c>
      <c r="AK3456" s="9" t="s">
        <v>52</v>
      </c>
      <c r="AL3456" s="9" t="s">
        <v>52</v>
      </c>
      <c r="AM3456" s="9" t="s">
        <v>52</v>
      </c>
    </row>
    <row r="3457" spans="1:39" ht="30" customHeight="1" x14ac:dyDescent="0.3">
      <c r="A3457" s="11"/>
      <c r="B3457" s="11"/>
      <c r="C3457" s="11"/>
      <c r="D3457" s="11"/>
      <c r="E3457" s="15"/>
      <c r="F3457" s="17"/>
      <c r="G3457" s="15"/>
      <c r="H3457" s="17"/>
      <c r="I3457" s="15"/>
      <c r="J3457" s="17"/>
      <c r="K3457" s="15"/>
      <c r="L3457" s="17"/>
      <c r="M3457" s="11"/>
    </row>
    <row r="3458" spans="1:39" ht="30" customHeight="1" x14ac:dyDescent="0.3">
      <c r="A3458" s="14" t="s">
        <v>8104</v>
      </c>
      <c r="B3458" s="14"/>
      <c r="C3458" s="14"/>
      <c r="D3458" s="14"/>
      <c r="E3458" s="16"/>
      <c r="F3458" s="18"/>
      <c r="G3458" s="16"/>
      <c r="H3458" s="18"/>
      <c r="I3458" s="16"/>
      <c r="J3458" s="18"/>
      <c r="K3458" s="16"/>
      <c r="L3458" s="18"/>
      <c r="M3458" s="14"/>
      <c r="N3458" s="5" t="s">
        <v>2132</v>
      </c>
    </row>
    <row r="3459" spans="1:39" ht="30" customHeight="1" x14ac:dyDescent="0.3">
      <c r="A3459" s="10" t="s">
        <v>8083</v>
      </c>
      <c r="B3459" s="10" t="s">
        <v>4714</v>
      </c>
      <c r="C3459" s="10" t="s">
        <v>4715</v>
      </c>
      <c r="D3459" s="11">
        <v>0.11</v>
      </c>
      <c r="E3459" s="15">
        <v>0</v>
      </c>
      <c r="F3459" s="17">
        <f>TRUNC(E3459*D3459,1)</f>
        <v>0</v>
      </c>
      <c r="G3459" s="15">
        <v>233781</v>
      </c>
      <c r="H3459" s="17">
        <f>TRUNC(G3459*D3459,1)</f>
        <v>25715.9</v>
      </c>
      <c r="I3459" s="15">
        <v>0</v>
      </c>
      <c r="J3459" s="17">
        <f>TRUNC(I3459*D3459,1)</f>
        <v>0</v>
      </c>
      <c r="K3459" s="15">
        <f>TRUNC(E3459+G3459+I3459,1)</f>
        <v>233781</v>
      </c>
      <c r="L3459" s="17">
        <f>TRUNC(F3459+H3459+J3459,1)</f>
        <v>25715.9</v>
      </c>
      <c r="M3459" s="10" t="s">
        <v>52</v>
      </c>
      <c r="N3459" s="9" t="s">
        <v>2132</v>
      </c>
      <c r="O3459" s="9" t="s">
        <v>8084</v>
      </c>
      <c r="P3459" s="9" t="s">
        <v>54</v>
      </c>
      <c r="Q3459" s="9" t="s">
        <v>54</v>
      </c>
      <c r="R3459" s="9" t="s">
        <v>67</v>
      </c>
      <c r="S3459" s="1"/>
      <c r="T3459" s="1"/>
      <c r="U3459" s="1"/>
      <c r="V3459" s="1">
        <v>1</v>
      </c>
      <c r="W3459" s="1">
        <v>2</v>
      </c>
      <c r="X3459" s="1"/>
      <c r="Y3459" s="1"/>
      <c r="Z3459" s="1"/>
      <c r="AA3459" s="1"/>
      <c r="AB3459" s="1"/>
      <c r="AC3459" s="1"/>
      <c r="AD3459" s="1"/>
      <c r="AE3459" s="1"/>
      <c r="AF3459" s="1"/>
      <c r="AG3459" s="1"/>
      <c r="AH3459" s="1"/>
      <c r="AI3459" s="1"/>
      <c r="AJ3459" s="9" t="s">
        <v>52</v>
      </c>
      <c r="AK3459" s="9" t="s">
        <v>8106</v>
      </c>
      <c r="AL3459" s="9" t="s">
        <v>52</v>
      </c>
      <c r="AM3459" s="9" t="s">
        <v>52</v>
      </c>
    </row>
    <row r="3460" spans="1:39" ht="30" customHeight="1" x14ac:dyDescent="0.3">
      <c r="A3460" s="10" t="s">
        <v>4720</v>
      </c>
      <c r="B3460" s="10" t="s">
        <v>4714</v>
      </c>
      <c r="C3460" s="10" t="s">
        <v>4715</v>
      </c>
      <c r="D3460" s="11">
        <v>0.03</v>
      </c>
      <c r="E3460" s="15">
        <v>0</v>
      </c>
      <c r="F3460" s="17">
        <f>TRUNC(E3460*D3460,1)</f>
        <v>0</v>
      </c>
      <c r="G3460" s="15">
        <v>153671</v>
      </c>
      <c r="H3460" s="17">
        <f>TRUNC(G3460*D3460,1)</f>
        <v>4610.1000000000004</v>
      </c>
      <c r="I3460" s="15">
        <v>0</v>
      </c>
      <c r="J3460" s="17">
        <f>TRUNC(I3460*D3460,1)</f>
        <v>0</v>
      </c>
      <c r="K3460" s="15">
        <f>TRUNC(E3460+G3460+I3460,1)</f>
        <v>153671</v>
      </c>
      <c r="L3460" s="17">
        <f>TRUNC(F3460+H3460+J3460,1)</f>
        <v>4610.1000000000004</v>
      </c>
      <c r="M3460" s="10" t="s">
        <v>52</v>
      </c>
      <c r="N3460" s="9" t="s">
        <v>2132</v>
      </c>
      <c r="O3460" s="9" t="s">
        <v>4721</v>
      </c>
      <c r="P3460" s="9" t="s">
        <v>54</v>
      </c>
      <c r="Q3460" s="9" t="s">
        <v>54</v>
      </c>
      <c r="R3460" s="9" t="s">
        <v>67</v>
      </c>
      <c r="S3460" s="1"/>
      <c r="T3460" s="1"/>
      <c r="U3460" s="1"/>
      <c r="V3460" s="1">
        <v>1</v>
      </c>
      <c r="W3460" s="1">
        <v>2</v>
      </c>
      <c r="X3460" s="1"/>
      <c r="Y3460" s="1"/>
      <c r="Z3460" s="1"/>
      <c r="AA3460" s="1"/>
      <c r="AB3460" s="1"/>
      <c r="AC3460" s="1"/>
      <c r="AD3460" s="1"/>
      <c r="AE3460" s="1"/>
      <c r="AF3460" s="1"/>
      <c r="AG3460" s="1"/>
      <c r="AH3460" s="1"/>
      <c r="AI3460" s="1"/>
      <c r="AJ3460" s="9" t="s">
        <v>52</v>
      </c>
      <c r="AK3460" s="9" t="s">
        <v>8107</v>
      </c>
      <c r="AL3460" s="9" t="s">
        <v>52</v>
      </c>
      <c r="AM3460" s="9" t="s">
        <v>52</v>
      </c>
    </row>
    <row r="3461" spans="1:39" ht="30" customHeight="1" x14ac:dyDescent="0.3">
      <c r="A3461" s="10" t="s">
        <v>4727</v>
      </c>
      <c r="B3461" s="10" t="s">
        <v>4728</v>
      </c>
      <c r="C3461" s="10" t="s">
        <v>732</v>
      </c>
      <c r="D3461" s="11">
        <v>1</v>
      </c>
      <c r="E3461" s="15">
        <v>0</v>
      </c>
      <c r="F3461" s="17">
        <f>TRUNC(E3461*D3461,1)</f>
        <v>0</v>
      </c>
      <c r="G3461" s="15">
        <v>0</v>
      </c>
      <c r="H3461" s="17">
        <f>TRUNC(G3461*D3461,1)</f>
        <v>0</v>
      </c>
      <c r="I3461" s="15">
        <f>TRUNC(SUMIF(V3459:V3464, RIGHTB(O3461, 1), H3459:H3464)*U3461, 2)</f>
        <v>606.52</v>
      </c>
      <c r="J3461" s="17">
        <f>TRUNC(I3461*D3461,1)</f>
        <v>606.5</v>
      </c>
      <c r="K3461" s="15">
        <f>TRUNC(E3461+G3461+I3461,1)</f>
        <v>606.5</v>
      </c>
      <c r="L3461" s="17">
        <f>TRUNC(F3461+H3461+J3461,1)</f>
        <v>606.5</v>
      </c>
      <c r="M3461" s="10" t="s">
        <v>52</v>
      </c>
      <c r="N3461" s="9" t="s">
        <v>2132</v>
      </c>
      <c r="O3461" s="9" t="s">
        <v>4729</v>
      </c>
      <c r="P3461" s="9" t="s">
        <v>54</v>
      </c>
      <c r="Q3461" s="9" t="s">
        <v>54</v>
      </c>
      <c r="R3461" s="9" t="s">
        <v>54</v>
      </c>
      <c r="S3461" s="1">
        <v>1</v>
      </c>
      <c r="T3461" s="1">
        <v>2</v>
      </c>
      <c r="U3461" s="1">
        <v>0.02</v>
      </c>
      <c r="V3461" s="1"/>
      <c r="W3461" s="1"/>
      <c r="X3461" s="1"/>
      <c r="Y3461" s="1"/>
      <c r="Z3461" s="1"/>
      <c r="AA3461" s="1"/>
      <c r="AB3461" s="1"/>
      <c r="AC3461" s="1"/>
      <c r="AD3461" s="1"/>
      <c r="AE3461" s="1"/>
      <c r="AF3461" s="1"/>
      <c r="AG3461" s="1"/>
      <c r="AH3461" s="1"/>
      <c r="AI3461" s="1"/>
      <c r="AJ3461" s="9" t="s">
        <v>52</v>
      </c>
      <c r="AK3461" s="9" t="s">
        <v>8108</v>
      </c>
      <c r="AL3461" s="9" t="s">
        <v>52</v>
      </c>
      <c r="AM3461" s="9" t="s">
        <v>52</v>
      </c>
    </row>
    <row r="3462" spans="1:39" ht="30" customHeight="1" x14ac:dyDescent="0.3">
      <c r="A3462" s="10" t="s">
        <v>8088</v>
      </c>
      <c r="B3462" s="10" t="s">
        <v>8089</v>
      </c>
      <c r="C3462" s="10" t="s">
        <v>8090</v>
      </c>
      <c r="D3462" s="11">
        <v>75</v>
      </c>
      <c r="E3462" s="15">
        <v>0</v>
      </c>
      <c r="F3462" s="17">
        <f>TRUNC(E3462*D3462,1)</f>
        <v>0</v>
      </c>
      <c r="G3462" s="15">
        <v>0</v>
      </c>
      <c r="H3462" s="17">
        <f>TRUNC(G3462*D3462,1)</f>
        <v>0</v>
      </c>
      <c r="I3462" s="15">
        <v>0</v>
      </c>
      <c r="J3462" s="17">
        <f>TRUNC(I3462*D3462,1)</f>
        <v>0</v>
      </c>
      <c r="K3462" s="15">
        <f>TRUNC(E3462+G3462+I3462,1)</f>
        <v>0</v>
      </c>
      <c r="L3462" s="17">
        <f>TRUNC(F3462+H3462+J3462,1)</f>
        <v>0</v>
      </c>
      <c r="M3462" s="10" t="s">
        <v>6183</v>
      </c>
      <c r="N3462" s="9" t="s">
        <v>2132</v>
      </c>
      <c r="O3462" s="9" t="s">
        <v>8091</v>
      </c>
      <c r="P3462" s="9" t="s">
        <v>54</v>
      </c>
      <c r="Q3462" s="9" t="s">
        <v>54</v>
      </c>
      <c r="R3462" s="9" t="s">
        <v>67</v>
      </c>
      <c r="S3462" s="1"/>
      <c r="T3462" s="1"/>
      <c r="U3462" s="1"/>
      <c r="V3462" s="1"/>
      <c r="W3462" s="1"/>
      <c r="X3462" s="1"/>
      <c r="Y3462" s="1"/>
      <c r="Z3462" s="1"/>
      <c r="AA3462" s="1"/>
      <c r="AB3462" s="1"/>
      <c r="AC3462" s="1"/>
      <c r="AD3462" s="1"/>
      <c r="AE3462" s="1"/>
      <c r="AF3462" s="1"/>
      <c r="AG3462" s="1"/>
      <c r="AH3462" s="1"/>
      <c r="AI3462" s="1"/>
      <c r="AJ3462" s="9" t="s">
        <v>52</v>
      </c>
      <c r="AK3462" s="9" t="s">
        <v>8109</v>
      </c>
      <c r="AL3462" s="9" t="s">
        <v>52</v>
      </c>
      <c r="AM3462" s="9" t="s">
        <v>52</v>
      </c>
    </row>
    <row r="3463" spans="1:39" ht="30" customHeight="1" x14ac:dyDescent="0.3">
      <c r="A3463" s="10" t="s">
        <v>8093</v>
      </c>
      <c r="B3463" s="10" t="s">
        <v>8094</v>
      </c>
      <c r="C3463" s="10" t="s">
        <v>528</v>
      </c>
      <c r="D3463" s="11">
        <v>1.9E-2</v>
      </c>
      <c r="E3463" s="15">
        <v>0</v>
      </c>
      <c r="F3463" s="17">
        <f>TRUNC(E3463*D3463,1)</f>
        <v>0</v>
      </c>
      <c r="G3463" s="15">
        <v>101422</v>
      </c>
      <c r="H3463" s="17">
        <f>TRUNC(G3463*D3463,1)</f>
        <v>1927</v>
      </c>
      <c r="I3463" s="15">
        <v>0</v>
      </c>
      <c r="J3463" s="17">
        <f>TRUNC(I3463*D3463,1)</f>
        <v>0</v>
      </c>
      <c r="K3463" s="15">
        <f>TRUNC(E3463+G3463+I3463,1)</f>
        <v>101422</v>
      </c>
      <c r="L3463" s="17">
        <f>TRUNC(F3463+H3463+J3463,1)</f>
        <v>1927</v>
      </c>
      <c r="M3463" s="10" t="s">
        <v>52</v>
      </c>
      <c r="N3463" s="9" t="s">
        <v>2132</v>
      </c>
      <c r="O3463" s="9" t="s">
        <v>8095</v>
      </c>
      <c r="P3463" s="9" t="s">
        <v>67</v>
      </c>
      <c r="Q3463" s="9" t="s">
        <v>54</v>
      </c>
      <c r="R3463" s="9" t="s">
        <v>54</v>
      </c>
      <c r="S3463" s="1"/>
      <c r="T3463" s="1"/>
      <c r="U3463" s="1"/>
      <c r="V3463" s="1"/>
      <c r="W3463" s="1"/>
      <c r="X3463" s="1"/>
      <c r="Y3463" s="1"/>
      <c r="Z3463" s="1"/>
      <c r="AA3463" s="1"/>
      <c r="AB3463" s="1"/>
      <c r="AC3463" s="1"/>
      <c r="AD3463" s="1"/>
      <c r="AE3463" s="1"/>
      <c r="AF3463" s="1"/>
      <c r="AG3463" s="1"/>
      <c r="AH3463" s="1"/>
      <c r="AI3463" s="1"/>
      <c r="AJ3463" s="9" t="s">
        <v>52</v>
      </c>
      <c r="AK3463" s="9" t="s">
        <v>8110</v>
      </c>
      <c r="AL3463" s="9" t="s">
        <v>52</v>
      </c>
      <c r="AM3463" s="9" t="s">
        <v>52</v>
      </c>
    </row>
    <row r="3464" spans="1:39" ht="30" customHeight="1" x14ac:dyDescent="0.3">
      <c r="A3464" s="10" t="s">
        <v>7817</v>
      </c>
      <c r="B3464" s="10" t="s">
        <v>7931</v>
      </c>
      <c r="C3464" s="10" t="s">
        <v>732</v>
      </c>
      <c r="D3464" s="11">
        <v>1</v>
      </c>
      <c r="E3464" s="15">
        <v>0</v>
      </c>
      <c r="F3464" s="17">
        <f>TRUNC(E3464*D3464,1)</f>
        <v>0</v>
      </c>
      <c r="G3464" s="15">
        <f>TRUNC(SUMIF(W3459:W3464, RIGHTB(O3464, 1), H3459:H3464)*U3464, 2)</f>
        <v>3032.6</v>
      </c>
      <c r="H3464" s="17">
        <f>TRUNC(G3464*D3464,1)</f>
        <v>3032.6</v>
      </c>
      <c r="I3464" s="15">
        <v>0</v>
      </c>
      <c r="J3464" s="17">
        <f>TRUNC(I3464*D3464,1)</f>
        <v>0</v>
      </c>
      <c r="K3464" s="15">
        <f>TRUNC(E3464+G3464+I3464,1)</f>
        <v>3032.6</v>
      </c>
      <c r="L3464" s="17">
        <f>TRUNC(F3464+H3464+J3464,1)</f>
        <v>3032.6</v>
      </c>
      <c r="M3464" s="10" t="s">
        <v>52</v>
      </c>
      <c r="N3464" s="9" t="s">
        <v>2132</v>
      </c>
      <c r="O3464" s="9" t="s">
        <v>4733</v>
      </c>
      <c r="P3464" s="9" t="s">
        <v>54</v>
      </c>
      <c r="Q3464" s="9" t="s">
        <v>54</v>
      </c>
      <c r="R3464" s="9" t="s">
        <v>54</v>
      </c>
      <c r="S3464" s="1">
        <v>1</v>
      </c>
      <c r="T3464" s="1">
        <v>1</v>
      </c>
      <c r="U3464" s="1">
        <v>0.1</v>
      </c>
      <c r="V3464" s="1"/>
      <c r="W3464" s="1"/>
      <c r="X3464" s="1"/>
      <c r="Y3464" s="1"/>
      <c r="Z3464" s="1"/>
      <c r="AA3464" s="1"/>
      <c r="AB3464" s="1"/>
      <c r="AC3464" s="1"/>
      <c r="AD3464" s="1"/>
      <c r="AE3464" s="1"/>
      <c r="AF3464" s="1"/>
      <c r="AG3464" s="1"/>
      <c r="AH3464" s="1"/>
      <c r="AI3464" s="1"/>
      <c r="AJ3464" s="9" t="s">
        <v>52</v>
      </c>
      <c r="AK3464" s="9" t="s">
        <v>8111</v>
      </c>
      <c r="AL3464" s="9" t="s">
        <v>52</v>
      </c>
      <c r="AM3464" s="9" t="s">
        <v>52</v>
      </c>
    </row>
    <row r="3465" spans="1:39" ht="30" customHeight="1" x14ac:dyDescent="0.3">
      <c r="A3465" s="10" t="s">
        <v>4735</v>
      </c>
      <c r="B3465" s="10" t="s">
        <v>52</v>
      </c>
      <c r="C3465" s="10" t="s">
        <v>52</v>
      </c>
      <c r="D3465" s="11"/>
      <c r="E3465" s="15"/>
      <c r="F3465" s="17">
        <f>TRUNC(SUMIF(N3459:N3464, N3458, F3459:F3464),0)</f>
        <v>0</v>
      </c>
      <c r="G3465" s="15"/>
      <c r="H3465" s="17">
        <f>TRUNC(SUMIF(N3459:N3464, N3458, H3459:H3464),0)</f>
        <v>35285</v>
      </c>
      <c r="I3465" s="15"/>
      <c r="J3465" s="17">
        <f>TRUNC(SUMIF(N3459:N3464, N3458, J3459:J3464),0)</f>
        <v>606</v>
      </c>
      <c r="K3465" s="15"/>
      <c r="L3465" s="17">
        <f>F3465+H3465+J3465</f>
        <v>35891</v>
      </c>
      <c r="M3465" s="10" t="s">
        <v>52</v>
      </c>
      <c r="N3465" s="9" t="s">
        <v>4736</v>
      </c>
      <c r="O3465" s="9" t="s">
        <v>4736</v>
      </c>
      <c r="P3465" s="9" t="s">
        <v>52</v>
      </c>
      <c r="Q3465" s="9" t="s">
        <v>52</v>
      </c>
      <c r="R3465" s="9" t="s">
        <v>52</v>
      </c>
      <c r="S3465" s="1"/>
      <c r="T3465" s="1"/>
      <c r="U3465" s="1"/>
      <c r="V3465" s="1"/>
      <c r="W3465" s="1"/>
      <c r="X3465" s="1"/>
      <c r="Y3465" s="1"/>
      <c r="Z3465" s="1"/>
      <c r="AA3465" s="1"/>
      <c r="AB3465" s="1"/>
      <c r="AC3465" s="1"/>
      <c r="AD3465" s="1"/>
      <c r="AE3465" s="1"/>
      <c r="AF3465" s="1"/>
      <c r="AG3465" s="1"/>
      <c r="AH3465" s="1"/>
      <c r="AI3465" s="1"/>
      <c r="AJ3465" s="9" t="s">
        <v>52</v>
      </c>
      <c r="AK3465" s="9" t="s">
        <v>52</v>
      </c>
      <c r="AL3465" s="9" t="s">
        <v>52</v>
      </c>
      <c r="AM3465" s="9" t="s">
        <v>52</v>
      </c>
    </row>
    <row r="3466" spans="1:39" ht="30" customHeight="1" x14ac:dyDescent="0.3">
      <c r="A3466" s="11"/>
      <c r="B3466" s="11"/>
      <c r="C3466" s="11"/>
      <c r="D3466" s="11"/>
      <c r="E3466" s="15"/>
      <c r="F3466" s="17"/>
      <c r="G3466" s="15"/>
      <c r="H3466" s="17"/>
      <c r="I3466" s="15"/>
      <c r="J3466" s="17"/>
      <c r="K3466" s="15"/>
      <c r="L3466" s="17"/>
      <c r="M3466" s="11"/>
    </row>
    <row r="3467" spans="1:39" ht="30" customHeight="1" x14ac:dyDescent="0.3">
      <c r="A3467" s="14" t="s">
        <v>8112</v>
      </c>
      <c r="B3467" s="14"/>
      <c r="C3467" s="14"/>
      <c r="D3467" s="14"/>
      <c r="E3467" s="16"/>
      <c r="F3467" s="18"/>
      <c r="G3467" s="16"/>
      <c r="H3467" s="18"/>
      <c r="I3467" s="16"/>
      <c r="J3467" s="18"/>
      <c r="K3467" s="16"/>
      <c r="L3467" s="18"/>
      <c r="M3467" s="14"/>
      <c r="N3467" s="5" t="s">
        <v>2134</v>
      </c>
    </row>
    <row r="3468" spans="1:39" ht="30" customHeight="1" x14ac:dyDescent="0.3">
      <c r="A3468" s="10" t="s">
        <v>8083</v>
      </c>
      <c r="B3468" s="10" t="s">
        <v>4714</v>
      </c>
      <c r="C3468" s="10" t="s">
        <v>4715</v>
      </c>
      <c r="D3468" s="11">
        <v>0.14000000000000001</v>
      </c>
      <c r="E3468" s="15">
        <v>0</v>
      </c>
      <c r="F3468" s="17">
        <f>TRUNC(E3468*D3468,1)</f>
        <v>0</v>
      </c>
      <c r="G3468" s="15">
        <v>233781</v>
      </c>
      <c r="H3468" s="17">
        <f>TRUNC(G3468*D3468,1)</f>
        <v>32729.3</v>
      </c>
      <c r="I3468" s="15">
        <v>0</v>
      </c>
      <c r="J3468" s="17">
        <f>TRUNC(I3468*D3468,1)</f>
        <v>0</v>
      </c>
      <c r="K3468" s="15">
        <f>TRUNC(E3468+G3468+I3468,1)</f>
        <v>233781</v>
      </c>
      <c r="L3468" s="17">
        <f>TRUNC(F3468+H3468+J3468,1)</f>
        <v>32729.3</v>
      </c>
      <c r="M3468" s="10" t="s">
        <v>52</v>
      </c>
      <c r="N3468" s="9" t="s">
        <v>2134</v>
      </c>
      <c r="O3468" s="9" t="s">
        <v>8084</v>
      </c>
      <c r="P3468" s="9" t="s">
        <v>54</v>
      </c>
      <c r="Q3468" s="9" t="s">
        <v>54</v>
      </c>
      <c r="R3468" s="9" t="s">
        <v>67</v>
      </c>
      <c r="S3468" s="1"/>
      <c r="T3468" s="1"/>
      <c r="U3468" s="1"/>
      <c r="V3468" s="1">
        <v>1</v>
      </c>
      <c r="W3468" s="1">
        <v>2</v>
      </c>
      <c r="X3468" s="1"/>
      <c r="Y3468" s="1"/>
      <c r="Z3468" s="1"/>
      <c r="AA3468" s="1"/>
      <c r="AB3468" s="1"/>
      <c r="AC3468" s="1"/>
      <c r="AD3468" s="1"/>
      <c r="AE3468" s="1"/>
      <c r="AF3468" s="1"/>
      <c r="AG3468" s="1"/>
      <c r="AH3468" s="1"/>
      <c r="AI3468" s="1"/>
      <c r="AJ3468" s="9" t="s">
        <v>52</v>
      </c>
      <c r="AK3468" s="9" t="s">
        <v>8114</v>
      </c>
      <c r="AL3468" s="9" t="s">
        <v>52</v>
      </c>
      <c r="AM3468" s="9" t="s">
        <v>52</v>
      </c>
    </row>
    <row r="3469" spans="1:39" ht="30" customHeight="1" x14ac:dyDescent="0.3">
      <c r="A3469" s="10" t="s">
        <v>4720</v>
      </c>
      <c r="B3469" s="10" t="s">
        <v>4714</v>
      </c>
      <c r="C3469" s="10" t="s">
        <v>4715</v>
      </c>
      <c r="D3469" s="11">
        <v>0.05</v>
      </c>
      <c r="E3469" s="15">
        <v>0</v>
      </c>
      <c r="F3469" s="17">
        <f>TRUNC(E3469*D3469,1)</f>
        <v>0</v>
      </c>
      <c r="G3469" s="15">
        <v>153671</v>
      </c>
      <c r="H3469" s="17">
        <f>TRUNC(G3469*D3469,1)</f>
        <v>7683.5</v>
      </c>
      <c r="I3469" s="15">
        <v>0</v>
      </c>
      <c r="J3469" s="17">
        <f>TRUNC(I3469*D3469,1)</f>
        <v>0</v>
      </c>
      <c r="K3469" s="15">
        <f>TRUNC(E3469+G3469+I3469,1)</f>
        <v>153671</v>
      </c>
      <c r="L3469" s="17">
        <f>TRUNC(F3469+H3469+J3469,1)</f>
        <v>7683.5</v>
      </c>
      <c r="M3469" s="10" t="s">
        <v>52</v>
      </c>
      <c r="N3469" s="9" t="s">
        <v>2134</v>
      </c>
      <c r="O3469" s="9" t="s">
        <v>4721</v>
      </c>
      <c r="P3469" s="9" t="s">
        <v>54</v>
      </c>
      <c r="Q3469" s="9" t="s">
        <v>54</v>
      </c>
      <c r="R3469" s="9" t="s">
        <v>67</v>
      </c>
      <c r="S3469" s="1"/>
      <c r="T3469" s="1"/>
      <c r="U3469" s="1"/>
      <c r="V3469" s="1">
        <v>1</v>
      </c>
      <c r="W3469" s="1">
        <v>2</v>
      </c>
      <c r="X3469" s="1"/>
      <c r="Y3469" s="1"/>
      <c r="Z3469" s="1"/>
      <c r="AA3469" s="1"/>
      <c r="AB3469" s="1"/>
      <c r="AC3469" s="1"/>
      <c r="AD3469" s="1"/>
      <c r="AE3469" s="1"/>
      <c r="AF3469" s="1"/>
      <c r="AG3469" s="1"/>
      <c r="AH3469" s="1"/>
      <c r="AI3469" s="1"/>
      <c r="AJ3469" s="9" t="s">
        <v>52</v>
      </c>
      <c r="AK3469" s="9" t="s">
        <v>8115</v>
      </c>
      <c r="AL3469" s="9" t="s">
        <v>52</v>
      </c>
      <c r="AM3469" s="9" t="s">
        <v>52</v>
      </c>
    </row>
    <row r="3470" spans="1:39" ht="30" customHeight="1" x14ac:dyDescent="0.3">
      <c r="A3470" s="10" t="s">
        <v>4727</v>
      </c>
      <c r="B3470" s="10" t="s">
        <v>4728</v>
      </c>
      <c r="C3470" s="10" t="s">
        <v>732</v>
      </c>
      <c r="D3470" s="11">
        <v>1</v>
      </c>
      <c r="E3470" s="15">
        <v>0</v>
      </c>
      <c r="F3470" s="17">
        <f>TRUNC(E3470*D3470,1)</f>
        <v>0</v>
      </c>
      <c r="G3470" s="15">
        <v>0</v>
      </c>
      <c r="H3470" s="17">
        <f>TRUNC(G3470*D3470,1)</f>
        <v>0</v>
      </c>
      <c r="I3470" s="15">
        <f>TRUNC(SUMIF(V3468:V3473, RIGHTB(O3470, 1), H3468:H3473)*U3470, 2)</f>
        <v>808.25</v>
      </c>
      <c r="J3470" s="17">
        <f>TRUNC(I3470*D3470,1)</f>
        <v>808.2</v>
      </c>
      <c r="K3470" s="15">
        <f>TRUNC(E3470+G3470+I3470,1)</f>
        <v>808.2</v>
      </c>
      <c r="L3470" s="17">
        <f>TRUNC(F3470+H3470+J3470,1)</f>
        <v>808.2</v>
      </c>
      <c r="M3470" s="10" t="s">
        <v>52</v>
      </c>
      <c r="N3470" s="9" t="s">
        <v>2134</v>
      </c>
      <c r="O3470" s="9" t="s">
        <v>4729</v>
      </c>
      <c r="P3470" s="9" t="s">
        <v>54</v>
      </c>
      <c r="Q3470" s="9" t="s">
        <v>54</v>
      </c>
      <c r="R3470" s="9" t="s">
        <v>54</v>
      </c>
      <c r="S3470" s="1">
        <v>1</v>
      </c>
      <c r="T3470" s="1">
        <v>2</v>
      </c>
      <c r="U3470" s="1">
        <v>0.02</v>
      </c>
      <c r="V3470" s="1"/>
      <c r="W3470" s="1"/>
      <c r="X3470" s="1"/>
      <c r="Y3470" s="1"/>
      <c r="Z3470" s="1"/>
      <c r="AA3470" s="1"/>
      <c r="AB3470" s="1"/>
      <c r="AC3470" s="1"/>
      <c r="AD3470" s="1"/>
      <c r="AE3470" s="1"/>
      <c r="AF3470" s="1"/>
      <c r="AG3470" s="1"/>
      <c r="AH3470" s="1"/>
      <c r="AI3470" s="1"/>
      <c r="AJ3470" s="9" t="s">
        <v>52</v>
      </c>
      <c r="AK3470" s="9" t="s">
        <v>8116</v>
      </c>
      <c r="AL3470" s="9" t="s">
        <v>52</v>
      </c>
      <c r="AM3470" s="9" t="s">
        <v>52</v>
      </c>
    </row>
    <row r="3471" spans="1:39" ht="30" customHeight="1" x14ac:dyDescent="0.3">
      <c r="A3471" s="10" t="s">
        <v>8088</v>
      </c>
      <c r="B3471" s="10" t="s">
        <v>8089</v>
      </c>
      <c r="C3471" s="10" t="s">
        <v>8090</v>
      </c>
      <c r="D3471" s="11">
        <v>75</v>
      </c>
      <c r="E3471" s="15">
        <v>0</v>
      </c>
      <c r="F3471" s="17">
        <f>TRUNC(E3471*D3471,1)</f>
        <v>0</v>
      </c>
      <c r="G3471" s="15">
        <v>0</v>
      </c>
      <c r="H3471" s="17">
        <f>TRUNC(G3471*D3471,1)</f>
        <v>0</v>
      </c>
      <c r="I3471" s="15">
        <v>0</v>
      </c>
      <c r="J3471" s="17">
        <f>TRUNC(I3471*D3471,1)</f>
        <v>0</v>
      </c>
      <c r="K3471" s="15">
        <f>TRUNC(E3471+G3471+I3471,1)</f>
        <v>0</v>
      </c>
      <c r="L3471" s="17">
        <f>TRUNC(F3471+H3471+J3471,1)</f>
        <v>0</v>
      </c>
      <c r="M3471" s="10" t="s">
        <v>6183</v>
      </c>
      <c r="N3471" s="9" t="s">
        <v>2134</v>
      </c>
      <c r="O3471" s="9" t="s">
        <v>8091</v>
      </c>
      <c r="P3471" s="9" t="s">
        <v>54</v>
      </c>
      <c r="Q3471" s="9" t="s">
        <v>54</v>
      </c>
      <c r="R3471" s="9" t="s">
        <v>67</v>
      </c>
      <c r="S3471" s="1"/>
      <c r="T3471" s="1"/>
      <c r="U3471" s="1"/>
      <c r="V3471" s="1"/>
      <c r="W3471" s="1"/>
      <c r="X3471" s="1"/>
      <c r="Y3471" s="1"/>
      <c r="Z3471" s="1"/>
      <c r="AA3471" s="1"/>
      <c r="AB3471" s="1"/>
      <c r="AC3471" s="1"/>
      <c r="AD3471" s="1"/>
      <c r="AE3471" s="1"/>
      <c r="AF3471" s="1"/>
      <c r="AG3471" s="1"/>
      <c r="AH3471" s="1"/>
      <c r="AI3471" s="1"/>
      <c r="AJ3471" s="9" t="s">
        <v>52</v>
      </c>
      <c r="AK3471" s="9" t="s">
        <v>8117</v>
      </c>
      <c r="AL3471" s="9" t="s">
        <v>52</v>
      </c>
      <c r="AM3471" s="9" t="s">
        <v>52</v>
      </c>
    </row>
    <row r="3472" spans="1:39" ht="30" customHeight="1" x14ac:dyDescent="0.3">
      <c r="A3472" s="10" t="s">
        <v>8093</v>
      </c>
      <c r="B3472" s="10" t="s">
        <v>8094</v>
      </c>
      <c r="C3472" s="10" t="s">
        <v>528</v>
      </c>
      <c r="D3472" s="11">
        <v>1.9E-2</v>
      </c>
      <c r="E3472" s="15">
        <v>0</v>
      </c>
      <c r="F3472" s="17">
        <f>TRUNC(E3472*D3472,1)</f>
        <v>0</v>
      </c>
      <c r="G3472" s="15">
        <v>101422</v>
      </c>
      <c r="H3472" s="17">
        <f>TRUNC(G3472*D3472,1)</f>
        <v>1927</v>
      </c>
      <c r="I3472" s="15">
        <v>0</v>
      </c>
      <c r="J3472" s="17">
        <f>TRUNC(I3472*D3472,1)</f>
        <v>0</v>
      </c>
      <c r="K3472" s="15">
        <f>TRUNC(E3472+G3472+I3472,1)</f>
        <v>101422</v>
      </c>
      <c r="L3472" s="17">
        <f>TRUNC(F3472+H3472+J3472,1)</f>
        <v>1927</v>
      </c>
      <c r="M3472" s="10" t="s">
        <v>52</v>
      </c>
      <c r="N3472" s="9" t="s">
        <v>2134</v>
      </c>
      <c r="O3472" s="9" t="s">
        <v>8095</v>
      </c>
      <c r="P3472" s="9" t="s">
        <v>67</v>
      </c>
      <c r="Q3472" s="9" t="s">
        <v>54</v>
      </c>
      <c r="R3472" s="9" t="s">
        <v>54</v>
      </c>
      <c r="S3472" s="1"/>
      <c r="T3472" s="1"/>
      <c r="U3472" s="1"/>
      <c r="V3472" s="1"/>
      <c r="W3472" s="1"/>
      <c r="X3472" s="1"/>
      <c r="Y3472" s="1"/>
      <c r="Z3472" s="1"/>
      <c r="AA3472" s="1"/>
      <c r="AB3472" s="1"/>
      <c r="AC3472" s="1"/>
      <c r="AD3472" s="1"/>
      <c r="AE3472" s="1"/>
      <c r="AF3472" s="1"/>
      <c r="AG3472" s="1"/>
      <c r="AH3472" s="1"/>
      <c r="AI3472" s="1"/>
      <c r="AJ3472" s="9" t="s">
        <v>52</v>
      </c>
      <c r="AK3472" s="9" t="s">
        <v>8118</v>
      </c>
      <c r="AL3472" s="9" t="s">
        <v>52</v>
      </c>
      <c r="AM3472" s="9" t="s">
        <v>52</v>
      </c>
    </row>
    <row r="3473" spans="1:39" ht="30" customHeight="1" x14ac:dyDescent="0.3">
      <c r="A3473" s="10" t="s">
        <v>7817</v>
      </c>
      <c r="B3473" s="10" t="s">
        <v>7931</v>
      </c>
      <c r="C3473" s="10" t="s">
        <v>732</v>
      </c>
      <c r="D3473" s="11">
        <v>1</v>
      </c>
      <c r="E3473" s="15">
        <v>0</v>
      </c>
      <c r="F3473" s="17">
        <f>TRUNC(E3473*D3473,1)</f>
        <v>0</v>
      </c>
      <c r="G3473" s="15">
        <f>TRUNC(SUMIF(W3468:W3473, RIGHTB(O3473, 1), H3468:H3473)*U3473, 2)</f>
        <v>4041.28</v>
      </c>
      <c r="H3473" s="17">
        <f>TRUNC(G3473*D3473,1)</f>
        <v>4041.2</v>
      </c>
      <c r="I3473" s="15">
        <v>0</v>
      </c>
      <c r="J3473" s="17">
        <f>TRUNC(I3473*D3473,1)</f>
        <v>0</v>
      </c>
      <c r="K3473" s="15">
        <f>TRUNC(E3473+G3473+I3473,1)</f>
        <v>4041.2</v>
      </c>
      <c r="L3473" s="17">
        <f>TRUNC(F3473+H3473+J3473,1)</f>
        <v>4041.2</v>
      </c>
      <c r="M3473" s="10" t="s">
        <v>52</v>
      </c>
      <c r="N3473" s="9" t="s">
        <v>2134</v>
      </c>
      <c r="O3473" s="9" t="s">
        <v>4733</v>
      </c>
      <c r="P3473" s="9" t="s">
        <v>54</v>
      </c>
      <c r="Q3473" s="9" t="s">
        <v>54</v>
      </c>
      <c r="R3473" s="9" t="s">
        <v>54</v>
      </c>
      <c r="S3473" s="1">
        <v>1</v>
      </c>
      <c r="T3473" s="1">
        <v>1</v>
      </c>
      <c r="U3473" s="1">
        <v>0.1</v>
      </c>
      <c r="V3473" s="1"/>
      <c r="W3473" s="1"/>
      <c r="X3473" s="1"/>
      <c r="Y3473" s="1"/>
      <c r="Z3473" s="1"/>
      <c r="AA3473" s="1"/>
      <c r="AB3473" s="1"/>
      <c r="AC3473" s="1"/>
      <c r="AD3473" s="1"/>
      <c r="AE3473" s="1"/>
      <c r="AF3473" s="1"/>
      <c r="AG3473" s="1"/>
      <c r="AH3473" s="1"/>
      <c r="AI3473" s="1"/>
      <c r="AJ3473" s="9" t="s">
        <v>52</v>
      </c>
      <c r="AK3473" s="9" t="s">
        <v>8119</v>
      </c>
      <c r="AL3473" s="9" t="s">
        <v>52</v>
      </c>
      <c r="AM3473" s="9" t="s">
        <v>52</v>
      </c>
    </row>
    <row r="3474" spans="1:39" ht="30" customHeight="1" x14ac:dyDescent="0.3">
      <c r="A3474" s="10" t="s">
        <v>4735</v>
      </c>
      <c r="B3474" s="10" t="s">
        <v>52</v>
      </c>
      <c r="C3474" s="10" t="s">
        <v>52</v>
      </c>
      <c r="D3474" s="11"/>
      <c r="E3474" s="15"/>
      <c r="F3474" s="17">
        <f>TRUNC(SUMIF(N3468:N3473, N3467, F3468:F3473),0)</f>
        <v>0</v>
      </c>
      <c r="G3474" s="15"/>
      <c r="H3474" s="17">
        <f>TRUNC(SUMIF(N3468:N3473, N3467, H3468:H3473),0)</f>
        <v>46381</v>
      </c>
      <c r="I3474" s="15"/>
      <c r="J3474" s="17">
        <f>TRUNC(SUMIF(N3468:N3473, N3467, J3468:J3473),0)</f>
        <v>808</v>
      </c>
      <c r="K3474" s="15"/>
      <c r="L3474" s="17">
        <f>F3474+H3474+J3474</f>
        <v>47189</v>
      </c>
      <c r="M3474" s="10" t="s">
        <v>52</v>
      </c>
      <c r="N3474" s="9" t="s">
        <v>4736</v>
      </c>
      <c r="O3474" s="9" t="s">
        <v>4736</v>
      </c>
      <c r="P3474" s="9" t="s">
        <v>52</v>
      </c>
      <c r="Q3474" s="9" t="s">
        <v>52</v>
      </c>
      <c r="R3474" s="9" t="s">
        <v>52</v>
      </c>
      <c r="S3474" s="1"/>
      <c r="T3474" s="1"/>
      <c r="U3474" s="1"/>
      <c r="V3474" s="1"/>
      <c r="W3474" s="1"/>
      <c r="X3474" s="1"/>
      <c r="Y3474" s="1"/>
      <c r="Z3474" s="1"/>
      <c r="AA3474" s="1"/>
      <c r="AB3474" s="1"/>
      <c r="AC3474" s="1"/>
      <c r="AD3474" s="1"/>
      <c r="AE3474" s="1"/>
      <c r="AF3474" s="1"/>
      <c r="AG3474" s="1"/>
      <c r="AH3474" s="1"/>
      <c r="AI3474" s="1"/>
      <c r="AJ3474" s="9" t="s">
        <v>52</v>
      </c>
      <c r="AK3474" s="9" t="s">
        <v>52</v>
      </c>
      <c r="AL3474" s="9" t="s">
        <v>52</v>
      </c>
      <c r="AM3474" s="9" t="s">
        <v>52</v>
      </c>
    </row>
    <row r="3475" spans="1:39" ht="30" customHeight="1" x14ac:dyDescent="0.3">
      <c r="A3475" s="11"/>
      <c r="B3475" s="11"/>
      <c r="C3475" s="11"/>
      <c r="D3475" s="11"/>
      <c r="E3475" s="15"/>
      <c r="F3475" s="17"/>
      <c r="G3475" s="15"/>
      <c r="H3475" s="17"/>
      <c r="I3475" s="15"/>
      <c r="J3475" s="17"/>
      <c r="K3475" s="15"/>
      <c r="L3475" s="17"/>
      <c r="M3475" s="11"/>
    </row>
    <row r="3476" spans="1:39" ht="30" customHeight="1" x14ac:dyDescent="0.3">
      <c r="A3476" s="14" t="s">
        <v>8120</v>
      </c>
      <c r="B3476" s="14"/>
      <c r="C3476" s="14"/>
      <c r="D3476" s="14"/>
      <c r="E3476" s="16"/>
      <c r="F3476" s="18"/>
      <c r="G3476" s="16"/>
      <c r="H3476" s="18"/>
      <c r="I3476" s="16"/>
      <c r="J3476" s="18"/>
      <c r="K3476" s="16"/>
      <c r="L3476" s="18"/>
      <c r="M3476" s="14"/>
      <c r="N3476" s="5" t="s">
        <v>2137</v>
      </c>
    </row>
    <row r="3477" spans="1:39" ht="30" customHeight="1" x14ac:dyDescent="0.3">
      <c r="A3477" s="10" t="s">
        <v>8083</v>
      </c>
      <c r="B3477" s="10" t="s">
        <v>4714</v>
      </c>
      <c r="C3477" s="10" t="s">
        <v>4715</v>
      </c>
      <c r="D3477" s="11">
        <v>0.11</v>
      </c>
      <c r="E3477" s="15">
        <v>0</v>
      </c>
      <c r="F3477" s="17">
        <f>TRUNC(E3477*D3477,1)</f>
        <v>0</v>
      </c>
      <c r="G3477" s="15">
        <v>233781</v>
      </c>
      <c r="H3477" s="17">
        <f>TRUNC(G3477*D3477,1)</f>
        <v>25715.9</v>
      </c>
      <c r="I3477" s="15">
        <v>0</v>
      </c>
      <c r="J3477" s="17">
        <f>TRUNC(I3477*D3477,1)</f>
        <v>0</v>
      </c>
      <c r="K3477" s="15">
        <f>TRUNC(E3477+G3477+I3477,1)</f>
        <v>233781</v>
      </c>
      <c r="L3477" s="17">
        <f>TRUNC(F3477+H3477+J3477,1)</f>
        <v>25715.9</v>
      </c>
      <c r="M3477" s="10" t="s">
        <v>52</v>
      </c>
      <c r="N3477" s="9" t="s">
        <v>2137</v>
      </c>
      <c r="O3477" s="9" t="s">
        <v>8084</v>
      </c>
      <c r="P3477" s="9" t="s">
        <v>54</v>
      </c>
      <c r="Q3477" s="9" t="s">
        <v>54</v>
      </c>
      <c r="R3477" s="9" t="s">
        <v>67</v>
      </c>
      <c r="S3477" s="1"/>
      <c r="T3477" s="1"/>
      <c r="U3477" s="1"/>
      <c r="V3477" s="1">
        <v>1</v>
      </c>
      <c r="W3477" s="1">
        <v>2</v>
      </c>
      <c r="X3477" s="1"/>
      <c r="Y3477" s="1"/>
      <c r="Z3477" s="1"/>
      <c r="AA3477" s="1"/>
      <c r="AB3477" s="1"/>
      <c r="AC3477" s="1"/>
      <c r="AD3477" s="1"/>
      <c r="AE3477" s="1"/>
      <c r="AF3477" s="1"/>
      <c r="AG3477" s="1"/>
      <c r="AH3477" s="1"/>
      <c r="AI3477" s="1"/>
      <c r="AJ3477" s="9" t="s">
        <v>52</v>
      </c>
      <c r="AK3477" s="9" t="s">
        <v>8122</v>
      </c>
      <c r="AL3477" s="9" t="s">
        <v>52</v>
      </c>
      <c r="AM3477" s="9" t="s">
        <v>52</v>
      </c>
    </row>
    <row r="3478" spans="1:39" ht="30" customHeight="1" x14ac:dyDescent="0.3">
      <c r="A3478" s="10" t="s">
        <v>4720</v>
      </c>
      <c r="B3478" s="10" t="s">
        <v>4714</v>
      </c>
      <c r="C3478" s="10" t="s">
        <v>4715</v>
      </c>
      <c r="D3478" s="11">
        <v>0.03</v>
      </c>
      <c r="E3478" s="15">
        <v>0</v>
      </c>
      <c r="F3478" s="17">
        <f>TRUNC(E3478*D3478,1)</f>
        <v>0</v>
      </c>
      <c r="G3478" s="15">
        <v>153671</v>
      </c>
      <c r="H3478" s="17">
        <f>TRUNC(G3478*D3478,1)</f>
        <v>4610.1000000000004</v>
      </c>
      <c r="I3478" s="15">
        <v>0</v>
      </c>
      <c r="J3478" s="17">
        <f>TRUNC(I3478*D3478,1)</f>
        <v>0</v>
      </c>
      <c r="K3478" s="15">
        <f>TRUNC(E3478+G3478+I3478,1)</f>
        <v>153671</v>
      </c>
      <c r="L3478" s="17">
        <f>TRUNC(F3478+H3478+J3478,1)</f>
        <v>4610.1000000000004</v>
      </c>
      <c r="M3478" s="10" t="s">
        <v>52</v>
      </c>
      <c r="N3478" s="9" t="s">
        <v>2137</v>
      </c>
      <c r="O3478" s="9" t="s">
        <v>4721</v>
      </c>
      <c r="P3478" s="9" t="s">
        <v>54</v>
      </c>
      <c r="Q3478" s="9" t="s">
        <v>54</v>
      </c>
      <c r="R3478" s="9" t="s">
        <v>67</v>
      </c>
      <c r="S3478" s="1"/>
      <c r="T3478" s="1"/>
      <c r="U3478" s="1"/>
      <c r="V3478" s="1">
        <v>1</v>
      </c>
      <c r="W3478" s="1">
        <v>2</v>
      </c>
      <c r="X3478" s="1"/>
      <c r="Y3478" s="1"/>
      <c r="Z3478" s="1"/>
      <c r="AA3478" s="1"/>
      <c r="AB3478" s="1"/>
      <c r="AC3478" s="1"/>
      <c r="AD3478" s="1"/>
      <c r="AE3478" s="1"/>
      <c r="AF3478" s="1"/>
      <c r="AG3478" s="1"/>
      <c r="AH3478" s="1"/>
      <c r="AI3478" s="1"/>
      <c r="AJ3478" s="9" t="s">
        <v>52</v>
      </c>
      <c r="AK3478" s="9" t="s">
        <v>8123</v>
      </c>
      <c r="AL3478" s="9" t="s">
        <v>52</v>
      </c>
      <c r="AM3478" s="9" t="s">
        <v>52</v>
      </c>
    </row>
    <row r="3479" spans="1:39" ht="30" customHeight="1" x14ac:dyDescent="0.3">
      <c r="A3479" s="10" t="s">
        <v>4727</v>
      </c>
      <c r="B3479" s="10" t="s">
        <v>4728</v>
      </c>
      <c r="C3479" s="10" t="s">
        <v>732</v>
      </c>
      <c r="D3479" s="11">
        <v>1</v>
      </c>
      <c r="E3479" s="15">
        <v>0</v>
      </c>
      <c r="F3479" s="17">
        <f>TRUNC(E3479*D3479,1)</f>
        <v>0</v>
      </c>
      <c r="G3479" s="15">
        <v>0</v>
      </c>
      <c r="H3479" s="17">
        <f>TRUNC(G3479*D3479,1)</f>
        <v>0</v>
      </c>
      <c r="I3479" s="15">
        <f>TRUNC(SUMIF(V3477:V3482, RIGHTB(O3479, 1), H3477:H3482)*U3479, 2)</f>
        <v>606.52</v>
      </c>
      <c r="J3479" s="17">
        <f>TRUNC(I3479*D3479,1)</f>
        <v>606.5</v>
      </c>
      <c r="K3479" s="15">
        <f>TRUNC(E3479+G3479+I3479,1)</f>
        <v>606.5</v>
      </c>
      <c r="L3479" s="17">
        <f>TRUNC(F3479+H3479+J3479,1)</f>
        <v>606.5</v>
      </c>
      <c r="M3479" s="10" t="s">
        <v>52</v>
      </c>
      <c r="N3479" s="9" t="s">
        <v>2137</v>
      </c>
      <c r="O3479" s="9" t="s">
        <v>4729</v>
      </c>
      <c r="P3479" s="9" t="s">
        <v>54</v>
      </c>
      <c r="Q3479" s="9" t="s">
        <v>54</v>
      </c>
      <c r="R3479" s="9" t="s">
        <v>54</v>
      </c>
      <c r="S3479" s="1">
        <v>1</v>
      </c>
      <c r="T3479" s="1">
        <v>2</v>
      </c>
      <c r="U3479" s="1">
        <v>0.02</v>
      </c>
      <c r="V3479" s="1"/>
      <c r="W3479" s="1"/>
      <c r="X3479" s="1"/>
      <c r="Y3479" s="1"/>
      <c r="Z3479" s="1"/>
      <c r="AA3479" s="1"/>
      <c r="AB3479" s="1"/>
      <c r="AC3479" s="1"/>
      <c r="AD3479" s="1"/>
      <c r="AE3479" s="1"/>
      <c r="AF3479" s="1"/>
      <c r="AG3479" s="1"/>
      <c r="AH3479" s="1"/>
      <c r="AI3479" s="1"/>
      <c r="AJ3479" s="9" t="s">
        <v>52</v>
      </c>
      <c r="AK3479" s="9" t="s">
        <v>8124</v>
      </c>
      <c r="AL3479" s="9" t="s">
        <v>52</v>
      </c>
      <c r="AM3479" s="9" t="s">
        <v>52</v>
      </c>
    </row>
    <row r="3480" spans="1:39" ht="30" customHeight="1" x14ac:dyDescent="0.3">
      <c r="A3480" s="10" t="s">
        <v>8088</v>
      </c>
      <c r="B3480" s="10" t="s">
        <v>8089</v>
      </c>
      <c r="C3480" s="10" t="s">
        <v>8090</v>
      </c>
      <c r="D3480" s="11">
        <v>75</v>
      </c>
      <c r="E3480" s="15">
        <v>0</v>
      </c>
      <c r="F3480" s="17">
        <f>TRUNC(E3480*D3480,1)</f>
        <v>0</v>
      </c>
      <c r="G3480" s="15">
        <v>0</v>
      </c>
      <c r="H3480" s="17">
        <f>TRUNC(G3480*D3480,1)</f>
        <v>0</v>
      </c>
      <c r="I3480" s="15">
        <v>0</v>
      </c>
      <c r="J3480" s="17">
        <f>TRUNC(I3480*D3480,1)</f>
        <v>0</v>
      </c>
      <c r="K3480" s="15">
        <f>TRUNC(E3480+G3480+I3480,1)</f>
        <v>0</v>
      </c>
      <c r="L3480" s="17">
        <f>TRUNC(F3480+H3480+J3480,1)</f>
        <v>0</v>
      </c>
      <c r="M3480" s="10" t="s">
        <v>6183</v>
      </c>
      <c r="N3480" s="9" t="s">
        <v>2137</v>
      </c>
      <c r="O3480" s="9" t="s">
        <v>8091</v>
      </c>
      <c r="P3480" s="9" t="s">
        <v>54</v>
      </c>
      <c r="Q3480" s="9" t="s">
        <v>54</v>
      </c>
      <c r="R3480" s="9" t="s">
        <v>67</v>
      </c>
      <c r="S3480" s="1"/>
      <c r="T3480" s="1"/>
      <c r="U3480" s="1"/>
      <c r="V3480" s="1"/>
      <c r="W3480" s="1"/>
      <c r="X3480" s="1"/>
      <c r="Y3480" s="1"/>
      <c r="Z3480" s="1"/>
      <c r="AA3480" s="1"/>
      <c r="AB3480" s="1"/>
      <c r="AC3480" s="1"/>
      <c r="AD3480" s="1"/>
      <c r="AE3480" s="1"/>
      <c r="AF3480" s="1"/>
      <c r="AG3480" s="1"/>
      <c r="AH3480" s="1"/>
      <c r="AI3480" s="1"/>
      <c r="AJ3480" s="9" t="s">
        <v>52</v>
      </c>
      <c r="AK3480" s="9" t="s">
        <v>8125</v>
      </c>
      <c r="AL3480" s="9" t="s">
        <v>52</v>
      </c>
      <c r="AM3480" s="9" t="s">
        <v>52</v>
      </c>
    </row>
    <row r="3481" spans="1:39" ht="30" customHeight="1" x14ac:dyDescent="0.3">
      <c r="A3481" s="10" t="s">
        <v>8093</v>
      </c>
      <c r="B3481" s="10" t="s">
        <v>8094</v>
      </c>
      <c r="C3481" s="10" t="s">
        <v>528</v>
      </c>
      <c r="D3481" s="11">
        <v>1.9E-2</v>
      </c>
      <c r="E3481" s="15">
        <v>0</v>
      </c>
      <c r="F3481" s="17">
        <f>TRUNC(E3481*D3481,1)</f>
        <v>0</v>
      </c>
      <c r="G3481" s="15">
        <v>101422</v>
      </c>
      <c r="H3481" s="17">
        <f>TRUNC(G3481*D3481,1)</f>
        <v>1927</v>
      </c>
      <c r="I3481" s="15">
        <v>0</v>
      </c>
      <c r="J3481" s="17">
        <f>TRUNC(I3481*D3481,1)</f>
        <v>0</v>
      </c>
      <c r="K3481" s="15">
        <f>TRUNC(E3481+G3481+I3481,1)</f>
        <v>101422</v>
      </c>
      <c r="L3481" s="17">
        <f>TRUNC(F3481+H3481+J3481,1)</f>
        <v>1927</v>
      </c>
      <c r="M3481" s="10" t="s">
        <v>52</v>
      </c>
      <c r="N3481" s="9" t="s">
        <v>2137</v>
      </c>
      <c r="O3481" s="9" t="s">
        <v>8095</v>
      </c>
      <c r="P3481" s="9" t="s">
        <v>67</v>
      </c>
      <c r="Q3481" s="9" t="s">
        <v>54</v>
      </c>
      <c r="R3481" s="9" t="s">
        <v>54</v>
      </c>
      <c r="S3481" s="1"/>
      <c r="T3481" s="1"/>
      <c r="U3481" s="1"/>
      <c r="V3481" s="1"/>
      <c r="W3481" s="1"/>
      <c r="X3481" s="1"/>
      <c r="Y3481" s="1"/>
      <c r="Z3481" s="1"/>
      <c r="AA3481" s="1"/>
      <c r="AB3481" s="1"/>
      <c r="AC3481" s="1"/>
      <c r="AD3481" s="1"/>
      <c r="AE3481" s="1"/>
      <c r="AF3481" s="1"/>
      <c r="AG3481" s="1"/>
      <c r="AH3481" s="1"/>
      <c r="AI3481" s="1"/>
      <c r="AJ3481" s="9" t="s">
        <v>52</v>
      </c>
      <c r="AK3481" s="9" t="s">
        <v>8126</v>
      </c>
      <c r="AL3481" s="9" t="s">
        <v>52</v>
      </c>
      <c r="AM3481" s="9" t="s">
        <v>52</v>
      </c>
    </row>
    <row r="3482" spans="1:39" ht="30" customHeight="1" x14ac:dyDescent="0.3">
      <c r="A3482" s="10" t="s">
        <v>7817</v>
      </c>
      <c r="B3482" s="10" t="s">
        <v>7818</v>
      </c>
      <c r="C3482" s="10" t="s">
        <v>732</v>
      </c>
      <c r="D3482" s="11">
        <v>1</v>
      </c>
      <c r="E3482" s="15">
        <v>0</v>
      </c>
      <c r="F3482" s="17">
        <f>TRUNC(E3482*D3482,1)</f>
        <v>0</v>
      </c>
      <c r="G3482" s="15">
        <f>TRUNC(SUMIF(W3477:W3482, RIGHTB(O3482, 1), H3477:H3482)*U3482, 2)</f>
        <v>6065.2</v>
      </c>
      <c r="H3482" s="17">
        <f>TRUNC(G3482*D3482,1)</f>
        <v>6065.2</v>
      </c>
      <c r="I3482" s="15">
        <v>0</v>
      </c>
      <c r="J3482" s="17">
        <f>TRUNC(I3482*D3482,1)</f>
        <v>0</v>
      </c>
      <c r="K3482" s="15">
        <f>TRUNC(E3482+G3482+I3482,1)</f>
        <v>6065.2</v>
      </c>
      <c r="L3482" s="17">
        <f>TRUNC(F3482+H3482+J3482,1)</f>
        <v>6065.2</v>
      </c>
      <c r="M3482" s="10" t="s">
        <v>52</v>
      </c>
      <c r="N3482" s="9" t="s">
        <v>2137</v>
      </c>
      <c r="O3482" s="9" t="s">
        <v>4733</v>
      </c>
      <c r="P3482" s="9" t="s">
        <v>54</v>
      </c>
      <c r="Q3482" s="9" t="s">
        <v>54</v>
      </c>
      <c r="R3482" s="9" t="s">
        <v>54</v>
      </c>
      <c r="S3482" s="1">
        <v>1</v>
      </c>
      <c r="T3482" s="1">
        <v>1</v>
      </c>
      <c r="U3482" s="1">
        <v>0.2</v>
      </c>
      <c r="V3482" s="1"/>
      <c r="W3482" s="1"/>
      <c r="X3482" s="1"/>
      <c r="Y3482" s="1"/>
      <c r="Z3482" s="1"/>
      <c r="AA3482" s="1"/>
      <c r="AB3482" s="1"/>
      <c r="AC3482" s="1"/>
      <c r="AD3482" s="1"/>
      <c r="AE3482" s="1"/>
      <c r="AF3482" s="1"/>
      <c r="AG3482" s="1"/>
      <c r="AH3482" s="1"/>
      <c r="AI3482" s="1"/>
      <c r="AJ3482" s="9" t="s">
        <v>52</v>
      </c>
      <c r="AK3482" s="9" t="s">
        <v>8127</v>
      </c>
      <c r="AL3482" s="9" t="s">
        <v>52</v>
      </c>
      <c r="AM3482" s="9" t="s">
        <v>52</v>
      </c>
    </row>
    <row r="3483" spans="1:39" ht="30" customHeight="1" x14ac:dyDescent="0.3">
      <c r="A3483" s="10" t="s">
        <v>4735</v>
      </c>
      <c r="B3483" s="10" t="s">
        <v>52</v>
      </c>
      <c r="C3483" s="10" t="s">
        <v>52</v>
      </c>
      <c r="D3483" s="11"/>
      <c r="E3483" s="15"/>
      <c r="F3483" s="17">
        <f>TRUNC(SUMIF(N3477:N3482, N3476, F3477:F3482),0)</f>
        <v>0</v>
      </c>
      <c r="G3483" s="15"/>
      <c r="H3483" s="17">
        <f>TRUNC(SUMIF(N3477:N3482, N3476, H3477:H3482),0)</f>
        <v>38318</v>
      </c>
      <c r="I3483" s="15"/>
      <c r="J3483" s="17">
        <f>TRUNC(SUMIF(N3477:N3482, N3476, J3477:J3482),0)</f>
        <v>606</v>
      </c>
      <c r="K3483" s="15"/>
      <c r="L3483" s="17">
        <f>F3483+H3483+J3483</f>
        <v>38924</v>
      </c>
      <c r="M3483" s="10" t="s">
        <v>52</v>
      </c>
      <c r="N3483" s="9" t="s">
        <v>4736</v>
      </c>
      <c r="O3483" s="9" t="s">
        <v>4736</v>
      </c>
      <c r="P3483" s="9" t="s">
        <v>52</v>
      </c>
      <c r="Q3483" s="9" t="s">
        <v>52</v>
      </c>
      <c r="R3483" s="9" t="s">
        <v>52</v>
      </c>
      <c r="S3483" s="1"/>
      <c r="T3483" s="1"/>
      <c r="U3483" s="1"/>
      <c r="V3483" s="1"/>
      <c r="W3483" s="1"/>
      <c r="X3483" s="1"/>
      <c r="Y3483" s="1"/>
      <c r="Z3483" s="1"/>
      <c r="AA3483" s="1"/>
      <c r="AB3483" s="1"/>
      <c r="AC3483" s="1"/>
      <c r="AD3483" s="1"/>
      <c r="AE3483" s="1"/>
      <c r="AF3483" s="1"/>
      <c r="AG3483" s="1"/>
      <c r="AH3483" s="1"/>
      <c r="AI3483" s="1"/>
      <c r="AJ3483" s="9" t="s">
        <v>52</v>
      </c>
      <c r="AK3483" s="9" t="s">
        <v>52</v>
      </c>
      <c r="AL3483" s="9" t="s">
        <v>52</v>
      </c>
      <c r="AM3483" s="9" t="s">
        <v>52</v>
      </c>
    </row>
    <row r="3484" spans="1:39" ht="30" customHeight="1" x14ac:dyDescent="0.3">
      <c r="A3484" s="11"/>
      <c r="B3484" s="11"/>
      <c r="C3484" s="11"/>
      <c r="D3484" s="11"/>
      <c r="E3484" s="15"/>
      <c r="F3484" s="17"/>
      <c r="G3484" s="15"/>
      <c r="H3484" s="17"/>
      <c r="I3484" s="15"/>
      <c r="J3484" s="17"/>
      <c r="K3484" s="15"/>
      <c r="L3484" s="17"/>
      <c r="M3484" s="11"/>
    </row>
    <row r="3485" spans="1:39" ht="30" customHeight="1" x14ac:dyDescent="0.3">
      <c r="A3485" s="14" t="s">
        <v>8128</v>
      </c>
      <c r="B3485" s="14"/>
      <c r="C3485" s="14"/>
      <c r="D3485" s="14"/>
      <c r="E3485" s="16"/>
      <c r="F3485" s="18"/>
      <c r="G3485" s="16"/>
      <c r="H3485" s="18"/>
      <c r="I3485" s="16"/>
      <c r="J3485" s="18"/>
      <c r="K3485" s="16"/>
      <c r="L3485" s="18"/>
      <c r="M3485" s="14"/>
      <c r="N3485" s="5" t="s">
        <v>2139</v>
      </c>
    </row>
    <row r="3486" spans="1:39" ht="30" customHeight="1" x14ac:dyDescent="0.3">
      <c r="A3486" s="10" t="s">
        <v>8083</v>
      </c>
      <c r="B3486" s="10" t="s">
        <v>4714</v>
      </c>
      <c r="C3486" s="10" t="s">
        <v>4715</v>
      </c>
      <c r="D3486" s="11">
        <v>0.14000000000000001</v>
      </c>
      <c r="E3486" s="15">
        <v>0</v>
      </c>
      <c r="F3486" s="17">
        <f>TRUNC(E3486*D3486,1)</f>
        <v>0</v>
      </c>
      <c r="G3486" s="15">
        <v>233781</v>
      </c>
      <c r="H3486" s="17">
        <f>TRUNC(G3486*D3486,1)</f>
        <v>32729.3</v>
      </c>
      <c r="I3486" s="15">
        <v>0</v>
      </c>
      <c r="J3486" s="17">
        <f>TRUNC(I3486*D3486,1)</f>
        <v>0</v>
      </c>
      <c r="K3486" s="15">
        <f>TRUNC(E3486+G3486+I3486,1)</f>
        <v>233781</v>
      </c>
      <c r="L3486" s="17">
        <f>TRUNC(F3486+H3486+J3486,1)</f>
        <v>32729.3</v>
      </c>
      <c r="M3486" s="10" t="s">
        <v>52</v>
      </c>
      <c r="N3486" s="9" t="s">
        <v>2139</v>
      </c>
      <c r="O3486" s="9" t="s">
        <v>8084</v>
      </c>
      <c r="P3486" s="9" t="s">
        <v>54</v>
      </c>
      <c r="Q3486" s="9" t="s">
        <v>54</v>
      </c>
      <c r="R3486" s="9" t="s">
        <v>67</v>
      </c>
      <c r="S3486" s="1"/>
      <c r="T3486" s="1"/>
      <c r="U3486" s="1"/>
      <c r="V3486" s="1">
        <v>1</v>
      </c>
      <c r="W3486" s="1">
        <v>2</v>
      </c>
      <c r="X3486" s="1"/>
      <c r="Y3486" s="1"/>
      <c r="Z3486" s="1"/>
      <c r="AA3486" s="1"/>
      <c r="AB3486" s="1"/>
      <c r="AC3486" s="1"/>
      <c r="AD3486" s="1"/>
      <c r="AE3486" s="1"/>
      <c r="AF3486" s="1"/>
      <c r="AG3486" s="1"/>
      <c r="AH3486" s="1"/>
      <c r="AI3486" s="1"/>
      <c r="AJ3486" s="9" t="s">
        <v>52</v>
      </c>
      <c r="AK3486" s="9" t="s">
        <v>8130</v>
      </c>
      <c r="AL3486" s="9" t="s">
        <v>52</v>
      </c>
      <c r="AM3486" s="9" t="s">
        <v>52</v>
      </c>
    </row>
    <row r="3487" spans="1:39" ht="30" customHeight="1" x14ac:dyDescent="0.3">
      <c r="A3487" s="10" t="s">
        <v>4720</v>
      </c>
      <c r="B3487" s="10" t="s">
        <v>4714</v>
      </c>
      <c r="C3487" s="10" t="s">
        <v>4715</v>
      </c>
      <c r="D3487" s="11">
        <v>0.05</v>
      </c>
      <c r="E3487" s="15">
        <v>0</v>
      </c>
      <c r="F3487" s="17">
        <f>TRUNC(E3487*D3487,1)</f>
        <v>0</v>
      </c>
      <c r="G3487" s="15">
        <v>153671</v>
      </c>
      <c r="H3487" s="17">
        <f>TRUNC(G3487*D3487,1)</f>
        <v>7683.5</v>
      </c>
      <c r="I3487" s="15">
        <v>0</v>
      </c>
      <c r="J3487" s="17">
        <f>TRUNC(I3487*D3487,1)</f>
        <v>0</v>
      </c>
      <c r="K3487" s="15">
        <f>TRUNC(E3487+G3487+I3487,1)</f>
        <v>153671</v>
      </c>
      <c r="L3487" s="17">
        <f>TRUNC(F3487+H3487+J3487,1)</f>
        <v>7683.5</v>
      </c>
      <c r="M3487" s="10" t="s">
        <v>52</v>
      </c>
      <c r="N3487" s="9" t="s">
        <v>2139</v>
      </c>
      <c r="O3487" s="9" t="s">
        <v>4721</v>
      </c>
      <c r="P3487" s="9" t="s">
        <v>54</v>
      </c>
      <c r="Q3487" s="9" t="s">
        <v>54</v>
      </c>
      <c r="R3487" s="9" t="s">
        <v>67</v>
      </c>
      <c r="S3487" s="1"/>
      <c r="T3487" s="1"/>
      <c r="U3487" s="1"/>
      <c r="V3487" s="1">
        <v>1</v>
      </c>
      <c r="W3487" s="1">
        <v>2</v>
      </c>
      <c r="X3487" s="1"/>
      <c r="Y3487" s="1"/>
      <c r="Z3487" s="1"/>
      <c r="AA3487" s="1"/>
      <c r="AB3487" s="1"/>
      <c r="AC3487" s="1"/>
      <c r="AD3487" s="1"/>
      <c r="AE3487" s="1"/>
      <c r="AF3487" s="1"/>
      <c r="AG3487" s="1"/>
      <c r="AH3487" s="1"/>
      <c r="AI3487" s="1"/>
      <c r="AJ3487" s="9" t="s">
        <v>52</v>
      </c>
      <c r="AK3487" s="9" t="s">
        <v>8131</v>
      </c>
      <c r="AL3487" s="9" t="s">
        <v>52</v>
      </c>
      <c r="AM3487" s="9" t="s">
        <v>52</v>
      </c>
    </row>
    <row r="3488" spans="1:39" ht="30" customHeight="1" x14ac:dyDescent="0.3">
      <c r="A3488" s="10" t="s">
        <v>4727</v>
      </c>
      <c r="B3488" s="10" t="s">
        <v>4728</v>
      </c>
      <c r="C3488" s="10" t="s">
        <v>732</v>
      </c>
      <c r="D3488" s="11">
        <v>1</v>
      </c>
      <c r="E3488" s="15">
        <v>0</v>
      </c>
      <c r="F3488" s="17">
        <f>TRUNC(E3488*D3488,1)</f>
        <v>0</v>
      </c>
      <c r="G3488" s="15">
        <v>0</v>
      </c>
      <c r="H3488" s="17">
        <f>TRUNC(G3488*D3488,1)</f>
        <v>0</v>
      </c>
      <c r="I3488" s="15">
        <f>TRUNC(SUMIF(V3486:V3491, RIGHTB(O3488, 1), H3486:H3491)*U3488, 2)</f>
        <v>808.25</v>
      </c>
      <c r="J3488" s="17">
        <f>TRUNC(I3488*D3488,1)</f>
        <v>808.2</v>
      </c>
      <c r="K3488" s="15">
        <f>TRUNC(E3488+G3488+I3488,1)</f>
        <v>808.2</v>
      </c>
      <c r="L3488" s="17">
        <f>TRUNC(F3488+H3488+J3488,1)</f>
        <v>808.2</v>
      </c>
      <c r="M3488" s="10" t="s">
        <v>52</v>
      </c>
      <c r="N3488" s="9" t="s">
        <v>2139</v>
      </c>
      <c r="O3488" s="9" t="s">
        <v>4729</v>
      </c>
      <c r="P3488" s="9" t="s">
        <v>54</v>
      </c>
      <c r="Q3488" s="9" t="s">
        <v>54</v>
      </c>
      <c r="R3488" s="9" t="s">
        <v>54</v>
      </c>
      <c r="S3488" s="1">
        <v>1</v>
      </c>
      <c r="T3488" s="1">
        <v>2</v>
      </c>
      <c r="U3488" s="1">
        <v>0.02</v>
      </c>
      <c r="V3488" s="1"/>
      <c r="W3488" s="1"/>
      <c r="X3488" s="1"/>
      <c r="Y3488" s="1"/>
      <c r="Z3488" s="1"/>
      <c r="AA3488" s="1"/>
      <c r="AB3488" s="1"/>
      <c r="AC3488" s="1"/>
      <c r="AD3488" s="1"/>
      <c r="AE3488" s="1"/>
      <c r="AF3488" s="1"/>
      <c r="AG3488" s="1"/>
      <c r="AH3488" s="1"/>
      <c r="AI3488" s="1"/>
      <c r="AJ3488" s="9" t="s">
        <v>52</v>
      </c>
      <c r="AK3488" s="9" t="s">
        <v>8132</v>
      </c>
      <c r="AL3488" s="9" t="s">
        <v>52</v>
      </c>
      <c r="AM3488" s="9" t="s">
        <v>52</v>
      </c>
    </row>
    <row r="3489" spans="1:39" ht="30" customHeight="1" x14ac:dyDescent="0.3">
      <c r="A3489" s="10" t="s">
        <v>8088</v>
      </c>
      <c r="B3489" s="10" t="s">
        <v>8089</v>
      </c>
      <c r="C3489" s="10" t="s">
        <v>8090</v>
      </c>
      <c r="D3489" s="11">
        <v>75</v>
      </c>
      <c r="E3489" s="15">
        <v>0</v>
      </c>
      <c r="F3489" s="17">
        <f>TRUNC(E3489*D3489,1)</f>
        <v>0</v>
      </c>
      <c r="G3489" s="15">
        <v>0</v>
      </c>
      <c r="H3489" s="17">
        <f>TRUNC(G3489*D3489,1)</f>
        <v>0</v>
      </c>
      <c r="I3489" s="15">
        <v>0</v>
      </c>
      <c r="J3489" s="17">
        <f>TRUNC(I3489*D3489,1)</f>
        <v>0</v>
      </c>
      <c r="K3489" s="15">
        <f>TRUNC(E3489+G3489+I3489,1)</f>
        <v>0</v>
      </c>
      <c r="L3489" s="17">
        <f>TRUNC(F3489+H3489+J3489,1)</f>
        <v>0</v>
      </c>
      <c r="M3489" s="10" t="s">
        <v>6183</v>
      </c>
      <c r="N3489" s="9" t="s">
        <v>2139</v>
      </c>
      <c r="O3489" s="9" t="s">
        <v>8091</v>
      </c>
      <c r="P3489" s="9" t="s">
        <v>54</v>
      </c>
      <c r="Q3489" s="9" t="s">
        <v>54</v>
      </c>
      <c r="R3489" s="9" t="s">
        <v>67</v>
      </c>
      <c r="S3489" s="1"/>
      <c r="T3489" s="1"/>
      <c r="U3489" s="1"/>
      <c r="V3489" s="1"/>
      <c r="W3489" s="1"/>
      <c r="X3489" s="1"/>
      <c r="Y3489" s="1"/>
      <c r="Z3489" s="1"/>
      <c r="AA3489" s="1"/>
      <c r="AB3489" s="1"/>
      <c r="AC3489" s="1"/>
      <c r="AD3489" s="1"/>
      <c r="AE3489" s="1"/>
      <c r="AF3489" s="1"/>
      <c r="AG3489" s="1"/>
      <c r="AH3489" s="1"/>
      <c r="AI3489" s="1"/>
      <c r="AJ3489" s="9" t="s">
        <v>52</v>
      </c>
      <c r="AK3489" s="9" t="s">
        <v>8133</v>
      </c>
      <c r="AL3489" s="9" t="s">
        <v>52</v>
      </c>
      <c r="AM3489" s="9" t="s">
        <v>52</v>
      </c>
    </row>
    <row r="3490" spans="1:39" ht="30" customHeight="1" x14ac:dyDescent="0.3">
      <c r="A3490" s="10" t="s">
        <v>8093</v>
      </c>
      <c r="B3490" s="10" t="s">
        <v>8094</v>
      </c>
      <c r="C3490" s="10" t="s">
        <v>528</v>
      </c>
      <c r="D3490" s="11">
        <v>1.9E-2</v>
      </c>
      <c r="E3490" s="15">
        <v>0</v>
      </c>
      <c r="F3490" s="17">
        <f>TRUNC(E3490*D3490,1)</f>
        <v>0</v>
      </c>
      <c r="G3490" s="15">
        <v>101422</v>
      </c>
      <c r="H3490" s="17">
        <f>TRUNC(G3490*D3490,1)</f>
        <v>1927</v>
      </c>
      <c r="I3490" s="15">
        <v>0</v>
      </c>
      <c r="J3490" s="17">
        <f>TRUNC(I3490*D3490,1)</f>
        <v>0</v>
      </c>
      <c r="K3490" s="15">
        <f>TRUNC(E3490+G3490+I3490,1)</f>
        <v>101422</v>
      </c>
      <c r="L3490" s="17">
        <f>TRUNC(F3490+H3490+J3490,1)</f>
        <v>1927</v>
      </c>
      <c r="M3490" s="10" t="s">
        <v>52</v>
      </c>
      <c r="N3490" s="9" t="s">
        <v>2139</v>
      </c>
      <c r="O3490" s="9" t="s">
        <v>8095</v>
      </c>
      <c r="P3490" s="9" t="s">
        <v>67</v>
      </c>
      <c r="Q3490" s="9" t="s">
        <v>54</v>
      </c>
      <c r="R3490" s="9" t="s">
        <v>54</v>
      </c>
      <c r="S3490" s="1"/>
      <c r="T3490" s="1"/>
      <c r="U3490" s="1"/>
      <c r="V3490" s="1"/>
      <c r="W3490" s="1"/>
      <c r="X3490" s="1"/>
      <c r="Y3490" s="1"/>
      <c r="Z3490" s="1"/>
      <c r="AA3490" s="1"/>
      <c r="AB3490" s="1"/>
      <c r="AC3490" s="1"/>
      <c r="AD3490" s="1"/>
      <c r="AE3490" s="1"/>
      <c r="AF3490" s="1"/>
      <c r="AG3490" s="1"/>
      <c r="AH3490" s="1"/>
      <c r="AI3490" s="1"/>
      <c r="AJ3490" s="9" t="s">
        <v>52</v>
      </c>
      <c r="AK3490" s="9" t="s">
        <v>8134</v>
      </c>
      <c r="AL3490" s="9" t="s">
        <v>52</v>
      </c>
      <c r="AM3490" s="9" t="s">
        <v>52</v>
      </c>
    </row>
    <row r="3491" spans="1:39" ht="30" customHeight="1" x14ac:dyDescent="0.3">
      <c r="A3491" s="10" t="s">
        <v>7817</v>
      </c>
      <c r="B3491" s="10" t="s">
        <v>7818</v>
      </c>
      <c r="C3491" s="10" t="s">
        <v>732</v>
      </c>
      <c r="D3491" s="11">
        <v>1</v>
      </c>
      <c r="E3491" s="15">
        <v>0</v>
      </c>
      <c r="F3491" s="17">
        <f>TRUNC(E3491*D3491,1)</f>
        <v>0</v>
      </c>
      <c r="G3491" s="15">
        <f>TRUNC(SUMIF(W3486:W3491, RIGHTB(O3491, 1), H3486:H3491)*U3491, 2)</f>
        <v>8082.56</v>
      </c>
      <c r="H3491" s="17">
        <f>TRUNC(G3491*D3491,1)</f>
        <v>8082.5</v>
      </c>
      <c r="I3491" s="15">
        <v>0</v>
      </c>
      <c r="J3491" s="17">
        <f>TRUNC(I3491*D3491,1)</f>
        <v>0</v>
      </c>
      <c r="K3491" s="15">
        <f>TRUNC(E3491+G3491+I3491,1)</f>
        <v>8082.5</v>
      </c>
      <c r="L3491" s="17">
        <f>TRUNC(F3491+H3491+J3491,1)</f>
        <v>8082.5</v>
      </c>
      <c r="M3491" s="10" t="s">
        <v>52</v>
      </c>
      <c r="N3491" s="9" t="s">
        <v>2139</v>
      </c>
      <c r="O3491" s="9" t="s">
        <v>4733</v>
      </c>
      <c r="P3491" s="9" t="s">
        <v>54</v>
      </c>
      <c r="Q3491" s="9" t="s">
        <v>54</v>
      </c>
      <c r="R3491" s="9" t="s">
        <v>54</v>
      </c>
      <c r="S3491" s="1">
        <v>1</v>
      </c>
      <c r="T3491" s="1">
        <v>1</v>
      </c>
      <c r="U3491" s="1">
        <v>0.2</v>
      </c>
      <c r="V3491" s="1"/>
      <c r="W3491" s="1"/>
      <c r="X3491" s="1"/>
      <c r="Y3491" s="1"/>
      <c r="Z3491" s="1"/>
      <c r="AA3491" s="1"/>
      <c r="AB3491" s="1"/>
      <c r="AC3491" s="1"/>
      <c r="AD3491" s="1"/>
      <c r="AE3491" s="1"/>
      <c r="AF3491" s="1"/>
      <c r="AG3491" s="1"/>
      <c r="AH3491" s="1"/>
      <c r="AI3491" s="1"/>
      <c r="AJ3491" s="9" t="s">
        <v>52</v>
      </c>
      <c r="AK3491" s="9" t="s">
        <v>8135</v>
      </c>
      <c r="AL3491" s="9" t="s">
        <v>52</v>
      </c>
      <c r="AM3491" s="9" t="s">
        <v>52</v>
      </c>
    </row>
    <row r="3492" spans="1:39" ht="30" customHeight="1" x14ac:dyDescent="0.3">
      <c r="A3492" s="10" t="s">
        <v>4735</v>
      </c>
      <c r="B3492" s="10" t="s">
        <v>52</v>
      </c>
      <c r="C3492" s="10" t="s">
        <v>52</v>
      </c>
      <c r="D3492" s="11"/>
      <c r="E3492" s="15"/>
      <c r="F3492" s="17">
        <f>TRUNC(SUMIF(N3486:N3491, N3485, F3486:F3491),0)</f>
        <v>0</v>
      </c>
      <c r="G3492" s="15"/>
      <c r="H3492" s="17">
        <f>TRUNC(SUMIF(N3486:N3491, N3485, H3486:H3491),0)</f>
        <v>50422</v>
      </c>
      <c r="I3492" s="15"/>
      <c r="J3492" s="17">
        <f>TRUNC(SUMIF(N3486:N3491, N3485, J3486:J3491),0)</f>
        <v>808</v>
      </c>
      <c r="K3492" s="15"/>
      <c r="L3492" s="17">
        <f>F3492+H3492+J3492</f>
        <v>51230</v>
      </c>
      <c r="M3492" s="10" t="s">
        <v>52</v>
      </c>
      <c r="N3492" s="9" t="s">
        <v>4736</v>
      </c>
      <c r="O3492" s="9" t="s">
        <v>4736</v>
      </c>
      <c r="P3492" s="9" t="s">
        <v>52</v>
      </c>
      <c r="Q3492" s="9" t="s">
        <v>52</v>
      </c>
      <c r="R3492" s="9" t="s">
        <v>52</v>
      </c>
      <c r="S3492" s="1"/>
      <c r="T3492" s="1"/>
      <c r="U3492" s="1"/>
      <c r="V3492" s="1"/>
      <c r="W3492" s="1"/>
      <c r="X3492" s="1"/>
      <c r="Y3492" s="1"/>
      <c r="Z3492" s="1"/>
      <c r="AA3492" s="1"/>
      <c r="AB3492" s="1"/>
      <c r="AC3492" s="1"/>
      <c r="AD3492" s="1"/>
      <c r="AE3492" s="1"/>
      <c r="AF3492" s="1"/>
      <c r="AG3492" s="1"/>
      <c r="AH3492" s="1"/>
      <c r="AI3492" s="1"/>
      <c r="AJ3492" s="9" t="s">
        <v>52</v>
      </c>
      <c r="AK3492" s="9" t="s">
        <v>52</v>
      </c>
      <c r="AL3492" s="9" t="s">
        <v>52</v>
      </c>
      <c r="AM3492" s="9" t="s">
        <v>52</v>
      </c>
    </row>
    <row r="3493" spans="1:39" ht="30" customHeight="1" x14ac:dyDescent="0.3">
      <c r="A3493" s="11"/>
      <c r="B3493" s="11"/>
      <c r="C3493" s="11"/>
      <c r="D3493" s="11"/>
      <c r="E3493" s="15"/>
      <c r="F3493" s="17"/>
      <c r="G3493" s="15"/>
      <c r="H3493" s="17"/>
      <c r="I3493" s="15"/>
      <c r="J3493" s="17"/>
      <c r="K3493" s="15"/>
      <c r="L3493" s="17"/>
      <c r="M3493" s="11"/>
    </row>
    <row r="3494" spans="1:39" ht="30" customHeight="1" x14ac:dyDescent="0.3">
      <c r="A3494" s="14" t="s">
        <v>8136</v>
      </c>
      <c r="B3494" s="14"/>
      <c r="C3494" s="14"/>
      <c r="D3494" s="14"/>
      <c r="E3494" s="16"/>
      <c r="F3494" s="18"/>
      <c r="G3494" s="16"/>
      <c r="H3494" s="18"/>
      <c r="I3494" s="16"/>
      <c r="J3494" s="18"/>
      <c r="K3494" s="16"/>
      <c r="L3494" s="18"/>
      <c r="M3494" s="14"/>
      <c r="N3494" s="5" t="s">
        <v>2144</v>
      </c>
    </row>
    <row r="3495" spans="1:39" ht="30" customHeight="1" x14ac:dyDescent="0.3">
      <c r="A3495" s="10" t="s">
        <v>8083</v>
      </c>
      <c r="B3495" s="10" t="s">
        <v>4714</v>
      </c>
      <c r="C3495" s="10" t="s">
        <v>4715</v>
      </c>
      <c r="D3495" s="11">
        <v>0.19</v>
      </c>
      <c r="E3495" s="15">
        <v>0</v>
      </c>
      <c r="F3495" s="17">
        <f>TRUNC(E3495*D3495,1)</f>
        <v>0</v>
      </c>
      <c r="G3495" s="15">
        <v>233781</v>
      </c>
      <c r="H3495" s="17">
        <f>TRUNC(G3495*D3495,1)</f>
        <v>44418.3</v>
      </c>
      <c r="I3495" s="15">
        <v>0</v>
      </c>
      <c r="J3495" s="17">
        <f>TRUNC(I3495*D3495,1)</f>
        <v>0</v>
      </c>
      <c r="K3495" s="15">
        <f>TRUNC(E3495+G3495+I3495,1)</f>
        <v>233781</v>
      </c>
      <c r="L3495" s="17">
        <f>TRUNC(F3495+H3495+J3495,1)</f>
        <v>44418.3</v>
      </c>
      <c r="M3495" s="10" t="s">
        <v>52</v>
      </c>
      <c r="N3495" s="9" t="s">
        <v>2144</v>
      </c>
      <c r="O3495" s="9" t="s">
        <v>8084</v>
      </c>
      <c r="P3495" s="9" t="s">
        <v>54</v>
      </c>
      <c r="Q3495" s="9" t="s">
        <v>54</v>
      </c>
      <c r="R3495" s="9" t="s">
        <v>67</v>
      </c>
      <c r="S3495" s="1"/>
      <c r="T3495" s="1"/>
      <c r="U3495" s="1"/>
      <c r="V3495" s="1">
        <v>1</v>
      </c>
      <c r="W3495" s="1"/>
      <c r="X3495" s="1"/>
      <c r="Y3495" s="1"/>
      <c r="Z3495" s="1"/>
      <c r="AA3495" s="1"/>
      <c r="AB3495" s="1"/>
      <c r="AC3495" s="1"/>
      <c r="AD3495" s="1"/>
      <c r="AE3495" s="1"/>
      <c r="AF3495" s="1"/>
      <c r="AG3495" s="1"/>
      <c r="AH3495" s="1"/>
      <c r="AI3495" s="1"/>
      <c r="AJ3495" s="9" t="s">
        <v>52</v>
      </c>
      <c r="AK3495" s="9" t="s">
        <v>8138</v>
      </c>
      <c r="AL3495" s="9" t="s">
        <v>52</v>
      </c>
      <c r="AM3495" s="9" t="s">
        <v>52</v>
      </c>
    </row>
    <row r="3496" spans="1:39" ht="30" customHeight="1" x14ac:dyDescent="0.3">
      <c r="A3496" s="10" t="s">
        <v>4720</v>
      </c>
      <c r="B3496" s="10" t="s">
        <v>4714</v>
      </c>
      <c r="C3496" s="10" t="s">
        <v>4715</v>
      </c>
      <c r="D3496" s="11">
        <v>0.06</v>
      </c>
      <c r="E3496" s="15">
        <v>0</v>
      </c>
      <c r="F3496" s="17">
        <f>TRUNC(E3496*D3496,1)</f>
        <v>0</v>
      </c>
      <c r="G3496" s="15">
        <v>153671</v>
      </c>
      <c r="H3496" s="17">
        <f>TRUNC(G3496*D3496,1)</f>
        <v>9220.2000000000007</v>
      </c>
      <c r="I3496" s="15">
        <v>0</v>
      </c>
      <c r="J3496" s="17">
        <f>TRUNC(I3496*D3496,1)</f>
        <v>0</v>
      </c>
      <c r="K3496" s="15">
        <f>TRUNC(E3496+G3496+I3496,1)</f>
        <v>153671</v>
      </c>
      <c r="L3496" s="17">
        <f>TRUNC(F3496+H3496+J3496,1)</f>
        <v>9220.2000000000007</v>
      </c>
      <c r="M3496" s="10" t="s">
        <v>52</v>
      </c>
      <c r="N3496" s="9" t="s">
        <v>2144</v>
      </c>
      <c r="O3496" s="9" t="s">
        <v>4721</v>
      </c>
      <c r="P3496" s="9" t="s">
        <v>54</v>
      </c>
      <c r="Q3496" s="9" t="s">
        <v>54</v>
      </c>
      <c r="R3496" s="9" t="s">
        <v>67</v>
      </c>
      <c r="S3496" s="1"/>
      <c r="T3496" s="1"/>
      <c r="U3496" s="1"/>
      <c r="V3496" s="1">
        <v>1</v>
      </c>
      <c r="W3496" s="1"/>
      <c r="X3496" s="1"/>
      <c r="Y3496" s="1"/>
      <c r="Z3496" s="1"/>
      <c r="AA3496" s="1"/>
      <c r="AB3496" s="1"/>
      <c r="AC3496" s="1"/>
      <c r="AD3496" s="1"/>
      <c r="AE3496" s="1"/>
      <c r="AF3496" s="1"/>
      <c r="AG3496" s="1"/>
      <c r="AH3496" s="1"/>
      <c r="AI3496" s="1"/>
      <c r="AJ3496" s="9" t="s">
        <v>52</v>
      </c>
      <c r="AK3496" s="9" t="s">
        <v>8139</v>
      </c>
      <c r="AL3496" s="9" t="s">
        <v>52</v>
      </c>
      <c r="AM3496" s="9" t="s">
        <v>52</v>
      </c>
    </row>
    <row r="3497" spans="1:39" ht="30" customHeight="1" x14ac:dyDescent="0.3">
      <c r="A3497" s="10" t="s">
        <v>4727</v>
      </c>
      <c r="B3497" s="10" t="s">
        <v>4728</v>
      </c>
      <c r="C3497" s="10" t="s">
        <v>732</v>
      </c>
      <c r="D3497" s="11">
        <v>1</v>
      </c>
      <c r="E3497" s="15">
        <v>0</v>
      </c>
      <c r="F3497" s="17">
        <f>TRUNC(E3497*D3497,1)</f>
        <v>0</v>
      </c>
      <c r="G3497" s="15">
        <v>0</v>
      </c>
      <c r="H3497" s="17">
        <f>TRUNC(G3497*D3497,1)</f>
        <v>0</v>
      </c>
      <c r="I3497" s="15">
        <f>TRUNC(SUMIF(V3495:V3499, RIGHTB(O3497, 1), H3495:H3499)*U3497, 2)</f>
        <v>1072.77</v>
      </c>
      <c r="J3497" s="17">
        <f>TRUNC(I3497*D3497,1)</f>
        <v>1072.7</v>
      </c>
      <c r="K3497" s="15">
        <f>TRUNC(E3497+G3497+I3497,1)</f>
        <v>1072.7</v>
      </c>
      <c r="L3497" s="17">
        <f>TRUNC(F3497+H3497+J3497,1)</f>
        <v>1072.7</v>
      </c>
      <c r="M3497" s="10" t="s">
        <v>52</v>
      </c>
      <c r="N3497" s="9" t="s">
        <v>2144</v>
      </c>
      <c r="O3497" s="9" t="s">
        <v>4729</v>
      </c>
      <c r="P3497" s="9" t="s">
        <v>54</v>
      </c>
      <c r="Q3497" s="9" t="s">
        <v>54</v>
      </c>
      <c r="R3497" s="9" t="s">
        <v>54</v>
      </c>
      <c r="S3497" s="1">
        <v>1</v>
      </c>
      <c r="T3497" s="1">
        <v>2</v>
      </c>
      <c r="U3497" s="1">
        <v>0.02</v>
      </c>
      <c r="V3497" s="1"/>
      <c r="W3497" s="1"/>
      <c r="X3497" s="1"/>
      <c r="Y3497" s="1"/>
      <c r="Z3497" s="1"/>
      <c r="AA3497" s="1"/>
      <c r="AB3497" s="1"/>
      <c r="AC3497" s="1"/>
      <c r="AD3497" s="1"/>
      <c r="AE3497" s="1"/>
      <c r="AF3497" s="1"/>
      <c r="AG3497" s="1"/>
      <c r="AH3497" s="1"/>
      <c r="AI3497" s="1"/>
      <c r="AJ3497" s="9" t="s">
        <v>52</v>
      </c>
      <c r="AK3497" s="9" t="s">
        <v>8140</v>
      </c>
      <c r="AL3497" s="9" t="s">
        <v>52</v>
      </c>
      <c r="AM3497" s="9" t="s">
        <v>52</v>
      </c>
    </row>
    <row r="3498" spans="1:39" ht="30" customHeight="1" x14ac:dyDescent="0.3">
      <c r="A3498" s="10" t="s">
        <v>8088</v>
      </c>
      <c r="B3498" s="10" t="s">
        <v>8089</v>
      </c>
      <c r="C3498" s="10" t="s">
        <v>8090</v>
      </c>
      <c r="D3498" s="11">
        <v>149</v>
      </c>
      <c r="E3498" s="15">
        <v>0</v>
      </c>
      <c r="F3498" s="17">
        <f>TRUNC(E3498*D3498,1)</f>
        <v>0</v>
      </c>
      <c r="G3498" s="15">
        <v>0</v>
      </c>
      <c r="H3498" s="17">
        <f>TRUNC(G3498*D3498,1)</f>
        <v>0</v>
      </c>
      <c r="I3498" s="15">
        <v>0</v>
      </c>
      <c r="J3498" s="17">
        <f>TRUNC(I3498*D3498,1)</f>
        <v>0</v>
      </c>
      <c r="K3498" s="15">
        <f>TRUNC(E3498+G3498+I3498,1)</f>
        <v>0</v>
      </c>
      <c r="L3498" s="17">
        <f>TRUNC(F3498+H3498+J3498,1)</f>
        <v>0</v>
      </c>
      <c r="M3498" s="10" t="s">
        <v>6183</v>
      </c>
      <c r="N3498" s="9" t="s">
        <v>2144</v>
      </c>
      <c r="O3498" s="9" t="s">
        <v>8091</v>
      </c>
      <c r="P3498" s="9" t="s">
        <v>54</v>
      </c>
      <c r="Q3498" s="9" t="s">
        <v>54</v>
      </c>
      <c r="R3498" s="9" t="s">
        <v>67</v>
      </c>
      <c r="S3498" s="1"/>
      <c r="T3498" s="1"/>
      <c r="U3498" s="1"/>
      <c r="V3498" s="1"/>
      <c r="W3498" s="1"/>
      <c r="X3498" s="1"/>
      <c r="Y3498" s="1"/>
      <c r="Z3498" s="1"/>
      <c r="AA3498" s="1"/>
      <c r="AB3498" s="1"/>
      <c r="AC3498" s="1"/>
      <c r="AD3498" s="1"/>
      <c r="AE3498" s="1"/>
      <c r="AF3498" s="1"/>
      <c r="AG3498" s="1"/>
      <c r="AH3498" s="1"/>
      <c r="AI3498" s="1"/>
      <c r="AJ3498" s="9" t="s">
        <v>52</v>
      </c>
      <c r="AK3498" s="9" t="s">
        <v>8141</v>
      </c>
      <c r="AL3498" s="9" t="s">
        <v>52</v>
      </c>
      <c r="AM3498" s="9" t="s">
        <v>52</v>
      </c>
    </row>
    <row r="3499" spans="1:39" ht="30" customHeight="1" x14ac:dyDescent="0.3">
      <c r="A3499" s="10" t="s">
        <v>8093</v>
      </c>
      <c r="B3499" s="10" t="s">
        <v>8094</v>
      </c>
      <c r="C3499" s="10" t="s">
        <v>528</v>
      </c>
      <c r="D3499" s="11">
        <v>4.9000000000000002E-2</v>
      </c>
      <c r="E3499" s="15">
        <v>0</v>
      </c>
      <c r="F3499" s="17">
        <f>TRUNC(E3499*D3499,1)</f>
        <v>0</v>
      </c>
      <c r="G3499" s="15">
        <v>101422</v>
      </c>
      <c r="H3499" s="17">
        <f>TRUNC(G3499*D3499,1)</f>
        <v>4969.6000000000004</v>
      </c>
      <c r="I3499" s="15">
        <v>0</v>
      </c>
      <c r="J3499" s="17">
        <f>TRUNC(I3499*D3499,1)</f>
        <v>0</v>
      </c>
      <c r="K3499" s="15">
        <f>TRUNC(E3499+G3499+I3499,1)</f>
        <v>101422</v>
      </c>
      <c r="L3499" s="17">
        <f>TRUNC(F3499+H3499+J3499,1)</f>
        <v>4969.6000000000004</v>
      </c>
      <c r="M3499" s="10" t="s">
        <v>52</v>
      </c>
      <c r="N3499" s="9" t="s">
        <v>2144</v>
      </c>
      <c r="O3499" s="9" t="s">
        <v>8095</v>
      </c>
      <c r="P3499" s="9" t="s">
        <v>67</v>
      </c>
      <c r="Q3499" s="9" t="s">
        <v>54</v>
      </c>
      <c r="R3499" s="9" t="s">
        <v>54</v>
      </c>
      <c r="S3499" s="1"/>
      <c r="T3499" s="1"/>
      <c r="U3499" s="1"/>
      <c r="V3499" s="1"/>
      <c r="W3499" s="1"/>
      <c r="X3499" s="1"/>
      <c r="Y3499" s="1"/>
      <c r="Z3499" s="1"/>
      <c r="AA3499" s="1"/>
      <c r="AB3499" s="1"/>
      <c r="AC3499" s="1"/>
      <c r="AD3499" s="1"/>
      <c r="AE3499" s="1"/>
      <c r="AF3499" s="1"/>
      <c r="AG3499" s="1"/>
      <c r="AH3499" s="1"/>
      <c r="AI3499" s="1"/>
      <c r="AJ3499" s="9" t="s">
        <v>52</v>
      </c>
      <c r="AK3499" s="9" t="s">
        <v>8142</v>
      </c>
      <c r="AL3499" s="9" t="s">
        <v>52</v>
      </c>
      <c r="AM3499" s="9" t="s">
        <v>52</v>
      </c>
    </row>
    <row r="3500" spans="1:39" ht="30" customHeight="1" x14ac:dyDescent="0.3">
      <c r="A3500" s="10" t="s">
        <v>4735</v>
      </c>
      <c r="B3500" s="10" t="s">
        <v>52</v>
      </c>
      <c r="C3500" s="10" t="s">
        <v>52</v>
      </c>
      <c r="D3500" s="11"/>
      <c r="E3500" s="15"/>
      <c r="F3500" s="17">
        <f>TRUNC(SUMIF(N3495:N3499, N3494, F3495:F3499),0)</f>
        <v>0</v>
      </c>
      <c r="G3500" s="15"/>
      <c r="H3500" s="17">
        <f>TRUNC(SUMIF(N3495:N3499, N3494, H3495:H3499),0)</f>
        <v>58608</v>
      </c>
      <c r="I3500" s="15"/>
      <c r="J3500" s="17">
        <f>TRUNC(SUMIF(N3495:N3499, N3494, J3495:J3499),0)</f>
        <v>1072</v>
      </c>
      <c r="K3500" s="15"/>
      <c r="L3500" s="17">
        <f>F3500+H3500+J3500</f>
        <v>59680</v>
      </c>
      <c r="M3500" s="10" t="s">
        <v>52</v>
      </c>
      <c r="N3500" s="9" t="s">
        <v>4736</v>
      </c>
      <c r="O3500" s="9" t="s">
        <v>4736</v>
      </c>
      <c r="P3500" s="9" t="s">
        <v>52</v>
      </c>
      <c r="Q3500" s="9" t="s">
        <v>52</v>
      </c>
      <c r="R3500" s="9" t="s">
        <v>52</v>
      </c>
      <c r="S3500" s="1"/>
      <c r="T3500" s="1"/>
      <c r="U3500" s="1"/>
      <c r="V3500" s="1"/>
      <c r="W3500" s="1"/>
      <c r="X3500" s="1"/>
      <c r="Y3500" s="1"/>
      <c r="Z3500" s="1"/>
      <c r="AA3500" s="1"/>
      <c r="AB3500" s="1"/>
      <c r="AC3500" s="1"/>
      <c r="AD3500" s="1"/>
      <c r="AE3500" s="1"/>
      <c r="AF3500" s="1"/>
      <c r="AG3500" s="1"/>
      <c r="AH3500" s="1"/>
      <c r="AI3500" s="1"/>
      <c r="AJ3500" s="9" t="s">
        <v>52</v>
      </c>
      <c r="AK3500" s="9" t="s">
        <v>52</v>
      </c>
      <c r="AL3500" s="9" t="s">
        <v>52</v>
      </c>
      <c r="AM3500" s="9" t="s">
        <v>52</v>
      </c>
    </row>
    <row r="3501" spans="1:39" ht="30" customHeight="1" x14ac:dyDescent="0.3">
      <c r="A3501" s="11"/>
      <c r="B3501" s="11"/>
      <c r="C3501" s="11"/>
      <c r="D3501" s="11"/>
      <c r="E3501" s="15"/>
      <c r="F3501" s="17"/>
      <c r="G3501" s="15"/>
      <c r="H3501" s="17"/>
      <c r="I3501" s="15"/>
      <c r="J3501" s="17"/>
      <c r="K3501" s="15"/>
      <c r="L3501" s="17"/>
      <c r="M3501" s="11"/>
    </row>
    <row r="3502" spans="1:39" ht="30" customHeight="1" x14ac:dyDescent="0.3">
      <c r="A3502" s="14" t="s">
        <v>8143</v>
      </c>
      <c r="B3502" s="14"/>
      <c r="C3502" s="14"/>
      <c r="D3502" s="14"/>
      <c r="E3502" s="16"/>
      <c r="F3502" s="18"/>
      <c r="G3502" s="16"/>
      <c r="H3502" s="18"/>
      <c r="I3502" s="16"/>
      <c r="J3502" s="18"/>
      <c r="K3502" s="16"/>
      <c r="L3502" s="18"/>
      <c r="M3502" s="14"/>
      <c r="N3502" s="5" t="s">
        <v>2146</v>
      </c>
    </row>
    <row r="3503" spans="1:39" ht="30" customHeight="1" x14ac:dyDescent="0.3">
      <c r="A3503" s="10" t="s">
        <v>8083</v>
      </c>
      <c r="B3503" s="10" t="s">
        <v>4714</v>
      </c>
      <c r="C3503" s="10" t="s">
        <v>4715</v>
      </c>
      <c r="D3503" s="11">
        <v>0.26</v>
      </c>
      <c r="E3503" s="15">
        <v>0</v>
      </c>
      <c r="F3503" s="17">
        <f>TRUNC(E3503*D3503,1)</f>
        <v>0</v>
      </c>
      <c r="G3503" s="15">
        <v>233781</v>
      </c>
      <c r="H3503" s="17">
        <f>TRUNC(G3503*D3503,1)</f>
        <v>60783</v>
      </c>
      <c r="I3503" s="15">
        <v>0</v>
      </c>
      <c r="J3503" s="17">
        <f>TRUNC(I3503*D3503,1)</f>
        <v>0</v>
      </c>
      <c r="K3503" s="15">
        <f>TRUNC(E3503+G3503+I3503,1)</f>
        <v>233781</v>
      </c>
      <c r="L3503" s="17">
        <f>TRUNC(F3503+H3503+J3503,1)</f>
        <v>60783</v>
      </c>
      <c r="M3503" s="10" t="s">
        <v>52</v>
      </c>
      <c r="N3503" s="9" t="s">
        <v>2146</v>
      </c>
      <c r="O3503" s="9" t="s">
        <v>8084</v>
      </c>
      <c r="P3503" s="9" t="s">
        <v>54</v>
      </c>
      <c r="Q3503" s="9" t="s">
        <v>54</v>
      </c>
      <c r="R3503" s="9" t="s">
        <v>67</v>
      </c>
      <c r="S3503" s="1"/>
      <c r="T3503" s="1"/>
      <c r="U3503" s="1"/>
      <c r="V3503" s="1">
        <v>1</v>
      </c>
      <c r="W3503" s="1"/>
      <c r="X3503" s="1"/>
      <c r="Y3503" s="1"/>
      <c r="Z3503" s="1"/>
      <c r="AA3503" s="1"/>
      <c r="AB3503" s="1"/>
      <c r="AC3503" s="1"/>
      <c r="AD3503" s="1"/>
      <c r="AE3503" s="1"/>
      <c r="AF3503" s="1"/>
      <c r="AG3503" s="1"/>
      <c r="AH3503" s="1"/>
      <c r="AI3503" s="1"/>
      <c r="AJ3503" s="9" t="s">
        <v>52</v>
      </c>
      <c r="AK3503" s="9" t="s">
        <v>8145</v>
      </c>
      <c r="AL3503" s="9" t="s">
        <v>52</v>
      </c>
      <c r="AM3503" s="9" t="s">
        <v>52</v>
      </c>
    </row>
    <row r="3504" spans="1:39" ht="30" customHeight="1" x14ac:dyDescent="0.3">
      <c r="A3504" s="10" t="s">
        <v>4720</v>
      </c>
      <c r="B3504" s="10" t="s">
        <v>4714</v>
      </c>
      <c r="C3504" s="10" t="s">
        <v>4715</v>
      </c>
      <c r="D3504" s="11">
        <v>0.08</v>
      </c>
      <c r="E3504" s="15">
        <v>0</v>
      </c>
      <c r="F3504" s="17">
        <f>TRUNC(E3504*D3504,1)</f>
        <v>0</v>
      </c>
      <c r="G3504" s="15">
        <v>153671</v>
      </c>
      <c r="H3504" s="17">
        <f>TRUNC(G3504*D3504,1)</f>
        <v>12293.6</v>
      </c>
      <c r="I3504" s="15">
        <v>0</v>
      </c>
      <c r="J3504" s="17">
        <f>TRUNC(I3504*D3504,1)</f>
        <v>0</v>
      </c>
      <c r="K3504" s="15">
        <f>TRUNC(E3504+G3504+I3504,1)</f>
        <v>153671</v>
      </c>
      <c r="L3504" s="17">
        <f>TRUNC(F3504+H3504+J3504,1)</f>
        <v>12293.6</v>
      </c>
      <c r="M3504" s="10" t="s">
        <v>52</v>
      </c>
      <c r="N3504" s="9" t="s">
        <v>2146</v>
      </c>
      <c r="O3504" s="9" t="s">
        <v>4721</v>
      </c>
      <c r="P3504" s="9" t="s">
        <v>54</v>
      </c>
      <c r="Q3504" s="9" t="s">
        <v>54</v>
      </c>
      <c r="R3504" s="9" t="s">
        <v>67</v>
      </c>
      <c r="S3504" s="1"/>
      <c r="T3504" s="1"/>
      <c r="U3504" s="1"/>
      <c r="V3504" s="1">
        <v>1</v>
      </c>
      <c r="W3504" s="1"/>
      <c r="X3504" s="1"/>
      <c r="Y3504" s="1"/>
      <c r="Z3504" s="1"/>
      <c r="AA3504" s="1"/>
      <c r="AB3504" s="1"/>
      <c r="AC3504" s="1"/>
      <c r="AD3504" s="1"/>
      <c r="AE3504" s="1"/>
      <c r="AF3504" s="1"/>
      <c r="AG3504" s="1"/>
      <c r="AH3504" s="1"/>
      <c r="AI3504" s="1"/>
      <c r="AJ3504" s="9" t="s">
        <v>52</v>
      </c>
      <c r="AK3504" s="9" t="s">
        <v>8146</v>
      </c>
      <c r="AL3504" s="9" t="s">
        <v>52</v>
      </c>
      <c r="AM3504" s="9" t="s">
        <v>52</v>
      </c>
    </row>
    <row r="3505" spans="1:39" ht="30" customHeight="1" x14ac:dyDescent="0.3">
      <c r="A3505" s="10" t="s">
        <v>4727</v>
      </c>
      <c r="B3505" s="10" t="s">
        <v>4728</v>
      </c>
      <c r="C3505" s="10" t="s">
        <v>732</v>
      </c>
      <c r="D3505" s="11">
        <v>1</v>
      </c>
      <c r="E3505" s="15">
        <v>0</v>
      </c>
      <c r="F3505" s="17">
        <f>TRUNC(E3505*D3505,1)</f>
        <v>0</v>
      </c>
      <c r="G3505" s="15">
        <v>0</v>
      </c>
      <c r="H3505" s="17">
        <f>TRUNC(G3505*D3505,1)</f>
        <v>0</v>
      </c>
      <c r="I3505" s="15">
        <f>TRUNC(SUMIF(V3503:V3507, RIGHTB(O3505, 1), H3503:H3507)*U3505, 2)</f>
        <v>1461.53</v>
      </c>
      <c r="J3505" s="17">
        <f>TRUNC(I3505*D3505,1)</f>
        <v>1461.5</v>
      </c>
      <c r="K3505" s="15">
        <f>TRUNC(E3505+G3505+I3505,1)</f>
        <v>1461.5</v>
      </c>
      <c r="L3505" s="17">
        <f>TRUNC(F3505+H3505+J3505,1)</f>
        <v>1461.5</v>
      </c>
      <c r="M3505" s="10" t="s">
        <v>52</v>
      </c>
      <c r="N3505" s="9" t="s">
        <v>2146</v>
      </c>
      <c r="O3505" s="9" t="s">
        <v>4729</v>
      </c>
      <c r="P3505" s="9" t="s">
        <v>54</v>
      </c>
      <c r="Q3505" s="9" t="s">
        <v>54</v>
      </c>
      <c r="R3505" s="9" t="s">
        <v>54</v>
      </c>
      <c r="S3505" s="1">
        <v>1</v>
      </c>
      <c r="T3505" s="1">
        <v>2</v>
      </c>
      <c r="U3505" s="1">
        <v>0.02</v>
      </c>
      <c r="V3505" s="1"/>
      <c r="W3505" s="1"/>
      <c r="X3505" s="1"/>
      <c r="Y3505" s="1"/>
      <c r="Z3505" s="1"/>
      <c r="AA3505" s="1"/>
      <c r="AB3505" s="1"/>
      <c r="AC3505" s="1"/>
      <c r="AD3505" s="1"/>
      <c r="AE3505" s="1"/>
      <c r="AF3505" s="1"/>
      <c r="AG3505" s="1"/>
      <c r="AH3505" s="1"/>
      <c r="AI3505" s="1"/>
      <c r="AJ3505" s="9" t="s">
        <v>52</v>
      </c>
      <c r="AK3505" s="9" t="s">
        <v>8147</v>
      </c>
      <c r="AL3505" s="9" t="s">
        <v>52</v>
      </c>
      <c r="AM3505" s="9" t="s">
        <v>52</v>
      </c>
    </row>
    <row r="3506" spans="1:39" ht="30" customHeight="1" x14ac:dyDescent="0.3">
      <c r="A3506" s="10" t="s">
        <v>8088</v>
      </c>
      <c r="B3506" s="10" t="s">
        <v>8089</v>
      </c>
      <c r="C3506" s="10" t="s">
        <v>8090</v>
      </c>
      <c r="D3506" s="11">
        <v>149</v>
      </c>
      <c r="E3506" s="15">
        <v>0</v>
      </c>
      <c r="F3506" s="17">
        <f>TRUNC(E3506*D3506,1)</f>
        <v>0</v>
      </c>
      <c r="G3506" s="15">
        <v>0</v>
      </c>
      <c r="H3506" s="17">
        <f>TRUNC(G3506*D3506,1)</f>
        <v>0</v>
      </c>
      <c r="I3506" s="15">
        <v>0</v>
      </c>
      <c r="J3506" s="17">
        <f>TRUNC(I3506*D3506,1)</f>
        <v>0</v>
      </c>
      <c r="K3506" s="15">
        <f>TRUNC(E3506+G3506+I3506,1)</f>
        <v>0</v>
      </c>
      <c r="L3506" s="17">
        <f>TRUNC(F3506+H3506+J3506,1)</f>
        <v>0</v>
      </c>
      <c r="M3506" s="10" t="s">
        <v>6183</v>
      </c>
      <c r="N3506" s="9" t="s">
        <v>2146</v>
      </c>
      <c r="O3506" s="9" t="s">
        <v>8091</v>
      </c>
      <c r="P3506" s="9" t="s">
        <v>54</v>
      </c>
      <c r="Q3506" s="9" t="s">
        <v>54</v>
      </c>
      <c r="R3506" s="9" t="s">
        <v>67</v>
      </c>
      <c r="S3506" s="1"/>
      <c r="T3506" s="1"/>
      <c r="U3506" s="1"/>
      <c r="V3506" s="1"/>
      <c r="W3506" s="1"/>
      <c r="X3506" s="1"/>
      <c r="Y3506" s="1"/>
      <c r="Z3506" s="1"/>
      <c r="AA3506" s="1"/>
      <c r="AB3506" s="1"/>
      <c r="AC3506" s="1"/>
      <c r="AD3506" s="1"/>
      <c r="AE3506" s="1"/>
      <c r="AF3506" s="1"/>
      <c r="AG3506" s="1"/>
      <c r="AH3506" s="1"/>
      <c r="AI3506" s="1"/>
      <c r="AJ3506" s="9" t="s">
        <v>52</v>
      </c>
      <c r="AK3506" s="9" t="s">
        <v>8148</v>
      </c>
      <c r="AL3506" s="9" t="s">
        <v>52</v>
      </c>
      <c r="AM3506" s="9" t="s">
        <v>52</v>
      </c>
    </row>
    <row r="3507" spans="1:39" ht="30" customHeight="1" x14ac:dyDescent="0.3">
      <c r="A3507" s="10" t="s">
        <v>8093</v>
      </c>
      <c r="B3507" s="10" t="s">
        <v>8094</v>
      </c>
      <c r="C3507" s="10" t="s">
        <v>528</v>
      </c>
      <c r="D3507" s="11">
        <v>4.9000000000000002E-2</v>
      </c>
      <c r="E3507" s="15">
        <v>0</v>
      </c>
      <c r="F3507" s="17">
        <f>TRUNC(E3507*D3507,1)</f>
        <v>0</v>
      </c>
      <c r="G3507" s="15">
        <v>101422</v>
      </c>
      <c r="H3507" s="17">
        <f>TRUNC(G3507*D3507,1)</f>
        <v>4969.6000000000004</v>
      </c>
      <c r="I3507" s="15">
        <v>0</v>
      </c>
      <c r="J3507" s="17">
        <f>TRUNC(I3507*D3507,1)</f>
        <v>0</v>
      </c>
      <c r="K3507" s="15">
        <f>TRUNC(E3507+G3507+I3507,1)</f>
        <v>101422</v>
      </c>
      <c r="L3507" s="17">
        <f>TRUNC(F3507+H3507+J3507,1)</f>
        <v>4969.6000000000004</v>
      </c>
      <c r="M3507" s="10" t="s">
        <v>52</v>
      </c>
      <c r="N3507" s="9" t="s">
        <v>2146</v>
      </c>
      <c r="O3507" s="9" t="s">
        <v>8095</v>
      </c>
      <c r="P3507" s="9" t="s">
        <v>67</v>
      </c>
      <c r="Q3507" s="9" t="s">
        <v>54</v>
      </c>
      <c r="R3507" s="9" t="s">
        <v>54</v>
      </c>
      <c r="S3507" s="1"/>
      <c r="T3507" s="1"/>
      <c r="U3507" s="1"/>
      <c r="V3507" s="1"/>
      <c r="W3507" s="1"/>
      <c r="X3507" s="1"/>
      <c r="Y3507" s="1"/>
      <c r="Z3507" s="1"/>
      <c r="AA3507" s="1"/>
      <c r="AB3507" s="1"/>
      <c r="AC3507" s="1"/>
      <c r="AD3507" s="1"/>
      <c r="AE3507" s="1"/>
      <c r="AF3507" s="1"/>
      <c r="AG3507" s="1"/>
      <c r="AH3507" s="1"/>
      <c r="AI3507" s="1"/>
      <c r="AJ3507" s="9" t="s">
        <v>52</v>
      </c>
      <c r="AK3507" s="9" t="s">
        <v>8149</v>
      </c>
      <c r="AL3507" s="9" t="s">
        <v>52</v>
      </c>
      <c r="AM3507" s="9" t="s">
        <v>52</v>
      </c>
    </row>
    <row r="3508" spans="1:39" ht="30" customHeight="1" x14ac:dyDescent="0.3">
      <c r="A3508" s="10" t="s">
        <v>4735</v>
      </c>
      <c r="B3508" s="10" t="s">
        <v>52</v>
      </c>
      <c r="C3508" s="10" t="s">
        <v>52</v>
      </c>
      <c r="D3508" s="11"/>
      <c r="E3508" s="15"/>
      <c r="F3508" s="17">
        <f>TRUNC(SUMIF(N3503:N3507, N3502, F3503:F3507),0)</f>
        <v>0</v>
      </c>
      <c r="G3508" s="15"/>
      <c r="H3508" s="17">
        <f>TRUNC(SUMIF(N3503:N3507, N3502, H3503:H3507),0)</f>
        <v>78046</v>
      </c>
      <c r="I3508" s="15"/>
      <c r="J3508" s="17">
        <f>TRUNC(SUMIF(N3503:N3507, N3502, J3503:J3507),0)</f>
        <v>1461</v>
      </c>
      <c r="K3508" s="15"/>
      <c r="L3508" s="17">
        <f>F3508+H3508+J3508</f>
        <v>79507</v>
      </c>
      <c r="M3508" s="10" t="s">
        <v>52</v>
      </c>
      <c r="N3508" s="9" t="s">
        <v>4736</v>
      </c>
      <c r="O3508" s="9" t="s">
        <v>4736</v>
      </c>
      <c r="P3508" s="9" t="s">
        <v>52</v>
      </c>
      <c r="Q3508" s="9" t="s">
        <v>52</v>
      </c>
      <c r="R3508" s="9" t="s">
        <v>52</v>
      </c>
      <c r="S3508" s="1"/>
      <c r="T3508" s="1"/>
      <c r="U3508" s="1"/>
      <c r="V3508" s="1"/>
      <c r="W3508" s="1"/>
      <c r="X3508" s="1"/>
      <c r="Y3508" s="1"/>
      <c r="Z3508" s="1"/>
      <c r="AA3508" s="1"/>
      <c r="AB3508" s="1"/>
      <c r="AC3508" s="1"/>
      <c r="AD3508" s="1"/>
      <c r="AE3508" s="1"/>
      <c r="AF3508" s="1"/>
      <c r="AG3508" s="1"/>
      <c r="AH3508" s="1"/>
      <c r="AI3508" s="1"/>
      <c r="AJ3508" s="9" t="s">
        <v>52</v>
      </c>
      <c r="AK3508" s="9" t="s">
        <v>52</v>
      </c>
      <c r="AL3508" s="9" t="s">
        <v>52</v>
      </c>
      <c r="AM3508" s="9" t="s">
        <v>52</v>
      </c>
    </row>
    <row r="3509" spans="1:39" ht="30" customHeight="1" x14ac:dyDescent="0.3">
      <c r="A3509" s="11"/>
      <c r="B3509" s="11"/>
      <c r="C3509" s="11"/>
      <c r="D3509" s="11"/>
      <c r="E3509" s="15"/>
      <c r="F3509" s="17"/>
      <c r="G3509" s="15"/>
      <c r="H3509" s="17"/>
      <c r="I3509" s="15"/>
      <c r="J3509" s="17"/>
      <c r="K3509" s="15"/>
      <c r="L3509" s="17"/>
      <c r="M3509" s="11"/>
    </row>
    <row r="3510" spans="1:39" ht="30" customHeight="1" x14ac:dyDescent="0.3">
      <c r="A3510" s="14" t="s">
        <v>8150</v>
      </c>
      <c r="B3510" s="14"/>
      <c r="C3510" s="14"/>
      <c r="D3510" s="14"/>
      <c r="E3510" s="16"/>
      <c r="F3510" s="18"/>
      <c r="G3510" s="16"/>
      <c r="H3510" s="18"/>
      <c r="I3510" s="16"/>
      <c r="J3510" s="18"/>
      <c r="K3510" s="16"/>
      <c r="L3510" s="18"/>
      <c r="M3510" s="14"/>
      <c r="N3510" s="5" t="s">
        <v>2149</v>
      </c>
    </row>
    <row r="3511" spans="1:39" ht="30" customHeight="1" x14ac:dyDescent="0.3">
      <c r="A3511" s="10" t="s">
        <v>8083</v>
      </c>
      <c r="B3511" s="10" t="s">
        <v>4714</v>
      </c>
      <c r="C3511" s="10" t="s">
        <v>4715</v>
      </c>
      <c r="D3511" s="11">
        <v>0.19</v>
      </c>
      <c r="E3511" s="15">
        <v>0</v>
      </c>
      <c r="F3511" s="17">
        <f>TRUNC(E3511*D3511,1)</f>
        <v>0</v>
      </c>
      <c r="G3511" s="15">
        <v>233781</v>
      </c>
      <c r="H3511" s="17">
        <f>TRUNC(G3511*D3511,1)</f>
        <v>44418.3</v>
      </c>
      <c r="I3511" s="15">
        <v>0</v>
      </c>
      <c r="J3511" s="17">
        <f>TRUNC(I3511*D3511,1)</f>
        <v>0</v>
      </c>
      <c r="K3511" s="15">
        <f>TRUNC(E3511+G3511+I3511,1)</f>
        <v>233781</v>
      </c>
      <c r="L3511" s="17">
        <f>TRUNC(F3511+H3511+J3511,1)</f>
        <v>44418.3</v>
      </c>
      <c r="M3511" s="10" t="s">
        <v>52</v>
      </c>
      <c r="N3511" s="9" t="s">
        <v>2149</v>
      </c>
      <c r="O3511" s="9" t="s">
        <v>8084</v>
      </c>
      <c r="P3511" s="9" t="s">
        <v>54</v>
      </c>
      <c r="Q3511" s="9" t="s">
        <v>54</v>
      </c>
      <c r="R3511" s="9" t="s">
        <v>67</v>
      </c>
      <c r="S3511" s="1"/>
      <c r="T3511" s="1"/>
      <c r="U3511" s="1"/>
      <c r="V3511" s="1">
        <v>1</v>
      </c>
      <c r="W3511" s="1">
        <v>2</v>
      </c>
      <c r="X3511" s="1"/>
      <c r="Y3511" s="1"/>
      <c r="Z3511" s="1"/>
      <c r="AA3511" s="1"/>
      <c r="AB3511" s="1"/>
      <c r="AC3511" s="1"/>
      <c r="AD3511" s="1"/>
      <c r="AE3511" s="1"/>
      <c r="AF3511" s="1"/>
      <c r="AG3511" s="1"/>
      <c r="AH3511" s="1"/>
      <c r="AI3511" s="1"/>
      <c r="AJ3511" s="9" t="s">
        <v>52</v>
      </c>
      <c r="AK3511" s="9" t="s">
        <v>8152</v>
      </c>
      <c r="AL3511" s="9" t="s">
        <v>52</v>
      </c>
      <c r="AM3511" s="9" t="s">
        <v>52</v>
      </c>
    </row>
    <row r="3512" spans="1:39" ht="30" customHeight="1" x14ac:dyDescent="0.3">
      <c r="A3512" s="10" t="s">
        <v>4720</v>
      </c>
      <c r="B3512" s="10" t="s">
        <v>4714</v>
      </c>
      <c r="C3512" s="10" t="s">
        <v>4715</v>
      </c>
      <c r="D3512" s="11">
        <v>0.06</v>
      </c>
      <c r="E3512" s="15">
        <v>0</v>
      </c>
      <c r="F3512" s="17">
        <f>TRUNC(E3512*D3512,1)</f>
        <v>0</v>
      </c>
      <c r="G3512" s="15">
        <v>153671</v>
      </c>
      <c r="H3512" s="17">
        <f>TRUNC(G3512*D3512,1)</f>
        <v>9220.2000000000007</v>
      </c>
      <c r="I3512" s="15">
        <v>0</v>
      </c>
      <c r="J3512" s="17">
        <f>TRUNC(I3512*D3512,1)</f>
        <v>0</v>
      </c>
      <c r="K3512" s="15">
        <f>TRUNC(E3512+G3512+I3512,1)</f>
        <v>153671</v>
      </c>
      <c r="L3512" s="17">
        <f>TRUNC(F3512+H3512+J3512,1)</f>
        <v>9220.2000000000007</v>
      </c>
      <c r="M3512" s="10" t="s">
        <v>52</v>
      </c>
      <c r="N3512" s="9" t="s">
        <v>2149</v>
      </c>
      <c r="O3512" s="9" t="s">
        <v>4721</v>
      </c>
      <c r="P3512" s="9" t="s">
        <v>54</v>
      </c>
      <c r="Q3512" s="9" t="s">
        <v>54</v>
      </c>
      <c r="R3512" s="9" t="s">
        <v>67</v>
      </c>
      <c r="S3512" s="1"/>
      <c r="T3512" s="1"/>
      <c r="U3512" s="1"/>
      <c r="V3512" s="1">
        <v>1</v>
      </c>
      <c r="W3512" s="1">
        <v>2</v>
      </c>
      <c r="X3512" s="1"/>
      <c r="Y3512" s="1"/>
      <c r="Z3512" s="1"/>
      <c r="AA3512" s="1"/>
      <c r="AB3512" s="1"/>
      <c r="AC3512" s="1"/>
      <c r="AD3512" s="1"/>
      <c r="AE3512" s="1"/>
      <c r="AF3512" s="1"/>
      <c r="AG3512" s="1"/>
      <c r="AH3512" s="1"/>
      <c r="AI3512" s="1"/>
      <c r="AJ3512" s="9" t="s">
        <v>52</v>
      </c>
      <c r="AK3512" s="9" t="s">
        <v>8153</v>
      </c>
      <c r="AL3512" s="9" t="s">
        <v>52</v>
      </c>
      <c r="AM3512" s="9" t="s">
        <v>52</v>
      </c>
    </row>
    <row r="3513" spans="1:39" ht="30" customHeight="1" x14ac:dyDescent="0.3">
      <c r="A3513" s="10" t="s">
        <v>4727</v>
      </c>
      <c r="B3513" s="10" t="s">
        <v>4728</v>
      </c>
      <c r="C3513" s="10" t="s">
        <v>732</v>
      </c>
      <c r="D3513" s="11">
        <v>1</v>
      </c>
      <c r="E3513" s="15">
        <v>0</v>
      </c>
      <c r="F3513" s="17">
        <f>TRUNC(E3513*D3513,1)</f>
        <v>0</v>
      </c>
      <c r="G3513" s="15">
        <v>0</v>
      </c>
      <c r="H3513" s="17">
        <f>TRUNC(G3513*D3513,1)</f>
        <v>0</v>
      </c>
      <c r="I3513" s="15">
        <f>TRUNC(SUMIF(V3511:V3516, RIGHTB(O3513, 1), H3511:H3516)*U3513, 2)</f>
        <v>1072.77</v>
      </c>
      <c r="J3513" s="17">
        <f>TRUNC(I3513*D3513,1)</f>
        <v>1072.7</v>
      </c>
      <c r="K3513" s="15">
        <f>TRUNC(E3513+G3513+I3513,1)</f>
        <v>1072.7</v>
      </c>
      <c r="L3513" s="17">
        <f>TRUNC(F3513+H3513+J3513,1)</f>
        <v>1072.7</v>
      </c>
      <c r="M3513" s="10" t="s">
        <v>52</v>
      </c>
      <c r="N3513" s="9" t="s">
        <v>2149</v>
      </c>
      <c r="O3513" s="9" t="s">
        <v>4729</v>
      </c>
      <c r="P3513" s="9" t="s">
        <v>54</v>
      </c>
      <c r="Q3513" s="9" t="s">
        <v>54</v>
      </c>
      <c r="R3513" s="9" t="s">
        <v>54</v>
      </c>
      <c r="S3513" s="1">
        <v>1</v>
      </c>
      <c r="T3513" s="1">
        <v>2</v>
      </c>
      <c r="U3513" s="1">
        <v>0.02</v>
      </c>
      <c r="V3513" s="1"/>
      <c r="W3513" s="1"/>
      <c r="X3513" s="1"/>
      <c r="Y3513" s="1"/>
      <c r="Z3513" s="1"/>
      <c r="AA3513" s="1"/>
      <c r="AB3513" s="1"/>
      <c r="AC3513" s="1"/>
      <c r="AD3513" s="1"/>
      <c r="AE3513" s="1"/>
      <c r="AF3513" s="1"/>
      <c r="AG3513" s="1"/>
      <c r="AH3513" s="1"/>
      <c r="AI3513" s="1"/>
      <c r="AJ3513" s="9" t="s">
        <v>52</v>
      </c>
      <c r="AK3513" s="9" t="s">
        <v>8154</v>
      </c>
      <c r="AL3513" s="9" t="s">
        <v>52</v>
      </c>
      <c r="AM3513" s="9" t="s">
        <v>52</v>
      </c>
    </row>
    <row r="3514" spans="1:39" ht="30" customHeight="1" x14ac:dyDescent="0.3">
      <c r="A3514" s="10" t="s">
        <v>8088</v>
      </c>
      <c r="B3514" s="10" t="s">
        <v>8089</v>
      </c>
      <c r="C3514" s="10" t="s">
        <v>8090</v>
      </c>
      <c r="D3514" s="11">
        <v>149</v>
      </c>
      <c r="E3514" s="15">
        <v>0</v>
      </c>
      <c r="F3514" s="17">
        <f>TRUNC(E3514*D3514,1)</f>
        <v>0</v>
      </c>
      <c r="G3514" s="15">
        <v>0</v>
      </c>
      <c r="H3514" s="17">
        <f>TRUNC(G3514*D3514,1)</f>
        <v>0</v>
      </c>
      <c r="I3514" s="15">
        <v>0</v>
      </c>
      <c r="J3514" s="17">
        <f>TRUNC(I3514*D3514,1)</f>
        <v>0</v>
      </c>
      <c r="K3514" s="15">
        <f>TRUNC(E3514+G3514+I3514,1)</f>
        <v>0</v>
      </c>
      <c r="L3514" s="17">
        <f>TRUNC(F3514+H3514+J3514,1)</f>
        <v>0</v>
      </c>
      <c r="M3514" s="10" t="s">
        <v>6183</v>
      </c>
      <c r="N3514" s="9" t="s">
        <v>2149</v>
      </c>
      <c r="O3514" s="9" t="s">
        <v>8091</v>
      </c>
      <c r="P3514" s="9" t="s">
        <v>54</v>
      </c>
      <c r="Q3514" s="9" t="s">
        <v>54</v>
      </c>
      <c r="R3514" s="9" t="s">
        <v>67</v>
      </c>
      <c r="S3514" s="1"/>
      <c r="T3514" s="1"/>
      <c r="U3514" s="1"/>
      <c r="V3514" s="1"/>
      <c r="W3514" s="1"/>
      <c r="X3514" s="1"/>
      <c r="Y3514" s="1"/>
      <c r="Z3514" s="1"/>
      <c r="AA3514" s="1"/>
      <c r="AB3514" s="1"/>
      <c r="AC3514" s="1"/>
      <c r="AD3514" s="1"/>
      <c r="AE3514" s="1"/>
      <c r="AF3514" s="1"/>
      <c r="AG3514" s="1"/>
      <c r="AH3514" s="1"/>
      <c r="AI3514" s="1"/>
      <c r="AJ3514" s="9" t="s">
        <v>52</v>
      </c>
      <c r="AK3514" s="9" t="s">
        <v>8155</v>
      </c>
      <c r="AL3514" s="9" t="s">
        <v>52</v>
      </c>
      <c r="AM3514" s="9" t="s">
        <v>52</v>
      </c>
    </row>
    <row r="3515" spans="1:39" ht="30" customHeight="1" x14ac:dyDescent="0.3">
      <c r="A3515" s="10" t="s">
        <v>8093</v>
      </c>
      <c r="B3515" s="10" t="s">
        <v>8094</v>
      </c>
      <c r="C3515" s="10" t="s">
        <v>528</v>
      </c>
      <c r="D3515" s="11">
        <v>4.9000000000000002E-2</v>
      </c>
      <c r="E3515" s="15">
        <v>0</v>
      </c>
      <c r="F3515" s="17">
        <f>TRUNC(E3515*D3515,1)</f>
        <v>0</v>
      </c>
      <c r="G3515" s="15">
        <v>101422</v>
      </c>
      <c r="H3515" s="17">
        <f>TRUNC(G3515*D3515,1)</f>
        <v>4969.6000000000004</v>
      </c>
      <c r="I3515" s="15">
        <v>0</v>
      </c>
      <c r="J3515" s="17">
        <f>TRUNC(I3515*D3515,1)</f>
        <v>0</v>
      </c>
      <c r="K3515" s="15">
        <f>TRUNC(E3515+G3515+I3515,1)</f>
        <v>101422</v>
      </c>
      <c r="L3515" s="17">
        <f>TRUNC(F3515+H3515+J3515,1)</f>
        <v>4969.6000000000004</v>
      </c>
      <c r="M3515" s="10" t="s">
        <v>52</v>
      </c>
      <c r="N3515" s="9" t="s">
        <v>2149</v>
      </c>
      <c r="O3515" s="9" t="s">
        <v>8095</v>
      </c>
      <c r="P3515" s="9" t="s">
        <v>67</v>
      </c>
      <c r="Q3515" s="9" t="s">
        <v>54</v>
      </c>
      <c r="R3515" s="9" t="s">
        <v>54</v>
      </c>
      <c r="S3515" s="1"/>
      <c r="T3515" s="1"/>
      <c r="U3515" s="1"/>
      <c r="V3515" s="1"/>
      <c r="W3515" s="1"/>
      <c r="X3515" s="1"/>
      <c r="Y3515" s="1"/>
      <c r="Z3515" s="1"/>
      <c r="AA3515" s="1"/>
      <c r="AB3515" s="1"/>
      <c r="AC3515" s="1"/>
      <c r="AD3515" s="1"/>
      <c r="AE3515" s="1"/>
      <c r="AF3515" s="1"/>
      <c r="AG3515" s="1"/>
      <c r="AH3515" s="1"/>
      <c r="AI3515" s="1"/>
      <c r="AJ3515" s="9" t="s">
        <v>52</v>
      </c>
      <c r="AK3515" s="9" t="s">
        <v>8156</v>
      </c>
      <c r="AL3515" s="9" t="s">
        <v>52</v>
      </c>
      <c r="AM3515" s="9" t="s">
        <v>52</v>
      </c>
    </row>
    <row r="3516" spans="1:39" ht="30" customHeight="1" x14ac:dyDescent="0.3">
      <c r="A3516" s="10" t="s">
        <v>7817</v>
      </c>
      <c r="B3516" s="10" t="s">
        <v>7931</v>
      </c>
      <c r="C3516" s="10" t="s">
        <v>732</v>
      </c>
      <c r="D3516" s="11">
        <v>1</v>
      </c>
      <c r="E3516" s="15">
        <v>0</v>
      </c>
      <c r="F3516" s="17">
        <f>TRUNC(E3516*D3516,1)</f>
        <v>0</v>
      </c>
      <c r="G3516" s="15">
        <f>TRUNC(SUMIF(W3511:W3516, RIGHTB(O3516, 1), H3511:H3516)*U3516, 2)</f>
        <v>5363.85</v>
      </c>
      <c r="H3516" s="17">
        <f>TRUNC(G3516*D3516,1)</f>
        <v>5363.8</v>
      </c>
      <c r="I3516" s="15">
        <v>0</v>
      </c>
      <c r="J3516" s="17">
        <f>TRUNC(I3516*D3516,1)</f>
        <v>0</v>
      </c>
      <c r="K3516" s="15">
        <f>TRUNC(E3516+G3516+I3516,1)</f>
        <v>5363.8</v>
      </c>
      <c r="L3516" s="17">
        <f>TRUNC(F3516+H3516+J3516,1)</f>
        <v>5363.8</v>
      </c>
      <c r="M3516" s="10" t="s">
        <v>52</v>
      </c>
      <c r="N3516" s="9" t="s">
        <v>2149</v>
      </c>
      <c r="O3516" s="9" t="s">
        <v>4733</v>
      </c>
      <c r="P3516" s="9" t="s">
        <v>54</v>
      </c>
      <c r="Q3516" s="9" t="s">
        <v>54</v>
      </c>
      <c r="R3516" s="9" t="s">
        <v>54</v>
      </c>
      <c r="S3516" s="1">
        <v>1</v>
      </c>
      <c r="T3516" s="1">
        <v>1</v>
      </c>
      <c r="U3516" s="1">
        <v>0.1</v>
      </c>
      <c r="V3516" s="1"/>
      <c r="W3516" s="1"/>
      <c r="X3516" s="1"/>
      <c r="Y3516" s="1"/>
      <c r="Z3516" s="1"/>
      <c r="AA3516" s="1"/>
      <c r="AB3516" s="1"/>
      <c r="AC3516" s="1"/>
      <c r="AD3516" s="1"/>
      <c r="AE3516" s="1"/>
      <c r="AF3516" s="1"/>
      <c r="AG3516" s="1"/>
      <c r="AH3516" s="1"/>
      <c r="AI3516" s="1"/>
      <c r="AJ3516" s="9" t="s">
        <v>52</v>
      </c>
      <c r="AK3516" s="9" t="s">
        <v>8157</v>
      </c>
      <c r="AL3516" s="9" t="s">
        <v>52</v>
      </c>
      <c r="AM3516" s="9" t="s">
        <v>52</v>
      </c>
    </row>
    <row r="3517" spans="1:39" ht="30" customHeight="1" x14ac:dyDescent="0.3">
      <c r="A3517" s="10" t="s">
        <v>4735</v>
      </c>
      <c r="B3517" s="10" t="s">
        <v>52</v>
      </c>
      <c r="C3517" s="10" t="s">
        <v>52</v>
      </c>
      <c r="D3517" s="11"/>
      <c r="E3517" s="15"/>
      <c r="F3517" s="17">
        <f>TRUNC(SUMIF(N3511:N3516, N3510, F3511:F3516),0)</f>
        <v>0</v>
      </c>
      <c r="G3517" s="15"/>
      <c r="H3517" s="17">
        <f>TRUNC(SUMIF(N3511:N3516, N3510, H3511:H3516),0)</f>
        <v>63971</v>
      </c>
      <c r="I3517" s="15"/>
      <c r="J3517" s="17">
        <f>TRUNC(SUMIF(N3511:N3516, N3510, J3511:J3516),0)</f>
        <v>1072</v>
      </c>
      <c r="K3517" s="15"/>
      <c r="L3517" s="17">
        <f>F3517+H3517+J3517</f>
        <v>65043</v>
      </c>
      <c r="M3517" s="10" t="s">
        <v>52</v>
      </c>
      <c r="N3517" s="9" t="s">
        <v>4736</v>
      </c>
      <c r="O3517" s="9" t="s">
        <v>4736</v>
      </c>
      <c r="P3517" s="9" t="s">
        <v>52</v>
      </c>
      <c r="Q3517" s="9" t="s">
        <v>52</v>
      </c>
      <c r="R3517" s="9" t="s">
        <v>52</v>
      </c>
      <c r="S3517" s="1"/>
      <c r="T3517" s="1"/>
      <c r="U3517" s="1"/>
      <c r="V3517" s="1"/>
      <c r="W3517" s="1"/>
      <c r="X3517" s="1"/>
      <c r="Y3517" s="1"/>
      <c r="Z3517" s="1"/>
      <c r="AA3517" s="1"/>
      <c r="AB3517" s="1"/>
      <c r="AC3517" s="1"/>
      <c r="AD3517" s="1"/>
      <c r="AE3517" s="1"/>
      <c r="AF3517" s="1"/>
      <c r="AG3517" s="1"/>
      <c r="AH3517" s="1"/>
      <c r="AI3517" s="1"/>
      <c r="AJ3517" s="9" t="s">
        <v>52</v>
      </c>
      <c r="AK3517" s="9" t="s">
        <v>52</v>
      </c>
      <c r="AL3517" s="9" t="s">
        <v>52</v>
      </c>
      <c r="AM3517" s="9" t="s">
        <v>52</v>
      </c>
    </row>
    <row r="3518" spans="1:39" ht="30" customHeight="1" x14ac:dyDescent="0.3">
      <c r="A3518" s="11"/>
      <c r="B3518" s="11"/>
      <c r="C3518" s="11"/>
      <c r="D3518" s="11"/>
      <c r="E3518" s="15"/>
      <c r="F3518" s="17"/>
      <c r="G3518" s="15"/>
      <c r="H3518" s="17"/>
      <c r="I3518" s="15"/>
      <c r="J3518" s="17"/>
      <c r="K3518" s="15"/>
      <c r="L3518" s="17"/>
      <c r="M3518" s="11"/>
    </row>
    <row r="3519" spans="1:39" ht="30" customHeight="1" x14ac:dyDescent="0.3">
      <c r="A3519" s="14" t="s">
        <v>8158</v>
      </c>
      <c r="B3519" s="14"/>
      <c r="C3519" s="14"/>
      <c r="D3519" s="14"/>
      <c r="E3519" s="16"/>
      <c r="F3519" s="18"/>
      <c r="G3519" s="16"/>
      <c r="H3519" s="18"/>
      <c r="I3519" s="16"/>
      <c r="J3519" s="18"/>
      <c r="K3519" s="16"/>
      <c r="L3519" s="18"/>
      <c r="M3519" s="14"/>
      <c r="N3519" s="5" t="s">
        <v>2151</v>
      </c>
    </row>
    <row r="3520" spans="1:39" ht="30" customHeight="1" x14ac:dyDescent="0.3">
      <c r="A3520" s="10" t="s">
        <v>8083</v>
      </c>
      <c r="B3520" s="10" t="s">
        <v>4714</v>
      </c>
      <c r="C3520" s="10" t="s">
        <v>4715</v>
      </c>
      <c r="D3520" s="11">
        <v>0.26</v>
      </c>
      <c r="E3520" s="15">
        <v>0</v>
      </c>
      <c r="F3520" s="17">
        <f>TRUNC(E3520*D3520,1)</f>
        <v>0</v>
      </c>
      <c r="G3520" s="15">
        <v>233781</v>
      </c>
      <c r="H3520" s="17">
        <f>TRUNC(G3520*D3520,1)</f>
        <v>60783</v>
      </c>
      <c r="I3520" s="15">
        <v>0</v>
      </c>
      <c r="J3520" s="17">
        <f>TRUNC(I3520*D3520,1)</f>
        <v>0</v>
      </c>
      <c r="K3520" s="15">
        <f>TRUNC(E3520+G3520+I3520,1)</f>
        <v>233781</v>
      </c>
      <c r="L3520" s="17">
        <f>TRUNC(F3520+H3520+J3520,1)</f>
        <v>60783</v>
      </c>
      <c r="M3520" s="10" t="s">
        <v>52</v>
      </c>
      <c r="N3520" s="9" t="s">
        <v>2151</v>
      </c>
      <c r="O3520" s="9" t="s">
        <v>8084</v>
      </c>
      <c r="P3520" s="9" t="s">
        <v>54</v>
      </c>
      <c r="Q3520" s="9" t="s">
        <v>54</v>
      </c>
      <c r="R3520" s="9" t="s">
        <v>67</v>
      </c>
      <c r="S3520" s="1"/>
      <c r="T3520" s="1"/>
      <c r="U3520" s="1"/>
      <c r="V3520" s="1">
        <v>1</v>
      </c>
      <c r="W3520" s="1">
        <v>2</v>
      </c>
      <c r="X3520" s="1"/>
      <c r="Y3520" s="1"/>
      <c r="Z3520" s="1"/>
      <c r="AA3520" s="1"/>
      <c r="AB3520" s="1"/>
      <c r="AC3520" s="1"/>
      <c r="AD3520" s="1"/>
      <c r="AE3520" s="1"/>
      <c r="AF3520" s="1"/>
      <c r="AG3520" s="1"/>
      <c r="AH3520" s="1"/>
      <c r="AI3520" s="1"/>
      <c r="AJ3520" s="9" t="s">
        <v>52</v>
      </c>
      <c r="AK3520" s="9" t="s">
        <v>8160</v>
      </c>
      <c r="AL3520" s="9" t="s">
        <v>52</v>
      </c>
      <c r="AM3520" s="9" t="s">
        <v>52</v>
      </c>
    </row>
    <row r="3521" spans="1:39" ht="30" customHeight="1" x14ac:dyDescent="0.3">
      <c r="A3521" s="10" t="s">
        <v>4720</v>
      </c>
      <c r="B3521" s="10" t="s">
        <v>4714</v>
      </c>
      <c r="C3521" s="10" t="s">
        <v>4715</v>
      </c>
      <c r="D3521" s="11">
        <v>0.08</v>
      </c>
      <c r="E3521" s="15">
        <v>0</v>
      </c>
      <c r="F3521" s="17">
        <f>TRUNC(E3521*D3521,1)</f>
        <v>0</v>
      </c>
      <c r="G3521" s="15">
        <v>153671</v>
      </c>
      <c r="H3521" s="17">
        <f>TRUNC(G3521*D3521,1)</f>
        <v>12293.6</v>
      </c>
      <c r="I3521" s="15">
        <v>0</v>
      </c>
      <c r="J3521" s="17">
        <f>TRUNC(I3521*D3521,1)</f>
        <v>0</v>
      </c>
      <c r="K3521" s="15">
        <f>TRUNC(E3521+G3521+I3521,1)</f>
        <v>153671</v>
      </c>
      <c r="L3521" s="17">
        <f>TRUNC(F3521+H3521+J3521,1)</f>
        <v>12293.6</v>
      </c>
      <c r="M3521" s="10" t="s">
        <v>52</v>
      </c>
      <c r="N3521" s="9" t="s">
        <v>2151</v>
      </c>
      <c r="O3521" s="9" t="s">
        <v>4721</v>
      </c>
      <c r="P3521" s="9" t="s">
        <v>54</v>
      </c>
      <c r="Q3521" s="9" t="s">
        <v>54</v>
      </c>
      <c r="R3521" s="9" t="s">
        <v>67</v>
      </c>
      <c r="S3521" s="1"/>
      <c r="T3521" s="1"/>
      <c r="U3521" s="1"/>
      <c r="V3521" s="1">
        <v>1</v>
      </c>
      <c r="W3521" s="1">
        <v>2</v>
      </c>
      <c r="X3521" s="1"/>
      <c r="Y3521" s="1"/>
      <c r="Z3521" s="1"/>
      <c r="AA3521" s="1"/>
      <c r="AB3521" s="1"/>
      <c r="AC3521" s="1"/>
      <c r="AD3521" s="1"/>
      <c r="AE3521" s="1"/>
      <c r="AF3521" s="1"/>
      <c r="AG3521" s="1"/>
      <c r="AH3521" s="1"/>
      <c r="AI3521" s="1"/>
      <c r="AJ3521" s="9" t="s">
        <v>52</v>
      </c>
      <c r="AK3521" s="9" t="s">
        <v>8161</v>
      </c>
      <c r="AL3521" s="9" t="s">
        <v>52</v>
      </c>
      <c r="AM3521" s="9" t="s">
        <v>52</v>
      </c>
    </row>
    <row r="3522" spans="1:39" ht="30" customHeight="1" x14ac:dyDescent="0.3">
      <c r="A3522" s="10" t="s">
        <v>4727</v>
      </c>
      <c r="B3522" s="10" t="s">
        <v>4728</v>
      </c>
      <c r="C3522" s="10" t="s">
        <v>732</v>
      </c>
      <c r="D3522" s="11">
        <v>1</v>
      </c>
      <c r="E3522" s="15">
        <v>0</v>
      </c>
      <c r="F3522" s="17">
        <f>TRUNC(E3522*D3522,1)</f>
        <v>0</v>
      </c>
      <c r="G3522" s="15">
        <v>0</v>
      </c>
      <c r="H3522" s="17">
        <f>TRUNC(G3522*D3522,1)</f>
        <v>0</v>
      </c>
      <c r="I3522" s="15">
        <f>TRUNC(SUMIF(V3520:V3525, RIGHTB(O3522, 1), H3520:H3525)*U3522, 2)</f>
        <v>1461.53</v>
      </c>
      <c r="J3522" s="17">
        <f>TRUNC(I3522*D3522,1)</f>
        <v>1461.5</v>
      </c>
      <c r="K3522" s="15">
        <f>TRUNC(E3522+G3522+I3522,1)</f>
        <v>1461.5</v>
      </c>
      <c r="L3522" s="17">
        <f>TRUNC(F3522+H3522+J3522,1)</f>
        <v>1461.5</v>
      </c>
      <c r="M3522" s="10" t="s">
        <v>52</v>
      </c>
      <c r="N3522" s="9" t="s">
        <v>2151</v>
      </c>
      <c r="O3522" s="9" t="s">
        <v>4729</v>
      </c>
      <c r="P3522" s="9" t="s">
        <v>54</v>
      </c>
      <c r="Q3522" s="9" t="s">
        <v>54</v>
      </c>
      <c r="R3522" s="9" t="s">
        <v>54</v>
      </c>
      <c r="S3522" s="1">
        <v>1</v>
      </c>
      <c r="T3522" s="1">
        <v>2</v>
      </c>
      <c r="U3522" s="1">
        <v>0.02</v>
      </c>
      <c r="V3522" s="1"/>
      <c r="W3522" s="1"/>
      <c r="X3522" s="1"/>
      <c r="Y3522" s="1"/>
      <c r="Z3522" s="1"/>
      <c r="AA3522" s="1"/>
      <c r="AB3522" s="1"/>
      <c r="AC3522" s="1"/>
      <c r="AD3522" s="1"/>
      <c r="AE3522" s="1"/>
      <c r="AF3522" s="1"/>
      <c r="AG3522" s="1"/>
      <c r="AH3522" s="1"/>
      <c r="AI3522" s="1"/>
      <c r="AJ3522" s="9" t="s">
        <v>52</v>
      </c>
      <c r="AK3522" s="9" t="s">
        <v>8162</v>
      </c>
      <c r="AL3522" s="9" t="s">
        <v>52</v>
      </c>
      <c r="AM3522" s="9" t="s">
        <v>52</v>
      </c>
    </row>
    <row r="3523" spans="1:39" ht="30" customHeight="1" x14ac:dyDescent="0.3">
      <c r="A3523" s="10" t="s">
        <v>8088</v>
      </c>
      <c r="B3523" s="10" t="s">
        <v>8089</v>
      </c>
      <c r="C3523" s="10" t="s">
        <v>8090</v>
      </c>
      <c r="D3523" s="11">
        <v>149</v>
      </c>
      <c r="E3523" s="15">
        <v>0</v>
      </c>
      <c r="F3523" s="17">
        <f>TRUNC(E3523*D3523,1)</f>
        <v>0</v>
      </c>
      <c r="G3523" s="15">
        <v>0</v>
      </c>
      <c r="H3523" s="17">
        <f>TRUNC(G3523*D3523,1)</f>
        <v>0</v>
      </c>
      <c r="I3523" s="15">
        <v>0</v>
      </c>
      <c r="J3523" s="17">
        <f>TRUNC(I3523*D3523,1)</f>
        <v>0</v>
      </c>
      <c r="K3523" s="15">
        <f>TRUNC(E3523+G3523+I3523,1)</f>
        <v>0</v>
      </c>
      <c r="L3523" s="17">
        <f>TRUNC(F3523+H3523+J3523,1)</f>
        <v>0</v>
      </c>
      <c r="M3523" s="10" t="s">
        <v>6183</v>
      </c>
      <c r="N3523" s="9" t="s">
        <v>2151</v>
      </c>
      <c r="O3523" s="9" t="s">
        <v>8091</v>
      </c>
      <c r="P3523" s="9" t="s">
        <v>54</v>
      </c>
      <c r="Q3523" s="9" t="s">
        <v>54</v>
      </c>
      <c r="R3523" s="9" t="s">
        <v>67</v>
      </c>
      <c r="S3523" s="1"/>
      <c r="T3523" s="1"/>
      <c r="U3523" s="1"/>
      <c r="V3523" s="1"/>
      <c r="W3523" s="1"/>
      <c r="X3523" s="1"/>
      <c r="Y3523" s="1"/>
      <c r="Z3523" s="1"/>
      <c r="AA3523" s="1"/>
      <c r="AB3523" s="1"/>
      <c r="AC3523" s="1"/>
      <c r="AD3523" s="1"/>
      <c r="AE3523" s="1"/>
      <c r="AF3523" s="1"/>
      <c r="AG3523" s="1"/>
      <c r="AH3523" s="1"/>
      <c r="AI3523" s="1"/>
      <c r="AJ3523" s="9" t="s">
        <v>52</v>
      </c>
      <c r="AK3523" s="9" t="s">
        <v>8163</v>
      </c>
      <c r="AL3523" s="9" t="s">
        <v>52</v>
      </c>
      <c r="AM3523" s="9" t="s">
        <v>52</v>
      </c>
    </row>
    <row r="3524" spans="1:39" ht="30" customHeight="1" x14ac:dyDescent="0.3">
      <c r="A3524" s="10" t="s">
        <v>8093</v>
      </c>
      <c r="B3524" s="10" t="s">
        <v>8094</v>
      </c>
      <c r="C3524" s="10" t="s">
        <v>528</v>
      </c>
      <c r="D3524" s="11">
        <v>4.9000000000000002E-2</v>
      </c>
      <c r="E3524" s="15">
        <v>0</v>
      </c>
      <c r="F3524" s="17">
        <f>TRUNC(E3524*D3524,1)</f>
        <v>0</v>
      </c>
      <c r="G3524" s="15">
        <v>101422</v>
      </c>
      <c r="H3524" s="17">
        <f>TRUNC(G3524*D3524,1)</f>
        <v>4969.6000000000004</v>
      </c>
      <c r="I3524" s="15">
        <v>0</v>
      </c>
      <c r="J3524" s="17">
        <f>TRUNC(I3524*D3524,1)</f>
        <v>0</v>
      </c>
      <c r="K3524" s="15">
        <f>TRUNC(E3524+G3524+I3524,1)</f>
        <v>101422</v>
      </c>
      <c r="L3524" s="17">
        <f>TRUNC(F3524+H3524+J3524,1)</f>
        <v>4969.6000000000004</v>
      </c>
      <c r="M3524" s="10" t="s">
        <v>52</v>
      </c>
      <c r="N3524" s="9" t="s">
        <v>2151</v>
      </c>
      <c r="O3524" s="9" t="s">
        <v>8095</v>
      </c>
      <c r="P3524" s="9" t="s">
        <v>67</v>
      </c>
      <c r="Q3524" s="9" t="s">
        <v>54</v>
      </c>
      <c r="R3524" s="9" t="s">
        <v>54</v>
      </c>
      <c r="S3524" s="1"/>
      <c r="T3524" s="1"/>
      <c r="U3524" s="1"/>
      <c r="V3524" s="1"/>
      <c r="W3524" s="1"/>
      <c r="X3524" s="1"/>
      <c r="Y3524" s="1"/>
      <c r="Z3524" s="1"/>
      <c r="AA3524" s="1"/>
      <c r="AB3524" s="1"/>
      <c r="AC3524" s="1"/>
      <c r="AD3524" s="1"/>
      <c r="AE3524" s="1"/>
      <c r="AF3524" s="1"/>
      <c r="AG3524" s="1"/>
      <c r="AH3524" s="1"/>
      <c r="AI3524" s="1"/>
      <c r="AJ3524" s="9" t="s">
        <v>52</v>
      </c>
      <c r="AK3524" s="9" t="s">
        <v>8164</v>
      </c>
      <c r="AL3524" s="9" t="s">
        <v>52</v>
      </c>
      <c r="AM3524" s="9" t="s">
        <v>52</v>
      </c>
    </row>
    <row r="3525" spans="1:39" ht="30" customHeight="1" x14ac:dyDescent="0.3">
      <c r="A3525" s="10" t="s">
        <v>7817</v>
      </c>
      <c r="B3525" s="10" t="s">
        <v>7931</v>
      </c>
      <c r="C3525" s="10" t="s">
        <v>732</v>
      </c>
      <c r="D3525" s="11">
        <v>1</v>
      </c>
      <c r="E3525" s="15">
        <v>0</v>
      </c>
      <c r="F3525" s="17">
        <f>TRUNC(E3525*D3525,1)</f>
        <v>0</v>
      </c>
      <c r="G3525" s="15">
        <f>TRUNC(SUMIF(W3520:W3525, RIGHTB(O3525, 1), H3520:H3525)*U3525, 2)</f>
        <v>7307.66</v>
      </c>
      <c r="H3525" s="17">
        <f>TRUNC(G3525*D3525,1)</f>
        <v>7307.6</v>
      </c>
      <c r="I3525" s="15">
        <v>0</v>
      </c>
      <c r="J3525" s="17">
        <f>TRUNC(I3525*D3525,1)</f>
        <v>0</v>
      </c>
      <c r="K3525" s="15">
        <f>TRUNC(E3525+G3525+I3525,1)</f>
        <v>7307.6</v>
      </c>
      <c r="L3525" s="17">
        <f>TRUNC(F3525+H3525+J3525,1)</f>
        <v>7307.6</v>
      </c>
      <c r="M3525" s="10" t="s">
        <v>52</v>
      </c>
      <c r="N3525" s="9" t="s">
        <v>2151</v>
      </c>
      <c r="O3525" s="9" t="s">
        <v>4733</v>
      </c>
      <c r="P3525" s="9" t="s">
        <v>54</v>
      </c>
      <c r="Q3525" s="9" t="s">
        <v>54</v>
      </c>
      <c r="R3525" s="9" t="s">
        <v>54</v>
      </c>
      <c r="S3525" s="1">
        <v>1</v>
      </c>
      <c r="T3525" s="1">
        <v>1</v>
      </c>
      <c r="U3525" s="1">
        <v>0.1</v>
      </c>
      <c r="V3525" s="1"/>
      <c r="W3525" s="1"/>
      <c r="X3525" s="1"/>
      <c r="Y3525" s="1"/>
      <c r="Z3525" s="1"/>
      <c r="AA3525" s="1"/>
      <c r="AB3525" s="1"/>
      <c r="AC3525" s="1"/>
      <c r="AD3525" s="1"/>
      <c r="AE3525" s="1"/>
      <c r="AF3525" s="1"/>
      <c r="AG3525" s="1"/>
      <c r="AH3525" s="1"/>
      <c r="AI3525" s="1"/>
      <c r="AJ3525" s="9" t="s">
        <v>52</v>
      </c>
      <c r="AK3525" s="9" t="s">
        <v>8165</v>
      </c>
      <c r="AL3525" s="9" t="s">
        <v>52</v>
      </c>
      <c r="AM3525" s="9" t="s">
        <v>52</v>
      </c>
    </row>
    <row r="3526" spans="1:39" ht="30" customHeight="1" x14ac:dyDescent="0.3">
      <c r="A3526" s="10" t="s">
        <v>4735</v>
      </c>
      <c r="B3526" s="10" t="s">
        <v>52</v>
      </c>
      <c r="C3526" s="10" t="s">
        <v>52</v>
      </c>
      <c r="D3526" s="11"/>
      <c r="E3526" s="15"/>
      <c r="F3526" s="17">
        <f>TRUNC(SUMIF(N3520:N3525, N3519, F3520:F3525),0)</f>
        <v>0</v>
      </c>
      <c r="G3526" s="15"/>
      <c r="H3526" s="17">
        <f>TRUNC(SUMIF(N3520:N3525, N3519, H3520:H3525),0)</f>
        <v>85353</v>
      </c>
      <c r="I3526" s="15"/>
      <c r="J3526" s="17">
        <f>TRUNC(SUMIF(N3520:N3525, N3519, J3520:J3525),0)</f>
        <v>1461</v>
      </c>
      <c r="K3526" s="15"/>
      <c r="L3526" s="17">
        <f>F3526+H3526+J3526</f>
        <v>86814</v>
      </c>
      <c r="M3526" s="10" t="s">
        <v>52</v>
      </c>
      <c r="N3526" s="9" t="s">
        <v>4736</v>
      </c>
      <c r="O3526" s="9" t="s">
        <v>4736</v>
      </c>
      <c r="P3526" s="9" t="s">
        <v>52</v>
      </c>
      <c r="Q3526" s="9" t="s">
        <v>52</v>
      </c>
      <c r="R3526" s="9" t="s">
        <v>52</v>
      </c>
      <c r="S3526" s="1"/>
      <c r="T3526" s="1"/>
      <c r="U3526" s="1"/>
      <c r="V3526" s="1"/>
      <c r="W3526" s="1"/>
      <c r="X3526" s="1"/>
      <c r="Y3526" s="1"/>
      <c r="Z3526" s="1"/>
      <c r="AA3526" s="1"/>
      <c r="AB3526" s="1"/>
      <c r="AC3526" s="1"/>
      <c r="AD3526" s="1"/>
      <c r="AE3526" s="1"/>
      <c r="AF3526" s="1"/>
      <c r="AG3526" s="1"/>
      <c r="AH3526" s="1"/>
      <c r="AI3526" s="1"/>
      <c r="AJ3526" s="9" t="s">
        <v>52</v>
      </c>
      <c r="AK3526" s="9" t="s">
        <v>52</v>
      </c>
      <c r="AL3526" s="9" t="s">
        <v>52</v>
      </c>
      <c r="AM3526" s="9" t="s">
        <v>52</v>
      </c>
    </row>
    <row r="3527" spans="1:39" ht="30" customHeight="1" x14ac:dyDescent="0.3">
      <c r="A3527" s="11"/>
      <c r="B3527" s="11"/>
      <c r="C3527" s="11"/>
      <c r="D3527" s="11"/>
      <c r="E3527" s="15"/>
      <c r="F3527" s="17"/>
      <c r="G3527" s="15"/>
      <c r="H3527" s="17"/>
      <c r="I3527" s="15"/>
      <c r="J3527" s="17"/>
      <c r="K3527" s="15"/>
      <c r="L3527" s="17"/>
      <c r="M3527" s="11"/>
    </row>
    <row r="3528" spans="1:39" ht="30" customHeight="1" x14ac:dyDescent="0.3">
      <c r="A3528" s="14" t="s">
        <v>8166</v>
      </c>
      <c r="B3528" s="14"/>
      <c r="C3528" s="14"/>
      <c r="D3528" s="14"/>
      <c r="E3528" s="16"/>
      <c r="F3528" s="18"/>
      <c r="G3528" s="16"/>
      <c r="H3528" s="18"/>
      <c r="I3528" s="16"/>
      <c r="J3528" s="18"/>
      <c r="K3528" s="16"/>
      <c r="L3528" s="18"/>
      <c r="M3528" s="14"/>
      <c r="N3528" s="5" t="s">
        <v>2154</v>
      </c>
    </row>
    <row r="3529" spans="1:39" ht="30" customHeight="1" x14ac:dyDescent="0.3">
      <c r="A3529" s="10" t="s">
        <v>8083</v>
      </c>
      <c r="B3529" s="10" t="s">
        <v>4714</v>
      </c>
      <c r="C3529" s="10" t="s">
        <v>4715</v>
      </c>
      <c r="D3529" s="11">
        <v>0.19</v>
      </c>
      <c r="E3529" s="15">
        <v>0</v>
      </c>
      <c r="F3529" s="17">
        <f>TRUNC(E3529*D3529,1)</f>
        <v>0</v>
      </c>
      <c r="G3529" s="15">
        <v>233781</v>
      </c>
      <c r="H3529" s="17">
        <f>TRUNC(G3529*D3529,1)</f>
        <v>44418.3</v>
      </c>
      <c r="I3529" s="15">
        <v>0</v>
      </c>
      <c r="J3529" s="17">
        <f>TRUNC(I3529*D3529,1)</f>
        <v>0</v>
      </c>
      <c r="K3529" s="15">
        <f>TRUNC(E3529+G3529+I3529,1)</f>
        <v>233781</v>
      </c>
      <c r="L3529" s="17">
        <f>TRUNC(F3529+H3529+J3529,1)</f>
        <v>44418.3</v>
      </c>
      <c r="M3529" s="10" t="s">
        <v>52</v>
      </c>
      <c r="N3529" s="9" t="s">
        <v>2154</v>
      </c>
      <c r="O3529" s="9" t="s">
        <v>8084</v>
      </c>
      <c r="P3529" s="9" t="s">
        <v>54</v>
      </c>
      <c r="Q3529" s="9" t="s">
        <v>54</v>
      </c>
      <c r="R3529" s="9" t="s">
        <v>67</v>
      </c>
      <c r="S3529" s="1"/>
      <c r="T3529" s="1"/>
      <c r="U3529" s="1"/>
      <c r="V3529" s="1">
        <v>1</v>
      </c>
      <c r="W3529" s="1">
        <v>2</v>
      </c>
      <c r="X3529" s="1"/>
      <c r="Y3529" s="1"/>
      <c r="Z3529" s="1"/>
      <c r="AA3529" s="1"/>
      <c r="AB3529" s="1"/>
      <c r="AC3529" s="1"/>
      <c r="AD3529" s="1"/>
      <c r="AE3529" s="1"/>
      <c r="AF3529" s="1"/>
      <c r="AG3529" s="1"/>
      <c r="AH3529" s="1"/>
      <c r="AI3529" s="1"/>
      <c r="AJ3529" s="9" t="s">
        <v>52</v>
      </c>
      <c r="AK3529" s="9" t="s">
        <v>8168</v>
      </c>
      <c r="AL3529" s="9" t="s">
        <v>52</v>
      </c>
      <c r="AM3529" s="9" t="s">
        <v>52</v>
      </c>
    </row>
    <row r="3530" spans="1:39" ht="30" customHeight="1" x14ac:dyDescent="0.3">
      <c r="A3530" s="10" t="s">
        <v>4720</v>
      </c>
      <c r="B3530" s="10" t="s">
        <v>4714</v>
      </c>
      <c r="C3530" s="10" t="s">
        <v>4715</v>
      </c>
      <c r="D3530" s="11">
        <v>0.06</v>
      </c>
      <c r="E3530" s="15">
        <v>0</v>
      </c>
      <c r="F3530" s="17">
        <f>TRUNC(E3530*D3530,1)</f>
        <v>0</v>
      </c>
      <c r="G3530" s="15">
        <v>153671</v>
      </c>
      <c r="H3530" s="17">
        <f>TRUNC(G3530*D3530,1)</f>
        <v>9220.2000000000007</v>
      </c>
      <c r="I3530" s="15">
        <v>0</v>
      </c>
      <c r="J3530" s="17">
        <f>TRUNC(I3530*D3530,1)</f>
        <v>0</v>
      </c>
      <c r="K3530" s="15">
        <f>TRUNC(E3530+G3530+I3530,1)</f>
        <v>153671</v>
      </c>
      <c r="L3530" s="17">
        <f>TRUNC(F3530+H3530+J3530,1)</f>
        <v>9220.2000000000007</v>
      </c>
      <c r="M3530" s="10" t="s">
        <v>52</v>
      </c>
      <c r="N3530" s="9" t="s">
        <v>2154</v>
      </c>
      <c r="O3530" s="9" t="s">
        <v>4721</v>
      </c>
      <c r="P3530" s="9" t="s">
        <v>54</v>
      </c>
      <c r="Q3530" s="9" t="s">
        <v>54</v>
      </c>
      <c r="R3530" s="9" t="s">
        <v>67</v>
      </c>
      <c r="S3530" s="1"/>
      <c r="T3530" s="1"/>
      <c r="U3530" s="1"/>
      <c r="V3530" s="1">
        <v>1</v>
      </c>
      <c r="W3530" s="1">
        <v>2</v>
      </c>
      <c r="X3530" s="1"/>
      <c r="Y3530" s="1"/>
      <c r="Z3530" s="1"/>
      <c r="AA3530" s="1"/>
      <c r="AB3530" s="1"/>
      <c r="AC3530" s="1"/>
      <c r="AD3530" s="1"/>
      <c r="AE3530" s="1"/>
      <c r="AF3530" s="1"/>
      <c r="AG3530" s="1"/>
      <c r="AH3530" s="1"/>
      <c r="AI3530" s="1"/>
      <c r="AJ3530" s="9" t="s">
        <v>52</v>
      </c>
      <c r="AK3530" s="9" t="s">
        <v>8169</v>
      </c>
      <c r="AL3530" s="9" t="s">
        <v>52</v>
      </c>
      <c r="AM3530" s="9" t="s">
        <v>52</v>
      </c>
    </row>
    <row r="3531" spans="1:39" ht="30" customHeight="1" x14ac:dyDescent="0.3">
      <c r="A3531" s="10" t="s">
        <v>4727</v>
      </c>
      <c r="B3531" s="10" t="s">
        <v>4728</v>
      </c>
      <c r="C3531" s="10" t="s">
        <v>732</v>
      </c>
      <c r="D3531" s="11">
        <v>1</v>
      </c>
      <c r="E3531" s="15">
        <v>0</v>
      </c>
      <c r="F3531" s="17">
        <f>TRUNC(E3531*D3531,1)</f>
        <v>0</v>
      </c>
      <c r="G3531" s="15">
        <v>0</v>
      </c>
      <c r="H3531" s="17">
        <f>TRUNC(G3531*D3531,1)</f>
        <v>0</v>
      </c>
      <c r="I3531" s="15">
        <f>TRUNC(SUMIF(V3529:V3534, RIGHTB(O3531, 1), H3529:H3534)*U3531, 2)</f>
        <v>1072.77</v>
      </c>
      <c r="J3531" s="17">
        <f>TRUNC(I3531*D3531,1)</f>
        <v>1072.7</v>
      </c>
      <c r="K3531" s="15">
        <f>TRUNC(E3531+G3531+I3531,1)</f>
        <v>1072.7</v>
      </c>
      <c r="L3531" s="17">
        <f>TRUNC(F3531+H3531+J3531,1)</f>
        <v>1072.7</v>
      </c>
      <c r="M3531" s="10" t="s">
        <v>52</v>
      </c>
      <c r="N3531" s="9" t="s">
        <v>2154</v>
      </c>
      <c r="O3531" s="9" t="s">
        <v>4729</v>
      </c>
      <c r="P3531" s="9" t="s">
        <v>54</v>
      </c>
      <c r="Q3531" s="9" t="s">
        <v>54</v>
      </c>
      <c r="R3531" s="9" t="s">
        <v>54</v>
      </c>
      <c r="S3531" s="1">
        <v>1</v>
      </c>
      <c r="T3531" s="1">
        <v>2</v>
      </c>
      <c r="U3531" s="1">
        <v>0.02</v>
      </c>
      <c r="V3531" s="1"/>
      <c r="W3531" s="1"/>
      <c r="X3531" s="1"/>
      <c r="Y3531" s="1"/>
      <c r="Z3531" s="1"/>
      <c r="AA3531" s="1"/>
      <c r="AB3531" s="1"/>
      <c r="AC3531" s="1"/>
      <c r="AD3531" s="1"/>
      <c r="AE3531" s="1"/>
      <c r="AF3531" s="1"/>
      <c r="AG3531" s="1"/>
      <c r="AH3531" s="1"/>
      <c r="AI3531" s="1"/>
      <c r="AJ3531" s="9" t="s">
        <v>52</v>
      </c>
      <c r="AK3531" s="9" t="s">
        <v>8170</v>
      </c>
      <c r="AL3531" s="9" t="s">
        <v>52</v>
      </c>
      <c r="AM3531" s="9" t="s">
        <v>52</v>
      </c>
    </row>
    <row r="3532" spans="1:39" ht="30" customHeight="1" x14ac:dyDescent="0.3">
      <c r="A3532" s="10" t="s">
        <v>8088</v>
      </c>
      <c r="B3532" s="10" t="s">
        <v>8089</v>
      </c>
      <c r="C3532" s="10" t="s">
        <v>8090</v>
      </c>
      <c r="D3532" s="11">
        <v>149</v>
      </c>
      <c r="E3532" s="15">
        <v>0</v>
      </c>
      <c r="F3532" s="17">
        <f>TRUNC(E3532*D3532,1)</f>
        <v>0</v>
      </c>
      <c r="G3532" s="15">
        <v>0</v>
      </c>
      <c r="H3532" s="17">
        <f>TRUNC(G3532*D3532,1)</f>
        <v>0</v>
      </c>
      <c r="I3532" s="15">
        <v>0</v>
      </c>
      <c r="J3532" s="17">
        <f>TRUNC(I3532*D3532,1)</f>
        <v>0</v>
      </c>
      <c r="K3532" s="15">
        <f>TRUNC(E3532+G3532+I3532,1)</f>
        <v>0</v>
      </c>
      <c r="L3532" s="17">
        <f>TRUNC(F3532+H3532+J3532,1)</f>
        <v>0</v>
      </c>
      <c r="M3532" s="10" t="s">
        <v>6183</v>
      </c>
      <c r="N3532" s="9" t="s">
        <v>2154</v>
      </c>
      <c r="O3532" s="9" t="s">
        <v>8091</v>
      </c>
      <c r="P3532" s="9" t="s">
        <v>54</v>
      </c>
      <c r="Q3532" s="9" t="s">
        <v>54</v>
      </c>
      <c r="R3532" s="9" t="s">
        <v>67</v>
      </c>
      <c r="S3532" s="1"/>
      <c r="T3532" s="1"/>
      <c r="U3532" s="1"/>
      <c r="V3532" s="1"/>
      <c r="W3532" s="1"/>
      <c r="X3532" s="1"/>
      <c r="Y3532" s="1"/>
      <c r="Z3532" s="1"/>
      <c r="AA3532" s="1"/>
      <c r="AB3532" s="1"/>
      <c r="AC3532" s="1"/>
      <c r="AD3532" s="1"/>
      <c r="AE3532" s="1"/>
      <c r="AF3532" s="1"/>
      <c r="AG3532" s="1"/>
      <c r="AH3532" s="1"/>
      <c r="AI3532" s="1"/>
      <c r="AJ3532" s="9" t="s">
        <v>52</v>
      </c>
      <c r="AK3532" s="9" t="s">
        <v>8171</v>
      </c>
      <c r="AL3532" s="9" t="s">
        <v>52</v>
      </c>
      <c r="AM3532" s="9" t="s">
        <v>52</v>
      </c>
    </row>
    <row r="3533" spans="1:39" ht="30" customHeight="1" x14ac:dyDescent="0.3">
      <c r="A3533" s="10" t="s">
        <v>8093</v>
      </c>
      <c r="B3533" s="10" t="s">
        <v>8094</v>
      </c>
      <c r="C3533" s="10" t="s">
        <v>528</v>
      </c>
      <c r="D3533" s="11">
        <v>4.9000000000000002E-2</v>
      </c>
      <c r="E3533" s="15">
        <v>0</v>
      </c>
      <c r="F3533" s="17">
        <f>TRUNC(E3533*D3533,1)</f>
        <v>0</v>
      </c>
      <c r="G3533" s="15">
        <v>101422</v>
      </c>
      <c r="H3533" s="17">
        <f>TRUNC(G3533*D3533,1)</f>
        <v>4969.6000000000004</v>
      </c>
      <c r="I3533" s="15">
        <v>0</v>
      </c>
      <c r="J3533" s="17">
        <f>TRUNC(I3533*D3533,1)</f>
        <v>0</v>
      </c>
      <c r="K3533" s="15">
        <f>TRUNC(E3533+G3533+I3533,1)</f>
        <v>101422</v>
      </c>
      <c r="L3533" s="17">
        <f>TRUNC(F3533+H3533+J3533,1)</f>
        <v>4969.6000000000004</v>
      </c>
      <c r="M3533" s="10" t="s">
        <v>52</v>
      </c>
      <c r="N3533" s="9" t="s">
        <v>2154</v>
      </c>
      <c r="O3533" s="9" t="s">
        <v>8095</v>
      </c>
      <c r="P3533" s="9" t="s">
        <v>67</v>
      </c>
      <c r="Q3533" s="9" t="s">
        <v>54</v>
      </c>
      <c r="R3533" s="9" t="s">
        <v>54</v>
      </c>
      <c r="S3533" s="1"/>
      <c r="T3533" s="1"/>
      <c r="U3533" s="1"/>
      <c r="V3533" s="1"/>
      <c r="W3533" s="1"/>
      <c r="X3533" s="1"/>
      <c r="Y3533" s="1"/>
      <c r="Z3533" s="1"/>
      <c r="AA3533" s="1"/>
      <c r="AB3533" s="1"/>
      <c r="AC3533" s="1"/>
      <c r="AD3533" s="1"/>
      <c r="AE3533" s="1"/>
      <c r="AF3533" s="1"/>
      <c r="AG3533" s="1"/>
      <c r="AH3533" s="1"/>
      <c r="AI3533" s="1"/>
      <c r="AJ3533" s="9" t="s">
        <v>52</v>
      </c>
      <c r="AK3533" s="9" t="s">
        <v>8172</v>
      </c>
      <c r="AL3533" s="9" t="s">
        <v>52</v>
      </c>
      <c r="AM3533" s="9" t="s">
        <v>52</v>
      </c>
    </row>
    <row r="3534" spans="1:39" ht="30" customHeight="1" x14ac:dyDescent="0.3">
      <c r="A3534" s="10" t="s">
        <v>7817</v>
      </c>
      <c r="B3534" s="10" t="s">
        <v>7818</v>
      </c>
      <c r="C3534" s="10" t="s">
        <v>732</v>
      </c>
      <c r="D3534" s="11">
        <v>1</v>
      </c>
      <c r="E3534" s="15">
        <v>0</v>
      </c>
      <c r="F3534" s="17">
        <f>TRUNC(E3534*D3534,1)</f>
        <v>0</v>
      </c>
      <c r="G3534" s="15">
        <f>TRUNC(SUMIF(W3529:W3534, RIGHTB(O3534, 1), H3529:H3534)*U3534, 2)</f>
        <v>10727.7</v>
      </c>
      <c r="H3534" s="17">
        <f>TRUNC(G3534*D3534,1)</f>
        <v>10727.7</v>
      </c>
      <c r="I3534" s="15">
        <v>0</v>
      </c>
      <c r="J3534" s="17">
        <f>TRUNC(I3534*D3534,1)</f>
        <v>0</v>
      </c>
      <c r="K3534" s="15">
        <f>TRUNC(E3534+G3534+I3534,1)</f>
        <v>10727.7</v>
      </c>
      <c r="L3534" s="17">
        <f>TRUNC(F3534+H3534+J3534,1)</f>
        <v>10727.7</v>
      </c>
      <c r="M3534" s="10" t="s">
        <v>52</v>
      </c>
      <c r="N3534" s="9" t="s">
        <v>2154</v>
      </c>
      <c r="O3534" s="9" t="s">
        <v>4733</v>
      </c>
      <c r="P3534" s="9" t="s">
        <v>54</v>
      </c>
      <c r="Q3534" s="9" t="s">
        <v>54</v>
      </c>
      <c r="R3534" s="9" t="s">
        <v>54</v>
      </c>
      <c r="S3534" s="1">
        <v>1</v>
      </c>
      <c r="T3534" s="1">
        <v>1</v>
      </c>
      <c r="U3534" s="1">
        <v>0.2</v>
      </c>
      <c r="V3534" s="1"/>
      <c r="W3534" s="1"/>
      <c r="X3534" s="1"/>
      <c r="Y3534" s="1"/>
      <c r="Z3534" s="1"/>
      <c r="AA3534" s="1"/>
      <c r="AB3534" s="1"/>
      <c r="AC3534" s="1"/>
      <c r="AD3534" s="1"/>
      <c r="AE3534" s="1"/>
      <c r="AF3534" s="1"/>
      <c r="AG3534" s="1"/>
      <c r="AH3534" s="1"/>
      <c r="AI3534" s="1"/>
      <c r="AJ3534" s="9" t="s">
        <v>52</v>
      </c>
      <c r="AK3534" s="9" t="s">
        <v>8173</v>
      </c>
      <c r="AL3534" s="9" t="s">
        <v>52</v>
      </c>
      <c r="AM3534" s="9" t="s">
        <v>52</v>
      </c>
    </row>
    <row r="3535" spans="1:39" ht="30" customHeight="1" x14ac:dyDescent="0.3">
      <c r="A3535" s="10" t="s">
        <v>4735</v>
      </c>
      <c r="B3535" s="10" t="s">
        <v>52</v>
      </c>
      <c r="C3535" s="10" t="s">
        <v>52</v>
      </c>
      <c r="D3535" s="11"/>
      <c r="E3535" s="15"/>
      <c r="F3535" s="17">
        <f>TRUNC(SUMIF(N3529:N3534, N3528, F3529:F3534),0)</f>
        <v>0</v>
      </c>
      <c r="G3535" s="15"/>
      <c r="H3535" s="17">
        <f>TRUNC(SUMIF(N3529:N3534, N3528, H3529:H3534),0)</f>
        <v>69335</v>
      </c>
      <c r="I3535" s="15"/>
      <c r="J3535" s="17">
        <f>TRUNC(SUMIF(N3529:N3534, N3528, J3529:J3534),0)</f>
        <v>1072</v>
      </c>
      <c r="K3535" s="15"/>
      <c r="L3535" s="17">
        <f>F3535+H3535+J3535</f>
        <v>70407</v>
      </c>
      <c r="M3535" s="10" t="s">
        <v>52</v>
      </c>
      <c r="N3535" s="9" t="s">
        <v>4736</v>
      </c>
      <c r="O3535" s="9" t="s">
        <v>4736</v>
      </c>
      <c r="P3535" s="9" t="s">
        <v>52</v>
      </c>
      <c r="Q3535" s="9" t="s">
        <v>52</v>
      </c>
      <c r="R3535" s="9" t="s">
        <v>52</v>
      </c>
      <c r="S3535" s="1"/>
      <c r="T3535" s="1"/>
      <c r="U3535" s="1"/>
      <c r="V3535" s="1"/>
      <c r="W3535" s="1"/>
      <c r="X3535" s="1"/>
      <c r="Y3535" s="1"/>
      <c r="Z3535" s="1"/>
      <c r="AA3535" s="1"/>
      <c r="AB3535" s="1"/>
      <c r="AC3535" s="1"/>
      <c r="AD3535" s="1"/>
      <c r="AE3535" s="1"/>
      <c r="AF3535" s="1"/>
      <c r="AG3535" s="1"/>
      <c r="AH3535" s="1"/>
      <c r="AI3535" s="1"/>
      <c r="AJ3535" s="9" t="s">
        <v>52</v>
      </c>
      <c r="AK3535" s="9" t="s">
        <v>52</v>
      </c>
      <c r="AL3535" s="9" t="s">
        <v>52</v>
      </c>
      <c r="AM3535" s="9" t="s">
        <v>52</v>
      </c>
    </row>
    <row r="3536" spans="1:39" ht="30" customHeight="1" x14ac:dyDescent="0.3">
      <c r="A3536" s="11"/>
      <c r="B3536" s="11"/>
      <c r="C3536" s="11"/>
      <c r="D3536" s="11"/>
      <c r="E3536" s="15"/>
      <c r="F3536" s="17"/>
      <c r="G3536" s="15"/>
      <c r="H3536" s="17"/>
      <c r="I3536" s="15"/>
      <c r="J3536" s="17"/>
      <c r="K3536" s="15"/>
      <c r="L3536" s="17"/>
      <c r="M3536" s="11"/>
    </row>
    <row r="3537" spans="1:39" ht="30" customHeight="1" x14ac:dyDescent="0.3">
      <c r="A3537" s="14" t="s">
        <v>8174</v>
      </c>
      <c r="B3537" s="14"/>
      <c r="C3537" s="14"/>
      <c r="D3537" s="14"/>
      <c r="E3537" s="16"/>
      <c r="F3537" s="18"/>
      <c r="G3537" s="16"/>
      <c r="H3537" s="18"/>
      <c r="I3537" s="16"/>
      <c r="J3537" s="18"/>
      <c r="K3537" s="16"/>
      <c r="L3537" s="18"/>
      <c r="M3537" s="14"/>
      <c r="N3537" s="5" t="s">
        <v>2156</v>
      </c>
    </row>
    <row r="3538" spans="1:39" ht="30" customHeight="1" x14ac:dyDescent="0.3">
      <c r="A3538" s="10" t="s">
        <v>8083</v>
      </c>
      <c r="B3538" s="10" t="s">
        <v>4714</v>
      </c>
      <c r="C3538" s="10" t="s">
        <v>4715</v>
      </c>
      <c r="D3538" s="11">
        <v>0.26</v>
      </c>
      <c r="E3538" s="15">
        <v>0</v>
      </c>
      <c r="F3538" s="17">
        <f>TRUNC(E3538*D3538,1)</f>
        <v>0</v>
      </c>
      <c r="G3538" s="15">
        <v>233781</v>
      </c>
      <c r="H3538" s="17">
        <f>TRUNC(G3538*D3538,1)</f>
        <v>60783</v>
      </c>
      <c r="I3538" s="15">
        <v>0</v>
      </c>
      <c r="J3538" s="17">
        <f>TRUNC(I3538*D3538,1)</f>
        <v>0</v>
      </c>
      <c r="K3538" s="15">
        <f>TRUNC(E3538+G3538+I3538,1)</f>
        <v>233781</v>
      </c>
      <c r="L3538" s="17">
        <f>TRUNC(F3538+H3538+J3538,1)</f>
        <v>60783</v>
      </c>
      <c r="M3538" s="10" t="s">
        <v>52</v>
      </c>
      <c r="N3538" s="9" t="s">
        <v>2156</v>
      </c>
      <c r="O3538" s="9" t="s">
        <v>8084</v>
      </c>
      <c r="P3538" s="9" t="s">
        <v>54</v>
      </c>
      <c r="Q3538" s="9" t="s">
        <v>54</v>
      </c>
      <c r="R3538" s="9" t="s">
        <v>67</v>
      </c>
      <c r="S3538" s="1"/>
      <c r="T3538" s="1"/>
      <c r="U3538" s="1"/>
      <c r="V3538" s="1">
        <v>1</v>
      </c>
      <c r="W3538" s="1">
        <v>2</v>
      </c>
      <c r="X3538" s="1"/>
      <c r="Y3538" s="1"/>
      <c r="Z3538" s="1"/>
      <c r="AA3538" s="1"/>
      <c r="AB3538" s="1"/>
      <c r="AC3538" s="1"/>
      <c r="AD3538" s="1"/>
      <c r="AE3538" s="1"/>
      <c r="AF3538" s="1"/>
      <c r="AG3538" s="1"/>
      <c r="AH3538" s="1"/>
      <c r="AI3538" s="1"/>
      <c r="AJ3538" s="9" t="s">
        <v>52</v>
      </c>
      <c r="AK3538" s="9" t="s">
        <v>8176</v>
      </c>
      <c r="AL3538" s="9" t="s">
        <v>52</v>
      </c>
      <c r="AM3538" s="9" t="s">
        <v>52</v>
      </c>
    </row>
    <row r="3539" spans="1:39" ht="30" customHeight="1" x14ac:dyDescent="0.3">
      <c r="A3539" s="10" t="s">
        <v>4720</v>
      </c>
      <c r="B3539" s="10" t="s">
        <v>4714</v>
      </c>
      <c r="C3539" s="10" t="s">
        <v>4715</v>
      </c>
      <c r="D3539" s="11">
        <v>0.08</v>
      </c>
      <c r="E3539" s="15">
        <v>0</v>
      </c>
      <c r="F3539" s="17">
        <f>TRUNC(E3539*D3539,1)</f>
        <v>0</v>
      </c>
      <c r="G3539" s="15">
        <v>153671</v>
      </c>
      <c r="H3539" s="17">
        <f>TRUNC(G3539*D3539,1)</f>
        <v>12293.6</v>
      </c>
      <c r="I3539" s="15">
        <v>0</v>
      </c>
      <c r="J3539" s="17">
        <f>TRUNC(I3539*D3539,1)</f>
        <v>0</v>
      </c>
      <c r="K3539" s="15">
        <f>TRUNC(E3539+G3539+I3539,1)</f>
        <v>153671</v>
      </c>
      <c r="L3539" s="17">
        <f>TRUNC(F3539+H3539+J3539,1)</f>
        <v>12293.6</v>
      </c>
      <c r="M3539" s="10" t="s">
        <v>52</v>
      </c>
      <c r="N3539" s="9" t="s">
        <v>2156</v>
      </c>
      <c r="O3539" s="9" t="s">
        <v>4721</v>
      </c>
      <c r="P3539" s="9" t="s">
        <v>54</v>
      </c>
      <c r="Q3539" s="9" t="s">
        <v>54</v>
      </c>
      <c r="R3539" s="9" t="s">
        <v>67</v>
      </c>
      <c r="S3539" s="1"/>
      <c r="T3539" s="1"/>
      <c r="U3539" s="1"/>
      <c r="V3539" s="1">
        <v>1</v>
      </c>
      <c r="W3539" s="1">
        <v>2</v>
      </c>
      <c r="X3539" s="1"/>
      <c r="Y3539" s="1"/>
      <c r="Z3539" s="1"/>
      <c r="AA3539" s="1"/>
      <c r="AB3539" s="1"/>
      <c r="AC3539" s="1"/>
      <c r="AD3539" s="1"/>
      <c r="AE3539" s="1"/>
      <c r="AF3539" s="1"/>
      <c r="AG3539" s="1"/>
      <c r="AH3539" s="1"/>
      <c r="AI3539" s="1"/>
      <c r="AJ3539" s="9" t="s">
        <v>52</v>
      </c>
      <c r="AK3539" s="9" t="s">
        <v>8177</v>
      </c>
      <c r="AL3539" s="9" t="s">
        <v>52</v>
      </c>
      <c r="AM3539" s="9" t="s">
        <v>52</v>
      </c>
    </row>
    <row r="3540" spans="1:39" ht="30" customHeight="1" x14ac:dyDescent="0.3">
      <c r="A3540" s="10" t="s">
        <v>4727</v>
      </c>
      <c r="B3540" s="10" t="s">
        <v>4728</v>
      </c>
      <c r="C3540" s="10" t="s">
        <v>732</v>
      </c>
      <c r="D3540" s="11">
        <v>1</v>
      </c>
      <c r="E3540" s="15">
        <v>0</v>
      </c>
      <c r="F3540" s="17">
        <f>TRUNC(E3540*D3540,1)</f>
        <v>0</v>
      </c>
      <c r="G3540" s="15">
        <v>0</v>
      </c>
      <c r="H3540" s="17">
        <f>TRUNC(G3540*D3540,1)</f>
        <v>0</v>
      </c>
      <c r="I3540" s="15">
        <f>TRUNC(SUMIF(V3538:V3543, RIGHTB(O3540, 1), H3538:H3543)*U3540, 2)</f>
        <v>1461.53</v>
      </c>
      <c r="J3540" s="17">
        <f>TRUNC(I3540*D3540,1)</f>
        <v>1461.5</v>
      </c>
      <c r="K3540" s="15">
        <f>TRUNC(E3540+G3540+I3540,1)</f>
        <v>1461.5</v>
      </c>
      <c r="L3540" s="17">
        <f>TRUNC(F3540+H3540+J3540,1)</f>
        <v>1461.5</v>
      </c>
      <c r="M3540" s="10" t="s">
        <v>52</v>
      </c>
      <c r="N3540" s="9" t="s">
        <v>2156</v>
      </c>
      <c r="O3540" s="9" t="s">
        <v>4729</v>
      </c>
      <c r="P3540" s="9" t="s">
        <v>54</v>
      </c>
      <c r="Q3540" s="9" t="s">
        <v>54</v>
      </c>
      <c r="R3540" s="9" t="s">
        <v>54</v>
      </c>
      <c r="S3540" s="1">
        <v>1</v>
      </c>
      <c r="T3540" s="1">
        <v>2</v>
      </c>
      <c r="U3540" s="1">
        <v>0.02</v>
      </c>
      <c r="V3540" s="1"/>
      <c r="W3540" s="1"/>
      <c r="X3540" s="1"/>
      <c r="Y3540" s="1"/>
      <c r="Z3540" s="1"/>
      <c r="AA3540" s="1"/>
      <c r="AB3540" s="1"/>
      <c r="AC3540" s="1"/>
      <c r="AD3540" s="1"/>
      <c r="AE3540" s="1"/>
      <c r="AF3540" s="1"/>
      <c r="AG3540" s="1"/>
      <c r="AH3540" s="1"/>
      <c r="AI3540" s="1"/>
      <c r="AJ3540" s="9" t="s">
        <v>52</v>
      </c>
      <c r="AK3540" s="9" t="s">
        <v>8178</v>
      </c>
      <c r="AL3540" s="9" t="s">
        <v>52</v>
      </c>
      <c r="AM3540" s="9" t="s">
        <v>52</v>
      </c>
    </row>
    <row r="3541" spans="1:39" ht="30" customHeight="1" x14ac:dyDescent="0.3">
      <c r="A3541" s="10" t="s">
        <v>8088</v>
      </c>
      <c r="B3541" s="10" t="s">
        <v>8089</v>
      </c>
      <c r="C3541" s="10" t="s">
        <v>8090</v>
      </c>
      <c r="D3541" s="11">
        <v>149</v>
      </c>
      <c r="E3541" s="15">
        <v>0</v>
      </c>
      <c r="F3541" s="17">
        <f>TRUNC(E3541*D3541,1)</f>
        <v>0</v>
      </c>
      <c r="G3541" s="15">
        <v>0</v>
      </c>
      <c r="H3541" s="17">
        <f>TRUNC(G3541*D3541,1)</f>
        <v>0</v>
      </c>
      <c r="I3541" s="15">
        <v>0</v>
      </c>
      <c r="J3541" s="17">
        <f>TRUNC(I3541*D3541,1)</f>
        <v>0</v>
      </c>
      <c r="K3541" s="15">
        <f>TRUNC(E3541+G3541+I3541,1)</f>
        <v>0</v>
      </c>
      <c r="L3541" s="17">
        <f>TRUNC(F3541+H3541+J3541,1)</f>
        <v>0</v>
      </c>
      <c r="M3541" s="10" t="s">
        <v>6183</v>
      </c>
      <c r="N3541" s="9" t="s">
        <v>2156</v>
      </c>
      <c r="O3541" s="9" t="s">
        <v>8091</v>
      </c>
      <c r="P3541" s="9" t="s">
        <v>54</v>
      </c>
      <c r="Q3541" s="9" t="s">
        <v>54</v>
      </c>
      <c r="R3541" s="9" t="s">
        <v>67</v>
      </c>
      <c r="S3541" s="1"/>
      <c r="T3541" s="1"/>
      <c r="U3541" s="1"/>
      <c r="V3541" s="1"/>
      <c r="W3541" s="1"/>
      <c r="X3541" s="1"/>
      <c r="Y3541" s="1"/>
      <c r="Z3541" s="1"/>
      <c r="AA3541" s="1"/>
      <c r="AB3541" s="1"/>
      <c r="AC3541" s="1"/>
      <c r="AD3541" s="1"/>
      <c r="AE3541" s="1"/>
      <c r="AF3541" s="1"/>
      <c r="AG3541" s="1"/>
      <c r="AH3541" s="1"/>
      <c r="AI3541" s="1"/>
      <c r="AJ3541" s="9" t="s">
        <v>52</v>
      </c>
      <c r="AK3541" s="9" t="s">
        <v>8179</v>
      </c>
      <c r="AL3541" s="9" t="s">
        <v>52</v>
      </c>
      <c r="AM3541" s="9" t="s">
        <v>52</v>
      </c>
    </row>
    <row r="3542" spans="1:39" ht="30" customHeight="1" x14ac:dyDescent="0.3">
      <c r="A3542" s="10" t="s">
        <v>8093</v>
      </c>
      <c r="B3542" s="10" t="s">
        <v>8094</v>
      </c>
      <c r="C3542" s="10" t="s">
        <v>528</v>
      </c>
      <c r="D3542" s="11">
        <v>4.9000000000000002E-2</v>
      </c>
      <c r="E3542" s="15">
        <v>0</v>
      </c>
      <c r="F3542" s="17">
        <f>TRUNC(E3542*D3542,1)</f>
        <v>0</v>
      </c>
      <c r="G3542" s="15">
        <v>101422</v>
      </c>
      <c r="H3542" s="17">
        <f>TRUNC(G3542*D3542,1)</f>
        <v>4969.6000000000004</v>
      </c>
      <c r="I3542" s="15">
        <v>0</v>
      </c>
      <c r="J3542" s="17">
        <f>TRUNC(I3542*D3542,1)</f>
        <v>0</v>
      </c>
      <c r="K3542" s="15">
        <f>TRUNC(E3542+G3542+I3542,1)</f>
        <v>101422</v>
      </c>
      <c r="L3542" s="17">
        <f>TRUNC(F3542+H3542+J3542,1)</f>
        <v>4969.6000000000004</v>
      </c>
      <c r="M3542" s="10" t="s">
        <v>52</v>
      </c>
      <c r="N3542" s="9" t="s">
        <v>2156</v>
      </c>
      <c r="O3542" s="9" t="s">
        <v>8095</v>
      </c>
      <c r="P3542" s="9" t="s">
        <v>67</v>
      </c>
      <c r="Q3542" s="9" t="s">
        <v>54</v>
      </c>
      <c r="R3542" s="9" t="s">
        <v>54</v>
      </c>
      <c r="S3542" s="1"/>
      <c r="T3542" s="1"/>
      <c r="U3542" s="1"/>
      <c r="V3542" s="1"/>
      <c r="W3542" s="1"/>
      <c r="X3542" s="1"/>
      <c r="Y3542" s="1"/>
      <c r="Z3542" s="1"/>
      <c r="AA3542" s="1"/>
      <c r="AB3542" s="1"/>
      <c r="AC3542" s="1"/>
      <c r="AD3542" s="1"/>
      <c r="AE3542" s="1"/>
      <c r="AF3542" s="1"/>
      <c r="AG3542" s="1"/>
      <c r="AH3542" s="1"/>
      <c r="AI3542" s="1"/>
      <c r="AJ3542" s="9" t="s">
        <v>52</v>
      </c>
      <c r="AK3542" s="9" t="s">
        <v>8180</v>
      </c>
      <c r="AL3542" s="9" t="s">
        <v>52</v>
      </c>
      <c r="AM3542" s="9" t="s">
        <v>52</v>
      </c>
    </row>
    <row r="3543" spans="1:39" ht="30" customHeight="1" x14ac:dyDescent="0.3">
      <c r="A3543" s="10" t="s">
        <v>7817</v>
      </c>
      <c r="B3543" s="10" t="s">
        <v>7818</v>
      </c>
      <c r="C3543" s="10" t="s">
        <v>732</v>
      </c>
      <c r="D3543" s="11">
        <v>1</v>
      </c>
      <c r="E3543" s="15">
        <v>0</v>
      </c>
      <c r="F3543" s="17">
        <f>TRUNC(E3543*D3543,1)</f>
        <v>0</v>
      </c>
      <c r="G3543" s="15">
        <f>TRUNC(SUMIF(W3538:W3543, RIGHTB(O3543, 1), H3538:H3543)*U3543, 2)</f>
        <v>14615.32</v>
      </c>
      <c r="H3543" s="17">
        <f>TRUNC(G3543*D3543,1)</f>
        <v>14615.3</v>
      </c>
      <c r="I3543" s="15">
        <v>0</v>
      </c>
      <c r="J3543" s="17">
        <f>TRUNC(I3543*D3543,1)</f>
        <v>0</v>
      </c>
      <c r="K3543" s="15">
        <f>TRUNC(E3543+G3543+I3543,1)</f>
        <v>14615.3</v>
      </c>
      <c r="L3543" s="17">
        <f>TRUNC(F3543+H3543+J3543,1)</f>
        <v>14615.3</v>
      </c>
      <c r="M3543" s="10" t="s">
        <v>52</v>
      </c>
      <c r="N3543" s="9" t="s">
        <v>2156</v>
      </c>
      <c r="O3543" s="9" t="s">
        <v>4733</v>
      </c>
      <c r="P3543" s="9" t="s">
        <v>54</v>
      </c>
      <c r="Q3543" s="9" t="s">
        <v>54</v>
      </c>
      <c r="R3543" s="9" t="s">
        <v>54</v>
      </c>
      <c r="S3543" s="1">
        <v>1</v>
      </c>
      <c r="T3543" s="1">
        <v>1</v>
      </c>
      <c r="U3543" s="1">
        <v>0.2</v>
      </c>
      <c r="V3543" s="1"/>
      <c r="W3543" s="1"/>
      <c r="X3543" s="1"/>
      <c r="Y3543" s="1"/>
      <c r="Z3543" s="1"/>
      <c r="AA3543" s="1"/>
      <c r="AB3543" s="1"/>
      <c r="AC3543" s="1"/>
      <c r="AD3543" s="1"/>
      <c r="AE3543" s="1"/>
      <c r="AF3543" s="1"/>
      <c r="AG3543" s="1"/>
      <c r="AH3543" s="1"/>
      <c r="AI3543" s="1"/>
      <c r="AJ3543" s="9" t="s">
        <v>52</v>
      </c>
      <c r="AK3543" s="9" t="s">
        <v>8181</v>
      </c>
      <c r="AL3543" s="9" t="s">
        <v>52</v>
      </c>
      <c r="AM3543" s="9" t="s">
        <v>52</v>
      </c>
    </row>
    <row r="3544" spans="1:39" ht="30" customHeight="1" x14ac:dyDescent="0.3">
      <c r="A3544" s="10" t="s">
        <v>4735</v>
      </c>
      <c r="B3544" s="10" t="s">
        <v>52</v>
      </c>
      <c r="C3544" s="10" t="s">
        <v>52</v>
      </c>
      <c r="D3544" s="11"/>
      <c r="E3544" s="15"/>
      <c r="F3544" s="17">
        <f>TRUNC(SUMIF(N3538:N3543, N3537, F3538:F3543),0)</f>
        <v>0</v>
      </c>
      <c r="G3544" s="15"/>
      <c r="H3544" s="17">
        <f>TRUNC(SUMIF(N3538:N3543, N3537, H3538:H3543),0)</f>
        <v>92661</v>
      </c>
      <c r="I3544" s="15"/>
      <c r="J3544" s="17">
        <f>TRUNC(SUMIF(N3538:N3543, N3537, J3538:J3543),0)</f>
        <v>1461</v>
      </c>
      <c r="K3544" s="15"/>
      <c r="L3544" s="17">
        <f>F3544+H3544+J3544</f>
        <v>94122</v>
      </c>
      <c r="M3544" s="10" t="s">
        <v>52</v>
      </c>
      <c r="N3544" s="9" t="s">
        <v>4736</v>
      </c>
      <c r="O3544" s="9" t="s">
        <v>4736</v>
      </c>
      <c r="P3544" s="9" t="s">
        <v>52</v>
      </c>
      <c r="Q3544" s="9" t="s">
        <v>52</v>
      </c>
      <c r="R3544" s="9" t="s">
        <v>52</v>
      </c>
      <c r="S3544" s="1"/>
      <c r="T3544" s="1"/>
      <c r="U3544" s="1"/>
      <c r="V3544" s="1"/>
      <c r="W3544" s="1"/>
      <c r="X3544" s="1"/>
      <c r="Y3544" s="1"/>
      <c r="Z3544" s="1"/>
      <c r="AA3544" s="1"/>
      <c r="AB3544" s="1"/>
      <c r="AC3544" s="1"/>
      <c r="AD3544" s="1"/>
      <c r="AE3544" s="1"/>
      <c r="AF3544" s="1"/>
      <c r="AG3544" s="1"/>
      <c r="AH3544" s="1"/>
      <c r="AI3544" s="1"/>
      <c r="AJ3544" s="9" t="s">
        <v>52</v>
      </c>
      <c r="AK3544" s="9" t="s">
        <v>52</v>
      </c>
      <c r="AL3544" s="9" t="s">
        <v>52</v>
      </c>
      <c r="AM3544" s="9" t="s">
        <v>52</v>
      </c>
    </row>
    <row r="3545" spans="1:39" ht="30" customHeight="1" x14ac:dyDescent="0.3">
      <c r="A3545" s="11"/>
      <c r="B3545" s="11"/>
      <c r="C3545" s="11"/>
      <c r="D3545" s="11"/>
      <c r="E3545" s="15"/>
      <c r="F3545" s="17"/>
      <c r="G3545" s="15"/>
      <c r="H3545" s="17"/>
      <c r="I3545" s="15"/>
      <c r="J3545" s="17"/>
      <c r="K3545" s="15"/>
      <c r="L3545" s="17"/>
      <c r="M3545" s="11"/>
    </row>
    <row r="3546" spans="1:39" ht="30" customHeight="1" x14ac:dyDescent="0.3">
      <c r="A3546" s="14" t="s">
        <v>8182</v>
      </c>
      <c r="B3546" s="14"/>
      <c r="C3546" s="14"/>
      <c r="D3546" s="14"/>
      <c r="E3546" s="16"/>
      <c r="F3546" s="18"/>
      <c r="G3546" s="16"/>
      <c r="H3546" s="18"/>
      <c r="I3546" s="16"/>
      <c r="J3546" s="18"/>
      <c r="K3546" s="16"/>
      <c r="L3546" s="18"/>
      <c r="M3546" s="14"/>
      <c r="N3546" s="5" t="s">
        <v>2161</v>
      </c>
    </row>
    <row r="3547" spans="1:39" ht="30" customHeight="1" x14ac:dyDescent="0.3">
      <c r="A3547" s="10" t="s">
        <v>8083</v>
      </c>
      <c r="B3547" s="10" t="s">
        <v>4714</v>
      </c>
      <c r="C3547" s="10" t="s">
        <v>4715</v>
      </c>
      <c r="D3547" s="11">
        <v>0.27</v>
      </c>
      <c r="E3547" s="15">
        <v>0</v>
      </c>
      <c r="F3547" s="17">
        <f>TRUNC(E3547*D3547,1)</f>
        <v>0</v>
      </c>
      <c r="G3547" s="15">
        <v>233781</v>
      </c>
      <c r="H3547" s="17">
        <f>TRUNC(G3547*D3547,1)</f>
        <v>63120.800000000003</v>
      </c>
      <c r="I3547" s="15">
        <v>0</v>
      </c>
      <c r="J3547" s="17">
        <f>TRUNC(I3547*D3547,1)</f>
        <v>0</v>
      </c>
      <c r="K3547" s="15">
        <f>TRUNC(E3547+G3547+I3547,1)</f>
        <v>233781</v>
      </c>
      <c r="L3547" s="17">
        <f>TRUNC(F3547+H3547+J3547,1)</f>
        <v>63120.800000000003</v>
      </c>
      <c r="M3547" s="10" t="s">
        <v>52</v>
      </c>
      <c r="N3547" s="9" t="s">
        <v>2161</v>
      </c>
      <c r="O3547" s="9" t="s">
        <v>8084</v>
      </c>
      <c r="P3547" s="9" t="s">
        <v>54</v>
      </c>
      <c r="Q3547" s="9" t="s">
        <v>54</v>
      </c>
      <c r="R3547" s="9" t="s">
        <v>67</v>
      </c>
      <c r="S3547" s="1"/>
      <c r="T3547" s="1"/>
      <c r="U3547" s="1"/>
      <c r="V3547" s="1">
        <v>1</v>
      </c>
      <c r="W3547" s="1"/>
      <c r="X3547" s="1"/>
      <c r="Y3547" s="1"/>
      <c r="Z3547" s="1"/>
      <c r="AA3547" s="1"/>
      <c r="AB3547" s="1"/>
      <c r="AC3547" s="1"/>
      <c r="AD3547" s="1"/>
      <c r="AE3547" s="1"/>
      <c r="AF3547" s="1"/>
      <c r="AG3547" s="1"/>
      <c r="AH3547" s="1"/>
      <c r="AI3547" s="1"/>
      <c r="AJ3547" s="9" t="s">
        <v>52</v>
      </c>
      <c r="AK3547" s="9" t="s">
        <v>8184</v>
      </c>
      <c r="AL3547" s="9" t="s">
        <v>52</v>
      </c>
      <c r="AM3547" s="9" t="s">
        <v>52</v>
      </c>
    </row>
    <row r="3548" spans="1:39" ht="30" customHeight="1" x14ac:dyDescent="0.3">
      <c r="A3548" s="10" t="s">
        <v>4720</v>
      </c>
      <c r="B3548" s="10" t="s">
        <v>4714</v>
      </c>
      <c r="C3548" s="10" t="s">
        <v>4715</v>
      </c>
      <c r="D3548" s="11">
        <v>0.08</v>
      </c>
      <c r="E3548" s="15">
        <v>0</v>
      </c>
      <c r="F3548" s="17">
        <f>TRUNC(E3548*D3548,1)</f>
        <v>0</v>
      </c>
      <c r="G3548" s="15">
        <v>153671</v>
      </c>
      <c r="H3548" s="17">
        <f>TRUNC(G3548*D3548,1)</f>
        <v>12293.6</v>
      </c>
      <c r="I3548" s="15">
        <v>0</v>
      </c>
      <c r="J3548" s="17">
        <f>TRUNC(I3548*D3548,1)</f>
        <v>0</v>
      </c>
      <c r="K3548" s="15">
        <f>TRUNC(E3548+G3548+I3548,1)</f>
        <v>153671</v>
      </c>
      <c r="L3548" s="17">
        <f>TRUNC(F3548+H3548+J3548,1)</f>
        <v>12293.6</v>
      </c>
      <c r="M3548" s="10" t="s">
        <v>52</v>
      </c>
      <c r="N3548" s="9" t="s">
        <v>2161</v>
      </c>
      <c r="O3548" s="9" t="s">
        <v>4721</v>
      </c>
      <c r="P3548" s="9" t="s">
        <v>54</v>
      </c>
      <c r="Q3548" s="9" t="s">
        <v>54</v>
      </c>
      <c r="R3548" s="9" t="s">
        <v>67</v>
      </c>
      <c r="S3548" s="1"/>
      <c r="T3548" s="1"/>
      <c r="U3548" s="1"/>
      <c r="V3548" s="1">
        <v>1</v>
      </c>
      <c r="W3548" s="1"/>
      <c r="X3548" s="1"/>
      <c r="Y3548" s="1"/>
      <c r="Z3548" s="1"/>
      <c r="AA3548" s="1"/>
      <c r="AB3548" s="1"/>
      <c r="AC3548" s="1"/>
      <c r="AD3548" s="1"/>
      <c r="AE3548" s="1"/>
      <c r="AF3548" s="1"/>
      <c r="AG3548" s="1"/>
      <c r="AH3548" s="1"/>
      <c r="AI3548" s="1"/>
      <c r="AJ3548" s="9" t="s">
        <v>52</v>
      </c>
      <c r="AK3548" s="9" t="s">
        <v>8185</v>
      </c>
      <c r="AL3548" s="9" t="s">
        <v>52</v>
      </c>
      <c r="AM3548" s="9" t="s">
        <v>52</v>
      </c>
    </row>
    <row r="3549" spans="1:39" ht="30" customHeight="1" x14ac:dyDescent="0.3">
      <c r="A3549" s="10" t="s">
        <v>4727</v>
      </c>
      <c r="B3549" s="10" t="s">
        <v>4728</v>
      </c>
      <c r="C3549" s="10" t="s">
        <v>732</v>
      </c>
      <c r="D3549" s="11">
        <v>1</v>
      </c>
      <c r="E3549" s="15">
        <v>0</v>
      </c>
      <c r="F3549" s="17">
        <f>TRUNC(E3549*D3549,1)</f>
        <v>0</v>
      </c>
      <c r="G3549" s="15">
        <v>0</v>
      </c>
      <c r="H3549" s="17">
        <f>TRUNC(G3549*D3549,1)</f>
        <v>0</v>
      </c>
      <c r="I3549" s="15">
        <f>TRUNC(SUMIF(V3547:V3551, RIGHTB(O3549, 1), H3547:H3551)*U3549, 2)</f>
        <v>1508.28</v>
      </c>
      <c r="J3549" s="17">
        <f>TRUNC(I3549*D3549,1)</f>
        <v>1508.2</v>
      </c>
      <c r="K3549" s="15">
        <f>TRUNC(E3549+G3549+I3549,1)</f>
        <v>1508.2</v>
      </c>
      <c r="L3549" s="17">
        <f>TRUNC(F3549+H3549+J3549,1)</f>
        <v>1508.2</v>
      </c>
      <c r="M3549" s="10" t="s">
        <v>52</v>
      </c>
      <c r="N3549" s="9" t="s">
        <v>2161</v>
      </c>
      <c r="O3549" s="9" t="s">
        <v>4729</v>
      </c>
      <c r="P3549" s="9" t="s">
        <v>54</v>
      </c>
      <c r="Q3549" s="9" t="s">
        <v>54</v>
      </c>
      <c r="R3549" s="9" t="s">
        <v>54</v>
      </c>
      <c r="S3549" s="1">
        <v>1</v>
      </c>
      <c r="T3549" s="1">
        <v>2</v>
      </c>
      <c r="U3549" s="1">
        <v>0.02</v>
      </c>
      <c r="V3549" s="1"/>
      <c r="W3549" s="1"/>
      <c r="X3549" s="1"/>
      <c r="Y3549" s="1"/>
      <c r="Z3549" s="1"/>
      <c r="AA3549" s="1"/>
      <c r="AB3549" s="1"/>
      <c r="AC3549" s="1"/>
      <c r="AD3549" s="1"/>
      <c r="AE3549" s="1"/>
      <c r="AF3549" s="1"/>
      <c r="AG3549" s="1"/>
      <c r="AH3549" s="1"/>
      <c r="AI3549" s="1"/>
      <c r="AJ3549" s="9" t="s">
        <v>52</v>
      </c>
      <c r="AK3549" s="9" t="s">
        <v>8186</v>
      </c>
      <c r="AL3549" s="9" t="s">
        <v>52</v>
      </c>
      <c r="AM3549" s="9" t="s">
        <v>52</v>
      </c>
    </row>
    <row r="3550" spans="1:39" ht="30" customHeight="1" x14ac:dyDescent="0.3">
      <c r="A3550" s="10" t="s">
        <v>8088</v>
      </c>
      <c r="B3550" s="10" t="s">
        <v>8089</v>
      </c>
      <c r="C3550" s="10" t="s">
        <v>8090</v>
      </c>
      <c r="D3550" s="11">
        <v>224</v>
      </c>
      <c r="E3550" s="15">
        <v>0</v>
      </c>
      <c r="F3550" s="17">
        <f>TRUNC(E3550*D3550,1)</f>
        <v>0</v>
      </c>
      <c r="G3550" s="15">
        <v>0</v>
      </c>
      <c r="H3550" s="17">
        <f>TRUNC(G3550*D3550,1)</f>
        <v>0</v>
      </c>
      <c r="I3550" s="15">
        <v>0</v>
      </c>
      <c r="J3550" s="17">
        <f>TRUNC(I3550*D3550,1)</f>
        <v>0</v>
      </c>
      <c r="K3550" s="15">
        <f>TRUNC(E3550+G3550+I3550,1)</f>
        <v>0</v>
      </c>
      <c r="L3550" s="17">
        <f>TRUNC(F3550+H3550+J3550,1)</f>
        <v>0</v>
      </c>
      <c r="M3550" s="10" t="s">
        <v>6183</v>
      </c>
      <c r="N3550" s="9" t="s">
        <v>2161</v>
      </c>
      <c r="O3550" s="9" t="s">
        <v>8091</v>
      </c>
      <c r="P3550" s="9" t="s">
        <v>54</v>
      </c>
      <c r="Q3550" s="9" t="s">
        <v>54</v>
      </c>
      <c r="R3550" s="9" t="s">
        <v>67</v>
      </c>
      <c r="S3550" s="1"/>
      <c r="T3550" s="1"/>
      <c r="U3550" s="1"/>
      <c r="V3550" s="1"/>
      <c r="W3550" s="1"/>
      <c r="X3550" s="1"/>
      <c r="Y3550" s="1"/>
      <c r="Z3550" s="1"/>
      <c r="AA3550" s="1"/>
      <c r="AB3550" s="1"/>
      <c r="AC3550" s="1"/>
      <c r="AD3550" s="1"/>
      <c r="AE3550" s="1"/>
      <c r="AF3550" s="1"/>
      <c r="AG3550" s="1"/>
      <c r="AH3550" s="1"/>
      <c r="AI3550" s="1"/>
      <c r="AJ3550" s="9" t="s">
        <v>52</v>
      </c>
      <c r="AK3550" s="9" t="s">
        <v>8187</v>
      </c>
      <c r="AL3550" s="9" t="s">
        <v>52</v>
      </c>
      <c r="AM3550" s="9" t="s">
        <v>52</v>
      </c>
    </row>
    <row r="3551" spans="1:39" ht="30" customHeight="1" x14ac:dyDescent="0.3">
      <c r="A3551" s="10" t="s">
        <v>8093</v>
      </c>
      <c r="B3551" s="10" t="s">
        <v>8094</v>
      </c>
      <c r="C3551" s="10" t="s">
        <v>528</v>
      </c>
      <c r="D3551" s="11">
        <v>7.8E-2</v>
      </c>
      <c r="E3551" s="15">
        <v>0</v>
      </c>
      <c r="F3551" s="17">
        <f>TRUNC(E3551*D3551,1)</f>
        <v>0</v>
      </c>
      <c r="G3551" s="15">
        <v>101422</v>
      </c>
      <c r="H3551" s="17">
        <f>TRUNC(G3551*D3551,1)</f>
        <v>7910.9</v>
      </c>
      <c r="I3551" s="15">
        <v>0</v>
      </c>
      <c r="J3551" s="17">
        <f>TRUNC(I3551*D3551,1)</f>
        <v>0</v>
      </c>
      <c r="K3551" s="15">
        <f>TRUNC(E3551+G3551+I3551,1)</f>
        <v>101422</v>
      </c>
      <c r="L3551" s="17">
        <f>TRUNC(F3551+H3551+J3551,1)</f>
        <v>7910.9</v>
      </c>
      <c r="M3551" s="10" t="s">
        <v>52</v>
      </c>
      <c r="N3551" s="9" t="s">
        <v>2161</v>
      </c>
      <c r="O3551" s="9" t="s">
        <v>8095</v>
      </c>
      <c r="P3551" s="9" t="s">
        <v>67</v>
      </c>
      <c r="Q3551" s="9" t="s">
        <v>54</v>
      </c>
      <c r="R3551" s="9" t="s">
        <v>54</v>
      </c>
      <c r="S3551" s="1"/>
      <c r="T3551" s="1"/>
      <c r="U3551" s="1"/>
      <c r="V3551" s="1"/>
      <c r="W3551" s="1"/>
      <c r="X3551" s="1"/>
      <c r="Y3551" s="1"/>
      <c r="Z3551" s="1"/>
      <c r="AA3551" s="1"/>
      <c r="AB3551" s="1"/>
      <c r="AC3551" s="1"/>
      <c r="AD3551" s="1"/>
      <c r="AE3551" s="1"/>
      <c r="AF3551" s="1"/>
      <c r="AG3551" s="1"/>
      <c r="AH3551" s="1"/>
      <c r="AI3551" s="1"/>
      <c r="AJ3551" s="9" t="s">
        <v>52</v>
      </c>
      <c r="AK3551" s="9" t="s">
        <v>8188</v>
      </c>
      <c r="AL3551" s="9" t="s">
        <v>52</v>
      </c>
      <c r="AM3551" s="9" t="s">
        <v>52</v>
      </c>
    </row>
    <row r="3552" spans="1:39" ht="30" customHeight="1" x14ac:dyDescent="0.3">
      <c r="A3552" s="10" t="s">
        <v>4735</v>
      </c>
      <c r="B3552" s="10" t="s">
        <v>52</v>
      </c>
      <c r="C3552" s="10" t="s">
        <v>52</v>
      </c>
      <c r="D3552" s="11"/>
      <c r="E3552" s="15"/>
      <c r="F3552" s="17">
        <f>TRUNC(SUMIF(N3547:N3551, N3546, F3547:F3551),0)</f>
        <v>0</v>
      </c>
      <c r="G3552" s="15"/>
      <c r="H3552" s="17">
        <f>TRUNC(SUMIF(N3547:N3551, N3546, H3547:H3551),0)</f>
        <v>83325</v>
      </c>
      <c r="I3552" s="15"/>
      <c r="J3552" s="17">
        <f>TRUNC(SUMIF(N3547:N3551, N3546, J3547:J3551),0)</f>
        <v>1508</v>
      </c>
      <c r="K3552" s="15"/>
      <c r="L3552" s="17">
        <f>F3552+H3552+J3552</f>
        <v>84833</v>
      </c>
      <c r="M3552" s="10" t="s">
        <v>52</v>
      </c>
      <c r="N3552" s="9" t="s">
        <v>4736</v>
      </c>
      <c r="O3552" s="9" t="s">
        <v>4736</v>
      </c>
      <c r="P3552" s="9" t="s">
        <v>52</v>
      </c>
      <c r="Q3552" s="9" t="s">
        <v>52</v>
      </c>
      <c r="R3552" s="9" t="s">
        <v>52</v>
      </c>
      <c r="S3552" s="1"/>
      <c r="T3552" s="1"/>
      <c r="U3552" s="1"/>
      <c r="V3552" s="1"/>
      <c r="W3552" s="1"/>
      <c r="X3552" s="1"/>
      <c r="Y3552" s="1"/>
      <c r="Z3552" s="1"/>
      <c r="AA3552" s="1"/>
      <c r="AB3552" s="1"/>
      <c r="AC3552" s="1"/>
      <c r="AD3552" s="1"/>
      <c r="AE3552" s="1"/>
      <c r="AF3552" s="1"/>
      <c r="AG3552" s="1"/>
      <c r="AH3552" s="1"/>
      <c r="AI3552" s="1"/>
      <c r="AJ3552" s="9" t="s">
        <v>52</v>
      </c>
      <c r="AK3552" s="9" t="s">
        <v>52</v>
      </c>
      <c r="AL3552" s="9" t="s">
        <v>52</v>
      </c>
      <c r="AM3552" s="9" t="s">
        <v>52</v>
      </c>
    </row>
    <row r="3553" spans="1:39" ht="30" customHeight="1" x14ac:dyDescent="0.3">
      <c r="A3553" s="11"/>
      <c r="B3553" s="11"/>
      <c r="C3553" s="11"/>
      <c r="D3553" s="11"/>
      <c r="E3553" s="15"/>
      <c r="F3553" s="17"/>
      <c r="G3553" s="15"/>
      <c r="H3553" s="17"/>
      <c r="I3553" s="15"/>
      <c r="J3553" s="17"/>
      <c r="K3553" s="15"/>
      <c r="L3553" s="17"/>
      <c r="M3553" s="11"/>
    </row>
    <row r="3554" spans="1:39" ht="30" customHeight="1" x14ac:dyDescent="0.3">
      <c r="A3554" s="14" t="s">
        <v>8189</v>
      </c>
      <c r="B3554" s="14"/>
      <c r="C3554" s="14"/>
      <c r="D3554" s="14"/>
      <c r="E3554" s="16"/>
      <c r="F3554" s="18"/>
      <c r="G3554" s="16"/>
      <c r="H3554" s="18"/>
      <c r="I3554" s="16"/>
      <c r="J3554" s="18"/>
      <c r="K3554" s="16"/>
      <c r="L3554" s="18"/>
      <c r="M3554" s="14"/>
      <c r="N3554" s="5" t="s">
        <v>2163</v>
      </c>
    </row>
    <row r="3555" spans="1:39" ht="30" customHeight="1" x14ac:dyDescent="0.3">
      <c r="A3555" s="10" t="s">
        <v>8083</v>
      </c>
      <c r="B3555" s="10" t="s">
        <v>4714</v>
      </c>
      <c r="C3555" s="10" t="s">
        <v>4715</v>
      </c>
      <c r="D3555" s="11">
        <v>0.35</v>
      </c>
      <c r="E3555" s="15">
        <v>0</v>
      </c>
      <c r="F3555" s="17">
        <f>TRUNC(E3555*D3555,1)</f>
        <v>0</v>
      </c>
      <c r="G3555" s="15">
        <v>233781</v>
      </c>
      <c r="H3555" s="17">
        <f>TRUNC(G3555*D3555,1)</f>
        <v>81823.3</v>
      </c>
      <c r="I3555" s="15">
        <v>0</v>
      </c>
      <c r="J3555" s="17">
        <f>TRUNC(I3555*D3555,1)</f>
        <v>0</v>
      </c>
      <c r="K3555" s="15">
        <f>TRUNC(E3555+G3555+I3555,1)</f>
        <v>233781</v>
      </c>
      <c r="L3555" s="17">
        <f>TRUNC(F3555+H3555+J3555,1)</f>
        <v>81823.3</v>
      </c>
      <c r="M3555" s="10" t="s">
        <v>52</v>
      </c>
      <c r="N3555" s="9" t="s">
        <v>2163</v>
      </c>
      <c r="O3555" s="9" t="s">
        <v>8084</v>
      </c>
      <c r="P3555" s="9" t="s">
        <v>54</v>
      </c>
      <c r="Q3555" s="9" t="s">
        <v>54</v>
      </c>
      <c r="R3555" s="9" t="s">
        <v>67</v>
      </c>
      <c r="S3555" s="1"/>
      <c r="T3555" s="1"/>
      <c r="U3555" s="1"/>
      <c r="V3555" s="1">
        <v>1</v>
      </c>
      <c r="W3555" s="1"/>
      <c r="X3555" s="1"/>
      <c r="Y3555" s="1"/>
      <c r="Z3555" s="1"/>
      <c r="AA3555" s="1"/>
      <c r="AB3555" s="1"/>
      <c r="AC3555" s="1"/>
      <c r="AD3555" s="1"/>
      <c r="AE3555" s="1"/>
      <c r="AF3555" s="1"/>
      <c r="AG3555" s="1"/>
      <c r="AH3555" s="1"/>
      <c r="AI3555" s="1"/>
      <c r="AJ3555" s="9" t="s">
        <v>52</v>
      </c>
      <c r="AK3555" s="9" t="s">
        <v>8191</v>
      </c>
      <c r="AL3555" s="9" t="s">
        <v>52</v>
      </c>
      <c r="AM3555" s="9" t="s">
        <v>52</v>
      </c>
    </row>
    <row r="3556" spans="1:39" ht="30" customHeight="1" x14ac:dyDescent="0.3">
      <c r="A3556" s="10" t="s">
        <v>4720</v>
      </c>
      <c r="B3556" s="10" t="s">
        <v>4714</v>
      </c>
      <c r="C3556" s="10" t="s">
        <v>4715</v>
      </c>
      <c r="D3556" s="11">
        <v>0.11</v>
      </c>
      <c r="E3556" s="15">
        <v>0</v>
      </c>
      <c r="F3556" s="17">
        <f>TRUNC(E3556*D3556,1)</f>
        <v>0</v>
      </c>
      <c r="G3556" s="15">
        <v>153671</v>
      </c>
      <c r="H3556" s="17">
        <f>TRUNC(G3556*D3556,1)</f>
        <v>16903.8</v>
      </c>
      <c r="I3556" s="15">
        <v>0</v>
      </c>
      <c r="J3556" s="17">
        <f>TRUNC(I3556*D3556,1)</f>
        <v>0</v>
      </c>
      <c r="K3556" s="15">
        <f>TRUNC(E3556+G3556+I3556,1)</f>
        <v>153671</v>
      </c>
      <c r="L3556" s="17">
        <f>TRUNC(F3556+H3556+J3556,1)</f>
        <v>16903.8</v>
      </c>
      <c r="M3556" s="10" t="s">
        <v>52</v>
      </c>
      <c r="N3556" s="9" t="s">
        <v>2163</v>
      </c>
      <c r="O3556" s="9" t="s">
        <v>4721</v>
      </c>
      <c r="P3556" s="9" t="s">
        <v>54</v>
      </c>
      <c r="Q3556" s="9" t="s">
        <v>54</v>
      </c>
      <c r="R3556" s="9" t="s">
        <v>67</v>
      </c>
      <c r="S3556" s="1"/>
      <c r="T3556" s="1"/>
      <c r="U3556" s="1"/>
      <c r="V3556" s="1">
        <v>1</v>
      </c>
      <c r="W3556" s="1"/>
      <c r="X3556" s="1"/>
      <c r="Y3556" s="1"/>
      <c r="Z3556" s="1"/>
      <c r="AA3556" s="1"/>
      <c r="AB3556" s="1"/>
      <c r="AC3556" s="1"/>
      <c r="AD3556" s="1"/>
      <c r="AE3556" s="1"/>
      <c r="AF3556" s="1"/>
      <c r="AG3556" s="1"/>
      <c r="AH3556" s="1"/>
      <c r="AI3556" s="1"/>
      <c r="AJ3556" s="9" t="s">
        <v>52</v>
      </c>
      <c r="AK3556" s="9" t="s">
        <v>8192</v>
      </c>
      <c r="AL3556" s="9" t="s">
        <v>52</v>
      </c>
      <c r="AM3556" s="9" t="s">
        <v>52</v>
      </c>
    </row>
    <row r="3557" spans="1:39" ht="30" customHeight="1" x14ac:dyDescent="0.3">
      <c r="A3557" s="10" t="s">
        <v>4727</v>
      </c>
      <c r="B3557" s="10" t="s">
        <v>4728</v>
      </c>
      <c r="C3557" s="10" t="s">
        <v>732</v>
      </c>
      <c r="D3557" s="11">
        <v>1</v>
      </c>
      <c r="E3557" s="15">
        <v>0</v>
      </c>
      <c r="F3557" s="17">
        <f>TRUNC(E3557*D3557,1)</f>
        <v>0</v>
      </c>
      <c r="G3557" s="15">
        <v>0</v>
      </c>
      <c r="H3557" s="17">
        <f>TRUNC(G3557*D3557,1)</f>
        <v>0</v>
      </c>
      <c r="I3557" s="15">
        <f>TRUNC(SUMIF(V3555:V3559, RIGHTB(O3557, 1), H3555:H3559)*U3557, 2)</f>
        <v>1974.54</v>
      </c>
      <c r="J3557" s="17">
        <f>TRUNC(I3557*D3557,1)</f>
        <v>1974.5</v>
      </c>
      <c r="K3557" s="15">
        <f>TRUNC(E3557+G3557+I3557,1)</f>
        <v>1974.5</v>
      </c>
      <c r="L3557" s="17">
        <f>TRUNC(F3557+H3557+J3557,1)</f>
        <v>1974.5</v>
      </c>
      <c r="M3557" s="10" t="s">
        <v>52</v>
      </c>
      <c r="N3557" s="9" t="s">
        <v>2163</v>
      </c>
      <c r="O3557" s="9" t="s">
        <v>4729</v>
      </c>
      <c r="P3557" s="9" t="s">
        <v>54</v>
      </c>
      <c r="Q3557" s="9" t="s">
        <v>54</v>
      </c>
      <c r="R3557" s="9" t="s">
        <v>54</v>
      </c>
      <c r="S3557" s="1">
        <v>1</v>
      </c>
      <c r="T3557" s="1">
        <v>2</v>
      </c>
      <c r="U3557" s="1">
        <v>0.02</v>
      </c>
      <c r="V3557" s="1"/>
      <c r="W3557" s="1"/>
      <c r="X3557" s="1"/>
      <c r="Y3557" s="1"/>
      <c r="Z3557" s="1"/>
      <c r="AA3557" s="1"/>
      <c r="AB3557" s="1"/>
      <c r="AC3557" s="1"/>
      <c r="AD3557" s="1"/>
      <c r="AE3557" s="1"/>
      <c r="AF3557" s="1"/>
      <c r="AG3557" s="1"/>
      <c r="AH3557" s="1"/>
      <c r="AI3557" s="1"/>
      <c r="AJ3557" s="9" t="s">
        <v>52</v>
      </c>
      <c r="AK3557" s="9" t="s">
        <v>8193</v>
      </c>
      <c r="AL3557" s="9" t="s">
        <v>52</v>
      </c>
      <c r="AM3557" s="9" t="s">
        <v>52</v>
      </c>
    </row>
    <row r="3558" spans="1:39" ht="30" customHeight="1" x14ac:dyDescent="0.3">
      <c r="A3558" s="10" t="s">
        <v>8088</v>
      </c>
      <c r="B3558" s="10" t="s">
        <v>8089</v>
      </c>
      <c r="C3558" s="10" t="s">
        <v>8090</v>
      </c>
      <c r="D3558" s="11">
        <v>224</v>
      </c>
      <c r="E3558" s="15">
        <v>0</v>
      </c>
      <c r="F3558" s="17">
        <f>TRUNC(E3558*D3558,1)</f>
        <v>0</v>
      </c>
      <c r="G3558" s="15">
        <v>0</v>
      </c>
      <c r="H3558" s="17">
        <f>TRUNC(G3558*D3558,1)</f>
        <v>0</v>
      </c>
      <c r="I3558" s="15">
        <v>0</v>
      </c>
      <c r="J3558" s="17">
        <f>TRUNC(I3558*D3558,1)</f>
        <v>0</v>
      </c>
      <c r="K3558" s="15">
        <f>TRUNC(E3558+G3558+I3558,1)</f>
        <v>0</v>
      </c>
      <c r="L3558" s="17">
        <f>TRUNC(F3558+H3558+J3558,1)</f>
        <v>0</v>
      </c>
      <c r="M3558" s="10" t="s">
        <v>6183</v>
      </c>
      <c r="N3558" s="9" t="s">
        <v>2163</v>
      </c>
      <c r="O3558" s="9" t="s">
        <v>8091</v>
      </c>
      <c r="P3558" s="9" t="s">
        <v>54</v>
      </c>
      <c r="Q3558" s="9" t="s">
        <v>54</v>
      </c>
      <c r="R3558" s="9" t="s">
        <v>67</v>
      </c>
      <c r="S3558" s="1"/>
      <c r="T3558" s="1"/>
      <c r="U3558" s="1"/>
      <c r="V3558" s="1"/>
      <c r="W3558" s="1"/>
      <c r="X3558" s="1"/>
      <c r="Y3558" s="1"/>
      <c r="Z3558" s="1"/>
      <c r="AA3558" s="1"/>
      <c r="AB3558" s="1"/>
      <c r="AC3558" s="1"/>
      <c r="AD3558" s="1"/>
      <c r="AE3558" s="1"/>
      <c r="AF3558" s="1"/>
      <c r="AG3558" s="1"/>
      <c r="AH3558" s="1"/>
      <c r="AI3558" s="1"/>
      <c r="AJ3558" s="9" t="s">
        <v>52</v>
      </c>
      <c r="AK3558" s="9" t="s">
        <v>8194</v>
      </c>
      <c r="AL3558" s="9" t="s">
        <v>52</v>
      </c>
      <c r="AM3558" s="9" t="s">
        <v>52</v>
      </c>
    </row>
    <row r="3559" spans="1:39" ht="30" customHeight="1" x14ac:dyDescent="0.3">
      <c r="A3559" s="10" t="s">
        <v>8093</v>
      </c>
      <c r="B3559" s="10" t="s">
        <v>8094</v>
      </c>
      <c r="C3559" s="10" t="s">
        <v>528</v>
      </c>
      <c r="D3559" s="11">
        <v>7.8E-2</v>
      </c>
      <c r="E3559" s="15">
        <v>0</v>
      </c>
      <c r="F3559" s="17">
        <f>TRUNC(E3559*D3559,1)</f>
        <v>0</v>
      </c>
      <c r="G3559" s="15">
        <v>101422</v>
      </c>
      <c r="H3559" s="17">
        <f>TRUNC(G3559*D3559,1)</f>
        <v>7910.9</v>
      </c>
      <c r="I3559" s="15">
        <v>0</v>
      </c>
      <c r="J3559" s="17">
        <f>TRUNC(I3559*D3559,1)</f>
        <v>0</v>
      </c>
      <c r="K3559" s="15">
        <f>TRUNC(E3559+G3559+I3559,1)</f>
        <v>101422</v>
      </c>
      <c r="L3559" s="17">
        <f>TRUNC(F3559+H3559+J3559,1)</f>
        <v>7910.9</v>
      </c>
      <c r="M3559" s="10" t="s">
        <v>52</v>
      </c>
      <c r="N3559" s="9" t="s">
        <v>2163</v>
      </c>
      <c r="O3559" s="9" t="s">
        <v>8095</v>
      </c>
      <c r="P3559" s="9" t="s">
        <v>67</v>
      </c>
      <c r="Q3559" s="9" t="s">
        <v>54</v>
      </c>
      <c r="R3559" s="9" t="s">
        <v>54</v>
      </c>
      <c r="S3559" s="1"/>
      <c r="T3559" s="1"/>
      <c r="U3559" s="1"/>
      <c r="V3559" s="1"/>
      <c r="W3559" s="1"/>
      <c r="X3559" s="1"/>
      <c r="Y3559" s="1"/>
      <c r="Z3559" s="1"/>
      <c r="AA3559" s="1"/>
      <c r="AB3559" s="1"/>
      <c r="AC3559" s="1"/>
      <c r="AD3559" s="1"/>
      <c r="AE3559" s="1"/>
      <c r="AF3559" s="1"/>
      <c r="AG3559" s="1"/>
      <c r="AH3559" s="1"/>
      <c r="AI3559" s="1"/>
      <c r="AJ3559" s="9" t="s">
        <v>52</v>
      </c>
      <c r="AK3559" s="9" t="s">
        <v>8195</v>
      </c>
      <c r="AL3559" s="9" t="s">
        <v>52</v>
      </c>
      <c r="AM3559" s="9" t="s">
        <v>52</v>
      </c>
    </row>
    <row r="3560" spans="1:39" ht="30" customHeight="1" x14ac:dyDescent="0.3">
      <c r="A3560" s="10" t="s">
        <v>4735</v>
      </c>
      <c r="B3560" s="10" t="s">
        <v>52</v>
      </c>
      <c r="C3560" s="10" t="s">
        <v>52</v>
      </c>
      <c r="D3560" s="11"/>
      <c r="E3560" s="15"/>
      <c r="F3560" s="17">
        <f>TRUNC(SUMIF(N3555:N3559, N3554, F3555:F3559),0)</f>
        <v>0</v>
      </c>
      <c r="G3560" s="15"/>
      <c r="H3560" s="17">
        <f>TRUNC(SUMIF(N3555:N3559, N3554, H3555:H3559),0)</f>
        <v>106638</v>
      </c>
      <c r="I3560" s="15"/>
      <c r="J3560" s="17">
        <f>TRUNC(SUMIF(N3555:N3559, N3554, J3555:J3559),0)</f>
        <v>1974</v>
      </c>
      <c r="K3560" s="15"/>
      <c r="L3560" s="17">
        <f>F3560+H3560+J3560</f>
        <v>108612</v>
      </c>
      <c r="M3560" s="10" t="s">
        <v>52</v>
      </c>
      <c r="N3560" s="9" t="s">
        <v>4736</v>
      </c>
      <c r="O3560" s="9" t="s">
        <v>4736</v>
      </c>
      <c r="P3560" s="9" t="s">
        <v>52</v>
      </c>
      <c r="Q3560" s="9" t="s">
        <v>52</v>
      </c>
      <c r="R3560" s="9" t="s">
        <v>52</v>
      </c>
      <c r="S3560" s="1"/>
      <c r="T3560" s="1"/>
      <c r="U3560" s="1"/>
      <c r="V3560" s="1"/>
      <c r="W3560" s="1"/>
      <c r="X3560" s="1"/>
      <c r="Y3560" s="1"/>
      <c r="Z3560" s="1"/>
      <c r="AA3560" s="1"/>
      <c r="AB3560" s="1"/>
      <c r="AC3560" s="1"/>
      <c r="AD3560" s="1"/>
      <c r="AE3560" s="1"/>
      <c r="AF3560" s="1"/>
      <c r="AG3560" s="1"/>
      <c r="AH3560" s="1"/>
      <c r="AI3560" s="1"/>
      <c r="AJ3560" s="9" t="s">
        <v>52</v>
      </c>
      <c r="AK3560" s="9" t="s">
        <v>52</v>
      </c>
      <c r="AL3560" s="9" t="s">
        <v>52</v>
      </c>
      <c r="AM3560" s="9" t="s">
        <v>52</v>
      </c>
    </row>
    <row r="3561" spans="1:39" ht="30" customHeight="1" x14ac:dyDescent="0.3">
      <c r="A3561" s="11"/>
      <c r="B3561" s="11"/>
      <c r="C3561" s="11"/>
      <c r="D3561" s="11"/>
      <c r="E3561" s="15"/>
      <c r="F3561" s="17"/>
      <c r="G3561" s="15"/>
      <c r="H3561" s="17"/>
      <c r="I3561" s="15"/>
      <c r="J3561" s="17"/>
      <c r="K3561" s="15"/>
      <c r="L3561" s="17"/>
      <c r="M3561" s="11"/>
    </row>
    <row r="3562" spans="1:39" ht="30" customHeight="1" x14ac:dyDescent="0.3">
      <c r="A3562" s="14" t="s">
        <v>8196</v>
      </c>
      <c r="B3562" s="14"/>
      <c r="C3562" s="14"/>
      <c r="D3562" s="14"/>
      <c r="E3562" s="16"/>
      <c r="F3562" s="18"/>
      <c r="G3562" s="16"/>
      <c r="H3562" s="18"/>
      <c r="I3562" s="16"/>
      <c r="J3562" s="18"/>
      <c r="K3562" s="16"/>
      <c r="L3562" s="18"/>
      <c r="M3562" s="14"/>
      <c r="N3562" s="5" t="s">
        <v>2166</v>
      </c>
    </row>
    <row r="3563" spans="1:39" ht="30" customHeight="1" x14ac:dyDescent="0.3">
      <c r="A3563" s="10" t="s">
        <v>8083</v>
      </c>
      <c r="B3563" s="10" t="s">
        <v>4714</v>
      </c>
      <c r="C3563" s="10" t="s">
        <v>4715</v>
      </c>
      <c r="D3563" s="11">
        <v>0.27</v>
      </c>
      <c r="E3563" s="15">
        <v>0</v>
      </c>
      <c r="F3563" s="17">
        <f>TRUNC(E3563*D3563,1)</f>
        <v>0</v>
      </c>
      <c r="G3563" s="15">
        <v>233781</v>
      </c>
      <c r="H3563" s="17">
        <f>TRUNC(G3563*D3563,1)</f>
        <v>63120.800000000003</v>
      </c>
      <c r="I3563" s="15">
        <v>0</v>
      </c>
      <c r="J3563" s="17">
        <f>TRUNC(I3563*D3563,1)</f>
        <v>0</v>
      </c>
      <c r="K3563" s="15">
        <f>TRUNC(E3563+G3563+I3563,1)</f>
        <v>233781</v>
      </c>
      <c r="L3563" s="17">
        <f>TRUNC(F3563+H3563+J3563,1)</f>
        <v>63120.800000000003</v>
      </c>
      <c r="M3563" s="10" t="s">
        <v>52</v>
      </c>
      <c r="N3563" s="9" t="s">
        <v>2166</v>
      </c>
      <c r="O3563" s="9" t="s">
        <v>8084</v>
      </c>
      <c r="P3563" s="9" t="s">
        <v>54</v>
      </c>
      <c r="Q3563" s="9" t="s">
        <v>54</v>
      </c>
      <c r="R3563" s="9" t="s">
        <v>67</v>
      </c>
      <c r="S3563" s="1"/>
      <c r="T3563" s="1"/>
      <c r="U3563" s="1"/>
      <c r="V3563" s="1">
        <v>1</v>
      </c>
      <c r="W3563" s="1">
        <v>2</v>
      </c>
      <c r="X3563" s="1"/>
      <c r="Y3563" s="1"/>
      <c r="Z3563" s="1"/>
      <c r="AA3563" s="1"/>
      <c r="AB3563" s="1"/>
      <c r="AC3563" s="1"/>
      <c r="AD3563" s="1"/>
      <c r="AE3563" s="1"/>
      <c r="AF3563" s="1"/>
      <c r="AG3563" s="1"/>
      <c r="AH3563" s="1"/>
      <c r="AI3563" s="1"/>
      <c r="AJ3563" s="9" t="s">
        <v>52</v>
      </c>
      <c r="AK3563" s="9" t="s">
        <v>8198</v>
      </c>
      <c r="AL3563" s="9" t="s">
        <v>52</v>
      </c>
      <c r="AM3563" s="9" t="s">
        <v>52</v>
      </c>
    </row>
    <row r="3564" spans="1:39" ht="30" customHeight="1" x14ac:dyDescent="0.3">
      <c r="A3564" s="10" t="s">
        <v>4720</v>
      </c>
      <c r="B3564" s="10" t="s">
        <v>4714</v>
      </c>
      <c r="C3564" s="10" t="s">
        <v>4715</v>
      </c>
      <c r="D3564" s="11">
        <v>0.08</v>
      </c>
      <c r="E3564" s="15">
        <v>0</v>
      </c>
      <c r="F3564" s="17">
        <f>TRUNC(E3564*D3564,1)</f>
        <v>0</v>
      </c>
      <c r="G3564" s="15">
        <v>153671</v>
      </c>
      <c r="H3564" s="17">
        <f>TRUNC(G3564*D3564,1)</f>
        <v>12293.6</v>
      </c>
      <c r="I3564" s="15">
        <v>0</v>
      </c>
      <c r="J3564" s="17">
        <f>TRUNC(I3564*D3564,1)</f>
        <v>0</v>
      </c>
      <c r="K3564" s="15">
        <f>TRUNC(E3564+G3564+I3564,1)</f>
        <v>153671</v>
      </c>
      <c r="L3564" s="17">
        <f>TRUNC(F3564+H3564+J3564,1)</f>
        <v>12293.6</v>
      </c>
      <c r="M3564" s="10" t="s">
        <v>52</v>
      </c>
      <c r="N3564" s="9" t="s">
        <v>2166</v>
      </c>
      <c r="O3564" s="9" t="s">
        <v>4721</v>
      </c>
      <c r="P3564" s="9" t="s">
        <v>54</v>
      </c>
      <c r="Q3564" s="9" t="s">
        <v>54</v>
      </c>
      <c r="R3564" s="9" t="s">
        <v>67</v>
      </c>
      <c r="S3564" s="1"/>
      <c r="T3564" s="1"/>
      <c r="U3564" s="1"/>
      <c r="V3564" s="1">
        <v>1</v>
      </c>
      <c r="W3564" s="1">
        <v>2</v>
      </c>
      <c r="X3564" s="1"/>
      <c r="Y3564" s="1"/>
      <c r="Z3564" s="1"/>
      <c r="AA3564" s="1"/>
      <c r="AB3564" s="1"/>
      <c r="AC3564" s="1"/>
      <c r="AD3564" s="1"/>
      <c r="AE3564" s="1"/>
      <c r="AF3564" s="1"/>
      <c r="AG3564" s="1"/>
      <c r="AH3564" s="1"/>
      <c r="AI3564" s="1"/>
      <c r="AJ3564" s="9" t="s">
        <v>52</v>
      </c>
      <c r="AK3564" s="9" t="s">
        <v>8199</v>
      </c>
      <c r="AL3564" s="9" t="s">
        <v>52</v>
      </c>
      <c r="AM3564" s="9" t="s">
        <v>52</v>
      </c>
    </row>
    <row r="3565" spans="1:39" ht="30" customHeight="1" x14ac:dyDescent="0.3">
      <c r="A3565" s="10" t="s">
        <v>4727</v>
      </c>
      <c r="B3565" s="10" t="s">
        <v>4728</v>
      </c>
      <c r="C3565" s="10" t="s">
        <v>732</v>
      </c>
      <c r="D3565" s="11">
        <v>1</v>
      </c>
      <c r="E3565" s="15">
        <v>0</v>
      </c>
      <c r="F3565" s="17">
        <f>TRUNC(E3565*D3565,1)</f>
        <v>0</v>
      </c>
      <c r="G3565" s="15">
        <v>0</v>
      </c>
      <c r="H3565" s="17">
        <f>TRUNC(G3565*D3565,1)</f>
        <v>0</v>
      </c>
      <c r="I3565" s="15">
        <f>TRUNC(SUMIF(V3563:V3568, RIGHTB(O3565, 1), H3563:H3568)*U3565, 2)</f>
        <v>1508.28</v>
      </c>
      <c r="J3565" s="17">
        <f>TRUNC(I3565*D3565,1)</f>
        <v>1508.2</v>
      </c>
      <c r="K3565" s="15">
        <f>TRUNC(E3565+G3565+I3565,1)</f>
        <v>1508.2</v>
      </c>
      <c r="L3565" s="17">
        <f>TRUNC(F3565+H3565+J3565,1)</f>
        <v>1508.2</v>
      </c>
      <c r="M3565" s="10" t="s">
        <v>52</v>
      </c>
      <c r="N3565" s="9" t="s">
        <v>2166</v>
      </c>
      <c r="O3565" s="9" t="s">
        <v>4729</v>
      </c>
      <c r="P3565" s="9" t="s">
        <v>54</v>
      </c>
      <c r="Q3565" s="9" t="s">
        <v>54</v>
      </c>
      <c r="R3565" s="9" t="s">
        <v>54</v>
      </c>
      <c r="S3565" s="1">
        <v>1</v>
      </c>
      <c r="T3565" s="1">
        <v>2</v>
      </c>
      <c r="U3565" s="1">
        <v>0.02</v>
      </c>
      <c r="V3565" s="1"/>
      <c r="W3565" s="1"/>
      <c r="X3565" s="1"/>
      <c r="Y3565" s="1"/>
      <c r="Z3565" s="1"/>
      <c r="AA3565" s="1"/>
      <c r="AB3565" s="1"/>
      <c r="AC3565" s="1"/>
      <c r="AD3565" s="1"/>
      <c r="AE3565" s="1"/>
      <c r="AF3565" s="1"/>
      <c r="AG3565" s="1"/>
      <c r="AH3565" s="1"/>
      <c r="AI3565" s="1"/>
      <c r="AJ3565" s="9" t="s">
        <v>52</v>
      </c>
      <c r="AK3565" s="9" t="s">
        <v>8200</v>
      </c>
      <c r="AL3565" s="9" t="s">
        <v>52</v>
      </c>
      <c r="AM3565" s="9" t="s">
        <v>52</v>
      </c>
    </row>
    <row r="3566" spans="1:39" ht="30" customHeight="1" x14ac:dyDescent="0.3">
      <c r="A3566" s="10" t="s">
        <v>8088</v>
      </c>
      <c r="B3566" s="10" t="s">
        <v>8089</v>
      </c>
      <c r="C3566" s="10" t="s">
        <v>8090</v>
      </c>
      <c r="D3566" s="11">
        <v>224</v>
      </c>
      <c r="E3566" s="15">
        <v>0</v>
      </c>
      <c r="F3566" s="17">
        <f>TRUNC(E3566*D3566,1)</f>
        <v>0</v>
      </c>
      <c r="G3566" s="15">
        <v>0</v>
      </c>
      <c r="H3566" s="17">
        <f>TRUNC(G3566*D3566,1)</f>
        <v>0</v>
      </c>
      <c r="I3566" s="15">
        <v>0</v>
      </c>
      <c r="J3566" s="17">
        <f>TRUNC(I3566*D3566,1)</f>
        <v>0</v>
      </c>
      <c r="K3566" s="15">
        <f>TRUNC(E3566+G3566+I3566,1)</f>
        <v>0</v>
      </c>
      <c r="L3566" s="17">
        <f>TRUNC(F3566+H3566+J3566,1)</f>
        <v>0</v>
      </c>
      <c r="M3566" s="10" t="s">
        <v>6183</v>
      </c>
      <c r="N3566" s="9" t="s">
        <v>2166</v>
      </c>
      <c r="O3566" s="9" t="s">
        <v>8091</v>
      </c>
      <c r="P3566" s="9" t="s">
        <v>54</v>
      </c>
      <c r="Q3566" s="9" t="s">
        <v>54</v>
      </c>
      <c r="R3566" s="9" t="s">
        <v>67</v>
      </c>
      <c r="S3566" s="1"/>
      <c r="T3566" s="1"/>
      <c r="U3566" s="1"/>
      <c r="V3566" s="1"/>
      <c r="W3566" s="1"/>
      <c r="X3566" s="1"/>
      <c r="Y3566" s="1"/>
      <c r="Z3566" s="1"/>
      <c r="AA3566" s="1"/>
      <c r="AB3566" s="1"/>
      <c r="AC3566" s="1"/>
      <c r="AD3566" s="1"/>
      <c r="AE3566" s="1"/>
      <c r="AF3566" s="1"/>
      <c r="AG3566" s="1"/>
      <c r="AH3566" s="1"/>
      <c r="AI3566" s="1"/>
      <c r="AJ3566" s="9" t="s">
        <v>52</v>
      </c>
      <c r="AK3566" s="9" t="s">
        <v>8201</v>
      </c>
      <c r="AL3566" s="9" t="s">
        <v>52</v>
      </c>
      <c r="AM3566" s="9" t="s">
        <v>52</v>
      </c>
    </row>
    <row r="3567" spans="1:39" ht="30" customHeight="1" x14ac:dyDescent="0.3">
      <c r="A3567" s="10" t="s">
        <v>8093</v>
      </c>
      <c r="B3567" s="10" t="s">
        <v>8094</v>
      </c>
      <c r="C3567" s="10" t="s">
        <v>528</v>
      </c>
      <c r="D3567" s="11">
        <v>7.8E-2</v>
      </c>
      <c r="E3567" s="15">
        <v>0</v>
      </c>
      <c r="F3567" s="17">
        <f>TRUNC(E3567*D3567,1)</f>
        <v>0</v>
      </c>
      <c r="G3567" s="15">
        <v>101422</v>
      </c>
      <c r="H3567" s="17">
        <f>TRUNC(G3567*D3567,1)</f>
        <v>7910.9</v>
      </c>
      <c r="I3567" s="15">
        <v>0</v>
      </c>
      <c r="J3567" s="17">
        <f>TRUNC(I3567*D3567,1)</f>
        <v>0</v>
      </c>
      <c r="K3567" s="15">
        <f>TRUNC(E3567+G3567+I3567,1)</f>
        <v>101422</v>
      </c>
      <c r="L3567" s="17">
        <f>TRUNC(F3567+H3567+J3567,1)</f>
        <v>7910.9</v>
      </c>
      <c r="M3567" s="10" t="s">
        <v>52</v>
      </c>
      <c r="N3567" s="9" t="s">
        <v>2166</v>
      </c>
      <c r="O3567" s="9" t="s">
        <v>8095</v>
      </c>
      <c r="P3567" s="9" t="s">
        <v>67</v>
      </c>
      <c r="Q3567" s="9" t="s">
        <v>54</v>
      </c>
      <c r="R3567" s="9" t="s">
        <v>54</v>
      </c>
      <c r="S3567" s="1"/>
      <c r="T3567" s="1"/>
      <c r="U3567" s="1"/>
      <c r="V3567" s="1"/>
      <c r="W3567" s="1"/>
      <c r="X3567" s="1"/>
      <c r="Y3567" s="1"/>
      <c r="Z3567" s="1"/>
      <c r="AA3567" s="1"/>
      <c r="AB3567" s="1"/>
      <c r="AC3567" s="1"/>
      <c r="AD3567" s="1"/>
      <c r="AE3567" s="1"/>
      <c r="AF3567" s="1"/>
      <c r="AG3567" s="1"/>
      <c r="AH3567" s="1"/>
      <c r="AI3567" s="1"/>
      <c r="AJ3567" s="9" t="s">
        <v>52</v>
      </c>
      <c r="AK3567" s="9" t="s">
        <v>8202</v>
      </c>
      <c r="AL3567" s="9" t="s">
        <v>52</v>
      </c>
      <c r="AM3567" s="9" t="s">
        <v>52</v>
      </c>
    </row>
    <row r="3568" spans="1:39" ht="30" customHeight="1" x14ac:dyDescent="0.3">
      <c r="A3568" s="10" t="s">
        <v>7817</v>
      </c>
      <c r="B3568" s="10" t="s">
        <v>7931</v>
      </c>
      <c r="C3568" s="10" t="s">
        <v>732</v>
      </c>
      <c r="D3568" s="11">
        <v>1</v>
      </c>
      <c r="E3568" s="15">
        <v>0</v>
      </c>
      <c r="F3568" s="17">
        <f>TRUNC(E3568*D3568,1)</f>
        <v>0</v>
      </c>
      <c r="G3568" s="15">
        <f>TRUNC(SUMIF(W3563:W3568, RIGHTB(O3568, 1), H3563:H3568)*U3568, 2)</f>
        <v>7541.44</v>
      </c>
      <c r="H3568" s="17">
        <f>TRUNC(G3568*D3568,1)</f>
        <v>7541.4</v>
      </c>
      <c r="I3568" s="15">
        <v>0</v>
      </c>
      <c r="J3568" s="17">
        <f>TRUNC(I3568*D3568,1)</f>
        <v>0</v>
      </c>
      <c r="K3568" s="15">
        <f>TRUNC(E3568+G3568+I3568,1)</f>
        <v>7541.4</v>
      </c>
      <c r="L3568" s="17">
        <f>TRUNC(F3568+H3568+J3568,1)</f>
        <v>7541.4</v>
      </c>
      <c r="M3568" s="10" t="s">
        <v>52</v>
      </c>
      <c r="N3568" s="9" t="s">
        <v>2166</v>
      </c>
      <c r="O3568" s="9" t="s">
        <v>4733</v>
      </c>
      <c r="P3568" s="9" t="s">
        <v>54</v>
      </c>
      <c r="Q3568" s="9" t="s">
        <v>54</v>
      </c>
      <c r="R3568" s="9" t="s">
        <v>54</v>
      </c>
      <c r="S3568" s="1">
        <v>1</v>
      </c>
      <c r="T3568" s="1">
        <v>1</v>
      </c>
      <c r="U3568" s="1">
        <v>0.1</v>
      </c>
      <c r="V3568" s="1"/>
      <c r="W3568" s="1"/>
      <c r="X3568" s="1"/>
      <c r="Y3568" s="1"/>
      <c r="Z3568" s="1"/>
      <c r="AA3568" s="1"/>
      <c r="AB3568" s="1"/>
      <c r="AC3568" s="1"/>
      <c r="AD3568" s="1"/>
      <c r="AE3568" s="1"/>
      <c r="AF3568" s="1"/>
      <c r="AG3568" s="1"/>
      <c r="AH3568" s="1"/>
      <c r="AI3568" s="1"/>
      <c r="AJ3568" s="9" t="s">
        <v>52</v>
      </c>
      <c r="AK3568" s="9" t="s">
        <v>8203</v>
      </c>
      <c r="AL3568" s="9" t="s">
        <v>52</v>
      </c>
      <c r="AM3568" s="9" t="s">
        <v>52</v>
      </c>
    </row>
    <row r="3569" spans="1:39" ht="30" customHeight="1" x14ac:dyDescent="0.3">
      <c r="A3569" s="10" t="s">
        <v>4735</v>
      </c>
      <c r="B3569" s="10" t="s">
        <v>52</v>
      </c>
      <c r="C3569" s="10" t="s">
        <v>52</v>
      </c>
      <c r="D3569" s="11"/>
      <c r="E3569" s="15"/>
      <c r="F3569" s="17">
        <f>TRUNC(SUMIF(N3563:N3568, N3562, F3563:F3568),0)</f>
        <v>0</v>
      </c>
      <c r="G3569" s="15"/>
      <c r="H3569" s="17">
        <f>TRUNC(SUMIF(N3563:N3568, N3562, H3563:H3568),0)</f>
        <v>90866</v>
      </c>
      <c r="I3569" s="15"/>
      <c r="J3569" s="17">
        <f>TRUNC(SUMIF(N3563:N3568, N3562, J3563:J3568),0)</f>
        <v>1508</v>
      </c>
      <c r="K3569" s="15"/>
      <c r="L3569" s="17">
        <f>F3569+H3569+J3569</f>
        <v>92374</v>
      </c>
      <c r="M3569" s="10" t="s">
        <v>52</v>
      </c>
      <c r="N3569" s="9" t="s">
        <v>4736</v>
      </c>
      <c r="O3569" s="9" t="s">
        <v>4736</v>
      </c>
      <c r="P3569" s="9" t="s">
        <v>52</v>
      </c>
      <c r="Q3569" s="9" t="s">
        <v>52</v>
      </c>
      <c r="R3569" s="9" t="s">
        <v>52</v>
      </c>
      <c r="S3569" s="1"/>
      <c r="T3569" s="1"/>
      <c r="U3569" s="1"/>
      <c r="V3569" s="1"/>
      <c r="W3569" s="1"/>
      <c r="X3569" s="1"/>
      <c r="Y3569" s="1"/>
      <c r="Z3569" s="1"/>
      <c r="AA3569" s="1"/>
      <c r="AB3569" s="1"/>
      <c r="AC3569" s="1"/>
      <c r="AD3569" s="1"/>
      <c r="AE3569" s="1"/>
      <c r="AF3569" s="1"/>
      <c r="AG3569" s="1"/>
      <c r="AH3569" s="1"/>
      <c r="AI3569" s="1"/>
      <c r="AJ3569" s="9" t="s">
        <v>52</v>
      </c>
      <c r="AK3569" s="9" t="s">
        <v>52</v>
      </c>
      <c r="AL3569" s="9" t="s">
        <v>52</v>
      </c>
      <c r="AM3569" s="9" t="s">
        <v>52</v>
      </c>
    </row>
    <row r="3570" spans="1:39" ht="30" customHeight="1" x14ac:dyDescent="0.3">
      <c r="A3570" s="11"/>
      <c r="B3570" s="11"/>
      <c r="C3570" s="11"/>
      <c r="D3570" s="11"/>
      <c r="E3570" s="15"/>
      <c r="F3570" s="17"/>
      <c r="G3570" s="15"/>
      <c r="H3570" s="17"/>
      <c r="I3570" s="15"/>
      <c r="J3570" s="17"/>
      <c r="K3570" s="15"/>
      <c r="L3570" s="17"/>
      <c r="M3570" s="11"/>
    </row>
    <row r="3571" spans="1:39" ht="30" customHeight="1" x14ac:dyDescent="0.3">
      <c r="A3571" s="14" t="s">
        <v>8204</v>
      </c>
      <c r="B3571" s="14"/>
      <c r="C3571" s="14"/>
      <c r="D3571" s="14"/>
      <c r="E3571" s="16"/>
      <c r="F3571" s="18"/>
      <c r="G3571" s="16"/>
      <c r="H3571" s="18"/>
      <c r="I3571" s="16"/>
      <c r="J3571" s="18"/>
      <c r="K3571" s="16"/>
      <c r="L3571" s="18"/>
      <c r="M3571" s="14"/>
      <c r="N3571" s="5" t="s">
        <v>2168</v>
      </c>
    </row>
    <row r="3572" spans="1:39" ht="30" customHeight="1" x14ac:dyDescent="0.3">
      <c r="A3572" s="10" t="s">
        <v>8083</v>
      </c>
      <c r="B3572" s="10" t="s">
        <v>4714</v>
      </c>
      <c r="C3572" s="10" t="s">
        <v>4715</v>
      </c>
      <c r="D3572" s="11">
        <v>0.35</v>
      </c>
      <c r="E3572" s="15">
        <v>0</v>
      </c>
      <c r="F3572" s="17">
        <f>TRUNC(E3572*D3572,1)</f>
        <v>0</v>
      </c>
      <c r="G3572" s="15">
        <v>233781</v>
      </c>
      <c r="H3572" s="17">
        <f>TRUNC(G3572*D3572,1)</f>
        <v>81823.3</v>
      </c>
      <c r="I3572" s="15">
        <v>0</v>
      </c>
      <c r="J3572" s="17">
        <f>TRUNC(I3572*D3572,1)</f>
        <v>0</v>
      </c>
      <c r="K3572" s="15">
        <f>TRUNC(E3572+G3572+I3572,1)</f>
        <v>233781</v>
      </c>
      <c r="L3572" s="17">
        <f>TRUNC(F3572+H3572+J3572,1)</f>
        <v>81823.3</v>
      </c>
      <c r="M3572" s="10" t="s">
        <v>52</v>
      </c>
      <c r="N3572" s="9" t="s">
        <v>2168</v>
      </c>
      <c r="O3572" s="9" t="s">
        <v>8084</v>
      </c>
      <c r="P3572" s="9" t="s">
        <v>54</v>
      </c>
      <c r="Q3572" s="9" t="s">
        <v>54</v>
      </c>
      <c r="R3572" s="9" t="s">
        <v>67</v>
      </c>
      <c r="S3572" s="1"/>
      <c r="T3572" s="1"/>
      <c r="U3572" s="1"/>
      <c r="V3572" s="1">
        <v>1</v>
      </c>
      <c r="W3572" s="1">
        <v>2</v>
      </c>
      <c r="X3572" s="1"/>
      <c r="Y3572" s="1"/>
      <c r="Z3572" s="1"/>
      <c r="AA3572" s="1"/>
      <c r="AB3572" s="1"/>
      <c r="AC3572" s="1"/>
      <c r="AD3572" s="1"/>
      <c r="AE3572" s="1"/>
      <c r="AF3572" s="1"/>
      <c r="AG3572" s="1"/>
      <c r="AH3572" s="1"/>
      <c r="AI3572" s="1"/>
      <c r="AJ3572" s="9" t="s">
        <v>52</v>
      </c>
      <c r="AK3572" s="9" t="s">
        <v>8206</v>
      </c>
      <c r="AL3572" s="9" t="s">
        <v>52</v>
      </c>
      <c r="AM3572" s="9" t="s">
        <v>52</v>
      </c>
    </row>
    <row r="3573" spans="1:39" ht="30" customHeight="1" x14ac:dyDescent="0.3">
      <c r="A3573" s="10" t="s">
        <v>4720</v>
      </c>
      <c r="B3573" s="10" t="s">
        <v>4714</v>
      </c>
      <c r="C3573" s="10" t="s">
        <v>4715</v>
      </c>
      <c r="D3573" s="11">
        <v>0.11</v>
      </c>
      <c r="E3573" s="15">
        <v>0</v>
      </c>
      <c r="F3573" s="17">
        <f>TRUNC(E3573*D3573,1)</f>
        <v>0</v>
      </c>
      <c r="G3573" s="15">
        <v>153671</v>
      </c>
      <c r="H3573" s="17">
        <f>TRUNC(G3573*D3573,1)</f>
        <v>16903.8</v>
      </c>
      <c r="I3573" s="15">
        <v>0</v>
      </c>
      <c r="J3573" s="17">
        <f>TRUNC(I3573*D3573,1)</f>
        <v>0</v>
      </c>
      <c r="K3573" s="15">
        <f>TRUNC(E3573+G3573+I3573,1)</f>
        <v>153671</v>
      </c>
      <c r="L3573" s="17">
        <f>TRUNC(F3573+H3573+J3573,1)</f>
        <v>16903.8</v>
      </c>
      <c r="M3573" s="10" t="s">
        <v>52</v>
      </c>
      <c r="N3573" s="9" t="s">
        <v>2168</v>
      </c>
      <c r="O3573" s="9" t="s">
        <v>4721</v>
      </c>
      <c r="P3573" s="9" t="s">
        <v>54</v>
      </c>
      <c r="Q3573" s="9" t="s">
        <v>54</v>
      </c>
      <c r="R3573" s="9" t="s">
        <v>67</v>
      </c>
      <c r="S3573" s="1"/>
      <c r="T3573" s="1"/>
      <c r="U3573" s="1"/>
      <c r="V3573" s="1">
        <v>1</v>
      </c>
      <c r="W3573" s="1">
        <v>2</v>
      </c>
      <c r="X3573" s="1"/>
      <c r="Y3573" s="1"/>
      <c r="Z3573" s="1"/>
      <c r="AA3573" s="1"/>
      <c r="AB3573" s="1"/>
      <c r="AC3573" s="1"/>
      <c r="AD3573" s="1"/>
      <c r="AE3573" s="1"/>
      <c r="AF3573" s="1"/>
      <c r="AG3573" s="1"/>
      <c r="AH3573" s="1"/>
      <c r="AI3573" s="1"/>
      <c r="AJ3573" s="9" t="s">
        <v>52</v>
      </c>
      <c r="AK3573" s="9" t="s">
        <v>8207</v>
      </c>
      <c r="AL3573" s="9" t="s">
        <v>52</v>
      </c>
      <c r="AM3573" s="9" t="s">
        <v>52</v>
      </c>
    </row>
    <row r="3574" spans="1:39" ht="30" customHeight="1" x14ac:dyDescent="0.3">
      <c r="A3574" s="10" t="s">
        <v>4727</v>
      </c>
      <c r="B3574" s="10" t="s">
        <v>4728</v>
      </c>
      <c r="C3574" s="10" t="s">
        <v>732</v>
      </c>
      <c r="D3574" s="11">
        <v>1</v>
      </c>
      <c r="E3574" s="15">
        <v>0</v>
      </c>
      <c r="F3574" s="17">
        <f>TRUNC(E3574*D3574,1)</f>
        <v>0</v>
      </c>
      <c r="G3574" s="15">
        <v>0</v>
      </c>
      <c r="H3574" s="17">
        <f>TRUNC(G3574*D3574,1)</f>
        <v>0</v>
      </c>
      <c r="I3574" s="15">
        <f>TRUNC(SUMIF(V3572:V3577, RIGHTB(O3574, 1), H3572:H3577)*U3574, 2)</f>
        <v>1974.54</v>
      </c>
      <c r="J3574" s="17">
        <f>TRUNC(I3574*D3574,1)</f>
        <v>1974.5</v>
      </c>
      <c r="K3574" s="15">
        <f>TRUNC(E3574+G3574+I3574,1)</f>
        <v>1974.5</v>
      </c>
      <c r="L3574" s="17">
        <f>TRUNC(F3574+H3574+J3574,1)</f>
        <v>1974.5</v>
      </c>
      <c r="M3574" s="10" t="s">
        <v>52</v>
      </c>
      <c r="N3574" s="9" t="s">
        <v>2168</v>
      </c>
      <c r="O3574" s="9" t="s">
        <v>4729</v>
      </c>
      <c r="P3574" s="9" t="s">
        <v>54</v>
      </c>
      <c r="Q3574" s="9" t="s">
        <v>54</v>
      </c>
      <c r="R3574" s="9" t="s">
        <v>54</v>
      </c>
      <c r="S3574" s="1">
        <v>1</v>
      </c>
      <c r="T3574" s="1">
        <v>2</v>
      </c>
      <c r="U3574" s="1">
        <v>0.02</v>
      </c>
      <c r="V3574" s="1"/>
      <c r="W3574" s="1"/>
      <c r="X3574" s="1"/>
      <c r="Y3574" s="1"/>
      <c r="Z3574" s="1"/>
      <c r="AA3574" s="1"/>
      <c r="AB3574" s="1"/>
      <c r="AC3574" s="1"/>
      <c r="AD3574" s="1"/>
      <c r="AE3574" s="1"/>
      <c r="AF3574" s="1"/>
      <c r="AG3574" s="1"/>
      <c r="AH3574" s="1"/>
      <c r="AI3574" s="1"/>
      <c r="AJ3574" s="9" t="s">
        <v>52</v>
      </c>
      <c r="AK3574" s="9" t="s">
        <v>8208</v>
      </c>
      <c r="AL3574" s="9" t="s">
        <v>52</v>
      </c>
      <c r="AM3574" s="9" t="s">
        <v>52</v>
      </c>
    </row>
    <row r="3575" spans="1:39" ht="30" customHeight="1" x14ac:dyDescent="0.3">
      <c r="A3575" s="10" t="s">
        <v>8088</v>
      </c>
      <c r="B3575" s="10" t="s">
        <v>8089</v>
      </c>
      <c r="C3575" s="10" t="s">
        <v>8090</v>
      </c>
      <c r="D3575" s="11">
        <v>224</v>
      </c>
      <c r="E3575" s="15">
        <v>0</v>
      </c>
      <c r="F3575" s="17">
        <f>TRUNC(E3575*D3575,1)</f>
        <v>0</v>
      </c>
      <c r="G3575" s="15">
        <v>0</v>
      </c>
      <c r="H3575" s="17">
        <f>TRUNC(G3575*D3575,1)</f>
        <v>0</v>
      </c>
      <c r="I3575" s="15">
        <v>0</v>
      </c>
      <c r="J3575" s="17">
        <f>TRUNC(I3575*D3575,1)</f>
        <v>0</v>
      </c>
      <c r="K3575" s="15">
        <f>TRUNC(E3575+G3575+I3575,1)</f>
        <v>0</v>
      </c>
      <c r="L3575" s="17">
        <f>TRUNC(F3575+H3575+J3575,1)</f>
        <v>0</v>
      </c>
      <c r="M3575" s="10" t="s">
        <v>6183</v>
      </c>
      <c r="N3575" s="9" t="s">
        <v>2168</v>
      </c>
      <c r="O3575" s="9" t="s">
        <v>8091</v>
      </c>
      <c r="P3575" s="9" t="s">
        <v>54</v>
      </c>
      <c r="Q3575" s="9" t="s">
        <v>54</v>
      </c>
      <c r="R3575" s="9" t="s">
        <v>67</v>
      </c>
      <c r="S3575" s="1"/>
      <c r="T3575" s="1"/>
      <c r="U3575" s="1"/>
      <c r="V3575" s="1"/>
      <c r="W3575" s="1"/>
      <c r="X3575" s="1"/>
      <c r="Y3575" s="1"/>
      <c r="Z3575" s="1"/>
      <c r="AA3575" s="1"/>
      <c r="AB3575" s="1"/>
      <c r="AC3575" s="1"/>
      <c r="AD3575" s="1"/>
      <c r="AE3575" s="1"/>
      <c r="AF3575" s="1"/>
      <c r="AG3575" s="1"/>
      <c r="AH3575" s="1"/>
      <c r="AI3575" s="1"/>
      <c r="AJ3575" s="9" t="s">
        <v>52</v>
      </c>
      <c r="AK3575" s="9" t="s">
        <v>8209</v>
      </c>
      <c r="AL3575" s="9" t="s">
        <v>52</v>
      </c>
      <c r="AM3575" s="9" t="s">
        <v>52</v>
      </c>
    </row>
    <row r="3576" spans="1:39" ht="30" customHeight="1" x14ac:dyDescent="0.3">
      <c r="A3576" s="10" t="s">
        <v>8093</v>
      </c>
      <c r="B3576" s="10" t="s">
        <v>8094</v>
      </c>
      <c r="C3576" s="10" t="s">
        <v>528</v>
      </c>
      <c r="D3576" s="11">
        <v>7.8E-2</v>
      </c>
      <c r="E3576" s="15">
        <v>0</v>
      </c>
      <c r="F3576" s="17">
        <f>TRUNC(E3576*D3576,1)</f>
        <v>0</v>
      </c>
      <c r="G3576" s="15">
        <v>101422</v>
      </c>
      <c r="H3576" s="17">
        <f>TRUNC(G3576*D3576,1)</f>
        <v>7910.9</v>
      </c>
      <c r="I3576" s="15">
        <v>0</v>
      </c>
      <c r="J3576" s="17">
        <f>TRUNC(I3576*D3576,1)</f>
        <v>0</v>
      </c>
      <c r="K3576" s="15">
        <f>TRUNC(E3576+G3576+I3576,1)</f>
        <v>101422</v>
      </c>
      <c r="L3576" s="17">
        <f>TRUNC(F3576+H3576+J3576,1)</f>
        <v>7910.9</v>
      </c>
      <c r="M3576" s="10" t="s">
        <v>52</v>
      </c>
      <c r="N3576" s="9" t="s">
        <v>2168</v>
      </c>
      <c r="O3576" s="9" t="s">
        <v>8095</v>
      </c>
      <c r="P3576" s="9" t="s">
        <v>67</v>
      </c>
      <c r="Q3576" s="9" t="s">
        <v>54</v>
      </c>
      <c r="R3576" s="9" t="s">
        <v>54</v>
      </c>
      <c r="S3576" s="1"/>
      <c r="T3576" s="1"/>
      <c r="U3576" s="1"/>
      <c r="V3576" s="1"/>
      <c r="W3576" s="1"/>
      <c r="X3576" s="1"/>
      <c r="Y3576" s="1"/>
      <c r="Z3576" s="1"/>
      <c r="AA3576" s="1"/>
      <c r="AB3576" s="1"/>
      <c r="AC3576" s="1"/>
      <c r="AD3576" s="1"/>
      <c r="AE3576" s="1"/>
      <c r="AF3576" s="1"/>
      <c r="AG3576" s="1"/>
      <c r="AH3576" s="1"/>
      <c r="AI3576" s="1"/>
      <c r="AJ3576" s="9" t="s">
        <v>52</v>
      </c>
      <c r="AK3576" s="9" t="s">
        <v>8210</v>
      </c>
      <c r="AL3576" s="9" t="s">
        <v>52</v>
      </c>
      <c r="AM3576" s="9" t="s">
        <v>52</v>
      </c>
    </row>
    <row r="3577" spans="1:39" ht="30" customHeight="1" x14ac:dyDescent="0.3">
      <c r="A3577" s="10" t="s">
        <v>7817</v>
      </c>
      <c r="B3577" s="10" t="s">
        <v>7931</v>
      </c>
      <c r="C3577" s="10" t="s">
        <v>732</v>
      </c>
      <c r="D3577" s="11">
        <v>1</v>
      </c>
      <c r="E3577" s="15">
        <v>0</v>
      </c>
      <c r="F3577" s="17">
        <f>TRUNC(E3577*D3577,1)</f>
        <v>0</v>
      </c>
      <c r="G3577" s="15">
        <f>TRUNC(SUMIF(W3572:W3577, RIGHTB(O3577, 1), H3572:H3577)*U3577, 2)</f>
        <v>9872.7099999999991</v>
      </c>
      <c r="H3577" s="17">
        <f>TRUNC(G3577*D3577,1)</f>
        <v>9872.7000000000007</v>
      </c>
      <c r="I3577" s="15">
        <v>0</v>
      </c>
      <c r="J3577" s="17">
        <f>TRUNC(I3577*D3577,1)</f>
        <v>0</v>
      </c>
      <c r="K3577" s="15">
        <f>TRUNC(E3577+G3577+I3577,1)</f>
        <v>9872.7000000000007</v>
      </c>
      <c r="L3577" s="17">
        <f>TRUNC(F3577+H3577+J3577,1)</f>
        <v>9872.7000000000007</v>
      </c>
      <c r="M3577" s="10" t="s">
        <v>52</v>
      </c>
      <c r="N3577" s="9" t="s">
        <v>2168</v>
      </c>
      <c r="O3577" s="9" t="s">
        <v>4733</v>
      </c>
      <c r="P3577" s="9" t="s">
        <v>54</v>
      </c>
      <c r="Q3577" s="9" t="s">
        <v>54</v>
      </c>
      <c r="R3577" s="9" t="s">
        <v>54</v>
      </c>
      <c r="S3577" s="1">
        <v>1</v>
      </c>
      <c r="T3577" s="1">
        <v>1</v>
      </c>
      <c r="U3577" s="1">
        <v>0.1</v>
      </c>
      <c r="V3577" s="1"/>
      <c r="W3577" s="1"/>
      <c r="X3577" s="1"/>
      <c r="Y3577" s="1"/>
      <c r="Z3577" s="1"/>
      <c r="AA3577" s="1"/>
      <c r="AB3577" s="1"/>
      <c r="AC3577" s="1"/>
      <c r="AD3577" s="1"/>
      <c r="AE3577" s="1"/>
      <c r="AF3577" s="1"/>
      <c r="AG3577" s="1"/>
      <c r="AH3577" s="1"/>
      <c r="AI3577" s="1"/>
      <c r="AJ3577" s="9" t="s">
        <v>52</v>
      </c>
      <c r="AK3577" s="9" t="s">
        <v>8211</v>
      </c>
      <c r="AL3577" s="9" t="s">
        <v>52</v>
      </c>
      <c r="AM3577" s="9" t="s">
        <v>52</v>
      </c>
    </row>
    <row r="3578" spans="1:39" ht="30" customHeight="1" x14ac:dyDescent="0.3">
      <c r="A3578" s="10" t="s">
        <v>4735</v>
      </c>
      <c r="B3578" s="10" t="s">
        <v>52</v>
      </c>
      <c r="C3578" s="10" t="s">
        <v>52</v>
      </c>
      <c r="D3578" s="11"/>
      <c r="E3578" s="15"/>
      <c r="F3578" s="17">
        <f>TRUNC(SUMIF(N3572:N3577, N3571, F3572:F3577),0)</f>
        <v>0</v>
      </c>
      <c r="G3578" s="15"/>
      <c r="H3578" s="17">
        <f>TRUNC(SUMIF(N3572:N3577, N3571, H3572:H3577),0)</f>
        <v>116510</v>
      </c>
      <c r="I3578" s="15"/>
      <c r="J3578" s="17">
        <f>TRUNC(SUMIF(N3572:N3577, N3571, J3572:J3577),0)</f>
        <v>1974</v>
      </c>
      <c r="K3578" s="15"/>
      <c r="L3578" s="17">
        <f>F3578+H3578+J3578</f>
        <v>118484</v>
      </c>
      <c r="M3578" s="10" t="s">
        <v>52</v>
      </c>
      <c r="N3578" s="9" t="s">
        <v>4736</v>
      </c>
      <c r="O3578" s="9" t="s">
        <v>4736</v>
      </c>
      <c r="P3578" s="9" t="s">
        <v>52</v>
      </c>
      <c r="Q3578" s="9" t="s">
        <v>52</v>
      </c>
      <c r="R3578" s="9" t="s">
        <v>52</v>
      </c>
      <c r="S3578" s="1"/>
      <c r="T3578" s="1"/>
      <c r="U3578" s="1"/>
      <c r="V3578" s="1"/>
      <c r="W3578" s="1"/>
      <c r="X3578" s="1"/>
      <c r="Y3578" s="1"/>
      <c r="Z3578" s="1"/>
      <c r="AA3578" s="1"/>
      <c r="AB3578" s="1"/>
      <c r="AC3578" s="1"/>
      <c r="AD3578" s="1"/>
      <c r="AE3578" s="1"/>
      <c r="AF3578" s="1"/>
      <c r="AG3578" s="1"/>
      <c r="AH3578" s="1"/>
      <c r="AI3578" s="1"/>
      <c r="AJ3578" s="9" t="s">
        <v>52</v>
      </c>
      <c r="AK3578" s="9" t="s">
        <v>52</v>
      </c>
      <c r="AL3578" s="9" t="s">
        <v>52</v>
      </c>
      <c r="AM3578" s="9" t="s">
        <v>52</v>
      </c>
    </row>
    <row r="3579" spans="1:39" ht="30" customHeight="1" x14ac:dyDescent="0.3">
      <c r="A3579" s="11"/>
      <c r="B3579" s="11"/>
      <c r="C3579" s="11"/>
      <c r="D3579" s="11"/>
      <c r="E3579" s="15"/>
      <c r="F3579" s="17"/>
      <c r="G3579" s="15"/>
      <c r="H3579" s="17"/>
      <c r="I3579" s="15"/>
      <c r="J3579" s="17"/>
      <c r="K3579" s="15"/>
      <c r="L3579" s="17"/>
      <c r="M3579" s="11"/>
    </row>
    <row r="3580" spans="1:39" ht="30" customHeight="1" x14ac:dyDescent="0.3">
      <c r="A3580" s="14" t="s">
        <v>8212</v>
      </c>
      <c r="B3580" s="14"/>
      <c r="C3580" s="14"/>
      <c r="D3580" s="14"/>
      <c r="E3580" s="16"/>
      <c r="F3580" s="18"/>
      <c r="G3580" s="16"/>
      <c r="H3580" s="18"/>
      <c r="I3580" s="16"/>
      <c r="J3580" s="18"/>
      <c r="K3580" s="16"/>
      <c r="L3580" s="18"/>
      <c r="M3580" s="14"/>
      <c r="N3580" s="5" t="s">
        <v>2171</v>
      </c>
    </row>
    <row r="3581" spans="1:39" ht="30" customHeight="1" x14ac:dyDescent="0.3">
      <c r="A3581" s="10" t="s">
        <v>8083</v>
      </c>
      <c r="B3581" s="10" t="s">
        <v>4714</v>
      </c>
      <c r="C3581" s="10" t="s">
        <v>4715</v>
      </c>
      <c r="D3581" s="11">
        <v>0.27</v>
      </c>
      <c r="E3581" s="15">
        <v>0</v>
      </c>
      <c r="F3581" s="17">
        <f>TRUNC(E3581*D3581,1)</f>
        <v>0</v>
      </c>
      <c r="G3581" s="15">
        <v>233781</v>
      </c>
      <c r="H3581" s="17">
        <f>TRUNC(G3581*D3581,1)</f>
        <v>63120.800000000003</v>
      </c>
      <c r="I3581" s="15">
        <v>0</v>
      </c>
      <c r="J3581" s="17">
        <f>TRUNC(I3581*D3581,1)</f>
        <v>0</v>
      </c>
      <c r="K3581" s="15">
        <f>TRUNC(E3581+G3581+I3581,1)</f>
        <v>233781</v>
      </c>
      <c r="L3581" s="17">
        <f>TRUNC(F3581+H3581+J3581,1)</f>
        <v>63120.800000000003</v>
      </c>
      <c r="M3581" s="10" t="s">
        <v>52</v>
      </c>
      <c r="N3581" s="9" t="s">
        <v>2171</v>
      </c>
      <c r="O3581" s="9" t="s">
        <v>8084</v>
      </c>
      <c r="P3581" s="9" t="s">
        <v>54</v>
      </c>
      <c r="Q3581" s="9" t="s">
        <v>54</v>
      </c>
      <c r="R3581" s="9" t="s">
        <v>67</v>
      </c>
      <c r="S3581" s="1"/>
      <c r="T3581" s="1"/>
      <c r="U3581" s="1"/>
      <c r="V3581" s="1">
        <v>1</v>
      </c>
      <c r="W3581" s="1">
        <v>2</v>
      </c>
      <c r="X3581" s="1"/>
      <c r="Y3581" s="1"/>
      <c r="Z3581" s="1"/>
      <c r="AA3581" s="1"/>
      <c r="AB3581" s="1"/>
      <c r="AC3581" s="1"/>
      <c r="AD3581" s="1"/>
      <c r="AE3581" s="1"/>
      <c r="AF3581" s="1"/>
      <c r="AG3581" s="1"/>
      <c r="AH3581" s="1"/>
      <c r="AI3581" s="1"/>
      <c r="AJ3581" s="9" t="s">
        <v>52</v>
      </c>
      <c r="AK3581" s="9" t="s">
        <v>8214</v>
      </c>
      <c r="AL3581" s="9" t="s">
        <v>52</v>
      </c>
      <c r="AM3581" s="9" t="s">
        <v>52</v>
      </c>
    </row>
    <row r="3582" spans="1:39" ht="30" customHeight="1" x14ac:dyDescent="0.3">
      <c r="A3582" s="10" t="s">
        <v>4720</v>
      </c>
      <c r="B3582" s="10" t="s">
        <v>4714</v>
      </c>
      <c r="C3582" s="10" t="s">
        <v>4715</v>
      </c>
      <c r="D3582" s="11">
        <v>0.08</v>
      </c>
      <c r="E3582" s="15">
        <v>0</v>
      </c>
      <c r="F3582" s="17">
        <f>TRUNC(E3582*D3582,1)</f>
        <v>0</v>
      </c>
      <c r="G3582" s="15">
        <v>153671</v>
      </c>
      <c r="H3582" s="17">
        <f>TRUNC(G3582*D3582,1)</f>
        <v>12293.6</v>
      </c>
      <c r="I3582" s="15">
        <v>0</v>
      </c>
      <c r="J3582" s="17">
        <f>TRUNC(I3582*D3582,1)</f>
        <v>0</v>
      </c>
      <c r="K3582" s="15">
        <f>TRUNC(E3582+G3582+I3582,1)</f>
        <v>153671</v>
      </c>
      <c r="L3582" s="17">
        <f>TRUNC(F3582+H3582+J3582,1)</f>
        <v>12293.6</v>
      </c>
      <c r="M3582" s="10" t="s">
        <v>52</v>
      </c>
      <c r="N3582" s="9" t="s">
        <v>2171</v>
      </c>
      <c r="O3582" s="9" t="s">
        <v>4721</v>
      </c>
      <c r="P3582" s="9" t="s">
        <v>54</v>
      </c>
      <c r="Q3582" s="9" t="s">
        <v>54</v>
      </c>
      <c r="R3582" s="9" t="s">
        <v>67</v>
      </c>
      <c r="S3582" s="1"/>
      <c r="T3582" s="1"/>
      <c r="U3582" s="1"/>
      <c r="V3582" s="1">
        <v>1</v>
      </c>
      <c r="W3582" s="1">
        <v>2</v>
      </c>
      <c r="X3582" s="1"/>
      <c r="Y3582" s="1"/>
      <c r="Z3582" s="1"/>
      <c r="AA3582" s="1"/>
      <c r="AB3582" s="1"/>
      <c r="AC3582" s="1"/>
      <c r="AD3582" s="1"/>
      <c r="AE3582" s="1"/>
      <c r="AF3582" s="1"/>
      <c r="AG3582" s="1"/>
      <c r="AH3582" s="1"/>
      <c r="AI3582" s="1"/>
      <c r="AJ3582" s="9" t="s">
        <v>52</v>
      </c>
      <c r="AK3582" s="9" t="s">
        <v>8215</v>
      </c>
      <c r="AL3582" s="9" t="s">
        <v>52</v>
      </c>
      <c r="AM3582" s="9" t="s">
        <v>52</v>
      </c>
    </row>
    <row r="3583" spans="1:39" ht="30" customHeight="1" x14ac:dyDescent="0.3">
      <c r="A3583" s="10" t="s">
        <v>4727</v>
      </c>
      <c r="B3583" s="10" t="s">
        <v>4728</v>
      </c>
      <c r="C3583" s="10" t="s">
        <v>732</v>
      </c>
      <c r="D3583" s="11">
        <v>1</v>
      </c>
      <c r="E3583" s="15">
        <v>0</v>
      </c>
      <c r="F3583" s="17">
        <f>TRUNC(E3583*D3583,1)</f>
        <v>0</v>
      </c>
      <c r="G3583" s="15">
        <v>0</v>
      </c>
      <c r="H3583" s="17">
        <f>TRUNC(G3583*D3583,1)</f>
        <v>0</v>
      </c>
      <c r="I3583" s="15">
        <f>TRUNC(SUMIF(V3581:V3586, RIGHTB(O3583, 1), H3581:H3586)*U3583, 2)</f>
        <v>1508.28</v>
      </c>
      <c r="J3583" s="17">
        <f>TRUNC(I3583*D3583,1)</f>
        <v>1508.2</v>
      </c>
      <c r="K3583" s="15">
        <f>TRUNC(E3583+G3583+I3583,1)</f>
        <v>1508.2</v>
      </c>
      <c r="L3583" s="17">
        <f>TRUNC(F3583+H3583+J3583,1)</f>
        <v>1508.2</v>
      </c>
      <c r="M3583" s="10" t="s">
        <v>52</v>
      </c>
      <c r="N3583" s="9" t="s">
        <v>2171</v>
      </c>
      <c r="O3583" s="9" t="s">
        <v>4729</v>
      </c>
      <c r="P3583" s="9" t="s">
        <v>54</v>
      </c>
      <c r="Q3583" s="9" t="s">
        <v>54</v>
      </c>
      <c r="R3583" s="9" t="s">
        <v>54</v>
      </c>
      <c r="S3583" s="1">
        <v>1</v>
      </c>
      <c r="T3583" s="1">
        <v>2</v>
      </c>
      <c r="U3583" s="1">
        <v>0.02</v>
      </c>
      <c r="V3583" s="1"/>
      <c r="W3583" s="1"/>
      <c r="X3583" s="1"/>
      <c r="Y3583" s="1"/>
      <c r="Z3583" s="1"/>
      <c r="AA3583" s="1"/>
      <c r="AB3583" s="1"/>
      <c r="AC3583" s="1"/>
      <c r="AD3583" s="1"/>
      <c r="AE3583" s="1"/>
      <c r="AF3583" s="1"/>
      <c r="AG3583" s="1"/>
      <c r="AH3583" s="1"/>
      <c r="AI3583" s="1"/>
      <c r="AJ3583" s="9" t="s">
        <v>52</v>
      </c>
      <c r="AK3583" s="9" t="s">
        <v>8216</v>
      </c>
      <c r="AL3583" s="9" t="s">
        <v>52</v>
      </c>
      <c r="AM3583" s="9" t="s">
        <v>52</v>
      </c>
    </row>
    <row r="3584" spans="1:39" ht="30" customHeight="1" x14ac:dyDescent="0.3">
      <c r="A3584" s="10" t="s">
        <v>8088</v>
      </c>
      <c r="B3584" s="10" t="s">
        <v>8089</v>
      </c>
      <c r="C3584" s="10" t="s">
        <v>8090</v>
      </c>
      <c r="D3584" s="11">
        <v>224</v>
      </c>
      <c r="E3584" s="15">
        <v>0</v>
      </c>
      <c r="F3584" s="17">
        <f>TRUNC(E3584*D3584,1)</f>
        <v>0</v>
      </c>
      <c r="G3584" s="15">
        <v>0</v>
      </c>
      <c r="H3584" s="17">
        <f>TRUNC(G3584*D3584,1)</f>
        <v>0</v>
      </c>
      <c r="I3584" s="15">
        <v>0</v>
      </c>
      <c r="J3584" s="17">
        <f>TRUNC(I3584*D3584,1)</f>
        <v>0</v>
      </c>
      <c r="K3584" s="15">
        <f>TRUNC(E3584+G3584+I3584,1)</f>
        <v>0</v>
      </c>
      <c r="L3584" s="17">
        <f>TRUNC(F3584+H3584+J3584,1)</f>
        <v>0</v>
      </c>
      <c r="M3584" s="10" t="s">
        <v>6183</v>
      </c>
      <c r="N3584" s="9" t="s">
        <v>2171</v>
      </c>
      <c r="O3584" s="9" t="s">
        <v>8091</v>
      </c>
      <c r="P3584" s="9" t="s">
        <v>54</v>
      </c>
      <c r="Q3584" s="9" t="s">
        <v>54</v>
      </c>
      <c r="R3584" s="9" t="s">
        <v>67</v>
      </c>
      <c r="S3584" s="1"/>
      <c r="T3584" s="1"/>
      <c r="U3584" s="1"/>
      <c r="V3584" s="1"/>
      <c r="W3584" s="1"/>
      <c r="X3584" s="1"/>
      <c r="Y3584" s="1"/>
      <c r="Z3584" s="1"/>
      <c r="AA3584" s="1"/>
      <c r="AB3584" s="1"/>
      <c r="AC3584" s="1"/>
      <c r="AD3584" s="1"/>
      <c r="AE3584" s="1"/>
      <c r="AF3584" s="1"/>
      <c r="AG3584" s="1"/>
      <c r="AH3584" s="1"/>
      <c r="AI3584" s="1"/>
      <c r="AJ3584" s="9" t="s">
        <v>52</v>
      </c>
      <c r="AK3584" s="9" t="s">
        <v>8217</v>
      </c>
      <c r="AL3584" s="9" t="s">
        <v>52</v>
      </c>
      <c r="AM3584" s="9" t="s">
        <v>52</v>
      </c>
    </row>
    <row r="3585" spans="1:39" ht="30" customHeight="1" x14ac:dyDescent="0.3">
      <c r="A3585" s="10" t="s">
        <v>8093</v>
      </c>
      <c r="B3585" s="10" t="s">
        <v>8094</v>
      </c>
      <c r="C3585" s="10" t="s">
        <v>528</v>
      </c>
      <c r="D3585" s="11">
        <v>7.8E-2</v>
      </c>
      <c r="E3585" s="15">
        <v>0</v>
      </c>
      <c r="F3585" s="17">
        <f>TRUNC(E3585*D3585,1)</f>
        <v>0</v>
      </c>
      <c r="G3585" s="15">
        <v>101422</v>
      </c>
      <c r="H3585" s="17">
        <f>TRUNC(G3585*D3585,1)</f>
        <v>7910.9</v>
      </c>
      <c r="I3585" s="15">
        <v>0</v>
      </c>
      <c r="J3585" s="17">
        <f>TRUNC(I3585*D3585,1)</f>
        <v>0</v>
      </c>
      <c r="K3585" s="15">
        <f>TRUNC(E3585+G3585+I3585,1)</f>
        <v>101422</v>
      </c>
      <c r="L3585" s="17">
        <f>TRUNC(F3585+H3585+J3585,1)</f>
        <v>7910.9</v>
      </c>
      <c r="M3585" s="10" t="s">
        <v>52</v>
      </c>
      <c r="N3585" s="9" t="s">
        <v>2171</v>
      </c>
      <c r="O3585" s="9" t="s">
        <v>8095</v>
      </c>
      <c r="P3585" s="9" t="s">
        <v>67</v>
      </c>
      <c r="Q3585" s="9" t="s">
        <v>54</v>
      </c>
      <c r="R3585" s="9" t="s">
        <v>54</v>
      </c>
      <c r="S3585" s="1"/>
      <c r="T3585" s="1"/>
      <c r="U3585" s="1"/>
      <c r="V3585" s="1"/>
      <c r="W3585" s="1"/>
      <c r="X3585" s="1"/>
      <c r="Y3585" s="1"/>
      <c r="Z3585" s="1"/>
      <c r="AA3585" s="1"/>
      <c r="AB3585" s="1"/>
      <c r="AC3585" s="1"/>
      <c r="AD3585" s="1"/>
      <c r="AE3585" s="1"/>
      <c r="AF3585" s="1"/>
      <c r="AG3585" s="1"/>
      <c r="AH3585" s="1"/>
      <c r="AI3585" s="1"/>
      <c r="AJ3585" s="9" t="s">
        <v>52</v>
      </c>
      <c r="AK3585" s="9" t="s">
        <v>8218</v>
      </c>
      <c r="AL3585" s="9" t="s">
        <v>52</v>
      </c>
      <c r="AM3585" s="9" t="s">
        <v>52</v>
      </c>
    </row>
    <row r="3586" spans="1:39" ht="30" customHeight="1" x14ac:dyDescent="0.3">
      <c r="A3586" s="10" t="s">
        <v>7817</v>
      </c>
      <c r="B3586" s="10" t="s">
        <v>7818</v>
      </c>
      <c r="C3586" s="10" t="s">
        <v>732</v>
      </c>
      <c r="D3586" s="11">
        <v>1</v>
      </c>
      <c r="E3586" s="15">
        <v>0</v>
      </c>
      <c r="F3586" s="17">
        <f>TRUNC(E3586*D3586,1)</f>
        <v>0</v>
      </c>
      <c r="G3586" s="15">
        <f>TRUNC(SUMIF(W3581:W3586, RIGHTB(O3586, 1), H3581:H3586)*U3586, 2)</f>
        <v>15082.88</v>
      </c>
      <c r="H3586" s="17">
        <f>TRUNC(G3586*D3586,1)</f>
        <v>15082.8</v>
      </c>
      <c r="I3586" s="15">
        <v>0</v>
      </c>
      <c r="J3586" s="17">
        <f>TRUNC(I3586*D3586,1)</f>
        <v>0</v>
      </c>
      <c r="K3586" s="15">
        <f>TRUNC(E3586+G3586+I3586,1)</f>
        <v>15082.8</v>
      </c>
      <c r="L3586" s="17">
        <f>TRUNC(F3586+H3586+J3586,1)</f>
        <v>15082.8</v>
      </c>
      <c r="M3586" s="10" t="s">
        <v>52</v>
      </c>
      <c r="N3586" s="9" t="s">
        <v>2171</v>
      </c>
      <c r="O3586" s="9" t="s">
        <v>4733</v>
      </c>
      <c r="P3586" s="9" t="s">
        <v>54</v>
      </c>
      <c r="Q3586" s="9" t="s">
        <v>54</v>
      </c>
      <c r="R3586" s="9" t="s">
        <v>54</v>
      </c>
      <c r="S3586" s="1">
        <v>1</v>
      </c>
      <c r="T3586" s="1">
        <v>1</v>
      </c>
      <c r="U3586" s="1">
        <v>0.2</v>
      </c>
      <c r="V3586" s="1"/>
      <c r="W3586" s="1"/>
      <c r="X3586" s="1"/>
      <c r="Y3586" s="1"/>
      <c r="Z3586" s="1"/>
      <c r="AA3586" s="1"/>
      <c r="AB3586" s="1"/>
      <c r="AC3586" s="1"/>
      <c r="AD3586" s="1"/>
      <c r="AE3586" s="1"/>
      <c r="AF3586" s="1"/>
      <c r="AG3586" s="1"/>
      <c r="AH3586" s="1"/>
      <c r="AI3586" s="1"/>
      <c r="AJ3586" s="9" t="s">
        <v>52</v>
      </c>
      <c r="AK3586" s="9" t="s">
        <v>8219</v>
      </c>
      <c r="AL3586" s="9" t="s">
        <v>52</v>
      </c>
      <c r="AM3586" s="9" t="s">
        <v>52</v>
      </c>
    </row>
    <row r="3587" spans="1:39" ht="30" customHeight="1" x14ac:dyDescent="0.3">
      <c r="A3587" s="10" t="s">
        <v>4735</v>
      </c>
      <c r="B3587" s="10" t="s">
        <v>52</v>
      </c>
      <c r="C3587" s="10" t="s">
        <v>52</v>
      </c>
      <c r="D3587" s="11"/>
      <c r="E3587" s="15"/>
      <c r="F3587" s="17">
        <f>TRUNC(SUMIF(N3581:N3586, N3580, F3581:F3586),0)</f>
        <v>0</v>
      </c>
      <c r="G3587" s="15"/>
      <c r="H3587" s="17">
        <f>TRUNC(SUMIF(N3581:N3586, N3580, H3581:H3586),0)</f>
        <v>98408</v>
      </c>
      <c r="I3587" s="15"/>
      <c r="J3587" s="17">
        <f>TRUNC(SUMIF(N3581:N3586, N3580, J3581:J3586),0)</f>
        <v>1508</v>
      </c>
      <c r="K3587" s="15"/>
      <c r="L3587" s="17">
        <f>F3587+H3587+J3587</f>
        <v>99916</v>
      </c>
      <c r="M3587" s="10" t="s">
        <v>52</v>
      </c>
      <c r="N3587" s="9" t="s">
        <v>4736</v>
      </c>
      <c r="O3587" s="9" t="s">
        <v>4736</v>
      </c>
      <c r="P3587" s="9" t="s">
        <v>52</v>
      </c>
      <c r="Q3587" s="9" t="s">
        <v>52</v>
      </c>
      <c r="R3587" s="9" t="s">
        <v>52</v>
      </c>
      <c r="S3587" s="1"/>
      <c r="T3587" s="1"/>
      <c r="U3587" s="1"/>
      <c r="V3587" s="1"/>
      <c r="W3587" s="1"/>
      <c r="X3587" s="1"/>
      <c r="Y3587" s="1"/>
      <c r="Z3587" s="1"/>
      <c r="AA3587" s="1"/>
      <c r="AB3587" s="1"/>
      <c r="AC3587" s="1"/>
      <c r="AD3587" s="1"/>
      <c r="AE3587" s="1"/>
      <c r="AF3587" s="1"/>
      <c r="AG3587" s="1"/>
      <c r="AH3587" s="1"/>
      <c r="AI3587" s="1"/>
      <c r="AJ3587" s="9" t="s">
        <v>52</v>
      </c>
      <c r="AK3587" s="9" t="s">
        <v>52</v>
      </c>
      <c r="AL3587" s="9" t="s">
        <v>52</v>
      </c>
      <c r="AM3587" s="9" t="s">
        <v>52</v>
      </c>
    </row>
    <row r="3588" spans="1:39" ht="30" customHeight="1" x14ac:dyDescent="0.3">
      <c r="A3588" s="11"/>
      <c r="B3588" s="11"/>
      <c r="C3588" s="11"/>
      <c r="D3588" s="11"/>
      <c r="E3588" s="15"/>
      <c r="F3588" s="17"/>
      <c r="G3588" s="15"/>
      <c r="H3588" s="17"/>
      <c r="I3588" s="15"/>
      <c r="J3588" s="17"/>
      <c r="K3588" s="15"/>
      <c r="L3588" s="17"/>
      <c r="M3588" s="11"/>
    </row>
    <row r="3589" spans="1:39" ht="30" customHeight="1" x14ac:dyDescent="0.3">
      <c r="A3589" s="14" t="s">
        <v>8220</v>
      </c>
      <c r="B3589" s="14"/>
      <c r="C3589" s="14"/>
      <c r="D3589" s="14"/>
      <c r="E3589" s="16"/>
      <c r="F3589" s="18"/>
      <c r="G3589" s="16"/>
      <c r="H3589" s="18"/>
      <c r="I3589" s="16"/>
      <c r="J3589" s="18"/>
      <c r="K3589" s="16"/>
      <c r="L3589" s="18"/>
      <c r="M3589" s="14"/>
      <c r="N3589" s="5" t="s">
        <v>2173</v>
      </c>
    </row>
    <row r="3590" spans="1:39" ht="30" customHeight="1" x14ac:dyDescent="0.3">
      <c r="A3590" s="10" t="s">
        <v>8083</v>
      </c>
      <c r="B3590" s="10" t="s">
        <v>4714</v>
      </c>
      <c r="C3590" s="10" t="s">
        <v>4715</v>
      </c>
      <c r="D3590" s="11">
        <v>0.35</v>
      </c>
      <c r="E3590" s="15">
        <v>0</v>
      </c>
      <c r="F3590" s="17">
        <f>TRUNC(E3590*D3590,1)</f>
        <v>0</v>
      </c>
      <c r="G3590" s="15">
        <v>233781</v>
      </c>
      <c r="H3590" s="17">
        <f>TRUNC(G3590*D3590,1)</f>
        <v>81823.3</v>
      </c>
      <c r="I3590" s="15">
        <v>0</v>
      </c>
      <c r="J3590" s="17">
        <f>TRUNC(I3590*D3590,1)</f>
        <v>0</v>
      </c>
      <c r="K3590" s="15">
        <f>TRUNC(E3590+G3590+I3590,1)</f>
        <v>233781</v>
      </c>
      <c r="L3590" s="17">
        <f>TRUNC(F3590+H3590+J3590,1)</f>
        <v>81823.3</v>
      </c>
      <c r="M3590" s="10" t="s">
        <v>52</v>
      </c>
      <c r="N3590" s="9" t="s">
        <v>2173</v>
      </c>
      <c r="O3590" s="9" t="s">
        <v>8084</v>
      </c>
      <c r="P3590" s="9" t="s">
        <v>54</v>
      </c>
      <c r="Q3590" s="9" t="s">
        <v>54</v>
      </c>
      <c r="R3590" s="9" t="s">
        <v>67</v>
      </c>
      <c r="S3590" s="1"/>
      <c r="T3590" s="1"/>
      <c r="U3590" s="1"/>
      <c r="V3590" s="1">
        <v>1</v>
      </c>
      <c r="W3590" s="1">
        <v>2</v>
      </c>
      <c r="X3590" s="1"/>
      <c r="Y3590" s="1"/>
      <c r="Z3590" s="1"/>
      <c r="AA3590" s="1"/>
      <c r="AB3590" s="1"/>
      <c r="AC3590" s="1"/>
      <c r="AD3590" s="1"/>
      <c r="AE3590" s="1"/>
      <c r="AF3590" s="1"/>
      <c r="AG3590" s="1"/>
      <c r="AH3590" s="1"/>
      <c r="AI3590" s="1"/>
      <c r="AJ3590" s="9" t="s">
        <v>52</v>
      </c>
      <c r="AK3590" s="9" t="s">
        <v>8222</v>
      </c>
      <c r="AL3590" s="9" t="s">
        <v>52</v>
      </c>
      <c r="AM3590" s="9" t="s">
        <v>52</v>
      </c>
    </row>
    <row r="3591" spans="1:39" ht="30" customHeight="1" x14ac:dyDescent="0.3">
      <c r="A3591" s="10" t="s">
        <v>4720</v>
      </c>
      <c r="B3591" s="10" t="s">
        <v>4714</v>
      </c>
      <c r="C3591" s="10" t="s">
        <v>4715</v>
      </c>
      <c r="D3591" s="11">
        <v>0.11</v>
      </c>
      <c r="E3591" s="15">
        <v>0</v>
      </c>
      <c r="F3591" s="17">
        <f>TRUNC(E3591*D3591,1)</f>
        <v>0</v>
      </c>
      <c r="G3591" s="15">
        <v>153671</v>
      </c>
      <c r="H3591" s="17">
        <f>TRUNC(G3591*D3591,1)</f>
        <v>16903.8</v>
      </c>
      <c r="I3591" s="15">
        <v>0</v>
      </c>
      <c r="J3591" s="17">
        <f>TRUNC(I3591*D3591,1)</f>
        <v>0</v>
      </c>
      <c r="K3591" s="15">
        <f>TRUNC(E3591+G3591+I3591,1)</f>
        <v>153671</v>
      </c>
      <c r="L3591" s="17">
        <f>TRUNC(F3591+H3591+J3591,1)</f>
        <v>16903.8</v>
      </c>
      <c r="M3591" s="10" t="s">
        <v>52</v>
      </c>
      <c r="N3591" s="9" t="s">
        <v>2173</v>
      </c>
      <c r="O3591" s="9" t="s">
        <v>4721</v>
      </c>
      <c r="P3591" s="9" t="s">
        <v>54</v>
      </c>
      <c r="Q3591" s="9" t="s">
        <v>54</v>
      </c>
      <c r="R3591" s="9" t="s">
        <v>67</v>
      </c>
      <c r="S3591" s="1"/>
      <c r="T3591" s="1"/>
      <c r="U3591" s="1"/>
      <c r="V3591" s="1">
        <v>1</v>
      </c>
      <c r="W3591" s="1">
        <v>2</v>
      </c>
      <c r="X3591" s="1"/>
      <c r="Y3591" s="1"/>
      <c r="Z3591" s="1"/>
      <c r="AA3591" s="1"/>
      <c r="AB3591" s="1"/>
      <c r="AC3591" s="1"/>
      <c r="AD3591" s="1"/>
      <c r="AE3591" s="1"/>
      <c r="AF3591" s="1"/>
      <c r="AG3591" s="1"/>
      <c r="AH3591" s="1"/>
      <c r="AI3591" s="1"/>
      <c r="AJ3591" s="9" t="s">
        <v>52</v>
      </c>
      <c r="AK3591" s="9" t="s">
        <v>8223</v>
      </c>
      <c r="AL3591" s="9" t="s">
        <v>52</v>
      </c>
      <c r="AM3591" s="9" t="s">
        <v>52</v>
      </c>
    </row>
    <row r="3592" spans="1:39" ht="30" customHeight="1" x14ac:dyDescent="0.3">
      <c r="A3592" s="10" t="s">
        <v>4727</v>
      </c>
      <c r="B3592" s="10" t="s">
        <v>4728</v>
      </c>
      <c r="C3592" s="10" t="s">
        <v>732</v>
      </c>
      <c r="D3592" s="11">
        <v>1</v>
      </c>
      <c r="E3592" s="15">
        <v>0</v>
      </c>
      <c r="F3592" s="17">
        <f>TRUNC(E3592*D3592,1)</f>
        <v>0</v>
      </c>
      <c r="G3592" s="15">
        <v>0</v>
      </c>
      <c r="H3592" s="17">
        <f>TRUNC(G3592*D3592,1)</f>
        <v>0</v>
      </c>
      <c r="I3592" s="15">
        <f>TRUNC(SUMIF(V3590:V3595, RIGHTB(O3592, 1), H3590:H3595)*U3592, 2)</f>
        <v>1974.54</v>
      </c>
      <c r="J3592" s="17">
        <f>TRUNC(I3592*D3592,1)</f>
        <v>1974.5</v>
      </c>
      <c r="K3592" s="15">
        <f>TRUNC(E3592+G3592+I3592,1)</f>
        <v>1974.5</v>
      </c>
      <c r="L3592" s="17">
        <f>TRUNC(F3592+H3592+J3592,1)</f>
        <v>1974.5</v>
      </c>
      <c r="M3592" s="10" t="s">
        <v>52</v>
      </c>
      <c r="N3592" s="9" t="s">
        <v>2173</v>
      </c>
      <c r="O3592" s="9" t="s">
        <v>4729</v>
      </c>
      <c r="P3592" s="9" t="s">
        <v>54</v>
      </c>
      <c r="Q3592" s="9" t="s">
        <v>54</v>
      </c>
      <c r="R3592" s="9" t="s">
        <v>54</v>
      </c>
      <c r="S3592" s="1">
        <v>1</v>
      </c>
      <c r="T3592" s="1">
        <v>2</v>
      </c>
      <c r="U3592" s="1">
        <v>0.02</v>
      </c>
      <c r="V3592" s="1"/>
      <c r="W3592" s="1"/>
      <c r="X3592" s="1"/>
      <c r="Y3592" s="1"/>
      <c r="Z3592" s="1"/>
      <c r="AA3592" s="1"/>
      <c r="AB3592" s="1"/>
      <c r="AC3592" s="1"/>
      <c r="AD3592" s="1"/>
      <c r="AE3592" s="1"/>
      <c r="AF3592" s="1"/>
      <c r="AG3592" s="1"/>
      <c r="AH3592" s="1"/>
      <c r="AI3592" s="1"/>
      <c r="AJ3592" s="9" t="s">
        <v>52</v>
      </c>
      <c r="AK3592" s="9" t="s">
        <v>8224</v>
      </c>
      <c r="AL3592" s="9" t="s">
        <v>52</v>
      </c>
      <c r="AM3592" s="9" t="s">
        <v>52</v>
      </c>
    </row>
    <row r="3593" spans="1:39" ht="30" customHeight="1" x14ac:dyDescent="0.3">
      <c r="A3593" s="10" t="s">
        <v>8088</v>
      </c>
      <c r="B3593" s="10" t="s">
        <v>8089</v>
      </c>
      <c r="C3593" s="10" t="s">
        <v>8090</v>
      </c>
      <c r="D3593" s="11">
        <v>224</v>
      </c>
      <c r="E3593" s="15">
        <v>0</v>
      </c>
      <c r="F3593" s="17">
        <f>TRUNC(E3593*D3593,1)</f>
        <v>0</v>
      </c>
      <c r="G3593" s="15">
        <v>0</v>
      </c>
      <c r="H3593" s="17">
        <f>TRUNC(G3593*D3593,1)</f>
        <v>0</v>
      </c>
      <c r="I3593" s="15">
        <v>0</v>
      </c>
      <c r="J3593" s="17">
        <f>TRUNC(I3593*D3593,1)</f>
        <v>0</v>
      </c>
      <c r="K3593" s="15">
        <f>TRUNC(E3593+G3593+I3593,1)</f>
        <v>0</v>
      </c>
      <c r="L3593" s="17">
        <f>TRUNC(F3593+H3593+J3593,1)</f>
        <v>0</v>
      </c>
      <c r="M3593" s="10" t="s">
        <v>6183</v>
      </c>
      <c r="N3593" s="9" t="s">
        <v>2173</v>
      </c>
      <c r="O3593" s="9" t="s">
        <v>8091</v>
      </c>
      <c r="P3593" s="9" t="s">
        <v>54</v>
      </c>
      <c r="Q3593" s="9" t="s">
        <v>54</v>
      </c>
      <c r="R3593" s="9" t="s">
        <v>67</v>
      </c>
      <c r="S3593" s="1"/>
      <c r="T3593" s="1"/>
      <c r="U3593" s="1"/>
      <c r="V3593" s="1"/>
      <c r="W3593" s="1"/>
      <c r="X3593" s="1"/>
      <c r="Y3593" s="1"/>
      <c r="Z3593" s="1"/>
      <c r="AA3593" s="1"/>
      <c r="AB3593" s="1"/>
      <c r="AC3593" s="1"/>
      <c r="AD3593" s="1"/>
      <c r="AE3593" s="1"/>
      <c r="AF3593" s="1"/>
      <c r="AG3593" s="1"/>
      <c r="AH3593" s="1"/>
      <c r="AI3593" s="1"/>
      <c r="AJ3593" s="9" t="s">
        <v>52</v>
      </c>
      <c r="AK3593" s="9" t="s">
        <v>8225</v>
      </c>
      <c r="AL3593" s="9" t="s">
        <v>52</v>
      </c>
      <c r="AM3593" s="9" t="s">
        <v>52</v>
      </c>
    </row>
    <row r="3594" spans="1:39" ht="30" customHeight="1" x14ac:dyDescent="0.3">
      <c r="A3594" s="10" t="s">
        <v>8093</v>
      </c>
      <c r="B3594" s="10" t="s">
        <v>8094</v>
      </c>
      <c r="C3594" s="10" t="s">
        <v>528</v>
      </c>
      <c r="D3594" s="11">
        <v>7.8E-2</v>
      </c>
      <c r="E3594" s="15">
        <v>0</v>
      </c>
      <c r="F3594" s="17">
        <f>TRUNC(E3594*D3594,1)</f>
        <v>0</v>
      </c>
      <c r="G3594" s="15">
        <v>101422</v>
      </c>
      <c r="H3594" s="17">
        <f>TRUNC(G3594*D3594,1)</f>
        <v>7910.9</v>
      </c>
      <c r="I3594" s="15">
        <v>0</v>
      </c>
      <c r="J3594" s="17">
        <f>TRUNC(I3594*D3594,1)</f>
        <v>0</v>
      </c>
      <c r="K3594" s="15">
        <f>TRUNC(E3594+G3594+I3594,1)</f>
        <v>101422</v>
      </c>
      <c r="L3594" s="17">
        <f>TRUNC(F3594+H3594+J3594,1)</f>
        <v>7910.9</v>
      </c>
      <c r="M3594" s="10" t="s">
        <v>52</v>
      </c>
      <c r="N3594" s="9" t="s">
        <v>2173</v>
      </c>
      <c r="O3594" s="9" t="s">
        <v>8095</v>
      </c>
      <c r="P3594" s="9" t="s">
        <v>67</v>
      </c>
      <c r="Q3594" s="9" t="s">
        <v>54</v>
      </c>
      <c r="R3594" s="9" t="s">
        <v>54</v>
      </c>
      <c r="S3594" s="1"/>
      <c r="T3594" s="1"/>
      <c r="U3594" s="1"/>
      <c r="V3594" s="1"/>
      <c r="W3594" s="1"/>
      <c r="X3594" s="1"/>
      <c r="Y3594" s="1"/>
      <c r="Z3594" s="1"/>
      <c r="AA3594" s="1"/>
      <c r="AB3594" s="1"/>
      <c r="AC3594" s="1"/>
      <c r="AD3594" s="1"/>
      <c r="AE3594" s="1"/>
      <c r="AF3594" s="1"/>
      <c r="AG3594" s="1"/>
      <c r="AH3594" s="1"/>
      <c r="AI3594" s="1"/>
      <c r="AJ3594" s="9" t="s">
        <v>52</v>
      </c>
      <c r="AK3594" s="9" t="s">
        <v>8226</v>
      </c>
      <c r="AL3594" s="9" t="s">
        <v>52</v>
      </c>
      <c r="AM3594" s="9" t="s">
        <v>52</v>
      </c>
    </row>
    <row r="3595" spans="1:39" ht="30" customHeight="1" x14ac:dyDescent="0.3">
      <c r="A3595" s="10" t="s">
        <v>7817</v>
      </c>
      <c r="B3595" s="10" t="s">
        <v>7818</v>
      </c>
      <c r="C3595" s="10" t="s">
        <v>732</v>
      </c>
      <c r="D3595" s="11">
        <v>1</v>
      </c>
      <c r="E3595" s="15">
        <v>0</v>
      </c>
      <c r="F3595" s="17">
        <f>TRUNC(E3595*D3595,1)</f>
        <v>0</v>
      </c>
      <c r="G3595" s="15">
        <f>TRUNC(SUMIF(W3590:W3595, RIGHTB(O3595, 1), H3590:H3595)*U3595, 2)</f>
        <v>19745.419999999998</v>
      </c>
      <c r="H3595" s="17">
        <f>TRUNC(G3595*D3595,1)</f>
        <v>19745.400000000001</v>
      </c>
      <c r="I3595" s="15">
        <v>0</v>
      </c>
      <c r="J3595" s="17">
        <f>TRUNC(I3595*D3595,1)</f>
        <v>0</v>
      </c>
      <c r="K3595" s="15">
        <f>TRUNC(E3595+G3595+I3595,1)</f>
        <v>19745.400000000001</v>
      </c>
      <c r="L3595" s="17">
        <f>TRUNC(F3595+H3595+J3595,1)</f>
        <v>19745.400000000001</v>
      </c>
      <c r="M3595" s="10" t="s">
        <v>52</v>
      </c>
      <c r="N3595" s="9" t="s">
        <v>2173</v>
      </c>
      <c r="O3595" s="9" t="s">
        <v>4733</v>
      </c>
      <c r="P3595" s="9" t="s">
        <v>54</v>
      </c>
      <c r="Q3595" s="9" t="s">
        <v>54</v>
      </c>
      <c r="R3595" s="9" t="s">
        <v>54</v>
      </c>
      <c r="S3595" s="1">
        <v>1</v>
      </c>
      <c r="T3595" s="1">
        <v>1</v>
      </c>
      <c r="U3595" s="1">
        <v>0.2</v>
      </c>
      <c r="V3595" s="1"/>
      <c r="W3595" s="1"/>
      <c r="X3595" s="1"/>
      <c r="Y3595" s="1"/>
      <c r="Z3595" s="1"/>
      <c r="AA3595" s="1"/>
      <c r="AB3595" s="1"/>
      <c r="AC3595" s="1"/>
      <c r="AD3595" s="1"/>
      <c r="AE3595" s="1"/>
      <c r="AF3595" s="1"/>
      <c r="AG3595" s="1"/>
      <c r="AH3595" s="1"/>
      <c r="AI3595" s="1"/>
      <c r="AJ3595" s="9" t="s">
        <v>52</v>
      </c>
      <c r="AK3595" s="9" t="s">
        <v>8227</v>
      </c>
      <c r="AL3595" s="9" t="s">
        <v>52</v>
      </c>
      <c r="AM3595" s="9" t="s">
        <v>52</v>
      </c>
    </row>
    <row r="3596" spans="1:39" ht="30" customHeight="1" x14ac:dyDescent="0.3">
      <c r="A3596" s="10" t="s">
        <v>4735</v>
      </c>
      <c r="B3596" s="10" t="s">
        <v>52</v>
      </c>
      <c r="C3596" s="10" t="s">
        <v>52</v>
      </c>
      <c r="D3596" s="11"/>
      <c r="E3596" s="15"/>
      <c r="F3596" s="17">
        <f>TRUNC(SUMIF(N3590:N3595, N3589, F3590:F3595),0)</f>
        <v>0</v>
      </c>
      <c r="G3596" s="15"/>
      <c r="H3596" s="17">
        <f>TRUNC(SUMIF(N3590:N3595, N3589, H3590:H3595),0)</f>
        <v>126383</v>
      </c>
      <c r="I3596" s="15"/>
      <c r="J3596" s="17">
        <f>TRUNC(SUMIF(N3590:N3595, N3589, J3590:J3595),0)</f>
        <v>1974</v>
      </c>
      <c r="K3596" s="15"/>
      <c r="L3596" s="17">
        <f>F3596+H3596+J3596</f>
        <v>128357</v>
      </c>
      <c r="M3596" s="10" t="s">
        <v>52</v>
      </c>
      <c r="N3596" s="9" t="s">
        <v>4736</v>
      </c>
      <c r="O3596" s="9" t="s">
        <v>4736</v>
      </c>
      <c r="P3596" s="9" t="s">
        <v>52</v>
      </c>
      <c r="Q3596" s="9" t="s">
        <v>52</v>
      </c>
      <c r="R3596" s="9" t="s">
        <v>52</v>
      </c>
      <c r="S3596" s="1"/>
      <c r="T3596" s="1"/>
      <c r="U3596" s="1"/>
      <c r="V3596" s="1"/>
      <c r="W3596" s="1"/>
      <c r="X3596" s="1"/>
      <c r="Y3596" s="1"/>
      <c r="Z3596" s="1"/>
      <c r="AA3596" s="1"/>
      <c r="AB3596" s="1"/>
      <c r="AC3596" s="1"/>
      <c r="AD3596" s="1"/>
      <c r="AE3596" s="1"/>
      <c r="AF3596" s="1"/>
      <c r="AG3596" s="1"/>
      <c r="AH3596" s="1"/>
      <c r="AI3596" s="1"/>
      <c r="AJ3596" s="9" t="s">
        <v>52</v>
      </c>
      <c r="AK3596" s="9" t="s">
        <v>52</v>
      </c>
      <c r="AL3596" s="9" t="s">
        <v>52</v>
      </c>
      <c r="AM3596" s="9" t="s">
        <v>52</v>
      </c>
    </row>
    <row r="3597" spans="1:39" ht="30" customHeight="1" x14ac:dyDescent="0.3">
      <c r="A3597" s="11"/>
      <c r="B3597" s="11"/>
      <c r="C3597" s="11"/>
      <c r="D3597" s="11"/>
      <c r="E3597" s="15"/>
      <c r="F3597" s="17"/>
      <c r="G3597" s="15"/>
      <c r="H3597" s="17"/>
      <c r="I3597" s="15"/>
      <c r="J3597" s="17"/>
      <c r="K3597" s="15"/>
      <c r="L3597" s="17"/>
      <c r="M3597" s="11"/>
    </row>
    <row r="3598" spans="1:39" ht="30" customHeight="1" x14ac:dyDescent="0.3">
      <c r="A3598" s="14" t="s">
        <v>8228</v>
      </c>
      <c r="B3598" s="14"/>
      <c r="C3598" s="14"/>
      <c r="D3598" s="14"/>
      <c r="E3598" s="16"/>
      <c r="F3598" s="18"/>
      <c r="G3598" s="16"/>
      <c r="H3598" s="18"/>
      <c r="I3598" s="16"/>
      <c r="J3598" s="18"/>
      <c r="K3598" s="16"/>
      <c r="L3598" s="18"/>
      <c r="M3598" s="14"/>
      <c r="N3598" s="5" t="s">
        <v>2179</v>
      </c>
    </row>
    <row r="3599" spans="1:39" ht="30" customHeight="1" x14ac:dyDescent="0.3">
      <c r="A3599" s="10" t="s">
        <v>8083</v>
      </c>
      <c r="B3599" s="10" t="s">
        <v>4714</v>
      </c>
      <c r="C3599" s="10" t="s">
        <v>4715</v>
      </c>
      <c r="D3599" s="11">
        <v>0.16</v>
      </c>
      <c r="E3599" s="15">
        <v>0</v>
      </c>
      <c r="F3599" s="17">
        <f>TRUNC(E3599*D3599,1)</f>
        <v>0</v>
      </c>
      <c r="G3599" s="15">
        <v>233781</v>
      </c>
      <c r="H3599" s="17">
        <f>TRUNC(G3599*D3599,1)</f>
        <v>37404.9</v>
      </c>
      <c r="I3599" s="15">
        <v>0</v>
      </c>
      <c r="J3599" s="17">
        <f>TRUNC(I3599*D3599,1)</f>
        <v>0</v>
      </c>
      <c r="K3599" s="15">
        <f>TRUNC(E3599+G3599+I3599,1)</f>
        <v>233781</v>
      </c>
      <c r="L3599" s="17">
        <f>TRUNC(F3599+H3599+J3599,1)</f>
        <v>37404.9</v>
      </c>
      <c r="M3599" s="10" t="s">
        <v>52</v>
      </c>
      <c r="N3599" s="9" t="s">
        <v>2179</v>
      </c>
      <c r="O3599" s="9" t="s">
        <v>8084</v>
      </c>
      <c r="P3599" s="9" t="s">
        <v>54</v>
      </c>
      <c r="Q3599" s="9" t="s">
        <v>54</v>
      </c>
      <c r="R3599" s="9" t="s">
        <v>67</v>
      </c>
      <c r="S3599" s="1"/>
      <c r="T3599" s="1"/>
      <c r="U3599" s="1"/>
      <c r="V3599" s="1">
        <v>1</v>
      </c>
      <c r="W3599" s="1"/>
      <c r="X3599" s="1"/>
      <c r="Y3599" s="1"/>
      <c r="Z3599" s="1"/>
      <c r="AA3599" s="1"/>
      <c r="AB3599" s="1"/>
      <c r="AC3599" s="1"/>
      <c r="AD3599" s="1"/>
      <c r="AE3599" s="1"/>
      <c r="AF3599" s="1"/>
      <c r="AG3599" s="1"/>
      <c r="AH3599" s="1"/>
      <c r="AI3599" s="1"/>
      <c r="AJ3599" s="9" t="s">
        <v>52</v>
      </c>
      <c r="AK3599" s="9" t="s">
        <v>8231</v>
      </c>
      <c r="AL3599" s="9" t="s">
        <v>52</v>
      </c>
      <c r="AM3599" s="9" t="s">
        <v>52</v>
      </c>
    </row>
    <row r="3600" spans="1:39" ht="30" customHeight="1" x14ac:dyDescent="0.3">
      <c r="A3600" s="10" t="s">
        <v>4720</v>
      </c>
      <c r="B3600" s="10" t="s">
        <v>4714</v>
      </c>
      <c r="C3600" s="10" t="s">
        <v>4715</v>
      </c>
      <c r="D3600" s="11">
        <v>0.06</v>
      </c>
      <c r="E3600" s="15">
        <v>0</v>
      </c>
      <c r="F3600" s="17">
        <f>TRUNC(E3600*D3600,1)</f>
        <v>0</v>
      </c>
      <c r="G3600" s="15">
        <v>153671</v>
      </c>
      <c r="H3600" s="17">
        <f>TRUNC(G3600*D3600,1)</f>
        <v>9220.2000000000007</v>
      </c>
      <c r="I3600" s="15">
        <v>0</v>
      </c>
      <c r="J3600" s="17">
        <f>TRUNC(I3600*D3600,1)</f>
        <v>0</v>
      </c>
      <c r="K3600" s="15">
        <f>TRUNC(E3600+G3600+I3600,1)</f>
        <v>153671</v>
      </c>
      <c r="L3600" s="17">
        <f>TRUNC(F3600+H3600+J3600,1)</f>
        <v>9220.2000000000007</v>
      </c>
      <c r="M3600" s="10" t="s">
        <v>52</v>
      </c>
      <c r="N3600" s="9" t="s">
        <v>2179</v>
      </c>
      <c r="O3600" s="9" t="s">
        <v>4721</v>
      </c>
      <c r="P3600" s="9" t="s">
        <v>54</v>
      </c>
      <c r="Q3600" s="9" t="s">
        <v>54</v>
      </c>
      <c r="R3600" s="9" t="s">
        <v>67</v>
      </c>
      <c r="S3600" s="1"/>
      <c r="T3600" s="1"/>
      <c r="U3600" s="1"/>
      <c r="V3600" s="1">
        <v>1</v>
      </c>
      <c r="W3600" s="1"/>
      <c r="X3600" s="1"/>
      <c r="Y3600" s="1"/>
      <c r="Z3600" s="1"/>
      <c r="AA3600" s="1"/>
      <c r="AB3600" s="1"/>
      <c r="AC3600" s="1"/>
      <c r="AD3600" s="1"/>
      <c r="AE3600" s="1"/>
      <c r="AF3600" s="1"/>
      <c r="AG3600" s="1"/>
      <c r="AH3600" s="1"/>
      <c r="AI3600" s="1"/>
      <c r="AJ3600" s="9" t="s">
        <v>52</v>
      </c>
      <c r="AK3600" s="9" t="s">
        <v>8232</v>
      </c>
      <c r="AL3600" s="9" t="s">
        <v>52</v>
      </c>
      <c r="AM3600" s="9" t="s">
        <v>52</v>
      </c>
    </row>
    <row r="3601" spans="1:39" ht="30" customHeight="1" x14ac:dyDescent="0.3">
      <c r="A3601" s="10" t="s">
        <v>8233</v>
      </c>
      <c r="B3601" s="10" t="s">
        <v>4714</v>
      </c>
      <c r="C3601" s="10" t="s">
        <v>4715</v>
      </c>
      <c r="D3601" s="11">
        <v>0.05</v>
      </c>
      <c r="E3601" s="15">
        <v>0</v>
      </c>
      <c r="F3601" s="17">
        <f>TRUNC(E3601*D3601,1)</f>
        <v>0</v>
      </c>
      <c r="G3601" s="15">
        <v>181682</v>
      </c>
      <c r="H3601" s="17">
        <f>TRUNC(G3601*D3601,1)</f>
        <v>9084.1</v>
      </c>
      <c r="I3601" s="15">
        <v>0</v>
      </c>
      <c r="J3601" s="17">
        <f>TRUNC(I3601*D3601,1)</f>
        <v>0</v>
      </c>
      <c r="K3601" s="15">
        <f>TRUNC(E3601+G3601+I3601,1)</f>
        <v>181682</v>
      </c>
      <c r="L3601" s="17">
        <f>TRUNC(F3601+H3601+J3601,1)</f>
        <v>9084.1</v>
      </c>
      <c r="M3601" s="10" t="s">
        <v>52</v>
      </c>
      <c r="N3601" s="9" t="s">
        <v>2179</v>
      </c>
      <c r="O3601" s="9" t="s">
        <v>8234</v>
      </c>
      <c r="P3601" s="9" t="s">
        <v>54</v>
      </c>
      <c r="Q3601" s="9" t="s">
        <v>54</v>
      </c>
      <c r="R3601" s="9" t="s">
        <v>67</v>
      </c>
      <c r="S3601" s="1"/>
      <c r="T3601" s="1"/>
      <c r="U3601" s="1"/>
      <c r="V3601" s="1">
        <v>1</v>
      </c>
      <c r="W3601" s="1"/>
      <c r="X3601" s="1"/>
      <c r="Y3601" s="1"/>
      <c r="Z3601" s="1"/>
      <c r="AA3601" s="1"/>
      <c r="AB3601" s="1"/>
      <c r="AC3601" s="1"/>
      <c r="AD3601" s="1"/>
      <c r="AE3601" s="1"/>
      <c r="AF3601" s="1"/>
      <c r="AG3601" s="1"/>
      <c r="AH3601" s="1"/>
      <c r="AI3601" s="1"/>
      <c r="AJ3601" s="9" t="s">
        <v>52</v>
      </c>
      <c r="AK3601" s="9" t="s">
        <v>8235</v>
      </c>
      <c r="AL3601" s="9" t="s">
        <v>52</v>
      </c>
      <c r="AM3601" s="9" t="s">
        <v>52</v>
      </c>
    </row>
    <row r="3602" spans="1:39" ht="30" customHeight="1" x14ac:dyDescent="0.3">
      <c r="A3602" s="10" t="s">
        <v>4727</v>
      </c>
      <c r="B3602" s="10" t="s">
        <v>4728</v>
      </c>
      <c r="C3602" s="10" t="s">
        <v>732</v>
      </c>
      <c r="D3602" s="11">
        <v>1</v>
      </c>
      <c r="E3602" s="15">
        <v>0</v>
      </c>
      <c r="F3602" s="17">
        <f>TRUNC(E3602*D3602,1)</f>
        <v>0</v>
      </c>
      <c r="G3602" s="15">
        <v>0</v>
      </c>
      <c r="H3602" s="17">
        <f>TRUNC(G3602*D3602,1)</f>
        <v>0</v>
      </c>
      <c r="I3602" s="15">
        <f>TRUNC(SUMIF(V3599:V3605, RIGHTB(O3602, 1), H3599:H3605)*U3602, 2)</f>
        <v>1114.18</v>
      </c>
      <c r="J3602" s="17">
        <f>TRUNC(I3602*D3602,1)</f>
        <v>1114.0999999999999</v>
      </c>
      <c r="K3602" s="15">
        <f>TRUNC(E3602+G3602+I3602,1)</f>
        <v>1114.0999999999999</v>
      </c>
      <c r="L3602" s="17">
        <f>TRUNC(F3602+H3602+J3602,1)</f>
        <v>1114.0999999999999</v>
      </c>
      <c r="M3602" s="10" t="s">
        <v>52</v>
      </c>
      <c r="N3602" s="9" t="s">
        <v>2179</v>
      </c>
      <c r="O3602" s="9" t="s">
        <v>4729</v>
      </c>
      <c r="P3602" s="9" t="s">
        <v>54</v>
      </c>
      <c r="Q3602" s="9" t="s">
        <v>54</v>
      </c>
      <c r="R3602" s="9" t="s">
        <v>54</v>
      </c>
      <c r="S3602" s="1">
        <v>1</v>
      </c>
      <c r="T3602" s="1">
        <v>2</v>
      </c>
      <c r="U3602" s="1">
        <v>0.02</v>
      </c>
      <c r="V3602" s="1"/>
      <c r="W3602" s="1"/>
      <c r="X3602" s="1"/>
      <c r="Y3602" s="1"/>
      <c r="Z3602" s="1"/>
      <c r="AA3602" s="1"/>
      <c r="AB3602" s="1"/>
      <c r="AC3602" s="1"/>
      <c r="AD3602" s="1"/>
      <c r="AE3602" s="1"/>
      <c r="AF3602" s="1"/>
      <c r="AG3602" s="1"/>
      <c r="AH3602" s="1"/>
      <c r="AI3602" s="1"/>
      <c r="AJ3602" s="9" t="s">
        <v>52</v>
      </c>
      <c r="AK3602" s="9" t="s">
        <v>8236</v>
      </c>
      <c r="AL3602" s="9" t="s">
        <v>52</v>
      </c>
      <c r="AM3602" s="9" t="s">
        <v>52</v>
      </c>
    </row>
    <row r="3603" spans="1:39" ht="30" customHeight="1" x14ac:dyDescent="0.3">
      <c r="A3603" s="10" t="s">
        <v>8237</v>
      </c>
      <c r="B3603" s="10" t="s">
        <v>8238</v>
      </c>
      <c r="C3603" s="10" t="s">
        <v>8090</v>
      </c>
      <c r="D3603" s="11">
        <v>75</v>
      </c>
      <c r="E3603" s="15">
        <v>0</v>
      </c>
      <c r="F3603" s="17">
        <f>TRUNC(E3603*D3603,1)</f>
        <v>0</v>
      </c>
      <c r="G3603" s="15">
        <v>0</v>
      </c>
      <c r="H3603" s="17">
        <f>TRUNC(G3603*D3603,1)</f>
        <v>0</v>
      </c>
      <c r="I3603" s="15">
        <v>0</v>
      </c>
      <c r="J3603" s="17">
        <f>TRUNC(I3603*D3603,1)</f>
        <v>0</v>
      </c>
      <c r="K3603" s="15">
        <f>TRUNC(E3603+G3603+I3603,1)</f>
        <v>0</v>
      </c>
      <c r="L3603" s="17">
        <f>TRUNC(F3603+H3603+J3603,1)</f>
        <v>0</v>
      </c>
      <c r="M3603" s="10" t="s">
        <v>6183</v>
      </c>
      <c r="N3603" s="9" t="s">
        <v>2179</v>
      </c>
      <c r="O3603" s="9" t="s">
        <v>8239</v>
      </c>
      <c r="P3603" s="9" t="s">
        <v>54</v>
      </c>
      <c r="Q3603" s="9" t="s">
        <v>54</v>
      </c>
      <c r="R3603" s="9" t="s">
        <v>67</v>
      </c>
      <c r="S3603" s="1"/>
      <c r="T3603" s="1"/>
      <c r="U3603" s="1"/>
      <c r="V3603" s="1"/>
      <c r="W3603" s="1"/>
      <c r="X3603" s="1"/>
      <c r="Y3603" s="1"/>
      <c r="Z3603" s="1"/>
      <c r="AA3603" s="1"/>
      <c r="AB3603" s="1"/>
      <c r="AC3603" s="1"/>
      <c r="AD3603" s="1"/>
      <c r="AE3603" s="1"/>
      <c r="AF3603" s="1"/>
      <c r="AG3603" s="1"/>
      <c r="AH3603" s="1"/>
      <c r="AI3603" s="1"/>
      <c r="AJ3603" s="9" t="s">
        <v>52</v>
      </c>
      <c r="AK3603" s="9" t="s">
        <v>8240</v>
      </c>
      <c r="AL3603" s="9" t="s">
        <v>52</v>
      </c>
      <c r="AM3603" s="9" t="s">
        <v>52</v>
      </c>
    </row>
    <row r="3604" spans="1:39" ht="30" customHeight="1" x14ac:dyDescent="0.3">
      <c r="A3604" s="10" t="s">
        <v>8093</v>
      </c>
      <c r="B3604" s="10" t="s">
        <v>8094</v>
      </c>
      <c r="C3604" s="10" t="s">
        <v>528</v>
      </c>
      <c r="D3604" s="11">
        <v>1.9E-2</v>
      </c>
      <c r="E3604" s="15">
        <v>0</v>
      </c>
      <c r="F3604" s="17">
        <f>TRUNC(E3604*D3604,1)</f>
        <v>0</v>
      </c>
      <c r="G3604" s="15">
        <v>101422</v>
      </c>
      <c r="H3604" s="17">
        <f>TRUNC(G3604*D3604,1)</f>
        <v>1927</v>
      </c>
      <c r="I3604" s="15">
        <v>0</v>
      </c>
      <c r="J3604" s="17">
        <f>TRUNC(I3604*D3604,1)</f>
        <v>0</v>
      </c>
      <c r="K3604" s="15">
        <f>TRUNC(E3604+G3604+I3604,1)</f>
        <v>101422</v>
      </c>
      <c r="L3604" s="17">
        <f>TRUNC(F3604+H3604+J3604,1)</f>
        <v>1927</v>
      </c>
      <c r="M3604" s="10" t="s">
        <v>52</v>
      </c>
      <c r="N3604" s="9" t="s">
        <v>2179</v>
      </c>
      <c r="O3604" s="9" t="s">
        <v>8095</v>
      </c>
      <c r="P3604" s="9" t="s">
        <v>67</v>
      </c>
      <c r="Q3604" s="9" t="s">
        <v>54</v>
      </c>
      <c r="R3604" s="9" t="s">
        <v>54</v>
      </c>
      <c r="S3604" s="1"/>
      <c r="T3604" s="1"/>
      <c r="U3604" s="1"/>
      <c r="V3604" s="1"/>
      <c r="W3604" s="1"/>
      <c r="X3604" s="1"/>
      <c r="Y3604" s="1"/>
      <c r="Z3604" s="1"/>
      <c r="AA3604" s="1"/>
      <c r="AB3604" s="1"/>
      <c r="AC3604" s="1"/>
      <c r="AD3604" s="1"/>
      <c r="AE3604" s="1"/>
      <c r="AF3604" s="1"/>
      <c r="AG3604" s="1"/>
      <c r="AH3604" s="1"/>
      <c r="AI3604" s="1"/>
      <c r="AJ3604" s="9" t="s">
        <v>52</v>
      </c>
      <c r="AK3604" s="9" t="s">
        <v>8241</v>
      </c>
      <c r="AL3604" s="9" t="s">
        <v>52</v>
      </c>
      <c r="AM3604" s="9" t="s">
        <v>52</v>
      </c>
    </row>
    <row r="3605" spans="1:39" ht="30" customHeight="1" x14ac:dyDescent="0.3">
      <c r="A3605" s="10" t="s">
        <v>8093</v>
      </c>
      <c r="B3605" s="10" t="s">
        <v>8242</v>
      </c>
      <c r="C3605" s="10" t="s">
        <v>528</v>
      </c>
      <c r="D3605" s="11">
        <v>3.0000000000000001E-3</v>
      </c>
      <c r="E3605" s="15">
        <v>0</v>
      </c>
      <c r="F3605" s="17">
        <f>TRUNC(E3605*D3605,1)</f>
        <v>0</v>
      </c>
      <c r="G3605" s="15">
        <v>101422</v>
      </c>
      <c r="H3605" s="17">
        <f>TRUNC(G3605*D3605,1)</f>
        <v>304.2</v>
      </c>
      <c r="I3605" s="15">
        <v>0</v>
      </c>
      <c r="J3605" s="17">
        <f>TRUNC(I3605*D3605,1)</f>
        <v>0</v>
      </c>
      <c r="K3605" s="15">
        <f>TRUNC(E3605+G3605+I3605,1)</f>
        <v>101422</v>
      </c>
      <c r="L3605" s="17">
        <f>TRUNC(F3605+H3605+J3605,1)</f>
        <v>304.2</v>
      </c>
      <c r="M3605" s="10" t="s">
        <v>52</v>
      </c>
      <c r="N3605" s="9" t="s">
        <v>2179</v>
      </c>
      <c r="O3605" s="9" t="s">
        <v>8243</v>
      </c>
      <c r="P3605" s="9" t="s">
        <v>67</v>
      </c>
      <c r="Q3605" s="9" t="s">
        <v>54</v>
      </c>
      <c r="R3605" s="9" t="s">
        <v>54</v>
      </c>
      <c r="S3605" s="1"/>
      <c r="T3605" s="1"/>
      <c r="U3605" s="1"/>
      <c r="V3605" s="1"/>
      <c r="W3605" s="1"/>
      <c r="X3605" s="1"/>
      <c r="Y3605" s="1"/>
      <c r="Z3605" s="1"/>
      <c r="AA3605" s="1"/>
      <c r="AB3605" s="1"/>
      <c r="AC3605" s="1"/>
      <c r="AD3605" s="1"/>
      <c r="AE3605" s="1"/>
      <c r="AF3605" s="1"/>
      <c r="AG3605" s="1"/>
      <c r="AH3605" s="1"/>
      <c r="AI3605" s="1"/>
      <c r="AJ3605" s="9" t="s">
        <v>52</v>
      </c>
      <c r="AK3605" s="9" t="s">
        <v>8244</v>
      </c>
      <c r="AL3605" s="9" t="s">
        <v>52</v>
      </c>
      <c r="AM3605" s="9" t="s">
        <v>52</v>
      </c>
    </row>
    <row r="3606" spans="1:39" ht="30" customHeight="1" x14ac:dyDescent="0.3">
      <c r="A3606" s="10" t="s">
        <v>4735</v>
      </c>
      <c r="B3606" s="10" t="s">
        <v>52</v>
      </c>
      <c r="C3606" s="10" t="s">
        <v>52</v>
      </c>
      <c r="D3606" s="11"/>
      <c r="E3606" s="15"/>
      <c r="F3606" s="17">
        <f>TRUNC(SUMIF(N3599:N3605, N3598, F3599:F3605),0)</f>
        <v>0</v>
      </c>
      <c r="G3606" s="15"/>
      <c r="H3606" s="17">
        <f>TRUNC(SUMIF(N3599:N3605, N3598, H3599:H3605),0)</f>
        <v>57940</v>
      </c>
      <c r="I3606" s="15"/>
      <c r="J3606" s="17">
        <f>TRUNC(SUMIF(N3599:N3605, N3598, J3599:J3605),0)</f>
        <v>1114</v>
      </c>
      <c r="K3606" s="15"/>
      <c r="L3606" s="17">
        <f>F3606+H3606+J3606</f>
        <v>59054</v>
      </c>
      <c r="M3606" s="10" t="s">
        <v>52</v>
      </c>
      <c r="N3606" s="9" t="s">
        <v>4736</v>
      </c>
      <c r="O3606" s="9" t="s">
        <v>4736</v>
      </c>
      <c r="P3606" s="9" t="s">
        <v>52</v>
      </c>
      <c r="Q3606" s="9" t="s">
        <v>52</v>
      </c>
      <c r="R3606" s="9" t="s">
        <v>52</v>
      </c>
      <c r="S3606" s="1"/>
      <c r="T3606" s="1"/>
      <c r="U3606" s="1"/>
      <c r="V3606" s="1"/>
      <c r="W3606" s="1"/>
      <c r="X3606" s="1"/>
      <c r="Y3606" s="1"/>
      <c r="Z3606" s="1"/>
      <c r="AA3606" s="1"/>
      <c r="AB3606" s="1"/>
      <c r="AC3606" s="1"/>
      <c r="AD3606" s="1"/>
      <c r="AE3606" s="1"/>
      <c r="AF3606" s="1"/>
      <c r="AG3606" s="1"/>
      <c r="AH3606" s="1"/>
      <c r="AI3606" s="1"/>
      <c r="AJ3606" s="9" t="s">
        <v>52</v>
      </c>
      <c r="AK3606" s="9" t="s">
        <v>52</v>
      </c>
      <c r="AL3606" s="9" t="s">
        <v>52</v>
      </c>
      <c r="AM3606" s="9" t="s">
        <v>52</v>
      </c>
    </row>
    <row r="3607" spans="1:39" ht="30" customHeight="1" x14ac:dyDescent="0.3">
      <c r="A3607" s="11"/>
      <c r="B3607" s="11"/>
      <c r="C3607" s="11"/>
      <c r="D3607" s="11"/>
      <c r="E3607" s="15"/>
      <c r="F3607" s="17"/>
      <c r="G3607" s="15"/>
      <c r="H3607" s="17"/>
      <c r="I3607" s="15"/>
      <c r="J3607" s="17"/>
      <c r="K3607" s="15"/>
      <c r="L3607" s="17"/>
      <c r="M3607" s="11"/>
    </row>
    <row r="3608" spans="1:39" ht="30" customHeight="1" x14ac:dyDescent="0.3">
      <c r="A3608" s="14" t="s">
        <v>8245</v>
      </c>
      <c r="B3608" s="14"/>
      <c r="C3608" s="14"/>
      <c r="D3608" s="14"/>
      <c r="E3608" s="16"/>
      <c r="F3608" s="18"/>
      <c r="G3608" s="16"/>
      <c r="H3608" s="18"/>
      <c r="I3608" s="16"/>
      <c r="J3608" s="18"/>
      <c r="K3608" s="16"/>
      <c r="L3608" s="18"/>
      <c r="M3608" s="14"/>
      <c r="N3608" s="5" t="s">
        <v>2182</v>
      </c>
    </row>
    <row r="3609" spans="1:39" ht="30" customHeight="1" x14ac:dyDescent="0.3">
      <c r="A3609" s="10" t="s">
        <v>8083</v>
      </c>
      <c r="B3609" s="10" t="s">
        <v>4714</v>
      </c>
      <c r="C3609" s="10" t="s">
        <v>4715</v>
      </c>
      <c r="D3609" s="11">
        <v>0.27</v>
      </c>
      <c r="E3609" s="15">
        <v>0</v>
      </c>
      <c r="F3609" s="17">
        <f>TRUNC(E3609*D3609,1)</f>
        <v>0</v>
      </c>
      <c r="G3609" s="15">
        <v>233781</v>
      </c>
      <c r="H3609" s="17">
        <f>TRUNC(G3609*D3609,1)</f>
        <v>63120.800000000003</v>
      </c>
      <c r="I3609" s="15">
        <v>0</v>
      </c>
      <c r="J3609" s="17">
        <f>TRUNC(I3609*D3609,1)</f>
        <v>0</v>
      </c>
      <c r="K3609" s="15">
        <f>TRUNC(E3609+G3609+I3609,1)</f>
        <v>233781</v>
      </c>
      <c r="L3609" s="17">
        <f>TRUNC(F3609+H3609+J3609,1)</f>
        <v>63120.800000000003</v>
      </c>
      <c r="M3609" s="10" t="s">
        <v>52</v>
      </c>
      <c r="N3609" s="9" t="s">
        <v>2182</v>
      </c>
      <c r="O3609" s="9" t="s">
        <v>8084</v>
      </c>
      <c r="P3609" s="9" t="s">
        <v>54</v>
      </c>
      <c r="Q3609" s="9" t="s">
        <v>54</v>
      </c>
      <c r="R3609" s="9" t="s">
        <v>67</v>
      </c>
      <c r="S3609" s="1"/>
      <c r="T3609" s="1"/>
      <c r="U3609" s="1"/>
      <c r="V3609" s="1">
        <v>1</v>
      </c>
      <c r="W3609" s="1"/>
      <c r="X3609" s="1"/>
      <c r="Y3609" s="1"/>
      <c r="Z3609" s="1"/>
      <c r="AA3609" s="1"/>
      <c r="AB3609" s="1"/>
      <c r="AC3609" s="1"/>
      <c r="AD3609" s="1"/>
      <c r="AE3609" s="1"/>
      <c r="AF3609" s="1"/>
      <c r="AG3609" s="1"/>
      <c r="AH3609" s="1"/>
      <c r="AI3609" s="1"/>
      <c r="AJ3609" s="9" t="s">
        <v>52</v>
      </c>
      <c r="AK3609" s="9" t="s">
        <v>8247</v>
      </c>
      <c r="AL3609" s="9" t="s">
        <v>52</v>
      </c>
      <c r="AM3609" s="9" t="s">
        <v>52</v>
      </c>
    </row>
    <row r="3610" spans="1:39" ht="30" customHeight="1" x14ac:dyDescent="0.3">
      <c r="A3610" s="10" t="s">
        <v>4720</v>
      </c>
      <c r="B3610" s="10" t="s">
        <v>4714</v>
      </c>
      <c r="C3610" s="10" t="s">
        <v>4715</v>
      </c>
      <c r="D3610" s="11">
        <v>0.1</v>
      </c>
      <c r="E3610" s="15">
        <v>0</v>
      </c>
      <c r="F3610" s="17">
        <f>TRUNC(E3610*D3610,1)</f>
        <v>0</v>
      </c>
      <c r="G3610" s="15">
        <v>153671</v>
      </c>
      <c r="H3610" s="17">
        <f>TRUNC(G3610*D3610,1)</f>
        <v>15367.1</v>
      </c>
      <c r="I3610" s="15">
        <v>0</v>
      </c>
      <c r="J3610" s="17">
        <f>TRUNC(I3610*D3610,1)</f>
        <v>0</v>
      </c>
      <c r="K3610" s="15">
        <f>TRUNC(E3610+G3610+I3610,1)</f>
        <v>153671</v>
      </c>
      <c r="L3610" s="17">
        <f>TRUNC(F3610+H3610+J3610,1)</f>
        <v>15367.1</v>
      </c>
      <c r="M3610" s="10" t="s">
        <v>52</v>
      </c>
      <c r="N3610" s="9" t="s">
        <v>2182</v>
      </c>
      <c r="O3610" s="9" t="s">
        <v>4721</v>
      </c>
      <c r="P3610" s="9" t="s">
        <v>54</v>
      </c>
      <c r="Q3610" s="9" t="s">
        <v>54</v>
      </c>
      <c r="R3610" s="9" t="s">
        <v>67</v>
      </c>
      <c r="S3610" s="1"/>
      <c r="T3610" s="1"/>
      <c r="U3610" s="1"/>
      <c r="V3610" s="1">
        <v>1</v>
      </c>
      <c r="W3610" s="1"/>
      <c r="X3610" s="1"/>
      <c r="Y3610" s="1"/>
      <c r="Z3610" s="1"/>
      <c r="AA3610" s="1"/>
      <c r="AB3610" s="1"/>
      <c r="AC3610" s="1"/>
      <c r="AD3610" s="1"/>
      <c r="AE3610" s="1"/>
      <c r="AF3610" s="1"/>
      <c r="AG3610" s="1"/>
      <c r="AH3610" s="1"/>
      <c r="AI3610" s="1"/>
      <c r="AJ3610" s="9" t="s">
        <v>52</v>
      </c>
      <c r="AK3610" s="9" t="s">
        <v>8248</v>
      </c>
      <c r="AL3610" s="9" t="s">
        <v>52</v>
      </c>
      <c r="AM3610" s="9" t="s">
        <v>52</v>
      </c>
    </row>
    <row r="3611" spans="1:39" ht="30" customHeight="1" x14ac:dyDescent="0.3">
      <c r="A3611" s="10" t="s">
        <v>8233</v>
      </c>
      <c r="B3611" s="10" t="s">
        <v>4714</v>
      </c>
      <c r="C3611" s="10" t="s">
        <v>4715</v>
      </c>
      <c r="D3611" s="11">
        <v>0.05</v>
      </c>
      <c r="E3611" s="15">
        <v>0</v>
      </c>
      <c r="F3611" s="17">
        <f>TRUNC(E3611*D3611,1)</f>
        <v>0</v>
      </c>
      <c r="G3611" s="15">
        <v>181682</v>
      </c>
      <c r="H3611" s="17">
        <f>TRUNC(G3611*D3611,1)</f>
        <v>9084.1</v>
      </c>
      <c r="I3611" s="15">
        <v>0</v>
      </c>
      <c r="J3611" s="17">
        <f>TRUNC(I3611*D3611,1)</f>
        <v>0</v>
      </c>
      <c r="K3611" s="15">
        <f>TRUNC(E3611+G3611+I3611,1)</f>
        <v>181682</v>
      </c>
      <c r="L3611" s="17">
        <f>TRUNC(F3611+H3611+J3611,1)</f>
        <v>9084.1</v>
      </c>
      <c r="M3611" s="10" t="s">
        <v>52</v>
      </c>
      <c r="N3611" s="9" t="s">
        <v>2182</v>
      </c>
      <c r="O3611" s="9" t="s">
        <v>8234</v>
      </c>
      <c r="P3611" s="9" t="s">
        <v>54</v>
      </c>
      <c r="Q3611" s="9" t="s">
        <v>54</v>
      </c>
      <c r="R3611" s="9" t="s">
        <v>67</v>
      </c>
      <c r="S3611" s="1"/>
      <c r="T3611" s="1"/>
      <c r="U3611" s="1"/>
      <c r="V3611" s="1">
        <v>1</v>
      </c>
      <c r="W3611" s="1"/>
      <c r="X3611" s="1"/>
      <c r="Y3611" s="1"/>
      <c r="Z3611" s="1"/>
      <c r="AA3611" s="1"/>
      <c r="AB3611" s="1"/>
      <c r="AC3611" s="1"/>
      <c r="AD3611" s="1"/>
      <c r="AE3611" s="1"/>
      <c r="AF3611" s="1"/>
      <c r="AG3611" s="1"/>
      <c r="AH3611" s="1"/>
      <c r="AI3611" s="1"/>
      <c r="AJ3611" s="9" t="s">
        <v>52</v>
      </c>
      <c r="AK3611" s="9" t="s">
        <v>8249</v>
      </c>
      <c r="AL3611" s="9" t="s">
        <v>52</v>
      </c>
      <c r="AM3611" s="9" t="s">
        <v>52</v>
      </c>
    </row>
    <row r="3612" spans="1:39" ht="30" customHeight="1" x14ac:dyDescent="0.3">
      <c r="A3612" s="10" t="s">
        <v>4727</v>
      </c>
      <c r="B3612" s="10" t="s">
        <v>4728</v>
      </c>
      <c r="C3612" s="10" t="s">
        <v>732</v>
      </c>
      <c r="D3612" s="11">
        <v>1</v>
      </c>
      <c r="E3612" s="15">
        <v>0</v>
      </c>
      <c r="F3612" s="17">
        <f>TRUNC(E3612*D3612,1)</f>
        <v>0</v>
      </c>
      <c r="G3612" s="15">
        <v>0</v>
      </c>
      <c r="H3612" s="17">
        <f>TRUNC(G3612*D3612,1)</f>
        <v>0</v>
      </c>
      <c r="I3612" s="15">
        <f>TRUNC(SUMIF(V3609:V3615, RIGHTB(O3612, 1), H3609:H3615)*U3612, 2)</f>
        <v>1751.44</v>
      </c>
      <c r="J3612" s="17">
        <f>TRUNC(I3612*D3612,1)</f>
        <v>1751.4</v>
      </c>
      <c r="K3612" s="15">
        <f>TRUNC(E3612+G3612+I3612,1)</f>
        <v>1751.4</v>
      </c>
      <c r="L3612" s="17">
        <f>TRUNC(F3612+H3612+J3612,1)</f>
        <v>1751.4</v>
      </c>
      <c r="M3612" s="10" t="s">
        <v>52</v>
      </c>
      <c r="N3612" s="9" t="s">
        <v>2182</v>
      </c>
      <c r="O3612" s="9" t="s">
        <v>4729</v>
      </c>
      <c r="P3612" s="9" t="s">
        <v>54</v>
      </c>
      <c r="Q3612" s="9" t="s">
        <v>54</v>
      </c>
      <c r="R3612" s="9" t="s">
        <v>54</v>
      </c>
      <c r="S3612" s="1">
        <v>1</v>
      </c>
      <c r="T3612" s="1">
        <v>2</v>
      </c>
      <c r="U3612" s="1">
        <v>0.02</v>
      </c>
      <c r="V3612" s="1"/>
      <c r="W3612" s="1"/>
      <c r="X3612" s="1"/>
      <c r="Y3612" s="1"/>
      <c r="Z3612" s="1"/>
      <c r="AA3612" s="1"/>
      <c r="AB3612" s="1"/>
      <c r="AC3612" s="1"/>
      <c r="AD3612" s="1"/>
      <c r="AE3612" s="1"/>
      <c r="AF3612" s="1"/>
      <c r="AG3612" s="1"/>
      <c r="AH3612" s="1"/>
      <c r="AI3612" s="1"/>
      <c r="AJ3612" s="9" t="s">
        <v>52</v>
      </c>
      <c r="AK3612" s="9" t="s">
        <v>8250</v>
      </c>
      <c r="AL3612" s="9" t="s">
        <v>52</v>
      </c>
      <c r="AM3612" s="9" t="s">
        <v>52</v>
      </c>
    </row>
    <row r="3613" spans="1:39" ht="30" customHeight="1" x14ac:dyDescent="0.3">
      <c r="A3613" s="10" t="s">
        <v>8237</v>
      </c>
      <c r="B3613" s="10" t="s">
        <v>8238</v>
      </c>
      <c r="C3613" s="10" t="s">
        <v>8090</v>
      </c>
      <c r="D3613" s="11">
        <v>149</v>
      </c>
      <c r="E3613" s="15">
        <v>0</v>
      </c>
      <c r="F3613" s="17">
        <f>TRUNC(E3613*D3613,1)</f>
        <v>0</v>
      </c>
      <c r="G3613" s="15">
        <v>0</v>
      </c>
      <c r="H3613" s="17">
        <f>TRUNC(G3613*D3613,1)</f>
        <v>0</v>
      </c>
      <c r="I3613" s="15">
        <v>0</v>
      </c>
      <c r="J3613" s="17">
        <f>TRUNC(I3613*D3613,1)</f>
        <v>0</v>
      </c>
      <c r="K3613" s="15">
        <f>TRUNC(E3613+G3613+I3613,1)</f>
        <v>0</v>
      </c>
      <c r="L3613" s="17">
        <f>TRUNC(F3613+H3613+J3613,1)</f>
        <v>0</v>
      </c>
      <c r="M3613" s="10" t="s">
        <v>6183</v>
      </c>
      <c r="N3613" s="9" t="s">
        <v>2182</v>
      </c>
      <c r="O3613" s="9" t="s">
        <v>8239</v>
      </c>
      <c r="P3613" s="9" t="s">
        <v>54</v>
      </c>
      <c r="Q3613" s="9" t="s">
        <v>54</v>
      </c>
      <c r="R3613" s="9" t="s">
        <v>67</v>
      </c>
      <c r="S3613" s="1"/>
      <c r="T3613" s="1"/>
      <c r="U3613" s="1"/>
      <c r="V3613" s="1"/>
      <c r="W3613" s="1"/>
      <c r="X3613" s="1"/>
      <c r="Y3613" s="1"/>
      <c r="Z3613" s="1"/>
      <c r="AA3613" s="1"/>
      <c r="AB3613" s="1"/>
      <c r="AC3613" s="1"/>
      <c r="AD3613" s="1"/>
      <c r="AE3613" s="1"/>
      <c r="AF3613" s="1"/>
      <c r="AG3613" s="1"/>
      <c r="AH3613" s="1"/>
      <c r="AI3613" s="1"/>
      <c r="AJ3613" s="9" t="s">
        <v>52</v>
      </c>
      <c r="AK3613" s="9" t="s">
        <v>8251</v>
      </c>
      <c r="AL3613" s="9" t="s">
        <v>52</v>
      </c>
      <c r="AM3613" s="9" t="s">
        <v>52</v>
      </c>
    </row>
    <row r="3614" spans="1:39" ht="30" customHeight="1" x14ac:dyDescent="0.3">
      <c r="A3614" s="10" t="s">
        <v>8093</v>
      </c>
      <c r="B3614" s="10" t="s">
        <v>8094</v>
      </c>
      <c r="C3614" s="10" t="s">
        <v>528</v>
      </c>
      <c r="D3614" s="11">
        <v>4.9000000000000002E-2</v>
      </c>
      <c r="E3614" s="15">
        <v>0</v>
      </c>
      <c r="F3614" s="17">
        <f>TRUNC(E3614*D3614,1)</f>
        <v>0</v>
      </c>
      <c r="G3614" s="15">
        <v>101422</v>
      </c>
      <c r="H3614" s="17">
        <f>TRUNC(G3614*D3614,1)</f>
        <v>4969.6000000000004</v>
      </c>
      <c r="I3614" s="15">
        <v>0</v>
      </c>
      <c r="J3614" s="17">
        <f>TRUNC(I3614*D3614,1)</f>
        <v>0</v>
      </c>
      <c r="K3614" s="15">
        <f>TRUNC(E3614+G3614+I3614,1)</f>
        <v>101422</v>
      </c>
      <c r="L3614" s="17">
        <f>TRUNC(F3614+H3614+J3614,1)</f>
        <v>4969.6000000000004</v>
      </c>
      <c r="M3614" s="10" t="s">
        <v>52</v>
      </c>
      <c r="N3614" s="9" t="s">
        <v>2182</v>
      </c>
      <c r="O3614" s="9" t="s">
        <v>8095</v>
      </c>
      <c r="P3614" s="9" t="s">
        <v>67</v>
      </c>
      <c r="Q3614" s="9" t="s">
        <v>54</v>
      </c>
      <c r="R3614" s="9" t="s">
        <v>54</v>
      </c>
      <c r="S3614" s="1"/>
      <c r="T3614" s="1"/>
      <c r="U3614" s="1"/>
      <c r="V3614" s="1"/>
      <c r="W3614" s="1"/>
      <c r="X3614" s="1"/>
      <c r="Y3614" s="1"/>
      <c r="Z3614" s="1"/>
      <c r="AA3614" s="1"/>
      <c r="AB3614" s="1"/>
      <c r="AC3614" s="1"/>
      <c r="AD3614" s="1"/>
      <c r="AE3614" s="1"/>
      <c r="AF3614" s="1"/>
      <c r="AG3614" s="1"/>
      <c r="AH3614" s="1"/>
      <c r="AI3614" s="1"/>
      <c r="AJ3614" s="9" t="s">
        <v>52</v>
      </c>
      <c r="AK3614" s="9" t="s">
        <v>8252</v>
      </c>
      <c r="AL3614" s="9" t="s">
        <v>52</v>
      </c>
      <c r="AM3614" s="9" t="s">
        <v>52</v>
      </c>
    </row>
    <row r="3615" spans="1:39" ht="30" customHeight="1" x14ac:dyDescent="0.3">
      <c r="A3615" s="10" t="s">
        <v>8093</v>
      </c>
      <c r="B3615" s="10" t="s">
        <v>8242</v>
      </c>
      <c r="C3615" s="10" t="s">
        <v>528</v>
      </c>
      <c r="D3615" s="11">
        <v>3.0000000000000001E-3</v>
      </c>
      <c r="E3615" s="15">
        <v>0</v>
      </c>
      <c r="F3615" s="17">
        <f>TRUNC(E3615*D3615,1)</f>
        <v>0</v>
      </c>
      <c r="G3615" s="15">
        <v>101422</v>
      </c>
      <c r="H3615" s="17">
        <f>TRUNC(G3615*D3615,1)</f>
        <v>304.2</v>
      </c>
      <c r="I3615" s="15">
        <v>0</v>
      </c>
      <c r="J3615" s="17">
        <f>TRUNC(I3615*D3615,1)</f>
        <v>0</v>
      </c>
      <c r="K3615" s="15">
        <f>TRUNC(E3615+G3615+I3615,1)</f>
        <v>101422</v>
      </c>
      <c r="L3615" s="17">
        <f>TRUNC(F3615+H3615+J3615,1)</f>
        <v>304.2</v>
      </c>
      <c r="M3615" s="10" t="s">
        <v>52</v>
      </c>
      <c r="N3615" s="9" t="s">
        <v>2182</v>
      </c>
      <c r="O3615" s="9" t="s">
        <v>8243</v>
      </c>
      <c r="P3615" s="9" t="s">
        <v>67</v>
      </c>
      <c r="Q3615" s="9" t="s">
        <v>54</v>
      </c>
      <c r="R3615" s="9" t="s">
        <v>54</v>
      </c>
      <c r="S3615" s="1"/>
      <c r="T3615" s="1"/>
      <c r="U3615" s="1"/>
      <c r="V3615" s="1"/>
      <c r="W3615" s="1"/>
      <c r="X3615" s="1"/>
      <c r="Y3615" s="1"/>
      <c r="Z3615" s="1"/>
      <c r="AA3615" s="1"/>
      <c r="AB3615" s="1"/>
      <c r="AC3615" s="1"/>
      <c r="AD3615" s="1"/>
      <c r="AE3615" s="1"/>
      <c r="AF3615" s="1"/>
      <c r="AG3615" s="1"/>
      <c r="AH3615" s="1"/>
      <c r="AI3615" s="1"/>
      <c r="AJ3615" s="9" t="s">
        <v>52</v>
      </c>
      <c r="AK3615" s="9" t="s">
        <v>8253</v>
      </c>
      <c r="AL3615" s="9" t="s">
        <v>52</v>
      </c>
      <c r="AM3615" s="9" t="s">
        <v>52</v>
      </c>
    </row>
    <row r="3616" spans="1:39" ht="30" customHeight="1" x14ac:dyDescent="0.3">
      <c r="A3616" s="10" t="s">
        <v>4735</v>
      </c>
      <c r="B3616" s="10" t="s">
        <v>52</v>
      </c>
      <c r="C3616" s="10" t="s">
        <v>52</v>
      </c>
      <c r="D3616" s="11"/>
      <c r="E3616" s="15"/>
      <c r="F3616" s="17">
        <f>TRUNC(SUMIF(N3609:N3615, N3608, F3609:F3615),0)</f>
        <v>0</v>
      </c>
      <c r="G3616" s="15"/>
      <c r="H3616" s="17">
        <f>TRUNC(SUMIF(N3609:N3615, N3608, H3609:H3615),0)</f>
        <v>92845</v>
      </c>
      <c r="I3616" s="15"/>
      <c r="J3616" s="17">
        <f>TRUNC(SUMIF(N3609:N3615, N3608, J3609:J3615),0)</f>
        <v>1751</v>
      </c>
      <c r="K3616" s="15"/>
      <c r="L3616" s="17">
        <f>F3616+H3616+J3616</f>
        <v>94596</v>
      </c>
      <c r="M3616" s="10" t="s">
        <v>52</v>
      </c>
      <c r="N3616" s="9" t="s">
        <v>4736</v>
      </c>
      <c r="O3616" s="9" t="s">
        <v>4736</v>
      </c>
      <c r="P3616" s="9" t="s">
        <v>52</v>
      </c>
      <c r="Q3616" s="9" t="s">
        <v>52</v>
      </c>
      <c r="R3616" s="9" t="s">
        <v>52</v>
      </c>
      <c r="S3616" s="1"/>
      <c r="T3616" s="1"/>
      <c r="U3616" s="1"/>
      <c r="V3616" s="1"/>
      <c r="W3616" s="1"/>
      <c r="X3616" s="1"/>
      <c r="Y3616" s="1"/>
      <c r="Z3616" s="1"/>
      <c r="AA3616" s="1"/>
      <c r="AB3616" s="1"/>
      <c r="AC3616" s="1"/>
      <c r="AD3616" s="1"/>
      <c r="AE3616" s="1"/>
      <c r="AF3616" s="1"/>
      <c r="AG3616" s="1"/>
      <c r="AH3616" s="1"/>
      <c r="AI3616" s="1"/>
      <c r="AJ3616" s="9" t="s">
        <v>52</v>
      </c>
      <c r="AK3616" s="9" t="s">
        <v>52</v>
      </c>
      <c r="AL3616" s="9" t="s">
        <v>52</v>
      </c>
      <c r="AM3616" s="9" t="s">
        <v>52</v>
      </c>
    </row>
    <row r="3617" spans="1:39" ht="30" customHeight="1" x14ac:dyDescent="0.3">
      <c r="A3617" s="11"/>
      <c r="B3617" s="11"/>
      <c r="C3617" s="11"/>
      <c r="D3617" s="11"/>
      <c r="E3617" s="15"/>
      <c r="F3617" s="17"/>
      <c r="G3617" s="15"/>
      <c r="H3617" s="17"/>
      <c r="I3617" s="15"/>
      <c r="J3617" s="17"/>
      <c r="K3617" s="15"/>
      <c r="L3617" s="17"/>
      <c r="M3617" s="11"/>
    </row>
    <row r="3618" spans="1:39" ht="30" customHeight="1" x14ac:dyDescent="0.3">
      <c r="A3618" s="14" t="s">
        <v>8254</v>
      </c>
      <c r="B3618" s="14"/>
      <c r="C3618" s="14"/>
      <c r="D3618" s="14"/>
      <c r="E3618" s="16"/>
      <c r="F3618" s="18"/>
      <c r="G3618" s="16"/>
      <c r="H3618" s="18"/>
      <c r="I3618" s="16"/>
      <c r="J3618" s="18"/>
      <c r="K3618" s="16"/>
      <c r="L3618" s="18"/>
      <c r="M3618" s="14"/>
      <c r="N3618" s="5" t="s">
        <v>2185</v>
      </c>
    </row>
    <row r="3619" spans="1:39" ht="30" customHeight="1" x14ac:dyDescent="0.3">
      <c r="A3619" s="10" t="s">
        <v>8083</v>
      </c>
      <c r="B3619" s="10" t="s">
        <v>4714</v>
      </c>
      <c r="C3619" s="10" t="s">
        <v>4715</v>
      </c>
      <c r="D3619" s="11">
        <v>0.37</v>
      </c>
      <c r="E3619" s="15">
        <v>0</v>
      </c>
      <c r="F3619" s="17">
        <f>TRUNC(E3619*D3619,1)</f>
        <v>0</v>
      </c>
      <c r="G3619" s="15">
        <v>233781</v>
      </c>
      <c r="H3619" s="17">
        <f>TRUNC(G3619*D3619,1)</f>
        <v>86498.9</v>
      </c>
      <c r="I3619" s="15">
        <v>0</v>
      </c>
      <c r="J3619" s="17">
        <f>TRUNC(I3619*D3619,1)</f>
        <v>0</v>
      </c>
      <c r="K3619" s="15">
        <f>TRUNC(E3619+G3619+I3619,1)</f>
        <v>233781</v>
      </c>
      <c r="L3619" s="17">
        <f>TRUNC(F3619+H3619+J3619,1)</f>
        <v>86498.9</v>
      </c>
      <c r="M3619" s="10" t="s">
        <v>52</v>
      </c>
      <c r="N3619" s="9" t="s">
        <v>2185</v>
      </c>
      <c r="O3619" s="9" t="s">
        <v>8084</v>
      </c>
      <c r="P3619" s="9" t="s">
        <v>54</v>
      </c>
      <c r="Q3619" s="9" t="s">
        <v>54</v>
      </c>
      <c r="R3619" s="9" t="s">
        <v>67</v>
      </c>
      <c r="S3619" s="1"/>
      <c r="T3619" s="1"/>
      <c r="U3619" s="1"/>
      <c r="V3619" s="1">
        <v>1</v>
      </c>
      <c r="W3619" s="1"/>
      <c r="X3619" s="1"/>
      <c r="Y3619" s="1"/>
      <c r="Z3619" s="1"/>
      <c r="AA3619" s="1"/>
      <c r="AB3619" s="1"/>
      <c r="AC3619" s="1"/>
      <c r="AD3619" s="1"/>
      <c r="AE3619" s="1"/>
      <c r="AF3619" s="1"/>
      <c r="AG3619" s="1"/>
      <c r="AH3619" s="1"/>
      <c r="AI3619" s="1"/>
      <c r="AJ3619" s="9" t="s">
        <v>52</v>
      </c>
      <c r="AK3619" s="9" t="s">
        <v>8256</v>
      </c>
      <c r="AL3619" s="9" t="s">
        <v>52</v>
      </c>
      <c r="AM3619" s="9" t="s">
        <v>52</v>
      </c>
    </row>
    <row r="3620" spans="1:39" ht="30" customHeight="1" x14ac:dyDescent="0.3">
      <c r="A3620" s="10" t="s">
        <v>4720</v>
      </c>
      <c r="B3620" s="10" t="s">
        <v>4714</v>
      </c>
      <c r="C3620" s="10" t="s">
        <v>4715</v>
      </c>
      <c r="D3620" s="11">
        <v>0.13</v>
      </c>
      <c r="E3620" s="15">
        <v>0</v>
      </c>
      <c r="F3620" s="17">
        <f>TRUNC(E3620*D3620,1)</f>
        <v>0</v>
      </c>
      <c r="G3620" s="15">
        <v>153671</v>
      </c>
      <c r="H3620" s="17">
        <f>TRUNC(G3620*D3620,1)</f>
        <v>19977.2</v>
      </c>
      <c r="I3620" s="15">
        <v>0</v>
      </c>
      <c r="J3620" s="17">
        <f>TRUNC(I3620*D3620,1)</f>
        <v>0</v>
      </c>
      <c r="K3620" s="15">
        <f>TRUNC(E3620+G3620+I3620,1)</f>
        <v>153671</v>
      </c>
      <c r="L3620" s="17">
        <f>TRUNC(F3620+H3620+J3620,1)</f>
        <v>19977.2</v>
      </c>
      <c r="M3620" s="10" t="s">
        <v>52</v>
      </c>
      <c r="N3620" s="9" t="s">
        <v>2185</v>
      </c>
      <c r="O3620" s="9" t="s">
        <v>4721</v>
      </c>
      <c r="P3620" s="9" t="s">
        <v>54</v>
      </c>
      <c r="Q3620" s="9" t="s">
        <v>54</v>
      </c>
      <c r="R3620" s="9" t="s">
        <v>67</v>
      </c>
      <c r="S3620" s="1"/>
      <c r="T3620" s="1"/>
      <c r="U3620" s="1"/>
      <c r="V3620" s="1">
        <v>1</v>
      </c>
      <c r="W3620" s="1"/>
      <c r="X3620" s="1"/>
      <c r="Y3620" s="1"/>
      <c r="Z3620" s="1"/>
      <c r="AA3620" s="1"/>
      <c r="AB3620" s="1"/>
      <c r="AC3620" s="1"/>
      <c r="AD3620" s="1"/>
      <c r="AE3620" s="1"/>
      <c r="AF3620" s="1"/>
      <c r="AG3620" s="1"/>
      <c r="AH3620" s="1"/>
      <c r="AI3620" s="1"/>
      <c r="AJ3620" s="9" t="s">
        <v>52</v>
      </c>
      <c r="AK3620" s="9" t="s">
        <v>8257</v>
      </c>
      <c r="AL3620" s="9" t="s">
        <v>52</v>
      </c>
      <c r="AM3620" s="9" t="s">
        <v>52</v>
      </c>
    </row>
    <row r="3621" spans="1:39" ht="30" customHeight="1" x14ac:dyDescent="0.3">
      <c r="A3621" s="10" t="s">
        <v>8233</v>
      </c>
      <c r="B3621" s="10" t="s">
        <v>4714</v>
      </c>
      <c r="C3621" s="10" t="s">
        <v>4715</v>
      </c>
      <c r="D3621" s="11">
        <v>0.05</v>
      </c>
      <c r="E3621" s="15">
        <v>0</v>
      </c>
      <c r="F3621" s="17">
        <f>TRUNC(E3621*D3621,1)</f>
        <v>0</v>
      </c>
      <c r="G3621" s="15">
        <v>181682</v>
      </c>
      <c r="H3621" s="17">
        <f>TRUNC(G3621*D3621,1)</f>
        <v>9084.1</v>
      </c>
      <c r="I3621" s="15">
        <v>0</v>
      </c>
      <c r="J3621" s="17">
        <f>TRUNC(I3621*D3621,1)</f>
        <v>0</v>
      </c>
      <c r="K3621" s="15">
        <f>TRUNC(E3621+G3621+I3621,1)</f>
        <v>181682</v>
      </c>
      <c r="L3621" s="17">
        <f>TRUNC(F3621+H3621+J3621,1)</f>
        <v>9084.1</v>
      </c>
      <c r="M3621" s="10" t="s">
        <v>52</v>
      </c>
      <c r="N3621" s="9" t="s">
        <v>2185</v>
      </c>
      <c r="O3621" s="9" t="s">
        <v>8234</v>
      </c>
      <c r="P3621" s="9" t="s">
        <v>54</v>
      </c>
      <c r="Q3621" s="9" t="s">
        <v>54</v>
      </c>
      <c r="R3621" s="9" t="s">
        <v>67</v>
      </c>
      <c r="S3621" s="1"/>
      <c r="T3621" s="1"/>
      <c r="U3621" s="1"/>
      <c r="V3621" s="1">
        <v>1</v>
      </c>
      <c r="W3621" s="1"/>
      <c r="X3621" s="1"/>
      <c r="Y3621" s="1"/>
      <c r="Z3621" s="1"/>
      <c r="AA3621" s="1"/>
      <c r="AB3621" s="1"/>
      <c r="AC3621" s="1"/>
      <c r="AD3621" s="1"/>
      <c r="AE3621" s="1"/>
      <c r="AF3621" s="1"/>
      <c r="AG3621" s="1"/>
      <c r="AH3621" s="1"/>
      <c r="AI3621" s="1"/>
      <c r="AJ3621" s="9" t="s">
        <v>52</v>
      </c>
      <c r="AK3621" s="9" t="s">
        <v>8258</v>
      </c>
      <c r="AL3621" s="9" t="s">
        <v>52</v>
      </c>
      <c r="AM3621" s="9" t="s">
        <v>52</v>
      </c>
    </row>
    <row r="3622" spans="1:39" ht="30" customHeight="1" x14ac:dyDescent="0.3">
      <c r="A3622" s="10" t="s">
        <v>4727</v>
      </c>
      <c r="B3622" s="10" t="s">
        <v>4728</v>
      </c>
      <c r="C3622" s="10" t="s">
        <v>732</v>
      </c>
      <c r="D3622" s="11">
        <v>1</v>
      </c>
      <c r="E3622" s="15">
        <v>0</v>
      </c>
      <c r="F3622" s="17">
        <f>TRUNC(E3622*D3622,1)</f>
        <v>0</v>
      </c>
      <c r="G3622" s="15">
        <v>0</v>
      </c>
      <c r="H3622" s="17">
        <f>TRUNC(G3622*D3622,1)</f>
        <v>0</v>
      </c>
      <c r="I3622" s="15">
        <f>TRUNC(SUMIF(V3619:V3625, RIGHTB(O3622, 1), H3619:H3625)*U3622, 2)</f>
        <v>2311.1999999999998</v>
      </c>
      <c r="J3622" s="17">
        <f>TRUNC(I3622*D3622,1)</f>
        <v>2311.1999999999998</v>
      </c>
      <c r="K3622" s="15">
        <f>TRUNC(E3622+G3622+I3622,1)</f>
        <v>2311.1999999999998</v>
      </c>
      <c r="L3622" s="17">
        <f>TRUNC(F3622+H3622+J3622,1)</f>
        <v>2311.1999999999998</v>
      </c>
      <c r="M3622" s="10" t="s">
        <v>52</v>
      </c>
      <c r="N3622" s="9" t="s">
        <v>2185</v>
      </c>
      <c r="O3622" s="9" t="s">
        <v>4729</v>
      </c>
      <c r="P3622" s="9" t="s">
        <v>54</v>
      </c>
      <c r="Q3622" s="9" t="s">
        <v>54</v>
      </c>
      <c r="R3622" s="9" t="s">
        <v>54</v>
      </c>
      <c r="S3622" s="1">
        <v>1</v>
      </c>
      <c r="T3622" s="1">
        <v>2</v>
      </c>
      <c r="U3622" s="1">
        <v>0.02</v>
      </c>
      <c r="V3622" s="1"/>
      <c r="W3622" s="1"/>
      <c r="X3622" s="1"/>
      <c r="Y3622" s="1"/>
      <c r="Z3622" s="1"/>
      <c r="AA3622" s="1"/>
      <c r="AB3622" s="1"/>
      <c r="AC3622" s="1"/>
      <c r="AD3622" s="1"/>
      <c r="AE3622" s="1"/>
      <c r="AF3622" s="1"/>
      <c r="AG3622" s="1"/>
      <c r="AH3622" s="1"/>
      <c r="AI3622" s="1"/>
      <c r="AJ3622" s="9" t="s">
        <v>52</v>
      </c>
      <c r="AK3622" s="9" t="s">
        <v>8259</v>
      </c>
      <c r="AL3622" s="9" t="s">
        <v>52</v>
      </c>
      <c r="AM3622" s="9" t="s">
        <v>52</v>
      </c>
    </row>
    <row r="3623" spans="1:39" ht="30" customHeight="1" x14ac:dyDescent="0.3">
      <c r="A3623" s="10" t="s">
        <v>8237</v>
      </c>
      <c r="B3623" s="10" t="s">
        <v>8238</v>
      </c>
      <c r="C3623" s="10" t="s">
        <v>8090</v>
      </c>
      <c r="D3623" s="11">
        <v>224</v>
      </c>
      <c r="E3623" s="15">
        <v>0</v>
      </c>
      <c r="F3623" s="17">
        <f>TRUNC(E3623*D3623,1)</f>
        <v>0</v>
      </c>
      <c r="G3623" s="15">
        <v>0</v>
      </c>
      <c r="H3623" s="17">
        <f>TRUNC(G3623*D3623,1)</f>
        <v>0</v>
      </c>
      <c r="I3623" s="15">
        <v>0</v>
      </c>
      <c r="J3623" s="17">
        <f>TRUNC(I3623*D3623,1)</f>
        <v>0</v>
      </c>
      <c r="K3623" s="15">
        <f>TRUNC(E3623+G3623+I3623,1)</f>
        <v>0</v>
      </c>
      <c r="L3623" s="17">
        <f>TRUNC(F3623+H3623+J3623,1)</f>
        <v>0</v>
      </c>
      <c r="M3623" s="10" t="s">
        <v>6183</v>
      </c>
      <c r="N3623" s="9" t="s">
        <v>2185</v>
      </c>
      <c r="O3623" s="9" t="s">
        <v>8239</v>
      </c>
      <c r="P3623" s="9" t="s">
        <v>54</v>
      </c>
      <c r="Q3623" s="9" t="s">
        <v>54</v>
      </c>
      <c r="R3623" s="9" t="s">
        <v>67</v>
      </c>
      <c r="S3623" s="1"/>
      <c r="T3623" s="1"/>
      <c r="U3623" s="1"/>
      <c r="V3623" s="1"/>
      <c r="W3623" s="1"/>
      <c r="X3623" s="1"/>
      <c r="Y3623" s="1"/>
      <c r="Z3623" s="1"/>
      <c r="AA3623" s="1"/>
      <c r="AB3623" s="1"/>
      <c r="AC3623" s="1"/>
      <c r="AD3623" s="1"/>
      <c r="AE3623" s="1"/>
      <c r="AF3623" s="1"/>
      <c r="AG3623" s="1"/>
      <c r="AH3623" s="1"/>
      <c r="AI3623" s="1"/>
      <c r="AJ3623" s="9" t="s">
        <v>52</v>
      </c>
      <c r="AK3623" s="9" t="s">
        <v>8260</v>
      </c>
      <c r="AL3623" s="9" t="s">
        <v>52</v>
      </c>
      <c r="AM3623" s="9" t="s">
        <v>52</v>
      </c>
    </row>
    <row r="3624" spans="1:39" ht="30" customHeight="1" x14ac:dyDescent="0.3">
      <c r="A3624" s="10" t="s">
        <v>8093</v>
      </c>
      <c r="B3624" s="10" t="s">
        <v>8094</v>
      </c>
      <c r="C3624" s="10" t="s">
        <v>528</v>
      </c>
      <c r="D3624" s="11">
        <v>7.8E-2</v>
      </c>
      <c r="E3624" s="15">
        <v>0</v>
      </c>
      <c r="F3624" s="17">
        <f>TRUNC(E3624*D3624,1)</f>
        <v>0</v>
      </c>
      <c r="G3624" s="15">
        <v>101422</v>
      </c>
      <c r="H3624" s="17">
        <f>TRUNC(G3624*D3624,1)</f>
        <v>7910.9</v>
      </c>
      <c r="I3624" s="15">
        <v>0</v>
      </c>
      <c r="J3624" s="17">
        <f>TRUNC(I3624*D3624,1)</f>
        <v>0</v>
      </c>
      <c r="K3624" s="15">
        <f>TRUNC(E3624+G3624+I3624,1)</f>
        <v>101422</v>
      </c>
      <c r="L3624" s="17">
        <f>TRUNC(F3624+H3624+J3624,1)</f>
        <v>7910.9</v>
      </c>
      <c r="M3624" s="10" t="s">
        <v>52</v>
      </c>
      <c r="N3624" s="9" t="s">
        <v>2185</v>
      </c>
      <c r="O3624" s="9" t="s">
        <v>8095</v>
      </c>
      <c r="P3624" s="9" t="s">
        <v>67</v>
      </c>
      <c r="Q3624" s="9" t="s">
        <v>54</v>
      </c>
      <c r="R3624" s="9" t="s">
        <v>54</v>
      </c>
      <c r="S3624" s="1"/>
      <c r="T3624" s="1"/>
      <c r="U3624" s="1"/>
      <c r="V3624" s="1"/>
      <c r="W3624" s="1"/>
      <c r="X3624" s="1"/>
      <c r="Y3624" s="1"/>
      <c r="Z3624" s="1"/>
      <c r="AA3624" s="1"/>
      <c r="AB3624" s="1"/>
      <c r="AC3624" s="1"/>
      <c r="AD3624" s="1"/>
      <c r="AE3624" s="1"/>
      <c r="AF3624" s="1"/>
      <c r="AG3624" s="1"/>
      <c r="AH3624" s="1"/>
      <c r="AI3624" s="1"/>
      <c r="AJ3624" s="9" t="s">
        <v>52</v>
      </c>
      <c r="AK3624" s="9" t="s">
        <v>8261</v>
      </c>
      <c r="AL3624" s="9" t="s">
        <v>52</v>
      </c>
      <c r="AM3624" s="9" t="s">
        <v>52</v>
      </c>
    </row>
    <row r="3625" spans="1:39" ht="30" customHeight="1" x14ac:dyDescent="0.3">
      <c r="A3625" s="10" t="s">
        <v>8093</v>
      </c>
      <c r="B3625" s="10" t="s">
        <v>8242</v>
      </c>
      <c r="C3625" s="10" t="s">
        <v>528</v>
      </c>
      <c r="D3625" s="11">
        <v>3.0000000000000001E-3</v>
      </c>
      <c r="E3625" s="15">
        <v>0</v>
      </c>
      <c r="F3625" s="17">
        <f>TRUNC(E3625*D3625,1)</f>
        <v>0</v>
      </c>
      <c r="G3625" s="15">
        <v>101422</v>
      </c>
      <c r="H3625" s="17">
        <f>TRUNC(G3625*D3625,1)</f>
        <v>304.2</v>
      </c>
      <c r="I3625" s="15">
        <v>0</v>
      </c>
      <c r="J3625" s="17">
        <f>TRUNC(I3625*D3625,1)</f>
        <v>0</v>
      </c>
      <c r="K3625" s="15">
        <f>TRUNC(E3625+G3625+I3625,1)</f>
        <v>101422</v>
      </c>
      <c r="L3625" s="17">
        <f>TRUNC(F3625+H3625+J3625,1)</f>
        <v>304.2</v>
      </c>
      <c r="M3625" s="10" t="s">
        <v>52</v>
      </c>
      <c r="N3625" s="9" t="s">
        <v>2185</v>
      </c>
      <c r="O3625" s="9" t="s">
        <v>8243</v>
      </c>
      <c r="P3625" s="9" t="s">
        <v>67</v>
      </c>
      <c r="Q3625" s="9" t="s">
        <v>54</v>
      </c>
      <c r="R3625" s="9" t="s">
        <v>54</v>
      </c>
      <c r="S3625" s="1"/>
      <c r="T3625" s="1"/>
      <c r="U3625" s="1"/>
      <c r="V3625" s="1"/>
      <c r="W3625" s="1"/>
      <c r="X3625" s="1"/>
      <c r="Y3625" s="1"/>
      <c r="Z3625" s="1"/>
      <c r="AA3625" s="1"/>
      <c r="AB3625" s="1"/>
      <c r="AC3625" s="1"/>
      <c r="AD3625" s="1"/>
      <c r="AE3625" s="1"/>
      <c r="AF3625" s="1"/>
      <c r="AG3625" s="1"/>
      <c r="AH3625" s="1"/>
      <c r="AI3625" s="1"/>
      <c r="AJ3625" s="9" t="s">
        <v>52</v>
      </c>
      <c r="AK3625" s="9" t="s">
        <v>8262</v>
      </c>
      <c r="AL3625" s="9" t="s">
        <v>52</v>
      </c>
      <c r="AM3625" s="9" t="s">
        <v>52</v>
      </c>
    </row>
    <row r="3626" spans="1:39" ht="30" customHeight="1" x14ac:dyDescent="0.3">
      <c r="A3626" s="10" t="s">
        <v>4735</v>
      </c>
      <c r="B3626" s="10" t="s">
        <v>52</v>
      </c>
      <c r="C3626" s="10" t="s">
        <v>52</v>
      </c>
      <c r="D3626" s="11"/>
      <c r="E3626" s="15"/>
      <c r="F3626" s="17">
        <f>TRUNC(SUMIF(N3619:N3625, N3618, F3619:F3625),0)</f>
        <v>0</v>
      </c>
      <c r="G3626" s="15"/>
      <c r="H3626" s="17">
        <f>TRUNC(SUMIF(N3619:N3625, N3618, H3619:H3625),0)</f>
        <v>123775</v>
      </c>
      <c r="I3626" s="15"/>
      <c r="J3626" s="17">
        <f>TRUNC(SUMIF(N3619:N3625, N3618, J3619:J3625),0)</f>
        <v>2311</v>
      </c>
      <c r="K3626" s="15"/>
      <c r="L3626" s="17">
        <f>F3626+H3626+J3626</f>
        <v>126086</v>
      </c>
      <c r="M3626" s="10" t="s">
        <v>52</v>
      </c>
      <c r="N3626" s="9" t="s">
        <v>4736</v>
      </c>
      <c r="O3626" s="9" t="s">
        <v>4736</v>
      </c>
      <c r="P3626" s="9" t="s">
        <v>52</v>
      </c>
      <c r="Q3626" s="9" t="s">
        <v>52</v>
      </c>
      <c r="R3626" s="9" t="s">
        <v>52</v>
      </c>
      <c r="S3626" s="1"/>
      <c r="T3626" s="1"/>
      <c r="U3626" s="1"/>
      <c r="V3626" s="1"/>
      <c r="W3626" s="1"/>
      <c r="X3626" s="1"/>
      <c r="Y3626" s="1"/>
      <c r="Z3626" s="1"/>
      <c r="AA3626" s="1"/>
      <c r="AB3626" s="1"/>
      <c r="AC3626" s="1"/>
      <c r="AD3626" s="1"/>
      <c r="AE3626" s="1"/>
      <c r="AF3626" s="1"/>
      <c r="AG3626" s="1"/>
      <c r="AH3626" s="1"/>
      <c r="AI3626" s="1"/>
      <c r="AJ3626" s="9" t="s">
        <v>52</v>
      </c>
      <c r="AK3626" s="9" t="s">
        <v>52</v>
      </c>
      <c r="AL3626" s="9" t="s">
        <v>52</v>
      </c>
      <c r="AM3626" s="9" t="s">
        <v>52</v>
      </c>
    </row>
    <row r="3627" spans="1:39" ht="30" customHeight="1" x14ac:dyDescent="0.3">
      <c r="A3627" s="11"/>
      <c r="B3627" s="11"/>
      <c r="C3627" s="11"/>
      <c r="D3627" s="11"/>
      <c r="E3627" s="15"/>
      <c r="F3627" s="17"/>
      <c r="G3627" s="15"/>
      <c r="H3627" s="17"/>
      <c r="I3627" s="15"/>
      <c r="J3627" s="17"/>
      <c r="K3627" s="15"/>
      <c r="L3627" s="17"/>
      <c r="M3627" s="11"/>
    </row>
    <row r="3628" spans="1:39" ht="30" customHeight="1" x14ac:dyDescent="0.3">
      <c r="A3628" s="14" t="s">
        <v>8263</v>
      </c>
      <c r="B3628" s="14"/>
      <c r="C3628" s="14"/>
      <c r="D3628" s="14"/>
      <c r="E3628" s="16"/>
      <c r="F3628" s="18"/>
      <c r="G3628" s="16"/>
      <c r="H3628" s="18"/>
      <c r="I3628" s="16"/>
      <c r="J3628" s="18"/>
      <c r="K3628" s="16"/>
      <c r="L3628" s="18"/>
      <c r="M3628" s="14"/>
      <c r="N3628" s="5" t="s">
        <v>2188</v>
      </c>
    </row>
    <row r="3629" spans="1:39" ht="30" customHeight="1" x14ac:dyDescent="0.3">
      <c r="A3629" s="10" t="s">
        <v>8083</v>
      </c>
      <c r="B3629" s="10" t="s">
        <v>4714</v>
      </c>
      <c r="C3629" s="10" t="s">
        <v>4715</v>
      </c>
      <c r="D3629" s="11">
        <v>0.2</v>
      </c>
      <c r="E3629" s="15">
        <v>0</v>
      </c>
      <c r="F3629" s="17">
        <f>TRUNC(E3629*D3629,1)</f>
        <v>0</v>
      </c>
      <c r="G3629" s="15">
        <v>233781</v>
      </c>
      <c r="H3629" s="17">
        <f>TRUNC(G3629*D3629,1)</f>
        <v>46756.2</v>
      </c>
      <c r="I3629" s="15">
        <v>0</v>
      </c>
      <c r="J3629" s="17">
        <f>TRUNC(I3629*D3629,1)</f>
        <v>0</v>
      </c>
      <c r="K3629" s="15">
        <f>TRUNC(E3629+G3629+I3629,1)</f>
        <v>233781</v>
      </c>
      <c r="L3629" s="17">
        <f>TRUNC(F3629+H3629+J3629,1)</f>
        <v>46756.2</v>
      </c>
      <c r="M3629" s="10" t="s">
        <v>52</v>
      </c>
      <c r="N3629" s="9" t="s">
        <v>2188</v>
      </c>
      <c r="O3629" s="9" t="s">
        <v>8084</v>
      </c>
      <c r="P3629" s="9" t="s">
        <v>54</v>
      </c>
      <c r="Q3629" s="9" t="s">
        <v>54</v>
      </c>
      <c r="R3629" s="9" t="s">
        <v>67</v>
      </c>
      <c r="S3629" s="1"/>
      <c r="T3629" s="1"/>
      <c r="U3629" s="1"/>
      <c r="V3629" s="1">
        <v>1</v>
      </c>
      <c r="W3629" s="1"/>
      <c r="X3629" s="1"/>
      <c r="Y3629" s="1"/>
      <c r="Z3629" s="1"/>
      <c r="AA3629" s="1"/>
      <c r="AB3629" s="1"/>
      <c r="AC3629" s="1"/>
      <c r="AD3629" s="1"/>
      <c r="AE3629" s="1"/>
      <c r="AF3629" s="1"/>
      <c r="AG3629" s="1"/>
      <c r="AH3629" s="1"/>
      <c r="AI3629" s="1"/>
      <c r="AJ3629" s="9" t="s">
        <v>52</v>
      </c>
      <c r="AK3629" s="9" t="s">
        <v>8265</v>
      </c>
      <c r="AL3629" s="9" t="s">
        <v>52</v>
      </c>
      <c r="AM3629" s="9" t="s">
        <v>52</v>
      </c>
    </row>
    <row r="3630" spans="1:39" ht="30" customHeight="1" x14ac:dyDescent="0.3">
      <c r="A3630" s="10" t="s">
        <v>4720</v>
      </c>
      <c r="B3630" s="10" t="s">
        <v>4714</v>
      </c>
      <c r="C3630" s="10" t="s">
        <v>4715</v>
      </c>
      <c r="D3630" s="11">
        <v>7.0000000000000007E-2</v>
      </c>
      <c r="E3630" s="15">
        <v>0</v>
      </c>
      <c r="F3630" s="17">
        <f>TRUNC(E3630*D3630,1)</f>
        <v>0</v>
      </c>
      <c r="G3630" s="15">
        <v>153671</v>
      </c>
      <c r="H3630" s="17">
        <f>TRUNC(G3630*D3630,1)</f>
        <v>10756.9</v>
      </c>
      <c r="I3630" s="15">
        <v>0</v>
      </c>
      <c r="J3630" s="17">
        <f>TRUNC(I3630*D3630,1)</f>
        <v>0</v>
      </c>
      <c r="K3630" s="15">
        <f>TRUNC(E3630+G3630+I3630,1)</f>
        <v>153671</v>
      </c>
      <c r="L3630" s="17">
        <f>TRUNC(F3630+H3630+J3630,1)</f>
        <v>10756.9</v>
      </c>
      <c r="M3630" s="10" t="s">
        <v>52</v>
      </c>
      <c r="N3630" s="9" t="s">
        <v>2188</v>
      </c>
      <c r="O3630" s="9" t="s">
        <v>4721</v>
      </c>
      <c r="P3630" s="9" t="s">
        <v>54</v>
      </c>
      <c r="Q3630" s="9" t="s">
        <v>54</v>
      </c>
      <c r="R3630" s="9" t="s">
        <v>67</v>
      </c>
      <c r="S3630" s="1"/>
      <c r="T3630" s="1"/>
      <c r="U3630" s="1"/>
      <c r="V3630" s="1">
        <v>1</v>
      </c>
      <c r="W3630" s="1"/>
      <c r="X3630" s="1"/>
      <c r="Y3630" s="1"/>
      <c r="Z3630" s="1"/>
      <c r="AA3630" s="1"/>
      <c r="AB3630" s="1"/>
      <c r="AC3630" s="1"/>
      <c r="AD3630" s="1"/>
      <c r="AE3630" s="1"/>
      <c r="AF3630" s="1"/>
      <c r="AG3630" s="1"/>
      <c r="AH3630" s="1"/>
      <c r="AI3630" s="1"/>
      <c r="AJ3630" s="9" t="s">
        <v>52</v>
      </c>
      <c r="AK3630" s="9" t="s">
        <v>8266</v>
      </c>
      <c r="AL3630" s="9" t="s">
        <v>52</v>
      </c>
      <c r="AM3630" s="9" t="s">
        <v>52</v>
      </c>
    </row>
    <row r="3631" spans="1:39" ht="30" customHeight="1" x14ac:dyDescent="0.3">
      <c r="A3631" s="10" t="s">
        <v>8233</v>
      </c>
      <c r="B3631" s="10" t="s">
        <v>4714</v>
      </c>
      <c r="C3631" s="10" t="s">
        <v>4715</v>
      </c>
      <c r="D3631" s="11">
        <v>7.0000000000000007E-2</v>
      </c>
      <c r="E3631" s="15">
        <v>0</v>
      </c>
      <c r="F3631" s="17">
        <f>TRUNC(E3631*D3631,1)</f>
        <v>0</v>
      </c>
      <c r="G3631" s="15">
        <v>181682</v>
      </c>
      <c r="H3631" s="17">
        <f>TRUNC(G3631*D3631,1)</f>
        <v>12717.7</v>
      </c>
      <c r="I3631" s="15">
        <v>0</v>
      </c>
      <c r="J3631" s="17">
        <f>TRUNC(I3631*D3631,1)</f>
        <v>0</v>
      </c>
      <c r="K3631" s="15">
        <f>TRUNC(E3631+G3631+I3631,1)</f>
        <v>181682</v>
      </c>
      <c r="L3631" s="17">
        <f>TRUNC(F3631+H3631+J3631,1)</f>
        <v>12717.7</v>
      </c>
      <c r="M3631" s="10" t="s">
        <v>52</v>
      </c>
      <c r="N3631" s="9" t="s">
        <v>2188</v>
      </c>
      <c r="O3631" s="9" t="s">
        <v>8234</v>
      </c>
      <c r="P3631" s="9" t="s">
        <v>54</v>
      </c>
      <c r="Q3631" s="9" t="s">
        <v>54</v>
      </c>
      <c r="R3631" s="9" t="s">
        <v>67</v>
      </c>
      <c r="S3631" s="1"/>
      <c r="T3631" s="1"/>
      <c r="U3631" s="1"/>
      <c r="V3631" s="1">
        <v>1</v>
      </c>
      <c r="W3631" s="1"/>
      <c r="X3631" s="1"/>
      <c r="Y3631" s="1"/>
      <c r="Z3631" s="1"/>
      <c r="AA3631" s="1"/>
      <c r="AB3631" s="1"/>
      <c r="AC3631" s="1"/>
      <c r="AD3631" s="1"/>
      <c r="AE3631" s="1"/>
      <c r="AF3631" s="1"/>
      <c r="AG3631" s="1"/>
      <c r="AH3631" s="1"/>
      <c r="AI3631" s="1"/>
      <c r="AJ3631" s="9" t="s">
        <v>52</v>
      </c>
      <c r="AK3631" s="9" t="s">
        <v>8267</v>
      </c>
      <c r="AL3631" s="9" t="s">
        <v>52</v>
      </c>
      <c r="AM3631" s="9" t="s">
        <v>52</v>
      </c>
    </row>
    <row r="3632" spans="1:39" ht="30" customHeight="1" x14ac:dyDescent="0.3">
      <c r="A3632" s="10" t="s">
        <v>4727</v>
      </c>
      <c r="B3632" s="10" t="s">
        <v>4728</v>
      </c>
      <c r="C3632" s="10" t="s">
        <v>732</v>
      </c>
      <c r="D3632" s="11">
        <v>1</v>
      </c>
      <c r="E3632" s="15">
        <v>0</v>
      </c>
      <c r="F3632" s="17">
        <f>TRUNC(E3632*D3632,1)</f>
        <v>0</v>
      </c>
      <c r="G3632" s="15">
        <v>0</v>
      </c>
      <c r="H3632" s="17">
        <f>TRUNC(G3632*D3632,1)</f>
        <v>0</v>
      </c>
      <c r="I3632" s="15">
        <f>TRUNC(SUMIF(V3629:V3635, RIGHTB(O3632, 1), H3629:H3635)*U3632, 2)</f>
        <v>1404.61</v>
      </c>
      <c r="J3632" s="17">
        <f>TRUNC(I3632*D3632,1)</f>
        <v>1404.6</v>
      </c>
      <c r="K3632" s="15">
        <f>TRUNC(E3632+G3632+I3632,1)</f>
        <v>1404.6</v>
      </c>
      <c r="L3632" s="17">
        <f>TRUNC(F3632+H3632+J3632,1)</f>
        <v>1404.6</v>
      </c>
      <c r="M3632" s="10" t="s">
        <v>52</v>
      </c>
      <c r="N3632" s="9" t="s">
        <v>2188</v>
      </c>
      <c r="O3632" s="9" t="s">
        <v>4729</v>
      </c>
      <c r="P3632" s="9" t="s">
        <v>54</v>
      </c>
      <c r="Q3632" s="9" t="s">
        <v>54</v>
      </c>
      <c r="R3632" s="9" t="s">
        <v>54</v>
      </c>
      <c r="S3632" s="1">
        <v>1</v>
      </c>
      <c r="T3632" s="1">
        <v>2</v>
      </c>
      <c r="U3632" s="1">
        <v>0.02</v>
      </c>
      <c r="V3632" s="1"/>
      <c r="W3632" s="1"/>
      <c r="X3632" s="1"/>
      <c r="Y3632" s="1"/>
      <c r="Z3632" s="1"/>
      <c r="AA3632" s="1"/>
      <c r="AB3632" s="1"/>
      <c r="AC3632" s="1"/>
      <c r="AD3632" s="1"/>
      <c r="AE3632" s="1"/>
      <c r="AF3632" s="1"/>
      <c r="AG3632" s="1"/>
      <c r="AH3632" s="1"/>
      <c r="AI3632" s="1"/>
      <c r="AJ3632" s="9" t="s">
        <v>52</v>
      </c>
      <c r="AK3632" s="9" t="s">
        <v>8268</v>
      </c>
      <c r="AL3632" s="9" t="s">
        <v>52</v>
      </c>
      <c r="AM3632" s="9" t="s">
        <v>52</v>
      </c>
    </row>
    <row r="3633" spans="1:39" ht="30" customHeight="1" x14ac:dyDescent="0.3">
      <c r="A3633" s="10" t="s">
        <v>8237</v>
      </c>
      <c r="B3633" s="10" t="s">
        <v>8238</v>
      </c>
      <c r="C3633" s="10" t="s">
        <v>8090</v>
      </c>
      <c r="D3633" s="11">
        <v>75</v>
      </c>
      <c r="E3633" s="15">
        <v>0</v>
      </c>
      <c r="F3633" s="17">
        <f>TRUNC(E3633*D3633,1)</f>
        <v>0</v>
      </c>
      <c r="G3633" s="15">
        <v>0</v>
      </c>
      <c r="H3633" s="17">
        <f>TRUNC(G3633*D3633,1)</f>
        <v>0</v>
      </c>
      <c r="I3633" s="15">
        <v>0</v>
      </c>
      <c r="J3633" s="17">
        <f>TRUNC(I3633*D3633,1)</f>
        <v>0</v>
      </c>
      <c r="K3633" s="15">
        <f>TRUNC(E3633+G3633+I3633,1)</f>
        <v>0</v>
      </c>
      <c r="L3633" s="17">
        <f>TRUNC(F3633+H3633+J3633,1)</f>
        <v>0</v>
      </c>
      <c r="M3633" s="10" t="s">
        <v>6183</v>
      </c>
      <c r="N3633" s="9" t="s">
        <v>2188</v>
      </c>
      <c r="O3633" s="9" t="s">
        <v>8239</v>
      </c>
      <c r="P3633" s="9" t="s">
        <v>54</v>
      </c>
      <c r="Q3633" s="9" t="s">
        <v>54</v>
      </c>
      <c r="R3633" s="9" t="s">
        <v>67</v>
      </c>
      <c r="S3633" s="1"/>
      <c r="T3633" s="1"/>
      <c r="U3633" s="1"/>
      <c r="V3633" s="1"/>
      <c r="W3633" s="1"/>
      <c r="X3633" s="1"/>
      <c r="Y3633" s="1"/>
      <c r="Z3633" s="1"/>
      <c r="AA3633" s="1"/>
      <c r="AB3633" s="1"/>
      <c r="AC3633" s="1"/>
      <c r="AD3633" s="1"/>
      <c r="AE3633" s="1"/>
      <c r="AF3633" s="1"/>
      <c r="AG3633" s="1"/>
      <c r="AH3633" s="1"/>
      <c r="AI3633" s="1"/>
      <c r="AJ3633" s="9" t="s">
        <v>52</v>
      </c>
      <c r="AK3633" s="9" t="s">
        <v>8269</v>
      </c>
      <c r="AL3633" s="9" t="s">
        <v>52</v>
      </c>
      <c r="AM3633" s="9" t="s">
        <v>52</v>
      </c>
    </row>
    <row r="3634" spans="1:39" ht="30" customHeight="1" x14ac:dyDescent="0.3">
      <c r="A3634" s="10" t="s">
        <v>8093</v>
      </c>
      <c r="B3634" s="10" t="s">
        <v>8094</v>
      </c>
      <c r="C3634" s="10" t="s">
        <v>528</v>
      </c>
      <c r="D3634" s="11">
        <v>1.9E-2</v>
      </c>
      <c r="E3634" s="15">
        <v>0</v>
      </c>
      <c r="F3634" s="17">
        <f>TRUNC(E3634*D3634,1)</f>
        <v>0</v>
      </c>
      <c r="G3634" s="15">
        <v>101422</v>
      </c>
      <c r="H3634" s="17">
        <f>TRUNC(G3634*D3634,1)</f>
        <v>1927</v>
      </c>
      <c r="I3634" s="15">
        <v>0</v>
      </c>
      <c r="J3634" s="17">
        <f>TRUNC(I3634*D3634,1)</f>
        <v>0</v>
      </c>
      <c r="K3634" s="15">
        <f>TRUNC(E3634+G3634+I3634,1)</f>
        <v>101422</v>
      </c>
      <c r="L3634" s="17">
        <f>TRUNC(F3634+H3634+J3634,1)</f>
        <v>1927</v>
      </c>
      <c r="M3634" s="10" t="s">
        <v>52</v>
      </c>
      <c r="N3634" s="9" t="s">
        <v>2188</v>
      </c>
      <c r="O3634" s="9" t="s">
        <v>8095</v>
      </c>
      <c r="P3634" s="9" t="s">
        <v>67</v>
      </c>
      <c r="Q3634" s="9" t="s">
        <v>54</v>
      </c>
      <c r="R3634" s="9" t="s">
        <v>54</v>
      </c>
      <c r="S3634" s="1"/>
      <c r="T3634" s="1"/>
      <c r="U3634" s="1"/>
      <c r="V3634" s="1"/>
      <c r="W3634" s="1"/>
      <c r="X3634" s="1"/>
      <c r="Y3634" s="1"/>
      <c r="Z3634" s="1"/>
      <c r="AA3634" s="1"/>
      <c r="AB3634" s="1"/>
      <c r="AC3634" s="1"/>
      <c r="AD3634" s="1"/>
      <c r="AE3634" s="1"/>
      <c r="AF3634" s="1"/>
      <c r="AG3634" s="1"/>
      <c r="AH3634" s="1"/>
      <c r="AI3634" s="1"/>
      <c r="AJ3634" s="9" t="s">
        <v>52</v>
      </c>
      <c r="AK3634" s="9" t="s">
        <v>8270</v>
      </c>
      <c r="AL3634" s="9" t="s">
        <v>52</v>
      </c>
      <c r="AM3634" s="9" t="s">
        <v>52</v>
      </c>
    </row>
    <row r="3635" spans="1:39" ht="30" customHeight="1" x14ac:dyDescent="0.3">
      <c r="A3635" s="10" t="s">
        <v>8093</v>
      </c>
      <c r="B3635" s="10" t="s">
        <v>8242</v>
      </c>
      <c r="C3635" s="10" t="s">
        <v>528</v>
      </c>
      <c r="D3635" s="11">
        <v>3.0000000000000001E-3</v>
      </c>
      <c r="E3635" s="15">
        <v>0</v>
      </c>
      <c r="F3635" s="17">
        <f>TRUNC(E3635*D3635,1)</f>
        <v>0</v>
      </c>
      <c r="G3635" s="15">
        <v>101422</v>
      </c>
      <c r="H3635" s="17">
        <f>TRUNC(G3635*D3635,1)</f>
        <v>304.2</v>
      </c>
      <c r="I3635" s="15">
        <v>0</v>
      </c>
      <c r="J3635" s="17">
        <f>TRUNC(I3635*D3635,1)</f>
        <v>0</v>
      </c>
      <c r="K3635" s="15">
        <f>TRUNC(E3635+G3635+I3635,1)</f>
        <v>101422</v>
      </c>
      <c r="L3635" s="17">
        <f>TRUNC(F3635+H3635+J3635,1)</f>
        <v>304.2</v>
      </c>
      <c r="M3635" s="10" t="s">
        <v>52</v>
      </c>
      <c r="N3635" s="9" t="s">
        <v>2188</v>
      </c>
      <c r="O3635" s="9" t="s">
        <v>8243</v>
      </c>
      <c r="P3635" s="9" t="s">
        <v>67</v>
      </c>
      <c r="Q3635" s="9" t="s">
        <v>54</v>
      </c>
      <c r="R3635" s="9" t="s">
        <v>54</v>
      </c>
      <c r="S3635" s="1"/>
      <c r="T3635" s="1"/>
      <c r="U3635" s="1"/>
      <c r="V3635" s="1"/>
      <c r="W3635" s="1"/>
      <c r="X3635" s="1"/>
      <c r="Y3635" s="1"/>
      <c r="Z3635" s="1"/>
      <c r="AA3635" s="1"/>
      <c r="AB3635" s="1"/>
      <c r="AC3635" s="1"/>
      <c r="AD3635" s="1"/>
      <c r="AE3635" s="1"/>
      <c r="AF3635" s="1"/>
      <c r="AG3635" s="1"/>
      <c r="AH3635" s="1"/>
      <c r="AI3635" s="1"/>
      <c r="AJ3635" s="9" t="s">
        <v>52</v>
      </c>
      <c r="AK3635" s="9" t="s">
        <v>8271</v>
      </c>
      <c r="AL3635" s="9" t="s">
        <v>52</v>
      </c>
      <c r="AM3635" s="9" t="s">
        <v>52</v>
      </c>
    </row>
    <row r="3636" spans="1:39" ht="30" customHeight="1" x14ac:dyDescent="0.3">
      <c r="A3636" s="10" t="s">
        <v>4735</v>
      </c>
      <c r="B3636" s="10" t="s">
        <v>52</v>
      </c>
      <c r="C3636" s="10" t="s">
        <v>52</v>
      </c>
      <c r="D3636" s="11"/>
      <c r="E3636" s="15"/>
      <c r="F3636" s="17">
        <f>TRUNC(SUMIF(N3629:N3635, N3628, F3629:F3635),0)</f>
        <v>0</v>
      </c>
      <c r="G3636" s="15"/>
      <c r="H3636" s="17">
        <f>TRUNC(SUMIF(N3629:N3635, N3628, H3629:H3635),0)</f>
        <v>72462</v>
      </c>
      <c r="I3636" s="15"/>
      <c r="J3636" s="17">
        <f>TRUNC(SUMIF(N3629:N3635, N3628, J3629:J3635),0)</f>
        <v>1404</v>
      </c>
      <c r="K3636" s="15"/>
      <c r="L3636" s="17">
        <f>F3636+H3636+J3636</f>
        <v>73866</v>
      </c>
      <c r="M3636" s="10" t="s">
        <v>52</v>
      </c>
      <c r="N3636" s="9" t="s">
        <v>4736</v>
      </c>
      <c r="O3636" s="9" t="s">
        <v>4736</v>
      </c>
      <c r="P3636" s="9" t="s">
        <v>52</v>
      </c>
      <c r="Q3636" s="9" t="s">
        <v>52</v>
      </c>
      <c r="R3636" s="9" t="s">
        <v>52</v>
      </c>
      <c r="S3636" s="1"/>
      <c r="T3636" s="1"/>
      <c r="U3636" s="1"/>
      <c r="V3636" s="1"/>
      <c r="W3636" s="1"/>
      <c r="X3636" s="1"/>
      <c r="Y3636" s="1"/>
      <c r="Z3636" s="1"/>
      <c r="AA3636" s="1"/>
      <c r="AB3636" s="1"/>
      <c r="AC3636" s="1"/>
      <c r="AD3636" s="1"/>
      <c r="AE3636" s="1"/>
      <c r="AF3636" s="1"/>
      <c r="AG3636" s="1"/>
      <c r="AH3636" s="1"/>
      <c r="AI3636" s="1"/>
      <c r="AJ3636" s="9" t="s">
        <v>52</v>
      </c>
      <c r="AK3636" s="9" t="s">
        <v>52</v>
      </c>
      <c r="AL3636" s="9" t="s">
        <v>52</v>
      </c>
      <c r="AM3636" s="9" t="s">
        <v>52</v>
      </c>
    </row>
    <row r="3637" spans="1:39" ht="30" customHeight="1" x14ac:dyDescent="0.3">
      <c r="A3637" s="11"/>
      <c r="B3637" s="11"/>
      <c r="C3637" s="11"/>
      <c r="D3637" s="11"/>
      <c r="E3637" s="15"/>
      <c r="F3637" s="17"/>
      <c r="G3637" s="15"/>
      <c r="H3637" s="17"/>
      <c r="I3637" s="15"/>
      <c r="J3637" s="17"/>
      <c r="K3637" s="15"/>
      <c r="L3637" s="17"/>
      <c r="M3637" s="11"/>
    </row>
    <row r="3638" spans="1:39" ht="30" customHeight="1" x14ac:dyDescent="0.3">
      <c r="A3638" s="14" t="s">
        <v>8272</v>
      </c>
      <c r="B3638" s="14"/>
      <c r="C3638" s="14"/>
      <c r="D3638" s="14"/>
      <c r="E3638" s="16"/>
      <c r="F3638" s="18"/>
      <c r="G3638" s="16"/>
      <c r="H3638" s="18"/>
      <c r="I3638" s="16"/>
      <c r="J3638" s="18"/>
      <c r="K3638" s="16"/>
      <c r="L3638" s="18"/>
      <c r="M3638" s="14"/>
      <c r="N3638" s="5" t="s">
        <v>2191</v>
      </c>
    </row>
    <row r="3639" spans="1:39" ht="30" customHeight="1" x14ac:dyDescent="0.3">
      <c r="A3639" s="10" t="s">
        <v>8083</v>
      </c>
      <c r="B3639" s="10" t="s">
        <v>4714</v>
      </c>
      <c r="C3639" s="10" t="s">
        <v>4715</v>
      </c>
      <c r="D3639" s="11">
        <v>0.35</v>
      </c>
      <c r="E3639" s="15">
        <v>0</v>
      </c>
      <c r="F3639" s="17">
        <f>TRUNC(E3639*D3639,1)</f>
        <v>0</v>
      </c>
      <c r="G3639" s="15">
        <v>233781</v>
      </c>
      <c r="H3639" s="17">
        <f>TRUNC(G3639*D3639,1)</f>
        <v>81823.3</v>
      </c>
      <c r="I3639" s="15">
        <v>0</v>
      </c>
      <c r="J3639" s="17">
        <f>TRUNC(I3639*D3639,1)</f>
        <v>0</v>
      </c>
      <c r="K3639" s="15">
        <f>TRUNC(E3639+G3639+I3639,1)</f>
        <v>233781</v>
      </c>
      <c r="L3639" s="17">
        <f>TRUNC(F3639+H3639+J3639,1)</f>
        <v>81823.3</v>
      </c>
      <c r="M3639" s="10" t="s">
        <v>52</v>
      </c>
      <c r="N3639" s="9" t="s">
        <v>2191</v>
      </c>
      <c r="O3639" s="9" t="s">
        <v>8084</v>
      </c>
      <c r="P3639" s="9" t="s">
        <v>54</v>
      </c>
      <c r="Q3639" s="9" t="s">
        <v>54</v>
      </c>
      <c r="R3639" s="9" t="s">
        <v>67</v>
      </c>
      <c r="S3639" s="1"/>
      <c r="T3639" s="1"/>
      <c r="U3639" s="1"/>
      <c r="V3639" s="1">
        <v>1</v>
      </c>
      <c r="W3639" s="1"/>
      <c r="X3639" s="1"/>
      <c r="Y3639" s="1"/>
      <c r="Z3639" s="1"/>
      <c r="AA3639" s="1"/>
      <c r="AB3639" s="1"/>
      <c r="AC3639" s="1"/>
      <c r="AD3639" s="1"/>
      <c r="AE3639" s="1"/>
      <c r="AF3639" s="1"/>
      <c r="AG3639" s="1"/>
      <c r="AH3639" s="1"/>
      <c r="AI3639" s="1"/>
      <c r="AJ3639" s="9" t="s">
        <v>52</v>
      </c>
      <c r="AK3639" s="9" t="s">
        <v>8274</v>
      </c>
      <c r="AL3639" s="9" t="s">
        <v>52</v>
      </c>
      <c r="AM3639" s="9" t="s">
        <v>52</v>
      </c>
    </row>
    <row r="3640" spans="1:39" ht="30" customHeight="1" x14ac:dyDescent="0.3">
      <c r="A3640" s="10" t="s">
        <v>4720</v>
      </c>
      <c r="B3640" s="10" t="s">
        <v>4714</v>
      </c>
      <c r="C3640" s="10" t="s">
        <v>4715</v>
      </c>
      <c r="D3640" s="11">
        <v>0.13</v>
      </c>
      <c r="E3640" s="15">
        <v>0</v>
      </c>
      <c r="F3640" s="17">
        <f>TRUNC(E3640*D3640,1)</f>
        <v>0</v>
      </c>
      <c r="G3640" s="15">
        <v>153671</v>
      </c>
      <c r="H3640" s="17">
        <f>TRUNC(G3640*D3640,1)</f>
        <v>19977.2</v>
      </c>
      <c r="I3640" s="15">
        <v>0</v>
      </c>
      <c r="J3640" s="17">
        <f>TRUNC(I3640*D3640,1)</f>
        <v>0</v>
      </c>
      <c r="K3640" s="15">
        <f>TRUNC(E3640+G3640+I3640,1)</f>
        <v>153671</v>
      </c>
      <c r="L3640" s="17">
        <f>TRUNC(F3640+H3640+J3640,1)</f>
        <v>19977.2</v>
      </c>
      <c r="M3640" s="10" t="s">
        <v>52</v>
      </c>
      <c r="N3640" s="9" t="s">
        <v>2191</v>
      </c>
      <c r="O3640" s="9" t="s">
        <v>4721</v>
      </c>
      <c r="P3640" s="9" t="s">
        <v>54</v>
      </c>
      <c r="Q3640" s="9" t="s">
        <v>54</v>
      </c>
      <c r="R3640" s="9" t="s">
        <v>67</v>
      </c>
      <c r="S3640" s="1"/>
      <c r="T3640" s="1"/>
      <c r="U3640" s="1"/>
      <c r="V3640" s="1">
        <v>1</v>
      </c>
      <c r="W3640" s="1"/>
      <c r="X3640" s="1"/>
      <c r="Y3640" s="1"/>
      <c r="Z3640" s="1"/>
      <c r="AA3640" s="1"/>
      <c r="AB3640" s="1"/>
      <c r="AC3640" s="1"/>
      <c r="AD3640" s="1"/>
      <c r="AE3640" s="1"/>
      <c r="AF3640" s="1"/>
      <c r="AG3640" s="1"/>
      <c r="AH3640" s="1"/>
      <c r="AI3640" s="1"/>
      <c r="AJ3640" s="9" t="s">
        <v>52</v>
      </c>
      <c r="AK3640" s="9" t="s">
        <v>8275</v>
      </c>
      <c r="AL3640" s="9" t="s">
        <v>52</v>
      </c>
      <c r="AM3640" s="9" t="s">
        <v>52</v>
      </c>
    </row>
    <row r="3641" spans="1:39" ht="30" customHeight="1" x14ac:dyDescent="0.3">
      <c r="A3641" s="10" t="s">
        <v>8233</v>
      </c>
      <c r="B3641" s="10" t="s">
        <v>4714</v>
      </c>
      <c r="C3641" s="10" t="s">
        <v>4715</v>
      </c>
      <c r="D3641" s="11">
        <v>7.0000000000000007E-2</v>
      </c>
      <c r="E3641" s="15">
        <v>0</v>
      </c>
      <c r="F3641" s="17">
        <f>TRUNC(E3641*D3641,1)</f>
        <v>0</v>
      </c>
      <c r="G3641" s="15">
        <v>181682</v>
      </c>
      <c r="H3641" s="17">
        <f>TRUNC(G3641*D3641,1)</f>
        <v>12717.7</v>
      </c>
      <c r="I3641" s="15">
        <v>0</v>
      </c>
      <c r="J3641" s="17">
        <f>TRUNC(I3641*D3641,1)</f>
        <v>0</v>
      </c>
      <c r="K3641" s="15">
        <f>TRUNC(E3641+G3641+I3641,1)</f>
        <v>181682</v>
      </c>
      <c r="L3641" s="17">
        <f>TRUNC(F3641+H3641+J3641,1)</f>
        <v>12717.7</v>
      </c>
      <c r="M3641" s="10" t="s">
        <v>52</v>
      </c>
      <c r="N3641" s="9" t="s">
        <v>2191</v>
      </c>
      <c r="O3641" s="9" t="s">
        <v>8234</v>
      </c>
      <c r="P3641" s="9" t="s">
        <v>54</v>
      </c>
      <c r="Q3641" s="9" t="s">
        <v>54</v>
      </c>
      <c r="R3641" s="9" t="s">
        <v>67</v>
      </c>
      <c r="S3641" s="1"/>
      <c r="T3641" s="1"/>
      <c r="U3641" s="1"/>
      <c r="V3641" s="1">
        <v>1</v>
      </c>
      <c r="W3641" s="1"/>
      <c r="X3641" s="1"/>
      <c r="Y3641" s="1"/>
      <c r="Z3641" s="1"/>
      <c r="AA3641" s="1"/>
      <c r="AB3641" s="1"/>
      <c r="AC3641" s="1"/>
      <c r="AD3641" s="1"/>
      <c r="AE3641" s="1"/>
      <c r="AF3641" s="1"/>
      <c r="AG3641" s="1"/>
      <c r="AH3641" s="1"/>
      <c r="AI3641" s="1"/>
      <c r="AJ3641" s="9" t="s">
        <v>52</v>
      </c>
      <c r="AK3641" s="9" t="s">
        <v>8276</v>
      </c>
      <c r="AL3641" s="9" t="s">
        <v>52</v>
      </c>
      <c r="AM3641" s="9" t="s">
        <v>52</v>
      </c>
    </row>
    <row r="3642" spans="1:39" ht="30" customHeight="1" x14ac:dyDescent="0.3">
      <c r="A3642" s="10" t="s">
        <v>4727</v>
      </c>
      <c r="B3642" s="10" t="s">
        <v>4728</v>
      </c>
      <c r="C3642" s="10" t="s">
        <v>732</v>
      </c>
      <c r="D3642" s="11">
        <v>1</v>
      </c>
      <c r="E3642" s="15">
        <v>0</v>
      </c>
      <c r="F3642" s="17">
        <f>TRUNC(E3642*D3642,1)</f>
        <v>0</v>
      </c>
      <c r="G3642" s="15">
        <v>0</v>
      </c>
      <c r="H3642" s="17">
        <f>TRUNC(G3642*D3642,1)</f>
        <v>0</v>
      </c>
      <c r="I3642" s="15">
        <f>TRUNC(SUMIF(V3639:V3645, RIGHTB(O3642, 1), H3639:H3645)*U3642, 2)</f>
        <v>2290.36</v>
      </c>
      <c r="J3642" s="17">
        <f>TRUNC(I3642*D3642,1)</f>
        <v>2290.3000000000002</v>
      </c>
      <c r="K3642" s="15">
        <f>TRUNC(E3642+G3642+I3642,1)</f>
        <v>2290.3000000000002</v>
      </c>
      <c r="L3642" s="17">
        <f>TRUNC(F3642+H3642+J3642,1)</f>
        <v>2290.3000000000002</v>
      </c>
      <c r="M3642" s="10" t="s">
        <v>52</v>
      </c>
      <c r="N3642" s="9" t="s">
        <v>2191</v>
      </c>
      <c r="O3642" s="9" t="s">
        <v>4729</v>
      </c>
      <c r="P3642" s="9" t="s">
        <v>54</v>
      </c>
      <c r="Q3642" s="9" t="s">
        <v>54</v>
      </c>
      <c r="R3642" s="9" t="s">
        <v>54</v>
      </c>
      <c r="S3642" s="1">
        <v>1</v>
      </c>
      <c r="T3642" s="1">
        <v>2</v>
      </c>
      <c r="U3642" s="1">
        <v>0.02</v>
      </c>
      <c r="V3642" s="1"/>
      <c r="W3642" s="1"/>
      <c r="X3642" s="1"/>
      <c r="Y3642" s="1"/>
      <c r="Z3642" s="1"/>
      <c r="AA3642" s="1"/>
      <c r="AB3642" s="1"/>
      <c r="AC3642" s="1"/>
      <c r="AD3642" s="1"/>
      <c r="AE3642" s="1"/>
      <c r="AF3642" s="1"/>
      <c r="AG3642" s="1"/>
      <c r="AH3642" s="1"/>
      <c r="AI3642" s="1"/>
      <c r="AJ3642" s="9" t="s">
        <v>52</v>
      </c>
      <c r="AK3642" s="9" t="s">
        <v>8277</v>
      </c>
      <c r="AL3642" s="9" t="s">
        <v>52</v>
      </c>
      <c r="AM3642" s="9" t="s">
        <v>52</v>
      </c>
    </row>
    <row r="3643" spans="1:39" ht="30" customHeight="1" x14ac:dyDescent="0.3">
      <c r="A3643" s="10" t="s">
        <v>8237</v>
      </c>
      <c r="B3643" s="10" t="s">
        <v>8238</v>
      </c>
      <c r="C3643" s="10" t="s">
        <v>8090</v>
      </c>
      <c r="D3643" s="11">
        <v>149</v>
      </c>
      <c r="E3643" s="15">
        <v>0</v>
      </c>
      <c r="F3643" s="17">
        <f>TRUNC(E3643*D3643,1)</f>
        <v>0</v>
      </c>
      <c r="G3643" s="15">
        <v>0</v>
      </c>
      <c r="H3643" s="17">
        <f>TRUNC(G3643*D3643,1)</f>
        <v>0</v>
      </c>
      <c r="I3643" s="15">
        <v>0</v>
      </c>
      <c r="J3643" s="17">
        <f>TRUNC(I3643*D3643,1)</f>
        <v>0</v>
      </c>
      <c r="K3643" s="15">
        <f>TRUNC(E3643+G3643+I3643,1)</f>
        <v>0</v>
      </c>
      <c r="L3643" s="17">
        <f>TRUNC(F3643+H3643+J3643,1)</f>
        <v>0</v>
      </c>
      <c r="M3643" s="10" t="s">
        <v>6183</v>
      </c>
      <c r="N3643" s="9" t="s">
        <v>2191</v>
      </c>
      <c r="O3643" s="9" t="s">
        <v>8239</v>
      </c>
      <c r="P3643" s="9" t="s">
        <v>54</v>
      </c>
      <c r="Q3643" s="9" t="s">
        <v>54</v>
      </c>
      <c r="R3643" s="9" t="s">
        <v>67</v>
      </c>
      <c r="S3643" s="1"/>
      <c r="T3643" s="1"/>
      <c r="U3643" s="1"/>
      <c r="V3643" s="1"/>
      <c r="W3643" s="1"/>
      <c r="X3643" s="1"/>
      <c r="Y3643" s="1"/>
      <c r="Z3643" s="1"/>
      <c r="AA3643" s="1"/>
      <c r="AB3643" s="1"/>
      <c r="AC3643" s="1"/>
      <c r="AD3643" s="1"/>
      <c r="AE3643" s="1"/>
      <c r="AF3643" s="1"/>
      <c r="AG3643" s="1"/>
      <c r="AH3643" s="1"/>
      <c r="AI3643" s="1"/>
      <c r="AJ3643" s="9" t="s">
        <v>52</v>
      </c>
      <c r="AK3643" s="9" t="s">
        <v>8278</v>
      </c>
      <c r="AL3643" s="9" t="s">
        <v>52</v>
      </c>
      <c r="AM3643" s="9" t="s">
        <v>52</v>
      </c>
    </row>
    <row r="3644" spans="1:39" ht="30" customHeight="1" x14ac:dyDescent="0.3">
      <c r="A3644" s="10" t="s">
        <v>8093</v>
      </c>
      <c r="B3644" s="10" t="s">
        <v>8094</v>
      </c>
      <c r="C3644" s="10" t="s">
        <v>528</v>
      </c>
      <c r="D3644" s="11">
        <v>4.9000000000000002E-2</v>
      </c>
      <c r="E3644" s="15">
        <v>0</v>
      </c>
      <c r="F3644" s="17">
        <f>TRUNC(E3644*D3644,1)</f>
        <v>0</v>
      </c>
      <c r="G3644" s="15">
        <v>101422</v>
      </c>
      <c r="H3644" s="17">
        <f>TRUNC(G3644*D3644,1)</f>
        <v>4969.6000000000004</v>
      </c>
      <c r="I3644" s="15">
        <v>0</v>
      </c>
      <c r="J3644" s="17">
        <f>TRUNC(I3644*D3644,1)</f>
        <v>0</v>
      </c>
      <c r="K3644" s="15">
        <f>TRUNC(E3644+G3644+I3644,1)</f>
        <v>101422</v>
      </c>
      <c r="L3644" s="17">
        <f>TRUNC(F3644+H3644+J3644,1)</f>
        <v>4969.6000000000004</v>
      </c>
      <c r="M3644" s="10" t="s">
        <v>52</v>
      </c>
      <c r="N3644" s="9" t="s">
        <v>2191</v>
      </c>
      <c r="O3644" s="9" t="s">
        <v>8095</v>
      </c>
      <c r="P3644" s="9" t="s">
        <v>67</v>
      </c>
      <c r="Q3644" s="9" t="s">
        <v>54</v>
      </c>
      <c r="R3644" s="9" t="s">
        <v>54</v>
      </c>
      <c r="S3644" s="1"/>
      <c r="T3644" s="1"/>
      <c r="U3644" s="1"/>
      <c r="V3644" s="1"/>
      <c r="W3644" s="1"/>
      <c r="X3644" s="1"/>
      <c r="Y3644" s="1"/>
      <c r="Z3644" s="1"/>
      <c r="AA3644" s="1"/>
      <c r="AB3644" s="1"/>
      <c r="AC3644" s="1"/>
      <c r="AD3644" s="1"/>
      <c r="AE3644" s="1"/>
      <c r="AF3644" s="1"/>
      <c r="AG3644" s="1"/>
      <c r="AH3644" s="1"/>
      <c r="AI3644" s="1"/>
      <c r="AJ3644" s="9" t="s">
        <v>52</v>
      </c>
      <c r="AK3644" s="9" t="s">
        <v>8279</v>
      </c>
      <c r="AL3644" s="9" t="s">
        <v>52</v>
      </c>
      <c r="AM3644" s="9" t="s">
        <v>52</v>
      </c>
    </row>
    <row r="3645" spans="1:39" ht="30" customHeight="1" x14ac:dyDescent="0.3">
      <c r="A3645" s="10" t="s">
        <v>8093</v>
      </c>
      <c r="B3645" s="10" t="s">
        <v>8242</v>
      </c>
      <c r="C3645" s="10" t="s">
        <v>528</v>
      </c>
      <c r="D3645" s="11">
        <v>3.0000000000000001E-3</v>
      </c>
      <c r="E3645" s="15">
        <v>0</v>
      </c>
      <c r="F3645" s="17">
        <f>TRUNC(E3645*D3645,1)</f>
        <v>0</v>
      </c>
      <c r="G3645" s="15">
        <v>101422</v>
      </c>
      <c r="H3645" s="17">
        <f>TRUNC(G3645*D3645,1)</f>
        <v>304.2</v>
      </c>
      <c r="I3645" s="15">
        <v>0</v>
      </c>
      <c r="J3645" s="17">
        <f>TRUNC(I3645*D3645,1)</f>
        <v>0</v>
      </c>
      <c r="K3645" s="15">
        <f>TRUNC(E3645+G3645+I3645,1)</f>
        <v>101422</v>
      </c>
      <c r="L3645" s="17">
        <f>TRUNC(F3645+H3645+J3645,1)</f>
        <v>304.2</v>
      </c>
      <c r="M3645" s="10" t="s">
        <v>52</v>
      </c>
      <c r="N3645" s="9" t="s">
        <v>2191</v>
      </c>
      <c r="O3645" s="9" t="s">
        <v>8243</v>
      </c>
      <c r="P3645" s="9" t="s">
        <v>67</v>
      </c>
      <c r="Q3645" s="9" t="s">
        <v>54</v>
      </c>
      <c r="R3645" s="9" t="s">
        <v>54</v>
      </c>
      <c r="S3645" s="1"/>
      <c r="T3645" s="1"/>
      <c r="U3645" s="1"/>
      <c r="V3645" s="1"/>
      <c r="W3645" s="1"/>
      <c r="X3645" s="1"/>
      <c r="Y3645" s="1"/>
      <c r="Z3645" s="1"/>
      <c r="AA3645" s="1"/>
      <c r="AB3645" s="1"/>
      <c r="AC3645" s="1"/>
      <c r="AD3645" s="1"/>
      <c r="AE3645" s="1"/>
      <c r="AF3645" s="1"/>
      <c r="AG3645" s="1"/>
      <c r="AH3645" s="1"/>
      <c r="AI3645" s="1"/>
      <c r="AJ3645" s="9" t="s">
        <v>52</v>
      </c>
      <c r="AK3645" s="9" t="s">
        <v>8280</v>
      </c>
      <c r="AL3645" s="9" t="s">
        <v>52</v>
      </c>
      <c r="AM3645" s="9" t="s">
        <v>52</v>
      </c>
    </row>
    <row r="3646" spans="1:39" ht="30" customHeight="1" x14ac:dyDescent="0.3">
      <c r="A3646" s="10" t="s">
        <v>4735</v>
      </c>
      <c r="B3646" s="10" t="s">
        <v>52</v>
      </c>
      <c r="C3646" s="10" t="s">
        <v>52</v>
      </c>
      <c r="D3646" s="11"/>
      <c r="E3646" s="15"/>
      <c r="F3646" s="17">
        <f>TRUNC(SUMIF(N3639:N3645, N3638, F3639:F3645),0)</f>
        <v>0</v>
      </c>
      <c r="G3646" s="15"/>
      <c r="H3646" s="17">
        <f>TRUNC(SUMIF(N3639:N3645, N3638, H3639:H3645),0)</f>
        <v>119792</v>
      </c>
      <c r="I3646" s="15"/>
      <c r="J3646" s="17">
        <f>TRUNC(SUMIF(N3639:N3645, N3638, J3639:J3645),0)</f>
        <v>2290</v>
      </c>
      <c r="K3646" s="15"/>
      <c r="L3646" s="17">
        <f>F3646+H3646+J3646</f>
        <v>122082</v>
      </c>
      <c r="M3646" s="10" t="s">
        <v>52</v>
      </c>
      <c r="N3646" s="9" t="s">
        <v>4736</v>
      </c>
      <c r="O3646" s="9" t="s">
        <v>4736</v>
      </c>
      <c r="P3646" s="9" t="s">
        <v>52</v>
      </c>
      <c r="Q3646" s="9" t="s">
        <v>52</v>
      </c>
      <c r="R3646" s="9" t="s">
        <v>52</v>
      </c>
      <c r="S3646" s="1"/>
      <c r="T3646" s="1"/>
      <c r="U3646" s="1"/>
      <c r="V3646" s="1"/>
      <c r="W3646" s="1"/>
      <c r="X3646" s="1"/>
      <c r="Y3646" s="1"/>
      <c r="Z3646" s="1"/>
      <c r="AA3646" s="1"/>
      <c r="AB3646" s="1"/>
      <c r="AC3646" s="1"/>
      <c r="AD3646" s="1"/>
      <c r="AE3646" s="1"/>
      <c r="AF3646" s="1"/>
      <c r="AG3646" s="1"/>
      <c r="AH3646" s="1"/>
      <c r="AI3646" s="1"/>
      <c r="AJ3646" s="9" t="s">
        <v>52</v>
      </c>
      <c r="AK3646" s="9" t="s">
        <v>52</v>
      </c>
      <c r="AL3646" s="9" t="s">
        <v>52</v>
      </c>
      <c r="AM3646" s="9" t="s">
        <v>52</v>
      </c>
    </row>
    <row r="3647" spans="1:39" ht="30" customHeight="1" x14ac:dyDescent="0.3">
      <c r="A3647" s="11"/>
      <c r="B3647" s="11"/>
      <c r="C3647" s="11"/>
      <c r="D3647" s="11"/>
      <c r="E3647" s="15"/>
      <c r="F3647" s="17"/>
      <c r="G3647" s="15"/>
      <c r="H3647" s="17"/>
      <c r="I3647" s="15"/>
      <c r="J3647" s="17"/>
      <c r="K3647" s="15"/>
      <c r="L3647" s="17"/>
      <c r="M3647" s="11"/>
    </row>
    <row r="3648" spans="1:39" ht="30" customHeight="1" x14ac:dyDescent="0.3">
      <c r="A3648" s="14" t="s">
        <v>8281</v>
      </c>
      <c r="B3648" s="14"/>
      <c r="C3648" s="14"/>
      <c r="D3648" s="14"/>
      <c r="E3648" s="16"/>
      <c r="F3648" s="18"/>
      <c r="G3648" s="16"/>
      <c r="H3648" s="18"/>
      <c r="I3648" s="16"/>
      <c r="J3648" s="18"/>
      <c r="K3648" s="16"/>
      <c r="L3648" s="18"/>
      <c r="M3648" s="14"/>
      <c r="N3648" s="5" t="s">
        <v>2194</v>
      </c>
    </row>
    <row r="3649" spans="1:39" ht="30" customHeight="1" x14ac:dyDescent="0.3">
      <c r="A3649" s="10" t="s">
        <v>8083</v>
      </c>
      <c r="B3649" s="10" t="s">
        <v>4714</v>
      </c>
      <c r="C3649" s="10" t="s">
        <v>4715</v>
      </c>
      <c r="D3649" s="11">
        <v>0.48</v>
      </c>
      <c r="E3649" s="15">
        <v>0</v>
      </c>
      <c r="F3649" s="17">
        <f>TRUNC(E3649*D3649,1)</f>
        <v>0</v>
      </c>
      <c r="G3649" s="15">
        <v>233781</v>
      </c>
      <c r="H3649" s="17">
        <f>TRUNC(G3649*D3649,1)</f>
        <v>112214.8</v>
      </c>
      <c r="I3649" s="15">
        <v>0</v>
      </c>
      <c r="J3649" s="17">
        <f>TRUNC(I3649*D3649,1)</f>
        <v>0</v>
      </c>
      <c r="K3649" s="15">
        <f>TRUNC(E3649+G3649+I3649,1)</f>
        <v>233781</v>
      </c>
      <c r="L3649" s="17">
        <f>TRUNC(F3649+H3649+J3649,1)</f>
        <v>112214.8</v>
      </c>
      <c r="M3649" s="10" t="s">
        <v>52</v>
      </c>
      <c r="N3649" s="9" t="s">
        <v>2194</v>
      </c>
      <c r="O3649" s="9" t="s">
        <v>8084</v>
      </c>
      <c r="P3649" s="9" t="s">
        <v>54</v>
      </c>
      <c r="Q3649" s="9" t="s">
        <v>54</v>
      </c>
      <c r="R3649" s="9" t="s">
        <v>67</v>
      </c>
      <c r="S3649" s="1"/>
      <c r="T3649" s="1"/>
      <c r="U3649" s="1"/>
      <c r="V3649" s="1">
        <v>1</v>
      </c>
      <c r="W3649" s="1"/>
      <c r="X3649" s="1"/>
      <c r="Y3649" s="1"/>
      <c r="Z3649" s="1"/>
      <c r="AA3649" s="1"/>
      <c r="AB3649" s="1"/>
      <c r="AC3649" s="1"/>
      <c r="AD3649" s="1"/>
      <c r="AE3649" s="1"/>
      <c r="AF3649" s="1"/>
      <c r="AG3649" s="1"/>
      <c r="AH3649" s="1"/>
      <c r="AI3649" s="1"/>
      <c r="AJ3649" s="9" t="s">
        <v>52</v>
      </c>
      <c r="AK3649" s="9" t="s">
        <v>8283</v>
      </c>
      <c r="AL3649" s="9" t="s">
        <v>52</v>
      </c>
      <c r="AM3649" s="9" t="s">
        <v>52</v>
      </c>
    </row>
    <row r="3650" spans="1:39" ht="30" customHeight="1" x14ac:dyDescent="0.3">
      <c r="A3650" s="10" t="s">
        <v>4720</v>
      </c>
      <c r="B3650" s="10" t="s">
        <v>4714</v>
      </c>
      <c r="C3650" s="10" t="s">
        <v>4715</v>
      </c>
      <c r="D3650" s="11">
        <v>0.17</v>
      </c>
      <c r="E3650" s="15">
        <v>0</v>
      </c>
      <c r="F3650" s="17">
        <f>TRUNC(E3650*D3650,1)</f>
        <v>0</v>
      </c>
      <c r="G3650" s="15">
        <v>153671</v>
      </c>
      <c r="H3650" s="17">
        <f>TRUNC(G3650*D3650,1)</f>
        <v>26124</v>
      </c>
      <c r="I3650" s="15">
        <v>0</v>
      </c>
      <c r="J3650" s="17">
        <f>TRUNC(I3650*D3650,1)</f>
        <v>0</v>
      </c>
      <c r="K3650" s="15">
        <f>TRUNC(E3650+G3650+I3650,1)</f>
        <v>153671</v>
      </c>
      <c r="L3650" s="17">
        <f>TRUNC(F3650+H3650+J3650,1)</f>
        <v>26124</v>
      </c>
      <c r="M3650" s="10" t="s">
        <v>52</v>
      </c>
      <c r="N3650" s="9" t="s">
        <v>2194</v>
      </c>
      <c r="O3650" s="9" t="s">
        <v>4721</v>
      </c>
      <c r="P3650" s="9" t="s">
        <v>54</v>
      </c>
      <c r="Q3650" s="9" t="s">
        <v>54</v>
      </c>
      <c r="R3650" s="9" t="s">
        <v>67</v>
      </c>
      <c r="S3650" s="1"/>
      <c r="T3650" s="1"/>
      <c r="U3650" s="1"/>
      <c r="V3650" s="1">
        <v>1</v>
      </c>
      <c r="W3650" s="1"/>
      <c r="X3650" s="1"/>
      <c r="Y3650" s="1"/>
      <c r="Z3650" s="1"/>
      <c r="AA3650" s="1"/>
      <c r="AB3650" s="1"/>
      <c r="AC3650" s="1"/>
      <c r="AD3650" s="1"/>
      <c r="AE3650" s="1"/>
      <c r="AF3650" s="1"/>
      <c r="AG3650" s="1"/>
      <c r="AH3650" s="1"/>
      <c r="AI3650" s="1"/>
      <c r="AJ3650" s="9" t="s">
        <v>52</v>
      </c>
      <c r="AK3650" s="9" t="s">
        <v>8284</v>
      </c>
      <c r="AL3650" s="9" t="s">
        <v>52</v>
      </c>
      <c r="AM3650" s="9" t="s">
        <v>52</v>
      </c>
    </row>
    <row r="3651" spans="1:39" ht="30" customHeight="1" x14ac:dyDescent="0.3">
      <c r="A3651" s="10" t="s">
        <v>8233</v>
      </c>
      <c r="B3651" s="10" t="s">
        <v>4714</v>
      </c>
      <c r="C3651" s="10" t="s">
        <v>4715</v>
      </c>
      <c r="D3651" s="11">
        <v>7.0000000000000007E-2</v>
      </c>
      <c r="E3651" s="15">
        <v>0</v>
      </c>
      <c r="F3651" s="17">
        <f>TRUNC(E3651*D3651,1)</f>
        <v>0</v>
      </c>
      <c r="G3651" s="15">
        <v>181682</v>
      </c>
      <c r="H3651" s="17">
        <f>TRUNC(G3651*D3651,1)</f>
        <v>12717.7</v>
      </c>
      <c r="I3651" s="15">
        <v>0</v>
      </c>
      <c r="J3651" s="17">
        <f>TRUNC(I3651*D3651,1)</f>
        <v>0</v>
      </c>
      <c r="K3651" s="15">
        <f>TRUNC(E3651+G3651+I3651,1)</f>
        <v>181682</v>
      </c>
      <c r="L3651" s="17">
        <f>TRUNC(F3651+H3651+J3651,1)</f>
        <v>12717.7</v>
      </c>
      <c r="M3651" s="10" t="s">
        <v>52</v>
      </c>
      <c r="N3651" s="9" t="s">
        <v>2194</v>
      </c>
      <c r="O3651" s="9" t="s">
        <v>8234</v>
      </c>
      <c r="P3651" s="9" t="s">
        <v>54</v>
      </c>
      <c r="Q3651" s="9" t="s">
        <v>54</v>
      </c>
      <c r="R3651" s="9" t="s">
        <v>67</v>
      </c>
      <c r="S3651" s="1"/>
      <c r="T3651" s="1"/>
      <c r="U3651" s="1"/>
      <c r="V3651" s="1">
        <v>1</v>
      </c>
      <c r="W3651" s="1"/>
      <c r="X3651" s="1"/>
      <c r="Y3651" s="1"/>
      <c r="Z3651" s="1"/>
      <c r="AA3651" s="1"/>
      <c r="AB3651" s="1"/>
      <c r="AC3651" s="1"/>
      <c r="AD3651" s="1"/>
      <c r="AE3651" s="1"/>
      <c r="AF3651" s="1"/>
      <c r="AG3651" s="1"/>
      <c r="AH3651" s="1"/>
      <c r="AI3651" s="1"/>
      <c r="AJ3651" s="9" t="s">
        <v>52</v>
      </c>
      <c r="AK3651" s="9" t="s">
        <v>8285</v>
      </c>
      <c r="AL3651" s="9" t="s">
        <v>52</v>
      </c>
      <c r="AM3651" s="9" t="s">
        <v>52</v>
      </c>
    </row>
    <row r="3652" spans="1:39" ht="30" customHeight="1" x14ac:dyDescent="0.3">
      <c r="A3652" s="10" t="s">
        <v>4727</v>
      </c>
      <c r="B3652" s="10" t="s">
        <v>4728</v>
      </c>
      <c r="C3652" s="10" t="s">
        <v>732</v>
      </c>
      <c r="D3652" s="11">
        <v>1</v>
      </c>
      <c r="E3652" s="15">
        <v>0</v>
      </c>
      <c r="F3652" s="17">
        <f>TRUNC(E3652*D3652,1)</f>
        <v>0</v>
      </c>
      <c r="G3652" s="15">
        <v>0</v>
      </c>
      <c r="H3652" s="17">
        <f>TRUNC(G3652*D3652,1)</f>
        <v>0</v>
      </c>
      <c r="I3652" s="15">
        <f>TRUNC(SUMIF(V3649:V3655, RIGHTB(O3652, 1), H3649:H3655)*U3652, 2)</f>
        <v>3021.13</v>
      </c>
      <c r="J3652" s="17">
        <f>TRUNC(I3652*D3652,1)</f>
        <v>3021.1</v>
      </c>
      <c r="K3652" s="15">
        <f>TRUNC(E3652+G3652+I3652,1)</f>
        <v>3021.1</v>
      </c>
      <c r="L3652" s="17">
        <f>TRUNC(F3652+H3652+J3652,1)</f>
        <v>3021.1</v>
      </c>
      <c r="M3652" s="10" t="s">
        <v>52</v>
      </c>
      <c r="N3652" s="9" t="s">
        <v>2194</v>
      </c>
      <c r="O3652" s="9" t="s">
        <v>4729</v>
      </c>
      <c r="P3652" s="9" t="s">
        <v>54</v>
      </c>
      <c r="Q3652" s="9" t="s">
        <v>54</v>
      </c>
      <c r="R3652" s="9" t="s">
        <v>54</v>
      </c>
      <c r="S3652" s="1">
        <v>1</v>
      </c>
      <c r="T3652" s="1">
        <v>2</v>
      </c>
      <c r="U3652" s="1">
        <v>0.02</v>
      </c>
      <c r="V3652" s="1"/>
      <c r="W3652" s="1"/>
      <c r="X3652" s="1"/>
      <c r="Y3652" s="1"/>
      <c r="Z3652" s="1"/>
      <c r="AA3652" s="1"/>
      <c r="AB3652" s="1"/>
      <c r="AC3652" s="1"/>
      <c r="AD3652" s="1"/>
      <c r="AE3652" s="1"/>
      <c r="AF3652" s="1"/>
      <c r="AG3652" s="1"/>
      <c r="AH3652" s="1"/>
      <c r="AI3652" s="1"/>
      <c r="AJ3652" s="9" t="s">
        <v>52</v>
      </c>
      <c r="AK3652" s="9" t="s">
        <v>8286</v>
      </c>
      <c r="AL3652" s="9" t="s">
        <v>52</v>
      </c>
      <c r="AM3652" s="9" t="s">
        <v>52</v>
      </c>
    </row>
    <row r="3653" spans="1:39" ht="30" customHeight="1" x14ac:dyDescent="0.3">
      <c r="A3653" s="10" t="s">
        <v>8237</v>
      </c>
      <c r="B3653" s="10" t="s">
        <v>8238</v>
      </c>
      <c r="C3653" s="10" t="s">
        <v>8090</v>
      </c>
      <c r="D3653" s="11">
        <v>224</v>
      </c>
      <c r="E3653" s="15">
        <v>0</v>
      </c>
      <c r="F3653" s="17">
        <f>TRUNC(E3653*D3653,1)</f>
        <v>0</v>
      </c>
      <c r="G3653" s="15">
        <v>0</v>
      </c>
      <c r="H3653" s="17">
        <f>TRUNC(G3653*D3653,1)</f>
        <v>0</v>
      </c>
      <c r="I3653" s="15">
        <v>0</v>
      </c>
      <c r="J3653" s="17">
        <f>TRUNC(I3653*D3653,1)</f>
        <v>0</v>
      </c>
      <c r="K3653" s="15">
        <f>TRUNC(E3653+G3653+I3653,1)</f>
        <v>0</v>
      </c>
      <c r="L3653" s="17">
        <f>TRUNC(F3653+H3653+J3653,1)</f>
        <v>0</v>
      </c>
      <c r="M3653" s="10" t="s">
        <v>6183</v>
      </c>
      <c r="N3653" s="9" t="s">
        <v>2194</v>
      </c>
      <c r="O3653" s="9" t="s">
        <v>8239</v>
      </c>
      <c r="P3653" s="9" t="s">
        <v>54</v>
      </c>
      <c r="Q3653" s="9" t="s">
        <v>54</v>
      </c>
      <c r="R3653" s="9" t="s">
        <v>67</v>
      </c>
      <c r="S3653" s="1"/>
      <c r="T3653" s="1"/>
      <c r="U3653" s="1"/>
      <c r="V3653" s="1"/>
      <c r="W3653" s="1"/>
      <c r="X3653" s="1"/>
      <c r="Y3653" s="1"/>
      <c r="Z3653" s="1"/>
      <c r="AA3653" s="1"/>
      <c r="AB3653" s="1"/>
      <c r="AC3653" s="1"/>
      <c r="AD3653" s="1"/>
      <c r="AE3653" s="1"/>
      <c r="AF3653" s="1"/>
      <c r="AG3653" s="1"/>
      <c r="AH3653" s="1"/>
      <c r="AI3653" s="1"/>
      <c r="AJ3653" s="9" t="s">
        <v>52</v>
      </c>
      <c r="AK3653" s="9" t="s">
        <v>8287</v>
      </c>
      <c r="AL3653" s="9" t="s">
        <v>52</v>
      </c>
      <c r="AM3653" s="9" t="s">
        <v>52</v>
      </c>
    </row>
    <row r="3654" spans="1:39" ht="30" customHeight="1" x14ac:dyDescent="0.3">
      <c r="A3654" s="10" t="s">
        <v>8093</v>
      </c>
      <c r="B3654" s="10" t="s">
        <v>8094</v>
      </c>
      <c r="C3654" s="10" t="s">
        <v>528</v>
      </c>
      <c r="D3654" s="11">
        <v>7.8E-2</v>
      </c>
      <c r="E3654" s="15">
        <v>0</v>
      </c>
      <c r="F3654" s="17">
        <f>TRUNC(E3654*D3654,1)</f>
        <v>0</v>
      </c>
      <c r="G3654" s="15">
        <v>101422</v>
      </c>
      <c r="H3654" s="17">
        <f>TRUNC(G3654*D3654,1)</f>
        <v>7910.9</v>
      </c>
      <c r="I3654" s="15">
        <v>0</v>
      </c>
      <c r="J3654" s="17">
        <f>TRUNC(I3654*D3654,1)</f>
        <v>0</v>
      </c>
      <c r="K3654" s="15">
        <f>TRUNC(E3654+G3654+I3654,1)</f>
        <v>101422</v>
      </c>
      <c r="L3654" s="17">
        <f>TRUNC(F3654+H3654+J3654,1)</f>
        <v>7910.9</v>
      </c>
      <c r="M3654" s="10" t="s">
        <v>52</v>
      </c>
      <c r="N3654" s="9" t="s">
        <v>2194</v>
      </c>
      <c r="O3654" s="9" t="s">
        <v>8095</v>
      </c>
      <c r="P3654" s="9" t="s">
        <v>67</v>
      </c>
      <c r="Q3654" s="9" t="s">
        <v>54</v>
      </c>
      <c r="R3654" s="9" t="s">
        <v>54</v>
      </c>
      <c r="S3654" s="1"/>
      <c r="T3654" s="1"/>
      <c r="U3654" s="1"/>
      <c r="V3654" s="1"/>
      <c r="W3654" s="1"/>
      <c r="X3654" s="1"/>
      <c r="Y3654" s="1"/>
      <c r="Z3654" s="1"/>
      <c r="AA3654" s="1"/>
      <c r="AB3654" s="1"/>
      <c r="AC3654" s="1"/>
      <c r="AD3654" s="1"/>
      <c r="AE3654" s="1"/>
      <c r="AF3654" s="1"/>
      <c r="AG3654" s="1"/>
      <c r="AH3654" s="1"/>
      <c r="AI3654" s="1"/>
      <c r="AJ3654" s="9" t="s">
        <v>52</v>
      </c>
      <c r="AK3654" s="9" t="s">
        <v>8288</v>
      </c>
      <c r="AL3654" s="9" t="s">
        <v>52</v>
      </c>
      <c r="AM3654" s="9" t="s">
        <v>52</v>
      </c>
    </row>
    <row r="3655" spans="1:39" ht="30" customHeight="1" x14ac:dyDescent="0.3">
      <c r="A3655" s="10" t="s">
        <v>8093</v>
      </c>
      <c r="B3655" s="10" t="s">
        <v>8242</v>
      </c>
      <c r="C3655" s="10" t="s">
        <v>528</v>
      </c>
      <c r="D3655" s="11">
        <v>3.0000000000000001E-3</v>
      </c>
      <c r="E3655" s="15">
        <v>0</v>
      </c>
      <c r="F3655" s="17">
        <f>TRUNC(E3655*D3655,1)</f>
        <v>0</v>
      </c>
      <c r="G3655" s="15">
        <v>101422</v>
      </c>
      <c r="H3655" s="17">
        <f>TRUNC(G3655*D3655,1)</f>
        <v>304.2</v>
      </c>
      <c r="I3655" s="15">
        <v>0</v>
      </c>
      <c r="J3655" s="17">
        <f>TRUNC(I3655*D3655,1)</f>
        <v>0</v>
      </c>
      <c r="K3655" s="15">
        <f>TRUNC(E3655+G3655+I3655,1)</f>
        <v>101422</v>
      </c>
      <c r="L3655" s="17">
        <f>TRUNC(F3655+H3655+J3655,1)</f>
        <v>304.2</v>
      </c>
      <c r="M3655" s="10" t="s">
        <v>52</v>
      </c>
      <c r="N3655" s="9" t="s">
        <v>2194</v>
      </c>
      <c r="O3655" s="9" t="s">
        <v>8243</v>
      </c>
      <c r="P3655" s="9" t="s">
        <v>67</v>
      </c>
      <c r="Q3655" s="9" t="s">
        <v>54</v>
      </c>
      <c r="R3655" s="9" t="s">
        <v>54</v>
      </c>
      <c r="S3655" s="1"/>
      <c r="T3655" s="1"/>
      <c r="U3655" s="1"/>
      <c r="V3655" s="1"/>
      <c r="W3655" s="1"/>
      <c r="X3655" s="1"/>
      <c r="Y3655" s="1"/>
      <c r="Z3655" s="1"/>
      <c r="AA3655" s="1"/>
      <c r="AB3655" s="1"/>
      <c r="AC3655" s="1"/>
      <c r="AD3655" s="1"/>
      <c r="AE3655" s="1"/>
      <c r="AF3655" s="1"/>
      <c r="AG3655" s="1"/>
      <c r="AH3655" s="1"/>
      <c r="AI3655" s="1"/>
      <c r="AJ3655" s="9" t="s">
        <v>52</v>
      </c>
      <c r="AK3655" s="9" t="s">
        <v>8289</v>
      </c>
      <c r="AL3655" s="9" t="s">
        <v>52</v>
      </c>
      <c r="AM3655" s="9" t="s">
        <v>52</v>
      </c>
    </row>
    <row r="3656" spans="1:39" ht="30" customHeight="1" x14ac:dyDescent="0.3">
      <c r="A3656" s="10" t="s">
        <v>4735</v>
      </c>
      <c r="B3656" s="10" t="s">
        <v>52</v>
      </c>
      <c r="C3656" s="10" t="s">
        <v>52</v>
      </c>
      <c r="D3656" s="11"/>
      <c r="E3656" s="15"/>
      <c r="F3656" s="17">
        <f>TRUNC(SUMIF(N3649:N3655, N3648, F3649:F3655),0)</f>
        <v>0</v>
      </c>
      <c r="G3656" s="15"/>
      <c r="H3656" s="17">
        <f>TRUNC(SUMIF(N3649:N3655, N3648, H3649:H3655),0)</f>
        <v>159271</v>
      </c>
      <c r="I3656" s="15"/>
      <c r="J3656" s="17">
        <f>TRUNC(SUMIF(N3649:N3655, N3648, J3649:J3655),0)</f>
        <v>3021</v>
      </c>
      <c r="K3656" s="15"/>
      <c r="L3656" s="17">
        <f>F3656+H3656+J3656</f>
        <v>162292</v>
      </c>
      <c r="M3656" s="10" t="s">
        <v>52</v>
      </c>
      <c r="N3656" s="9" t="s">
        <v>4736</v>
      </c>
      <c r="O3656" s="9" t="s">
        <v>4736</v>
      </c>
      <c r="P3656" s="9" t="s">
        <v>52</v>
      </c>
      <c r="Q3656" s="9" t="s">
        <v>52</v>
      </c>
      <c r="R3656" s="9" t="s">
        <v>52</v>
      </c>
      <c r="S3656" s="1"/>
      <c r="T3656" s="1"/>
      <c r="U3656" s="1"/>
      <c r="V3656" s="1"/>
      <c r="W3656" s="1"/>
      <c r="X3656" s="1"/>
      <c r="Y3656" s="1"/>
      <c r="Z3656" s="1"/>
      <c r="AA3656" s="1"/>
      <c r="AB3656" s="1"/>
      <c r="AC3656" s="1"/>
      <c r="AD3656" s="1"/>
      <c r="AE3656" s="1"/>
      <c r="AF3656" s="1"/>
      <c r="AG3656" s="1"/>
      <c r="AH3656" s="1"/>
      <c r="AI3656" s="1"/>
      <c r="AJ3656" s="9" t="s">
        <v>52</v>
      </c>
      <c r="AK3656" s="9" t="s">
        <v>52</v>
      </c>
      <c r="AL3656" s="9" t="s">
        <v>52</v>
      </c>
      <c r="AM3656" s="9" t="s">
        <v>52</v>
      </c>
    </row>
    <row r="3657" spans="1:39" ht="30" customHeight="1" x14ac:dyDescent="0.3">
      <c r="A3657" s="11"/>
      <c r="B3657" s="11"/>
      <c r="C3657" s="11"/>
      <c r="D3657" s="11"/>
      <c r="E3657" s="15"/>
      <c r="F3657" s="17"/>
      <c r="G3657" s="15"/>
      <c r="H3657" s="17"/>
      <c r="I3657" s="15"/>
      <c r="J3657" s="17"/>
      <c r="K3657" s="15"/>
      <c r="L3657" s="17"/>
      <c r="M3657" s="11"/>
    </row>
    <row r="3658" spans="1:39" ht="30" customHeight="1" x14ac:dyDescent="0.3">
      <c r="A3658" s="14" t="s">
        <v>8290</v>
      </c>
      <c r="B3658" s="14"/>
      <c r="C3658" s="14"/>
      <c r="D3658" s="14"/>
      <c r="E3658" s="16"/>
      <c r="F3658" s="18"/>
      <c r="G3658" s="16"/>
      <c r="H3658" s="18"/>
      <c r="I3658" s="16"/>
      <c r="J3658" s="18"/>
      <c r="K3658" s="16"/>
      <c r="L3658" s="18"/>
      <c r="M3658" s="14"/>
      <c r="N3658" s="5" t="s">
        <v>2201</v>
      </c>
    </row>
    <row r="3659" spans="1:39" ht="30" customHeight="1" x14ac:dyDescent="0.3">
      <c r="A3659" s="10" t="s">
        <v>8083</v>
      </c>
      <c r="B3659" s="10" t="s">
        <v>4714</v>
      </c>
      <c r="C3659" s="10" t="s">
        <v>4715</v>
      </c>
      <c r="D3659" s="11">
        <v>4.5</v>
      </c>
      <c r="E3659" s="15">
        <v>0</v>
      </c>
      <c r="F3659" s="17">
        <f>TRUNC(E3659*D3659,1)</f>
        <v>0</v>
      </c>
      <c r="G3659" s="15">
        <v>233781</v>
      </c>
      <c r="H3659" s="17">
        <f>TRUNC(G3659*D3659,1)</f>
        <v>1052014.5</v>
      </c>
      <c r="I3659" s="15">
        <v>0</v>
      </c>
      <c r="J3659" s="17">
        <f>TRUNC(I3659*D3659,1)</f>
        <v>0</v>
      </c>
      <c r="K3659" s="15">
        <f>TRUNC(E3659+G3659+I3659,1)</f>
        <v>233781</v>
      </c>
      <c r="L3659" s="17">
        <f>TRUNC(F3659+H3659+J3659,1)</f>
        <v>1052014.5</v>
      </c>
      <c r="M3659" s="10" t="s">
        <v>52</v>
      </c>
      <c r="N3659" s="9" t="s">
        <v>2201</v>
      </c>
      <c r="O3659" s="9" t="s">
        <v>8084</v>
      </c>
      <c r="P3659" s="9" t="s">
        <v>54</v>
      </c>
      <c r="Q3659" s="9" t="s">
        <v>54</v>
      </c>
      <c r="R3659" s="9" t="s">
        <v>67</v>
      </c>
      <c r="S3659" s="1"/>
      <c r="T3659" s="1"/>
      <c r="U3659" s="1"/>
      <c r="V3659" s="1">
        <v>1</v>
      </c>
      <c r="W3659" s="1"/>
      <c r="X3659" s="1"/>
      <c r="Y3659" s="1"/>
      <c r="Z3659" s="1"/>
      <c r="AA3659" s="1"/>
      <c r="AB3659" s="1"/>
      <c r="AC3659" s="1"/>
      <c r="AD3659" s="1"/>
      <c r="AE3659" s="1"/>
      <c r="AF3659" s="1"/>
      <c r="AG3659" s="1"/>
      <c r="AH3659" s="1"/>
      <c r="AI3659" s="1"/>
      <c r="AJ3659" s="9" t="s">
        <v>52</v>
      </c>
      <c r="AK3659" s="9" t="s">
        <v>8293</v>
      </c>
      <c r="AL3659" s="9" t="s">
        <v>52</v>
      </c>
      <c r="AM3659" s="9" t="s">
        <v>52</v>
      </c>
    </row>
    <row r="3660" spans="1:39" ht="30" customHeight="1" x14ac:dyDescent="0.3">
      <c r="A3660" s="10" t="s">
        <v>4720</v>
      </c>
      <c r="B3660" s="10" t="s">
        <v>4714</v>
      </c>
      <c r="C3660" s="10" t="s">
        <v>4715</v>
      </c>
      <c r="D3660" s="11">
        <v>2.2000000000000002</v>
      </c>
      <c r="E3660" s="15">
        <v>0</v>
      </c>
      <c r="F3660" s="17">
        <f>TRUNC(E3660*D3660,1)</f>
        <v>0</v>
      </c>
      <c r="G3660" s="15">
        <v>153671</v>
      </c>
      <c r="H3660" s="17">
        <f>TRUNC(G3660*D3660,1)</f>
        <v>338076.2</v>
      </c>
      <c r="I3660" s="15">
        <v>0</v>
      </c>
      <c r="J3660" s="17">
        <f>TRUNC(I3660*D3660,1)</f>
        <v>0</v>
      </c>
      <c r="K3660" s="15">
        <f>TRUNC(E3660+G3660+I3660,1)</f>
        <v>153671</v>
      </c>
      <c r="L3660" s="17">
        <f>TRUNC(F3660+H3660+J3660,1)</f>
        <v>338076.2</v>
      </c>
      <c r="M3660" s="10" t="s">
        <v>52</v>
      </c>
      <c r="N3660" s="9" t="s">
        <v>2201</v>
      </c>
      <c r="O3660" s="9" t="s">
        <v>4721</v>
      </c>
      <c r="P3660" s="9" t="s">
        <v>54</v>
      </c>
      <c r="Q3660" s="9" t="s">
        <v>54</v>
      </c>
      <c r="R3660" s="9" t="s">
        <v>67</v>
      </c>
      <c r="S3660" s="1"/>
      <c r="T3660" s="1"/>
      <c r="U3660" s="1"/>
      <c r="V3660" s="1">
        <v>1</v>
      </c>
      <c r="W3660" s="1"/>
      <c r="X3660" s="1"/>
      <c r="Y3660" s="1"/>
      <c r="Z3660" s="1"/>
      <c r="AA3660" s="1"/>
      <c r="AB3660" s="1"/>
      <c r="AC3660" s="1"/>
      <c r="AD3660" s="1"/>
      <c r="AE3660" s="1"/>
      <c r="AF3660" s="1"/>
      <c r="AG3660" s="1"/>
      <c r="AH3660" s="1"/>
      <c r="AI3660" s="1"/>
      <c r="AJ3660" s="9" t="s">
        <v>52</v>
      </c>
      <c r="AK3660" s="9" t="s">
        <v>8294</v>
      </c>
      <c r="AL3660" s="9" t="s">
        <v>52</v>
      </c>
      <c r="AM3660" s="9" t="s">
        <v>52</v>
      </c>
    </row>
    <row r="3661" spans="1:39" ht="30" customHeight="1" x14ac:dyDescent="0.3">
      <c r="A3661" s="10" t="s">
        <v>4727</v>
      </c>
      <c r="B3661" s="10" t="s">
        <v>4728</v>
      </c>
      <c r="C3661" s="10" t="s">
        <v>732</v>
      </c>
      <c r="D3661" s="11">
        <v>1</v>
      </c>
      <c r="E3661" s="15">
        <v>0</v>
      </c>
      <c r="F3661" s="17">
        <f>TRUNC(E3661*D3661,1)</f>
        <v>0</v>
      </c>
      <c r="G3661" s="15">
        <v>0</v>
      </c>
      <c r="H3661" s="17">
        <f>TRUNC(G3661*D3661,1)</f>
        <v>0</v>
      </c>
      <c r="I3661" s="15">
        <f>TRUNC(SUMIF(V3659:V3662, RIGHTB(O3661, 1), H3659:H3662)*U3661, 2)</f>
        <v>27801.81</v>
      </c>
      <c r="J3661" s="17">
        <f>TRUNC(I3661*D3661,1)</f>
        <v>27801.8</v>
      </c>
      <c r="K3661" s="15">
        <f>TRUNC(E3661+G3661+I3661,1)</f>
        <v>27801.8</v>
      </c>
      <c r="L3661" s="17">
        <f>TRUNC(F3661+H3661+J3661,1)</f>
        <v>27801.8</v>
      </c>
      <c r="M3661" s="10" t="s">
        <v>52</v>
      </c>
      <c r="N3661" s="9" t="s">
        <v>2201</v>
      </c>
      <c r="O3661" s="9" t="s">
        <v>4729</v>
      </c>
      <c r="P3661" s="9" t="s">
        <v>54</v>
      </c>
      <c r="Q3661" s="9" t="s">
        <v>54</v>
      </c>
      <c r="R3661" s="9" t="s">
        <v>54</v>
      </c>
      <c r="S3661" s="1">
        <v>1</v>
      </c>
      <c r="T3661" s="1">
        <v>2</v>
      </c>
      <c r="U3661" s="1">
        <v>0.02</v>
      </c>
      <c r="V3661" s="1"/>
      <c r="W3661" s="1"/>
      <c r="X3661" s="1"/>
      <c r="Y3661" s="1"/>
      <c r="Z3661" s="1"/>
      <c r="AA3661" s="1"/>
      <c r="AB3661" s="1"/>
      <c r="AC3661" s="1"/>
      <c r="AD3661" s="1"/>
      <c r="AE3661" s="1"/>
      <c r="AF3661" s="1"/>
      <c r="AG3661" s="1"/>
      <c r="AH3661" s="1"/>
      <c r="AI3661" s="1"/>
      <c r="AJ3661" s="9" t="s">
        <v>52</v>
      </c>
      <c r="AK3661" s="9" t="s">
        <v>8295</v>
      </c>
      <c r="AL3661" s="9" t="s">
        <v>52</v>
      </c>
      <c r="AM3661" s="9" t="s">
        <v>52</v>
      </c>
    </row>
    <row r="3662" spans="1:39" ht="30" customHeight="1" x14ac:dyDescent="0.3">
      <c r="A3662" s="10" t="s">
        <v>8296</v>
      </c>
      <c r="B3662" s="10" t="s">
        <v>8297</v>
      </c>
      <c r="C3662" s="10" t="s">
        <v>528</v>
      </c>
      <c r="D3662" s="11">
        <v>0.31</v>
      </c>
      <c r="E3662" s="15">
        <v>0</v>
      </c>
      <c r="F3662" s="17">
        <f>TRUNC(E3662*D3662,1)</f>
        <v>0</v>
      </c>
      <c r="G3662" s="15">
        <v>0</v>
      </c>
      <c r="H3662" s="17">
        <f>TRUNC(G3662*D3662,1)</f>
        <v>0</v>
      </c>
      <c r="I3662" s="15">
        <v>0</v>
      </c>
      <c r="J3662" s="17">
        <f>TRUNC(I3662*D3662,1)</f>
        <v>0</v>
      </c>
      <c r="K3662" s="15">
        <f>TRUNC(E3662+G3662+I3662,1)</f>
        <v>0</v>
      </c>
      <c r="L3662" s="17">
        <f>TRUNC(F3662+H3662+J3662,1)</f>
        <v>0</v>
      </c>
      <c r="M3662" s="10" t="s">
        <v>52</v>
      </c>
      <c r="N3662" s="9" t="s">
        <v>2201</v>
      </c>
      <c r="O3662" s="9" t="s">
        <v>8298</v>
      </c>
      <c r="P3662" s="9" t="s">
        <v>67</v>
      </c>
      <c r="Q3662" s="9" t="s">
        <v>54</v>
      </c>
      <c r="R3662" s="9" t="s">
        <v>54</v>
      </c>
      <c r="S3662" s="1"/>
      <c r="T3662" s="1"/>
      <c r="U3662" s="1"/>
      <c r="V3662" s="1"/>
      <c r="W3662" s="1"/>
      <c r="X3662" s="1"/>
      <c r="Y3662" s="1"/>
      <c r="Z3662" s="1"/>
      <c r="AA3662" s="1"/>
      <c r="AB3662" s="1"/>
      <c r="AC3662" s="1"/>
      <c r="AD3662" s="1"/>
      <c r="AE3662" s="1"/>
      <c r="AF3662" s="1"/>
      <c r="AG3662" s="1"/>
      <c r="AH3662" s="1"/>
      <c r="AI3662" s="1"/>
      <c r="AJ3662" s="9" t="s">
        <v>52</v>
      </c>
      <c r="AK3662" s="9" t="s">
        <v>8299</v>
      </c>
      <c r="AL3662" s="9" t="s">
        <v>52</v>
      </c>
      <c r="AM3662" s="9" t="s">
        <v>52</v>
      </c>
    </row>
    <row r="3663" spans="1:39" ht="30" customHeight="1" x14ac:dyDescent="0.3">
      <c r="A3663" s="10" t="s">
        <v>4735</v>
      </c>
      <c r="B3663" s="10" t="s">
        <v>52</v>
      </c>
      <c r="C3663" s="10" t="s">
        <v>52</v>
      </c>
      <c r="D3663" s="11"/>
      <c r="E3663" s="15"/>
      <c r="F3663" s="17">
        <f>TRUNC(SUMIF(N3659:N3662, N3658, F3659:F3662),0)</f>
        <v>0</v>
      </c>
      <c r="G3663" s="15"/>
      <c r="H3663" s="17">
        <f>TRUNC(SUMIF(N3659:N3662, N3658, H3659:H3662),0)</f>
        <v>1390090</v>
      </c>
      <c r="I3663" s="15"/>
      <c r="J3663" s="17">
        <f>TRUNC(SUMIF(N3659:N3662, N3658, J3659:J3662),0)</f>
        <v>27801</v>
      </c>
      <c r="K3663" s="15"/>
      <c r="L3663" s="17">
        <f>F3663+H3663+J3663</f>
        <v>1417891</v>
      </c>
      <c r="M3663" s="10" t="s">
        <v>52</v>
      </c>
      <c r="N3663" s="9" t="s">
        <v>4736</v>
      </c>
      <c r="O3663" s="9" t="s">
        <v>4736</v>
      </c>
      <c r="P3663" s="9" t="s">
        <v>52</v>
      </c>
      <c r="Q3663" s="9" t="s">
        <v>52</v>
      </c>
      <c r="R3663" s="9" t="s">
        <v>52</v>
      </c>
      <c r="S3663" s="1"/>
      <c r="T3663" s="1"/>
      <c r="U3663" s="1"/>
      <c r="V3663" s="1"/>
      <c r="W3663" s="1"/>
      <c r="X3663" s="1"/>
      <c r="Y3663" s="1"/>
      <c r="Z3663" s="1"/>
      <c r="AA3663" s="1"/>
      <c r="AB3663" s="1"/>
      <c r="AC3663" s="1"/>
      <c r="AD3663" s="1"/>
      <c r="AE3663" s="1"/>
      <c r="AF3663" s="1"/>
      <c r="AG3663" s="1"/>
      <c r="AH3663" s="1"/>
      <c r="AI3663" s="1"/>
      <c r="AJ3663" s="9" t="s">
        <v>52</v>
      </c>
      <c r="AK3663" s="9" t="s">
        <v>52</v>
      </c>
      <c r="AL3663" s="9" t="s">
        <v>52</v>
      </c>
      <c r="AM3663" s="9" t="s">
        <v>52</v>
      </c>
    </row>
    <row r="3664" spans="1:39" ht="30" customHeight="1" x14ac:dyDescent="0.3">
      <c r="A3664" s="11"/>
      <c r="B3664" s="11"/>
      <c r="C3664" s="11"/>
      <c r="D3664" s="11"/>
      <c r="E3664" s="15"/>
      <c r="F3664" s="17"/>
      <c r="G3664" s="15"/>
      <c r="H3664" s="17"/>
      <c r="I3664" s="15"/>
      <c r="J3664" s="17"/>
      <c r="K3664" s="15"/>
      <c r="L3664" s="17"/>
      <c r="M3664" s="11"/>
    </row>
    <row r="3665" spans="1:39" ht="30" customHeight="1" x14ac:dyDescent="0.3">
      <c r="A3665" s="14" t="s">
        <v>8300</v>
      </c>
      <c r="B3665" s="14"/>
      <c r="C3665" s="14"/>
      <c r="D3665" s="14"/>
      <c r="E3665" s="16"/>
      <c r="F3665" s="18"/>
      <c r="G3665" s="16"/>
      <c r="H3665" s="18"/>
      <c r="I3665" s="16"/>
      <c r="J3665" s="18"/>
      <c r="K3665" s="16"/>
      <c r="L3665" s="18"/>
      <c r="M3665" s="14"/>
      <c r="N3665" s="5" t="s">
        <v>2204</v>
      </c>
    </row>
    <row r="3666" spans="1:39" ht="30" customHeight="1" x14ac:dyDescent="0.3">
      <c r="A3666" s="10" t="s">
        <v>8083</v>
      </c>
      <c r="B3666" s="10" t="s">
        <v>4714</v>
      </c>
      <c r="C3666" s="10" t="s">
        <v>4715</v>
      </c>
      <c r="D3666" s="11">
        <v>3.6</v>
      </c>
      <c r="E3666" s="15">
        <v>0</v>
      </c>
      <c r="F3666" s="17">
        <f>TRUNC(E3666*D3666,1)</f>
        <v>0</v>
      </c>
      <c r="G3666" s="15">
        <v>233781</v>
      </c>
      <c r="H3666" s="17">
        <f>TRUNC(G3666*D3666,1)</f>
        <v>841611.6</v>
      </c>
      <c r="I3666" s="15">
        <v>0</v>
      </c>
      <c r="J3666" s="17">
        <f>TRUNC(I3666*D3666,1)</f>
        <v>0</v>
      </c>
      <c r="K3666" s="15">
        <f>TRUNC(E3666+G3666+I3666,1)</f>
        <v>233781</v>
      </c>
      <c r="L3666" s="17">
        <f>TRUNC(F3666+H3666+J3666,1)</f>
        <v>841611.6</v>
      </c>
      <c r="M3666" s="10" t="s">
        <v>52</v>
      </c>
      <c r="N3666" s="9" t="s">
        <v>2204</v>
      </c>
      <c r="O3666" s="9" t="s">
        <v>8084</v>
      </c>
      <c r="P3666" s="9" t="s">
        <v>54</v>
      </c>
      <c r="Q3666" s="9" t="s">
        <v>54</v>
      </c>
      <c r="R3666" s="9" t="s">
        <v>67</v>
      </c>
      <c r="S3666" s="1"/>
      <c r="T3666" s="1"/>
      <c r="U3666" s="1"/>
      <c r="V3666" s="1">
        <v>1</v>
      </c>
      <c r="W3666" s="1"/>
      <c r="X3666" s="1"/>
      <c r="Y3666" s="1"/>
      <c r="Z3666" s="1"/>
      <c r="AA3666" s="1"/>
      <c r="AB3666" s="1"/>
      <c r="AC3666" s="1"/>
      <c r="AD3666" s="1"/>
      <c r="AE3666" s="1"/>
      <c r="AF3666" s="1"/>
      <c r="AG3666" s="1"/>
      <c r="AH3666" s="1"/>
      <c r="AI3666" s="1"/>
      <c r="AJ3666" s="9" t="s">
        <v>52</v>
      </c>
      <c r="AK3666" s="9" t="s">
        <v>8302</v>
      </c>
      <c r="AL3666" s="9" t="s">
        <v>52</v>
      </c>
      <c r="AM3666" s="9" t="s">
        <v>52</v>
      </c>
    </row>
    <row r="3667" spans="1:39" ht="30" customHeight="1" x14ac:dyDescent="0.3">
      <c r="A3667" s="10" t="s">
        <v>4720</v>
      </c>
      <c r="B3667" s="10" t="s">
        <v>4714</v>
      </c>
      <c r="C3667" s="10" t="s">
        <v>4715</v>
      </c>
      <c r="D3667" s="11">
        <v>2</v>
      </c>
      <c r="E3667" s="15">
        <v>0</v>
      </c>
      <c r="F3667" s="17">
        <f>TRUNC(E3667*D3667,1)</f>
        <v>0</v>
      </c>
      <c r="G3667" s="15">
        <v>153671</v>
      </c>
      <c r="H3667" s="17">
        <f>TRUNC(G3667*D3667,1)</f>
        <v>307342</v>
      </c>
      <c r="I3667" s="15">
        <v>0</v>
      </c>
      <c r="J3667" s="17">
        <f>TRUNC(I3667*D3667,1)</f>
        <v>0</v>
      </c>
      <c r="K3667" s="15">
        <f>TRUNC(E3667+G3667+I3667,1)</f>
        <v>153671</v>
      </c>
      <c r="L3667" s="17">
        <f>TRUNC(F3667+H3667+J3667,1)</f>
        <v>307342</v>
      </c>
      <c r="M3667" s="10" t="s">
        <v>52</v>
      </c>
      <c r="N3667" s="9" t="s">
        <v>2204</v>
      </c>
      <c r="O3667" s="9" t="s">
        <v>4721</v>
      </c>
      <c r="P3667" s="9" t="s">
        <v>54</v>
      </c>
      <c r="Q3667" s="9" t="s">
        <v>54</v>
      </c>
      <c r="R3667" s="9" t="s">
        <v>67</v>
      </c>
      <c r="S3667" s="1"/>
      <c r="T3667" s="1"/>
      <c r="U3667" s="1"/>
      <c r="V3667" s="1">
        <v>1</v>
      </c>
      <c r="W3667" s="1"/>
      <c r="X3667" s="1"/>
      <c r="Y3667" s="1"/>
      <c r="Z3667" s="1"/>
      <c r="AA3667" s="1"/>
      <c r="AB3667" s="1"/>
      <c r="AC3667" s="1"/>
      <c r="AD3667" s="1"/>
      <c r="AE3667" s="1"/>
      <c r="AF3667" s="1"/>
      <c r="AG3667" s="1"/>
      <c r="AH3667" s="1"/>
      <c r="AI3667" s="1"/>
      <c r="AJ3667" s="9" t="s">
        <v>52</v>
      </c>
      <c r="AK3667" s="9" t="s">
        <v>8303</v>
      </c>
      <c r="AL3667" s="9" t="s">
        <v>52</v>
      </c>
      <c r="AM3667" s="9" t="s">
        <v>52</v>
      </c>
    </row>
    <row r="3668" spans="1:39" ht="30" customHeight="1" x14ac:dyDescent="0.3">
      <c r="A3668" s="10" t="s">
        <v>4727</v>
      </c>
      <c r="B3668" s="10" t="s">
        <v>4728</v>
      </c>
      <c r="C3668" s="10" t="s">
        <v>732</v>
      </c>
      <c r="D3668" s="11">
        <v>1</v>
      </c>
      <c r="E3668" s="15">
        <v>0</v>
      </c>
      <c r="F3668" s="17">
        <f>TRUNC(E3668*D3668,1)</f>
        <v>0</v>
      </c>
      <c r="G3668" s="15">
        <v>0</v>
      </c>
      <c r="H3668" s="17">
        <f>TRUNC(G3668*D3668,1)</f>
        <v>0</v>
      </c>
      <c r="I3668" s="15">
        <f>TRUNC(SUMIF(V3666:V3669, RIGHTB(O3668, 1), H3666:H3669)*U3668, 2)</f>
        <v>22979.07</v>
      </c>
      <c r="J3668" s="17">
        <f>TRUNC(I3668*D3668,1)</f>
        <v>22979</v>
      </c>
      <c r="K3668" s="15">
        <f>TRUNC(E3668+G3668+I3668,1)</f>
        <v>22979</v>
      </c>
      <c r="L3668" s="17">
        <f>TRUNC(F3668+H3668+J3668,1)</f>
        <v>22979</v>
      </c>
      <c r="M3668" s="10" t="s">
        <v>52</v>
      </c>
      <c r="N3668" s="9" t="s">
        <v>2204</v>
      </c>
      <c r="O3668" s="9" t="s">
        <v>4729</v>
      </c>
      <c r="P3668" s="9" t="s">
        <v>54</v>
      </c>
      <c r="Q3668" s="9" t="s">
        <v>54</v>
      </c>
      <c r="R3668" s="9" t="s">
        <v>54</v>
      </c>
      <c r="S3668" s="1">
        <v>1</v>
      </c>
      <c r="T3668" s="1">
        <v>2</v>
      </c>
      <c r="U3668" s="1">
        <v>0.02</v>
      </c>
      <c r="V3668" s="1"/>
      <c r="W3668" s="1"/>
      <c r="X3668" s="1"/>
      <c r="Y3668" s="1"/>
      <c r="Z3668" s="1"/>
      <c r="AA3668" s="1"/>
      <c r="AB3668" s="1"/>
      <c r="AC3668" s="1"/>
      <c r="AD3668" s="1"/>
      <c r="AE3668" s="1"/>
      <c r="AF3668" s="1"/>
      <c r="AG3668" s="1"/>
      <c r="AH3668" s="1"/>
      <c r="AI3668" s="1"/>
      <c r="AJ3668" s="9" t="s">
        <v>52</v>
      </c>
      <c r="AK3668" s="9" t="s">
        <v>8304</v>
      </c>
      <c r="AL3668" s="9" t="s">
        <v>52</v>
      </c>
      <c r="AM3668" s="9" t="s">
        <v>52</v>
      </c>
    </row>
    <row r="3669" spans="1:39" ht="30" customHeight="1" x14ac:dyDescent="0.3">
      <c r="A3669" s="10" t="s">
        <v>8296</v>
      </c>
      <c r="B3669" s="10" t="s">
        <v>8297</v>
      </c>
      <c r="C3669" s="10" t="s">
        <v>528</v>
      </c>
      <c r="D3669" s="11">
        <v>0.34</v>
      </c>
      <c r="E3669" s="15">
        <v>0</v>
      </c>
      <c r="F3669" s="17">
        <f>TRUNC(E3669*D3669,1)</f>
        <v>0</v>
      </c>
      <c r="G3669" s="15">
        <v>0</v>
      </c>
      <c r="H3669" s="17">
        <f>TRUNC(G3669*D3669,1)</f>
        <v>0</v>
      </c>
      <c r="I3669" s="15">
        <v>0</v>
      </c>
      <c r="J3669" s="17">
        <f>TRUNC(I3669*D3669,1)</f>
        <v>0</v>
      </c>
      <c r="K3669" s="15">
        <f>TRUNC(E3669+G3669+I3669,1)</f>
        <v>0</v>
      </c>
      <c r="L3669" s="17">
        <f>TRUNC(F3669+H3669+J3669,1)</f>
        <v>0</v>
      </c>
      <c r="M3669" s="10" t="s">
        <v>52</v>
      </c>
      <c r="N3669" s="9" t="s">
        <v>2204</v>
      </c>
      <c r="O3669" s="9" t="s">
        <v>8298</v>
      </c>
      <c r="P3669" s="9" t="s">
        <v>67</v>
      </c>
      <c r="Q3669" s="9" t="s">
        <v>54</v>
      </c>
      <c r="R3669" s="9" t="s">
        <v>54</v>
      </c>
      <c r="S3669" s="1"/>
      <c r="T3669" s="1"/>
      <c r="U3669" s="1"/>
      <c r="V3669" s="1"/>
      <c r="W3669" s="1"/>
      <c r="X3669" s="1"/>
      <c r="Y3669" s="1"/>
      <c r="Z3669" s="1"/>
      <c r="AA3669" s="1"/>
      <c r="AB3669" s="1"/>
      <c r="AC3669" s="1"/>
      <c r="AD3669" s="1"/>
      <c r="AE3669" s="1"/>
      <c r="AF3669" s="1"/>
      <c r="AG3669" s="1"/>
      <c r="AH3669" s="1"/>
      <c r="AI3669" s="1"/>
      <c r="AJ3669" s="9" t="s">
        <v>52</v>
      </c>
      <c r="AK3669" s="9" t="s">
        <v>8305</v>
      </c>
      <c r="AL3669" s="9" t="s">
        <v>52</v>
      </c>
      <c r="AM3669" s="9" t="s">
        <v>52</v>
      </c>
    </row>
    <row r="3670" spans="1:39" ht="30" customHeight="1" x14ac:dyDescent="0.3">
      <c r="A3670" s="10" t="s">
        <v>4735</v>
      </c>
      <c r="B3670" s="10" t="s">
        <v>52</v>
      </c>
      <c r="C3670" s="10" t="s">
        <v>52</v>
      </c>
      <c r="D3670" s="11"/>
      <c r="E3670" s="15"/>
      <c r="F3670" s="17">
        <f>TRUNC(SUMIF(N3666:N3669, N3665, F3666:F3669),0)</f>
        <v>0</v>
      </c>
      <c r="G3670" s="15"/>
      <c r="H3670" s="17">
        <f>TRUNC(SUMIF(N3666:N3669, N3665, H3666:H3669),0)</f>
        <v>1148953</v>
      </c>
      <c r="I3670" s="15"/>
      <c r="J3670" s="17">
        <f>TRUNC(SUMIF(N3666:N3669, N3665, J3666:J3669),0)</f>
        <v>22979</v>
      </c>
      <c r="K3670" s="15"/>
      <c r="L3670" s="17">
        <f>F3670+H3670+J3670</f>
        <v>1171932</v>
      </c>
      <c r="M3670" s="10" t="s">
        <v>52</v>
      </c>
      <c r="N3670" s="9" t="s">
        <v>4736</v>
      </c>
      <c r="O3670" s="9" t="s">
        <v>4736</v>
      </c>
      <c r="P3670" s="9" t="s">
        <v>52</v>
      </c>
      <c r="Q3670" s="9" t="s">
        <v>52</v>
      </c>
      <c r="R3670" s="9" t="s">
        <v>52</v>
      </c>
      <c r="S3670" s="1"/>
      <c r="T3670" s="1"/>
      <c r="U3670" s="1"/>
      <c r="V3670" s="1"/>
      <c r="W3670" s="1"/>
      <c r="X3670" s="1"/>
      <c r="Y3670" s="1"/>
      <c r="Z3670" s="1"/>
      <c r="AA3670" s="1"/>
      <c r="AB3670" s="1"/>
      <c r="AC3670" s="1"/>
      <c r="AD3670" s="1"/>
      <c r="AE3670" s="1"/>
      <c r="AF3670" s="1"/>
      <c r="AG3670" s="1"/>
      <c r="AH3670" s="1"/>
      <c r="AI3670" s="1"/>
      <c r="AJ3670" s="9" t="s">
        <v>52</v>
      </c>
      <c r="AK3670" s="9" t="s">
        <v>52</v>
      </c>
      <c r="AL3670" s="9" t="s">
        <v>52</v>
      </c>
      <c r="AM3670" s="9" t="s">
        <v>52</v>
      </c>
    </row>
    <row r="3671" spans="1:39" ht="30" customHeight="1" x14ac:dyDescent="0.3">
      <c r="A3671" s="11"/>
      <c r="B3671" s="11"/>
      <c r="C3671" s="11"/>
      <c r="D3671" s="11"/>
      <c r="E3671" s="15"/>
      <c r="F3671" s="17"/>
      <c r="G3671" s="15"/>
      <c r="H3671" s="17"/>
      <c r="I3671" s="15"/>
      <c r="J3671" s="17"/>
      <c r="K3671" s="15"/>
      <c r="L3671" s="17"/>
      <c r="M3671" s="11"/>
    </row>
    <row r="3672" spans="1:39" ht="30" customHeight="1" x14ac:dyDescent="0.3">
      <c r="A3672" s="14" t="s">
        <v>8306</v>
      </c>
      <c r="B3672" s="14"/>
      <c r="C3672" s="14"/>
      <c r="D3672" s="14"/>
      <c r="E3672" s="16"/>
      <c r="F3672" s="18"/>
      <c r="G3672" s="16"/>
      <c r="H3672" s="18"/>
      <c r="I3672" s="16"/>
      <c r="J3672" s="18"/>
      <c r="K3672" s="16"/>
      <c r="L3672" s="18"/>
      <c r="M3672" s="14"/>
      <c r="N3672" s="5" t="s">
        <v>2209</v>
      </c>
    </row>
    <row r="3673" spans="1:39" ht="30" customHeight="1" x14ac:dyDescent="0.3">
      <c r="A3673" s="10" t="s">
        <v>2198</v>
      </c>
      <c r="B3673" s="10" t="s">
        <v>2199</v>
      </c>
      <c r="C3673" s="10" t="s">
        <v>2200</v>
      </c>
      <c r="D3673" s="11">
        <v>1</v>
      </c>
      <c r="E3673" s="15">
        <v>0</v>
      </c>
      <c r="F3673" s="17">
        <f>TRUNC(E3673*D3673,1)</f>
        <v>0</v>
      </c>
      <c r="G3673" s="15">
        <v>1390090</v>
      </c>
      <c r="H3673" s="17">
        <f>TRUNC(G3673*D3673,1)</f>
        <v>1390090</v>
      </c>
      <c r="I3673" s="15">
        <v>27801</v>
      </c>
      <c r="J3673" s="17">
        <f>TRUNC(I3673*D3673,1)</f>
        <v>27801</v>
      </c>
      <c r="K3673" s="15">
        <f>TRUNC(E3673+G3673+I3673,1)</f>
        <v>1417891</v>
      </c>
      <c r="L3673" s="17">
        <f>TRUNC(F3673+H3673+J3673,1)</f>
        <v>1417891</v>
      </c>
      <c r="M3673" s="10" t="s">
        <v>52</v>
      </c>
      <c r="N3673" s="9" t="s">
        <v>2209</v>
      </c>
      <c r="O3673" s="9" t="s">
        <v>2201</v>
      </c>
      <c r="P3673" s="9" t="s">
        <v>67</v>
      </c>
      <c r="Q3673" s="9" t="s">
        <v>54</v>
      </c>
      <c r="R3673" s="9" t="s">
        <v>54</v>
      </c>
      <c r="S3673" s="1"/>
      <c r="T3673" s="1"/>
      <c r="U3673" s="1"/>
      <c r="V3673" s="1"/>
      <c r="W3673" s="1"/>
      <c r="X3673" s="1"/>
      <c r="Y3673" s="1"/>
      <c r="Z3673" s="1"/>
      <c r="AA3673" s="1"/>
      <c r="AB3673" s="1"/>
      <c r="AC3673" s="1"/>
      <c r="AD3673" s="1"/>
      <c r="AE3673" s="1"/>
      <c r="AF3673" s="1"/>
      <c r="AG3673" s="1"/>
      <c r="AH3673" s="1"/>
      <c r="AI3673" s="1"/>
      <c r="AJ3673" s="9" t="s">
        <v>52</v>
      </c>
      <c r="AK3673" s="9" t="s">
        <v>8309</v>
      </c>
      <c r="AL3673" s="9" t="s">
        <v>52</v>
      </c>
      <c r="AM3673" s="9" t="s">
        <v>52</v>
      </c>
    </row>
    <row r="3674" spans="1:39" ht="30" customHeight="1" x14ac:dyDescent="0.3">
      <c r="A3674" s="10" t="s">
        <v>2222</v>
      </c>
      <c r="B3674" s="10" t="s">
        <v>2199</v>
      </c>
      <c r="C3674" s="10" t="s">
        <v>2200</v>
      </c>
      <c r="D3674" s="11">
        <v>1</v>
      </c>
      <c r="E3674" s="15">
        <v>0</v>
      </c>
      <c r="F3674" s="17">
        <f>TRUNC(E3674*D3674,1)</f>
        <v>0</v>
      </c>
      <c r="G3674" s="15">
        <v>72672</v>
      </c>
      <c r="H3674" s="17">
        <f>TRUNC(G3674*D3674,1)</f>
        <v>72672</v>
      </c>
      <c r="I3674" s="15">
        <v>0</v>
      </c>
      <c r="J3674" s="17">
        <f>TRUNC(I3674*D3674,1)</f>
        <v>0</v>
      </c>
      <c r="K3674" s="15">
        <f>TRUNC(E3674+G3674+I3674,1)</f>
        <v>72672</v>
      </c>
      <c r="L3674" s="17">
        <f>TRUNC(F3674+H3674+J3674,1)</f>
        <v>72672</v>
      </c>
      <c r="M3674" s="10" t="s">
        <v>52</v>
      </c>
      <c r="N3674" s="9" t="s">
        <v>2209</v>
      </c>
      <c r="O3674" s="9" t="s">
        <v>2223</v>
      </c>
      <c r="P3674" s="9" t="s">
        <v>67</v>
      </c>
      <c r="Q3674" s="9" t="s">
        <v>54</v>
      </c>
      <c r="R3674" s="9" t="s">
        <v>54</v>
      </c>
      <c r="S3674" s="1"/>
      <c r="T3674" s="1"/>
      <c r="U3674" s="1"/>
      <c r="V3674" s="1"/>
      <c r="W3674" s="1"/>
      <c r="X3674" s="1"/>
      <c r="Y3674" s="1"/>
      <c r="Z3674" s="1"/>
      <c r="AA3674" s="1"/>
      <c r="AB3674" s="1"/>
      <c r="AC3674" s="1"/>
      <c r="AD3674" s="1"/>
      <c r="AE3674" s="1"/>
      <c r="AF3674" s="1"/>
      <c r="AG3674" s="1"/>
      <c r="AH3674" s="1"/>
      <c r="AI3674" s="1"/>
      <c r="AJ3674" s="9" t="s">
        <v>52</v>
      </c>
      <c r="AK3674" s="9" t="s">
        <v>8310</v>
      </c>
      <c r="AL3674" s="9" t="s">
        <v>52</v>
      </c>
      <c r="AM3674" s="9" t="s">
        <v>52</v>
      </c>
    </row>
    <row r="3675" spans="1:39" ht="30" customHeight="1" x14ac:dyDescent="0.3">
      <c r="A3675" s="10" t="s">
        <v>4735</v>
      </c>
      <c r="B3675" s="10" t="s">
        <v>52</v>
      </c>
      <c r="C3675" s="10" t="s">
        <v>52</v>
      </c>
      <c r="D3675" s="11"/>
      <c r="E3675" s="15"/>
      <c r="F3675" s="17">
        <f>TRUNC(SUMIF(N3673:N3674, N3672, F3673:F3674),0)</f>
        <v>0</v>
      </c>
      <c r="G3675" s="15"/>
      <c r="H3675" s="17">
        <f>TRUNC(SUMIF(N3673:N3674, N3672, H3673:H3674),0)</f>
        <v>1462762</v>
      </c>
      <c r="I3675" s="15"/>
      <c r="J3675" s="17">
        <f>TRUNC(SUMIF(N3673:N3674, N3672, J3673:J3674),0)</f>
        <v>27801</v>
      </c>
      <c r="K3675" s="15"/>
      <c r="L3675" s="17">
        <f>F3675+H3675+J3675</f>
        <v>1490563</v>
      </c>
      <c r="M3675" s="10" t="s">
        <v>52</v>
      </c>
      <c r="N3675" s="9" t="s">
        <v>4736</v>
      </c>
      <c r="O3675" s="9" t="s">
        <v>4736</v>
      </c>
      <c r="P3675" s="9" t="s">
        <v>52</v>
      </c>
      <c r="Q3675" s="9" t="s">
        <v>52</v>
      </c>
      <c r="R3675" s="9" t="s">
        <v>52</v>
      </c>
      <c r="S3675" s="1"/>
      <c r="T3675" s="1"/>
      <c r="U3675" s="1"/>
      <c r="V3675" s="1"/>
      <c r="W3675" s="1"/>
      <c r="X3675" s="1"/>
      <c r="Y3675" s="1"/>
      <c r="Z3675" s="1"/>
      <c r="AA3675" s="1"/>
      <c r="AB3675" s="1"/>
      <c r="AC3675" s="1"/>
      <c r="AD3675" s="1"/>
      <c r="AE3675" s="1"/>
      <c r="AF3675" s="1"/>
      <c r="AG3675" s="1"/>
      <c r="AH3675" s="1"/>
      <c r="AI3675" s="1"/>
      <c r="AJ3675" s="9" t="s">
        <v>52</v>
      </c>
      <c r="AK3675" s="9" t="s">
        <v>52</v>
      </c>
      <c r="AL3675" s="9" t="s">
        <v>52</v>
      </c>
      <c r="AM3675" s="9" t="s">
        <v>52</v>
      </c>
    </row>
    <row r="3676" spans="1:39" ht="30" customHeight="1" x14ac:dyDescent="0.3">
      <c r="A3676" s="11"/>
      <c r="B3676" s="11"/>
      <c r="C3676" s="11"/>
      <c r="D3676" s="11"/>
      <c r="E3676" s="15"/>
      <c r="F3676" s="17"/>
      <c r="G3676" s="15"/>
      <c r="H3676" s="17"/>
      <c r="I3676" s="15"/>
      <c r="J3676" s="17"/>
      <c r="K3676" s="15"/>
      <c r="L3676" s="17"/>
      <c r="M3676" s="11"/>
    </row>
    <row r="3677" spans="1:39" ht="30" customHeight="1" x14ac:dyDescent="0.3">
      <c r="A3677" s="14" t="s">
        <v>8311</v>
      </c>
      <c r="B3677" s="14"/>
      <c r="C3677" s="14"/>
      <c r="D3677" s="14"/>
      <c r="E3677" s="16"/>
      <c r="F3677" s="18"/>
      <c r="G3677" s="16"/>
      <c r="H3677" s="18"/>
      <c r="I3677" s="16"/>
      <c r="J3677" s="18"/>
      <c r="K3677" s="16"/>
      <c r="L3677" s="18"/>
      <c r="M3677" s="14"/>
      <c r="N3677" s="5" t="s">
        <v>2212</v>
      </c>
    </row>
    <row r="3678" spans="1:39" ht="30" customHeight="1" x14ac:dyDescent="0.3">
      <c r="A3678" s="10" t="s">
        <v>2198</v>
      </c>
      <c r="B3678" s="10" t="s">
        <v>2199</v>
      </c>
      <c r="C3678" s="10" t="s">
        <v>2200</v>
      </c>
      <c r="D3678" s="11">
        <v>1</v>
      </c>
      <c r="E3678" s="15">
        <v>0</v>
      </c>
      <c r="F3678" s="17">
        <f>TRUNC(E3678*D3678,1)</f>
        <v>0</v>
      </c>
      <c r="G3678" s="15">
        <v>1390090</v>
      </c>
      <c r="H3678" s="17">
        <f>TRUNC(G3678*D3678,1)</f>
        <v>1390090</v>
      </c>
      <c r="I3678" s="15">
        <v>27801</v>
      </c>
      <c r="J3678" s="17">
        <f>TRUNC(I3678*D3678,1)</f>
        <v>27801</v>
      </c>
      <c r="K3678" s="15">
        <f>TRUNC(E3678+G3678+I3678,1)</f>
        <v>1417891</v>
      </c>
      <c r="L3678" s="17">
        <f>TRUNC(F3678+H3678+J3678,1)</f>
        <v>1417891</v>
      </c>
      <c r="M3678" s="10" t="s">
        <v>52</v>
      </c>
      <c r="N3678" s="9" t="s">
        <v>2212</v>
      </c>
      <c r="O3678" s="9" t="s">
        <v>2201</v>
      </c>
      <c r="P3678" s="9" t="s">
        <v>67</v>
      </c>
      <c r="Q3678" s="9" t="s">
        <v>54</v>
      </c>
      <c r="R3678" s="9" t="s">
        <v>54</v>
      </c>
      <c r="S3678" s="1"/>
      <c r="T3678" s="1"/>
      <c r="U3678" s="1"/>
      <c r="V3678" s="1"/>
      <c r="W3678" s="1"/>
      <c r="X3678" s="1"/>
      <c r="Y3678" s="1"/>
      <c r="Z3678" s="1"/>
      <c r="AA3678" s="1"/>
      <c r="AB3678" s="1"/>
      <c r="AC3678" s="1"/>
      <c r="AD3678" s="1"/>
      <c r="AE3678" s="1"/>
      <c r="AF3678" s="1"/>
      <c r="AG3678" s="1"/>
      <c r="AH3678" s="1"/>
      <c r="AI3678" s="1"/>
      <c r="AJ3678" s="9" t="s">
        <v>52</v>
      </c>
      <c r="AK3678" s="9" t="s">
        <v>8313</v>
      </c>
      <c r="AL3678" s="9" t="s">
        <v>52</v>
      </c>
      <c r="AM3678" s="9" t="s">
        <v>52</v>
      </c>
    </row>
    <row r="3679" spans="1:39" ht="30" customHeight="1" x14ac:dyDescent="0.3">
      <c r="A3679" s="10" t="s">
        <v>2222</v>
      </c>
      <c r="B3679" s="10" t="s">
        <v>2199</v>
      </c>
      <c r="C3679" s="10" t="s">
        <v>2200</v>
      </c>
      <c r="D3679" s="11">
        <v>2</v>
      </c>
      <c r="E3679" s="15">
        <v>0</v>
      </c>
      <c r="F3679" s="17">
        <f>TRUNC(E3679*D3679,1)</f>
        <v>0</v>
      </c>
      <c r="G3679" s="15">
        <v>72672</v>
      </c>
      <c r="H3679" s="17">
        <f>TRUNC(G3679*D3679,1)</f>
        <v>145344</v>
      </c>
      <c r="I3679" s="15">
        <v>0</v>
      </c>
      <c r="J3679" s="17">
        <f>TRUNC(I3679*D3679,1)</f>
        <v>0</v>
      </c>
      <c r="K3679" s="15">
        <f>TRUNC(E3679+G3679+I3679,1)</f>
        <v>72672</v>
      </c>
      <c r="L3679" s="17">
        <f>TRUNC(F3679+H3679+J3679,1)</f>
        <v>145344</v>
      </c>
      <c r="M3679" s="10" t="s">
        <v>52</v>
      </c>
      <c r="N3679" s="9" t="s">
        <v>2212</v>
      </c>
      <c r="O3679" s="9" t="s">
        <v>2223</v>
      </c>
      <c r="P3679" s="9" t="s">
        <v>67</v>
      </c>
      <c r="Q3679" s="9" t="s">
        <v>54</v>
      </c>
      <c r="R3679" s="9" t="s">
        <v>54</v>
      </c>
      <c r="S3679" s="1"/>
      <c r="T3679" s="1"/>
      <c r="U3679" s="1"/>
      <c r="V3679" s="1"/>
      <c r="W3679" s="1"/>
      <c r="X3679" s="1"/>
      <c r="Y3679" s="1"/>
      <c r="Z3679" s="1"/>
      <c r="AA3679" s="1"/>
      <c r="AB3679" s="1"/>
      <c r="AC3679" s="1"/>
      <c r="AD3679" s="1"/>
      <c r="AE3679" s="1"/>
      <c r="AF3679" s="1"/>
      <c r="AG3679" s="1"/>
      <c r="AH3679" s="1"/>
      <c r="AI3679" s="1"/>
      <c r="AJ3679" s="9" t="s">
        <v>52</v>
      </c>
      <c r="AK3679" s="9" t="s">
        <v>8314</v>
      </c>
      <c r="AL3679" s="9" t="s">
        <v>52</v>
      </c>
      <c r="AM3679" s="9" t="s">
        <v>52</v>
      </c>
    </row>
    <row r="3680" spans="1:39" ht="30" customHeight="1" x14ac:dyDescent="0.3">
      <c r="A3680" s="10" t="s">
        <v>4735</v>
      </c>
      <c r="B3680" s="10" t="s">
        <v>52</v>
      </c>
      <c r="C3680" s="10" t="s">
        <v>52</v>
      </c>
      <c r="D3680" s="11"/>
      <c r="E3680" s="15"/>
      <c r="F3680" s="17">
        <f>TRUNC(SUMIF(N3678:N3679, N3677, F3678:F3679),0)</f>
        <v>0</v>
      </c>
      <c r="G3680" s="15"/>
      <c r="H3680" s="17">
        <f>TRUNC(SUMIF(N3678:N3679, N3677, H3678:H3679),0)</f>
        <v>1535434</v>
      </c>
      <c r="I3680" s="15"/>
      <c r="J3680" s="17">
        <f>TRUNC(SUMIF(N3678:N3679, N3677, J3678:J3679),0)</f>
        <v>27801</v>
      </c>
      <c r="K3680" s="15"/>
      <c r="L3680" s="17">
        <f>F3680+H3680+J3680</f>
        <v>1563235</v>
      </c>
      <c r="M3680" s="10" t="s">
        <v>52</v>
      </c>
      <c r="N3680" s="9" t="s">
        <v>4736</v>
      </c>
      <c r="O3680" s="9" t="s">
        <v>4736</v>
      </c>
      <c r="P3680" s="9" t="s">
        <v>52</v>
      </c>
      <c r="Q3680" s="9" t="s">
        <v>52</v>
      </c>
      <c r="R3680" s="9" t="s">
        <v>52</v>
      </c>
      <c r="S3680" s="1"/>
      <c r="T3680" s="1"/>
      <c r="U3680" s="1"/>
      <c r="V3680" s="1"/>
      <c r="W3680" s="1"/>
      <c r="X3680" s="1"/>
      <c r="Y3680" s="1"/>
      <c r="Z3680" s="1"/>
      <c r="AA3680" s="1"/>
      <c r="AB3680" s="1"/>
      <c r="AC3680" s="1"/>
      <c r="AD3680" s="1"/>
      <c r="AE3680" s="1"/>
      <c r="AF3680" s="1"/>
      <c r="AG3680" s="1"/>
      <c r="AH3680" s="1"/>
      <c r="AI3680" s="1"/>
      <c r="AJ3680" s="9" t="s">
        <v>52</v>
      </c>
      <c r="AK3680" s="9" t="s">
        <v>52</v>
      </c>
      <c r="AL3680" s="9" t="s">
        <v>52</v>
      </c>
      <c r="AM3680" s="9" t="s">
        <v>52</v>
      </c>
    </row>
    <row r="3681" spans="1:39" ht="30" customHeight="1" x14ac:dyDescent="0.3">
      <c r="A3681" s="11"/>
      <c r="B3681" s="11"/>
      <c r="C3681" s="11"/>
      <c r="D3681" s="11"/>
      <c r="E3681" s="15"/>
      <c r="F3681" s="17"/>
      <c r="G3681" s="15"/>
      <c r="H3681" s="17"/>
      <c r="I3681" s="15"/>
      <c r="J3681" s="17"/>
      <c r="K3681" s="15"/>
      <c r="L3681" s="17"/>
      <c r="M3681" s="11"/>
    </row>
    <row r="3682" spans="1:39" ht="30" customHeight="1" x14ac:dyDescent="0.3">
      <c r="A3682" s="14" t="s">
        <v>8315</v>
      </c>
      <c r="B3682" s="14"/>
      <c r="C3682" s="14"/>
      <c r="D3682" s="14"/>
      <c r="E3682" s="16"/>
      <c r="F3682" s="18"/>
      <c r="G3682" s="16"/>
      <c r="H3682" s="18"/>
      <c r="I3682" s="16"/>
      <c r="J3682" s="18"/>
      <c r="K3682" s="16"/>
      <c r="L3682" s="18"/>
      <c r="M3682" s="14"/>
      <c r="N3682" s="5" t="s">
        <v>2215</v>
      </c>
    </row>
    <row r="3683" spans="1:39" ht="30" customHeight="1" x14ac:dyDescent="0.3">
      <c r="A3683" s="10" t="s">
        <v>2198</v>
      </c>
      <c r="B3683" s="10" t="s">
        <v>2203</v>
      </c>
      <c r="C3683" s="10" t="s">
        <v>2200</v>
      </c>
      <c r="D3683" s="11">
        <v>1</v>
      </c>
      <c r="E3683" s="15">
        <v>0</v>
      </c>
      <c r="F3683" s="17">
        <f>TRUNC(E3683*D3683,1)</f>
        <v>0</v>
      </c>
      <c r="G3683" s="15">
        <v>1148953</v>
      </c>
      <c r="H3683" s="17">
        <f>TRUNC(G3683*D3683,1)</f>
        <v>1148953</v>
      </c>
      <c r="I3683" s="15">
        <v>22979</v>
      </c>
      <c r="J3683" s="17">
        <f>TRUNC(I3683*D3683,1)</f>
        <v>22979</v>
      </c>
      <c r="K3683" s="15">
        <f>TRUNC(E3683+G3683+I3683,1)</f>
        <v>1171932</v>
      </c>
      <c r="L3683" s="17">
        <f>TRUNC(F3683+H3683+J3683,1)</f>
        <v>1171932</v>
      </c>
      <c r="M3683" s="10" t="s">
        <v>52</v>
      </c>
      <c r="N3683" s="9" t="s">
        <v>2215</v>
      </c>
      <c r="O3683" s="9" t="s">
        <v>2204</v>
      </c>
      <c r="P3683" s="9" t="s">
        <v>67</v>
      </c>
      <c r="Q3683" s="9" t="s">
        <v>54</v>
      </c>
      <c r="R3683" s="9" t="s">
        <v>54</v>
      </c>
      <c r="S3683" s="1"/>
      <c r="T3683" s="1"/>
      <c r="U3683" s="1"/>
      <c r="V3683" s="1"/>
      <c r="W3683" s="1"/>
      <c r="X3683" s="1"/>
      <c r="Y3683" s="1"/>
      <c r="Z3683" s="1"/>
      <c r="AA3683" s="1"/>
      <c r="AB3683" s="1"/>
      <c r="AC3683" s="1"/>
      <c r="AD3683" s="1"/>
      <c r="AE3683" s="1"/>
      <c r="AF3683" s="1"/>
      <c r="AG3683" s="1"/>
      <c r="AH3683" s="1"/>
      <c r="AI3683" s="1"/>
      <c r="AJ3683" s="9" t="s">
        <v>52</v>
      </c>
      <c r="AK3683" s="9" t="s">
        <v>8317</v>
      </c>
      <c r="AL3683" s="9" t="s">
        <v>52</v>
      </c>
      <c r="AM3683" s="9" t="s">
        <v>52</v>
      </c>
    </row>
    <row r="3684" spans="1:39" ht="30" customHeight="1" x14ac:dyDescent="0.3">
      <c r="A3684" s="10" t="s">
        <v>2222</v>
      </c>
      <c r="B3684" s="10" t="s">
        <v>2203</v>
      </c>
      <c r="C3684" s="10" t="s">
        <v>2200</v>
      </c>
      <c r="D3684" s="11">
        <v>1</v>
      </c>
      <c r="E3684" s="15">
        <v>0</v>
      </c>
      <c r="F3684" s="17">
        <f>TRUNC(E3684*D3684,1)</f>
        <v>0</v>
      </c>
      <c r="G3684" s="15">
        <v>54504</v>
      </c>
      <c r="H3684" s="17">
        <f>TRUNC(G3684*D3684,1)</f>
        <v>54504</v>
      </c>
      <c r="I3684" s="15">
        <v>0</v>
      </c>
      <c r="J3684" s="17">
        <f>TRUNC(I3684*D3684,1)</f>
        <v>0</v>
      </c>
      <c r="K3684" s="15">
        <f>TRUNC(E3684+G3684+I3684,1)</f>
        <v>54504</v>
      </c>
      <c r="L3684" s="17">
        <f>TRUNC(F3684+H3684+J3684,1)</f>
        <v>54504</v>
      </c>
      <c r="M3684" s="10" t="s">
        <v>52</v>
      </c>
      <c r="N3684" s="9" t="s">
        <v>2215</v>
      </c>
      <c r="O3684" s="9" t="s">
        <v>2225</v>
      </c>
      <c r="P3684" s="9" t="s">
        <v>67</v>
      </c>
      <c r="Q3684" s="9" t="s">
        <v>54</v>
      </c>
      <c r="R3684" s="9" t="s">
        <v>54</v>
      </c>
      <c r="S3684" s="1"/>
      <c r="T3684" s="1"/>
      <c r="U3684" s="1"/>
      <c r="V3684" s="1"/>
      <c r="W3684" s="1"/>
      <c r="X3684" s="1"/>
      <c r="Y3684" s="1"/>
      <c r="Z3684" s="1"/>
      <c r="AA3684" s="1"/>
      <c r="AB3684" s="1"/>
      <c r="AC3684" s="1"/>
      <c r="AD3684" s="1"/>
      <c r="AE3684" s="1"/>
      <c r="AF3684" s="1"/>
      <c r="AG3684" s="1"/>
      <c r="AH3684" s="1"/>
      <c r="AI3684" s="1"/>
      <c r="AJ3684" s="9" t="s">
        <v>52</v>
      </c>
      <c r="AK3684" s="9" t="s">
        <v>8318</v>
      </c>
      <c r="AL3684" s="9" t="s">
        <v>52</v>
      </c>
      <c r="AM3684" s="9" t="s">
        <v>52</v>
      </c>
    </row>
    <row r="3685" spans="1:39" ht="30" customHeight="1" x14ac:dyDescent="0.3">
      <c r="A3685" s="10" t="s">
        <v>4735</v>
      </c>
      <c r="B3685" s="10" t="s">
        <v>52</v>
      </c>
      <c r="C3685" s="10" t="s">
        <v>52</v>
      </c>
      <c r="D3685" s="11"/>
      <c r="E3685" s="15"/>
      <c r="F3685" s="17">
        <f>TRUNC(SUMIF(N3683:N3684, N3682, F3683:F3684),0)</f>
        <v>0</v>
      </c>
      <c r="G3685" s="15"/>
      <c r="H3685" s="17">
        <f>TRUNC(SUMIF(N3683:N3684, N3682, H3683:H3684),0)</f>
        <v>1203457</v>
      </c>
      <c r="I3685" s="15"/>
      <c r="J3685" s="17">
        <f>TRUNC(SUMIF(N3683:N3684, N3682, J3683:J3684),0)</f>
        <v>22979</v>
      </c>
      <c r="K3685" s="15"/>
      <c r="L3685" s="17">
        <f>F3685+H3685+J3685</f>
        <v>1226436</v>
      </c>
      <c r="M3685" s="10" t="s">
        <v>52</v>
      </c>
      <c r="N3685" s="9" t="s">
        <v>4736</v>
      </c>
      <c r="O3685" s="9" t="s">
        <v>4736</v>
      </c>
      <c r="P3685" s="9" t="s">
        <v>52</v>
      </c>
      <c r="Q3685" s="9" t="s">
        <v>52</v>
      </c>
      <c r="R3685" s="9" t="s">
        <v>52</v>
      </c>
      <c r="S3685" s="1"/>
      <c r="T3685" s="1"/>
      <c r="U3685" s="1"/>
      <c r="V3685" s="1"/>
      <c r="W3685" s="1"/>
      <c r="X3685" s="1"/>
      <c r="Y3685" s="1"/>
      <c r="Z3685" s="1"/>
      <c r="AA3685" s="1"/>
      <c r="AB3685" s="1"/>
      <c r="AC3685" s="1"/>
      <c r="AD3685" s="1"/>
      <c r="AE3685" s="1"/>
      <c r="AF3685" s="1"/>
      <c r="AG3685" s="1"/>
      <c r="AH3685" s="1"/>
      <c r="AI3685" s="1"/>
      <c r="AJ3685" s="9" t="s">
        <v>52</v>
      </c>
      <c r="AK3685" s="9" t="s">
        <v>52</v>
      </c>
      <c r="AL3685" s="9" t="s">
        <v>52</v>
      </c>
      <c r="AM3685" s="9" t="s">
        <v>52</v>
      </c>
    </row>
    <row r="3686" spans="1:39" ht="30" customHeight="1" x14ac:dyDescent="0.3">
      <c r="A3686" s="11"/>
      <c r="B3686" s="11"/>
      <c r="C3686" s="11"/>
      <c r="D3686" s="11"/>
      <c r="E3686" s="15"/>
      <c r="F3686" s="17"/>
      <c r="G3686" s="15"/>
      <c r="H3686" s="17"/>
      <c r="I3686" s="15"/>
      <c r="J3686" s="17"/>
      <c r="K3686" s="15"/>
      <c r="L3686" s="17"/>
      <c r="M3686" s="11"/>
    </row>
    <row r="3687" spans="1:39" ht="30" customHeight="1" x14ac:dyDescent="0.3">
      <c r="A3687" s="14" t="s">
        <v>8319</v>
      </c>
      <c r="B3687" s="14"/>
      <c r="C3687" s="14"/>
      <c r="D3687" s="14"/>
      <c r="E3687" s="16"/>
      <c r="F3687" s="18"/>
      <c r="G3687" s="16"/>
      <c r="H3687" s="18"/>
      <c r="I3687" s="16"/>
      <c r="J3687" s="18"/>
      <c r="K3687" s="16"/>
      <c r="L3687" s="18"/>
      <c r="M3687" s="14"/>
      <c r="N3687" s="5" t="s">
        <v>2218</v>
      </c>
    </row>
    <row r="3688" spans="1:39" ht="30" customHeight="1" x14ac:dyDescent="0.3">
      <c r="A3688" s="10" t="s">
        <v>2198</v>
      </c>
      <c r="B3688" s="10" t="s">
        <v>2203</v>
      </c>
      <c r="C3688" s="10" t="s">
        <v>2200</v>
      </c>
      <c r="D3688" s="11">
        <v>1</v>
      </c>
      <c r="E3688" s="15">
        <v>0</v>
      </c>
      <c r="F3688" s="17">
        <f>TRUNC(E3688*D3688,1)</f>
        <v>0</v>
      </c>
      <c r="G3688" s="15">
        <v>1148953</v>
      </c>
      <c r="H3688" s="17">
        <f>TRUNC(G3688*D3688,1)</f>
        <v>1148953</v>
      </c>
      <c r="I3688" s="15">
        <v>22979</v>
      </c>
      <c r="J3688" s="17">
        <f>TRUNC(I3688*D3688,1)</f>
        <v>22979</v>
      </c>
      <c r="K3688" s="15">
        <f>TRUNC(E3688+G3688+I3688,1)</f>
        <v>1171932</v>
      </c>
      <c r="L3688" s="17">
        <f>TRUNC(F3688+H3688+J3688,1)</f>
        <v>1171932</v>
      </c>
      <c r="M3688" s="10" t="s">
        <v>52</v>
      </c>
      <c r="N3688" s="9" t="s">
        <v>2218</v>
      </c>
      <c r="O3688" s="9" t="s">
        <v>2204</v>
      </c>
      <c r="P3688" s="9" t="s">
        <v>67</v>
      </c>
      <c r="Q3688" s="9" t="s">
        <v>54</v>
      </c>
      <c r="R3688" s="9" t="s">
        <v>54</v>
      </c>
      <c r="S3688" s="1"/>
      <c r="T3688" s="1"/>
      <c r="U3688" s="1"/>
      <c r="V3688" s="1"/>
      <c r="W3688" s="1"/>
      <c r="X3688" s="1"/>
      <c r="Y3688" s="1"/>
      <c r="Z3688" s="1"/>
      <c r="AA3688" s="1"/>
      <c r="AB3688" s="1"/>
      <c r="AC3688" s="1"/>
      <c r="AD3688" s="1"/>
      <c r="AE3688" s="1"/>
      <c r="AF3688" s="1"/>
      <c r="AG3688" s="1"/>
      <c r="AH3688" s="1"/>
      <c r="AI3688" s="1"/>
      <c r="AJ3688" s="9" t="s">
        <v>52</v>
      </c>
      <c r="AK3688" s="9" t="s">
        <v>8321</v>
      </c>
      <c r="AL3688" s="9" t="s">
        <v>52</v>
      </c>
      <c r="AM3688" s="9" t="s">
        <v>52</v>
      </c>
    </row>
    <row r="3689" spans="1:39" ht="30" customHeight="1" x14ac:dyDescent="0.3">
      <c r="A3689" s="10" t="s">
        <v>2222</v>
      </c>
      <c r="B3689" s="10" t="s">
        <v>2203</v>
      </c>
      <c r="C3689" s="10" t="s">
        <v>2200</v>
      </c>
      <c r="D3689" s="11">
        <v>2</v>
      </c>
      <c r="E3689" s="15">
        <v>0</v>
      </c>
      <c r="F3689" s="17">
        <f>TRUNC(E3689*D3689,1)</f>
        <v>0</v>
      </c>
      <c r="G3689" s="15">
        <v>54504</v>
      </c>
      <c r="H3689" s="17">
        <f>TRUNC(G3689*D3689,1)</f>
        <v>109008</v>
      </c>
      <c r="I3689" s="15">
        <v>0</v>
      </c>
      <c r="J3689" s="17">
        <f>TRUNC(I3689*D3689,1)</f>
        <v>0</v>
      </c>
      <c r="K3689" s="15">
        <f>TRUNC(E3689+G3689+I3689,1)</f>
        <v>54504</v>
      </c>
      <c r="L3689" s="17">
        <f>TRUNC(F3689+H3689+J3689,1)</f>
        <v>109008</v>
      </c>
      <c r="M3689" s="10" t="s">
        <v>52</v>
      </c>
      <c r="N3689" s="9" t="s">
        <v>2218</v>
      </c>
      <c r="O3689" s="9" t="s">
        <v>2225</v>
      </c>
      <c r="P3689" s="9" t="s">
        <v>67</v>
      </c>
      <c r="Q3689" s="9" t="s">
        <v>54</v>
      </c>
      <c r="R3689" s="9" t="s">
        <v>54</v>
      </c>
      <c r="S3689" s="1"/>
      <c r="T3689" s="1"/>
      <c r="U3689" s="1"/>
      <c r="V3689" s="1"/>
      <c r="W3689" s="1"/>
      <c r="X3689" s="1"/>
      <c r="Y3689" s="1"/>
      <c r="Z3689" s="1"/>
      <c r="AA3689" s="1"/>
      <c r="AB3689" s="1"/>
      <c r="AC3689" s="1"/>
      <c r="AD3689" s="1"/>
      <c r="AE3689" s="1"/>
      <c r="AF3689" s="1"/>
      <c r="AG3689" s="1"/>
      <c r="AH3689" s="1"/>
      <c r="AI3689" s="1"/>
      <c r="AJ3689" s="9" t="s">
        <v>52</v>
      </c>
      <c r="AK3689" s="9" t="s">
        <v>8322</v>
      </c>
      <c r="AL3689" s="9" t="s">
        <v>52</v>
      </c>
      <c r="AM3689" s="9" t="s">
        <v>52</v>
      </c>
    </row>
    <row r="3690" spans="1:39" ht="30" customHeight="1" x14ac:dyDescent="0.3">
      <c r="A3690" s="10" t="s">
        <v>4735</v>
      </c>
      <c r="B3690" s="10" t="s">
        <v>52</v>
      </c>
      <c r="C3690" s="10" t="s">
        <v>52</v>
      </c>
      <c r="D3690" s="11"/>
      <c r="E3690" s="15"/>
      <c r="F3690" s="17">
        <f>TRUNC(SUMIF(N3688:N3689, N3687, F3688:F3689),0)</f>
        <v>0</v>
      </c>
      <c r="G3690" s="15"/>
      <c r="H3690" s="17">
        <f>TRUNC(SUMIF(N3688:N3689, N3687, H3688:H3689),0)</f>
        <v>1257961</v>
      </c>
      <c r="I3690" s="15"/>
      <c r="J3690" s="17">
        <f>TRUNC(SUMIF(N3688:N3689, N3687, J3688:J3689),0)</f>
        <v>22979</v>
      </c>
      <c r="K3690" s="15"/>
      <c r="L3690" s="17">
        <f>F3690+H3690+J3690</f>
        <v>1280940</v>
      </c>
      <c r="M3690" s="10" t="s">
        <v>52</v>
      </c>
      <c r="N3690" s="9" t="s">
        <v>4736</v>
      </c>
      <c r="O3690" s="9" t="s">
        <v>4736</v>
      </c>
      <c r="P3690" s="9" t="s">
        <v>52</v>
      </c>
      <c r="Q3690" s="9" t="s">
        <v>52</v>
      </c>
      <c r="R3690" s="9" t="s">
        <v>52</v>
      </c>
      <c r="S3690" s="1"/>
      <c r="T3690" s="1"/>
      <c r="U3690" s="1"/>
      <c r="V3690" s="1"/>
      <c r="W3690" s="1"/>
      <c r="X3690" s="1"/>
      <c r="Y3690" s="1"/>
      <c r="Z3690" s="1"/>
      <c r="AA3690" s="1"/>
      <c r="AB3690" s="1"/>
      <c r="AC3690" s="1"/>
      <c r="AD3690" s="1"/>
      <c r="AE3690" s="1"/>
      <c r="AF3690" s="1"/>
      <c r="AG3690" s="1"/>
      <c r="AH3690" s="1"/>
      <c r="AI3690" s="1"/>
      <c r="AJ3690" s="9" t="s">
        <v>52</v>
      </c>
      <c r="AK3690" s="9" t="s">
        <v>52</v>
      </c>
      <c r="AL3690" s="9" t="s">
        <v>52</v>
      </c>
      <c r="AM3690" s="9" t="s">
        <v>52</v>
      </c>
    </row>
    <row r="3691" spans="1:39" ht="30" customHeight="1" x14ac:dyDescent="0.3">
      <c r="A3691" s="11"/>
      <c r="B3691" s="11"/>
      <c r="C3691" s="11"/>
      <c r="D3691" s="11"/>
      <c r="E3691" s="15"/>
      <c r="F3691" s="17"/>
      <c r="G3691" s="15"/>
      <c r="H3691" s="17"/>
      <c r="I3691" s="15"/>
      <c r="J3691" s="17"/>
      <c r="K3691" s="15"/>
      <c r="L3691" s="17"/>
      <c r="M3691" s="11"/>
    </row>
    <row r="3692" spans="1:39" ht="30" customHeight="1" x14ac:dyDescent="0.3">
      <c r="A3692" s="14" t="s">
        <v>8323</v>
      </c>
      <c r="B3692" s="14"/>
      <c r="C3692" s="14"/>
      <c r="D3692" s="14"/>
      <c r="E3692" s="16"/>
      <c r="F3692" s="18"/>
      <c r="G3692" s="16"/>
      <c r="H3692" s="18"/>
      <c r="I3692" s="16"/>
      <c r="J3692" s="18"/>
      <c r="K3692" s="16"/>
      <c r="L3692" s="18"/>
      <c r="M3692" s="14"/>
      <c r="N3692" s="5" t="s">
        <v>2223</v>
      </c>
    </row>
    <row r="3693" spans="1:39" ht="30" customHeight="1" x14ac:dyDescent="0.3">
      <c r="A3693" s="10" t="s">
        <v>8233</v>
      </c>
      <c r="B3693" s="10" t="s">
        <v>4714</v>
      </c>
      <c r="C3693" s="10" t="s">
        <v>4715</v>
      </c>
      <c r="D3693" s="11">
        <v>0.4</v>
      </c>
      <c r="E3693" s="15">
        <v>0</v>
      </c>
      <c r="F3693" s="17">
        <f>TRUNC(E3693*D3693,1)</f>
        <v>0</v>
      </c>
      <c r="G3693" s="15">
        <v>181682</v>
      </c>
      <c r="H3693" s="17">
        <f>TRUNC(G3693*D3693,1)</f>
        <v>72672.800000000003</v>
      </c>
      <c r="I3693" s="15">
        <v>0</v>
      </c>
      <c r="J3693" s="17">
        <f>TRUNC(I3693*D3693,1)</f>
        <v>0</v>
      </c>
      <c r="K3693" s="15">
        <f>TRUNC(E3693+G3693+I3693,1)</f>
        <v>181682</v>
      </c>
      <c r="L3693" s="17">
        <f>TRUNC(F3693+H3693+J3693,1)</f>
        <v>72672.800000000003</v>
      </c>
      <c r="M3693" s="10" t="s">
        <v>52</v>
      </c>
      <c r="N3693" s="9" t="s">
        <v>2223</v>
      </c>
      <c r="O3693" s="9" t="s">
        <v>8234</v>
      </c>
      <c r="P3693" s="9" t="s">
        <v>54</v>
      </c>
      <c r="Q3693" s="9" t="s">
        <v>54</v>
      </c>
      <c r="R3693" s="9" t="s">
        <v>67</v>
      </c>
      <c r="S3693" s="1"/>
      <c r="T3693" s="1"/>
      <c r="U3693" s="1"/>
      <c r="V3693" s="1"/>
      <c r="W3693" s="1"/>
      <c r="X3693" s="1"/>
      <c r="Y3693" s="1"/>
      <c r="Z3693" s="1"/>
      <c r="AA3693" s="1"/>
      <c r="AB3693" s="1"/>
      <c r="AC3693" s="1"/>
      <c r="AD3693" s="1"/>
      <c r="AE3693" s="1"/>
      <c r="AF3693" s="1"/>
      <c r="AG3693" s="1"/>
      <c r="AH3693" s="1"/>
      <c r="AI3693" s="1"/>
      <c r="AJ3693" s="9" t="s">
        <v>52</v>
      </c>
      <c r="AK3693" s="9" t="s">
        <v>8326</v>
      </c>
      <c r="AL3693" s="9" t="s">
        <v>52</v>
      </c>
      <c r="AM3693" s="9" t="s">
        <v>52</v>
      </c>
    </row>
    <row r="3694" spans="1:39" ht="30" customHeight="1" x14ac:dyDescent="0.3">
      <c r="A3694" s="10" t="s">
        <v>8296</v>
      </c>
      <c r="B3694" s="10" t="s">
        <v>8242</v>
      </c>
      <c r="C3694" s="10" t="s">
        <v>528</v>
      </c>
      <c r="D3694" s="11">
        <v>1.9E-2</v>
      </c>
      <c r="E3694" s="15">
        <v>0</v>
      </c>
      <c r="F3694" s="17">
        <f>TRUNC(E3694*D3694,1)</f>
        <v>0</v>
      </c>
      <c r="G3694" s="15">
        <v>0</v>
      </c>
      <c r="H3694" s="17">
        <f>TRUNC(G3694*D3694,1)</f>
        <v>0</v>
      </c>
      <c r="I3694" s="15">
        <v>0</v>
      </c>
      <c r="J3694" s="17">
        <f>TRUNC(I3694*D3694,1)</f>
        <v>0</v>
      </c>
      <c r="K3694" s="15">
        <f>TRUNC(E3694+G3694+I3694,1)</f>
        <v>0</v>
      </c>
      <c r="L3694" s="17">
        <f>TRUNC(F3694+H3694+J3694,1)</f>
        <v>0</v>
      </c>
      <c r="M3694" s="10" t="s">
        <v>52</v>
      </c>
      <c r="N3694" s="9" t="s">
        <v>2223</v>
      </c>
      <c r="O3694" s="9" t="s">
        <v>8327</v>
      </c>
      <c r="P3694" s="9" t="s">
        <v>67</v>
      </c>
      <c r="Q3694" s="9" t="s">
        <v>54</v>
      </c>
      <c r="R3694" s="9" t="s">
        <v>54</v>
      </c>
      <c r="S3694" s="1"/>
      <c r="T3694" s="1"/>
      <c r="U3694" s="1"/>
      <c r="V3694" s="1"/>
      <c r="W3694" s="1"/>
      <c r="X3694" s="1"/>
      <c r="Y3694" s="1"/>
      <c r="Z3694" s="1"/>
      <c r="AA3694" s="1"/>
      <c r="AB3694" s="1"/>
      <c r="AC3694" s="1"/>
      <c r="AD3694" s="1"/>
      <c r="AE3694" s="1"/>
      <c r="AF3694" s="1"/>
      <c r="AG3694" s="1"/>
      <c r="AH3694" s="1"/>
      <c r="AI3694" s="1"/>
      <c r="AJ3694" s="9" t="s">
        <v>52</v>
      </c>
      <c r="AK3694" s="9" t="s">
        <v>8328</v>
      </c>
      <c r="AL3694" s="9" t="s">
        <v>52</v>
      </c>
      <c r="AM3694" s="9" t="s">
        <v>52</v>
      </c>
    </row>
    <row r="3695" spans="1:39" ht="30" customHeight="1" x14ac:dyDescent="0.3">
      <c r="A3695" s="10" t="s">
        <v>4735</v>
      </c>
      <c r="B3695" s="10" t="s">
        <v>52</v>
      </c>
      <c r="C3695" s="10" t="s">
        <v>52</v>
      </c>
      <c r="D3695" s="11"/>
      <c r="E3695" s="15"/>
      <c r="F3695" s="17">
        <f>TRUNC(SUMIF(N3693:N3694, N3692, F3693:F3694),0)</f>
        <v>0</v>
      </c>
      <c r="G3695" s="15"/>
      <c r="H3695" s="17">
        <f>TRUNC(SUMIF(N3693:N3694, N3692, H3693:H3694),0)</f>
        <v>72672</v>
      </c>
      <c r="I3695" s="15"/>
      <c r="J3695" s="17">
        <f>TRUNC(SUMIF(N3693:N3694, N3692, J3693:J3694),0)</f>
        <v>0</v>
      </c>
      <c r="K3695" s="15"/>
      <c r="L3695" s="17">
        <f>F3695+H3695+J3695</f>
        <v>72672</v>
      </c>
      <c r="M3695" s="10" t="s">
        <v>52</v>
      </c>
      <c r="N3695" s="9" t="s">
        <v>4736</v>
      </c>
      <c r="O3695" s="9" t="s">
        <v>4736</v>
      </c>
      <c r="P3695" s="9" t="s">
        <v>52</v>
      </c>
      <c r="Q3695" s="9" t="s">
        <v>52</v>
      </c>
      <c r="R3695" s="9" t="s">
        <v>52</v>
      </c>
      <c r="S3695" s="1"/>
      <c r="T3695" s="1"/>
      <c r="U3695" s="1"/>
      <c r="V3695" s="1"/>
      <c r="W3695" s="1"/>
      <c r="X3695" s="1"/>
      <c r="Y3695" s="1"/>
      <c r="Z3695" s="1"/>
      <c r="AA3695" s="1"/>
      <c r="AB3695" s="1"/>
      <c r="AC3695" s="1"/>
      <c r="AD3695" s="1"/>
      <c r="AE3695" s="1"/>
      <c r="AF3695" s="1"/>
      <c r="AG3695" s="1"/>
      <c r="AH3695" s="1"/>
      <c r="AI3695" s="1"/>
      <c r="AJ3695" s="9" t="s">
        <v>52</v>
      </c>
      <c r="AK3695" s="9" t="s">
        <v>52</v>
      </c>
      <c r="AL3695" s="9" t="s">
        <v>52</v>
      </c>
      <c r="AM3695" s="9" t="s">
        <v>52</v>
      </c>
    </row>
    <row r="3696" spans="1:39" ht="30" customHeight="1" x14ac:dyDescent="0.3">
      <c r="A3696" s="11"/>
      <c r="B3696" s="11"/>
      <c r="C3696" s="11"/>
      <c r="D3696" s="11"/>
      <c r="E3696" s="15"/>
      <c r="F3696" s="17"/>
      <c r="G3696" s="15"/>
      <c r="H3696" s="17"/>
      <c r="I3696" s="15"/>
      <c r="J3696" s="17"/>
      <c r="K3696" s="15"/>
      <c r="L3696" s="17"/>
      <c r="M3696" s="11"/>
    </row>
    <row r="3697" spans="1:39" ht="30" customHeight="1" x14ac:dyDescent="0.3">
      <c r="A3697" s="14" t="s">
        <v>8329</v>
      </c>
      <c r="B3697" s="14"/>
      <c r="C3697" s="14"/>
      <c r="D3697" s="14"/>
      <c r="E3697" s="16"/>
      <c r="F3697" s="18"/>
      <c r="G3697" s="16"/>
      <c r="H3697" s="18"/>
      <c r="I3697" s="16"/>
      <c r="J3697" s="18"/>
      <c r="K3697" s="16"/>
      <c r="L3697" s="18"/>
      <c r="M3697" s="14"/>
      <c r="N3697" s="5" t="s">
        <v>2225</v>
      </c>
    </row>
    <row r="3698" spans="1:39" ht="30" customHeight="1" x14ac:dyDescent="0.3">
      <c r="A3698" s="10" t="s">
        <v>8233</v>
      </c>
      <c r="B3698" s="10" t="s">
        <v>4714</v>
      </c>
      <c r="C3698" s="10" t="s">
        <v>4715</v>
      </c>
      <c r="D3698" s="11">
        <v>0.3</v>
      </c>
      <c r="E3698" s="15">
        <v>0</v>
      </c>
      <c r="F3698" s="17">
        <f>TRUNC(E3698*D3698,1)</f>
        <v>0</v>
      </c>
      <c r="G3698" s="15">
        <v>181682</v>
      </c>
      <c r="H3698" s="17">
        <f>TRUNC(G3698*D3698,1)</f>
        <v>54504.6</v>
      </c>
      <c r="I3698" s="15">
        <v>0</v>
      </c>
      <c r="J3698" s="17">
        <f>TRUNC(I3698*D3698,1)</f>
        <v>0</v>
      </c>
      <c r="K3698" s="15">
        <f>TRUNC(E3698+G3698+I3698,1)</f>
        <v>181682</v>
      </c>
      <c r="L3698" s="17">
        <f>TRUNC(F3698+H3698+J3698,1)</f>
        <v>54504.6</v>
      </c>
      <c r="M3698" s="10" t="s">
        <v>52</v>
      </c>
      <c r="N3698" s="9" t="s">
        <v>2225</v>
      </c>
      <c r="O3698" s="9" t="s">
        <v>8234</v>
      </c>
      <c r="P3698" s="9" t="s">
        <v>54</v>
      </c>
      <c r="Q3698" s="9" t="s">
        <v>54</v>
      </c>
      <c r="R3698" s="9" t="s">
        <v>67</v>
      </c>
      <c r="S3698" s="1"/>
      <c r="T3698" s="1"/>
      <c r="U3698" s="1"/>
      <c r="V3698" s="1"/>
      <c r="W3698" s="1"/>
      <c r="X3698" s="1"/>
      <c r="Y3698" s="1"/>
      <c r="Z3698" s="1"/>
      <c r="AA3698" s="1"/>
      <c r="AB3698" s="1"/>
      <c r="AC3698" s="1"/>
      <c r="AD3698" s="1"/>
      <c r="AE3698" s="1"/>
      <c r="AF3698" s="1"/>
      <c r="AG3698" s="1"/>
      <c r="AH3698" s="1"/>
      <c r="AI3698" s="1"/>
      <c r="AJ3698" s="9" t="s">
        <v>52</v>
      </c>
      <c r="AK3698" s="9" t="s">
        <v>8331</v>
      </c>
      <c r="AL3698" s="9" t="s">
        <v>52</v>
      </c>
      <c r="AM3698" s="9" t="s">
        <v>52</v>
      </c>
    </row>
    <row r="3699" spans="1:39" ht="30" customHeight="1" x14ac:dyDescent="0.3">
      <c r="A3699" s="10" t="s">
        <v>8296</v>
      </c>
      <c r="B3699" s="10" t="s">
        <v>8242</v>
      </c>
      <c r="C3699" s="10" t="s">
        <v>528</v>
      </c>
      <c r="D3699" s="11">
        <v>1.2999999999999999E-2</v>
      </c>
      <c r="E3699" s="15">
        <v>0</v>
      </c>
      <c r="F3699" s="17">
        <f>TRUNC(E3699*D3699,1)</f>
        <v>0</v>
      </c>
      <c r="G3699" s="15">
        <v>0</v>
      </c>
      <c r="H3699" s="17">
        <f>TRUNC(G3699*D3699,1)</f>
        <v>0</v>
      </c>
      <c r="I3699" s="15">
        <v>0</v>
      </c>
      <c r="J3699" s="17">
        <f>TRUNC(I3699*D3699,1)</f>
        <v>0</v>
      </c>
      <c r="K3699" s="15">
        <f>TRUNC(E3699+G3699+I3699,1)</f>
        <v>0</v>
      </c>
      <c r="L3699" s="17">
        <f>TRUNC(F3699+H3699+J3699,1)</f>
        <v>0</v>
      </c>
      <c r="M3699" s="10" t="s">
        <v>52</v>
      </c>
      <c r="N3699" s="9" t="s">
        <v>2225</v>
      </c>
      <c r="O3699" s="9" t="s">
        <v>8327</v>
      </c>
      <c r="P3699" s="9" t="s">
        <v>67</v>
      </c>
      <c r="Q3699" s="9" t="s">
        <v>54</v>
      </c>
      <c r="R3699" s="9" t="s">
        <v>54</v>
      </c>
      <c r="S3699" s="1"/>
      <c r="T3699" s="1"/>
      <c r="U3699" s="1"/>
      <c r="V3699" s="1"/>
      <c r="W3699" s="1"/>
      <c r="X3699" s="1"/>
      <c r="Y3699" s="1"/>
      <c r="Z3699" s="1"/>
      <c r="AA3699" s="1"/>
      <c r="AB3699" s="1"/>
      <c r="AC3699" s="1"/>
      <c r="AD3699" s="1"/>
      <c r="AE3699" s="1"/>
      <c r="AF3699" s="1"/>
      <c r="AG3699" s="1"/>
      <c r="AH3699" s="1"/>
      <c r="AI3699" s="1"/>
      <c r="AJ3699" s="9" t="s">
        <v>52</v>
      </c>
      <c r="AK3699" s="9" t="s">
        <v>8332</v>
      </c>
      <c r="AL3699" s="9" t="s">
        <v>52</v>
      </c>
      <c r="AM3699" s="9" t="s">
        <v>52</v>
      </c>
    </row>
    <row r="3700" spans="1:39" ht="30" customHeight="1" x14ac:dyDescent="0.3">
      <c r="A3700" s="10" t="s">
        <v>4735</v>
      </c>
      <c r="B3700" s="10" t="s">
        <v>52</v>
      </c>
      <c r="C3700" s="10" t="s">
        <v>52</v>
      </c>
      <c r="D3700" s="11"/>
      <c r="E3700" s="15"/>
      <c r="F3700" s="17">
        <f>TRUNC(SUMIF(N3698:N3699, N3697, F3698:F3699),0)</f>
        <v>0</v>
      </c>
      <c r="G3700" s="15"/>
      <c r="H3700" s="17">
        <f>TRUNC(SUMIF(N3698:N3699, N3697, H3698:H3699),0)</f>
        <v>54504</v>
      </c>
      <c r="I3700" s="15"/>
      <c r="J3700" s="17">
        <f>TRUNC(SUMIF(N3698:N3699, N3697, J3698:J3699),0)</f>
        <v>0</v>
      </c>
      <c r="K3700" s="15"/>
      <c r="L3700" s="17">
        <f>F3700+H3700+J3700</f>
        <v>54504</v>
      </c>
      <c r="M3700" s="10" t="s">
        <v>52</v>
      </c>
      <c r="N3700" s="9" t="s">
        <v>4736</v>
      </c>
      <c r="O3700" s="9" t="s">
        <v>4736</v>
      </c>
      <c r="P3700" s="9" t="s">
        <v>52</v>
      </c>
      <c r="Q3700" s="9" t="s">
        <v>52</v>
      </c>
      <c r="R3700" s="9" t="s">
        <v>52</v>
      </c>
      <c r="S3700" s="1"/>
      <c r="T3700" s="1"/>
      <c r="U3700" s="1"/>
      <c r="V3700" s="1"/>
      <c r="W3700" s="1"/>
      <c r="X3700" s="1"/>
      <c r="Y3700" s="1"/>
      <c r="Z3700" s="1"/>
      <c r="AA3700" s="1"/>
      <c r="AB3700" s="1"/>
      <c r="AC3700" s="1"/>
      <c r="AD3700" s="1"/>
      <c r="AE3700" s="1"/>
      <c r="AF3700" s="1"/>
      <c r="AG3700" s="1"/>
      <c r="AH3700" s="1"/>
      <c r="AI3700" s="1"/>
      <c r="AJ3700" s="9" t="s">
        <v>52</v>
      </c>
      <c r="AK3700" s="9" t="s">
        <v>52</v>
      </c>
      <c r="AL3700" s="9" t="s">
        <v>52</v>
      </c>
      <c r="AM3700" s="9" t="s">
        <v>52</v>
      </c>
    </row>
    <row r="3701" spans="1:39" ht="30" customHeight="1" x14ac:dyDescent="0.3">
      <c r="A3701" s="11"/>
      <c r="B3701" s="11"/>
      <c r="C3701" s="11"/>
      <c r="D3701" s="11"/>
      <c r="E3701" s="15"/>
      <c r="F3701" s="17"/>
      <c r="G3701" s="15"/>
      <c r="H3701" s="17"/>
      <c r="I3701" s="15"/>
      <c r="J3701" s="17"/>
      <c r="K3701" s="15"/>
      <c r="L3701" s="17"/>
      <c r="M3701" s="11"/>
    </row>
    <row r="3702" spans="1:39" ht="30" customHeight="1" x14ac:dyDescent="0.3">
      <c r="A3702" s="14" t="s">
        <v>8333</v>
      </c>
      <c r="B3702" s="14"/>
      <c r="C3702" s="14"/>
      <c r="D3702" s="14"/>
      <c r="E3702" s="16"/>
      <c r="F3702" s="18"/>
      <c r="G3702" s="16"/>
      <c r="H3702" s="18"/>
      <c r="I3702" s="16"/>
      <c r="J3702" s="18"/>
      <c r="K3702" s="16"/>
      <c r="L3702" s="18"/>
      <c r="M3702" s="14"/>
      <c r="N3702" s="5" t="s">
        <v>2233</v>
      </c>
    </row>
    <row r="3703" spans="1:39" ht="30" customHeight="1" x14ac:dyDescent="0.3">
      <c r="A3703" s="10" t="s">
        <v>8083</v>
      </c>
      <c r="B3703" s="10" t="s">
        <v>4714</v>
      </c>
      <c r="C3703" s="10" t="s">
        <v>4715</v>
      </c>
      <c r="D3703" s="11">
        <v>0.13</v>
      </c>
      <c r="E3703" s="15">
        <v>0</v>
      </c>
      <c r="F3703" s="17">
        <f>TRUNC(E3703*D3703,1)</f>
        <v>0</v>
      </c>
      <c r="G3703" s="15">
        <v>233781</v>
      </c>
      <c r="H3703" s="17">
        <f>TRUNC(G3703*D3703,1)</f>
        <v>30391.5</v>
      </c>
      <c r="I3703" s="15">
        <v>0</v>
      </c>
      <c r="J3703" s="17">
        <f>TRUNC(I3703*D3703,1)</f>
        <v>0</v>
      </c>
      <c r="K3703" s="15">
        <f>TRUNC(E3703+G3703+I3703,1)</f>
        <v>233781</v>
      </c>
      <c r="L3703" s="17">
        <f>TRUNC(F3703+H3703+J3703,1)</f>
        <v>30391.5</v>
      </c>
      <c r="M3703" s="10" t="s">
        <v>52</v>
      </c>
      <c r="N3703" s="9" t="s">
        <v>2233</v>
      </c>
      <c r="O3703" s="9" t="s">
        <v>8084</v>
      </c>
      <c r="P3703" s="9" t="s">
        <v>54</v>
      </c>
      <c r="Q3703" s="9" t="s">
        <v>54</v>
      </c>
      <c r="R3703" s="9" t="s">
        <v>67</v>
      </c>
      <c r="S3703" s="1"/>
      <c r="T3703" s="1"/>
      <c r="U3703" s="1"/>
      <c r="V3703" s="1">
        <v>1</v>
      </c>
      <c r="W3703" s="1"/>
      <c r="X3703" s="1"/>
      <c r="Y3703" s="1"/>
      <c r="Z3703" s="1"/>
      <c r="AA3703" s="1"/>
      <c r="AB3703" s="1"/>
      <c r="AC3703" s="1"/>
      <c r="AD3703" s="1"/>
      <c r="AE3703" s="1"/>
      <c r="AF3703" s="1"/>
      <c r="AG3703" s="1"/>
      <c r="AH3703" s="1"/>
      <c r="AI3703" s="1"/>
      <c r="AJ3703" s="9" t="s">
        <v>52</v>
      </c>
      <c r="AK3703" s="9" t="s">
        <v>8336</v>
      </c>
      <c r="AL3703" s="9" t="s">
        <v>52</v>
      </c>
      <c r="AM3703" s="9" t="s">
        <v>52</v>
      </c>
    </row>
    <row r="3704" spans="1:39" ht="30" customHeight="1" x14ac:dyDescent="0.3">
      <c r="A3704" s="10" t="s">
        <v>4720</v>
      </c>
      <c r="B3704" s="10" t="s">
        <v>4714</v>
      </c>
      <c r="C3704" s="10" t="s">
        <v>4715</v>
      </c>
      <c r="D3704" s="11">
        <v>7.0000000000000007E-2</v>
      </c>
      <c r="E3704" s="15">
        <v>0</v>
      </c>
      <c r="F3704" s="17">
        <f>TRUNC(E3704*D3704,1)</f>
        <v>0</v>
      </c>
      <c r="G3704" s="15">
        <v>153671</v>
      </c>
      <c r="H3704" s="17">
        <f>TRUNC(G3704*D3704,1)</f>
        <v>10756.9</v>
      </c>
      <c r="I3704" s="15">
        <v>0</v>
      </c>
      <c r="J3704" s="17">
        <f>TRUNC(I3704*D3704,1)</f>
        <v>0</v>
      </c>
      <c r="K3704" s="15">
        <f>TRUNC(E3704+G3704+I3704,1)</f>
        <v>153671</v>
      </c>
      <c r="L3704" s="17">
        <f>TRUNC(F3704+H3704+J3704,1)</f>
        <v>10756.9</v>
      </c>
      <c r="M3704" s="10" t="s">
        <v>52</v>
      </c>
      <c r="N3704" s="9" t="s">
        <v>2233</v>
      </c>
      <c r="O3704" s="9" t="s">
        <v>4721</v>
      </c>
      <c r="P3704" s="9" t="s">
        <v>54</v>
      </c>
      <c r="Q3704" s="9" t="s">
        <v>54</v>
      </c>
      <c r="R3704" s="9" t="s">
        <v>67</v>
      </c>
      <c r="S3704" s="1"/>
      <c r="T3704" s="1"/>
      <c r="U3704" s="1"/>
      <c r="V3704" s="1">
        <v>1</v>
      </c>
      <c r="W3704" s="1"/>
      <c r="X3704" s="1"/>
      <c r="Y3704" s="1"/>
      <c r="Z3704" s="1"/>
      <c r="AA3704" s="1"/>
      <c r="AB3704" s="1"/>
      <c r="AC3704" s="1"/>
      <c r="AD3704" s="1"/>
      <c r="AE3704" s="1"/>
      <c r="AF3704" s="1"/>
      <c r="AG3704" s="1"/>
      <c r="AH3704" s="1"/>
      <c r="AI3704" s="1"/>
      <c r="AJ3704" s="9" t="s">
        <v>52</v>
      </c>
      <c r="AK3704" s="9" t="s">
        <v>8337</v>
      </c>
      <c r="AL3704" s="9" t="s">
        <v>52</v>
      </c>
      <c r="AM3704" s="9" t="s">
        <v>52</v>
      </c>
    </row>
    <row r="3705" spans="1:39" ht="30" customHeight="1" x14ac:dyDescent="0.3">
      <c r="A3705" s="10" t="s">
        <v>4727</v>
      </c>
      <c r="B3705" s="10" t="s">
        <v>4728</v>
      </c>
      <c r="C3705" s="10" t="s">
        <v>732</v>
      </c>
      <c r="D3705" s="11">
        <v>1</v>
      </c>
      <c r="E3705" s="15">
        <v>0</v>
      </c>
      <c r="F3705" s="17">
        <f>TRUNC(E3705*D3705,1)</f>
        <v>0</v>
      </c>
      <c r="G3705" s="15">
        <v>0</v>
      </c>
      <c r="H3705" s="17">
        <f>TRUNC(G3705*D3705,1)</f>
        <v>0</v>
      </c>
      <c r="I3705" s="15">
        <f>TRUNC(SUMIF(V3703:V3706, RIGHTB(O3705, 1), H3703:H3706)*U3705, 2)</f>
        <v>822.96</v>
      </c>
      <c r="J3705" s="17">
        <f>TRUNC(I3705*D3705,1)</f>
        <v>822.9</v>
      </c>
      <c r="K3705" s="15">
        <f>TRUNC(E3705+G3705+I3705,1)</f>
        <v>822.9</v>
      </c>
      <c r="L3705" s="17">
        <f>TRUNC(F3705+H3705+J3705,1)</f>
        <v>822.9</v>
      </c>
      <c r="M3705" s="10" t="s">
        <v>52</v>
      </c>
      <c r="N3705" s="9" t="s">
        <v>2233</v>
      </c>
      <c r="O3705" s="9" t="s">
        <v>4729</v>
      </c>
      <c r="P3705" s="9" t="s">
        <v>54</v>
      </c>
      <c r="Q3705" s="9" t="s">
        <v>54</v>
      </c>
      <c r="R3705" s="9" t="s">
        <v>54</v>
      </c>
      <c r="S3705" s="1">
        <v>1</v>
      </c>
      <c r="T3705" s="1">
        <v>2</v>
      </c>
      <c r="U3705" s="1">
        <v>0.02</v>
      </c>
      <c r="V3705" s="1"/>
      <c r="W3705" s="1"/>
      <c r="X3705" s="1"/>
      <c r="Y3705" s="1"/>
      <c r="Z3705" s="1"/>
      <c r="AA3705" s="1"/>
      <c r="AB3705" s="1"/>
      <c r="AC3705" s="1"/>
      <c r="AD3705" s="1"/>
      <c r="AE3705" s="1"/>
      <c r="AF3705" s="1"/>
      <c r="AG3705" s="1"/>
      <c r="AH3705" s="1"/>
      <c r="AI3705" s="1"/>
      <c r="AJ3705" s="9" t="s">
        <v>52</v>
      </c>
      <c r="AK3705" s="9" t="s">
        <v>8338</v>
      </c>
      <c r="AL3705" s="9" t="s">
        <v>52</v>
      </c>
      <c r="AM3705" s="9" t="s">
        <v>52</v>
      </c>
    </row>
    <row r="3706" spans="1:39" ht="30" customHeight="1" x14ac:dyDescent="0.3">
      <c r="A3706" s="10" t="s">
        <v>8093</v>
      </c>
      <c r="B3706" s="10" t="s">
        <v>8094</v>
      </c>
      <c r="C3706" s="10" t="s">
        <v>528</v>
      </c>
      <c r="D3706" s="11">
        <v>0.01</v>
      </c>
      <c r="E3706" s="15">
        <v>0</v>
      </c>
      <c r="F3706" s="17">
        <f>TRUNC(E3706*D3706,1)</f>
        <v>0</v>
      </c>
      <c r="G3706" s="15">
        <v>101422</v>
      </c>
      <c r="H3706" s="17">
        <f>TRUNC(G3706*D3706,1)</f>
        <v>1014.2</v>
      </c>
      <c r="I3706" s="15">
        <v>0</v>
      </c>
      <c r="J3706" s="17">
        <f>TRUNC(I3706*D3706,1)</f>
        <v>0</v>
      </c>
      <c r="K3706" s="15">
        <f>TRUNC(E3706+G3706+I3706,1)</f>
        <v>101422</v>
      </c>
      <c r="L3706" s="17">
        <f>TRUNC(F3706+H3706+J3706,1)</f>
        <v>1014.2</v>
      </c>
      <c r="M3706" s="10" t="s">
        <v>52</v>
      </c>
      <c r="N3706" s="9" t="s">
        <v>2233</v>
      </c>
      <c r="O3706" s="9" t="s">
        <v>8095</v>
      </c>
      <c r="P3706" s="9" t="s">
        <v>67</v>
      </c>
      <c r="Q3706" s="9" t="s">
        <v>54</v>
      </c>
      <c r="R3706" s="9" t="s">
        <v>54</v>
      </c>
      <c r="S3706" s="1"/>
      <c r="T3706" s="1"/>
      <c r="U3706" s="1"/>
      <c r="V3706" s="1"/>
      <c r="W3706" s="1"/>
      <c r="X3706" s="1"/>
      <c r="Y3706" s="1"/>
      <c r="Z3706" s="1"/>
      <c r="AA3706" s="1"/>
      <c r="AB3706" s="1"/>
      <c r="AC3706" s="1"/>
      <c r="AD3706" s="1"/>
      <c r="AE3706" s="1"/>
      <c r="AF3706" s="1"/>
      <c r="AG3706" s="1"/>
      <c r="AH3706" s="1"/>
      <c r="AI3706" s="1"/>
      <c r="AJ3706" s="9" t="s">
        <v>52</v>
      </c>
      <c r="AK3706" s="9" t="s">
        <v>8339</v>
      </c>
      <c r="AL3706" s="9" t="s">
        <v>52</v>
      </c>
      <c r="AM3706" s="9" t="s">
        <v>52</v>
      </c>
    </row>
    <row r="3707" spans="1:39" ht="30" customHeight="1" x14ac:dyDescent="0.3">
      <c r="A3707" s="10" t="s">
        <v>4735</v>
      </c>
      <c r="B3707" s="10" t="s">
        <v>52</v>
      </c>
      <c r="C3707" s="10" t="s">
        <v>52</v>
      </c>
      <c r="D3707" s="11"/>
      <c r="E3707" s="15"/>
      <c r="F3707" s="17">
        <f>TRUNC(SUMIF(N3703:N3706, N3702, F3703:F3706),0)</f>
        <v>0</v>
      </c>
      <c r="G3707" s="15"/>
      <c r="H3707" s="17">
        <f>TRUNC(SUMIF(N3703:N3706, N3702, H3703:H3706),0)</f>
        <v>42162</v>
      </c>
      <c r="I3707" s="15"/>
      <c r="J3707" s="17">
        <f>TRUNC(SUMIF(N3703:N3706, N3702, J3703:J3706),0)</f>
        <v>822</v>
      </c>
      <c r="K3707" s="15"/>
      <c r="L3707" s="17">
        <f>F3707+H3707+J3707</f>
        <v>42984</v>
      </c>
      <c r="M3707" s="10" t="s">
        <v>52</v>
      </c>
      <c r="N3707" s="9" t="s">
        <v>4736</v>
      </c>
      <c r="O3707" s="9" t="s">
        <v>4736</v>
      </c>
      <c r="P3707" s="9" t="s">
        <v>52</v>
      </c>
      <c r="Q3707" s="9" t="s">
        <v>52</v>
      </c>
      <c r="R3707" s="9" t="s">
        <v>52</v>
      </c>
      <c r="S3707" s="1"/>
      <c r="T3707" s="1"/>
      <c r="U3707" s="1"/>
      <c r="V3707" s="1"/>
      <c r="W3707" s="1"/>
      <c r="X3707" s="1"/>
      <c r="Y3707" s="1"/>
      <c r="Z3707" s="1"/>
      <c r="AA3707" s="1"/>
      <c r="AB3707" s="1"/>
      <c r="AC3707" s="1"/>
      <c r="AD3707" s="1"/>
      <c r="AE3707" s="1"/>
      <c r="AF3707" s="1"/>
      <c r="AG3707" s="1"/>
      <c r="AH3707" s="1"/>
      <c r="AI3707" s="1"/>
      <c r="AJ3707" s="9" t="s">
        <v>52</v>
      </c>
      <c r="AK3707" s="9" t="s">
        <v>52</v>
      </c>
      <c r="AL3707" s="9" t="s">
        <v>52</v>
      </c>
      <c r="AM3707" s="9" t="s">
        <v>52</v>
      </c>
    </row>
    <row r="3708" spans="1:39" ht="30" customHeight="1" x14ac:dyDescent="0.3">
      <c r="A3708" s="11"/>
      <c r="B3708" s="11"/>
      <c r="C3708" s="11"/>
      <c r="D3708" s="11"/>
      <c r="E3708" s="15"/>
      <c r="F3708" s="17"/>
      <c r="G3708" s="15"/>
      <c r="H3708" s="17"/>
      <c r="I3708" s="15"/>
      <c r="J3708" s="17"/>
      <c r="K3708" s="15"/>
      <c r="L3708" s="17"/>
      <c r="M3708" s="11"/>
    </row>
    <row r="3709" spans="1:39" ht="30" customHeight="1" x14ac:dyDescent="0.3">
      <c r="A3709" s="14" t="s">
        <v>8340</v>
      </c>
      <c r="B3709" s="14"/>
      <c r="C3709" s="14"/>
      <c r="D3709" s="14"/>
      <c r="E3709" s="16"/>
      <c r="F3709" s="18"/>
      <c r="G3709" s="16"/>
      <c r="H3709" s="18"/>
      <c r="I3709" s="16"/>
      <c r="J3709" s="18"/>
      <c r="K3709" s="16"/>
      <c r="L3709" s="18"/>
      <c r="M3709" s="14"/>
      <c r="N3709" s="5" t="s">
        <v>2236</v>
      </c>
    </row>
    <row r="3710" spans="1:39" ht="30" customHeight="1" x14ac:dyDescent="0.3">
      <c r="A3710" s="10" t="s">
        <v>8083</v>
      </c>
      <c r="B3710" s="10" t="s">
        <v>4714</v>
      </c>
      <c r="C3710" s="10" t="s">
        <v>4715</v>
      </c>
      <c r="D3710" s="11">
        <v>0.14000000000000001</v>
      </c>
      <c r="E3710" s="15">
        <v>0</v>
      </c>
      <c r="F3710" s="17">
        <f>TRUNC(E3710*D3710,1)</f>
        <v>0</v>
      </c>
      <c r="G3710" s="15">
        <v>233781</v>
      </c>
      <c r="H3710" s="17">
        <f>TRUNC(G3710*D3710,1)</f>
        <v>32729.3</v>
      </c>
      <c r="I3710" s="15">
        <v>0</v>
      </c>
      <c r="J3710" s="17">
        <f>TRUNC(I3710*D3710,1)</f>
        <v>0</v>
      </c>
      <c r="K3710" s="15">
        <f>TRUNC(E3710+G3710+I3710,1)</f>
        <v>233781</v>
      </c>
      <c r="L3710" s="17">
        <f>TRUNC(F3710+H3710+J3710,1)</f>
        <v>32729.3</v>
      </c>
      <c r="M3710" s="10" t="s">
        <v>52</v>
      </c>
      <c r="N3710" s="9" t="s">
        <v>2236</v>
      </c>
      <c r="O3710" s="9" t="s">
        <v>8084</v>
      </c>
      <c r="P3710" s="9" t="s">
        <v>54</v>
      </c>
      <c r="Q3710" s="9" t="s">
        <v>54</v>
      </c>
      <c r="R3710" s="9" t="s">
        <v>67</v>
      </c>
      <c r="S3710" s="1"/>
      <c r="T3710" s="1"/>
      <c r="U3710" s="1"/>
      <c r="V3710" s="1">
        <v>1</v>
      </c>
      <c r="W3710" s="1"/>
      <c r="X3710" s="1"/>
      <c r="Y3710" s="1"/>
      <c r="Z3710" s="1"/>
      <c r="AA3710" s="1"/>
      <c r="AB3710" s="1"/>
      <c r="AC3710" s="1"/>
      <c r="AD3710" s="1"/>
      <c r="AE3710" s="1"/>
      <c r="AF3710" s="1"/>
      <c r="AG3710" s="1"/>
      <c r="AH3710" s="1"/>
      <c r="AI3710" s="1"/>
      <c r="AJ3710" s="9" t="s">
        <v>52</v>
      </c>
      <c r="AK3710" s="9" t="s">
        <v>8342</v>
      </c>
      <c r="AL3710" s="9" t="s">
        <v>52</v>
      </c>
      <c r="AM3710" s="9" t="s">
        <v>52</v>
      </c>
    </row>
    <row r="3711" spans="1:39" ht="30" customHeight="1" x14ac:dyDescent="0.3">
      <c r="A3711" s="10" t="s">
        <v>4720</v>
      </c>
      <c r="B3711" s="10" t="s">
        <v>4714</v>
      </c>
      <c r="C3711" s="10" t="s">
        <v>4715</v>
      </c>
      <c r="D3711" s="11">
        <v>0.06</v>
      </c>
      <c r="E3711" s="15">
        <v>0</v>
      </c>
      <c r="F3711" s="17">
        <f>TRUNC(E3711*D3711,1)</f>
        <v>0</v>
      </c>
      <c r="G3711" s="15">
        <v>153671</v>
      </c>
      <c r="H3711" s="17">
        <f>TRUNC(G3711*D3711,1)</f>
        <v>9220.2000000000007</v>
      </c>
      <c r="I3711" s="15">
        <v>0</v>
      </c>
      <c r="J3711" s="17">
        <f>TRUNC(I3711*D3711,1)</f>
        <v>0</v>
      </c>
      <c r="K3711" s="15">
        <f>TRUNC(E3711+G3711+I3711,1)</f>
        <v>153671</v>
      </c>
      <c r="L3711" s="17">
        <f>TRUNC(F3711+H3711+J3711,1)</f>
        <v>9220.2000000000007</v>
      </c>
      <c r="M3711" s="10" t="s">
        <v>52</v>
      </c>
      <c r="N3711" s="9" t="s">
        <v>2236</v>
      </c>
      <c r="O3711" s="9" t="s">
        <v>4721</v>
      </c>
      <c r="P3711" s="9" t="s">
        <v>54</v>
      </c>
      <c r="Q3711" s="9" t="s">
        <v>54</v>
      </c>
      <c r="R3711" s="9" t="s">
        <v>67</v>
      </c>
      <c r="S3711" s="1"/>
      <c r="T3711" s="1"/>
      <c r="U3711" s="1"/>
      <c r="V3711" s="1">
        <v>1</v>
      </c>
      <c r="W3711" s="1"/>
      <c r="X3711" s="1"/>
      <c r="Y3711" s="1"/>
      <c r="Z3711" s="1"/>
      <c r="AA3711" s="1"/>
      <c r="AB3711" s="1"/>
      <c r="AC3711" s="1"/>
      <c r="AD3711" s="1"/>
      <c r="AE3711" s="1"/>
      <c r="AF3711" s="1"/>
      <c r="AG3711" s="1"/>
      <c r="AH3711" s="1"/>
      <c r="AI3711" s="1"/>
      <c r="AJ3711" s="9" t="s">
        <v>52</v>
      </c>
      <c r="AK3711" s="9" t="s">
        <v>8343</v>
      </c>
      <c r="AL3711" s="9" t="s">
        <v>52</v>
      </c>
      <c r="AM3711" s="9" t="s">
        <v>52</v>
      </c>
    </row>
    <row r="3712" spans="1:39" ht="30" customHeight="1" x14ac:dyDescent="0.3">
      <c r="A3712" s="10" t="s">
        <v>4727</v>
      </c>
      <c r="B3712" s="10" t="s">
        <v>4728</v>
      </c>
      <c r="C3712" s="10" t="s">
        <v>732</v>
      </c>
      <c r="D3712" s="11">
        <v>1</v>
      </c>
      <c r="E3712" s="15">
        <v>0</v>
      </c>
      <c r="F3712" s="17">
        <f>TRUNC(E3712*D3712,1)</f>
        <v>0</v>
      </c>
      <c r="G3712" s="15">
        <v>0</v>
      </c>
      <c r="H3712" s="17">
        <f>TRUNC(G3712*D3712,1)</f>
        <v>0</v>
      </c>
      <c r="I3712" s="15">
        <f>TRUNC(SUMIF(V3710:V3713, RIGHTB(O3712, 1), H3710:H3713)*U3712, 2)</f>
        <v>838.99</v>
      </c>
      <c r="J3712" s="17">
        <f>TRUNC(I3712*D3712,1)</f>
        <v>838.9</v>
      </c>
      <c r="K3712" s="15">
        <f>TRUNC(E3712+G3712+I3712,1)</f>
        <v>838.9</v>
      </c>
      <c r="L3712" s="17">
        <f>TRUNC(F3712+H3712+J3712,1)</f>
        <v>838.9</v>
      </c>
      <c r="M3712" s="10" t="s">
        <v>52</v>
      </c>
      <c r="N3712" s="9" t="s">
        <v>2236</v>
      </c>
      <c r="O3712" s="9" t="s">
        <v>4729</v>
      </c>
      <c r="P3712" s="9" t="s">
        <v>54</v>
      </c>
      <c r="Q3712" s="9" t="s">
        <v>54</v>
      </c>
      <c r="R3712" s="9" t="s">
        <v>54</v>
      </c>
      <c r="S3712" s="1">
        <v>1</v>
      </c>
      <c r="T3712" s="1">
        <v>2</v>
      </c>
      <c r="U3712" s="1">
        <v>0.02</v>
      </c>
      <c r="V3712" s="1"/>
      <c r="W3712" s="1"/>
      <c r="X3712" s="1"/>
      <c r="Y3712" s="1"/>
      <c r="Z3712" s="1"/>
      <c r="AA3712" s="1"/>
      <c r="AB3712" s="1"/>
      <c r="AC3712" s="1"/>
      <c r="AD3712" s="1"/>
      <c r="AE3712" s="1"/>
      <c r="AF3712" s="1"/>
      <c r="AG3712" s="1"/>
      <c r="AH3712" s="1"/>
      <c r="AI3712" s="1"/>
      <c r="AJ3712" s="9" t="s">
        <v>52</v>
      </c>
      <c r="AK3712" s="9" t="s">
        <v>8344</v>
      </c>
      <c r="AL3712" s="9" t="s">
        <v>52</v>
      </c>
      <c r="AM3712" s="9" t="s">
        <v>52</v>
      </c>
    </row>
    <row r="3713" spans="1:39" ht="30" customHeight="1" x14ac:dyDescent="0.3">
      <c r="A3713" s="10" t="s">
        <v>8093</v>
      </c>
      <c r="B3713" s="10" t="s">
        <v>8094</v>
      </c>
      <c r="C3713" s="10" t="s">
        <v>528</v>
      </c>
      <c r="D3713" s="11">
        <v>0.01</v>
      </c>
      <c r="E3713" s="15">
        <v>0</v>
      </c>
      <c r="F3713" s="17">
        <f>TRUNC(E3713*D3713,1)</f>
        <v>0</v>
      </c>
      <c r="G3713" s="15">
        <v>101422</v>
      </c>
      <c r="H3713" s="17">
        <f>TRUNC(G3713*D3713,1)</f>
        <v>1014.2</v>
      </c>
      <c r="I3713" s="15">
        <v>0</v>
      </c>
      <c r="J3713" s="17">
        <f>TRUNC(I3713*D3713,1)</f>
        <v>0</v>
      </c>
      <c r="K3713" s="15">
        <f>TRUNC(E3713+G3713+I3713,1)</f>
        <v>101422</v>
      </c>
      <c r="L3713" s="17">
        <f>TRUNC(F3713+H3713+J3713,1)</f>
        <v>1014.2</v>
      </c>
      <c r="M3713" s="10" t="s">
        <v>52</v>
      </c>
      <c r="N3713" s="9" t="s">
        <v>2236</v>
      </c>
      <c r="O3713" s="9" t="s">
        <v>8095</v>
      </c>
      <c r="P3713" s="9" t="s">
        <v>67</v>
      </c>
      <c r="Q3713" s="9" t="s">
        <v>54</v>
      </c>
      <c r="R3713" s="9" t="s">
        <v>54</v>
      </c>
      <c r="S3713" s="1"/>
      <c r="T3713" s="1"/>
      <c r="U3713" s="1"/>
      <c r="V3713" s="1"/>
      <c r="W3713" s="1"/>
      <c r="X3713" s="1"/>
      <c r="Y3713" s="1"/>
      <c r="Z3713" s="1"/>
      <c r="AA3713" s="1"/>
      <c r="AB3713" s="1"/>
      <c r="AC3713" s="1"/>
      <c r="AD3713" s="1"/>
      <c r="AE3713" s="1"/>
      <c r="AF3713" s="1"/>
      <c r="AG3713" s="1"/>
      <c r="AH3713" s="1"/>
      <c r="AI3713" s="1"/>
      <c r="AJ3713" s="9" t="s">
        <v>52</v>
      </c>
      <c r="AK3713" s="9" t="s">
        <v>8345</v>
      </c>
      <c r="AL3713" s="9" t="s">
        <v>52</v>
      </c>
      <c r="AM3713" s="9" t="s">
        <v>52</v>
      </c>
    </row>
    <row r="3714" spans="1:39" ht="30" customHeight="1" x14ac:dyDescent="0.3">
      <c r="A3714" s="10" t="s">
        <v>4735</v>
      </c>
      <c r="B3714" s="10" t="s">
        <v>52</v>
      </c>
      <c r="C3714" s="10" t="s">
        <v>52</v>
      </c>
      <c r="D3714" s="11"/>
      <c r="E3714" s="15"/>
      <c r="F3714" s="17">
        <f>TRUNC(SUMIF(N3710:N3713, N3709, F3710:F3713),0)</f>
        <v>0</v>
      </c>
      <c r="G3714" s="15"/>
      <c r="H3714" s="17">
        <f>TRUNC(SUMIF(N3710:N3713, N3709, H3710:H3713),0)</f>
        <v>42963</v>
      </c>
      <c r="I3714" s="15"/>
      <c r="J3714" s="17">
        <f>TRUNC(SUMIF(N3710:N3713, N3709, J3710:J3713),0)</f>
        <v>838</v>
      </c>
      <c r="K3714" s="15"/>
      <c r="L3714" s="17">
        <f>F3714+H3714+J3714</f>
        <v>43801</v>
      </c>
      <c r="M3714" s="10" t="s">
        <v>52</v>
      </c>
      <c r="N3714" s="9" t="s">
        <v>4736</v>
      </c>
      <c r="O3714" s="9" t="s">
        <v>4736</v>
      </c>
      <c r="P3714" s="9" t="s">
        <v>52</v>
      </c>
      <c r="Q3714" s="9" t="s">
        <v>52</v>
      </c>
      <c r="R3714" s="9" t="s">
        <v>52</v>
      </c>
      <c r="S3714" s="1"/>
      <c r="T3714" s="1"/>
      <c r="U3714" s="1"/>
      <c r="V3714" s="1"/>
      <c r="W3714" s="1"/>
      <c r="X3714" s="1"/>
      <c r="Y3714" s="1"/>
      <c r="Z3714" s="1"/>
      <c r="AA3714" s="1"/>
      <c r="AB3714" s="1"/>
      <c r="AC3714" s="1"/>
      <c r="AD3714" s="1"/>
      <c r="AE3714" s="1"/>
      <c r="AF3714" s="1"/>
      <c r="AG3714" s="1"/>
      <c r="AH3714" s="1"/>
      <c r="AI3714" s="1"/>
      <c r="AJ3714" s="9" t="s">
        <v>52</v>
      </c>
      <c r="AK3714" s="9" t="s">
        <v>52</v>
      </c>
      <c r="AL3714" s="9" t="s">
        <v>52</v>
      </c>
      <c r="AM3714" s="9" t="s">
        <v>52</v>
      </c>
    </row>
    <row r="3715" spans="1:39" ht="30" customHeight="1" x14ac:dyDescent="0.3">
      <c r="A3715" s="11"/>
      <c r="B3715" s="11"/>
      <c r="C3715" s="11"/>
      <c r="D3715" s="11"/>
      <c r="E3715" s="15"/>
      <c r="F3715" s="17"/>
      <c r="G3715" s="15"/>
      <c r="H3715" s="17"/>
      <c r="I3715" s="15"/>
      <c r="J3715" s="17"/>
      <c r="K3715" s="15"/>
      <c r="L3715" s="17"/>
      <c r="M3715" s="11"/>
    </row>
    <row r="3716" spans="1:39" ht="30" customHeight="1" x14ac:dyDescent="0.3">
      <c r="A3716" s="14" t="s">
        <v>8346</v>
      </c>
      <c r="B3716" s="14"/>
      <c r="C3716" s="14"/>
      <c r="D3716" s="14"/>
      <c r="E3716" s="16"/>
      <c r="F3716" s="18"/>
      <c r="G3716" s="16"/>
      <c r="H3716" s="18"/>
      <c r="I3716" s="16"/>
      <c r="J3716" s="18"/>
      <c r="K3716" s="16"/>
      <c r="L3716" s="18"/>
      <c r="M3716" s="14"/>
      <c r="N3716" s="5" t="s">
        <v>2239</v>
      </c>
    </row>
    <row r="3717" spans="1:39" ht="30" customHeight="1" x14ac:dyDescent="0.3">
      <c r="A3717" s="10" t="s">
        <v>8083</v>
      </c>
      <c r="B3717" s="10" t="s">
        <v>4714</v>
      </c>
      <c r="C3717" s="10" t="s">
        <v>4715</v>
      </c>
      <c r="D3717" s="11">
        <v>0.16</v>
      </c>
      <c r="E3717" s="15">
        <v>0</v>
      </c>
      <c r="F3717" s="17">
        <f>TRUNC(E3717*D3717,1)</f>
        <v>0</v>
      </c>
      <c r="G3717" s="15">
        <v>233781</v>
      </c>
      <c r="H3717" s="17">
        <f>TRUNC(G3717*D3717,1)</f>
        <v>37404.9</v>
      </c>
      <c r="I3717" s="15">
        <v>0</v>
      </c>
      <c r="J3717" s="17">
        <f>TRUNC(I3717*D3717,1)</f>
        <v>0</v>
      </c>
      <c r="K3717" s="15">
        <f>TRUNC(E3717+G3717+I3717,1)</f>
        <v>233781</v>
      </c>
      <c r="L3717" s="17">
        <f>TRUNC(F3717+H3717+J3717,1)</f>
        <v>37404.9</v>
      </c>
      <c r="M3717" s="10" t="s">
        <v>52</v>
      </c>
      <c r="N3717" s="9" t="s">
        <v>2239</v>
      </c>
      <c r="O3717" s="9" t="s">
        <v>8084</v>
      </c>
      <c r="P3717" s="9" t="s">
        <v>54</v>
      </c>
      <c r="Q3717" s="9" t="s">
        <v>54</v>
      </c>
      <c r="R3717" s="9" t="s">
        <v>67</v>
      </c>
      <c r="S3717" s="1"/>
      <c r="T3717" s="1"/>
      <c r="U3717" s="1"/>
      <c r="V3717" s="1">
        <v>1</v>
      </c>
      <c r="W3717" s="1"/>
      <c r="X3717" s="1"/>
      <c r="Y3717" s="1"/>
      <c r="Z3717" s="1"/>
      <c r="AA3717" s="1"/>
      <c r="AB3717" s="1"/>
      <c r="AC3717" s="1"/>
      <c r="AD3717" s="1"/>
      <c r="AE3717" s="1"/>
      <c r="AF3717" s="1"/>
      <c r="AG3717" s="1"/>
      <c r="AH3717" s="1"/>
      <c r="AI3717" s="1"/>
      <c r="AJ3717" s="9" t="s">
        <v>52</v>
      </c>
      <c r="AK3717" s="9" t="s">
        <v>8348</v>
      </c>
      <c r="AL3717" s="9" t="s">
        <v>52</v>
      </c>
      <c r="AM3717" s="9" t="s">
        <v>52</v>
      </c>
    </row>
    <row r="3718" spans="1:39" ht="30" customHeight="1" x14ac:dyDescent="0.3">
      <c r="A3718" s="10" t="s">
        <v>4720</v>
      </c>
      <c r="B3718" s="10" t="s">
        <v>4714</v>
      </c>
      <c r="C3718" s="10" t="s">
        <v>4715</v>
      </c>
      <c r="D3718" s="11">
        <v>0.09</v>
      </c>
      <c r="E3718" s="15">
        <v>0</v>
      </c>
      <c r="F3718" s="17">
        <f>TRUNC(E3718*D3718,1)</f>
        <v>0</v>
      </c>
      <c r="G3718" s="15">
        <v>153671</v>
      </c>
      <c r="H3718" s="17">
        <f>TRUNC(G3718*D3718,1)</f>
        <v>13830.3</v>
      </c>
      <c r="I3718" s="15">
        <v>0</v>
      </c>
      <c r="J3718" s="17">
        <f>TRUNC(I3718*D3718,1)</f>
        <v>0</v>
      </c>
      <c r="K3718" s="15">
        <f>TRUNC(E3718+G3718+I3718,1)</f>
        <v>153671</v>
      </c>
      <c r="L3718" s="17">
        <f>TRUNC(F3718+H3718+J3718,1)</f>
        <v>13830.3</v>
      </c>
      <c r="M3718" s="10" t="s">
        <v>52</v>
      </c>
      <c r="N3718" s="9" t="s">
        <v>2239</v>
      </c>
      <c r="O3718" s="9" t="s">
        <v>4721</v>
      </c>
      <c r="P3718" s="9" t="s">
        <v>54</v>
      </c>
      <c r="Q3718" s="9" t="s">
        <v>54</v>
      </c>
      <c r="R3718" s="9" t="s">
        <v>67</v>
      </c>
      <c r="S3718" s="1"/>
      <c r="T3718" s="1"/>
      <c r="U3718" s="1"/>
      <c r="V3718" s="1">
        <v>1</v>
      </c>
      <c r="W3718" s="1"/>
      <c r="X3718" s="1"/>
      <c r="Y3718" s="1"/>
      <c r="Z3718" s="1"/>
      <c r="AA3718" s="1"/>
      <c r="AB3718" s="1"/>
      <c r="AC3718" s="1"/>
      <c r="AD3718" s="1"/>
      <c r="AE3718" s="1"/>
      <c r="AF3718" s="1"/>
      <c r="AG3718" s="1"/>
      <c r="AH3718" s="1"/>
      <c r="AI3718" s="1"/>
      <c r="AJ3718" s="9" t="s">
        <v>52</v>
      </c>
      <c r="AK3718" s="9" t="s">
        <v>8349</v>
      </c>
      <c r="AL3718" s="9" t="s">
        <v>52</v>
      </c>
      <c r="AM3718" s="9" t="s">
        <v>52</v>
      </c>
    </row>
    <row r="3719" spans="1:39" ht="30" customHeight="1" x14ac:dyDescent="0.3">
      <c r="A3719" s="10" t="s">
        <v>4727</v>
      </c>
      <c r="B3719" s="10" t="s">
        <v>4728</v>
      </c>
      <c r="C3719" s="10" t="s">
        <v>732</v>
      </c>
      <c r="D3719" s="11">
        <v>1</v>
      </c>
      <c r="E3719" s="15">
        <v>0</v>
      </c>
      <c r="F3719" s="17">
        <f>TRUNC(E3719*D3719,1)</f>
        <v>0</v>
      </c>
      <c r="G3719" s="15">
        <v>0</v>
      </c>
      <c r="H3719" s="17">
        <f>TRUNC(G3719*D3719,1)</f>
        <v>0</v>
      </c>
      <c r="I3719" s="15">
        <f>TRUNC(SUMIF(V3717:V3720, RIGHTB(O3719, 1), H3717:H3720)*U3719, 2)</f>
        <v>1024.7</v>
      </c>
      <c r="J3719" s="17">
        <f>TRUNC(I3719*D3719,1)</f>
        <v>1024.7</v>
      </c>
      <c r="K3719" s="15">
        <f>TRUNC(E3719+G3719+I3719,1)</f>
        <v>1024.7</v>
      </c>
      <c r="L3719" s="17">
        <f>TRUNC(F3719+H3719+J3719,1)</f>
        <v>1024.7</v>
      </c>
      <c r="M3719" s="10" t="s">
        <v>52</v>
      </c>
      <c r="N3719" s="9" t="s">
        <v>2239</v>
      </c>
      <c r="O3719" s="9" t="s">
        <v>4729</v>
      </c>
      <c r="P3719" s="9" t="s">
        <v>54</v>
      </c>
      <c r="Q3719" s="9" t="s">
        <v>54</v>
      </c>
      <c r="R3719" s="9" t="s">
        <v>54</v>
      </c>
      <c r="S3719" s="1">
        <v>1</v>
      </c>
      <c r="T3719" s="1">
        <v>2</v>
      </c>
      <c r="U3719" s="1">
        <v>0.02</v>
      </c>
      <c r="V3719" s="1"/>
      <c r="W3719" s="1"/>
      <c r="X3719" s="1"/>
      <c r="Y3719" s="1"/>
      <c r="Z3719" s="1"/>
      <c r="AA3719" s="1"/>
      <c r="AB3719" s="1"/>
      <c r="AC3719" s="1"/>
      <c r="AD3719" s="1"/>
      <c r="AE3719" s="1"/>
      <c r="AF3719" s="1"/>
      <c r="AG3719" s="1"/>
      <c r="AH3719" s="1"/>
      <c r="AI3719" s="1"/>
      <c r="AJ3719" s="9" t="s">
        <v>52</v>
      </c>
      <c r="AK3719" s="9" t="s">
        <v>8350</v>
      </c>
      <c r="AL3719" s="9" t="s">
        <v>52</v>
      </c>
      <c r="AM3719" s="9" t="s">
        <v>52</v>
      </c>
    </row>
    <row r="3720" spans="1:39" ht="30" customHeight="1" x14ac:dyDescent="0.3">
      <c r="A3720" s="10" t="s">
        <v>8093</v>
      </c>
      <c r="B3720" s="10" t="s">
        <v>8094</v>
      </c>
      <c r="C3720" s="10" t="s">
        <v>528</v>
      </c>
      <c r="D3720" s="11">
        <v>0.01</v>
      </c>
      <c r="E3720" s="15">
        <v>0</v>
      </c>
      <c r="F3720" s="17">
        <f>TRUNC(E3720*D3720,1)</f>
        <v>0</v>
      </c>
      <c r="G3720" s="15">
        <v>101422</v>
      </c>
      <c r="H3720" s="17">
        <f>TRUNC(G3720*D3720,1)</f>
        <v>1014.2</v>
      </c>
      <c r="I3720" s="15">
        <v>0</v>
      </c>
      <c r="J3720" s="17">
        <f>TRUNC(I3720*D3720,1)</f>
        <v>0</v>
      </c>
      <c r="K3720" s="15">
        <f>TRUNC(E3720+G3720+I3720,1)</f>
        <v>101422</v>
      </c>
      <c r="L3720" s="17">
        <f>TRUNC(F3720+H3720+J3720,1)</f>
        <v>1014.2</v>
      </c>
      <c r="M3720" s="10" t="s">
        <v>52</v>
      </c>
      <c r="N3720" s="9" t="s">
        <v>2239</v>
      </c>
      <c r="O3720" s="9" t="s">
        <v>8095</v>
      </c>
      <c r="P3720" s="9" t="s">
        <v>67</v>
      </c>
      <c r="Q3720" s="9" t="s">
        <v>54</v>
      </c>
      <c r="R3720" s="9" t="s">
        <v>54</v>
      </c>
      <c r="S3720" s="1"/>
      <c r="T3720" s="1"/>
      <c r="U3720" s="1"/>
      <c r="V3720" s="1"/>
      <c r="W3720" s="1"/>
      <c r="X3720" s="1"/>
      <c r="Y3720" s="1"/>
      <c r="Z3720" s="1"/>
      <c r="AA3720" s="1"/>
      <c r="AB3720" s="1"/>
      <c r="AC3720" s="1"/>
      <c r="AD3720" s="1"/>
      <c r="AE3720" s="1"/>
      <c r="AF3720" s="1"/>
      <c r="AG3720" s="1"/>
      <c r="AH3720" s="1"/>
      <c r="AI3720" s="1"/>
      <c r="AJ3720" s="9" t="s">
        <v>52</v>
      </c>
      <c r="AK3720" s="9" t="s">
        <v>8351</v>
      </c>
      <c r="AL3720" s="9" t="s">
        <v>52</v>
      </c>
      <c r="AM3720" s="9" t="s">
        <v>52</v>
      </c>
    </row>
    <row r="3721" spans="1:39" ht="30" customHeight="1" x14ac:dyDescent="0.3">
      <c r="A3721" s="10" t="s">
        <v>4735</v>
      </c>
      <c r="B3721" s="10" t="s">
        <v>52</v>
      </c>
      <c r="C3721" s="10" t="s">
        <v>52</v>
      </c>
      <c r="D3721" s="11"/>
      <c r="E3721" s="15"/>
      <c r="F3721" s="17">
        <f>TRUNC(SUMIF(N3717:N3720, N3716, F3717:F3720),0)</f>
        <v>0</v>
      </c>
      <c r="G3721" s="15"/>
      <c r="H3721" s="17">
        <f>TRUNC(SUMIF(N3717:N3720, N3716, H3717:H3720),0)</f>
        <v>52249</v>
      </c>
      <c r="I3721" s="15"/>
      <c r="J3721" s="17">
        <f>TRUNC(SUMIF(N3717:N3720, N3716, J3717:J3720),0)</f>
        <v>1024</v>
      </c>
      <c r="K3721" s="15"/>
      <c r="L3721" s="17">
        <f>F3721+H3721+J3721</f>
        <v>53273</v>
      </c>
      <c r="M3721" s="10" t="s">
        <v>52</v>
      </c>
      <c r="N3721" s="9" t="s">
        <v>4736</v>
      </c>
      <c r="O3721" s="9" t="s">
        <v>4736</v>
      </c>
      <c r="P3721" s="9" t="s">
        <v>52</v>
      </c>
      <c r="Q3721" s="9" t="s">
        <v>52</v>
      </c>
      <c r="R3721" s="9" t="s">
        <v>52</v>
      </c>
      <c r="S3721" s="1"/>
      <c r="T3721" s="1"/>
      <c r="U3721" s="1"/>
      <c r="V3721" s="1"/>
      <c r="W3721" s="1"/>
      <c r="X3721" s="1"/>
      <c r="Y3721" s="1"/>
      <c r="Z3721" s="1"/>
      <c r="AA3721" s="1"/>
      <c r="AB3721" s="1"/>
      <c r="AC3721" s="1"/>
      <c r="AD3721" s="1"/>
      <c r="AE3721" s="1"/>
      <c r="AF3721" s="1"/>
      <c r="AG3721" s="1"/>
      <c r="AH3721" s="1"/>
      <c r="AI3721" s="1"/>
      <c r="AJ3721" s="9" t="s">
        <v>52</v>
      </c>
      <c r="AK3721" s="9" t="s">
        <v>52</v>
      </c>
      <c r="AL3721" s="9" t="s">
        <v>52</v>
      </c>
      <c r="AM3721" s="9" t="s">
        <v>52</v>
      </c>
    </row>
    <row r="3722" spans="1:39" ht="30" customHeight="1" x14ac:dyDescent="0.3">
      <c r="A3722" s="11"/>
      <c r="B3722" s="11"/>
      <c r="C3722" s="11"/>
      <c r="D3722" s="11"/>
      <c r="E3722" s="15"/>
      <c r="F3722" s="17"/>
      <c r="G3722" s="15"/>
      <c r="H3722" s="17"/>
      <c r="I3722" s="15"/>
      <c r="J3722" s="17"/>
      <c r="K3722" s="15"/>
      <c r="L3722" s="17"/>
      <c r="M3722" s="11"/>
    </row>
    <row r="3723" spans="1:39" ht="30" customHeight="1" x14ac:dyDescent="0.3">
      <c r="A3723" s="14" t="s">
        <v>8352</v>
      </c>
      <c r="B3723" s="14"/>
      <c r="C3723" s="14"/>
      <c r="D3723" s="14"/>
      <c r="E3723" s="16"/>
      <c r="F3723" s="18"/>
      <c r="G3723" s="16"/>
      <c r="H3723" s="18"/>
      <c r="I3723" s="16"/>
      <c r="J3723" s="18"/>
      <c r="K3723" s="16"/>
      <c r="L3723" s="18"/>
      <c r="M3723" s="14"/>
      <c r="N3723" s="5" t="s">
        <v>2242</v>
      </c>
    </row>
    <row r="3724" spans="1:39" ht="30" customHeight="1" x14ac:dyDescent="0.3">
      <c r="A3724" s="10" t="s">
        <v>8083</v>
      </c>
      <c r="B3724" s="10" t="s">
        <v>4714</v>
      </c>
      <c r="C3724" s="10" t="s">
        <v>4715</v>
      </c>
      <c r="D3724" s="11">
        <v>0.17</v>
      </c>
      <c r="E3724" s="15">
        <v>0</v>
      </c>
      <c r="F3724" s="17">
        <f>TRUNC(E3724*D3724,1)</f>
        <v>0</v>
      </c>
      <c r="G3724" s="15">
        <v>233781</v>
      </c>
      <c r="H3724" s="17">
        <f>TRUNC(G3724*D3724,1)</f>
        <v>39742.699999999997</v>
      </c>
      <c r="I3724" s="15">
        <v>0</v>
      </c>
      <c r="J3724" s="17">
        <f>TRUNC(I3724*D3724,1)</f>
        <v>0</v>
      </c>
      <c r="K3724" s="15">
        <f>TRUNC(E3724+G3724+I3724,1)</f>
        <v>233781</v>
      </c>
      <c r="L3724" s="17">
        <f>TRUNC(F3724+H3724+J3724,1)</f>
        <v>39742.699999999997</v>
      </c>
      <c r="M3724" s="10" t="s">
        <v>52</v>
      </c>
      <c r="N3724" s="9" t="s">
        <v>2242</v>
      </c>
      <c r="O3724" s="9" t="s">
        <v>8084</v>
      </c>
      <c r="P3724" s="9" t="s">
        <v>54</v>
      </c>
      <c r="Q3724" s="9" t="s">
        <v>54</v>
      </c>
      <c r="R3724" s="9" t="s">
        <v>67</v>
      </c>
      <c r="S3724" s="1"/>
      <c r="T3724" s="1"/>
      <c r="U3724" s="1"/>
      <c r="V3724" s="1">
        <v>1</v>
      </c>
      <c r="W3724" s="1"/>
      <c r="X3724" s="1"/>
      <c r="Y3724" s="1"/>
      <c r="Z3724" s="1"/>
      <c r="AA3724" s="1"/>
      <c r="AB3724" s="1"/>
      <c r="AC3724" s="1"/>
      <c r="AD3724" s="1"/>
      <c r="AE3724" s="1"/>
      <c r="AF3724" s="1"/>
      <c r="AG3724" s="1"/>
      <c r="AH3724" s="1"/>
      <c r="AI3724" s="1"/>
      <c r="AJ3724" s="9" t="s">
        <v>52</v>
      </c>
      <c r="AK3724" s="9" t="s">
        <v>8354</v>
      </c>
      <c r="AL3724" s="9" t="s">
        <v>52</v>
      </c>
      <c r="AM3724" s="9" t="s">
        <v>52</v>
      </c>
    </row>
    <row r="3725" spans="1:39" ht="30" customHeight="1" x14ac:dyDescent="0.3">
      <c r="A3725" s="10" t="s">
        <v>4720</v>
      </c>
      <c r="B3725" s="10" t="s">
        <v>4714</v>
      </c>
      <c r="C3725" s="10" t="s">
        <v>4715</v>
      </c>
      <c r="D3725" s="11">
        <v>0.08</v>
      </c>
      <c r="E3725" s="15">
        <v>0</v>
      </c>
      <c r="F3725" s="17">
        <f>TRUNC(E3725*D3725,1)</f>
        <v>0</v>
      </c>
      <c r="G3725" s="15">
        <v>153671</v>
      </c>
      <c r="H3725" s="17">
        <f>TRUNC(G3725*D3725,1)</f>
        <v>12293.6</v>
      </c>
      <c r="I3725" s="15">
        <v>0</v>
      </c>
      <c r="J3725" s="17">
        <f>TRUNC(I3725*D3725,1)</f>
        <v>0</v>
      </c>
      <c r="K3725" s="15">
        <f>TRUNC(E3725+G3725+I3725,1)</f>
        <v>153671</v>
      </c>
      <c r="L3725" s="17">
        <f>TRUNC(F3725+H3725+J3725,1)</f>
        <v>12293.6</v>
      </c>
      <c r="M3725" s="10" t="s">
        <v>52</v>
      </c>
      <c r="N3725" s="9" t="s">
        <v>2242</v>
      </c>
      <c r="O3725" s="9" t="s">
        <v>4721</v>
      </c>
      <c r="P3725" s="9" t="s">
        <v>54</v>
      </c>
      <c r="Q3725" s="9" t="s">
        <v>54</v>
      </c>
      <c r="R3725" s="9" t="s">
        <v>67</v>
      </c>
      <c r="S3725" s="1"/>
      <c r="T3725" s="1"/>
      <c r="U3725" s="1"/>
      <c r="V3725" s="1">
        <v>1</v>
      </c>
      <c r="W3725" s="1"/>
      <c r="X3725" s="1"/>
      <c r="Y3725" s="1"/>
      <c r="Z3725" s="1"/>
      <c r="AA3725" s="1"/>
      <c r="AB3725" s="1"/>
      <c r="AC3725" s="1"/>
      <c r="AD3725" s="1"/>
      <c r="AE3725" s="1"/>
      <c r="AF3725" s="1"/>
      <c r="AG3725" s="1"/>
      <c r="AH3725" s="1"/>
      <c r="AI3725" s="1"/>
      <c r="AJ3725" s="9" t="s">
        <v>52</v>
      </c>
      <c r="AK3725" s="9" t="s">
        <v>8355</v>
      </c>
      <c r="AL3725" s="9" t="s">
        <v>52</v>
      </c>
      <c r="AM3725" s="9" t="s">
        <v>52</v>
      </c>
    </row>
    <row r="3726" spans="1:39" ht="30" customHeight="1" x14ac:dyDescent="0.3">
      <c r="A3726" s="10" t="s">
        <v>4727</v>
      </c>
      <c r="B3726" s="10" t="s">
        <v>4728</v>
      </c>
      <c r="C3726" s="10" t="s">
        <v>732</v>
      </c>
      <c r="D3726" s="11">
        <v>1</v>
      </c>
      <c r="E3726" s="15">
        <v>0</v>
      </c>
      <c r="F3726" s="17">
        <f>TRUNC(E3726*D3726,1)</f>
        <v>0</v>
      </c>
      <c r="G3726" s="15">
        <v>0</v>
      </c>
      <c r="H3726" s="17">
        <f>TRUNC(G3726*D3726,1)</f>
        <v>0</v>
      </c>
      <c r="I3726" s="15">
        <f>TRUNC(SUMIF(V3724:V3727, RIGHTB(O3726, 1), H3724:H3727)*U3726, 2)</f>
        <v>1040.72</v>
      </c>
      <c r="J3726" s="17">
        <f>TRUNC(I3726*D3726,1)</f>
        <v>1040.7</v>
      </c>
      <c r="K3726" s="15">
        <f>TRUNC(E3726+G3726+I3726,1)</f>
        <v>1040.7</v>
      </c>
      <c r="L3726" s="17">
        <f>TRUNC(F3726+H3726+J3726,1)</f>
        <v>1040.7</v>
      </c>
      <c r="M3726" s="10" t="s">
        <v>52</v>
      </c>
      <c r="N3726" s="9" t="s">
        <v>2242</v>
      </c>
      <c r="O3726" s="9" t="s">
        <v>4729</v>
      </c>
      <c r="P3726" s="9" t="s">
        <v>54</v>
      </c>
      <c r="Q3726" s="9" t="s">
        <v>54</v>
      </c>
      <c r="R3726" s="9" t="s">
        <v>54</v>
      </c>
      <c r="S3726" s="1">
        <v>1</v>
      </c>
      <c r="T3726" s="1">
        <v>2</v>
      </c>
      <c r="U3726" s="1">
        <v>0.02</v>
      </c>
      <c r="V3726" s="1"/>
      <c r="W3726" s="1"/>
      <c r="X3726" s="1"/>
      <c r="Y3726" s="1"/>
      <c r="Z3726" s="1"/>
      <c r="AA3726" s="1"/>
      <c r="AB3726" s="1"/>
      <c r="AC3726" s="1"/>
      <c r="AD3726" s="1"/>
      <c r="AE3726" s="1"/>
      <c r="AF3726" s="1"/>
      <c r="AG3726" s="1"/>
      <c r="AH3726" s="1"/>
      <c r="AI3726" s="1"/>
      <c r="AJ3726" s="9" t="s">
        <v>52</v>
      </c>
      <c r="AK3726" s="9" t="s">
        <v>8356</v>
      </c>
      <c r="AL3726" s="9" t="s">
        <v>52</v>
      </c>
      <c r="AM3726" s="9" t="s">
        <v>52</v>
      </c>
    </row>
    <row r="3727" spans="1:39" ht="30" customHeight="1" x14ac:dyDescent="0.3">
      <c r="A3727" s="10" t="s">
        <v>8093</v>
      </c>
      <c r="B3727" s="10" t="s">
        <v>8094</v>
      </c>
      <c r="C3727" s="10" t="s">
        <v>528</v>
      </c>
      <c r="D3727" s="11">
        <v>0.01</v>
      </c>
      <c r="E3727" s="15">
        <v>0</v>
      </c>
      <c r="F3727" s="17">
        <f>TRUNC(E3727*D3727,1)</f>
        <v>0</v>
      </c>
      <c r="G3727" s="15">
        <v>101422</v>
      </c>
      <c r="H3727" s="17">
        <f>TRUNC(G3727*D3727,1)</f>
        <v>1014.2</v>
      </c>
      <c r="I3727" s="15">
        <v>0</v>
      </c>
      <c r="J3727" s="17">
        <f>TRUNC(I3727*D3727,1)</f>
        <v>0</v>
      </c>
      <c r="K3727" s="15">
        <f>TRUNC(E3727+G3727+I3727,1)</f>
        <v>101422</v>
      </c>
      <c r="L3727" s="17">
        <f>TRUNC(F3727+H3727+J3727,1)</f>
        <v>1014.2</v>
      </c>
      <c r="M3727" s="10" t="s">
        <v>52</v>
      </c>
      <c r="N3727" s="9" t="s">
        <v>2242</v>
      </c>
      <c r="O3727" s="9" t="s">
        <v>8095</v>
      </c>
      <c r="P3727" s="9" t="s">
        <v>67</v>
      </c>
      <c r="Q3727" s="9" t="s">
        <v>54</v>
      </c>
      <c r="R3727" s="9" t="s">
        <v>54</v>
      </c>
      <c r="S3727" s="1"/>
      <c r="T3727" s="1"/>
      <c r="U3727" s="1"/>
      <c r="V3727" s="1"/>
      <c r="W3727" s="1"/>
      <c r="X3727" s="1"/>
      <c r="Y3727" s="1"/>
      <c r="Z3727" s="1"/>
      <c r="AA3727" s="1"/>
      <c r="AB3727" s="1"/>
      <c r="AC3727" s="1"/>
      <c r="AD3727" s="1"/>
      <c r="AE3727" s="1"/>
      <c r="AF3727" s="1"/>
      <c r="AG3727" s="1"/>
      <c r="AH3727" s="1"/>
      <c r="AI3727" s="1"/>
      <c r="AJ3727" s="9" t="s">
        <v>52</v>
      </c>
      <c r="AK3727" s="9" t="s">
        <v>8357</v>
      </c>
      <c r="AL3727" s="9" t="s">
        <v>52</v>
      </c>
      <c r="AM3727" s="9" t="s">
        <v>52</v>
      </c>
    </row>
    <row r="3728" spans="1:39" ht="30" customHeight="1" x14ac:dyDescent="0.3">
      <c r="A3728" s="10" t="s">
        <v>4735</v>
      </c>
      <c r="B3728" s="10" t="s">
        <v>52</v>
      </c>
      <c r="C3728" s="10" t="s">
        <v>52</v>
      </c>
      <c r="D3728" s="11"/>
      <c r="E3728" s="15"/>
      <c r="F3728" s="17">
        <f>TRUNC(SUMIF(N3724:N3727, N3723, F3724:F3727),0)</f>
        <v>0</v>
      </c>
      <c r="G3728" s="15"/>
      <c r="H3728" s="17">
        <f>TRUNC(SUMIF(N3724:N3727, N3723, H3724:H3727),0)</f>
        <v>53050</v>
      </c>
      <c r="I3728" s="15"/>
      <c r="J3728" s="17">
        <f>TRUNC(SUMIF(N3724:N3727, N3723, J3724:J3727),0)</f>
        <v>1040</v>
      </c>
      <c r="K3728" s="15"/>
      <c r="L3728" s="17">
        <f>F3728+H3728+J3728</f>
        <v>54090</v>
      </c>
      <c r="M3728" s="10" t="s">
        <v>52</v>
      </c>
      <c r="N3728" s="9" t="s">
        <v>4736</v>
      </c>
      <c r="O3728" s="9" t="s">
        <v>4736</v>
      </c>
      <c r="P3728" s="9" t="s">
        <v>52</v>
      </c>
      <c r="Q3728" s="9" t="s">
        <v>52</v>
      </c>
      <c r="R3728" s="9" t="s">
        <v>52</v>
      </c>
      <c r="S3728" s="1"/>
      <c r="T3728" s="1"/>
      <c r="U3728" s="1"/>
      <c r="V3728" s="1"/>
      <c r="W3728" s="1"/>
      <c r="X3728" s="1"/>
      <c r="Y3728" s="1"/>
      <c r="Z3728" s="1"/>
      <c r="AA3728" s="1"/>
      <c r="AB3728" s="1"/>
      <c r="AC3728" s="1"/>
      <c r="AD3728" s="1"/>
      <c r="AE3728" s="1"/>
      <c r="AF3728" s="1"/>
      <c r="AG3728" s="1"/>
      <c r="AH3728" s="1"/>
      <c r="AI3728" s="1"/>
      <c r="AJ3728" s="9" t="s">
        <v>52</v>
      </c>
      <c r="AK3728" s="9" t="s">
        <v>52</v>
      </c>
      <c r="AL3728" s="9" t="s">
        <v>52</v>
      </c>
      <c r="AM3728" s="9" t="s">
        <v>52</v>
      </c>
    </row>
    <row r="3729" spans="1:39" ht="30" customHeight="1" x14ac:dyDescent="0.3">
      <c r="A3729" s="11"/>
      <c r="B3729" s="11"/>
      <c r="C3729" s="11"/>
      <c r="D3729" s="11"/>
      <c r="E3729" s="15"/>
      <c r="F3729" s="17"/>
      <c r="G3729" s="15"/>
      <c r="H3729" s="17"/>
      <c r="I3729" s="15"/>
      <c r="J3729" s="17"/>
      <c r="K3729" s="15"/>
      <c r="L3729" s="17"/>
      <c r="M3729" s="11"/>
    </row>
    <row r="3730" spans="1:39" ht="30" customHeight="1" x14ac:dyDescent="0.3">
      <c r="A3730" s="14" t="s">
        <v>8358</v>
      </c>
      <c r="B3730" s="14"/>
      <c r="C3730" s="14"/>
      <c r="D3730" s="14"/>
      <c r="E3730" s="16"/>
      <c r="F3730" s="18"/>
      <c r="G3730" s="16"/>
      <c r="H3730" s="18"/>
      <c r="I3730" s="16"/>
      <c r="J3730" s="18"/>
      <c r="K3730" s="16"/>
      <c r="L3730" s="18"/>
      <c r="M3730" s="14"/>
      <c r="N3730" s="5" t="s">
        <v>2245</v>
      </c>
    </row>
    <row r="3731" spans="1:39" ht="30" customHeight="1" x14ac:dyDescent="0.3">
      <c r="A3731" s="10" t="s">
        <v>8083</v>
      </c>
      <c r="B3731" s="10" t="s">
        <v>4714</v>
      </c>
      <c r="C3731" s="10" t="s">
        <v>4715</v>
      </c>
      <c r="D3731" s="11">
        <v>0.11</v>
      </c>
      <c r="E3731" s="15">
        <v>0</v>
      </c>
      <c r="F3731" s="17">
        <f>TRUNC(E3731*D3731,1)</f>
        <v>0</v>
      </c>
      <c r="G3731" s="15">
        <v>233781</v>
      </c>
      <c r="H3731" s="17">
        <f>TRUNC(G3731*D3731,1)</f>
        <v>25715.9</v>
      </c>
      <c r="I3731" s="15">
        <v>0</v>
      </c>
      <c r="J3731" s="17">
        <f>TRUNC(I3731*D3731,1)</f>
        <v>0</v>
      </c>
      <c r="K3731" s="15">
        <f>TRUNC(E3731+G3731+I3731,1)</f>
        <v>233781</v>
      </c>
      <c r="L3731" s="17">
        <f>TRUNC(F3731+H3731+J3731,1)</f>
        <v>25715.9</v>
      </c>
      <c r="M3731" s="10" t="s">
        <v>52</v>
      </c>
      <c r="N3731" s="9" t="s">
        <v>2245</v>
      </c>
      <c r="O3731" s="9" t="s">
        <v>8084</v>
      </c>
      <c r="P3731" s="9" t="s">
        <v>54</v>
      </c>
      <c r="Q3731" s="9" t="s">
        <v>54</v>
      </c>
      <c r="R3731" s="9" t="s">
        <v>67</v>
      </c>
      <c r="S3731" s="1"/>
      <c r="T3731" s="1"/>
      <c r="U3731" s="1"/>
      <c r="V3731" s="1">
        <v>1</v>
      </c>
      <c r="W3731" s="1"/>
      <c r="X3731" s="1"/>
      <c r="Y3731" s="1"/>
      <c r="Z3731" s="1"/>
      <c r="AA3731" s="1"/>
      <c r="AB3731" s="1"/>
      <c r="AC3731" s="1"/>
      <c r="AD3731" s="1"/>
      <c r="AE3731" s="1"/>
      <c r="AF3731" s="1"/>
      <c r="AG3731" s="1"/>
      <c r="AH3731" s="1"/>
      <c r="AI3731" s="1"/>
      <c r="AJ3731" s="9" t="s">
        <v>52</v>
      </c>
      <c r="AK3731" s="9" t="s">
        <v>8360</v>
      </c>
      <c r="AL3731" s="9" t="s">
        <v>52</v>
      </c>
      <c r="AM3731" s="9" t="s">
        <v>52</v>
      </c>
    </row>
    <row r="3732" spans="1:39" ht="30" customHeight="1" x14ac:dyDescent="0.3">
      <c r="A3732" s="10" t="s">
        <v>4720</v>
      </c>
      <c r="B3732" s="10" t="s">
        <v>4714</v>
      </c>
      <c r="C3732" s="10" t="s">
        <v>4715</v>
      </c>
      <c r="D3732" s="11">
        <v>0.06</v>
      </c>
      <c r="E3732" s="15">
        <v>0</v>
      </c>
      <c r="F3732" s="17">
        <f>TRUNC(E3732*D3732,1)</f>
        <v>0</v>
      </c>
      <c r="G3732" s="15">
        <v>153671</v>
      </c>
      <c r="H3732" s="17">
        <f>TRUNC(G3732*D3732,1)</f>
        <v>9220.2000000000007</v>
      </c>
      <c r="I3732" s="15">
        <v>0</v>
      </c>
      <c r="J3732" s="17">
        <f>TRUNC(I3732*D3732,1)</f>
        <v>0</v>
      </c>
      <c r="K3732" s="15">
        <f>TRUNC(E3732+G3732+I3732,1)</f>
        <v>153671</v>
      </c>
      <c r="L3732" s="17">
        <f>TRUNC(F3732+H3732+J3732,1)</f>
        <v>9220.2000000000007</v>
      </c>
      <c r="M3732" s="10" t="s">
        <v>52</v>
      </c>
      <c r="N3732" s="9" t="s">
        <v>2245</v>
      </c>
      <c r="O3732" s="9" t="s">
        <v>4721</v>
      </c>
      <c r="P3732" s="9" t="s">
        <v>54</v>
      </c>
      <c r="Q3732" s="9" t="s">
        <v>54</v>
      </c>
      <c r="R3732" s="9" t="s">
        <v>67</v>
      </c>
      <c r="S3732" s="1"/>
      <c r="T3732" s="1"/>
      <c r="U3732" s="1"/>
      <c r="V3732" s="1">
        <v>1</v>
      </c>
      <c r="W3732" s="1"/>
      <c r="X3732" s="1"/>
      <c r="Y3732" s="1"/>
      <c r="Z3732" s="1"/>
      <c r="AA3732" s="1"/>
      <c r="AB3732" s="1"/>
      <c r="AC3732" s="1"/>
      <c r="AD3732" s="1"/>
      <c r="AE3732" s="1"/>
      <c r="AF3732" s="1"/>
      <c r="AG3732" s="1"/>
      <c r="AH3732" s="1"/>
      <c r="AI3732" s="1"/>
      <c r="AJ3732" s="9" t="s">
        <v>52</v>
      </c>
      <c r="AK3732" s="9" t="s">
        <v>8361</v>
      </c>
      <c r="AL3732" s="9" t="s">
        <v>52</v>
      </c>
      <c r="AM3732" s="9" t="s">
        <v>52</v>
      </c>
    </row>
    <row r="3733" spans="1:39" ht="30" customHeight="1" x14ac:dyDescent="0.3">
      <c r="A3733" s="10" t="s">
        <v>4727</v>
      </c>
      <c r="B3733" s="10" t="s">
        <v>4728</v>
      </c>
      <c r="C3733" s="10" t="s">
        <v>732</v>
      </c>
      <c r="D3733" s="11">
        <v>1</v>
      </c>
      <c r="E3733" s="15">
        <v>0</v>
      </c>
      <c r="F3733" s="17">
        <f>TRUNC(E3733*D3733,1)</f>
        <v>0</v>
      </c>
      <c r="G3733" s="15">
        <v>0</v>
      </c>
      <c r="H3733" s="17">
        <f>TRUNC(G3733*D3733,1)</f>
        <v>0</v>
      </c>
      <c r="I3733" s="15">
        <f>TRUNC(SUMIF(V3731:V3734, RIGHTB(O3733, 1), H3731:H3734)*U3733, 2)</f>
        <v>698.72</v>
      </c>
      <c r="J3733" s="17">
        <f>TRUNC(I3733*D3733,1)</f>
        <v>698.7</v>
      </c>
      <c r="K3733" s="15">
        <f>TRUNC(E3733+G3733+I3733,1)</f>
        <v>698.7</v>
      </c>
      <c r="L3733" s="17">
        <f>TRUNC(F3733+H3733+J3733,1)</f>
        <v>698.7</v>
      </c>
      <c r="M3733" s="10" t="s">
        <v>52</v>
      </c>
      <c r="N3733" s="9" t="s">
        <v>2245</v>
      </c>
      <c r="O3733" s="9" t="s">
        <v>4729</v>
      </c>
      <c r="P3733" s="9" t="s">
        <v>54</v>
      </c>
      <c r="Q3733" s="9" t="s">
        <v>54</v>
      </c>
      <c r="R3733" s="9" t="s">
        <v>54</v>
      </c>
      <c r="S3733" s="1">
        <v>1</v>
      </c>
      <c r="T3733" s="1">
        <v>2</v>
      </c>
      <c r="U3733" s="1">
        <v>0.02</v>
      </c>
      <c r="V3733" s="1"/>
      <c r="W3733" s="1"/>
      <c r="X3733" s="1"/>
      <c r="Y3733" s="1"/>
      <c r="Z3733" s="1"/>
      <c r="AA3733" s="1"/>
      <c r="AB3733" s="1"/>
      <c r="AC3733" s="1"/>
      <c r="AD3733" s="1"/>
      <c r="AE3733" s="1"/>
      <c r="AF3733" s="1"/>
      <c r="AG3733" s="1"/>
      <c r="AH3733" s="1"/>
      <c r="AI3733" s="1"/>
      <c r="AJ3733" s="9" t="s">
        <v>52</v>
      </c>
      <c r="AK3733" s="9" t="s">
        <v>8362</v>
      </c>
      <c r="AL3733" s="9" t="s">
        <v>52</v>
      </c>
      <c r="AM3733" s="9" t="s">
        <v>52</v>
      </c>
    </row>
    <row r="3734" spans="1:39" ht="30" customHeight="1" x14ac:dyDescent="0.3">
      <c r="A3734" s="10" t="s">
        <v>8093</v>
      </c>
      <c r="B3734" s="10" t="s">
        <v>8094</v>
      </c>
      <c r="C3734" s="10" t="s">
        <v>528</v>
      </c>
      <c r="D3734" s="11">
        <v>8.9999999999999993E-3</v>
      </c>
      <c r="E3734" s="15">
        <v>0</v>
      </c>
      <c r="F3734" s="17">
        <f>TRUNC(E3734*D3734,1)</f>
        <v>0</v>
      </c>
      <c r="G3734" s="15">
        <v>101422</v>
      </c>
      <c r="H3734" s="17">
        <f>TRUNC(G3734*D3734,1)</f>
        <v>912.7</v>
      </c>
      <c r="I3734" s="15">
        <v>0</v>
      </c>
      <c r="J3734" s="17">
        <f>TRUNC(I3734*D3734,1)</f>
        <v>0</v>
      </c>
      <c r="K3734" s="15">
        <f>TRUNC(E3734+G3734+I3734,1)</f>
        <v>101422</v>
      </c>
      <c r="L3734" s="17">
        <f>TRUNC(F3734+H3734+J3734,1)</f>
        <v>912.7</v>
      </c>
      <c r="M3734" s="10" t="s">
        <v>52</v>
      </c>
      <c r="N3734" s="9" t="s">
        <v>2245</v>
      </c>
      <c r="O3734" s="9" t="s">
        <v>8095</v>
      </c>
      <c r="P3734" s="9" t="s">
        <v>67</v>
      </c>
      <c r="Q3734" s="9" t="s">
        <v>54</v>
      </c>
      <c r="R3734" s="9" t="s">
        <v>54</v>
      </c>
      <c r="S3734" s="1"/>
      <c r="T3734" s="1"/>
      <c r="U3734" s="1"/>
      <c r="V3734" s="1"/>
      <c r="W3734" s="1"/>
      <c r="X3734" s="1"/>
      <c r="Y3734" s="1"/>
      <c r="Z3734" s="1"/>
      <c r="AA3734" s="1"/>
      <c r="AB3734" s="1"/>
      <c r="AC3734" s="1"/>
      <c r="AD3734" s="1"/>
      <c r="AE3734" s="1"/>
      <c r="AF3734" s="1"/>
      <c r="AG3734" s="1"/>
      <c r="AH3734" s="1"/>
      <c r="AI3734" s="1"/>
      <c r="AJ3734" s="9" t="s">
        <v>52</v>
      </c>
      <c r="AK3734" s="9" t="s">
        <v>8363</v>
      </c>
      <c r="AL3734" s="9" t="s">
        <v>52</v>
      </c>
      <c r="AM3734" s="9" t="s">
        <v>52</v>
      </c>
    </row>
    <row r="3735" spans="1:39" ht="30" customHeight="1" x14ac:dyDescent="0.3">
      <c r="A3735" s="10" t="s">
        <v>4735</v>
      </c>
      <c r="B3735" s="10" t="s">
        <v>52</v>
      </c>
      <c r="C3735" s="10" t="s">
        <v>52</v>
      </c>
      <c r="D3735" s="11"/>
      <c r="E3735" s="15"/>
      <c r="F3735" s="17">
        <f>TRUNC(SUMIF(N3731:N3734, N3730, F3731:F3734),0)</f>
        <v>0</v>
      </c>
      <c r="G3735" s="15"/>
      <c r="H3735" s="17">
        <f>TRUNC(SUMIF(N3731:N3734, N3730, H3731:H3734),0)</f>
        <v>35848</v>
      </c>
      <c r="I3735" s="15"/>
      <c r="J3735" s="17">
        <f>TRUNC(SUMIF(N3731:N3734, N3730, J3731:J3734),0)</f>
        <v>698</v>
      </c>
      <c r="K3735" s="15"/>
      <c r="L3735" s="17">
        <f>F3735+H3735+J3735</f>
        <v>36546</v>
      </c>
      <c r="M3735" s="10" t="s">
        <v>52</v>
      </c>
      <c r="N3735" s="9" t="s">
        <v>4736</v>
      </c>
      <c r="O3735" s="9" t="s">
        <v>4736</v>
      </c>
      <c r="P3735" s="9" t="s">
        <v>52</v>
      </c>
      <c r="Q3735" s="9" t="s">
        <v>52</v>
      </c>
      <c r="R3735" s="9" t="s">
        <v>52</v>
      </c>
      <c r="S3735" s="1"/>
      <c r="T3735" s="1"/>
      <c r="U3735" s="1"/>
      <c r="V3735" s="1"/>
      <c r="W3735" s="1"/>
      <c r="X3735" s="1"/>
      <c r="Y3735" s="1"/>
      <c r="Z3735" s="1"/>
      <c r="AA3735" s="1"/>
      <c r="AB3735" s="1"/>
      <c r="AC3735" s="1"/>
      <c r="AD3735" s="1"/>
      <c r="AE3735" s="1"/>
      <c r="AF3735" s="1"/>
      <c r="AG3735" s="1"/>
      <c r="AH3735" s="1"/>
      <c r="AI3735" s="1"/>
      <c r="AJ3735" s="9" t="s">
        <v>52</v>
      </c>
      <c r="AK3735" s="9" t="s">
        <v>52</v>
      </c>
      <c r="AL3735" s="9" t="s">
        <v>52</v>
      </c>
      <c r="AM3735" s="9" t="s">
        <v>52</v>
      </c>
    </row>
    <row r="3736" spans="1:39" ht="30" customHeight="1" x14ac:dyDescent="0.3">
      <c r="A3736" s="11"/>
      <c r="B3736" s="11"/>
      <c r="C3736" s="11"/>
      <c r="D3736" s="11"/>
      <c r="E3736" s="15"/>
      <c r="F3736" s="17"/>
      <c r="G3736" s="15"/>
      <c r="H3736" s="17"/>
      <c r="I3736" s="15"/>
      <c r="J3736" s="17"/>
      <c r="K3736" s="15"/>
      <c r="L3736" s="17"/>
      <c r="M3736" s="11"/>
    </row>
    <row r="3737" spans="1:39" ht="30" customHeight="1" x14ac:dyDescent="0.3">
      <c r="A3737" s="14" t="s">
        <v>8364</v>
      </c>
      <c r="B3737" s="14"/>
      <c r="C3737" s="14"/>
      <c r="D3737" s="14"/>
      <c r="E3737" s="16"/>
      <c r="F3737" s="18"/>
      <c r="G3737" s="16"/>
      <c r="H3737" s="18"/>
      <c r="I3737" s="16"/>
      <c r="J3737" s="18"/>
      <c r="K3737" s="16"/>
      <c r="L3737" s="18"/>
      <c r="M3737" s="14"/>
      <c r="N3737" s="5" t="s">
        <v>2247</v>
      </c>
    </row>
    <row r="3738" spans="1:39" ht="30" customHeight="1" x14ac:dyDescent="0.3">
      <c r="A3738" s="10" t="s">
        <v>8083</v>
      </c>
      <c r="B3738" s="10" t="s">
        <v>4714</v>
      </c>
      <c r="C3738" s="10" t="s">
        <v>4715</v>
      </c>
      <c r="D3738" s="11">
        <v>0.12</v>
      </c>
      <c r="E3738" s="15">
        <v>0</v>
      </c>
      <c r="F3738" s="17">
        <f>TRUNC(E3738*D3738,1)</f>
        <v>0</v>
      </c>
      <c r="G3738" s="15">
        <v>233781</v>
      </c>
      <c r="H3738" s="17">
        <f>TRUNC(G3738*D3738,1)</f>
        <v>28053.7</v>
      </c>
      <c r="I3738" s="15">
        <v>0</v>
      </c>
      <c r="J3738" s="17">
        <f>TRUNC(I3738*D3738,1)</f>
        <v>0</v>
      </c>
      <c r="K3738" s="15">
        <f>TRUNC(E3738+G3738+I3738,1)</f>
        <v>233781</v>
      </c>
      <c r="L3738" s="17">
        <f>TRUNC(F3738+H3738+J3738,1)</f>
        <v>28053.7</v>
      </c>
      <c r="M3738" s="10" t="s">
        <v>52</v>
      </c>
      <c r="N3738" s="9" t="s">
        <v>2247</v>
      </c>
      <c r="O3738" s="9" t="s">
        <v>8084</v>
      </c>
      <c r="P3738" s="9" t="s">
        <v>54</v>
      </c>
      <c r="Q3738" s="9" t="s">
        <v>54</v>
      </c>
      <c r="R3738" s="9" t="s">
        <v>67</v>
      </c>
      <c r="S3738" s="1"/>
      <c r="T3738" s="1"/>
      <c r="U3738" s="1"/>
      <c r="V3738" s="1">
        <v>1</v>
      </c>
      <c r="W3738" s="1"/>
      <c r="X3738" s="1"/>
      <c r="Y3738" s="1"/>
      <c r="Z3738" s="1"/>
      <c r="AA3738" s="1"/>
      <c r="AB3738" s="1"/>
      <c r="AC3738" s="1"/>
      <c r="AD3738" s="1"/>
      <c r="AE3738" s="1"/>
      <c r="AF3738" s="1"/>
      <c r="AG3738" s="1"/>
      <c r="AH3738" s="1"/>
      <c r="AI3738" s="1"/>
      <c r="AJ3738" s="9" t="s">
        <v>52</v>
      </c>
      <c r="AK3738" s="9" t="s">
        <v>8366</v>
      </c>
      <c r="AL3738" s="9" t="s">
        <v>52</v>
      </c>
      <c r="AM3738" s="9" t="s">
        <v>52</v>
      </c>
    </row>
    <row r="3739" spans="1:39" ht="30" customHeight="1" x14ac:dyDescent="0.3">
      <c r="A3739" s="10" t="s">
        <v>4720</v>
      </c>
      <c r="B3739" s="10" t="s">
        <v>4714</v>
      </c>
      <c r="C3739" s="10" t="s">
        <v>4715</v>
      </c>
      <c r="D3739" s="11">
        <v>0.05</v>
      </c>
      <c r="E3739" s="15">
        <v>0</v>
      </c>
      <c r="F3739" s="17">
        <f>TRUNC(E3739*D3739,1)</f>
        <v>0</v>
      </c>
      <c r="G3739" s="15">
        <v>153671</v>
      </c>
      <c r="H3739" s="17">
        <f>TRUNC(G3739*D3739,1)</f>
        <v>7683.5</v>
      </c>
      <c r="I3739" s="15">
        <v>0</v>
      </c>
      <c r="J3739" s="17">
        <f>TRUNC(I3739*D3739,1)</f>
        <v>0</v>
      </c>
      <c r="K3739" s="15">
        <f>TRUNC(E3739+G3739+I3739,1)</f>
        <v>153671</v>
      </c>
      <c r="L3739" s="17">
        <f>TRUNC(F3739+H3739+J3739,1)</f>
        <v>7683.5</v>
      </c>
      <c r="M3739" s="10" t="s">
        <v>52</v>
      </c>
      <c r="N3739" s="9" t="s">
        <v>2247</v>
      </c>
      <c r="O3739" s="9" t="s">
        <v>4721</v>
      </c>
      <c r="P3739" s="9" t="s">
        <v>54</v>
      </c>
      <c r="Q3739" s="9" t="s">
        <v>54</v>
      </c>
      <c r="R3739" s="9" t="s">
        <v>67</v>
      </c>
      <c r="S3739" s="1"/>
      <c r="T3739" s="1"/>
      <c r="U3739" s="1"/>
      <c r="V3739" s="1">
        <v>1</v>
      </c>
      <c r="W3739" s="1"/>
      <c r="X3739" s="1"/>
      <c r="Y3739" s="1"/>
      <c r="Z3739" s="1"/>
      <c r="AA3739" s="1"/>
      <c r="AB3739" s="1"/>
      <c r="AC3739" s="1"/>
      <c r="AD3739" s="1"/>
      <c r="AE3739" s="1"/>
      <c r="AF3739" s="1"/>
      <c r="AG3739" s="1"/>
      <c r="AH3739" s="1"/>
      <c r="AI3739" s="1"/>
      <c r="AJ3739" s="9" t="s">
        <v>52</v>
      </c>
      <c r="AK3739" s="9" t="s">
        <v>8367</v>
      </c>
      <c r="AL3739" s="9" t="s">
        <v>52</v>
      </c>
      <c r="AM3739" s="9" t="s">
        <v>52</v>
      </c>
    </row>
    <row r="3740" spans="1:39" ht="30" customHeight="1" x14ac:dyDescent="0.3">
      <c r="A3740" s="10" t="s">
        <v>4727</v>
      </c>
      <c r="B3740" s="10" t="s">
        <v>4728</v>
      </c>
      <c r="C3740" s="10" t="s">
        <v>732</v>
      </c>
      <c r="D3740" s="11">
        <v>1</v>
      </c>
      <c r="E3740" s="15">
        <v>0</v>
      </c>
      <c r="F3740" s="17">
        <f>TRUNC(E3740*D3740,1)</f>
        <v>0</v>
      </c>
      <c r="G3740" s="15">
        <v>0</v>
      </c>
      <c r="H3740" s="17">
        <f>TRUNC(G3740*D3740,1)</f>
        <v>0</v>
      </c>
      <c r="I3740" s="15">
        <f>TRUNC(SUMIF(V3738:V3741, RIGHTB(O3740, 1), H3738:H3741)*U3740, 2)</f>
        <v>714.74</v>
      </c>
      <c r="J3740" s="17">
        <f>TRUNC(I3740*D3740,1)</f>
        <v>714.7</v>
      </c>
      <c r="K3740" s="15">
        <f>TRUNC(E3740+G3740+I3740,1)</f>
        <v>714.7</v>
      </c>
      <c r="L3740" s="17">
        <f>TRUNC(F3740+H3740+J3740,1)</f>
        <v>714.7</v>
      </c>
      <c r="M3740" s="10" t="s">
        <v>52</v>
      </c>
      <c r="N3740" s="9" t="s">
        <v>2247</v>
      </c>
      <c r="O3740" s="9" t="s">
        <v>4729</v>
      </c>
      <c r="P3740" s="9" t="s">
        <v>54</v>
      </c>
      <c r="Q3740" s="9" t="s">
        <v>54</v>
      </c>
      <c r="R3740" s="9" t="s">
        <v>54</v>
      </c>
      <c r="S3740" s="1">
        <v>1</v>
      </c>
      <c r="T3740" s="1">
        <v>2</v>
      </c>
      <c r="U3740" s="1">
        <v>0.02</v>
      </c>
      <c r="V3740" s="1"/>
      <c r="W3740" s="1"/>
      <c r="X3740" s="1"/>
      <c r="Y3740" s="1"/>
      <c r="Z3740" s="1"/>
      <c r="AA3740" s="1"/>
      <c r="AB3740" s="1"/>
      <c r="AC3740" s="1"/>
      <c r="AD3740" s="1"/>
      <c r="AE3740" s="1"/>
      <c r="AF3740" s="1"/>
      <c r="AG3740" s="1"/>
      <c r="AH3740" s="1"/>
      <c r="AI3740" s="1"/>
      <c r="AJ3740" s="9" t="s">
        <v>52</v>
      </c>
      <c r="AK3740" s="9" t="s">
        <v>8368</v>
      </c>
      <c r="AL3740" s="9" t="s">
        <v>52</v>
      </c>
      <c r="AM3740" s="9" t="s">
        <v>52</v>
      </c>
    </row>
    <row r="3741" spans="1:39" ht="30" customHeight="1" x14ac:dyDescent="0.3">
      <c r="A3741" s="10" t="s">
        <v>8093</v>
      </c>
      <c r="B3741" s="10" t="s">
        <v>8094</v>
      </c>
      <c r="C3741" s="10" t="s">
        <v>528</v>
      </c>
      <c r="D3741" s="11">
        <v>8.9999999999999993E-3</v>
      </c>
      <c r="E3741" s="15">
        <v>0</v>
      </c>
      <c r="F3741" s="17">
        <f>TRUNC(E3741*D3741,1)</f>
        <v>0</v>
      </c>
      <c r="G3741" s="15">
        <v>101422</v>
      </c>
      <c r="H3741" s="17">
        <f>TRUNC(G3741*D3741,1)</f>
        <v>912.7</v>
      </c>
      <c r="I3741" s="15">
        <v>0</v>
      </c>
      <c r="J3741" s="17">
        <f>TRUNC(I3741*D3741,1)</f>
        <v>0</v>
      </c>
      <c r="K3741" s="15">
        <f>TRUNC(E3741+G3741+I3741,1)</f>
        <v>101422</v>
      </c>
      <c r="L3741" s="17">
        <f>TRUNC(F3741+H3741+J3741,1)</f>
        <v>912.7</v>
      </c>
      <c r="M3741" s="10" t="s">
        <v>52</v>
      </c>
      <c r="N3741" s="9" t="s">
        <v>2247</v>
      </c>
      <c r="O3741" s="9" t="s">
        <v>8095</v>
      </c>
      <c r="P3741" s="9" t="s">
        <v>67</v>
      </c>
      <c r="Q3741" s="9" t="s">
        <v>54</v>
      </c>
      <c r="R3741" s="9" t="s">
        <v>54</v>
      </c>
      <c r="S3741" s="1"/>
      <c r="T3741" s="1"/>
      <c r="U3741" s="1"/>
      <c r="V3741" s="1"/>
      <c r="W3741" s="1"/>
      <c r="X3741" s="1"/>
      <c r="Y3741" s="1"/>
      <c r="Z3741" s="1"/>
      <c r="AA3741" s="1"/>
      <c r="AB3741" s="1"/>
      <c r="AC3741" s="1"/>
      <c r="AD3741" s="1"/>
      <c r="AE3741" s="1"/>
      <c r="AF3741" s="1"/>
      <c r="AG3741" s="1"/>
      <c r="AH3741" s="1"/>
      <c r="AI3741" s="1"/>
      <c r="AJ3741" s="9" t="s">
        <v>52</v>
      </c>
      <c r="AK3741" s="9" t="s">
        <v>8369</v>
      </c>
      <c r="AL3741" s="9" t="s">
        <v>52</v>
      </c>
      <c r="AM3741" s="9" t="s">
        <v>52</v>
      </c>
    </row>
    <row r="3742" spans="1:39" ht="30" customHeight="1" x14ac:dyDescent="0.3">
      <c r="A3742" s="10" t="s">
        <v>4735</v>
      </c>
      <c r="B3742" s="10" t="s">
        <v>52</v>
      </c>
      <c r="C3742" s="10" t="s">
        <v>52</v>
      </c>
      <c r="D3742" s="11"/>
      <c r="E3742" s="15"/>
      <c r="F3742" s="17">
        <f>TRUNC(SUMIF(N3738:N3741, N3737, F3738:F3741),0)</f>
        <v>0</v>
      </c>
      <c r="G3742" s="15"/>
      <c r="H3742" s="17">
        <f>TRUNC(SUMIF(N3738:N3741, N3737, H3738:H3741),0)</f>
        <v>36649</v>
      </c>
      <c r="I3742" s="15"/>
      <c r="J3742" s="17">
        <f>TRUNC(SUMIF(N3738:N3741, N3737, J3738:J3741),0)</f>
        <v>714</v>
      </c>
      <c r="K3742" s="15"/>
      <c r="L3742" s="17">
        <f>F3742+H3742+J3742</f>
        <v>37363</v>
      </c>
      <c r="M3742" s="10" t="s">
        <v>52</v>
      </c>
      <c r="N3742" s="9" t="s">
        <v>4736</v>
      </c>
      <c r="O3742" s="9" t="s">
        <v>4736</v>
      </c>
      <c r="P3742" s="9" t="s">
        <v>52</v>
      </c>
      <c r="Q3742" s="9" t="s">
        <v>52</v>
      </c>
      <c r="R3742" s="9" t="s">
        <v>52</v>
      </c>
      <c r="S3742" s="1"/>
      <c r="T3742" s="1"/>
      <c r="U3742" s="1"/>
      <c r="V3742" s="1"/>
      <c r="W3742" s="1"/>
      <c r="X3742" s="1"/>
      <c r="Y3742" s="1"/>
      <c r="Z3742" s="1"/>
      <c r="AA3742" s="1"/>
      <c r="AB3742" s="1"/>
      <c r="AC3742" s="1"/>
      <c r="AD3742" s="1"/>
      <c r="AE3742" s="1"/>
      <c r="AF3742" s="1"/>
      <c r="AG3742" s="1"/>
      <c r="AH3742" s="1"/>
      <c r="AI3742" s="1"/>
      <c r="AJ3742" s="9" t="s">
        <v>52</v>
      </c>
      <c r="AK3742" s="9" t="s">
        <v>52</v>
      </c>
      <c r="AL3742" s="9" t="s">
        <v>52</v>
      </c>
      <c r="AM3742" s="9" t="s">
        <v>52</v>
      </c>
    </row>
    <row r="3743" spans="1:39" ht="30" customHeight="1" x14ac:dyDescent="0.3">
      <c r="A3743" s="11"/>
      <c r="B3743" s="11"/>
      <c r="C3743" s="11"/>
      <c r="D3743" s="11"/>
      <c r="E3743" s="15"/>
      <c r="F3743" s="17"/>
      <c r="G3743" s="15"/>
      <c r="H3743" s="17"/>
      <c r="I3743" s="15"/>
      <c r="J3743" s="17"/>
      <c r="K3743" s="15"/>
      <c r="L3743" s="17"/>
      <c r="M3743" s="11"/>
    </row>
    <row r="3744" spans="1:39" ht="30" customHeight="1" x14ac:dyDescent="0.3">
      <c r="A3744" s="14" t="s">
        <v>8370</v>
      </c>
      <c r="B3744" s="14"/>
      <c r="C3744" s="14"/>
      <c r="D3744" s="14"/>
      <c r="E3744" s="16"/>
      <c r="F3744" s="18"/>
      <c r="G3744" s="16"/>
      <c r="H3744" s="18"/>
      <c r="I3744" s="16"/>
      <c r="J3744" s="18"/>
      <c r="K3744" s="16"/>
      <c r="L3744" s="18"/>
      <c r="M3744" s="14"/>
      <c r="N3744" s="5" t="s">
        <v>2249</v>
      </c>
    </row>
    <row r="3745" spans="1:39" ht="30" customHeight="1" x14ac:dyDescent="0.3">
      <c r="A3745" s="10" t="s">
        <v>8083</v>
      </c>
      <c r="B3745" s="10" t="s">
        <v>4714</v>
      </c>
      <c r="C3745" s="10" t="s">
        <v>4715</v>
      </c>
      <c r="D3745" s="11">
        <v>0.14000000000000001</v>
      </c>
      <c r="E3745" s="15">
        <v>0</v>
      </c>
      <c r="F3745" s="17">
        <f>TRUNC(E3745*D3745,1)</f>
        <v>0</v>
      </c>
      <c r="G3745" s="15">
        <v>233781</v>
      </c>
      <c r="H3745" s="17">
        <f>TRUNC(G3745*D3745,1)</f>
        <v>32729.3</v>
      </c>
      <c r="I3745" s="15">
        <v>0</v>
      </c>
      <c r="J3745" s="17">
        <f>TRUNC(I3745*D3745,1)</f>
        <v>0</v>
      </c>
      <c r="K3745" s="15">
        <f>TRUNC(E3745+G3745+I3745,1)</f>
        <v>233781</v>
      </c>
      <c r="L3745" s="17">
        <f>TRUNC(F3745+H3745+J3745,1)</f>
        <v>32729.3</v>
      </c>
      <c r="M3745" s="10" t="s">
        <v>52</v>
      </c>
      <c r="N3745" s="9" t="s">
        <v>2249</v>
      </c>
      <c r="O3745" s="9" t="s">
        <v>8084</v>
      </c>
      <c r="P3745" s="9" t="s">
        <v>54</v>
      </c>
      <c r="Q3745" s="9" t="s">
        <v>54</v>
      </c>
      <c r="R3745" s="9" t="s">
        <v>67</v>
      </c>
      <c r="S3745" s="1"/>
      <c r="T3745" s="1"/>
      <c r="U3745" s="1"/>
      <c r="V3745" s="1">
        <v>1</v>
      </c>
      <c r="W3745" s="1"/>
      <c r="X3745" s="1"/>
      <c r="Y3745" s="1"/>
      <c r="Z3745" s="1"/>
      <c r="AA3745" s="1"/>
      <c r="AB3745" s="1"/>
      <c r="AC3745" s="1"/>
      <c r="AD3745" s="1"/>
      <c r="AE3745" s="1"/>
      <c r="AF3745" s="1"/>
      <c r="AG3745" s="1"/>
      <c r="AH3745" s="1"/>
      <c r="AI3745" s="1"/>
      <c r="AJ3745" s="9" t="s">
        <v>52</v>
      </c>
      <c r="AK3745" s="9" t="s">
        <v>8372</v>
      </c>
      <c r="AL3745" s="9" t="s">
        <v>52</v>
      </c>
      <c r="AM3745" s="9" t="s">
        <v>52</v>
      </c>
    </row>
    <row r="3746" spans="1:39" ht="30" customHeight="1" x14ac:dyDescent="0.3">
      <c r="A3746" s="10" t="s">
        <v>4720</v>
      </c>
      <c r="B3746" s="10" t="s">
        <v>4714</v>
      </c>
      <c r="C3746" s="10" t="s">
        <v>4715</v>
      </c>
      <c r="D3746" s="11">
        <v>7.0000000000000007E-2</v>
      </c>
      <c r="E3746" s="15">
        <v>0</v>
      </c>
      <c r="F3746" s="17">
        <f>TRUNC(E3746*D3746,1)</f>
        <v>0</v>
      </c>
      <c r="G3746" s="15">
        <v>153671</v>
      </c>
      <c r="H3746" s="17">
        <f>TRUNC(G3746*D3746,1)</f>
        <v>10756.9</v>
      </c>
      <c r="I3746" s="15">
        <v>0</v>
      </c>
      <c r="J3746" s="17">
        <f>TRUNC(I3746*D3746,1)</f>
        <v>0</v>
      </c>
      <c r="K3746" s="15">
        <f>TRUNC(E3746+G3746+I3746,1)</f>
        <v>153671</v>
      </c>
      <c r="L3746" s="17">
        <f>TRUNC(F3746+H3746+J3746,1)</f>
        <v>10756.9</v>
      </c>
      <c r="M3746" s="10" t="s">
        <v>52</v>
      </c>
      <c r="N3746" s="9" t="s">
        <v>2249</v>
      </c>
      <c r="O3746" s="9" t="s">
        <v>4721</v>
      </c>
      <c r="P3746" s="9" t="s">
        <v>54</v>
      </c>
      <c r="Q3746" s="9" t="s">
        <v>54</v>
      </c>
      <c r="R3746" s="9" t="s">
        <v>67</v>
      </c>
      <c r="S3746" s="1"/>
      <c r="T3746" s="1"/>
      <c r="U3746" s="1"/>
      <c r="V3746" s="1">
        <v>1</v>
      </c>
      <c r="W3746" s="1"/>
      <c r="X3746" s="1"/>
      <c r="Y3746" s="1"/>
      <c r="Z3746" s="1"/>
      <c r="AA3746" s="1"/>
      <c r="AB3746" s="1"/>
      <c r="AC3746" s="1"/>
      <c r="AD3746" s="1"/>
      <c r="AE3746" s="1"/>
      <c r="AF3746" s="1"/>
      <c r="AG3746" s="1"/>
      <c r="AH3746" s="1"/>
      <c r="AI3746" s="1"/>
      <c r="AJ3746" s="9" t="s">
        <v>52</v>
      </c>
      <c r="AK3746" s="9" t="s">
        <v>8373</v>
      </c>
      <c r="AL3746" s="9" t="s">
        <v>52</v>
      </c>
      <c r="AM3746" s="9" t="s">
        <v>52</v>
      </c>
    </row>
    <row r="3747" spans="1:39" ht="30" customHeight="1" x14ac:dyDescent="0.3">
      <c r="A3747" s="10" t="s">
        <v>4727</v>
      </c>
      <c r="B3747" s="10" t="s">
        <v>4728</v>
      </c>
      <c r="C3747" s="10" t="s">
        <v>732</v>
      </c>
      <c r="D3747" s="11">
        <v>1</v>
      </c>
      <c r="E3747" s="15">
        <v>0</v>
      </c>
      <c r="F3747" s="17">
        <f>TRUNC(E3747*D3747,1)</f>
        <v>0</v>
      </c>
      <c r="G3747" s="15">
        <v>0</v>
      </c>
      <c r="H3747" s="17">
        <f>TRUNC(G3747*D3747,1)</f>
        <v>0</v>
      </c>
      <c r="I3747" s="15">
        <f>TRUNC(SUMIF(V3745:V3748, RIGHTB(O3747, 1), H3745:H3748)*U3747, 2)</f>
        <v>869.72</v>
      </c>
      <c r="J3747" s="17">
        <f>TRUNC(I3747*D3747,1)</f>
        <v>869.7</v>
      </c>
      <c r="K3747" s="15">
        <f>TRUNC(E3747+G3747+I3747,1)</f>
        <v>869.7</v>
      </c>
      <c r="L3747" s="17">
        <f>TRUNC(F3747+H3747+J3747,1)</f>
        <v>869.7</v>
      </c>
      <c r="M3747" s="10" t="s">
        <v>52</v>
      </c>
      <c r="N3747" s="9" t="s">
        <v>2249</v>
      </c>
      <c r="O3747" s="9" t="s">
        <v>4729</v>
      </c>
      <c r="P3747" s="9" t="s">
        <v>54</v>
      </c>
      <c r="Q3747" s="9" t="s">
        <v>54</v>
      </c>
      <c r="R3747" s="9" t="s">
        <v>54</v>
      </c>
      <c r="S3747" s="1">
        <v>1</v>
      </c>
      <c r="T3747" s="1">
        <v>2</v>
      </c>
      <c r="U3747" s="1">
        <v>0.02</v>
      </c>
      <c r="V3747" s="1"/>
      <c r="W3747" s="1"/>
      <c r="X3747" s="1"/>
      <c r="Y3747" s="1"/>
      <c r="Z3747" s="1"/>
      <c r="AA3747" s="1"/>
      <c r="AB3747" s="1"/>
      <c r="AC3747" s="1"/>
      <c r="AD3747" s="1"/>
      <c r="AE3747" s="1"/>
      <c r="AF3747" s="1"/>
      <c r="AG3747" s="1"/>
      <c r="AH3747" s="1"/>
      <c r="AI3747" s="1"/>
      <c r="AJ3747" s="9" t="s">
        <v>52</v>
      </c>
      <c r="AK3747" s="9" t="s">
        <v>8374</v>
      </c>
      <c r="AL3747" s="9" t="s">
        <v>52</v>
      </c>
      <c r="AM3747" s="9" t="s">
        <v>52</v>
      </c>
    </row>
    <row r="3748" spans="1:39" ht="30" customHeight="1" x14ac:dyDescent="0.3">
      <c r="A3748" s="10" t="s">
        <v>8093</v>
      </c>
      <c r="B3748" s="10" t="s">
        <v>8094</v>
      </c>
      <c r="C3748" s="10" t="s">
        <v>528</v>
      </c>
      <c r="D3748" s="11">
        <v>8.9999999999999993E-3</v>
      </c>
      <c r="E3748" s="15">
        <v>0</v>
      </c>
      <c r="F3748" s="17">
        <f>TRUNC(E3748*D3748,1)</f>
        <v>0</v>
      </c>
      <c r="G3748" s="15">
        <v>101422</v>
      </c>
      <c r="H3748" s="17">
        <f>TRUNC(G3748*D3748,1)</f>
        <v>912.7</v>
      </c>
      <c r="I3748" s="15">
        <v>0</v>
      </c>
      <c r="J3748" s="17">
        <f>TRUNC(I3748*D3748,1)</f>
        <v>0</v>
      </c>
      <c r="K3748" s="15">
        <f>TRUNC(E3748+G3748+I3748,1)</f>
        <v>101422</v>
      </c>
      <c r="L3748" s="17">
        <f>TRUNC(F3748+H3748+J3748,1)</f>
        <v>912.7</v>
      </c>
      <c r="M3748" s="10" t="s">
        <v>52</v>
      </c>
      <c r="N3748" s="9" t="s">
        <v>2249</v>
      </c>
      <c r="O3748" s="9" t="s">
        <v>8095</v>
      </c>
      <c r="P3748" s="9" t="s">
        <v>67</v>
      </c>
      <c r="Q3748" s="9" t="s">
        <v>54</v>
      </c>
      <c r="R3748" s="9" t="s">
        <v>54</v>
      </c>
      <c r="S3748" s="1"/>
      <c r="T3748" s="1"/>
      <c r="U3748" s="1"/>
      <c r="V3748" s="1"/>
      <c r="W3748" s="1"/>
      <c r="X3748" s="1"/>
      <c r="Y3748" s="1"/>
      <c r="Z3748" s="1"/>
      <c r="AA3748" s="1"/>
      <c r="AB3748" s="1"/>
      <c r="AC3748" s="1"/>
      <c r="AD3748" s="1"/>
      <c r="AE3748" s="1"/>
      <c r="AF3748" s="1"/>
      <c r="AG3748" s="1"/>
      <c r="AH3748" s="1"/>
      <c r="AI3748" s="1"/>
      <c r="AJ3748" s="9" t="s">
        <v>52</v>
      </c>
      <c r="AK3748" s="9" t="s">
        <v>8375</v>
      </c>
      <c r="AL3748" s="9" t="s">
        <v>52</v>
      </c>
      <c r="AM3748" s="9" t="s">
        <v>52</v>
      </c>
    </row>
    <row r="3749" spans="1:39" ht="30" customHeight="1" x14ac:dyDescent="0.3">
      <c r="A3749" s="10" t="s">
        <v>4735</v>
      </c>
      <c r="B3749" s="10" t="s">
        <v>52</v>
      </c>
      <c r="C3749" s="10" t="s">
        <v>52</v>
      </c>
      <c r="D3749" s="11"/>
      <c r="E3749" s="15"/>
      <c r="F3749" s="17">
        <f>TRUNC(SUMIF(N3745:N3748, N3744, F3745:F3748),0)</f>
        <v>0</v>
      </c>
      <c r="G3749" s="15"/>
      <c r="H3749" s="17">
        <f>TRUNC(SUMIF(N3745:N3748, N3744, H3745:H3748),0)</f>
        <v>44398</v>
      </c>
      <c r="I3749" s="15"/>
      <c r="J3749" s="17">
        <f>TRUNC(SUMIF(N3745:N3748, N3744, J3745:J3748),0)</f>
        <v>869</v>
      </c>
      <c r="K3749" s="15"/>
      <c r="L3749" s="17">
        <f>F3749+H3749+J3749</f>
        <v>45267</v>
      </c>
      <c r="M3749" s="10" t="s">
        <v>52</v>
      </c>
      <c r="N3749" s="9" t="s">
        <v>4736</v>
      </c>
      <c r="O3749" s="9" t="s">
        <v>4736</v>
      </c>
      <c r="P3749" s="9" t="s">
        <v>52</v>
      </c>
      <c r="Q3749" s="9" t="s">
        <v>52</v>
      </c>
      <c r="R3749" s="9" t="s">
        <v>52</v>
      </c>
      <c r="S3749" s="1"/>
      <c r="T3749" s="1"/>
      <c r="U3749" s="1"/>
      <c r="V3749" s="1"/>
      <c r="W3749" s="1"/>
      <c r="X3749" s="1"/>
      <c r="Y3749" s="1"/>
      <c r="Z3749" s="1"/>
      <c r="AA3749" s="1"/>
      <c r="AB3749" s="1"/>
      <c r="AC3749" s="1"/>
      <c r="AD3749" s="1"/>
      <c r="AE3749" s="1"/>
      <c r="AF3749" s="1"/>
      <c r="AG3749" s="1"/>
      <c r="AH3749" s="1"/>
      <c r="AI3749" s="1"/>
      <c r="AJ3749" s="9" t="s">
        <v>52</v>
      </c>
      <c r="AK3749" s="9" t="s">
        <v>52</v>
      </c>
      <c r="AL3749" s="9" t="s">
        <v>52</v>
      </c>
      <c r="AM3749" s="9" t="s">
        <v>52</v>
      </c>
    </row>
    <row r="3750" spans="1:39" ht="30" customHeight="1" x14ac:dyDescent="0.3">
      <c r="A3750" s="11"/>
      <c r="B3750" s="11"/>
      <c r="C3750" s="11"/>
      <c r="D3750" s="11"/>
      <c r="E3750" s="15"/>
      <c r="F3750" s="17"/>
      <c r="G3750" s="15"/>
      <c r="H3750" s="17"/>
      <c r="I3750" s="15"/>
      <c r="J3750" s="17"/>
      <c r="K3750" s="15"/>
      <c r="L3750" s="17"/>
      <c r="M3750" s="11"/>
    </row>
    <row r="3751" spans="1:39" ht="30" customHeight="1" x14ac:dyDescent="0.3">
      <c r="A3751" s="14" t="s">
        <v>8376</v>
      </c>
      <c r="B3751" s="14"/>
      <c r="C3751" s="14"/>
      <c r="D3751" s="14"/>
      <c r="E3751" s="16"/>
      <c r="F3751" s="18"/>
      <c r="G3751" s="16"/>
      <c r="H3751" s="18"/>
      <c r="I3751" s="16"/>
      <c r="J3751" s="18"/>
      <c r="K3751" s="16"/>
      <c r="L3751" s="18"/>
      <c r="M3751" s="14"/>
      <c r="N3751" s="5" t="s">
        <v>2251</v>
      </c>
    </row>
    <row r="3752" spans="1:39" ht="30" customHeight="1" x14ac:dyDescent="0.3">
      <c r="A3752" s="10" t="s">
        <v>8083</v>
      </c>
      <c r="B3752" s="10" t="s">
        <v>4714</v>
      </c>
      <c r="C3752" s="10" t="s">
        <v>4715</v>
      </c>
      <c r="D3752" s="11">
        <v>0.15</v>
      </c>
      <c r="E3752" s="15">
        <v>0</v>
      </c>
      <c r="F3752" s="17">
        <f>TRUNC(E3752*D3752,1)</f>
        <v>0</v>
      </c>
      <c r="G3752" s="15">
        <v>233781</v>
      </c>
      <c r="H3752" s="17">
        <f>TRUNC(G3752*D3752,1)</f>
        <v>35067.1</v>
      </c>
      <c r="I3752" s="15">
        <v>0</v>
      </c>
      <c r="J3752" s="17">
        <f>TRUNC(I3752*D3752,1)</f>
        <v>0</v>
      </c>
      <c r="K3752" s="15">
        <f>TRUNC(E3752+G3752+I3752,1)</f>
        <v>233781</v>
      </c>
      <c r="L3752" s="17">
        <f>TRUNC(F3752+H3752+J3752,1)</f>
        <v>35067.1</v>
      </c>
      <c r="M3752" s="10" t="s">
        <v>52</v>
      </c>
      <c r="N3752" s="9" t="s">
        <v>2251</v>
      </c>
      <c r="O3752" s="9" t="s">
        <v>8084</v>
      </c>
      <c r="P3752" s="9" t="s">
        <v>54</v>
      </c>
      <c r="Q3752" s="9" t="s">
        <v>54</v>
      </c>
      <c r="R3752" s="9" t="s">
        <v>67</v>
      </c>
      <c r="S3752" s="1"/>
      <c r="T3752" s="1"/>
      <c r="U3752" s="1"/>
      <c r="V3752" s="1">
        <v>1</v>
      </c>
      <c r="W3752" s="1"/>
      <c r="X3752" s="1"/>
      <c r="Y3752" s="1"/>
      <c r="Z3752" s="1"/>
      <c r="AA3752" s="1"/>
      <c r="AB3752" s="1"/>
      <c r="AC3752" s="1"/>
      <c r="AD3752" s="1"/>
      <c r="AE3752" s="1"/>
      <c r="AF3752" s="1"/>
      <c r="AG3752" s="1"/>
      <c r="AH3752" s="1"/>
      <c r="AI3752" s="1"/>
      <c r="AJ3752" s="9" t="s">
        <v>52</v>
      </c>
      <c r="AK3752" s="9" t="s">
        <v>8378</v>
      </c>
      <c r="AL3752" s="9" t="s">
        <v>52</v>
      </c>
      <c r="AM3752" s="9" t="s">
        <v>52</v>
      </c>
    </row>
    <row r="3753" spans="1:39" ht="30" customHeight="1" x14ac:dyDescent="0.3">
      <c r="A3753" s="10" t="s">
        <v>4720</v>
      </c>
      <c r="B3753" s="10" t="s">
        <v>4714</v>
      </c>
      <c r="C3753" s="10" t="s">
        <v>4715</v>
      </c>
      <c r="D3753" s="11">
        <v>7.0000000000000007E-2</v>
      </c>
      <c r="E3753" s="15">
        <v>0</v>
      </c>
      <c r="F3753" s="17">
        <f>TRUNC(E3753*D3753,1)</f>
        <v>0</v>
      </c>
      <c r="G3753" s="15">
        <v>153671</v>
      </c>
      <c r="H3753" s="17">
        <f>TRUNC(G3753*D3753,1)</f>
        <v>10756.9</v>
      </c>
      <c r="I3753" s="15">
        <v>0</v>
      </c>
      <c r="J3753" s="17">
        <f>TRUNC(I3753*D3753,1)</f>
        <v>0</v>
      </c>
      <c r="K3753" s="15">
        <f>TRUNC(E3753+G3753+I3753,1)</f>
        <v>153671</v>
      </c>
      <c r="L3753" s="17">
        <f>TRUNC(F3753+H3753+J3753,1)</f>
        <v>10756.9</v>
      </c>
      <c r="M3753" s="10" t="s">
        <v>52</v>
      </c>
      <c r="N3753" s="9" t="s">
        <v>2251</v>
      </c>
      <c r="O3753" s="9" t="s">
        <v>4721</v>
      </c>
      <c r="P3753" s="9" t="s">
        <v>54</v>
      </c>
      <c r="Q3753" s="9" t="s">
        <v>54</v>
      </c>
      <c r="R3753" s="9" t="s">
        <v>67</v>
      </c>
      <c r="S3753" s="1"/>
      <c r="T3753" s="1"/>
      <c r="U3753" s="1"/>
      <c r="V3753" s="1">
        <v>1</v>
      </c>
      <c r="W3753" s="1"/>
      <c r="X3753" s="1"/>
      <c r="Y3753" s="1"/>
      <c r="Z3753" s="1"/>
      <c r="AA3753" s="1"/>
      <c r="AB3753" s="1"/>
      <c r="AC3753" s="1"/>
      <c r="AD3753" s="1"/>
      <c r="AE3753" s="1"/>
      <c r="AF3753" s="1"/>
      <c r="AG3753" s="1"/>
      <c r="AH3753" s="1"/>
      <c r="AI3753" s="1"/>
      <c r="AJ3753" s="9" t="s">
        <v>52</v>
      </c>
      <c r="AK3753" s="9" t="s">
        <v>8379</v>
      </c>
      <c r="AL3753" s="9" t="s">
        <v>52</v>
      </c>
      <c r="AM3753" s="9" t="s">
        <v>52</v>
      </c>
    </row>
    <row r="3754" spans="1:39" ht="30" customHeight="1" x14ac:dyDescent="0.3">
      <c r="A3754" s="10" t="s">
        <v>4727</v>
      </c>
      <c r="B3754" s="10" t="s">
        <v>4728</v>
      </c>
      <c r="C3754" s="10" t="s">
        <v>732</v>
      </c>
      <c r="D3754" s="11">
        <v>1</v>
      </c>
      <c r="E3754" s="15">
        <v>0</v>
      </c>
      <c r="F3754" s="17">
        <f>TRUNC(E3754*D3754,1)</f>
        <v>0</v>
      </c>
      <c r="G3754" s="15">
        <v>0</v>
      </c>
      <c r="H3754" s="17">
        <f>TRUNC(G3754*D3754,1)</f>
        <v>0</v>
      </c>
      <c r="I3754" s="15">
        <f>TRUNC(SUMIF(V3752:V3755, RIGHTB(O3754, 1), H3752:H3755)*U3754, 2)</f>
        <v>916.48</v>
      </c>
      <c r="J3754" s="17">
        <f>TRUNC(I3754*D3754,1)</f>
        <v>916.4</v>
      </c>
      <c r="K3754" s="15">
        <f>TRUNC(E3754+G3754+I3754,1)</f>
        <v>916.4</v>
      </c>
      <c r="L3754" s="17">
        <f>TRUNC(F3754+H3754+J3754,1)</f>
        <v>916.4</v>
      </c>
      <c r="M3754" s="10" t="s">
        <v>52</v>
      </c>
      <c r="N3754" s="9" t="s">
        <v>2251</v>
      </c>
      <c r="O3754" s="9" t="s">
        <v>4729</v>
      </c>
      <c r="P3754" s="9" t="s">
        <v>54</v>
      </c>
      <c r="Q3754" s="9" t="s">
        <v>54</v>
      </c>
      <c r="R3754" s="9" t="s">
        <v>54</v>
      </c>
      <c r="S3754" s="1">
        <v>1</v>
      </c>
      <c r="T3754" s="1">
        <v>2</v>
      </c>
      <c r="U3754" s="1">
        <v>0.02</v>
      </c>
      <c r="V3754" s="1"/>
      <c r="W3754" s="1"/>
      <c r="X3754" s="1"/>
      <c r="Y3754" s="1"/>
      <c r="Z3754" s="1"/>
      <c r="AA3754" s="1"/>
      <c r="AB3754" s="1"/>
      <c r="AC3754" s="1"/>
      <c r="AD3754" s="1"/>
      <c r="AE3754" s="1"/>
      <c r="AF3754" s="1"/>
      <c r="AG3754" s="1"/>
      <c r="AH3754" s="1"/>
      <c r="AI3754" s="1"/>
      <c r="AJ3754" s="9" t="s">
        <v>52</v>
      </c>
      <c r="AK3754" s="9" t="s">
        <v>8380</v>
      </c>
      <c r="AL3754" s="9" t="s">
        <v>52</v>
      </c>
      <c r="AM3754" s="9" t="s">
        <v>52</v>
      </c>
    </row>
    <row r="3755" spans="1:39" ht="30" customHeight="1" x14ac:dyDescent="0.3">
      <c r="A3755" s="10" t="s">
        <v>8093</v>
      </c>
      <c r="B3755" s="10" t="s">
        <v>8094</v>
      </c>
      <c r="C3755" s="10" t="s">
        <v>528</v>
      </c>
      <c r="D3755" s="11">
        <v>8.9999999999999993E-3</v>
      </c>
      <c r="E3755" s="15">
        <v>0</v>
      </c>
      <c r="F3755" s="17">
        <f>TRUNC(E3755*D3755,1)</f>
        <v>0</v>
      </c>
      <c r="G3755" s="15">
        <v>101422</v>
      </c>
      <c r="H3755" s="17">
        <f>TRUNC(G3755*D3755,1)</f>
        <v>912.7</v>
      </c>
      <c r="I3755" s="15">
        <v>0</v>
      </c>
      <c r="J3755" s="17">
        <f>TRUNC(I3755*D3755,1)</f>
        <v>0</v>
      </c>
      <c r="K3755" s="15">
        <f>TRUNC(E3755+G3755+I3755,1)</f>
        <v>101422</v>
      </c>
      <c r="L3755" s="17">
        <f>TRUNC(F3755+H3755+J3755,1)</f>
        <v>912.7</v>
      </c>
      <c r="M3755" s="10" t="s">
        <v>52</v>
      </c>
      <c r="N3755" s="9" t="s">
        <v>2251</v>
      </c>
      <c r="O3755" s="9" t="s">
        <v>8095</v>
      </c>
      <c r="P3755" s="9" t="s">
        <v>67</v>
      </c>
      <c r="Q3755" s="9" t="s">
        <v>54</v>
      </c>
      <c r="R3755" s="9" t="s">
        <v>54</v>
      </c>
      <c r="S3755" s="1"/>
      <c r="T3755" s="1"/>
      <c r="U3755" s="1"/>
      <c r="V3755" s="1"/>
      <c r="W3755" s="1"/>
      <c r="X3755" s="1"/>
      <c r="Y3755" s="1"/>
      <c r="Z3755" s="1"/>
      <c r="AA3755" s="1"/>
      <c r="AB3755" s="1"/>
      <c r="AC3755" s="1"/>
      <c r="AD3755" s="1"/>
      <c r="AE3755" s="1"/>
      <c r="AF3755" s="1"/>
      <c r="AG3755" s="1"/>
      <c r="AH3755" s="1"/>
      <c r="AI3755" s="1"/>
      <c r="AJ3755" s="9" t="s">
        <v>52</v>
      </c>
      <c r="AK3755" s="9" t="s">
        <v>8381</v>
      </c>
      <c r="AL3755" s="9" t="s">
        <v>52</v>
      </c>
      <c r="AM3755" s="9" t="s">
        <v>52</v>
      </c>
    </row>
    <row r="3756" spans="1:39" ht="30" customHeight="1" x14ac:dyDescent="0.3">
      <c r="A3756" s="10" t="s">
        <v>4735</v>
      </c>
      <c r="B3756" s="10" t="s">
        <v>52</v>
      </c>
      <c r="C3756" s="10" t="s">
        <v>52</v>
      </c>
      <c r="D3756" s="11"/>
      <c r="E3756" s="15"/>
      <c r="F3756" s="17">
        <f>TRUNC(SUMIF(N3752:N3755, N3751, F3752:F3755),0)</f>
        <v>0</v>
      </c>
      <c r="G3756" s="15"/>
      <c r="H3756" s="17">
        <f>TRUNC(SUMIF(N3752:N3755, N3751, H3752:H3755),0)</f>
        <v>46736</v>
      </c>
      <c r="I3756" s="15"/>
      <c r="J3756" s="17">
        <f>TRUNC(SUMIF(N3752:N3755, N3751, J3752:J3755),0)</f>
        <v>916</v>
      </c>
      <c r="K3756" s="15"/>
      <c r="L3756" s="17">
        <f>F3756+H3756+J3756</f>
        <v>47652</v>
      </c>
      <c r="M3756" s="10" t="s">
        <v>52</v>
      </c>
      <c r="N3756" s="9" t="s">
        <v>4736</v>
      </c>
      <c r="O3756" s="9" t="s">
        <v>4736</v>
      </c>
      <c r="P3756" s="9" t="s">
        <v>52</v>
      </c>
      <c r="Q3756" s="9" t="s">
        <v>52</v>
      </c>
      <c r="R3756" s="9" t="s">
        <v>52</v>
      </c>
      <c r="S3756" s="1"/>
      <c r="T3756" s="1"/>
      <c r="U3756" s="1"/>
      <c r="V3756" s="1"/>
      <c r="W3756" s="1"/>
      <c r="X3756" s="1"/>
      <c r="Y3756" s="1"/>
      <c r="Z3756" s="1"/>
      <c r="AA3756" s="1"/>
      <c r="AB3756" s="1"/>
      <c r="AC3756" s="1"/>
      <c r="AD3756" s="1"/>
      <c r="AE3756" s="1"/>
      <c r="AF3756" s="1"/>
      <c r="AG3756" s="1"/>
      <c r="AH3756" s="1"/>
      <c r="AI3756" s="1"/>
      <c r="AJ3756" s="9" t="s">
        <v>52</v>
      </c>
      <c r="AK3756" s="9" t="s">
        <v>52</v>
      </c>
      <c r="AL3756" s="9" t="s">
        <v>52</v>
      </c>
      <c r="AM3756" s="9" t="s">
        <v>52</v>
      </c>
    </row>
    <row r="3757" spans="1:39" ht="30" customHeight="1" x14ac:dyDescent="0.3">
      <c r="A3757" s="11"/>
      <c r="B3757" s="11"/>
      <c r="C3757" s="11"/>
      <c r="D3757" s="11"/>
      <c r="E3757" s="15"/>
      <c r="F3757" s="17"/>
      <c r="G3757" s="15"/>
      <c r="H3757" s="17"/>
      <c r="I3757" s="15"/>
      <c r="J3757" s="17"/>
      <c r="K3757" s="15"/>
      <c r="L3757" s="17"/>
      <c r="M3757" s="11"/>
    </row>
    <row r="3758" spans="1:39" ht="30" customHeight="1" x14ac:dyDescent="0.3">
      <c r="A3758" s="14" t="s">
        <v>8382</v>
      </c>
      <c r="B3758" s="14"/>
      <c r="C3758" s="14"/>
      <c r="D3758" s="14"/>
      <c r="E3758" s="16"/>
      <c r="F3758" s="18"/>
      <c r="G3758" s="16"/>
      <c r="H3758" s="18"/>
      <c r="I3758" s="16"/>
      <c r="J3758" s="18"/>
      <c r="K3758" s="16"/>
      <c r="L3758" s="18"/>
      <c r="M3758" s="14"/>
      <c r="N3758" s="5" t="s">
        <v>2254</v>
      </c>
    </row>
    <row r="3759" spans="1:39" ht="30" customHeight="1" x14ac:dyDescent="0.3">
      <c r="A3759" s="10" t="s">
        <v>8083</v>
      </c>
      <c r="B3759" s="10" t="s">
        <v>4714</v>
      </c>
      <c r="C3759" s="10" t="s">
        <v>4715</v>
      </c>
      <c r="D3759" s="11">
        <v>0.09</v>
      </c>
      <c r="E3759" s="15">
        <v>0</v>
      </c>
      <c r="F3759" s="17">
        <f>TRUNC(E3759*D3759,1)</f>
        <v>0</v>
      </c>
      <c r="G3759" s="15">
        <v>233781</v>
      </c>
      <c r="H3759" s="17">
        <f>TRUNC(G3759*D3759,1)</f>
        <v>21040.2</v>
      </c>
      <c r="I3759" s="15">
        <v>0</v>
      </c>
      <c r="J3759" s="17">
        <f>TRUNC(I3759*D3759,1)</f>
        <v>0</v>
      </c>
      <c r="K3759" s="15">
        <f>TRUNC(E3759+G3759+I3759,1)</f>
        <v>233781</v>
      </c>
      <c r="L3759" s="17">
        <f>TRUNC(F3759+H3759+J3759,1)</f>
        <v>21040.2</v>
      </c>
      <c r="M3759" s="10" t="s">
        <v>52</v>
      </c>
      <c r="N3759" s="9" t="s">
        <v>2254</v>
      </c>
      <c r="O3759" s="9" t="s">
        <v>8084</v>
      </c>
      <c r="P3759" s="9" t="s">
        <v>54</v>
      </c>
      <c r="Q3759" s="9" t="s">
        <v>54</v>
      </c>
      <c r="R3759" s="9" t="s">
        <v>67</v>
      </c>
      <c r="S3759" s="1"/>
      <c r="T3759" s="1"/>
      <c r="U3759" s="1"/>
      <c r="V3759" s="1">
        <v>1</v>
      </c>
      <c r="W3759" s="1"/>
      <c r="X3759" s="1"/>
      <c r="Y3759" s="1"/>
      <c r="Z3759" s="1"/>
      <c r="AA3759" s="1"/>
      <c r="AB3759" s="1"/>
      <c r="AC3759" s="1"/>
      <c r="AD3759" s="1"/>
      <c r="AE3759" s="1"/>
      <c r="AF3759" s="1"/>
      <c r="AG3759" s="1"/>
      <c r="AH3759" s="1"/>
      <c r="AI3759" s="1"/>
      <c r="AJ3759" s="9" t="s">
        <v>52</v>
      </c>
      <c r="AK3759" s="9" t="s">
        <v>8384</v>
      </c>
      <c r="AL3759" s="9" t="s">
        <v>52</v>
      </c>
      <c r="AM3759" s="9" t="s">
        <v>52</v>
      </c>
    </row>
    <row r="3760" spans="1:39" ht="30" customHeight="1" x14ac:dyDescent="0.3">
      <c r="A3760" s="10" t="s">
        <v>4720</v>
      </c>
      <c r="B3760" s="10" t="s">
        <v>4714</v>
      </c>
      <c r="C3760" s="10" t="s">
        <v>4715</v>
      </c>
      <c r="D3760" s="11">
        <v>0.05</v>
      </c>
      <c r="E3760" s="15">
        <v>0</v>
      </c>
      <c r="F3760" s="17">
        <f>TRUNC(E3760*D3760,1)</f>
        <v>0</v>
      </c>
      <c r="G3760" s="15">
        <v>153671</v>
      </c>
      <c r="H3760" s="17">
        <f>TRUNC(G3760*D3760,1)</f>
        <v>7683.5</v>
      </c>
      <c r="I3760" s="15">
        <v>0</v>
      </c>
      <c r="J3760" s="17">
        <f>TRUNC(I3760*D3760,1)</f>
        <v>0</v>
      </c>
      <c r="K3760" s="15">
        <f>TRUNC(E3760+G3760+I3760,1)</f>
        <v>153671</v>
      </c>
      <c r="L3760" s="17">
        <f>TRUNC(F3760+H3760+J3760,1)</f>
        <v>7683.5</v>
      </c>
      <c r="M3760" s="10" t="s">
        <v>52</v>
      </c>
      <c r="N3760" s="9" t="s">
        <v>2254</v>
      </c>
      <c r="O3760" s="9" t="s">
        <v>4721</v>
      </c>
      <c r="P3760" s="9" t="s">
        <v>54</v>
      </c>
      <c r="Q3760" s="9" t="s">
        <v>54</v>
      </c>
      <c r="R3760" s="9" t="s">
        <v>67</v>
      </c>
      <c r="S3760" s="1"/>
      <c r="T3760" s="1"/>
      <c r="U3760" s="1"/>
      <c r="V3760" s="1">
        <v>1</v>
      </c>
      <c r="W3760" s="1"/>
      <c r="X3760" s="1"/>
      <c r="Y3760" s="1"/>
      <c r="Z3760" s="1"/>
      <c r="AA3760" s="1"/>
      <c r="AB3760" s="1"/>
      <c r="AC3760" s="1"/>
      <c r="AD3760" s="1"/>
      <c r="AE3760" s="1"/>
      <c r="AF3760" s="1"/>
      <c r="AG3760" s="1"/>
      <c r="AH3760" s="1"/>
      <c r="AI3760" s="1"/>
      <c r="AJ3760" s="9" t="s">
        <v>52</v>
      </c>
      <c r="AK3760" s="9" t="s">
        <v>8385</v>
      </c>
      <c r="AL3760" s="9" t="s">
        <v>52</v>
      </c>
      <c r="AM3760" s="9" t="s">
        <v>52</v>
      </c>
    </row>
    <row r="3761" spans="1:39" ht="30" customHeight="1" x14ac:dyDescent="0.3">
      <c r="A3761" s="10" t="s">
        <v>4727</v>
      </c>
      <c r="B3761" s="10" t="s">
        <v>4728</v>
      </c>
      <c r="C3761" s="10" t="s">
        <v>732</v>
      </c>
      <c r="D3761" s="11">
        <v>1</v>
      </c>
      <c r="E3761" s="15">
        <v>0</v>
      </c>
      <c r="F3761" s="17">
        <f>TRUNC(E3761*D3761,1)</f>
        <v>0</v>
      </c>
      <c r="G3761" s="15">
        <v>0</v>
      </c>
      <c r="H3761" s="17">
        <f>TRUNC(G3761*D3761,1)</f>
        <v>0</v>
      </c>
      <c r="I3761" s="15">
        <f>TRUNC(SUMIF(V3759:V3762, RIGHTB(O3761, 1), H3759:H3762)*U3761, 2)</f>
        <v>574.47</v>
      </c>
      <c r="J3761" s="17">
        <f>TRUNC(I3761*D3761,1)</f>
        <v>574.4</v>
      </c>
      <c r="K3761" s="15">
        <f>TRUNC(E3761+G3761+I3761,1)</f>
        <v>574.4</v>
      </c>
      <c r="L3761" s="17">
        <f>TRUNC(F3761+H3761+J3761,1)</f>
        <v>574.4</v>
      </c>
      <c r="M3761" s="10" t="s">
        <v>52</v>
      </c>
      <c r="N3761" s="9" t="s">
        <v>2254</v>
      </c>
      <c r="O3761" s="9" t="s">
        <v>4729</v>
      </c>
      <c r="P3761" s="9" t="s">
        <v>54</v>
      </c>
      <c r="Q3761" s="9" t="s">
        <v>54</v>
      </c>
      <c r="R3761" s="9" t="s">
        <v>54</v>
      </c>
      <c r="S3761" s="1">
        <v>1</v>
      </c>
      <c r="T3761" s="1">
        <v>2</v>
      </c>
      <c r="U3761" s="1">
        <v>0.02</v>
      </c>
      <c r="V3761" s="1"/>
      <c r="W3761" s="1"/>
      <c r="X3761" s="1"/>
      <c r="Y3761" s="1"/>
      <c r="Z3761" s="1"/>
      <c r="AA3761" s="1"/>
      <c r="AB3761" s="1"/>
      <c r="AC3761" s="1"/>
      <c r="AD3761" s="1"/>
      <c r="AE3761" s="1"/>
      <c r="AF3761" s="1"/>
      <c r="AG3761" s="1"/>
      <c r="AH3761" s="1"/>
      <c r="AI3761" s="1"/>
      <c r="AJ3761" s="9" t="s">
        <v>52</v>
      </c>
      <c r="AK3761" s="9" t="s">
        <v>8386</v>
      </c>
      <c r="AL3761" s="9" t="s">
        <v>52</v>
      </c>
      <c r="AM3761" s="9" t="s">
        <v>52</v>
      </c>
    </row>
    <row r="3762" spans="1:39" ht="30" customHeight="1" x14ac:dyDescent="0.3">
      <c r="A3762" s="10" t="s">
        <v>8093</v>
      </c>
      <c r="B3762" s="10" t="s">
        <v>8094</v>
      </c>
      <c r="C3762" s="10" t="s">
        <v>528</v>
      </c>
      <c r="D3762" s="11">
        <v>6.0000000000000001E-3</v>
      </c>
      <c r="E3762" s="15">
        <v>0</v>
      </c>
      <c r="F3762" s="17">
        <f>TRUNC(E3762*D3762,1)</f>
        <v>0</v>
      </c>
      <c r="G3762" s="15">
        <v>101422</v>
      </c>
      <c r="H3762" s="17">
        <f>TRUNC(G3762*D3762,1)</f>
        <v>608.5</v>
      </c>
      <c r="I3762" s="15">
        <v>0</v>
      </c>
      <c r="J3762" s="17">
        <f>TRUNC(I3762*D3762,1)</f>
        <v>0</v>
      </c>
      <c r="K3762" s="15">
        <f>TRUNC(E3762+G3762+I3762,1)</f>
        <v>101422</v>
      </c>
      <c r="L3762" s="17">
        <f>TRUNC(F3762+H3762+J3762,1)</f>
        <v>608.5</v>
      </c>
      <c r="M3762" s="10" t="s">
        <v>52</v>
      </c>
      <c r="N3762" s="9" t="s">
        <v>2254</v>
      </c>
      <c r="O3762" s="9" t="s">
        <v>8095</v>
      </c>
      <c r="P3762" s="9" t="s">
        <v>67</v>
      </c>
      <c r="Q3762" s="9" t="s">
        <v>54</v>
      </c>
      <c r="R3762" s="9" t="s">
        <v>54</v>
      </c>
      <c r="S3762" s="1"/>
      <c r="T3762" s="1"/>
      <c r="U3762" s="1"/>
      <c r="V3762" s="1"/>
      <c r="W3762" s="1"/>
      <c r="X3762" s="1"/>
      <c r="Y3762" s="1"/>
      <c r="Z3762" s="1"/>
      <c r="AA3762" s="1"/>
      <c r="AB3762" s="1"/>
      <c r="AC3762" s="1"/>
      <c r="AD3762" s="1"/>
      <c r="AE3762" s="1"/>
      <c r="AF3762" s="1"/>
      <c r="AG3762" s="1"/>
      <c r="AH3762" s="1"/>
      <c r="AI3762" s="1"/>
      <c r="AJ3762" s="9" t="s">
        <v>52</v>
      </c>
      <c r="AK3762" s="9" t="s">
        <v>8387</v>
      </c>
      <c r="AL3762" s="9" t="s">
        <v>52</v>
      </c>
      <c r="AM3762" s="9" t="s">
        <v>52</v>
      </c>
    </row>
    <row r="3763" spans="1:39" ht="30" customHeight="1" x14ac:dyDescent="0.3">
      <c r="A3763" s="10" t="s">
        <v>4735</v>
      </c>
      <c r="B3763" s="10" t="s">
        <v>52</v>
      </c>
      <c r="C3763" s="10" t="s">
        <v>52</v>
      </c>
      <c r="D3763" s="11"/>
      <c r="E3763" s="15"/>
      <c r="F3763" s="17">
        <f>TRUNC(SUMIF(N3759:N3762, N3758, F3759:F3762),0)</f>
        <v>0</v>
      </c>
      <c r="G3763" s="15"/>
      <c r="H3763" s="17">
        <f>TRUNC(SUMIF(N3759:N3762, N3758, H3759:H3762),0)</f>
        <v>29332</v>
      </c>
      <c r="I3763" s="15"/>
      <c r="J3763" s="17">
        <f>TRUNC(SUMIF(N3759:N3762, N3758, J3759:J3762),0)</f>
        <v>574</v>
      </c>
      <c r="K3763" s="15"/>
      <c r="L3763" s="17">
        <f>F3763+H3763+J3763</f>
        <v>29906</v>
      </c>
      <c r="M3763" s="10" t="s">
        <v>52</v>
      </c>
      <c r="N3763" s="9" t="s">
        <v>4736</v>
      </c>
      <c r="O3763" s="9" t="s">
        <v>4736</v>
      </c>
      <c r="P3763" s="9" t="s">
        <v>52</v>
      </c>
      <c r="Q3763" s="9" t="s">
        <v>52</v>
      </c>
      <c r="R3763" s="9" t="s">
        <v>52</v>
      </c>
      <c r="S3763" s="1"/>
      <c r="T3763" s="1"/>
      <c r="U3763" s="1"/>
      <c r="V3763" s="1"/>
      <c r="W3763" s="1"/>
      <c r="X3763" s="1"/>
      <c r="Y3763" s="1"/>
      <c r="Z3763" s="1"/>
      <c r="AA3763" s="1"/>
      <c r="AB3763" s="1"/>
      <c r="AC3763" s="1"/>
      <c r="AD3763" s="1"/>
      <c r="AE3763" s="1"/>
      <c r="AF3763" s="1"/>
      <c r="AG3763" s="1"/>
      <c r="AH3763" s="1"/>
      <c r="AI3763" s="1"/>
      <c r="AJ3763" s="9" t="s">
        <v>52</v>
      </c>
      <c r="AK3763" s="9" t="s">
        <v>52</v>
      </c>
      <c r="AL3763" s="9" t="s">
        <v>52</v>
      </c>
      <c r="AM3763" s="9" t="s">
        <v>52</v>
      </c>
    </row>
    <row r="3764" spans="1:39" ht="30" customHeight="1" x14ac:dyDescent="0.3">
      <c r="A3764" s="11"/>
      <c r="B3764" s="11"/>
      <c r="C3764" s="11"/>
      <c r="D3764" s="11"/>
      <c r="E3764" s="15"/>
      <c r="F3764" s="17"/>
      <c r="G3764" s="15"/>
      <c r="H3764" s="17"/>
      <c r="I3764" s="15"/>
      <c r="J3764" s="17"/>
      <c r="K3764" s="15"/>
      <c r="L3764" s="17"/>
      <c r="M3764" s="11"/>
    </row>
    <row r="3765" spans="1:39" ht="30" customHeight="1" x14ac:dyDescent="0.3">
      <c r="A3765" s="14" t="s">
        <v>8388</v>
      </c>
      <c r="B3765" s="14"/>
      <c r="C3765" s="14"/>
      <c r="D3765" s="14"/>
      <c r="E3765" s="16"/>
      <c r="F3765" s="18"/>
      <c r="G3765" s="16"/>
      <c r="H3765" s="18"/>
      <c r="I3765" s="16"/>
      <c r="J3765" s="18"/>
      <c r="K3765" s="16"/>
      <c r="L3765" s="18"/>
      <c r="M3765" s="14"/>
      <c r="N3765" s="5" t="s">
        <v>2256</v>
      </c>
    </row>
    <row r="3766" spans="1:39" ht="30" customHeight="1" x14ac:dyDescent="0.3">
      <c r="A3766" s="10" t="s">
        <v>8083</v>
      </c>
      <c r="B3766" s="10" t="s">
        <v>4714</v>
      </c>
      <c r="C3766" s="10" t="s">
        <v>4715</v>
      </c>
      <c r="D3766" s="11">
        <v>0.1</v>
      </c>
      <c r="E3766" s="15">
        <v>0</v>
      </c>
      <c r="F3766" s="17">
        <f>TRUNC(E3766*D3766,1)</f>
        <v>0</v>
      </c>
      <c r="G3766" s="15">
        <v>233781</v>
      </c>
      <c r="H3766" s="17">
        <f>TRUNC(G3766*D3766,1)</f>
        <v>23378.1</v>
      </c>
      <c r="I3766" s="15">
        <v>0</v>
      </c>
      <c r="J3766" s="17">
        <f>TRUNC(I3766*D3766,1)</f>
        <v>0</v>
      </c>
      <c r="K3766" s="15">
        <f>TRUNC(E3766+G3766+I3766,1)</f>
        <v>233781</v>
      </c>
      <c r="L3766" s="17">
        <f>TRUNC(F3766+H3766+J3766,1)</f>
        <v>23378.1</v>
      </c>
      <c r="M3766" s="10" t="s">
        <v>52</v>
      </c>
      <c r="N3766" s="9" t="s">
        <v>2256</v>
      </c>
      <c r="O3766" s="9" t="s">
        <v>8084</v>
      </c>
      <c r="P3766" s="9" t="s">
        <v>54</v>
      </c>
      <c r="Q3766" s="9" t="s">
        <v>54</v>
      </c>
      <c r="R3766" s="9" t="s">
        <v>67</v>
      </c>
      <c r="S3766" s="1"/>
      <c r="T3766" s="1"/>
      <c r="U3766" s="1"/>
      <c r="V3766" s="1">
        <v>1</v>
      </c>
      <c r="W3766" s="1"/>
      <c r="X3766" s="1"/>
      <c r="Y3766" s="1"/>
      <c r="Z3766" s="1"/>
      <c r="AA3766" s="1"/>
      <c r="AB3766" s="1"/>
      <c r="AC3766" s="1"/>
      <c r="AD3766" s="1"/>
      <c r="AE3766" s="1"/>
      <c r="AF3766" s="1"/>
      <c r="AG3766" s="1"/>
      <c r="AH3766" s="1"/>
      <c r="AI3766" s="1"/>
      <c r="AJ3766" s="9" t="s">
        <v>52</v>
      </c>
      <c r="AK3766" s="9" t="s">
        <v>8390</v>
      </c>
      <c r="AL3766" s="9" t="s">
        <v>52</v>
      </c>
      <c r="AM3766" s="9" t="s">
        <v>52</v>
      </c>
    </row>
    <row r="3767" spans="1:39" ht="30" customHeight="1" x14ac:dyDescent="0.3">
      <c r="A3767" s="10" t="s">
        <v>4720</v>
      </c>
      <c r="B3767" s="10" t="s">
        <v>4714</v>
      </c>
      <c r="C3767" s="10" t="s">
        <v>4715</v>
      </c>
      <c r="D3767" s="11">
        <v>0.05</v>
      </c>
      <c r="E3767" s="15">
        <v>0</v>
      </c>
      <c r="F3767" s="17">
        <f>TRUNC(E3767*D3767,1)</f>
        <v>0</v>
      </c>
      <c r="G3767" s="15">
        <v>153671</v>
      </c>
      <c r="H3767" s="17">
        <f>TRUNC(G3767*D3767,1)</f>
        <v>7683.5</v>
      </c>
      <c r="I3767" s="15">
        <v>0</v>
      </c>
      <c r="J3767" s="17">
        <f>TRUNC(I3767*D3767,1)</f>
        <v>0</v>
      </c>
      <c r="K3767" s="15">
        <f>TRUNC(E3767+G3767+I3767,1)</f>
        <v>153671</v>
      </c>
      <c r="L3767" s="17">
        <f>TRUNC(F3767+H3767+J3767,1)</f>
        <v>7683.5</v>
      </c>
      <c r="M3767" s="10" t="s">
        <v>52</v>
      </c>
      <c r="N3767" s="9" t="s">
        <v>2256</v>
      </c>
      <c r="O3767" s="9" t="s">
        <v>4721</v>
      </c>
      <c r="P3767" s="9" t="s">
        <v>54</v>
      </c>
      <c r="Q3767" s="9" t="s">
        <v>54</v>
      </c>
      <c r="R3767" s="9" t="s">
        <v>67</v>
      </c>
      <c r="S3767" s="1"/>
      <c r="T3767" s="1"/>
      <c r="U3767" s="1"/>
      <c r="V3767" s="1">
        <v>1</v>
      </c>
      <c r="W3767" s="1"/>
      <c r="X3767" s="1"/>
      <c r="Y3767" s="1"/>
      <c r="Z3767" s="1"/>
      <c r="AA3767" s="1"/>
      <c r="AB3767" s="1"/>
      <c r="AC3767" s="1"/>
      <c r="AD3767" s="1"/>
      <c r="AE3767" s="1"/>
      <c r="AF3767" s="1"/>
      <c r="AG3767" s="1"/>
      <c r="AH3767" s="1"/>
      <c r="AI3767" s="1"/>
      <c r="AJ3767" s="9" t="s">
        <v>52</v>
      </c>
      <c r="AK3767" s="9" t="s">
        <v>8391</v>
      </c>
      <c r="AL3767" s="9" t="s">
        <v>52</v>
      </c>
      <c r="AM3767" s="9" t="s">
        <v>52</v>
      </c>
    </row>
    <row r="3768" spans="1:39" ht="30" customHeight="1" x14ac:dyDescent="0.3">
      <c r="A3768" s="10" t="s">
        <v>4727</v>
      </c>
      <c r="B3768" s="10" t="s">
        <v>4728</v>
      </c>
      <c r="C3768" s="10" t="s">
        <v>732</v>
      </c>
      <c r="D3768" s="11">
        <v>1</v>
      </c>
      <c r="E3768" s="15">
        <v>0</v>
      </c>
      <c r="F3768" s="17">
        <f>TRUNC(E3768*D3768,1)</f>
        <v>0</v>
      </c>
      <c r="G3768" s="15">
        <v>0</v>
      </c>
      <c r="H3768" s="17">
        <f>TRUNC(G3768*D3768,1)</f>
        <v>0</v>
      </c>
      <c r="I3768" s="15">
        <f>TRUNC(SUMIF(V3766:V3769, RIGHTB(O3768, 1), H3766:H3769)*U3768, 2)</f>
        <v>621.23</v>
      </c>
      <c r="J3768" s="17">
        <f>TRUNC(I3768*D3768,1)</f>
        <v>621.20000000000005</v>
      </c>
      <c r="K3768" s="15">
        <f>TRUNC(E3768+G3768+I3768,1)</f>
        <v>621.20000000000005</v>
      </c>
      <c r="L3768" s="17">
        <f>TRUNC(F3768+H3768+J3768,1)</f>
        <v>621.20000000000005</v>
      </c>
      <c r="M3768" s="10" t="s">
        <v>52</v>
      </c>
      <c r="N3768" s="9" t="s">
        <v>2256</v>
      </c>
      <c r="O3768" s="9" t="s">
        <v>4729</v>
      </c>
      <c r="P3768" s="9" t="s">
        <v>54</v>
      </c>
      <c r="Q3768" s="9" t="s">
        <v>54</v>
      </c>
      <c r="R3768" s="9" t="s">
        <v>54</v>
      </c>
      <c r="S3768" s="1">
        <v>1</v>
      </c>
      <c r="T3768" s="1">
        <v>2</v>
      </c>
      <c r="U3768" s="1">
        <v>0.02</v>
      </c>
      <c r="V3768" s="1"/>
      <c r="W3768" s="1"/>
      <c r="X3768" s="1"/>
      <c r="Y3768" s="1"/>
      <c r="Z3768" s="1"/>
      <c r="AA3768" s="1"/>
      <c r="AB3768" s="1"/>
      <c r="AC3768" s="1"/>
      <c r="AD3768" s="1"/>
      <c r="AE3768" s="1"/>
      <c r="AF3768" s="1"/>
      <c r="AG3768" s="1"/>
      <c r="AH3768" s="1"/>
      <c r="AI3768" s="1"/>
      <c r="AJ3768" s="9" t="s">
        <v>52</v>
      </c>
      <c r="AK3768" s="9" t="s">
        <v>8392</v>
      </c>
      <c r="AL3768" s="9" t="s">
        <v>52</v>
      </c>
      <c r="AM3768" s="9" t="s">
        <v>52</v>
      </c>
    </row>
    <row r="3769" spans="1:39" ht="30" customHeight="1" x14ac:dyDescent="0.3">
      <c r="A3769" s="10" t="s">
        <v>8093</v>
      </c>
      <c r="B3769" s="10" t="s">
        <v>8094</v>
      </c>
      <c r="C3769" s="10" t="s">
        <v>528</v>
      </c>
      <c r="D3769" s="11">
        <v>6.0000000000000001E-3</v>
      </c>
      <c r="E3769" s="15">
        <v>0</v>
      </c>
      <c r="F3769" s="17">
        <f>TRUNC(E3769*D3769,1)</f>
        <v>0</v>
      </c>
      <c r="G3769" s="15">
        <v>101422</v>
      </c>
      <c r="H3769" s="17">
        <f>TRUNC(G3769*D3769,1)</f>
        <v>608.5</v>
      </c>
      <c r="I3769" s="15">
        <v>0</v>
      </c>
      <c r="J3769" s="17">
        <f>TRUNC(I3769*D3769,1)</f>
        <v>0</v>
      </c>
      <c r="K3769" s="15">
        <f>TRUNC(E3769+G3769+I3769,1)</f>
        <v>101422</v>
      </c>
      <c r="L3769" s="17">
        <f>TRUNC(F3769+H3769+J3769,1)</f>
        <v>608.5</v>
      </c>
      <c r="M3769" s="10" t="s">
        <v>52</v>
      </c>
      <c r="N3769" s="9" t="s">
        <v>2256</v>
      </c>
      <c r="O3769" s="9" t="s">
        <v>8095</v>
      </c>
      <c r="P3769" s="9" t="s">
        <v>67</v>
      </c>
      <c r="Q3769" s="9" t="s">
        <v>54</v>
      </c>
      <c r="R3769" s="9" t="s">
        <v>54</v>
      </c>
      <c r="S3769" s="1"/>
      <c r="T3769" s="1"/>
      <c r="U3769" s="1"/>
      <c r="V3769" s="1"/>
      <c r="W3769" s="1"/>
      <c r="X3769" s="1"/>
      <c r="Y3769" s="1"/>
      <c r="Z3769" s="1"/>
      <c r="AA3769" s="1"/>
      <c r="AB3769" s="1"/>
      <c r="AC3769" s="1"/>
      <c r="AD3769" s="1"/>
      <c r="AE3769" s="1"/>
      <c r="AF3769" s="1"/>
      <c r="AG3769" s="1"/>
      <c r="AH3769" s="1"/>
      <c r="AI3769" s="1"/>
      <c r="AJ3769" s="9" t="s">
        <v>52</v>
      </c>
      <c r="AK3769" s="9" t="s">
        <v>8393</v>
      </c>
      <c r="AL3769" s="9" t="s">
        <v>52</v>
      </c>
      <c r="AM3769" s="9" t="s">
        <v>52</v>
      </c>
    </row>
    <row r="3770" spans="1:39" ht="30" customHeight="1" x14ac:dyDescent="0.3">
      <c r="A3770" s="10" t="s">
        <v>4735</v>
      </c>
      <c r="B3770" s="10" t="s">
        <v>52</v>
      </c>
      <c r="C3770" s="10" t="s">
        <v>52</v>
      </c>
      <c r="D3770" s="11"/>
      <c r="E3770" s="15"/>
      <c r="F3770" s="17">
        <f>TRUNC(SUMIF(N3766:N3769, N3765, F3766:F3769),0)</f>
        <v>0</v>
      </c>
      <c r="G3770" s="15"/>
      <c r="H3770" s="17">
        <f>TRUNC(SUMIF(N3766:N3769, N3765, H3766:H3769),0)</f>
        <v>31670</v>
      </c>
      <c r="I3770" s="15"/>
      <c r="J3770" s="17">
        <f>TRUNC(SUMIF(N3766:N3769, N3765, J3766:J3769),0)</f>
        <v>621</v>
      </c>
      <c r="K3770" s="15"/>
      <c r="L3770" s="17">
        <f>F3770+H3770+J3770</f>
        <v>32291</v>
      </c>
      <c r="M3770" s="10" t="s">
        <v>52</v>
      </c>
      <c r="N3770" s="9" t="s">
        <v>4736</v>
      </c>
      <c r="O3770" s="9" t="s">
        <v>4736</v>
      </c>
      <c r="P3770" s="9" t="s">
        <v>52</v>
      </c>
      <c r="Q3770" s="9" t="s">
        <v>52</v>
      </c>
      <c r="R3770" s="9" t="s">
        <v>52</v>
      </c>
      <c r="S3770" s="1"/>
      <c r="T3770" s="1"/>
      <c r="U3770" s="1"/>
      <c r="V3770" s="1"/>
      <c r="W3770" s="1"/>
      <c r="X3770" s="1"/>
      <c r="Y3770" s="1"/>
      <c r="Z3770" s="1"/>
      <c r="AA3770" s="1"/>
      <c r="AB3770" s="1"/>
      <c r="AC3770" s="1"/>
      <c r="AD3770" s="1"/>
      <c r="AE3770" s="1"/>
      <c r="AF3770" s="1"/>
      <c r="AG3770" s="1"/>
      <c r="AH3770" s="1"/>
      <c r="AI3770" s="1"/>
      <c r="AJ3770" s="9" t="s">
        <v>52</v>
      </c>
      <c r="AK3770" s="9" t="s">
        <v>52</v>
      </c>
      <c r="AL3770" s="9" t="s">
        <v>52</v>
      </c>
      <c r="AM3770" s="9" t="s">
        <v>52</v>
      </c>
    </row>
    <row r="3771" spans="1:39" ht="30" customHeight="1" x14ac:dyDescent="0.3">
      <c r="A3771" s="11"/>
      <c r="B3771" s="11"/>
      <c r="C3771" s="11"/>
      <c r="D3771" s="11"/>
      <c r="E3771" s="15"/>
      <c r="F3771" s="17"/>
      <c r="G3771" s="15"/>
      <c r="H3771" s="17"/>
      <c r="I3771" s="15"/>
      <c r="J3771" s="17"/>
      <c r="K3771" s="15"/>
      <c r="L3771" s="17"/>
      <c r="M3771" s="11"/>
    </row>
    <row r="3772" spans="1:39" ht="30" customHeight="1" x14ac:dyDescent="0.3">
      <c r="A3772" s="14" t="s">
        <v>8394</v>
      </c>
      <c r="B3772" s="14"/>
      <c r="C3772" s="14"/>
      <c r="D3772" s="14"/>
      <c r="E3772" s="16"/>
      <c r="F3772" s="18"/>
      <c r="G3772" s="16"/>
      <c r="H3772" s="18"/>
      <c r="I3772" s="16"/>
      <c r="J3772" s="18"/>
      <c r="K3772" s="16"/>
      <c r="L3772" s="18"/>
      <c r="M3772" s="14"/>
      <c r="N3772" s="5" t="s">
        <v>2258</v>
      </c>
    </row>
    <row r="3773" spans="1:39" ht="30" customHeight="1" x14ac:dyDescent="0.3">
      <c r="A3773" s="10" t="s">
        <v>8083</v>
      </c>
      <c r="B3773" s="10" t="s">
        <v>4714</v>
      </c>
      <c r="C3773" s="10" t="s">
        <v>4715</v>
      </c>
      <c r="D3773" s="11">
        <v>0.12</v>
      </c>
      <c r="E3773" s="15">
        <v>0</v>
      </c>
      <c r="F3773" s="17">
        <f>TRUNC(E3773*D3773,1)</f>
        <v>0</v>
      </c>
      <c r="G3773" s="15">
        <v>233781</v>
      </c>
      <c r="H3773" s="17">
        <f>TRUNC(G3773*D3773,1)</f>
        <v>28053.7</v>
      </c>
      <c r="I3773" s="15">
        <v>0</v>
      </c>
      <c r="J3773" s="17">
        <f>TRUNC(I3773*D3773,1)</f>
        <v>0</v>
      </c>
      <c r="K3773" s="15">
        <f>TRUNC(E3773+G3773+I3773,1)</f>
        <v>233781</v>
      </c>
      <c r="L3773" s="17">
        <f>TRUNC(F3773+H3773+J3773,1)</f>
        <v>28053.7</v>
      </c>
      <c r="M3773" s="10" t="s">
        <v>52</v>
      </c>
      <c r="N3773" s="9" t="s">
        <v>2258</v>
      </c>
      <c r="O3773" s="9" t="s">
        <v>8084</v>
      </c>
      <c r="P3773" s="9" t="s">
        <v>54</v>
      </c>
      <c r="Q3773" s="9" t="s">
        <v>54</v>
      </c>
      <c r="R3773" s="9" t="s">
        <v>67</v>
      </c>
      <c r="S3773" s="1"/>
      <c r="T3773" s="1"/>
      <c r="U3773" s="1"/>
      <c r="V3773" s="1">
        <v>1</v>
      </c>
      <c r="W3773" s="1"/>
      <c r="X3773" s="1"/>
      <c r="Y3773" s="1"/>
      <c r="Z3773" s="1"/>
      <c r="AA3773" s="1"/>
      <c r="AB3773" s="1"/>
      <c r="AC3773" s="1"/>
      <c r="AD3773" s="1"/>
      <c r="AE3773" s="1"/>
      <c r="AF3773" s="1"/>
      <c r="AG3773" s="1"/>
      <c r="AH3773" s="1"/>
      <c r="AI3773" s="1"/>
      <c r="AJ3773" s="9" t="s">
        <v>52</v>
      </c>
      <c r="AK3773" s="9" t="s">
        <v>8396</v>
      </c>
      <c r="AL3773" s="9" t="s">
        <v>52</v>
      </c>
      <c r="AM3773" s="9" t="s">
        <v>52</v>
      </c>
    </row>
    <row r="3774" spans="1:39" ht="30" customHeight="1" x14ac:dyDescent="0.3">
      <c r="A3774" s="10" t="s">
        <v>4720</v>
      </c>
      <c r="B3774" s="10" t="s">
        <v>4714</v>
      </c>
      <c r="C3774" s="10" t="s">
        <v>4715</v>
      </c>
      <c r="D3774" s="11">
        <v>0.06</v>
      </c>
      <c r="E3774" s="15">
        <v>0</v>
      </c>
      <c r="F3774" s="17">
        <f>TRUNC(E3774*D3774,1)</f>
        <v>0</v>
      </c>
      <c r="G3774" s="15">
        <v>153671</v>
      </c>
      <c r="H3774" s="17">
        <f>TRUNC(G3774*D3774,1)</f>
        <v>9220.2000000000007</v>
      </c>
      <c r="I3774" s="15">
        <v>0</v>
      </c>
      <c r="J3774" s="17">
        <f>TRUNC(I3774*D3774,1)</f>
        <v>0</v>
      </c>
      <c r="K3774" s="15">
        <f>TRUNC(E3774+G3774+I3774,1)</f>
        <v>153671</v>
      </c>
      <c r="L3774" s="17">
        <f>TRUNC(F3774+H3774+J3774,1)</f>
        <v>9220.2000000000007</v>
      </c>
      <c r="M3774" s="10" t="s">
        <v>52</v>
      </c>
      <c r="N3774" s="9" t="s">
        <v>2258</v>
      </c>
      <c r="O3774" s="9" t="s">
        <v>4721</v>
      </c>
      <c r="P3774" s="9" t="s">
        <v>54</v>
      </c>
      <c r="Q3774" s="9" t="s">
        <v>54</v>
      </c>
      <c r="R3774" s="9" t="s">
        <v>67</v>
      </c>
      <c r="S3774" s="1"/>
      <c r="T3774" s="1"/>
      <c r="U3774" s="1"/>
      <c r="V3774" s="1">
        <v>1</v>
      </c>
      <c r="W3774" s="1"/>
      <c r="X3774" s="1"/>
      <c r="Y3774" s="1"/>
      <c r="Z3774" s="1"/>
      <c r="AA3774" s="1"/>
      <c r="AB3774" s="1"/>
      <c r="AC3774" s="1"/>
      <c r="AD3774" s="1"/>
      <c r="AE3774" s="1"/>
      <c r="AF3774" s="1"/>
      <c r="AG3774" s="1"/>
      <c r="AH3774" s="1"/>
      <c r="AI3774" s="1"/>
      <c r="AJ3774" s="9" t="s">
        <v>52</v>
      </c>
      <c r="AK3774" s="9" t="s">
        <v>8397</v>
      </c>
      <c r="AL3774" s="9" t="s">
        <v>52</v>
      </c>
      <c r="AM3774" s="9" t="s">
        <v>52</v>
      </c>
    </row>
    <row r="3775" spans="1:39" ht="30" customHeight="1" x14ac:dyDescent="0.3">
      <c r="A3775" s="10" t="s">
        <v>4727</v>
      </c>
      <c r="B3775" s="10" t="s">
        <v>4728</v>
      </c>
      <c r="C3775" s="10" t="s">
        <v>732</v>
      </c>
      <c r="D3775" s="11">
        <v>1</v>
      </c>
      <c r="E3775" s="15">
        <v>0</v>
      </c>
      <c r="F3775" s="17">
        <f>TRUNC(E3775*D3775,1)</f>
        <v>0</v>
      </c>
      <c r="G3775" s="15">
        <v>0</v>
      </c>
      <c r="H3775" s="17">
        <f>TRUNC(G3775*D3775,1)</f>
        <v>0</v>
      </c>
      <c r="I3775" s="15">
        <f>TRUNC(SUMIF(V3773:V3776, RIGHTB(O3775, 1), H3773:H3776)*U3775, 2)</f>
        <v>745.47</v>
      </c>
      <c r="J3775" s="17">
        <f>TRUNC(I3775*D3775,1)</f>
        <v>745.4</v>
      </c>
      <c r="K3775" s="15">
        <f>TRUNC(E3775+G3775+I3775,1)</f>
        <v>745.4</v>
      </c>
      <c r="L3775" s="17">
        <f>TRUNC(F3775+H3775+J3775,1)</f>
        <v>745.4</v>
      </c>
      <c r="M3775" s="10" t="s">
        <v>52</v>
      </c>
      <c r="N3775" s="9" t="s">
        <v>2258</v>
      </c>
      <c r="O3775" s="9" t="s">
        <v>4729</v>
      </c>
      <c r="P3775" s="9" t="s">
        <v>54</v>
      </c>
      <c r="Q3775" s="9" t="s">
        <v>54</v>
      </c>
      <c r="R3775" s="9" t="s">
        <v>54</v>
      </c>
      <c r="S3775" s="1">
        <v>1</v>
      </c>
      <c r="T3775" s="1">
        <v>2</v>
      </c>
      <c r="U3775" s="1">
        <v>0.02</v>
      </c>
      <c r="V3775" s="1"/>
      <c r="W3775" s="1"/>
      <c r="X3775" s="1"/>
      <c r="Y3775" s="1"/>
      <c r="Z3775" s="1"/>
      <c r="AA3775" s="1"/>
      <c r="AB3775" s="1"/>
      <c r="AC3775" s="1"/>
      <c r="AD3775" s="1"/>
      <c r="AE3775" s="1"/>
      <c r="AF3775" s="1"/>
      <c r="AG3775" s="1"/>
      <c r="AH3775" s="1"/>
      <c r="AI3775" s="1"/>
      <c r="AJ3775" s="9" t="s">
        <v>52</v>
      </c>
      <c r="AK3775" s="9" t="s">
        <v>8398</v>
      </c>
      <c r="AL3775" s="9" t="s">
        <v>52</v>
      </c>
      <c r="AM3775" s="9" t="s">
        <v>52</v>
      </c>
    </row>
    <row r="3776" spans="1:39" ht="30" customHeight="1" x14ac:dyDescent="0.3">
      <c r="A3776" s="10" t="s">
        <v>8093</v>
      </c>
      <c r="B3776" s="10" t="s">
        <v>8094</v>
      </c>
      <c r="C3776" s="10" t="s">
        <v>528</v>
      </c>
      <c r="D3776" s="11">
        <v>6.0000000000000001E-3</v>
      </c>
      <c r="E3776" s="15">
        <v>0</v>
      </c>
      <c r="F3776" s="17">
        <f>TRUNC(E3776*D3776,1)</f>
        <v>0</v>
      </c>
      <c r="G3776" s="15">
        <v>101422</v>
      </c>
      <c r="H3776" s="17">
        <f>TRUNC(G3776*D3776,1)</f>
        <v>608.5</v>
      </c>
      <c r="I3776" s="15">
        <v>0</v>
      </c>
      <c r="J3776" s="17">
        <f>TRUNC(I3776*D3776,1)</f>
        <v>0</v>
      </c>
      <c r="K3776" s="15">
        <f>TRUNC(E3776+G3776+I3776,1)</f>
        <v>101422</v>
      </c>
      <c r="L3776" s="17">
        <f>TRUNC(F3776+H3776+J3776,1)</f>
        <v>608.5</v>
      </c>
      <c r="M3776" s="10" t="s">
        <v>52</v>
      </c>
      <c r="N3776" s="9" t="s">
        <v>2258</v>
      </c>
      <c r="O3776" s="9" t="s">
        <v>8095</v>
      </c>
      <c r="P3776" s="9" t="s">
        <v>67</v>
      </c>
      <c r="Q3776" s="9" t="s">
        <v>54</v>
      </c>
      <c r="R3776" s="9" t="s">
        <v>54</v>
      </c>
      <c r="S3776" s="1"/>
      <c r="T3776" s="1"/>
      <c r="U3776" s="1"/>
      <c r="V3776" s="1"/>
      <c r="W3776" s="1"/>
      <c r="X3776" s="1"/>
      <c r="Y3776" s="1"/>
      <c r="Z3776" s="1"/>
      <c r="AA3776" s="1"/>
      <c r="AB3776" s="1"/>
      <c r="AC3776" s="1"/>
      <c r="AD3776" s="1"/>
      <c r="AE3776" s="1"/>
      <c r="AF3776" s="1"/>
      <c r="AG3776" s="1"/>
      <c r="AH3776" s="1"/>
      <c r="AI3776" s="1"/>
      <c r="AJ3776" s="9" t="s">
        <v>52</v>
      </c>
      <c r="AK3776" s="9" t="s">
        <v>8399</v>
      </c>
      <c r="AL3776" s="9" t="s">
        <v>52</v>
      </c>
      <c r="AM3776" s="9" t="s">
        <v>52</v>
      </c>
    </row>
    <row r="3777" spans="1:39" ht="30" customHeight="1" x14ac:dyDescent="0.3">
      <c r="A3777" s="10" t="s">
        <v>4735</v>
      </c>
      <c r="B3777" s="10" t="s">
        <v>52</v>
      </c>
      <c r="C3777" s="10" t="s">
        <v>52</v>
      </c>
      <c r="D3777" s="11"/>
      <c r="E3777" s="15"/>
      <c r="F3777" s="17">
        <f>TRUNC(SUMIF(N3773:N3776, N3772, F3773:F3776),0)</f>
        <v>0</v>
      </c>
      <c r="G3777" s="15"/>
      <c r="H3777" s="17">
        <f>TRUNC(SUMIF(N3773:N3776, N3772, H3773:H3776),0)</f>
        <v>37882</v>
      </c>
      <c r="I3777" s="15"/>
      <c r="J3777" s="17">
        <f>TRUNC(SUMIF(N3773:N3776, N3772, J3773:J3776),0)</f>
        <v>745</v>
      </c>
      <c r="K3777" s="15"/>
      <c r="L3777" s="17">
        <f>F3777+H3777+J3777</f>
        <v>38627</v>
      </c>
      <c r="M3777" s="10" t="s">
        <v>52</v>
      </c>
      <c r="N3777" s="9" t="s">
        <v>4736</v>
      </c>
      <c r="O3777" s="9" t="s">
        <v>4736</v>
      </c>
      <c r="P3777" s="9" t="s">
        <v>52</v>
      </c>
      <c r="Q3777" s="9" t="s">
        <v>52</v>
      </c>
      <c r="R3777" s="9" t="s">
        <v>52</v>
      </c>
      <c r="S3777" s="1"/>
      <c r="T3777" s="1"/>
      <c r="U3777" s="1"/>
      <c r="V3777" s="1"/>
      <c r="W3777" s="1"/>
      <c r="X3777" s="1"/>
      <c r="Y3777" s="1"/>
      <c r="Z3777" s="1"/>
      <c r="AA3777" s="1"/>
      <c r="AB3777" s="1"/>
      <c r="AC3777" s="1"/>
      <c r="AD3777" s="1"/>
      <c r="AE3777" s="1"/>
      <c r="AF3777" s="1"/>
      <c r="AG3777" s="1"/>
      <c r="AH3777" s="1"/>
      <c r="AI3777" s="1"/>
      <c r="AJ3777" s="9" t="s">
        <v>52</v>
      </c>
      <c r="AK3777" s="9" t="s">
        <v>52</v>
      </c>
      <c r="AL3777" s="9" t="s">
        <v>52</v>
      </c>
      <c r="AM3777" s="9" t="s">
        <v>52</v>
      </c>
    </row>
    <row r="3778" spans="1:39" ht="30" customHeight="1" x14ac:dyDescent="0.3">
      <c r="A3778" s="11"/>
      <c r="B3778" s="11"/>
      <c r="C3778" s="11"/>
      <c r="D3778" s="11"/>
      <c r="E3778" s="15"/>
      <c r="F3778" s="17"/>
      <c r="G3778" s="15"/>
      <c r="H3778" s="17"/>
      <c r="I3778" s="15"/>
      <c r="J3778" s="17"/>
      <c r="K3778" s="15"/>
      <c r="L3778" s="17"/>
      <c r="M3778" s="11"/>
    </row>
    <row r="3779" spans="1:39" ht="30" customHeight="1" x14ac:dyDescent="0.3">
      <c r="A3779" s="14" t="s">
        <v>8400</v>
      </c>
      <c r="B3779" s="14"/>
      <c r="C3779" s="14"/>
      <c r="D3779" s="14"/>
      <c r="E3779" s="16"/>
      <c r="F3779" s="18"/>
      <c r="G3779" s="16"/>
      <c r="H3779" s="18"/>
      <c r="I3779" s="16"/>
      <c r="J3779" s="18"/>
      <c r="K3779" s="16"/>
      <c r="L3779" s="18"/>
      <c r="M3779" s="14"/>
      <c r="N3779" s="5" t="s">
        <v>2260</v>
      </c>
    </row>
    <row r="3780" spans="1:39" ht="30" customHeight="1" x14ac:dyDescent="0.3">
      <c r="A3780" s="10" t="s">
        <v>8083</v>
      </c>
      <c r="B3780" s="10" t="s">
        <v>4714</v>
      </c>
      <c r="C3780" s="10" t="s">
        <v>4715</v>
      </c>
      <c r="D3780" s="11">
        <v>0.13</v>
      </c>
      <c r="E3780" s="15">
        <v>0</v>
      </c>
      <c r="F3780" s="17">
        <f>TRUNC(E3780*D3780,1)</f>
        <v>0</v>
      </c>
      <c r="G3780" s="15">
        <v>233781</v>
      </c>
      <c r="H3780" s="17">
        <f>TRUNC(G3780*D3780,1)</f>
        <v>30391.5</v>
      </c>
      <c r="I3780" s="15">
        <v>0</v>
      </c>
      <c r="J3780" s="17">
        <f>TRUNC(I3780*D3780,1)</f>
        <v>0</v>
      </c>
      <c r="K3780" s="15">
        <f>TRUNC(E3780+G3780+I3780,1)</f>
        <v>233781</v>
      </c>
      <c r="L3780" s="17">
        <f>TRUNC(F3780+H3780+J3780,1)</f>
        <v>30391.5</v>
      </c>
      <c r="M3780" s="10" t="s">
        <v>52</v>
      </c>
      <c r="N3780" s="9" t="s">
        <v>2260</v>
      </c>
      <c r="O3780" s="9" t="s">
        <v>8084</v>
      </c>
      <c r="P3780" s="9" t="s">
        <v>54</v>
      </c>
      <c r="Q3780" s="9" t="s">
        <v>54</v>
      </c>
      <c r="R3780" s="9" t="s">
        <v>67</v>
      </c>
      <c r="S3780" s="1"/>
      <c r="T3780" s="1"/>
      <c r="U3780" s="1"/>
      <c r="V3780" s="1">
        <v>1</v>
      </c>
      <c r="W3780" s="1"/>
      <c r="X3780" s="1"/>
      <c r="Y3780" s="1"/>
      <c r="Z3780" s="1"/>
      <c r="AA3780" s="1"/>
      <c r="AB3780" s="1"/>
      <c r="AC3780" s="1"/>
      <c r="AD3780" s="1"/>
      <c r="AE3780" s="1"/>
      <c r="AF3780" s="1"/>
      <c r="AG3780" s="1"/>
      <c r="AH3780" s="1"/>
      <c r="AI3780" s="1"/>
      <c r="AJ3780" s="9" t="s">
        <v>52</v>
      </c>
      <c r="AK3780" s="9" t="s">
        <v>8402</v>
      </c>
      <c r="AL3780" s="9" t="s">
        <v>52</v>
      </c>
      <c r="AM3780" s="9" t="s">
        <v>52</v>
      </c>
    </row>
    <row r="3781" spans="1:39" ht="30" customHeight="1" x14ac:dyDescent="0.3">
      <c r="A3781" s="10" t="s">
        <v>4720</v>
      </c>
      <c r="B3781" s="10" t="s">
        <v>4714</v>
      </c>
      <c r="C3781" s="10" t="s">
        <v>4715</v>
      </c>
      <c r="D3781" s="11">
        <v>0.06</v>
      </c>
      <c r="E3781" s="15">
        <v>0</v>
      </c>
      <c r="F3781" s="17">
        <f>TRUNC(E3781*D3781,1)</f>
        <v>0</v>
      </c>
      <c r="G3781" s="15">
        <v>153671</v>
      </c>
      <c r="H3781" s="17">
        <f>TRUNC(G3781*D3781,1)</f>
        <v>9220.2000000000007</v>
      </c>
      <c r="I3781" s="15">
        <v>0</v>
      </c>
      <c r="J3781" s="17">
        <f>TRUNC(I3781*D3781,1)</f>
        <v>0</v>
      </c>
      <c r="K3781" s="15">
        <f>TRUNC(E3781+G3781+I3781,1)</f>
        <v>153671</v>
      </c>
      <c r="L3781" s="17">
        <f>TRUNC(F3781+H3781+J3781,1)</f>
        <v>9220.2000000000007</v>
      </c>
      <c r="M3781" s="10" t="s">
        <v>52</v>
      </c>
      <c r="N3781" s="9" t="s">
        <v>2260</v>
      </c>
      <c r="O3781" s="9" t="s">
        <v>4721</v>
      </c>
      <c r="P3781" s="9" t="s">
        <v>54</v>
      </c>
      <c r="Q3781" s="9" t="s">
        <v>54</v>
      </c>
      <c r="R3781" s="9" t="s">
        <v>67</v>
      </c>
      <c r="S3781" s="1"/>
      <c r="T3781" s="1"/>
      <c r="U3781" s="1"/>
      <c r="V3781" s="1">
        <v>1</v>
      </c>
      <c r="W3781" s="1"/>
      <c r="X3781" s="1"/>
      <c r="Y3781" s="1"/>
      <c r="Z3781" s="1"/>
      <c r="AA3781" s="1"/>
      <c r="AB3781" s="1"/>
      <c r="AC3781" s="1"/>
      <c r="AD3781" s="1"/>
      <c r="AE3781" s="1"/>
      <c r="AF3781" s="1"/>
      <c r="AG3781" s="1"/>
      <c r="AH3781" s="1"/>
      <c r="AI3781" s="1"/>
      <c r="AJ3781" s="9" t="s">
        <v>52</v>
      </c>
      <c r="AK3781" s="9" t="s">
        <v>8403</v>
      </c>
      <c r="AL3781" s="9" t="s">
        <v>52</v>
      </c>
      <c r="AM3781" s="9" t="s">
        <v>52</v>
      </c>
    </row>
    <row r="3782" spans="1:39" ht="30" customHeight="1" x14ac:dyDescent="0.3">
      <c r="A3782" s="10" t="s">
        <v>4727</v>
      </c>
      <c r="B3782" s="10" t="s">
        <v>4728</v>
      </c>
      <c r="C3782" s="10" t="s">
        <v>732</v>
      </c>
      <c r="D3782" s="11">
        <v>1</v>
      </c>
      <c r="E3782" s="15">
        <v>0</v>
      </c>
      <c r="F3782" s="17">
        <f>TRUNC(E3782*D3782,1)</f>
        <v>0</v>
      </c>
      <c r="G3782" s="15">
        <v>0</v>
      </c>
      <c r="H3782" s="17">
        <f>TRUNC(G3782*D3782,1)</f>
        <v>0</v>
      </c>
      <c r="I3782" s="15">
        <f>TRUNC(SUMIF(V3780:V3783, RIGHTB(O3782, 1), H3780:H3783)*U3782, 2)</f>
        <v>792.23</v>
      </c>
      <c r="J3782" s="17">
        <f>TRUNC(I3782*D3782,1)</f>
        <v>792.2</v>
      </c>
      <c r="K3782" s="15">
        <f>TRUNC(E3782+G3782+I3782,1)</f>
        <v>792.2</v>
      </c>
      <c r="L3782" s="17">
        <f>TRUNC(F3782+H3782+J3782,1)</f>
        <v>792.2</v>
      </c>
      <c r="M3782" s="10" t="s">
        <v>52</v>
      </c>
      <c r="N3782" s="9" t="s">
        <v>2260</v>
      </c>
      <c r="O3782" s="9" t="s">
        <v>4729</v>
      </c>
      <c r="P3782" s="9" t="s">
        <v>54</v>
      </c>
      <c r="Q3782" s="9" t="s">
        <v>54</v>
      </c>
      <c r="R3782" s="9" t="s">
        <v>54</v>
      </c>
      <c r="S3782" s="1">
        <v>1</v>
      </c>
      <c r="T3782" s="1">
        <v>2</v>
      </c>
      <c r="U3782" s="1">
        <v>0.02</v>
      </c>
      <c r="V3782" s="1"/>
      <c r="W3782" s="1"/>
      <c r="X3782" s="1"/>
      <c r="Y3782" s="1"/>
      <c r="Z3782" s="1"/>
      <c r="AA3782" s="1"/>
      <c r="AB3782" s="1"/>
      <c r="AC3782" s="1"/>
      <c r="AD3782" s="1"/>
      <c r="AE3782" s="1"/>
      <c r="AF3782" s="1"/>
      <c r="AG3782" s="1"/>
      <c r="AH3782" s="1"/>
      <c r="AI3782" s="1"/>
      <c r="AJ3782" s="9" t="s">
        <v>52</v>
      </c>
      <c r="AK3782" s="9" t="s">
        <v>8404</v>
      </c>
      <c r="AL3782" s="9" t="s">
        <v>52</v>
      </c>
      <c r="AM3782" s="9" t="s">
        <v>52</v>
      </c>
    </row>
    <row r="3783" spans="1:39" ht="30" customHeight="1" x14ac:dyDescent="0.3">
      <c r="A3783" s="10" t="s">
        <v>8093</v>
      </c>
      <c r="B3783" s="10" t="s">
        <v>8094</v>
      </c>
      <c r="C3783" s="10" t="s">
        <v>528</v>
      </c>
      <c r="D3783" s="11">
        <v>6.0000000000000001E-3</v>
      </c>
      <c r="E3783" s="15">
        <v>0</v>
      </c>
      <c r="F3783" s="17">
        <f>TRUNC(E3783*D3783,1)</f>
        <v>0</v>
      </c>
      <c r="G3783" s="15">
        <v>101422</v>
      </c>
      <c r="H3783" s="17">
        <f>TRUNC(G3783*D3783,1)</f>
        <v>608.5</v>
      </c>
      <c r="I3783" s="15">
        <v>0</v>
      </c>
      <c r="J3783" s="17">
        <f>TRUNC(I3783*D3783,1)</f>
        <v>0</v>
      </c>
      <c r="K3783" s="15">
        <f>TRUNC(E3783+G3783+I3783,1)</f>
        <v>101422</v>
      </c>
      <c r="L3783" s="17">
        <f>TRUNC(F3783+H3783+J3783,1)</f>
        <v>608.5</v>
      </c>
      <c r="M3783" s="10" t="s">
        <v>52</v>
      </c>
      <c r="N3783" s="9" t="s">
        <v>2260</v>
      </c>
      <c r="O3783" s="9" t="s">
        <v>8095</v>
      </c>
      <c r="P3783" s="9" t="s">
        <v>67</v>
      </c>
      <c r="Q3783" s="9" t="s">
        <v>54</v>
      </c>
      <c r="R3783" s="9" t="s">
        <v>54</v>
      </c>
      <c r="S3783" s="1"/>
      <c r="T3783" s="1"/>
      <c r="U3783" s="1"/>
      <c r="V3783" s="1"/>
      <c r="W3783" s="1"/>
      <c r="X3783" s="1"/>
      <c r="Y3783" s="1"/>
      <c r="Z3783" s="1"/>
      <c r="AA3783" s="1"/>
      <c r="AB3783" s="1"/>
      <c r="AC3783" s="1"/>
      <c r="AD3783" s="1"/>
      <c r="AE3783" s="1"/>
      <c r="AF3783" s="1"/>
      <c r="AG3783" s="1"/>
      <c r="AH3783" s="1"/>
      <c r="AI3783" s="1"/>
      <c r="AJ3783" s="9" t="s">
        <v>52</v>
      </c>
      <c r="AK3783" s="9" t="s">
        <v>8405</v>
      </c>
      <c r="AL3783" s="9" t="s">
        <v>52</v>
      </c>
      <c r="AM3783" s="9" t="s">
        <v>52</v>
      </c>
    </row>
    <row r="3784" spans="1:39" ht="30" customHeight="1" x14ac:dyDescent="0.3">
      <c r="A3784" s="10" t="s">
        <v>4735</v>
      </c>
      <c r="B3784" s="10" t="s">
        <v>52</v>
      </c>
      <c r="C3784" s="10" t="s">
        <v>52</v>
      </c>
      <c r="D3784" s="11"/>
      <c r="E3784" s="15"/>
      <c r="F3784" s="17">
        <f>TRUNC(SUMIF(N3780:N3783, N3779, F3780:F3783),0)</f>
        <v>0</v>
      </c>
      <c r="G3784" s="15"/>
      <c r="H3784" s="17">
        <f>TRUNC(SUMIF(N3780:N3783, N3779, H3780:H3783),0)</f>
        <v>40220</v>
      </c>
      <c r="I3784" s="15"/>
      <c r="J3784" s="17">
        <f>TRUNC(SUMIF(N3780:N3783, N3779, J3780:J3783),0)</f>
        <v>792</v>
      </c>
      <c r="K3784" s="15"/>
      <c r="L3784" s="17">
        <f>F3784+H3784+J3784</f>
        <v>41012</v>
      </c>
      <c r="M3784" s="10" t="s">
        <v>52</v>
      </c>
      <c r="N3784" s="9" t="s">
        <v>4736</v>
      </c>
      <c r="O3784" s="9" t="s">
        <v>4736</v>
      </c>
      <c r="P3784" s="9" t="s">
        <v>52</v>
      </c>
      <c r="Q3784" s="9" t="s">
        <v>52</v>
      </c>
      <c r="R3784" s="9" t="s">
        <v>52</v>
      </c>
      <c r="S3784" s="1"/>
      <c r="T3784" s="1"/>
      <c r="U3784" s="1"/>
      <c r="V3784" s="1"/>
      <c r="W3784" s="1"/>
      <c r="X3784" s="1"/>
      <c r="Y3784" s="1"/>
      <c r="Z3784" s="1"/>
      <c r="AA3784" s="1"/>
      <c r="AB3784" s="1"/>
      <c r="AC3784" s="1"/>
      <c r="AD3784" s="1"/>
      <c r="AE3784" s="1"/>
      <c r="AF3784" s="1"/>
      <c r="AG3784" s="1"/>
      <c r="AH3784" s="1"/>
      <c r="AI3784" s="1"/>
      <c r="AJ3784" s="9" t="s">
        <v>52</v>
      </c>
      <c r="AK3784" s="9" t="s">
        <v>52</v>
      </c>
      <c r="AL3784" s="9" t="s">
        <v>52</v>
      </c>
      <c r="AM3784" s="9" t="s">
        <v>52</v>
      </c>
    </row>
    <row r="3785" spans="1:39" ht="30" customHeight="1" x14ac:dyDescent="0.3">
      <c r="A3785" s="11"/>
      <c r="B3785" s="11"/>
      <c r="C3785" s="11"/>
      <c r="D3785" s="11"/>
      <c r="E3785" s="15"/>
      <c r="F3785" s="17"/>
      <c r="G3785" s="15"/>
      <c r="H3785" s="17"/>
      <c r="I3785" s="15"/>
      <c r="J3785" s="17"/>
      <c r="K3785" s="15"/>
      <c r="L3785" s="17"/>
      <c r="M3785" s="11"/>
    </row>
    <row r="3786" spans="1:39" ht="30" customHeight="1" x14ac:dyDescent="0.3">
      <c r="A3786" s="14" t="s">
        <v>8406</v>
      </c>
      <c r="B3786" s="14"/>
      <c r="C3786" s="14"/>
      <c r="D3786" s="14"/>
      <c r="E3786" s="16"/>
      <c r="F3786" s="18"/>
      <c r="G3786" s="16"/>
      <c r="H3786" s="18"/>
      <c r="I3786" s="16"/>
      <c r="J3786" s="18"/>
      <c r="K3786" s="16"/>
      <c r="L3786" s="18"/>
      <c r="M3786" s="14"/>
      <c r="N3786" s="5" t="s">
        <v>2267</v>
      </c>
    </row>
    <row r="3787" spans="1:39" ht="30" customHeight="1" x14ac:dyDescent="0.3">
      <c r="A3787" s="10" t="s">
        <v>8083</v>
      </c>
      <c r="B3787" s="10" t="s">
        <v>4714</v>
      </c>
      <c r="C3787" s="10" t="s">
        <v>4715</v>
      </c>
      <c r="D3787" s="11">
        <v>0.14000000000000001</v>
      </c>
      <c r="E3787" s="15">
        <v>0</v>
      </c>
      <c r="F3787" s="17">
        <f>TRUNC(E3787*D3787,1)</f>
        <v>0</v>
      </c>
      <c r="G3787" s="15">
        <v>233781</v>
      </c>
      <c r="H3787" s="17">
        <f>TRUNC(G3787*D3787,1)</f>
        <v>32729.3</v>
      </c>
      <c r="I3787" s="15">
        <v>0</v>
      </c>
      <c r="J3787" s="17">
        <f>TRUNC(I3787*D3787,1)</f>
        <v>0</v>
      </c>
      <c r="K3787" s="15">
        <f>TRUNC(E3787+G3787+I3787,1)</f>
        <v>233781</v>
      </c>
      <c r="L3787" s="17">
        <f>TRUNC(F3787+H3787+J3787,1)</f>
        <v>32729.3</v>
      </c>
      <c r="M3787" s="10" t="s">
        <v>52</v>
      </c>
      <c r="N3787" s="9" t="s">
        <v>2267</v>
      </c>
      <c r="O3787" s="9" t="s">
        <v>8084</v>
      </c>
      <c r="P3787" s="9" t="s">
        <v>54</v>
      </c>
      <c r="Q3787" s="9" t="s">
        <v>54</v>
      </c>
      <c r="R3787" s="9" t="s">
        <v>67</v>
      </c>
      <c r="S3787" s="1"/>
      <c r="T3787" s="1"/>
      <c r="U3787" s="1"/>
      <c r="V3787" s="1">
        <v>1</v>
      </c>
      <c r="W3787" s="1"/>
      <c r="X3787" s="1"/>
      <c r="Y3787" s="1"/>
      <c r="Z3787" s="1"/>
      <c r="AA3787" s="1"/>
      <c r="AB3787" s="1"/>
      <c r="AC3787" s="1"/>
      <c r="AD3787" s="1"/>
      <c r="AE3787" s="1"/>
      <c r="AF3787" s="1"/>
      <c r="AG3787" s="1"/>
      <c r="AH3787" s="1"/>
      <c r="AI3787" s="1"/>
      <c r="AJ3787" s="9" t="s">
        <v>52</v>
      </c>
      <c r="AK3787" s="9" t="s">
        <v>8409</v>
      </c>
      <c r="AL3787" s="9" t="s">
        <v>52</v>
      </c>
      <c r="AM3787" s="9" t="s">
        <v>52</v>
      </c>
    </row>
    <row r="3788" spans="1:39" ht="30" customHeight="1" x14ac:dyDescent="0.3">
      <c r="A3788" s="10" t="s">
        <v>4720</v>
      </c>
      <c r="B3788" s="10" t="s">
        <v>4714</v>
      </c>
      <c r="C3788" s="10" t="s">
        <v>4715</v>
      </c>
      <c r="D3788" s="11">
        <v>0.06</v>
      </c>
      <c r="E3788" s="15">
        <v>0</v>
      </c>
      <c r="F3788" s="17">
        <f>TRUNC(E3788*D3788,1)</f>
        <v>0</v>
      </c>
      <c r="G3788" s="15">
        <v>153671</v>
      </c>
      <c r="H3788" s="17">
        <f>TRUNC(G3788*D3788,1)</f>
        <v>9220.2000000000007</v>
      </c>
      <c r="I3788" s="15">
        <v>0</v>
      </c>
      <c r="J3788" s="17">
        <f>TRUNC(I3788*D3788,1)</f>
        <v>0</v>
      </c>
      <c r="K3788" s="15">
        <f>TRUNC(E3788+G3788+I3788,1)</f>
        <v>153671</v>
      </c>
      <c r="L3788" s="17">
        <f>TRUNC(F3788+H3788+J3788,1)</f>
        <v>9220.2000000000007</v>
      </c>
      <c r="M3788" s="10" t="s">
        <v>52</v>
      </c>
      <c r="N3788" s="9" t="s">
        <v>2267</v>
      </c>
      <c r="O3788" s="9" t="s">
        <v>4721</v>
      </c>
      <c r="P3788" s="9" t="s">
        <v>54</v>
      </c>
      <c r="Q3788" s="9" t="s">
        <v>54</v>
      </c>
      <c r="R3788" s="9" t="s">
        <v>67</v>
      </c>
      <c r="S3788" s="1"/>
      <c r="T3788" s="1"/>
      <c r="U3788" s="1"/>
      <c r="V3788" s="1">
        <v>1</v>
      </c>
      <c r="W3788" s="1"/>
      <c r="X3788" s="1"/>
      <c r="Y3788" s="1"/>
      <c r="Z3788" s="1"/>
      <c r="AA3788" s="1"/>
      <c r="AB3788" s="1"/>
      <c r="AC3788" s="1"/>
      <c r="AD3788" s="1"/>
      <c r="AE3788" s="1"/>
      <c r="AF3788" s="1"/>
      <c r="AG3788" s="1"/>
      <c r="AH3788" s="1"/>
      <c r="AI3788" s="1"/>
      <c r="AJ3788" s="9" t="s">
        <v>52</v>
      </c>
      <c r="AK3788" s="9" t="s">
        <v>8410</v>
      </c>
      <c r="AL3788" s="9" t="s">
        <v>52</v>
      </c>
      <c r="AM3788" s="9" t="s">
        <v>52</v>
      </c>
    </row>
    <row r="3789" spans="1:39" ht="30" customHeight="1" x14ac:dyDescent="0.3">
      <c r="A3789" s="10" t="s">
        <v>4727</v>
      </c>
      <c r="B3789" s="10" t="s">
        <v>4797</v>
      </c>
      <c r="C3789" s="10" t="s">
        <v>732</v>
      </c>
      <c r="D3789" s="11">
        <v>1</v>
      </c>
      <c r="E3789" s="15">
        <v>0</v>
      </c>
      <c r="F3789" s="17">
        <f>TRUNC(E3789*D3789,1)</f>
        <v>0</v>
      </c>
      <c r="G3789" s="15">
        <v>0</v>
      </c>
      <c r="H3789" s="17">
        <f>TRUNC(G3789*D3789,1)</f>
        <v>0</v>
      </c>
      <c r="I3789" s="15">
        <f>TRUNC(SUMIF(V3787:V3790, RIGHTB(O3789, 1), H3787:H3790)*U3789, 2)</f>
        <v>1258.48</v>
      </c>
      <c r="J3789" s="17">
        <f>TRUNC(I3789*D3789,1)</f>
        <v>1258.4000000000001</v>
      </c>
      <c r="K3789" s="15">
        <f>TRUNC(E3789+G3789+I3789,1)</f>
        <v>1258.4000000000001</v>
      </c>
      <c r="L3789" s="17">
        <f>TRUNC(F3789+H3789+J3789,1)</f>
        <v>1258.4000000000001</v>
      </c>
      <c r="M3789" s="10" t="s">
        <v>52</v>
      </c>
      <c r="N3789" s="9" t="s">
        <v>2267</v>
      </c>
      <c r="O3789" s="9" t="s">
        <v>4729</v>
      </c>
      <c r="P3789" s="9" t="s">
        <v>54</v>
      </c>
      <c r="Q3789" s="9" t="s">
        <v>54</v>
      </c>
      <c r="R3789" s="9" t="s">
        <v>54</v>
      </c>
      <c r="S3789" s="1">
        <v>1</v>
      </c>
      <c r="T3789" s="1">
        <v>2</v>
      </c>
      <c r="U3789" s="1">
        <v>0.03</v>
      </c>
      <c r="V3789" s="1"/>
      <c r="W3789" s="1"/>
      <c r="X3789" s="1"/>
      <c r="Y3789" s="1"/>
      <c r="Z3789" s="1"/>
      <c r="AA3789" s="1"/>
      <c r="AB3789" s="1"/>
      <c r="AC3789" s="1"/>
      <c r="AD3789" s="1"/>
      <c r="AE3789" s="1"/>
      <c r="AF3789" s="1"/>
      <c r="AG3789" s="1"/>
      <c r="AH3789" s="1"/>
      <c r="AI3789" s="1"/>
      <c r="AJ3789" s="9" t="s">
        <v>52</v>
      </c>
      <c r="AK3789" s="9" t="s">
        <v>8411</v>
      </c>
      <c r="AL3789" s="9" t="s">
        <v>52</v>
      </c>
      <c r="AM3789" s="9" t="s">
        <v>52</v>
      </c>
    </row>
    <row r="3790" spans="1:39" ht="30" customHeight="1" x14ac:dyDescent="0.3">
      <c r="A3790" s="10" t="s">
        <v>8093</v>
      </c>
      <c r="B3790" s="10" t="s">
        <v>8094</v>
      </c>
      <c r="C3790" s="10" t="s">
        <v>528</v>
      </c>
      <c r="D3790" s="11">
        <v>2.7E-2</v>
      </c>
      <c r="E3790" s="15">
        <v>0</v>
      </c>
      <c r="F3790" s="17">
        <f>TRUNC(E3790*D3790,1)</f>
        <v>0</v>
      </c>
      <c r="G3790" s="15">
        <v>101422</v>
      </c>
      <c r="H3790" s="17">
        <f>TRUNC(G3790*D3790,1)</f>
        <v>2738.3</v>
      </c>
      <c r="I3790" s="15">
        <v>0</v>
      </c>
      <c r="J3790" s="17">
        <f>TRUNC(I3790*D3790,1)</f>
        <v>0</v>
      </c>
      <c r="K3790" s="15">
        <f>TRUNC(E3790+G3790+I3790,1)</f>
        <v>101422</v>
      </c>
      <c r="L3790" s="17">
        <f>TRUNC(F3790+H3790+J3790,1)</f>
        <v>2738.3</v>
      </c>
      <c r="M3790" s="10" t="s">
        <v>52</v>
      </c>
      <c r="N3790" s="9" t="s">
        <v>2267</v>
      </c>
      <c r="O3790" s="9" t="s">
        <v>8095</v>
      </c>
      <c r="P3790" s="9" t="s">
        <v>67</v>
      </c>
      <c r="Q3790" s="9" t="s">
        <v>54</v>
      </c>
      <c r="R3790" s="9" t="s">
        <v>54</v>
      </c>
      <c r="S3790" s="1"/>
      <c r="T3790" s="1"/>
      <c r="U3790" s="1"/>
      <c r="V3790" s="1"/>
      <c r="W3790" s="1"/>
      <c r="X3790" s="1"/>
      <c r="Y3790" s="1"/>
      <c r="Z3790" s="1"/>
      <c r="AA3790" s="1"/>
      <c r="AB3790" s="1"/>
      <c r="AC3790" s="1"/>
      <c r="AD3790" s="1"/>
      <c r="AE3790" s="1"/>
      <c r="AF3790" s="1"/>
      <c r="AG3790" s="1"/>
      <c r="AH3790" s="1"/>
      <c r="AI3790" s="1"/>
      <c r="AJ3790" s="9" t="s">
        <v>52</v>
      </c>
      <c r="AK3790" s="9" t="s">
        <v>8412</v>
      </c>
      <c r="AL3790" s="9" t="s">
        <v>52</v>
      </c>
      <c r="AM3790" s="9" t="s">
        <v>52</v>
      </c>
    </row>
    <row r="3791" spans="1:39" ht="30" customHeight="1" x14ac:dyDescent="0.3">
      <c r="A3791" s="10" t="s">
        <v>4735</v>
      </c>
      <c r="B3791" s="10" t="s">
        <v>52</v>
      </c>
      <c r="C3791" s="10" t="s">
        <v>52</v>
      </c>
      <c r="D3791" s="11"/>
      <c r="E3791" s="15"/>
      <c r="F3791" s="17">
        <f>TRUNC(SUMIF(N3787:N3790, N3786, F3787:F3790),0)</f>
        <v>0</v>
      </c>
      <c r="G3791" s="15"/>
      <c r="H3791" s="17">
        <f>TRUNC(SUMIF(N3787:N3790, N3786, H3787:H3790),0)</f>
        <v>44687</v>
      </c>
      <c r="I3791" s="15"/>
      <c r="J3791" s="17">
        <f>TRUNC(SUMIF(N3787:N3790, N3786, J3787:J3790),0)</f>
        <v>1258</v>
      </c>
      <c r="K3791" s="15"/>
      <c r="L3791" s="17">
        <f>F3791+H3791+J3791</f>
        <v>45945</v>
      </c>
      <c r="M3791" s="10" t="s">
        <v>52</v>
      </c>
      <c r="N3791" s="9" t="s">
        <v>4736</v>
      </c>
      <c r="O3791" s="9" t="s">
        <v>4736</v>
      </c>
      <c r="P3791" s="9" t="s">
        <v>52</v>
      </c>
      <c r="Q3791" s="9" t="s">
        <v>52</v>
      </c>
      <c r="R3791" s="9" t="s">
        <v>52</v>
      </c>
      <c r="S3791" s="1"/>
      <c r="T3791" s="1"/>
      <c r="U3791" s="1"/>
      <c r="V3791" s="1"/>
      <c r="W3791" s="1"/>
      <c r="X3791" s="1"/>
      <c r="Y3791" s="1"/>
      <c r="Z3791" s="1"/>
      <c r="AA3791" s="1"/>
      <c r="AB3791" s="1"/>
      <c r="AC3791" s="1"/>
      <c r="AD3791" s="1"/>
      <c r="AE3791" s="1"/>
      <c r="AF3791" s="1"/>
      <c r="AG3791" s="1"/>
      <c r="AH3791" s="1"/>
      <c r="AI3791" s="1"/>
      <c r="AJ3791" s="9" t="s">
        <v>52</v>
      </c>
      <c r="AK3791" s="9" t="s">
        <v>52</v>
      </c>
      <c r="AL3791" s="9" t="s">
        <v>52</v>
      </c>
      <c r="AM3791" s="9" t="s">
        <v>52</v>
      </c>
    </row>
    <row r="3792" spans="1:39" ht="30" customHeight="1" x14ac:dyDescent="0.3">
      <c r="A3792" s="11"/>
      <c r="B3792" s="11"/>
      <c r="C3792" s="11"/>
      <c r="D3792" s="11"/>
      <c r="E3792" s="15"/>
      <c r="F3792" s="17"/>
      <c r="G3792" s="15"/>
      <c r="H3792" s="17"/>
      <c r="I3792" s="15"/>
      <c r="J3792" s="17"/>
      <c r="K3792" s="15"/>
      <c r="L3792" s="17"/>
      <c r="M3792" s="11"/>
    </row>
    <row r="3793" spans="1:39" ht="30" customHeight="1" x14ac:dyDescent="0.3">
      <c r="A3793" s="14" t="s">
        <v>8413</v>
      </c>
      <c r="B3793" s="14"/>
      <c r="C3793" s="14"/>
      <c r="D3793" s="14"/>
      <c r="E3793" s="16"/>
      <c r="F3793" s="18"/>
      <c r="G3793" s="16"/>
      <c r="H3793" s="18"/>
      <c r="I3793" s="16"/>
      <c r="J3793" s="18"/>
      <c r="K3793" s="16"/>
      <c r="L3793" s="18"/>
      <c r="M3793" s="14"/>
      <c r="N3793" s="5" t="s">
        <v>2270</v>
      </c>
    </row>
    <row r="3794" spans="1:39" ht="30" customHeight="1" x14ac:dyDescent="0.3">
      <c r="A3794" s="10" t="s">
        <v>8083</v>
      </c>
      <c r="B3794" s="10" t="s">
        <v>4714</v>
      </c>
      <c r="C3794" s="10" t="s">
        <v>4715</v>
      </c>
      <c r="D3794" s="11">
        <v>0.15</v>
      </c>
      <c r="E3794" s="15">
        <v>0</v>
      </c>
      <c r="F3794" s="17">
        <f>TRUNC(E3794*D3794,1)</f>
        <v>0</v>
      </c>
      <c r="G3794" s="15">
        <v>233781</v>
      </c>
      <c r="H3794" s="17">
        <f>TRUNC(G3794*D3794,1)</f>
        <v>35067.1</v>
      </c>
      <c r="I3794" s="15">
        <v>0</v>
      </c>
      <c r="J3794" s="17">
        <f>TRUNC(I3794*D3794,1)</f>
        <v>0</v>
      </c>
      <c r="K3794" s="15">
        <f>TRUNC(E3794+G3794+I3794,1)</f>
        <v>233781</v>
      </c>
      <c r="L3794" s="17">
        <f>TRUNC(F3794+H3794+J3794,1)</f>
        <v>35067.1</v>
      </c>
      <c r="M3794" s="10" t="s">
        <v>52</v>
      </c>
      <c r="N3794" s="9" t="s">
        <v>2270</v>
      </c>
      <c r="O3794" s="9" t="s">
        <v>8084</v>
      </c>
      <c r="P3794" s="9" t="s">
        <v>54</v>
      </c>
      <c r="Q3794" s="9" t="s">
        <v>54</v>
      </c>
      <c r="R3794" s="9" t="s">
        <v>67</v>
      </c>
      <c r="S3794" s="1"/>
      <c r="T3794" s="1"/>
      <c r="U3794" s="1"/>
      <c r="V3794" s="1">
        <v>1</v>
      </c>
      <c r="W3794" s="1"/>
      <c r="X3794" s="1"/>
      <c r="Y3794" s="1"/>
      <c r="Z3794" s="1"/>
      <c r="AA3794" s="1"/>
      <c r="AB3794" s="1"/>
      <c r="AC3794" s="1"/>
      <c r="AD3794" s="1"/>
      <c r="AE3794" s="1"/>
      <c r="AF3794" s="1"/>
      <c r="AG3794" s="1"/>
      <c r="AH3794" s="1"/>
      <c r="AI3794" s="1"/>
      <c r="AJ3794" s="9" t="s">
        <v>52</v>
      </c>
      <c r="AK3794" s="9" t="s">
        <v>8415</v>
      </c>
      <c r="AL3794" s="9" t="s">
        <v>52</v>
      </c>
      <c r="AM3794" s="9" t="s">
        <v>52</v>
      </c>
    </row>
    <row r="3795" spans="1:39" ht="30" customHeight="1" x14ac:dyDescent="0.3">
      <c r="A3795" s="10" t="s">
        <v>4720</v>
      </c>
      <c r="B3795" s="10" t="s">
        <v>4714</v>
      </c>
      <c r="C3795" s="10" t="s">
        <v>4715</v>
      </c>
      <c r="D3795" s="11">
        <v>7.0000000000000007E-2</v>
      </c>
      <c r="E3795" s="15">
        <v>0</v>
      </c>
      <c r="F3795" s="17">
        <f>TRUNC(E3795*D3795,1)</f>
        <v>0</v>
      </c>
      <c r="G3795" s="15">
        <v>153671</v>
      </c>
      <c r="H3795" s="17">
        <f>TRUNC(G3795*D3795,1)</f>
        <v>10756.9</v>
      </c>
      <c r="I3795" s="15">
        <v>0</v>
      </c>
      <c r="J3795" s="17">
        <f>TRUNC(I3795*D3795,1)</f>
        <v>0</v>
      </c>
      <c r="K3795" s="15">
        <f>TRUNC(E3795+G3795+I3795,1)</f>
        <v>153671</v>
      </c>
      <c r="L3795" s="17">
        <f>TRUNC(F3795+H3795+J3795,1)</f>
        <v>10756.9</v>
      </c>
      <c r="M3795" s="10" t="s">
        <v>52</v>
      </c>
      <c r="N3795" s="9" t="s">
        <v>2270</v>
      </c>
      <c r="O3795" s="9" t="s">
        <v>4721</v>
      </c>
      <c r="P3795" s="9" t="s">
        <v>54</v>
      </c>
      <c r="Q3795" s="9" t="s">
        <v>54</v>
      </c>
      <c r="R3795" s="9" t="s">
        <v>67</v>
      </c>
      <c r="S3795" s="1"/>
      <c r="T3795" s="1"/>
      <c r="U3795" s="1"/>
      <c r="V3795" s="1">
        <v>1</v>
      </c>
      <c r="W3795" s="1"/>
      <c r="X3795" s="1"/>
      <c r="Y3795" s="1"/>
      <c r="Z3795" s="1"/>
      <c r="AA3795" s="1"/>
      <c r="AB3795" s="1"/>
      <c r="AC3795" s="1"/>
      <c r="AD3795" s="1"/>
      <c r="AE3795" s="1"/>
      <c r="AF3795" s="1"/>
      <c r="AG3795" s="1"/>
      <c r="AH3795" s="1"/>
      <c r="AI3795" s="1"/>
      <c r="AJ3795" s="9" t="s">
        <v>52</v>
      </c>
      <c r="AK3795" s="9" t="s">
        <v>8416</v>
      </c>
      <c r="AL3795" s="9" t="s">
        <v>52</v>
      </c>
      <c r="AM3795" s="9" t="s">
        <v>52</v>
      </c>
    </row>
    <row r="3796" spans="1:39" ht="30" customHeight="1" x14ac:dyDescent="0.3">
      <c r="A3796" s="10" t="s">
        <v>4727</v>
      </c>
      <c r="B3796" s="10" t="s">
        <v>4797</v>
      </c>
      <c r="C3796" s="10" t="s">
        <v>732</v>
      </c>
      <c r="D3796" s="11">
        <v>1</v>
      </c>
      <c r="E3796" s="15">
        <v>0</v>
      </c>
      <c r="F3796" s="17">
        <f>TRUNC(E3796*D3796,1)</f>
        <v>0</v>
      </c>
      <c r="G3796" s="15">
        <v>0</v>
      </c>
      <c r="H3796" s="17">
        <f>TRUNC(G3796*D3796,1)</f>
        <v>0</v>
      </c>
      <c r="I3796" s="15">
        <f>TRUNC(SUMIF(V3794:V3797, RIGHTB(O3796, 1), H3794:H3797)*U3796, 2)</f>
        <v>1374.72</v>
      </c>
      <c r="J3796" s="17">
        <f>TRUNC(I3796*D3796,1)</f>
        <v>1374.7</v>
      </c>
      <c r="K3796" s="15">
        <f>TRUNC(E3796+G3796+I3796,1)</f>
        <v>1374.7</v>
      </c>
      <c r="L3796" s="17">
        <f>TRUNC(F3796+H3796+J3796,1)</f>
        <v>1374.7</v>
      </c>
      <c r="M3796" s="10" t="s">
        <v>52</v>
      </c>
      <c r="N3796" s="9" t="s">
        <v>2270</v>
      </c>
      <c r="O3796" s="9" t="s">
        <v>4729</v>
      </c>
      <c r="P3796" s="9" t="s">
        <v>54</v>
      </c>
      <c r="Q3796" s="9" t="s">
        <v>54</v>
      </c>
      <c r="R3796" s="9" t="s">
        <v>54</v>
      </c>
      <c r="S3796" s="1">
        <v>1</v>
      </c>
      <c r="T3796" s="1">
        <v>2</v>
      </c>
      <c r="U3796" s="1">
        <v>0.03</v>
      </c>
      <c r="V3796" s="1"/>
      <c r="W3796" s="1"/>
      <c r="X3796" s="1"/>
      <c r="Y3796" s="1"/>
      <c r="Z3796" s="1"/>
      <c r="AA3796" s="1"/>
      <c r="AB3796" s="1"/>
      <c r="AC3796" s="1"/>
      <c r="AD3796" s="1"/>
      <c r="AE3796" s="1"/>
      <c r="AF3796" s="1"/>
      <c r="AG3796" s="1"/>
      <c r="AH3796" s="1"/>
      <c r="AI3796" s="1"/>
      <c r="AJ3796" s="9" t="s">
        <v>52</v>
      </c>
      <c r="AK3796" s="9" t="s">
        <v>8417</v>
      </c>
      <c r="AL3796" s="9" t="s">
        <v>52</v>
      </c>
      <c r="AM3796" s="9" t="s">
        <v>52</v>
      </c>
    </row>
    <row r="3797" spans="1:39" ht="30" customHeight="1" x14ac:dyDescent="0.3">
      <c r="A3797" s="10" t="s">
        <v>8093</v>
      </c>
      <c r="B3797" s="10" t="s">
        <v>8094</v>
      </c>
      <c r="C3797" s="10" t="s">
        <v>528</v>
      </c>
      <c r="D3797" s="11">
        <v>2.7E-2</v>
      </c>
      <c r="E3797" s="15">
        <v>0</v>
      </c>
      <c r="F3797" s="17">
        <f>TRUNC(E3797*D3797,1)</f>
        <v>0</v>
      </c>
      <c r="G3797" s="15">
        <v>101422</v>
      </c>
      <c r="H3797" s="17">
        <f>TRUNC(G3797*D3797,1)</f>
        <v>2738.3</v>
      </c>
      <c r="I3797" s="15">
        <v>0</v>
      </c>
      <c r="J3797" s="17">
        <f>TRUNC(I3797*D3797,1)</f>
        <v>0</v>
      </c>
      <c r="K3797" s="15">
        <f>TRUNC(E3797+G3797+I3797,1)</f>
        <v>101422</v>
      </c>
      <c r="L3797" s="17">
        <f>TRUNC(F3797+H3797+J3797,1)</f>
        <v>2738.3</v>
      </c>
      <c r="M3797" s="10" t="s">
        <v>52</v>
      </c>
      <c r="N3797" s="9" t="s">
        <v>2270</v>
      </c>
      <c r="O3797" s="9" t="s">
        <v>8095</v>
      </c>
      <c r="P3797" s="9" t="s">
        <v>67</v>
      </c>
      <c r="Q3797" s="9" t="s">
        <v>54</v>
      </c>
      <c r="R3797" s="9" t="s">
        <v>54</v>
      </c>
      <c r="S3797" s="1"/>
      <c r="T3797" s="1"/>
      <c r="U3797" s="1"/>
      <c r="V3797" s="1"/>
      <c r="W3797" s="1"/>
      <c r="X3797" s="1"/>
      <c r="Y3797" s="1"/>
      <c r="Z3797" s="1"/>
      <c r="AA3797" s="1"/>
      <c r="AB3797" s="1"/>
      <c r="AC3797" s="1"/>
      <c r="AD3797" s="1"/>
      <c r="AE3797" s="1"/>
      <c r="AF3797" s="1"/>
      <c r="AG3797" s="1"/>
      <c r="AH3797" s="1"/>
      <c r="AI3797" s="1"/>
      <c r="AJ3797" s="9" t="s">
        <v>52</v>
      </c>
      <c r="AK3797" s="9" t="s">
        <v>8418</v>
      </c>
      <c r="AL3797" s="9" t="s">
        <v>52</v>
      </c>
      <c r="AM3797" s="9" t="s">
        <v>52</v>
      </c>
    </row>
    <row r="3798" spans="1:39" ht="30" customHeight="1" x14ac:dyDescent="0.3">
      <c r="A3798" s="10" t="s">
        <v>4735</v>
      </c>
      <c r="B3798" s="10" t="s">
        <v>52</v>
      </c>
      <c r="C3798" s="10" t="s">
        <v>52</v>
      </c>
      <c r="D3798" s="11"/>
      <c r="E3798" s="15"/>
      <c r="F3798" s="17">
        <f>TRUNC(SUMIF(N3794:N3797, N3793, F3794:F3797),0)</f>
        <v>0</v>
      </c>
      <c r="G3798" s="15"/>
      <c r="H3798" s="17">
        <f>TRUNC(SUMIF(N3794:N3797, N3793, H3794:H3797),0)</f>
        <v>48562</v>
      </c>
      <c r="I3798" s="15"/>
      <c r="J3798" s="17">
        <f>TRUNC(SUMIF(N3794:N3797, N3793, J3794:J3797),0)</f>
        <v>1374</v>
      </c>
      <c r="K3798" s="15"/>
      <c r="L3798" s="17">
        <f>F3798+H3798+J3798</f>
        <v>49936</v>
      </c>
      <c r="M3798" s="10" t="s">
        <v>52</v>
      </c>
      <c r="N3798" s="9" t="s">
        <v>4736</v>
      </c>
      <c r="O3798" s="9" t="s">
        <v>4736</v>
      </c>
      <c r="P3798" s="9" t="s">
        <v>52</v>
      </c>
      <c r="Q3798" s="9" t="s">
        <v>52</v>
      </c>
      <c r="R3798" s="9" t="s">
        <v>52</v>
      </c>
      <c r="S3798" s="1"/>
      <c r="T3798" s="1"/>
      <c r="U3798" s="1"/>
      <c r="V3798" s="1"/>
      <c r="W3798" s="1"/>
      <c r="X3798" s="1"/>
      <c r="Y3798" s="1"/>
      <c r="Z3798" s="1"/>
      <c r="AA3798" s="1"/>
      <c r="AB3798" s="1"/>
      <c r="AC3798" s="1"/>
      <c r="AD3798" s="1"/>
      <c r="AE3798" s="1"/>
      <c r="AF3798" s="1"/>
      <c r="AG3798" s="1"/>
      <c r="AH3798" s="1"/>
      <c r="AI3798" s="1"/>
      <c r="AJ3798" s="9" t="s">
        <v>52</v>
      </c>
      <c r="AK3798" s="9" t="s">
        <v>52</v>
      </c>
      <c r="AL3798" s="9" t="s">
        <v>52</v>
      </c>
      <c r="AM3798" s="9" t="s">
        <v>52</v>
      </c>
    </row>
    <row r="3799" spans="1:39" ht="30" customHeight="1" x14ac:dyDescent="0.3">
      <c r="A3799" s="11"/>
      <c r="B3799" s="11"/>
      <c r="C3799" s="11"/>
      <c r="D3799" s="11"/>
      <c r="E3799" s="15"/>
      <c r="F3799" s="17"/>
      <c r="G3799" s="15"/>
      <c r="H3799" s="17"/>
      <c r="I3799" s="15"/>
      <c r="J3799" s="17"/>
      <c r="K3799" s="15"/>
      <c r="L3799" s="17"/>
      <c r="M3799" s="11"/>
    </row>
    <row r="3800" spans="1:39" ht="30" customHeight="1" x14ac:dyDescent="0.3">
      <c r="A3800" s="14" t="s">
        <v>8419</v>
      </c>
      <c r="B3800" s="14"/>
      <c r="C3800" s="14"/>
      <c r="D3800" s="14"/>
      <c r="E3800" s="16"/>
      <c r="F3800" s="18"/>
      <c r="G3800" s="16"/>
      <c r="H3800" s="18"/>
      <c r="I3800" s="16"/>
      <c r="J3800" s="18"/>
      <c r="K3800" s="16"/>
      <c r="L3800" s="18"/>
      <c r="M3800" s="14"/>
      <c r="N3800" s="5" t="s">
        <v>2273</v>
      </c>
    </row>
    <row r="3801" spans="1:39" ht="30" customHeight="1" x14ac:dyDescent="0.3">
      <c r="A3801" s="10" t="s">
        <v>8083</v>
      </c>
      <c r="B3801" s="10" t="s">
        <v>4714</v>
      </c>
      <c r="C3801" s="10" t="s">
        <v>4715</v>
      </c>
      <c r="D3801" s="11">
        <v>0.18</v>
      </c>
      <c r="E3801" s="15">
        <v>0</v>
      </c>
      <c r="F3801" s="17">
        <f>TRUNC(E3801*D3801,1)</f>
        <v>0</v>
      </c>
      <c r="G3801" s="15">
        <v>233781</v>
      </c>
      <c r="H3801" s="17">
        <f>TRUNC(G3801*D3801,1)</f>
        <v>42080.5</v>
      </c>
      <c r="I3801" s="15">
        <v>0</v>
      </c>
      <c r="J3801" s="17">
        <f>TRUNC(I3801*D3801,1)</f>
        <v>0</v>
      </c>
      <c r="K3801" s="15">
        <f>TRUNC(E3801+G3801+I3801,1)</f>
        <v>233781</v>
      </c>
      <c r="L3801" s="17">
        <f>TRUNC(F3801+H3801+J3801,1)</f>
        <v>42080.5</v>
      </c>
      <c r="M3801" s="10" t="s">
        <v>52</v>
      </c>
      <c r="N3801" s="9" t="s">
        <v>2273</v>
      </c>
      <c r="O3801" s="9" t="s">
        <v>8084</v>
      </c>
      <c r="P3801" s="9" t="s">
        <v>54</v>
      </c>
      <c r="Q3801" s="9" t="s">
        <v>54</v>
      </c>
      <c r="R3801" s="9" t="s">
        <v>67</v>
      </c>
      <c r="S3801" s="1"/>
      <c r="T3801" s="1"/>
      <c r="U3801" s="1"/>
      <c r="V3801" s="1">
        <v>1</v>
      </c>
      <c r="W3801" s="1"/>
      <c r="X3801" s="1"/>
      <c r="Y3801" s="1"/>
      <c r="Z3801" s="1"/>
      <c r="AA3801" s="1"/>
      <c r="AB3801" s="1"/>
      <c r="AC3801" s="1"/>
      <c r="AD3801" s="1"/>
      <c r="AE3801" s="1"/>
      <c r="AF3801" s="1"/>
      <c r="AG3801" s="1"/>
      <c r="AH3801" s="1"/>
      <c r="AI3801" s="1"/>
      <c r="AJ3801" s="9" t="s">
        <v>52</v>
      </c>
      <c r="AK3801" s="9" t="s">
        <v>8421</v>
      </c>
      <c r="AL3801" s="9" t="s">
        <v>52</v>
      </c>
      <c r="AM3801" s="9" t="s">
        <v>52</v>
      </c>
    </row>
    <row r="3802" spans="1:39" ht="30" customHeight="1" x14ac:dyDescent="0.3">
      <c r="A3802" s="10" t="s">
        <v>4720</v>
      </c>
      <c r="B3802" s="10" t="s">
        <v>4714</v>
      </c>
      <c r="C3802" s="10" t="s">
        <v>4715</v>
      </c>
      <c r="D3802" s="11">
        <v>0.08</v>
      </c>
      <c r="E3802" s="15">
        <v>0</v>
      </c>
      <c r="F3802" s="17">
        <f>TRUNC(E3802*D3802,1)</f>
        <v>0</v>
      </c>
      <c r="G3802" s="15">
        <v>153671</v>
      </c>
      <c r="H3802" s="17">
        <f>TRUNC(G3802*D3802,1)</f>
        <v>12293.6</v>
      </c>
      <c r="I3802" s="15">
        <v>0</v>
      </c>
      <c r="J3802" s="17">
        <f>TRUNC(I3802*D3802,1)</f>
        <v>0</v>
      </c>
      <c r="K3802" s="15">
        <f>TRUNC(E3802+G3802+I3802,1)</f>
        <v>153671</v>
      </c>
      <c r="L3802" s="17">
        <f>TRUNC(F3802+H3802+J3802,1)</f>
        <v>12293.6</v>
      </c>
      <c r="M3802" s="10" t="s">
        <v>52</v>
      </c>
      <c r="N3802" s="9" t="s">
        <v>2273</v>
      </c>
      <c r="O3802" s="9" t="s">
        <v>4721</v>
      </c>
      <c r="P3802" s="9" t="s">
        <v>54</v>
      </c>
      <c r="Q3802" s="9" t="s">
        <v>54</v>
      </c>
      <c r="R3802" s="9" t="s">
        <v>67</v>
      </c>
      <c r="S3802" s="1"/>
      <c r="T3802" s="1"/>
      <c r="U3802" s="1"/>
      <c r="V3802" s="1">
        <v>1</v>
      </c>
      <c r="W3802" s="1"/>
      <c r="X3802" s="1"/>
      <c r="Y3802" s="1"/>
      <c r="Z3802" s="1"/>
      <c r="AA3802" s="1"/>
      <c r="AB3802" s="1"/>
      <c r="AC3802" s="1"/>
      <c r="AD3802" s="1"/>
      <c r="AE3802" s="1"/>
      <c r="AF3802" s="1"/>
      <c r="AG3802" s="1"/>
      <c r="AH3802" s="1"/>
      <c r="AI3802" s="1"/>
      <c r="AJ3802" s="9" t="s">
        <v>52</v>
      </c>
      <c r="AK3802" s="9" t="s">
        <v>8422</v>
      </c>
      <c r="AL3802" s="9" t="s">
        <v>52</v>
      </c>
      <c r="AM3802" s="9" t="s">
        <v>52</v>
      </c>
    </row>
    <row r="3803" spans="1:39" ht="30" customHeight="1" x14ac:dyDescent="0.3">
      <c r="A3803" s="10" t="s">
        <v>4727</v>
      </c>
      <c r="B3803" s="10" t="s">
        <v>4797</v>
      </c>
      <c r="C3803" s="10" t="s">
        <v>732</v>
      </c>
      <c r="D3803" s="11">
        <v>1</v>
      </c>
      <c r="E3803" s="15">
        <v>0</v>
      </c>
      <c r="F3803" s="17">
        <f>TRUNC(E3803*D3803,1)</f>
        <v>0</v>
      </c>
      <c r="G3803" s="15">
        <v>0</v>
      </c>
      <c r="H3803" s="17">
        <f>TRUNC(G3803*D3803,1)</f>
        <v>0</v>
      </c>
      <c r="I3803" s="15">
        <f>TRUNC(SUMIF(V3801:V3804, RIGHTB(O3803, 1), H3801:H3804)*U3803, 2)</f>
        <v>1631.22</v>
      </c>
      <c r="J3803" s="17">
        <f>TRUNC(I3803*D3803,1)</f>
        <v>1631.2</v>
      </c>
      <c r="K3803" s="15">
        <f>TRUNC(E3803+G3803+I3803,1)</f>
        <v>1631.2</v>
      </c>
      <c r="L3803" s="17">
        <f>TRUNC(F3803+H3803+J3803,1)</f>
        <v>1631.2</v>
      </c>
      <c r="M3803" s="10" t="s">
        <v>52</v>
      </c>
      <c r="N3803" s="9" t="s">
        <v>2273</v>
      </c>
      <c r="O3803" s="9" t="s">
        <v>4729</v>
      </c>
      <c r="P3803" s="9" t="s">
        <v>54</v>
      </c>
      <c r="Q3803" s="9" t="s">
        <v>54</v>
      </c>
      <c r="R3803" s="9" t="s">
        <v>54</v>
      </c>
      <c r="S3803" s="1">
        <v>1</v>
      </c>
      <c r="T3803" s="1">
        <v>2</v>
      </c>
      <c r="U3803" s="1">
        <v>0.03</v>
      </c>
      <c r="V3803" s="1"/>
      <c r="W3803" s="1"/>
      <c r="X3803" s="1"/>
      <c r="Y3803" s="1"/>
      <c r="Z3803" s="1"/>
      <c r="AA3803" s="1"/>
      <c r="AB3803" s="1"/>
      <c r="AC3803" s="1"/>
      <c r="AD3803" s="1"/>
      <c r="AE3803" s="1"/>
      <c r="AF3803" s="1"/>
      <c r="AG3803" s="1"/>
      <c r="AH3803" s="1"/>
      <c r="AI3803" s="1"/>
      <c r="AJ3803" s="9" t="s">
        <v>52</v>
      </c>
      <c r="AK3803" s="9" t="s">
        <v>8423</v>
      </c>
      <c r="AL3803" s="9" t="s">
        <v>52</v>
      </c>
      <c r="AM3803" s="9" t="s">
        <v>52</v>
      </c>
    </row>
    <row r="3804" spans="1:39" ht="30" customHeight="1" x14ac:dyDescent="0.3">
      <c r="A3804" s="10" t="s">
        <v>8093</v>
      </c>
      <c r="B3804" s="10" t="s">
        <v>8094</v>
      </c>
      <c r="C3804" s="10" t="s">
        <v>528</v>
      </c>
      <c r="D3804" s="11">
        <v>2.7E-2</v>
      </c>
      <c r="E3804" s="15">
        <v>0</v>
      </c>
      <c r="F3804" s="17">
        <f>TRUNC(E3804*D3804,1)</f>
        <v>0</v>
      </c>
      <c r="G3804" s="15">
        <v>101422</v>
      </c>
      <c r="H3804" s="17">
        <f>TRUNC(G3804*D3804,1)</f>
        <v>2738.3</v>
      </c>
      <c r="I3804" s="15">
        <v>0</v>
      </c>
      <c r="J3804" s="17">
        <f>TRUNC(I3804*D3804,1)</f>
        <v>0</v>
      </c>
      <c r="K3804" s="15">
        <f>TRUNC(E3804+G3804+I3804,1)</f>
        <v>101422</v>
      </c>
      <c r="L3804" s="17">
        <f>TRUNC(F3804+H3804+J3804,1)</f>
        <v>2738.3</v>
      </c>
      <c r="M3804" s="10" t="s">
        <v>52</v>
      </c>
      <c r="N3804" s="9" t="s">
        <v>2273</v>
      </c>
      <c r="O3804" s="9" t="s">
        <v>8095</v>
      </c>
      <c r="P3804" s="9" t="s">
        <v>67</v>
      </c>
      <c r="Q3804" s="9" t="s">
        <v>54</v>
      </c>
      <c r="R3804" s="9" t="s">
        <v>54</v>
      </c>
      <c r="S3804" s="1"/>
      <c r="T3804" s="1"/>
      <c r="U3804" s="1"/>
      <c r="V3804" s="1"/>
      <c r="W3804" s="1"/>
      <c r="X3804" s="1"/>
      <c r="Y3804" s="1"/>
      <c r="Z3804" s="1"/>
      <c r="AA3804" s="1"/>
      <c r="AB3804" s="1"/>
      <c r="AC3804" s="1"/>
      <c r="AD3804" s="1"/>
      <c r="AE3804" s="1"/>
      <c r="AF3804" s="1"/>
      <c r="AG3804" s="1"/>
      <c r="AH3804" s="1"/>
      <c r="AI3804" s="1"/>
      <c r="AJ3804" s="9" t="s">
        <v>52</v>
      </c>
      <c r="AK3804" s="9" t="s">
        <v>8424</v>
      </c>
      <c r="AL3804" s="9" t="s">
        <v>52</v>
      </c>
      <c r="AM3804" s="9" t="s">
        <v>52</v>
      </c>
    </row>
    <row r="3805" spans="1:39" ht="30" customHeight="1" x14ac:dyDescent="0.3">
      <c r="A3805" s="10" t="s">
        <v>4735</v>
      </c>
      <c r="B3805" s="10" t="s">
        <v>52</v>
      </c>
      <c r="C3805" s="10" t="s">
        <v>52</v>
      </c>
      <c r="D3805" s="11"/>
      <c r="E3805" s="15"/>
      <c r="F3805" s="17">
        <f>TRUNC(SUMIF(N3801:N3804, N3800, F3801:F3804),0)</f>
        <v>0</v>
      </c>
      <c r="G3805" s="15"/>
      <c r="H3805" s="17">
        <f>TRUNC(SUMIF(N3801:N3804, N3800, H3801:H3804),0)</f>
        <v>57112</v>
      </c>
      <c r="I3805" s="15"/>
      <c r="J3805" s="17">
        <f>TRUNC(SUMIF(N3801:N3804, N3800, J3801:J3804),0)</f>
        <v>1631</v>
      </c>
      <c r="K3805" s="15"/>
      <c r="L3805" s="17">
        <f>F3805+H3805+J3805</f>
        <v>58743</v>
      </c>
      <c r="M3805" s="10" t="s">
        <v>52</v>
      </c>
      <c r="N3805" s="9" t="s">
        <v>4736</v>
      </c>
      <c r="O3805" s="9" t="s">
        <v>4736</v>
      </c>
      <c r="P3805" s="9" t="s">
        <v>52</v>
      </c>
      <c r="Q3805" s="9" t="s">
        <v>52</v>
      </c>
      <c r="R3805" s="9" t="s">
        <v>52</v>
      </c>
      <c r="S3805" s="1"/>
      <c r="T3805" s="1"/>
      <c r="U3805" s="1"/>
      <c r="V3805" s="1"/>
      <c r="W3805" s="1"/>
      <c r="X3805" s="1"/>
      <c r="Y3805" s="1"/>
      <c r="Z3805" s="1"/>
      <c r="AA3805" s="1"/>
      <c r="AB3805" s="1"/>
      <c r="AC3805" s="1"/>
      <c r="AD3805" s="1"/>
      <c r="AE3805" s="1"/>
      <c r="AF3805" s="1"/>
      <c r="AG3805" s="1"/>
      <c r="AH3805" s="1"/>
      <c r="AI3805" s="1"/>
      <c r="AJ3805" s="9" t="s">
        <v>52</v>
      </c>
      <c r="AK3805" s="9" t="s">
        <v>52</v>
      </c>
      <c r="AL3805" s="9" t="s">
        <v>52</v>
      </c>
      <c r="AM3805" s="9" t="s">
        <v>52</v>
      </c>
    </row>
    <row r="3806" spans="1:39" ht="30" customHeight="1" x14ac:dyDescent="0.3">
      <c r="A3806" s="11"/>
      <c r="B3806" s="11"/>
      <c r="C3806" s="11"/>
      <c r="D3806" s="11"/>
      <c r="E3806" s="15"/>
      <c r="F3806" s="17"/>
      <c r="G3806" s="15"/>
      <c r="H3806" s="17"/>
      <c r="I3806" s="15"/>
      <c r="J3806" s="17"/>
      <c r="K3806" s="15"/>
      <c r="L3806" s="17"/>
      <c r="M3806" s="11"/>
    </row>
    <row r="3807" spans="1:39" ht="30" customHeight="1" x14ac:dyDescent="0.3">
      <c r="A3807" s="14" t="s">
        <v>8425</v>
      </c>
      <c r="B3807" s="14"/>
      <c r="C3807" s="14"/>
      <c r="D3807" s="14"/>
      <c r="E3807" s="16"/>
      <c r="F3807" s="18"/>
      <c r="G3807" s="16"/>
      <c r="H3807" s="18"/>
      <c r="I3807" s="16"/>
      <c r="J3807" s="18"/>
      <c r="K3807" s="16"/>
      <c r="L3807" s="18"/>
      <c r="M3807" s="14"/>
      <c r="N3807" s="5" t="s">
        <v>2276</v>
      </c>
    </row>
    <row r="3808" spans="1:39" ht="30" customHeight="1" x14ac:dyDescent="0.3">
      <c r="A3808" s="10" t="s">
        <v>8083</v>
      </c>
      <c r="B3808" s="10" t="s">
        <v>4714</v>
      </c>
      <c r="C3808" s="10" t="s">
        <v>4715</v>
      </c>
      <c r="D3808" s="11">
        <v>0.19</v>
      </c>
      <c r="E3808" s="15">
        <v>0</v>
      </c>
      <c r="F3808" s="17">
        <f>TRUNC(E3808*D3808,1)</f>
        <v>0</v>
      </c>
      <c r="G3808" s="15">
        <v>233781</v>
      </c>
      <c r="H3808" s="17">
        <f>TRUNC(G3808*D3808,1)</f>
        <v>44418.3</v>
      </c>
      <c r="I3808" s="15">
        <v>0</v>
      </c>
      <c r="J3808" s="17">
        <f>TRUNC(I3808*D3808,1)</f>
        <v>0</v>
      </c>
      <c r="K3808" s="15">
        <f>TRUNC(E3808+G3808+I3808,1)</f>
        <v>233781</v>
      </c>
      <c r="L3808" s="17">
        <f>TRUNC(F3808+H3808+J3808,1)</f>
        <v>44418.3</v>
      </c>
      <c r="M3808" s="10" t="s">
        <v>52</v>
      </c>
      <c r="N3808" s="9" t="s">
        <v>2276</v>
      </c>
      <c r="O3808" s="9" t="s">
        <v>8084</v>
      </c>
      <c r="P3808" s="9" t="s">
        <v>54</v>
      </c>
      <c r="Q3808" s="9" t="s">
        <v>54</v>
      </c>
      <c r="R3808" s="9" t="s">
        <v>67</v>
      </c>
      <c r="S3808" s="1"/>
      <c r="T3808" s="1"/>
      <c r="U3808" s="1"/>
      <c r="V3808" s="1">
        <v>1</v>
      </c>
      <c r="W3808" s="1"/>
      <c r="X3808" s="1"/>
      <c r="Y3808" s="1"/>
      <c r="Z3808" s="1"/>
      <c r="AA3808" s="1"/>
      <c r="AB3808" s="1"/>
      <c r="AC3808" s="1"/>
      <c r="AD3808" s="1"/>
      <c r="AE3808" s="1"/>
      <c r="AF3808" s="1"/>
      <c r="AG3808" s="1"/>
      <c r="AH3808" s="1"/>
      <c r="AI3808" s="1"/>
      <c r="AJ3808" s="9" t="s">
        <v>52</v>
      </c>
      <c r="AK3808" s="9" t="s">
        <v>8427</v>
      </c>
      <c r="AL3808" s="9" t="s">
        <v>52</v>
      </c>
      <c r="AM3808" s="9" t="s">
        <v>52</v>
      </c>
    </row>
    <row r="3809" spans="1:39" ht="30" customHeight="1" x14ac:dyDescent="0.3">
      <c r="A3809" s="10" t="s">
        <v>4720</v>
      </c>
      <c r="B3809" s="10" t="s">
        <v>4714</v>
      </c>
      <c r="C3809" s="10" t="s">
        <v>4715</v>
      </c>
      <c r="D3809" s="11">
        <v>0.09</v>
      </c>
      <c r="E3809" s="15">
        <v>0</v>
      </c>
      <c r="F3809" s="17">
        <f>TRUNC(E3809*D3809,1)</f>
        <v>0</v>
      </c>
      <c r="G3809" s="15">
        <v>153671</v>
      </c>
      <c r="H3809" s="17">
        <f>TRUNC(G3809*D3809,1)</f>
        <v>13830.3</v>
      </c>
      <c r="I3809" s="15">
        <v>0</v>
      </c>
      <c r="J3809" s="17">
        <f>TRUNC(I3809*D3809,1)</f>
        <v>0</v>
      </c>
      <c r="K3809" s="15">
        <f>TRUNC(E3809+G3809+I3809,1)</f>
        <v>153671</v>
      </c>
      <c r="L3809" s="17">
        <f>TRUNC(F3809+H3809+J3809,1)</f>
        <v>13830.3</v>
      </c>
      <c r="M3809" s="10" t="s">
        <v>52</v>
      </c>
      <c r="N3809" s="9" t="s">
        <v>2276</v>
      </c>
      <c r="O3809" s="9" t="s">
        <v>4721</v>
      </c>
      <c r="P3809" s="9" t="s">
        <v>54</v>
      </c>
      <c r="Q3809" s="9" t="s">
        <v>54</v>
      </c>
      <c r="R3809" s="9" t="s">
        <v>67</v>
      </c>
      <c r="S3809" s="1"/>
      <c r="T3809" s="1"/>
      <c r="U3809" s="1"/>
      <c r="V3809" s="1">
        <v>1</v>
      </c>
      <c r="W3809" s="1"/>
      <c r="X3809" s="1"/>
      <c r="Y3809" s="1"/>
      <c r="Z3809" s="1"/>
      <c r="AA3809" s="1"/>
      <c r="AB3809" s="1"/>
      <c r="AC3809" s="1"/>
      <c r="AD3809" s="1"/>
      <c r="AE3809" s="1"/>
      <c r="AF3809" s="1"/>
      <c r="AG3809" s="1"/>
      <c r="AH3809" s="1"/>
      <c r="AI3809" s="1"/>
      <c r="AJ3809" s="9" t="s">
        <v>52</v>
      </c>
      <c r="AK3809" s="9" t="s">
        <v>8428</v>
      </c>
      <c r="AL3809" s="9" t="s">
        <v>52</v>
      </c>
      <c r="AM3809" s="9" t="s">
        <v>52</v>
      </c>
    </row>
    <row r="3810" spans="1:39" ht="30" customHeight="1" x14ac:dyDescent="0.3">
      <c r="A3810" s="10" t="s">
        <v>4727</v>
      </c>
      <c r="B3810" s="10" t="s">
        <v>4797</v>
      </c>
      <c r="C3810" s="10" t="s">
        <v>732</v>
      </c>
      <c r="D3810" s="11">
        <v>1</v>
      </c>
      <c r="E3810" s="15">
        <v>0</v>
      </c>
      <c r="F3810" s="17">
        <f>TRUNC(E3810*D3810,1)</f>
        <v>0</v>
      </c>
      <c r="G3810" s="15">
        <v>0</v>
      </c>
      <c r="H3810" s="17">
        <f>TRUNC(G3810*D3810,1)</f>
        <v>0</v>
      </c>
      <c r="I3810" s="15">
        <f>TRUNC(SUMIF(V3808:V3811, RIGHTB(O3810, 1), H3808:H3811)*U3810, 2)</f>
        <v>1747.45</v>
      </c>
      <c r="J3810" s="17">
        <f>TRUNC(I3810*D3810,1)</f>
        <v>1747.4</v>
      </c>
      <c r="K3810" s="15">
        <f>TRUNC(E3810+G3810+I3810,1)</f>
        <v>1747.4</v>
      </c>
      <c r="L3810" s="17">
        <f>TRUNC(F3810+H3810+J3810,1)</f>
        <v>1747.4</v>
      </c>
      <c r="M3810" s="10" t="s">
        <v>52</v>
      </c>
      <c r="N3810" s="9" t="s">
        <v>2276</v>
      </c>
      <c r="O3810" s="9" t="s">
        <v>4729</v>
      </c>
      <c r="P3810" s="9" t="s">
        <v>54</v>
      </c>
      <c r="Q3810" s="9" t="s">
        <v>54</v>
      </c>
      <c r="R3810" s="9" t="s">
        <v>54</v>
      </c>
      <c r="S3810" s="1">
        <v>1</v>
      </c>
      <c r="T3810" s="1">
        <v>2</v>
      </c>
      <c r="U3810" s="1">
        <v>0.03</v>
      </c>
      <c r="V3810" s="1"/>
      <c r="W3810" s="1"/>
      <c r="X3810" s="1"/>
      <c r="Y3810" s="1"/>
      <c r="Z3810" s="1"/>
      <c r="AA3810" s="1"/>
      <c r="AB3810" s="1"/>
      <c r="AC3810" s="1"/>
      <c r="AD3810" s="1"/>
      <c r="AE3810" s="1"/>
      <c r="AF3810" s="1"/>
      <c r="AG3810" s="1"/>
      <c r="AH3810" s="1"/>
      <c r="AI3810" s="1"/>
      <c r="AJ3810" s="9" t="s">
        <v>52</v>
      </c>
      <c r="AK3810" s="9" t="s">
        <v>8429</v>
      </c>
      <c r="AL3810" s="9" t="s">
        <v>52</v>
      </c>
      <c r="AM3810" s="9" t="s">
        <v>52</v>
      </c>
    </row>
    <row r="3811" spans="1:39" ht="30" customHeight="1" x14ac:dyDescent="0.3">
      <c r="A3811" s="10" t="s">
        <v>8093</v>
      </c>
      <c r="B3811" s="10" t="s">
        <v>8094</v>
      </c>
      <c r="C3811" s="10" t="s">
        <v>528</v>
      </c>
      <c r="D3811" s="11">
        <v>2.7E-2</v>
      </c>
      <c r="E3811" s="15">
        <v>0</v>
      </c>
      <c r="F3811" s="17">
        <f>TRUNC(E3811*D3811,1)</f>
        <v>0</v>
      </c>
      <c r="G3811" s="15">
        <v>101422</v>
      </c>
      <c r="H3811" s="17">
        <f>TRUNC(G3811*D3811,1)</f>
        <v>2738.3</v>
      </c>
      <c r="I3811" s="15">
        <v>0</v>
      </c>
      <c r="J3811" s="17">
        <f>TRUNC(I3811*D3811,1)</f>
        <v>0</v>
      </c>
      <c r="K3811" s="15">
        <f>TRUNC(E3811+G3811+I3811,1)</f>
        <v>101422</v>
      </c>
      <c r="L3811" s="17">
        <f>TRUNC(F3811+H3811+J3811,1)</f>
        <v>2738.3</v>
      </c>
      <c r="M3811" s="10" t="s">
        <v>52</v>
      </c>
      <c r="N3811" s="9" t="s">
        <v>2276</v>
      </c>
      <c r="O3811" s="9" t="s">
        <v>8095</v>
      </c>
      <c r="P3811" s="9" t="s">
        <v>67</v>
      </c>
      <c r="Q3811" s="9" t="s">
        <v>54</v>
      </c>
      <c r="R3811" s="9" t="s">
        <v>54</v>
      </c>
      <c r="S3811" s="1"/>
      <c r="T3811" s="1"/>
      <c r="U3811" s="1"/>
      <c r="V3811" s="1"/>
      <c r="W3811" s="1"/>
      <c r="X3811" s="1"/>
      <c r="Y3811" s="1"/>
      <c r="Z3811" s="1"/>
      <c r="AA3811" s="1"/>
      <c r="AB3811" s="1"/>
      <c r="AC3811" s="1"/>
      <c r="AD3811" s="1"/>
      <c r="AE3811" s="1"/>
      <c r="AF3811" s="1"/>
      <c r="AG3811" s="1"/>
      <c r="AH3811" s="1"/>
      <c r="AI3811" s="1"/>
      <c r="AJ3811" s="9" t="s">
        <v>52</v>
      </c>
      <c r="AK3811" s="9" t="s">
        <v>8430</v>
      </c>
      <c r="AL3811" s="9" t="s">
        <v>52</v>
      </c>
      <c r="AM3811" s="9" t="s">
        <v>52</v>
      </c>
    </row>
    <row r="3812" spans="1:39" ht="30" customHeight="1" x14ac:dyDescent="0.3">
      <c r="A3812" s="10" t="s">
        <v>4735</v>
      </c>
      <c r="B3812" s="10" t="s">
        <v>52</v>
      </c>
      <c r="C3812" s="10" t="s">
        <v>52</v>
      </c>
      <c r="D3812" s="11"/>
      <c r="E3812" s="15"/>
      <c r="F3812" s="17">
        <f>TRUNC(SUMIF(N3808:N3811, N3807, F3808:F3811),0)</f>
        <v>0</v>
      </c>
      <c r="G3812" s="15"/>
      <c r="H3812" s="17">
        <f>TRUNC(SUMIF(N3808:N3811, N3807, H3808:H3811),0)</f>
        <v>60986</v>
      </c>
      <c r="I3812" s="15"/>
      <c r="J3812" s="17">
        <f>TRUNC(SUMIF(N3808:N3811, N3807, J3808:J3811),0)</f>
        <v>1747</v>
      </c>
      <c r="K3812" s="15"/>
      <c r="L3812" s="17">
        <f>F3812+H3812+J3812</f>
        <v>62733</v>
      </c>
      <c r="M3812" s="10" t="s">
        <v>52</v>
      </c>
      <c r="N3812" s="9" t="s">
        <v>4736</v>
      </c>
      <c r="O3812" s="9" t="s">
        <v>4736</v>
      </c>
      <c r="P3812" s="9" t="s">
        <v>52</v>
      </c>
      <c r="Q3812" s="9" t="s">
        <v>52</v>
      </c>
      <c r="R3812" s="9" t="s">
        <v>52</v>
      </c>
      <c r="S3812" s="1"/>
      <c r="T3812" s="1"/>
      <c r="U3812" s="1"/>
      <c r="V3812" s="1"/>
      <c r="W3812" s="1"/>
      <c r="X3812" s="1"/>
      <c r="Y3812" s="1"/>
      <c r="Z3812" s="1"/>
      <c r="AA3812" s="1"/>
      <c r="AB3812" s="1"/>
      <c r="AC3812" s="1"/>
      <c r="AD3812" s="1"/>
      <c r="AE3812" s="1"/>
      <c r="AF3812" s="1"/>
      <c r="AG3812" s="1"/>
      <c r="AH3812" s="1"/>
      <c r="AI3812" s="1"/>
      <c r="AJ3812" s="9" t="s">
        <v>52</v>
      </c>
      <c r="AK3812" s="9" t="s">
        <v>52</v>
      </c>
      <c r="AL3812" s="9" t="s">
        <v>52</v>
      </c>
      <c r="AM3812" s="9" t="s">
        <v>52</v>
      </c>
    </row>
    <row r="3813" spans="1:39" ht="30" customHeight="1" x14ac:dyDescent="0.3">
      <c r="A3813" s="11"/>
      <c r="B3813" s="11"/>
      <c r="C3813" s="11"/>
      <c r="D3813" s="11"/>
      <c r="E3813" s="15"/>
      <c r="F3813" s="17"/>
      <c r="G3813" s="15"/>
      <c r="H3813" s="17"/>
      <c r="I3813" s="15"/>
      <c r="J3813" s="17"/>
      <c r="K3813" s="15"/>
      <c r="L3813" s="17"/>
      <c r="M3813" s="11"/>
    </row>
    <row r="3814" spans="1:39" ht="30" customHeight="1" x14ac:dyDescent="0.3">
      <c r="A3814" s="14" t="s">
        <v>8431</v>
      </c>
      <c r="B3814" s="14"/>
      <c r="C3814" s="14"/>
      <c r="D3814" s="14"/>
      <c r="E3814" s="16"/>
      <c r="F3814" s="18"/>
      <c r="G3814" s="16"/>
      <c r="H3814" s="18"/>
      <c r="I3814" s="16"/>
      <c r="J3814" s="18"/>
      <c r="K3814" s="16"/>
      <c r="L3814" s="18"/>
      <c r="M3814" s="14"/>
      <c r="N3814" s="5" t="s">
        <v>2279</v>
      </c>
    </row>
    <row r="3815" spans="1:39" ht="30" customHeight="1" x14ac:dyDescent="0.3">
      <c r="A3815" s="10" t="s">
        <v>8083</v>
      </c>
      <c r="B3815" s="10" t="s">
        <v>4714</v>
      </c>
      <c r="C3815" s="10" t="s">
        <v>4715</v>
      </c>
      <c r="D3815" s="11">
        <v>0.12</v>
      </c>
      <c r="E3815" s="15">
        <v>0</v>
      </c>
      <c r="F3815" s="17">
        <f>TRUNC(E3815*D3815,1)</f>
        <v>0</v>
      </c>
      <c r="G3815" s="15">
        <v>233781</v>
      </c>
      <c r="H3815" s="17">
        <f>TRUNC(G3815*D3815,1)</f>
        <v>28053.7</v>
      </c>
      <c r="I3815" s="15">
        <v>0</v>
      </c>
      <c r="J3815" s="17">
        <f>TRUNC(I3815*D3815,1)</f>
        <v>0</v>
      </c>
      <c r="K3815" s="15">
        <f>TRUNC(E3815+G3815+I3815,1)</f>
        <v>233781</v>
      </c>
      <c r="L3815" s="17">
        <f>TRUNC(F3815+H3815+J3815,1)</f>
        <v>28053.7</v>
      </c>
      <c r="M3815" s="10" t="s">
        <v>52</v>
      </c>
      <c r="N3815" s="9" t="s">
        <v>2279</v>
      </c>
      <c r="O3815" s="9" t="s">
        <v>8084</v>
      </c>
      <c r="P3815" s="9" t="s">
        <v>54</v>
      </c>
      <c r="Q3815" s="9" t="s">
        <v>54</v>
      </c>
      <c r="R3815" s="9" t="s">
        <v>67</v>
      </c>
      <c r="S3815" s="1"/>
      <c r="T3815" s="1"/>
      <c r="U3815" s="1"/>
      <c r="V3815" s="1">
        <v>1</v>
      </c>
      <c r="W3815" s="1"/>
      <c r="X3815" s="1"/>
      <c r="Y3815" s="1"/>
      <c r="Z3815" s="1"/>
      <c r="AA3815" s="1"/>
      <c r="AB3815" s="1"/>
      <c r="AC3815" s="1"/>
      <c r="AD3815" s="1"/>
      <c r="AE3815" s="1"/>
      <c r="AF3815" s="1"/>
      <c r="AG3815" s="1"/>
      <c r="AH3815" s="1"/>
      <c r="AI3815" s="1"/>
      <c r="AJ3815" s="9" t="s">
        <v>52</v>
      </c>
      <c r="AK3815" s="9" t="s">
        <v>8433</v>
      </c>
      <c r="AL3815" s="9" t="s">
        <v>52</v>
      </c>
      <c r="AM3815" s="9" t="s">
        <v>52</v>
      </c>
    </row>
    <row r="3816" spans="1:39" ht="30" customHeight="1" x14ac:dyDescent="0.3">
      <c r="A3816" s="10" t="s">
        <v>4720</v>
      </c>
      <c r="B3816" s="10" t="s">
        <v>4714</v>
      </c>
      <c r="C3816" s="10" t="s">
        <v>4715</v>
      </c>
      <c r="D3816" s="11">
        <v>0.05</v>
      </c>
      <c r="E3816" s="15">
        <v>0</v>
      </c>
      <c r="F3816" s="17">
        <f>TRUNC(E3816*D3816,1)</f>
        <v>0</v>
      </c>
      <c r="G3816" s="15">
        <v>153671</v>
      </c>
      <c r="H3816" s="17">
        <f>TRUNC(G3816*D3816,1)</f>
        <v>7683.5</v>
      </c>
      <c r="I3816" s="15">
        <v>0</v>
      </c>
      <c r="J3816" s="17">
        <f>TRUNC(I3816*D3816,1)</f>
        <v>0</v>
      </c>
      <c r="K3816" s="15">
        <f>TRUNC(E3816+G3816+I3816,1)</f>
        <v>153671</v>
      </c>
      <c r="L3816" s="17">
        <f>TRUNC(F3816+H3816+J3816,1)</f>
        <v>7683.5</v>
      </c>
      <c r="M3816" s="10" t="s">
        <v>52</v>
      </c>
      <c r="N3816" s="9" t="s">
        <v>2279</v>
      </c>
      <c r="O3816" s="9" t="s">
        <v>4721</v>
      </c>
      <c r="P3816" s="9" t="s">
        <v>54</v>
      </c>
      <c r="Q3816" s="9" t="s">
        <v>54</v>
      </c>
      <c r="R3816" s="9" t="s">
        <v>67</v>
      </c>
      <c r="S3816" s="1"/>
      <c r="T3816" s="1"/>
      <c r="U3816" s="1"/>
      <c r="V3816" s="1">
        <v>1</v>
      </c>
      <c r="W3816" s="1"/>
      <c r="X3816" s="1"/>
      <c r="Y3816" s="1"/>
      <c r="Z3816" s="1"/>
      <c r="AA3816" s="1"/>
      <c r="AB3816" s="1"/>
      <c r="AC3816" s="1"/>
      <c r="AD3816" s="1"/>
      <c r="AE3816" s="1"/>
      <c r="AF3816" s="1"/>
      <c r="AG3816" s="1"/>
      <c r="AH3816" s="1"/>
      <c r="AI3816" s="1"/>
      <c r="AJ3816" s="9" t="s">
        <v>52</v>
      </c>
      <c r="AK3816" s="9" t="s">
        <v>8434</v>
      </c>
      <c r="AL3816" s="9" t="s">
        <v>52</v>
      </c>
      <c r="AM3816" s="9" t="s">
        <v>52</v>
      </c>
    </row>
    <row r="3817" spans="1:39" ht="30" customHeight="1" x14ac:dyDescent="0.3">
      <c r="A3817" s="10" t="s">
        <v>4727</v>
      </c>
      <c r="B3817" s="10" t="s">
        <v>4797</v>
      </c>
      <c r="C3817" s="10" t="s">
        <v>732</v>
      </c>
      <c r="D3817" s="11">
        <v>1</v>
      </c>
      <c r="E3817" s="15">
        <v>0</v>
      </c>
      <c r="F3817" s="17">
        <f>TRUNC(E3817*D3817,1)</f>
        <v>0</v>
      </c>
      <c r="G3817" s="15">
        <v>0</v>
      </c>
      <c r="H3817" s="17">
        <f>TRUNC(G3817*D3817,1)</f>
        <v>0</v>
      </c>
      <c r="I3817" s="15">
        <f>TRUNC(SUMIF(V3815:V3818, RIGHTB(O3817, 1), H3815:H3818)*U3817, 2)</f>
        <v>1072.1099999999999</v>
      </c>
      <c r="J3817" s="17">
        <f>TRUNC(I3817*D3817,1)</f>
        <v>1072.0999999999999</v>
      </c>
      <c r="K3817" s="15">
        <f>TRUNC(E3817+G3817+I3817,1)</f>
        <v>1072.0999999999999</v>
      </c>
      <c r="L3817" s="17">
        <f>TRUNC(F3817+H3817+J3817,1)</f>
        <v>1072.0999999999999</v>
      </c>
      <c r="M3817" s="10" t="s">
        <v>52</v>
      </c>
      <c r="N3817" s="9" t="s">
        <v>2279</v>
      </c>
      <c r="O3817" s="9" t="s">
        <v>4729</v>
      </c>
      <c r="P3817" s="9" t="s">
        <v>54</v>
      </c>
      <c r="Q3817" s="9" t="s">
        <v>54</v>
      </c>
      <c r="R3817" s="9" t="s">
        <v>54</v>
      </c>
      <c r="S3817" s="1">
        <v>1</v>
      </c>
      <c r="T3817" s="1">
        <v>2</v>
      </c>
      <c r="U3817" s="1">
        <v>0.03</v>
      </c>
      <c r="V3817" s="1"/>
      <c r="W3817" s="1"/>
      <c r="X3817" s="1"/>
      <c r="Y3817" s="1"/>
      <c r="Z3817" s="1"/>
      <c r="AA3817" s="1"/>
      <c r="AB3817" s="1"/>
      <c r="AC3817" s="1"/>
      <c r="AD3817" s="1"/>
      <c r="AE3817" s="1"/>
      <c r="AF3817" s="1"/>
      <c r="AG3817" s="1"/>
      <c r="AH3817" s="1"/>
      <c r="AI3817" s="1"/>
      <c r="AJ3817" s="9" t="s">
        <v>52</v>
      </c>
      <c r="AK3817" s="9" t="s">
        <v>8435</v>
      </c>
      <c r="AL3817" s="9" t="s">
        <v>52</v>
      </c>
      <c r="AM3817" s="9" t="s">
        <v>52</v>
      </c>
    </row>
    <row r="3818" spans="1:39" ht="30" customHeight="1" x14ac:dyDescent="0.3">
      <c r="A3818" s="10" t="s">
        <v>8093</v>
      </c>
      <c r="B3818" s="10" t="s">
        <v>8094</v>
      </c>
      <c r="C3818" s="10" t="s">
        <v>528</v>
      </c>
      <c r="D3818" s="11">
        <v>1.9E-2</v>
      </c>
      <c r="E3818" s="15">
        <v>0</v>
      </c>
      <c r="F3818" s="17">
        <f>TRUNC(E3818*D3818,1)</f>
        <v>0</v>
      </c>
      <c r="G3818" s="15">
        <v>101422</v>
      </c>
      <c r="H3818" s="17">
        <f>TRUNC(G3818*D3818,1)</f>
        <v>1927</v>
      </c>
      <c r="I3818" s="15">
        <v>0</v>
      </c>
      <c r="J3818" s="17">
        <f>TRUNC(I3818*D3818,1)</f>
        <v>0</v>
      </c>
      <c r="K3818" s="15">
        <f>TRUNC(E3818+G3818+I3818,1)</f>
        <v>101422</v>
      </c>
      <c r="L3818" s="17">
        <f>TRUNC(F3818+H3818+J3818,1)</f>
        <v>1927</v>
      </c>
      <c r="M3818" s="10" t="s">
        <v>52</v>
      </c>
      <c r="N3818" s="9" t="s">
        <v>2279</v>
      </c>
      <c r="O3818" s="9" t="s">
        <v>8095</v>
      </c>
      <c r="P3818" s="9" t="s">
        <v>67</v>
      </c>
      <c r="Q3818" s="9" t="s">
        <v>54</v>
      </c>
      <c r="R3818" s="9" t="s">
        <v>54</v>
      </c>
      <c r="S3818" s="1"/>
      <c r="T3818" s="1"/>
      <c r="U3818" s="1"/>
      <c r="V3818" s="1"/>
      <c r="W3818" s="1"/>
      <c r="X3818" s="1"/>
      <c r="Y3818" s="1"/>
      <c r="Z3818" s="1"/>
      <c r="AA3818" s="1"/>
      <c r="AB3818" s="1"/>
      <c r="AC3818" s="1"/>
      <c r="AD3818" s="1"/>
      <c r="AE3818" s="1"/>
      <c r="AF3818" s="1"/>
      <c r="AG3818" s="1"/>
      <c r="AH3818" s="1"/>
      <c r="AI3818" s="1"/>
      <c r="AJ3818" s="9" t="s">
        <v>52</v>
      </c>
      <c r="AK3818" s="9" t="s">
        <v>8436</v>
      </c>
      <c r="AL3818" s="9" t="s">
        <v>52</v>
      </c>
      <c r="AM3818" s="9" t="s">
        <v>52</v>
      </c>
    </row>
    <row r="3819" spans="1:39" ht="30" customHeight="1" x14ac:dyDescent="0.3">
      <c r="A3819" s="10" t="s">
        <v>4735</v>
      </c>
      <c r="B3819" s="10" t="s">
        <v>52</v>
      </c>
      <c r="C3819" s="10" t="s">
        <v>52</v>
      </c>
      <c r="D3819" s="11"/>
      <c r="E3819" s="15"/>
      <c r="F3819" s="17">
        <f>TRUNC(SUMIF(N3815:N3818, N3814, F3815:F3818),0)</f>
        <v>0</v>
      </c>
      <c r="G3819" s="15"/>
      <c r="H3819" s="17">
        <f>TRUNC(SUMIF(N3815:N3818, N3814, H3815:H3818),0)</f>
        <v>37664</v>
      </c>
      <c r="I3819" s="15"/>
      <c r="J3819" s="17">
        <f>TRUNC(SUMIF(N3815:N3818, N3814, J3815:J3818),0)</f>
        <v>1072</v>
      </c>
      <c r="K3819" s="15"/>
      <c r="L3819" s="17">
        <f>F3819+H3819+J3819</f>
        <v>38736</v>
      </c>
      <c r="M3819" s="10" t="s">
        <v>52</v>
      </c>
      <c r="N3819" s="9" t="s">
        <v>4736</v>
      </c>
      <c r="O3819" s="9" t="s">
        <v>4736</v>
      </c>
      <c r="P3819" s="9" t="s">
        <v>52</v>
      </c>
      <c r="Q3819" s="9" t="s">
        <v>52</v>
      </c>
      <c r="R3819" s="9" t="s">
        <v>52</v>
      </c>
      <c r="S3819" s="1"/>
      <c r="T3819" s="1"/>
      <c r="U3819" s="1"/>
      <c r="V3819" s="1"/>
      <c r="W3819" s="1"/>
      <c r="X3819" s="1"/>
      <c r="Y3819" s="1"/>
      <c r="Z3819" s="1"/>
      <c r="AA3819" s="1"/>
      <c r="AB3819" s="1"/>
      <c r="AC3819" s="1"/>
      <c r="AD3819" s="1"/>
      <c r="AE3819" s="1"/>
      <c r="AF3819" s="1"/>
      <c r="AG3819" s="1"/>
      <c r="AH3819" s="1"/>
      <c r="AI3819" s="1"/>
      <c r="AJ3819" s="9" t="s">
        <v>52</v>
      </c>
      <c r="AK3819" s="9" t="s">
        <v>52</v>
      </c>
      <c r="AL3819" s="9" t="s">
        <v>52</v>
      </c>
      <c r="AM3819" s="9" t="s">
        <v>52</v>
      </c>
    </row>
    <row r="3820" spans="1:39" ht="30" customHeight="1" x14ac:dyDescent="0.3">
      <c r="A3820" s="11"/>
      <c r="B3820" s="11"/>
      <c r="C3820" s="11"/>
      <c r="D3820" s="11"/>
      <c r="E3820" s="15"/>
      <c r="F3820" s="17"/>
      <c r="G3820" s="15"/>
      <c r="H3820" s="17"/>
      <c r="I3820" s="15"/>
      <c r="J3820" s="17"/>
      <c r="K3820" s="15"/>
      <c r="L3820" s="17"/>
      <c r="M3820" s="11"/>
    </row>
    <row r="3821" spans="1:39" ht="30" customHeight="1" x14ac:dyDescent="0.3">
      <c r="A3821" s="14" t="s">
        <v>8437</v>
      </c>
      <c r="B3821" s="14"/>
      <c r="C3821" s="14"/>
      <c r="D3821" s="14"/>
      <c r="E3821" s="16"/>
      <c r="F3821" s="18"/>
      <c r="G3821" s="16"/>
      <c r="H3821" s="18"/>
      <c r="I3821" s="16"/>
      <c r="J3821" s="18"/>
      <c r="K3821" s="16"/>
      <c r="L3821" s="18"/>
      <c r="M3821" s="14"/>
      <c r="N3821" s="5" t="s">
        <v>2281</v>
      </c>
    </row>
    <row r="3822" spans="1:39" ht="30" customHeight="1" x14ac:dyDescent="0.3">
      <c r="A3822" s="10" t="s">
        <v>8083</v>
      </c>
      <c r="B3822" s="10" t="s">
        <v>4714</v>
      </c>
      <c r="C3822" s="10" t="s">
        <v>4715</v>
      </c>
      <c r="D3822" s="11">
        <v>0.13</v>
      </c>
      <c r="E3822" s="15">
        <v>0</v>
      </c>
      <c r="F3822" s="17">
        <f>TRUNC(E3822*D3822,1)</f>
        <v>0</v>
      </c>
      <c r="G3822" s="15">
        <v>233781</v>
      </c>
      <c r="H3822" s="17">
        <f>TRUNC(G3822*D3822,1)</f>
        <v>30391.5</v>
      </c>
      <c r="I3822" s="15">
        <v>0</v>
      </c>
      <c r="J3822" s="17">
        <f>TRUNC(I3822*D3822,1)</f>
        <v>0</v>
      </c>
      <c r="K3822" s="15">
        <f>TRUNC(E3822+G3822+I3822,1)</f>
        <v>233781</v>
      </c>
      <c r="L3822" s="17">
        <f>TRUNC(F3822+H3822+J3822,1)</f>
        <v>30391.5</v>
      </c>
      <c r="M3822" s="10" t="s">
        <v>52</v>
      </c>
      <c r="N3822" s="9" t="s">
        <v>2281</v>
      </c>
      <c r="O3822" s="9" t="s">
        <v>8084</v>
      </c>
      <c r="P3822" s="9" t="s">
        <v>54</v>
      </c>
      <c r="Q3822" s="9" t="s">
        <v>54</v>
      </c>
      <c r="R3822" s="9" t="s">
        <v>67</v>
      </c>
      <c r="S3822" s="1"/>
      <c r="T3822" s="1"/>
      <c r="U3822" s="1"/>
      <c r="V3822" s="1">
        <v>1</v>
      </c>
      <c r="W3822" s="1"/>
      <c r="X3822" s="1"/>
      <c r="Y3822" s="1"/>
      <c r="Z3822" s="1"/>
      <c r="AA3822" s="1"/>
      <c r="AB3822" s="1"/>
      <c r="AC3822" s="1"/>
      <c r="AD3822" s="1"/>
      <c r="AE3822" s="1"/>
      <c r="AF3822" s="1"/>
      <c r="AG3822" s="1"/>
      <c r="AH3822" s="1"/>
      <c r="AI3822" s="1"/>
      <c r="AJ3822" s="9" t="s">
        <v>52</v>
      </c>
      <c r="AK3822" s="9" t="s">
        <v>8439</v>
      </c>
      <c r="AL3822" s="9" t="s">
        <v>52</v>
      </c>
      <c r="AM3822" s="9" t="s">
        <v>52</v>
      </c>
    </row>
    <row r="3823" spans="1:39" ht="30" customHeight="1" x14ac:dyDescent="0.3">
      <c r="A3823" s="10" t="s">
        <v>4720</v>
      </c>
      <c r="B3823" s="10" t="s">
        <v>4714</v>
      </c>
      <c r="C3823" s="10" t="s">
        <v>4715</v>
      </c>
      <c r="D3823" s="11">
        <v>0.06</v>
      </c>
      <c r="E3823" s="15">
        <v>0</v>
      </c>
      <c r="F3823" s="17">
        <f>TRUNC(E3823*D3823,1)</f>
        <v>0</v>
      </c>
      <c r="G3823" s="15">
        <v>153671</v>
      </c>
      <c r="H3823" s="17">
        <f>TRUNC(G3823*D3823,1)</f>
        <v>9220.2000000000007</v>
      </c>
      <c r="I3823" s="15">
        <v>0</v>
      </c>
      <c r="J3823" s="17">
        <f>TRUNC(I3823*D3823,1)</f>
        <v>0</v>
      </c>
      <c r="K3823" s="15">
        <f>TRUNC(E3823+G3823+I3823,1)</f>
        <v>153671</v>
      </c>
      <c r="L3823" s="17">
        <f>TRUNC(F3823+H3823+J3823,1)</f>
        <v>9220.2000000000007</v>
      </c>
      <c r="M3823" s="10" t="s">
        <v>52</v>
      </c>
      <c r="N3823" s="9" t="s">
        <v>2281</v>
      </c>
      <c r="O3823" s="9" t="s">
        <v>4721</v>
      </c>
      <c r="P3823" s="9" t="s">
        <v>54</v>
      </c>
      <c r="Q3823" s="9" t="s">
        <v>54</v>
      </c>
      <c r="R3823" s="9" t="s">
        <v>67</v>
      </c>
      <c r="S3823" s="1"/>
      <c r="T3823" s="1"/>
      <c r="U3823" s="1"/>
      <c r="V3823" s="1">
        <v>1</v>
      </c>
      <c r="W3823" s="1"/>
      <c r="X3823" s="1"/>
      <c r="Y3823" s="1"/>
      <c r="Z3823" s="1"/>
      <c r="AA3823" s="1"/>
      <c r="AB3823" s="1"/>
      <c r="AC3823" s="1"/>
      <c r="AD3823" s="1"/>
      <c r="AE3823" s="1"/>
      <c r="AF3823" s="1"/>
      <c r="AG3823" s="1"/>
      <c r="AH3823" s="1"/>
      <c r="AI3823" s="1"/>
      <c r="AJ3823" s="9" t="s">
        <v>52</v>
      </c>
      <c r="AK3823" s="9" t="s">
        <v>8440</v>
      </c>
      <c r="AL3823" s="9" t="s">
        <v>52</v>
      </c>
      <c r="AM3823" s="9" t="s">
        <v>52</v>
      </c>
    </row>
    <row r="3824" spans="1:39" ht="30" customHeight="1" x14ac:dyDescent="0.3">
      <c r="A3824" s="10" t="s">
        <v>4727</v>
      </c>
      <c r="B3824" s="10" t="s">
        <v>4797</v>
      </c>
      <c r="C3824" s="10" t="s">
        <v>732</v>
      </c>
      <c r="D3824" s="11">
        <v>1</v>
      </c>
      <c r="E3824" s="15">
        <v>0</v>
      </c>
      <c r="F3824" s="17">
        <f>TRUNC(E3824*D3824,1)</f>
        <v>0</v>
      </c>
      <c r="G3824" s="15">
        <v>0</v>
      </c>
      <c r="H3824" s="17">
        <f>TRUNC(G3824*D3824,1)</f>
        <v>0</v>
      </c>
      <c r="I3824" s="15">
        <f>TRUNC(SUMIF(V3822:V3825, RIGHTB(O3824, 1), H3822:H3825)*U3824, 2)</f>
        <v>1188.3499999999999</v>
      </c>
      <c r="J3824" s="17">
        <f>TRUNC(I3824*D3824,1)</f>
        <v>1188.3</v>
      </c>
      <c r="K3824" s="15">
        <f>TRUNC(E3824+G3824+I3824,1)</f>
        <v>1188.3</v>
      </c>
      <c r="L3824" s="17">
        <f>TRUNC(F3824+H3824+J3824,1)</f>
        <v>1188.3</v>
      </c>
      <c r="M3824" s="10" t="s">
        <v>52</v>
      </c>
      <c r="N3824" s="9" t="s">
        <v>2281</v>
      </c>
      <c r="O3824" s="9" t="s">
        <v>4729</v>
      </c>
      <c r="P3824" s="9" t="s">
        <v>54</v>
      </c>
      <c r="Q3824" s="9" t="s">
        <v>54</v>
      </c>
      <c r="R3824" s="9" t="s">
        <v>54</v>
      </c>
      <c r="S3824" s="1">
        <v>1</v>
      </c>
      <c r="T3824" s="1">
        <v>2</v>
      </c>
      <c r="U3824" s="1">
        <v>0.03</v>
      </c>
      <c r="V3824" s="1"/>
      <c r="W3824" s="1"/>
      <c r="X3824" s="1"/>
      <c r="Y3824" s="1"/>
      <c r="Z3824" s="1"/>
      <c r="AA3824" s="1"/>
      <c r="AB3824" s="1"/>
      <c r="AC3824" s="1"/>
      <c r="AD3824" s="1"/>
      <c r="AE3824" s="1"/>
      <c r="AF3824" s="1"/>
      <c r="AG3824" s="1"/>
      <c r="AH3824" s="1"/>
      <c r="AI3824" s="1"/>
      <c r="AJ3824" s="9" t="s">
        <v>52</v>
      </c>
      <c r="AK3824" s="9" t="s">
        <v>8441</v>
      </c>
      <c r="AL3824" s="9" t="s">
        <v>52</v>
      </c>
      <c r="AM3824" s="9" t="s">
        <v>52</v>
      </c>
    </row>
    <row r="3825" spans="1:39" ht="30" customHeight="1" x14ac:dyDescent="0.3">
      <c r="A3825" s="10" t="s">
        <v>8093</v>
      </c>
      <c r="B3825" s="10" t="s">
        <v>8094</v>
      </c>
      <c r="C3825" s="10" t="s">
        <v>528</v>
      </c>
      <c r="D3825" s="11">
        <v>1.9E-2</v>
      </c>
      <c r="E3825" s="15">
        <v>0</v>
      </c>
      <c r="F3825" s="17">
        <f>TRUNC(E3825*D3825,1)</f>
        <v>0</v>
      </c>
      <c r="G3825" s="15">
        <v>101422</v>
      </c>
      <c r="H3825" s="17">
        <f>TRUNC(G3825*D3825,1)</f>
        <v>1927</v>
      </c>
      <c r="I3825" s="15">
        <v>0</v>
      </c>
      <c r="J3825" s="17">
        <f>TRUNC(I3825*D3825,1)</f>
        <v>0</v>
      </c>
      <c r="K3825" s="15">
        <f>TRUNC(E3825+G3825+I3825,1)</f>
        <v>101422</v>
      </c>
      <c r="L3825" s="17">
        <f>TRUNC(F3825+H3825+J3825,1)</f>
        <v>1927</v>
      </c>
      <c r="M3825" s="10" t="s">
        <v>52</v>
      </c>
      <c r="N3825" s="9" t="s">
        <v>2281</v>
      </c>
      <c r="O3825" s="9" t="s">
        <v>8095</v>
      </c>
      <c r="P3825" s="9" t="s">
        <v>67</v>
      </c>
      <c r="Q3825" s="9" t="s">
        <v>54</v>
      </c>
      <c r="R3825" s="9" t="s">
        <v>54</v>
      </c>
      <c r="S3825" s="1"/>
      <c r="T3825" s="1"/>
      <c r="U3825" s="1"/>
      <c r="V3825" s="1"/>
      <c r="W3825" s="1"/>
      <c r="X3825" s="1"/>
      <c r="Y3825" s="1"/>
      <c r="Z3825" s="1"/>
      <c r="AA3825" s="1"/>
      <c r="AB3825" s="1"/>
      <c r="AC3825" s="1"/>
      <c r="AD3825" s="1"/>
      <c r="AE3825" s="1"/>
      <c r="AF3825" s="1"/>
      <c r="AG3825" s="1"/>
      <c r="AH3825" s="1"/>
      <c r="AI3825" s="1"/>
      <c r="AJ3825" s="9" t="s">
        <v>52</v>
      </c>
      <c r="AK3825" s="9" t="s">
        <v>8442</v>
      </c>
      <c r="AL3825" s="9" t="s">
        <v>52</v>
      </c>
      <c r="AM3825" s="9" t="s">
        <v>52</v>
      </c>
    </row>
    <row r="3826" spans="1:39" ht="30" customHeight="1" x14ac:dyDescent="0.3">
      <c r="A3826" s="10" t="s">
        <v>4735</v>
      </c>
      <c r="B3826" s="10" t="s">
        <v>52</v>
      </c>
      <c r="C3826" s="10" t="s">
        <v>52</v>
      </c>
      <c r="D3826" s="11"/>
      <c r="E3826" s="15"/>
      <c r="F3826" s="17">
        <f>TRUNC(SUMIF(N3822:N3825, N3821, F3822:F3825),0)</f>
        <v>0</v>
      </c>
      <c r="G3826" s="15"/>
      <c r="H3826" s="17">
        <f>TRUNC(SUMIF(N3822:N3825, N3821, H3822:H3825),0)</f>
        <v>41538</v>
      </c>
      <c r="I3826" s="15"/>
      <c r="J3826" s="17">
        <f>TRUNC(SUMIF(N3822:N3825, N3821, J3822:J3825),0)</f>
        <v>1188</v>
      </c>
      <c r="K3826" s="15"/>
      <c r="L3826" s="17">
        <f>F3826+H3826+J3826</f>
        <v>42726</v>
      </c>
      <c r="M3826" s="10" t="s">
        <v>52</v>
      </c>
      <c r="N3826" s="9" t="s">
        <v>4736</v>
      </c>
      <c r="O3826" s="9" t="s">
        <v>4736</v>
      </c>
      <c r="P3826" s="9" t="s">
        <v>52</v>
      </c>
      <c r="Q3826" s="9" t="s">
        <v>52</v>
      </c>
      <c r="R3826" s="9" t="s">
        <v>52</v>
      </c>
      <c r="S3826" s="1"/>
      <c r="T3826" s="1"/>
      <c r="U3826" s="1"/>
      <c r="V3826" s="1"/>
      <c r="W3826" s="1"/>
      <c r="X3826" s="1"/>
      <c r="Y3826" s="1"/>
      <c r="Z3826" s="1"/>
      <c r="AA3826" s="1"/>
      <c r="AB3826" s="1"/>
      <c r="AC3826" s="1"/>
      <c r="AD3826" s="1"/>
      <c r="AE3826" s="1"/>
      <c r="AF3826" s="1"/>
      <c r="AG3826" s="1"/>
      <c r="AH3826" s="1"/>
      <c r="AI3826" s="1"/>
      <c r="AJ3826" s="9" t="s">
        <v>52</v>
      </c>
      <c r="AK3826" s="9" t="s">
        <v>52</v>
      </c>
      <c r="AL3826" s="9" t="s">
        <v>52</v>
      </c>
      <c r="AM3826" s="9" t="s">
        <v>52</v>
      </c>
    </row>
    <row r="3827" spans="1:39" ht="30" customHeight="1" x14ac:dyDescent="0.3">
      <c r="A3827" s="11"/>
      <c r="B3827" s="11"/>
      <c r="C3827" s="11"/>
      <c r="D3827" s="11"/>
      <c r="E3827" s="15"/>
      <c r="F3827" s="17"/>
      <c r="G3827" s="15"/>
      <c r="H3827" s="17"/>
      <c r="I3827" s="15"/>
      <c r="J3827" s="17"/>
      <c r="K3827" s="15"/>
      <c r="L3827" s="17"/>
      <c r="M3827" s="11"/>
    </row>
    <row r="3828" spans="1:39" ht="30" customHeight="1" x14ac:dyDescent="0.3">
      <c r="A3828" s="14" t="s">
        <v>8443</v>
      </c>
      <c r="B3828" s="14"/>
      <c r="C3828" s="14"/>
      <c r="D3828" s="14"/>
      <c r="E3828" s="16"/>
      <c r="F3828" s="18"/>
      <c r="G3828" s="16"/>
      <c r="H3828" s="18"/>
      <c r="I3828" s="16"/>
      <c r="J3828" s="18"/>
      <c r="K3828" s="16"/>
      <c r="L3828" s="18"/>
      <c r="M3828" s="14"/>
      <c r="N3828" s="5" t="s">
        <v>2283</v>
      </c>
    </row>
    <row r="3829" spans="1:39" ht="30" customHeight="1" x14ac:dyDescent="0.3">
      <c r="A3829" s="10" t="s">
        <v>8083</v>
      </c>
      <c r="B3829" s="10" t="s">
        <v>4714</v>
      </c>
      <c r="C3829" s="10" t="s">
        <v>4715</v>
      </c>
      <c r="D3829" s="11">
        <v>0.16</v>
      </c>
      <c r="E3829" s="15">
        <v>0</v>
      </c>
      <c r="F3829" s="17">
        <f>TRUNC(E3829*D3829,1)</f>
        <v>0</v>
      </c>
      <c r="G3829" s="15">
        <v>233781</v>
      </c>
      <c r="H3829" s="17">
        <f>TRUNC(G3829*D3829,1)</f>
        <v>37404.9</v>
      </c>
      <c r="I3829" s="15">
        <v>0</v>
      </c>
      <c r="J3829" s="17">
        <f>TRUNC(I3829*D3829,1)</f>
        <v>0</v>
      </c>
      <c r="K3829" s="15">
        <f>TRUNC(E3829+G3829+I3829,1)</f>
        <v>233781</v>
      </c>
      <c r="L3829" s="17">
        <f>TRUNC(F3829+H3829+J3829,1)</f>
        <v>37404.9</v>
      </c>
      <c r="M3829" s="10" t="s">
        <v>52</v>
      </c>
      <c r="N3829" s="9" t="s">
        <v>2283</v>
      </c>
      <c r="O3829" s="9" t="s">
        <v>8084</v>
      </c>
      <c r="P3829" s="9" t="s">
        <v>54</v>
      </c>
      <c r="Q3829" s="9" t="s">
        <v>54</v>
      </c>
      <c r="R3829" s="9" t="s">
        <v>67</v>
      </c>
      <c r="S3829" s="1"/>
      <c r="T3829" s="1"/>
      <c r="U3829" s="1"/>
      <c r="V3829" s="1">
        <v>1</v>
      </c>
      <c r="W3829" s="1"/>
      <c r="X3829" s="1"/>
      <c r="Y3829" s="1"/>
      <c r="Z3829" s="1"/>
      <c r="AA3829" s="1"/>
      <c r="AB3829" s="1"/>
      <c r="AC3829" s="1"/>
      <c r="AD3829" s="1"/>
      <c r="AE3829" s="1"/>
      <c r="AF3829" s="1"/>
      <c r="AG3829" s="1"/>
      <c r="AH3829" s="1"/>
      <c r="AI3829" s="1"/>
      <c r="AJ3829" s="9" t="s">
        <v>52</v>
      </c>
      <c r="AK3829" s="9" t="s">
        <v>8445</v>
      </c>
      <c r="AL3829" s="9" t="s">
        <v>52</v>
      </c>
      <c r="AM3829" s="9" t="s">
        <v>52</v>
      </c>
    </row>
    <row r="3830" spans="1:39" ht="30" customHeight="1" x14ac:dyDescent="0.3">
      <c r="A3830" s="10" t="s">
        <v>4720</v>
      </c>
      <c r="B3830" s="10" t="s">
        <v>4714</v>
      </c>
      <c r="C3830" s="10" t="s">
        <v>4715</v>
      </c>
      <c r="D3830" s="11">
        <v>7.0000000000000007E-2</v>
      </c>
      <c r="E3830" s="15">
        <v>0</v>
      </c>
      <c r="F3830" s="17">
        <f>TRUNC(E3830*D3830,1)</f>
        <v>0</v>
      </c>
      <c r="G3830" s="15">
        <v>153671</v>
      </c>
      <c r="H3830" s="17">
        <f>TRUNC(G3830*D3830,1)</f>
        <v>10756.9</v>
      </c>
      <c r="I3830" s="15">
        <v>0</v>
      </c>
      <c r="J3830" s="17">
        <f>TRUNC(I3830*D3830,1)</f>
        <v>0</v>
      </c>
      <c r="K3830" s="15">
        <f>TRUNC(E3830+G3830+I3830,1)</f>
        <v>153671</v>
      </c>
      <c r="L3830" s="17">
        <f>TRUNC(F3830+H3830+J3830,1)</f>
        <v>10756.9</v>
      </c>
      <c r="M3830" s="10" t="s">
        <v>52</v>
      </c>
      <c r="N3830" s="9" t="s">
        <v>2283</v>
      </c>
      <c r="O3830" s="9" t="s">
        <v>4721</v>
      </c>
      <c r="P3830" s="9" t="s">
        <v>54</v>
      </c>
      <c r="Q3830" s="9" t="s">
        <v>54</v>
      </c>
      <c r="R3830" s="9" t="s">
        <v>67</v>
      </c>
      <c r="S3830" s="1"/>
      <c r="T3830" s="1"/>
      <c r="U3830" s="1"/>
      <c r="V3830" s="1">
        <v>1</v>
      </c>
      <c r="W3830" s="1"/>
      <c r="X3830" s="1"/>
      <c r="Y3830" s="1"/>
      <c r="Z3830" s="1"/>
      <c r="AA3830" s="1"/>
      <c r="AB3830" s="1"/>
      <c r="AC3830" s="1"/>
      <c r="AD3830" s="1"/>
      <c r="AE3830" s="1"/>
      <c r="AF3830" s="1"/>
      <c r="AG3830" s="1"/>
      <c r="AH3830" s="1"/>
      <c r="AI3830" s="1"/>
      <c r="AJ3830" s="9" t="s">
        <v>52</v>
      </c>
      <c r="AK3830" s="9" t="s">
        <v>8446</v>
      </c>
      <c r="AL3830" s="9" t="s">
        <v>52</v>
      </c>
      <c r="AM3830" s="9" t="s">
        <v>52</v>
      </c>
    </row>
    <row r="3831" spans="1:39" ht="30" customHeight="1" x14ac:dyDescent="0.3">
      <c r="A3831" s="10" t="s">
        <v>4727</v>
      </c>
      <c r="B3831" s="10" t="s">
        <v>4797</v>
      </c>
      <c r="C3831" s="10" t="s">
        <v>732</v>
      </c>
      <c r="D3831" s="11">
        <v>1</v>
      </c>
      <c r="E3831" s="15">
        <v>0</v>
      </c>
      <c r="F3831" s="17">
        <f>TRUNC(E3831*D3831,1)</f>
        <v>0</v>
      </c>
      <c r="G3831" s="15">
        <v>0</v>
      </c>
      <c r="H3831" s="17">
        <f>TRUNC(G3831*D3831,1)</f>
        <v>0</v>
      </c>
      <c r="I3831" s="15">
        <f>TRUNC(SUMIF(V3829:V3832, RIGHTB(O3831, 1), H3829:H3832)*U3831, 2)</f>
        <v>1444.85</v>
      </c>
      <c r="J3831" s="17">
        <f>TRUNC(I3831*D3831,1)</f>
        <v>1444.8</v>
      </c>
      <c r="K3831" s="15">
        <f>TRUNC(E3831+G3831+I3831,1)</f>
        <v>1444.8</v>
      </c>
      <c r="L3831" s="17">
        <f>TRUNC(F3831+H3831+J3831,1)</f>
        <v>1444.8</v>
      </c>
      <c r="M3831" s="10" t="s">
        <v>52</v>
      </c>
      <c r="N3831" s="9" t="s">
        <v>2283</v>
      </c>
      <c r="O3831" s="9" t="s">
        <v>4729</v>
      </c>
      <c r="P3831" s="9" t="s">
        <v>54</v>
      </c>
      <c r="Q3831" s="9" t="s">
        <v>54</v>
      </c>
      <c r="R3831" s="9" t="s">
        <v>54</v>
      </c>
      <c r="S3831" s="1">
        <v>1</v>
      </c>
      <c r="T3831" s="1">
        <v>2</v>
      </c>
      <c r="U3831" s="1">
        <v>0.03</v>
      </c>
      <c r="V3831" s="1"/>
      <c r="W3831" s="1"/>
      <c r="X3831" s="1"/>
      <c r="Y3831" s="1"/>
      <c r="Z3831" s="1"/>
      <c r="AA3831" s="1"/>
      <c r="AB3831" s="1"/>
      <c r="AC3831" s="1"/>
      <c r="AD3831" s="1"/>
      <c r="AE3831" s="1"/>
      <c r="AF3831" s="1"/>
      <c r="AG3831" s="1"/>
      <c r="AH3831" s="1"/>
      <c r="AI3831" s="1"/>
      <c r="AJ3831" s="9" t="s">
        <v>52</v>
      </c>
      <c r="AK3831" s="9" t="s">
        <v>8447</v>
      </c>
      <c r="AL3831" s="9" t="s">
        <v>52</v>
      </c>
      <c r="AM3831" s="9" t="s">
        <v>52</v>
      </c>
    </row>
    <row r="3832" spans="1:39" ht="30" customHeight="1" x14ac:dyDescent="0.3">
      <c r="A3832" s="10" t="s">
        <v>8093</v>
      </c>
      <c r="B3832" s="10" t="s">
        <v>8094</v>
      </c>
      <c r="C3832" s="10" t="s">
        <v>528</v>
      </c>
      <c r="D3832" s="11">
        <v>1.9E-2</v>
      </c>
      <c r="E3832" s="15">
        <v>0</v>
      </c>
      <c r="F3832" s="17">
        <f>TRUNC(E3832*D3832,1)</f>
        <v>0</v>
      </c>
      <c r="G3832" s="15">
        <v>101422</v>
      </c>
      <c r="H3832" s="17">
        <f>TRUNC(G3832*D3832,1)</f>
        <v>1927</v>
      </c>
      <c r="I3832" s="15">
        <v>0</v>
      </c>
      <c r="J3832" s="17">
        <f>TRUNC(I3832*D3832,1)</f>
        <v>0</v>
      </c>
      <c r="K3832" s="15">
        <f>TRUNC(E3832+G3832+I3832,1)</f>
        <v>101422</v>
      </c>
      <c r="L3832" s="17">
        <f>TRUNC(F3832+H3832+J3832,1)</f>
        <v>1927</v>
      </c>
      <c r="M3832" s="10" t="s">
        <v>52</v>
      </c>
      <c r="N3832" s="9" t="s">
        <v>2283</v>
      </c>
      <c r="O3832" s="9" t="s">
        <v>8095</v>
      </c>
      <c r="P3832" s="9" t="s">
        <v>67</v>
      </c>
      <c r="Q3832" s="9" t="s">
        <v>54</v>
      </c>
      <c r="R3832" s="9" t="s">
        <v>54</v>
      </c>
      <c r="S3832" s="1"/>
      <c r="T3832" s="1"/>
      <c r="U3832" s="1"/>
      <c r="V3832" s="1"/>
      <c r="W3832" s="1"/>
      <c r="X3832" s="1"/>
      <c r="Y3832" s="1"/>
      <c r="Z3832" s="1"/>
      <c r="AA3832" s="1"/>
      <c r="AB3832" s="1"/>
      <c r="AC3832" s="1"/>
      <c r="AD3832" s="1"/>
      <c r="AE3832" s="1"/>
      <c r="AF3832" s="1"/>
      <c r="AG3832" s="1"/>
      <c r="AH3832" s="1"/>
      <c r="AI3832" s="1"/>
      <c r="AJ3832" s="9" t="s">
        <v>52</v>
      </c>
      <c r="AK3832" s="9" t="s">
        <v>8448</v>
      </c>
      <c r="AL3832" s="9" t="s">
        <v>52</v>
      </c>
      <c r="AM3832" s="9" t="s">
        <v>52</v>
      </c>
    </row>
    <row r="3833" spans="1:39" ht="30" customHeight="1" x14ac:dyDescent="0.3">
      <c r="A3833" s="10" t="s">
        <v>4735</v>
      </c>
      <c r="B3833" s="10" t="s">
        <v>52</v>
      </c>
      <c r="C3833" s="10" t="s">
        <v>52</v>
      </c>
      <c r="D3833" s="11"/>
      <c r="E3833" s="15"/>
      <c r="F3833" s="17">
        <f>TRUNC(SUMIF(N3829:N3832, N3828, F3829:F3832),0)</f>
        <v>0</v>
      </c>
      <c r="G3833" s="15"/>
      <c r="H3833" s="17">
        <f>TRUNC(SUMIF(N3829:N3832, N3828, H3829:H3832),0)</f>
        <v>50088</v>
      </c>
      <c r="I3833" s="15"/>
      <c r="J3833" s="17">
        <f>TRUNC(SUMIF(N3829:N3832, N3828, J3829:J3832),0)</f>
        <v>1444</v>
      </c>
      <c r="K3833" s="15"/>
      <c r="L3833" s="17">
        <f>F3833+H3833+J3833</f>
        <v>51532</v>
      </c>
      <c r="M3833" s="10" t="s">
        <v>52</v>
      </c>
      <c r="N3833" s="9" t="s">
        <v>4736</v>
      </c>
      <c r="O3833" s="9" t="s">
        <v>4736</v>
      </c>
      <c r="P3833" s="9" t="s">
        <v>52</v>
      </c>
      <c r="Q3833" s="9" t="s">
        <v>52</v>
      </c>
      <c r="R3833" s="9" t="s">
        <v>52</v>
      </c>
      <c r="S3833" s="1"/>
      <c r="T3833" s="1"/>
      <c r="U3833" s="1"/>
      <c r="V3833" s="1"/>
      <c r="W3833" s="1"/>
      <c r="X3833" s="1"/>
      <c r="Y3833" s="1"/>
      <c r="Z3833" s="1"/>
      <c r="AA3833" s="1"/>
      <c r="AB3833" s="1"/>
      <c r="AC3833" s="1"/>
      <c r="AD3833" s="1"/>
      <c r="AE3833" s="1"/>
      <c r="AF3833" s="1"/>
      <c r="AG3833" s="1"/>
      <c r="AH3833" s="1"/>
      <c r="AI3833" s="1"/>
      <c r="AJ3833" s="9" t="s">
        <v>52</v>
      </c>
      <c r="AK3833" s="9" t="s">
        <v>52</v>
      </c>
      <c r="AL3833" s="9" t="s">
        <v>52</v>
      </c>
      <c r="AM3833" s="9" t="s">
        <v>52</v>
      </c>
    </row>
    <row r="3834" spans="1:39" ht="30" customHeight="1" x14ac:dyDescent="0.3">
      <c r="A3834" s="11"/>
      <c r="B3834" s="11"/>
      <c r="C3834" s="11"/>
      <c r="D3834" s="11"/>
      <c r="E3834" s="15"/>
      <c r="F3834" s="17"/>
      <c r="G3834" s="15"/>
      <c r="H3834" s="17"/>
      <c r="I3834" s="15"/>
      <c r="J3834" s="17"/>
      <c r="K3834" s="15"/>
      <c r="L3834" s="17"/>
      <c r="M3834" s="11"/>
    </row>
    <row r="3835" spans="1:39" ht="30" customHeight="1" x14ac:dyDescent="0.3">
      <c r="A3835" s="14" t="s">
        <v>8449</v>
      </c>
      <c r="B3835" s="14"/>
      <c r="C3835" s="14"/>
      <c r="D3835" s="14"/>
      <c r="E3835" s="16"/>
      <c r="F3835" s="18"/>
      <c r="G3835" s="16"/>
      <c r="H3835" s="18"/>
      <c r="I3835" s="16"/>
      <c r="J3835" s="18"/>
      <c r="K3835" s="16"/>
      <c r="L3835" s="18"/>
      <c r="M3835" s="14"/>
      <c r="N3835" s="5" t="s">
        <v>2285</v>
      </c>
    </row>
    <row r="3836" spans="1:39" ht="30" customHeight="1" x14ac:dyDescent="0.3">
      <c r="A3836" s="10" t="s">
        <v>8083</v>
      </c>
      <c r="B3836" s="10" t="s">
        <v>4714</v>
      </c>
      <c r="C3836" s="10" t="s">
        <v>4715</v>
      </c>
      <c r="D3836" s="11">
        <v>0.17</v>
      </c>
      <c r="E3836" s="15">
        <v>0</v>
      </c>
      <c r="F3836" s="17">
        <f>TRUNC(E3836*D3836,1)</f>
        <v>0</v>
      </c>
      <c r="G3836" s="15">
        <v>233781</v>
      </c>
      <c r="H3836" s="17">
        <f>TRUNC(G3836*D3836,1)</f>
        <v>39742.699999999997</v>
      </c>
      <c r="I3836" s="15">
        <v>0</v>
      </c>
      <c r="J3836" s="17">
        <f>TRUNC(I3836*D3836,1)</f>
        <v>0</v>
      </c>
      <c r="K3836" s="15">
        <f>TRUNC(E3836+G3836+I3836,1)</f>
        <v>233781</v>
      </c>
      <c r="L3836" s="17">
        <f>TRUNC(F3836+H3836+J3836,1)</f>
        <v>39742.699999999997</v>
      </c>
      <c r="M3836" s="10" t="s">
        <v>52</v>
      </c>
      <c r="N3836" s="9" t="s">
        <v>2285</v>
      </c>
      <c r="O3836" s="9" t="s">
        <v>8084</v>
      </c>
      <c r="P3836" s="9" t="s">
        <v>54</v>
      </c>
      <c r="Q3836" s="9" t="s">
        <v>54</v>
      </c>
      <c r="R3836" s="9" t="s">
        <v>67</v>
      </c>
      <c r="S3836" s="1"/>
      <c r="T3836" s="1"/>
      <c r="U3836" s="1"/>
      <c r="V3836" s="1">
        <v>1</v>
      </c>
      <c r="W3836" s="1"/>
      <c r="X3836" s="1"/>
      <c r="Y3836" s="1"/>
      <c r="Z3836" s="1"/>
      <c r="AA3836" s="1"/>
      <c r="AB3836" s="1"/>
      <c r="AC3836" s="1"/>
      <c r="AD3836" s="1"/>
      <c r="AE3836" s="1"/>
      <c r="AF3836" s="1"/>
      <c r="AG3836" s="1"/>
      <c r="AH3836" s="1"/>
      <c r="AI3836" s="1"/>
      <c r="AJ3836" s="9" t="s">
        <v>52</v>
      </c>
      <c r="AK3836" s="9" t="s">
        <v>8451</v>
      </c>
      <c r="AL3836" s="9" t="s">
        <v>52</v>
      </c>
      <c r="AM3836" s="9" t="s">
        <v>52</v>
      </c>
    </row>
    <row r="3837" spans="1:39" ht="30" customHeight="1" x14ac:dyDescent="0.3">
      <c r="A3837" s="10" t="s">
        <v>4720</v>
      </c>
      <c r="B3837" s="10" t="s">
        <v>4714</v>
      </c>
      <c r="C3837" s="10" t="s">
        <v>4715</v>
      </c>
      <c r="D3837" s="11">
        <v>0.08</v>
      </c>
      <c r="E3837" s="15">
        <v>0</v>
      </c>
      <c r="F3837" s="17">
        <f>TRUNC(E3837*D3837,1)</f>
        <v>0</v>
      </c>
      <c r="G3837" s="15">
        <v>153671</v>
      </c>
      <c r="H3837" s="17">
        <f>TRUNC(G3837*D3837,1)</f>
        <v>12293.6</v>
      </c>
      <c r="I3837" s="15">
        <v>0</v>
      </c>
      <c r="J3837" s="17">
        <f>TRUNC(I3837*D3837,1)</f>
        <v>0</v>
      </c>
      <c r="K3837" s="15">
        <f>TRUNC(E3837+G3837+I3837,1)</f>
        <v>153671</v>
      </c>
      <c r="L3837" s="17">
        <f>TRUNC(F3837+H3837+J3837,1)</f>
        <v>12293.6</v>
      </c>
      <c r="M3837" s="10" t="s">
        <v>52</v>
      </c>
      <c r="N3837" s="9" t="s">
        <v>2285</v>
      </c>
      <c r="O3837" s="9" t="s">
        <v>4721</v>
      </c>
      <c r="P3837" s="9" t="s">
        <v>54</v>
      </c>
      <c r="Q3837" s="9" t="s">
        <v>54</v>
      </c>
      <c r="R3837" s="9" t="s">
        <v>67</v>
      </c>
      <c r="S3837" s="1"/>
      <c r="T3837" s="1"/>
      <c r="U3837" s="1"/>
      <c r="V3837" s="1">
        <v>1</v>
      </c>
      <c r="W3837" s="1"/>
      <c r="X3837" s="1"/>
      <c r="Y3837" s="1"/>
      <c r="Z3837" s="1"/>
      <c r="AA3837" s="1"/>
      <c r="AB3837" s="1"/>
      <c r="AC3837" s="1"/>
      <c r="AD3837" s="1"/>
      <c r="AE3837" s="1"/>
      <c r="AF3837" s="1"/>
      <c r="AG3837" s="1"/>
      <c r="AH3837" s="1"/>
      <c r="AI3837" s="1"/>
      <c r="AJ3837" s="9" t="s">
        <v>52</v>
      </c>
      <c r="AK3837" s="9" t="s">
        <v>8452</v>
      </c>
      <c r="AL3837" s="9" t="s">
        <v>52</v>
      </c>
      <c r="AM3837" s="9" t="s">
        <v>52</v>
      </c>
    </row>
    <row r="3838" spans="1:39" ht="30" customHeight="1" x14ac:dyDescent="0.3">
      <c r="A3838" s="10" t="s">
        <v>4727</v>
      </c>
      <c r="B3838" s="10" t="s">
        <v>4797</v>
      </c>
      <c r="C3838" s="10" t="s">
        <v>732</v>
      </c>
      <c r="D3838" s="11">
        <v>1</v>
      </c>
      <c r="E3838" s="15">
        <v>0</v>
      </c>
      <c r="F3838" s="17">
        <f>TRUNC(E3838*D3838,1)</f>
        <v>0</v>
      </c>
      <c r="G3838" s="15">
        <v>0</v>
      </c>
      <c r="H3838" s="17">
        <f>TRUNC(G3838*D3838,1)</f>
        <v>0</v>
      </c>
      <c r="I3838" s="15">
        <f>TRUNC(SUMIF(V3836:V3839, RIGHTB(O3838, 1), H3836:H3839)*U3838, 2)</f>
        <v>1561.08</v>
      </c>
      <c r="J3838" s="17">
        <f>TRUNC(I3838*D3838,1)</f>
        <v>1561</v>
      </c>
      <c r="K3838" s="15">
        <f>TRUNC(E3838+G3838+I3838,1)</f>
        <v>1561</v>
      </c>
      <c r="L3838" s="17">
        <f>TRUNC(F3838+H3838+J3838,1)</f>
        <v>1561</v>
      </c>
      <c r="M3838" s="10" t="s">
        <v>52</v>
      </c>
      <c r="N3838" s="9" t="s">
        <v>2285</v>
      </c>
      <c r="O3838" s="9" t="s">
        <v>4729</v>
      </c>
      <c r="P3838" s="9" t="s">
        <v>54</v>
      </c>
      <c r="Q3838" s="9" t="s">
        <v>54</v>
      </c>
      <c r="R3838" s="9" t="s">
        <v>54</v>
      </c>
      <c r="S3838" s="1">
        <v>1</v>
      </c>
      <c r="T3838" s="1">
        <v>2</v>
      </c>
      <c r="U3838" s="1">
        <v>0.03</v>
      </c>
      <c r="V3838" s="1"/>
      <c r="W3838" s="1"/>
      <c r="X3838" s="1"/>
      <c r="Y3838" s="1"/>
      <c r="Z3838" s="1"/>
      <c r="AA3838" s="1"/>
      <c r="AB3838" s="1"/>
      <c r="AC3838" s="1"/>
      <c r="AD3838" s="1"/>
      <c r="AE3838" s="1"/>
      <c r="AF3838" s="1"/>
      <c r="AG3838" s="1"/>
      <c r="AH3838" s="1"/>
      <c r="AI3838" s="1"/>
      <c r="AJ3838" s="9" t="s">
        <v>52</v>
      </c>
      <c r="AK3838" s="9" t="s">
        <v>8453</v>
      </c>
      <c r="AL3838" s="9" t="s">
        <v>52</v>
      </c>
      <c r="AM3838" s="9" t="s">
        <v>52</v>
      </c>
    </row>
    <row r="3839" spans="1:39" ht="30" customHeight="1" x14ac:dyDescent="0.3">
      <c r="A3839" s="10" t="s">
        <v>8093</v>
      </c>
      <c r="B3839" s="10" t="s">
        <v>8094</v>
      </c>
      <c r="C3839" s="10" t="s">
        <v>528</v>
      </c>
      <c r="D3839" s="11">
        <v>1.9E-2</v>
      </c>
      <c r="E3839" s="15">
        <v>0</v>
      </c>
      <c r="F3839" s="17">
        <f>TRUNC(E3839*D3839,1)</f>
        <v>0</v>
      </c>
      <c r="G3839" s="15">
        <v>101422</v>
      </c>
      <c r="H3839" s="17">
        <f>TRUNC(G3839*D3839,1)</f>
        <v>1927</v>
      </c>
      <c r="I3839" s="15">
        <v>0</v>
      </c>
      <c r="J3839" s="17">
        <f>TRUNC(I3839*D3839,1)</f>
        <v>0</v>
      </c>
      <c r="K3839" s="15">
        <f>TRUNC(E3839+G3839+I3839,1)</f>
        <v>101422</v>
      </c>
      <c r="L3839" s="17">
        <f>TRUNC(F3839+H3839+J3839,1)</f>
        <v>1927</v>
      </c>
      <c r="M3839" s="10" t="s">
        <v>52</v>
      </c>
      <c r="N3839" s="9" t="s">
        <v>2285</v>
      </c>
      <c r="O3839" s="9" t="s">
        <v>8095</v>
      </c>
      <c r="P3839" s="9" t="s">
        <v>67</v>
      </c>
      <c r="Q3839" s="9" t="s">
        <v>54</v>
      </c>
      <c r="R3839" s="9" t="s">
        <v>54</v>
      </c>
      <c r="S3839" s="1"/>
      <c r="T3839" s="1"/>
      <c r="U3839" s="1"/>
      <c r="V3839" s="1"/>
      <c r="W3839" s="1"/>
      <c r="X3839" s="1"/>
      <c r="Y3839" s="1"/>
      <c r="Z3839" s="1"/>
      <c r="AA3839" s="1"/>
      <c r="AB3839" s="1"/>
      <c r="AC3839" s="1"/>
      <c r="AD3839" s="1"/>
      <c r="AE3839" s="1"/>
      <c r="AF3839" s="1"/>
      <c r="AG3839" s="1"/>
      <c r="AH3839" s="1"/>
      <c r="AI3839" s="1"/>
      <c r="AJ3839" s="9" t="s">
        <v>52</v>
      </c>
      <c r="AK3839" s="9" t="s">
        <v>8454</v>
      </c>
      <c r="AL3839" s="9" t="s">
        <v>52</v>
      </c>
      <c r="AM3839" s="9" t="s">
        <v>52</v>
      </c>
    </row>
    <row r="3840" spans="1:39" ht="30" customHeight="1" x14ac:dyDescent="0.3">
      <c r="A3840" s="10" t="s">
        <v>4735</v>
      </c>
      <c r="B3840" s="10" t="s">
        <v>52</v>
      </c>
      <c r="C3840" s="10" t="s">
        <v>52</v>
      </c>
      <c r="D3840" s="11"/>
      <c r="E3840" s="15"/>
      <c r="F3840" s="17">
        <f>TRUNC(SUMIF(N3836:N3839, N3835, F3836:F3839),0)</f>
        <v>0</v>
      </c>
      <c r="G3840" s="15"/>
      <c r="H3840" s="17">
        <f>TRUNC(SUMIF(N3836:N3839, N3835, H3836:H3839),0)</f>
        <v>53963</v>
      </c>
      <c r="I3840" s="15"/>
      <c r="J3840" s="17">
        <f>TRUNC(SUMIF(N3836:N3839, N3835, J3836:J3839),0)</f>
        <v>1561</v>
      </c>
      <c r="K3840" s="15"/>
      <c r="L3840" s="17">
        <f>F3840+H3840+J3840</f>
        <v>55524</v>
      </c>
      <c r="M3840" s="10" t="s">
        <v>52</v>
      </c>
      <c r="N3840" s="9" t="s">
        <v>4736</v>
      </c>
      <c r="O3840" s="9" t="s">
        <v>4736</v>
      </c>
      <c r="P3840" s="9" t="s">
        <v>52</v>
      </c>
      <c r="Q3840" s="9" t="s">
        <v>52</v>
      </c>
      <c r="R3840" s="9" t="s">
        <v>52</v>
      </c>
      <c r="S3840" s="1"/>
      <c r="T3840" s="1"/>
      <c r="U3840" s="1"/>
      <c r="V3840" s="1"/>
      <c r="W3840" s="1"/>
      <c r="X3840" s="1"/>
      <c r="Y3840" s="1"/>
      <c r="Z3840" s="1"/>
      <c r="AA3840" s="1"/>
      <c r="AB3840" s="1"/>
      <c r="AC3840" s="1"/>
      <c r="AD3840" s="1"/>
      <c r="AE3840" s="1"/>
      <c r="AF3840" s="1"/>
      <c r="AG3840" s="1"/>
      <c r="AH3840" s="1"/>
      <c r="AI3840" s="1"/>
      <c r="AJ3840" s="9" t="s">
        <v>52</v>
      </c>
      <c r="AK3840" s="9" t="s">
        <v>52</v>
      </c>
      <c r="AL3840" s="9" t="s">
        <v>52</v>
      </c>
      <c r="AM3840" s="9" t="s">
        <v>52</v>
      </c>
    </row>
    <row r="3841" spans="1:39" ht="30" customHeight="1" x14ac:dyDescent="0.3">
      <c r="A3841" s="11"/>
      <c r="B3841" s="11"/>
      <c r="C3841" s="11"/>
      <c r="D3841" s="11"/>
      <c r="E3841" s="15"/>
      <c r="F3841" s="17"/>
      <c r="G3841" s="15"/>
      <c r="H3841" s="17"/>
      <c r="I3841" s="15"/>
      <c r="J3841" s="17"/>
      <c r="K3841" s="15"/>
      <c r="L3841" s="17"/>
      <c r="M3841" s="11"/>
    </row>
    <row r="3842" spans="1:39" ht="30" customHeight="1" x14ac:dyDescent="0.3">
      <c r="A3842" s="14" t="s">
        <v>8455</v>
      </c>
      <c r="B3842" s="14"/>
      <c r="C3842" s="14"/>
      <c r="D3842" s="14"/>
      <c r="E3842" s="16"/>
      <c r="F3842" s="18"/>
      <c r="G3842" s="16"/>
      <c r="H3842" s="18"/>
      <c r="I3842" s="16"/>
      <c r="J3842" s="18"/>
      <c r="K3842" s="16"/>
      <c r="L3842" s="18"/>
      <c r="M3842" s="14"/>
      <c r="N3842" s="5" t="s">
        <v>2288</v>
      </c>
    </row>
    <row r="3843" spans="1:39" ht="30" customHeight="1" x14ac:dyDescent="0.3">
      <c r="A3843" s="10" t="s">
        <v>8083</v>
      </c>
      <c r="B3843" s="10" t="s">
        <v>4714</v>
      </c>
      <c r="C3843" s="10" t="s">
        <v>4715</v>
      </c>
      <c r="D3843" s="11">
        <v>0.1</v>
      </c>
      <c r="E3843" s="15">
        <v>0</v>
      </c>
      <c r="F3843" s="17">
        <f>TRUNC(E3843*D3843,1)</f>
        <v>0</v>
      </c>
      <c r="G3843" s="15">
        <v>233781</v>
      </c>
      <c r="H3843" s="17">
        <f>TRUNC(G3843*D3843,1)</f>
        <v>23378.1</v>
      </c>
      <c r="I3843" s="15">
        <v>0</v>
      </c>
      <c r="J3843" s="17">
        <f>TRUNC(I3843*D3843,1)</f>
        <v>0</v>
      </c>
      <c r="K3843" s="15">
        <f>TRUNC(E3843+G3843+I3843,1)</f>
        <v>233781</v>
      </c>
      <c r="L3843" s="17">
        <f>TRUNC(F3843+H3843+J3843,1)</f>
        <v>23378.1</v>
      </c>
      <c r="M3843" s="10" t="s">
        <v>52</v>
      </c>
      <c r="N3843" s="9" t="s">
        <v>2288</v>
      </c>
      <c r="O3843" s="9" t="s">
        <v>8084</v>
      </c>
      <c r="P3843" s="9" t="s">
        <v>54</v>
      </c>
      <c r="Q3843" s="9" t="s">
        <v>54</v>
      </c>
      <c r="R3843" s="9" t="s">
        <v>67</v>
      </c>
      <c r="S3843" s="1"/>
      <c r="T3843" s="1"/>
      <c r="U3843" s="1"/>
      <c r="V3843" s="1">
        <v>1</v>
      </c>
      <c r="W3843" s="1"/>
      <c r="X3843" s="1"/>
      <c r="Y3843" s="1"/>
      <c r="Z3843" s="1"/>
      <c r="AA3843" s="1"/>
      <c r="AB3843" s="1"/>
      <c r="AC3843" s="1"/>
      <c r="AD3843" s="1"/>
      <c r="AE3843" s="1"/>
      <c r="AF3843" s="1"/>
      <c r="AG3843" s="1"/>
      <c r="AH3843" s="1"/>
      <c r="AI3843" s="1"/>
      <c r="AJ3843" s="9" t="s">
        <v>52</v>
      </c>
      <c r="AK3843" s="9" t="s">
        <v>8457</v>
      </c>
      <c r="AL3843" s="9" t="s">
        <v>52</v>
      </c>
      <c r="AM3843" s="9" t="s">
        <v>52</v>
      </c>
    </row>
    <row r="3844" spans="1:39" ht="30" customHeight="1" x14ac:dyDescent="0.3">
      <c r="A3844" s="10" t="s">
        <v>4720</v>
      </c>
      <c r="B3844" s="10" t="s">
        <v>4714</v>
      </c>
      <c r="C3844" s="10" t="s">
        <v>4715</v>
      </c>
      <c r="D3844" s="11">
        <v>0.04</v>
      </c>
      <c r="E3844" s="15">
        <v>0</v>
      </c>
      <c r="F3844" s="17">
        <f>TRUNC(E3844*D3844,1)</f>
        <v>0</v>
      </c>
      <c r="G3844" s="15">
        <v>153671</v>
      </c>
      <c r="H3844" s="17">
        <f>TRUNC(G3844*D3844,1)</f>
        <v>6146.8</v>
      </c>
      <c r="I3844" s="15">
        <v>0</v>
      </c>
      <c r="J3844" s="17">
        <f>TRUNC(I3844*D3844,1)</f>
        <v>0</v>
      </c>
      <c r="K3844" s="15">
        <f>TRUNC(E3844+G3844+I3844,1)</f>
        <v>153671</v>
      </c>
      <c r="L3844" s="17">
        <f>TRUNC(F3844+H3844+J3844,1)</f>
        <v>6146.8</v>
      </c>
      <c r="M3844" s="10" t="s">
        <v>52</v>
      </c>
      <c r="N3844" s="9" t="s">
        <v>2288</v>
      </c>
      <c r="O3844" s="9" t="s">
        <v>4721</v>
      </c>
      <c r="P3844" s="9" t="s">
        <v>54</v>
      </c>
      <c r="Q3844" s="9" t="s">
        <v>54</v>
      </c>
      <c r="R3844" s="9" t="s">
        <v>67</v>
      </c>
      <c r="S3844" s="1"/>
      <c r="T3844" s="1"/>
      <c r="U3844" s="1"/>
      <c r="V3844" s="1">
        <v>1</v>
      </c>
      <c r="W3844" s="1"/>
      <c r="X3844" s="1"/>
      <c r="Y3844" s="1"/>
      <c r="Z3844" s="1"/>
      <c r="AA3844" s="1"/>
      <c r="AB3844" s="1"/>
      <c r="AC3844" s="1"/>
      <c r="AD3844" s="1"/>
      <c r="AE3844" s="1"/>
      <c r="AF3844" s="1"/>
      <c r="AG3844" s="1"/>
      <c r="AH3844" s="1"/>
      <c r="AI3844" s="1"/>
      <c r="AJ3844" s="9" t="s">
        <v>52</v>
      </c>
      <c r="AK3844" s="9" t="s">
        <v>8458</v>
      </c>
      <c r="AL3844" s="9" t="s">
        <v>52</v>
      </c>
      <c r="AM3844" s="9" t="s">
        <v>52</v>
      </c>
    </row>
    <row r="3845" spans="1:39" ht="30" customHeight="1" x14ac:dyDescent="0.3">
      <c r="A3845" s="10" t="s">
        <v>4727</v>
      </c>
      <c r="B3845" s="10" t="s">
        <v>4797</v>
      </c>
      <c r="C3845" s="10" t="s">
        <v>732</v>
      </c>
      <c r="D3845" s="11">
        <v>1</v>
      </c>
      <c r="E3845" s="15">
        <v>0</v>
      </c>
      <c r="F3845" s="17">
        <f>TRUNC(E3845*D3845,1)</f>
        <v>0</v>
      </c>
      <c r="G3845" s="15">
        <v>0</v>
      </c>
      <c r="H3845" s="17">
        <f>TRUNC(G3845*D3845,1)</f>
        <v>0</v>
      </c>
      <c r="I3845" s="15">
        <f>TRUNC(SUMIF(V3843:V3846, RIGHTB(O3845, 1), H3843:H3846)*U3845, 2)</f>
        <v>885.74</v>
      </c>
      <c r="J3845" s="17">
        <f>TRUNC(I3845*D3845,1)</f>
        <v>885.7</v>
      </c>
      <c r="K3845" s="15">
        <f>TRUNC(E3845+G3845+I3845,1)</f>
        <v>885.7</v>
      </c>
      <c r="L3845" s="17">
        <f>TRUNC(F3845+H3845+J3845,1)</f>
        <v>885.7</v>
      </c>
      <c r="M3845" s="10" t="s">
        <v>52</v>
      </c>
      <c r="N3845" s="9" t="s">
        <v>2288</v>
      </c>
      <c r="O3845" s="9" t="s">
        <v>4729</v>
      </c>
      <c r="P3845" s="9" t="s">
        <v>54</v>
      </c>
      <c r="Q3845" s="9" t="s">
        <v>54</v>
      </c>
      <c r="R3845" s="9" t="s">
        <v>54</v>
      </c>
      <c r="S3845" s="1">
        <v>1</v>
      </c>
      <c r="T3845" s="1">
        <v>2</v>
      </c>
      <c r="U3845" s="1">
        <v>0.03</v>
      </c>
      <c r="V3845" s="1"/>
      <c r="W3845" s="1"/>
      <c r="X3845" s="1"/>
      <c r="Y3845" s="1"/>
      <c r="Z3845" s="1"/>
      <c r="AA3845" s="1"/>
      <c r="AB3845" s="1"/>
      <c r="AC3845" s="1"/>
      <c r="AD3845" s="1"/>
      <c r="AE3845" s="1"/>
      <c r="AF3845" s="1"/>
      <c r="AG3845" s="1"/>
      <c r="AH3845" s="1"/>
      <c r="AI3845" s="1"/>
      <c r="AJ3845" s="9" t="s">
        <v>52</v>
      </c>
      <c r="AK3845" s="9" t="s">
        <v>8459</v>
      </c>
      <c r="AL3845" s="9" t="s">
        <v>52</v>
      </c>
      <c r="AM3845" s="9" t="s">
        <v>52</v>
      </c>
    </row>
    <row r="3846" spans="1:39" ht="30" customHeight="1" x14ac:dyDescent="0.3">
      <c r="A3846" s="10" t="s">
        <v>8093</v>
      </c>
      <c r="B3846" s="10" t="s">
        <v>8094</v>
      </c>
      <c r="C3846" s="10" t="s">
        <v>528</v>
      </c>
      <c r="D3846" s="11">
        <v>1.2E-2</v>
      </c>
      <c r="E3846" s="15">
        <v>0</v>
      </c>
      <c r="F3846" s="17">
        <f>TRUNC(E3846*D3846,1)</f>
        <v>0</v>
      </c>
      <c r="G3846" s="15">
        <v>101422</v>
      </c>
      <c r="H3846" s="17">
        <f>TRUNC(G3846*D3846,1)</f>
        <v>1217</v>
      </c>
      <c r="I3846" s="15">
        <v>0</v>
      </c>
      <c r="J3846" s="17">
        <f>TRUNC(I3846*D3846,1)</f>
        <v>0</v>
      </c>
      <c r="K3846" s="15">
        <f>TRUNC(E3846+G3846+I3846,1)</f>
        <v>101422</v>
      </c>
      <c r="L3846" s="17">
        <f>TRUNC(F3846+H3846+J3846,1)</f>
        <v>1217</v>
      </c>
      <c r="M3846" s="10" t="s">
        <v>52</v>
      </c>
      <c r="N3846" s="9" t="s">
        <v>2288</v>
      </c>
      <c r="O3846" s="9" t="s">
        <v>8095</v>
      </c>
      <c r="P3846" s="9" t="s">
        <v>67</v>
      </c>
      <c r="Q3846" s="9" t="s">
        <v>54</v>
      </c>
      <c r="R3846" s="9" t="s">
        <v>54</v>
      </c>
      <c r="S3846" s="1"/>
      <c r="T3846" s="1"/>
      <c r="U3846" s="1"/>
      <c r="V3846" s="1"/>
      <c r="W3846" s="1"/>
      <c r="X3846" s="1"/>
      <c r="Y3846" s="1"/>
      <c r="Z3846" s="1"/>
      <c r="AA3846" s="1"/>
      <c r="AB3846" s="1"/>
      <c r="AC3846" s="1"/>
      <c r="AD3846" s="1"/>
      <c r="AE3846" s="1"/>
      <c r="AF3846" s="1"/>
      <c r="AG3846" s="1"/>
      <c r="AH3846" s="1"/>
      <c r="AI3846" s="1"/>
      <c r="AJ3846" s="9" t="s">
        <v>52</v>
      </c>
      <c r="AK3846" s="9" t="s">
        <v>8460</v>
      </c>
      <c r="AL3846" s="9" t="s">
        <v>52</v>
      </c>
      <c r="AM3846" s="9" t="s">
        <v>52</v>
      </c>
    </row>
    <row r="3847" spans="1:39" ht="30" customHeight="1" x14ac:dyDescent="0.3">
      <c r="A3847" s="10" t="s">
        <v>4735</v>
      </c>
      <c r="B3847" s="10" t="s">
        <v>52</v>
      </c>
      <c r="C3847" s="10" t="s">
        <v>52</v>
      </c>
      <c r="D3847" s="11"/>
      <c r="E3847" s="15"/>
      <c r="F3847" s="17">
        <f>TRUNC(SUMIF(N3843:N3846, N3842, F3843:F3846),0)</f>
        <v>0</v>
      </c>
      <c r="G3847" s="15"/>
      <c r="H3847" s="17">
        <f>TRUNC(SUMIF(N3843:N3846, N3842, H3843:H3846),0)</f>
        <v>30741</v>
      </c>
      <c r="I3847" s="15"/>
      <c r="J3847" s="17">
        <f>TRUNC(SUMIF(N3843:N3846, N3842, J3843:J3846),0)</f>
        <v>885</v>
      </c>
      <c r="K3847" s="15"/>
      <c r="L3847" s="17">
        <f>F3847+H3847+J3847</f>
        <v>31626</v>
      </c>
      <c r="M3847" s="10" t="s">
        <v>52</v>
      </c>
      <c r="N3847" s="9" t="s">
        <v>4736</v>
      </c>
      <c r="O3847" s="9" t="s">
        <v>4736</v>
      </c>
      <c r="P3847" s="9" t="s">
        <v>52</v>
      </c>
      <c r="Q3847" s="9" t="s">
        <v>52</v>
      </c>
      <c r="R3847" s="9" t="s">
        <v>52</v>
      </c>
      <c r="S3847" s="1"/>
      <c r="T3847" s="1"/>
      <c r="U3847" s="1"/>
      <c r="V3847" s="1"/>
      <c r="W3847" s="1"/>
      <c r="X3847" s="1"/>
      <c r="Y3847" s="1"/>
      <c r="Z3847" s="1"/>
      <c r="AA3847" s="1"/>
      <c r="AB3847" s="1"/>
      <c r="AC3847" s="1"/>
      <c r="AD3847" s="1"/>
      <c r="AE3847" s="1"/>
      <c r="AF3847" s="1"/>
      <c r="AG3847" s="1"/>
      <c r="AH3847" s="1"/>
      <c r="AI3847" s="1"/>
      <c r="AJ3847" s="9" t="s">
        <v>52</v>
      </c>
      <c r="AK3847" s="9" t="s">
        <v>52</v>
      </c>
      <c r="AL3847" s="9" t="s">
        <v>52</v>
      </c>
      <c r="AM3847" s="9" t="s">
        <v>52</v>
      </c>
    </row>
    <row r="3848" spans="1:39" ht="30" customHeight="1" x14ac:dyDescent="0.3">
      <c r="A3848" s="11"/>
      <c r="B3848" s="11"/>
      <c r="C3848" s="11"/>
      <c r="D3848" s="11"/>
      <c r="E3848" s="15"/>
      <c r="F3848" s="17"/>
      <c r="G3848" s="15"/>
      <c r="H3848" s="17"/>
      <c r="I3848" s="15"/>
      <c r="J3848" s="17"/>
      <c r="K3848" s="15"/>
      <c r="L3848" s="17"/>
      <c r="M3848" s="11"/>
    </row>
    <row r="3849" spans="1:39" ht="30" customHeight="1" x14ac:dyDescent="0.3">
      <c r="A3849" s="14" t="s">
        <v>8461</v>
      </c>
      <c r="B3849" s="14"/>
      <c r="C3849" s="14"/>
      <c r="D3849" s="14"/>
      <c r="E3849" s="16"/>
      <c r="F3849" s="18"/>
      <c r="G3849" s="16"/>
      <c r="H3849" s="18"/>
      <c r="I3849" s="16"/>
      <c r="J3849" s="18"/>
      <c r="K3849" s="16"/>
      <c r="L3849" s="18"/>
      <c r="M3849" s="14"/>
      <c r="N3849" s="5" t="s">
        <v>2290</v>
      </c>
    </row>
    <row r="3850" spans="1:39" ht="30" customHeight="1" x14ac:dyDescent="0.3">
      <c r="A3850" s="10" t="s">
        <v>8083</v>
      </c>
      <c r="B3850" s="10" t="s">
        <v>4714</v>
      </c>
      <c r="C3850" s="10" t="s">
        <v>4715</v>
      </c>
      <c r="D3850" s="11">
        <v>0.11</v>
      </c>
      <c r="E3850" s="15">
        <v>0</v>
      </c>
      <c r="F3850" s="17">
        <f>TRUNC(E3850*D3850,1)</f>
        <v>0</v>
      </c>
      <c r="G3850" s="15">
        <v>233781</v>
      </c>
      <c r="H3850" s="17">
        <f>TRUNC(G3850*D3850,1)</f>
        <v>25715.9</v>
      </c>
      <c r="I3850" s="15">
        <v>0</v>
      </c>
      <c r="J3850" s="17">
        <f>TRUNC(I3850*D3850,1)</f>
        <v>0</v>
      </c>
      <c r="K3850" s="15">
        <f>TRUNC(E3850+G3850+I3850,1)</f>
        <v>233781</v>
      </c>
      <c r="L3850" s="17">
        <f>TRUNC(F3850+H3850+J3850,1)</f>
        <v>25715.9</v>
      </c>
      <c r="M3850" s="10" t="s">
        <v>52</v>
      </c>
      <c r="N3850" s="9" t="s">
        <v>2290</v>
      </c>
      <c r="O3850" s="9" t="s">
        <v>8084</v>
      </c>
      <c r="P3850" s="9" t="s">
        <v>54</v>
      </c>
      <c r="Q3850" s="9" t="s">
        <v>54</v>
      </c>
      <c r="R3850" s="9" t="s">
        <v>67</v>
      </c>
      <c r="S3850" s="1"/>
      <c r="T3850" s="1"/>
      <c r="U3850" s="1"/>
      <c r="V3850" s="1">
        <v>1</v>
      </c>
      <c r="W3850" s="1"/>
      <c r="X3850" s="1"/>
      <c r="Y3850" s="1"/>
      <c r="Z3850" s="1"/>
      <c r="AA3850" s="1"/>
      <c r="AB3850" s="1"/>
      <c r="AC3850" s="1"/>
      <c r="AD3850" s="1"/>
      <c r="AE3850" s="1"/>
      <c r="AF3850" s="1"/>
      <c r="AG3850" s="1"/>
      <c r="AH3850" s="1"/>
      <c r="AI3850" s="1"/>
      <c r="AJ3850" s="9" t="s">
        <v>52</v>
      </c>
      <c r="AK3850" s="9" t="s">
        <v>8463</v>
      </c>
      <c r="AL3850" s="9" t="s">
        <v>52</v>
      </c>
      <c r="AM3850" s="9" t="s">
        <v>52</v>
      </c>
    </row>
    <row r="3851" spans="1:39" ht="30" customHeight="1" x14ac:dyDescent="0.3">
      <c r="A3851" s="10" t="s">
        <v>4720</v>
      </c>
      <c r="B3851" s="10" t="s">
        <v>4714</v>
      </c>
      <c r="C3851" s="10" t="s">
        <v>4715</v>
      </c>
      <c r="D3851" s="11">
        <v>0.05</v>
      </c>
      <c r="E3851" s="15">
        <v>0</v>
      </c>
      <c r="F3851" s="17">
        <f>TRUNC(E3851*D3851,1)</f>
        <v>0</v>
      </c>
      <c r="G3851" s="15">
        <v>153671</v>
      </c>
      <c r="H3851" s="17">
        <f>TRUNC(G3851*D3851,1)</f>
        <v>7683.5</v>
      </c>
      <c r="I3851" s="15">
        <v>0</v>
      </c>
      <c r="J3851" s="17">
        <f>TRUNC(I3851*D3851,1)</f>
        <v>0</v>
      </c>
      <c r="K3851" s="15">
        <f>TRUNC(E3851+G3851+I3851,1)</f>
        <v>153671</v>
      </c>
      <c r="L3851" s="17">
        <f>TRUNC(F3851+H3851+J3851,1)</f>
        <v>7683.5</v>
      </c>
      <c r="M3851" s="10" t="s">
        <v>52</v>
      </c>
      <c r="N3851" s="9" t="s">
        <v>2290</v>
      </c>
      <c r="O3851" s="9" t="s">
        <v>4721</v>
      </c>
      <c r="P3851" s="9" t="s">
        <v>54</v>
      </c>
      <c r="Q3851" s="9" t="s">
        <v>54</v>
      </c>
      <c r="R3851" s="9" t="s">
        <v>67</v>
      </c>
      <c r="S3851" s="1"/>
      <c r="T3851" s="1"/>
      <c r="U3851" s="1"/>
      <c r="V3851" s="1">
        <v>1</v>
      </c>
      <c r="W3851" s="1"/>
      <c r="X3851" s="1"/>
      <c r="Y3851" s="1"/>
      <c r="Z3851" s="1"/>
      <c r="AA3851" s="1"/>
      <c r="AB3851" s="1"/>
      <c r="AC3851" s="1"/>
      <c r="AD3851" s="1"/>
      <c r="AE3851" s="1"/>
      <c r="AF3851" s="1"/>
      <c r="AG3851" s="1"/>
      <c r="AH3851" s="1"/>
      <c r="AI3851" s="1"/>
      <c r="AJ3851" s="9" t="s">
        <v>52</v>
      </c>
      <c r="AK3851" s="9" t="s">
        <v>8464</v>
      </c>
      <c r="AL3851" s="9" t="s">
        <v>52</v>
      </c>
      <c r="AM3851" s="9" t="s">
        <v>52</v>
      </c>
    </row>
    <row r="3852" spans="1:39" ht="30" customHeight="1" x14ac:dyDescent="0.3">
      <c r="A3852" s="10" t="s">
        <v>4727</v>
      </c>
      <c r="B3852" s="10" t="s">
        <v>4797</v>
      </c>
      <c r="C3852" s="10" t="s">
        <v>732</v>
      </c>
      <c r="D3852" s="11">
        <v>1</v>
      </c>
      <c r="E3852" s="15">
        <v>0</v>
      </c>
      <c r="F3852" s="17">
        <f>TRUNC(E3852*D3852,1)</f>
        <v>0</v>
      </c>
      <c r="G3852" s="15">
        <v>0</v>
      </c>
      <c r="H3852" s="17">
        <f>TRUNC(G3852*D3852,1)</f>
        <v>0</v>
      </c>
      <c r="I3852" s="15">
        <f>TRUNC(SUMIF(V3850:V3853, RIGHTB(O3852, 1), H3850:H3853)*U3852, 2)</f>
        <v>1001.98</v>
      </c>
      <c r="J3852" s="17">
        <f>TRUNC(I3852*D3852,1)</f>
        <v>1001.9</v>
      </c>
      <c r="K3852" s="15">
        <f>TRUNC(E3852+G3852+I3852,1)</f>
        <v>1001.9</v>
      </c>
      <c r="L3852" s="17">
        <f>TRUNC(F3852+H3852+J3852,1)</f>
        <v>1001.9</v>
      </c>
      <c r="M3852" s="10" t="s">
        <v>52</v>
      </c>
      <c r="N3852" s="9" t="s">
        <v>2290</v>
      </c>
      <c r="O3852" s="9" t="s">
        <v>4729</v>
      </c>
      <c r="P3852" s="9" t="s">
        <v>54</v>
      </c>
      <c r="Q3852" s="9" t="s">
        <v>54</v>
      </c>
      <c r="R3852" s="9" t="s">
        <v>54</v>
      </c>
      <c r="S3852" s="1">
        <v>1</v>
      </c>
      <c r="T3852" s="1">
        <v>2</v>
      </c>
      <c r="U3852" s="1">
        <v>0.03</v>
      </c>
      <c r="V3852" s="1"/>
      <c r="W3852" s="1"/>
      <c r="X3852" s="1"/>
      <c r="Y3852" s="1"/>
      <c r="Z3852" s="1"/>
      <c r="AA3852" s="1"/>
      <c r="AB3852" s="1"/>
      <c r="AC3852" s="1"/>
      <c r="AD3852" s="1"/>
      <c r="AE3852" s="1"/>
      <c r="AF3852" s="1"/>
      <c r="AG3852" s="1"/>
      <c r="AH3852" s="1"/>
      <c r="AI3852" s="1"/>
      <c r="AJ3852" s="9" t="s">
        <v>52</v>
      </c>
      <c r="AK3852" s="9" t="s">
        <v>8465</v>
      </c>
      <c r="AL3852" s="9" t="s">
        <v>52</v>
      </c>
      <c r="AM3852" s="9" t="s">
        <v>52</v>
      </c>
    </row>
    <row r="3853" spans="1:39" ht="30" customHeight="1" x14ac:dyDescent="0.3">
      <c r="A3853" s="10" t="s">
        <v>8093</v>
      </c>
      <c r="B3853" s="10" t="s">
        <v>8094</v>
      </c>
      <c r="C3853" s="10" t="s">
        <v>528</v>
      </c>
      <c r="D3853" s="11">
        <v>1.2E-2</v>
      </c>
      <c r="E3853" s="15">
        <v>0</v>
      </c>
      <c r="F3853" s="17">
        <f>TRUNC(E3853*D3853,1)</f>
        <v>0</v>
      </c>
      <c r="G3853" s="15">
        <v>101422</v>
      </c>
      <c r="H3853" s="17">
        <f>TRUNC(G3853*D3853,1)</f>
        <v>1217</v>
      </c>
      <c r="I3853" s="15">
        <v>0</v>
      </c>
      <c r="J3853" s="17">
        <f>TRUNC(I3853*D3853,1)</f>
        <v>0</v>
      </c>
      <c r="K3853" s="15">
        <f>TRUNC(E3853+G3853+I3853,1)</f>
        <v>101422</v>
      </c>
      <c r="L3853" s="17">
        <f>TRUNC(F3853+H3853+J3853,1)</f>
        <v>1217</v>
      </c>
      <c r="M3853" s="10" t="s">
        <v>52</v>
      </c>
      <c r="N3853" s="9" t="s">
        <v>2290</v>
      </c>
      <c r="O3853" s="9" t="s">
        <v>8095</v>
      </c>
      <c r="P3853" s="9" t="s">
        <v>67</v>
      </c>
      <c r="Q3853" s="9" t="s">
        <v>54</v>
      </c>
      <c r="R3853" s="9" t="s">
        <v>54</v>
      </c>
      <c r="S3853" s="1"/>
      <c r="T3853" s="1"/>
      <c r="U3853" s="1"/>
      <c r="V3853" s="1"/>
      <c r="W3853" s="1"/>
      <c r="X3853" s="1"/>
      <c r="Y3853" s="1"/>
      <c r="Z3853" s="1"/>
      <c r="AA3853" s="1"/>
      <c r="AB3853" s="1"/>
      <c r="AC3853" s="1"/>
      <c r="AD3853" s="1"/>
      <c r="AE3853" s="1"/>
      <c r="AF3853" s="1"/>
      <c r="AG3853" s="1"/>
      <c r="AH3853" s="1"/>
      <c r="AI3853" s="1"/>
      <c r="AJ3853" s="9" t="s">
        <v>52</v>
      </c>
      <c r="AK3853" s="9" t="s">
        <v>8466</v>
      </c>
      <c r="AL3853" s="9" t="s">
        <v>52</v>
      </c>
      <c r="AM3853" s="9" t="s">
        <v>52</v>
      </c>
    </row>
    <row r="3854" spans="1:39" ht="30" customHeight="1" x14ac:dyDescent="0.3">
      <c r="A3854" s="10" t="s">
        <v>4735</v>
      </c>
      <c r="B3854" s="10" t="s">
        <v>52</v>
      </c>
      <c r="C3854" s="10" t="s">
        <v>52</v>
      </c>
      <c r="D3854" s="11"/>
      <c r="E3854" s="15"/>
      <c r="F3854" s="17">
        <f>TRUNC(SUMIF(N3850:N3853, N3849, F3850:F3853),0)</f>
        <v>0</v>
      </c>
      <c r="G3854" s="15"/>
      <c r="H3854" s="17">
        <f>TRUNC(SUMIF(N3850:N3853, N3849, H3850:H3853),0)</f>
        <v>34616</v>
      </c>
      <c r="I3854" s="15"/>
      <c r="J3854" s="17">
        <f>TRUNC(SUMIF(N3850:N3853, N3849, J3850:J3853),0)</f>
        <v>1001</v>
      </c>
      <c r="K3854" s="15"/>
      <c r="L3854" s="17">
        <f>F3854+H3854+J3854</f>
        <v>35617</v>
      </c>
      <c r="M3854" s="10" t="s">
        <v>52</v>
      </c>
      <c r="N3854" s="9" t="s">
        <v>4736</v>
      </c>
      <c r="O3854" s="9" t="s">
        <v>4736</v>
      </c>
      <c r="P3854" s="9" t="s">
        <v>52</v>
      </c>
      <c r="Q3854" s="9" t="s">
        <v>52</v>
      </c>
      <c r="R3854" s="9" t="s">
        <v>52</v>
      </c>
      <c r="S3854" s="1"/>
      <c r="T3854" s="1"/>
      <c r="U3854" s="1"/>
      <c r="V3854" s="1"/>
      <c r="W3854" s="1"/>
      <c r="X3854" s="1"/>
      <c r="Y3854" s="1"/>
      <c r="Z3854" s="1"/>
      <c r="AA3854" s="1"/>
      <c r="AB3854" s="1"/>
      <c r="AC3854" s="1"/>
      <c r="AD3854" s="1"/>
      <c r="AE3854" s="1"/>
      <c r="AF3854" s="1"/>
      <c r="AG3854" s="1"/>
      <c r="AH3854" s="1"/>
      <c r="AI3854" s="1"/>
      <c r="AJ3854" s="9" t="s">
        <v>52</v>
      </c>
      <c r="AK3854" s="9" t="s">
        <v>52</v>
      </c>
      <c r="AL3854" s="9" t="s">
        <v>52</v>
      </c>
      <c r="AM3854" s="9" t="s">
        <v>52</v>
      </c>
    </row>
    <row r="3855" spans="1:39" ht="30" customHeight="1" x14ac:dyDescent="0.3">
      <c r="A3855" s="11"/>
      <c r="B3855" s="11"/>
      <c r="C3855" s="11"/>
      <c r="D3855" s="11"/>
      <c r="E3855" s="15"/>
      <c r="F3855" s="17"/>
      <c r="G3855" s="15"/>
      <c r="H3855" s="17"/>
      <c r="I3855" s="15"/>
      <c r="J3855" s="17"/>
      <c r="K3855" s="15"/>
      <c r="L3855" s="17"/>
      <c r="M3855" s="11"/>
    </row>
    <row r="3856" spans="1:39" ht="30" customHeight="1" x14ac:dyDescent="0.3">
      <c r="A3856" s="14" t="s">
        <v>8467</v>
      </c>
      <c r="B3856" s="14"/>
      <c r="C3856" s="14"/>
      <c r="D3856" s="14"/>
      <c r="E3856" s="16"/>
      <c r="F3856" s="18"/>
      <c r="G3856" s="16"/>
      <c r="H3856" s="18"/>
      <c r="I3856" s="16"/>
      <c r="J3856" s="18"/>
      <c r="K3856" s="16"/>
      <c r="L3856" s="18"/>
      <c r="M3856" s="14"/>
      <c r="N3856" s="5" t="s">
        <v>2292</v>
      </c>
    </row>
    <row r="3857" spans="1:39" ht="30" customHeight="1" x14ac:dyDescent="0.3">
      <c r="A3857" s="10" t="s">
        <v>8083</v>
      </c>
      <c r="B3857" s="10" t="s">
        <v>4714</v>
      </c>
      <c r="C3857" s="10" t="s">
        <v>4715</v>
      </c>
      <c r="D3857" s="11">
        <v>0.13</v>
      </c>
      <c r="E3857" s="15">
        <v>0</v>
      </c>
      <c r="F3857" s="17">
        <f>TRUNC(E3857*D3857,1)</f>
        <v>0</v>
      </c>
      <c r="G3857" s="15">
        <v>233781</v>
      </c>
      <c r="H3857" s="17">
        <f>TRUNC(G3857*D3857,1)</f>
        <v>30391.5</v>
      </c>
      <c r="I3857" s="15">
        <v>0</v>
      </c>
      <c r="J3857" s="17">
        <f>TRUNC(I3857*D3857,1)</f>
        <v>0</v>
      </c>
      <c r="K3857" s="15">
        <f>TRUNC(E3857+G3857+I3857,1)</f>
        <v>233781</v>
      </c>
      <c r="L3857" s="17">
        <f>TRUNC(F3857+H3857+J3857,1)</f>
        <v>30391.5</v>
      </c>
      <c r="M3857" s="10" t="s">
        <v>52</v>
      </c>
      <c r="N3857" s="9" t="s">
        <v>2292</v>
      </c>
      <c r="O3857" s="9" t="s">
        <v>8084</v>
      </c>
      <c r="P3857" s="9" t="s">
        <v>54</v>
      </c>
      <c r="Q3857" s="9" t="s">
        <v>54</v>
      </c>
      <c r="R3857" s="9" t="s">
        <v>67</v>
      </c>
      <c r="S3857" s="1"/>
      <c r="T3857" s="1"/>
      <c r="U3857" s="1"/>
      <c r="V3857" s="1">
        <v>1</v>
      </c>
      <c r="W3857" s="1"/>
      <c r="X3857" s="1"/>
      <c r="Y3857" s="1"/>
      <c r="Z3857" s="1"/>
      <c r="AA3857" s="1"/>
      <c r="AB3857" s="1"/>
      <c r="AC3857" s="1"/>
      <c r="AD3857" s="1"/>
      <c r="AE3857" s="1"/>
      <c r="AF3857" s="1"/>
      <c r="AG3857" s="1"/>
      <c r="AH3857" s="1"/>
      <c r="AI3857" s="1"/>
      <c r="AJ3857" s="9" t="s">
        <v>52</v>
      </c>
      <c r="AK3857" s="9" t="s">
        <v>8469</v>
      </c>
      <c r="AL3857" s="9" t="s">
        <v>52</v>
      </c>
      <c r="AM3857" s="9" t="s">
        <v>52</v>
      </c>
    </row>
    <row r="3858" spans="1:39" ht="30" customHeight="1" x14ac:dyDescent="0.3">
      <c r="A3858" s="10" t="s">
        <v>4720</v>
      </c>
      <c r="B3858" s="10" t="s">
        <v>4714</v>
      </c>
      <c r="C3858" s="10" t="s">
        <v>4715</v>
      </c>
      <c r="D3858" s="11">
        <v>0.06</v>
      </c>
      <c r="E3858" s="15">
        <v>0</v>
      </c>
      <c r="F3858" s="17">
        <f>TRUNC(E3858*D3858,1)</f>
        <v>0</v>
      </c>
      <c r="G3858" s="15">
        <v>153671</v>
      </c>
      <c r="H3858" s="17">
        <f>TRUNC(G3858*D3858,1)</f>
        <v>9220.2000000000007</v>
      </c>
      <c r="I3858" s="15">
        <v>0</v>
      </c>
      <c r="J3858" s="17">
        <f>TRUNC(I3858*D3858,1)</f>
        <v>0</v>
      </c>
      <c r="K3858" s="15">
        <f>TRUNC(E3858+G3858+I3858,1)</f>
        <v>153671</v>
      </c>
      <c r="L3858" s="17">
        <f>TRUNC(F3858+H3858+J3858,1)</f>
        <v>9220.2000000000007</v>
      </c>
      <c r="M3858" s="10" t="s">
        <v>52</v>
      </c>
      <c r="N3858" s="9" t="s">
        <v>2292</v>
      </c>
      <c r="O3858" s="9" t="s">
        <v>4721</v>
      </c>
      <c r="P3858" s="9" t="s">
        <v>54</v>
      </c>
      <c r="Q3858" s="9" t="s">
        <v>54</v>
      </c>
      <c r="R3858" s="9" t="s">
        <v>67</v>
      </c>
      <c r="S3858" s="1"/>
      <c r="T3858" s="1"/>
      <c r="U3858" s="1"/>
      <c r="V3858" s="1">
        <v>1</v>
      </c>
      <c r="W3858" s="1"/>
      <c r="X3858" s="1"/>
      <c r="Y3858" s="1"/>
      <c r="Z3858" s="1"/>
      <c r="AA3858" s="1"/>
      <c r="AB3858" s="1"/>
      <c r="AC3858" s="1"/>
      <c r="AD3858" s="1"/>
      <c r="AE3858" s="1"/>
      <c r="AF3858" s="1"/>
      <c r="AG3858" s="1"/>
      <c r="AH3858" s="1"/>
      <c r="AI3858" s="1"/>
      <c r="AJ3858" s="9" t="s">
        <v>52</v>
      </c>
      <c r="AK3858" s="9" t="s">
        <v>8470</v>
      </c>
      <c r="AL3858" s="9" t="s">
        <v>52</v>
      </c>
      <c r="AM3858" s="9" t="s">
        <v>52</v>
      </c>
    </row>
    <row r="3859" spans="1:39" ht="30" customHeight="1" x14ac:dyDescent="0.3">
      <c r="A3859" s="10" t="s">
        <v>4727</v>
      </c>
      <c r="B3859" s="10" t="s">
        <v>4797</v>
      </c>
      <c r="C3859" s="10" t="s">
        <v>732</v>
      </c>
      <c r="D3859" s="11">
        <v>1</v>
      </c>
      <c r="E3859" s="15">
        <v>0</v>
      </c>
      <c r="F3859" s="17">
        <f>TRUNC(E3859*D3859,1)</f>
        <v>0</v>
      </c>
      <c r="G3859" s="15">
        <v>0</v>
      </c>
      <c r="H3859" s="17">
        <f>TRUNC(G3859*D3859,1)</f>
        <v>0</v>
      </c>
      <c r="I3859" s="15">
        <f>TRUNC(SUMIF(V3857:V3860, RIGHTB(O3859, 1), H3857:H3860)*U3859, 2)</f>
        <v>1188.3499999999999</v>
      </c>
      <c r="J3859" s="17">
        <f>TRUNC(I3859*D3859,1)</f>
        <v>1188.3</v>
      </c>
      <c r="K3859" s="15">
        <f>TRUNC(E3859+G3859+I3859,1)</f>
        <v>1188.3</v>
      </c>
      <c r="L3859" s="17">
        <f>TRUNC(F3859+H3859+J3859,1)</f>
        <v>1188.3</v>
      </c>
      <c r="M3859" s="10" t="s">
        <v>52</v>
      </c>
      <c r="N3859" s="9" t="s">
        <v>2292</v>
      </c>
      <c r="O3859" s="9" t="s">
        <v>4729</v>
      </c>
      <c r="P3859" s="9" t="s">
        <v>54</v>
      </c>
      <c r="Q3859" s="9" t="s">
        <v>54</v>
      </c>
      <c r="R3859" s="9" t="s">
        <v>54</v>
      </c>
      <c r="S3859" s="1">
        <v>1</v>
      </c>
      <c r="T3859" s="1">
        <v>2</v>
      </c>
      <c r="U3859" s="1">
        <v>0.03</v>
      </c>
      <c r="V3859" s="1"/>
      <c r="W3859" s="1"/>
      <c r="X3859" s="1"/>
      <c r="Y3859" s="1"/>
      <c r="Z3859" s="1"/>
      <c r="AA3859" s="1"/>
      <c r="AB3859" s="1"/>
      <c r="AC3859" s="1"/>
      <c r="AD3859" s="1"/>
      <c r="AE3859" s="1"/>
      <c r="AF3859" s="1"/>
      <c r="AG3859" s="1"/>
      <c r="AH3859" s="1"/>
      <c r="AI3859" s="1"/>
      <c r="AJ3859" s="9" t="s">
        <v>52</v>
      </c>
      <c r="AK3859" s="9" t="s">
        <v>8471</v>
      </c>
      <c r="AL3859" s="9" t="s">
        <v>52</v>
      </c>
      <c r="AM3859" s="9" t="s">
        <v>52</v>
      </c>
    </row>
    <row r="3860" spans="1:39" ht="30" customHeight="1" x14ac:dyDescent="0.3">
      <c r="A3860" s="10" t="s">
        <v>8093</v>
      </c>
      <c r="B3860" s="10" t="s">
        <v>8094</v>
      </c>
      <c r="C3860" s="10" t="s">
        <v>528</v>
      </c>
      <c r="D3860" s="11">
        <v>1.2E-2</v>
      </c>
      <c r="E3860" s="15">
        <v>0</v>
      </c>
      <c r="F3860" s="17">
        <f>TRUNC(E3860*D3860,1)</f>
        <v>0</v>
      </c>
      <c r="G3860" s="15">
        <v>101422</v>
      </c>
      <c r="H3860" s="17">
        <f>TRUNC(G3860*D3860,1)</f>
        <v>1217</v>
      </c>
      <c r="I3860" s="15">
        <v>0</v>
      </c>
      <c r="J3860" s="17">
        <f>TRUNC(I3860*D3860,1)</f>
        <v>0</v>
      </c>
      <c r="K3860" s="15">
        <f>TRUNC(E3860+G3860+I3860,1)</f>
        <v>101422</v>
      </c>
      <c r="L3860" s="17">
        <f>TRUNC(F3860+H3860+J3860,1)</f>
        <v>1217</v>
      </c>
      <c r="M3860" s="10" t="s">
        <v>52</v>
      </c>
      <c r="N3860" s="9" t="s">
        <v>2292</v>
      </c>
      <c r="O3860" s="9" t="s">
        <v>8095</v>
      </c>
      <c r="P3860" s="9" t="s">
        <v>67</v>
      </c>
      <c r="Q3860" s="9" t="s">
        <v>54</v>
      </c>
      <c r="R3860" s="9" t="s">
        <v>54</v>
      </c>
      <c r="S3860" s="1"/>
      <c r="T3860" s="1"/>
      <c r="U3860" s="1"/>
      <c r="V3860" s="1"/>
      <c r="W3860" s="1"/>
      <c r="X3860" s="1"/>
      <c r="Y3860" s="1"/>
      <c r="Z3860" s="1"/>
      <c r="AA3860" s="1"/>
      <c r="AB3860" s="1"/>
      <c r="AC3860" s="1"/>
      <c r="AD3860" s="1"/>
      <c r="AE3860" s="1"/>
      <c r="AF3860" s="1"/>
      <c r="AG3860" s="1"/>
      <c r="AH3860" s="1"/>
      <c r="AI3860" s="1"/>
      <c r="AJ3860" s="9" t="s">
        <v>52</v>
      </c>
      <c r="AK3860" s="9" t="s">
        <v>8472</v>
      </c>
      <c r="AL3860" s="9" t="s">
        <v>52</v>
      </c>
      <c r="AM3860" s="9" t="s">
        <v>52</v>
      </c>
    </row>
    <row r="3861" spans="1:39" ht="30" customHeight="1" x14ac:dyDescent="0.3">
      <c r="A3861" s="10" t="s">
        <v>4735</v>
      </c>
      <c r="B3861" s="10" t="s">
        <v>52</v>
      </c>
      <c r="C3861" s="10" t="s">
        <v>52</v>
      </c>
      <c r="D3861" s="11"/>
      <c r="E3861" s="15"/>
      <c r="F3861" s="17">
        <f>TRUNC(SUMIF(N3857:N3860, N3856, F3857:F3860),0)</f>
        <v>0</v>
      </c>
      <c r="G3861" s="15"/>
      <c r="H3861" s="17">
        <f>TRUNC(SUMIF(N3857:N3860, N3856, H3857:H3860),0)</f>
        <v>40828</v>
      </c>
      <c r="I3861" s="15"/>
      <c r="J3861" s="17">
        <f>TRUNC(SUMIF(N3857:N3860, N3856, J3857:J3860),0)</f>
        <v>1188</v>
      </c>
      <c r="K3861" s="15"/>
      <c r="L3861" s="17">
        <f>F3861+H3861+J3861</f>
        <v>42016</v>
      </c>
      <c r="M3861" s="10" t="s">
        <v>52</v>
      </c>
      <c r="N3861" s="9" t="s">
        <v>4736</v>
      </c>
      <c r="O3861" s="9" t="s">
        <v>4736</v>
      </c>
      <c r="P3861" s="9" t="s">
        <v>52</v>
      </c>
      <c r="Q3861" s="9" t="s">
        <v>52</v>
      </c>
      <c r="R3861" s="9" t="s">
        <v>52</v>
      </c>
      <c r="S3861" s="1"/>
      <c r="T3861" s="1"/>
      <c r="U3861" s="1"/>
      <c r="V3861" s="1"/>
      <c r="W3861" s="1"/>
      <c r="X3861" s="1"/>
      <c r="Y3861" s="1"/>
      <c r="Z3861" s="1"/>
      <c r="AA3861" s="1"/>
      <c r="AB3861" s="1"/>
      <c r="AC3861" s="1"/>
      <c r="AD3861" s="1"/>
      <c r="AE3861" s="1"/>
      <c r="AF3861" s="1"/>
      <c r="AG3861" s="1"/>
      <c r="AH3861" s="1"/>
      <c r="AI3861" s="1"/>
      <c r="AJ3861" s="9" t="s">
        <v>52</v>
      </c>
      <c r="AK3861" s="9" t="s">
        <v>52</v>
      </c>
      <c r="AL3861" s="9" t="s">
        <v>52</v>
      </c>
      <c r="AM3861" s="9" t="s">
        <v>52</v>
      </c>
    </row>
    <row r="3862" spans="1:39" ht="30" customHeight="1" x14ac:dyDescent="0.3">
      <c r="A3862" s="11"/>
      <c r="B3862" s="11"/>
      <c r="C3862" s="11"/>
      <c r="D3862" s="11"/>
      <c r="E3862" s="15"/>
      <c r="F3862" s="17"/>
      <c r="G3862" s="15"/>
      <c r="H3862" s="17"/>
      <c r="I3862" s="15"/>
      <c r="J3862" s="17"/>
      <c r="K3862" s="15"/>
      <c r="L3862" s="17"/>
      <c r="M3862" s="11"/>
    </row>
    <row r="3863" spans="1:39" ht="30" customHeight="1" x14ac:dyDescent="0.3">
      <c r="A3863" s="14" t="s">
        <v>8473</v>
      </c>
      <c r="B3863" s="14"/>
      <c r="C3863" s="14"/>
      <c r="D3863" s="14"/>
      <c r="E3863" s="16"/>
      <c r="F3863" s="18"/>
      <c r="G3863" s="16"/>
      <c r="H3863" s="18"/>
      <c r="I3863" s="16"/>
      <c r="J3863" s="18"/>
      <c r="K3863" s="16"/>
      <c r="L3863" s="18"/>
      <c r="M3863" s="14"/>
      <c r="N3863" s="5" t="s">
        <v>2294</v>
      </c>
    </row>
    <row r="3864" spans="1:39" ht="30" customHeight="1" x14ac:dyDescent="0.3">
      <c r="A3864" s="10" t="s">
        <v>8083</v>
      </c>
      <c r="B3864" s="10" t="s">
        <v>4714</v>
      </c>
      <c r="C3864" s="10" t="s">
        <v>4715</v>
      </c>
      <c r="D3864" s="11">
        <v>0.14000000000000001</v>
      </c>
      <c r="E3864" s="15">
        <v>0</v>
      </c>
      <c r="F3864" s="17">
        <f>TRUNC(E3864*D3864,1)</f>
        <v>0</v>
      </c>
      <c r="G3864" s="15">
        <v>233781</v>
      </c>
      <c r="H3864" s="17">
        <f>TRUNC(G3864*D3864,1)</f>
        <v>32729.3</v>
      </c>
      <c r="I3864" s="15">
        <v>0</v>
      </c>
      <c r="J3864" s="17">
        <f>TRUNC(I3864*D3864,1)</f>
        <v>0</v>
      </c>
      <c r="K3864" s="15">
        <f>TRUNC(E3864+G3864+I3864,1)</f>
        <v>233781</v>
      </c>
      <c r="L3864" s="17">
        <f>TRUNC(F3864+H3864+J3864,1)</f>
        <v>32729.3</v>
      </c>
      <c r="M3864" s="10" t="s">
        <v>52</v>
      </c>
      <c r="N3864" s="9" t="s">
        <v>2294</v>
      </c>
      <c r="O3864" s="9" t="s">
        <v>8084</v>
      </c>
      <c r="P3864" s="9" t="s">
        <v>54</v>
      </c>
      <c r="Q3864" s="9" t="s">
        <v>54</v>
      </c>
      <c r="R3864" s="9" t="s">
        <v>67</v>
      </c>
      <c r="S3864" s="1"/>
      <c r="T3864" s="1"/>
      <c r="U3864" s="1"/>
      <c r="V3864" s="1">
        <v>1</v>
      </c>
      <c r="W3864" s="1"/>
      <c r="X3864" s="1"/>
      <c r="Y3864" s="1"/>
      <c r="Z3864" s="1"/>
      <c r="AA3864" s="1"/>
      <c r="AB3864" s="1"/>
      <c r="AC3864" s="1"/>
      <c r="AD3864" s="1"/>
      <c r="AE3864" s="1"/>
      <c r="AF3864" s="1"/>
      <c r="AG3864" s="1"/>
      <c r="AH3864" s="1"/>
      <c r="AI3864" s="1"/>
      <c r="AJ3864" s="9" t="s">
        <v>52</v>
      </c>
      <c r="AK3864" s="9" t="s">
        <v>8475</v>
      </c>
      <c r="AL3864" s="9" t="s">
        <v>52</v>
      </c>
      <c r="AM3864" s="9" t="s">
        <v>52</v>
      </c>
    </row>
    <row r="3865" spans="1:39" ht="30" customHeight="1" x14ac:dyDescent="0.3">
      <c r="A3865" s="10" t="s">
        <v>4720</v>
      </c>
      <c r="B3865" s="10" t="s">
        <v>4714</v>
      </c>
      <c r="C3865" s="10" t="s">
        <v>4715</v>
      </c>
      <c r="D3865" s="11">
        <v>0.06</v>
      </c>
      <c r="E3865" s="15">
        <v>0</v>
      </c>
      <c r="F3865" s="17">
        <f>TRUNC(E3865*D3865,1)</f>
        <v>0</v>
      </c>
      <c r="G3865" s="15">
        <v>153671</v>
      </c>
      <c r="H3865" s="17">
        <f>TRUNC(G3865*D3865,1)</f>
        <v>9220.2000000000007</v>
      </c>
      <c r="I3865" s="15">
        <v>0</v>
      </c>
      <c r="J3865" s="17">
        <f>TRUNC(I3865*D3865,1)</f>
        <v>0</v>
      </c>
      <c r="K3865" s="15">
        <f>TRUNC(E3865+G3865+I3865,1)</f>
        <v>153671</v>
      </c>
      <c r="L3865" s="17">
        <f>TRUNC(F3865+H3865+J3865,1)</f>
        <v>9220.2000000000007</v>
      </c>
      <c r="M3865" s="10" t="s">
        <v>52</v>
      </c>
      <c r="N3865" s="9" t="s">
        <v>2294</v>
      </c>
      <c r="O3865" s="9" t="s">
        <v>4721</v>
      </c>
      <c r="P3865" s="9" t="s">
        <v>54</v>
      </c>
      <c r="Q3865" s="9" t="s">
        <v>54</v>
      </c>
      <c r="R3865" s="9" t="s">
        <v>67</v>
      </c>
      <c r="S3865" s="1"/>
      <c r="T3865" s="1"/>
      <c r="U3865" s="1"/>
      <c r="V3865" s="1">
        <v>1</v>
      </c>
      <c r="W3865" s="1"/>
      <c r="X3865" s="1"/>
      <c r="Y3865" s="1"/>
      <c r="Z3865" s="1"/>
      <c r="AA3865" s="1"/>
      <c r="AB3865" s="1"/>
      <c r="AC3865" s="1"/>
      <c r="AD3865" s="1"/>
      <c r="AE3865" s="1"/>
      <c r="AF3865" s="1"/>
      <c r="AG3865" s="1"/>
      <c r="AH3865" s="1"/>
      <c r="AI3865" s="1"/>
      <c r="AJ3865" s="9" t="s">
        <v>52</v>
      </c>
      <c r="AK3865" s="9" t="s">
        <v>8476</v>
      </c>
      <c r="AL3865" s="9" t="s">
        <v>52</v>
      </c>
      <c r="AM3865" s="9" t="s">
        <v>52</v>
      </c>
    </row>
    <row r="3866" spans="1:39" ht="30" customHeight="1" x14ac:dyDescent="0.3">
      <c r="A3866" s="10" t="s">
        <v>4727</v>
      </c>
      <c r="B3866" s="10" t="s">
        <v>4797</v>
      </c>
      <c r="C3866" s="10" t="s">
        <v>732</v>
      </c>
      <c r="D3866" s="11">
        <v>1</v>
      </c>
      <c r="E3866" s="15">
        <v>0</v>
      </c>
      <c r="F3866" s="17">
        <f>TRUNC(E3866*D3866,1)</f>
        <v>0</v>
      </c>
      <c r="G3866" s="15">
        <v>0</v>
      </c>
      <c r="H3866" s="17">
        <f>TRUNC(G3866*D3866,1)</f>
        <v>0</v>
      </c>
      <c r="I3866" s="15">
        <f>TRUNC(SUMIF(V3864:V3867, RIGHTB(O3866, 1), H3864:H3867)*U3866, 2)</f>
        <v>1258.48</v>
      </c>
      <c r="J3866" s="17">
        <f>TRUNC(I3866*D3866,1)</f>
        <v>1258.4000000000001</v>
      </c>
      <c r="K3866" s="15">
        <f>TRUNC(E3866+G3866+I3866,1)</f>
        <v>1258.4000000000001</v>
      </c>
      <c r="L3866" s="17">
        <f>TRUNC(F3866+H3866+J3866,1)</f>
        <v>1258.4000000000001</v>
      </c>
      <c r="M3866" s="10" t="s">
        <v>52</v>
      </c>
      <c r="N3866" s="9" t="s">
        <v>2294</v>
      </c>
      <c r="O3866" s="9" t="s">
        <v>4729</v>
      </c>
      <c r="P3866" s="9" t="s">
        <v>54</v>
      </c>
      <c r="Q3866" s="9" t="s">
        <v>54</v>
      </c>
      <c r="R3866" s="9" t="s">
        <v>54</v>
      </c>
      <c r="S3866" s="1">
        <v>1</v>
      </c>
      <c r="T3866" s="1">
        <v>2</v>
      </c>
      <c r="U3866" s="1">
        <v>0.03</v>
      </c>
      <c r="V3866" s="1"/>
      <c r="W3866" s="1"/>
      <c r="X3866" s="1"/>
      <c r="Y3866" s="1"/>
      <c r="Z3866" s="1"/>
      <c r="AA3866" s="1"/>
      <c r="AB3866" s="1"/>
      <c r="AC3866" s="1"/>
      <c r="AD3866" s="1"/>
      <c r="AE3866" s="1"/>
      <c r="AF3866" s="1"/>
      <c r="AG3866" s="1"/>
      <c r="AH3866" s="1"/>
      <c r="AI3866" s="1"/>
      <c r="AJ3866" s="9" t="s">
        <v>52</v>
      </c>
      <c r="AK3866" s="9" t="s">
        <v>8477</v>
      </c>
      <c r="AL3866" s="9" t="s">
        <v>52</v>
      </c>
      <c r="AM3866" s="9" t="s">
        <v>52</v>
      </c>
    </row>
    <row r="3867" spans="1:39" ht="30" customHeight="1" x14ac:dyDescent="0.3">
      <c r="A3867" s="10" t="s">
        <v>8093</v>
      </c>
      <c r="B3867" s="10" t="s">
        <v>8094</v>
      </c>
      <c r="C3867" s="10" t="s">
        <v>528</v>
      </c>
      <c r="D3867" s="11">
        <v>1.2E-2</v>
      </c>
      <c r="E3867" s="15">
        <v>0</v>
      </c>
      <c r="F3867" s="17">
        <f>TRUNC(E3867*D3867,1)</f>
        <v>0</v>
      </c>
      <c r="G3867" s="15">
        <v>101422</v>
      </c>
      <c r="H3867" s="17">
        <f>TRUNC(G3867*D3867,1)</f>
        <v>1217</v>
      </c>
      <c r="I3867" s="15">
        <v>0</v>
      </c>
      <c r="J3867" s="17">
        <f>TRUNC(I3867*D3867,1)</f>
        <v>0</v>
      </c>
      <c r="K3867" s="15">
        <f>TRUNC(E3867+G3867+I3867,1)</f>
        <v>101422</v>
      </c>
      <c r="L3867" s="17">
        <f>TRUNC(F3867+H3867+J3867,1)</f>
        <v>1217</v>
      </c>
      <c r="M3867" s="10" t="s">
        <v>52</v>
      </c>
      <c r="N3867" s="9" t="s">
        <v>2294</v>
      </c>
      <c r="O3867" s="9" t="s">
        <v>8095</v>
      </c>
      <c r="P3867" s="9" t="s">
        <v>67</v>
      </c>
      <c r="Q3867" s="9" t="s">
        <v>54</v>
      </c>
      <c r="R3867" s="9" t="s">
        <v>54</v>
      </c>
      <c r="S3867" s="1"/>
      <c r="T3867" s="1"/>
      <c r="U3867" s="1"/>
      <c r="V3867" s="1"/>
      <c r="W3867" s="1"/>
      <c r="X3867" s="1"/>
      <c r="Y3867" s="1"/>
      <c r="Z3867" s="1"/>
      <c r="AA3867" s="1"/>
      <c r="AB3867" s="1"/>
      <c r="AC3867" s="1"/>
      <c r="AD3867" s="1"/>
      <c r="AE3867" s="1"/>
      <c r="AF3867" s="1"/>
      <c r="AG3867" s="1"/>
      <c r="AH3867" s="1"/>
      <c r="AI3867" s="1"/>
      <c r="AJ3867" s="9" t="s">
        <v>52</v>
      </c>
      <c r="AK3867" s="9" t="s">
        <v>8478</v>
      </c>
      <c r="AL3867" s="9" t="s">
        <v>52</v>
      </c>
      <c r="AM3867" s="9" t="s">
        <v>52</v>
      </c>
    </row>
    <row r="3868" spans="1:39" ht="30" customHeight="1" x14ac:dyDescent="0.3">
      <c r="A3868" s="10" t="s">
        <v>4735</v>
      </c>
      <c r="B3868" s="10" t="s">
        <v>52</v>
      </c>
      <c r="C3868" s="10" t="s">
        <v>52</v>
      </c>
      <c r="D3868" s="11"/>
      <c r="E3868" s="15"/>
      <c r="F3868" s="17">
        <f>TRUNC(SUMIF(N3864:N3867, N3863, F3864:F3867),0)</f>
        <v>0</v>
      </c>
      <c r="G3868" s="15"/>
      <c r="H3868" s="17">
        <f>TRUNC(SUMIF(N3864:N3867, N3863, H3864:H3867),0)</f>
        <v>43166</v>
      </c>
      <c r="I3868" s="15"/>
      <c r="J3868" s="17">
        <f>TRUNC(SUMIF(N3864:N3867, N3863, J3864:J3867),0)</f>
        <v>1258</v>
      </c>
      <c r="K3868" s="15"/>
      <c r="L3868" s="17">
        <f>F3868+H3868+J3868</f>
        <v>44424</v>
      </c>
      <c r="M3868" s="10" t="s">
        <v>52</v>
      </c>
      <c r="N3868" s="9" t="s">
        <v>4736</v>
      </c>
      <c r="O3868" s="9" t="s">
        <v>4736</v>
      </c>
      <c r="P3868" s="9" t="s">
        <v>52</v>
      </c>
      <c r="Q3868" s="9" t="s">
        <v>52</v>
      </c>
      <c r="R3868" s="9" t="s">
        <v>52</v>
      </c>
      <c r="S3868" s="1"/>
      <c r="T3868" s="1"/>
      <c r="U3868" s="1"/>
      <c r="V3868" s="1"/>
      <c r="W3868" s="1"/>
      <c r="X3868" s="1"/>
      <c r="Y3868" s="1"/>
      <c r="Z3868" s="1"/>
      <c r="AA3868" s="1"/>
      <c r="AB3868" s="1"/>
      <c r="AC3868" s="1"/>
      <c r="AD3868" s="1"/>
      <c r="AE3868" s="1"/>
      <c r="AF3868" s="1"/>
      <c r="AG3868" s="1"/>
      <c r="AH3868" s="1"/>
      <c r="AI3868" s="1"/>
      <c r="AJ3868" s="9" t="s">
        <v>52</v>
      </c>
      <c r="AK3868" s="9" t="s">
        <v>52</v>
      </c>
      <c r="AL3868" s="9" t="s">
        <v>52</v>
      </c>
      <c r="AM3868" s="9" t="s">
        <v>52</v>
      </c>
    </row>
    <row r="3869" spans="1:39" ht="30" customHeight="1" x14ac:dyDescent="0.3">
      <c r="A3869" s="11"/>
      <c r="B3869" s="11"/>
      <c r="C3869" s="11"/>
      <c r="D3869" s="11"/>
      <c r="E3869" s="15"/>
      <c r="F3869" s="17"/>
      <c r="G3869" s="15"/>
      <c r="H3869" s="17"/>
      <c r="I3869" s="15"/>
      <c r="J3869" s="17"/>
      <c r="K3869" s="15"/>
      <c r="L3869" s="17"/>
      <c r="M3869" s="11"/>
    </row>
    <row r="3870" spans="1:39" ht="30" customHeight="1" x14ac:dyDescent="0.3">
      <c r="A3870" s="14" t="s">
        <v>8479</v>
      </c>
      <c r="B3870" s="14"/>
      <c r="C3870" s="14"/>
      <c r="D3870" s="14"/>
      <c r="E3870" s="16"/>
      <c r="F3870" s="18"/>
      <c r="G3870" s="16"/>
      <c r="H3870" s="18"/>
      <c r="I3870" s="16"/>
      <c r="J3870" s="18"/>
      <c r="K3870" s="16"/>
      <c r="L3870" s="18"/>
      <c r="M3870" s="14"/>
      <c r="N3870" s="5" t="s">
        <v>2299</v>
      </c>
    </row>
    <row r="3871" spans="1:39" ht="30" customHeight="1" x14ac:dyDescent="0.3">
      <c r="A3871" s="10" t="s">
        <v>8083</v>
      </c>
      <c r="B3871" s="10" t="s">
        <v>4714</v>
      </c>
      <c r="C3871" s="10" t="s">
        <v>4715</v>
      </c>
      <c r="D3871" s="11">
        <v>0.14000000000000001</v>
      </c>
      <c r="E3871" s="15">
        <v>0</v>
      </c>
      <c r="F3871" s="17">
        <f>TRUNC(E3871*D3871,1)</f>
        <v>0</v>
      </c>
      <c r="G3871" s="15">
        <v>233781</v>
      </c>
      <c r="H3871" s="17">
        <f>TRUNC(G3871*D3871,1)</f>
        <v>32729.3</v>
      </c>
      <c r="I3871" s="15">
        <v>0</v>
      </c>
      <c r="J3871" s="17">
        <f>TRUNC(I3871*D3871,1)</f>
        <v>0</v>
      </c>
      <c r="K3871" s="15">
        <f>TRUNC(E3871+G3871+I3871,1)</f>
        <v>233781</v>
      </c>
      <c r="L3871" s="17">
        <f>TRUNC(F3871+H3871+J3871,1)</f>
        <v>32729.3</v>
      </c>
      <c r="M3871" s="10" t="s">
        <v>52</v>
      </c>
      <c r="N3871" s="9" t="s">
        <v>2299</v>
      </c>
      <c r="O3871" s="9" t="s">
        <v>8084</v>
      </c>
      <c r="P3871" s="9" t="s">
        <v>54</v>
      </c>
      <c r="Q3871" s="9" t="s">
        <v>54</v>
      </c>
      <c r="R3871" s="9" t="s">
        <v>67</v>
      </c>
      <c r="S3871" s="1"/>
      <c r="T3871" s="1"/>
      <c r="U3871" s="1"/>
      <c r="V3871" s="1">
        <v>1</v>
      </c>
      <c r="W3871" s="1">
        <v>2</v>
      </c>
      <c r="X3871" s="1"/>
      <c r="Y3871" s="1"/>
      <c r="Z3871" s="1"/>
      <c r="AA3871" s="1"/>
      <c r="AB3871" s="1"/>
      <c r="AC3871" s="1"/>
      <c r="AD3871" s="1"/>
      <c r="AE3871" s="1"/>
      <c r="AF3871" s="1"/>
      <c r="AG3871" s="1"/>
      <c r="AH3871" s="1"/>
      <c r="AI3871" s="1"/>
      <c r="AJ3871" s="9" t="s">
        <v>52</v>
      </c>
      <c r="AK3871" s="9" t="s">
        <v>8481</v>
      </c>
      <c r="AL3871" s="9" t="s">
        <v>52</v>
      </c>
      <c r="AM3871" s="9" t="s">
        <v>52</v>
      </c>
    </row>
    <row r="3872" spans="1:39" ht="30" customHeight="1" x14ac:dyDescent="0.3">
      <c r="A3872" s="10" t="s">
        <v>4720</v>
      </c>
      <c r="B3872" s="10" t="s">
        <v>4714</v>
      </c>
      <c r="C3872" s="10" t="s">
        <v>4715</v>
      </c>
      <c r="D3872" s="11">
        <v>0.06</v>
      </c>
      <c r="E3872" s="15">
        <v>0</v>
      </c>
      <c r="F3872" s="17">
        <f>TRUNC(E3872*D3872,1)</f>
        <v>0</v>
      </c>
      <c r="G3872" s="15">
        <v>153671</v>
      </c>
      <c r="H3872" s="17">
        <f>TRUNC(G3872*D3872,1)</f>
        <v>9220.2000000000007</v>
      </c>
      <c r="I3872" s="15">
        <v>0</v>
      </c>
      <c r="J3872" s="17">
        <f>TRUNC(I3872*D3872,1)</f>
        <v>0</v>
      </c>
      <c r="K3872" s="15">
        <f>TRUNC(E3872+G3872+I3872,1)</f>
        <v>153671</v>
      </c>
      <c r="L3872" s="17">
        <f>TRUNC(F3872+H3872+J3872,1)</f>
        <v>9220.2000000000007</v>
      </c>
      <c r="M3872" s="10" t="s">
        <v>52</v>
      </c>
      <c r="N3872" s="9" t="s">
        <v>2299</v>
      </c>
      <c r="O3872" s="9" t="s">
        <v>4721</v>
      </c>
      <c r="P3872" s="9" t="s">
        <v>54</v>
      </c>
      <c r="Q3872" s="9" t="s">
        <v>54</v>
      </c>
      <c r="R3872" s="9" t="s">
        <v>67</v>
      </c>
      <c r="S3872" s="1"/>
      <c r="T3872" s="1"/>
      <c r="U3872" s="1"/>
      <c r="V3872" s="1">
        <v>1</v>
      </c>
      <c r="W3872" s="1">
        <v>2</v>
      </c>
      <c r="X3872" s="1"/>
      <c r="Y3872" s="1"/>
      <c r="Z3872" s="1"/>
      <c r="AA3872" s="1"/>
      <c r="AB3872" s="1"/>
      <c r="AC3872" s="1"/>
      <c r="AD3872" s="1"/>
      <c r="AE3872" s="1"/>
      <c r="AF3872" s="1"/>
      <c r="AG3872" s="1"/>
      <c r="AH3872" s="1"/>
      <c r="AI3872" s="1"/>
      <c r="AJ3872" s="9" t="s">
        <v>52</v>
      </c>
      <c r="AK3872" s="9" t="s">
        <v>8482</v>
      </c>
      <c r="AL3872" s="9" t="s">
        <v>52</v>
      </c>
      <c r="AM3872" s="9" t="s">
        <v>52</v>
      </c>
    </row>
    <row r="3873" spans="1:39" ht="30" customHeight="1" x14ac:dyDescent="0.3">
      <c r="A3873" s="10" t="s">
        <v>4727</v>
      </c>
      <c r="B3873" s="10" t="s">
        <v>4797</v>
      </c>
      <c r="C3873" s="10" t="s">
        <v>732</v>
      </c>
      <c r="D3873" s="11">
        <v>1</v>
      </c>
      <c r="E3873" s="15">
        <v>0</v>
      </c>
      <c r="F3873" s="17">
        <f>TRUNC(E3873*D3873,1)</f>
        <v>0</v>
      </c>
      <c r="G3873" s="15">
        <v>0</v>
      </c>
      <c r="H3873" s="17">
        <f>TRUNC(G3873*D3873,1)</f>
        <v>0</v>
      </c>
      <c r="I3873" s="15">
        <f>TRUNC(SUMIF(V3871:V3875, RIGHTB(O3873, 1), H3871:H3875)*U3873, 2)</f>
        <v>1258.48</v>
      </c>
      <c r="J3873" s="17">
        <f>TRUNC(I3873*D3873,1)</f>
        <v>1258.4000000000001</v>
      </c>
      <c r="K3873" s="15">
        <f>TRUNC(E3873+G3873+I3873,1)</f>
        <v>1258.4000000000001</v>
      </c>
      <c r="L3873" s="17">
        <f>TRUNC(F3873+H3873+J3873,1)</f>
        <v>1258.4000000000001</v>
      </c>
      <c r="M3873" s="10" t="s">
        <v>52</v>
      </c>
      <c r="N3873" s="9" t="s">
        <v>2299</v>
      </c>
      <c r="O3873" s="9" t="s">
        <v>4729</v>
      </c>
      <c r="P3873" s="9" t="s">
        <v>54</v>
      </c>
      <c r="Q3873" s="9" t="s">
        <v>54</v>
      </c>
      <c r="R3873" s="9" t="s">
        <v>54</v>
      </c>
      <c r="S3873" s="1">
        <v>1</v>
      </c>
      <c r="T3873" s="1">
        <v>2</v>
      </c>
      <c r="U3873" s="1">
        <v>0.03</v>
      </c>
      <c r="V3873" s="1"/>
      <c r="W3873" s="1"/>
      <c r="X3873" s="1"/>
      <c r="Y3873" s="1"/>
      <c r="Z3873" s="1"/>
      <c r="AA3873" s="1"/>
      <c r="AB3873" s="1"/>
      <c r="AC3873" s="1"/>
      <c r="AD3873" s="1"/>
      <c r="AE3873" s="1"/>
      <c r="AF3873" s="1"/>
      <c r="AG3873" s="1"/>
      <c r="AH3873" s="1"/>
      <c r="AI3873" s="1"/>
      <c r="AJ3873" s="9" t="s">
        <v>52</v>
      </c>
      <c r="AK3873" s="9" t="s">
        <v>8483</v>
      </c>
      <c r="AL3873" s="9" t="s">
        <v>52</v>
      </c>
      <c r="AM3873" s="9" t="s">
        <v>52</v>
      </c>
    </row>
    <row r="3874" spans="1:39" ht="30" customHeight="1" x14ac:dyDescent="0.3">
      <c r="A3874" s="10" t="s">
        <v>8093</v>
      </c>
      <c r="B3874" s="10" t="s">
        <v>8094</v>
      </c>
      <c r="C3874" s="10" t="s">
        <v>528</v>
      </c>
      <c r="D3874" s="11">
        <v>4.3999999999999997E-2</v>
      </c>
      <c r="E3874" s="15">
        <v>0</v>
      </c>
      <c r="F3874" s="17">
        <f>TRUNC(E3874*D3874,1)</f>
        <v>0</v>
      </c>
      <c r="G3874" s="15">
        <v>101422</v>
      </c>
      <c r="H3874" s="17">
        <f>TRUNC(G3874*D3874,1)</f>
        <v>4462.5</v>
      </c>
      <c r="I3874" s="15">
        <v>0</v>
      </c>
      <c r="J3874" s="17">
        <f>TRUNC(I3874*D3874,1)</f>
        <v>0</v>
      </c>
      <c r="K3874" s="15">
        <f>TRUNC(E3874+G3874+I3874,1)</f>
        <v>101422</v>
      </c>
      <c r="L3874" s="17">
        <f>TRUNC(F3874+H3874+J3874,1)</f>
        <v>4462.5</v>
      </c>
      <c r="M3874" s="10" t="s">
        <v>52</v>
      </c>
      <c r="N3874" s="9" t="s">
        <v>2299</v>
      </c>
      <c r="O3874" s="9" t="s">
        <v>8095</v>
      </c>
      <c r="P3874" s="9" t="s">
        <v>67</v>
      </c>
      <c r="Q3874" s="9" t="s">
        <v>54</v>
      </c>
      <c r="R3874" s="9" t="s">
        <v>54</v>
      </c>
      <c r="S3874" s="1"/>
      <c r="T3874" s="1"/>
      <c r="U3874" s="1"/>
      <c r="V3874" s="1"/>
      <c r="W3874" s="1"/>
      <c r="X3874" s="1"/>
      <c r="Y3874" s="1"/>
      <c r="Z3874" s="1"/>
      <c r="AA3874" s="1"/>
      <c r="AB3874" s="1"/>
      <c r="AC3874" s="1"/>
      <c r="AD3874" s="1"/>
      <c r="AE3874" s="1"/>
      <c r="AF3874" s="1"/>
      <c r="AG3874" s="1"/>
      <c r="AH3874" s="1"/>
      <c r="AI3874" s="1"/>
      <c r="AJ3874" s="9" t="s">
        <v>52</v>
      </c>
      <c r="AK3874" s="9" t="s">
        <v>8484</v>
      </c>
      <c r="AL3874" s="9" t="s">
        <v>52</v>
      </c>
      <c r="AM3874" s="9" t="s">
        <v>52</v>
      </c>
    </row>
    <row r="3875" spans="1:39" ht="30" customHeight="1" x14ac:dyDescent="0.3">
      <c r="A3875" s="10" t="s">
        <v>7817</v>
      </c>
      <c r="B3875" s="10" t="s">
        <v>5951</v>
      </c>
      <c r="C3875" s="10" t="s">
        <v>732</v>
      </c>
      <c r="D3875" s="11">
        <v>1</v>
      </c>
      <c r="E3875" s="15">
        <v>0</v>
      </c>
      <c r="F3875" s="17">
        <f>TRUNC(E3875*D3875,1)</f>
        <v>0</v>
      </c>
      <c r="G3875" s="15">
        <f>TRUNC(SUMIF(W3871:W3875, RIGHTB(O3875, 1), H3871:H3875)*U3875, 2)</f>
        <v>2097.4699999999998</v>
      </c>
      <c r="H3875" s="17">
        <f>TRUNC(G3875*D3875,1)</f>
        <v>2097.4</v>
      </c>
      <c r="I3875" s="15">
        <v>0</v>
      </c>
      <c r="J3875" s="17">
        <f>TRUNC(I3875*D3875,1)</f>
        <v>0</v>
      </c>
      <c r="K3875" s="15">
        <f>TRUNC(E3875+G3875+I3875,1)</f>
        <v>2097.4</v>
      </c>
      <c r="L3875" s="17">
        <f>TRUNC(F3875+H3875+J3875,1)</f>
        <v>2097.4</v>
      </c>
      <c r="M3875" s="10" t="s">
        <v>52</v>
      </c>
      <c r="N3875" s="9" t="s">
        <v>2299</v>
      </c>
      <c r="O3875" s="9" t="s">
        <v>4733</v>
      </c>
      <c r="P3875" s="9" t="s">
        <v>54</v>
      </c>
      <c r="Q3875" s="9" t="s">
        <v>54</v>
      </c>
      <c r="R3875" s="9" t="s">
        <v>54</v>
      </c>
      <c r="S3875" s="1">
        <v>1</v>
      </c>
      <c r="T3875" s="1">
        <v>1</v>
      </c>
      <c r="U3875" s="1">
        <v>0.05</v>
      </c>
      <c r="V3875" s="1"/>
      <c r="W3875" s="1"/>
      <c r="X3875" s="1"/>
      <c r="Y3875" s="1"/>
      <c r="Z3875" s="1"/>
      <c r="AA3875" s="1"/>
      <c r="AB3875" s="1"/>
      <c r="AC3875" s="1"/>
      <c r="AD3875" s="1"/>
      <c r="AE3875" s="1"/>
      <c r="AF3875" s="1"/>
      <c r="AG3875" s="1"/>
      <c r="AH3875" s="1"/>
      <c r="AI3875" s="1"/>
      <c r="AJ3875" s="9" t="s">
        <v>52</v>
      </c>
      <c r="AK3875" s="9" t="s">
        <v>8485</v>
      </c>
      <c r="AL3875" s="9" t="s">
        <v>52</v>
      </c>
      <c r="AM3875" s="9" t="s">
        <v>52</v>
      </c>
    </row>
    <row r="3876" spans="1:39" ht="30" customHeight="1" x14ac:dyDescent="0.3">
      <c r="A3876" s="10" t="s">
        <v>4735</v>
      </c>
      <c r="B3876" s="10" t="s">
        <v>52</v>
      </c>
      <c r="C3876" s="10" t="s">
        <v>52</v>
      </c>
      <c r="D3876" s="11"/>
      <c r="E3876" s="15"/>
      <c r="F3876" s="17">
        <f>TRUNC(SUMIF(N3871:N3875, N3870, F3871:F3875),0)</f>
        <v>0</v>
      </c>
      <c r="G3876" s="15"/>
      <c r="H3876" s="17">
        <f>TRUNC(SUMIF(N3871:N3875, N3870, H3871:H3875),0)</f>
        <v>48509</v>
      </c>
      <c r="I3876" s="15"/>
      <c r="J3876" s="17">
        <f>TRUNC(SUMIF(N3871:N3875, N3870, J3871:J3875),0)</f>
        <v>1258</v>
      </c>
      <c r="K3876" s="15"/>
      <c r="L3876" s="17">
        <f>F3876+H3876+J3876</f>
        <v>49767</v>
      </c>
      <c r="M3876" s="10" t="s">
        <v>52</v>
      </c>
      <c r="N3876" s="9" t="s">
        <v>4736</v>
      </c>
      <c r="O3876" s="9" t="s">
        <v>4736</v>
      </c>
      <c r="P3876" s="9" t="s">
        <v>52</v>
      </c>
      <c r="Q3876" s="9" t="s">
        <v>52</v>
      </c>
      <c r="R3876" s="9" t="s">
        <v>52</v>
      </c>
      <c r="S3876" s="1"/>
      <c r="T3876" s="1"/>
      <c r="U3876" s="1"/>
      <c r="V3876" s="1"/>
      <c r="W3876" s="1"/>
      <c r="X3876" s="1"/>
      <c r="Y3876" s="1"/>
      <c r="Z3876" s="1"/>
      <c r="AA3876" s="1"/>
      <c r="AB3876" s="1"/>
      <c r="AC3876" s="1"/>
      <c r="AD3876" s="1"/>
      <c r="AE3876" s="1"/>
      <c r="AF3876" s="1"/>
      <c r="AG3876" s="1"/>
      <c r="AH3876" s="1"/>
      <c r="AI3876" s="1"/>
      <c r="AJ3876" s="9" t="s">
        <v>52</v>
      </c>
      <c r="AK3876" s="9" t="s">
        <v>52</v>
      </c>
      <c r="AL3876" s="9" t="s">
        <v>52</v>
      </c>
      <c r="AM3876" s="9" t="s">
        <v>52</v>
      </c>
    </row>
    <row r="3877" spans="1:39" ht="30" customHeight="1" x14ac:dyDescent="0.3">
      <c r="A3877" s="11"/>
      <c r="B3877" s="11"/>
      <c r="C3877" s="11"/>
      <c r="D3877" s="11"/>
      <c r="E3877" s="15"/>
      <c r="F3877" s="17"/>
      <c r="G3877" s="15"/>
      <c r="H3877" s="17"/>
      <c r="I3877" s="15"/>
      <c r="J3877" s="17"/>
      <c r="K3877" s="15"/>
      <c r="L3877" s="17"/>
      <c r="M3877" s="11"/>
    </row>
    <row r="3878" spans="1:39" ht="30" customHeight="1" x14ac:dyDescent="0.3">
      <c r="A3878" s="14" t="s">
        <v>8486</v>
      </c>
      <c r="B3878" s="14"/>
      <c r="C3878" s="14"/>
      <c r="D3878" s="14"/>
      <c r="E3878" s="16"/>
      <c r="F3878" s="18"/>
      <c r="G3878" s="16"/>
      <c r="H3878" s="18"/>
      <c r="I3878" s="16"/>
      <c r="J3878" s="18"/>
      <c r="K3878" s="16"/>
      <c r="L3878" s="18"/>
      <c r="M3878" s="14"/>
      <c r="N3878" s="5" t="s">
        <v>2302</v>
      </c>
    </row>
    <row r="3879" spans="1:39" ht="30" customHeight="1" x14ac:dyDescent="0.3">
      <c r="A3879" s="10" t="s">
        <v>8083</v>
      </c>
      <c r="B3879" s="10" t="s">
        <v>4714</v>
      </c>
      <c r="C3879" s="10" t="s">
        <v>4715</v>
      </c>
      <c r="D3879" s="11">
        <v>0.15</v>
      </c>
      <c r="E3879" s="15">
        <v>0</v>
      </c>
      <c r="F3879" s="17">
        <f>TRUNC(E3879*D3879,1)</f>
        <v>0</v>
      </c>
      <c r="G3879" s="15">
        <v>233781</v>
      </c>
      <c r="H3879" s="17">
        <f>TRUNC(G3879*D3879,1)</f>
        <v>35067.1</v>
      </c>
      <c r="I3879" s="15">
        <v>0</v>
      </c>
      <c r="J3879" s="17">
        <f>TRUNC(I3879*D3879,1)</f>
        <v>0</v>
      </c>
      <c r="K3879" s="15">
        <f>TRUNC(E3879+G3879+I3879,1)</f>
        <v>233781</v>
      </c>
      <c r="L3879" s="17">
        <f>TRUNC(F3879+H3879+J3879,1)</f>
        <v>35067.1</v>
      </c>
      <c r="M3879" s="10" t="s">
        <v>52</v>
      </c>
      <c r="N3879" s="9" t="s">
        <v>2302</v>
      </c>
      <c r="O3879" s="9" t="s">
        <v>8084</v>
      </c>
      <c r="P3879" s="9" t="s">
        <v>54</v>
      </c>
      <c r="Q3879" s="9" t="s">
        <v>54</v>
      </c>
      <c r="R3879" s="9" t="s">
        <v>67</v>
      </c>
      <c r="S3879" s="1"/>
      <c r="T3879" s="1"/>
      <c r="U3879" s="1"/>
      <c r="V3879" s="1">
        <v>1</v>
      </c>
      <c r="W3879" s="1">
        <v>2</v>
      </c>
      <c r="X3879" s="1"/>
      <c r="Y3879" s="1"/>
      <c r="Z3879" s="1"/>
      <c r="AA3879" s="1"/>
      <c r="AB3879" s="1"/>
      <c r="AC3879" s="1"/>
      <c r="AD3879" s="1"/>
      <c r="AE3879" s="1"/>
      <c r="AF3879" s="1"/>
      <c r="AG3879" s="1"/>
      <c r="AH3879" s="1"/>
      <c r="AI3879" s="1"/>
      <c r="AJ3879" s="9" t="s">
        <v>52</v>
      </c>
      <c r="AK3879" s="9" t="s">
        <v>8488</v>
      </c>
      <c r="AL3879" s="9" t="s">
        <v>52</v>
      </c>
      <c r="AM3879" s="9" t="s">
        <v>52</v>
      </c>
    </row>
    <row r="3880" spans="1:39" ht="30" customHeight="1" x14ac:dyDescent="0.3">
      <c r="A3880" s="10" t="s">
        <v>4720</v>
      </c>
      <c r="B3880" s="10" t="s">
        <v>4714</v>
      </c>
      <c r="C3880" s="10" t="s">
        <v>4715</v>
      </c>
      <c r="D3880" s="11">
        <v>7.0000000000000007E-2</v>
      </c>
      <c r="E3880" s="15">
        <v>0</v>
      </c>
      <c r="F3880" s="17">
        <f>TRUNC(E3880*D3880,1)</f>
        <v>0</v>
      </c>
      <c r="G3880" s="15">
        <v>153671</v>
      </c>
      <c r="H3880" s="17">
        <f>TRUNC(G3880*D3880,1)</f>
        <v>10756.9</v>
      </c>
      <c r="I3880" s="15">
        <v>0</v>
      </c>
      <c r="J3880" s="17">
        <f>TRUNC(I3880*D3880,1)</f>
        <v>0</v>
      </c>
      <c r="K3880" s="15">
        <f>TRUNC(E3880+G3880+I3880,1)</f>
        <v>153671</v>
      </c>
      <c r="L3880" s="17">
        <f>TRUNC(F3880+H3880+J3880,1)</f>
        <v>10756.9</v>
      </c>
      <c r="M3880" s="10" t="s">
        <v>52</v>
      </c>
      <c r="N3880" s="9" t="s">
        <v>2302</v>
      </c>
      <c r="O3880" s="9" t="s">
        <v>4721</v>
      </c>
      <c r="P3880" s="9" t="s">
        <v>54</v>
      </c>
      <c r="Q3880" s="9" t="s">
        <v>54</v>
      </c>
      <c r="R3880" s="9" t="s">
        <v>67</v>
      </c>
      <c r="S3880" s="1"/>
      <c r="T3880" s="1"/>
      <c r="U3880" s="1"/>
      <c r="V3880" s="1">
        <v>1</v>
      </c>
      <c r="W3880" s="1">
        <v>2</v>
      </c>
      <c r="X3880" s="1"/>
      <c r="Y3880" s="1"/>
      <c r="Z3880" s="1"/>
      <c r="AA3880" s="1"/>
      <c r="AB3880" s="1"/>
      <c r="AC3880" s="1"/>
      <c r="AD3880" s="1"/>
      <c r="AE3880" s="1"/>
      <c r="AF3880" s="1"/>
      <c r="AG3880" s="1"/>
      <c r="AH3880" s="1"/>
      <c r="AI3880" s="1"/>
      <c r="AJ3880" s="9" t="s">
        <v>52</v>
      </c>
      <c r="AK3880" s="9" t="s">
        <v>8489</v>
      </c>
      <c r="AL3880" s="9" t="s">
        <v>52</v>
      </c>
      <c r="AM3880" s="9" t="s">
        <v>52</v>
      </c>
    </row>
    <row r="3881" spans="1:39" ht="30" customHeight="1" x14ac:dyDescent="0.3">
      <c r="A3881" s="10" t="s">
        <v>4727</v>
      </c>
      <c r="B3881" s="10" t="s">
        <v>4797</v>
      </c>
      <c r="C3881" s="10" t="s">
        <v>732</v>
      </c>
      <c r="D3881" s="11">
        <v>1</v>
      </c>
      <c r="E3881" s="15">
        <v>0</v>
      </c>
      <c r="F3881" s="17">
        <f>TRUNC(E3881*D3881,1)</f>
        <v>0</v>
      </c>
      <c r="G3881" s="15">
        <v>0</v>
      </c>
      <c r="H3881" s="17">
        <f>TRUNC(G3881*D3881,1)</f>
        <v>0</v>
      </c>
      <c r="I3881" s="15">
        <f>TRUNC(SUMIF(V3879:V3883, RIGHTB(O3881, 1), H3879:H3883)*U3881, 2)</f>
        <v>1374.72</v>
      </c>
      <c r="J3881" s="17">
        <f>TRUNC(I3881*D3881,1)</f>
        <v>1374.7</v>
      </c>
      <c r="K3881" s="15">
        <f>TRUNC(E3881+G3881+I3881,1)</f>
        <v>1374.7</v>
      </c>
      <c r="L3881" s="17">
        <f>TRUNC(F3881+H3881+J3881,1)</f>
        <v>1374.7</v>
      </c>
      <c r="M3881" s="10" t="s">
        <v>52</v>
      </c>
      <c r="N3881" s="9" t="s">
        <v>2302</v>
      </c>
      <c r="O3881" s="9" t="s">
        <v>4729</v>
      </c>
      <c r="P3881" s="9" t="s">
        <v>54</v>
      </c>
      <c r="Q3881" s="9" t="s">
        <v>54</v>
      </c>
      <c r="R3881" s="9" t="s">
        <v>54</v>
      </c>
      <c r="S3881" s="1">
        <v>1</v>
      </c>
      <c r="T3881" s="1">
        <v>2</v>
      </c>
      <c r="U3881" s="1">
        <v>0.03</v>
      </c>
      <c r="V3881" s="1"/>
      <c r="W3881" s="1"/>
      <c r="X3881" s="1"/>
      <c r="Y3881" s="1"/>
      <c r="Z3881" s="1"/>
      <c r="AA3881" s="1"/>
      <c r="AB3881" s="1"/>
      <c r="AC3881" s="1"/>
      <c r="AD3881" s="1"/>
      <c r="AE3881" s="1"/>
      <c r="AF3881" s="1"/>
      <c r="AG3881" s="1"/>
      <c r="AH3881" s="1"/>
      <c r="AI3881" s="1"/>
      <c r="AJ3881" s="9" t="s">
        <v>52</v>
      </c>
      <c r="AK3881" s="9" t="s">
        <v>8490</v>
      </c>
      <c r="AL3881" s="9" t="s">
        <v>52</v>
      </c>
      <c r="AM3881" s="9" t="s">
        <v>52</v>
      </c>
    </row>
    <row r="3882" spans="1:39" ht="30" customHeight="1" x14ac:dyDescent="0.3">
      <c r="A3882" s="10" t="s">
        <v>8093</v>
      </c>
      <c r="B3882" s="10" t="s">
        <v>8094</v>
      </c>
      <c r="C3882" s="10" t="s">
        <v>528</v>
      </c>
      <c r="D3882" s="11">
        <v>4.3999999999999997E-2</v>
      </c>
      <c r="E3882" s="15">
        <v>0</v>
      </c>
      <c r="F3882" s="17">
        <f>TRUNC(E3882*D3882,1)</f>
        <v>0</v>
      </c>
      <c r="G3882" s="15">
        <v>101422</v>
      </c>
      <c r="H3882" s="17">
        <f>TRUNC(G3882*D3882,1)</f>
        <v>4462.5</v>
      </c>
      <c r="I3882" s="15">
        <v>0</v>
      </c>
      <c r="J3882" s="17">
        <f>TRUNC(I3882*D3882,1)</f>
        <v>0</v>
      </c>
      <c r="K3882" s="15">
        <f>TRUNC(E3882+G3882+I3882,1)</f>
        <v>101422</v>
      </c>
      <c r="L3882" s="17">
        <f>TRUNC(F3882+H3882+J3882,1)</f>
        <v>4462.5</v>
      </c>
      <c r="M3882" s="10" t="s">
        <v>52</v>
      </c>
      <c r="N3882" s="9" t="s">
        <v>2302</v>
      </c>
      <c r="O3882" s="9" t="s">
        <v>8095</v>
      </c>
      <c r="P3882" s="9" t="s">
        <v>67</v>
      </c>
      <c r="Q3882" s="9" t="s">
        <v>54</v>
      </c>
      <c r="R3882" s="9" t="s">
        <v>54</v>
      </c>
      <c r="S3882" s="1"/>
      <c r="T3882" s="1"/>
      <c r="U3882" s="1"/>
      <c r="V3882" s="1"/>
      <c r="W3882" s="1"/>
      <c r="X3882" s="1"/>
      <c r="Y3882" s="1"/>
      <c r="Z3882" s="1"/>
      <c r="AA3882" s="1"/>
      <c r="AB3882" s="1"/>
      <c r="AC3882" s="1"/>
      <c r="AD3882" s="1"/>
      <c r="AE3882" s="1"/>
      <c r="AF3882" s="1"/>
      <c r="AG3882" s="1"/>
      <c r="AH3882" s="1"/>
      <c r="AI3882" s="1"/>
      <c r="AJ3882" s="9" t="s">
        <v>52</v>
      </c>
      <c r="AK3882" s="9" t="s">
        <v>8491</v>
      </c>
      <c r="AL3882" s="9" t="s">
        <v>52</v>
      </c>
      <c r="AM3882" s="9" t="s">
        <v>52</v>
      </c>
    </row>
    <row r="3883" spans="1:39" ht="30" customHeight="1" x14ac:dyDescent="0.3">
      <c r="A3883" s="10" t="s">
        <v>7817</v>
      </c>
      <c r="B3883" s="10" t="s">
        <v>5951</v>
      </c>
      <c r="C3883" s="10" t="s">
        <v>732</v>
      </c>
      <c r="D3883" s="11">
        <v>1</v>
      </c>
      <c r="E3883" s="15">
        <v>0</v>
      </c>
      <c r="F3883" s="17">
        <f>TRUNC(E3883*D3883,1)</f>
        <v>0</v>
      </c>
      <c r="G3883" s="15">
        <f>TRUNC(SUMIF(W3879:W3883, RIGHTB(O3883, 1), H3879:H3883)*U3883, 2)</f>
        <v>2291.1999999999998</v>
      </c>
      <c r="H3883" s="17">
        <f>TRUNC(G3883*D3883,1)</f>
        <v>2291.1999999999998</v>
      </c>
      <c r="I3883" s="15">
        <v>0</v>
      </c>
      <c r="J3883" s="17">
        <f>TRUNC(I3883*D3883,1)</f>
        <v>0</v>
      </c>
      <c r="K3883" s="15">
        <f>TRUNC(E3883+G3883+I3883,1)</f>
        <v>2291.1999999999998</v>
      </c>
      <c r="L3883" s="17">
        <f>TRUNC(F3883+H3883+J3883,1)</f>
        <v>2291.1999999999998</v>
      </c>
      <c r="M3883" s="10" t="s">
        <v>52</v>
      </c>
      <c r="N3883" s="9" t="s">
        <v>2302</v>
      </c>
      <c r="O3883" s="9" t="s">
        <v>4733</v>
      </c>
      <c r="P3883" s="9" t="s">
        <v>54</v>
      </c>
      <c r="Q3883" s="9" t="s">
        <v>54</v>
      </c>
      <c r="R3883" s="9" t="s">
        <v>54</v>
      </c>
      <c r="S3883" s="1">
        <v>1</v>
      </c>
      <c r="T3883" s="1">
        <v>1</v>
      </c>
      <c r="U3883" s="1">
        <v>0.05</v>
      </c>
      <c r="V3883" s="1"/>
      <c r="W3883" s="1"/>
      <c r="X3883" s="1"/>
      <c r="Y3883" s="1"/>
      <c r="Z3883" s="1"/>
      <c r="AA3883" s="1"/>
      <c r="AB3883" s="1"/>
      <c r="AC3883" s="1"/>
      <c r="AD3883" s="1"/>
      <c r="AE3883" s="1"/>
      <c r="AF3883" s="1"/>
      <c r="AG3883" s="1"/>
      <c r="AH3883" s="1"/>
      <c r="AI3883" s="1"/>
      <c r="AJ3883" s="9" t="s">
        <v>52</v>
      </c>
      <c r="AK3883" s="9" t="s">
        <v>8492</v>
      </c>
      <c r="AL3883" s="9" t="s">
        <v>52</v>
      </c>
      <c r="AM3883" s="9" t="s">
        <v>52</v>
      </c>
    </row>
    <row r="3884" spans="1:39" ht="30" customHeight="1" x14ac:dyDescent="0.3">
      <c r="A3884" s="10" t="s">
        <v>4735</v>
      </c>
      <c r="B3884" s="10" t="s">
        <v>52</v>
      </c>
      <c r="C3884" s="10" t="s">
        <v>52</v>
      </c>
      <c r="D3884" s="11"/>
      <c r="E3884" s="15"/>
      <c r="F3884" s="17">
        <f>TRUNC(SUMIF(N3879:N3883, N3878, F3879:F3883),0)</f>
        <v>0</v>
      </c>
      <c r="G3884" s="15"/>
      <c r="H3884" s="17">
        <f>TRUNC(SUMIF(N3879:N3883, N3878, H3879:H3883),0)</f>
        <v>52577</v>
      </c>
      <c r="I3884" s="15"/>
      <c r="J3884" s="17">
        <f>TRUNC(SUMIF(N3879:N3883, N3878, J3879:J3883),0)</f>
        <v>1374</v>
      </c>
      <c r="K3884" s="15"/>
      <c r="L3884" s="17">
        <f>F3884+H3884+J3884</f>
        <v>53951</v>
      </c>
      <c r="M3884" s="10" t="s">
        <v>52</v>
      </c>
      <c r="N3884" s="9" t="s">
        <v>4736</v>
      </c>
      <c r="O3884" s="9" t="s">
        <v>4736</v>
      </c>
      <c r="P3884" s="9" t="s">
        <v>52</v>
      </c>
      <c r="Q3884" s="9" t="s">
        <v>52</v>
      </c>
      <c r="R3884" s="9" t="s">
        <v>52</v>
      </c>
      <c r="S3884" s="1"/>
      <c r="T3884" s="1"/>
      <c r="U3884" s="1"/>
      <c r="V3884" s="1"/>
      <c r="W3884" s="1"/>
      <c r="X3884" s="1"/>
      <c r="Y3884" s="1"/>
      <c r="Z3884" s="1"/>
      <c r="AA3884" s="1"/>
      <c r="AB3884" s="1"/>
      <c r="AC3884" s="1"/>
      <c r="AD3884" s="1"/>
      <c r="AE3884" s="1"/>
      <c r="AF3884" s="1"/>
      <c r="AG3884" s="1"/>
      <c r="AH3884" s="1"/>
      <c r="AI3884" s="1"/>
      <c r="AJ3884" s="9" t="s">
        <v>52</v>
      </c>
      <c r="AK3884" s="9" t="s">
        <v>52</v>
      </c>
      <c r="AL3884" s="9" t="s">
        <v>52</v>
      </c>
      <c r="AM3884" s="9" t="s">
        <v>52</v>
      </c>
    </row>
    <row r="3885" spans="1:39" ht="30" customHeight="1" x14ac:dyDescent="0.3">
      <c r="A3885" s="11"/>
      <c r="B3885" s="11"/>
      <c r="C3885" s="11"/>
      <c r="D3885" s="11"/>
      <c r="E3885" s="15"/>
      <c r="F3885" s="17"/>
      <c r="G3885" s="15"/>
      <c r="H3885" s="17"/>
      <c r="I3885" s="15"/>
      <c r="J3885" s="17"/>
      <c r="K3885" s="15"/>
      <c r="L3885" s="17"/>
      <c r="M3885" s="11"/>
    </row>
    <row r="3886" spans="1:39" ht="30" customHeight="1" x14ac:dyDescent="0.3">
      <c r="A3886" s="14" t="s">
        <v>8493</v>
      </c>
      <c r="B3886" s="14"/>
      <c r="C3886" s="14"/>
      <c r="D3886" s="14"/>
      <c r="E3886" s="16"/>
      <c r="F3886" s="18"/>
      <c r="G3886" s="16"/>
      <c r="H3886" s="18"/>
      <c r="I3886" s="16"/>
      <c r="J3886" s="18"/>
      <c r="K3886" s="16"/>
      <c r="L3886" s="18"/>
      <c r="M3886" s="14"/>
      <c r="N3886" s="5" t="s">
        <v>2305</v>
      </c>
    </row>
    <row r="3887" spans="1:39" ht="30" customHeight="1" x14ac:dyDescent="0.3">
      <c r="A3887" s="10" t="s">
        <v>8083</v>
      </c>
      <c r="B3887" s="10" t="s">
        <v>4714</v>
      </c>
      <c r="C3887" s="10" t="s">
        <v>4715</v>
      </c>
      <c r="D3887" s="11">
        <v>0.18</v>
      </c>
      <c r="E3887" s="15">
        <v>0</v>
      </c>
      <c r="F3887" s="17">
        <f>TRUNC(E3887*D3887,1)</f>
        <v>0</v>
      </c>
      <c r="G3887" s="15">
        <v>233781</v>
      </c>
      <c r="H3887" s="17">
        <f>TRUNC(G3887*D3887,1)</f>
        <v>42080.5</v>
      </c>
      <c r="I3887" s="15">
        <v>0</v>
      </c>
      <c r="J3887" s="17">
        <f>TRUNC(I3887*D3887,1)</f>
        <v>0</v>
      </c>
      <c r="K3887" s="15">
        <f>TRUNC(E3887+G3887+I3887,1)</f>
        <v>233781</v>
      </c>
      <c r="L3887" s="17">
        <f>TRUNC(F3887+H3887+J3887,1)</f>
        <v>42080.5</v>
      </c>
      <c r="M3887" s="10" t="s">
        <v>52</v>
      </c>
      <c r="N3887" s="9" t="s">
        <v>2305</v>
      </c>
      <c r="O3887" s="9" t="s">
        <v>8084</v>
      </c>
      <c r="P3887" s="9" t="s">
        <v>54</v>
      </c>
      <c r="Q3887" s="9" t="s">
        <v>54</v>
      </c>
      <c r="R3887" s="9" t="s">
        <v>67</v>
      </c>
      <c r="S3887" s="1"/>
      <c r="T3887" s="1"/>
      <c r="U3887" s="1"/>
      <c r="V3887" s="1">
        <v>1</v>
      </c>
      <c r="W3887" s="1">
        <v>2</v>
      </c>
      <c r="X3887" s="1"/>
      <c r="Y3887" s="1"/>
      <c r="Z3887" s="1"/>
      <c r="AA3887" s="1"/>
      <c r="AB3887" s="1"/>
      <c r="AC3887" s="1"/>
      <c r="AD3887" s="1"/>
      <c r="AE3887" s="1"/>
      <c r="AF3887" s="1"/>
      <c r="AG3887" s="1"/>
      <c r="AH3887" s="1"/>
      <c r="AI3887" s="1"/>
      <c r="AJ3887" s="9" t="s">
        <v>52</v>
      </c>
      <c r="AK3887" s="9" t="s">
        <v>8495</v>
      </c>
      <c r="AL3887" s="9" t="s">
        <v>52</v>
      </c>
      <c r="AM3887" s="9" t="s">
        <v>52</v>
      </c>
    </row>
    <row r="3888" spans="1:39" ht="30" customHeight="1" x14ac:dyDescent="0.3">
      <c r="A3888" s="10" t="s">
        <v>4720</v>
      </c>
      <c r="B3888" s="10" t="s">
        <v>4714</v>
      </c>
      <c r="C3888" s="10" t="s">
        <v>4715</v>
      </c>
      <c r="D3888" s="11">
        <v>0.08</v>
      </c>
      <c r="E3888" s="15">
        <v>0</v>
      </c>
      <c r="F3888" s="17">
        <f>TRUNC(E3888*D3888,1)</f>
        <v>0</v>
      </c>
      <c r="G3888" s="15">
        <v>153671</v>
      </c>
      <c r="H3888" s="17">
        <f>TRUNC(G3888*D3888,1)</f>
        <v>12293.6</v>
      </c>
      <c r="I3888" s="15">
        <v>0</v>
      </c>
      <c r="J3888" s="17">
        <f>TRUNC(I3888*D3888,1)</f>
        <v>0</v>
      </c>
      <c r="K3888" s="15">
        <f>TRUNC(E3888+G3888+I3888,1)</f>
        <v>153671</v>
      </c>
      <c r="L3888" s="17">
        <f>TRUNC(F3888+H3888+J3888,1)</f>
        <v>12293.6</v>
      </c>
      <c r="M3888" s="10" t="s">
        <v>52</v>
      </c>
      <c r="N3888" s="9" t="s">
        <v>2305</v>
      </c>
      <c r="O3888" s="9" t="s">
        <v>4721</v>
      </c>
      <c r="P3888" s="9" t="s">
        <v>54</v>
      </c>
      <c r="Q3888" s="9" t="s">
        <v>54</v>
      </c>
      <c r="R3888" s="9" t="s">
        <v>67</v>
      </c>
      <c r="S3888" s="1"/>
      <c r="T3888" s="1"/>
      <c r="U3888" s="1"/>
      <c r="V3888" s="1">
        <v>1</v>
      </c>
      <c r="W3888" s="1">
        <v>2</v>
      </c>
      <c r="X3888" s="1"/>
      <c r="Y3888" s="1"/>
      <c r="Z3888" s="1"/>
      <c r="AA3888" s="1"/>
      <c r="AB3888" s="1"/>
      <c r="AC3888" s="1"/>
      <c r="AD3888" s="1"/>
      <c r="AE3888" s="1"/>
      <c r="AF3888" s="1"/>
      <c r="AG3888" s="1"/>
      <c r="AH3888" s="1"/>
      <c r="AI3888" s="1"/>
      <c r="AJ3888" s="9" t="s">
        <v>52</v>
      </c>
      <c r="AK3888" s="9" t="s">
        <v>8496</v>
      </c>
      <c r="AL3888" s="9" t="s">
        <v>52</v>
      </c>
      <c r="AM3888" s="9" t="s">
        <v>52</v>
      </c>
    </row>
    <row r="3889" spans="1:39" ht="30" customHeight="1" x14ac:dyDescent="0.3">
      <c r="A3889" s="10" t="s">
        <v>4727</v>
      </c>
      <c r="B3889" s="10" t="s">
        <v>4797</v>
      </c>
      <c r="C3889" s="10" t="s">
        <v>732</v>
      </c>
      <c r="D3889" s="11">
        <v>1</v>
      </c>
      <c r="E3889" s="15">
        <v>0</v>
      </c>
      <c r="F3889" s="17">
        <f>TRUNC(E3889*D3889,1)</f>
        <v>0</v>
      </c>
      <c r="G3889" s="15">
        <v>0</v>
      </c>
      <c r="H3889" s="17">
        <f>TRUNC(G3889*D3889,1)</f>
        <v>0</v>
      </c>
      <c r="I3889" s="15">
        <f>TRUNC(SUMIF(V3887:V3891, RIGHTB(O3889, 1), H3887:H3891)*U3889, 2)</f>
        <v>1631.22</v>
      </c>
      <c r="J3889" s="17">
        <f>TRUNC(I3889*D3889,1)</f>
        <v>1631.2</v>
      </c>
      <c r="K3889" s="15">
        <f>TRUNC(E3889+G3889+I3889,1)</f>
        <v>1631.2</v>
      </c>
      <c r="L3889" s="17">
        <f>TRUNC(F3889+H3889+J3889,1)</f>
        <v>1631.2</v>
      </c>
      <c r="M3889" s="10" t="s">
        <v>52</v>
      </c>
      <c r="N3889" s="9" t="s">
        <v>2305</v>
      </c>
      <c r="O3889" s="9" t="s">
        <v>4729</v>
      </c>
      <c r="P3889" s="9" t="s">
        <v>54</v>
      </c>
      <c r="Q3889" s="9" t="s">
        <v>54</v>
      </c>
      <c r="R3889" s="9" t="s">
        <v>54</v>
      </c>
      <c r="S3889" s="1">
        <v>1</v>
      </c>
      <c r="T3889" s="1">
        <v>2</v>
      </c>
      <c r="U3889" s="1">
        <v>0.03</v>
      </c>
      <c r="V3889" s="1"/>
      <c r="W3889" s="1"/>
      <c r="X3889" s="1"/>
      <c r="Y3889" s="1"/>
      <c r="Z3889" s="1"/>
      <c r="AA3889" s="1"/>
      <c r="AB3889" s="1"/>
      <c r="AC3889" s="1"/>
      <c r="AD3889" s="1"/>
      <c r="AE3889" s="1"/>
      <c r="AF3889" s="1"/>
      <c r="AG3889" s="1"/>
      <c r="AH3889" s="1"/>
      <c r="AI3889" s="1"/>
      <c r="AJ3889" s="9" t="s">
        <v>52</v>
      </c>
      <c r="AK3889" s="9" t="s">
        <v>8497</v>
      </c>
      <c r="AL3889" s="9" t="s">
        <v>52</v>
      </c>
      <c r="AM3889" s="9" t="s">
        <v>52</v>
      </c>
    </row>
    <row r="3890" spans="1:39" ht="30" customHeight="1" x14ac:dyDescent="0.3">
      <c r="A3890" s="10" t="s">
        <v>8093</v>
      </c>
      <c r="B3890" s="10" t="s">
        <v>8094</v>
      </c>
      <c r="C3890" s="10" t="s">
        <v>528</v>
      </c>
      <c r="D3890" s="11">
        <v>4.3999999999999997E-2</v>
      </c>
      <c r="E3890" s="15">
        <v>0</v>
      </c>
      <c r="F3890" s="17">
        <f>TRUNC(E3890*D3890,1)</f>
        <v>0</v>
      </c>
      <c r="G3890" s="15">
        <v>101422</v>
      </c>
      <c r="H3890" s="17">
        <f>TRUNC(G3890*D3890,1)</f>
        <v>4462.5</v>
      </c>
      <c r="I3890" s="15">
        <v>0</v>
      </c>
      <c r="J3890" s="17">
        <f>TRUNC(I3890*D3890,1)</f>
        <v>0</v>
      </c>
      <c r="K3890" s="15">
        <f>TRUNC(E3890+G3890+I3890,1)</f>
        <v>101422</v>
      </c>
      <c r="L3890" s="17">
        <f>TRUNC(F3890+H3890+J3890,1)</f>
        <v>4462.5</v>
      </c>
      <c r="M3890" s="10" t="s">
        <v>52</v>
      </c>
      <c r="N3890" s="9" t="s">
        <v>2305</v>
      </c>
      <c r="O3890" s="9" t="s">
        <v>8095</v>
      </c>
      <c r="P3890" s="9" t="s">
        <v>67</v>
      </c>
      <c r="Q3890" s="9" t="s">
        <v>54</v>
      </c>
      <c r="R3890" s="9" t="s">
        <v>54</v>
      </c>
      <c r="S3890" s="1"/>
      <c r="T3890" s="1"/>
      <c r="U3890" s="1"/>
      <c r="V3890" s="1"/>
      <c r="W3890" s="1"/>
      <c r="X3890" s="1"/>
      <c r="Y3890" s="1"/>
      <c r="Z3890" s="1"/>
      <c r="AA3890" s="1"/>
      <c r="AB3890" s="1"/>
      <c r="AC3890" s="1"/>
      <c r="AD3890" s="1"/>
      <c r="AE3890" s="1"/>
      <c r="AF3890" s="1"/>
      <c r="AG3890" s="1"/>
      <c r="AH3890" s="1"/>
      <c r="AI3890" s="1"/>
      <c r="AJ3890" s="9" t="s">
        <v>52</v>
      </c>
      <c r="AK3890" s="9" t="s">
        <v>8498</v>
      </c>
      <c r="AL3890" s="9" t="s">
        <v>52</v>
      </c>
      <c r="AM3890" s="9" t="s">
        <v>52</v>
      </c>
    </row>
    <row r="3891" spans="1:39" ht="30" customHeight="1" x14ac:dyDescent="0.3">
      <c r="A3891" s="10" t="s">
        <v>7817</v>
      </c>
      <c r="B3891" s="10" t="s">
        <v>5951</v>
      </c>
      <c r="C3891" s="10" t="s">
        <v>732</v>
      </c>
      <c r="D3891" s="11">
        <v>1</v>
      </c>
      <c r="E3891" s="15">
        <v>0</v>
      </c>
      <c r="F3891" s="17">
        <f>TRUNC(E3891*D3891,1)</f>
        <v>0</v>
      </c>
      <c r="G3891" s="15">
        <f>TRUNC(SUMIF(W3887:W3891, RIGHTB(O3891, 1), H3887:H3891)*U3891, 2)</f>
        <v>2718.7</v>
      </c>
      <c r="H3891" s="17">
        <f>TRUNC(G3891*D3891,1)</f>
        <v>2718.7</v>
      </c>
      <c r="I3891" s="15">
        <v>0</v>
      </c>
      <c r="J3891" s="17">
        <f>TRUNC(I3891*D3891,1)</f>
        <v>0</v>
      </c>
      <c r="K3891" s="15">
        <f>TRUNC(E3891+G3891+I3891,1)</f>
        <v>2718.7</v>
      </c>
      <c r="L3891" s="17">
        <f>TRUNC(F3891+H3891+J3891,1)</f>
        <v>2718.7</v>
      </c>
      <c r="M3891" s="10" t="s">
        <v>52</v>
      </c>
      <c r="N3891" s="9" t="s">
        <v>2305</v>
      </c>
      <c r="O3891" s="9" t="s">
        <v>4733</v>
      </c>
      <c r="P3891" s="9" t="s">
        <v>54</v>
      </c>
      <c r="Q3891" s="9" t="s">
        <v>54</v>
      </c>
      <c r="R3891" s="9" t="s">
        <v>54</v>
      </c>
      <c r="S3891" s="1">
        <v>1</v>
      </c>
      <c r="T3891" s="1">
        <v>1</v>
      </c>
      <c r="U3891" s="1">
        <v>0.05</v>
      </c>
      <c r="V3891" s="1"/>
      <c r="W3891" s="1"/>
      <c r="X3891" s="1"/>
      <c r="Y3891" s="1"/>
      <c r="Z3891" s="1"/>
      <c r="AA3891" s="1"/>
      <c r="AB3891" s="1"/>
      <c r="AC3891" s="1"/>
      <c r="AD3891" s="1"/>
      <c r="AE3891" s="1"/>
      <c r="AF3891" s="1"/>
      <c r="AG3891" s="1"/>
      <c r="AH3891" s="1"/>
      <c r="AI3891" s="1"/>
      <c r="AJ3891" s="9" t="s">
        <v>52</v>
      </c>
      <c r="AK3891" s="9" t="s">
        <v>8499</v>
      </c>
      <c r="AL3891" s="9" t="s">
        <v>52</v>
      </c>
      <c r="AM3891" s="9" t="s">
        <v>52</v>
      </c>
    </row>
    <row r="3892" spans="1:39" ht="30" customHeight="1" x14ac:dyDescent="0.3">
      <c r="A3892" s="10" t="s">
        <v>4735</v>
      </c>
      <c r="B3892" s="10" t="s">
        <v>52</v>
      </c>
      <c r="C3892" s="10" t="s">
        <v>52</v>
      </c>
      <c r="D3892" s="11"/>
      <c r="E3892" s="15"/>
      <c r="F3892" s="17">
        <f>TRUNC(SUMIF(N3887:N3891, N3886, F3887:F3891),0)</f>
        <v>0</v>
      </c>
      <c r="G3892" s="15"/>
      <c r="H3892" s="17">
        <f>TRUNC(SUMIF(N3887:N3891, N3886, H3887:H3891),0)</f>
        <v>61555</v>
      </c>
      <c r="I3892" s="15"/>
      <c r="J3892" s="17">
        <f>TRUNC(SUMIF(N3887:N3891, N3886, J3887:J3891),0)</f>
        <v>1631</v>
      </c>
      <c r="K3892" s="15"/>
      <c r="L3892" s="17">
        <f>F3892+H3892+J3892</f>
        <v>63186</v>
      </c>
      <c r="M3892" s="10" t="s">
        <v>52</v>
      </c>
      <c r="N3892" s="9" t="s">
        <v>4736</v>
      </c>
      <c r="O3892" s="9" t="s">
        <v>4736</v>
      </c>
      <c r="P3892" s="9" t="s">
        <v>52</v>
      </c>
      <c r="Q3892" s="9" t="s">
        <v>52</v>
      </c>
      <c r="R3892" s="9" t="s">
        <v>52</v>
      </c>
      <c r="S3892" s="1"/>
      <c r="T3892" s="1"/>
      <c r="U3892" s="1"/>
      <c r="V3892" s="1"/>
      <c r="W3892" s="1"/>
      <c r="X3892" s="1"/>
      <c r="Y3892" s="1"/>
      <c r="Z3892" s="1"/>
      <c r="AA3892" s="1"/>
      <c r="AB3892" s="1"/>
      <c r="AC3892" s="1"/>
      <c r="AD3892" s="1"/>
      <c r="AE3892" s="1"/>
      <c r="AF3892" s="1"/>
      <c r="AG3892" s="1"/>
      <c r="AH3892" s="1"/>
      <c r="AI3892" s="1"/>
      <c r="AJ3892" s="9" t="s">
        <v>52</v>
      </c>
      <c r="AK3892" s="9" t="s">
        <v>52</v>
      </c>
      <c r="AL3892" s="9" t="s">
        <v>52</v>
      </c>
      <c r="AM3892" s="9" t="s">
        <v>52</v>
      </c>
    </row>
    <row r="3893" spans="1:39" ht="30" customHeight="1" x14ac:dyDescent="0.3">
      <c r="A3893" s="11"/>
      <c r="B3893" s="11"/>
      <c r="C3893" s="11"/>
      <c r="D3893" s="11"/>
      <c r="E3893" s="15"/>
      <c r="F3893" s="17"/>
      <c r="G3893" s="15"/>
      <c r="H3893" s="17"/>
      <c r="I3893" s="15"/>
      <c r="J3893" s="17"/>
      <c r="K3893" s="15"/>
      <c r="L3893" s="17"/>
      <c r="M3893" s="11"/>
    </row>
    <row r="3894" spans="1:39" ht="30" customHeight="1" x14ac:dyDescent="0.3">
      <c r="A3894" s="14" t="s">
        <v>8500</v>
      </c>
      <c r="B3894" s="14"/>
      <c r="C3894" s="14"/>
      <c r="D3894" s="14"/>
      <c r="E3894" s="16"/>
      <c r="F3894" s="18"/>
      <c r="G3894" s="16"/>
      <c r="H3894" s="18"/>
      <c r="I3894" s="16"/>
      <c r="J3894" s="18"/>
      <c r="K3894" s="16"/>
      <c r="L3894" s="18"/>
      <c r="M3894" s="14"/>
      <c r="N3894" s="5" t="s">
        <v>2308</v>
      </c>
    </row>
    <row r="3895" spans="1:39" ht="30" customHeight="1" x14ac:dyDescent="0.3">
      <c r="A3895" s="10" t="s">
        <v>8083</v>
      </c>
      <c r="B3895" s="10" t="s">
        <v>4714</v>
      </c>
      <c r="C3895" s="10" t="s">
        <v>4715</v>
      </c>
      <c r="D3895" s="11">
        <v>0.19</v>
      </c>
      <c r="E3895" s="15">
        <v>0</v>
      </c>
      <c r="F3895" s="17">
        <f>TRUNC(E3895*D3895,1)</f>
        <v>0</v>
      </c>
      <c r="G3895" s="15">
        <v>233781</v>
      </c>
      <c r="H3895" s="17">
        <f>TRUNC(G3895*D3895,1)</f>
        <v>44418.3</v>
      </c>
      <c r="I3895" s="15">
        <v>0</v>
      </c>
      <c r="J3895" s="17">
        <f>TRUNC(I3895*D3895,1)</f>
        <v>0</v>
      </c>
      <c r="K3895" s="15">
        <f>TRUNC(E3895+G3895+I3895,1)</f>
        <v>233781</v>
      </c>
      <c r="L3895" s="17">
        <f>TRUNC(F3895+H3895+J3895,1)</f>
        <v>44418.3</v>
      </c>
      <c r="M3895" s="10" t="s">
        <v>52</v>
      </c>
      <c r="N3895" s="9" t="s">
        <v>2308</v>
      </c>
      <c r="O3895" s="9" t="s">
        <v>8084</v>
      </c>
      <c r="P3895" s="9" t="s">
        <v>54</v>
      </c>
      <c r="Q3895" s="9" t="s">
        <v>54</v>
      </c>
      <c r="R3895" s="9" t="s">
        <v>67</v>
      </c>
      <c r="S3895" s="1"/>
      <c r="T3895" s="1"/>
      <c r="U3895" s="1"/>
      <c r="V3895" s="1">
        <v>1</v>
      </c>
      <c r="W3895" s="1">
        <v>2</v>
      </c>
      <c r="X3895" s="1"/>
      <c r="Y3895" s="1"/>
      <c r="Z3895" s="1"/>
      <c r="AA3895" s="1"/>
      <c r="AB3895" s="1"/>
      <c r="AC3895" s="1"/>
      <c r="AD3895" s="1"/>
      <c r="AE3895" s="1"/>
      <c r="AF3895" s="1"/>
      <c r="AG3895" s="1"/>
      <c r="AH3895" s="1"/>
      <c r="AI3895" s="1"/>
      <c r="AJ3895" s="9" t="s">
        <v>52</v>
      </c>
      <c r="AK3895" s="9" t="s">
        <v>8502</v>
      </c>
      <c r="AL3895" s="9" t="s">
        <v>52</v>
      </c>
      <c r="AM3895" s="9" t="s">
        <v>52</v>
      </c>
    </row>
    <row r="3896" spans="1:39" ht="30" customHeight="1" x14ac:dyDescent="0.3">
      <c r="A3896" s="10" t="s">
        <v>4720</v>
      </c>
      <c r="B3896" s="10" t="s">
        <v>4714</v>
      </c>
      <c r="C3896" s="10" t="s">
        <v>4715</v>
      </c>
      <c r="D3896" s="11">
        <v>0.09</v>
      </c>
      <c r="E3896" s="15">
        <v>0</v>
      </c>
      <c r="F3896" s="17">
        <f>TRUNC(E3896*D3896,1)</f>
        <v>0</v>
      </c>
      <c r="G3896" s="15">
        <v>153671</v>
      </c>
      <c r="H3896" s="17">
        <f>TRUNC(G3896*D3896,1)</f>
        <v>13830.3</v>
      </c>
      <c r="I3896" s="15">
        <v>0</v>
      </c>
      <c r="J3896" s="17">
        <f>TRUNC(I3896*D3896,1)</f>
        <v>0</v>
      </c>
      <c r="K3896" s="15">
        <f>TRUNC(E3896+G3896+I3896,1)</f>
        <v>153671</v>
      </c>
      <c r="L3896" s="17">
        <f>TRUNC(F3896+H3896+J3896,1)</f>
        <v>13830.3</v>
      </c>
      <c r="M3896" s="10" t="s">
        <v>52</v>
      </c>
      <c r="N3896" s="9" t="s">
        <v>2308</v>
      </c>
      <c r="O3896" s="9" t="s">
        <v>4721</v>
      </c>
      <c r="P3896" s="9" t="s">
        <v>54</v>
      </c>
      <c r="Q3896" s="9" t="s">
        <v>54</v>
      </c>
      <c r="R3896" s="9" t="s">
        <v>67</v>
      </c>
      <c r="S3896" s="1"/>
      <c r="T3896" s="1"/>
      <c r="U3896" s="1"/>
      <c r="V3896" s="1">
        <v>1</v>
      </c>
      <c r="W3896" s="1">
        <v>2</v>
      </c>
      <c r="X3896" s="1"/>
      <c r="Y3896" s="1"/>
      <c r="Z3896" s="1"/>
      <c r="AA3896" s="1"/>
      <c r="AB3896" s="1"/>
      <c r="AC3896" s="1"/>
      <c r="AD3896" s="1"/>
      <c r="AE3896" s="1"/>
      <c r="AF3896" s="1"/>
      <c r="AG3896" s="1"/>
      <c r="AH3896" s="1"/>
      <c r="AI3896" s="1"/>
      <c r="AJ3896" s="9" t="s">
        <v>52</v>
      </c>
      <c r="AK3896" s="9" t="s">
        <v>8503</v>
      </c>
      <c r="AL3896" s="9" t="s">
        <v>52</v>
      </c>
      <c r="AM3896" s="9" t="s">
        <v>52</v>
      </c>
    </row>
    <row r="3897" spans="1:39" ht="30" customHeight="1" x14ac:dyDescent="0.3">
      <c r="A3897" s="10" t="s">
        <v>4727</v>
      </c>
      <c r="B3897" s="10" t="s">
        <v>4797</v>
      </c>
      <c r="C3897" s="10" t="s">
        <v>732</v>
      </c>
      <c r="D3897" s="11">
        <v>1</v>
      </c>
      <c r="E3897" s="15">
        <v>0</v>
      </c>
      <c r="F3897" s="17">
        <f>TRUNC(E3897*D3897,1)</f>
        <v>0</v>
      </c>
      <c r="G3897" s="15">
        <v>0</v>
      </c>
      <c r="H3897" s="17">
        <f>TRUNC(G3897*D3897,1)</f>
        <v>0</v>
      </c>
      <c r="I3897" s="15">
        <f>TRUNC(SUMIF(V3895:V3899, RIGHTB(O3897, 1), H3895:H3899)*U3897, 2)</f>
        <v>1747.45</v>
      </c>
      <c r="J3897" s="17">
        <f>TRUNC(I3897*D3897,1)</f>
        <v>1747.4</v>
      </c>
      <c r="K3897" s="15">
        <f>TRUNC(E3897+G3897+I3897,1)</f>
        <v>1747.4</v>
      </c>
      <c r="L3897" s="17">
        <f>TRUNC(F3897+H3897+J3897,1)</f>
        <v>1747.4</v>
      </c>
      <c r="M3897" s="10" t="s">
        <v>52</v>
      </c>
      <c r="N3897" s="9" t="s">
        <v>2308</v>
      </c>
      <c r="O3897" s="9" t="s">
        <v>4729</v>
      </c>
      <c r="P3897" s="9" t="s">
        <v>54</v>
      </c>
      <c r="Q3897" s="9" t="s">
        <v>54</v>
      </c>
      <c r="R3897" s="9" t="s">
        <v>54</v>
      </c>
      <c r="S3897" s="1">
        <v>1</v>
      </c>
      <c r="T3897" s="1">
        <v>2</v>
      </c>
      <c r="U3897" s="1">
        <v>0.03</v>
      </c>
      <c r="V3897" s="1"/>
      <c r="W3897" s="1"/>
      <c r="X3897" s="1"/>
      <c r="Y3897" s="1"/>
      <c r="Z3897" s="1"/>
      <c r="AA3897" s="1"/>
      <c r="AB3897" s="1"/>
      <c r="AC3897" s="1"/>
      <c r="AD3897" s="1"/>
      <c r="AE3897" s="1"/>
      <c r="AF3897" s="1"/>
      <c r="AG3897" s="1"/>
      <c r="AH3897" s="1"/>
      <c r="AI3897" s="1"/>
      <c r="AJ3897" s="9" t="s">
        <v>52</v>
      </c>
      <c r="AK3897" s="9" t="s">
        <v>8504</v>
      </c>
      <c r="AL3897" s="9" t="s">
        <v>52</v>
      </c>
      <c r="AM3897" s="9" t="s">
        <v>52</v>
      </c>
    </row>
    <row r="3898" spans="1:39" ht="30" customHeight="1" x14ac:dyDescent="0.3">
      <c r="A3898" s="10" t="s">
        <v>8093</v>
      </c>
      <c r="B3898" s="10" t="s">
        <v>8094</v>
      </c>
      <c r="C3898" s="10" t="s">
        <v>528</v>
      </c>
      <c r="D3898" s="11">
        <v>4.3999999999999997E-2</v>
      </c>
      <c r="E3898" s="15">
        <v>0</v>
      </c>
      <c r="F3898" s="17">
        <f>TRUNC(E3898*D3898,1)</f>
        <v>0</v>
      </c>
      <c r="G3898" s="15">
        <v>101422</v>
      </c>
      <c r="H3898" s="17">
        <f>TRUNC(G3898*D3898,1)</f>
        <v>4462.5</v>
      </c>
      <c r="I3898" s="15">
        <v>0</v>
      </c>
      <c r="J3898" s="17">
        <f>TRUNC(I3898*D3898,1)</f>
        <v>0</v>
      </c>
      <c r="K3898" s="15">
        <f>TRUNC(E3898+G3898+I3898,1)</f>
        <v>101422</v>
      </c>
      <c r="L3898" s="17">
        <f>TRUNC(F3898+H3898+J3898,1)</f>
        <v>4462.5</v>
      </c>
      <c r="M3898" s="10" t="s">
        <v>52</v>
      </c>
      <c r="N3898" s="9" t="s">
        <v>2308</v>
      </c>
      <c r="O3898" s="9" t="s">
        <v>8095</v>
      </c>
      <c r="P3898" s="9" t="s">
        <v>67</v>
      </c>
      <c r="Q3898" s="9" t="s">
        <v>54</v>
      </c>
      <c r="R3898" s="9" t="s">
        <v>54</v>
      </c>
      <c r="S3898" s="1"/>
      <c r="T3898" s="1"/>
      <c r="U3898" s="1"/>
      <c r="V3898" s="1"/>
      <c r="W3898" s="1"/>
      <c r="X3898" s="1"/>
      <c r="Y3898" s="1"/>
      <c r="Z3898" s="1"/>
      <c r="AA3898" s="1"/>
      <c r="AB3898" s="1"/>
      <c r="AC3898" s="1"/>
      <c r="AD3898" s="1"/>
      <c r="AE3898" s="1"/>
      <c r="AF3898" s="1"/>
      <c r="AG3898" s="1"/>
      <c r="AH3898" s="1"/>
      <c r="AI3898" s="1"/>
      <c r="AJ3898" s="9" t="s">
        <v>52</v>
      </c>
      <c r="AK3898" s="9" t="s">
        <v>8505</v>
      </c>
      <c r="AL3898" s="9" t="s">
        <v>52</v>
      </c>
      <c r="AM3898" s="9" t="s">
        <v>52</v>
      </c>
    </row>
    <row r="3899" spans="1:39" ht="30" customHeight="1" x14ac:dyDescent="0.3">
      <c r="A3899" s="10" t="s">
        <v>7817</v>
      </c>
      <c r="B3899" s="10" t="s">
        <v>5951</v>
      </c>
      <c r="C3899" s="10" t="s">
        <v>732</v>
      </c>
      <c r="D3899" s="11">
        <v>1</v>
      </c>
      <c r="E3899" s="15">
        <v>0</v>
      </c>
      <c r="F3899" s="17">
        <f>TRUNC(E3899*D3899,1)</f>
        <v>0</v>
      </c>
      <c r="G3899" s="15">
        <f>TRUNC(SUMIF(W3895:W3899, RIGHTB(O3899, 1), H3895:H3899)*U3899, 2)</f>
        <v>2912.43</v>
      </c>
      <c r="H3899" s="17">
        <f>TRUNC(G3899*D3899,1)</f>
        <v>2912.4</v>
      </c>
      <c r="I3899" s="15">
        <v>0</v>
      </c>
      <c r="J3899" s="17">
        <f>TRUNC(I3899*D3899,1)</f>
        <v>0</v>
      </c>
      <c r="K3899" s="15">
        <f>TRUNC(E3899+G3899+I3899,1)</f>
        <v>2912.4</v>
      </c>
      <c r="L3899" s="17">
        <f>TRUNC(F3899+H3899+J3899,1)</f>
        <v>2912.4</v>
      </c>
      <c r="M3899" s="10" t="s">
        <v>52</v>
      </c>
      <c r="N3899" s="9" t="s">
        <v>2308</v>
      </c>
      <c r="O3899" s="9" t="s">
        <v>4733</v>
      </c>
      <c r="P3899" s="9" t="s">
        <v>54</v>
      </c>
      <c r="Q3899" s="9" t="s">
        <v>54</v>
      </c>
      <c r="R3899" s="9" t="s">
        <v>54</v>
      </c>
      <c r="S3899" s="1">
        <v>1</v>
      </c>
      <c r="T3899" s="1">
        <v>1</v>
      </c>
      <c r="U3899" s="1">
        <v>0.05</v>
      </c>
      <c r="V3899" s="1"/>
      <c r="W3899" s="1"/>
      <c r="X3899" s="1"/>
      <c r="Y3899" s="1"/>
      <c r="Z3899" s="1"/>
      <c r="AA3899" s="1"/>
      <c r="AB3899" s="1"/>
      <c r="AC3899" s="1"/>
      <c r="AD3899" s="1"/>
      <c r="AE3899" s="1"/>
      <c r="AF3899" s="1"/>
      <c r="AG3899" s="1"/>
      <c r="AH3899" s="1"/>
      <c r="AI3899" s="1"/>
      <c r="AJ3899" s="9" t="s">
        <v>52</v>
      </c>
      <c r="AK3899" s="9" t="s">
        <v>8506</v>
      </c>
      <c r="AL3899" s="9" t="s">
        <v>52</v>
      </c>
      <c r="AM3899" s="9" t="s">
        <v>52</v>
      </c>
    </row>
    <row r="3900" spans="1:39" ht="30" customHeight="1" x14ac:dyDescent="0.3">
      <c r="A3900" s="10" t="s">
        <v>4735</v>
      </c>
      <c r="B3900" s="10" t="s">
        <v>52</v>
      </c>
      <c r="C3900" s="10" t="s">
        <v>52</v>
      </c>
      <c r="D3900" s="11"/>
      <c r="E3900" s="15"/>
      <c r="F3900" s="17">
        <f>TRUNC(SUMIF(N3895:N3899, N3894, F3895:F3899),0)</f>
        <v>0</v>
      </c>
      <c r="G3900" s="15"/>
      <c r="H3900" s="17">
        <f>TRUNC(SUMIF(N3895:N3899, N3894, H3895:H3899),0)</f>
        <v>65623</v>
      </c>
      <c r="I3900" s="15"/>
      <c r="J3900" s="17">
        <f>TRUNC(SUMIF(N3895:N3899, N3894, J3895:J3899),0)</f>
        <v>1747</v>
      </c>
      <c r="K3900" s="15"/>
      <c r="L3900" s="17">
        <f>F3900+H3900+J3900</f>
        <v>67370</v>
      </c>
      <c r="M3900" s="10" t="s">
        <v>52</v>
      </c>
      <c r="N3900" s="9" t="s">
        <v>4736</v>
      </c>
      <c r="O3900" s="9" t="s">
        <v>4736</v>
      </c>
      <c r="P3900" s="9" t="s">
        <v>52</v>
      </c>
      <c r="Q3900" s="9" t="s">
        <v>52</v>
      </c>
      <c r="R3900" s="9" t="s">
        <v>52</v>
      </c>
      <c r="S3900" s="1"/>
      <c r="T3900" s="1"/>
      <c r="U3900" s="1"/>
      <c r="V3900" s="1"/>
      <c r="W3900" s="1"/>
      <c r="X3900" s="1"/>
      <c r="Y3900" s="1"/>
      <c r="Z3900" s="1"/>
      <c r="AA3900" s="1"/>
      <c r="AB3900" s="1"/>
      <c r="AC3900" s="1"/>
      <c r="AD3900" s="1"/>
      <c r="AE3900" s="1"/>
      <c r="AF3900" s="1"/>
      <c r="AG3900" s="1"/>
      <c r="AH3900" s="1"/>
      <c r="AI3900" s="1"/>
      <c r="AJ3900" s="9" t="s">
        <v>52</v>
      </c>
      <c r="AK3900" s="9" t="s">
        <v>52</v>
      </c>
      <c r="AL3900" s="9" t="s">
        <v>52</v>
      </c>
      <c r="AM3900" s="9" t="s">
        <v>52</v>
      </c>
    </row>
    <row r="3901" spans="1:39" ht="30" customHeight="1" x14ac:dyDescent="0.3">
      <c r="A3901" s="11"/>
      <c r="B3901" s="11"/>
      <c r="C3901" s="11"/>
      <c r="D3901" s="11"/>
      <c r="E3901" s="15"/>
      <c r="F3901" s="17"/>
      <c r="G3901" s="15"/>
      <c r="H3901" s="17"/>
      <c r="I3901" s="15"/>
      <c r="J3901" s="17"/>
      <c r="K3901" s="15"/>
      <c r="L3901" s="17"/>
      <c r="M3901" s="11"/>
    </row>
    <row r="3902" spans="1:39" ht="30" customHeight="1" x14ac:dyDescent="0.3">
      <c r="A3902" s="14" t="s">
        <v>8507</v>
      </c>
      <c r="B3902" s="14"/>
      <c r="C3902" s="14"/>
      <c r="D3902" s="14"/>
      <c r="E3902" s="16"/>
      <c r="F3902" s="18"/>
      <c r="G3902" s="16"/>
      <c r="H3902" s="18"/>
      <c r="I3902" s="16"/>
      <c r="J3902" s="18"/>
      <c r="K3902" s="16"/>
      <c r="L3902" s="18"/>
      <c r="M3902" s="14"/>
      <c r="N3902" s="5" t="s">
        <v>2310</v>
      </c>
    </row>
    <row r="3903" spans="1:39" ht="30" customHeight="1" x14ac:dyDescent="0.3">
      <c r="A3903" s="10" t="s">
        <v>8083</v>
      </c>
      <c r="B3903" s="10" t="s">
        <v>4714</v>
      </c>
      <c r="C3903" s="10" t="s">
        <v>4715</v>
      </c>
      <c r="D3903" s="11">
        <v>0.12</v>
      </c>
      <c r="E3903" s="15">
        <v>0</v>
      </c>
      <c r="F3903" s="17">
        <f>TRUNC(E3903*D3903,1)</f>
        <v>0</v>
      </c>
      <c r="G3903" s="15">
        <v>233781</v>
      </c>
      <c r="H3903" s="17">
        <f>TRUNC(G3903*D3903,1)</f>
        <v>28053.7</v>
      </c>
      <c r="I3903" s="15">
        <v>0</v>
      </c>
      <c r="J3903" s="17">
        <f>TRUNC(I3903*D3903,1)</f>
        <v>0</v>
      </c>
      <c r="K3903" s="15">
        <f>TRUNC(E3903+G3903+I3903,1)</f>
        <v>233781</v>
      </c>
      <c r="L3903" s="17">
        <f>TRUNC(F3903+H3903+J3903,1)</f>
        <v>28053.7</v>
      </c>
      <c r="M3903" s="10" t="s">
        <v>52</v>
      </c>
      <c r="N3903" s="9" t="s">
        <v>2310</v>
      </c>
      <c r="O3903" s="9" t="s">
        <v>8084</v>
      </c>
      <c r="P3903" s="9" t="s">
        <v>54</v>
      </c>
      <c r="Q3903" s="9" t="s">
        <v>54</v>
      </c>
      <c r="R3903" s="9" t="s">
        <v>67</v>
      </c>
      <c r="S3903" s="1"/>
      <c r="T3903" s="1"/>
      <c r="U3903" s="1"/>
      <c r="V3903" s="1">
        <v>1</v>
      </c>
      <c r="W3903" s="1">
        <v>2</v>
      </c>
      <c r="X3903" s="1"/>
      <c r="Y3903" s="1"/>
      <c r="Z3903" s="1"/>
      <c r="AA3903" s="1"/>
      <c r="AB3903" s="1"/>
      <c r="AC3903" s="1"/>
      <c r="AD3903" s="1"/>
      <c r="AE3903" s="1"/>
      <c r="AF3903" s="1"/>
      <c r="AG3903" s="1"/>
      <c r="AH3903" s="1"/>
      <c r="AI3903" s="1"/>
      <c r="AJ3903" s="9" t="s">
        <v>52</v>
      </c>
      <c r="AK3903" s="9" t="s">
        <v>8509</v>
      </c>
      <c r="AL3903" s="9" t="s">
        <v>52</v>
      </c>
      <c r="AM3903" s="9" t="s">
        <v>52</v>
      </c>
    </row>
    <row r="3904" spans="1:39" ht="30" customHeight="1" x14ac:dyDescent="0.3">
      <c r="A3904" s="10" t="s">
        <v>4720</v>
      </c>
      <c r="B3904" s="10" t="s">
        <v>4714</v>
      </c>
      <c r="C3904" s="10" t="s">
        <v>4715</v>
      </c>
      <c r="D3904" s="11">
        <v>0.05</v>
      </c>
      <c r="E3904" s="15">
        <v>0</v>
      </c>
      <c r="F3904" s="17">
        <f>TRUNC(E3904*D3904,1)</f>
        <v>0</v>
      </c>
      <c r="G3904" s="15">
        <v>153671</v>
      </c>
      <c r="H3904" s="17">
        <f>TRUNC(G3904*D3904,1)</f>
        <v>7683.5</v>
      </c>
      <c r="I3904" s="15">
        <v>0</v>
      </c>
      <c r="J3904" s="17">
        <f>TRUNC(I3904*D3904,1)</f>
        <v>0</v>
      </c>
      <c r="K3904" s="15">
        <f>TRUNC(E3904+G3904+I3904,1)</f>
        <v>153671</v>
      </c>
      <c r="L3904" s="17">
        <f>TRUNC(F3904+H3904+J3904,1)</f>
        <v>7683.5</v>
      </c>
      <c r="M3904" s="10" t="s">
        <v>52</v>
      </c>
      <c r="N3904" s="9" t="s">
        <v>2310</v>
      </c>
      <c r="O3904" s="9" t="s">
        <v>4721</v>
      </c>
      <c r="P3904" s="9" t="s">
        <v>54</v>
      </c>
      <c r="Q3904" s="9" t="s">
        <v>54</v>
      </c>
      <c r="R3904" s="9" t="s">
        <v>67</v>
      </c>
      <c r="S3904" s="1"/>
      <c r="T3904" s="1"/>
      <c r="U3904" s="1"/>
      <c r="V3904" s="1">
        <v>1</v>
      </c>
      <c r="W3904" s="1">
        <v>2</v>
      </c>
      <c r="X3904" s="1"/>
      <c r="Y3904" s="1"/>
      <c r="Z3904" s="1"/>
      <c r="AA3904" s="1"/>
      <c r="AB3904" s="1"/>
      <c r="AC3904" s="1"/>
      <c r="AD3904" s="1"/>
      <c r="AE3904" s="1"/>
      <c r="AF3904" s="1"/>
      <c r="AG3904" s="1"/>
      <c r="AH3904" s="1"/>
      <c r="AI3904" s="1"/>
      <c r="AJ3904" s="9" t="s">
        <v>52</v>
      </c>
      <c r="AK3904" s="9" t="s">
        <v>8510</v>
      </c>
      <c r="AL3904" s="9" t="s">
        <v>52</v>
      </c>
      <c r="AM3904" s="9" t="s">
        <v>52</v>
      </c>
    </row>
    <row r="3905" spans="1:39" ht="30" customHeight="1" x14ac:dyDescent="0.3">
      <c r="A3905" s="10" t="s">
        <v>4727</v>
      </c>
      <c r="B3905" s="10" t="s">
        <v>4797</v>
      </c>
      <c r="C3905" s="10" t="s">
        <v>732</v>
      </c>
      <c r="D3905" s="11">
        <v>1</v>
      </c>
      <c r="E3905" s="15">
        <v>0</v>
      </c>
      <c r="F3905" s="17">
        <f>TRUNC(E3905*D3905,1)</f>
        <v>0</v>
      </c>
      <c r="G3905" s="15">
        <v>0</v>
      </c>
      <c r="H3905" s="17">
        <f>TRUNC(G3905*D3905,1)</f>
        <v>0</v>
      </c>
      <c r="I3905" s="15">
        <f>TRUNC(SUMIF(V3903:V3907, RIGHTB(O3905, 1), H3903:H3907)*U3905, 2)</f>
        <v>1072.1099999999999</v>
      </c>
      <c r="J3905" s="17">
        <f>TRUNC(I3905*D3905,1)</f>
        <v>1072.0999999999999</v>
      </c>
      <c r="K3905" s="15">
        <f>TRUNC(E3905+G3905+I3905,1)</f>
        <v>1072.0999999999999</v>
      </c>
      <c r="L3905" s="17">
        <f>TRUNC(F3905+H3905+J3905,1)</f>
        <v>1072.0999999999999</v>
      </c>
      <c r="M3905" s="10" t="s">
        <v>52</v>
      </c>
      <c r="N3905" s="9" t="s">
        <v>2310</v>
      </c>
      <c r="O3905" s="9" t="s">
        <v>4729</v>
      </c>
      <c r="P3905" s="9" t="s">
        <v>54</v>
      </c>
      <c r="Q3905" s="9" t="s">
        <v>54</v>
      </c>
      <c r="R3905" s="9" t="s">
        <v>54</v>
      </c>
      <c r="S3905" s="1">
        <v>1</v>
      </c>
      <c r="T3905" s="1">
        <v>2</v>
      </c>
      <c r="U3905" s="1">
        <v>0.03</v>
      </c>
      <c r="V3905" s="1"/>
      <c r="W3905" s="1"/>
      <c r="X3905" s="1"/>
      <c r="Y3905" s="1"/>
      <c r="Z3905" s="1"/>
      <c r="AA3905" s="1"/>
      <c r="AB3905" s="1"/>
      <c r="AC3905" s="1"/>
      <c r="AD3905" s="1"/>
      <c r="AE3905" s="1"/>
      <c r="AF3905" s="1"/>
      <c r="AG3905" s="1"/>
      <c r="AH3905" s="1"/>
      <c r="AI3905" s="1"/>
      <c r="AJ3905" s="9" t="s">
        <v>52</v>
      </c>
      <c r="AK3905" s="9" t="s">
        <v>8511</v>
      </c>
      <c r="AL3905" s="9" t="s">
        <v>52</v>
      </c>
      <c r="AM3905" s="9" t="s">
        <v>52</v>
      </c>
    </row>
    <row r="3906" spans="1:39" ht="30" customHeight="1" x14ac:dyDescent="0.3">
      <c r="A3906" s="10" t="s">
        <v>8093</v>
      </c>
      <c r="B3906" s="10" t="s">
        <v>8094</v>
      </c>
      <c r="C3906" s="10" t="s">
        <v>528</v>
      </c>
      <c r="D3906" s="11">
        <v>2.9000000000000001E-2</v>
      </c>
      <c r="E3906" s="15">
        <v>0</v>
      </c>
      <c r="F3906" s="17">
        <f>TRUNC(E3906*D3906,1)</f>
        <v>0</v>
      </c>
      <c r="G3906" s="15">
        <v>101422</v>
      </c>
      <c r="H3906" s="17">
        <f>TRUNC(G3906*D3906,1)</f>
        <v>2941.2</v>
      </c>
      <c r="I3906" s="15">
        <v>0</v>
      </c>
      <c r="J3906" s="17">
        <f>TRUNC(I3906*D3906,1)</f>
        <v>0</v>
      </c>
      <c r="K3906" s="15">
        <f>TRUNC(E3906+G3906+I3906,1)</f>
        <v>101422</v>
      </c>
      <c r="L3906" s="17">
        <f>TRUNC(F3906+H3906+J3906,1)</f>
        <v>2941.2</v>
      </c>
      <c r="M3906" s="10" t="s">
        <v>52</v>
      </c>
      <c r="N3906" s="9" t="s">
        <v>2310</v>
      </c>
      <c r="O3906" s="9" t="s">
        <v>8095</v>
      </c>
      <c r="P3906" s="9" t="s">
        <v>67</v>
      </c>
      <c r="Q3906" s="9" t="s">
        <v>54</v>
      </c>
      <c r="R3906" s="9" t="s">
        <v>54</v>
      </c>
      <c r="S3906" s="1"/>
      <c r="T3906" s="1"/>
      <c r="U3906" s="1"/>
      <c r="V3906" s="1"/>
      <c r="W3906" s="1"/>
      <c r="X3906" s="1"/>
      <c r="Y3906" s="1"/>
      <c r="Z3906" s="1"/>
      <c r="AA3906" s="1"/>
      <c r="AB3906" s="1"/>
      <c r="AC3906" s="1"/>
      <c r="AD3906" s="1"/>
      <c r="AE3906" s="1"/>
      <c r="AF3906" s="1"/>
      <c r="AG3906" s="1"/>
      <c r="AH3906" s="1"/>
      <c r="AI3906" s="1"/>
      <c r="AJ3906" s="9" t="s">
        <v>52</v>
      </c>
      <c r="AK3906" s="9" t="s">
        <v>8512</v>
      </c>
      <c r="AL3906" s="9" t="s">
        <v>52</v>
      </c>
      <c r="AM3906" s="9" t="s">
        <v>52</v>
      </c>
    </row>
    <row r="3907" spans="1:39" ht="30" customHeight="1" x14ac:dyDescent="0.3">
      <c r="A3907" s="10" t="s">
        <v>7817</v>
      </c>
      <c r="B3907" s="10" t="s">
        <v>5951</v>
      </c>
      <c r="C3907" s="10" t="s">
        <v>732</v>
      </c>
      <c r="D3907" s="11">
        <v>1</v>
      </c>
      <c r="E3907" s="15">
        <v>0</v>
      </c>
      <c r="F3907" s="17">
        <f>TRUNC(E3907*D3907,1)</f>
        <v>0</v>
      </c>
      <c r="G3907" s="15">
        <f>TRUNC(SUMIF(W3903:W3907, RIGHTB(O3907, 1), H3903:H3907)*U3907, 2)</f>
        <v>1786.86</v>
      </c>
      <c r="H3907" s="17">
        <f>TRUNC(G3907*D3907,1)</f>
        <v>1786.8</v>
      </c>
      <c r="I3907" s="15">
        <v>0</v>
      </c>
      <c r="J3907" s="17">
        <f>TRUNC(I3907*D3907,1)</f>
        <v>0</v>
      </c>
      <c r="K3907" s="15">
        <f>TRUNC(E3907+G3907+I3907,1)</f>
        <v>1786.8</v>
      </c>
      <c r="L3907" s="17">
        <f>TRUNC(F3907+H3907+J3907,1)</f>
        <v>1786.8</v>
      </c>
      <c r="M3907" s="10" t="s">
        <v>52</v>
      </c>
      <c r="N3907" s="9" t="s">
        <v>2310</v>
      </c>
      <c r="O3907" s="9" t="s">
        <v>4733</v>
      </c>
      <c r="P3907" s="9" t="s">
        <v>54</v>
      </c>
      <c r="Q3907" s="9" t="s">
        <v>54</v>
      </c>
      <c r="R3907" s="9" t="s">
        <v>54</v>
      </c>
      <c r="S3907" s="1">
        <v>1</v>
      </c>
      <c r="T3907" s="1">
        <v>1</v>
      </c>
      <c r="U3907" s="1">
        <v>0.05</v>
      </c>
      <c r="V3907" s="1"/>
      <c r="W3907" s="1"/>
      <c r="X3907" s="1"/>
      <c r="Y3907" s="1"/>
      <c r="Z3907" s="1"/>
      <c r="AA3907" s="1"/>
      <c r="AB3907" s="1"/>
      <c r="AC3907" s="1"/>
      <c r="AD3907" s="1"/>
      <c r="AE3907" s="1"/>
      <c r="AF3907" s="1"/>
      <c r="AG3907" s="1"/>
      <c r="AH3907" s="1"/>
      <c r="AI3907" s="1"/>
      <c r="AJ3907" s="9" t="s">
        <v>52</v>
      </c>
      <c r="AK3907" s="9" t="s">
        <v>8513</v>
      </c>
      <c r="AL3907" s="9" t="s">
        <v>52</v>
      </c>
      <c r="AM3907" s="9" t="s">
        <v>52</v>
      </c>
    </row>
    <row r="3908" spans="1:39" ht="30" customHeight="1" x14ac:dyDescent="0.3">
      <c r="A3908" s="10" t="s">
        <v>4735</v>
      </c>
      <c r="B3908" s="10" t="s">
        <v>52</v>
      </c>
      <c r="C3908" s="10" t="s">
        <v>52</v>
      </c>
      <c r="D3908" s="11"/>
      <c r="E3908" s="15"/>
      <c r="F3908" s="17">
        <f>TRUNC(SUMIF(N3903:N3907, N3902, F3903:F3907),0)</f>
        <v>0</v>
      </c>
      <c r="G3908" s="15"/>
      <c r="H3908" s="17">
        <f>TRUNC(SUMIF(N3903:N3907, N3902, H3903:H3907),0)</f>
        <v>40465</v>
      </c>
      <c r="I3908" s="15"/>
      <c r="J3908" s="17">
        <f>TRUNC(SUMIF(N3903:N3907, N3902, J3903:J3907),0)</f>
        <v>1072</v>
      </c>
      <c r="K3908" s="15"/>
      <c r="L3908" s="17">
        <f>F3908+H3908+J3908</f>
        <v>41537</v>
      </c>
      <c r="M3908" s="10" t="s">
        <v>52</v>
      </c>
      <c r="N3908" s="9" t="s">
        <v>4736</v>
      </c>
      <c r="O3908" s="9" t="s">
        <v>4736</v>
      </c>
      <c r="P3908" s="9" t="s">
        <v>52</v>
      </c>
      <c r="Q3908" s="9" t="s">
        <v>52</v>
      </c>
      <c r="R3908" s="9" t="s">
        <v>52</v>
      </c>
      <c r="S3908" s="1"/>
      <c r="T3908" s="1"/>
      <c r="U3908" s="1"/>
      <c r="V3908" s="1"/>
      <c r="W3908" s="1"/>
      <c r="X3908" s="1"/>
      <c r="Y3908" s="1"/>
      <c r="Z3908" s="1"/>
      <c r="AA3908" s="1"/>
      <c r="AB3908" s="1"/>
      <c r="AC3908" s="1"/>
      <c r="AD3908" s="1"/>
      <c r="AE3908" s="1"/>
      <c r="AF3908" s="1"/>
      <c r="AG3908" s="1"/>
      <c r="AH3908" s="1"/>
      <c r="AI3908" s="1"/>
      <c r="AJ3908" s="9" t="s">
        <v>52</v>
      </c>
      <c r="AK3908" s="9" t="s">
        <v>52</v>
      </c>
      <c r="AL3908" s="9" t="s">
        <v>52</v>
      </c>
      <c r="AM3908" s="9" t="s">
        <v>52</v>
      </c>
    </row>
    <row r="3909" spans="1:39" ht="30" customHeight="1" x14ac:dyDescent="0.3">
      <c r="A3909" s="11"/>
      <c r="B3909" s="11"/>
      <c r="C3909" s="11"/>
      <c r="D3909" s="11"/>
      <c r="E3909" s="15"/>
      <c r="F3909" s="17"/>
      <c r="G3909" s="15"/>
      <c r="H3909" s="17"/>
      <c r="I3909" s="15"/>
      <c r="J3909" s="17"/>
      <c r="K3909" s="15"/>
      <c r="L3909" s="17"/>
      <c r="M3909" s="11"/>
    </row>
    <row r="3910" spans="1:39" ht="30" customHeight="1" x14ac:dyDescent="0.3">
      <c r="A3910" s="14" t="s">
        <v>8514</v>
      </c>
      <c r="B3910" s="14"/>
      <c r="C3910" s="14"/>
      <c r="D3910" s="14"/>
      <c r="E3910" s="16"/>
      <c r="F3910" s="18"/>
      <c r="G3910" s="16"/>
      <c r="H3910" s="18"/>
      <c r="I3910" s="16"/>
      <c r="J3910" s="18"/>
      <c r="K3910" s="16"/>
      <c r="L3910" s="18"/>
      <c r="M3910" s="14"/>
      <c r="N3910" s="5" t="s">
        <v>2312</v>
      </c>
    </row>
    <row r="3911" spans="1:39" ht="30" customHeight="1" x14ac:dyDescent="0.3">
      <c r="A3911" s="10" t="s">
        <v>8083</v>
      </c>
      <c r="B3911" s="10" t="s">
        <v>4714</v>
      </c>
      <c r="C3911" s="10" t="s">
        <v>4715</v>
      </c>
      <c r="D3911" s="11">
        <v>0.13</v>
      </c>
      <c r="E3911" s="15">
        <v>0</v>
      </c>
      <c r="F3911" s="17">
        <f>TRUNC(E3911*D3911,1)</f>
        <v>0</v>
      </c>
      <c r="G3911" s="15">
        <v>233781</v>
      </c>
      <c r="H3911" s="17">
        <f>TRUNC(G3911*D3911,1)</f>
        <v>30391.5</v>
      </c>
      <c r="I3911" s="15">
        <v>0</v>
      </c>
      <c r="J3911" s="17">
        <f>TRUNC(I3911*D3911,1)</f>
        <v>0</v>
      </c>
      <c r="K3911" s="15">
        <f>TRUNC(E3911+G3911+I3911,1)</f>
        <v>233781</v>
      </c>
      <c r="L3911" s="17">
        <f>TRUNC(F3911+H3911+J3911,1)</f>
        <v>30391.5</v>
      </c>
      <c r="M3911" s="10" t="s">
        <v>52</v>
      </c>
      <c r="N3911" s="9" t="s">
        <v>2312</v>
      </c>
      <c r="O3911" s="9" t="s">
        <v>8084</v>
      </c>
      <c r="P3911" s="9" t="s">
        <v>54</v>
      </c>
      <c r="Q3911" s="9" t="s">
        <v>54</v>
      </c>
      <c r="R3911" s="9" t="s">
        <v>67</v>
      </c>
      <c r="S3911" s="1"/>
      <c r="T3911" s="1"/>
      <c r="U3911" s="1"/>
      <c r="V3911" s="1">
        <v>1</v>
      </c>
      <c r="W3911" s="1">
        <v>2</v>
      </c>
      <c r="X3911" s="1"/>
      <c r="Y3911" s="1"/>
      <c r="Z3911" s="1"/>
      <c r="AA3911" s="1"/>
      <c r="AB3911" s="1"/>
      <c r="AC3911" s="1"/>
      <c r="AD3911" s="1"/>
      <c r="AE3911" s="1"/>
      <c r="AF3911" s="1"/>
      <c r="AG3911" s="1"/>
      <c r="AH3911" s="1"/>
      <c r="AI3911" s="1"/>
      <c r="AJ3911" s="9" t="s">
        <v>52</v>
      </c>
      <c r="AK3911" s="9" t="s">
        <v>8516</v>
      </c>
      <c r="AL3911" s="9" t="s">
        <v>52</v>
      </c>
      <c r="AM3911" s="9" t="s">
        <v>52</v>
      </c>
    </row>
    <row r="3912" spans="1:39" ht="30" customHeight="1" x14ac:dyDescent="0.3">
      <c r="A3912" s="10" t="s">
        <v>4720</v>
      </c>
      <c r="B3912" s="10" t="s">
        <v>4714</v>
      </c>
      <c r="C3912" s="10" t="s">
        <v>4715</v>
      </c>
      <c r="D3912" s="11">
        <v>0.06</v>
      </c>
      <c r="E3912" s="15">
        <v>0</v>
      </c>
      <c r="F3912" s="17">
        <f>TRUNC(E3912*D3912,1)</f>
        <v>0</v>
      </c>
      <c r="G3912" s="15">
        <v>153671</v>
      </c>
      <c r="H3912" s="17">
        <f>TRUNC(G3912*D3912,1)</f>
        <v>9220.2000000000007</v>
      </c>
      <c r="I3912" s="15">
        <v>0</v>
      </c>
      <c r="J3912" s="17">
        <f>TRUNC(I3912*D3912,1)</f>
        <v>0</v>
      </c>
      <c r="K3912" s="15">
        <f>TRUNC(E3912+G3912+I3912,1)</f>
        <v>153671</v>
      </c>
      <c r="L3912" s="17">
        <f>TRUNC(F3912+H3912+J3912,1)</f>
        <v>9220.2000000000007</v>
      </c>
      <c r="M3912" s="10" t="s">
        <v>52</v>
      </c>
      <c r="N3912" s="9" t="s">
        <v>2312</v>
      </c>
      <c r="O3912" s="9" t="s">
        <v>4721</v>
      </c>
      <c r="P3912" s="9" t="s">
        <v>54</v>
      </c>
      <c r="Q3912" s="9" t="s">
        <v>54</v>
      </c>
      <c r="R3912" s="9" t="s">
        <v>67</v>
      </c>
      <c r="S3912" s="1"/>
      <c r="T3912" s="1"/>
      <c r="U3912" s="1"/>
      <c r="V3912" s="1">
        <v>1</v>
      </c>
      <c r="W3912" s="1">
        <v>2</v>
      </c>
      <c r="X3912" s="1"/>
      <c r="Y3912" s="1"/>
      <c r="Z3912" s="1"/>
      <c r="AA3912" s="1"/>
      <c r="AB3912" s="1"/>
      <c r="AC3912" s="1"/>
      <c r="AD3912" s="1"/>
      <c r="AE3912" s="1"/>
      <c r="AF3912" s="1"/>
      <c r="AG3912" s="1"/>
      <c r="AH3912" s="1"/>
      <c r="AI3912" s="1"/>
      <c r="AJ3912" s="9" t="s">
        <v>52</v>
      </c>
      <c r="AK3912" s="9" t="s">
        <v>8517</v>
      </c>
      <c r="AL3912" s="9" t="s">
        <v>52</v>
      </c>
      <c r="AM3912" s="9" t="s">
        <v>52</v>
      </c>
    </row>
    <row r="3913" spans="1:39" ht="30" customHeight="1" x14ac:dyDescent="0.3">
      <c r="A3913" s="10" t="s">
        <v>4727</v>
      </c>
      <c r="B3913" s="10" t="s">
        <v>4797</v>
      </c>
      <c r="C3913" s="10" t="s">
        <v>732</v>
      </c>
      <c r="D3913" s="11">
        <v>1</v>
      </c>
      <c r="E3913" s="15">
        <v>0</v>
      </c>
      <c r="F3913" s="17">
        <f>TRUNC(E3913*D3913,1)</f>
        <v>0</v>
      </c>
      <c r="G3913" s="15">
        <v>0</v>
      </c>
      <c r="H3913" s="17">
        <f>TRUNC(G3913*D3913,1)</f>
        <v>0</v>
      </c>
      <c r="I3913" s="15">
        <f>TRUNC(SUMIF(V3911:V3915, RIGHTB(O3913, 1), H3911:H3915)*U3913, 2)</f>
        <v>1188.3499999999999</v>
      </c>
      <c r="J3913" s="17">
        <f>TRUNC(I3913*D3913,1)</f>
        <v>1188.3</v>
      </c>
      <c r="K3913" s="15">
        <f>TRUNC(E3913+G3913+I3913,1)</f>
        <v>1188.3</v>
      </c>
      <c r="L3913" s="17">
        <f>TRUNC(F3913+H3913+J3913,1)</f>
        <v>1188.3</v>
      </c>
      <c r="M3913" s="10" t="s">
        <v>52</v>
      </c>
      <c r="N3913" s="9" t="s">
        <v>2312</v>
      </c>
      <c r="O3913" s="9" t="s">
        <v>4729</v>
      </c>
      <c r="P3913" s="9" t="s">
        <v>54</v>
      </c>
      <c r="Q3913" s="9" t="s">
        <v>54</v>
      </c>
      <c r="R3913" s="9" t="s">
        <v>54</v>
      </c>
      <c r="S3913" s="1">
        <v>1</v>
      </c>
      <c r="T3913" s="1">
        <v>2</v>
      </c>
      <c r="U3913" s="1">
        <v>0.03</v>
      </c>
      <c r="V3913" s="1"/>
      <c r="W3913" s="1"/>
      <c r="X3913" s="1"/>
      <c r="Y3913" s="1"/>
      <c r="Z3913" s="1"/>
      <c r="AA3913" s="1"/>
      <c r="AB3913" s="1"/>
      <c r="AC3913" s="1"/>
      <c r="AD3913" s="1"/>
      <c r="AE3913" s="1"/>
      <c r="AF3913" s="1"/>
      <c r="AG3913" s="1"/>
      <c r="AH3913" s="1"/>
      <c r="AI3913" s="1"/>
      <c r="AJ3913" s="9" t="s">
        <v>52</v>
      </c>
      <c r="AK3913" s="9" t="s">
        <v>8518</v>
      </c>
      <c r="AL3913" s="9" t="s">
        <v>52</v>
      </c>
      <c r="AM3913" s="9" t="s">
        <v>52</v>
      </c>
    </row>
    <row r="3914" spans="1:39" ht="30" customHeight="1" x14ac:dyDescent="0.3">
      <c r="A3914" s="10" t="s">
        <v>8093</v>
      </c>
      <c r="B3914" s="10" t="s">
        <v>8094</v>
      </c>
      <c r="C3914" s="10" t="s">
        <v>528</v>
      </c>
      <c r="D3914" s="11">
        <v>2.9000000000000001E-2</v>
      </c>
      <c r="E3914" s="15">
        <v>0</v>
      </c>
      <c r="F3914" s="17">
        <f>TRUNC(E3914*D3914,1)</f>
        <v>0</v>
      </c>
      <c r="G3914" s="15">
        <v>101422</v>
      </c>
      <c r="H3914" s="17">
        <f>TRUNC(G3914*D3914,1)</f>
        <v>2941.2</v>
      </c>
      <c r="I3914" s="15">
        <v>0</v>
      </c>
      <c r="J3914" s="17">
        <f>TRUNC(I3914*D3914,1)</f>
        <v>0</v>
      </c>
      <c r="K3914" s="15">
        <f>TRUNC(E3914+G3914+I3914,1)</f>
        <v>101422</v>
      </c>
      <c r="L3914" s="17">
        <f>TRUNC(F3914+H3914+J3914,1)</f>
        <v>2941.2</v>
      </c>
      <c r="M3914" s="10" t="s">
        <v>52</v>
      </c>
      <c r="N3914" s="9" t="s">
        <v>2312</v>
      </c>
      <c r="O3914" s="9" t="s">
        <v>8095</v>
      </c>
      <c r="P3914" s="9" t="s">
        <v>67</v>
      </c>
      <c r="Q3914" s="9" t="s">
        <v>54</v>
      </c>
      <c r="R3914" s="9" t="s">
        <v>54</v>
      </c>
      <c r="S3914" s="1"/>
      <c r="T3914" s="1"/>
      <c r="U3914" s="1"/>
      <c r="V3914" s="1"/>
      <c r="W3914" s="1"/>
      <c r="X3914" s="1"/>
      <c r="Y3914" s="1"/>
      <c r="Z3914" s="1"/>
      <c r="AA3914" s="1"/>
      <c r="AB3914" s="1"/>
      <c r="AC3914" s="1"/>
      <c r="AD3914" s="1"/>
      <c r="AE3914" s="1"/>
      <c r="AF3914" s="1"/>
      <c r="AG3914" s="1"/>
      <c r="AH3914" s="1"/>
      <c r="AI3914" s="1"/>
      <c r="AJ3914" s="9" t="s">
        <v>52</v>
      </c>
      <c r="AK3914" s="9" t="s">
        <v>8519</v>
      </c>
      <c r="AL3914" s="9" t="s">
        <v>52</v>
      </c>
      <c r="AM3914" s="9" t="s">
        <v>52</v>
      </c>
    </row>
    <row r="3915" spans="1:39" ht="30" customHeight="1" x14ac:dyDescent="0.3">
      <c r="A3915" s="10" t="s">
        <v>7817</v>
      </c>
      <c r="B3915" s="10" t="s">
        <v>5951</v>
      </c>
      <c r="C3915" s="10" t="s">
        <v>732</v>
      </c>
      <c r="D3915" s="11">
        <v>1</v>
      </c>
      <c r="E3915" s="15">
        <v>0</v>
      </c>
      <c r="F3915" s="17">
        <f>TRUNC(E3915*D3915,1)</f>
        <v>0</v>
      </c>
      <c r="G3915" s="15">
        <f>TRUNC(SUMIF(W3911:W3915, RIGHTB(O3915, 1), H3911:H3915)*U3915, 2)</f>
        <v>1980.58</v>
      </c>
      <c r="H3915" s="17">
        <f>TRUNC(G3915*D3915,1)</f>
        <v>1980.5</v>
      </c>
      <c r="I3915" s="15">
        <v>0</v>
      </c>
      <c r="J3915" s="17">
        <f>TRUNC(I3915*D3915,1)</f>
        <v>0</v>
      </c>
      <c r="K3915" s="15">
        <f>TRUNC(E3915+G3915+I3915,1)</f>
        <v>1980.5</v>
      </c>
      <c r="L3915" s="17">
        <f>TRUNC(F3915+H3915+J3915,1)</f>
        <v>1980.5</v>
      </c>
      <c r="M3915" s="10" t="s">
        <v>52</v>
      </c>
      <c r="N3915" s="9" t="s">
        <v>2312</v>
      </c>
      <c r="O3915" s="9" t="s">
        <v>4733</v>
      </c>
      <c r="P3915" s="9" t="s">
        <v>54</v>
      </c>
      <c r="Q3915" s="9" t="s">
        <v>54</v>
      </c>
      <c r="R3915" s="9" t="s">
        <v>54</v>
      </c>
      <c r="S3915" s="1">
        <v>1</v>
      </c>
      <c r="T3915" s="1">
        <v>1</v>
      </c>
      <c r="U3915" s="1">
        <v>0.05</v>
      </c>
      <c r="V3915" s="1"/>
      <c r="W3915" s="1"/>
      <c r="X3915" s="1"/>
      <c r="Y3915" s="1"/>
      <c r="Z3915" s="1"/>
      <c r="AA3915" s="1"/>
      <c r="AB3915" s="1"/>
      <c r="AC3915" s="1"/>
      <c r="AD3915" s="1"/>
      <c r="AE3915" s="1"/>
      <c r="AF3915" s="1"/>
      <c r="AG3915" s="1"/>
      <c r="AH3915" s="1"/>
      <c r="AI3915" s="1"/>
      <c r="AJ3915" s="9" t="s">
        <v>52</v>
      </c>
      <c r="AK3915" s="9" t="s">
        <v>8520</v>
      </c>
      <c r="AL3915" s="9" t="s">
        <v>52</v>
      </c>
      <c r="AM3915" s="9" t="s">
        <v>52</v>
      </c>
    </row>
    <row r="3916" spans="1:39" ht="30" customHeight="1" x14ac:dyDescent="0.3">
      <c r="A3916" s="10" t="s">
        <v>4735</v>
      </c>
      <c r="B3916" s="10" t="s">
        <v>52</v>
      </c>
      <c r="C3916" s="10" t="s">
        <v>52</v>
      </c>
      <c r="D3916" s="11"/>
      <c r="E3916" s="15"/>
      <c r="F3916" s="17">
        <f>TRUNC(SUMIF(N3911:N3915, N3910, F3911:F3915),0)</f>
        <v>0</v>
      </c>
      <c r="G3916" s="15"/>
      <c r="H3916" s="17">
        <f>TRUNC(SUMIF(N3911:N3915, N3910, H3911:H3915),0)</f>
        <v>44533</v>
      </c>
      <c r="I3916" s="15"/>
      <c r="J3916" s="17">
        <f>TRUNC(SUMIF(N3911:N3915, N3910, J3911:J3915),0)</f>
        <v>1188</v>
      </c>
      <c r="K3916" s="15"/>
      <c r="L3916" s="17">
        <f>F3916+H3916+J3916</f>
        <v>45721</v>
      </c>
      <c r="M3916" s="10" t="s">
        <v>52</v>
      </c>
      <c r="N3916" s="9" t="s">
        <v>4736</v>
      </c>
      <c r="O3916" s="9" t="s">
        <v>4736</v>
      </c>
      <c r="P3916" s="9" t="s">
        <v>52</v>
      </c>
      <c r="Q3916" s="9" t="s">
        <v>52</v>
      </c>
      <c r="R3916" s="9" t="s">
        <v>52</v>
      </c>
      <c r="S3916" s="1"/>
      <c r="T3916" s="1"/>
      <c r="U3916" s="1"/>
      <c r="V3916" s="1"/>
      <c r="W3916" s="1"/>
      <c r="X3916" s="1"/>
      <c r="Y3916" s="1"/>
      <c r="Z3916" s="1"/>
      <c r="AA3916" s="1"/>
      <c r="AB3916" s="1"/>
      <c r="AC3916" s="1"/>
      <c r="AD3916" s="1"/>
      <c r="AE3916" s="1"/>
      <c r="AF3916" s="1"/>
      <c r="AG3916" s="1"/>
      <c r="AH3916" s="1"/>
      <c r="AI3916" s="1"/>
      <c r="AJ3916" s="9" t="s">
        <v>52</v>
      </c>
      <c r="AK3916" s="9" t="s">
        <v>52</v>
      </c>
      <c r="AL3916" s="9" t="s">
        <v>52</v>
      </c>
      <c r="AM3916" s="9" t="s">
        <v>52</v>
      </c>
    </row>
    <row r="3917" spans="1:39" ht="30" customHeight="1" x14ac:dyDescent="0.3">
      <c r="A3917" s="11"/>
      <c r="B3917" s="11"/>
      <c r="C3917" s="11"/>
      <c r="D3917" s="11"/>
      <c r="E3917" s="15"/>
      <c r="F3917" s="17"/>
      <c r="G3917" s="15"/>
      <c r="H3917" s="17"/>
      <c r="I3917" s="15"/>
      <c r="J3917" s="17"/>
      <c r="K3917" s="15"/>
      <c r="L3917" s="17"/>
      <c r="M3917" s="11"/>
    </row>
    <row r="3918" spans="1:39" ht="30" customHeight="1" x14ac:dyDescent="0.3">
      <c r="A3918" s="14" t="s">
        <v>8521</v>
      </c>
      <c r="B3918" s="14"/>
      <c r="C3918" s="14"/>
      <c r="D3918" s="14"/>
      <c r="E3918" s="16"/>
      <c r="F3918" s="18"/>
      <c r="G3918" s="16"/>
      <c r="H3918" s="18"/>
      <c r="I3918" s="16"/>
      <c r="J3918" s="18"/>
      <c r="K3918" s="16"/>
      <c r="L3918" s="18"/>
      <c r="M3918" s="14"/>
      <c r="N3918" s="5" t="s">
        <v>2314</v>
      </c>
    </row>
    <row r="3919" spans="1:39" ht="30" customHeight="1" x14ac:dyDescent="0.3">
      <c r="A3919" s="10" t="s">
        <v>8083</v>
      </c>
      <c r="B3919" s="10" t="s">
        <v>4714</v>
      </c>
      <c r="C3919" s="10" t="s">
        <v>4715</v>
      </c>
      <c r="D3919" s="11">
        <v>0.16</v>
      </c>
      <c r="E3919" s="15">
        <v>0</v>
      </c>
      <c r="F3919" s="17">
        <f>TRUNC(E3919*D3919,1)</f>
        <v>0</v>
      </c>
      <c r="G3919" s="15">
        <v>233781</v>
      </c>
      <c r="H3919" s="17">
        <f>TRUNC(G3919*D3919,1)</f>
        <v>37404.9</v>
      </c>
      <c r="I3919" s="15">
        <v>0</v>
      </c>
      <c r="J3919" s="17">
        <f>TRUNC(I3919*D3919,1)</f>
        <v>0</v>
      </c>
      <c r="K3919" s="15">
        <f>TRUNC(E3919+G3919+I3919,1)</f>
        <v>233781</v>
      </c>
      <c r="L3919" s="17">
        <f>TRUNC(F3919+H3919+J3919,1)</f>
        <v>37404.9</v>
      </c>
      <c r="M3919" s="10" t="s">
        <v>52</v>
      </c>
      <c r="N3919" s="9" t="s">
        <v>2314</v>
      </c>
      <c r="O3919" s="9" t="s">
        <v>8084</v>
      </c>
      <c r="P3919" s="9" t="s">
        <v>54</v>
      </c>
      <c r="Q3919" s="9" t="s">
        <v>54</v>
      </c>
      <c r="R3919" s="9" t="s">
        <v>67</v>
      </c>
      <c r="S3919" s="1"/>
      <c r="T3919" s="1"/>
      <c r="U3919" s="1"/>
      <c r="V3919" s="1">
        <v>1</v>
      </c>
      <c r="W3919" s="1">
        <v>2</v>
      </c>
      <c r="X3919" s="1"/>
      <c r="Y3919" s="1"/>
      <c r="Z3919" s="1"/>
      <c r="AA3919" s="1"/>
      <c r="AB3919" s="1"/>
      <c r="AC3919" s="1"/>
      <c r="AD3919" s="1"/>
      <c r="AE3919" s="1"/>
      <c r="AF3919" s="1"/>
      <c r="AG3919" s="1"/>
      <c r="AH3919" s="1"/>
      <c r="AI3919" s="1"/>
      <c r="AJ3919" s="9" t="s">
        <v>52</v>
      </c>
      <c r="AK3919" s="9" t="s">
        <v>8523</v>
      </c>
      <c r="AL3919" s="9" t="s">
        <v>52</v>
      </c>
      <c r="AM3919" s="9" t="s">
        <v>52</v>
      </c>
    </row>
    <row r="3920" spans="1:39" ht="30" customHeight="1" x14ac:dyDescent="0.3">
      <c r="A3920" s="10" t="s">
        <v>4720</v>
      </c>
      <c r="B3920" s="10" t="s">
        <v>4714</v>
      </c>
      <c r="C3920" s="10" t="s">
        <v>4715</v>
      </c>
      <c r="D3920" s="11">
        <v>7.0000000000000007E-2</v>
      </c>
      <c r="E3920" s="15">
        <v>0</v>
      </c>
      <c r="F3920" s="17">
        <f>TRUNC(E3920*D3920,1)</f>
        <v>0</v>
      </c>
      <c r="G3920" s="15">
        <v>153671</v>
      </c>
      <c r="H3920" s="17">
        <f>TRUNC(G3920*D3920,1)</f>
        <v>10756.9</v>
      </c>
      <c r="I3920" s="15">
        <v>0</v>
      </c>
      <c r="J3920" s="17">
        <f>TRUNC(I3920*D3920,1)</f>
        <v>0</v>
      </c>
      <c r="K3920" s="15">
        <f>TRUNC(E3920+G3920+I3920,1)</f>
        <v>153671</v>
      </c>
      <c r="L3920" s="17">
        <f>TRUNC(F3920+H3920+J3920,1)</f>
        <v>10756.9</v>
      </c>
      <c r="M3920" s="10" t="s">
        <v>52</v>
      </c>
      <c r="N3920" s="9" t="s">
        <v>2314</v>
      </c>
      <c r="O3920" s="9" t="s">
        <v>4721</v>
      </c>
      <c r="P3920" s="9" t="s">
        <v>54</v>
      </c>
      <c r="Q3920" s="9" t="s">
        <v>54</v>
      </c>
      <c r="R3920" s="9" t="s">
        <v>67</v>
      </c>
      <c r="S3920" s="1"/>
      <c r="T3920" s="1"/>
      <c r="U3920" s="1"/>
      <c r="V3920" s="1">
        <v>1</v>
      </c>
      <c r="W3920" s="1">
        <v>2</v>
      </c>
      <c r="X3920" s="1"/>
      <c r="Y3920" s="1"/>
      <c r="Z3920" s="1"/>
      <c r="AA3920" s="1"/>
      <c r="AB3920" s="1"/>
      <c r="AC3920" s="1"/>
      <c r="AD3920" s="1"/>
      <c r="AE3920" s="1"/>
      <c r="AF3920" s="1"/>
      <c r="AG3920" s="1"/>
      <c r="AH3920" s="1"/>
      <c r="AI3920" s="1"/>
      <c r="AJ3920" s="9" t="s">
        <v>52</v>
      </c>
      <c r="AK3920" s="9" t="s">
        <v>8524</v>
      </c>
      <c r="AL3920" s="9" t="s">
        <v>52</v>
      </c>
      <c r="AM3920" s="9" t="s">
        <v>52</v>
      </c>
    </row>
    <row r="3921" spans="1:39" ht="30" customHeight="1" x14ac:dyDescent="0.3">
      <c r="A3921" s="10" t="s">
        <v>4727</v>
      </c>
      <c r="B3921" s="10" t="s">
        <v>4797</v>
      </c>
      <c r="C3921" s="10" t="s">
        <v>732</v>
      </c>
      <c r="D3921" s="11">
        <v>1</v>
      </c>
      <c r="E3921" s="15">
        <v>0</v>
      </c>
      <c r="F3921" s="17">
        <f>TRUNC(E3921*D3921,1)</f>
        <v>0</v>
      </c>
      <c r="G3921" s="15">
        <v>0</v>
      </c>
      <c r="H3921" s="17">
        <f>TRUNC(G3921*D3921,1)</f>
        <v>0</v>
      </c>
      <c r="I3921" s="15">
        <f>TRUNC(SUMIF(V3919:V3923, RIGHTB(O3921, 1), H3919:H3923)*U3921, 2)</f>
        <v>1444.85</v>
      </c>
      <c r="J3921" s="17">
        <f>TRUNC(I3921*D3921,1)</f>
        <v>1444.8</v>
      </c>
      <c r="K3921" s="15">
        <f>TRUNC(E3921+G3921+I3921,1)</f>
        <v>1444.8</v>
      </c>
      <c r="L3921" s="17">
        <f>TRUNC(F3921+H3921+J3921,1)</f>
        <v>1444.8</v>
      </c>
      <c r="M3921" s="10" t="s">
        <v>52</v>
      </c>
      <c r="N3921" s="9" t="s">
        <v>2314</v>
      </c>
      <c r="O3921" s="9" t="s">
        <v>4729</v>
      </c>
      <c r="P3921" s="9" t="s">
        <v>54</v>
      </c>
      <c r="Q3921" s="9" t="s">
        <v>54</v>
      </c>
      <c r="R3921" s="9" t="s">
        <v>54</v>
      </c>
      <c r="S3921" s="1">
        <v>1</v>
      </c>
      <c r="T3921" s="1">
        <v>2</v>
      </c>
      <c r="U3921" s="1">
        <v>0.03</v>
      </c>
      <c r="V3921" s="1"/>
      <c r="W3921" s="1"/>
      <c r="X3921" s="1"/>
      <c r="Y3921" s="1"/>
      <c r="Z3921" s="1"/>
      <c r="AA3921" s="1"/>
      <c r="AB3921" s="1"/>
      <c r="AC3921" s="1"/>
      <c r="AD3921" s="1"/>
      <c r="AE3921" s="1"/>
      <c r="AF3921" s="1"/>
      <c r="AG3921" s="1"/>
      <c r="AH3921" s="1"/>
      <c r="AI3921" s="1"/>
      <c r="AJ3921" s="9" t="s">
        <v>52</v>
      </c>
      <c r="AK3921" s="9" t="s">
        <v>8525</v>
      </c>
      <c r="AL3921" s="9" t="s">
        <v>52</v>
      </c>
      <c r="AM3921" s="9" t="s">
        <v>52</v>
      </c>
    </row>
    <row r="3922" spans="1:39" ht="30" customHeight="1" x14ac:dyDescent="0.3">
      <c r="A3922" s="10" t="s">
        <v>8093</v>
      </c>
      <c r="B3922" s="10" t="s">
        <v>8094</v>
      </c>
      <c r="C3922" s="10" t="s">
        <v>528</v>
      </c>
      <c r="D3922" s="11">
        <v>2.9000000000000001E-2</v>
      </c>
      <c r="E3922" s="15">
        <v>0</v>
      </c>
      <c r="F3922" s="17">
        <f>TRUNC(E3922*D3922,1)</f>
        <v>0</v>
      </c>
      <c r="G3922" s="15">
        <v>101422</v>
      </c>
      <c r="H3922" s="17">
        <f>TRUNC(G3922*D3922,1)</f>
        <v>2941.2</v>
      </c>
      <c r="I3922" s="15">
        <v>0</v>
      </c>
      <c r="J3922" s="17">
        <f>TRUNC(I3922*D3922,1)</f>
        <v>0</v>
      </c>
      <c r="K3922" s="15">
        <f>TRUNC(E3922+G3922+I3922,1)</f>
        <v>101422</v>
      </c>
      <c r="L3922" s="17">
        <f>TRUNC(F3922+H3922+J3922,1)</f>
        <v>2941.2</v>
      </c>
      <c r="M3922" s="10" t="s">
        <v>52</v>
      </c>
      <c r="N3922" s="9" t="s">
        <v>2314</v>
      </c>
      <c r="O3922" s="9" t="s">
        <v>8095</v>
      </c>
      <c r="P3922" s="9" t="s">
        <v>67</v>
      </c>
      <c r="Q3922" s="9" t="s">
        <v>54</v>
      </c>
      <c r="R3922" s="9" t="s">
        <v>54</v>
      </c>
      <c r="S3922" s="1"/>
      <c r="T3922" s="1"/>
      <c r="U3922" s="1"/>
      <c r="V3922" s="1"/>
      <c r="W3922" s="1"/>
      <c r="X3922" s="1"/>
      <c r="Y3922" s="1"/>
      <c r="Z3922" s="1"/>
      <c r="AA3922" s="1"/>
      <c r="AB3922" s="1"/>
      <c r="AC3922" s="1"/>
      <c r="AD3922" s="1"/>
      <c r="AE3922" s="1"/>
      <c r="AF3922" s="1"/>
      <c r="AG3922" s="1"/>
      <c r="AH3922" s="1"/>
      <c r="AI3922" s="1"/>
      <c r="AJ3922" s="9" t="s">
        <v>52</v>
      </c>
      <c r="AK3922" s="9" t="s">
        <v>8526</v>
      </c>
      <c r="AL3922" s="9" t="s">
        <v>52</v>
      </c>
      <c r="AM3922" s="9" t="s">
        <v>52</v>
      </c>
    </row>
    <row r="3923" spans="1:39" ht="30" customHeight="1" x14ac:dyDescent="0.3">
      <c r="A3923" s="10" t="s">
        <v>7817</v>
      </c>
      <c r="B3923" s="10" t="s">
        <v>5951</v>
      </c>
      <c r="C3923" s="10" t="s">
        <v>732</v>
      </c>
      <c r="D3923" s="11">
        <v>1</v>
      </c>
      <c r="E3923" s="15">
        <v>0</v>
      </c>
      <c r="F3923" s="17">
        <f>TRUNC(E3923*D3923,1)</f>
        <v>0</v>
      </c>
      <c r="G3923" s="15">
        <f>TRUNC(SUMIF(W3919:W3923, RIGHTB(O3923, 1), H3919:H3923)*U3923, 2)</f>
        <v>2408.09</v>
      </c>
      <c r="H3923" s="17">
        <f>TRUNC(G3923*D3923,1)</f>
        <v>2408</v>
      </c>
      <c r="I3923" s="15">
        <v>0</v>
      </c>
      <c r="J3923" s="17">
        <f>TRUNC(I3923*D3923,1)</f>
        <v>0</v>
      </c>
      <c r="K3923" s="15">
        <f>TRUNC(E3923+G3923+I3923,1)</f>
        <v>2408</v>
      </c>
      <c r="L3923" s="17">
        <f>TRUNC(F3923+H3923+J3923,1)</f>
        <v>2408</v>
      </c>
      <c r="M3923" s="10" t="s">
        <v>52</v>
      </c>
      <c r="N3923" s="9" t="s">
        <v>2314</v>
      </c>
      <c r="O3923" s="9" t="s">
        <v>4733</v>
      </c>
      <c r="P3923" s="9" t="s">
        <v>54</v>
      </c>
      <c r="Q3923" s="9" t="s">
        <v>54</v>
      </c>
      <c r="R3923" s="9" t="s">
        <v>54</v>
      </c>
      <c r="S3923" s="1">
        <v>1</v>
      </c>
      <c r="T3923" s="1">
        <v>1</v>
      </c>
      <c r="U3923" s="1">
        <v>0.05</v>
      </c>
      <c r="V3923" s="1"/>
      <c r="W3923" s="1"/>
      <c r="X3923" s="1"/>
      <c r="Y3923" s="1"/>
      <c r="Z3923" s="1"/>
      <c r="AA3923" s="1"/>
      <c r="AB3923" s="1"/>
      <c r="AC3923" s="1"/>
      <c r="AD3923" s="1"/>
      <c r="AE3923" s="1"/>
      <c r="AF3923" s="1"/>
      <c r="AG3923" s="1"/>
      <c r="AH3923" s="1"/>
      <c r="AI3923" s="1"/>
      <c r="AJ3923" s="9" t="s">
        <v>52</v>
      </c>
      <c r="AK3923" s="9" t="s">
        <v>8527</v>
      </c>
      <c r="AL3923" s="9" t="s">
        <v>52</v>
      </c>
      <c r="AM3923" s="9" t="s">
        <v>52</v>
      </c>
    </row>
    <row r="3924" spans="1:39" ht="30" customHeight="1" x14ac:dyDescent="0.3">
      <c r="A3924" s="10" t="s">
        <v>4735</v>
      </c>
      <c r="B3924" s="10" t="s">
        <v>52</v>
      </c>
      <c r="C3924" s="10" t="s">
        <v>52</v>
      </c>
      <c r="D3924" s="11"/>
      <c r="E3924" s="15"/>
      <c r="F3924" s="17">
        <f>TRUNC(SUMIF(N3919:N3923, N3918, F3919:F3923),0)</f>
        <v>0</v>
      </c>
      <c r="G3924" s="15"/>
      <c r="H3924" s="17">
        <f>TRUNC(SUMIF(N3919:N3923, N3918, H3919:H3923),0)</f>
        <v>53511</v>
      </c>
      <c r="I3924" s="15"/>
      <c r="J3924" s="17">
        <f>TRUNC(SUMIF(N3919:N3923, N3918, J3919:J3923),0)</f>
        <v>1444</v>
      </c>
      <c r="K3924" s="15"/>
      <c r="L3924" s="17">
        <f>F3924+H3924+J3924</f>
        <v>54955</v>
      </c>
      <c r="M3924" s="10" t="s">
        <v>52</v>
      </c>
      <c r="N3924" s="9" t="s">
        <v>4736</v>
      </c>
      <c r="O3924" s="9" t="s">
        <v>4736</v>
      </c>
      <c r="P3924" s="9" t="s">
        <v>52</v>
      </c>
      <c r="Q3924" s="9" t="s">
        <v>52</v>
      </c>
      <c r="R3924" s="9" t="s">
        <v>52</v>
      </c>
      <c r="S3924" s="1"/>
      <c r="T3924" s="1"/>
      <c r="U3924" s="1"/>
      <c r="V3924" s="1"/>
      <c r="W3924" s="1"/>
      <c r="X3924" s="1"/>
      <c r="Y3924" s="1"/>
      <c r="Z3924" s="1"/>
      <c r="AA3924" s="1"/>
      <c r="AB3924" s="1"/>
      <c r="AC3924" s="1"/>
      <c r="AD3924" s="1"/>
      <c r="AE3924" s="1"/>
      <c r="AF3924" s="1"/>
      <c r="AG3924" s="1"/>
      <c r="AH3924" s="1"/>
      <c r="AI3924" s="1"/>
      <c r="AJ3924" s="9" t="s">
        <v>52</v>
      </c>
      <c r="AK3924" s="9" t="s">
        <v>52</v>
      </c>
      <c r="AL3924" s="9" t="s">
        <v>52</v>
      </c>
      <c r="AM3924" s="9" t="s">
        <v>52</v>
      </c>
    </row>
    <row r="3925" spans="1:39" ht="30" customHeight="1" x14ac:dyDescent="0.3">
      <c r="A3925" s="11"/>
      <c r="B3925" s="11"/>
      <c r="C3925" s="11"/>
      <c r="D3925" s="11"/>
      <c r="E3925" s="15"/>
      <c r="F3925" s="17"/>
      <c r="G3925" s="15"/>
      <c r="H3925" s="17"/>
      <c r="I3925" s="15"/>
      <c r="J3925" s="17"/>
      <c r="K3925" s="15"/>
      <c r="L3925" s="17"/>
      <c r="M3925" s="11"/>
    </row>
    <row r="3926" spans="1:39" ht="30" customHeight="1" x14ac:dyDescent="0.3">
      <c r="A3926" s="14" t="s">
        <v>8528</v>
      </c>
      <c r="B3926" s="14"/>
      <c r="C3926" s="14"/>
      <c r="D3926" s="14"/>
      <c r="E3926" s="16"/>
      <c r="F3926" s="18"/>
      <c r="G3926" s="16"/>
      <c r="H3926" s="18"/>
      <c r="I3926" s="16"/>
      <c r="J3926" s="18"/>
      <c r="K3926" s="16"/>
      <c r="L3926" s="18"/>
      <c r="M3926" s="14"/>
      <c r="N3926" s="5" t="s">
        <v>2316</v>
      </c>
    </row>
    <row r="3927" spans="1:39" ht="30" customHeight="1" x14ac:dyDescent="0.3">
      <c r="A3927" s="10" t="s">
        <v>8083</v>
      </c>
      <c r="B3927" s="10" t="s">
        <v>4714</v>
      </c>
      <c r="C3927" s="10" t="s">
        <v>4715</v>
      </c>
      <c r="D3927" s="11">
        <v>0.17</v>
      </c>
      <c r="E3927" s="15">
        <v>0</v>
      </c>
      <c r="F3927" s="17">
        <f>TRUNC(E3927*D3927,1)</f>
        <v>0</v>
      </c>
      <c r="G3927" s="15">
        <v>233781</v>
      </c>
      <c r="H3927" s="17">
        <f>TRUNC(G3927*D3927,1)</f>
        <v>39742.699999999997</v>
      </c>
      <c r="I3927" s="15">
        <v>0</v>
      </c>
      <c r="J3927" s="17">
        <f>TRUNC(I3927*D3927,1)</f>
        <v>0</v>
      </c>
      <c r="K3927" s="15">
        <f>TRUNC(E3927+G3927+I3927,1)</f>
        <v>233781</v>
      </c>
      <c r="L3927" s="17">
        <f>TRUNC(F3927+H3927+J3927,1)</f>
        <v>39742.699999999997</v>
      </c>
      <c r="M3927" s="10" t="s">
        <v>52</v>
      </c>
      <c r="N3927" s="9" t="s">
        <v>2316</v>
      </c>
      <c r="O3927" s="9" t="s">
        <v>8084</v>
      </c>
      <c r="P3927" s="9" t="s">
        <v>54</v>
      </c>
      <c r="Q3927" s="9" t="s">
        <v>54</v>
      </c>
      <c r="R3927" s="9" t="s">
        <v>67</v>
      </c>
      <c r="S3927" s="1"/>
      <c r="T3927" s="1"/>
      <c r="U3927" s="1"/>
      <c r="V3927" s="1">
        <v>1</v>
      </c>
      <c r="W3927" s="1">
        <v>2</v>
      </c>
      <c r="X3927" s="1"/>
      <c r="Y3927" s="1"/>
      <c r="Z3927" s="1"/>
      <c r="AA3927" s="1"/>
      <c r="AB3927" s="1"/>
      <c r="AC3927" s="1"/>
      <c r="AD3927" s="1"/>
      <c r="AE3927" s="1"/>
      <c r="AF3927" s="1"/>
      <c r="AG3927" s="1"/>
      <c r="AH3927" s="1"/>
      <c r="AI3927" s="1"/>
      <c r="AJ3927" s="9" t="s">
        <v>52</v>
      </c>
      <c r="AK3927" s="9" t="s">
        <v>8530</v>
      </c>
      <c r="AL3927" s="9" t="s">
        <v>52</v>
      </c>
      <c r="AM3927" s="9" t="s">
        <v>52</v>
      </c>
    </row>
    <row r="3928" spans="1:39" ht="30" customHeight="1" x14ac:dyDescent="0.3">
      <c r="A3928" s="10" t="s">
        <v>4720</v>
      </c>
      <c r="B3928" s="10" t="s">
        <v>4714</v>
      </c>
      <c r="C3928" s="10" t="s">
        <v>4715</v>
      </c>
      <c r="D3928" s="11">
        <v>0.08</v>
      </c>
      <c r="E3928" s="15">
        <v>0</v>
      </c>
      <c r="F3928" s="17">
        <f>TRUNC(E3928*D3928,1)</f>
        <v>0</v>
      </c>
      <c r="G3928" s="15">
        <v>153671</v>
      </c>
      <c r="H3928" s="17">
        <f>TRUNC(G3928*D3928,1)</f>
        <v>12293.6</v>
      </c>
      <c r="I3928" s="15">
        <v>0</v>
      </c>
      <c r="J3928" s="17">
        <f>TRUNC(I3928*D3928,1)</f>
        <v>0</v>
      </c>
      <c r="K3928" s="15">
        <f>TRUNC(E3928+G3928+I3928,1)</f>
        <v>153671</v>
      </c>
      <c r="L3928" s="17">
        <f>TRUNC(F3928+H3928+J3928,1)</f>
        <v>12293.6</v>
      </c>
      <c r="M3928" s="10" t="s">
        <v>52</v>
      </c>
      <c r="N3928" s="9" t="s">
        <v>2316</v>
      </c>
      <c r="O3928" s="9" t="s">
        <v>4721</v>
      </c>
      <c r="P3928" s="9" t="s">
        <v>54</v>
      </c>
      <c r="Q3928" s="9" t="s">
        <v>54</v>
      </c>
      <c r="R3928" s="9" t="s">
        <v>67</v>
      </c>
      <c r="S3928" s="1"/>
      <c r="T3928" s="1"/>
      <c r="U3928" s="1"/>
      <c r="V3928" s="1">
        <v>1</v>
      </c>
      <c r="W3928" s="1">
        <v>2</v>
      </c>
      <c r="X3928" s="1"/>
      <c r="Y3928" s="1"/>
      <c r="Z3928" s="1"/>
      <c r="AA3928" s="1"/>
      <c r="AB3928" s="1"/>
      <c r="AC3928" s="1"/>
      <c r="AD3928" s="1"/>
      <c r="AE3928" s="1"/>
      <c r="AF3928" s="1"/>
      <c r="AG3928" s="1"/>
      <c r="AH3928" s="1"/>
      <c r="AI3928" s="1"/>
      <c r="AJ3928" s="9" t="s">
        <v>52</v>
      </c>
      <c r="AK3928" s="9" t="s">
        <v>8531</v>
      </c>
      <c r="AL3928" s="9" t="s">
        <v>52</v>
      </c>
      <c r="AM3928" s="9" t="s">
        <v>52</v>
      </c>
    </row>
    <row r="3929" spans="1:39" ht="30" customHeight="1" x14ac:dyDescent="0.3">
      <c r="A3929" s="10" t="s">
        <v>4727</v>
      </c>
      <c r="B3929" s="10" t="s">
        <v>4797</v>
      </c>
      <c r="C3929" s="10" t="s">
        <v>732</v>
      </c>
      <c r="D3929" s="11">
        <v>1</v>
      </c>
      <c r="E3929" s="15">
        <v>0</v>
      </c>
      <c r="F3929" s="17">
        <f>TRUNC(E3929*D3929,1)</f>
        <v>0</v>
      </c>
      <c r="G3929" s="15">
        <v>0</v>
      </c>
      <c r="H3929" s="17">
        <f>TRUNC(G3929*D3929,1)</f>
        <v>0</v>
      </c>
      <c r="I3929" s="15">
        <f>TRUNC(SUMIF(V3927:V3931, RIGHTB(O3929, 1), H3927:H3931)*U3929, 2)</f>
        <v>1561.08</v>
      </c>
      <c r="J3929" s="17">
        <f>TRUNC(I3929*D3929,1)</f>
        <v>1561</v>
      </c>
      <c r="K3929" s="15">
        <f>TRUNC(E3929+G3929+I3929,1)</f>
        <v>1561</v>
      </c>
      <c r="L3929" s="17">
        <f>TRUNC(F3929+H3929+J3929,1)</f>
        <v>1561</v>
      </c>
      <c r="M3929" s="10" t="s">
        <v>52</v>
      </c>
      <c r="N3929" s="9" t="s">
        <v>2316</v>
      </c>
      <c r="O3929" s="9" t="s">
        <v>4729</v>
      </c>
      <c r="P3929" s="9" t="s">
        <v>54</v>
      </c>
      <c r="Q3929" s="9" t="s">
        <v>54</v>
      </c>
      <c r="R3929" s="9" t="s">
        <v>54</v>
      </c>
      <c r="S3929" s="1">
        <v>1</v>
      </c>
      <c r="T3929" s="1">
        <v>2</v>
      </c>
      <c r="U3929" s="1">
        <v>0.03</v>
      </c>
      <c r="V3929" s="1"/>
      <c r="W3929" s="1"/>
      <c r="X3929" s="1"/>
      <c r="Y3929" s="1"/>
      <c r="Z3929" s="1"/>
      <c r="AA3929" s="1"/>
      <c r="AB3929" s="1"/>
      <c r="AC3929" s="1"/>
      <c r="AD3929" s="1"/>
      <c r="AE3929" s="1"/>
      <c r="AF3929" s="1"/>
      <c r="AG3929" s="1"/>
      <c r="AH3929" s="1"/>
      <c r="AI3929" s="1"/>
      <c r="AJ3929" s="9" t="s">
        <v>52</v>
      </c>
      <c r="AK3929" s="9" t="s">
        <v>8532</v>
      </c>
      <c r="AL3929" s="9" t="s">
        <v>52</v>
      </c>
      <c r="AM3929" s="9" t="s">
        <v>52</v>
      </c>
    </row>
    <row r="3930" spans="1:39" ht="30" customHeight="1" x14ac:dyDescent="0.3">
      <c r="A3930" s="10" t="s">
        <v>8093</v>
      </c>
      <c r="B3930" s="10" t="s">
        <v>8094</v>
      </c>
      <c r="C3930" s="10" t="s">
        <v>528</v>
      </c>
      <c r="D3930" s="11">
        <v>2.9000000000000001E-2</v>
      </c>
      <c r="E3930" s="15">
        <v>0</v>
      </c>
      <c r="F3930" s="17">
        <f>TRUNC(E3930*D3930,1)</f>
        <v>0</v>
      </c>
      <c r="G3930" s="15">
        <v>101422</v>
      </c>
      <c r="H3930" s="17">
        <f>TRUNC(G3930*D3930,1)</f>
        <v>2941.2</v>
      </c>
      <c r="I3930" s="15">
        <v>0</v>
      </c>
      <c r="J3930" s="17">
        <f>TRUNC(I3930*D3930,1)</f>
        <v>0</v>
      </c>
      <c r="K3930" s="15">
        <f>TRUNC(E3930+G3930+I3930,1)</f>
        <v>101422</v>
      </c>
      <c r="L3930" s="17">
        <f>TRUNC(F3930+H3930+J3930,1)</f>
        <v>2941.2</v>
      </c>
      <c r="M3930" s="10" t="s">
        <v>52</v>
      </c>
      <c r="N3930" s="9" t="s">
        <v>2316</v>
      </c>
      <c r="O3930" s="9" t="s">
        <v>8095</v>
      </c>
      <c r="P3930" s="9" t="s">
        <v>67</v>
      </c>
      <c r="Q3930" s="9" t="s">
        <v>54</v>
      </c>
      <c r="R3930" s="9" t="s">
        <v>54</v>
      </c>
      <c r="S3930" s="1"/>
      <c r="T3930" s="1"/>
      <c r="U3930" s="1"/>
      <c r="V3930" s="1"/>
      <c r="W3930" s="1"/>
      <c r="X3930" s="1"/>
      <c r="Y3930" s="1"/>
      <c r="Z3930" s="1"/>
      <c r="AA3930" s="1"/>
      <c r="AB3930" s="1"/>
      <c r="AC3930" s="1"/>
      <c r="AD3930" s="1"/>
      <c r="AE3930" s="1"/>
      <c r="AF3930" s="1"/>
      <c r="AG3930" s="1"/>
      <c r="AH3930" s="1"/>
      <c r="AI3930" s="1"/>
      <c r="AJ3930" s="9" t="s">
        <v>52</v>
      </c>
      <c r="AK3930" s="9" t="s">
        <v>8533</v>
      </c>
      <c r="AL3930" s="9" t="s">
        <v>52</v>
      </c>
      <c r="AM3930" s="9" t="s">
        <v>52</v>
      </c>
    </row>
    <row r="3931" spans="1:39" ht="30" customHeight="1" x14ac:dyDescent="0.3">
      <c r="A3931" s="10" t="s">
        <v>7817</v>
      </c>
      <c r="B3931" s="10" t="s">
        <v>5951</v>
      </c>
      <c r="C3931" s="10" t="s">
        <v>732</v>
      </c>
      <c r="D3931" s="11">
        <v>1</v>
      </c>
      <c r="E3931" s="15">
        <v>0</v>
      </c>
      <c r="F3931" s="17">
        <f>TRUNC(E3931*D3931,1)</f>
        <v>0</v>
      </c>
      <c r="G3931" s="15">
        <f>TRUNC(SUMIF(W3927:W3931, RIGHTB(O3931, 1), H3927:H3931)*U3931, 2)</f>
        <v>2601.81</v>
      </c>
      <c r="H3931" s="17">
        <f>TRUNC(G3931*D3931,1)</f>
        <v>2601.8000000000002</v>
      </c>
      <c r="I3931" s="15">
        <v>0</v>
      </c>
      <c r="J3931" s="17">
        <f>TRUNC(I3931*D3931,1)</f>
        <v>0</v>
      </c>
      <c r="K3931" s="15">
        <f>TRUNC(E3931+G3931+I3931,1)</f>
        <v>2601.8000000000002</v>
      </c>
      <c r="L3931" s="17">
        <f>TRUNC(F3931+H3931+J3931,1)</f>
        <v>2601.8000000000002</v>
      </c>
      <c r="M3931" s="10" t="s">
        <v>52</v>
      </c>
      <c r="N3931" s="9" t="s">
        <v>2316</v>
      </c>
      <c r="O3931" s="9" t="s">
        <v>4733</v>
      </c>
      <c r="P3931" s="9" t="s">
        <v>54</v>
      </c>
      <c r="Q3931" s="9" t="s">
        <v>54</v>
      </c>
      <c r="R3931" s="9" t="s">
        <v>54</v>
      </c>
      <c r="S3931" s="1">
        <v>1</v>
      </c>
      <c r="T3931" s="1">
        <v>1</v>
      </c>
      <c r="U3931" s="1">
        <v>0.05</v>
      </c>
      <c r="V3931" s="1"/>
      <c r="W3931" s="1"/>
      <c r="X3931" s="1"/>
      <c r="Y3931" s="1"/>
      <c r="Z3931" s="1"/>
      <c r="AA3931" s="1"/>
      <c r="AB3931" s="1"/>
      <c r="AC3931" s="1"/>
      <c r="AD3931" s="1"/>
      <c r="AE3931" s="1"/>
      <c r="AF3931" s="1"/>
      <c r="AG3931" s="1"/>
      <c r="AH3931" s="1"/>
      <c r="AI3931" s="1"/>
      <c r="AJ3931" s="9" t="s">
        <v>52</v>
      </c>
      <c r="AK3931" s="9" t="s">
        <v>8534</v>
      </c>
      <c r="AL3931" s="9" t="s">
        <v>52</v>
      </c>
      <c r="AM3931" s="9" t="s">
        <v>52</v>
      </c>
    </row>
    <row r="3932" spans="1:39" ht="30" customHeight="1" x14ac:dyDescent="0.3">
      <c r="A3932" s="10" t="s">
        <v>4735</v>
      </c>
      <c r="B3932" s="10" t="s">
        <v>52</v>
      </c>
      <c r="C3932" s="10" t="s">
        <v>52</v>
      </c>
      <c r="D3932" s="11"/>
      <c r="E3932" s="15"/>
      <c r="F3932" s="17">
        <f>TRUNC(SUMIF(N3927:N3931, N3926, F3927:F3931),0)</f>
        <v>0</v>
      </c>
      <c r="G3932" s="15"/>
      <c r="H3932" s="17">
        <f>TRUNC(SUMIF(N3927:N3931, N3926, H3927:H3931),0)</f>
        <v>57579</v>
      </c>
      <c r="I3932" s="15"/>
      <c r="J3932" s="17">
        <f>TRUNC(SUMIF(N3927:N3931, N3926, J3927:J3931),0)</f>
        <v>1561</v>
      </c>
      <c r="K3932" s="15"/>
      <c r="L3932" s="17">
        <f>F3932+H3932+J3932</f>
        <v>59140</v>
      </c>
      <c r="M3932" s="10" t="s">
        <v>52</v>
      </c>
      <c r="N3932" s="9" t="s">
        <v>4736</v>
      </c>
      <c r="O3932" s="9" t="s">
        <v>4736</v>
      </c>
      <c r="P3932" s="9" t="s">
        <v>52</v>
      </c>
      <c r="Q3932" s="9" t="s">
        <v>52</v>
      </c>
      <c r="R3932" s="9" t="s">
        <v>52</v>
      </c>
      <c r="S3932" s="1"/>
      <c r="T3932" s="1"/>
      <c r="U3932" s="1"/>
      <c r="V3932" s="1"/>
      <c r="W3932" s="1"/>
      <c r="X3932" s="1"/>
      <c r="Y3932" s="1"/>
      <c r="Z3932" s="1"/>
      <c r="AA3932" s="1"/>
      <c r="AB3932" s="1"/>
      <c r="AC3932" s="1"/>
      <c r="AD3932" s="1"/>
      <c r="AE3932" s="1"/>
      <c r="AF3932" s="1"/>
      <c r="AG3932" s="1"/>
      <c r="AH3932" s="1"/>
      <c r="AI3932" s="1"/>
      <c r="AJ3932" s="9" t="s">
        <v>52</v>
      </c>
      <c r="AK3932" s="9" t="s">
        <v>52</v>
      </c>
      <c r="AL3932" s="9" t="s">
        <v>52</v>
      </c>
      <c r="AM3932" s="9" t="s">
        <v>52</v>
      </c>
    </row>
    <row r="3933" spans="1:39" ht="30" customHeight="1" x14ac:dyDescent="0.3">
      <c r="A3933" s="11"/>
      <c r="B3933" s="11"/>
      <c r="C3933" s="11"/>
      <c r="D3933" s="11"/>
      <c r="E3933" s="15"/>
      <c r="F3933" s="17"/>
      <c r="G3933" s="15"/>
      <c r="H3933" s="17"/>
      <c r="I3933" s="15"/>
      <c r="J3933" s="17"/>
      <c r="K3933" s="15"/>
      <c r="L3933" s="17"/>
      <c r="M3933" s="11"/>
    </row>
    <row r="3934" spans="1:39" ht="30" customHeight="1" x14ac:dyDescent="0.3">
      <c r="A3934" s="14" t="s">
        <v>8535</v>
      </c>
      <c r="B3934" s="14"/>
      <c r="C3934" s="14"/>
      <c r="D3934" s="14"/>
      <c r="E3934" s="16"/>
      <c r="F3934" s="18"/>
      <c r="G3934" s="16"/>
      <c r="H3934" s="18"/>
      <c r="I3934" s="16"/>
      <c r="J3934" s="18"/>
      <c r="K3934" s="16"/>
      <c r="L3934" s="18"/>
      <c r="M3934" s="14"/>
      <c r="N3934" s="5" t="s">
        <v>2318</v>
      </c>
    </row>
    <row r="3935" spans="1:39" ht="30" customHeight="1" x14ac:dyDescent="0.3">
      <c r="A3935" s="10" t="s">
        <v>8083</v>
      </c>
      <c r="B3935" s="10" t="s">
        <v>4714</v>
      </c>
      <c r="C3935" s="10" t="s">
        <v>4715</v>
      </c>
      <c r="D3935" s="11">
        <v>0.1</v>
      </c>
      <c r="E3935" s="15">
        <v>0</v>
      </c>
      <c r="F3935" s="17">
        <f>TRUNC(E3935*D3935,1)</f>
        <v>0</v>
      </c>
      <c r="G3935" s="15">
        <v>233781</v>
      </c>
      <c r="H3935" s="17">
        <f>TRUNC(G3935*D3935,1)</f>
        <v>23378.1</v>
      </c>
      <c r="I3935" s="15">
        <v>0</v>
      </c>
      <c r="J3935" s="17">
        <f>TRUNC(I3935*D3935,1)</f>
        <v>0</v>
      </c>
      <c r="K3935" s="15">
        <f>TRUNC(E3935+G3935+I3935,1)</f>
        <v>233781</v>
      </c>
      <c r="L3935" s="17">
        <f>TRUNC(F3935+H3935+J3935,1)</f>
        <v>23378.1</v>
      </c>
      <c r="M3935" s="10" t="s">
        <v>52</v>
      </c>
      <c r="N3935" s="9" t="s">
        <v>2318</v>
      </c>
      <c r="O3935" s="9" t="s">
        <v>8084</v>
      </c>
      <c r="P3935" s="9" t="s">
        <v>54</v>
      </c>
      <c r="Q3935" s="9" t="s">
        <v>54</v>
      </c>
      <c r="R3935" s="9" t="s">
        <v>67</v>
      </c>
      <c r="S3935" s="1"/>
      <c r="T3935" s="1"/>
      <c r="U3935" s="1"/>
      <c r="V3935" s="1">
        <v>1</v>
      </c>
      <c r="W3935" s="1">
        <v>2</v>
      </c>
      <c r="X3935" s="1"/>
      <c r="Y3935" s="1"/>
      <c r="Z3935" s="1"/>
      <c r="AA3935" s="1"/>
      <c r="AB3935" s="1"/>
      <c r="AC3935" s="1"/>
      <c r="AD3935" s="1"/>
      <c r="AE3935" s="1"/>
      <c r="AF3935" s="1"/>
      <c r="AG3935" s="1"/>
      <c r="AH3935" s="1"/>
      <c r="AI3935" s="1"/>
      <c r="AJ3935" s="9" t="s">
        <v>52</v>
      </c>
      <c r="AK3935" s="9" t="s">
        <v>8537</v>
      </c>
      <c r="AL3935" s="9" t="s">
        <v>52</v>
      </c>
      <c r="AM3935" s="9" t="s">
        <v>52</v>
      </c>
    </row>
    <row r="3936" spans="1:39" ht="30" customHeight="1" x14ac:dyDescent="0.3">
      <c r="A3936" s="10" t="s">
        <v>4720</v>
      </c>
      <c r="B3936" s="10" t="s">
        <v>4714</v>
      </c>
      <c r="C3936" s="10" t="s">
        <v>4715</v>
      </c>
      <c r="D3936" s="11">
        <v>0.04</v>
      </c>
      <c r="E3936" s="15">
        <v>0</v>
      </c>
      <c r="F3936" s="17">
        <f>TRUNC(E3936*D3936,1)</f>
        <v>0</v>
      </c>
      <c r="G3936" s="15">
        <v>153671</v>
      </c>
      <c r="H3936" s="17">
        <f>TRUNC(G3936*D3936,1)</f>
        <v>6146.8</v>
      </c>
      <c r="I3936" s="15">
        <v>0</v>
      </c>
      <c r="J3936" s="17">
        <f>TRUNC(I3936*D3936,1)</f>
        <v>0</v>
      </c>
      <c r="K3936" s="15">
        <f>TRUNC(E3936+G3936+I3936,1)</f>
        <v>153671</v>
      </c>
      <c r="L3936" s="17">
        <f>TRUNC(F3936+H3936+J3936,1)</f>
        <v>6146.8</v>
      </c>
      <c r="M3936" s="10" t="s">
        <v>52</v>
      </c>
      <c r="N3936" s="9" t="s">
        <v>2318</v>
      </c>
      <c r="O3936" s="9" t="s">
        <v>4721</v>
      </c>
      <c r="P3936" s="9" t="s">
        <v>54</v>
      </c>
      <c r="Q3936" s="9" t="s">
        <v>54</v>
      </c>
      <c r="R3936" s="9" t="s">
        <v>67</v>
      </c>
      <c r="S3936" s="1"/>
      <c r="T3936" s="1"/>
      <c r="U3936" s="1"/>
      <c r="V3936" s="1">
        <v>1</v>
      </c>
      <c r="W3936" s="1">
        <v>2</v>
      </c>
      <c r="X3936" s="1"/>
      <c r="Y3936" s="1"/>
      <c r="Z3936" s="1"/>
      <c r="AA3936" s="1"/>
      <c r="AB3936" s="1"/>
      <c r="AC3936" s="1"/>
      <c r="AD3936" s="1"/>
      <c r="AE3936" s="1"/>
      <c r="AF3936" s="1"/>
      <c r="AG3936" s="1"/>
      <c r="AH3936" s="1"/>
      <c r="AI3936" s="1"/>
      <c r="AJ3936" s="9" t="s">
        <v>52</v>
      </c>
      <c r="AK3936" s="9" t="s">
        <v>8538</v>
      </c>
      <c r="AL3936" s="9" t="s">
        <v>52</v>
      </c>
      <c r="AM3936" s="9" t="s">
        <v>52</v>
      </c>
    </row>
    <row r="3937" spans="1:39" ht="30" customHeight="1" x14ac:dyDescent="0.3">
      <c r="A3937" s="10" t="s">
        <v>4727</v>
      </c>
      <c r="B3937" s="10" t="s">
        <v>4797</v>
      </c>
      <c r="C3937" s="10" t="s">
        <v>732</v>
      </c>
      <c r="D3937" s="11">
        <v>1</v>
      </c>
      <c r="E3937" s="15">
        <v>0</v>
      </c>
      <c r="F3937" s="17">
        <f>TRUNC(E3937*D3937,1)</f>
        <v>0</v>
      </c>
      <c r="G3937" s="15">
        <v>0</v>
      </c>
      <c r="H3937" s="17">
        <f>TRUNC(G3937*D3937,1)</f>
        <v>0</v>
      </c>
      <c r="I3937" s="15">
        <f>TRUNC(SUMIF(V3935:V3939, RIGHTB(O3937, 1), H3935:H3939)*U3937, 2)</f>
        <v>885.74</v>
      </c>
      <c r="J3937" s="17">
        <f>TRUNC(I3937*D3937,1)</f>
        <v>885.7</v>
      </c>
      <c r="K3937" s="15">
        <f>TRUNC(E3937+G3937+I3937,1)</f>
        <v>885.7</v>
      </c>
      <c r="L3937" s="17">
        <f>TRUNC(F3937+H3937+J3937,1)</f>
        <v>885.7</v>
      </c>
      <c r="M3937" s="10" t="s">
        <v>52</v>
      </c>
      <c r="N3937" s="9" t="s">
        <v>2318</v>
      </c>
      <c r="O3937" s="9" t="s">
        <v>4729</v>
      </c>
      <c r="P3937" s="9" t="s">
        <v>54</v>
      </c>
      <c r="Q3937" s="9" t="s">
        <v>54</v>
      </c>
      <c r="R3937" s="9" t="s">
        <v>54</v>
      </c>
      <c r="S3937" s="1">
        <v>1</v>
      </c>
      <c r="T3937" s="1">
        <v>2</v>
      </c>
      <c r="U3937" s="1">
        <v>0.03</v>
      </c>
      <c r="V3937" s="1"/>
      <c r="W3937" s="1"/>
      <c r="X3937" s="1"/>
      <c r="Y3937" s="1"/>
      <c r="Z3937" s="1"/>
      <c r="AA3937" s="1"/>
      <c r="AB3937" s="1"/>
      <c r="AC3937" s="1"/>
      <c r="AD3937" s="1"/>
      <c r="AE3937" s="1"/>
      <c r="AF3937" s="1"/>
      <c r="AG3937" s="1"/>
      <c r="AH3937" s="1"/>
      <c r="AI3937" s="1"/>
      <c r="AJ3937" s="9" t="s">
        <v>52</v>
      </c>
      <c r="AK3937" s="9" t="s">
        <v>8539</v>
      </c>
      <c r="AL3937" s="9" t="s">
        <v>52</v>
      </c>
      <c r="AM3937" s="9" t="s">
        <v>52</v>
      </c>
    </row>
    <row r="3938" spans="1:39" ht="30" customHeight="1" x14ac:dyDescent="0.3">
      <c r="A3938" s="10" t="s">
        <v>8093</v>
      </c>
      <c r="B3938" s="10" t="s">
        <v>8094</v>
      </c>
      <c r="C3938" s="10" t="s">
        <v>528</v>
      </c>
      <c r="D3938" s="11">
        <v>1.7999999999999999E-2</v>
      </c>
      <c r="E3938" s="15">
        <v>0</v>
      </c>
      <c r="F3938" s="17">
        <f>TRUNC(E3938*D3938,1)</f>
        <v>0</v>
      </c>
      <c r="G3938" s="15">
        <v>101422</v>
      </c>
      <c r="H3938" s="17">
        <f>TRUNC(G3938*D3938,1)</f>
        <v>1825.5</v>
      </c>
      <c r="I3938" s="15">
        <v>0</v>
      </c>
      <c r="J3938" s="17">
        <f>TRUNC(I3938*D3938,1)</f>
        <v>0</v>
      </c>
      <c r="K3938" s="15">
        <f>TRUNC(E3938+G3938+I3938,1)</f>
        <v>101422</v>
      </c>
      <c r="L3938" s="17">
        <f>TRUNC(F3938+H3938+J3938,1)</f>
        <v>1825.5</v>
      </c>
      <c r="M3938" s="10" t="s">
        <v>52</v>
      </c>
      <c r="N3938" s="9" t="s">
        <v>2318</v>
      </c>
      <c r="O3938" s="9" t="s">
        <v>8095</v>
      </c>
      <c r="P3938" s="9" t="s">
        <v>67</v>
      </c>
      <c r="Q3938" s="9" t="s">
        <v>54</v>
      </c>
      <c r="R3938" s="9" t="s">
        <v>54</v>
      </c>
      <c r="S3938" s="1"/>
      <c r="T3938" s="1"/>
      <c r="U3938" s="1"/>
      <c r="V3938" s="1"/>
      <c r="W3938" s="1"/>
      <c r="X3938" s="1"/>
      <c r="Y3938" s="1"/>
      <c r="Z3938" s="1"/>
      <c r="AA3938" s="1"/>
      <c r="AB3938" s="1"/>
      <c r="AC3938" s="1"/>
      <c r="AD3938" s="1"/>
      <c r="AE3938" s="1"/>
      <c r="AF3938" s="1"/>
      <c r="AG3938" s="1"/>
      <c r="AH3938" s="1"/>
      <c r="AI3938" s="1"/>
      <c r="AJ3938" s="9" t="s">
        <v>52</v>
      </c>
      <c r="AK3938" s="9" t="s">
        <v>8540</v>
      </c>
      <c r="AL3938" s="9" t="s">
        <v>52</v>
      </c>
      <c r="AM3938" s="9" t="s">
        <v>52</v>
      </c>
    </row>
    <row r="3939" spans="1:39" ht="30" customHeight="1" x14ac:dyDescent="0.3">
      <c r="A3939" s="10" t="s">
        <v>7817</v>
      </c>
      <c r="B3939" s="10" t="s">
        <v>5951</v>
      </c>
      <c r="C3939" s="10" t="s">
        <v>732</v>
      </c>
      <c r="D3939" s="11">
        <v>1</v>
      </c>
      <c r="E3939" s="15">
        <v>0</v>
      </c>
      <c r="F3939" s="17">
        <f>TRUNC(E3939*D3939,1)</f>
        <v>0</v>
      </c>
      <c r="G3939" s="15">
        <f>TRUNC(SUMIF(W3935:W3939, RIGHTB(O3939, 1), H3935:H3939)*U3939, 2)</f>
        <v>1476.24</v>
      </c>
      <c r="H3939" s="17">
        <f>TRUNC(G3939*D3939,1)</f>
        <v>1476.2</v>
      </c>
      <c r="I3939" s="15">
        <v>0</v>
      </c>
      <c r="J3939" s="17">
        <f>TRUNC(I3939*D3939,1)</f>
        <v>0</v>
      </c>
      <c r="K3939" s="15">
        <f>TRUNC(E3939+G3939+I3939,1)</f>
        <v>1476.2</v>
      </c>
      <c r="L3939" s="17">
        <f>TRUNC(F3939+H3939+J3939,1)</f>
        <v>1476.2</v>
      </c>
      <c r="M3939" s="10" t="s">
        <v>52</v>
      </c>
      <c r="N3939" s="9" t="s">
        <v>2318</v>
      </c>
      <c r="O3939" s="9" t="s">
        <v>4733</v>
      </c>
      <c r="P3939" s="9" t="s">
        <v>54</v>
      </c>
      <c r="Q3939" s="9" t="s">
        <v>54</v>
      </c>
      <c r="R3939" s="9" t="s">
        <v>54</v>
      </c>
      <c r="S3939" s="1">
        <v>1</v>
      </c>
      <c r="T3939" s="1">
        <v>1</v>
      </c>
      <c r="U3939" s="1">
        <v>0.05</v>
      </c>
      <c r="V3939" s="1"/>
      <c r="W3939" s="1"/>
      <c r="X3939" s="1"/>
      <c r="Y3939" s="1"/>
      <c r="Z3939" s="1"/>
      <c r="AA3939" s="1"/>
      <c r="AB3939" s="1"/>
      <c r="AC3939" s="1"/>
      <c r="AD3939" s="1"/>
      <c r="AE3939" s="1"/>
      <c r="AF3939" s="1"/>
      <c r="AG3939" s="1"/>
      <c r="AH3939" s="1"/>
      <c r="AI3939" s="1"/>
      <c r="AJ3939" s="9" t="s">
        <v>52</v>
      </c>
      <c r="AK3939" s="9" t="s">
        <v>8541</v>
      </c>
      <c r="AL3939" s="9" t="s">
        <v>52</v>
      </c>
      <c r="AM3939" s="9" t="s">
        <v>52</v>
      </c>
    </row>
    <row r="3940" spans="1:39" ht="30" customHeight="1" x14ac:dyDescent="0.3">
      <c r="A3940" s="10" t="s">
        <v>4735</v>
      </c>
      <c r="B3940" s="10" t="s">
        <v>52</v>
      </c>
      <c r="C3940" s="10" t="s">
        <v>52</v>
      </c>
      <c r="D3940" s="11"/>
      <c r="E3940" s="15"/>
      <c r="F3940" s="17">
        <f>TRUNC(SUMIF(N3935:N3939, N3934, F3935:F3939),0)</f>
        <v>0</v>
      </c>
      <c r="G3940" s="15"/>
      <c r="H3940" s="17">
        <f>TRUNC(SUMIF(N3935:N3939, N3934, H3935:H3939),0)</f>
        <v>32826</v>
      </c>
      <c r="I3940" s="15"/>
      <c r="J3940" s="17">
        <f>TRUNC(SUMIF(N3935:N3939, N3934, J3935:J3939),0)</f>
        <v>885</v>
      </c>
      <c r="K3940" s="15"/>
      <c r="L3940" s="17">
        <f>F3940+H3940+J3940</f>
        <v>33711</v>
      </c>
      <c r="M3940" s="10" t="s">
        <v>52</v>
      </c>
      <c r="N3940" s="9" t="s">
        <v>4736</v>
      </c>
      <c r="O3940" s="9" t="s">
        <v>4736</v>
      </c>
      <c r="P3940" s="9" t="s">
        <v>52</v>
      </c>
      <c r="Q3940" s="9" t="s">
        <v>52</v>
      </c>
      <c r="R3940" s="9" t="s">
        <v>52</v>
      </c>
      <c r="S3940" s="1"/>
      <c r="T3940" s="1"/>
      <c r="U3940" s="1"/>
      <c r="V3940" s="1"/>
      <c r="W3940" s="1"/>
      <c r="X3940" s="1"/>
      <c r="Y3940" s="1"/>
      <c r="Z3940" s="1"/>
      <c r="AA3940" s="1"/>
      <c r="AB3940" s="1"/>
      <c r="AC3940" s="1"/>
      <c r="AD3940" s="1"/>
      <c r="AE3940" s="1"/>
      <c r="AF3940" s="1"/>
      <c r="AG3940" s="1"/>
      <c r="AH3940" s="1"/>
      <c r="AI3940" s="1"/>
      <c r="AJ3940" s="9" t="s">
        <v>52</v>
      </c>
      <c r="AK3940" s="9" t="s">
        <v>52</v>
      </c>
      <c r="AL3940" s="9" t="s">
        <v>52</v>
      </c>
      <c r="AM3940" s="9" t="s">
        <v>52</v>
      </c>
    </row>
    <row r="3941" spans="1:39" ht="30" customHeight="1" x14ac:dyDescent="0.3">
      <c r="A3941" s="11"/>
      <c r="B3941" s="11"/>
      <c r="C3941" s="11"/>
      <c r="D3941" s="11"/>
      <c r="E3941" s="15"/>
      <c r="F3941" s="17"/>
      <c r="G3941" s="15"/>
      <c r="H3941" s="17"/>
      <c r="I3941" s="15"/>
      <c r="J3941" s="17"/>
      <c r="K3941" s="15"/>
      <c r="L3941" s="17"/>
      <c r="M3941" s="11"/>
    </row>
    <row r="3942" spans="1:39" ht="30" customHeight="1" x14ac:dyDescent="0.3">
      <c r="A3942" s="14" t="s">
        <v>8542</v>
      </c>
      <c r="B3942" s="14"/>
      <c r="C3942" s="14"/>
      <c r="D3942" s="14"/>
      <c r="E3942" s="16"/>
      <c r="F3942" s="18"/>
      <c r="G3942" s="16"/>
      <c r="H3942" s="18"/>
      <c r="I3942" s="16"/>
      <c r="J3942" s="18"/>
      <c r="K3942" s="16"/>
      <c r="L3942" s="18"/>
      <c r="M3942" s="14"/>
      <c r="N3942" s="5" t="s">
        <v>2320</v>
      </c>
    </row>
    <row r="3943" spans="1:39" ht="30" customHeight="1" x14ac:dyDescent="0.3">
      <c r="A3943" s="10" t="s">
        <v>8083</v>
      </c>
      <c r="B3943" s="10" t="s">
        <v>4714</v>
      </c>
      <c r="C3943" s="10" t="s">
        <v>4715</v>
      </c>
      <c r="D3943" s="11">
        <v>0.11</v>
      </c>
      <c r="E3943" s="15">
        <v>0</v>
      </c>
      <c r="F3943" s="17">
        <f>TRUNC(E3943*D3943,1)</f>
        <v>0</v>
      </c>
      <c r="G3943" s="15">
        <v>233781</v>
      </c>
      <c r="H3943" s="17">
        <f>TRUNC(G3943*D3943,1)</f>
        <v>25715.9</v>
      </c>
      <c r="I3943" s="15">
        <v>0</v>
      </c>
      <c r="J3943" s="17">
        <f>TRUNC(I3943*D3943,1)</f>
        <v>0</v>
      </c>
      <c r="K3943" s="15">
        <f>TRUNC(E3943+G3943+I3943,1)</f>
        <v>233781</v>
      </c>
      <c r="L3943" s="17">
        <f>TRUNC(F3943+H3943+J3943,1)</f>
        <v>25715.9</v>
      </c>
      <c r="M3943" s="10" t="s">
        <v>52</v>
      </c>
      <c r="N3943" s="9" t="s">
        <v>2320</v>
      </c>
      <c r="O3943" s="9" t="s">
        <v>8084</v>
      </c>
      <c r="P3943" s="9" t="s">
        <v>54</v>
      </c>
      <c r="Q3943" s="9" t="s">
        <v>54</v>
      </c>
      <c r="R3943" s="9" t="s">
        <v>67</v>
      </c>
      <c r="S3943" s="1"/>
      <c r="T3943" s="1"/>
      <c r="U3943" s="1"/>
      <c r="V3943" s="1">
        <v>1</v>
      </c>
      <c r="W3943" s="1">
        <v>2</v>
      </c>
      <c r="X3943" s="1"/>
      <c r="Y3943" s="1"/>
      <c r="Z3943" s="1"/>
      <c r="AA3943" s="1"/>
      <c r="AB3943" s="1"/>
      <c r="AC3943" s="1"/>
      <c r="AD3943" s="1"/>
      <c r="AE3943" s="1"/>
      <c r="AF3943" s="1"/>
      <c r="AG3943" s="1"/>
      <c r="AH3943" s="1"/>
      <c r="AI3943" s="1"/>
      <c r="AJ3943" s="9" t="s">
        <v>52</v>
      </c>
      <c r="AK3943" s="9" t="s">
        <v>8544</v>
      </c>
      <c r="AL3943" s="9" t="s">
        <v>52</v>
      </c>
      <c r="AM3943" s="9" t="s">
        <v>52</v>
      </c>
    </row>
    <row r="3944" spans="1:39" ht="30" customHeight="1" x14ac:dyDescent="0.3">
      <c r="A3944" s="10" t="s">
        <v>4720</v>
      </c>
      <c r="B3944" s="10" t="s">
        <v>4714</v>
      </c>
      <c r="C3944" s="10" t="s">
        <v>4715</v>
      </c>
      <c r="D3944" s="11">
        <v>0.05</v>
      </c>
      <c r="E3944" s="15">
        <v>0</v>
      </c>
      <c r="F3944" s="17">
        <f>TRUNC(E3944*D3944,1)</f>
        <v>0</v>
      </c>
      <c r="G3944" s="15">
        <v>153671</v>
      </c>
      <c r="H3944" s="17">
        <f>TRUNC(G3944*D3944,1)</f>
        <v>7683.5</v>
      </c>
      <c r="I3944" s="15">
        <v>0</v>
      </c>
      <c r="J3944" s="17">
        <f>TRUNC(I3944*D3944,1)</f>
        <v>0</v>
      </c>
      <c r="K3944" s="15">
        <f>TRUNC(E3944+G3944+I3944,1)</f>
        <v>153671</v>
      </c>
      <c r="L3944" s="17">
        <f>TRUNC(F3944+H3944+J3944,1)</f>
        <v>7683.5</v>
      </c>
      <c r="M3944" s="10" t="s">
        <v>52</v>
      </c>
      <c r="N3944" s="9" t="s">
        <v>2320</v>
      </c>
      <c r="O3944" s="9" t="s">
        <v>4721</v>
      </c>
      <c r="P3944" s="9" t="s">
        <v>54</v>
      </c>
      <c r="Q3944" s="9" t="s">
        <v>54</v>
      </c>
      <c r="R3944" s="9" t="s">
        <v>67</v>
      </c>
      <c r="S3944" s="1"/>
      <c r="T3944" s="1"/>
      <c r="U3944" s="1"/>
      <c r="V3944" s="1">
        <v>1</v>
      </c>
      <c r="W3944" s="1">
        <v>2</v>
      </c>
      <c r="X3944" s="1"/>
      <c r="Y3944" s="1"/>
      <c r="Z3944" s="1"/>
      <c r="AA3944" s="1"/>
      <c r="AB3944" s="1"/>
      <c r="AC3944" s="1"/>
      <c r="AD3944" s="1"/>
      <c r="AE3944" s="1"/>
      <c r="AF3944" s="1"/>
      <c r="AG3944" s="1"/>
      <c r="AH3944" s="1"/>
      <c r="AI3944" s="1"/>
      <c r="AJ3944" s="9" t="s">
        <v>52</v>
      </c>
      <c r="AK3944" s="9" t="s">
        <v>8545</v>
      </c>
      <c r="AL3944" s="9" t="s">
        <v>52</v>
      </c>
      <c r="AM3944" s="9" t="s">
        <v>52</v>
      </c>
    </row>
    <row r="3945" spans="1:39" ht="30" customHeight="1" x14ac:dyDescent="0.3">
      <c r="A3945" s="10" t="s">
        <v>4727</v>
      </c>
      <c r="B3945" s="10" t="s">
        <v>4797</v>
      </c>
      <c r="C3945" s="10" t="s">
        <v>732</v>
      </c>
      <c r="D3945" s="11">
        <v>1</v>
      </c>
      <c r="E3945" s="15">
        <v>0</v>
      </c>
      <c r="F3945" s="17">
        <f>TRUNC(E3945*D3945,1)</f>
        <v>0</v>
      </c>
      <c r="G3945" s="15">
        <v>0</v>
      </c>
      <c r="H3945" s="17">
        <f>TRUNC(G3945*D3945,1)</f>
        <v>0</v>
      </c>
      <c r="I3945" s="15">
        <f>TRUNC(SUMIF(V3943:V3947, RIGHTB(O3945, 1), H3943:H3947)*U3945, 2)</f>
        <v>1001.98</v>
      </c>
      <c r="J3945" s="17">
        <f>TRUNC(I3945*D3945,1)</f>
        <v>1001.9</v>
      </c>
      <c r="K3945" s="15">
        <f>TRUNC(E3945+G3945+I3945,1)</f>
        <v>1001.9</v>
      </c>
      <c r="L3945" s="17">
        <f>TRUNC(F3945+H3945+J3945,1)</f>
        <v>1001.9</v>
      </c>
      <c r="M3945" s="10" t="s">
        <v>52</v>
      </c>
      <c r="N3945" s="9" t="s">
        <v>2320</v>
      </c>
      <c r="O3945" s="9" t="s">
        <v>4729</v>
      </c>
      <c r="P3945" s="9" t="s">
        <v>54</v>
      </c>
      <c r="Q3945" s="9" t="s">
        <v>54</v>
      </c>
      <c r="R3945" s="9" t="s">
        <v>54</v>
      </c>
      <c r="S3945" s="1">
        <v>1</v>
      </c>
      <c r="T3945" s="1">
        <v>2</v>
      </c>
      <c r="U3945" s="1">
        <v>0.03</v>
      </c>
      <c r="V3945" s="1"/>
      <c r="W3945" s="1"/>
      <c r="X3945" s="1"/>
      <c r="Y3945" s="1"/>
      <c r="Z3945" s="1"/>
      <c r="AA3945" s="1"/>
      <c r="AB3945" s="1"/>
      <c r="AC3945" s="1"/>
      <c r="AD3945" s="1"/>
      <c r="AE3945" s="1"/>
      <c r="AF3945" s="1"/>
      <c r="AG3945" s="1"/>
      <c r="AH3945" s="1"/>
      <c r="AI3945" s="1"/>
      <c r="AJ3945" s="9" t="s">
        <v>52</v>
      </c>
      <c r="AK3945" s="9" t="s">
        <v>8546</v>
      </c>
      <c r="AL3945" s="9" t="s">
        <v>52</v>
      </c>
      <c r="AM3945" s="9" t="s">
        <v>52</v>
      </c>
    </row>
    <row r="3946" spans="1:39" ht="30" customHeight="1" x14ac:dyDescent="0.3">
      <c r="A3946" s="10" t="s">
        <v>8093</v>
      </c>
      <c r="B3946" s="10" t="s">
        <v>8094</v>
      </c>
      <c r="C3946" s="10" t="s">
        <v>528</v>
      </c>
      <c r="D3946" s="11">
        <v>1.7999999999999999E-2</v>
      </c>
      <c r="E3946" s="15">
        <v>0</v>
      </c>
      <c r="F3946" s="17">
        <f>TRUNC(E3946*D3946,1)</f>
        <v>0</v>
      </c>
      <c r="G3946" s="15">
        <v>101422</v>
      </c>
      <c r="H3946" s="17">
        <f>TRUNC(G3946*D3946,1)</f>
        <v>1825.5</v>
      </c>
      <c r="I3946" s="15">
        <v>0</v>
      </c>
      <c r="J3946" s="17">
        <f>TRUNC(I3946*D3946,1)</f>
        <v>0</v>
      </c>
      <c r="K3946" s="15">
        <f>TRUNC(E3946+G3946+I3946,1)</f>
        <v>101422</v>
      </c>
      <c r="L3946" s="17">
        <f>TRUNC(F3946+H3946+J3946,1)</f>
        <v>1825.5</v>
      </c>
      <c r="M3946" s="10" t="s">
        <v>52</v>
      </c>
      <c r="N3946" s="9" t="s">
        <v>2320</v>
      </c>
      <c r="O3946" s="9" t="s">
        <v>8095</v>
      </c>
      <c r="P3946" s="9" t="s">
        <v>67</v>
      </c>
      <c r="Q3946" s="9" t="s">
        <v>54</v>
      </c>
      <c r="R3946" s="9" t="s">
        <v>54</v>
      </c>
      <c r="S3946" s="1"/>
      <c r="T3946" s="1"/>
      <c r="U3946" s="1"/>
      <c r="V3946" s="1"/>
      <c r="W3946" s="1"/>
      <c r="X3946" s="1"/>
      <c r="Y3946" s="1"/>
      <c r="Z3946" s="1"/>
      <c r="AA3946" s="1"/>
      <c r="AB3946" s="1"/>
      <c r="AC3946" s="1"/>
      <c r="AD3946" s="1"/>
      <c r="AE3946" s="1"/>
      <c r="AF3946" s="1"/>
      <c r="AG3946" s="1"/>
      <c r="AH3946" s="1"/>
      <c r="AI3946" s="1"/>
      <c r="AJ3946" s="9" t="s">
        <v>52</v>
      </c>
      <c r="AK3946" s="9" t="s">
        <v>8547</v>
      </c>
      <c r="AL3946" s="9" t="s">
        <v>52</v>
      </c>
      <c r="AM3946" s="9" t="s">
        <v>52</v>
      </c>
    </row>
    <row r="3947" spans="1:39" ht="30" customHeight="1" x14ac:dyDescent="0.3">
      <c r="A3947" s="10" t="s">
        <v>7817</v>
      </c>
      <c r="B3947" s="10" t="s">
        <v>5951</v>
      </c>
      <c r="C3947" s="10" t="s">
        <v>732</v>
      </c>
      <c r="D3947" s="11">
        <v>1</v>
      </c>
      <c r="E3947" s="15">
        <v>0</v>
      </c>
      <c r="F3947" s="17">
        <f>TRUNC(E3947*D3947,1)</f>
        <v>0</v>
      </c>
      <c r="G3947" s="15">
        <f>TRUNC(SUMIF(W3943:W3947, RIGHTB(O3947, 1), H3943:H3947)*U3947, 2)</f>
        <v>1669.97</v>
      </c>
      <c r="H3947" s="17">
        <f>TRUNC(G3947*D3947,1)</f>
        <v>1669.9</v>
      </c>
      <c r="I3947" s="15">
        <v>0</v>
      </c>
      <c r="J3947" s="17">
        <f>TRUNC(I3947*D3947,1)</f>
        <v>0</v>
      </c>
      <c r="K3947" s="15">
        <f>TRUNC(E3947+G3947+I3947,1)</f>
        <v>1669.9</v>
      </c>
      <c r="L3947" s="17">
        <f>TRUNC(F3947+H3947+J3947,1)</f>
        <v>1669.9</v>
      </c>
      <c r="M3947" s="10" t="s">
        <v>52</v>
      </c>
      <c r="N3947" s="9" t="s">
        <v>2320</v>
      </c>
      <c r="O3947" s="9" t="s">
        <v>4733</v>
      </c>
      <c r="P3947" s="9" t="s">
        <v>54</v>
      </c>
      <c r="Q3947" s="9" t="s">
        <v>54</v>
      </c>
      <c r="R3947" s="9" t="s">
        <v>54</v>
      </c>
      <c r="S3947" s="1">
        <v>1</v>
      </c>
      <c r="T3947" s="1">
        <v>1</v>
      </c>
      <c r="U3947" s="1">
        <v>0.05</v>
      </c>
      <c r="V3947" s="1"/>
      <c r="W3947" s="1"/>
      <c r="X3947" s="1"/>
      <c r="Y3947" s="1"/>
      <c r="Z3947" s="1"/>
      <c r="AA3947" s="1"/>
      <c r="AB3947" s="1"/>
      <c r="AC3947" s="1"/>
      <c r="AD3947" s="1"/>
      <c r="AE3947" s="1"/>
      <c r="AF3947" s="1"/>
      <c r="AG3947" s="1"/>
      <c r="AH3947" s="1"/>
      <c r="AI3947" s="1"/>
      <c r="AJ3947" s="9" t="s">
        <v>52</v>
      </c>
      <c r="AK3947" s="9" t="s">
        <v>8548</v>
      </c>
      <c r="AL3947" s="9" t="s">
        <v>52</v>
      </c>
      <c r="AM3947" s="9" t="s">
        <v>52</v>
      </c>
    </row>
    <row r="3948" spans="1:39" ht="30" customHeight="1" x14ac:dyDescent="0.3">
      <c r="A3948" s="10" t="s">
        <v>4735</v>
      </c>
      <c r="B3948" s="10" t="s">
        <v>52</v>
      </c>
      <c r="C3948" s="10" t="s">
        <v>52</v>
      </c>
      <c r="D3948" s="11"/>
      <c r="E3948" s="15"/>
      <c r="F3948" s="17">
        <f>TRUNC(SUMIF(N3943:N3947, N3942, F3943:F3947),0)</f>
        <v>0</v>
      </c>
      <c r="G3948" s="15"/>
      <c r="H3948" s="17">
        <f>TRUNC(SUMIF(N3943:N3947, N3942, H3943:H3947),0)</f>
        <v>36894</v>
      </c>
      <c r="I3948" s="15"/>
      <c r="J3948" s="17">
        <f>TRUNC(SUMIF(N3943:N3947, N3942, J3943:J3947),0)</f>
        <v>1001</v>
      </c>
      <c r="K3948" s="15"/>
      <c r="L3948" s="17">
        <f>F3948+H3948+J3948</f>
        <v>37895</v>
      </c>
      <c r="M3948" s="10" t="s">
        <v>52</v>
      </c>
      <c r="N3948" s="9" t="s">
        <v>4736</v>
      </c>
      <c r="O3948" s="9" t="s">
        <v>4736</v>
      </c>
      <c r="P3948" s="9" t="s">
        <v>52</v>
      </c>
      <c r="Q3948" s="9" t="s">
        <v>52</v>
      </c>
      <c r="R3948" s="9" t="s">
        <v>52</v>
      </c>
      <c r="S3948" s="1"/>
      <c r="T3948" s="1"/>
      <c r="U3948" s="1"/>
      <c r="V3948" s="1"/>
      <c r="W3948" s="1"/>
      <c r="X3948" s="1"/>
      <c r="Y3948" s="1"/>
      <c r="Z3948" s="1"/>
      <c r="AA3948" s="1"/>
      <c r="AB3948" s="1"/>
      <c r="AC3948" s="1"/>
      <c r="AD3948" s="1"/>
      <c r="AE3948" s="1"/>
      <c r="AF3948" s="1"/>
      <c r="AG3948" s="1"/>
      <c r="AH3948" s="1"/>
      <c r="AI3948" s="1"/>
      <c r="AJ3948" s="9" t="s">
        <v>52</v>
      </c>
      <c r="AK3948" s="9" t="s">
        <v>52</v>
      </c>
      <c r="AL3948" s="9" t="s">
        <v>52</v>
      </c>
      <c r="AM3948" s="9" t="s">
        <v>52</v>
      </c>
    </row>
    <row r="3949" spans="1:39" ht="30" customHeight="1" x14ac:dyDescent="0.3">
      <c r="A3949" s="11"/>
      <c r="B3949" s="11"/>
      <c r="C3949" s="11"/>
      <c r="D3949" s="11"/>
      <c r="E3949" s="15"/>
      <c r="F3949" s="17"/>
      <c r="G3949" s="15"/>
      <c r="H3949" s="17"/>
      <c r="I3949" s="15"/>
      <c r="J3949" s="17"/>
      <c r="K3949" s="15"/>
      <c r="L3949" s="17"/>
      <c r="M3949" s="11"/>
    </row>
    <row r="3950" spans="1:39" ht="30" customHeight="1" x14ac:dyDescent="0.3">
      <c r="A3950" s="14" t="s">
        <v>8549</v>
      </c>
      <c r="B3950" s="14"/>
      <c r="C3950" s="14"/>
      <c r="D3950" s="14"/>
      <c r="E3950" s="16"/>
      <c r="F3950" s="18"/>
      <c r="G3950" s="16"/>
      <c r="H3950" s="18"/>
      <c r="I3950" s="16"/>
      <c r="J3950" s="18"/>
      <c r="K3950" s="16"/>
      <c r="L3950" s="18"/>
      <c r="M3950" s="14"/>
      <c r="N3950" s="5" t="s">
        <v>2322</v>
      </c>
    </row>
    <row r="3951" spans="1:39" ht="30" customHeight="1" x14ac:dyDescent="0.3">
      <c r="A3951" s="10" t="s">
        <v>8083</v>
      </c>
      <c r="B3951" s="10" t="s">
        <v>4714</v>
      </c>
      <c r="C3951" s="10" t="s">
        <v>4715</v>
      </c>
      <c r="D3951" s="11">
        <v>0.13</v>
      </c>
      <c r="E3951" s="15">
        <v>0</v>
      </c>
      <c r="F3951" s="17">
        <f>TRUNC(E3951*D3951,1)</f>
        <v>0</v>
      </c>
      <c r="G3951" s="15">
        <v>233781</v>
      </c>
      <c r="H3951" s="17">
        <f>TRUNC(G3951*D3951,1)</f>
        <v>30391.5</v>
      </c>
      <c r="I3951" s="15">
        <v>0</v>
      </c>
      <c r="J3951" s="17">
        <f>TRUNC(I3951*D3951,1)</f>
        <v>0</v>
      </c>
      <c r="K3951" s="15">
        <f>TRUNC(E3951+G3951+I3951,1)</f>
        <v>233781</v>
      </c>
      <c r="L3951" s="17">
        <f>TRUNC(F3951+H3951+J3951,1)</f>
        <v>30391.5</v>
      </c>
      <c r="M3951" s="10" t="s">
        <v>52</v>
      </c>
      <c r="N3951" s="9" t="s">
        <v>2322</v>
      </c>
      <c r="O3951" s="9" t="s">
        <v>8084</v>
      </c>
      <c r="P3951" s="9" t="s">
        <v>54</v>
      </c>
      <c r="Q3951" s="9" t="s">
        <v>54</v>
      </c>
      <c r="R3951" s="9" t="s">
        <v>67</v>
      </c>
      <c r="S3951" s="1"/>
      <c r="T3951" s="1"/>
      <c r="U3951" s="1"/>
      <c r="V3951" s="1">
        <v>1</v>
      </c>
      <c r="W3951" s="1">
        <v>2</v>
      </c>
      <c r="X3951" s="1"/>
      <c r="Y3951" s="1"/>
      <c r="Z3951" s="1"/>
      <c r="AA3951" s="1"/>
      <c r="AB3951" s="1"/>
      <c r="AC3951" s="1"/>
      <c r="AD3951" s="1"/>
      <c r="AE3951" s="1"/>
      <c r="AF3951" s="1"/>
      <c r="AG3951" s="1"/>
      <c r="AH3951" s="1"/>
      <c r="AI3951" s="1"/>
      <c r="AJ3951" s="9" t="s">
        <v>52</v>
      </c>
      <c r="AK3951" s="9" t="s">
        <v>8551</v>
      </c>
      <c r="AL3951" s="9" t="s">
        <v>52</v>
      </c>
      <c r="AM3951" s="9" t="s">
        <v>52</v>
      </c>
    </row>
    <row r="3952" spans="1:39" ht="30" customHeight="1" x14ac:dyDescent="0.3">
      <c r="A3952" s="10" t="s">
        <v>4720</v>
      </c>
      <c r="B3952" s="10" t="s">
        <v>4714</v>
      </c>
      <c r="C3952" s="10" t="s">
        <v>4715</v>
      </c>
      <c r="D3952" s="11">
        <v>0.06</v>
      </c>
      <c r="E3952" s="15">
        <v>0</v>
      </c>
      <c r="F3952" s="17">
        <f>TRUNC(E3952*D3952,1)</f>
        <v>0</v>
      </c>
      <c r="G3952" s="15">
        <v>153671</v>
      </c>
      <c r="H3952" s="17">
        <f>TRUNC(G3952*D3952,1)</f>
        <v>9220.2000000000007</v>
      </c>
      <c r="I3952" s="15">
        <v>0</v>
      </c>
      <c r="J3952" s="17">
        <f>TRUNC(I3952*D3952,1)</f>
        <v>0</v>
      </c>
      <c r="K3952" s="15">
        <f>TRUNC(E3952+G3952+I3952,1)</f>
        <v>153671</v>
      </c>
      <c r="L3952" s="17">
        <f>TRUNC(F3952+H3952+J3952,1)</f>
        <v>9220.2000000000007</v>
      </c>
      <c r="M3952" s="10" t="s">
        <v>52</v>
      </c>
      <c r="N3952" s="9" t="s">
        <v>2322</v>
      </c>
      <c r="O3952" s="9" t="s">
        <v>4721</v>
      </c>
      <c r="P3952" s="9" t="s">
        <v>54</v>
      </c>
      <c r="Q3952" s="9" t="s">
        <v>54</v>
      </c>
      <c r="R3952" s="9" t="s">
        <v>67</v>
      </c>
      <c r="S3952" s="1"/>
      <c r="T3952" s="1"/>
      <c r="U3952" s="1"/>
      <c r="V3952" s="1">
        <v>1</v>
      </c>
      <c r="W3952" s="1">
        <v>2</v>
      </c>
      <c r="X3952" s="1"/>
      <c r="Y3952" s="1"/>
      <c r="Z3952" s="1"/>
      <c r="AA3952" s="1"/>
      <c r="AB3952" s="1"/>
      <c r="AC3952" s="1"/>
      <c r="AD3952" s="1"/>
      <c r="AE3952" s="1"/>
      <c r="AF3952" s="1"/>
      <c r="AG3952" s="1"/>
      <c r="AH3952" s="1"/>
      <c r="AI3952" s="1"/>
      <c r="AJ3952" s="9" t="s">
        <v>52</v>
      </c>
      <c r="AK3952" s="9" t="s">
        <v>8552</v>
      </c>
      <c r="AL3952" s="9" t="s">
        <v>52</v>
      </c>
      <c r="AM3952" s="9" t="s">
        <v>52</v>
      </c>
    </row>
    <row r="3953" spans="1:39" ht="30" customHeight="1" x14ac:dyDescent="0.3">
      <c r="A3953" s="10" t="s">
        <v>4727</v>
      </c>
      <c r="B3953" s="10" t="s">
        <v>4797</v>
      </c>
      <c r="C3953" s="10" t="s">
        <v>732</v>
      </c>
      <c r="D3953" s="11">
        <v>1</v>
      </c>
      <c r="E3953" s="15">
        <v>0</v>
      </c>
      <c r="F3953" s="17">
        <f>TRUNC(E3953*D3953,1)</f>
        <v>0</v>
      </c>
      <c r="G3953" s="15">
        <v>0</v>
      </c>
      <c r="H3953" s="17">
        <f>TRUNC(G3953*D3953,1)</f>
        <v>0</v>
      </c>
      <c r="I3953" s="15">
        <f>TRUNC(SUMIF(V3951:V3955, RIGHTB(O3953, 1), H3951:H3955)*U3953, 2)</f>
        <v>1188.3499999999999</v>
      </c>
      <c r="J3953" s="17">
        <f>TRUNC(I3953*D3953,1)</f>
        <v>1188.3</v>
      </c>
      <c r="K3953" s="15">
        <f>TRUNC(E3953+G3953+I3953,1)</f>
        <v>1188.3</v>
      </c>
      <c r="L3953" s="17">
        <f>TRUNC(F3953+H3953+J3953,1)</f>
        <v>1188.3</v>
      </c>
      <c r="M3953" s="10" t="s">
        <v>52</v>
      </c>
      <c r="N3953" s="9" t="s">
        <v>2322</v>
      </c>
      <c r="O3953" s="9" t="s">
        <v>4729</v>
      </c>
      <c r="P3953" s="9" t="s">
        <v>54</v>
      </c>
      <c r="Q3953" s="9" t="s">
        <v>54</v>
      </c>
      <c r="R3953" s="9" t="s">
        <v>54</v>
      </c>
      <c r="S3953" s="1">
        <v>1</v>
      </c>
      <c r="T3953" s="1">
        <v>2</v>
      </c>
      <c r="U3953" s="1">
        <v>0.03</v>
      </c>
      <c r="V3953" s="1"/>
      <c r="W3953" s="1"/>
      <c r="X3953" s="1"/>
      <c r="Y3953" s="1"/>
      <c r="Z3953" s="1"/>
      <c r="AA3953" s="1"/>
      <c r="AB3953" s="1"/>
      <c r="AC3953" s="1"/>
      <c r="AD3953" s="1"/>
      <c r="AE3953" s="1"/>
      <c r="AF3953" s="1"/>
      <c r="AG3953" s="1"/>
      <c r="AH3953" s="1"/>
      <c r="AI3953" s="1"/>
      <c r="AJ3953" s="9" t="s">
        <v>52</v>
      </c>
      <c r="AK3953" s="9" t="s">
        <v>8553</v>
      </c>
      <c r="AL3953" s="9" t="s">
        <v>52</v>
      </c>
      <c r="AM3953" s="9" t="s">
        <v>52</v>
      </c>
    </row>
    <row r="3954" spans="1:39" ht="30" customHeight="1" x14ac:dyDescent="0.3">
      <c r="A3954" s="10" t="s">
        <v>8093</v>
      </c>
      <c r="B3954" s="10" t="s">
        <v>8094</v>
      </c>
      <c r="C3954" s="10" t="s">
        <v>528</v>
      </c>
      <c r="D3954" s="11">
        <v>1.7999999999999999E-2</v>
      </c>
      <c r="E3954" s="15">
        <v>0</v>
      </c>
      <c r="F3954" s="17">
        <f>TRUNC(E3954*D3954,1)</f>
        <v>0</v>
      </c>
      <c r="G3954" s="15">
        <v>101422</v>
      </c>
      <c r="H3954" s="17">
        <f>TRUNC(G3954*D3954,1)</f>
        <v>1825.5</v>
      </c>
      <c r="I3954" s="15">
        <v>0</v>
      </c>
      <c r="J3954" s="17">
        <f>TRUNC(I3954*D3954,1)</f>
        <v>0</v>
      </c>
      <c r="K3954" s="15">
        <f>TRUNC(E3954+G3954+I3954,1)</f>
        <v>101422</v>
      </c>
      <c r="L3954" s="17">
        <f>TRUNC(F3954+H3954+J3954,1)</f>
        <v>1825.5</v>
      </c>
      <c r="M3954" s="10" t="s">
        <v>52</v>
      </c>
      <c r="N3954" s="9" t="s">
        <v>2322</v>
      </c>
      <c r="O3954" s="9" t="s">
        <v>8095</v>
      </c>
      <c r="P3954" s="9" t="s">
        <v>67</v>
      </c>
      <c r="Q3954" s="9" t="s">
        <v>54</v>
      </c>
      <c r="R3954" s="9" t="s">
        <v>54</v>
      </c>
      <c r="S3954" s="1"/>
      <c r="T3954" s="1"/>
      <c r="U3954" s="1"/>
      <c r="V3954" s="1"/>
      <c r="W3954" s="1"/>
      <c r="X3954" s="1"/>
      <c r="Y3954" s="1"/>
      <c r="Z3954" s="1"/>
      <c r="AA3954" s="1"/>
      <c r="AB3954" s="1"/>
      <c r="AC3954" s="1"/>
      <c r="AD3954" s="1"/>
      <c r="AE3954" s="1"/>
      <c r="AF3954" s="1"/>
      <c r="AG3954" s="1"/>
      <c r="AH3954" s="1"/>
      <c r="AI3954" s="1"/>
      <c r="AJ3954" s="9" t="s">
        <v>52</v>
      </c>
      <c r="AK3954" s="9" t="s">
        <v>8554</v>
      </c>
      <c r="AL3954" s="9" t="s">
        <v>52</v>
      </c>
      <c r="AM3954" s="9" t="s">
        <v>52</v>
      </c>
    </row>
    <row r="3955" spans="1:39" ht="30" customHeight="1" x14ac:dyDescent="0.3">
      <c r="A3955" s="10" t="s">
        <v>7817</v>
      </c>
      <c r="B3955" s="10" t="s">
        <v>5951</v>
      </c>
      <c r="C3955" s="10" t="s">
        <v>732</v>
      </c>
      <c r="D3955" s="11">
        <v>1</v>
      </c>
      <c r="E3955" s="15">
        <v>0</v>
      </c>
      <c r="F3955" s="17">
        <f>TRUNC(E3955*D3955,1)</f>
        <v>0</v>
      </c>
      <c r="G3955" s="15">
        <f>TRUNC(SUMIF(W3951:W3955, RIGHTB(O3955, 1), H3951:H3955)*U3955, 2)</f>
        <v>1980.58</v>
      </c>
      <c r="H3955" s="17">
        <f>TRUNC(G3955*D3955,1)</f>
        <v>1980.5</v>
      </c>
      <c r="I3955" s="15">
        <v>0</v>
      </c>
      <c r="J3955" s="17">
        <f>TRUNC(I3955*D3955,1)</f>
        <v>0</v>
      </c>
      <c r="K3955" s="15">
        <f>TRUNC(E3955+G3955+I3955,1)</f>
        <v>1980.5</v>
      </c>
      <c r="L3955" s="17">
        <f>TRUNC(F3955+H3955+J3955,1)</f>
        <v>1980.5</v>
      </c>
      <c r="M3955" s="10" t="s">
        <v>52</v>
      </c>
      <c r="N3955" s="9" t="s">
        <v>2322</v>
      </c>
      <c r="O3955" s="9" t="s">
        <v>4733</v>
      </c>
      <c r="P3955" s="9" t="s">
        <v>54</v>
      </c>
      <c r="Q3955" s="9" t="s">
        <v>54</v>
      </c>
      <c r="R3955" s="9" t="s">
        <v>54</v>
      </c>
      <c r="S3955" s="1">
        <v>1</v>
      </c>
      <c r="T3955" s="1">
        <v>1</v>
      </c>
      <c r="U3955" s="1">
        <v>0.05</v>
      </c>
      <c r="V3955" s="1"/>
      <c r="W3955" s="1"/>
      <c r="X3955" s="1"/>
      <c r="Y3955" s="1"/>
      <c r="Z3955" s="1"/>
      <c r="AA3955" s="1"/>
      <c r="AB3955" s="1"/>
      <c r="AC3955" s="1"/>
      <c r="AD3955" s="1"/>
      <c r="AE3955" s="1"/>
      <c r="AF3955" s="1"/>
      <c r="AG3955" s="1"/>
      <c r="AH3955" s="1"/>
      <c r="AI3955" s="1"/>
      <c r="AJ3955" s="9" t="s">
        <v>52</v>
      </c>
      <c r="AK3955" s="9" t="s">
        <v>8555</v>
      </c>
      <c r="AL3955" s="9" t="s">
        <v>52</v>
      </c>
      <c r="AM3955" s="9" t="s">
        <v>52</v>
      </c>
    </row>
    <row r="3956" spans="1:39" ht="30" customHeight="1" x14ac:dyDescent="0.3">
      <c r="A3956" s="10" t="s">
        <v>4735</v>
      </c>
      <c r="B3956" s="10" t="s">
        <v>52</v>
      </c>
      <c r="C3956" s="10" t="s">
        <v>52</v>
      </c>
      <c r="D3956" s="11"/>
      <c r="E3956" s="15"/>
      <c r="F3956" s="17">
        <f>TRUNC(SUMIF(N3951:N3955, N3950, F3951:F3955),0)</f>
        <v>0</v>
      </c>
      <c r="G3956" s="15"/>
      <c r="H3956" s="17">
        <f>TRUNC(SUMIF(N3951:N3955, N3950, H3951:H3955),0)</f>
        <v>43417</v>
      </c>
      <c r="I3956" s="15"/>
      <c r="J3956" s="17">
        <f>TRUNC(SUMIF(N3951:N3955, N3950, J3951:J3955),0)</f>
        <v>1188</v>
      </c>
      <c r="K3956" s="15"/>
      <c r="L3956" s="17">
        <f>F3956+H3956+J3956</f>
        <v>44605</v>
      </c>
      <c r="M3956" s="10" t="s">
        <v>52</v>
      </c>
      <c r="N3956" s="9" t="s">
        <v>4736</v>
      </c>
      <c r="O3956" s="9" t="s">
        <v>4736</v>
      </c>
      <c r="P3956" s="9" t="s">
        <v>52</v>
      </c>
      <c r="Q3956" s="9" t="s">
        <v>52</v>
      </c>
      <c r="R3956" s="9" t="s">
        <v>52</v>
      </c>
      <c r="S3956" s="1"/>
      <c r="T3956" s="1"/>
      <c r="U3956" s="1"/>
      <c r="V3956" s="1"/>
      <c r="W3956" s="1"/>
      <c r="X3956" s="1"/>
      <c r="Y3956" s="1"/>
      <c r="Z3956" s="1"/>
      <c r="AA3956" s="1"/>
      <c r="AB3956" s="1"/>
      <c r="AC3956" s="1"/>
      <c r="AD3956" s="1"/>
      <c r="AE3956" s="1"/>
      <c r="AF3956" s="1"/>
      <c r="AG3956" s="1"/>
      <c r="AH3956" s="1"/>
      <c r="AI3956" s="1"/>
      <c r="AJ3956" s="9" t="s">
        <v>52</v>
      </c>
      <c r="AK3956" s="9" t="s">
        <v>52</v>
      </c>
      <c r="AL3956" s="9" t="s">
        <v>52</v>
      </c>
      <c r="AM3956" s="9" t="s">
        <v>52</v>
      </c>
    </row>
    <row r="3957" spans="1:39" ht="30" customHeight="1" x14ac:dyDescent="0.3">
      <c r="A3957" s="11"/>
      <c r="B3957" s="11"/>
      <c r="C3957" s="11"/>
      <c r="D3957" s="11"/>
      <c r="E3957" s="15"/>
      <c r="F3957" s="17"/>
      <c r="G3957" s="15"/>
      <c r="H3957" s="17"/>
      <c r="I3957" s="15"/>
      <c r="J3957" s="17"/>
      <c r="K3957" s="15"/>
      <c r="L3957" s="17"/>
      <c r="M3957" s="11"/>
    </row>
    <row r="3958" spans="1:39" ht="30" customHeight="1" x14ac:dyDescent="0.3">
      <c r="A3958" s="14" t="s">
        <v>8556</v>
      </c>
      <c r="B3958" s="14"/>
      <c r="C3958" s="14"/>
      <c r="D3958" s="14"/>
      <c r="E3958" s="16"/>
      <c r="F3958" s="18"/>
      <c r="G3958" s="16"/>
      <c r="H3958" s="18"/>
      <c r="I3958" s="16"/>
      <c r="J3958" s="18"/>
      <c r="K3958" s="16"/>
      <c r="L3958" s="18"/>
      <c r="M3958" s="14"/>
      <c r="N3958" s="5" t="s">
        <v>2324</v>
      </c>
    </row>
    <row r="3959" spans="1:39" ht="30" customHeight="1" x14ac:dyDescent="0.3">
      <c r="A3959" s="10" t="s">
        <v>8083</v>
      </c>
      <c r="B3959" s="10" t="s">
        <v>4714</v>
      </c>
      <c r="C3959" s="10" t="s">
        <v>4715</v>
      </c>
      <c r="D3959" s="11">
        <v>0.14000000000000001</v>
      </c>
      <c r="E3959" s="15">
        <v>0</v>
      </c>
      <c r="F3959" s="17">
        <f>TRUNC(E3959*D3959,1)</f>
        <v>0</v>
      </c>
      <c r="G3959" s="15">
        <v>233781</v>
      </c>
      <c r="H3959" s="17">
        <f>TRUNC(G3959*D3959,1)</f>
        <v>32729.3</v>
      </c>
      <c r="I3959" s="15">
        <v>0</v>
      </c>
      <c r="J3959" s="17">
        <f>TRUNC(I3959*D3959,1)</f>
        <v>0</v>
      </c>
      <c r="K3959" s="15">
        <f>TRUNC(E3959+G3959+I3959,1)</f>
        <v>233781</v>
      </c>
      <c r="L3959" s="17">
        <f>TRUNC(F3959+H3959+J3959,1)</f>
        <v>32729.3</v>
      </c>
      <c r="M3959" s="10" t="s">
        <v>52</v>
      </c>
      <c r="N3959" s="9" t="s">
        <v>2324</v>
      </c>
      <c r="O3959" s="9" t="s">
        <v>8084</v>
      </c>
      <c r="P3959" s="9" t="s">
        <v>54</v>
      </c>
      <c r="Q3959" s="9" t="s">
        <v>54</v>
      </c>
      <c r="R3959" s="9" t="s">
        <v>67</v>
      </c>
      <c r="S3959" s="1"/>
      <c r="T3959" s="1"/>
      <c r="U3959" s="1"/>
      <c r="V3959" s="1">
        <v>1</v>
      </c>
      <c r="W3959" s="1">
        <v>2</v>
      </c>
      <c r="X3959" s="1"/>
      <c r="Y3959" s="1"/>
      <c r="Z3959" s="1"/>
      <c r="AA3959" s="1"/>
      <c r="AB3959" s="1"/>
      <c r="AC3959" s="1"/>
      <c r="AD3959" s="1"/>
      <c r="AE3959" s="1"/>
      <c r="AF3959" s="1"/>
      <c r="AG3959" s="1"/>
      <c r="AH3959" s="1"/>
      <c r="AI3959" s="1"/>
      <c r="AJ3959" s="9" t="s">
        <v>52</v>
      </c>
      <c r="AK3959" s="9" t="s">
        <v>8558</v>
      </c>
      <c r="AL3959" s="9" t="s">
        <v>52</v>
      </c>
      <c r="AM3959" s="9" t="s">
        <v>52</v>
      </c>
    </row>
    <row r="3960" spans="1:39" ht="30" customHeight="1" x14ac:dyDescent="0.3">
      <c r="A3960" s="10" t="s">
        <v>4720</v>
      </c>
      <c r="B3960" s="10" t="s">
        <v>4714</v>
      </c>
      <c r="C3960" s="10" t="s">
        <v>4715</v>
      </c>
      <c r="D3960" s="11">
        <v>0.06</v>
      </c>
      <c r="E3960" s="15">
        <v>0</v>
      </c>
      <c r="F3960" s="17">
        <f>TRUNC(E3960*D3960,1)</f>
        <v>0</v>
      </c>
      <c r="G3960" s="15">
        <v>153671</v>
      </c>
      <c r="H3960" s="17">
        <f>TRUNC(G3960*D3960,1)</f>
        <v>9220.2000000000007</v>
      </c>
      <c r="I3960" s="15">
        <v>0</v>
      </c>
      <c r="J3960" s="17">
        <f>TRUNC(I3960*D3960,1)</f>
        <v>0</v>
      </c>
      <c r="K3960" s="15">
        <f>TRUNC(E3960+G3960+I3960,1)</f>
        <v>153671</v>
      </c>
      <c r="L3960" s="17">
        <f>TRUNC(F3960+H3960+J3960,1)</f>
        <v>9220.2000000000007</v>
      </c>
      <c r="M3960" s="10" t="s">
        <v>52</v>
      </c>
      <c r="N3960" s="9" t="s">
        <v>2324</v>
      </c>
      <c r="O3960" s="9" t="s">
        <v>4721</v>
      </c>
      <c r="P3960" s="9" t="s">
        <v>54</v>
      </c>
      <c r="Q3960" s="9" t="s">
        <v>54</v>
      </c>
      <c r="R3960" s="9" t="s">
        <v>67</v>
      </c>
      <c r="S3960" s="1"/>
      <c r="T3960" s="1"/>
      <c r="U3960" s="1"/>
      <c r="V3960" s="1">
        <v>1</v>
      </c>
      <c r="W3960" s="1">
        <v>2</v>
      </c>
      <c r="X3960" s="1"/>
      <c r="Y3960" s="1"/>
      <c r="Z3960" s="1"/>
      <c r="AA3960" s="1"/>
      <c r="AB3960" s="1"/>
      <c r="AC3960" s="1"/>
      <c r="AD3960" s="1"/>
      <c r="AE3960" s="1"/>
      <c r="AF3960" s="1"/>
      <c r="AG3960" s="1"/>
      <c r="AH3960" s="1"/>
      <c r="AI3960" s="1"/>
      <c r="AJ3960" s="9" t="s">
        <v>52</v>
      </c>
      <c r="AK3960" s="9" t="s">
        <v>8559</v>
      </c>
      <c r="AL3960" s="9" t="s">
        <v>52</v>
      </c>
      <c r="AM3960" s="9" t="s">
        <v>52</v>
      </c>
    </row>
    <row r="3961" spans="1:39" ht="30" customHeight="1" x14ac:dyDescent="0.3">
      <c r="A3961" s="10" t="s">
        <v>4727</v>
      </c>
      <c r="B3961" s="10" t="s">
        <v>4797</v>
      </c>
      <c r="C3961" s="10" t="s">
        <v>732</v>
      </c>
      <c r="D3961" s="11">
        <v>1</v>
      </c>
      <c r="E3961" s="15">
        <v>0</v>
      </c>
      <c r="F3961" s="17">
        <f>TRUNC(E3961*D3961,1)</f>
        <v>0</v>
      </c>
      <c r="G3961" s="15">
        <v>0</v>
      </c>
      <c r="H3961" s="17">
        <f>TRUNC(G3961*D3961,1)</f>
        <v>0</v>
      </c>
      <c r="I3961" s="15">
        <f>TRUNC(SUMIF(V3959:V3963, RIGHTB(O3961, 1), H3959:H3963)*U3961, 2)</f>
        <v>1258.48</v>
      </c>
      <c r="J3961" s="17">
        <f>TRUNC(I3961*D3961,1)</f>
        <v>1258.4000000000001</v>
      </c>
      <c r="K3961" s="15">
        <f>TRUNC(E3961+G3961+I3961,1)</f>
        <v>1258.4000000000001</v>
      </c>
      <c r="L3961" s="17">
        <f>TRUNC(F3961+H3961+J3961,1)</f>
        <v>1258.4000000000001</v>
      </c>
      <c r="M3961" s="10" t="s">
        <v>52</v>
      </c>
      <c r="N3961" s="9" t="s">
        <v>2324</v>
      </c>
      <c r="O3961" s="9" t="s">
        <v>4729</v>
      </c>
      <c r="P3961" s="9" t="s">
        <v>54</v>
      </c>
      <c r="Q3961" s="9" t="s">
        <v>54</v>
      </c>
      <c r="R3961" s="9" t="s">
        <v>54</v>
      </c>
      <c r="S3961" s="1">
        <v>1</v>
      </c>
      <c r="T3961" s="1">
        <v>2</v>
      </c>
      <c r="U3961" s="1">
        <v>0.03</v>
      </c>
      <c r="V3961" s="1"/>
      <c r="W3961" s="1"/>
      <c r="X3961" s="1"/>
      <c r="Y3961" s="1"/>
      <c r="Z3961" s="1"/>
      <c r="AA3961" s="1"/>
      <c r="AB3961" s="1"/>
      <c r="AC3961" s="1"/>
      <c r="AD3961" s="1"/>
      <c r="AE3961" s="1"/>
      <c r="AF3961" s="1"/>
      <c r="AG3961" s="1"/>
      <c r="AH3961" s="1"/>
      <c r="AI3961" s="1"/>
      <c r="AJ3961" s="9" t="s">
        <v>52</v>
      </c>
      <c r="AK3961" s="9" t="s">
        <v>8560</v>
      </c>
      <c r="AL3961" s="9" t="s">
        <v>52</v>
      </c>
      <c r="AM3961" s="9" t="s">
        <v>52</v>
      </c>
    </row>
    <row r="3962" spans="1:39" ht="30" customHeight="1" x14ac:dyDescent="0.3">
      <c r="A3962" s="10" t="s">
        <v>8093</v>
      </c>
      <c r="B3962" s="10" t="s">
        <v>8094</v>
      </c>
      <c r="C3962" s="10" t="s">
        <v>528</v>
      </c>
      <c r="D3962" s="11">
        <v>1.7999999999999999E-2</v>
      </c>
      <c r="E3962" s="15">
        <v>0</v>
      </c>
      <c r="F3962" s="17">
        <f>TRUNC(E3962*D3962,1)</f>
        <v>0</v>
      </c>
      <c r="G3962" s="15">
        <v>101422</v>
      </c>
      <c r="H3962" s="17">
        <f>TRUNC(G3962*D3962,1)</f>
        <v>1825.5</v>
      </c>
      <c r="I3962" s="15">
        <v>0</v>
      </c>
      <c r="J3962" s="17">
        <f>TRUNC(I3962*D3962,1)</f>
        <v>0</v>
      </c>
      <c r="K3962" s="15">
        <f>TRUNC(E3962+G3962+I3962,1)</f>
        <v>101422</v>
      </c>
      <c r="L3962" s="17">
        <f>TRUNC(F3962+H3962+J3962,1)</f>
        <v>1825.5</v>
      </c>
      <c r="M3962" s="10" t="s">
        <v>52</v>
      </c>
      <c r="N3962" s="9" t="s">
        <v>2324</v>
      </c>
      <c r="O3962" s="9" t="s">
        <v>8095</v>
      </c>
      <c r="P3962" s="9" t="s">
        <v>67</v>
      </c>
      <c r="Q3962" s="9" t="s">
        <v>54</v>
      </c>
      <c r="R3962" s="9" t="s">
        <v>54</v>
      </c>
      <c r="S3962" s="1"/>
      <c r="T3962" s="1"/>
      <c r="U3962" s="1"/>
      <c r="V3962" s="1"/>
      <c r="W3962" s="1"/>
      <c r="X3962" s="1"/>
      <c r="Y3962" s="1"/>
      <c r="Z3962" s="1"/>
      <c r="AA3962" s="1"/>
      <c r="AB3962" s="1"/>
      <c r="AC3962" s="1"/>
      <c r="AD3962" s="1"/>
      <c r="AE3962" s="1"/>
      <c r="AF3962" s="1"/>
      <c r="AG3962" s="1"/>
      <c r="AH3962" s="1"/>
      <c r="AI3962" s="1"/>
      <c r="AJ3962" s="9" t="s">
        <v>52</v>
      </c>
      <c r="AK3962" s="9" t="s">
        <v>8561</v>
      </c>
      <c r="AL3962" s="9" t="s">
        <v>52</v>
      </c>
      <c r="AM3962" s="9" t="s">
        <v>52</v>
      </c>
    </row>
    <row r="3963" spans="1:39" ht="30" customHeight="1" x14ac:dyDescent="0.3">
      <c r="A3963" s="10" t="s">
        <v>7817</v>
      </c>
      <c r="B3963" s="10" t="s">
        <v>5951</v>
      </c>
      <c r="C3963" s="10" t="s">
        <v>732</v>
      </c>
      <c r="D3963" s="11">
        <v>1</v>
      </c>
      <c r="E3963" s="15">
        <v>0</v>
      </c>
      <c r="F3963" s="17">
        <f>TRUNC(E3963*D3963,1)</f>
        <v>0</v>
      </c>
      <c r="G3963" s="15">
        <f>TRUNC(SUMIF(W3959:W3963, RIGHTB(O3963, 1), H3959:H3963)*U3963, 2)</f>
        <v>2097.4699999999998</v>
      </c>
      <c r="H3963" s="17">
        <f>TRUNC(G3963*D3963,1)</f>
        <v>2097.4</v>
      </c>
      <c r="I3963" s="15">
        <v>0</v>
      </c>
      <c r="J3963" s="17">
        <f>TRUNC(I3963*D3963,1)</f>
        <v>0</v>
      </c>
      <c r="K3963" s="15">
        <f>TRUNC(E3963+G3963+I3963,1)</f>
        <v>2097.4</v>
      </c>
      <c r="L3963" s="17">
        <f>TRUNC(F3963+H3963+J3963,1)</f>
        <v>2097.4</v>
      </c>
      <c r="M3963" s="10" t="s">
        <v>52</v>
      </c>
      <c r="N3963" s="9" t="s">
        <v>2324</v>
      </c>
      <c r="O3963" s="9" t="s">
        <v>4733</v>
      </c>
      <c r="P3963" s="9" t="s">
        <v>54</v>
      </c>
      <c r="Q3963" s="9" t="s">
        <v>54</v>
      </c>
      <c r="R3963" s="9" t="s">
        <v>54</v>
      </c>
      <c r="S3963" s="1">
        <v>1</v>
      </c>
      <c r="T3963" s="1">
        <v>1</v>
      </c>
      <c r="U3963" s="1">
        <v>0.05</v>
      </c>
      <c r="V3963" s="1"/>
      <c r="W3963" s="1"/>
      <c r="X3963" s="1"/>
      <c r="Y3963" s="1"/>
      <c r="Z3963" s="1"/>
      <c r="AA3963" s="1"/>
      <c r="AB3963" s="1"/>
      <c r="AC3963" s="1"/>
      <c r="AD3963" s="1"/>
      <c r="AE3963" s="1"/>
      <c r="AF3963" s="1"/>
      <c r="AG3963" s="1"/>
      <c r="AH3963" s="1"/>
      <c r="AI3963" s="1"/>
      <c r="AJ3963" s="9" t="s">
        <v>52</v>
      </c>
      <c r="AK3963" s="9" t="s">
        <v>8562</v>
      </c>
      <c r="AL3963" s="9" t="s">
        <v>52</v>
      </c>
      <c r="AM3963" s="9" t="s">
        <v>52</v>
      </c>
    </row>
    <row r="3964" spans="1:39" ht="30" customHeight="1" x14ac:dyDescent="0.3">
      <c r="A3964" s="10" t="s">
        <v>4735</v>
      </c>
      <c r="B3964" s="10" t="s">
        <v>52</v>
      </c>
      <c r="C3964" s="10" t="s">
        <v>52</v>
      </c>
      <c r="D3964" s="11"/>
      <c r="E3964" s="15"/>
      <c r="F3964" s="17">
        <f>TRUNC(SUMIF(N3959:N3963, N3958, F3959:F3963),0)</f>
        <v>0</v>
      </c>
      <c r="G3964" s="15"/>
      <c r="H3964" s="17">
        <f>TRUNC(SUMIF(N3959:N3963, N3958, H3959:H3963),0)</f>
        <v>45872</v>
      </c>
      <c r="I3964" s="15"/>
      <c r="J3964" s="17">
        <f>TRUNC(SUMIF(N3959:N3963, N3958, J3959:J3963),0)</f>
        <v>1258</v>
      </c>
      <c r="K3964" s="15"/>
      <c r="L3964" s="17">
        <f>F3964+H3964+J3964</f>
        <v>47130</v>
      </c>
      <c r="M3964" s="10" t="s">
        <v>52</v>
      </c>
      <c r="N3964" s="9" t="s">
        <v>4736</v>
      </c>
      <c r="O3964" s="9" t="s">
        <v>4736</v>
      </c>
      <c r="P3964" s="9" t="s">
        <v>52</v>
      </c>
      <c r="Q3964" s="9" t="s">
        <v>52</v>
      </c>
      <c r="R3964" s="9" t="s">
        <v>52</v>
      </c>
      <c r="S3964" s="1"/>
      <c r="T3964" s="1"/>
      <c r="U3964" s="1"/>
      <c r="V3964" s="1"/>
      <c r="W3964" s="1"/>
      <c r="X3964" s="1"/>
      <c r="Y3964" s="1"/>
      <c r="Z3964" s="1"/>
      <c r="AA3964" s="1"/>
      <c r="AB3964" s="1"/>
      <c r="AC3964" s="1"/>
      <c r="AD3964" s="1"/>
      <c r="AE3964" s="1"/>
      <c r="AF3964" s="1"/>
      <c r="AG3964" s="1"/>
      <c r="AH3964" s="1"/>
      <c r="AI3964" s="1"/>
      <c r="AJ3964" s="9" t="s">
        <v>52</v>
      </c>
      <c r="AK3964" s="9" t="s">
        <v>52</v>
      </c>
      <c r="AL3964" s="9" t="s">
        <v>52</v>
      </c>
      <c r="AM3964" s="9" t="s">
        <v>52</v>
      </c>
    </row>
    <row r="3965" spans="1:39" ht="30" customHeight="1" x14ac:dyDescent="0.3">
      <c r="A3965" s="11"/>
      <c r="B3965" s="11"/>
      <c r="C3965" s="11"/>
      <c r="D3965" s="11"/>
      <c r="E3965" s="15"/>
      <c r="F3965" s="17"/>
      <c r="G3965" s="15"/>
      <c r="H3965" s="17"/>
      <c r="I3965" s="15"/>
      <c r="J3965" s="17"/>
      <c r="K3965" s="15"/>
      <c r="L3965" s="17"/>
      <c r="M3965" s="11"/>
    </row>
    <row r="3966" spans="1:39" ht="30" customHeight="1" x14ac:dyDescent="0.3">
      <c r="A3966" s="14" t="s">
        <v>8563</v>
      </c>
      <c r="B3966" s="14"/>
      <c r="C3966" s="14"/>
      <c r="D3966" s="14"/>
      <c r="E3966" s="16"/>
      <c r="F3966" s="18"/>
      <c r="G3966" s="16"/>
      <c r="H3966" s="18"/>
      <c r="I3966" s="16"/>
      <c r="J3966" s="18"/>
      <c r="K3966" s="16"/>
      <c r="L3966" s="18"/>
      <c r="M3966" s="14"/>
      <c r="N3966" s="5" t="s">
        <v>2331</v>
      </c>
    </row>
    <row r="3967" spans="1:39" ht="30" customHeight="1" x14ac:dyDescent="0.3">
      <c r="A3967" s="10" t="s">
        <v>8083</v>
      </c>
      <c r="B3967" s="10" t="s">
        <v>4714</v>
      </c>
      <c r="C3967" s="10" t="s">
        <v>4715</v>
      </c>
      <c r="D3967" s="11">
        <v>0.111</v>
      </c>
      <c r="E3967" s="15">
        <v>0</v>
      </c>
      <c r="F3967" s="17">
        <f>TRUNC(E3967*D3967,1)</f>
        <v>0</v>
      </c>
      <c r="G3967" s="15">
        <v>233781</v>
      </c>
      <c r="H3967" s="17">
        <f>TRUNC(G3967*D3967,1)</f>
        <v>25949.599999999999</v>
      </c>
      <c r="I3967" s="15">
        <v>0</v>
      </c>
      <c r="J3967" s="17">
        <f>TRUNC(I3967*D3967,1)</f>
        <v>0</v>
      </c>
      <c r="K3967" s="15">
        <f>TRUNC(E3967+G3967+I3967,1)</f>
        <v>233781</v>
      </c>
      <c r="L3967" s="17">
        <f>TRUNC(F3967+H3967+J3967,1)</f>
        <v>25949.599999999999</v>
      </c>
      <c r="M3967" s="10" t="s">
        <v>52</v>
      </c>
      <c r="N3967" s="9" t="s">
        <v>2331</v>
      </c>
      <c r="O3967" s="9" t="s">
        <v>8084</v>
      </c>
      <c r="P3967" s="9" t="s">
        <v>54</v>
      </c>
      <c r="Q3967" s="9" t="s">
        <v>54</v>
      </c>
      <c r="R3967" s="9" t="s">
        <v>67</v>
      </c>
      <c r="S3967" s="1"/>
      <c r="T3967" s="1"/>
      <c r="U3967" s="1"/>
      <c r="V3967" s="1">
        <v>1</v>
      </c>
      <c r="W3967" s="1"/>
      <c r="X3967" s="1"/>
      <c r="Y3967" s="1"/>
      <c r="Z3967" s="1"/>
      <c r="AA3967" s="1"/>
      <c r="AB3967" s="1"/>
      <c r="AC3967" s="1"/>
      <c r="AD3967" s="1"/>
      <c r="AE3967" s="1"/>
      <c r="AF3967" s="1"/>
      <c r="AG3967" s="1"/>
      <c r="AH3967" s="1"/>
      <c r="AI3967" s="1"/>
      <c r="AJ3967" s="9" t="s">
        <v>52</v>
      </c>
      <c r="AK3967" s="9" t="s">
        <v>8566</v>
      </c>
      <c r="AL3967" s="9" t="s">
        <v>52</v>
      </c>
      <c r="AM3967" s="9" t="s">
        <v>52</v>
      </c>
    </row>
    <row r="3968" spans="1:39" ht="30" customHeight="1" x14ac:dyDescent="0.3">
      <c r="A3968" s="10" t="s">
        <v>4720</v>
      </c>
      <c r="B3968" s="10" t="s">
        <v>4714</v>
      </c>
      <c r="C3968" s="10" t="s">
        <v>4715</v>
      </c>
      <c r="D3968" s="11">
        <v>7.0999999999999994E-2</v>
      </c>
      <c r="E3968" s="15">
        <v>0</v>
      </c>
      <c r="F3968" s="17">
        <f>TRUNC(E3968*D3968,1)</f>
        <v>0</v>
      </c>
      <c r="G3968" s="15">
        <v>153671</v>
      </c>
      <c r="H3968" s="17">
        <f>TRUNC(G3968*D3968,1)</f>
        <v>10910.6</v>
      </c>
      <c r="I3968" s="15">
        <v>0</v>
      </c>
      <c r="J3968" s="17">
        <f>TRUNC(I3968*D3968,1)</f>
        <v>0</v>
      </c>
      <c r="K3968" s="15">
        <f>TRUNC(E3968+G3968+I3968,1)</f>
        <v>153671</v>
      </c>
      <c r="L3968" s="17">
        <f>TRUNC(F3968+H3968+J3968,1)</f>
        <v>10910.6</v>
      </c>
      <c r="M3968" s="10" t="s">
        <v>52</v>
      </c>
      <c r="N3968" s="9" t="s">
        <v>2331</v>
      </c>
      <c r="O3968" s="9" t="s">
        <v>4721</v>
      </c>
      <c r="P3968" s="9" t="s">
        <v>54</v>
      </c>
      <c r="Q3968" s="9" t="s">
        <v>54</v>
      </c>
      <c r="R3968" s="9" t="s">
        <v>67</v>
      </c>
      <c r="S3968" s="1"/>
      <c r="T3968" s="1"/>
      <c r="U3968" s="1"/>
      <c r="V3968" s="1">
        <v>1</v>
      </c>
      <c r="W3968" s="1"/>
      <c r="X3968" s="1"/>
      <c r="Y3968" s="1"/>
      <c r="Z3968" s="1"/>
      <c r="AA3968" s="1"/>
      <c r="AB3968" s="1"/>
      <c r="AC3968" s="1"/>
      <c r="AD3968" s="1"/>
      <c r="AE3968" s="1"/>
      <c r="AF3968" s="1"/>
      <c r="AG3968" s="1"/>
      <c r="AH3968" s="1"/>
      <c r="AI3968" s="1"/>
      <c r="AJ3968" s="9" t="s">
        <v>52</v>
      </c>
      <c r="AK3968" s="9" t="s">
        <v>8567</v>
      </c>
      <c r="AL3968" s="9" t="s">
        <v>52</v>
      </c>
      <c r="AM3968" s="9" t="s">
        <v>52</v>
      </c>
    </row>
    <row r="3969" spans="1:39" ht="30" customHeight="1" x14ac:dyDescent="0.3">
      <c r="A3969" s="10" t="s">
        <v>4727</v>
      </c>
      <c r="B3969" s="10" t="s">
        <v>4797</v>
      </c>
      <c r="C3969" s="10" t="s">
        <v>732</v>
      </c>
      <c r="D3969" s="11">
        <v>1</v>
      </c>
      <c r="E3969" s="15">
        <v>0</v>
      </c>
      <c r="F3969" s="17">
        <f>TRUNC(E3969*D3969,1)</f>
        <v>0</v>
      </c>
      <c r="G3969" s="15">
        <v>0</v>
      </c>
      <c r="H3969" s="17">
        <f>TRUNC(G3969*D3969,1)</f>
        <v>0</v>
      </c>
      <c r="I3969" s="15">
        <f>TRUNC(SUMIF(V3967:V3970, RIGHTB(O3969, 1), H3967:H3970)*U3969, 2)</f>
        <v>1105.8</v>
      </c>
      <c r="J3969" s="17">
        <f>TRUNC(I3969*D3969,1)</f>
        <v>1105.8</v>
      </c>
      <c r="K3969" s="15">
        <f>TRUNC(E3969+G3969+I3969,1)</f>
        <v>1105.8</v>
      </c>
      <c r="L3969" s="17">
        <f>TRUNC(F3969+H3969+J3969,1)</f>
        <v>1105.8</v>
      </c>
      <c r="M3969" s="10" t="s">
        <v>52</v>
      </c>
      <c r="N3969" s="9" t="s">
        <v>2331</v>
      </c>
      <c r="O3969" s="9" t="s">
        <v>4729</v>
      </c>
      <c r="P3969" s="9" t="s">
        <v>54</v>
      </c>
      <c r="Q3969" s="9" t="s">
        <v>54</v>
      </c>
      <c r="R3969" s="9" t="s">
        <v>54</v>
      </c>
      <c r="S3969" s="1">
        <v>1</v>
      </c>
      <c r="T3969" s="1">
        <v>2</v>
      </c>
      <c r="U3969" s="1">
        <v>0.03</v>
      </c>
      <c r="V3969" s="1"/>
      <c r="W3969" s="1"/>
      <c r="X3969" s="1"/>
      <c r="Y3969" s="1"/>
      <c r="Z3969" s="1"/>
      <c r="AA3969" s="1"/>
      <c r="AB3969" s="1"/>
      <c r="AC3969" s="1"/>
      <c r="AD3969" s="1"/>
      <c r="AE3969" s="1"/>
      <c r="AF3969" s="1"/>
      <c r="AG3969" s="1"/>
      <c r="AH3969" s="1"/>
      <c r="AI3969" s="1"/>
      <c r="AJ3969" s="9" t="s">
        <v>52</v>
      </c>
      <c r="AK3969" s="9" t="s">
        <v>8568</v>
      </c>
      <c r="AL3969" s="9" t="s">
        <v>52</v>
      </c>
      <c r="AM3969" s="9" t="s">
        <v>52</v>
      </c>
    </row>
    <row r="3970" spans="1:39" ht="30" customHeight="1" x14ac:dyDescent="0.3">
      <c r="A3970" s="10" t="s">
        <v>8569</v>
      </c>
      <c r="B3970" s="10" t="s">
        <v>8570</v>
      </c>
      <c r="C3970" s="10" t="s">
        <v>2599</v>
      </c>
      <c r="D3970" s="11">
        <v>6</v>
      </c>
      <c r="E3970" s="15">
        <v>197</v>
      </c>
      <c r="F3970" s="17">
        <f>TRUNC(E3970*D3970,1)</f>
        <v>1182</v>
      </c>
      <c r="G3970" s="15">
        <v>0</v>
      </c>
      <c r="H3970" s="17">
        <f>TRUNC(G3970*D3970,1)</f>
        <v>0</v>
      </c>
      <c r="I3970" s="15">
        <v>0</v>
      </c>
      <c r="J3970" s="17">
        <f>TRUNC(I3970*D3970,1)</f>
        <v>0</v>
      </c>
      <c r="K3970" s="15">
        <f>TRUNC(E3970+G3970+I3970,1)</f>
        <v>197</v>
      </c>
      <c r="L3970" s="17">
        <f>TRUNC(F3970+H3970+J3970,1)</f>
        <v>1182</v>
      </c>
      <c r="M3970" s="10" t="s">
        <v>52</v>
      </c>
      <c r="N3970" s="9" t="s">
        <v>2331</v>
      </c>
      <c r="O3970" s="9" t="s">
        <v>8571</v>
      </c>
      <c r="P3970" s="9" t="s">
        <v>54</v>
      </c>
      <c r="Q3970" s="9" t="s">
        <v>54</v>
      </c>
      <c r="R3970" s="9" t="s">
        <v>67</v>
      </c>
      <c r="S3970" s="1"/>
      <c r="T3970" s="1"/>
      <c r="U3970" s="1"/>
      <c r="V3970" s="1"/>
      <c r="W3970" s="1"/>
      <c r="X3970" s="1"/>
      <c r="Y3970" s="1"/>
      <c r="Z3970" s="1"/>
      <c r="AA3970" s="1"/>
      <c r="AB3970" s="1"/>
      <c r="AC3970" s="1"/>
      <c r="AD3970" s="1"/>
      <c r="AE3970" s="1"/>
      <c r="AF3970" s="1"/>
      <c r="AG3970" s="1"/>
      <c r="AH3970" s="1"/>
      <c r="AI3970" s="1"/>
      <c r="AJ3970" s="9" t="s">
        <v>52</v>
      </c>
      <c r="AK3970" s="9" t="s">
        <v>8572</v>
      </c>
      <c r="AL3970" s="9" t="s">
        <v>52</v>
      </c>
      <c r="AM3970" s="9" t="s">
        <v>52</v>
      </c>
    </row>
    <row r="3971" spans="1:39" ht="30" customHeight="1" x14ac:dyDescent="0.3">
      <c r="A3971" s="10" t="s">
        <v>4735</v>
      </c>
      <c r="B3971" s="10" t="s">
        <v>52</v>
      </c>
      <c r="C3971" s="10" t="s">
        <v>52</v>
      </c>
      <c r="D3971" s="11"/>
      <c r="E3971" s="15"/>
      <c r="F3971" s="17">
        <f>TRUNC(SUMIF(N3967:N3970, N3966, F3967:F3970),0)</f>
        <v>1182</v>
      </c>
      <c r="G3971" s="15"/>
      <c r="H3971" s="17">
        <f>TRUNC(SUMIF(N3967:N3970, N3966, H3967:H3970),0)</f>
        <v>36860</v>
      </c>
      <c r="I3971" s="15"/>
      <c r="J3971" s="17">
        <f>TRUNC(SUMIF(N3967:N3970, N3966, J3967:J3970),0)</f>
        <v>1105</v>
      </c>
      <c r="K3971" s="15"/>
      <c r="L3971" s="17">
        <f>F3971+H3971+J3971</f>
        <v>39147</v>
      </c>
      <c r="M3971" s="10" t="s">
        <v>52</v>
      </c>
      <c r="N3971" s="9" t="s">
        <v>4736</v>
      </c>
      <c r="O3971" s="9" t="s">
        <v>4736</v>
      </c>
      <c r="P3971" s="9" t="s">
        <v>52</v>
      </c>
      <c r="Q3971" s="9" t="s">
        <v>52</v>
      </c>
      <c r="R3971" s="9" t="s">
        <v>52</v>
      </c>
      <c r="S3971" s="1"/>
      <c r="T3971" s="1"/>
      <c r="U3971" s="1"/>
      <c r="V3971" s="1"/>
      <c r="W3971" s="1"/>
      <c r="X3971" s="1"/>
      <c r="Y3971" s="1"/>
      <c r="Z3971" s="1"/>
      <c r="AA3971" s="1"/>
      <c r="AB3971" s="1"/>
      <c r="AC3971" s="1"/>
      <c r="AD3971" s="1"/>
      <c r="AE3971" s="1"/>
      <c r="AF3971" s="1"/>
      <c r="AG3971" s="1"/>
      <c r="AH3971" s="1"/>
      <c r="AI3971" s="1"/>
      <c r="AJ3971" s="9" t="s">
        <v>52</v>
      </c>
      <c r="AK3971" s="9" t="s">
        <v>52</v>
      </c>
      <c r="AL3971" s="9" t="s">
        <v>52</v>
      </c>
      <c r="AM3971" s="9" t="s">
        <v>52</v>
      </c>
    </row>
    <row r="3972" spans="1:39" ht="30" customHeight="1" x14ac:dyDescent="0.3">
      <c r="A3972" s="11"/>
      <c r="B3972" s="11"/>
      <c r="C3972" s="11"/>
      <c r="D3972" s="11"/>
      <c r="E3972" s="15"/>
      <c r="F3972" s="17"/>
      <c r="G3972" s="15"/>
      <c r="H3972" s="17"/>
      <c r="I3972" s="15"/>
      <c r="J3972" s="17"/>
      <c r="K3972" s="15"/>
      <c r="L3972" s="17"/>
      <c r="M3972" s="11"/>
    </row>
    <row r="3973" spans="1:39" ht="30" customHeight="1" x14ac:dyDescent="0.3">
      <c r="A3973" s="14" t="s">
        <v>8573</v>
      </c>
      <c r="B3973" s="14"/>
      <c r="C3973" s="14"/>
      <c r="D3973" s="14"/>
      <c r="E3973" s="16"/>
      <c r="F3973" s="18"/>
      <c r="G3973" s="16"/>
      <c r="H3973" s="18"/>
      <c r="I3973" s="16"/>
      <c r="J3973" s="18"/>
      <c r="K3973" s="16"/>
      <c r="L3973" s="18"/>
      <c r="M3973" s="14"/>
      <c r="N3973" s="5" t="s">
        <v>2333</v>
      </c>
    </row>
    <row r="3974" spans="1:39" ht="30" customHeight="1" x14ac:dyDescent="0.3">
      <c r="A3974" s="10" t="s">
        <v>8083</v>
      </c>
      <c r="B3974" s="10" t="s">
        <v>4714</v>
      </c>
      <c r="C3974" s="10" t="s">
        <v>4715</v>
      </c>
      <c r="D3974" s="11">
        <v>0.13200000000000001</v>
      </c>
      <c r="E3974" s="15">
        <v>0</v>
      </c>
      <c r="F3974" s="17">
        <f>TRUNC(E3974*D3974,1)</f>
        <v>0</v>
      </c>
      <c r="G3974" s="15">
        <v>233781</v>
      </c>
      <c r="H3974" s="17">
        <f>TRUNC(G3974*D3974,1)</f>
        <v>30859</v>
      </c>
      <c r="I3974" s="15">
        <v>0</v>
      </c>
      <c r="J3974" s="17">
        <f>TRUNC(I3974*D3974,1)</f>
        <v>0</v>
      </c>
      <c r="K3974" s="15">
        <f>TRUNC(E3974+G3974+I3974,1)</f>
        <v>233781</v>
      </c>
      <c r="L3974" s="17">
        <f>TRUNC(F3974+H3974+J3974,1)</f>
        <v>30859</v>
      </c>
      <c r="M3974" s="10" t="s">
        <v>52</v>
      </c>
      <c r="N3974" s="9" t="s">
        <v>2333</v>
      </c>
      <c r="O3974" s="9" t="s">
        <v>8084</v>
      </c>
      <c r="P3974" s="9" t="s">
        <v>54</v>
      </c>
      <c r="Q3974" s="9" t="s">
        <v>54</v>
      </c>
      <c r="R3974" s="9" t="s">
        <v>67</v>
      </c>
      <c r="S3974" s="1"/>
      <c r="T3974" s="1"/>
      <c r="U3974" s="1"/>
      <c r="V3974" s="1">
        <v>1</v>
      </c>
      <c r="W3974" s="1"/>
      <c r="X3974" s="1"/>
      <c r="Y3974" s="1"/>
      <c r="Z3974" s="1"/>
      <c r="AA3974" s="1"/>
      <c r="AB3974" s="1"/>
      <c r="AC3974" s="1"/>
      <c r="AD3974" s="1"/>
      <c r="AE3974" s="1"/>
      <c r="AF3974" s="1"/>
      <c r="AG3974" s="1"/>
      <c r="AH3974" s="1"/>
      <c r="AI3974" s="1"/>
      <c r="AJ3974" s="9" t="s">
        <v>52</v>
      </c>
      <c r="AK3974" s="9" t="s">
        <v>8575</v>
      </c>
      <c r="AL3974" s="9" t="s">
        <v>52</v>
      </c>
      <c r="AM3974" s="9" t="s">
        <v>52</v>
      </c>
    </row>
    <row r="3975" spans="1:39" ht="30" customHeight="1" x14ac:dyDescent="0.3">
      <c r="A3975" s="10" t="s">
        <v>4720</v>
      </c>
      <c r="B3975" s="10" t="s">
        <v>4714</v>
      </c>
      <c r="C3975" s="10" t="s">
        <v>4715</v>
      </c>
      <c r="D3975" s="11">
        <v>0.09</v>
      </c>
      <c r="E3975" s="15">
        <v>0</v>
      </c>
      <c r="F3975" s="17">
        <f>TRUNC(E3975*D3975,1)</f>
        <v>0</v>
      </c>
      <c r="G3975" s="15">
        <v>153671</v>
      </c>
      <c r="H3975" s="17">
        <f>TRUNC(G3975*D3975,1)</f>
        <v>13830.3</v>
      </c>
      <c r="I3975" s="15">
        <v>0</v>
      </c>
      <c r="J3975" s="17">
        <f>TRUNC(I3975*D3975,1)</f>
        <v>0</v>
      </c>
      <c r="K3975" s="15">
        <f>TRUNC(E3975+G3975+I3975,1)</f>
        <v>153671</v>
      </c>
      <c r="L3975" s="17">
        <f>TRUNC(F3975+H3975+J3975,1)</f>
        <v>13830.3</v>
      </c>
      <c r="M3975" s="10" t="s">
        <v>52</v>
      </c>
      <c r="N3975" s="9" t="s">
        <v>2333</v>
      </c>
      <c r="O3975" s="9" t="s">
        <v>4721</v>
      </c>
      <c r="P3975" s="9" t="s">
        <v>54</v>
      </c>
      <c r="Q3975" s="9" t="s">
        <v>54</v>
      </c>
      <c r="R3975" s="9" t="s">
        <v>67</v>
      </c>
      <c r="S3975" s="1"/>
      <c r="T3975" s="1"/>
      <c r="U3975" s="1"/>
      <c r="V3975" s="1">
        <v>1</v>
      </c>
      <c r="W3975" s="1"/>
      <c r="X3975" s="1"/>
      <c r="Y3975" s="1"/>
      <c r="Z3975" s="1"/>
      <c r="AA3975" s="1"/>
      <c r="AB3975" s="1"/>
      <c r="AC3975" s="1"/>
      <c r="AD3975" s="1"/>
      <c r="AE3975" s="1"/>
      <c r="AF3975" s="1"/>
      <c r="AG3975" s="1"/>
      <c r="AH3975" s="1"/>
      <c r="AI3975" s="1"/>
      <c r="AJ3975" s="9" t="s">
        <v>52</v>
      </c>
      <c r="AK3975" s="9" t="s">
        <v>8576</v>
      </c>
      <c r="AL3975" s="9" t="s">
        <v>52</v>
      </c>
      <c r="AM3975" s="9" t="s">
        <v>52</v>
      </c>
    </row>
    <row r="3976" spans="1:39" ht="30" customHeight="1" x14ac:dyDescent="0.3">
      <c r="A3976" s="10" t="s">
        <v>4727</v>
      </c>
      <c r="B3976" s="10" t="s">
        <v>4797</v>
      </c>
      <c r="C3976" s="10" t="s">
        <v>732</v>
      </c>
      <c r="D3976" s="11">
        <v>1</v>
      </c>
      <c r="E3976" s="15">
        <v>0</v>
      </c>
      <c r="F3976" s="17">
        <f>TRUNC(E3976*D3976,1)</f>
        <v>0</v>
      </c>
      <c r="G3976" s="15">
        <v>0</v>
      </c>
      <c r="H3976" s="17">
        <f>TRUNC(G3976*D3976,1)</f>
        <v>0</v>
      </c>
      <c r="I3976" s="15">
        <f>TRUNC(SUMIF(V3974:V3977, RIGHTB(O3976, 1), H3974:H3977)*U3976, 2)</f>
        <v>1340.67</v>
      </c>
      <c r="J3976" s="17">
        <f>TRUNC(I3976*D3976,1)</f>
        <v>1340.6</v>
      </c>
      <c r="K3976" s="15">
        <f>TRUNC(E3976+G3976+I3976,1)</f>
        <v>1340.6</v>
      </c>
      <c r="L3976" s="17">
        <f>TRUNC(F3976+H3976+J3976,1)</f>
        <v>1340.6</v>
      </c>
      <c r="M3976" s="10" t="s">
        <v>52</v>
      </c>
      <c r="N3976" s="9" t="s">
        <v>2333</v>
      </c>
      <c r="O3976" s="9" t="s">
        <v>4729</v>
      </c>
      <c r="P3976" s="9" t="s">
        <v>54</v>
      </c>
      <c r="Q3976" s="9" t="s">
        <v>54</v>
      </c>
      <c r="R3976" s="9" t="s">
        <v>54</v>
      </c>
      <c r="S3976" s="1">
        <v>1</v>
      </c>
      <c r="T3976" s="1">
        <v>2</v>
      </c>
      <c r="U3976" s="1">
        <v>0.03</v>
      </c>
      <c r="V3976" s="1"/>
      <c r="W3976" s="1"/>
      <c r="X3976" s="1"/>
      <c r="Y3976" s="1"/>
      <c r="Z3976" s="1"/>
      <c r="AA3976" s="1"/>
      <c r="AB3976" s="1"/>
      <c r="AC3976" s="1"/>
      <c r="AD3976" s="1"/>
      <c r="AE3976" s="1"/>
      <c r="AF3976" s="1"/>
      <c r="AG3976" s="1"/>
      <c r="AH3976" s="1"/>
      <c r="AI3976" s="1"/>
      <c r="AJ3976" s="9" t="s">
        <v>52</v>
      </c>
      <c r="AK3976" s="9" t="s">
        <v>8577</v>
      </c>
      <c r="AL3976" s="9" t="s">
        <v>52</v>
      </c>
      <c r="AM3976" s="9" t="s">
        <v>52</v>
      </c>
    </row>
    <row r="3977" spans="1:39" ht="30" customHeight="1" x14ac:dyDescent="0.3">
      <c r="A3977" s="10" t="s">
        <v>8569</v>
      </c>
      <c r="B3977" s="10" t="s">
        <v>8570</v>
      </c>
      <c r="C3977" s="10" t="s">
        <v>2599</v>
      </c>
      <c r="D3977" s="11">
        <v>6</v>
      </c>
      <c r="E3977" s="15">
        <v>197</v>
      </c>
      <c r="F3977" s="17">
        <f>TRUNC(E3977*D3977,1)</f>
        <v>1182</v>
      </c>
      <c r="G3977" s="15">
        <v>0</v>
      </c>
      <c r="H3977" s="17">
        <f>TRUNC(G3977*D3977,1)</f>
        <v>0</v>
      </c>
      <c r="I3977" s="15">
        <v>0</v>
      </c>
      <c r="J3977" s="17">
        <f>TRUNC(I3977*D3977,1)</f>
        <v>0</v>
      </c>
      <c r="K3977" s="15">
        <f>TRUNC(E3977+G3977+I3977,1)</f>
        <v>197</v>
      </c>
      <c r="L3977" s="17">
        <f>TRUNC(F3977+H3977+J3977,1)</f>
        <v>1182</v>
      </c>
      <c r="M3977" s="10" t="s">
        <v>52</v>
      </c>
      <c r="N3977" s="9" t="s">
        <v>2333</v>
      </c>
      <c r="O3977" s="9" t="s">
        <v>8571</v>
      </c>
      <c r="P3977" s="9" t="s">
        <v>54</v>
      </c>
      <c r="Q3977" s="9" t="s">
        <v>54</v>
      </c>
      <c r="R3977" s="9" t="s">
        <v>67</v>
      </c>
      <c r="S3977" s="1"/>
      <c r="T3977" s="1"/>
      <c r="U3977" s="1"/>
      <c r="V3977" s="1"/>
      <c r="W3977" s="1"/>
      <c r="X3977" s="1"/>
      <c r="Y3977" s="1"/>
      <c r="Z3977" s="1"/>
      <c r="AA3977" s="1"/>
      <c r="AB3977" s="1"/>
      <c r="AC3977" s="1"/>
      <c r="AD3977" s="1"/>
      <c r="AE3977" s="1"/>
      <c r="AF3977" s="1"/>
      <c r="AG3977" s="1"/>
      <c r="AH3977" s="1"/>
      <c r="AI3977" s="1"/>
      <c r="AJ3977" s="9" t="s">
        <v>52</v>
      </c>
      <c r="AK3977" s="9" t="s">
        <v>8578</v>
      </c>
      <c r="AL3977" s="9" t="s">
        <v>52</v>
      </c>
      <c r="AM3977" s="9" t="s">
        <v>52</v>
      </c>
    </row>
    <row r="3978" spans="1:39" ht="30" customHeight="1" x14ac:dyDescent="0.3">
      <c r="A3978" s="10" t="s">
        <v>4735</v>
      </c>
      <c r="B3978" s="10" t="s">
        <v>52</v>
      </c>
      <c r="C3978" s="10" t="s">
        <v>52</v>
      </c>
      <c r="D3978" s="11"/>
      <c r="E3978" s="15"/>
      <c r="F3978" s="17">
        <f>TRUNC(SUMIF(N3974:N3977, N3973, F3974:F3977),0)</f>
        <v>1182</v>
      </c>
      <c r="G3978" s="15"/>
      <c r="H3978" s="17">
        <f>TRUNC(SUMIF(N3974:N3977, N3973, H3974:H3977),0)</f>
        <v>44689</v>
      </c>
      <c r="I3978" s="15"/>
      <c r="J3978" s="17">
        <f>TRUNC(SUMIF(N3974:N3977, N3973, J3974:J3977),0)</f>
        <v>1340</v>
      </c>
      <c r="K3978" s="15"/>
      <c r="L3978" s="17">
        <f>F3978+H3978+J3978</f>
        <v>47211</v>
      </c>
      <c r="M3978" s="10" t="s">
        <v>52</v>
      </c>
      <c r="N3978" s="9" t="s">
        <v>4736</v>
      </c>
      <c r="O3978" s="9" t="s">
        <v>4736</v>
      </c>
      <c r="P3978" s="9" t="s">
        <v>52</v>
      </c>
      <c r="Q3978" s="9" t="s">
        <v>52</v>
      </c>
      <c r="R3978" s="9" t="s">
        <v>52</v>
      </c>
      <c r="S3978" s="1"/>
      <c r="T3978" s="1"/>
      <c r="U3978" s="1"/>
      <c r="V3978" s="1"/>
      <c r="W3978" s="1"/>
      <c r="X3978" s="1"/>
      <c r="Y3978" s="1"/>
      <c r="Z3978" s="1"/>
      <c r="AA3978" s="1"/>
      <c r="AB3978" s="1"/>
      <c r="AC3978" s="1"/>
      <c r="AD3978" s="1"/>
      <c r="AE3978" s="1"/>
      <c r="AF3978" s="1"/>
      <c r="AG3978" s="1"/>
      <c r="AH3978" s="1"/>
      <c r="AI3978" s="1"/>
      <c r="AJ3978" s="9" t="s">
        <v>52</v>
      </c>
      <c r="AK3978" s="9" t="s">
        <v>52</v>
      </c>
      <c r="AL3978" s="9" t="s">
        <v>52</v>
      </c>
      <c r="AM3978" s="9" t="s">
        <v>52</v>
      </c>
    </row>
    <row r="3979" spans="1:39" ht="30" customHeight="1" x14ac:dyDescent="0.3">
      <c r="A3979" s="11"/>
      <c r="B3979" s="11"/>
      <c r="C3979" s="11"/>
      <c r="D3979" s="11"/>
      <c r="E3979" s="15"/>
      <c r="F3979" s="17"/>
      <c r="G3979" s="15"/>
      <c r="H3979" s="17"/>
      <c r="I3979" s="15"/>
      <c r="J3979" s="17"/>
      <c r="K3979" s="15"/>
      <c r="L3979" s="17"/>
      <c r="M3979" s="11"/>
    </row>
    <row r="3980" spans="1:39" ht="30" customHeight="1" x14ac:dyDescent="0.3">
      <c r="A3980" s="14" t="s">
        <v>8579</v>
      </c>
      <c r="B3980" s="14"/>
      <c r="C3980" s="14"/>
      <c r="D3980" s="14"/>
      <c r="E3980" s="16"/>
      <c r="F3980" s="18"/>
      <c r="G3980" s="16"/>
      <c r="H3980" s="18"/>
      <c r="I3980" s="16"/>
      <c r="J3980" s="18"/>
      <c r="K3980" s="16"/>
      <c r="L3980" s="18"/>
      <c r="M3980" s="14"/>
      <c r="N3980" s="5" t="s">
        <v>2336</v>
      </c>
    </row>
    <row r="3981" spans="1:39" ht="30" customHeight="1" x14ac:dyDescent="0.3">
      <c r="A3981" s="10" t="s">
        <v>8083</v>
      </c>
      <c r="B3981" s="10" t="s">
        <v>4714</v>
      </c>
      <c r="C3981" s="10" t="s">
        <v>4715</v>
      </c>
      <c r="D3981" s="11">
        <v>0.13100000000000001</v>
      </c>
      <c r="E3981" s="15">
        <v>0</v>
      </c>
      <c r="F3981" s="17">
        <f>TRUNC(E3981*D3981,1)</f>
        <v>0</v>
      </c>
      <c r="G3981" s="15">
        <v>233781</v>
      </c>
      <c r="H3981" s="17">
        <f>TRUNC(G3981*D3981,1)</f>
        <v>30625.3</v>
      </c>
      <c r="I3981" s="15">
        <v>0</v>
      </c>
      <c r="J3981" s="17">
        <f>TRUNC(I3981*D3981,1)</f>
        <v>0</v>
      </c>
      <c r="K3981" s="15">
        <f>TRUNC(E3981+G3981+I3981,1)</f>
        <v>233781</v>
      </c>
      <c r="L3981" s="17">
        <f>TRUNC(F3981+H3981+J3981,1)</f>
        <v>30625.3</v>
      </c>
      <c r="M3981" s="10" t="s">
        <v>52</v>
      </c>
      <c r="N3981" s="9" t="s">
        <v>2336</v>
      </c>
      <c r="O3981" s="9" t="s">
        <v>8084</v>
      </c>
      <c r="P3981" s="9" t="s">
        <v>54</v>
      </c>
      <c r="Q3981" s="9" t="s">
        <v>54</v>
      </c>
      <c r="R3981" s="9" t="s">
        <v>67</v>
      </c>
      <c r="S3981" s="1"/>
      <c r="T3981" s="1"/>
      <c r="U3981" s="1"/>
      <c r="V3981" s="1">
        <v>1</v>
      </c>
      <c r="W3981" s="1"/>
      <c r="X3981" s="1"/>
      <c r="Y3981" s="1"/>
      <c r="Z3981" s="1"/>
      <c r="AA3981" s="1"/>
      <c r="AB3981" s="1"/>
      <c r="AC3981" s="1"/>
      <c r="AD3981" s="1"/>
      <c r="AE3981" s="1"/>
      <c r="AF3981" s="1"/>
      <c r="AG3981" s="1"/>
      <c r="AH3981" s="1"/>
      <c r="AI3981" s="1"/>
      <c r="AJ3981" s="9" t="s">
        <v>52</v>
      </c>
      <c r="AK3981" s="9" t="s">
        <v>8581</v>
      </c>
      <c r="AL3981" s="9" t="s">
        <v>52</v>
      </c>
      <c r="AM3981" s="9" t="s">
        <v>52</v>
      </c>
    </row>
    <row r="3982" spans="1:39" ht="30" customHeight="1" x14ac:dyDescent="0.3">
      <c r="A3982" s="10" t="s">
        <v>4720</v>
      </c>
      <c r="B3982" s="10" t="s">
        <v>4714</v>
      </c>
      <c r="C3982" s="10" t="s">
        <v>4715</v>
      </c>
      <c r="D3982" s="11">
        <v>8.5000000000000006E-2</v>
      </c>
      <c r="E3982" s="15">
        <v>0</v>
      </c>
      <c r="F3982" s="17">
        <f>TRUNC(E3982*D3982,1)</f>
        <v>0</v>
      </c>
      <c r="G3982" s="15">
        <v>153671</v>
      </c>
      <c r="H3982" s="17">
        <f>TRUNC(G3982*D3982,1)</f>
        <v>13062</v>
      </c>
      <c r="I3982" s="15">
        <v>0</v>
      </c>
      <c r="J3982" s="17">
        <f>TRUNC(I3982*D3982,1)</f>
        <v>0</v>
      </c>
      <c r="K3982" s="15">
        <f>TRUNC(E3982+G3982+I3982,1)</f>
        <v>153671</v>
      </c>
      <c r="L3982" s="17">
        <f>TRUNC(F3982+H3982+J3982,1)</f>
        <v>13062</v>
      </c>
      <c r="M3982" s="10" t="s">
        <v>52</v>
      </c>
      <c r="N3982" s="9" t="s">
        <v>2336</v>
      </c>
      <c r="O3982" s="9" t="s">
        <v>4721</v>
      </c>
      <c r="P3982" s="9" t="s">
        <v>54</v>
      </c>
      <c r="Q3982" s="9" t="s">
        <v>54</v>
      </c>
      <c r="R3982" s="9" t="s">
        <v>67</v>
      </c>
      <c r="S3982" s="1"/>
      <c r="T3982" s="1"/>
      <c r="U3982" s="1"/>
      <c r="V3982" s="1">
        <v>1</v>
      </c>
      <c r="W3982" s="1"/>
      <c r="X3982" s="1"/>
      <c r="Y3982" s="1"/>
      <c r="Z3982" s="1"/>
      <c r="AA3982" s="1"/>
      <c r="AB3982" s="1"/>
      <c r="AC3982" s="1"/>
      <c r="AD3982" s="1"/>
      <c r="AE3982" s="1"/>
      <c r="AF3982" s="1"/>
      <c r="AG3982" s="1"/>
      <c r="AH3982" s="1"/>
      <c r="AI3982" s="1"/>
      <c r="AJ3982" s="9" t="s">
        <v>52</v>
      </c>
      <c r="AK3982" s="9" t="s">
        <v>8582</v>
      </c>
      <c r="AL3982" s="9" t="s">
        <v>52</v>
      </c>
      <c r="AM3982" s="9" t="s">
        <v>52</v>
      </c>
    </row>
    <row r="3983" spans="1:39" ht="30" customHeight="1" x14ac:dyDescent="0.3">
      <c r="A3983" s="10" t="s">
        <v>4727</v>
      </c>
      <c r="B3983" s="10" t="s">
        <v>4797</v>
      </c>
      <c r="C3983" s="10" t="s">
        <v>732</v>
      </c>
      <c r="D3983" s="11">
        <v>1</v>
      </c>
      <c r="E3983" s="15">
        <v>0</v>
      </c>
      <c r="F3983" s="17">
        <f>TRUNC(E3983*D3983,1)</f>
        <v>0</v>
      </c>
      <c r="G3983" s="15">
        <v>0</v>
      </c>
      <c r="H3983" s="17">
        <f>TRUNC(G3983*D3983,1)</f>
        <v>0</v>
      </c>
      <c r="I3983" s="15">
        <f>TRUNC(SUMIF(V3981:V3984, RIGHTB(O3983, 1), H3981:H3984)*U3983, 2)</f>
        <v>1310.6099999999999</v>
      </c>
      <c r="J3983" s="17">
        <f>TRUNC(I3983*D3983,1)</f>
        <v>1310.5999999999999</v>
      </c>
      <c r="K3983" s="15">
        <f>TRUNC(E3983+G3983+I3983,1)</f>
        <v>1310.5999999999999</v>
      </c>
      <c r="L3983" s="17">
        <f>TRUNC(F3983+H3983+J3983,1)</f>
        <v>1310.5999999999999</v>
      </c>
      <c r="M3983" s="10" t="s">
        <v>52</v>
      </c>
      <c r="N3983" s="9" t="s">
        <v>2336</v>
      </c>
      <c r="O3983" s="9" t="s">
        <v>4729</v>
      </c>
      <c r="P3983" s="9" t="s">
        <v>54</v>
      </c>
      <c r="Q3983" s="9" t="s">
        <v>54</v>
      </c>
      <c r="R3983" s="9" t="s">
        <v>54</v>
      </c>
      <c r="S3983" s="1">
        <v>1</v>
      </c>
      <c r="T3983" s="1">
        <v>2</v>
      </c>
      <c r="U3983" s="1">
        <v>0.03</v>
      </c>
      <c r="V3983" s="1"/>
      <c r="W3983" s="1"/>
      <c r="X3983" s="1"/>
      <c r="Y3983" s="1"/>
      <c r="Z3983" s="1"/>
      <c r="AA3983" s="1"/>
      <c r="AB3983" s="1"/>
      <c r="AC3983" s="1"/>
      <c r="AD3983" s="1"/>
      <c r="AE3983" s="1"/>
      <c r="AF3983" s="1"/>
      <c r="AG3983" s="1"/>
      <c r="AH3983" s="1"/>
      <c r="AI3983" s="1"/>
      <c r="AJ3983" s="9" t="s">
        <v>52</v>
      </c>
      <c r="AK3983" s="9" t="s">
        <v>8583</v>
      </c>
      <c r="AL3983" s="9" t="s">
        <v>52</v>
      </c>
      <c r="AM3983" s="9" t="s">
        <v>52</v>
      </c>
    </row>
    <row r="3984" spans="1:39" ht="30" customHeight="1" x14ac:dyDescent="0.3">
      <c r="A3984" s="10" t="s">
        <v>8569</v>
      </c>
      <c r="B3984" s="10" t="s">
        <v>8570</v>
      </c>
      <c r="C3984" s="10" t="s">
        <v>2599</v>
      </c>
      <c r="D3984" s="11">
        <v>7</v>
      </c>
      <c r="E3984" s="15">
        <v>197</v>
      </c>
      <c r="F3984" s="17">
        <f>TRUNC(E3984*D3984,1)</f>
        <v>1379</v>
      </c>
      <c r="G3984" s="15">
        <v>0</v>
      </c>
      <c r="H3984" s="17">
        <f>TRUNC(G3984*D3984,1)</f>
        <v>0</v>
      </c>
      <c r="I3984" s="15">
        <v>0</v>
      </c>
      <c r="J3984" s="17">
        <f>TRUNC(I3984*D3984,1)</f>
        <v>0</v>
      </c>
      <c r="K3984" s="15">
        <f>TRUNC(E3984+G3984+I3984,1)</f>
        <v>197</v>
      </c>
      <c r="L3984" s="17">
        <f>TRUNC(F3984+H3984+J3984,1)</f>
        <v>1379</v>
      </c>
      <c r="M3984" s="10" t="s">
        <v>52</v>
      </c>
      <c r="N3984" s="9" t="s">
        <v>2336</v>
      </c>
      <c r="O3984" s="9" t="s">
        <v>8571</v>
      </c>
      <c r="P3984" s="9" t="s">
        <v>54</v>
      </c>
      <c r="Q3984" s="9" t="s">
        <v>54</v>
      </c>
      <c r="R3984" s="9" t="s">
        <v>67</v>
      </c>
      <c r="S3984" s="1"/>
      <c r="T3984" s="1"/>
      <c r="U3984" s="1"/>
      <c r="V3984" s="1"/>
      <c r="W3984" s="1"/>
      <c r="X3984" s="1"/>
      <c r="Y3984" s="1"/>
      <c r="Z3984" s="1"/>
      <c r="AA3984" s="1"/>
      <c r="AB3984" s="1"/>
      <c r="AC3984" s="1"/>
      <c r="AD3984" s="1"/>
      <c r="AE3984" s="1"/>
      <c r="AF3984" s="1"/>
      <c r="AG3984" s="1"/>
      <c r="AH3984" s="1"/>
      <c r="AI3984" s="1"/>
      <c r="AJ3984" s="9" t="s">
        <v>52</v>
      </c>
      <c r="AK3984" s="9" t="s">
        <v>8584</v>
      </c>
      <c r="AL3984" s="9" t="s">
        <v>52</v>
      </c>
      <c r="AM3984" s="9" t="s">
        <v>52</v>
      </c>
    </row>
    <row r="3985" spans="1:39" ht="30" customHeight="1" x14ac:dyDescent="0.3">
      <c r="A3985" s="10" t="s">
        <v>4735</v>
      </c>
      <c r="B3985" s="10" t="s">
        <v>52</v>
      </c>
      <c r="C3985" s="10" t="s">
        <v>52</v>
      </c>
      <c r="D3985" s="11"/>
      <c r="E3985" s="15"/>
      <c r="F3985" s="17">
        <f>TRUNC(SUMIF(N3981:N3984, N3980, F3981:F3984),0)</f>
        <v>1379</v>
      </c>
      <c r="G3985" s="15"/>
      <c r="H3985" s="17">
        <f>TRUNC(SUMIF(N3981:N3984, N3980, H3981:H3984),0)</f>
        <v>43687</v>
      </c>
      <c r="I3985" s="15"/>
      <c r="J3985" s="17">
        <f>TRUNC(SUMIF(N3981:N3984, N3980, J3981:J3984),0)</f>
        <v>1310</v>
      </c>
      <c r="K3985" s="15"/>
      <c r="L3985" s="17">
        <f>F3985+H3985+J3985</f>
        <v>46376</v>
      </c>
      <c r="M3985" s="10" t="s">
        <v>52</v>
      </c>
      <c r="N3985" s="9" t="s">
        <v>4736</v>
      </c>
      <c r="O3985" s="9" t="s">
        <v>4736</v>
      </c>
      <c r="P3985" s="9" t="s">
        <v>52</v>
      </c>
      <c r="Q3985" s="9" t="s">
        <v>52</v>
      </c>
      <c r="R3985" s="9" t="s">
        <v>52</v>
      </c>
      <c r="S3985" s="1"/>
      <c r="T3985" s="1"/>
      <c r="U3985" s="1"/>
      <c r="V3985" s="1"/>
      <c r="W3985" s="1"/>
      <c r="X3985" s="1"/>
      <c r="Y3985" s="1"/>
      <c r="Z3985" s="1"/>
      <c r="AA3985" s="1"/>
      <c r="AB3985" s="1"/>
      <c r="AC3985" s="1"/>
      <c r="AD3985" s="1"/>
      <c r="AE3985" s="1"/>
      <c r="AF3985" s="1"/>
      <c r="AG3985" s="1"/>
      <c r="AH3985" s="1"/>
      <c r="AI3985" s="1"/>
      <c r="AJ3985" s="9" t="s">
        <v>52</v>
      </c>
      <c r="AK3985" s="9" t="s">
        <v>52</v>
      </c>
      <c r="AL3985" s="9" t="s">
        <v>52</v>
      </c>
      <c r="AM3985" s="9" t="s">
        <v>52</v>
      </c>
    </row>
    <row r="3986" spans="1:39" ht="30" customHeight="1" x14ac:dyDescent="0.3">
      <c r="A3986" s="11"/>
      <c r="B3986" s="11"/>
      <c r="C3986" s="11"/>
      <c r="D3986" s="11"/>
      <c r="E3986" s="15"/>
      <c r="F3986" s="17"/>
      <c r="G3986" s="15"/>
      <c r="H3986" s="17"/>
      <c r="I3986" s="15"/>
      <c r="J3986" s="17"/>
      <c r="K3986" s="15"/>
      <c r="L3986" s="17"/>
      <c r="M3986" s="11"/>
    </row>
    <row r="3987" spans="1:39" ht="30" customHeight="1" x14ac:dyDescent="0.3">
      <c r="A3987" s="14" t="s">
        <v>8585</v>
      </c>
      <c r="B3987" s="14"/>
      <c r="C3987" s="14"/>
      <c r="D3987" s="14"/>
      <c r="E3987" s="16"/>
      <c r="F3987" s="18"/>
      <c r="G3987" s="16"/>
      <c r="H3987" s="18"/>
      <c r="I3987" s="16"/>
      <c r="J3987" s="18"/>
      <c r="K3987" s="16"/>
      <c r="L3987" s="18"/>
      <c r="M3987" s="14"/>
      <c r="N3987" s="5" t="s">
        <v>2338</v>
      </c>
    </row>
    <row r="3988" spans="1:39" ht="30" customHeight="1" x14ac:dyDescent="0.3">
      <c r="A3988" s="10" t="s">
        <v>8083</v>
      </c>
      <c r="B3988" s="10" t="s">
        <v>4714</v>
      </c>
      <c r="C3988" s="10" t="s">
        <v>4715</v>
      </c>
      <c r="D3988" s="11">
        <v>0.157</v>
      </c>
      <c r="E3988" s="15">
        <v>0</v>
      </c>
      <c r="F3988" s="17">
        <f>TRUNC(E3988*D3988,1)</f>
        <v>0</v>
      </c>
      <c r="G3988" s="15">
        <v>233781</v>
      </c>
      <c r="H3988" s="17">
        <f>TRUNC(G3988*D3988,1)</f>
        <v>36703.599999999999</v>
      </c>
      <c r="I3988" s="15">
        <v>0</v>
      </c>
      <c r="J3988" s="17">
        <f>TRUNC(I3988*D3988,1)</f>
        <v>0</v>
      </c>
      <c r="K3988" s="15">
        <f>TRUNC(E3988+G3988+I3988,1)</f>
        <v>233781</v>
      </c>
      <c r="L3988" s="17">
        <f>TRUNC(F3988+H3988+J3988,1)</f>
        <v>36703.599999999999</v>
      </c>
      <c r="M3988" s="10" t="s">
        <v>52</v>
      </c>
      <c r="N3988" s="9" t="s">
        <v>2338</v>
      </c>
      <c r="O3988" s="9" t="s">
        <v>8084</v>
      </c>
      <c r="P3988" s="9" t="s">
        <v>54</v>
      </c>
      <c r="Q3988" s="9" t="s">
        <v>54</v>
      </c>
      <c r="R3988" s="9" t="s">
        <v>67</v>
      </c>
      <c r="S3988" s="1"/>
      <c r="T3988" s="1"/>
      <c r="U3988" s="1"/>
      <c r="V3988" s="1">
        <v>1</v>
      </c>
      <c r="W3988" s="1"/>
      <c r="X3988" s="1"/>
      <c r="Y3988" s="1"/>
      <c r="Z3988" s="1"/>
      <c r="AA3988" s="1"/>
      <c r="AB3988" s="1"/>
      <c r="AC3988" s="1"/>
      <c r="AD3988" s="1"/>
      <c r="AE3988" s="1"/>
      <c r="AF3988" s="1"/>
      <c r="AG3988" s="1"/>
      <c r="AH3988" s="1"/>
      <c r="AI3988" s="1"/>
      <c r="AJ3988" s="9" t="s">
        <v>52</v>
      </c>
      <c r="AK3988" s="9" t="s">
        <v>8587</v>
      </c>
      <c r="AL3988" s="9" t="s">
        <v>52</v>
      </c>
      <c r="AM3988" s="9" t="s">
        <v>52</v>
      </c>
    </row>
    <row r="3989" spans="1:39" ht="30" customHeight="1" x14ac:dyDescent="0.3">
      <c r="A3989" s="10" t="s">
        <v>4720</v>
      </c>
      <c r="B3989" s="10" t="s">
        <v>4714</v>
      </c>
      <c r="C3989" s="10" t="s">
        <v>4715</v>
      </c>
      <c r="D3989" s="11">
        <v>0.106</v>
      </c>
      <c r="E3989" s="15">
        <v>0</v>
      </c>
      <c r="F3989" s="17">
        <f>TRUNC(E3989*D3989,1)</f>
        <v>0</v>
      </c>
      <c r="G3989" s="15">
        <v>153671</v>
      </c>
      <c r="H3989" s="17">
        <f>TRUNC(G3989*D3989,1)</f>
        <v>16289.1</v>
      </c>
      <c r="I3989" s="15">
        <v>0</v>
      </c>
      <c r="J3989" s="17">
        <f>TRUNC(I3989*D3989,1)</f>
        <v>0</v>
      </c>
      <c r="K3989" s="15">
        <f>TRUNC(E3989+G3989+I3989,1)</f>
        <v>153671</v>
      </c>
      <c r="L3989" s="17">
        <f>TRUNC(F3989+H3989+J3989,1)</f>
        <v>16289.1</v>
      </c>
      <c r="M3989" s="10" t="s">
        <v>52</v>
      </c>
      <c r="N3989" s="9" t="s">
        <v>2338</v>
      </c>
      <c r="O3989" s="9" t="s">
        <v>4721</v>
      </c>
      <c r="P3989" s="9" t="s">
        <v>54</v>
      </c>
      <c r="Q3989" s="9" t="s">
        <v>54</v>
      </c>
      <c r="R3989" s="9" t="s">
        <v>67</v>
      </c>
      <c r="S3989" s="1"/>
      <c r="T3989" s="1"/>
      <c r="U3989" s="1"/>
      <c r="V3989" s="1">
        <v>1</v>
      </c>
      <c r="W3989" s="1"/>
      <c r="X3989" s="1"/>
      <c r="Y3989" s="1"/>
      <c r="Z3989" s="1"/>
      <c r="AA3989" s="1"/>
      <c r="AB3989" s="1"/>
      <c r="AC3989" s="1"/>
      <c r="AD3989" s="1"/>
      <c r="AE3989" s="1"/>
      <c r="AF3989" s="1"/>
      <c r="AG3989" s="1"/>
      <c r="AH3989" s="1"/>
      <c r="AI3989" s="1"/>
      <c r="AJ3989" s="9" t="s">
        <v>52</v>
      </c>
      <c r="AK3989" s="9" t="s">
        <v>8588</v>
      </c>
      <c r="AL3989" s="9" t="s">
        <v>52</v>
      </c>
      <c r="AM3989" s="9" t="s">
        <v>52</v>
      </c>
    </row>
    <row r="3990" spans="1:39" ht="30" customHeight="1" x14ac:dyDescent="0.3">
      <c r="A3990" s="10" t="s">
        <v>4727</v>
      </c>
      <c r="B3990" s="10" t="s">
        <v>4797</v>
      </c>
      <c r="C3990" s="10" t="s">
        <v>732</v>
      </c>
      <c r="D3990" s="11">
        <v>1</v>
      </c>
      <c r="E3990" s="15">
        <v>0</v>
      </c>
      <c r="F3990" s="17">
        <f>TRUNC(E3990*D3990,1)</f>
        <v>0</v>
      </c>
      <c r="G3990" s="15">
        <v>0</v>
      </c>
      <c r="H3990" s="17">
        <f>TRUNC(G3990*D3990,1)</f>
        <v>0</v>
      </c>
      <c r="I3990" s="15">
        <f>TRUNC(SUMIF(V3988:V3991, RIGHTB(O3990, 1), H3988:H3991)*U3990, 2)</f>
        <v>1589.78</v>
      </c>
      <c r="J3990" s="17">
        <f>TRUNC(I3990*D3990,1)</f>
        <v>1589.7</v>
      </c>
      <c r="K3990" s="15">
        <f>TRUNC(E3990+G3990+I3990,1)</f>
        <v>1589.7</v>
      </c>
      <c r="L3990" s="17">
        <f>TRUNC(F3990+H3990+J3990,1)</f>
        <v>1589.7</v>
      </c>
      <c r="M3990" s="10" t="s">
        <v>52</v>
      </c>
      <c r="N3990" s="9" t="s">
        <v>2338</v>
      </c>
      <c r="O3990" s="9" t="s">
        <v>4729</v>
      </c>
      <c r="P3990" s="9" t="s">
        <v>54</v>
      </c>
      <c r="Q3990" s="9" t="s">
        <v>54</v>
      </c>
      <c r="R3990" s="9" t="s">
        <v>54</v>
      </c>
      <c r="S3990" s="1">
        <v>1</v>
      </c>
      <c r="T3990" s="1">
        <v>2</v>
      </c>
      <c r="U3990" s="1">
        <v>0.03</v>
      </c>
      <c r="V3990" s="1"/>
      <c r="W3990" s="1"/>
      <c r="X3990" s="1"/>
      <c r="Y3990" s="1"/>
      <c r="Z3990" s="1"/>
      <c r="AA3990" s="1"/>
      <c r="AB3990" s="1"/>
      <c r="AC3990" s="1"/>
      <c r="AD3990" s="1"/>
      <c r="AE3990" s="1"/>
      <c r="AF3990" s="1"/>
      <c r="AG3990" s="1"/>
      <c r="AH3990" s="1"/>
      <c r="AI3990" s="1"/>
      <c r="AJ3990" s="9" t="s">
        <v>52</v>
      </c>
      <c r="AK3990" s="9" t="s">
        <v>8589</v>
      </c>
      <c r="AL3990" s="9" t="s">
        <v>52</v>
      </c>
      <c r="AM3990" s="9" t="s">
        <v>52</v>
      </c>
    </row>
    <row r="3991" spans="1:39" ht="30" customHeight="1" x14ac:dyDescent="0.3">
      <c r="A3991" s="10" t="s">
        <v>8569</v>
      </c>
      <c r="B3991" s="10" t="s">
        <v>8570</v>
      </c>
      <c r="C3991" s="10" t="s">
        <v>2599</v>
      </c>
      <c r="D3991" s="11">
        <v>7</v>
      </c>
      <c r="E3991" s="15">
        <v>197</v>
      </c>
      <c r="F3991" s="17">
        <f>TRUNC(E3991*D3991,1)</f>
        <v>1379</v>
      </c>
      <c r="G3991" s="15">
        <v>0</v>
      </c>
      <c r="H3991" s="17">
        <f>TRUNC(G3991*D3991,1)</f>
        <v>0</v>
      </c>
      <c r="I3991" s="15">
        <v>0</v>
      </c>
      <c r="J3991" s="17">
        <f>TRUNC(I3991*D3991,1)</f>
        <v>0</v>
      </c>
      <c r="K3991" s="15">
        <f>TRUNC(E3991+G3991+I3991,1)</f>
        <v>197</v>
      </c>
      <c r="L3991" s="17">
        <f>TRUNC(F3991+H3991+J3991,1)</f>
        <v>1379</v>
      </c>
      <c r="M3991" s="10" t="s">
        <v>52</v>
      </c>
      <c r="N3991" s="9" t="s">
        <v>2338</v>
      </c>
      <c r="O3991" s="9" t="s">
        <v>8571</v>
      </c>
      <c r="P3991" s="9" t="s">
        <v>54</v>
      </c>
      <c r="Q3991" s="9" t="s">
        <v>54</v>
      </c>
      <c r="R3991" s="9" t="s">
        <v>67</v>
      </c>
      <c r="S3991" s="1"/>
      <c r="T3991" s="1"/>
      <c r="U3991" s="1"/>
      <c r="V3991" s="1"/>
      <c r="W3991" s="1"/>
      <c r="X3991" s="1"/>
      <c r="Y3991" s="1"/>
      <c r="Z3991" s="1"/>
      <c r="AA3991" s="1"/>
      <c r="AB3991" s="1"/>
      <c r="AC3991" s="1"/>
      <c r="AD3991" s="1"/>
      <c r="AE3991" s="1"/>
      <c r="AF3991" s="1"/>
      <c r="AG3991" s="1"/>
      <c r="AH3991" s="1"/>
      <c r="AI3991" s="1"/>
      <c r="AJ3991" s="9" t="s">
        <v>52</v>
      </c>
      <c r="AK3991" s="9" t="s">
        <v>8590</v>
      </c>
      <c r="AL3991" s="9" t="s">
        <v>52</v>
      </c>
      <c r="AM3991" s="9" t="s">
        <v>52</v>
      </c>
    </row>
    <row r="3992" spans="1:39" ht="30" customHeight="1" x14ac:dyDescent="0.3">
      <c r="A3992" s="10" t="s">
        <v>4735</v>
      </c>
      <c r="B3992" s="10" t="s">
        <v>52</v>
      </c>
      <c r="C3992" s="10" t="s">
        <v>52</v>
      </c>
      <c r="D3992" s="11"/>
      <c r="E3992" s="15"/>
      <c r="F3992" s="17">
        <f>TRUNC(SUMIF(N3988:N3991, N3987, F3988:F3991),0)</f>
        <v>1379</v>
      </c>
      <c r="G3992" s="15"/>
      <c r="H3992" s="17">
        <f>TRUNC(SUMIF(N3988:N3991, N3987, H3988:H3991),0)</f>
        <v>52992</v>
      </c>
      <c r="I3992" s="15"/>
      <c r="J3992" s="17">
        <f>TRUNC(SUMIF(N3988:N3991, N3987, J3988:J3991),0)</f>
        <v>1589</v>
      </c>
      <c r="K3992" s="15"/>
      <c r="L3992" s="17">
        <f>F3992+H3992+J3992</f>
        <v>55960</v>
      </c>
      <c r="M3992" s="10" t="s">
        <v>52</v>
      </c>
      <c r="N3992" s="9" t="s">
        <v>4736</v>
      </c>
      <c r="O3992" s="9" t="s">
        <v>4736</v>
      </c>
      <c r="P3992" s="9" t="s">
        <v>52</v>
      </c>
      <c r="Q3992" s="9" t="s">
        <v>52</v>
      </c>
      <c r="R3992" s="9" t="s">
        <v>52</v>
      </c>
      <c r="S3992" s="1"/>
      <c r="T3992" s="1"/>
      <c r="U3992" s="1"/>
      <c r="V3992" s="1"/>
      <c r="W3992" s="1"/>
      <c r="X3992" s="1"/>
      <c r="Y3992" s="1"/>
      <c r="Z3992" s="1"/>
      <c r="AA3992" s="1"/>
      <c r="AB3992" s="1"/>
      <c r="AC3992" s="1"/>
      <c r="AD3992" s="1"/>
      <c r="AE3992" s="1"/>
      <c r="AF3992" s="1"/>
      <c r="AG3992" s="1"/>
      <c r="AH3992" s="1"/>
      <c r="AI3992" s="1"/>
      <c r="AJ3992" s="9" t="s">
        <v>52</v>
      </c>
      <c r="AK3992" s="9" t="s">
        <v>52</v>
      </c>
      <c r="AL3992" s="9" t="s">
        <v>52</v>
      </c>
      <c r="AM3992" s="9" t="s">
        <v>52</v>
      </c>
    </row>
    <row r="3993" spans="1:39" ht="30" customHeight="1" x14ac:dyDescent="0.3">
      <c r="A3993" s="11"/>
      <c r="B3993" s="11"/>
      <c r="C3993" s="11"/>
      <c r="D3993" s="11"/>
      <c r="E3993" s="15"/>
      <c r="F3993" s="17"/>
      <c r="G3993" s="15"/>
      <c r="H3993" s="17"/>
      <c r="I3993" s="15"/>
      <c r="J3993" s="17"/>
      <c r="K3993" s="15"/>
      <c r="L3993" s="17"/>
      <c r="M3993" s="11"/>
    </row>
    <row r="3994" spans="1:39" ht="30" customHeight="1" x14ac:dyDescent="0.3">
      <c r="A3994" s="14" t="s">
        <v>8591</v>
      </c>
      <c r="B3994" s="14"/>
      <c r="C3994" s="14"/>
      <c r="D3994" s="14"/>
      <c r="E3994" s="16"/>
      <c r="F3994" s="18"/>
      <c r="G3994" s="16"/>
      <c r="H3994" s="18"/>
      <c r="I3994" s="16"/>
      <c r="J3994" s="18"/>
      <c r="K3994" s="16"/>
      <c r="L3994" s="18"/>
      <c r="M3994" s="14"/>
      <c r="N3994" s="5" t="s">
        <v>2341</v>
      </c>
    </row>
    <row r="3995" spans="1:39" ht="30" customHeight="1" x14ac:dyDescent="0.3">
      <c r="A3995" s="10" t="s">
        <v>8083</v>
      </c>
      <c r="B3995" s="10" t="s">
        <v>4714</v>
      </c>
      <c r="C3995" s="10" t="s">
        <v>4715</v>
      </c>
      <c r="D3995" s="11">
        <v>0.13700000000000001</v>
      </c>
      <c r="E3995" s="15">
        <v>0</v>
      </c>
      <c r="F3995" s="17">
        <f>TRUNC(E3995*D3995,1)</f>
        <v>0</v>
      </c>
      <c r="G3995" s="15">
        <v>233781</v>
      </c>
      <c r="H3995" s="17">
        <f>TRUNC(G3995*D3995,1)</f>
        <v>32027.9</v>
      </c>
      <c r="I3995" s="15">
        <v>0</v>
      </c>
      <c r="J3995" s="17">
        <f>TRUNC(I3995*D3995,1)</f>
        <v>0</v>
      </c>
      <c r="K3995" s="15">
        <f>TRUNC(E3995+G3995+I3995,1)</f>
        <v>233781</v>
      </c>
      <c r="L3995" s="17">
        <f>TRUNC(F3995+H3995+J3995,1)</f>
        <v>32027.9</v>
      </c>
      <c r="M3995" s="10" t="s">
        <v>52</v>
      </c>
      <c r="N3995" s="9" t="s">
        <v>2341</v>
      </c>
      <c r="O3995" s="9" t="s">
        <v>8084</v>
      </c>
      <c r="P3995" s="9" t="s">
        <v>54</v>
      </c>
      <c r="Q3995" s="9" t="s">
        <v>54</v>
      </c>
      <c r="R3995" s="9" t="s">
        <v>67</v>
      </c>
      <c r="S3995" s="1"/>
      <c r="T3995" s="1"/>
      <c r="U3995" s="1"/>
      <c r="V3995" s="1">
        <v>1</v>
      </c>
      <c r="W3995" s="1"/>
      <c r="X3995" s="1"/>
      <c r="Y3995" s="1"/>
      <c r="Z3995" s="1"/>
      <c r="AA3995" s="1"/>
      <c r="AB3995" s="1"/>
      <c r="AC3995" s="1"/>
      <c r="AD3995" s="1"/>
      <c r="AE3995" s="1"/>
      <c r="AF3995" s="1"/>
      <c r="AG3995" s="1"/>
      <c r="AH3995" s="1"/>
      <c r="AI3995" s="1"/>
      <c r="AJ3995" s="9" t="s">
        <v>52</v>
      </c>
      <c r="AK3995" s="9" t="s">
        <v>8593</v>
      </c>
      <c r="AL3995" s="9" t="s">
        <v>52</v>
      </c>
      <c r="AM3995" s="9" t="s">
        <v>52</v>
      </c>
    </row>
    <row r="3996" spans="1:39" ht="30" customHeight="1" x14ac:dyDescent="0.3">
      <c r="A3996" s="10" t="s">
        <v>4720</v>
      </c>
      <c r="B3996" s="10" t="s">
        <v>4714</v>
      </c>
      <c r="C3996" s="10" t="s">
        <v>4715</v>
      </c>
      <c r="D3996" s="11">
        <v>9.1999999999999998E-2</v>
      </c>
      <c r="E3996" s="15">
        <v>0</v>
      </c>
      <c r="F3996" s="17">
        <f>TRUNC(E3996*D3996,1)</f>
        <v>0</v>
      </c>
      <c r="G3996" s="15">
        <v>153671</v>
      </c>
      <c r="H3996" s="17">
        <f>TRUNC(G3996*D3996,1)</f>
        <v>14137.7</v>
      </c>
      <c r="I3996" s="15">
        <v>0</v>
      </c>
      <c r="J3996" s="17">
        <f>TRUNC(I3996*D3996,1)</f>
        <v>0</v>
      </c>
      <c r="K3996" s="15">
        <f>TRUNC(E3996+G3996+I3996,1)</f>
        <v>153671</v>
      </c>
      <c r="L3996" s="17">
        <f>TRUNC(F3996+H3996+J3996,1)</f>
        <v>14137.7</v>
      </c>
      <c r="M3996" s="10" t="s">
        <v>52</v>
      </c>
      <c r="N3996" s="9" t="s">
        <v>2341</v>
      </c>
      <c r="O3996" s="9" t="s">
        <v>4721</v>
      </c>
      <c r="P3996" s="9" t="s">
        <v>54</v>
      </c>
      <c r="Q3996" s="9" t="s">
        <v>54</v>
      </c>
      <c r="R3996" s="9" t="s">
        <v>67</v>
      </c>
      <c r="S3996" s="1"/>
      <c r="T3996" s="1"/>
      <c r="U3996" s="1"/>
      <c r="V3996" s="1">
        <v>1</v>
      </c>
      <c r="W3996" s="1"/>
      <c r="X3996" s="1"/>
      <c r="Y3996" s="1"/>
      <c r="Z3996" s="1"/>
      <c r="AA3996" s="1"/>
      <c r="AB3996" s="1"/>
      <c r="AC3996" s="1"/>
      <c r="AD3996" s="1"/>
      <c r="AE3996" s="1"/>
      <c r="AF3996" s="1"/>
      <c r="AG3996" s="1"/>
      <c r="AH3996" s="1"/>
      <c r="AI3996" s="1"/>
      <c r="AJ3996" s="9" t="s">
        <v>52</v>
      </c>
      <c r="AK3996" s="9" t="s">
        <v>8594</v>
      </c>
      <c r="AL3996" s="9" t="s">
        <v>52</v>
      </c>
      <c r="AM3996" s="9" t="s">
        <v>52</v>
      </c>
    </row>
    <row r="3997" spans="1:39" ht="30" customHeight="1" x14ac:dyDescent="0.3">
      <c r="A3997" s="10" t="s">
        <v>4727</v>
      </c>
      <c r="B3997" s="10" t="s">
        <v>4797</v>
      </c>
      <c r="C3997" s="10" t="s">
        <v>732</v>
      </c>
      <c r="D3997" s="11">
        <v>1</v>
      </c>
      <c r="E3997" s="15">
        <v>0</v>
      </c>
      <c r="F3997" s="17">
        <f>TRUNC(E3997*D3997,1)</f>
        <v>0</v>
      </c>
      <c r="G3997" s="15">
        <v>0</v>
      </c>
      <c r="H3997" s="17">
        <f>TRUNC(G3997*D3997,1)</f>
        <v>0</v>
      </c>
      <c r="I3997" s="15">
        <f>TRUNC(SUMIF(V3995:V3998, RIGHTB(O3997, 1), H3995:H3998)*U3997, 2)</f>
        <v>1384.96</v>
      </c>
      <c r="J3997" s="17">
        <f>TRUNC(I3997*D3997,1)</f>
        <v>1384.9</v>
      </c>
      <c r="K3997" s="15">
        <f>TRUNC(E3997+G3997+I3997,1)</f>
        <v>1384.9</v>
      </c>
      <c r="L3997" s="17">
        <f>TRUNC(F3997+H3997+J3997,1)</f>
        <v>1384.9</v>
      </c>
      <c r="M3997" s="10" t="s">
        <v>52</v>
      </c>
      <c r="N3997" s="9" t="s">
        <v>2341</v>
      </c>
      <c r="O3997" s="9" t="s">
        <v>4729</v>
      </c>
      <c r="P3997" s="9" t="s">
        <v>54</v>
      </c>
      <c r="Q3997" s="9" t="s">
        <v>54</v>
      </c>
      <c r="R3997" s="9" t="s">
        <v>54</v>
      </c>
      <c r="S3997" s="1">
        <v>1</v>
      </c>
      <c r="T3997" s="1">
        <v>2</v>
      </c>
      <c r="U3997" s="1">
        <v>0.03</v>
      </c>
      <c r="V3997" s="1"/>
      <c r="W3997" s="1"/>
      <c r="X3997" s="1"/>
      <c r="Y3997" s="1"/>
      <c r="Z3997" s="1"/>
      <c r="AA3997" s="1"/>
      <c r="AB3997" s="1"/>
      <c r="AC3997" s="1"/>
      <c r="AD3997" s="1"/>
      <c r="AE3997" s="1"/>
      <c r="AF3997" s="1"/>
      <c r="AG3997" s="1"/>
      <c r="AH3997" s="1"/>
      <c r="AI3997" s="1"/>
      <c r="AJ3997" s="9" t="s">
        <v>52</v>
      </c>
      <c r="AK3997" s="9" t="s">
        <v>8595</v>
      </c>
      <c r="AL3997" s="9" t="s">
        <v>52</v>
      </c>
      <c r="AM3997" s="9" t="s">
        <v>52</v>
      </c>
    </row>
    <row r="3998" spans="1:39" ht="30" customHeight="1" x14ac:dyDescent="0.3">
      <c r="A3998" s="10" t="s">
        <v>8569</v>
      </c>
      <c r="B3998" s="10" t="s">
        <v>8570</v>
      </c>
      <c r="C3998" s="10" t="s">
        <v>2599</v>
      </c>
      <c r="D3998" s="11">
        <v>9.5</v>
      </c>
      <c r="E3998" s="15">
        <v>197</v>
      </c>
      <c r="F3998" s="17">
        <f>TRUNC(E3998*D3998,1)</f>
        <v>1871.5</v>
      </c>
      <c r="G3998" s="15">
        <v>0</v>
      </c>
      <c r="H3998" s="17">
        <f>TRUNC(G3998*D3998,1)</f>
        <v>0</v>
      </c>
      <c r="I3998" s="15">
        <v>0</v>
      </c>
      <c r="J3998" s="17">
        <f>TRUNC(I3998*D3998,1)</f>
        <v>0</v>
      </c>
      <c r="K3998" s="15">
        <f>TRUNC(E3998+G3998+I3998,1)</f>
        <v>197</v>
      </c>
      <c r="L3998" s="17">
        <f>TRUNC(F3998+H3998+J3998,1)</f>
        <v>1871.5</v>
      </c>
      <c r="M3998" s="10" t="s">
        <v>52</v>
      </c>
      <c r="N3998" s="9" t="s">
        <v>2341</v>
      </c>
      <c r="O3998" s="9" t="s">
        <v>8571</v>
      </c>
      <c r="P3998" s="9" t="s">
        <v>54</v>
      </c>
      <c r="Q3998" s="9" t="s">
        <v>54</v>
      </c>
      <c r="R3998" s="9" t="s">
        <v>67</v>
      </c>
      <c r="S3998" s="1"/>
      <c r="T3998" s="1"/>
      <c r="U3998" s="1"/>
      <c r="V3998" s="1"/>
      <c r="W3998" s="1"/>
      <c r="X3998" s="1"/>
      <c r="Y3998" s="1"/>
      <c r="Z3998" s="1"/>
      <c r="AA3998" s="1"/>
      <c r="AB3998" s="1"/>
      <c r="AC3998" s="1"/>
      <c r="AD3998" s="1"/>
      <c r="AE3998" s="1"/>
      <c r="AF3998" s="1"/>
      <c r="AG3998" s="1"/>
      <c r="AH3998" s="1"/>
      <c r="AI3998" s="1"/>
      <c r="AJ3998" s="9" t="s">
        <v>52</v>
      </c>
      <c r="AK3998" s="9" t="s">
        <v>8596</v>
      </c>
      <c r="AL3998" s="9" t="s">
        <v>52</v>
      </c>
      <c r="AM3998" s="9" t="s">
        <v>52</v>
      </c>
    </row>
    <row r="3999" spans="1:39" ht="30" customHeight="1" x14ac:dyDescent="0.3">
      <c r="A3999" s="10" t="s">
        <v>4735</v>
      </c>
      <c r="B3999" s="10" t="s">
        <v>52</v>
      </c>
      <c r="C3999" s="10" t="s">
        <v>52</v>
      </c>
      <c r="D3999" s="11"/>
      <c r="E3999" s="15"/>
      <c r="F3999" s="17">
        <f>TRUNC(SUMIF(N3995:N3998, N3994, F3995:F3998),0)</f>
        <v>1871</v>
      </c>
      <c r="G3999" s="15"/>
      <c r="H3999" s="17">
        <f>TRUNC(SUMIF(N3995:N3998, N3994, H3995:H3998),0)</f>
        <v>46165</v>
      </c>
      <c r="I3999" s="15"/>
      <c r="J3999" s="17">
        <f>TRUNC(SUMIF(N3995:N3998, N3994, J3995:J3998),0)</f>
        <v>1384</v>
      </c>
      <c r="K3999" s="15"/>
      <c r="L3999" s="17">
        <f>F3999+H3999+J3999</f>
        <v>49420</v>
      </c>
      <c r="M3999" s="10" t="s">
        <v>52</v>
      </c>
      <c r="N3999" s="9" t="s">
        <v>4736</v>
      </c>
      <c r="O3999" s="9" t="s">
        <v>4736</v>
      </c>
      <c r="P3999" s="9" t="s">
        <v>52</v>
      </c>
      <c r="Q3999" s="9" t="s">
        <v>52</v>
      </c>
      <c r="R3999" s="9" t="s">
        <v>52</v>
      </c>
      <c r="S3999" s="1"/>
      <c r="T3999" s="1"/>
      <c r="U3999" s="1"/>
      <c r="V3999" s="1"/>
      <c r="W3999" s="1"/>
      <c r="X3999" s="1"/>
      <c r="Y3999" s="1"/>
      <c r="Z3999" s="1"/>
      <c r="AA3999" s="1"/>
      <c r="AB3999" s="1"/>
      <c r="AC3999" s="1"/>
      <c r="AD3999" s="1"/>
      <c r="AE3999" s="1"/>
      <c r="AF3999" s="1"/>
      <c r="AG3999" s="1"/>
      <c r="AH3999" s="1"/>
      <c r="AI3999" s="1"/>
      <c r="AJ3999" s="9" t="s">
        <v>52</v>
      </c>
      <c r="AK3999" s="9" t="s">
        <v>52</v>
      </c>
      <c r="AL3999" s="9" t="s">
        <v>52</v>
      </c>
      <c r="AM3999" s="9" t="s">
        <v>52</v>
      </c>
    </row>
    <row r="4000" spans="1:39" ht="30" customHeight="1" x14ac:dyDescent="0.3">
      <c r="A4000" s="11"/>
      <c r="B4000" s="11"/>
      <c r="C4000" s="11"/>
      <c r="D4000" s="11"/>
      <c r="E4000" s="15"/>
      <c r="F4000" s="17"/>
      <c r="G4000" s="15"/>
      <c r="H4000" s="17"/>
      <c r="I4000" s="15"/>
      <c r="J4000" s="17"/>
      <c r="K4000" s="15"/>
      <c r="L4000" s="17"/>
      <c r="M4000" s="11"/>
    </row>
    <row r="4001" spans="1:39" ht="30" customHeight="1" x14ac:dyDescent="0.3">
      <c r="A4001" s="14" t="s">
        <v>8597</v>
      </c>
      <c r="B4001" s="14"/>
      <c r="C4001" s="14"/>
      <c r="D4001" s="14"/>
      <c r="E4001" s="16"/>
      <c r="F4001" s="18"/>
      <c r="G4001" s="16"/>
      <c r="H4001" s="18"/>
      <c r="I4001" s="16"/>
      <c r="J4001" s="18"/>
      <c r="K4001" s="16"/>
      <c r="L4001" s="18"/>
      <c r="M4001" s="14"/>
      <c r="N4001" s="5" t="s">
        <v>2343</v>
      </c>
    </row>
    <row r="4002" spans="1:39" ht="30" customHeight="1" x14ac:dyDescent="0.3">
      <c r="A4002" s="10" t="s">
        <v>8083</v>
      </c>
      <c r="B4002" s="10" t="s">
        <v>4714</v>
      </c>
      <c r="C4002" s="10" t="s">
        <v>4715</v>
      </c>
      <c r="D4002" s="11">
        <v>0.16700000000000001</v>
      </c>
      <c r="E4002" s="15">
        <v>0</v>
      </c>
      <c r="F4002" s="17">
        <f>TRUNC(E4002*D4002,1)</f>
        <v>0</v>
      </c>
      <c r="G4002" s="15">
        <v>233781</v>
      </c>
      <c r="H4002" s="17">
        <f>TRUNC(G4002*D4002,1)</f>
        <v>39041.4</v>
      </c>
      <c r="I4002" s="15">
        <v>0</v>
      </c>
      <c r="J4002" s="17">
        <f>TRUNC(I4002*D4002,1)</f>
        <v>0</v>
      </c>
      <c r="K4002" s="15">
        <f>TRUNC(E4002+G4002+I4002,1)</f>
        <v>233781</v>
      </c>
      <c r="L4002" s="17">
        <f>TRUNC(F4002+H4002+J4002,1)</f>
        <v>39041.4</v>
      </c>
      <c r="M4002" s="10" t="s">
        <v>52</v>
      </c>
      <c r="N4002" s="9" t="s">
        <v>2343</v>
      </c>
      <c r="O4002" s="9" t="s">
        <v>8084</v>
      </c>
      <c r="P4002" s="9" t="s">
        <v>54</v>
      </c>
      <c r="Q4002" s="9" t="s">
        <v>54</v>
      </c>
      <c r="R4002" s="9" t="s">
        <v>67</v>
      </c>
      <c r="S4002" s="1"/>
      <c r="T4002" s="1"/>
      <c r="U4002" s="1"/>
      <c r="V4002" s="1">
        <v>1</v>
      </c>
      <c r="W4002" s="1"/>
      <c r="X4002" s="1"/>
      <c r="Y4002" s="1"/>
      <c r="Z4002" s="1"/>
      <c r="AA4002" s="1"/>
      <c r="AB4002" s="1"/>
      <c r="AC4002" s="1"/>
      <c r="AD4002" s="1"/>
      <c r="AE4002" s="1"/>
      <c r="AF4002" s="1"/>
      <c r="AG4002" s="1"/>
      <c r="AH4002" s="1"/>
      <c r="AI4002" s="1"/>
      <c r="AJ4002" s="9" t="s">
        <v>52</v>
      </c>
      <c r="AK4002" s="9" t="s">
        <v>8599</v>
      </c>
      <c r="AL4002" s="9" t="s">
        <v>52</v>
      </c>
      <c r="AM4002" s="9" t="s">
        <v>52</v>
      </c>
    </row>
    <row r="4003" spans="1:39" ht="30" customHeight="1" x14ac:dyDescent="0.3">
      <c r="A4003" s="10" t="s">
        <v>4720</v>
      </c>
      <c r="B4003" s="10" t="s">
        <v>4714</v>
      </c>
      <c r="C4003" s="10" t="s">
        <v>4715</v>
      </c>
      <c r="D4003" s="11">
        <v>0.113</v>
      </c>
      <c r="E4003" s="15">
        <v>0</v>
      </c>
      <c r="F4003" s="17">
        <f>TRUNC(E4003*D4003,1)</f>
        <v>0</v>
      </c>
      <c r="G4003" s="15">
        <v>153671</v>
      </c>
      <c r="H4003" s="17">
        <f>TRUNC(G4003*D4003,1)</f>
        <v>17364.8</v>
      </c>
      <c r="I4003" s="15">
        <v>0</v>
      </c>
      <c r="J4003" s="17">
        <f>TRUNC(I4003*D4003,1)</f>
        <v>0</v>
      </c>
      <c r="K4003" s="15">
        <f>TRUNC(E4003+G4003+I4003,1)</f>
        <v>153671</v>
      </c>
      <c r="L4003" s="17">
        <f>TRUNC(F4003+H4003+J4003,1)</f>
        <v>17364.8</v>
      </c>
      <c r="M4003" s="10" t="s">
        <v>52</v>
      </c>
      <c r="N4003" s="9" t="s">
        <v>2343</v>
      </c>
      <c r="O4003" s="9" t="s">
        <v>4721</v>
      </c>
      <c r="P4003" s="9" t="s">
        <v>54</v>
      </c>
      <c r="Q4003" s="9" t="s">
        <v>54</v>
      </c>
      <c r="R4003" s="9" t="s">
        <v>67</v>
      </c>
      <c r="S4003" s="1"/>
      <c r="T4003" s="1"/>
      <c r="U4003" s="1"/>
      <c r="V4003" s="1">
        <v>1</v>
      </c>
      <c r="W4003" s="1"/>
      <c r="X4003" s="1"/>
      <c r="Y4003" s="1"/>
      <c r="Z4003" s="1"/>
      <c r="AA4003" s="1"/>
      <c r="AB4003" s="1"/>
      <c r="AC4003" s="1"/>
      <c r="AD4003" s="1"/>
      <c r="AE4003" s="1"/>
      <c r="AF4003" s="1"/>
      <c r="AG4003" s="1"/>
      <c r="AH4003" s="1"/>
      <c r="AI4003" s="1"/>
      <c r="AJ4003" s="9" t="s">
        <v>52</v>
      </c>
      <c r="AK4003" s="9" t="s">
        <v>8600</v>
      </c>
      <c r="AL4003" s="9" t="s">
        <v>52</v>
      </c>
      <c r="AM4003" s="9" t="s">
        <v>52</v>
      </c>
    </row>
    <row r="4004" spans="1:39" ht="30" customHeight="1" x14ac:dyDescent="0.3">
      <c r="A4004" s="10" t="s">
        <v>4727</v>
      </c>
      <c r="B4004" s="10" t="s">
        <v>4797</v>
      </c>
      <c r="C4004" s="10" t="s">
        <v>732</v>
      </c>
      <c r="D4004" s="11">
        <v>1</v>
      </c>
      <c r="E4004" s="15">
        <v>0</v>
      </c>
      <c r="F4004" s="17">
        <f>TRUNC(E4004*D4004,1)</f>
        <v>0</v>
      </c>
      <c r="G4004" s="15">
        <v>0</v>
      </c>
      <c r="H4004" s="17">
        <f>TRUNC(G4004*D4004,1)</f>
        <v>0</v>
      </c>
      <c r="I4004" s="15">
        <f>TRUNC(SUMIF(V4002:V4005, RIGHTB(O4004, 1), H4002:H4005)*U4004, 2)</f>
        <v>1692.18</v>
      </c>
      <c r="J4004" s="17">
        <f>TRUNC(I4004*D4004,1)</f>
        <v>1692.1</v>
      </c>
      <c r="K4004" s="15">
        <f>TRUNC(E4004+G4004+I4004,1)</f>
        <v>1692.1</v>
      </c>
      <c r="L4004" s="17">
        <f>TRUNC(F4004+H4004+J4004,1)</f>
        <v>1692.1</v>
      </c>
      <c r="M4004" s="10" t="s">
        <v>52</v>
      </c>
      <c r="N4004" s="9" t="s">
        <v>2343</v>
      </c>
      <c r="O4004" s="9" t="s">
        <v>4729</v>
      </c>
      <c r="P4004" s="9" t="s">
        <v>54</v>
      </c>
      <c r="Q4004" s="9" t="s">
        <v>54</v>
      </c>
      <c r="R4004" s="9" t="s">
        <v>54</v>
      </c>
      <c r="S4004" s="1">
        <v>1</v>
      </c>
      <c r="T4004" s="1">
        <v>2</v>
      </c>
      <c r="U4004" s="1">
        <v>0.03</v>
      </c>
      <c r="V4004" s="1"/>
      <c r="W4004" s="1"/>
      <c r="X4004" s="1"/>
      <c r="Y4004" s="1"/>
      <c r="Z4004" s="1"/>
      <c r="AA4004" s="1"/>
      <c r="AB4004" s="1"/>
      <c r="AC4004" s="1"/>
      <c r="AD4004" s="1"/>
      <c r="AE4004" s="1"/>
      <c r="AF4004" s="1"/>
      <c r="AG4004" s="1"/>
      <c r="AH4004" s="1"/>
      <c r="AI4004" s="1"/>
      <c r="AJ4004" s="9" t="s">
        <v>52</v>
      </c>
      <c r="AK4004" s="9" t="s">
        <v>8601</v>
      </c>
      <c r="AL4004" s="9" t="s">
        <v>52</v>
      </c>
      <c r="AM4004" s="9" t="s">
        <v>52</v>
      </c>
    </row>
    <row r="4005" spans="1:39" ht="30" customHeight="1" x14ac:dyDescent="0.3">
      <c r="A4005" s="10" t="s">
        <v>8569</v>
      </c>
      <c r="B4005" s="10" t="s">
        <v>8570</v>
      </c>
      <c r="C4005" s="10" t="s">
        <v>2599</v>
      </c>
      <c r="D4005" s="11">
        <v>9.5</v>
      </c>
      <c r="E4005" s="15">
        <v>197</v>
      </c>
      <c r="F4005" s="17">
        <f>TRUNC(E4005*D4005,1)</f>
        <v>1871.5</v>
      </c>
      <c r="G4005" s="15">
        <v>0</v>
      </c>
      <c r="H4005" s="17">
        <f>TRUNC(G4005*D4005,1)</f>
        <v>0</v>
      </c>
      <c r="I4005" s="15">
        <v>0</v>
      </c>
      <c r="J4005" s="17">
        <f>TRUNC(I4005*D4005,1)</f>
        <v>0</v>
      </c>
      <c r="K4005" s="15">
        <f>TRUNC(E4005+G4005+I4005,1)</f>
        <v>197</v>
      </c>
      <c r="L4005" s="17">
        <f>TRUNC(F4005+H4005+J4005,1)</f>
        <v>1871.5</v>
      </c>
      <c r="M4005" s="10" t="s">
        <v>52</v>
      </c>
      <c r="N4005" s="9" t="s">
        <v>2343</v>
      </c>
      <c r="O4005" s="9" t="s">
        <v>8571</v>
      </c>
      <c r="P4005" s="9" t="s">
        <v>54</v>
      </c>
      <c r="Q4005" s="9" t="s">
        <v>54</v>
      </c>
      <c r="R4005" s="9" t="s">
        <v>67</v>
      </c>
      <c r="S4005" s="1"/>
      <c r="T4005" s="1"/>
      <c r="U4005" s="1"/>
      <c r="V4005" s="1"/>
      <c r="W4005" s="1"/>
      <c r="X4005" s="1"/>
      <c r="Y4005" s="1"/>
      <c r="Z4005" s="1"/>
      <c r="AA4005" s="1"/>
      <c r="AB4005" s="1"/>
      <c r="AC4005" s="1"/>
      <c r="AD4005" s="1"/>
      <c r="AE4005" s="1"/>
      <c r="AF4005" s="1"/>
      <c r="AG4005" s="1"/>
      <c r="AH4005" s="1"/>
      <c r="AI4005" s="1"/>
      <c r="AJ4005" s="9" t="s">
        <v>52</v>
      </c>
      <c r="AK4005" s="9" t="s">
        <v>8602</v>
      </c>
      <c r="AL4005" s="9" t="s">
        <v>52</v>
      </c>
      <c r="AM4005" s="9" t="s">
        <v>52</v>
      </c>
    </row>
    <row r="4006" spans="1:39" ht="30" customHeight="1" x14ac:dyDescent="0.3">
      <c r="A4006" s="10" t="s">
        <v>4735</v>
      </c>
      <c r="B4006" s="10" t="s">
        <v>52</v>
      </c>
      <c r="C4006" s="10" t="s">
        <v>52</v>
      </c>
      <c r="D4006" s="11"/>
      <c r="E4006" s="15"/>
      <c r="F4006" s="17">
        <f>TRUNC(SUMIF(N4002:N4005, N4001, F4002:F4005),0)</f>
        <v>1871</v>
      </c>
      <c r="G4006" s="15"/>
      <c r="H4006" s="17">
        <f>TRUNC(SUMIF(N4002:N4005, N4001, H4002:H4005),0)</f>
        <v>56406</v>
      </c>
      <c r="I4006" s="15"/>
      <c r="J4006" s="17">
        <f>TRUNC(SUMIF(N4002:N4005, N4001, J4002:J4005),0)</f>
        <v>1692</v>
      </c>
      <c r="K4006" s="15"/>
      <c r="L4006" s="17">
        <f>F4006+H4006+J4006</f>
        <v>59969</v>
      </c>
      <c r="M4006" s="10" t="s">
        <v>52</v>
      </c>
      <c r="N4006" s="9" t="s">
        <v>4736</v>
      </c>
      <c r="O4006" s="9" t="s">
        <v>4736</v>
      </c>
      <c r="P4006" s="9" t="s">
        <v>52</v>
      </c>
      <c r="Q4006" s="9" t="s">
        <v>52</v>
      </c>
      <c r="R4006" s="9" t="s">
        <v>52</v>
      </c>
      <c r="S4006" s="1"/>
      <c r="T4006" s="1"/>
      <c r="U4006" s="1"/>
      <c r="V4006" s="1"/>
      <c r="W4006" s="1"/>
      <c r="X4006" s="1"/>
      <c r="Y4006" s="1"/>
      <c r="Z4006" s="1"/>
      <c r="AA4006" s="1"/>
      <c r="AB4006" s="1"/>
      <c r="AC4006" s="1"/>
      <c r="AD4006" s="1"/>
      <c r="AE4006" s="1"/>
      <c r="AF4006" s="1"/>
      <c r="AG4006" s="1"/>
      <c r="AH4006" s="1"/>
      <c r="AI4006" s="1"/>
      <c r="AJ4006" s="9" t="s">
        <v>52</v>
      </c>
      <c r="AK4006" s="9" t="s">
        <v>52</v>
      </c>
      <c r="AL4006" s="9" t="s">
        <v>52</v>
      </c>
      <c r="AM4006" s="9" t="s">
        <v>52</v>
      </c>
    </row>
    <row r="4007" spans="1:39" ht="30" customHeight="1" x14ac:dyDescent="0.3">
      <c r="A4007" s="11"/>
      <c r="B4007" s="11"/>
      <c r="C4007" s="11"/>
      <c r="D4007" s="11"/>
      <c r="E4007" s="15"/>
      <c r="F4007" s="17"/>
      <c r="G4007" s="15"/>
      <c r="H4007" s="17"/>
      <c r="I4007" s="15"/>
      <c r="J4007" s="17"/>
      <c r="K4007" s="15"/>
      <c r="L4007" s="17"/>
      <c r="M4007" s="11"/>
    </row>
    <row r="4008" spans="1:39" ht="30" customHeight="1" x14ac:dyDescent="0.3">
      <c r="A4008" s="14" t="s">
        <v>8603</v>
      </c>
      <c r="B4008" s="14"/>
      <c r="C4008" s="14"/>
      <c r="D4008" s="14"/>
      <c r="E4008" s="16"/>
      <c r="F4008" s="18"/>
      <c r="G4008" s="16"/>
      <c r="H4008" s="18"/>
      <c r="I4008" s="16"/>
      <c r="J4008" s="18"/>
      <c r="K4008" s="16"/>
      <c r="L4008" s="18"/>
      <c r="M4008" s="14"/>
      <c r="N4008" s="5" t="s">
        <v>2346</v>
      </c>
    </row>
    <row r="4009" spans="1:39" ht="30" customHeight="1" x14ac:dyDescent="0.3">
      <c r="A4009" s="10" t="s">
        <v>8083</v>
      </c>
      <c r="B4009" s="10" t="s">
        <v>4714</v>
      </c>
      <c r="C4009" s="10" t="s">
        <v>4715</v>
      </c>
      <c r="D4009" s="11">
        <v>0.14299999999999999</v>
      </c>
      <c r="E4009" s="15">
        <v>0</v>
      </c>
      <c r="F4009" s="17">
        <f>TRUNC(E4009*D4009,1)</f>
        <v>0</v>
      </c>
      <c r="G4009" s="15">
        <v>233781</v>
      </c>
      <c r="H4009" s="17">
        <f>TRUNC(G4009*D4009,1)</f>
        <v>33430.6</v>
      </c>
      <c r="I4009" s="15">
        <v>0</v>
      </c>
      <c r="J4009" s="17">
        <f>TRUNC(I4009*D4009,1)</f>
        <v>0</v>
      </c>
      <c r="K4009" s="15">
        <f>TRUNC(E4009+G4009+I4009,1)</f>
        <v>233781</v>
      </c>
      <c r="L4009" s="17">
        <f>TRUNC(F4009+H4009+J4009,1)</f>
        <v>33430.6</v>
      </c>
      <c r="M4009" s="10" t="s">
        <v>52</v>
      </c>
      <c r="N4009" s="9" t="s">
        <v>2346</v>
      </c>
      <c r="O4009" s="9" t="s">
        <v>8084</v>
      </c>
      <c r="P4009" s="9" t="s">
        <v>54</v>
      </c>
      <c r="Q4009" s="9" t="s">
        <v>54</v>
      </c>
      <c r="R4009" s="9" t="s">
        <v>67</v>
      </c>
      <c r="S4009" s="1"/>
      <c r="T4009" s="1"/>
      <c r="U4009" s="1"/>
      <c r="V4009" s="1">
        <v>1</v>
      </c>
      <c r="W4009" s="1"/>
      <c r="X4009" s="1"/>
      <c r="Y4009" s="1"/>
      <c r="Z4009" s="1"/>
      <c r="AA4009" s="1"/>
      <c r="AB4009" s="1"/>
      <c r="AC4009" s="1"/>
      <c r="AD4009" s="1"/>
      <c r="AE4009" s="1"/>
      <c r="AF4009" s="1"/>
      <c r="AG4009" s="1"/>
      <c r="AH4009" s="1"/>
      <c r="AI4009" s="1"/>
      <c r="AJ4009" s="9" t="s">
        <v>52</v>
      </c>
      <c r="AK4009" s="9" t="s">
        <v>8605</v>
      </c>
      <c r="AL4009" s="9" t="s">
        <v>52</v>
      </c>
      <c r="AM4009" s="9" t="s">
        <v>52</v>
      </c>
    </row>
    <row r="4010" spans="1:39" ht="30" customHeight="1" x14ac:dyDescent="0.3">
      <c r="A4010" s="10" t="s">
        <v>4720</v>
      </c>
      <c r="B4010" s="10" t="s">
        <v>4714</v>
      </c>
      <c r="C4010" s="10" t="s">
        <v>4715</v>
      </c>
      <c r="D4010" s="11">
        <v>0.106</v>
      </c>
      <c r="E4010" s="15">
        <v>0</v>
      </c>
      <c r="F4010" s="17">
        <f>TRUNC(E4010*D4010,1)</f>
        <v>0</v>
      </c>
      <c r="G4010" s="15">
        <v>153671</v>
      </c>
      <c r="H4010" s="17">
        <f>TRUNC(G4010*D4010,1)</f>
        <v>16289.1</v>
      </c>
      <c r="I4010" s="15">
        <v>0</v>
      </c>
      <c r="J4010" s="17">
        <f>TRUNC(I4010*D4010,1)</f>
        <v>0</v>
      </c>
      <c r="K4010" s="15">
        <f>TRUNC(E4010+G4010+I4010,1)</f>
        <v>153671</v>
      </c>
      <c r="L4010" s="17">
        <f>TRUNC(F4010+H4010+J4010,1)</f>
        <v>16289.1</v>
      </c>
      <c r="M4010" s="10" t="s">
        <v>52</v>
      </c>
      <c r="N4010" s="9" t="s">
        <v>2346</v>
      </c>
      <c r="O4010" s="9" t="s">
        <v>4721</v>
      </c>
      <c r="P4010" s="9" t="s">
        <v>54</v>
      </c>
      <c r="Q4010" s="9" t="s">
        <v>54</v>
      </c>
      <c r="R4010" s="9" t="s">
        <v>67</v>
      </c>
      <c r="S4010" s="1"/>
      <c r="T4010" s="1"/>
      <c r="U4010" s="1"/>
      <c r="V4010" s="1">
        <v>1</v>
      </c>
      <c r="W4010" s="1"/>
      <c r="X4010" s="1"/>
      <c r="Y4010" s="1"/>
      <c r="Z4010" s="1"/>
      <c r="AA4010" s="1"/>
      <c r="AB4010" s="1"/>
      <c r="AC4010" s="1"/>
      <c r="AD4010" s="1"/>
      <c r="AE4010" s="1"/>
      <c r="AF4010" s="1"/>
      <c r="AG4010" s="1"/>
      <c r="AH4010" s="1"/>
      <c r="AI4010" s="1"/>
      <c r="AJ4010" s="9" t="s">
        <v>52</v>
      </c>
      <c r="AK4010" s="9" t="s">
        <v>8606</v>
      </c>
      <c r="AL4010" s="9" t="s">
        <v>52</v>
      </c>
      <c r="AM4010" s="9" t="s">
        <v>52</v>
      </c>
    </row>
    <row r="4011" spans="1:39" ht="30" customHeight="1" x14ac:dyDescent="0.3">
      <c r="A4011" s="10" t="s">
        <v>4727</v>
      </c>
      <c r="B4011" s="10" t="s">
        <v>4797</v>
      </c>
      <c r="C4011" s="10" t="s">
        <v>732</v>
      </c>
      <c r="D4011" s="11">
        <v>1</v>
      </c>
      <c r="E4011" s="15">
        <v>0</v>
      </c>
      <c r="F4011" s="17">
        <f>TRUNC(E4011*D4011,1)</f>
        <v>0</v>
      </c>
      <c r="G4011" s="15">
        <v>0</v>
      </c>
      <c r="H4011" s="17">
        <f>TRUNC(G4011*D4011,1)</f>
        <v>0</v>
      </c>
      <c r="I4011" s="15">
        <f>TRUNC(SUMIF(V4009:V4012, RIGHTB(O4011, 1), H4009:H4012)*U4011, 2)</f>
        <v>1491.59</v>
      </c>
      <c r="J4011" s="17">
        <f>TRUNC(I4011*D4011,1)</f>
        <v>1491.5</v>
      </c>
      <c r="K4011" s="15">
        <f>TRUNC(E4011+G4011+I4011,1)</f>
        <v>1491.5</v>
      </c>
      <c r="L4011" s="17">
        <f>TRUNC(F4011+H4011+J4011,1)</f>
        <v>1491.5</v>
      </c>
      <c r="M4011" s="10" t="s">
        <v>52</v>
      </c>
      <c r="N4011" s="9" t="s">
        <v>2346</v>
      </c>
      <c r="O4011" s="9" t="s">
        <v>4729</v>
      </c>
      <c r="P4011" s="9" t="s">
        <v>54</v>
      </c>
      <c r="Q4011" s="9" t="s">
        <v>54</v>
      </c>
      <c r="R4011" s="9" t="s">
        <v>54</v>
      </c>
      <c r="S4011" s="1">
        <v>1</v>
      </c>
      <c r="T4011" s="1">
        <v>2</v>
      </c>
      <c r="U4011" s="1">
        <v>0.03</v>
      </c>
      <c r="V4011" s="1"/>
      <c r="W4011" s="1"/>
      <c r="X4011" s="1"/>
      <c r="Y4011" s="1"/>
      <c r="Z4011" s="1"/>
      <c r="AA4011" s="1"/>
      <c r="AB4011" s="1"/>
      <c r="AC4011" s="1"/>
      <c r="AD4011" s="1"/>
      <c r="AE4011" s="1"/>
      <c r="AF4011" s="1"/>
      <c r="AG4011" s="1"/>
      <c r="AH4011" s="1"/>
      <c r="AI4011" s="1"/>
      <c r="AJ4011" s="9" t="s">
        <v>52</v>
      </c>
      <c r="AK4011" s="9" t="s">
        <v>8607</v>
      </c>
      <c r="AL4011" s="9" t="s">
        <v>52</v>
      </c>
      <c r="AM4011" s="9" t="s">
        <v>52</v>
      </c>
    </row>
    <row r="4012" spans="1:39" ht="30" customHeight="1" x14ac:dyDescent="0.3">
      <c r="A4012" s="10" t="s">
        <v>8569</v>
      </c>
      <c r="B4012" s="10" t="s">
        <v>8570</v>
      </c>
      <c r="C4012" s="10" t="s">
        <v>2599</v>
      </c>
      <c r="D4012" s="11">
        <v>12</v>
      </c>
      <c r="E4012" s="15">
        <v>197</v>
      </c>
      <c r="F4012" s="17">
        <f>TRUNC(E4012*D4012,1)</f>
        <v>2364</v>
      </c>
      <c r="G4012" s="15">
        <v>0</v>
      </c>
      <c r="H4012" s="17">
        <f>TRUNC(G4012*D4012,1)</f>
        <v>0</v>
      </c>
      <c r="I4012" s="15">
        <v>0</v>
      </c>
      <c r="J4012" s="17">
        <f>TRUNC(I4012*D4012,1)</f>
        <v>0</v>
      </c>
      <c r="K4012" s="15">
        <f>TRUNC(E4012+G4012+I4012,1)</f>
        <v>197</v>
      </c>
      <c r="L4012" s="17">
        <f>TRUNC(F4012+H4012+J4012,1)</f>
        <v>2364</v>
      </c>
      <c r="M4012" s="10" t="s">
        <v>52</v>
      </c>
      <c r="N4012" s="9" t="s">
        <v>2346</v>
      </c>
      <c r="O4012" s="9" t="s">
        <v>8571</v>
      </c>
      <c r="P4012" s="9" t="s">
        <v>54</v>
      </c>
      <c r="Q4012" s="9" t="s">
        <v>54</v>
      </c>
      <c r="R4012" s="9" t="s">
        <v>67</v>
      </c>
      <c r="S4012" s="1"/>
      <c r="T4012" s="1"/>
      <c r="U4012" s="1"/>
      <c r="V4012" s="1"/>
      <c r="W4012" s="1"/>
      <c r="X4012" s="1"/>
      <c r="Y4012" s="1"/>
      <c r="Z4012" s="1"/>
      <c r="AA4012" s="1"/>
      <c r="AB4012" s="1"/>
      <c r="AC4012" s="1"/>
      <c r="AD4012" s="1"/>
      <c r="AE4012" s="1"/>
      <c r="AF4012" s="1"/>
      <c r="AG4012" s="1"/>
      <c r="AH4012" s="1"/>
      <c r="AI4012" s="1"/>
      <c r="AJ4012" s="9" t="s">
        <v>52</v>
      </c>
      <c r="AK4012" s="9" t="s">
        <v>8608</v>
      </c>
      <c r="AL4012" s="9" t="s">
        <v>52</v>
      </c>
      <c r="AM4012" s="9" t="s">
        <v>52</v>
      </c>
    </row>
    <row r="4013" spans="1:39" ht="30" customHeight="1" x14ac:dyDescent="0.3">
      <c r="A4013" s="10" t="s">
        <v>4735</v>
      </c>
      <c r="B4013" s="10" t="s">
        <v>52</v>
      </c>
      <c r="C4013" s="10" t="s">
        <v>52</v>
      </c>
      <c r="D4013" s="11"/>
      <c r="E4013" s="15"/>
      <c r="F4013" s="17">
        <f>TRUNC(SUMIF(N4009:N4012, N4008, F4009:F4012),0)</f>
        <v>2364</v>
      </c>
      <c r="G4013" s="15"/>
      <c r="H4013" s="17">
        <f>TRUNC(SUMIF(N4009:N4012, N4008, H4009:H4012),0)</f>
        <v>49719</v>
      </c>
      <c r="I4013" s="15"/>
      <c r="J4013" s="17">
        <f>TRUNC(SUMIF(N4009:N4012, N4008, J4009:J4012),0)</f>
        <v>1491</v>
      </c>
      <c r="K4013" s="15"/>
      <c r="L4013" s="17">
        <f>F4013+H4013+J4013</f>
        <v>53574</v>
      </c>
      <c r="M4013" s="10" t="s">
        <v>52</v>
      </c>
      <c r="N4013" s="9" t="s">
        <v>4736</v>
      </c>
      <c r="O4013" s="9" t="s">
        <v>4736</v>
      </c>
      <c r="P4013" s="9" t="s">
        <v>52</v>
      </c>
      <c r="Q4013" s="9" t="s">
        <v>52</v>
      </c>
      <c r="R4013" s="9" t="s">
        <v>52</v>
      </c>
      <c r="S4013" s="1"/>
      <c r="T4013" s="1"/>
      <c r="U4013" s="1"/>
      <c r="V4013" s="1"/>
      <c r="W4013" s="1"/>
      <c r="X4013" s="1"/>
      <c r="Y4013" s="1"/>
      <c r="Z4013" s="1"/>
      <c r="AA4013" s="1"/>
      <c r="AB4013" s="1"/>
      <c r="AC4013" s="1"/>
      <c r="AD4013" s="1"/>
      <c r="AE4013" s="1"/>
      <c r="AF4013" s="1"/>
      <c r="AG4013" s="1"/>
      <c r="AH4013" s="1"/>
      <c r="AI4013" s="1"/>
      <c r="AJ4013" s="9" t="s">
        <v>52</v>
      </c>
      <c r="AK4013" s="9" t="s">
        <v>52</v>
      </c>
      <c r="AL4013" s="9" t="s">
        <v>52</v>
      </c>
      <c r="AM4013" s="9" t="s">
        <v>52</v>
      </c>
    </row>
    <row r="4014" spans="1:39" ht="30" customHeight="1" x14ac:dyDescent="0.3">
      <c r="A4014" s="11"/>
      <c r="B4014" s="11"/>
      <c r="C4014" s="11"/>
      <c r="D4014" s="11"/>
      <c r="E4014" s="15"/>
      <c r="F4014" s="17"/>
      <c r="G4014" s="15"/>
      <c r="H4014" s="17"/>
      <c r="I4014" s="15"/>
      <c r="J4014" s="17"/>
      <c r="K4014" s="15"/>
      <c r="L4014" s="17"/>
      <c r="M4014" s="11"/>
    </row>
    <row r="4015" spans="1:39" ht="30" customHeight="1" x14ac:dyDescent="0.3">
      <c r="A4015" s="14" t="s">
        <v>8609</v>
      </c>
      <c r="B4015" s="14"/>
      <c r="C4015" s="14"/>
      <c r="D4015" s="14"/>
      <c r="E4015" s="16"/>
      <c r="F4015" s="18"/>
      <c r="G4015" s="16"/>
      <c r="H4015" s="18"/>
      <c r="I4015" s="16"/>
      <c r="J4015" s="18"/>
      <c r="K4015" s="16"/>
      <c r="L4015" s="18"/>
      <c r="M4015" s="14"/>
      <c r="N4015" s="5" t="s">
        <v>2348</v>
      </c>
    </row>
    <row r="4016" spans="1:39" ht="30" customHeight="1" x14ac:dyDescent="0.3">
      <c r="A4016" s="10" t="s">
        <v>8083</v>
      </c>
      <c r="B4016" s="10" t="s">
        <v>4714</v>
      </c>
      <c r="C4016" s="10" t="s">
        <v>4715</v>
      </c>
      <c r="D4016" s="11">
        <v>0.17899999999999999</v>
      </c>
      <c r="E4016" s="15">
        <v>0</v>
      </c>
      <c r="F4016" s="17">
        <f>TRUNC(E4016*D4016,1)</f>
        <v>0</v>
      </c>
      <c r="G4016" s="15">
        <v>233781</v>
      </c>
      <c r="H4016" s="17">
        <f>TRUNC(G4016*D4016,1)</f>
        <v>41846.699999999997</v>
      </c>
      <c r="I4016" s="15">
        <v>0</v>
      </c>
      <c r="J4016" s="17">
        <f>TRUNC(I4016*D4016,1)</f>
        <v>0</v>
      </c>
      <c r="K4016" s="15">
        <f>TRUNC(E4016+G4016+I4016,1)</f>
        <v>233781</v>
      </c>
      <c r="L4016" s="17">
        <f>TRUNC(F4016+H4016+J4016,1)</f>
        <v>41846.699999999997</v>
      </c>
      <c r="M4016" s="10" t="s">
        <v>52</v>
      </c>
      <c r="N4016" s="9" t="s">
        <v>2348</v>
      </c>
      <c r="O4016" s="9" t="s">
        <v>8084</v>
      </c>
      <c r="P4016" s="9" t="s">
        <v>54</v>
      </c>
      <c r="Q4016" s="9" t="s">
        <v>54</v>
      </c>
      <c r="R4016" s="9" t="s">
        <v>67</v>
      </c>
      <c r="S4016" s="1"/>
      <c r="T4016" s="1"/>
      <c r="U4016" s="1"/>
      <c r="V4016" s="1">
        <v>1</v>
      </c>
      <c r="W4016" s="1"/>
      <c r="X4016" s="1"/>
      <c r="Y4016" s="1"/>
      <c r="Z4016" s="1"/>
      <c r="AA4016" s="1"/>
      <c r="AB4016" s="1"/>
      <c r="AC4016" s="1"/>
      <c r="AD4016" s="1"/>
      <c r="AE4016" s="1"/>
      <c r="AF4016" s="1"/>
      <c r="AG4016" s="1"/>
      <c r="AH4016" s="1"/>
      <c r="AI4016" s="1"/>
      <c r="AJ4016" s="9" t="s">
        <v>52</v>
      </c>
      <c r="AK4016" s="9" t="s">
        <v>8611</v>
      </c>
      <c r="AL4016" s="9" t="s">
        <v>52</v>
      </c>
      <c r="AM4016" s="9" t="s">
        <v>52</v>
      </c>
    </row>
    <row r="4017" spans="1:39" ht="30" customHeight="1" x14ac:dyDescent="0.3">
      <c r="A4017" s="10" t="s">
        <v>4720</v>
      </c>
      <c r="B4017" s="10" t="s">
        <v>4714</v>
      </c>
      <c r="C4017" s="10" t="s">
        <v>4715</v>
      </c>
      <c r="D4017" s="11">
        <v>0.121</v>
      </c>
      <c r="E4017" s="15">
        <v>0</v>
      </c>
      <c r="F4017" s="17">
        <f>TRUNC(E4017*D4017,1)</f>
        <v>0</v>
      </c>
      <c r="G4017" s="15">
        <v>153671</v>
      </c>
      <c r="H4017" s="17">
        <f>TRUNC(G4017*D4017,1)</f>
        <v>18594.099999999999</v>
      </c>
      <c r="I4017" s="15">
        <v>0</v>
      </c>
      <c r="J4017" s="17">
        <f>TRUNC(I4017*D4017,1)</f>
        <v>0</v>
      </c>
      <c r="K4017" s="15">
        <f>TRUNC(E4017+G4017+I4017,1)</f>
        <v>153671</v>
      </c>
      <c r="L4017" s="17">
        <f>TRUNC(F4017+H4017+J4017,1)</f>
        <v>18594.099999999999</v>
      </c>
      <c r="M4017" s="10" t="s">
        <v>52</v>
      </c>
      <c r="N4017" s="9" t="s">
        <v>2348</v>
      </c>
      <c r="O4017" s="9" t="s">
        <v>4721</v>
      </c>
      <c r="P4017" s="9" t="s">
        <v>54</v>
      </c>
      <c r="Q4017" s="9" t="s">
        <v>54</v>
      </c>
      <c r="R4017" s="9" t="s">
        <v>67</v>
      </c>
      <c r="S4017" s="1"/>
      <c r="T4017" s="1"/>
      <c r="U4017" s="1"/>
      <c r="V4017" s="1">
        <v>1</v>
      </c>
      <c r="W4017" s="1"/>
      <c r="X4017" s="1"/>
      <c r="Y4017" s="1"/>
      <c r="Z4017" s="1"/>
      <c r="AA4017" s="1"/>
      <c r="AB4017" s="1"/>
      <c r="AC4017" s="1"/>
      <c r="AD4017" s="1"/>
      <c r="AE4017" s="1"/>
      <c r="AF4017" s="1"/>
      <c r="AG4017" s="1"/>
      <c r="AH4017" s="1"/>
      <c r="AI4017" s="1"/>
      <c r="AJ4017" s="9" t="s">
        <v>52</v>
      </c>
      <c r="AK4017" s="9" t="s">
        <v>8612</v>
      </c>
      <c r="AL4017" s="9" t="s">
        <v>52</v>
      </c>
      <c r="AM4017" s="9" t="s">
        <v>52</v>
      </c>
    </row>
    <row r="4018" spans="1:39" ht="30" customHeight="1" x14ac:dyDescent="0.3">
      <c r="A4018" s="10" t="s">
        <v>4727</v>
      </c>
      <c r="B4018" s="10" t="s">
        <v>4797</v>
      </c>
      <c r="C4018" s="10" t="s">
        <v>732</v>
      </c>
      <c r="D4018" s="11">
        <v>1</v>
      </c>
      <c r="E4018" s="15">
        <v>0</v>
      </c>
      <c r="F4018" s="17">
        <f>TRUNC(E4018*D4018,1)</f>
        <v>0</v>
      </c>
      <c r="G4018" s="15">
        <v>0</v>
      </c>
      <c r="H4018" s="17">
        <f>TRUNC(G4018*D4018,1)</f>
        <v>0</v>
      </c>
      <c r="I4018" s="15">
        <f>TRUNC(SUMIF(V4016:V4019, RIGHTB(O4018, 1), H4016:H4019)*U4018, 2)</f>
        <v>1813.22</v>
      </c>
      <c r="J4018" s="17">
        <f>TRUNC(I4018*D4018,1)</f>
        <v>1813.2</v>
      </c>
      <c r="K4018" s="15">
        <f>TRUNC(E4018+G4018+I4018,1)</f>
        <v>1813.2</v>
      </c>
      <c r="L4018" s="17">
        <f>TRUNC(F4018+H4018+J4018,1)</f>
        <v>1813.2</v>
      </c>
      <c r="M4018" s="10" t="s">
        <v>52</v>
      </c>
      <c r="N4018" s="9" t="s">
        <v>2348</v>
      </c>
      <c r="O4018" s="9" t="s">
        <v>4729</v>
      </c>
      <c r="P4018" s="9" t="s">
        <v>54</v>
      </c>
      <c r="Q4018" s="9" t="s">
        <v>54</v>
      </c>
      <c r="R4018" s="9" t="s">
        <v>54</v>
      </c>
      <c r="S4018" s="1">
        <v>1</v>
      </c>
      <c r="T4018" s="1">
        <v>2</v>
      </c>
      <c r="U4018" s="1">
        <v>0.03</v>
      </c>
      <c r="V4018" s="1"/>
      <c r="W4018" s="1"/>
      <c r="X4018" s="1"/>
      <c r="Y4018" s="1"/>
      <c r="Z4018" s="1"/>
      <c r="AA4018" s="1"/>
      <c r="AB4018" s="1"/>
      <c r="AC4018" s="1"/>
      <c r="AD4018" s="1"/>
      <c r="AE4018" s="1"/>
      <c r="AF4018" s="1"/>
      <c r="AG4018" s="1"/>
      <c r="AH4018" s="1"/>
      <c r="AI4018" s="1"/>
      <c r="AJ4018" s="9" t="s">
        <v>52</v>
      </c>
      <c r="AK4018" s="9" t="s">
        <v>8613</v>
      </c>
      <c r="AL4018" s="9" t="s">
        <v>52</v>
      </c>
      <c r="AM4018" s="9" t="s">
        <v>52</v>
      </c>
    </row>
    <row r="4019" spans="1:39" ht="30" customHeight="1" x14ac:dyDescent="0.3">
      <c r="A4019" s="10" t="s">
        <v>8569</v>
      </c>
      <c r="B4019" s="10" t="s">
        <v>8570</v>
      </c>
      <c r="C4019" s="10" t="s">
        <v>2599</v>
      </c>
      <c r="D4019" s="11">
        <v>12</v>
      </c>
      <c r="E4019" s="15">
        <v>197</v>
      </c>
      <c r="F4019" s="17">
        <f>TRUNC(E4019*D4019,1)</f>
        <v>2364</v>
      </c>
      <c r="G4019" s="15">
        <v>0</v>
      </c>
      <c r="H4019" s="17">
        <f>TRUNC(G4019*D4019,1)</f>
        <v>0</v>
      </c>
      <c r="I4019" s="15">
        <v>0</v>
      </c>
      <c r="J4019" s="17">
        <f>TRUNC(I4019*D4019,1)</f>
        <v>0</v>
      </c>
      <c r="K4019" s="15">
        <f>TRUNC(E4019+G4019+I4019,1)</f>
        <v>197</v>
      </c>
      <c r="L4019" s="17">
        <f>TRUNC(F4019+H4019+J4019,1)</f>
        <v>2364</v>
      </c>
      <c r="M4019" s="10" t="s">
        <v>52</v>
      </c>
      <c r="N4019" s="9" t="s">
        <v>2348</v>
      </c>
      <c r="O4019" s="9" t="s">
        <v>8571</v>
      </c>
      <c r="P4019" s="9" t="s">
        <v>54</v>
      </c>
      <c r="Q4019" s="9" t="s">
        <v>54</v>
      </c>
      <c r="R4019" s="9" t="s">
        <v>67</v>
      </c>
      <c r="S4019" s="1"/>
      <c r="T4019" s="1"/>
      <c r="U4019" s="1"/>
      <c r="V4019" s="1"/>
      <c r="W4019" s="1"/>
      <c r="X4019" s="1"/>
      <c r="Y4019" s="1"/>
      <c r="Z4019" s="1"/>
      <c r="AA4019" s="1"/>
      <c r="AB4019" s="1"/>
      <c r="AC4019" s="1"/>
      <c r="AD4019" s="1"/>
      <c r="AE4019" s="1"/>
      <c r="AF4019" s="1"/>
      <c r="AG4019" s="1"/>
      <c r="AH4019" s="1"/>
      <c r="AI4019" s="1"/>
      <c r="AJ4019" s="9" t="s">
        <v>52</v>
      </c>
      <c r="AK4019" s="9" t="s">
        <v>8614</v>
      </c>
      <c r="AL4019" s="9" t="s">
        <v>52</v>
      </c>
      <c r="AM4019" s="9" t="s">
        <v>52</v>
      </c>
    </row>
    <row r="4020" spans="1:39" ht="30" customHeight="1" x14ac:dyDescent="0.3">
      <c r="A4020" s="10" t="s">
        <v>4735</v>
      </c>
      <c r="B4020" s="10" t="s">
        <v>52</v>
      </c>
      <c r="C4020" s="10" t="s">
        <v>52</v>
      </c>
      <c r="D4020" s="11"/>
      <c r="E4020" s="15"/>
      <c r="F4020" s="17">
        <f>TRUNC(SUMIF(N4016:N4019, N4015, F4016:F4019),0)</f>
        <v>2364</v>
      </c>
      <c r="G4020" s="15"/>
      <c r="H4020" s="17">
        <f>TRUNC(SUMIF(N4016:N4019, N4015, H4016:H4019),0)</f>
        <v>60440</v>
      </c>
      <c r="I4020" s="15"/>
      <c r="J4020" s="17">
        <f>TRUNC(SUMIF(N4016:N4019, N4015, J4016:J4019),0)</f>
        <v>1813</v>
      </c>
      <c r="K4020" s="15"/>
      <c r="L4020" s="17">
        <f>F4020+H4020+J4020</f>
        <v>64617</v>
      </c>
      <c r="M4020" s="10" t="s">
        <v>52</v>
      </c>
      <c r="N4020" s="9" t="s">
        <v>4736</v>
      </c>
      <c r="O4020" s="9" t="s">
        <v>4736</v>
      </c>
      <c r="P4020" s="9" t="s">
        <v>52</v>
      </c>
      <c r="Q4020" s="9" t="s">
        <v>52</v>
      </c>
      <c r="R4020" s="9" t="s">
        <v>52</v>
      </c>
      <c r="S4020" s="1"/>
      <c r="T4020" s="1"/>
      <c r="U4020" s="1"/>
      <c r="V4020" s="1"/>
      <c r="W4020" s="1"/>
      <c r="X4020" s="1"/>
      <c r="Y4020" s="1"/>
      <c r="Z4020" s="1"/>
      <c r="AA4020" s="1"/>
      <c r="AB4020" s="1"/>
      <c r="AC4020" s="1"/>
      <c r="AD4020" s="1"/>
      <c r="AE4020" s="1"/>
      <c r="AF4020" s="1"/>
      <c r="AG4020" s="1"/>
      <c r="AH4020" s="1"/>
      <c r="AI4020" s="1"/>
      <c r="AJ4020" s="9" t="s">
        <v>52</v>
      </c>
      <c r="AK4020" s="9" t="s">
        <v>52</v>
      </c>
      <c r="AL4020" s="9" t="s">
        <v>52</v>
      </c>
      <c r="AM4020" s="9" t="s">
        <v>52</v>
      </c>
    </row>
    <row r="4021" spans="1:39" ht="30" customHeight="1" x14ac:dyDescent="0.3">
      <c r="A4021" s="11"/>
      <c r="B4021" s="11"/>
      <c r="C4021" s="11"/>
      <c r="D4021" s="11"/>
      <c r="E4021" s="15"/>
      <c r="F4021" s="17"/>
      <c r="G4021" s="15"/>
      <c r="H4021" s="17"/>
      <c r="I4021" s="15"/>
      <c r="J4021" s="17"/>
      <c r="K4021" s="15"/>
      <c r="L4021" s="17"/>
      <c r="M4021" s="11"/>
    </row>
    <row r="4022" spans="1:39" ht="30" customHeight="1" x14ac:dyDescent="0.3">
      <c r="A4022" s="14" t="s">
        <v>8615</v>
      </c>
      <c r="B4022" s="14"/>
      <c r="C4022" s="14"/>
      <c r="D4022" s="14"/>
      <c r="E4022" s="16"/>
      <c r="F4022" s="18"/>
      <c r="G4022" s="16"/>
      <c r="H4022" s="18"/>
      <c r="I4022" s="16"/>
      <c r="J4022" s="18"/>
      <c r="K4022" s="16"/>
      <c r="L4022" s="18"/>
      <c r="M4022" s="14"/>
      <c r="N4022" s="5" t="s">
        <v>2354</v>
      </c>
    </row>
    <row r="4023" spans="1:39" ht="30" customHeight="1" x14ac:dyDescent="0.3">
      <c r="A4023" s="10" t="s">
        <v>8083</v>
      </c>
      <c r="B4023" s="10" t="s">
        <v>4714</v>
      </c>
      <c r="C4023" s="10" t="s">
        <v>4715</v>
      </c>
      <c r="D4023" s="11">
        <v>0.14000000000000001</v>
      </c>
      <c r="E4023" s="15">
        <v>0</v>
      </c>
      <c r="F4023" s="17">
        <f>TRUNC(E4023*D4023,1)</f>
        <v>0</v>
      </c>
      <c r="G4023" s="15">
        <v>233781</v>
      </c>
      <c r="H4023" s="17">
        <f>TRUNC(G4023*D4023,1)</f>
        <v>32729.3</v>
      </c>
      <c r="I4023" s="15">
        <v>0</v>
      </c>
      <c r="J4023" s="17">
        <f>TRUNC(I4023*D4023,1)</f>
        <v>0</v>
      </c>
      <c r="K4023" s="15">
        <f>TRUNC(E4023+G4023+I4023,1)</f>
        <v>233781</v>
      </c>
      <c r="L4023" s="17">
        <f>TRUNC(F4023+H4023+J4023,1)</f>
        <v>32729.3</v>
      </c>
      <c r="M4023" s="10" t="s">
        <v>52</v>
      </c>
      <c r="N4023" s="9" t="s">
        <v>2354</v>
      </c>
      <c r="O4023" s="9" t="s">
        <v>8084</v>
      </c>
      <c r="P4023" s="9" t="s">
        <v>54</v>
      </c>
      <c r="Q4023" s="9" t="s">
        <v>54</v>
      </c>
      <c r="R4023" s="9" t="s">
        <v>67</v>
      </c>
      <c r="S4023" s="1"/>
      <c r="T4023" s="1"/>
      <c r="U4023" s="1"/>
      <c r="V4023" s="1">
        <v>1</v>
      </c>
      <c r="W4023" s="1"/>
      <c r="X4023" s="1"/>
      <c r="Y4023" s="1"/>
      <c r="Z4023" s="1"/>
      <c r="AA4023" s="1"/>
      <c r="AB4023" s="1"/>
      <c r="AC4023" s="1"/>
      <c r="AD4023" s="1"/>
      <c r="AE4023" s="1"/>
      <c r="AF4023" s="1"/>
      <c r="AG4023" s="1"/>
      <c r="AH4023" s="1"/>
      <c r="AI4023" s="1"/>
      <c r="AJ4023" s="9" t="s">
        <v>52</v>
      </c>
      <c r="AK4023" s="9" t="s">
        <v>8618</v>
      </c>
      <c r="AL4023" s="9" t="s">
        <v>52</v>
      </c>
      <c r="AM4023" s="9" t="s">
        <v>52</v>
      </c>
    </row>
    <row r="4024" spans="1:39" ht="30" customHeight="1" x14ac:dyDescent="0.3">
      <c r="A4024" s="10" t="s">
        <v>4720</v>
      </c>
      <c r="B4024" s="10" t="s">
        <v>4714</v>
      </c>
      <c r="C4024" s="10" t="s">
        <v>4715</v>
      </c>
      <c r="D4024" s="11">
        <v>0.04</v>
      </c>
      <c r="E4024" s="15">
        <v>0</v>
      </c>
      <c r="F4024" s="17">
        <f>TRUNC(E4024*D4024,1)</f>
        <v>0</v>
      </c>
      <c r="G4024" s="15">
        <v>153671</v>
      </c>
      <c r="H4024" s="17">
        <f>TRUNC(G4024*D4024,1)</f>
        <v>6146.8</v>
      </c>
      <c r="I4024" s="15">
        <v>0</v>
      </c>
      <c r="J4024" s="17">
        <f>TRUNC(I4024*D4024,1)</f>
        <v>0</v>
      </c>
      <c r="K4024" s="15">
        <f>TRUNC(E4024+G4024+I4024,1)</f>
        <v>153671</v>
      </c>
      <c r="L4024" s="17">
        <f>TRUNC(F4024+H4024+J4024,1)</f>
        <v>6146.8</v>
      </c>
      <c r="M4024" s="10" t="s">
        <v>52</v>
      </c>
      <c r="N4024" s="9" t="s">
        <v>2354</v>
      </c>
      <c r="O4024" s="9" t="s">
        <v>4721</v>
      </c>
      <c r="P4024" s="9" t="s">
        <v>54</v>
      </c>
      <c r="Q4024" s="9" t="s">
        <v>54</v>
      </c>
      <c r="R4024" s="9" t="s">
        <v>67</v>
      </c>
      <c r="S4024" s="1"/>
      <c r="T4024" s="1"/>
      <c r="U4024" s="1"/>
      <c r="V4024" s="1">
        <v>1</v>
      </c>
      <c r="W4024" s="1"/>
      <c r="X4024" s="1"/>
      <c r="Y4024" s="1"/>
      <c r="Z4024" s="1"/>
      <c r="AA4024" s="1"/>
      <c r="AB4024" s="1"/>
      <c r="AC4024" s="1"/>
      <c r="AD4024" s="1"/>
      <c r="AE4024" s="1"/>
      <c r="AF4024" s="1"/>
      <c r="AG4024" s="1"/>
      <c r="AH4024" s="1"/>
      <c r="AI4024" s="1"/>
      <c r="AJ4024" s="9" t="s">
        <v>52</v>
      </c>
      <c r="AK4024" s="9" t="s">
        <v>8619</v>
      </c>
      <c r="AL4024" s="9" t="s">
        <v>52</v>
      </c>
      <c r="AM4024" s="9" t="s">
        <v>52</v>
      </c>
    </row>
    <row r="4025" spans="1:39" ht="30" customHeight="1" x14ac:dyDescent="0.3">
      <c r="A4025" s="10" t="s">
        <v>4727</v>
      </c>
      <c r="B4025" s="10" t="s">
        <v>4797</v>
      </c>
      <c r="C4025" s="10" t="s">
        <v>732</v>
      </c>
      <c r="D4025" s="11">
        <v>1</v>
      </c>
      <c r="E4025" s="15">
        <v>0</v>
      </c>
      <c r="F4025" s="17">
        <f>TRUNC(E4025*D4025,1)</f>
        <v>0</v>
      </c>
      <c r="G4025" s="15">
        <v>0</v>
      </c>
      <c r="H4025" s="17">
        <f>TRUNC(G4025*D4025,1)</f>
        <v>0</v>
      </c>
      <c r="I4025" s="15">
        <f>TRUNC(SUMIF(V4023:V4025, RIGHTB(O4025, 1), H4023:H4025)*U4025, 2)</f>
        <v>1166.28</v>
      </c>
      <c r="J4025" s="17">
        <f>TRUNC(I4025*D4025,1)</f>
        <v>1166.2</v>
      </c>
      <c r="K4025" s="15">
        <f>TRUNC(E4025+G4025+I4025,1)</f>
        <v>1166.2</v>
      </c>
      <c r="L4025" s="17">
        <f>TRUNC(F4025+H4025+J4025,1)</f>
        <v>1166.2</v>
      </c>
      <c r="M4025" s="10" t="s">
        <v>52</v>
      </c>
      <c r="N4025" s="9" t="s">
        <v>2354</v>
      </c>
      <c r="O4025" s="9" t="s">
        <v>4729</v>
      </c>
      <c r="P4025" s="9" t="s">
        <v>54</v>
      </c>
      <c r="Q4025" s="9" t="s">
        <v>54</v>
      </c>
      <c r="R4025" s="9" t="s">
        <v>54</v>
      </c>
      <c r="S4025" s="1">
        <v>1</v>
      </c>
      <c r="T4025" s="1">
        <v>2</v>
      </c>
      <c r="U4025" s="1">
        <v>0.03</v>
      </c>
      <c r="V4025" s="1"/>
      <c r="W4025" s="1"/>
      <c r="X4025" s="1"/>
      <c r="Y4025" s="1"/>
      <c r="Z4025" s="1"/>
      <c r="AA4025" s="1"/>
      <c r="AB4025" s="1"/>
      <c r="AC4025" s="1"/>
      <c r="AD4025" s="1"/>
      <c r="AE4025" s="1"/>
      <c r="AF4025" s="1"/>
      <c r="AG4025" s="1"/>
      <c r="AH4025" s="1"/>
      <c r="AI4025" s="1"/>
      <c r="AJ4025" s="9" t="s">
        <v>52</v>
      </c>
      <c r="AK4025" s="9" t="s">
        <v>8620</v>
      </c>
      <c r="AL4025" s="9" t="s">
        <v>52</v>
      </c>
      <c r="AM4025" s="9" t="s">
        <v>52</v>
      </c>
    </row>
    <row r="4026" spans="1:39" ht="30" customHeight="1" x14ac:dyDescent="0.3">
      <c r="A4026" s="10" t="s">
        <v>4735</v>
      </c>
      <c r="B4026" s="10" t="s">
        <v>52</v>
      </c>
      <c r="C4026" s="10" t="s">
        <v>52</v>
      </c>
      <c r="D4026" s="11"/>
      <c r="E4026" s="15"/>
      <c r="F4026" s="17">
        <f>TRUNC(SUMIF(N4023:N4025, N4022, F4023:F4025),0)</f>
        <v>0</v>
      </c>
      <c r="G4026" s="15"/>
      <c r="H4026" s="17">
        <f>TRUNC(SUMIF(N4023:N4025, N4022, H4023:H4025),0)</f>
        <v>38876</v>
      </c>
      <c r="I4026" s="15"/>
      <c r="J4026" s="17">
        <f>TRUNC(SUMIF(N4023:N4025, N4022, J4023:J4025),0)</f>
        <v>1166</v>
      </c>
      <c r="K4026" s="15"/>
      <c r="L4026" s="17">
        <f>F4026+H4026+J4026</f>
        <v>40042</v>
      </c>
      <c r="M4026" s="10" t="s">
        <v>52</v>
      </c>
      <c r="N4026" s="9" t="s">
        <v>4736</v>
      </c>
      <c r="O4026" s="9" t="s">
        <v>4736</v>
      </c>
      <c r="P4026" s="9" t="s">
        <v>52</v>
      </c>
      <c r="Q4026" s="9" t="s">
        <v>52</v>
      </c>
      <c r="R4026" s="9" t="s">
        <v>52</v>
      </c>
      <c r="S4026" s="1"/>
      <c r="T4026" s="1"/>
      <c r="U4026" s="1"/>
      <c r="V4026" s="1"/>
      <c r="W4026" s="1"/>
      <c r="X4026" s="1"/>
      <c r="Y4026" s="1"/>
      <c r="Z4026" s="1"/>
      <c r="AA4026" s="1"/>
      <c r="AB4026" s="1"/>
      <c r="AC4026" s="1"/>
      <c r="AD4026" s="1"/>
      <c r="AE4026" s="1"/>
      <c r="AF4026" s="1"/>
      <c r="AG4026" s="1"/>
      <c r="AH4026" s="1"/>
      <c r="AI4026" s="1"/>
      <c r="AJ4026" s="9" t="s">
        <v>52</v>
      </c>
      <c r="AK4026" s="9" t="s">
        <v>52</v>
      </c>
      <c r="AL4026" s="9" t="s">
        <v>52</v>
      </c>
      <c r="AM4026" s="9" t="s">
        <v>52</v>
      </c>
    </row>
    <row r="4027" spans="1:39" ht="30" customHeight="1" x14ac:dyDescent="0.3">
      <c r="A4027" s="11"/>
      <c r="B4027" s="11"/>
      <c r="C4027" s="11"/>
      <c r="D4027" s="11"/>
      <c r="E4027" s="15"/>
      <c r="F4027" s="17"/>
      <c r="G4027" s="15"/>
      <c r="H4027" s="17"/>
      <c r="I4027" s="15"/>
      <c r="J4027" s="17"/>
      <c r="K4027" s="15"/>
      <c r="L4027" s="17"/>
      <c r="M4027" s="11"/>
    </row>
    <row r="4028" spans="1:39" ht="30" customHeight="1" x14ac:dyDescent="0.3">
      <c r="A4028" s="14" t="s">
        <v>8621</v>
      </c>
      <c r="B4028" s="14"/>
      <c r="C4028" s="14"/>
      <c r="D4028" s="14"/>
      <c r="E4028" s="16"/>
      <c r="F4028" s="18"/>
      <c r="G4028" s="16"/>
      <c r="H4028" s="18"/>
      <c r="I4028" s="16"/>
      <c r="J4028" s="18"/>
      <c r="K4028" s="16"/>
      <c r="L4028" s="18"/>
      <c r="M4028" s="14"/>
      <c r="N4028" s="5" t="s">
        <v>2357</v>
      </c>
    </row>
    <row r="4029" spans="1:39" ht="30" customHeight="1" x14ac:dyDescent="0.3">
      <c r="A4029" s="10" t="s">
        <v>8083</v>
      </c>
      <c r="B4029" s="10" t="s">
        <v>4714</v>
      </c>
      <c r="C4029" s="10" t="s">
        <v>4715</v>
      </c>
      <c r="D4029" s="11">
        <v>0.16</v>
      </c>
      <c r="E4029" s="15">
        <v>0</v>
      </c>
      <c r="F4029" s="17">
        <f>TRUNC(E4029*D4029,1)</f>
        <v>0</v>
      </c>
      <c r="G4029" s="15">
        <v>233781</v>
      </c>
      <c r="H4029" s="17">
        <f>TRUNC(G4029*D4029,1)</f>
        <v>37404.9</v>
      </c>
      <c r="I4029" s="15">
        <v>0</v>
      </c>
      <c r="J4029" s="17">
        <f>TRUNC(I4029*D4029,1)</f>
        <v>0</v>
      </c>
      <c r="K4029" s="15">
        <f>TRUNC(E4029+G4029+I4029,1)</f>
        <v>233781</v>
      </c>
      <c r="L4029" s="17">
        <f>TRUNC(F4029+H4029+J4029,1)</f>
        <v>37404.9</v>
      </c>
      <c r="M4029" s="10" t="s">
        <v>52</v>
      </c>
      <c r="N4029" s="9" t="s">
        <v>2357</v>
      </c>
      <c r="O4029" s="9" t="s">
        <v>8084</v>
      </c>
      <c r="P4029" s="9" t="s">
        <v>54</v>
      </c>
      <c r="Q4029" s="9" t="s">
        <v>54</v>
      </c>
      <c r="R4029" s="9" t="s">
        <v>67</v>
      </c>
      <c r="S4029" s="1"/>
      <c r="T4029" s="1"/>
      <c r="U4029" s="1"/>
      <c r="V4029" s="1">
        <v>1</v>
      </c>
      <c r="W4029" s="1"/>
      <c r="X4029" s="1"/>
      <c r="Y4029" s="1"/>
      <c r="Z4029" s="1"/>
      <c r="AA4029" s="1"/>
      <c r="AB4029" s="1"/>
      <c r="AC4029" s="1"/>
      <c r="AD4029" s="1"/>
      <c r="AE4029" s="1"/>
      <c r="AF4029" s="1"/>
      <c r="AG4029" s="1"/>
      <c r="AH4029" s="1"/>
      <c r="AI4029" s="1"/>
      <c r="AJ4029" s="9" t="s">
        <v>52</v>
      </c>
      <c r="AK4029" s="9" t="s">
        <v>8623</v>
      </c>
      <c r="AL4029" s="9" t="s">
        <v>52</v>
      </c>
      <c r="AM4029" s="9" t="s">
        <v>52</v>
      </c>
    </row>
    <row r="4030" spans="1:39" ht="30" customHeight="1" x14ac:dyDescent="0.3">
      <c r="A4030" s="10" t="s">
        <v>4720</v>
      </c>
      <c r="B4030" s="10" t="s">
        <v>4714</v>
      </c>
      <c r="C4030" s="10" t="s">
        <v>4715</v>
      </c>
      <c r="D4030" s="11">
        <v>0.05</v>
      </c>
      <c r="E4030" s="15">
        <v>0</v>
      </c>
      <c r="F4030" s="17">
        <f>TRUNC(E4030*D4030,1)</f>
        <v>0</v>
      </c>
      <c r="G4030" s="15">
        <v>153671</v>
      </c>
      <c r="H4030" s="17">
        <f>TRUNC(G4030*D4030,1)</f>
        <v>7683.5</v>
      </c>
      <c r="I4030" s="15">
        <v>0</v>
      </c>
      <c r="J4030" s="17">
        <f>TRUNC(I4030*D4030,1)</f>
        <v>0</v>
      </c>
      <c r="K4030" s="15">
        <f>TRUNC(E4030+G4030+I4030,1)</f>
        <v>153671</v>
      </c>
      <c r="L4030" s="17">
        <f>TRUNC(F4030+H4030+J4030,1)</f>
        <v>7683.5</v>
      </c>
      <c r="M4030" s="10" t="s">
        <v>52</v>
      </c>
      <c r="N4030" s="9" t="s">
        <v>2357</v>
      </c>
      <c r="O4030" s="9" t="s">
        <v>4721</v>
      </c>
      <c r="P4030" s="9" t="s">
        <v>54</v>
      </c>
      <c r="Q4030" s="9" t="s">
        <v>54</v>
      </c>
      <c r="R4030" s="9" t="s">
        <v>67</v>
      </c>
      <c r="S4030" s="1"/>
      <c r="T4030" s="1"/>
      <c r="U4030" s="1"/>
      <c r="V4030" s="1">
        <v>1</v>
      </c>
      <c r="W4030" s="1"/>
      <c r="X4030" s="1"/>
      <c r="Y4030" s="1"/>
      <c r="Z4030" s="1"/>
      <c r="AA4030" s="1"/>
      <c r="AB4030" s="1"/>
      <c r="AC4030" s="1"/>
      <c r="AD4030" s="1"/>
      <c r="AE4030" s="1"/>
      <c r="AF4030" s="1"/>
      <c r="AG4030" s="1"/>
      <c r="AH4030" s="1"/>
      <c r="AI4030" s="1"/>
      <c r="AJ4030" s="9" t="s">
        <v>52</v>
      </c>
      <c r="AK4030" s="9" t="s">
        <v>8624</v>
      </c>
      <c r="AL4030" s="9" t="s">
        <v>52</v>
      </c>
      <c r="AM4030" s="9" t="s">
        <v>52</v>
      </c>
    </row>
    <row r="4031" spans="1:39" ht="30" customHeight="1" x14ac:dyDescent="0.3">
      <c r="A4031" s="10" t="s">
        <v>4727</v>
      </c>
      <c r="B4031" s="10" t="s">
        <v>4797</v>
      </c>
      <c r="C4031" s="10" t="s">
        <v>732</v>
      </c>
      <c r="D4031" s="11">
        <v>1</v>
      </c>
      <c r="E4031" s="15">
        <v>0</v>
      </c>
      <c r="F4031" s="17">
        <f>TRUNC(E4031*D4031,1)</f>
        <v>0</v>
      </c>
      <c r="G4031" s="15">
        <v>0</v>
      </c>
      <c r="H4031" s="17">
        <f>TRUNC(G4031*D4031,1)</f>
        <v>0</v>
      </c>
      <c r="I4031" s="15">
        <f>TRUNC(SUMIF(V4029:V4031, RIGHTB(O4031, 1), H4029:H4031)*U4031, 2)</f>
        <v>1352.65</v>
      </c>
      <c r="J4031" s="17">
        <f>TRUNC(I4031*D4031,1)</f>
        <v>1352.6</v>
      </c>
      <c r="K4031" s="15">
        <f>TRUNC(E4031+G4031+I4031,1)</f>
        <v>1352.6</v>
      </c>
      <c r="L4031" s="17">
        <f>TRUNC(F4031+H4031+J4031,1)</f>
        <v>1352.6</v>
      </c>
      <c r="M4031" s="10" t="s">
        <v>52</v>
      </c>
      <c r="N4031" s="9" t="s">
        <v>2357</v>
      </c>
      <c r="O4031" s="9" t="s">
        <v>4729</v>
      </c>
      <c r="P4031" s="9" t="s">
        <v>54</v>
      </c>
      <c r="Q4031" s="9" t="s">
        <v>54</v>
      </c>
      <c r="R4031" s="9" t="s">
        <v>54</v>
      </c>
      <c r="S4031" s="1">
        <v>1</v>
      </c>
      <c r="T4031" s="1">
        <v>2</v>
      </c>
      <c r="U4031" s="1">
        <v>0.03</v>
      </c>
      <c r="V4031" s="1"/>
      <c r="W4031" s="1"/>
      <c r="X4031" s="1"/>
      <c r="Y4031" s="1"/>
      <c r="Z4031" s="1"/>
      <c r="AA4031" s="1"/>
      <c r="AB4031" s="1"/>
      <c r="AC4031" s="1"/>
      <c r="AD4031" s="1"/>
      <c r="AE4031" s="1"/>
      <c r="AF4031" s="1"/>
      <c r="AG4031" s="1"/>
      <c r="AH4031" s="1"/>
      <c r="AI4031" s="1"/>
      <c r="AJ4031" s="9" t="s">
        <v>52</v>
      </c>
      <c r="AK4031" s="9" t="s">
        <v>8625</v>
      </c>
      <c r="AL4031" s="9" t="s">
        <v>52</v>
      </c>
      <c r="AM4031" s="9" t="s">
        <v>52</v>
      </c>
    </row>
    <row r="4032" spans="1:39" ht="30" customHeight="1" x14ac:dyDescent="0.3">
      <c r="A4032" s="10" t="s">
        <v>4735</v>
      </c>
      <c r="B4032" s="10" t="s">
        <v>52</v>
      </c>
      <c r="C4032" s="10" t="s">
        <v>52</v>
      </c>
      <c r="D4032" s="11"/>
      <c r="E4032" s="15"/>
      <c r="F4032" s="17">
        <f>TRUNC(SUMIF(N4029:N4031, N4028, F4029:F4031),0)</f>
        <v>0</v>
      </c>
      <c r="G4032" s="15"/>
      <c r="H4032" s="17">
        <f>TRUNC(SUMIF(N4029:N4031, N4028, H4029:H4031),0)</f>
        <v>45088</v>
      </c>
      <c r="I4032" s="15"/>
      <c r="J4032" s="17">
        <f>TRUNC(SUMIF(N4029:N4031, N4028, J4029:J4031),0)</f>
        <v>1352</v>
      </c>
      <c r="K4032" s="15"/>
      <c r="L4032" s="17">
        <f>F4032+H4032+J4032</f>
        <v>46440</v>
      </c>
      <c r="M4032" s="10" t="s">
        <v>52</v>
      </c>
      <c r="N4032" s="9" t="s">
        <v>4736</v>
      </c>
      <c r="O4032" s="9" t="s">
        <v>4736</v>
      </c>
      <c r="P4032" s="9" t="s">
        <v>52</v>
      </c>
      <c r="Q4032" s="9" t="s">
        <v>52</v>
      </c>
      <c r="R4032" s="9" t="s">
        <v>52</v>
      </c>
      <c r="S4032" s="1"/>
      <c r="T4032" s="1"/>
      <c r="U4032" s="1"/>
      <c r="V4032" s="1"/>
      <c r="W4032" s="1"/>
      <c r="X4032" s="1"/>
      <c r="Y4032" s="1"/>
      <c r="Z4032" s="1"/>
      <c r="AA4032" s="1"/>
      <c r="AB4032" s="1"/>
      <c r="AC4032" s="1"/>
      <c r="AD4032" s="1"/>
      <c r="AE4032" s="1"/>
      <c r="AF4032" s="1"/>
      <c r="AG4032" s="1"/>
      <c r="AH4032" s="1"/>
      <c r="AI4032" s="1"/>
      <c r="AJ4032" s="9" t="s">
        <v>52</v>
      </c>
      <c r="AK4032" s="9" t="s">
        <v>52</v>
      </c>
      <c r="AL4032" s="9" t="s">
        <v>52</v>
      </c>
      <c r="AM4032" s="9" t="s">
        <v>52</v>
      </c>
    </row>
    <row r="4033" spans="1:39" ht="30" customHeight="1" x14ac:dyDescent="0.3">
      <c r="A4033" s="11"/>
      <c r="B4033" s="11"/>
      <c r="C4033" s="11"/>
      <c r="D4033" s="11"/>
      <c r="E4033" s="15"/>
      <c r="F4033" s="17"/>
      <c r="G4033" s="15"/>
      <c r="H4033" s="17"/>
      <c r="I4033" s="15"/>
      <c r="J4033" s="17"/>
      <c r="K4033" s="15"/>
      <c r="L4033" s="17"/>
      <c r="M4033" s="11"/>
    </row>
    <row r="4034" spans="1:39" ht="30" customHeight="1" x14ac:dyDescent="0.3">
      <c r="A4034" s="14" t="s">
        <v>8626</v>
      </c>
      <c r="B4034" s="14"/>
      <c r="C4034" s="14"/>
      <c r="D4034" s="14"/>
      <c r="E4034" s="16"/>
      <c r="F4034" s="18"/>
      <c r="G4034" s="16"/>
      <c r="H4034" s="18"/>
      <c r="I4034" s="16"/>
      <c r="J4034" s="18"/>
      <c r="K4034" s="16"/>
      <c r="L4034" s="18"/>
      <c r="M4034" s="14"/>
      <c r="N4034" s="5" t="s">
        <v>2360</v>
      </c>
    </row>
    <row r="4035" spans="1:39" ht="30" customHeight="1" x14ac:dyDescent="0.3">
      <c r="A4035" s="10" t="s">
        <v>8083</v>
      </c>
      <c r="B4035" s="10" t="s">
        <v>4714</v>
      </c>
      <c r="C4035" s="10" t="s">
        <v>4715</v>
      </c>
      <c r="D4035" s="11">
        <v>0.18</v>
      </c>
      <c r="E4035" s="15">
        <v>0</v>
      </c>
      <c r="F4035" s="17">
        <f>TRUNC(E4035*D4035,1)</f>
        <v>0</v>
      </c>
      <c r="G4035" s="15">
        <v>233781</v>
      </c>
      <c r="H4035" s="17">
        <f>TRUNC(G4035*D4035,1)</f>
        <v>42080.5</v>
      </c>
      <c r="I4035" s="15">
        <v>0</v>
      </c>
      <c r="J4035" s="17">
        <f>TRUNC(I4035*D4035,1)</f>
        <v>0</v>
      </c>
      <c r="K4035" s="15">
        <f>TRUNC(E4035+G4035+I4035,1)</f>
        <v>233781</v>
      </c>
      <c r="L4035" s="17">
        <f>TRUNC(F4035+H4035+J4035,1)</f>
        <v>42080.5</v>
      </c>
      <c r="M4035" s="10" t="s">
        <v>52</v>
      </c>
      <c r="N4035" s="9" t="s">
        <v>2360</v>
      </c>
      <c r="O4035" s="9" t="s">
        <v>8084</v>
      </c>
      <c r="P4035" s="9" t="s">
        <v>54</v>
      </c>
      <c r="Q4035" s="9" t="s">
        <v>54</v>
      </c>
      <c r="R4035" s="9" t="s">
        <v>67</v>
      </c>
      <c r="S4035" s="1"/>
      <c r="T4035" s="1"/>
      <c r="U4035" s="1"/>
      <c r="V4035" s="1">
        <v>1</v>
      </c>
      <c r="W4035" s="1"/>
      <c r="X4035" s="1"/>
      <c r="Y4035" s="1"/>
      <c r="Z4035" s="1"/>
      <c r="AA4035" s="1"/>
      <c r="AB4035" s="1"/>
      <c r="AC4035" s="1"/>
      <c r="AD4035" s="1"/>
      <c r="AE4035" s="1"/>
      <c r="AF4035" s="1"/>
      <c r="AG4035" s="1"/>
      <c r="AH4035" s="1"/>
      <c r="AI4035" s="1"/>
      <c r="AJ4035" s="9" t="s">
        <v>52</v>
      </c>
      <c r="AK4035" s="9" t="s">
        <v>8628</v>
      </c>
      <c r="AL4035" s="9" t="s">
        <v>52</v>
      </c>
      <c r="AM4035" s="9" t="s">
        <v>52</v>
      </c>
    </row>
    <row r="4036" spans="1:39" ht="30" customHeight="1" x14ac:dyDescent="0.3">
      <c r="A4036" s="10" t="s">
        <v>4720</v>
      </c>
      <c r="B4036" s="10" t="s">
        <v>4714</v>
      </c>
      <c r="C4036" s="10" t="s">
        <v>4715</v>
      </c>
      <c r="D4036" s="11">
        <v>7.0000000000000007E-2</v>
      </c>
      <c r="E4036" s="15">
        <v>0</v>
      </c>
      <c r="F4036" s="17">
        <f>TRUNC(E4036*D4036,1)</f>
        <v>0</v>
      </c>
      <c r="G4036" s="15">
        <v>153671</v>
      </c>
      <c r="H4036" s="17">
        <f>TRUNC(G4036*D4036,1)</f>
        <v>10756.9</v>
      </c>
      <c r="I4036" s="15">
        <v>0</v>
      </c>
      <c r="J4036" s="17">
        <f>TRUNC(I4036*D4036,1)</f>
        <v>0</v>
      </c>
      <c r="K4036" s="15">
        <f>TRUNC(E4036+G4036+I4036,1)</f>
        <v>153671</v>
      </c>
      <c r="L4036" s="17">
        <f>TRUNC(F4036+H4036+J4036,1)</f>
        <v>10756.9</v>
      </c>
      <c r="M4036" s="10" t="s">
        <v>52</v>
      </c>
      <c r="N4036" s="9" t="s">
        <v>2360</v>
      </c>
      <c r="O4036" s="9" t="s">
        <v>4721</v>
      </c>
      <c r="P4036" s="9" t="s">
        <v>54</v>
      </c>
      <c r="Q4036" s="9" t="s">
        <v>54</v>
      </c>
      <c r="R4036" s="9" t="s">
        <v>67</v>
      </c>
      <c r="S4036" s="1"/>
      <c r="T4036" s="1"/>
      <c r="U4036" s="1"/>
      <c r="V4036" s="1">
        <v>1</v>
      </c>
      <c r="W4036" s="1"/>
      <c r="X4036" s="1"/>
      <c r="Y4036" s="1"/>
      <c r="Z4036" s="1"/>
      <c r="AA4036" s="1"/>
      <c r="AB4036" s="1"/>
      <c r="AC4036" s="1"/>
      <c r="AD4036" s="1"/>
      <c r="AE4036" s="1"/>
      <c r="AF4036" s="1"/>
      <c r="AG4036" s="1"/>
      <c r="AH4036" s="1"/>
      <c r="AI4036" s="1"/>
      <c r="AJ4036" s="9" t="s">
        <v>52</v>
      </c>
      <c r="AK4036" s="9" t="s">
        <v>8629</v>
      </c>
      <c r="AL4036" s="9" t="s">
        <v>52</v>
      </c>
      <c r="AM4036" s="9" t="s">
        <v>52</v>
      </c>
    </row>
    <row r="4037" spans="1:39" ht="30" customHeight="1" x14ac:dyDescent="0.3">
      <c r="A4037" s="10" t="s">
        <v>4727</v>
      </c>
      <c r="B4037" s="10" t="s">
        <v>4797</v>
      </c>
      <c r="C4037" s="10" t="s">
        <v>732</v>
      </c>
      <c r="D4037" s="11">
        <v>1</v>
      </c>
      <c r="E4037" s="15">
        <v>0</v>
      </c>
      <c r="F4037" s="17">
        <f>TRUNC(E4037*D4037,1)</f>
        <v>0</v>
      </c>
      <c r="G4037" s="15">
        <v>0</v>
      </c>
      <c r="H4037" s="17">
        <f>TRUNC(G4037*D4037,1)</f>
        <v>0</v>
      </c>
      <c r="I4037" s="15">
        <f>TRUNC(SUMIF(V4035:V4037, RIGHTB(O4037, 1), H4035:H4037)*U4037, 2)</f>
        <v>1585.12</v>
      </c>
      <c r="J4037" s="17">
        <f>TRUNC(I4037*D4037,1)</f>
        <v>1585.1</v>
      </c>
      <c r="K4037" s="15">
        <f>TRUNC(E4037+G4037+I4037,1)</f>
        <v>1585.1</v>
      </c>
      <c r="L4037" s="17">
        <f>TRUNC(F4037+H4037+J4037,1)</f>
        <v>1585.1</v>
      </c>
      <c r="M4037" s="10" t="s">
        <v>52</v>
      </c>
      <c r="N4037" s="9" t="s">
        <v>2360</v>
      </c>
      <c r="O4037" s="9" t="s">
        <v>4729</v>
      </c>
      <c r="P4037" s="9" t="s">
        <v>54</v>
      </c>
      <c r="Q4037" s="9" t="s">
        <v>54</v>
      </c>
      <c r="R4037" s="9" t="s">
        <v>54</v>
      </c>
      <c r="S4037" s="1">
        <v>1</v>
      </c>
      <c r="T4037" s="1">
        <v>2</v>
      </c>
      <c r="U4037" s="1">
        <v>0.03</v>
      </c>
      <c r="V4037" s="1"/>
      <c r="W4037" s="1"/>
      <c r="X4037" s="1"/>
      <c r="Y4037" s="1"/>
      <c r="Z4037" s="1"/>
      <c r="AA4037" s="1"/>
      <c r="AB4037" s="1"/>
      <c r="AC4037" s="1"/>
      <c r="AD4037" s="1"/>
      <c r="AE4037" s="1"/>
      <c r="AF4037" s="1"/>
      <c r="AG4037" s="1"/>
      <c r="AH4037" s="1"/>
      <c r="AI4037" s="1"/>
      <c r="AJ4037" s="9" t="s">
        <v>52</v>
      </c>
      <c r="AK4037" s="9" t="s">
        <v>8630</v>
      </c>
      <c r="AL4037" s="9" t="s">
        <v>52</v>
      </c>
      <c r="AM4037" s="9" t="s">
        <v>52</v>
      </c>
    </row>
    <row r="4038" spans="1:39" ht="30" customHeight="1" x14ac:dyDescent="0.3">
      <c r="A4038" s="10" t="s">
        <v>4735</v>
      </c>
      <c r="B4038" s="10" t="s">
        <v>52</v>
      </c>
      <c r="C4038" s="10" t="s">
        <v>52</v>
      </c>
      <c r="D4038" s="11"/>
      <c r="E4038" s="15"/>
      <c r="F4038" s="17">
        <f>TRUNC(SUMIF(N4035:N4037, N4034, F4035:F4037),0)</f>
        <v>0</v>
      </c>
      <c r="G4038" s="15"/>
      <c r="H4038" s="17">
        <f>TRUNC(SUMIF(N4035:N4037, N4034, H4035:H4037),0)</f>
        <v>52837</v>
      </c>
      <c r="I4038" s="15"/>
      <c r="J4038" s="17">
        <f>TRUNC(SUMIF(N4035:N4037, N4034, J4035:J4037),0)</f>
        <v>1585</v>
      </c>
      <c r="K4038" s="15"/>
      <c r="L4038" s="17">
        <f>F4038+H4038+J4038</f>
        <v>54422</v>
      </c>
      <c r="M4038" s="10" t="s">
        <v>52</v>
      </c>
      <c r="N4038" s="9" t="s">
        <v>4736</v>
      </c>
      <c r="O4038" s="9" t="s">
        <v>4736</v>
      </c>
      <c r="P4038" s="9" t="s">
        <v>52</v>
      </c>
      <c r="Q4038" s="9" t="s">
        <v>52</v>
      </c>
      <c r="R4038" s="9" t="s">
        <v>52</v>
      </c>
      <c r="S4038" s="1"/>
      <c r="T4038" s="1"/>
      <c r="U4038" s="1"/>
      <c r="V4038" s="1"/>
      <c r="W4038" s="1"/>
      <c r="X4038" s="1"/>
      <c r="Y4038" s="1"/>
      <c r="Z4038" s="1"/>
      <c r="AA4038" s="1"/>
      <c r="AB4038" s="1"/>
      <c r="AC4038" s="1"/>
      <c r="AD4038" s="1"/>
      <c r="AE4038" s="1"/>
      <c r="AF4038" s="1"/>
      <c r="AG4038" s="1"/>
      <c r="AH4038" s="1"/>
      <c r="AI4038" s="1"/>
      <c r="AJ4038" s="9" t="s">
        <v>52</v>
      </c>
      <c r="AK4038" s="9" t="s">
        <v>52</v>
      </c>
      <c r="AL4038" s="9" t="s">
        <v>52</v>
      </c>
      <c r="AM4038" s="9" t="s">
        <v>52</v>
      </c>
    </row>
    <row r="4039" spans="1:39" ht="30" customHeight="1" x14ac:dyDescent="0.3">
      <c r="A4039" s="11"/>
      <c r="B4039" s="11"/>
      <c r="C4039" s="11"/>
      <c r="D4039" s="11"/>
      <c r="E4039" s="15"/>
      <c r="F4039" s="17"/>
      <c r="G4039" s="15"/>
      <c r="H4039" s="17"/>
      <c r="I4039" s="15"/>
      <c r="J4039" s="17"/>
      <c r="K4039" s="15"/>
      <c r="L4039" s="17"/>
      <c r="M4039" s="11"/>
    </row>
    <row r="4040" spans="1:39" ht="30" customHeight="1" x14ac:dyDescent="0.3">
      <c r="A4040" s="14" t="s">
        <v>8631</v>
      </c>
      <c r="B4040" s="14"/>
      <c r="C4040" s="14"/>
      <c r="D4040" s="14"/>
      <c r="E4040" s="16"/>
      <c r="F4040" s="18"/>
      <c r="G4040" s="16"/>
      <c r="H4040" s="18"/>
      <c r="I4040" s="16"/>
      <c r="J4040" s="18"/>
      <c r="K4040" s="16"/>
      <c r="L4040" s="18"/>
      <c r="M4040" s="14"/>
      <c r="N4040" s="5" t="s">
        <v>2363</v>
      </c>
    </row>
    <row r="4041" spans="1:39" ht="30" customHeight="1" x14ac:dyDescent="0.3">
      <c r="A4041" s="10" t="s">
        <v>8083</v>
      </c>
      <c r="B4041" s="10" t="s">
        <v>4714</v>
      </c>
      <c r="C4041" s="10" t="s">
        <v>4715</v>
      </c>
      <c r="D4041" s="11">
        <v>0.2</v>
      </c>
      <c r="E4041" s="15">
        <v>0</v>
      </c>
      <c r="F4041" s="17">
        <f>TRUNC(E4041*D4041,1)</f>
        <v>0</v>
      </c>
      <c r="G4041" s="15">
        <v>233781</v>
      </c>
      <c r="H4041" s="17">
        <f>TRUNC(G4041*D4041,1)</f>
        <v>46756.2</v>
      </c>
      <c r="I4041" s="15">
        <v>0</v>
      </c>
      <c r="J4041" s="17">
        <f>TRUNC(I4041*D4041,1)</f>
        <v>0</v>
      </c>
      <c r="K4041" s="15">
        <f>TRUNC(E4041+G4041+I4041,1)</f>
        <v>233781</v>
      </c>
      <c r="L4041" s="17">
        <f>TRUNC(F4041+H4041+J4041,1)</f>
        <v>46756.2</v>
      </c>
      <c r="M4041" s="10" t="s">
        <v>52</v>
      </c>
      <c r="N4041" s="9" t="s">
        <v>2363</v>
      </c>
      <c r="O4041" s="9" t="s">
        <v>8084</v>
      </c>
      <c r="P4041" s="9" t="s">
        <v>54</v>
      </c>
      <c r="Q4041" s="9" t="s">
        <v>54</v>
      </c>
      <c r="R4041" s="9" t="s">
        <v>67</v>
      </c>
      <c r="S4041" s="1"/>
      <c r="T4041" s="1"/>
      <c r="U4041" s="1"/>
      <c r="V4041" s="1">
        <v>1</v>
      </c>
      <c r="W4041" s="1"/>
      <c r="X4041" s="1"/>
      <c r="Y4041" s="1"/>
      <c r="Z4041" s="1"/>
      <c r="AA4041" s="1"/>
      <c r="AB4041" s="1"/>
      <c r="AC4041" s="1"/>
      <c r="AD4041" s="1"/>
      <c r="AE4041" s="1"/>
      <c r="AF4041" s="1"/>
      <c r="AG4041" s="1"/>
      <c r="AH4041" s="1"/>
      <c r="AI4041" s="1"/>
      <c r="AJ4041" s="9" t="s">
        <v>52</v>
      </c>
      <c r="AK4041" s="9" t="s">
        <v>8633</v>
      </c>
      <c r="AL4041" s="9" t="s">
        <v>52</v>
      </c>
      <c r="AM4041" s="9" t="s">
        <v>52</v>
      </c>
    </row>
    <row r="4042" spans="1:39" ht="30" customHeight="1" x14ac:dyDescent="0.3">
      <c r="A4042" s="10" t="s">
        <v>4720</v>
      </c>
      <c r="B4042" s="10" t="s">
        <v>4714</v>
      </c>
      <c r="C4042" s="10" t="s">
        <v>4715</v>
      </c>
      <c r="D4042" s="11">
        <v>0.08</v>
      </c>
      <c r="E4042" s="15">
        <v>0</v>
      </c>
      <c r="F4042" s="17">
        <f>TRUNC(E4042*D4042,1)</f>
        <v>0</v>
      </c>
      <c r="G4042" s="15">
        <v>153671</v>
      </c>
      <c r="H4042" s="17">
        <f>TRUNC(G4042*D4042,1)</f>
        <v>12293.6</v>
      </c>
      <c r="I4042" s="15">
        <v>0</v>
      </c>
      <c r="J4042" s="17">
        <f>TRUNC(I4042*D4042,1)</f>
        <v>0</v>
      </c>
      <c r="K4042" s="15">
        <f>TRUNC(E4042+G4042+I4042,1)</f>
        <v>153671</v>
      </c>
      <c r="L4042" s="17">
        <f>TRUNC(F4042+H4042+J4042,1)</f>
        <v>12293.6</v>
      </c>
      <c r="M4042" s="10" t="s">
        <v>52</v>
      </c>
      <c r="N4042" s="9" t="s">
        <v>2363</v>
      </c>
      <c r="O4042" s="9" t="s">
        <v>4721</v>
      </c>
      <c r="P4042" s="9" t="s">
        <v>54</v>
      </c>
      <c r="Q4042" s="9" t="s">
        <v>54</v>
      </c>
      <c r="R4042" s="9" t="s">
        <v>67</v>
      </c>
      <c r="S4042" s="1"/>
      <c r="T4042" s="1"/>
      <c r="U4042" s="1"/>
      <c r="V4042" s="1">
        <v>1</v>
      </c>
      <c r="W4042" s="1"/>
      <c r="X4042" s="1"/>
      <c r="Y4042" s="1"/>
      <c r="Z4042" s="1"/>
      <c r="AA4042" s="1"/>
      <c r="AB4042" s="1"/>
      <c r="AC4042" s="1"/>
      <c r="AD4042" s="1"/>
      <c r="AE4042" s="1"/>
      <c r="AF4042" s="1"/>
      <c r="AG4042" s="1"/>
      <c r="AH4042" s="1"/>
      <c r="AI4042" s="1"/>
      <c r="AJ4042" s="9" t="s">
        <v>52</v>
      </c>
      <c r="AK4042" s="9" t="s">
        <v>8634</v>
      </c>
      <c r="AL4042" s="9" t="s">
        <v>52</v>
      </c>
      <c r="AM4042" s="9" t="s">
        <v>52</v>
      </c>
    </row>
    <row r="4043" spans="1:39" ht="30" customHeight="1" x14ac:dyDescent="0.3">
      <c r="A4043" s="10" t="s">
        <v>4727</v>
      </c>
      <c r="B4043" s="10" t="s">
        <v>4797</v>
      </c>
      <c r="C4043" s="10" t="s">
        <v>732</v>
      </c>
      <c r="D4043" s="11">
        <v>1</v>
      </c>
      <c r="E4043" s="15">
        <v>0</v>
      </c>
      <c r="F4043" s="17">
        <f>TRUNC(E4043*D4043,1)</f>
        <v>0</v>
      </c>
      <c r="G4043" s="15">
        <v>0</v>
      </c>
      <c r="H4043" s="17">
        <f>TRUNC(G4043*D4043,1)</f>
        <v>0</v>
      </c>
      <c r="I4043" s="15">
        <f>TRUNC(SUMIF(V4041:V4043, RIGHTB(O4043, 1), H4041:H4043)*U4043, 2)</f>
        <v>1771.49</v>
      </c>
      <c r="J4043" s="17">
        <f>TRUNC(I4043*D4043,1)</f>
        <v>1771.4</v>
      </c>
      <c r="K4043" s="15">
        <f>TRUNC(E4043+G4043+I4043,1)</f>
        <v>1771.4</v>
      </c>
      <c r="L4043" s="17">
        <f>TRUNC(F4043+H4043+J4043,1)</f>
        <v>1771.4</v>
      </c>
      <c r="M4043" s="10" t="s">
        <v>52</v>
      </c>
      <c r="N4043" s="9" t="s">
        <v>2363</v>
      </c>
      <c r="O4043" s="9" t="s">
        <v>4729</v>
      </c>
      <c r="P4043" s="9" t="s">
        <v>54</v>
      </c>
      <c r="Q4043" s="9" t="s">
        <v>54</v>
      </c>
      <c r="R4043" s="9" t="s">
        <v>54</v>
      </c>
      <c r="S4043" s="1">
        <v>1</v>
      </c>
      <c r="T4043" s="1">
        <v>2</v>
      </c>
      <c r="U4043" s="1">
        <v>0.03</v>
      </c>
      <c r="V4043" s="1"/>
      <c r="W4043" s="1"/>
      <c r="X4043" s="1"/>
      <c r="Y4043" s="1"/>
      <c r="Z4043" s="1"/>
      <c r="AA4043" s="1"/>
      <c r="AB4043" s="1"/>
      <c r="AC4043" s="1"/>
      <c r="AD4043" s="1"/>
      <c r="AE4043" s="1"/>
      <c r="AF4043" s="1"/>
      <c r="AG4043" s="1"/>
      <c r="AH4043" s="1"/>
      <c r="AI4043" s="1"/>
      <c r="AJ4043" s="9" t="s">
        <v>52</v>
      </c>
      <c r="AK4043" s="9" t="s">
        <v>8635</v>
      </c>
      <c r="AL4043" s="9" t="s">
        <v>52</v>
      </c>
      <c r="AM4043" s="9" t="s">
        <v>52</v>
      </c>
    </row>
    <row r="4044" spans="1:39" ht="30" customHeight="1" x14ac:dyDescent="0.3">
      <c r="A4044" s="10" t="s">
        <v>4735</v>
      </c>
      <c r="B4044" s="10" t="s">
        <v>52</v>
      </c>
      <c r="C4044" s="10" t="s">
        <v>52</v>
      </c>
      <c r="D4044" s="11"/>
      <c r="E4044" s="15"/>
      <c r="F4044" s="17">
        <f>TRUNC(SUMIF(N4041:N4043, N4040, F4041:F4043),0)</f>
        <v>0</v>
      </c>
      <c r="G4044" s="15"/>
      <c r="H4044" s="17">
        <f>TRUNC(SUMIF(N4041:N4043, N4040, H4041:H4043),0)</f>
        <v>59049</v>
      </c>
      <c r="I4044" s="15"/>
      <c r="J4044" s="17">
        <f>TRUNC(SUMIF(N4041:N4043, N4040, J4041:J4043),0)</f>
        <v>1771</v>
      </c>
      <c r="K4044" s="15"/>
      <c r="L4044" s="17">
        <f>F4044+H4044+J4044</f>
        <v>60820</v>
      </c>
      <c r="M4044" s="10" t="s">
        <v>52</v>
      </c>
      <c r="N4044" s="9" t="s">
        <v>4736</v>
      </c>
      <c r="O4044" s="9" t="s">
        <v>4736</v>
      </c>
      <c r="P4044" s="9" t="s">
        <v>52</v>
      </c>
      <c r="Q4044" s="9" t="s">
        <v>52</v>
      </c>
      <c r="R4044" s="9" t="s">
        <v>52</v>
      </c>
      <c r="S4044" s="1"/>
      <c r="T4044" s="1"/>
      <c r="U4044" s="1"/>
      <c r="V4044" s="1"/>
      <c r="W4044" s="1"/>
      <c r="X4044" s="1"/>
      <c r="Y4044" s="1"/>
      <c r="Z4044" s="1"/>
      <c r="AA4044" s="1"/>
      <c r="AB4044" s="1"/>
      <c r="AC4044" s="1"/>
      <c r="AD4044" s="1"/>
      <c r="AE4044" s="1"/>
      <c r="AF4044" s="1"/>
      <c r="AG4044" s="1"/>
      <c r="AH4044" s="1"/>
      <c r="AI4044" s="1"/>
      <c r="AJ4044" s="9" t="s">
        <v>52</v>
      </c>
      <c r="AK4044" s="9" t="s">
        <v>52</v>
      </c>
      <c r="AL4044" s="9" t="s">
        <v>52</v>
      </c>
      <c r="AM4044" s="9" t="s">
        <v>52</v>
      </c>
    </row>
    <row r="4045" spans="1:39" ht="30" customHeight="1" x14ac:dyDescent="0.3">
      <c r="A4045" s="11"/>
      <c r="B4045" s="11"/>
      <c r="C4045" s="11"/>
      <c r="D4045" s="11"/>
      <c r="E4045" s="15"/>
      <c r="F4045" s="17"/>
      <c r="G4045" s="15"/>
      <c r="H4045" s="17"/>
      <c r="I4045" s="15"/>
      <c r="J4045" s="17"/>
      <c r="K4045" s="15"/>
      <c r="L4045" s="17"/>
      <c r="M4045" s="11"/>
    </row>
    <row r="4046" spans="1:39" ht="30" customHeight="1" x14ac:dyDescent="0.3">
      <c r="A4046" s="14" t="s">
        <v>8636</v>
      </c>
      <c r="B4046" s="14"/>
      <c r="C4046" s="14"/>
      <c r="D4046" s="14"/>
      <c r="E4046" s="16"/>
      <c r="F4046" s="18"/>
      <c r="G4046" s="16"/>
      <c r="H4046" s="18"/>
      <c r="I4046" s="16"/>
      <c r="J4046" s="18"/>
      <c r="K4046" s="16"/>
      <c r="L4046" s="18"/>
      <c r="M4046" s="14"/>
      <c r="N4046" s="5" t="s">
        <v>2366</v>
      </c>
    </row>
    <row r="4047" spans="1:39" ht="30" customHeight="1" x14ac:dyDescent="0.3">
      <c r="A4047" s="10" t="s">
        <v>8083</v>
      </c>
      <c r="B4047" s="10" t="s">
        <v>4714</v>
      </c>
      <c r="C4047" s="10" t="s">
        <v>4715</v>
      </c>
      <c r="D4047" s="11">
        <v>0.23</v>
      </c>
      <c r="E4047" s="15">
        <v>0</v>
      </c>
      <c r="F4047" s="17">
        <f>TRUNC(E4047*D4047,1)</f>
        <v>0</v>
      </c>
      <c r="G4047" s="15">
        <v>233781</v>
      </c>
      <c r="H4047" s="17">
        <f>TRUNC(G4047*D4047,1)</f>
        <v>53769.599999999999</v>
      </c>
      <c r="I4047" s="15">
        <v>0</v>
      </c>
      <c r="J4047" s="17">
        <f>TRUNC(I4047*D4047,1)</f>
        <v>0</v>
      </c>
      <c r="K4047" s="15">
        <f>TRUNC(E4047+G4047+I4047,1)</f>
        <v>233781</v>
      </c>
      <c r="L4047" s="17">
        <f>TRUNC(F4047+H4047+J4047,1)</f>
        <v>53769.599999999999</v>
      </c>
      <c r="M4047" s="10" t="s">
        <v>52</v>
      </c>
      <c r="N4047" s="9" t="s">
        <v>2366</v>
      </c>
      <c r="O4047" s="9" t="s">
        <v>8084</v>
      </c>
      <c r="P4047" s="9" t="s">
        <v>54</v>
      </c>
      <c r="Q4047" s="9" t="s">
        <v>54</v>
      </c>
      <c r="R4047" s="9" t="s">
        <v>67</v>
      </c>
      <c r="S4047" s="1"/>
      <c r="T4047" s="1"/>
      <c r="U4047" s="1"/>
      <c r="V4047" s="1">
        <v>1</v>
      </c>
      <c r="W4047" s="1"/>
      <c r="X4047" s="1"/>
      <c r="Y4047" s="1"/>
      <c r="Z4047" s="1"/>
      <c r="AA4047" s="1"/>
      <c r="AB4047" s="1"/>
      <c r="AC4047" s="1"/>
      <c r="AD4047" s="1"/>
      <c r="AE4047" s="1"/>
      <c r="AF4047" s="1"/>
      <c r="AG4047" s="1"/>
      <c r="AH4047" s="1"/>
      <c r="AI4047" s="1"/>
      <c r="AJ4047" s="9" t="s">
        <v>52</v>
      </c>
      <c r="AK4047" s="9" t="s">
        <v>8638</v>
      </c>
      <c r="AL4047" s="9" t="s">
        <v>52</v>
      </c>
      <c r="AM4047" s="9" t="s">
        <v>52</v>
      </c>
    </row>
    <row r="4048" spans="1:39" ht="30" customHeight="1" x14ac:dyDescent="0.3">
      <c r="A4048" s="10" t="s">
        <v>4720</v>
      </c>
      <c r="B4048" s="10" t="s">
        <v>4714</v>
      </c>
      <c r="C4048" s="10" t="s">
        <v>4715</v>
      </c>
      <c r="D4048" s="11">
        <v>0.09</v>
      </c>
      <c r="E4048" s="15">
        <v>0</v>
      </c>
      <c r="F4048" s="17">
        <f>TRUNC(E4048*D4048,1)</f>
        <v>0</v>
      </c>
      <c r="G4048" s="15">
        <v>153671</v>
      </c>
      <c r="H4048" s="17">
        <f>TRUNC(G4048*D4048,1)</f>
        <v>13830.3</v>
      </c>
      <c r="I4048" s="15">
        <v>0</v>
      </c>
      <c r="J4048" s="17">
        <f>TRUNC(I4048*D4048,1)</f>
        <v>0</v>
      </c>
      <c r="K4048" s="15">
        <f>TRUNC(E4048+G4048+I4048,1)</f>
        <v>153671</v>
      </c>
      <c r="L4048" s="17">
        <f>TRUNC(F4048+H4048+J4048,1)</f>
        <v>13830.3</v>
      </c>
      <c r="M4048" s="10" t="s">
        <v>52</v>
      </c>
      <c r="N4048" s="9" t="s">
        <v>2366</v>
      </c>
      <c r="O4048" s="9" t="s">
        <v>4721</v>
      </c>
      <c r="P4048" s="9" t="s">
        <v>54</v>
      </c>
      <c r="Q4048" s="9" t="s">
        <v>54</v>
      </c>
      <c r="R4048" s="9" t="s">
        <v>67</v>
      </c>
      <c r="S4048" s="1"/>
      <c r="T4048" s="1"/>
      <c r="U4048" s="1"/>
      <c r="V4048" s="1">
        <v>1</v>
      </c>
      <c r="W4048" s="1"/>
      <c r="X4048" s="1"/>
      <c r="Y4048" s="1"/>
      <c r="Z4048" s="1"/>
      <c r="AA4048" s="1"/>
      <c r="AB4048" s="1"/>
      <c r="AC4048" s="1"/>
      <c r="AD4048" s="1"/>
      <c r="AE4048" s="1"/>
      <c r="AF4048" s="1"/>
      <c r="AG4048" s="1"/>
      <c r="AH4048" s="1"/>
      <c r="AI4048" s="1"/>
      <c r="AJ4048" s="9" t="s">
        <v>52</v>
      </c>
      <c r="AK4048" s="9" t="s">
        <v>8639</v>
      </c>
      <c r="AL4048" s="9" t="s">
        <v>52</v>
      </c>
      <c r="AM4048" s="9" t="s">
        <v>52</v>
      </c>
    </row>
    <row r="4049" spans="1:39" ht="30" customHeight="1" x14ac:dyDescent="0.3">
      <c r="A4049" s="10" t="s">
        <v>4727</v>
      </c>
      <c r="B4049" s="10" t="s">
        <v>4797</v>
      </c>
      <c r="C4049" s="10" t="s">
        <v>732</v>
      </c>
      <c r="D4049" s="11">
        <v>1</v>
      </c>
      <c r="E4049" s="15">
        <v>0</v>
      </c>
      <c r="F4049" s="17">
        <f>TRUNC(E4049*D4049,1)</f>
        <v>0</v>
      </c>
      <c r="G4049" s="15">
        <v>0</v>
      </c>
      <c r="H4049" s="17">
        <f>TRUNC(G4049*D4049,1)</f>
        <v>0</v>
      </c>
      <c r="I4049" s="15">
        <f>TRUNC(SUMIF(V4047:V4049, RIGHTB(O4049, 1), H4047:H4049)*U4049, 2)</f>
        <v>2027.99</v>
      </c>
      <c r="J4049" s="17">
        <f>TRUNC(I4049*D4049,1)</f>
        <v>2027.9</v>
      </c>
      <c r="K4049" s="15">
        <f>TRUNC(E4049+G4049+I4049,1)</f>
        <v>2027.9</v>
      </c>
      <c r="L4049" s="17">
        <f>TRUNC(F4049+H4049+J4049,1)</f>
        <v>2027.9</v>
      </c>
      <c r="M4049" s="10" t="s">
        <v>52</v>
      </c>
      <c r="N4049" s="9" t="s">
        <v>2366</v>
      </c>
      <c r="O4049" s="9" t="s">
        <v>4729</v>
      </c>
      <c r="P4049" s="9" t="s">
        <v>54</v>
      </c>
      <c r="Q4049" s="9" t="s">
        <v>54</v>
      </c>
      <c r="R4049" s="9" t="s">
        <v>54</v>
      </c>
      <c r="S4049" s="1">
        <v>1</v>
      </c>
      <c r="T4049" s="1">
        <v>2</v>
      </c>
      <c r="U4049" s="1">
        <v>0.03</v>
      </c>
      <c r="V4049" s="1"/>
      <c r="W4049" s="1"/>
      <c r="X4049" s="1"/>
      <c r="Y4049" s="1"/>
      <c r="Z4049" s="1"/>
      <c r="AA4049" s="1"/>
      <c r="AB4049" s="1"/>
      <c r="AC4049" s="1"/>
      <c r="AD4049" s="1"/>
      <c r="AE4049" s="1"/>
      <c r="AF4049" s="1"/>
      <c r="AG4049" s="1"/>
      <c r="AH4049" s="1"/>
      <c r="AI4049" s="1"/>
      <c r="AJ4049" s="9" t="s">
        <v>52</v>
      </c>
      <c r="AK4049" s="9" t="s">
        <v>8640</v>
      </c>
      <c r="AL4049" s="9" t="s">
        <v>52</v>
      </c>
      <c r="AM4049" s="9" t="s">
        <v>52</v>
      </c>
    </row>
    <row r="4050" spans="1:39" ht="30" customHeight="1" x14ac:dyDescent="0.3">
      <c r="A4050" s="10" t="s">
        <v>4735</v>
      </c>
      <c r="B4050" s="10" t="s">
        <v>52</v>
      </c>
      <c r="C4050" s="10" t="s">
        <v>52</v>
      </c>
      <c r="D4050" s="11"/>
      <c r="E4050" s="15"/>
      <c r="F4050" s="17">
        <f>TRUNC(SUMIF(N4047:N4049, N4046, F4047:F4049),0)</f>
        <v>0</v>
      </c>
      <c r="G4050" s="15"/>
      <c r="H4050" s="17">
        <f>TRUNC(SUMIF(N4047:N4049, N4046, H4047:H4049),0)</f>
        <v>67599</v>
      </c>
      <c r="I4050" s="15"/>
      <c r="J4050" s="17">
        <f>TRUNC(SUMIF(N4047:N4049, N4046, J4047:J4049),0)</f>
        <v>2027</v>
      </c>
      <c r="K4050" s="15"/>
      <c r="L4050" s="17">
        <f>F4050+H4050+J4050</f>
        <v>69626</v>
      </c>
      <c r="M4050" s="10" t="s">
        <v>52</v>
      </c>
      <c r="N4050" s="9" t="s">
        <v>4736</v>
      </c>
      <c r="O4050" s="9" t="s">
        <v>4736</v>
      </c>
      <c r="P4050" s="9" t="s">
        <v>52</v>
      </c>
      <c r="Q4050" s="9" t="s">
        <v>52</v>
      </c>
      <c r="R4050" s="9" t="s">
        <v>52</v>
      </c>
      <c r="S4050" s="1"/>
      <c r="T4050" s="1"/>
      <c r="U4050" s="1"/>
      <c r="V4050" s="1"/>
      <c r="W4050" s="1"/>
      <c r="X4050" s="1"/>
      <c r="Y4050" s="1"/>
      <c r="Z4050" s="1"/>
      <c r="AA4050" s="1"/>
      <c r="AB4050" s="1"/>
      <c r="AC4050" s="1"/>
      <c r="AD4050" s="1"/>
      <c r="AE4050" s="1"/>
      <c r="AF4050" s="1"/>
      <c r="AG4050" s="1"/>
      <c r="AH4050" s="1"/>
      <c r="AI4050" s="1"/>
      <c r="AJ4050" s="9" t="s">
        <v>52</v>
      </c>
      <c r="AK4050" s="9" t="s">
        <v>52</v>
      </c>
      <c r="AL4050" s="9" t="s">
        <v>52</v>
      </c>
      <c r="AM4050" s="9" t="s">
        <v>52</v>
      </c>
    </row>
    <row r="4051" spans="1:39" ht="30" customHeight="1" x14ac:dyDescent="0.3">
      <c r="A4051" s="11"/>
      <c r="B4051" s="11"/>
      <c r="C4051" s="11"/>
      <c r="D4051" s="11"/>
      <c r="E4051" s="15"/>
      <c r="F4051" s="17"/>
      <c r="G4051" s="15"/>
      <c r="H4051" s="17"/>
      <c r="I4051" s="15"/>
      <c r="J4051" s="17"/>
      <c r="K4051" s="15"/>
      <c r="L4051" s="17"/>
      <c r="M4051" s="11"/>
    </row>
    <row r="4052" spans="1:39" ht="30" customHeight="1" x14ac:dyDescent="0.3">
      <c r="A4052" s="14" t="s">
        <v>8641</v>
      </c>
      <c r="B4052" s="14"/>
      <c r="C4052" s="14"/>
      <c r="D4052" s="14"/>
      <c r="E4052" s="16"/>
      <c r="F4052" s="18"/>
      <c r="G4052" s="16"/>
      <c r="H4052" s="18"/>
      <c r="I4052" s="16"/>
      <c r="J4052" s="18"/>
      <c r="K4052" s="16"/>
      <c r="L4052" s="18"/>
      <c r="M4052" s="14"/>
      <c r="N4052" s="5" t="s">
        <v>2369</v>
      </c>
    </row>
    <row r="4053" spans="1:39" ht="30" customHeight="1" x14ac:dyDescent="0.3">
      <c r="A4053" s="10" t="s">
        <v>8083</v>
      </c>
      <c r="B4053" s="10" t="s">
        <v>4714</v>
      </c>
      <c r="C4053" s="10" t="s">
        <v>4715</v>
      </c>
      <c r="D4053" s="11">
        <v>0.25</v>
      </c>
      <c r="E4053" s="15">
        <v>0</v>
      </c>
      <c r="F4053" s="17">
        <f>TRUNC(E4053*D4053,1)</f>
        <v>0</v>
      </c>
      <c r="G4053" s="15">
        <v>233781</v>
      </c>
      <c r="H4053" s="17">
        <f>TRUNC(G4053*D4053,1)</f>
        <v>58445.2</v>
      </c>
      <c r="I4053" s="15">
        <v>0</v>
      </c>
      <c r="J4053" s="17">
        <f>TRUNC(I4053*D4053,1)</f>
        <v>0</v>
      </c>
      <c r="K4053" s="15">
        <f>TRUNC(E4053+G4053+I4053,1)</f>
        <v>233781</v>
      </c>
      <c r="L4053" s="17">
        <f>TRUNC(F4053+H4053+J4053,1)</f>
        <v>58445.2</v>
      </c>
      <c r="M4053" s="10" t="s">
        <v>52</v>
      </c>
      <c r="N4053" s="9" t="s">
        <v>2369</v>
      </c>
      <c r="O4053" s="9" t="s">
        <v>8084</v>
      </c>
      <c r="P4053" s="9" t="s">
        <v>54</v>
      </c>
      <c r="Q4053" s="9" t="s">
        <v>54</v>
      </c>
      <c r="R4053" s="9" t="s">
        <v>67</v>
      </c>
      <c r="S4053" s="1"/>
      <c r="T4053" s="1"/>
      <c r="U4053" s="1"/>
      <c r="V4053" s="1">
        <v>1</v>
      </c>
      <c r="W4053" s="1"/>
      <c r="X4053" s="1"/>
      <c r="Y4053" s="1"/>
      <c r="Z4053" s="1"/>
      <c r="AA4053" s="1"/>
      <c r="AB4053" s="1"/>
      <c r="AC4053" s="1"/>
      <c r="AD4053" s="1"/>
      <c r="AE4053" s="1"/>
      <c r="AF4053" s="1"/>
      <c r="AG4053" s="1"/>
      <c r="AH4053" s="1"/>
      <c r="AI4053" s="1"/>
      <c r="AJ4053" s="9" t="s">
        <v>52</v>
      </c>
      <c r="AK4053" s="9" t="s">
        <v>8643</v>
      </c>
      <c r="AL4053" s="9" t="s">
        <v>52</v>
      </c>
      <c r="AM4053" s="9" t="s">
        <v>52</v>
      </c>
    </row>
    <row r="4054" spans="1:39" ht="30" customHeight="1" x14ac:dyDescent="0.3">
      <c r="A4054" s="10" t="s">
        <v>4720</v>
      </c>
      <c r="B4054" s="10" t="s">
        <v>4714</v>
      </c>
      <c r="C4054" s="10" t="s">
        <v>4715</v>
      </c>
      <c r="D4054" s="11">
        <v>0.11</v>
      </c>
      <c r="E4054" s="15">
        <v>0</v>
      </c>
      <c r="F4054" s="17">
        <f>TRUNC(E4054*D4054,1)</f>
        <v>0</v>
      </c>
      <c r="G4054" s="15">
        <v>153671</v>
      </c>
      <c r="H4054" s="17">
        <f>TRUNC(G4054*D4054,1)</f>
        <v>16903.8</v>
      </c>
      <c r="I4054" s="15">
        <v>0</v>
      </c>
      <c r="J4054" s="17">
        <f>TRUNC(I4054*D4054,1)</f>
        <v>0</v>
      </c>
      <c r="K4054" s="15">
        <f>TRUNC(E4054+G4054+I4054,1)</f>
        <v>153671</v>
      </c>
      <c r="L4054" s="17">
        <f>TRUNC(F4054+H4054+J4054,1)</f>
        <v>16903.8</v>
      </c>
      <c r="M4054" s="10" t="s">
        <v>52</v>
      </c>
      <c r="N4054" s="9" t="s">
        <v>2369</v>
      </c>
      <c r="O4054" s="9" t="s">
        <v>4721</v>
      </c>
      <c r="P4054" s="9" t="s">
        <v>54</v>
      </c>
      <c r="Q4054" s="9" t="s">
        <v>54</v>
      </c>
      <c r="R4054" s="9" t="s">
        <v>67</v>
      </c>
      <c r="S4054" s="1"/>
      <c r="T4054" s="1"/>
      <c r="U4054" s="1"/>
      <c r="V4054" s="1">
        <v>1</v>
      </c>
      <c r="W4054" s="1"/>
      <c r="X4054" s="1"/>
      <c r="Y4054" s="1"/>
      <c r="Z4054" s="1"/>
      <c r="AA4054" s="1"/>
      <c r="AB4054" s="1"/>
      <c r="AC4054" s="1"/>
      <c r="AD4054" s="1"/>
      <c r="AE4054" s="1"/>
      <c r="AF4054" s="1"/>
      <c r="AG4054" s="1"/>
      <c r="AH4054" s="1"/>
      <c r="AI4054" s="1"/>
      <c r="AJ4054" s="9" t="s">
        <v>52</v>
      </c>
      <c r="AK4054" s="9" t="s">
        <v>8644</v>
      </c>
      <c r="AL4054" s="9" t="s">
        <v>52</v>
      </c>
      <c r="AM4054" s="9" t="s">
        <v>52</v>
      </c>
    </row>
    <row r="4055" spans="1:39" ht="30" customHeight="1" x14ac:dyDescent="0.3">
      <c r="A4055" s="10" t="s">
        <v>4727</v>
      </c>
      <c r="B4055" s="10" t="s">
        <v>4797</v>
      </c>
      <c r="C4055" s="10" t="s">
        <v>732</v>
      </c>
      <c r="D4055" s="11">
        <v>1</v>
      </c>
      <c r="E4055" s="15">
        <v>0</v>
      </c>
      <c r="F4055" s="17">
        <f>TRUNC(E4055*D4055,1)</f>
        <v>0</v>
      </c>
      <c r="G4055" s="15">
        <v>0</v>
      </c>
      <c r="H4055" s="17">
        <f>TRUNC(G4055*D4055,1)</f>
        <v>0</v>
      </c>
      <c r="I4055" s="15">
        <f>TRUNC(SUMIF(V4053:V4055, RIGHTB(O4055, 1), H4053:H4055)*U4055, 2)</f>
        <v>2260.4699999999998</v>
      </c>
      <c r="J4055" s="17">
        <f>TRUNC(I4055*D4055,1)</f>
        <v>2260.4</v>
      </c>
      <c r="K4055" s="15">
        <f>TRUNC(E4055+G4055+I4055,1)</f>
        <v>2260.4</v>
      </c>
      <c r="L4055" s="17">
        <f>TRUNC(F4055+H4055+J4055,1)</f>
        <v>2260.4</v>
      </c>
      <c r="M4055" s="10" t="s">
        <v>52</v>
      </c>
      <c r="N4055" s="9" t="s">
        <v>2369</v>
      </c>
      <c r="O4055" s="9" t="s">
        <v>4729</v>
      </c>
      <c r="P4055" s="9" t="s">
        <v>54</v>
      </c>
      <c r="Q4055" s="9" t="s">
        <v>54</v>
      </c>
      <c r="R4055" s="9" t="s">
        <v>54</v>
      </c>
      <c r="S4055" s="1">
        <v>1</v>
      </c>
      <c r="T4055" s="1">
        <v>2</v>
      </c>
      <c r="U4055" s="1">
        <v>0.03</v>
      </c>
      <c r="V4055" s="1"/>
      <c r="W4055" s="1"/>
      <c r="X4055" s="1"/>
      <c r="Y4055" s="1"/>
      <c r="Z4055" s="1"/>
      <c r="AA4055" s="1"/>
      <c r="AB4055" s="1"/>
      <c r="AC4055" s="1"/>
      <c r="AD4055" s="1"/>
      <c r="AE4055" s="1"/>
      <c r="AF4055" s="1"/>
      <c r="AG4055" s="1"/>
      <c r="AH4055" s="1"/>
      <c r="AI4055" s="1"/>
      <c r="AJ4055" s="9" t="s">
        <v>52</v>
      </c>
      <c r="AK4055" s="9" t="s">
        <v>8645</v>
      </c>
      <c r="AL4055" s="9" t="s">
        <v>52</v>
      </c>
      <c r="AM4055" s="9" t="s">
        <v>52</v>
      </c>
    </row>
    <row r="4056" spans="1:39" ht="30" customHeight="1" x14ac:dyDescent="0.3">
      <c r="A4056" s="10" t="s">
        <v>4735</v>
      </c>
      <c r="B4056" s="10" t="s">
        <v>52</v>
      </c>
      <c r="C4056" s="10" t="s">
        <v>52</v>
      </c>
      <c r="D4056" s="11"/>
      <c r="E4056" s="15"/>
      <c r="F4056" s="17">
        <f>TRUNC(SUMIF(N4053:N4055, N4052, F4053:F4055),0)</f>
        <v>0</v>
      </c>
      <c r="G4056" s="15"/>
      <c r="H4056" s="17">
        <f>TRUNC(SUMIF(N4053:N4055, N4052, H4053:H4055),0)</f>
        <v>75349</v>
      </c>
      <c r="I4056" s="15"/>
      <c r="J4056" s="17">
        <f>TRUNC(SUMIF(N4053:N4055, N4052, J4053:J4055),0)</f>
        <v>2260</v>
      </c>
      <c r="K4056" s="15"/>
      <c r="L4056" s="17">
        <f>F4056+H4056+J4056</f>
        <v>77609</v>
      </c>
      <c r="M4056" s="10" t="s">
        <v>52</v>
      </c>
      <c r="N4056" s="9" t="s">
        <v>4736</v>
      </c>
      <c r="O4056" s="9" t="s">
        <v>4736</v>
      </c>
      <c r="P4056" s="9" t="s">
        <v>52</v>
      </c>
      <c r="Q4056" s="9" t="s">
        <v>52</v>
      </c>
      <c r="R4056" s="9" t="s">
        <v>52</v>
      </c>
      <c r="S4056" s="1"/>
      <c r="T4056" s="1"/>
      <c r="U4056" s="1"/>
      <c r="V4056" s="1"/>
      <c r="W4056" s="1"/>
      <c r="X4056" s="1"/>
      <c r="Y4056" s="1"/>
      <c r="Z4056" s="1"/>
      <c r="AA4056" s="1"/>
      <c r="AB4056" s="1"/>
      <c r="AC4056" s="1"/>
      <c r="AD4056" s="1"/>
      <c r="AE4056" s="1"/>
      <c r="AF4056" s="1"/>
      <c r="AG4056" s="1"/>
      <c r="AH4056" s="1"/>
      <c r="AI4056" s="1"/>
      <c r="AJ4056" s="9" t="s">
        <v>52</v>
      </c>
      <c r="AK4056" s="9" t="s">
        <v>52</v>
      </c>
      <c r="AL4056" s="9" t="s">
        <v>52</v>
      </c>
      <c r="AM4056" s="9" t="s">
        <v>52</v>
      </c>
    </row>
    <row r="4057" spans="1:39" ht="30" customHeight="1" x14ac:dyDescent="0.3">
      <c r="A4057" s="11"/>
      <c r="B4057" s="11"/>
      <c r="C4057" s="11"/>
      <c r="D4057" s="11"/>
      <c r="E4057" s="15"/>
      <c r="F4057" s="17"/>
      <c r="G4057" s="15"/>
      <c r="H4057" s="17"/>
      <c r="I4057" s="15"/>
      <c r="J4057" s="17"/>
      <c r="K4057" s="15"/>
      <c r="L4057" s="17"/>
      <c r="M4057" s="11"/>
    </row>
    <row r="4058" spans="1:39" ht="30" customHeight="1" x14ac:dyDescent="0.3">
      <c r="A4058" s="14" t="s">
        <v>8646</v>
      </c>
      <c r="B4058" s="14"/>
      <c r="C4058" s="14"/>
      <c r="D4058" s="14"/>
      <c r="E4058" s="16"/>
      <c r="F4058" s="18"/>
      <c r="G4058" s="16"/>
      <c r="H4058" s="18"/>
      <c r="I4058" s="16"/>
      <c r="J4058" s="18"/>
      <c r="K4058" s="16"/>
      <c r="L4058" s="18"/>
      <c r="M4058" s="14"/>
      <c r="N4058" s="5" t="s">
        <v>2378</v>
      </c>
    </row>
    <row r="4059" spans="1:39" ht="30" customHeight="1" x14ac:dyDescent="0.3">
      <c r="A4059" s="10" t="s">
        <v>6095</v>
      </c>
      <c r="B4059" s="10" t="s">
        <v>4714</v>
      </c>
      <c r="C4059" s="10" t="s">
        <v>4715</v>
      </c>
      <c r="D4059" s="11">
        <v>0.47</v>
      </c>
      <c r="E4059" s="15">
        <v>0</v>
      </c>
      <c r="F4059" s="17">
        <f>TRUNC(E4059*D4059,1)</f>
        <v>0</v>
      </c>
      <c r="G4059" s="15">
        <v>239846</v>
      </c>
      <c r="H4059" s="17">
        <f>TRUNC(G4059*D4059,1)</f>
        <v>112727.6</v>
      </c>
      <c r="I4059" s="15">
        <v>0</v>
      </c>
      <c r="J4059" s="17">
        <f>TRUNC(I4059*D4059,1)</f>
        <v>0</v>
      </c>
      <c r="K4059" s="15">
        <f>TRUNC(E4059+G4059+I4059,1)</f>
        <v>239846</v>
      </c>
      <c r="L4059" s="17">
        <f>TRUNC(F4059+H4059+J4059,1)</f>
        <v>112727.6</v>
      </c>
      <c r="M4059" s="10" t="s">
        <v>52</v>
      </c>
      <c r="N4059" s="9" t="s">
        <v>2378</v>
      </c>
      <c r="O4059" s="9" t="s">
        <v>6096</v>
      </c>
      <c r="P4059" s="9" t="s">
        <v>54</v>
      </c>
      <c r="Q4059" s="9" t="s">
        <v>54</v>
      </c>
      <c r="R4059" s="9" t="s">
        <v>67</v>
      </c>
      <c r="S4059" s="1"/>
      <c r="T4059" s="1"/>
      <c r="U4059" s="1"/>
      <c r="V4059" s="1">
        <v>1</v>
      </c>
      <c r="W4059" s="1"/>
      <c r="X4059" s="1"/>
      <c r="Y4059" s="1"/>
      <c r="Z4059" s="1"/>
      <c r="AA4059" s="1"/>
      <c r="AB4059" s="1"/>
      <c r="AC4059" s="1"/>
      <c r="AD4059" s="1"/>
      <c r="AE4059" s="1"/>
      <c r="AF4059" s="1"/>
      <c r="AG4059" s="1"/>
      <c r="AH4059" s="1"/>
      <c r="AI4059" s="1"/>
      <c r="AJ4059" s="9" t="s">
        <v>52</v>
      </c>
      <c r="AK4059" s="9" t="s">
        <v>8649</v>
      </c>
      <c r="AL4059" s="9" t="s">
        <v>52</v>
      </c>
      <c r="AM4059" s="9" t="s">
        <v>52</v>
      </c>
    </row>
    <row r="4060" spans="1:39" ht="30" customHeight="1" x14ac:dyDescent="0.3">
      <c r="A4060" s="10" t="s">
        <v>4720</v>
      </c>
      <c r="B4060" s="10" t="s">
        <v>4714</v>
      </c>
      <c r="C4060" s="10" t="s">
        <v>4715</v>
      </c>
      <c r="D4060" s="11">
        <v>0.16</v>
      </c>
      <c r="E4060" s="15">
        <v>0</v>
      </c>
      <c r="F4060" s="17">
        <f>TRUNC(E4060*D4060,1)</f>
        <v>0</v>
      </c>
      <c r="G4060" s="15">
        <v>153671</v>
      </c>
      <c r="H4060" s="17">
        <f>TRUNC(G4060*D4060,1)</f>
        <v>24587.3</v>
      </c>
      <c r="I4060" s="15">
        <v>0</v>
      </c>
      <c r="J4060" s="17">
        <f>TRUNC(I4060*D4060,1)</f>
        <v>0</v>
      </c>
      <c r="K4060" s="15">
        <f>TRUNC(E4060+G4060+I4060,1)</f>
        <v>153671</v>
      </c>
      <c r="L4060" s="17">
        <f>TRUNC(F4060+H4060+J4060,1)</f>
        <v>24587.3</v>
      </c>
      <c r="M4060" s="10" t="s">
        <v>52</v>
      </c>
      <c r="N4060" s="9" t="s">
        <v>2378</v>
      </c>
      <c r="O4060" s="9" t="s">
        <v>4721</v>
      </c>
      <c r="P4060" s="9" t="s">
        <v>54</v>
      </c>
      <c r="Q4060" s="9" t="s">
        <v>54</v>
      </c>
      <c r="R4060" s="9" t="s">
        <v>67</v>
      </c>
      <c r="S4060" s="1"/>
      <c r="T4060" s="1"/>
      <c r="U4060" s="1"/>
      <c r="V4060" s="1">
        <v>1</v>
      </c>
      <c r="W4060" s="1"/>
      <c r="X4060" s="1"/>
      <c r="Y4060" s="1"/>
      <c r="Z4060" s="1"/>
      <c r="AA4060" s="1"/>
      <c r="AB4060" s="1"/>
      <c r="AC4060" s="1"/>
      <c r="AD4060" s="1"/>
      <c r="AE4060" s="1"/>
      <c r="AF4060" s="1"/>
      <c r="AG4060" s="1"/>
      <c r="AH4060" s="1"/>
      <c r="AI4060" s="1"/>
      <c r="AJ4060" s="9" t="s">
        <v>52</v>
      </c>
      <c r="AK4060" s="9" t="s">
        <v>8650</v>
      </c>
      <c r="AL4060" s="9" t="s">
        <v>52</v>
      </c>
      <c r="AM4060" s="9" t="s">
        <v>52</v>
      </c>
    </row>
    <row r="4061" spans="1:39" ht="30" customHeight="1" x14ac:dyDescent="0.3">
      <c r="A4061" s="10" t="s">
        <v>4727</v>
      </c>
      <c r="B4061" s="10" t="s">
        <v>4728</v>
      </c>
      <c r="C4061" s="10" t="s">
        <v>732</v>
      </c>
      <c r="D4061" s="11">
        <v>1</v>
      </c>
      <c r="E4061" s="15">
        <v>0</v>
      </c>
      <c r="F4061" s="17">
        <f>TRUNC(E4061*D4061,1)</f>
        <v>0</v>
      </c>
      <c r="G4061" s="15">
        <v>0</v>
      </c>
      <c r="H4061" s="17">
        <f>TRUNC(G4061*D4061,1)</f>
        <v>0</v>
      </c>
      <c r="I4061" s="15">
        <f>TRUNC(SUMIF(V4059:V4061, RIGHTB(O4061, 1), H4059:H4061)*U4061, 2)</f>
        <v>2746.29</v>
      </c>
      <c r="J4061" s="17">
        <f>TRUNC(I4061*D4061,1)</f>
        <v>2746.2</v>
      </c>
      <c r="K4061" s="15">
        <f>TRUNC(E4061+G4061+I4061,1)</f>
        <v>2746.2</v>
      </c>
      <c r="L4061" s="17">
        <f>TRUNC(F4061+H4061+J4061,1)</f>
        <v>2746.2</v>
      </c>
      <c r="M4061" s="10" t="s">
        <v>52</v>
      </c>
      <c r="N4061" s="9" t="s">
        <v>2378</v>
      </c>
      <c r="O4061" s="9" t="s">
        <v>4729</v>
      </c>
      <c r="P4061" s="9" t="s">
        <v>54</v>
      </c>
      <c r="Q4061" s="9" t="s">
        <v>54</v>
      </c>
      <c r="R4061" s="9" t="s">
        <v>54</v>
      </c>
      <c r="S4061" s="1">
        <v>1</v>
      </c>
      <c r="T4061" s="1">
        <v>2</v>
      </c>
      <c r="U4061" s="1">
        <v>0.02</v>
      </c>
      <c r="V4061" s="1"/>
      <c r="W4061" s="1"/>
      <c r="X4061" s="1"/>
      <c r="Y4061" s="1"/>
      <c r="Z4061" s="1"/>
      <c r="AA4061" s="1"/>
      <c r="AB4061" s="1"/>
      <c r="AC4061" s="1"/>
      <c r="AD4061" s="1"/>
      <c r="AE4061" s="1"/>
      <c r="AF4061" s="1"/>
      <c r="AG4061" s="1"/>
      <c r="AH4061" s="1"/>
      <c r="AI4061" s="1"/>
      <c r="AJ4061" s="9" t="s">
        <v>52</v>
      </c>
      <c r="AK4061" s="9" t="s">
        <v>8651</v>
      </c>
      <c r="AL4061" s="9" t="s">
        <v>52</v>
      </c>
      <c r="AM4061" s="9" t="s">
        <v>52</v>
      </c>
    </row>
    <row r="4062" spans="1:39" ht="30" customHeight="1" x14ac:dyDescent="0.3">
      <c r="A4062" s="10" t="s">
        <v>4735</v>
      </c>
      <c r="B4062" s="10" t="s">
        <v>52</v>
      </c>
      <c r="C4062" s="10" t="s">
        <v>52</v>
      </c>
      <c r="D4062" s="11"/>
      <c r="E4062" s="15"/>
      <c r="F4062" s="17">
        <f>TRUNC(SUMIF(N4059:N4061, N4058, F4059:F4061),0)</f>
        <v>0</v>
      </c>
      <c r="G4062" s="15"/>
      <c r="H4062" s="17">
        <f>TRUNC(SUMIF(N4059:N4061, N4058, H4059:H4061),0)</f>
        <v>137314</v>
      </c>
      <c r="I4062" s="15"/>
      <c r="J4062" s="17">
        <f>TRUNC(SUMIF(N4059:N4061, N4058, J4059:J4061),0)</f>
        <v>2746</v>
      </c>
      <c r="K4062" s="15"/>
      <c r="L4062" s="17">
        <f>F4062+H4062+J4062</f>
        <v>140060</v>
      </c>
      <c r="M4062" s="10" t="s">
        <v>52</v>
      </c>
      <c r="N4062" s="9" t="s">
        <v>4736</v>
      </c>
      <c r="O4062" s="9" t="s">
        <v>4736</v>
      </c>
      <c r="P4062" s="9" t="s">
        <v>52</v>
      </c>
      <c r="Q4062" s="9" t="s">
        <v>52</v>
      </c>
      <c r="R4062" s="9" t="s">
        <v>52</v>
      </c>
      <c r="S4062" s="1"/>
      <c r="T4062" s="1"/>
      <c r="U4062" s="1"/>
      <c r="V4062" s="1"/>
      <c r="W4062" s="1"/>
      <c r="X4062" s="1"/>
      <c r="Y4062" s="1"/>
      <c r="Z4062" s="1"/>
      <c r="AA4062" s="1"/>
      <c r="AB4062" s="1"/>
      <c r="AC4062" s="1"/>
      <c r="AD4062" s="1"/>
      <c r="AE4062" s="1"/>
      <c r="AF4062" s="1"/>
      <c r="AG4062" s="1"/>
      <c r="AH4062" s="1"/>
      <c r="AI4062" s="1"/>
      <c r="AJ4062" s="9" t="s">
        <v>52</v>
      </c>
      <c r="AK4062" s="9" t="s">
        <v>52</v>
      </c>
      <c r="AL4062" s="9" t="s">
        <v>52</v>
      </c>
      <c r="AM4062" s="9" t="s">
        <v>52</v>
      </c>
    </row>
    <row r="4063" spans="1:39" ht="30" customHeight="1" x14ac:dyDescent="0.3">
      <c r="A4063" s="11"/>
      <c r="B4063" s="11"/>
      <c r="C4063" s="11"/>
      <c r="D4063" s="11"/>
      <c r="E4063" s="15"/>
      <c r="F4063" s="17"/>
      <c r="G4063" s="15"/>
      <c r="H4063" s="17"/>
      <c r="I4063" s="15"/>
      <c r="J4063" s="17"/>
      <c r="K4063" s="15"/>
      <c r="L4063" s="17"/>
      <c r="M4063" s="11"/>
    </row>
    <row r="4064" spans="1:39" ht="30" customHeight="1" x14ac:dyDescent="0.3">
      <c r="A4064" s="14" t="s">
        <v>8652</v>
      </c>
      <c r="B4064" s="14"/>
      <c r="C4064" s="14"/>
      <c r="D4064" s="14"/>
      <c r="E4064" s="16"/>
      <c r="F4064" s="18"/>
      <c r="G4064" s="16"/>
      <c r="H4064" s="18"/>
      <c r="I4064" s="16"/>
      <c r="J4064" s="18"/>
      <c r="K4064" s="16"/>
      <c r="L4064" s="18"/>
      <c r="M4064" s="14"/>
      <c r="N4064" s="5" t="s">
        <v>2380</v>
      </c>
    </row>
    <row r="4065" spans="1:39" ht="30" customHeight="1" x14ac:dyDescent="0.3">
      <c r="A4065" s="10" t="s">
        <v>6095</v>
      </c>
      <c r="B4065" s="10" t="s">
        <v>4714</v>
      </c>
      <c r="C4065" s="10" t="s">
        <v>4715</v>
      </c>
      <c r="D4065" s="11">
        <v>4.7E-2</v>
      </c>
      <c r="E4065" s="15">
        <v>0</v>
      </c>
      <c r="F4065" s="17">
        <f>TRUNC(E4065*D4065,1)</f>
        <v>0</v>
      </c>
      <c r="G4065" s="15">
        <v>239846</v>
      </c>
      <c r="H4065" s="17">
        <f>TRUNC(G4065*D4065,1)</f>
        <v>11272.7</v>
      </c>
      <c r="I4065" s="15">
        <v>0</v>
      </c>
      <c r="J4065" s="17">
        <f>TRUNC(I4065*D4065,1)</f>
        <v>0</v>
      </c>
      <c r="K4065" s="15">
        <f>TRUNC(E4065+G4065+I4065,1)</f>
        <v>239846</v>
      </c>
      <c r="L4065" s="17">
        <f>TRUNC(F4065+H4065+J4065,1)</f>
        <v>11272.7</v>
      </c>
      <c r="M4065" s="10" t="s">
        <v>52</v>
      </c>
      <c r="N4065" s="9" t="s">
        <v>2380</v>
      </c>
      <c r="O4065" s="9" t="s">
        <v>6096</v>
      </c>
      <c r="P4065" s="9" t="s">
        <v>54</v>
      </c>
      <c r="Q4065" s="9" t="s">
        <v>54</v>
      </c>
      <c r="R4065" s="9" t="s">
        <v>67</v>
      </c>
      <c r="S4065" s="1"/>
      <c r="T4065" s="1"/>
      <c r="U4065" s="1"/>
      <c r="V4065" s="1">
        <v>1</v>
      </c>
      <c r="W4065" s="1"/>
      <c r="X4065" s="1"/>
      <c r="Y4065" s="1"/>
      <c r="Z4065" s="1"/>
      <c r="AA4065" s="1"/>
      <c r="AB4065" s="1"/>
      <c r="AC4065" s="1"/>
      <c r="AD4065" s="1"/>
      <c r="AE4065" s="1"/>
      <c r="AF4065" s="1"/>
      <c r="AG4065" s="1"/>
      <c r="AH4065" s="1"/>
      <c r="AI4065" s="1"/>
      <c r="AJ4065" s="9" t="s">
        <v>52</v>
      </c>
      <c r="AK4065" s="9" t="s">
        <v>8654</v>
      </c>
      <c r="AL4065" s="9" t="s">
        <v>52</v>
      </c>
      <c r="AM4065" s="9" t="s">
        <v>52</v>
      </c>
    </row>
    <row r="4066" spans="1:39" ht="30" customHeight="1" x14ac:dyDescent="0.3">
      <c r="A4066" s="10" t="s">
        <v>4720</v>
      </c>
      <c r="B4066" s="10" t="s">
        <v>4714</v>
      </c>
      <c r="C4066" s="10" t="s">
        <v>4715</v>
      </c>
      <c r="D4066" s="11">
        <v>1.6E-2</v>
      </c>
      <c r="E4066" s="15">
        <v>0</v>
      </c>
      <c r="F4066" s="17">
        <f>TRUNC(E4066*D4066,1)</f>
        <v>0</v>
      </c>
      <c r="G4066" s="15">
        <v>153671</v>
      </c>
      <c r="H4066" s="17">
        <f>TRUNC(G4066*D4066,1)</f>
        <v>2458.6999999999998</v>
      </c>
      <c r="I4066" s="15">
        <v>0</v>
      </c>
      <c r="J4066" s="17">
        <f>TRUNC(I4066*D4066,1)</f>
        <v>0</v>
      </c>
      <c r="K4066" s="15">
        <f>TRUNC(E4066+G4066+I4066,1)</f>
        <v>153671</v>
      </c>
      <c r="L4066" s="17">
        <f>TRUNC(F4066+H4066+J4066,1)</f>
        <v>2458.6999999999998</v>
      </c>
      <c r="M4066" s="10" t="s">
        <v>52</v>
      </c>
      <c r="N4066" s="9" t="s">
        <v>2380</v>
      </c>
      <c r="O4066" s="9" t="s">
        <v>4721</v>
      </c>
      <c r="P4066" s="9" t="s">
        <v>54</v>
      </c>
      <c r="Q4066" s="9" t="s">
        <v>54</v>
      </c>
      <c r="R4066" s="9" t="s">
        <v>67</v>
      </c>
      <c r="S4066" s="1"/>
      <c r="T4066" s="1"/>
      <c r="U4066" s="1"/>
      <c r="V4066" s="1">
        <v>1</v>
      </c>
      <c r="W4066" s="1"/>
      <c r="X4066" s="1"/>
      <c r="Y4066" s="1"/>
      <c r="Z4066" s="1"/>
      <c r="AA4066" s="1"/>
      <c r="AB4066" s="1"/>
      <c r="AC4066" s="1"/>
      <c r="AD4066" s="1"/>
      <c r="AE4066" s="1"/>
      <c r="AF4066" s="1"/>
      <c r="AG4066" s="1"/>
      <c r="AH4066" s="1"/>
      <c r="AI4066" s="1"/>
      <c r="AJ4066" s="9" t="s">
        <v>52</v>
      </c>
      <c r="AK4066" s="9" t="s">
        <v>8655</v>
      </c>
      <c r="AL4066" s="9" t="s">
        <v>52</v>
      </c>
      <c r="AM4066" s="9" t="s">
        <v>52</v>
      </c>
    </row>
    <row r="4067" spans="1:39" ht="30" customHeight="1" x14ac:dyDescent="0.3">
      <c r="A4067" s="10" t="s">
        <v>4727</v>
      </c>
      <c r="B4067" s="10" t="s">
        <v>4728</v>
      </c>
      <c r="C4067" s="10" t="s">
        <v>732</v>
      </c>
      <c r="D4067" s="11">
        <v>1</v>
      </c>
      <c r="E4067" s="15">
        <v>0</v>
      </c>
      <c r="F4067" s="17">
        <f>TRUNC(E4067*D4067,1)</f>
        <v>0</v>
      </c>
      <c r="G4067" s="15">
        <v>0</v>
      </c>
      <c r="H4067" s="17">
        <f>TRUNC(G4067*D4067,1)</f>
        <v>0</v>
      </c>
      <c r="I4067" s="15">
        <f>TRUNC(SUMIF(V4065:V4067, RIGHTB(O4067, 1), H4065:H4067)*U4067, 2)</f>
        <v>274.62</v>
      </c>
      <c r="J4067" s="17">
        <f>TRUNC(I4067*D4067,1)</f>
        <v>274.60000000000002</v>
      </c>
      <c r="K4067" s="15">
        <f>TRUNC(E4067+G4067+I4067,1)</f>
        <v>274.60000000000002</v>
      </c>
      <c r="L4067" s="17">
        <f>TRUNC(F4067+H4067+J4067,1)</f>
        <v>274.60000000000002</v>
      </c>
      <c r="M4067" s="10" t="s">
        <v>52</v>
      </c>
      <c r="N4067" s="9" t="s">
        <v>2380</v>
      </c>
      <c r="O4067" s="9" t="s">
        <v>4729</v>
      </c>
      <c r="P4067" s="9" t="s">
        <v>54</v>
      </c>
      <c r="Q4067" s="9" t="s">
        <v>54</v>
      </c>
      <c r="R4067" s="9" t="s">
        <v>54</v>
      </c>
      <c r="S4067" s="1">
        <v>1</v>
      </c>
      <c r="T4067" s="1">
        <v>2</v>
      </c>
      <c r="U4067" s="1">
        <v>0.02</v>
      </c>
      <c r="V4067" s="1"/>
      <c r="W4067" s="1"/>
      <c r="X4067" s="1"/>
      <c r="Y4067" s="1"/>
      <c r="Z4067" s="1"/>
      <c r="AA4067" s="1"/>
      <c r="AB4067" s="1"/>
      <c r="AC4067" s="1"/>
      <c r="AD4067" s="1"/>
      <c r="AE4067" s="1"/>
      <c r="AF4067" s="1"/>
      <c r="AG4067" s="1"/>
      <c r="AH4067" s="1"/>
      <c r="AI4067" s="1"/>
      <c r="AJ4067" s="9" t="s">
        <v>52</v>
      </c>
      <c r="AK4067" s="9" t="s">
        <v>8656</v>
      </c>
      <c r="AL4067" s="9" t="s">
        <v>52</v>
      </c>
      <c r="AM4067" s="9" t="s">
        <v>52</v>
      </c>
    </row>
    <row r="4068" spans="1:39" ht="30" customHeight="1" x14ac:dyDescent="0.3">
      <c r="A4068" s="10" t="s">
        <v>4735</v>
      </c>
      <c r="B4068" s="10" t="s">
        <v>52</v>
      </c>
      <c r="C4068" s="10" t="s">
        <v>52</v>
      </c>
      <c r="D4068" s="11"/>
      <c r="E4068" s="15"/>
      <c r="F4068" s="17">
        <f>TRUNC(SUMIF(N4065:N4067, N4064, F4065:F4067),0)</f>
        <v>0</v>
      </c>
      <c r="G4068" s="15"/>
      <c r="H4068" s="17">
        <f>TRUNC(SUMIF(N4065:N4067, N4064, H4065:H4067),0)</f>
        <v>13731</v>
      </c>
      <c r="I4068" s="15"/>
      <c r="J4068" s="17">
        <f>TRUNC(SUMIF(N4065:N4067, N4064, J4065:J4067),0)</f>
        <v>274</v>
      </c>
      <c r="K4068" s="15"/>
      <c r="L4068" s="17">
        <f>F4068+H4068+J4068</f>
        <v>14005</v>
      </c>
      <c r="M4068" s="10" t="s">
        <v>52</v>
      </c>
      <c r="N4068" s="9" t="s">
        <v>4736</v>
      </c>
      <c r="O4068" s="9" t="s">
        <v>4736</v>
      </c>
      <c r="P4068" s="9" t="s">
        <v>52</v>
      </c>
      <c r="Q4068" s="9" t="s">
        <v>52</v>
      </c>
      <c r="R4068" s="9" t="s">
        <v>52</v>
      </c>
      <c r="S4068" s="1"/>
      <c r="T4068" s="1"/>
      <c r="U4068" s="1"/>
      <c r="V4068" s="1"/>
      <c r="W4068" s="1"/>
      <c r="X4068" s="1"/>
      <c r="Y4068" s="1"/>
      <c r="Z4068" s="1"/>
      <c r="AA4068" s="1"/>
      <c r="AB4068" s="1"/>
      <c r="AC4068" s="1"/>
      <c r="AD4068" s="1"/>
      <c r="AE4068" s="1"/>
      <c r="AF4068" s="1"/>
      <c r="AG4068" s="1"/>
      <c r="AH4068" s="1"/>
      <c r="AI4068" s="1"/>
      <c r="AJ4068" s="9" t="s">
        <v>52</v>
      </c>
      <c r="AK4068" s="9" t="s">
        <v>52</v>
      </c>
      <c r="AL4068" s="9" t="s">
        <v>52</v>
      </c>
      <c r="AM4068" s="9" t="s">
        <v>52</v>
      </c>
    </row>
    <row r="4069" spans="1:39" ht="30" customHeight="1" x14ac:dyDescent="0.3">
      <c r="A4069" s="11"/>
      <c r="B4069" s="11"/>
      <c r="C4069" s="11"/>
      <c r="D4069" s="11"/>
      <c r="E4069" s="15"/>
      <c r="F4069" s="17"/>
      <c r="G4069" s="15"/>
      <c r="H4069" s="17"/>
      <c r="I4069" s="15"/>
      <c r="J4069" s="17"/>
      <c r="K4069" s="15"/>
      <c r="L4069" s="17"/>
      <c r="M4069" s="11"/>
    </row>
    <row r="4070" spans="1:39" ht="30" customHeight="1" x14ac:dyDescent="0.3">
      <c r="A4070" s="14" t="s">
        <v>8657</v>
      </c>
      <c r="B4070" s="14"/>
      <c r="C4070" s="14"/>
      <c r="D4070" s="14"/>
      <c r="E4070" s="16"/>
      <c r="F4070" s="18"/>
      <c r="G4070" s="16"/>
      <c r="H4070" s="18"/>
      <c r="I4070" s="16"/>
      <c r="J4070" s="18"/>
      <c r="K4070" s="16"/>
      <c r="L4070" s="18"/>
      <c r="M4070" s="14"/>
      <c r="N4070" s="5" t="s">
        <v>2383</v>
      </c>
    </row>
    <row r="4071" spans="1:39" ht="30" customHeight="1" x14ac:dyDescent="0.3">
      <c r="A4071" s="10" t="s">
        <v>6095</v>
      </c>
      <c r="B4071" s="10" t="s">
        <v>4714</v>
      </c>
      <c r="C4071" s="10" t="s">
        <v>4715</v>
      </c>
      <c r="D4071" s="11">
        <v>0.35</v>
      </c>
      <c r="E4071" s="15">
        <v>0</v>
      </c>
      <c r="F4071" s="17">
        <f>TRUNC(E4071*D4071,1)</f>
        <v>0</v>
      </c>
      <c r="G4071" s="15">
        <v>239846</v>
      </c>
      <c r="H4071" s="17">
        <f>TRUNC(G4071*D4071,1)</f>
        <v>83946.1</v>
      </c>
      <c r="I4071" s="15">
        <v>0</v>
      </c>
      <c r="J4071" s="17">
        <f>TRUNC(I4071*D4071,1)</f>
        <v>0</v>
      </c>
      <c r="K4071" s="15">
        <f>TRUNC(E4071+G4071+I4071,1)</f>
        <v>239846</v>
      </c>
      <c r="L4071" s="17">
        <f>TRUNC(F4071+H4071+J4071,1)</f>
        <v>83946.1</v>
      </c>
      <c r="M4071" s="10" t="s">
        <v>52</v>
      </c>
      <c r="N4071" s="9" t="s">
        <v>2383</v>
      </c>
      <c r="O4071" s="9" t="s">
        <v>6096</v>
      </c>
      <c r="P4071" s="9" t="s">
        <v>54</v>
      </c>
      <c r="Q4071" s="9" t="s">
        <v>54</v>
      </c>
      <c r="R4071" s="9" t="s">
        <v>67</v>
      </c>
      <c r="S4071" s="1"/>
      <c r="T4071" s="1"/>
      <c r="U4071" s="1"/>
      <c r="V4071" s="1">
        <v>1</v>
      </c>
      <c r="W4071" s="1"/>
      <c r="X4071" s="1"/>
      <c r="Y4071" s="1"/>
      <c r="Z4071" s="1"/>
      <c r="AA4071" s="1"/>
      <c r="AB4071" s="1"/>
      <c r="AC4071" s="1"/>
      <c r="AD4071" s="1"/>
      <c r="AE4071" s="1"/>
      <c r="AF4071" s="1"/>
      <c r="AG4071" s="1"/>
      <c r="AH4071" s="1"/>
      <c r="AI4071" s="1"/>
      <c r="AJ4071" s="9" t="s">
        <v>52</v>
      </c>
      <c r="AK4071" s="9" t="s">
        <v>8659</v>
      </c>
      <c r="AL4071" s="9" t="s">
        <v>52</v>
      </c>
      <c r="AM4071" s="9" t="s">
        <v>52</v>
      </c>
    </row>
    <row r="4072" spans="1:39" ht="30" customHeight="1" x14ac:dyDescent="0.3">
      <c r="A4072" s="10" t="s">
        <v>4720</v>
      </c>
      <c r="B4072" s="10" t="s">
        <v>4714</v>
      </c>
      <c r="C4072" s="10" t="s">
        <v>4715</v>
      </c>
      <c r="D4072" s="11">
        <v>0.12</v>
      </c>
      <c r="E4072" s="15">
        <v>0</v>
      </c>
      <c r="F4072" s="17">
        <f>TRUNC(E4072*D4072,1)</f>
        <v>0</v>
      </c>
      <c r="G4072" s="15">
        <v>153671</v>
      </c>
      <c r="H4072" s="17">
        <f>TRUNC(G4072*D4072,1)</f>
        <v>18440.5</v>
      </c>
      <c r="I4072" s="15">
        <v>0</v>
      </c>
      <c r="J4072" s="17">
        <f>TRUNC(I4072*D4072,1)</f>
        <v>0</v>
      </c>
      <c r="K4072" s="15">
        <f>TRUNC(E4072+G4072+I4072,1)</f>
        <v>153671</v>
      </c>
      <c r="L4072" s="17">
        <f>TRUNC(F4072+H4072+J4072,1)</f>
        <v>18440.5</v>
      </c>
      <c r="M4072" s="10" t="s">
        <v>52</v>
      </c>
      <c r="N4072" s="9" t="s">
        <v>2383</v>
      </c>
      <c r="O4072" s="9" t="s">
        <v>4721</v>
      </c>
      <c r="P4072" s="9" t="s">
        <v>54</v>
      </c>
      <c r="Q4072" s="9" t="s">
        <v>54</v>
      </c>
      <c r="R4072" s="9" t="s">
        <v>67</v>
      </c>
      <c r="S4072" s="1"/>
      <c r="T4072" s="1"/>
      <c r="U4072" s="1"/>
      <c r="V4072" s="1">
        <v>1</v>
      </c>
      <c r="W4072" s="1"/>
      <c r="X4072" s="1"/>
      <c r="Y4072" s="1"/>
      <c r="Z4072" s="1"/>
      <c r="AA4072" s="1"/>
      <c r="AB4072" s="1"/>
      <c r="AC4072" s="1"/>
      <c r="AD4072" s="1"/>
      <c r="AE4072" s="1"/>
      <c r="AF4072" s="1"/>
      <c r="AG4072" s="1"/>
      <c r="AH4072" s="1"/>
      <c r="AI4072" s="1"/>
      <c r="AJ4072" s="9" t="s">
        <v>52</v>
      </c>
      <c r="AK4072" s="9" t="s">
        <v>8660</v>
      </c>
      <c r="AL4072" s="9" t="s">
        <v>52</v>
      </c>
      <c r="AM4072" s="9" t="s">
        <v>52</v>
      </c>
    </row>
    <row r="4073" spans="1:39" ht="30" customHeight="1" x14ac:dyDescent="0.3">
      <c r="A4073" s="10" t="s">
        <v>4727</v>
      </c>
      <c r="B4073" s="10" t="s">
        <v>4728</v>
      </c>
      <c r="C4073" s="10" t="s">
        <v>732</v>
      </c>
      <c r="D4073" s="11">
        <v>1</v>
      </c>
      <c r="E4073" s="15">
        <v>0</v>
      </c>
      <c r="F4073" s="17">
        <f>TRUNC(E4073*D4073,1)</f>
        <v>0</v>
      </c>
      <c r="G4073" s="15">
        <v>0</v>
      </c>
      <c r="H4073" s="17">
        <f>TRUNC(G4073*D4073,1)</f>
        <v>0</v>
      </c>
      <c r="I4073" s="15">
        <f>TRUNC(SUMIF(V4071:V4073, RIGHTB(O4073, 1), H4071:H4073)*U4073, 2)</f>
        <v>2047.73</v>
      </c>
      <c r="J4073" s="17">
        <f>TRUNC(I4073*D4073,1)</f>
        <v>2047.7</v>
      </c>
      <c r="K4073" s="15">
        <f>TRUNC(E4073+G4073+I4073,1)</f>
        <v>2047.7</v>
      </c>
      <c r="L4073" s="17">
        <f>TRUNC(F4073+H4073+J4073,1)</f>
        <v>2047.7</v>
      </c>
      <c r="M4073" s="10" t="s">
        <v>52</v>
      </c>
      <c r="N4073" s="9" t="s">
        <v>2383</v>
      </c>
      <c r="O4073" s="9" t="s">
        <v>4729</v>
      </c>
      <c r="P4073" s="9" t="s">
        <v>54</v>
      </c>
      <c r="Q4073" s="9" t="s">
        <v>54</v>
      </c>
      <c r="R4073" s="9" t="s">
        <v>54</v>
      </c>
      <c r="S4073" s="1">
        <v>1</v>
      </c>
      <c r="T4073" s="1">
        <v>2</v>
      </c>
      <c r="U4073" s="1">
        <v>0.02</v>
      </c>
      <c r="V4073" s="1"/>
      <c r="W4073" s="1"/>
      <c r="X4073" s="1"/>
      <c r="Y4073" s="1"/>
      <c r="Z4073" s="1"/>
      <c r="AA4073" s="1"/>
      <c r="AB4073" s="1"/>
      <c r="AC4073" s="1"/>
      <c r="AD4073" s="1"/>
      <c r="AE4073" s="1"/>
      <c r="AF4073" s="1"/>
      <c r="AG4073" s="1"/>
      <c r="AH4073" s="1"/>
      <c r="AI4073" s="1"/>
      <c r="AJ4073" s="9" t="s">
        <v>52</v>
      </c>
      <c r="AK4073" s="9" t="s">
        <v>8661</v>
      </c>
      <c r="AL4073" s="9" t="s">
        <v>52</v>
      </c>
      <c r="AM4073" s="9" t="s">
        <v>52</v>
      </c>
    </row>
    <row r="4074" spans="1:39" ht="30" customHeight="1" x14ac:dyDescent="0.3">
      <c r="A4074" s="10" t="s">
        <v>4735</v>
      </c>
      <c r="B4074" s="10" t="s">
        <v>52</v>
      </c>
      <c r="C4074" s="10" t="s">
        <v>52</v>
      </c>
      <c r="D4074" s="11"/>
      <c r="E4074" s="15"/>
      <c r="F4074" s="17">
        <f>TRUNC(SUMIF(N4071:N4073, N4070, F4071:F4073),0)</f>
        <v>0</v>
      </c>
      <c r="G4074" s="15"/>
      <c r="H4074" s="17">
        <f>TRUNC(SUMIF(N4071:N4073, N4070, H4071:H4073),0)</f>
        <v>102386</v>
      </c>
      <c r="I4074" s="15"/>
      <c r="J4074" s="17">
        <f>TRUNC(SUMIF(N4071:N4073, N4070, J4071:J4073),0)</f>
        <v>2047</v>
      </c>
      <c r="K4074" s="15"/>
      <c r="L4074" s="17">
        <f>F4074+H4074+J4074</f>
        <v>104433</v>
      </c>
      <c r="M4074" s="10" t="s">
        <v>52</v>
      </c>
      <c r="N4074" s="9" t="s">
        <v>4736</v>
      </c>
      <c r="O4074" s="9" t="s">
        <v>4736</v>
      </c>
      <c r="P4074" s="9" t="s">
        <v>52</v>
      </c>
      <c r="Q4074" s="9" t="s">
        <v>52</v>
      </c>
      <c r="R4074" s="9" t="s">
        <v>52</v>
      </c>
      <c r="S4074" s="1"/>
      <c r="T4074" s="1"/>
      <c r="U4074" s="1"/>
      <c r="V4074" s="1"/>
      <c r="W4074" s="1"/>
      <c r="X4074" s="1"/>
      <c r="Y4074" s="1"/>
      <c r="Z4074" s="1"/>
      <c r="AA4074" s="1"/>
      <c r="AB4074" s="1"/>
      <c r="AC4074" s="1"/>
      <c r="AD4074" s="1"/>
      <c r="AE4074" s="1"/>
      <c r="AF4074" s="1"/>
      <c r="AG4074" s="1"/>
      <c r="AH4074" s="1"/>
      <c r="AI4074" s="1"/>
      <c r="AJ4074" s="9" t="s">
        <v>52</v>
      </c>
      <c r="AK4074" s="9" t="s">
        <v>52</v>
      </c>
      <c r="AL4074" s="9" t="s">
        <v>52</v>
      </c>
      <c r="AM4074" s="9" t="s">
        <v>52</v>
      </c>
    </row>
    <row r="4075" spans="1:39" ht="30" customHeight="1" x14ac:dyDescent="0.3">
      <c r="A4075" s="11"/>
      <c r="B4075" s="11"/>
      <c r="C4075" s="11"/>
      <c r="D4075" s="11"/>
      <c r="E4075" s="15"/>
      <c r="F4075" s="17"/>
      <c r="G4075" s="15"/>
      <c r="H4075" s="17"/>
      <c r="I4075" s="15"/>
      <c r="J4075" s="17"/>
      <c r="K4075" s="15"/>
      <c r="L4075" s="17"/>
      <c r="M4075" s="11"/>
    </row>
    <row r="4076" spans="1:39" ht="30" customHeight="1" x14ac:dyDescent="0.3">
      <c r="A4076" s="14" t="s">
        <v>8662</v>
      </c>
      <c r="B4076" s="14"/>
      <c r="C4076" s="14"/>
      <c r="D4076" s="14"/>
      <c r="E4076" s="16"/>
      <c r="F4076" s="18"/>
      <c r="G4076" s="16"/>
      <c r="H4076" s="18"/>
      <c r="I4076" s="16"/>
      <c r="J4076" s="18"/>
      <c r="K4076" s="16"/>
      <c r="L4076" s="18"/>
      <c r="M4076" s="14"/>
      <c r="N4076" s="5" t="s">
        <v>2385</v>
      </c>
    </row>
    <row r="4077" spans="1:39" ht="30" customHeight="1" x14ac:dyDescent="0.3">
      <c r="A4077" s="10" t="s">
        <v>6095</v>
      </c>
      <c r="B4077" s="10" t="s">
        <v>4714</v>
      </c>
      <c r="C4077" s="10" t="s">
        <v>4715</v>
      </c>
      <c r="D4077" s="11">
        <v>3.5000000000000003E-2</v>
      </c>
      <c r="E4077" s="15">
        <v>0</v>
      </c>
      <c r="F4077" s="17">
        <f>TRUNC(E4077*D4077,1)</f>
        <v>0</v>
      </c>
      <c r="G4077" s="15">
        <v>239846</v>
      </c>
      <c r="H4077" s="17">
        <f>TRUNC(G4077*D4077,1)</f>
        <v>8394.6</v>
      </c>
      <c r="I4077" s="15">
        <v>0</v>
      </c>
      <c r="J4077" s="17">
        <f>TRUNC(I4077*D4077,1)</f>
        <v>0</v>
      </c>
      <c r="K4077" s="15">
        <f>TRUNC(E4077+G4077+I4077,1)</f>
        <v>239846</v>
      </c>
      <c r="L4077" s="17">
        <f>TRUNC(F4077+H4077+J4077,1)</f>
        <v>8394.6</v>
      </c>
      <c r="M4077" s="10" t="s">
        <v>52</v>
      </c>
      <c r="N4077" s="9" t="s">
        <v>2385</v>
      </c>
      <c r="O4077" s="9" t="s">
        <v>6096</v>
      </c>
      <c r="P4077" s="9" t="s">
        <v>54</v>
      </c>
      <c r="Q4077" s="9" t="s">
        <v>54</v>
      </c>
      <c r="R4077" s="9" t="s">
        <v>67</v>
      </c>
      <c r="S4077" s="1"/>
      <c r="T4077" s="1"/>
      <c r="U4077" s="1"/>
      <c r="V4077" s="1">
        <v>1</v>
      </c>
      <c r="W4077" s="1"/>
      <c r="X4077" s="1"/>
      <c r="Y4077" s="1"/>
      <c r="Z4077" s="1"/>
      <c r="AA4077" s="1"/>
      <c r="AB4077" s="1"/>
      <c r="AC4077" s="1"/>
      <c r="AD4077" s="1"/>
      <c r="AE4077" s="1"/>
      <c r="AF4077" s="1"/>
      <c r="AG4077" s="1"/>
      <c r="AH4077" s="1"/>
      <c r="AI4077" s="1"/>
      <c r="AJ4077" s="9" t="s">
        <v>52</v>
      </c>
      <c r="AK4077" s="9" t="s">
        <v>8664</v>
      </c>
      <c r="AL4077" s="9" t="s">
        <v>52</v>
      </c>
      <c r="AM4077" s="9" t="s">
        <v>52</v>
      </c>
    </row>
    <row r="4078" spans="1:39" ht="30" customHeight="1" x14ac:dyDescent="0.3">
      <c r="A4078" s="10" t="s">
        <v>4720</v>
      </c>
      <c r="B4078" s="10" t="s">
        <v>4714</v>
      </c>
      <c r="C4078" s="10" t="s">
        <v>4715</v>
      </c>
      <c r="D4078" s="11">
        <v>1.2E-2</v>
      </c>
      <c r="E4078" s="15">
        <v>0</v>
      </c>
      <c r="F4078" s="17">
        <f>TRUNC(E4078*D4078,1)</f>
        <v>0</v>
      </c>
      <c r="G4078" s="15">
        <v>153671</v>
      </c>
      <c r="H4078" s="17">
        <f>TRUNC(G4078*D4078,1)</f>
        <v>1844</v>
      </c>
      <c r="I4078" s="15">
        <v>0</v>
      </c>
      <c r="J4078" s="17">
        <f>TRUNC(I4078*D4078,1)</f>
        <v>0</v>
      </c>
      <c r="K4078" s="15">
        <f>TRUNC(E4078+G4078+I4078,1)</f>
        <v>153671</v>
      </c>
      <c r="L4078" s="17">
        <f>TRUNC(F4078+H4078+J4078,1)</f>
        <v>1844</v>
      </c>
      <c r="M4078" s="10" t="s">
        <v>52</v>
      </c>
      <c r="N4078" s="9" t="s">
        <v>2385</v>
      </c>
      <c r="O4078" s="9" t="s">
        <v>4721</v>
      </c>
      <c r="P4078" s="9" t="s">
        <v>54</v>
      </c>
      <c r="Q4078" s="9" t="s">
        <v>54</v>
      </c>
      <c r="R4078" s="9" t="s">
        <v>67</v>
      </c>
      <c r="S4078" s="1"/>
      <c r="T4078" s="1"/>
      <c r="U4078" s="1"/>
      <c r="V4078" s="1">
        <v>1</v>
      </c>
      <c r="W4078" s="1"/>
      <c r="X4078" s="1"/>
      <c r="Y4078" s="1"/>
      <c r="Z4078" s="1"/>
      <c r="AA4078" s="1"/>
      <c r="AB4078" s="1"/>
      <c r="AC4078" s="1"/>
      <c r="AD4078" s="1"/>
      <c r="AE4078" s="1"/>
      <c r="AF4078" s="1"/>
      <c r="AG4078" s="1"/>
      <c r="AH4078" s="1"/>
      <c r="AI4078" s="1"/>
      <c r="AJ4078" s="9" t="s">
        <v>52</v>
      </c>
      <c r="AK4078" s="9" t="s">
        <v>8665</v>
      </c>
      <c r="AL4078" s="9" t="s">
        <v>52</v>
      </c>
      <c r="AM4078" s="9" t="s">
        <v>52</v>
      </c>
    </row>
    <row r="4079" spans="1:39" ht="30" customHeight="1" x14ac:dyDescent="0.3">
      <c r="A4079" s="10" t="s">
        <v>4727</v>
      </c>
      <c r="B4079" s="10" t="s">
        <v>4728</v>
      </c>
      <c r="C4079" s="10" t="s">
        <v>732</v>
      </c>
      <c r="D4079" s="11">
        <v>1</v>
      </c>
      <c r="E4079" s="15">
        <v>0</v>
      </c>
      <c r="F4079" s="17">
        <f>TRUNC(E4079*D4079,1)</f>
        <v>0</v>
      </c>
      <c r="G4079" s="15">
        <v>0</v>
      </c>
      <c r="H4079" s="17">
        <f>TRUNC(G4079*D4079,1)</f>
        <v>0</v>
      </c>
      <c r="I4079" s="15">
        <f>TRUNC(SUMIF(V4077:V4079, RIGHTB(O4079, 1), H4077:H4079)*U4079, 2)</f>
        <v>204.77</v>
      </c>
      <c r="J4079" s="17">
        <f>TRUNC(I4079*D4079,1)</f>
        <v>204.7</v>
      </c>
      <c r="K4079" s="15">
        <f>TRUNC(E4079+G4079+I4079,1)</f>
        <v>204.7</v>
      </c>
      <c r="L4079" s="17">
        <f>TRUNC(F4079+H4079+J4079,1)</f>
        <v>204.7</v>
      </c>
      <c r="M4079" s="10" t="s">
        <v>52</v>
      </c>
      <c r="N4079" s="9" t="s">
        <v>2385</v>
      </c>
      <c r="O4079" s="9" t="s">
        <v>4729</v>
      </c>
      <c r="P4079" s="9" t="s">
        <v>54</v>
      </c>
      <c r="Q4079" s="9" t="s">
        <v>54</v>
      </c>
      <c r="R4079" s="9" t="s">
        <v>54</v>
      </c>
      <c r="S4079" s="1">
        <v>1</v>
      </c>
      <c r="T4079" s="1">
        <v>2</v>
      </c>
      <c r="U4079" s="1">
        <v>0.02</v>
      </c>
      <c r="V4079" s="1"/>
      <c r="W4079" s="1"/>
      <c r="X4079" s="1"/>
      <c r="Y4079" s="1"/>
      <c r="Z4079" s="1"/>
      <c r="AA4079" s="1"/>
      <c r="AB4079" s="1"/>
      <c r="AC4079" s="1"/>
      <c r="AD4079" s="1"/>
      <c r="AE4079" s="1"/>
      <c r="AF4079" s="1"/>
      <c r="AG4079" s="1"/>
      <c r="AH4079" s="1"/>
      <c r="AI4079" s="1"/>
      <c r="AJ4079" s="9" t="s">
        <v>52</v>
      </c>
      <c r="AK4079" s="9" t="s">
        <v>8666</v>
      </c>
      <c r="AL4079" s="9" t="s">
        <v>52</v>
      </c>
      <c r="AM4079" s="9" t="s">
        <v>52</v>
      </c>
    </row>
    <row r="4080" spans="1:39" ht="30" customHeight="1" x14ac:dyDescent="0.3">
      <c r="A4080" s="10" t="s">
        <v>4735</v>
      </c>
      <c r="B4080" s="10" t="s">
        <v>52</v>
      </c>
      <c r="C4080" s="10" t="s">
        <v>52</v>
      </c>
      <c r="D4080" s="11"/>
      <c r="E4080" s="15"/>
      <c r="F4080" s="17">
        <f>TRUNC(SUMIF(N4077:N4079, N4076, F4077:F4079),0)</f>
        <v>0</v>
      </c>
      <c r="G4080" s="15"/>
      <c r="H4080" s="17">
        <f>TRUNC(SUMIF(N4077:N4079, N4076, H4077:H4079),0)</f>
        <v>10238</v>
      </c>
      <c r="I4080" s="15"/>
      <c r="J4080" s="17">
        <f>TRUNC(SUMIF(N4077:N4079, N4076, J4077:J4079),0)</f>
        <v>204</v>
      </c>
      <c r="K4080" s="15"/>
      <c r="L4080" s="17">
        <f>F4080+H4080+J4080</f>
        <v>10442</v>
      </c>
      <c r="M4080" s="10" t="s">
        <v>52</v>
      </c>
      <c r="N4080" s="9" t="s">
        <v>4736</v>
      </c>
      <c r="O4080" s="9" t="s">
        <v>4736</v>
      </c>
      <c r="P4080" s="9" t="s">
        <v>52</v>
      </c>
      <c r="Q4080" s="9" t="s">
        <v>52</v>
      </c>
      <c r="R4080" s="9" t="s">
        <v>52</v>
      </c>
      <c r="S4080" s="1"/>
      <c r="T4080" s="1"/>
      <c r="U4080" s="1"/>
      <c r="V4080" s="1"/>
      <c r="W4080" s="1"/>
      <c r="X4080" s="1"/>
      <c r="Y4080" s="1"/>
      <c r="Z4080" s="1"/>
      <c r="AA4080" s="1"/>
      <c r="AB4080" s="1"/>
      <c r="AC4080" s="1"/>
      <c r="AD4080" s="1"/>
      <c r="AE4080" s="1"/>
      <c r="AF4080" s="1"/>
      <c r="AG4080" s="1"/>
      <c r="AH4080" s="1"/>
      <c r="AI4080" s="1"/>
      <c r="AJ4080" s="9" t="s">
        <v>52</v>
      </c>
      <c r="AK4080" s="9" t="s">
        <v>52</v>
      </c>
      <c r="AL4080" s="9" t="s">
        <v>52</v>
      </c>
      <c r="AM4080" s="9" t="s">
        <v>52</v>
      </c>
    </row>
    <row r="4081" spans="1:39" ht="30" customHeight="1" x14ac:dyDescent="0.3">
      <c r="A4081" s="11"/>
      <c r="B4081" s="11"/>
      <c r="C4081" s="11"/>
      <c r="D4081" s="11"/>
      <c r="E4081" s="15"/>
      <c r="F4081" s="17"/>
      <c r="G4081" s="15"/>
      <c r="H4081" s="17"/>
      <c r="I4081" s="15"/>
      <c r="J4081" s="17"/>
      <c r="K4081" s="15"/>
      <c r="L4081" s="17"/>
      <c r="M4081" s="11"/>
    </row>
    <row r="4082" spans="1:39" ht="30" customHeight="1" x14ac:dyDescent="0.3">
      <c r="A4082" s="14" t="s">
        <v>8667</v>
      </c>
      <c r="B4082" s="14"/>
      <c r="C4082" s="14"/>
      <c r="D4082" s="14"/>
      <c r="E4082" s="16"/>
      <c r="F4082" s="18"/>
      <c r="G4082" s="16"/>
      <c r="H4082" s="18"/>
      <c r="I4082" s="16"/>
      <c r="J4082" s="18"/>
      <c r="K4082" s="16"/>
      <c r="L4082" s="18"/>
      <c r="M4082" s="14"/>
      <c r="N4082" s="5" t="s">
        <v>2392</v>
      </c>
    </row>
    <row r="4083" spans="1:39" ht="30" customHeight="1" x14ac:dyDescent="0.3">
      <c r="A4083" s="10" t="s">
        <v>8233</v>
      </c>
      <c r="B4083" s="10" t="s">
        <v>4714</v>
      </c>
      <c r="C4083" s="10" t="s">
        <v>4715</v>
      </c>
      <c r="D4083" s="11">
        <v>0.02</v>
      </c>
      <c r="E4083" s="15">
        <v>0</v>
      </c>
      <c r="F4083" s="17">
        <f>TRUNC(E4083*D4083,1)</f>
        <v>0</v>
      </c>
      <c r="G4083" s="15">
        <v>181682</v>
      </c>
      <c r="H4083" s="17">
        <f>TRUNC(G4083*D4083,1)</f>
        <v>3633.6</v>
      </c>
      <c r="I4083" s="15">
        <v>0</v>
      </c>
      <c r="J4083" s="17">
        <f>TRUNC(I4083*D4083,1)</f>
        <v>0</v>
      </c>
      <c r="K4083" s="15">
        <f>TRUNC(E4083+G4083+I4083,1)</f>
        <v>181682</v>
      </c>
      <c r="L4083" s="17">
        <f>TRUNC(F4083+H4083+J4083,1)</f>
        <v>3633.6</v>
      </c>
      <c r="M4083" s="10" t="s">
        <v>52</v>
      </c>
      <c r="N4083" s="9" t="s">
        <v>2392</v>
      </c>
      <c r="O4083" s="9" t="s">
        <v>8234</v>
      </c>
      <c r="P4083" s="9" t="s">
        <v>54</v>
      </c>
      <c r="Q4083" s="9" t="s">
        <v>54</v>
      </c>
      <c r="R4083" s="9" t="s">
        <v>67</v>
      </c>
      <c r="S4083" s="1"/>
      <c r="T4083" s="1"/>
      <c r="U4083" s="1"/>
      <c r="V4083" s="1"/>
      <c r="W4083" s="1"/>
      <c r="X4083" s="1"/>
      <c r="Y4083" s="1"/>
      <c r="Z4083" s="1"/>
      <c r="AA4083" s="1"/>
      <c r="AB4083" s="1"/>
      <c r="AC4083" s="1"/>
      <c r="AD4083" s="1"/>
      <c r="AE4083" s="1"/>
      <c r="AF4083" s="1"/>
      <c r="AG4083" s="1"/>
      <c r="AH4083" s="1"/>
      <c r="AI4083" s="1"/>
      <c r="AJ4083" s="9" t="s">
        <v>52</v>
      </c>
      <c r="AK4083" s="9" t="s">
        <v>8670</v>
      </c>
      <c r="AL4083" s="9" t="s">
        <v>52</v>
      </c>
      <c r="AM4083" s="9" t="s">
        <v>52</v>
      </c>
    </row>
    <row r="4084" spans="1:39" ht="30" customHeight="1" x14ac:dyDescent="0.3">
      <c r="A4084" s="10" t="s">
        <v>4735</v>
      </c>
      <c r="B4084" s="10" t="s">
        <v>52</v>
      </c>
      <c r="C4084" s="10" t="s">
        <v>52</v>
      </c>
      <c r="D4084" s="11"/>
      <c r="E4084" s="15"/>
      <c r="F4084" s="17">
        <f>TRUNC(SUMIF(N4083:N4083, N4082, F4083:F4083),0)</f>
        <v>0</v>
      </c>
      <c r="G4084" s="15"/>
      <c r="H4084" s="17">
        <f>TRUNC(SUMIF(N4083:N4083, N4082, H4083:H4083),0)</f>
        <v>3633</v>
      </c>
      <c r="I4084" s="15"/>
      <c r="J4084" s="17">
        <f>TRUNC(SUMIF(N4083:N4083, N4082, J4083:J4083),0)</f>
        <v>0</v>
      </c>
      <c r="K4084" s="15"/>
      <c r="L4084" s="17">
        <f>F4084+H4084+J4084</f>
        <v>3633</v>
      </c>
      <c r="M4084" s="10" t="s">
        <v>52</v>
      </c>
      <c r="N4084" s="9" t="s">
        <v>4736</v>
      </c>
      <c r="O4084" s="9" t="s">
        <v>4736</v>
      </c>
      <c r="P4084" s="9" t="s">
        <v>52</v>
      </c>
      <c r="Q4084" s="9" t="s">
        <v>52</v>
      </c>
      <c r="R4084" s="9" t="s">
        <v>52</v>
      </c>
      <c r="S4084" s="1"/>
      <c r="T4084" s="1"/>
      <c r="U4084" s="1"/>
      <c r="V4084" s="1"/>
      <c r="W4084" s="1"/>
      <c r="X4084" s="1"/>
      <c r="Y4084" s="1"/>
      <c r="Z4084" s="1"/>
      <c r="AA4084" s="1"/>
      <c r="AB4084" s="1"/>
      <c r="AC4084" s="1"/>
      <c r="AD4084" s="1"/>
      <c r="AE4084" s="1"/>
      <c r="AF4084" s="1"/>
      <c r="AG4084" s="1"/>
      <c r="AH4084" s="1"/>
      <c r="AI4084" s="1"/>
      <c r="AJ4084" s="9" t="s">
        <v>52</v>
      </c>
      <c r="AK4084" s="9" t="s">
        <v>52</v>
      </c>
      <c r="AL4084" s="9" t="s">
        <v>52</v>
      </c>
      <c r="AM4084" s="9" t="s">
        <v>52</v>
      </c>
    </row>
    <row r="4085" spans="1:39" ht="30" customHeight="1" x14ac:dyDescent="0.3">
      <c r="A4085" s="11"/>
      <c r="B4085" s="11"/>
      <c r="C4085" s="11"/>
      <c r="D4085" s="11"/>
      <c r="E4085" s="15"/>
      <c r="F4085" s="17"/>
      <c r="G4085" s="15"/>
      <c r="H4085" s="17"/>
      <c r="I4085" s="15"/>
      <c r="J4085" s="17"/>
      <c r="K4085" s="15"/>
      <c r="L4085" s="17"/>
      <c r="M4085" s="11"/>
    </row>
    <row r="4086" spans="1:39" ht="30" customHeight="1" x14ac:dyDescent="0.3">
      <c r="A4086" s="14" t="s">
        <v>8671</v>
      </c>
      <c r="B4086" s="14"/>
      <c r="C4086" s="14"/>
      <c r="D4086" s="14"/>
      <c r="E4086" s="16"/>
      <c r="F4086" s="18"/>
      <c r="G4086" s="16"/>
      <c r="H4086" s="18"/>
      <c r="I4086" s="16"/>
      <c r="J4086" s="18"/>
      <c r="K4086" s="16"/>
      <c r="L4086" s="18"/>
      <c r="M4086" s="14"/>
      <c r="N4086" s="5" t="s">
        <v>2395</v>
      </c>
    </row>
    <row r="4087" spans="1:39" ht="30" customHeight="1" x14ac:dyDescent="0.3">
      <c r="A4087" s="10" t="s">
        <v>8233</v>
      </c>
      <c r="B4087" s="10" t="s">
        <v>4714</v>
      </c>
      <c r="C4087" s="10" t="s">
        <v>4715</v>
      </c>
      <c r="D4087" s="11">
        <v>1.7000000000000001E-2</v>
      </c>
      <c r="E4087" s="15">
        <v>0</v>
      </c>
      <c r="F4087" s="17">
        <f>TRUNC(E4087*D4087,1)</f>
        <v>0</v>
      </c>
      <c r="G4087" s="15">
        <v>181682</v>
      </c>
      <c r="H4087" s="17">
        <f>TRUNC(G4087*D4087,1)</f>
        <v>3088.5</v>
      </c>
      <c r="I4087" s="15">
        <v>0</v>
      </c>
      <c r="J4087" s="17">
        <f>TRUNC(I4087*D4087,1)</f>
        <v>0</v>
      </c>
      <c r="K4087" s="15">
        <f>TRUNC(E4087+G4087+I4087,1)</f>
        <v>181682</v>
      </c>
      <c r="L4087" s="17">
        <f>TRUNC(F4087+H4087+J4087,1)</f>
        <v>3088.5</v>
      </c>
      <c r="M4087" s="10" t="s">
        <v>52</v>
      </c>
      <c r="N4087" s="9" t="s">
        <v>2395</v>
      </c>
      <c r="O4087" s="9" t="s">
        <v>8234</v>
      </c>
      <c r="P4087" s="9" t="s">
        <v>54</v>
      </c>
      <c r="Q4087" s="9" t="s">
        <v>54</v>
      </c>
      <c r="R4087" s="9" t="s">
        <v>67</v>
      </c>
      <c r="S4087" s="1"/>
      <c r="T4087" s="1"/>
      <c r="U4087" s="1"/>
      <c r="V4087" s="1"/>
      <c r="W4087" s="1"/>
      <c r="X4087" s="1"/>
      <c r="Y4087" s="1"/>
      <c r="Z4087" s="1"/>
      <c r="AA4087" s="1"/>
      <c r="AB4087" s="1"/>
      <c r="AC4087" s="1"/>
      <c r="AD4087" s="1"/>
      <c r="AE4087" s="1"/>
      <c r="AF4087" s="1"/>
      <c r="AG4087" s="1"/>
      <c r="AH4087" s="1"/>
      <c r="AI4087" s="1"/>
      <c r="AJ4087" s="9" t="s">
        <v>52</v>
      </c>
      <c r="AK4087" s="9" t="s">
        <v>8673</v>
      </c>
      <c r="AL4087" s="9" t="s">
        <v>52</v>
      </c>
      <c r="AM4087" s="9" t="s">
        <v>52</v>
      </c>
    </row>
    <row r="4088" spans="1:39" ht="30" customHeight="1" x14ac:dyDescent="0.3">
      <c r="A4088" s="10" t="s">
        <v>4735</v>
      </c>
      <c r="B4088" s="10" t="s">
        <v>52</v>
      </c>
      <c r="C4088" s="10" t="s">
        <v>52</v>
      </c>
      <c r="D4088" s="11"/>
      <c r="E4088" s="15"/>
      <c r="F4088" s="17">
        <f>TRUNC(SUMIF(N4087:N4087, N4086, F4087:F4087),0)</f>
        <v>0</v>
      </c>
      <c r="G4088" s="15"/>
      <c r="H4088" s="17">
        <f>TRUNC(SUMIF(N4087:N4087, N4086, H4087:H4087),0)</f>
        <v>3088</v>
      </c>
      <c r="I4088" s="15"/>
      <c r="J4088" s="17">
        <f>TRUNC(SUMIF(N4087:N4087, N4086, J4087:J4087),0)</f>
        <v>0</v>
      </c>
      <c r="K4088" s="15"/>
      <c r="L4088" s="17">
        <f>F4088+H4088+J4088</f>
        <v>3088</v>
      </c>
      <c r="M4088" s="10" t="s">
        <v>52</v>
      </c>
      <c r="N4088" s="9" t="s">
        <v>4736</v>
      </c>
      <c r="O4088" s="9" t="s">
        <v>4736</v>
      </c>
      <c r="P4088" s="9" t="s">
        <v>52</v>
      </c>
      <c r="Q4088" s="9" t="s">
        <v>52</v>
      </c>
      <c r="R4088" s="9" t="s">
        <v>52</v>
      </c>
      <c r="S4088" s="1"/>
      <c r="T4088" s="1"/>
      <c r="U4088" s="1"/>
      <c r="V4088" s="1"/>
      <c r="W4088" s="1"/>
      <c r="X4088" s="1"/>
      <c r="Y4088" s="1"/>
      <c r="Z4088" s="1"/>
      <c r="AA4088" s="1"/>
      <c r="AB4088" s="1"/>
      <c r="AC4088" s="1"/>
      <c r="AD4088" s="1"/>
      <c r="AE4088" s="1"/>
      <c r="AF4088" s="1"/>
      <c r="AG4088" s="1"/>
      <c r="AH4088" s="1"/>
      <c r="AI4088" s="1"/>
      <c r="AJ4088" s="9" t="s">
        <v>52</v>
      </c>
      <c r="AK4088" s="9" t="s">
        <v>52</v>
      </c>
      <c r="AL4088" s="9" t="s">
        <v>52</v>
      </c>
      <c r="AM4088" s="9" t="s">
        <v>52</v>
      </c>
    </row>
    <row r="4089" spans="1:39" ht="30" customHeight="1" x14ac:dyDescent="0.3">
      <c r="A4089" s="11"/>
      <c r="B4089" s="11"/>
      <c r="C4089" s="11"/>
      <c r="D4089" s="11"/>
      <c r="E4089" s="15"/>
      <c r="F4089" s="17"/>
      <c r="G4089" s="15"/>
      <c r="H4089" s="17"/>
      <c r="I4089" s="15"/>
      <c r="J4089" s="17"/>
      <c r="K4089" s="15"/>
      <c r="L4089" s="17"/>
      <c r="M4089" s="11"/>
    </row>
    <row r="4090" spans="1:39" ht="30" customHeight="1" x14ac:dyDescent="0.3">
      <c r="A4090" s="14" t="s">
        <v>8674</v>
      </c>
      <c r="B4090" s="14"/>
      <c r="C4090" s="14"/>
      <c r="D4090" s="14"/>
      <c r="E4090" s="16"/>
      <c r="F4090" s="18"/>
      <c r="G4090" s="16"/>
      <c r="H4090" s="18"/>
      <c r="I4090" s="16"/>
      <c r="J4090" s="18"/>
      <c r="K4090" s="16"/>
      <c r="L4090" s="18"/>
      <c r="M4090" s="14"/>
      <c r="N4090" s="5" t="s">
        <v>2398</v>
      </c>
    </row>
    <row r="4091" spans="1:39" ht="30" customHeight="1" x14ac:dyDescent="0.3">
      <c r="A4091" s="10" t="s">
        <v>8233</v>
      </c>
      <c r="B4091" s="10" t="s">
        <v>4714</v>
      </c>
      <c r="C4091" s="10" t="s">
        <v>4715</v>
      </c>
      <c r="D4091" s="11">
        <v>1.4999999999999999E-2</v>
      </c>
      <c r="E4091" s="15">
        <v>0</v>
      </c>
      <c r="F4091" s="17">
        <f>TRUNC(E4091*D4091,1)</f>
        <v>0</v>
      </c>
      <c r="G4091" s="15">
        <v>181682</v>
      </c>
      <c r="H4091" s="17">
        <f>TRUNC(G4091*D4091,1)</f>
        <v>2725.2</v>
      </c>
      <c r="I4091" s="15">
        <v>0</v>
      </c>
      <c r="J4091" s="17">
        <f>TRUNC(I4091*D4091,1)</f>
        <v>0</v>
      </c>
      <c r="K4091" s="15">
        <f>TRUNC(E4091+G4091+I4091,1)</f>
        <v>181682</v>
      </c>
      <c r="L4091" s="17">
        <f>TRUNC(F4091+H4091+J4091,1)</f>
        <v>2725.2</v>
      </c>
      <c r="M4091" s="10" t="s">
        <v>52</v>
      </c>
      <c r="N4091" s="9" t="s">
        <v>2398</v>
      </c>
      <c r="O4091" s="9" t="s">
        <v>8234</v>
      </c>
      <c r="P4091" s="9" t="s">
        <v>54</v>
      </c>
      <c r="Q4091" s="9" t="s">
        <v>54</v>
      </c>
      <c r="R4091" s="9" t="s">
        <v>67</v>
      </c>
      <c r="S4091" s="1"/>
      <c r="T4091" s="1"/>
      <c r="U4091" s="1"/>
      <c r="V4091" s="1"/>
      <c r="W4091" s="1"/>
      <c r="X4091" s="1"/>
      <c r="Y4091" s="1"/>
      <c r="Z4091" s="1"/>
      <c r="AA4091" s="1"/>
      <c r="AB4091" s="1"/>
      <c r="AC4091" s="1"/>
      <c r="AD4091" s="1"/>
      <c r="AE4091" s="1"/>
      <c r="AF4091" s="1"/>
      <c r="AG4091" s="1"/>
      <c r="AH4091" s="1"/>
      <c r="AI4091" s="1"/>
      <c r="AJ4091" s="9" t="s">
        <v>52</v>
      </c>
      <c r="AK4091" s="9" t="s">
        <v>8676</v>
      </c>
      <c r="AL4091" s="9" t="s">
        <v>52</v>
      </c>
      <c r="AM4091" s="9" t="s">
        <v>52</v>
      </c>
    </row>
    <row r="4092" spans="1:39" ht="30" customHeight="1" x14ac:dyDescent="0.3">
      <c r="A4092" s="10" t="s">
        <v>4735</v>
      </c>
      <c r="B4092" s="10" t="s">
        <v>52</v>
      </c>
      <c r="C4092" s="10" t="s">
        <v>52</v>
      </c>
      <c r="D4092" s="11"/>
      <c r="E4092" s="15"/>
      <c r="F4092" s="17">
        <f>TRUNC(SUMIF(N4091:N4091, N4090, F4091:F4091),0)</f>
        <v>0</v>
      </c>
      <c r="G4092" s="15"/>
      <c r="H4092" s="17">
        <f>TRUNC(SUMIF(N4091:N4091, N4090, H4091:H4091),0)</f>
        <v>2725</v>
      </c>
      <c r="I4092" s="15"/>
      <c r="J4092" s="17">
        <f>TRUNC(SUMIF(N4091:N4091, N4090, J4091:J4091),0)</f>
        <v>0</v>
      </c>
      <c r="K4092" s="15"/>
      <c r="L4092" s="17">
        <f>F4092+H4092+J4092</f>
        <v>2725</v>
      </c>
      <c r="M4092" s="10" t="s">
        <v>52</v>
      </c>
      <c r="N4092" s="9" t="s">
        <v>4736</v>
      </c>
      <c r="O4092" s="9" t="s">
        <v>4736</v>
      </c>
      <c r="P4092" s="9" t="s">
        <v>52</v>
      </c>
      <c r="Q4092" s="9" t="s">
        <v>52</v>
      </c>
      <c r="R4092" s="9" t="s">
        <v>52</v>
      </c>
      <c r="S4092" s="1"/>
      <c r="T4092" s="1"/>
      <c r="U4092" s="1"/>
      <c r="V4092" s="1"/>
      <c r="W4092" s="1"/>
      <c r="X4092" s="1"/>
      <c r="Y4092" s="1"/>
      <c r="Z4092" s="1"/>
      <c r="AA4092" s="1"/>
      <c r="AB4092" s="1"/>
      <c r="AC4092" s="1"/>
      <c r="AD4092" s="1"/>
      <c r="AE4092" s="1"/>
      <c r="AF4092" s="1"/>
      <c r="AG4092" s="1"/>
      <c r="AH4092" s="1"/>
      <c r="AI4092" s="1"/>
      <c r="AJ4092" s="9" t="s">
        <v>52</v>
      </c>
      <c r="AK4092" s="9" t="s">
        <v>52</v>
      </c>
      <c r="AL4092" s="9" t="s">
        <v>52</v>
      </c>
      <c r="AM4092" s="9" t="s">
        <v>52</v>
      </c>
    </row>
    <row r="4093" spans="1:39" ht="30" customHeight="1" x14ac:dyDescent="0.3">
      <c r="A4093" s="11"/>
      <c r="B4093" s="11"/>
      <c r="C4093" s="11"/>
      <c r="D4093" s="11"/>
      <c r="E4093" s="15"/>
      <c r="F4093" s="17"/>
      <c r="G4093" s="15"/>
      <c r="H4093" s="17"/>
      <c r="I4093" s="15"/>
      <c r="J4093" s="17"/>
      <c r="K4093" s="15"/>
      <c r="L4093" s="17"/>
      <c r="M4093" s="11"/>
    </row>
    <row r="4094" spans="1:39" ht="30" customHeight="1" x14ac:dyDescent="0.3">
      <c r="A4094" s="14" t="s">
        <v>8677</v>
      </c>
      <c r="B4094" s="14"/>
      <c r="C4094" s="14"/>
      <c r="D4094" s="14"/>
      <c r="E4094" s="16"/>
      <c r="F4094" s="18"/>
      <c r="G4094" s="16"/>
      <c r="H4094" s="18"/>
      <c r="I4094" s="16"/>
      <c r="J4094" s="18"/>
      <c r="K4094" s="16"/>
      <c r="L4094" s="18"/>
      <c r="M4094" s="14"/>
      <c r="N4094" s="5" t="s">
        <v>2405</v>
      </c>
    </row>
    <row r="4095" spans="1:39" ht="30" customHeight="1" x14ac:dyDescent="0.3">
      <c r="A4095" s="10" t="s">
        <v>8680</v>
      </c>
      <c r="B4095" s="10" t="s">
        <v>4714</v>
      </c>
      <c r="C4095" s="10" t="s">
        <v>4715</v>
      </c>
      <c r="D4095" s="11">
        <v>0.155</v>
      </c>
      <c r="E4095" s="15">
        <v>0</v>
      </c>
      <c r="F4095" s="17">
        <f>TRUNC(E4095*D4095,1)</f>
        <v>0</v>
      </c>
      <c r="G4095" s="15">
        <v>253427</v>
      </c>
      <c r="H4095" s="17">
        <f>TRUNC(G4095*D4095,1)</f>
        <v>39281.1</v>
      </c>
      <c r="I4095" s="15">
        <v>0</v>
      </c>
      <c r="J4095" s="17">
        <f>TRUNC(I4095*D4095,1)</f>
        <v>0</v>
      </c>
      <c r="K4095" s="15">
        <f>TRUNC(E4095+G4095+I4095,1)</f>
        <v>253427</v>
      </c>
      <c r="L4095" s="17">
        <f>TRUNC(F4095+H4095+J4095,1)</f>
        <v>39281.1</v>
      </c>
      <c r="M4095" s="10" t="s">
        <v>52</v>
      </c>
      <c r="N4095" s="9" t="s">
        <v>2405</v>
      </c>
      <c r="O4095" s="9" t="s">
        <v>8681</v>
      </c>
      <c r="P4095" s="9" t="s">
        <v>54</v>
      </c>
      <c r="Q4095" s="9" t="s">
        <v>54</v>
      </c>
      <c r="R4095" s="9" t="s">
        <v>67</v>
      </c>
      <c r="S4095" s="1"/>
      <c r="T4095" s="1"/>
      <c r="U4095" s="1"/>
      <c r="V4095" s="1">
        <v>1</v>
      </c>
      <c r="W4095" s="1"/>
      <c r="X4095" s="1"/>
      <c r="Y4095" s="1"/>
      <c r="Z4095" s="1"/>
      <c r="AA4095" s="1"/>
      <c r="AB4095" s="1"/>
      <c r="AC4095" s="1"/>
      <c r="AD4095" s="1"/>
      <c r="AE4095" s="1"/>
      <c r="AF4095" s="1"/>
      <c r="AG4095" s="1"/>
      <c r="AH4095" s="1"/>
      <c r="AI4095" s="1"/>
      <c r="AJ4095" s="9" t="s">
        <v>52</v>
      </c>
      <c r="AK4095" s="9" t="s">
        <v>8682</v>
      </c>
      <c r="AL4095" s="9" t="s">
        <v>52</v>
      </c>
      <c r="AM4095" s="9" t="s">
        <v>52</v>
      </c>
    </row>
    <row r="4096" spans="1:39" ht="30" customHeight="1" x14ac:dyDescent="0.3">
      <c r="A4096" s="10" t="s">
        <v>4720</v>
      </c>
      <c r="B4096" s="10" t="s">
        <v>4714</v>
      </c>
      <c r="C4096" s="10" t="s">
        <v>4715</v>
      </c>
      <c r="D4096" s="11">
        <v>6.2E-2</v>
      </c>
      <c r="E4096" s="15">
        <v>0</v>
      </c>
      <c r="F4096" s="17">
        <f>TRUNC(E4096*D4096,1)</f>
        <v>0</v>
      </c>
      <c r="G4096" s="15">
        <v>153671</v>
      </c>
      <c r="H4096" s="17">
        <f>TRUNC(G4096*D4096,1)</f>
        <v>9527.6</v>
      </c>
      <c r="I4096" s="15">
        <v>0</v>
      </c>
      <c r="J4096" s="17">
        <f>TRUNC(I4096*D4096,1)</f>
        <v>0</v>
      </c>
      <c r="K4096" s="15">
        <f>TRUNC(E4096+G4096+I4096,1)</f>
        <v>153671</v>
      </c>
      <c r="L4096" s="17">
        <f>TRUNC(F4096+H4096+J4096,1)</f>
        <v>9527.6</v>
      </c>
      <c r="M4096" s="10" t="s">
        <v>52</v>
      </c>
      <c r="N4096" s="9" t="s">
        <v>2405</v>
      </c>
      <c r="O4096" s="9" t="s">
        <v>4721</v>
      </c>
      <c r="P4096" s="9" t="s">
        <v>54</v>
      </c>
      <c r="Q4096" s="9" t="s">
        <v>54</v>
      </c>
      <c r="R4096" s="9" t="s">
        <v>67</v>
      </c>
      <c r="S4096" s="1"/>
      <c r="T4096" s="1"/>
      <c r="U4096" s="1"/>
      <c r="V4096" s="1">
        <v>1</v>
      </c>
      <c r="W4096" s="1"/>
      <c r="X4096" s="1"/>
      <c r="Y4096" s="1"/>
      <c r="Z4096" s="1"/>
      <c r="AA4096" s="1"/>
      <c r="AB4096" s="1"/>
      <c r="AC4096" s="1"/>
      <c r="AD4096" s="1"/>
      <c r="AE4096" s="1"/>
      <c r="AF4096" s="1"/>
      <c r="AG4096" s="1"/>
      <c r="AH4096" s="1"/>
      <c r="AI4096" s="1"/>
      <c r="AJ4096" s="9" t="s">
        <v>52</v>
      </c>
      <c r="AK4096" s="9" t="s">
        <v>8683</v>
      </c>
      <c r="AL4096" s="9" t="s">
        <v>52</v>
      </c>
      <c r="AM4096" s="9" t="s">
        <v>52</v>
      </c>
    </row>
    <row r="4097" spans="1:39" ht="30" customHeight="1" x14ac:dyDescent="0.3">
      <c r="A4097" s="10" t="s">
        <v>4727</v>
      </c>
      <c r="B4097" s="10" t="s">
        <v>4797</v>
      </c>
      <c r="C4097" s="10" t="s">
        <v>732</v>
      </c>
      <c r="D4097" s="11">
        <v>1</v>
      </c>
      <c r="E4097" s="15">
        <v>0</v>
      </c>
      <c r="F4097" s="17">
        <f>TRUNC(E4097*D4097,1)</f>
        <v>0</v>
      </c>
      <c r="G4097" s="15">
        <v>0</v>
      </c>
      <c r="H4097" s="17">
        <f>TRUNC(G4097*D4097,1)</f>
        <v>0</v>
      </c>
      <c r="I4097" s="15">
        <f>TRUNC(SUMIF(V4095:V4097, RIGHTB(O4097, 1), H4095:H4097)*U4097, 2)</f>
        <v>1464.26</v>
      </c>
      <c r="J4097" s="17">
        <f>TRUNC(I4097*D4097,1)</f>
        <v>1464.2</v>
      </c>
      <c r="K4097" s="15">
        <f>TRUNC(E4097+G4097+I4097,1)</f>
        <v>1464.2</v>
      </c>
      <c r="L4097" s="17">
        <f>TRUNC(F4097+H4097+J4097,1)</f>
        <v>1464.2</v>
      </c>
      <c r="M4097" s="10" t="s">
        <v>52</v>
      </c>
      <c r="N4097" s="9" t="s">
        <v>2405</v>
      </c>
      <c r="O4097" s="9" t="s">
        <v>4729</v>
      </c>
      <c r="P4097" s="9" t="s">
        <v>54</v>
      </c>
      <c r="Q4097" s="9" t="s">
        <v>54</v>
      </c>
      <c r="R4097" s="9" t="s">
        <v>54</v>
      </c>
      <c r="S4097" s="1">
        <v>1</v>
      </c>
      <c r="T4097" s="1">
        <v>2</v>
      </c>
      <c r="U4097" s="1">
        <v>0.03</v>
      </c>
      <c r="V4097" s="1"/>
      <c r="W4097" s="1"/>
      <c r="X4097" s="1"/>
      <c r="Y4097" s="1"/>
      <c r="Z4097" s="1"/>
      <c r="AA4097" s="1"/>
      <c r="AB4097" s="1"/>
      <c r="AC4097" s="1"/>
      <c r="AD4097" s="1"/>
      <c r="AE4097" s="1"/>
      <c r="AF4097" s="1"/>
      <c r="AG4097" s="1"/>
      <c r="AH4097" s="1"/>
      <c r="AI4097" s="1"/>
      <c r="AJ4097" s="9" t="s">
        <v>52</v>
      </c>
      <c r="AK4097" s="9" t="s">
        <v>8684</v>
      </c>
      <c r="AL4097" s="9" t="s">
        <v>52</v>
      </c>
      <c r="AM4097" s="9" t="s">
        <v>52</v>
      </c>
    </row>
    <row r="4098" spans="1:39" ht="30" customHeight="1" x14ac:dyDescent="0.3">
      <c r="A4098" s="10" t="s">
        <v>4735</v>
      </c>
      <c r="B4098" s="10" t="s">
        <v>52</v>
      </c>
      <c r="C4098" s="10" t="s">
        <v>52</v>
      </c>
      <c r="D4098" s="11"/>
      <c r="E4098" s="15"/>
      <c r="F4098" s="17">
        <f>TRUNC(SUMIF(N4095:N4097, N4094, F4095:F4097),0)</f>
        <v>0</v>
      </c>
      <c r="G4098" s="15"/>
      <c r="H4098" s="17">
        <f>TRUNC(SUMIF(N4095:N4097, N4094, H4095:H4097),0)</f>
        <v>48808</v>
      </c>
      <c r="I4098" s="15"/>
      <c r="J4098" s="17">
        <f>TRUNC(SUMIF(N4095:N4097, N4094, J4095:J4097),0)</f>
        <v>1464</v>
      </c>
      <c r="K4098" s="15"/>
      <c r="L4098" s="17">
        <f>F4098+H4098+J4098</f>
        <v>50272</v>
      </c>
      <c r="M4098" s="10" t="s">
        <v>52</v>
      </c>
      <c r="N4098" s="9" t="s">
        <v>4736</v>
      </c>
      <c r="O4098" s="9" t="s">
        <v>4736</v>
      </c>
      <c r="P4098" s="9" t="s">
        <v>52</v>
      </c>
      <c r="Q4098" s="9" t="s">
        <v>52</v>
      </c>
      <c r="R4098" s="9" t="s">
        <v>52</v>
      </c>
      <c r="S4098" s="1"/>
      <c r="T4098" s="1"/>
      <c r="U4098" s="1"/>
      <c r="V4098" s="1"/>
      <c r="W4098" s="1"/>
      <c r="X4098" s="1"/>
      <c r="Y4098" s="1"/>
      <c r="Z4098" s="1"/>
      <c r="AA4098" s="1"/>
      <c r="AB4098" s="1"/>
      <c r="AC4098" s="1"/>
      <c r="AD4098" s="1"/>
      <c r="AE4098" s="1"/>
      <c r="AF4098" s="1"/>
      <c r="AG4098" s="1"/>
      <c r="AH4098" s="1"/>
      <c r="AI4098" s="1"/>
      <c r="AJ4098" s="9" t="s">
        <v>52</v>
      </c>
      <c r="AK4098" s="9" t="s">
        <v>52</v>
      </c>
      <c r="AL4098" s="9" t="s">
        <v>52</v>
      </c>
      <c r="AM4098" s="9" t="s">
        <v>52</v>
      </c>
    </row>
    <row r="4099" spans="1:39" ht="30" customHeight="1" x14ac:dyDescent="0.3">
      <c r="A4099" s="11"/>
      <c r="B4099" s="11"/>
      <c r="C4099" s="11"/>
      <c r="D4099" s="11"/>
      <c r="E4099" s="15"/>
      <c r="F4099" s="17"/>
      <c r="G4099" s="15"/>
      <c r="H4099" s="17"/>
      <c r="I4099" s="15"/>
      <c r="J4099" s="17"/>
      <c r="K4099" s="15"/>
      <c r="L4099" s="17"/>
      <c r="M4099" s="11"/>
    </row>
    <row r="4100" spans="1:39" ht="30" customHeight="1" x14ac:dyDescent="0.3">
      <c r="A4100" s="14" t="s">
        <v>8685</v>
      </c>
      <c r="B4100" s="14"/>
      <c r="C4100" s="14"/>
      <c r="D4100" s="14"/>
      <c r="E4100" s="16"/>
      <c r="F4100" s="18"/>
      <c r="G4100" s="16"/>
      <c r="H4100" s="18"/>
      <c r="I4100" s="16"/>
      <c r="J4100" s="18"/>
      <c r="K4100" s="16"/>
      <c r="L4100" s="18"/>
      <c r="M4100" s="14"/>
      <c r="N4100" s="5" t="s">
        <v>2408</v>
      </c>
    </row>
    <row r="4101" spans="1:39" ht="30" customHeight="1" x14ac:dyDescent="0.3">
      <c r="A4101" s="10" t="s">
        <v>8680</v>
      </c>
      <c r="B4101" s="10" t="s">
        <v>4714</v>
      </c>
      <c r="C4101" s="10" t="s">
        <v>4715</v>
      </c>
      <c r="D4101" s="11">
        <v>0.155</v>
      </c>
      <c r="E4101" s="15">
        <v>0</v>
      </c>
      <c r="F4101" s="17">
        <f>TRUNC(E4101*D4101,1)</f>
        <v>0</v>
      </c>
      <c r="G4101" s="15">
        <v>253427</v>
      </c>
      <c r="H4101" s="17">
        <f>TRUNC(G4101*D4101,1)</f>
        <v>39281.1</v>
      </c>
      <c r="I4101" s="15">
        <v>0</v>
      </c>
      <c r="J4101" s="17">
        <f>TRUNC(I4101*D4101,1)</f>
        <v>0</v>
      </c>
      <c r="K4101" s="15">
        <f>TRUNC(E4101+G4101+I4101,1)</f>
        <v>253427</v>
      </c>
      <c r="L4101" s="17">
        <f>TRUNC(F4101+H4101+J4101,1)</f>
        <v>39281.1</v>
      </c>
      <c r="M4101" s="10" t="s">
        <v>52</v>
      </c>
      <c r="N4101" s="9" t="s">
        <v>2408</v>
      </c>
      <c r="O4101" s="9" t="s">
        <v>8681</v>
      </c>
      <c r="P4101" s="9" t="s">
        <v>54</v>
      </c>
      <c r="Q4101" s="9" t="s">
        <v>54</v>
      </c>
      <c r="R4101" s="9" t="s">
        <v>67</v>
      </c>
      <c r="S4101" s="1"/>
      <c r="T4101" s="1"/>
      <c r="U4101" s="1"/>
      <c r="V4101" s="1">
        <v>1</v>
      </c>
      <c r="W4101" s="1">
        <v>2</v>
      </c>
      <c r="X4101" s="1"/>
      <c r="Y4101" s="1"/>
      <c r="Z4101" s="1"/>
      <c r="AA4101" s="1"/>
      <c r="AB4101" s="1"/>
      <c r="AC4101" s="1"/>
      <c r="AD4101" s="1"/>
      <c r="AE4101" s="1"/>
      <c r="AF4101" s="1"/>
      <c r="AG4101" s="1"/>
      <c r="AH4101" s="1"/>
      <c r="AI4101" s="1"/>
      <c r="AJ4101" s="9" t="s">
        <v>52</v>
      </c>
      <c r="AK4101" s="9" t="s">
        <v>8687</v>
      </c>
      <c r="AL4101" s="9" t="s">
        <v>52</v>
      </c>
      <c r="AM4101" s="9" t="s">
        <v>52</v>
      </c>
    </row>
    <row r="4102" spans="1:39" ht="30" customHeight="1" x14ac:dyDescent="0.3">
      <c r="A4102" s="10" t="s">
        <v>4720</v>
      </c>
      <c r="B4102" s="10" t="s">
        <v>4714</v>
      </c>
      <c r="C4102" s="10" t="s">
        <v>4715</v>
      </c>
      <c r="D4102" s="11">
        <v>6.2E-2</v>
      </c>
      <c r="E4102" s="15">
        <v>0</v>
      </c>
      <c r="F4102" s="17">
        <f>TRUNC(E4102*D4102,1)</f>
        <v>0</v>
      </c>
      <c r="G4102" s="15">
        <v>153671</v>
      </c>
      <c r="H4102" s="17">
        <f>TRUNC(G4102*D4102,1)</f>
        <v>9527.6</v>
      </c>
      <c r="I4102" s="15">
        <v>0</v>
      </c>
      <c r="J4102" s="17">
        <f>TRUNC(I4102*D4102,1)</f>
        <v>0</v>
      </c>
      <c r="K4102" s="15">
        <f>TRUNC(E4102+G4102+I4102,1)</f>
        <v>153671</v>
      </c>
      <c r="L4102" s="17">
        <f>TRUNC(F4102+H4102+J4102,1)</f>
        <v>9527.6</v>
      </c>
      <c r="M4102" s="10" t="s">
        <v>52</v>
      </c>
      <c r="N4102" s="9" t="s">
        <v>2408</v>
      </c>
      <c r="O4102" s="9" t="s">
        <v>4721</v>
      </c>
      <c r="P4102" s="9" t="s">
        <v>54</v>
      </c>
      <c r="Q4102" s="9" t="s">
        <v>54</v>
      </c>
      <c r="R4102" s="9" t="s">
        <v>67</v>
      </c>
      <c r="S4102" s="1"/>
      <c r="T4102" s="1"/>
      <c r="U4102" s="1"/>
      <c r="V4102" s="1">
        <v>1</v>
      </c>
      <c r="W4102" s="1">
        <v>2</v>
      </c>
      <c r="X4102" s="1"/>
      <c r="Y4102" s="1"/>
      <c r="Z4102" s="1"/>
      <c r="AA4102" s="1"/>
      <c r="AB4102" s="1"/>
      <c r="AC4102" s="1"/>
      <c r="AD4102" s="1"/>
      <c r="AE4102" s="1"/>
      <c r="AF4102" s="1"/>
      <c r="AG4102" s="1"/>
      <c r="AH4102" s="1"/>
      <c r="AI4102" s="1"/>
      <c r="AJ4102" s="9" t="s">
        <v>52</v>
      </c>
      <c r="AK4102" s="9" t="s">
        <v>8688</v>
      </c>
      <c r="AL4102" s="9" t="s">
        <v>52</v>
      </c>
      <c r="AM4102" s="9" t="s">
        <v>52</v>
      </c>
    </row>
    <row r="4103" spans="1:39" ht="30" customHeight="1" x14ac:dyDescent="0.3">
      <c r="A4103" s="10" t="s">
        <v>4727</v>
      </c>
      <c r="B4103" s="10" t="s">
        <v>4797</v>
      </c>
      <c r="C4103" s="10" t="s">
        <v>732</v>
      </c>
      <c r="D4103" s="11">
        <v>1</v>
      </c>
      <c r="E4103" s="15">
        <v>0</v>
      </c>
      <c r="F4103" s="17">
        <f>TRUNC(E4103*D4103,1)</f>
        <v>0</v>
      </c>
      <c r="G4103" s="15">
        <v>0</v>
      </c>
      <c r="H4103" s="17">
        <f>TRUNC(G4103*D4103,1)</f>
        <v>0</v>
      </c>
      <c r="I4103" s="15">
        <f>TRUNC(SUMIF(V4101:V4104, RIGHTB(O4103, 1), H4101:H4104)*U4103, 2)</f>
        <v>1464.26</v>
      </c>
      <c r="J4103" s="17">
        <f>TRUNC(I4103*D4103,1)</f>
        <v>1464.2</v>
      </c>
      <c r="K4103" s="15">
        <f>TRUNC(E4103+G4103+I4103,1)</f>
        <v>1464.2</v>
      </c>
      <c r="L4103" s="17">
        <f>TRUNC(F4103+H4103+J4103,1)</f>
        <v>1464.2</v>
      </c>
      <c r="M4103" s="10" t="s">
        <v>52</v>
      </c>
      <c r="N4103" s="9" t="s">
        <v>2408</v>
      </c>
      <c r="O4103" s="9" t="s">
        <v>4729</v>
      </c>
      <c r="P4103" s="9" t="s">
        <v>54</v>
      </c>
      <c r="Q4103" s="9" t="s">
        <v>54</v>
      </c>
      <c r="R4103" s="9" t="s">
        <v>54</v>
      </c>
      <c r="S4103" s="1">
        <v>1</v>
      </c>
      <c r="T4103" s="1">
        <v>2</v>
      </c>
      <c r="U4103" s="1">
        <v>0.03</v>
      </c>
      <c r="V4103" s="1"/>
      <c r="W4103" s="1"/>
      <c r="X4103" s="1"/>
      <c r="Y4103" s="1"/>
      <c r="Z4103" s="1"/>
      <c r="AA4103" s="1"/>
      <c r="AB4103" s="1"/>
      <c r="AC4103" s="1"/>
      <c r="AD4103" s="1"/>
      <c r="AE4103" s="1"/>
      <c r="AF4103" s="1"/>
      <c r="AG4103" s="1"/>
      <c r="AH4103" s="1"/>
      <c r="AI4103" s="1"/>
      <c r="AJ4103" s="9" t="s">
        <v>52</v>
      </c>
      <c r="AK4103" s="9" t="s">
        <v>8689</v>
      </c>
      <c r="AL4103" s="9" t="s">
        <v>52</v>
      </c>
      <c r="AM4103" s="9" t="s">
        <v>52</v>
      </c>
    </row>
    <row r="4104" spans="1:39" ht="30" customHeight="1" x14ac:dyDescent="0.3">
      <c r="A4104" s="10" t="s">
        <v>7817</v>
      </c>
      <c r="B4104" s="10" t="s">
        <v>8690</v>
      </c>
      <c r="C4104" s="10" t="s">
        <v>732</v>
      </c>
      <c r="D4104" s="11">
        <v>1</v>
      </c>
      <c r="E4104" s="15">
        <v>0</v>
      </c>
      <c r="F4104" s="17">
        <f>TRUNC(E4104*D4104,1)</f>
        <v>0</v>
      </c>
      <c r="G4104" s="15">
        <f>TRUNC(SUMIF(W4101:W4104, RIGHTB(O4104, 1), H4101:H4104)*U4104, 2)</f>
        <v>12202.17</v>
      </c>
      <c r="H4104" s="17">
        <f>TRUNC(G4104*D4104,1)</f>
        <v>12202.1</v>
      </c>
      <c r="I4104" s="15">
        <v>0</v>
      </c>
      <c r="J4104" s="17">
        <f>TRUNC(I4104*D4104,1)</f>
        <v>0</v>
      </c>
      <c r="K4104" s="15">
        <f>TRUNC(E4104+G4104+I4104,1)</f>
        <v>12202.1</v>
      </c>
      <c r="L4104" s="17">
        <f>TRUNC(F4104+H4104+J4104,1)</f>
        <v>12202.1</v>
      </c>
      <c r="M4104" s="10" t="s">
        <v>52</v>
      </c>
      <c r="N4104" s="9" t="s">
        <v>2408</v>
      </c>
      <c r="O4104" s="9" t="s">
        <v>4733</v>
      </c>
      <c r="P4104" s="9" t="s">
        <v>54</v>
      </c>
      <c r="Q4104" s="9" t="s">
        <v>54</v>
      </c>
      <c r="R4104" s="9" t="s">
        <v>54</v>
      </c>
      <c r="S4104" s="1">
        <v>1</v>
      </c>
      <c r="T4104" s="1">
        <v>1</v>
      </c>
      <c r="U4104" s="1">
        <v>0.25</v>
      </c>
      <c r="V4104" s="1"/>
      <c r="W4104" s="1"/>
      <c r="X4104" s="1"/>
      <c r="Y4104" s="1"/>
      <c r="Z4104" s="1"/>
      <c r="AA4104" s="1"/>
      <c r="AB4104" s="1"/>
      <c r="AC4104" s="1"/>
      <c r="AD4104" s="1"/>
      <c r="AE4104" s="1"/>
      <c r="AF4104" s="1"/>
      <c r="AG4104" s="1"/>
      <c r="AH4104" s="1"/>
      <c r="AI4104" s="1"/>
      <c r="AJ4104" s="9" t="s">
        <v>52</v>
      </c>
      <c r="AK4104" s="9" t="s">
        <v>8691</v>
      </c>
      <c r="AL4104" s="9" t="s">
        <v>52</v>
      </c>
      <c r="AM4104" s="9" t="s">
        <v>52</v>
      </c>
    </row>
    <row r="4105" spans="1:39" ht="30" customHeight="1" x14ac:dyDescent="0.3">
      <c r="A4105" s="10" t="s">
        <v>4735</v>
      </c>
      <c r="B4105" s="10" t="s">
        <v>52</v>
      </c>
      <c r="C4105" s="10" t="s">
        <v>52</v>
      </c>
      <c r="D4105" s="11"/>
      <c r="E4105" s="15"/>
      <c r="F4105" s="17">
        <f>TRUNC(SUMIF(N4101:N4104, N4100, F4101:F4104),0)</f>
        <v>0</v>
      </c>
      <c r="G4105" s="15"/>
      <c r="H4105" s="17">
        <f>TRUNC(SUMIF(N4101:N4104, N4100, H4101:H4104),0)</f>
        <v>61010</v>
      </c>
      <c r="I4105" s="15"/>
      <c r="J4105" s="17">
        <f>TRUNC(SUMIF(N4101:N4104, N4100, J4101:J4104),0)</f>
        <v>1464</v>
      </c>
      <c r="K4105" s="15"/>
      <c r="L4105" s="17">
        <f>F4105+H4105+J4105</f>
        <v>62474</v>
      </c>
      <c r="M4105" s="10" t="s">
        <v>52</v>
      </c>
      <c r="N4105" s="9" t="s">
        <v>4736</v>
      </c>
      <c r="O4105" s="9" t="s">
        <v>4736</v>
      </c>
      <c r="P4105" s="9" t="s">
        <v>52</v>
      </c>
      <c r="Q4105" s="9" t="s">
        <v>52</v>
      </c>
      <c r="R4105" s="9" t="s">
        <v>52</v>
      </c>
      <c r="S4105" s="1"/>
      <c r="T4105" s="1"/>
      <c r="U4105" s="1"/>
      <c r="V4105" s="1"/>
      <c r="W4105" s="1"/>
      <c r="X4105" s="1"/>
      <c r="Y4105" s="1"/>
      <c r="Z4105" s="1"/>
      <c r="AA4105" s="1"/>
      <c r="AB4105" s="1"/>
      <c r="AC4105" s="1"/>
      <c r="AD4105" s="1"/>
      <c r="AE4105" s="1"/>
      <c r="AF4105" s="1"/>
      <c r="AG4105" s="1"/>
      <c r="AH4105" s="1"/>
      <c r="AI4105" s="1"/>
      <c r="AJ4105" s="9" t="s">
        <v>52</v>
      </c>
      <c r="AK4105" s="9" t="s">
        <v>52</v>
      </c>
      <c r="AL4105" s="9" t="s">
        <v>52</v>
      </c>
      <c r="AM4105" s="9" t="s">
        <v>52</v>
      </c>
    </row>
    <row r="4106" spans="1:39" ht="30" customHeight="1" x14ac:dyDescent="0.3">
      <c r="A4106" s="11"/>
      <c r="B4106" s="11"/>
      <c r="C4106" s="11"/>
      <c r="D4106" s="11"/>
      <c r="E4106" s="15"/>
      <c r="F4106" s="17"/>
      <c r="G4106" s="15"/>
      <c r="H4106" s="17"/>
      <c r="I4106" s="15"/>
      <c r="J4106" s="17"/>
      <c r="K4106" s="15"/>
      <c r="L4106" s="17"/>
      <c r="M4106" s="11"/>
    </row>
    <row r="4107" spans="1:39" ht="30" customHeight="1" x14ac:dyDescent="0.3">
      <c r="A4107" s="14" t="s">
        <v>8692</v>
      </c>
      <c r="B4107" s="14"/>
      <c r="C4107" s="14"/>
      <c r="D4107" s="14"/>
      <c r="E4107" s="16"/>
      <c r="F4107" s="18"/>
      <c r="G4107" s="16"/>
      <c r="H4107" s="18"/>
      <c r="I4107" s="16"/>
      <c r="J4107" s="18"/>
      <c r="K4107" s="16"/>
      <c r="L4107" s="18"/>
      <c r="M4107" s="14"/>
      <c r="N4107" s="5" t="s">
        <v>2411</v>
      </c>
    </row>
    <row r="4108" spans="1:39" ht="30" customHeight="1" x14ac:dyDescent="0.3">
      <c r="A4108" s="10" t="s">
        <v>8680</v>
      </c>
      <c r="B4108" s="10" t="s">
        <v>4714</v>
      </c>
      <c r="C4108" s="10" t="s">
        <v>4715</v>
      </c>
      <c r="D4108" s="11">
        <v>0.155</v>
      </c>
      <c r="E4108" s="15">
        <v>0</v>
      </c>
      <c r="F4108" s="17">
        <f>TRUNC(E4108*D4108,1)</f>
        <v>0</v>
      </c>
      <c r="G4108" s="15">
        <v>253427</v>
      </c>
      <c r="H4108" s="17">
        <f>TRUNC(G4108*D4108,1)</f>
        <v>39281.1</v>
      </c>
      <c r="I4108" s="15">
        <v>0</v>
      </c>
      <c r="J4108" s="17">
        <f>TRUNC(I4108*D4108,1)</f>
        <v>0</v>
      </c>
      <c r="K4108" s="15">
        <f>TRUNC(E4108+G4108+I4108,1)</f>
        <v>253427</v>
      </c>
      <c r="L4108" s="17">
        <f>TRUNC(F4108+H4108+J4108,1)</f>
        <v>39281.1</v>
      </c>
      <c r="M4108" s="10" t="s">
        <v>52</v>
      </c>
      <c r="N4108" s="9" t="s">
        <v>2411</v>
      </c>
      <c r="O4108" s="9" t="s">
        <v>8681</v>
      </c>
      <c r="P4108" s="9" t="s">
        <v>54</v>
      </c>
      <c r="Q4108" s="9" t="s">
        <v>54</v>
      </c>
      <c r="R4108" s="9" t="s">
        <v>67</v>
      </c>
      <c r="S4108" s="1"/>
      <c r="T4108" s="1"/>
      <c r="U4108" s="1"/>
      <c r="V4108" s="1">
        <v>1</v>
      </c>
      <c r="W4108" s="1">
        <v>2</v>
      </c>
      <c r="X4108" s="1"/>
      <c r="Y4108" s="1"/>
      <c r="Z4108" s="1"/>
      <c r="AA4108" s="1"/>
      <c r="AB4108" s="1"/>
      <c r="AC4108" s="1"/>
      <c r="AD4108" s="1"/>
      <c r="AE4108" s="1"/>
      <c r="AF4108" s="1"/>
      <c r="AG4108" s="1"/>
      <c r="AH4108" s="1"/>
      <c r="AI4108" s="1"/>
      <c r="AJ4108" s="9" t="s">
        <v>52</v>
      </c>
      <c r="AK4108" s="9" t="s">
        <v>8694</v>
      </c>
      <c r="AL4108" s="9" t="s">
        <v>52</v>
      </c>
      <c r="AM4108" s="9" t="s">
        <v>52</v>
      </c>
    </row>
    <row r="4109" spans="1:39" ht="30" customHeight="1" x14ac:dyDescent="0.3">
      <c r="A4109" s="10" t="s">
        <v>4720</v>
      </c>
      <c r="B4109" s="10" t="s">
        <v>4714</v>
      </c>
      <c r="C4109" s="10" t="s">
        <v>4715</v>
      </c>
      <c r="D4109" s="11">
        <v>6.2E-2</v>
      </c>
      <c r="E4109" s="15">
        <v>0</v>
      </c>
      <c r="F4109" s="17">
        <f>TRUNC(E4109*D4109,1)</f>
        <v>0</v>
      </c>
      <c r="G4109" s="15">
        <v>153671</v>
      </c>
      <c r="H4109" s="17">
        <f>TRUNC(G4109*D4109,1)</f>
        <v>9527.6</v>
      </c>
      <c r="I4109" s="15">
        <v>0</v>
      </c>
      <c r="J4109" s="17">
        <f>TRUNC(I4109*D4109,1)</f>
        <v>0</v>
      </c>
      <c r="K4109" s="15">
        <f>TRUNC(E4109+G4109+I4109,1)</f>
        <v>153671</v>
      </c>
      <c r="L4109" s="17">
        <f>TRUNC(F4109+H4109+J4109,1)</f>
        <v>9527.6</v>
      </c>
      <c r="M4109" s="10" t="s">
        <v>52</v>
      </c>
      <c r="N4109" s="9" t="s">
        <v>2411</v>
      </c>
      <c r="O4109" s="9" t="s">
        <v>4721</v>
      </c>
      <c r="P4109" s="9" t="s">
        <v>54</v>
      </c>
      <c r="Q4109" s="9" t="s">
        <v>54</v>
      </c>
      <c r="R4109" s="9" t="s">
        <v>67</v>
      </c>
      <c r="S4109" s="1"/>
      <c r="T4109" s="1"/>
      <c r="U4109" s="1"/>
      <c r="V4109" s="1">
        <v>1</v>
      </c>
      <c r="W4109" s="1">
        <v>2</v>
      </c>
      <c r="X4109" s="1"/>
      <c r="Y4109" s="1"/>
      <c r="Z4109" s="1"/>
      <c r="AA4109" s="1"/>
      <c r="AB4109" s="1"/>
      <c r="AC4109" s="1"/>
      <c r="AD4109" s="1"/>
      <c r="AE4109" s="1"/>
      <c r="AF4109" s="1"/>
      <c r="AG4109" s="1"/>
      <c r="AH4109" s="1"/>
      <c r="AI4109" s="1"/>
      <c r="AJ4109" s="9" t="s">
        <v>52</v>
      </c>
      <c r="AK4109" s="9" t="s">
        <v>8695</v>
      </c>
      <c r="AL4109" s="9" t="s">
        <v>52</v>
      </c>
      <c r="AM4109" s="9" t="s">
        <v>52</v>
      </c>
    </row>
    <row r="4110" spans="1:39" ht="30" customHeight="1" x14ac:dyDescent="0.3">
      <c r="A4110" s="10" t="s">
        <v>4727</v>
      </c>
      <c r="B4110" s="10" t="s">
        <v>4797</v>
      </c>
      <c r="C4110" s="10" t="s">
        <v>732</v>
      </c>
      <c r="D4110" s="11">
        <v>1</v>
      </c>
      <c r="E4110" s="15">
        <v>0</v>
      </c>
      <c r="F4110" s="17">
        <f>TRUNC(E4110*D4110,1)</f>
        <v>0</v>
      </c>
      <c r="G4110" s="15">
        <v>0</v>
      </c>
      <c r="H4110" s="17">
        <f>TRUNC(G4110*D4110,1)</f>
        <v>0</v>
      </c>
      <c r="I4110" s="15">
        <f>TRUNC(SUMIF(V4108:V4111, RIGHTB(O4110, 1), H4108:H4111)*U4110, 2)</f>
        <v>1464.26</v>
      </c>
      <c r="J4110" s="17">
        <f>TRUNC(I4110*D4110,1)</f>
        <v>1464.2</v>
      </c>
      <c r="K4110" s="15">
        <f>TRUNC(E4110+G4110+I4110,1)</f>
        <v>1464.2</v>
      </c>
      <c r="L4110" s="17">
        <f>TRUNC(F4110+H4110+J4110,1)</f>
        <v>1464.2</v>
      </c>
      <c r="M4110" s="10" t="s">
        <v>52</v>
      </c>
      <c r="N4110" s="9" t="s">
        <v>2411</v>
      </c>
      <c r="O4110" s="9" t="s">
        <v>4729</v>
      </c>
      <c r="P4110" s="9" t="s">
        <v>54</v>
      </c>
      <c r="Q4110" s="9" t="s">
        <v>54</v>
      </c>
      <c r="R4110" s="9" t="s">
        <v>54</v>
      </c>
      <c r="S4110" s="1">
        <v>1</v>
      </c>
      <c r="T4110" s="1">
        <v>2</v>
      </c>
      <c r="U4110" s="1">
        <v>0.03</v>
      </c>
      <c r="V4110" s="1"/>
      <c r="W4110" s="1"/>
      <c r="X4110" s="1"/>
      <c r="Y4110" s="1"/>
      <c r="Z4110" s="1"/>
      <c r="AA4110" s="1"/>
      <c r="AB4110" s="1"/>
      <c r="AC4110" s="1"/>
      <c r="AD4110" s="1"/>
      <c r="AE4110" s="1"/>
      <c r="AF4110" s="1"/>
      <c r="AG4110" s="1"/>
      <c r="AH4110" s="1"/>
      <c r="AI4110" s="1"/>
      <c r="AJ4110" s="9" t="s">
        <v>52</v>
      </c>
      <c r="AK4110" s="9" t="s">
        <v>8696</v>
      </c>
      <c r="AL4110" s="9" t="s">
        <v>52</v>
      </c>
      <c r="AM4110" s="9" t="s">
        <v>52</v>
      </c>
    </row>
    <row r="4111" spans="1:39" ht="30" customHeight="1" x14ac:dyDescent="0.3">
      <c r="A4111" s="10" t="s">
        <v>7817</v>
      </c>
      <c r="B4111" s="10" t="s">
        <v>8697</v>
      </c>
      <c r="C4111" s="10" t="s">
        <v>732</v>
      </c>
      <c r="D4111" s="11">
        <v>1</v>
      </c>
      <c r="E4111" s="15">
        <v>0</v>
      </c>
      <c r="F4111" s="17">
        <f>TRUNC(E4111*D4111,1)</f>
        <v>0</v>
      </c>
      <c r="G4111" s="15">
        <f>TRUNC(SUMIF(W4108:W4111, RIGHTB(O4111, 1), H4108:H4111)*U4111, 2)</f>
        <v>21963.91</v>
      </c>
      <c r="H4111" s="17">
        <f>TRUNC(G4111*D4111,1)</f>
        <v>21963.9</v>
      </c>
      <c r="I4111" s="15">
        <v>0</v>
      </c>
      <c r="J4111" s="17">
        <f>TRUNC(I4111*D4111,1)</f>
        <v>0</v>
      </c>
      <c r="K4111" s="15">
        <f>TRUNC(E4111+G4111+I4111,1)</f>
        <v>21963.9</v>
      </c>
      <c r="L4111" s="17">
        <f>TRUNC(F4111+H4111+J4111,1)</f>
        <v>21963.9</v>
      </c>
      <c r="M4111" s="10" t="s">
        <v>52</v>
      </c>
      <c r="N4111" s="9" t="s">
        <v>2411</v>
      </c>
      <c r="O4111" s="9" t="s">
        <v>4733</v>
      </c>
      <c r="P4111" s="9" t="s">
        <v>54</v>
      </c>
      <c r="Q4111" s="9" t="s">
        <v>54</v>
      </c>
      <c r="R4111" s="9" t="s">
        <v>54</v>
      </c>
      <c r="S4111" s="1">
        <v>1</v>
      </c>
      <c r="T4111" s="1">
        <v>1</v>
      </c>
      <c r="U4111" s="1">
        <v>0.45</v>
      </c>
      <c r="V4111" s="1"/>
      <c r="W4111" s="1"/>
      <c r="X4111" s="1"/>
      <c r="Y4111" s="1"/>
      <c r="Z4111" s="1"/>
      <c r="AA4111" s="1"/>
      <c r="AB4111" s="1"/>
      <c r="AC4111" s="1"/>
      <c r="AD4111" s="1"/>
      <c r="AE4111" s="1"/>
      <c r="AF4111" s="1"/>
      <c r="AG4111" s="1"/>
      <c r="AH4111" s="1"/>
      <c r="AI4111" s="1"/>
      <c r="AJ4111" s="9" t="s">
        <v>52</v>
      </c>
      <c r="AK4111" s="9" t="s">
        <v>8698</v>
      </c>
      <c r="AL4111" s="9" t="s">
        <v>52</v>
      </c>
      <c r="AM4111" s="9" t="s">
        <v>52</v>
      </c>
    </row>
    <row r="4112" spans="1:39" ht="30" customHeight="1" x14ac:dyDescent="0.3">
      <c r="A4112" s="10" t="s">
        <v>4735</v>
      </c>
      <c r="B4112" s="10" t="s">
        <v>52</v>
      </c>
      <c r="C4112" s="10" t="s">
        <v>52</v>
      </c>
      <c r="D4112" s="11"/>
      <c r="E4112" s="15"/>
      <c r="F4112" s="17">
        <f>TRUNC(SUMIF(N4108:N4111, N4107, F4108:F4111),0)</f>
        <v>0</v>
      </c>
      <c r="G4112" s="15"/>
      <c r="H4112" s="17">
        <f>TRUNC(SUMIF(N4108:N4111, N4107, H4108:H4111),0)</f>
        <v>70772</v>
      </c>
      <c r="I4112" s="15"/>
      <c r="J4112" s="17">
        <f>TRUNC(SUMIF(N4108:N4111, N4107, J4108:J4111),0)</f>
        <v>1464</v>
      </c>
      <c r="K4112" s="15"/>
      <c r="L4112" s="17">
        <f>F4112+H4112+J4112</f>
        <v>72236</v>
      </c>
      <c r="M4112" s="10" t="s">
        <v>52</v>
      </c>
      <c r="N4112" s="9" t="s">
        <v>4736</v>
      </c>
      <c r="O4112" s="9" t="s">
        <v>4736</v>
      </c>
      <c r="P4112" s="9" t="s">
        <v>52</v>
      </c>
      <c r="Q4112" s="9" t="s">
        <v>52</v>
      </c>
      <c r="R4112" s="9" t="s">
        <v>52</v>
      </c>
      <c r="S4112" s="1"/>
      <c r="T4112" s="1"/>
      <c r="U4112" s="1"/>
      <c r="V4112" s="1"/>
      <c r="W4112" s="1"/>
      <c r="X4112" s="1"/>
      <c r="Y4112" s="1"/>
      <c r="Z4112" s="1"/>
      <c r="AA4112" s="1"/>
      <c r="AB4112" s="1"/>
      <c r="AC4112" s="1"/>
      <c r="AD4112" s="1"/>
      <c r="AE4112" s="1"/>
      <c r="AF4112" s="1"/>
      <c r="AG4112" s="1"/>
      <c r="AH4112" s="1"/>
      <c r="AI4112" s="1"/>
      <c r="AJ4112" s="9" t="s">
        <v>52</v>
      </c>
      <c r="AK4112" s="9" t="s">
        <v>52</v>
      </c>
      <c r="AL4112" s="9" t="s">
        <v>52</v>
      </c>
      <c r="AM4112" s="9" t="s">
        <v>52</v>
      </c>
    </row>
    <row r="4113" spans="1:39" ht="30" customHeight="1" x14ac:dyDescent="0.3">
      <c r="A4113" s="11"/>
      <c r="B4113" s="11"/>
      <c r="C4113" s="11"/>
      <c r="D4113" s="11"/>
      <c r="E4113" s="15"/>
      <c r="F4113" s="17"/>
      <c r="G4113" s="15"/>
      <c r="H4113" s="17"/>
      <c r="I4113" s="15"/>
      <c r="J4113" s="17"/>
      <c r="K4113" s="15"/>
      <c r="L4113" s="17"/>
      <c r="M4113" s="11"/>
    </row>
    <row r="4114" spans="1:39" ht="30" customHeight="1" x14ac:dyDescent="0.3">
      <c r="A4114" s="14" t="s">
        <v>8699</v>
      </c>
      <c r="B4114" s="14"/>
      <c r="C4114" s="14"/>
      <c r="D4114" s="14"/>
      <c r="E4114" s="16"/>
      <c r="F4114" s="18"/>
      <c r="G4114" s="16"/>
      <c r="H4114" s="18"/>
      <c r="I4114" s="16"/>
      <c r="J4114" s="18"/>
      <c r="K4114" s="16"/>
      <c r="L4114" s="18"/>
      <c r="M4114" s="14"/>
      <c r="N4114" s="5" t="s">
        <v>2413</v>
      </c>
    </row>
    <row r="4115" spans="1:39" ht="30" customHeight="1" x14ac:dyDescent="0.3">
      <c r="A4115" s="10" t="s">
        <v>8680</v>
      </c>
      <c r="B4115" s="10" t="s">
        <v>4714</v>
      </c>
      <c r="C4115" s="10" t="s">
        <v>4715</v>
      </c>
      <c r="D4115" s="11">
        <v>0.13800000000000001</v>
      </c>
      <c r="E4115" s="15">
        <v>0</v>
      </c>
      <c r="F4115" s="17">
        <f>TRUNC(E4115*D4115,1)</f>
        <v>0</v>
      </c>
      <c r="G4115" s="15">
        <v>253427</v>
      </c>
      <c r="H4115" s="17">
        <f>TRUNC(G4115*D4115,1)</f>
        <v>34972.9</v>
      </c>
      <c r="I4115" s="15">
        <v>0</v>
      </c>
      <c r="J4115" s="17">
        <f>TRUNC(I4115*D4115,1)</f>
        <v>0</v>
      </c>
      <c r="K4115" s="15">
        <f>TRUNC(E4115+G4115+I4115,1)</f>
        <v>253427</v>
      </c>
      <c r="L4115" s="17">
        <f>TRUNC(F4115+H4115+J4115,1)</f>
        <v>34972.9</v>
      </c>
      <c r="M4115" s="10" t="s">
        <v>52</v>
      </c>
      <c r="N4115" s="9" t="s">
        <v>2413</v>
      </c>
      <c r="O4115" s="9" t="s">
        <v>8681</v>
      </c>
      <c r="P4115" s="9" t="s">
        <v>54</v>
      </c>
      <c r="Q4115" s="9" t="s">
        <v>54</v>
      </c>
      <c r="R4115" s="9" t="s">
        <v>67</v>
      </c>
      <c r="S4115" s="1"/>
      <c r="T4115" s="1"/>
      <c r="U4115" s="1"/>
      <c r="V4115" s="1">
        <v>1</v>
      </c>
      <c r="W4115" s="1"/>
      <c r="X4115" s="1"/>
      <c r="Y4115" s="1"/>
      <c r="Z4115" s="1"/>
      <c r="AA4115" s="1"/>
      <c r="AB4115" s="1"/>
      <c r="AC4115" s="1"/>
      <c r="AD4115" s="1"/>
      <c r="AE4115" s="1"/>
      <c r="AF4115" s="1"/>
      <c r="AG4115" s="1"/>
      <c r="AH4115" s="1"/>
      <c r="AI4115" s="1"/>
      <c r="AJ4115" s="9" t="s">
        <v>52</v>
      </c>
      <c r="AK4115" s="9" t="s">
        <v>8701</v>
      </c>
      <c r="AL4115" s="9" t="s">
        <v>52</v>
      </c>
      <c r="AM4115" s="9" t="s">
        <v>52</v>
      </c>
    </row>
    <row r="4116" spans="1:39" ht="30" customHeight="1" x14ac:dyDescent="0.3">
      <c r="A4116" s="10" t="s">
        <v>4720</v>
      </c>
      <c r="B4116" s="10" t="s">
        <v>4714</v>
      </c>
      <c r="C4116" s="10" t="s">
        <v>4715</v>
      </c>
      <c r="D4116" s="11">
        <v>5.7000000000000002E-2</v>
      </c>
      <c r="E4116" s="15">
        <v>0</v>
      </c>
      <c r="F4116" s="17">
        <f>TRUNC(E4116*D4116,1)</f>
        <v>0</v>
      </c>
      <c r="G4116" s="15">
        <v>153671</v>
      </c>
      <c r="H4116" s="17">
        <f>TRUNC(G4116*D4116,1)</f>
        <v>8759.2000000000007</v>
      </c>
      <c r="I4116" s="15">
        <v>0</v>
      </c>
      <c r="J4116" s="17">
        <f>TRUNC(I4116*D4116,1)</f>
        <v>0</v>
      </c>
      <c r="K4116" s="15">
        <f>TRUNC(E4116+G4116+I4116,1)</f>
        <v>153671</v>
      </c>
      <c r="L4116" s="17">
        <f>TRUNC(F4116+H4116+J4116,1)</f>
        <v>8759.2000000000007</v>
      </c>
      <c r="M4116" s="10" t="s">
        <v>52</v>
      </c>
      <c r="N4116" s="9" t="s">
        <v>2413</v>
      </c>
      <c r="O4116" s="9" t="s">
        <v>4721</v>
      </c>
      <c r="P4116" s="9" t="s">
        <v>54</v>
      </c>
      <c r="Q4116" s="9" t="s">
        <v>54</v>
      </c>
      <c r="R4116" s="9" t="s">
        <v>67</v>
      </c>
      <c r="S4116" s="1"/>
      <c r="T4116" s="1"/>
      <c r="U4116" s="1"/>
      <c r="V4116" s="1">
        <v>1</v>
      </c>
      <c r="W4116" s="1"/>
      <c r="X4116" s="1"/>
      <c r="Y4116" s="1"/>
      <c r="Z4116" s="1"/>
      <c r="AA4116" s="1"/>
      <c r="AB4116" s="1"/>
      <c r="AC4116" s="1"/>
      <c r="AD4116" s="1"/>
      <c r="AE4116" s="1"/>
      <c r="AF4116" s="1"/>
      <c r="AG4116" s="1"/>
      <c r="AH4116" s="1"/>
      <c r="AI4116" s="1"/>
      <c r="AJ4116" s="9" t="s">
        <v>52</v>
      </c>
      <c r="AK4116" s="9" t="s">
        <v>8702</v>
      </c>
      <c r="AL4116" s="9" t="s">
        <v>52</v>
      </c>
      <c r="AM4116" s="9" t="s">
        <v>52</v>
      </c>
    </row>
    <row r="4117" spans="1:39" ht="30" customHeight="1" x14ac:dyDescent="0.3">
      <c r="A4117" s="10" t="s">
        <v>4727</v>
      </c>
      <c r="B4117" s="10" t="s">
        <v>4797</v>
      </c>
      <c r="C4117" s="10" t="s">
        <v>732</v>
      </c>
      <c r="D4117" s="11">
        <v>1</v>
      </c>
      <c r="E4117" s="15">
        <v>0</v>
      </c>
      <c r="F4117" s="17">
        <f>TRUNC(E4117*D4117,1)</f>
        <v>0</v>
      </c>
      <c r="G4117" s="15">
        <v>0</v>
      </c>
      <c r="H4117" s="17">
        <f>TRUNC(G4117*D4117,1)</f>
        <v>0</v>
      </c>
      <c r="I4117" s="15">
        <f>TRUNC(SUMIF(V4115:V4117, RIGHTB(O4117, 1), H4115:H4117)*U4117, 2)</f>
        <v>1311.96</v>
      </c>
      <c r="J4117" s="17">
        <f>TRUNC(I4117*D4117,1)</f>
        <v>1311.9</v>
      </c>
      <c r="K4117" s="15">
        <f>TRUNC(E4117+G4117+I4117,1)</f>
        <v>1311.9</v>
      </c>
      <c r="L4117" s="17">
        <f>TRUNC(F4117+H4117+J4117,1)</f>
        <v>1311.9</v>
      </c>
      <c r="M4117" s="10" t="s">
        <v>52</v>
      </c>
      <c r="N4117" s="9" t="s">
        <v>2413</v>
      </c>
      <c r="O4117" s="9" t="s">
        <v>4729</v>
      </c>
      <c r="P4117" s="9" t="s">
        <v>54</v>
      </c>
      <c r="Q4117" s="9" t="s">
        <v>54</v>
      </c>
      <c r="R4117" s="9" t="s">
        <v>54</v>
      </c>
      <c r="S4117" s="1">
        <v>1</v>
      </c>
      <c r="T4117" s="1">
        <v>2</v>
      </c>
      <c r="U4117" s="1">
        <v>0.03</v>
      </c>
      <c r="V4117" s="1"/>
      <c r="W4117" s="1"/>
      <c r="X4117" s="1"/>
      <c r="Y4117" s="1"/>
      <c r="Z4117" s="1"/>
      <c r="AA4117" s="1"/>
      <c r="AB4117" s="1"/>
      <c r="AC4117" s="1"/>
      <c r="AD4117" s="1"/>
      <c r="AE4117" s="1"/>
      <c r="AF4117" s="1"/>
      <c r="AG4117" s="1"/>
      <c r="AH4117" s="1"/>
      <c r="AI4117" s="1"/>
      <c r="AJ4117" s="9" t="s">
        <v>52</v>
      </c>
      <c r="AK4117" s="9" t="s">
        <v>8703</v>
      </c>
      <c r="AL4117" s="9" t="s">
        <v>52</v>
      </c>
      <c r="AM4117" s="9" t="s">
        <v>52</v>
      </c>
    </row>
    <row r="4118" spans="1:39" ht="30" customHeight="1" x14ac:dyDescent="0.3">
      <c r="A4118" s="10" t="s">
        <v>4735</v>
      </c>
      <c r="B4118" s="10" t="s">
        <v>52</v>
      </c>
      <c r="C4118" s="10" t="s">
        <v>52</v>
      </c>
      <c r="D4118" s="11"/>
      <c r="E4118" s="15"/>
      <c r="F4118" s="17">
        <f>TRUNC(SUMIF(N4115:N4117, N4114, F4115:F4117),0)</f>
        <v>0</v>
      </c>
      <c r="G4118" s="15"/>
      <c r="H4118" s="17">
        <f>TRUNC(SUMIF(N4115:N4117, N4114, H4115:H4117),0)</f>
        <v>43732</v>
      </c>
      <c r="I4118" s="15"/>
      <c r="J4118" s="17">
        <f>TRUNC(SUMIF(N4115:N4117, N4114, J4115:J4117),0)</f>
        <v>1311</v>
      </c>
      <c r="K4118" s="15"/>
      <c r="L4118" s="17">
        <f>F4118+H4118+J4118</f>
        <v>45043</v>
      </c>
      <c r="M4118" s="10" t="s">
        <v>52</v>
      </c>
      <c r="N4118" s="9" t="s">
        <v>4736</v>
      </c>
      <c r="O4118" s="9" t="s">
        <v>4736</v>
      </c>
      <c r="P4118" s="9" t="s">
        <v>52</v>
      </c>
      <c r="Q4118" s="9" t="s">
        <v>52</v>
      </c>
      <c r="R4118" s="9" t="s">
        <v>52</v>
      </c>
      <c r="S4118" s="1"/>
      <c r="T4118" s="1"/>
      <c r="U4118" s="1"/>
      <c r="V4118" s="1"/>
      <c r="W4118" s="1"/>
      <c r="X4118" s="1"/>
      <c r="Y4118" s="1"/>
      <c r="Z4118" s="1"/>
      <c r="AA4118" s="1"/>
      <c r="AB4118" s="1"/>
      <c r="AC4118" s="1"/>
      <c r="AD4118" s="1"/>
      <c r="AE4118" s="1"/>
      <c r="AF4118" s="1"/>
      <c r="AG4118" s="1"/>
      <c r="AH4118" s="1"/>
      <c r="AI4118" s="1"/>
      <c r="AJ4118" s="9" t="s">
        <v>52</v>
      </c>
      <c r="AK4118" s="9" t="s">
        <v>52</v>
      </c>
      <c r="AL4118" s="9" t="s">
        <v>52</v>
      </c>
      <c r="AM4118" s="9" t="s">
        <v>52</v>
      </c>
    </row>
    <row r="4119" spans="1:39" ht="30" customHeight="1" x14ac:dyDescent="0.3">
      <c r="A4119" s="11"/>
      <c r="B4119" s="11"/>
      <c r="C4119" s="11"/>
      <c r="D4119" s="11"/>
      <c r="E4119" s="15"/>
      <c r="F4119" s="17"/>
      <c r="G4119" s="15"/>
      <c r="H4119" s="17"/>
      <c r="I4119" s="15"/>
      <c r="J4119" s="17"/>
      <c r="K4119" s="15"/>
      <c r="L4119" s="17"/>
      <c r="M4119" s="11"/>
    </row>
    <row r="4120" spans="1:39" ht="30" customHeight="1" x14ac:dyDescent="0.3">
      <c r="A4120" s="14" t="s">
        <v>8704</v>
      </c>
      <c r="B4120" s="14"/>
      <c r="C4120" s="14"/>
      <c r="D4120" s="14"/>
      <c r="E4120" s="16"/>
      <c r="F4120" s="18"/>
      <c r="G4120" s="16"/>
      <c r="H4120" s="18"/>
      <c r="I4120" s="16"/>
      <c r="J4120" s="18"/>
      <c r="K4120" s="16"/>
      <c r="L4120" s="18"/>
      <c r="M4120" s="14"/>
      <c r="N4120" s="5" t="s">
        <v>2416</v>
      </c>
    </row>
    <row r="4121" spans="1:39" ht="30" customHeight="1" x14ac:dyDescent="0.3">
      <c r="A4121" s="10" t="s">
        <v>8680</v>
      </c>
      <c r="B4121" s="10" t="s">
        <v>4714</v>
      </c>
      <c r="C4121" s="10" t="s">
        <v>4715</v>
      </c>
      <c r="D4121" s="11">
        <v>0.13800000000000001</v>
      </c>
      <c r="E4121" s="15">
        <v>0</v>
      </c>
      <c r="F4121" s="17">
        <f>TRUNC(E4121*D4121,1)</f>
        <v>0</v>
      </c>
      <c r="G4121" s="15">
        <v>253427</v>
      </c>
      <c r="H4121" s="17">
        <f>TRUNC(G4121*D4121,1)</f>
        <v>34972.9</v>
      </c>
      <c r="I4121" s="15">
        <v>0</v>
      </c>
      <c r="J4121" s="17">
        <f>TRUNC(I4121*D4121,1)</f>
        <v>0</v>
      </c>
      <c r="K4121" s="15">
        <f>TRUNC(E4121+G4121+I4121,1)</f>
        <v>253427</v>
      </c>
      <c r="L4121" s="17">
        <f>TRUNC(F4121+H4121+J4121,1)</f>
        <v>34972.9</v>
      </c>
      <c r="M4121" s="10" t="s">
        <v>52</v>
      </c>
      <c r="N4121" s="9" t="s">
        <v>2416</v>
      </c>
      <c r="O4121" s="9" t="s">
        <v>8681</v>
      </c>
      <c r="P4121" s="9" t="s">
        <v>54</v>
      </c>
      <c r="Q4121" s="9" t="s">
        <v>54</v>
      </c>
      <c r="R4121" s="9" t="s">
        <v>67</v>
      </c>
      <c r="S4121" s="1"/>
      <c r="T4121" s="1"/>
      <c r="U4121" s="1"/>
      <c r="V4121" s="1">
        <v>1</v>
      </c>
      <c r="W4121" s="1">
        <v>2</v>
      </c>
      <c r="X4121" s="1"/>
      <c r="Y4121" s="1"/>
      <c r="Z4121" s="1"/>
      <c r="AA4121" s="1"/>
      <c r="AB4121" s="1"/>
      <c r="AC4121" s="1"/>
      <c r="AD4121" s="1"/>
      <c r="AE4121" s="1"/>
      <c r="AF4121" s="1"/>
      <c r="AG4121" s="1"/>
      <c r="AH4121" s="1"/>
      <c r="AI4121" s="1"/>
      <c r="AJ4121" s="9" t="s">
        <v>52</v>
      </c>
      <c r="AK4121" s="9" t="s">
        <v>8706</v>
      </c>
      <c r="AL4121" s="9" t="s">
        <v>52</v>
      </c>
      <c r="AM4121" s="9" t="s">
        <v>52</v>
      </c>
    </row>
    <row r="4122" spans="1:39" ht="30" customHeight="1" x14ac:dyDescent="0.3">
      <c r="A4122" s="10" t="s">
        <v>4720</v>
      </c>
      <c r="B4122" s="10" t="s">
        <v>4714</v>
      </c>
      <c r="C4122" s="10" t="s">
        <v>4715</v>
      </c>
      <c r="D4122" s="11">
        <v>5.7000000000000002E-2</v>
      </c>
      <c r="E4122" s="15">
        <v>0</v>
      </c>
      <c r="F4122" s="17">
        <f>TRUNC(E4122*D4122,1)</f>
        <v>0</v>
      </c>
      <c r="G4122" s="15">
        <v>153671</v>
      </c>
      <c r="H4122" s="17">
        <f>TRUNC(G4122*D4122,1)</f>
        <v>8759.2000000000007</v>
      </c>
      <c r="I4122" s="15">
        <v>0</v>
      </c>
      <c r="J4122" s="17">
        <f>TRUNC(I4122*D4122,1)</f>
        <v>0</v>
      </c>
      <c r="K4122" s="15">
        <f>TRUNC(E4122+G4122+I4122,1)</f>
        <v>153671</v>
      </c>
      <c r="L4122" s="17">
        <f>TRUNC(F4122+H4122+J4122,1)</f>
        <v>8759.2000000000007</v>
      </c>
      <c r="M4122" s="10" t="s">
        <v>52</v>
      </c>
      <c r="N4122" s="9" t="s">
        <v>2416</v>
      </c>
      <c r="O4122" s="9" t="s">
        <v>4721</v>
      </c>
      <c r="P4122" s="9" t="s">
        <v>54</v>
      </c>
      <c r="Q4122" s="9" t="s">
        <v>54</v>
      </c>
      <c r="R4122" s="9" t="s">
        <v>67</v>
      </c>
      <c r="S4122" s="1"/>
      <c r="T4122" s="1"/>
      <c r="U4122" s="1"/>
      <c r="V4122" s="1">
        <v>1</v>
      </c>
      <c r="W4122" s="1">
        <v>2</v>
      </c>
      <c r="X4122" s="1"/>
      <c r="Y4122" s="1"/>
      <c r="Z4122" s="1"/>
      <c r="AA4122" s="1"/>
      <c r="AB4122" s="1"/>
      <c r="AC4122" s="1"/>
      <c r="AD4122" s="1"/>
      <c r="AE4122" s="1"/>
      <c r="AF4122" s="1"/>
      <c r="AG4122" s="1"/>
      <c r="AH4122" s="1"/>
      <c r="AI4122" s="1"/>
      <c r="AJ4122" s="9" t="s">
        <v>52</v>
      </c>
      <c r="AK4122" s="9" t="s">
        <v>8707</v>
      </c>
      <c r="AL4122" s="9" t="s">
        <v>52</v>
      </c>
      <c r="AM4122" s="9" t="s">
        <v>52</v>
      </c>
    </row>
    <row r="4123" spans="1:39" ht="30" customHeight="1" x14ac:dyDescent="0.3">
      <c r="A4123" s="10" t="s">
        <v>4727</v>
      </c>
      <c r="B4123" s="10" t="s">
        <v>4797</v>
      </c>
      <c r="C4123" s="10" t="s">
        <v>732</v>
      </c>
      <c r="D4123" s="11">
        <v>1</v>
      </c>
      <c r="E4123" s="15">
        <v>0</v>
      </c>
      <c r="F4123" s="17">
        <f>TRUNC(E4123*D4123,1)</f>
        <v>0</v>
      </c>
      <c r="G4123" s="15">
        <v>0</v>
      </c>
      <c r="H4123" s="17">
        <f>TRUNC(G4123*D4123,1)</f>
        <v>0</v>
      </c>
      <c r="I4123" s="15">
        <f>TRUNC(SUMIF(V4121:V4124, RIGHTB(O4123, 1), H4121:H4124)*U4123, 2)</f>
        <v>1311.96</v>
      </c>
      <c r="J4123" s="17">
        <f>TRUNC(I4123*D4123,1)</f>
        <v>1311.9</v>
      </c>
      <c r="K4123" s="15">
        <f>TRUNC(E4123+G4123+I4123,1)</f>
        <v>1311.9</v>
      </c>
      <c r="L4123" s="17">
        <f>TRUNC(F4123+H4123+J4123,1)</f>
        <v>1311.9</v>
      </c>
      <c r="M4123" s="10" t="s">
        <v>52</v>
      </c>
      <c r="N4123" s="9" t="s">
        <v>2416</v>
      </c>
      <c r="O4123" s="9" t="s">
        <v>4729</v>
      </c>
      <c r="P4123" s="9" t="s">
        <v>54</v>
      </c>
      <c r="Q4123" s="9" t="s">
        <v>54</v>
      </c>
      <c r="R4123" s="9" t="s">
        <v>54</v>
      </c>
      <c r="S4123" s="1">
        <v>1</v>
      </c>
      <c r="T4123" s="1">
        <v>2</v>
      </c>
      <c r="U4123" s="1">
        <v>0.03</v>
      </c>
      <c r="V4123" s="1"/>
      <c r="W4123" s="1"/>
      <c r="X4123" s="1"/>
      <c r="Y4123" s="1"/>
      <c r="Z4123" s="1"/>
      <c r="AA4123" s="1"/>
      <c r="AB4123" s="1"/>
      <c r="AC4123" s="1"/>
      <c r="AD4123" s="1"/>
      <c r="AE4123" s="1"/>
      <c r="AF4123" s="1"/>
      <c r="AG4123" s="1"/>
      <c r="AH4123" s="1"/>
      <c r="AI4123" s="1"/>
      <c r="AJ4123" s="9" t="s">
        <v>52</v>
      </c>
      <c r="AK4123" s="9" t="s">
        <v>8708</v>
      </c>
      <c r="AL4123" s="9" t="s">
        <v>52</v>
      </c>
      <c r="AM4123" s="9" t="s">
        <v>52</v>
      </c>
    </row>
    <row r="4124" spans="1:39" ht="30" customHeight="1" x14ac:dyDescent="0.3">
      <c r="A4124" s="10" t="s">
        <v>7817</v>
      </c>
      <c r="B4124" s="10" t="s">
        <v>8697</v>
      </c>
      <c r="C4124" s="10" t="s">
        <v>732</v>
      </c>
      <c r="D4124" s="11">
        <v>1</v>
      </c>
      <c r="E4124" s="15">
        <v>0</v>
      </c>
      <c r="F4124" s="17">
        <f>TRUNC(E4124*D4124,1)</f>
        <v>0</v>
      </c>
      <c r="G4124" s="15">
        <f>TRUNC(SUMIF(W4121:W4124, RIGHTB(O4124, 1), H4121:H4124)*U4124, 2)</f>
        <v>19679.439999999999</v>
      </c>
      <c r="H4124" s="17">
        <f>TRUNC(G4124*D4124,1)</f>
        <v>19679.400000000001</v>
      </c>
      <c r="I4124" s="15">
        <v>0</v>
      </c>
      <c r="J4124" s="17">
        <f>TRUNC(I4124*D4124,1)</f>
        <v>0</v>
      </c>
      <c r="K4124" s="15">
        <f>TRUNC(E4124+G4124+I4124,1)</f>
        <v>19679.400000000001</v>
      </c>
      <c r="L4124" s="17">
        <f>TRUNC(F4124+H4124+J4124,1)</f>
        <v>19679.400000000001</v>
      </c>
      <c r="M4124" s="10" t="s">
        <v>52</v>
      </c>
      <c r="N4124" s="9" t="s">
        <v>2416</v>
      </c>
      <c r="O4124" s="9" t="s">
        <v>4733</v>
      </c>
      <c r="P4124" s="9" t="s">
        <v>54</v>
      </c>
      <c r="Q4124" s="9" t="s">
        <v>54</v>
      </c>
      <c r="R4124" s="9" t="s">
        <v>54</v>
      </c>
      <c r="S4124" s="1">
        <v>1</v>
      </c>
      <c r="T4124" s="1">
        <v>1</v>
      </c>
      <c r="U4124" s="1">
        <v>0.45</v>
      </c>
      <c r="V4124" s="1"/>
      <c r="W4124" s="1"/>
      <c r="X4124" s="1"/>
      <c r="Y4124" s="1"/>
      <c r="Z4124" s="1"/>
      <c r="AA4124" s="1"/>
      <c r="AB4124" s="1"/>
      <c r="AC4124" s="1"/>
      <c r="AD4124" s="1"/>
      <c r="AE4124" s="1"/>
      <c r="AF4124" s="1"/>
      <c r="AG4124" s="1"/>
      <c r="AH4124" s="1"/>
      <c r="AI4124" s="1"/>
      <c r="AJ4124" s="9" t="s">
        <v>52</v>
      </c>
      <c r="AK4124" s="9" t="s">
        <v>8709</v>
      </c>
      <c r="AL4124" s="9" t="s">
        <v>52</v>
      </c>
      <c r="AM4124" s="9" t="s">
        <v>52</v>
      </c>
    </row>
    <row r="4125" spans="1:39" ht="30" customHeight="1" x14ac:dyDescent="0.3">
      <c r="A4125" s="10" t="s">
        <v>4735</v>
      </c>
      <c r="B4125" s="10" t="s">
        <v>52</v>
      </c>
      <c r="C4125" s="10" t="s">
        <v>52</v>
      </c>
      <c r="D4125" s="11"/>
      <c r="E4125" s="15"/>
      <c r="F4125" s="17">
        <f>TRUNC(SUMIF(N4121:N4124, N4120, F4121:F4124),0)</f>
        <v>0</v>
      </c>
      <c r="G4125" s="15"/>
      <c r="H4125" s="17">
        <f>TRUNC(SUMIF(N4121:N4124, N4120, H4121:H4124),0)</f>
        <v>63411</v>
      </c>
      <c r="I4125" s="15"/>
      <c r="J4125" s="17">
        <f>TRUNC(SUMIF(N4121:N4124, N4120, J4121:J4124),0)</f>
        <v>1311</v>
      </c>
      <c r="K4125" s="15"/>
      <c r="L4125" s="17">
        <f>F4125+H4125+J4125</f>
        <v>64722</v>
      </c>
      <c r="M4125" s="10" t="s">
        <v>52</v>
      </c>
      <c r="N4125" s="9" t="s">
        <v>4736</v>
      </c>
      <c r="O4125" s="9" t="s">
        <v>4736</v>
      </c>
      <c r="P4125" s="9" t="s">
        <v>52</v>
      </c>
      <c r="Q4125" s="9" t="s">
        <v>52</v>
      </c>
      <c r="R4125" s="9" t="s">
        <v>52</v>
      </c>
      <c r="S4125" s="1"/>
      <c r="T4125" s="1"/>
      <c r="U4125" s="1"/>
      <c r="V4125" s="1"/>
      <c r="W4125" s="1"/>
      <c r="X4125" s="1"/>
      <c r="Y4125" s="1"/>
      <c r="Z4125" s="1"/>
      <c r="AA4125" s="1"/>
      <c r="AB4125" s="1"/>
      <c r="AC4125" s="1"/>
      <c r="AD4125" s="1"/>
      <c r="AE4125" s="1"/>
      <c r="AF4125" s="1"/>
      <c r="AG4125" s="1"/>
      <c r="AH4125" s="1"/>
      <c r="AI4125" s="1"/>
      <c r="AJ4125" s="9" t="s">
        <v>52</v>
      </c>
      <c r="AK4125" s="9" t="s">
        <v>52</v>
      </c>
      <c r="AL4125" s="9" t="s">
        <v>52</v>
      </c>
      <c r="AM4125" s="9" t="s">
        <v>52</v>
      </c>
    </row>
    <row r="4126" spans="1:39" ht="30" customHeight="1" x14ac:dyDescent="0.3">
      <c r="A4126" s="11"/>
      <c r="B4126" s="11"/>
      <c r="C4126" s="11"/>
      <c r="D4126" s="11"/>
      <c r="E4126" s="15"/>
      <c r="F4126" s="17"/>
      <c r="G4126" s="15"/>
      <c r="H4126" s="17"/>
      <c r="I4126" s="15"/>
      <c r="J4126" s="17"/>
      <c r="K4126" s="15"/>
      <c r="L4126" s="17"/>
      <c r="M4126" s="11"/>
    </row>
    <row r="4127" spans="1:39" ht="30" customHeight="1" x14ac:dyDescent="0.3">
      <c r="A4127" s="14" t="s">
        <v>8710</v>
      </c>
      <c r="B4127" s="14"/>
      <c r="C4127" s="14"/>
      <c r="D4127" s="14"/>
      <c r="E4127" s="16"/>
      <c r="F4127" s="18"/>
      <c r="G4127" s="16"/>
      <c r="H4127" s="18"/>
      <c r="I4127" s="16"/>
      <c r="J4127" s="18"/>
      <c r="K4127" s="16"/>
      <c r="L4127" s="18"/>
      <c r="M4127" s="14"/>
      <c r="N4127" s="5" t="s">
        <v>2418</v>
      </c>
    </row>
    <row r="4128" spans="1:39" ht="30" customHeight="1" x14ac:dyDescent="0.3">
      <c r="A4128" s="10" t="s">
        <v>8680</v>
      </c>
      <c r="B4128" s="10" t="s">
        <v>4714</v>
      </c>
      <c r="C4128" s="10" t="s">
        <v>4715</v>
      </c>
      <c r="D4128" s="11">
        <v>0.13800000000000001</v>
      </c>
      <c r="E4128" s="15">
        <v>0</v>
      </c>
      <c r="F4128" s="17">
        <f>TRUNC(E4128*D4128,1)</f>
        <v>0</v>
      </c>
      <c r="G4128" s="15">
        <v>253427</v>
      </c>
      <c r="H4128" s="17">
        <f>TRUNC(G4128*D4128,1)</f>
        <v>34972.9</v>
      </c>
      <c r="I4128" s="15">
        <v>0</v>
      </c>
      <c r="J4128" s="17">
        <f>TRUNC(I4128*D4128,1)</f>
        <v>0</v>
      </c>
      <c r="K4128" s="15">
        <f>TRUNC(E4128+G4128+I4128,1)</f>
        <v>253427</v>
      </c>
      <c r="L4128" s="17">
        <f>TRUNC(F4128+H4128+J4128,1)</f>
        <v>34972.9</v>
      </c>
      <c r="M4128" s="10" t="s">
        <v>52</v>
      </c>
      <c r="N4128" s="9" t="s">
        <v>2418</v>
      </c>
      <c r="O4128" s="9" t="s">
        <v>8681</v>
      </c>
      <c r="P4128" s="9" t="s">
        <v>54</v>
      </c>
      <c r="Q4128" s="9" t="s">
        <v>54</v>
      </c>
      <c r="R4128" s="9" t="s">
        <v>67</v>
      </c>
      <c r="S4128" s="1"/>
      <c r="T4128" s="1"/>
      <c r="U4128" s="1"/>
      <c r="V4128" s="1">
        <v>1</v>
      </c>
      <c r="W4128" s="1">
        <v>2</v>
      </c>
      <c r="X4128" s="1"/>
      <c r="Y4128" s="1"/>
      <c r="Z4128" s="1"/>
      <c r="AA4128" s="1"/>
      <c r="AB4128" s="1"/>
      <c r="AC4128" s="1"/>
      <c r="AD4128" s="1"/>
      <c r="AE4128" s="1"/>
      <c r="AF4128" s="1"/>
      <c r="AG4128" s="1"/>
      <c r="AH4128" s="1"/>
      <c r="AI4128" s="1"/>
      <c r="AJ4128" s="9" t="s">
        <v>52</v>
      </c>
      <c r="AK4128" s="9" t="s">
        <v>8712</v>
      </c>
      <c r="AL4128" s="9" t="s">
        <v>52</v>
      </c>
      <c r="AM4128" s="9" t="s">
        <v>52</v>
      </c>
    </row>
    <row r="4129" spans="1:39" ht="30" customHeight="1" x14ac:dyDescent="0.3">
      <c r="A4129" s="10" t="s">
        <v>4720</v>
      </c>
      <c r="B4129" s="10" t="s">
        <v>4714</v>
      </c>
      <c r="C4129" s="10" t="s">
        <v>4715</v>
      </c>
      <c r="D4129" s="11">
        <v>5.7000000000000002E-2</v>
      </c>
      <c r="E4129" s="15">
        <v>0</v>
      </c>
      <c r="F4129" s="17">
        <f>TRUNC(E4129*D4129,1)</f>
        <v>0</v>
      </c>
      <c r="G4129" s="15">
        <v>153671</v>
      </c>
      <c r="H4129" s="17">
        <f>TRUNC(G4129*D4129,1)</f>
        <v>8759.2000000000007</v>
      </c>
      <c r="I4129" s="15">
        <v>0</v>
      </c>
      <c r="J4129" s="17">
        <f>TRUNC(I4129*D4129,1)</f>
        <v>0</v>
      </c>
      <c r="K4129" s="15">
        <f>TRUNC(E4129+G4129+I4129,1)</f>
        <v>153671</v>
      </c>
      <c r="L4129" s="17">
        <f>TRUNC(F4129+H4129+J4129,1)</f>
        <v>8759.2000000000007</v>
      </c>
      <c r="M4129" s="10" t="s">
        <v>52</v>
      </c>
      <c r="N4129" s="9" t="s">
        <v>2418</v>
      </c>
      <c r="O4129" s="9" t="s">
        <v>4721</v>
      </c>
      <c r="P4129" s="9" t="s">
        <v>54</v>
      </c>
      <c r="Q4129" s="9" t="s">
        <v>54</v>
      </c>
      <c r="R4129" s="9" t="s">
        <v>67</v>
      </c>
      <c r="S4129" s="1"/>
      <c r="T4129" s="1"/>
      <c r="U4129" s="1"/>
      <c r="V4129" s="1">
        <v>1</v>
      </c>
      <c r="W4129" s="1">
        <v>2</v>
      </c>
      <c r="X4129" s="1"/>
      <c r="Y4129" s="1"/>
      <c r="Z4129" s="1"/>
      <c r="AA4129" s="1"/>
      <c r="AB4129" s="1"/>
      <c r="AC4129" s="1"/>
      <c r="AD4129" s="1"/>
      <c r="AE4129" s="1"/>
      <c r="AF4129" s="1"/>
      <c r="AG4129" s="1"/>
      <c r="AH4129" s="1"/>
      <c r="AI4129" s="1"/>
      <c r="AJ4129" s="9" t="s">
        <v>52</v>
      </c>
      <c r="AK4129" s="9" t="s">
        <v>8713</v>
      </c>
      <c r="AL4129" s="9" t="s">
        <v>52</v>
      </c>
      <c r="AM4129" s="9" t="s">
        <v>52</v>
      </c>
    </row>
    <row r="4130" spans="1:39" ht="30" customHeight="1" x14ac:dyDescent="0.3">
      <c r="A4130" s="10" t="s">
        <v>4727</v>
      </c>
      <c r="B4130" s="10" t="s">
        <v>4797</v>
      </c>
      <c r="C4130" s="10" t="s">
        <v>732</v>
      </c>
      <c r="D4130" s="11">
        <v>1</v>
      </c>
      <c r="E4130" s="15">
        <v>0</v>
      </c>
      <c r="F4130" s="17">
        <f>TRUNC(E4130*D4130,1)</f>
        <v>0</v>
      </c>
      <c r="G4130" s="15">
        <v>0</v>
      </c>
      <c r="H4130" s="17">
        <f>TRUNC(G4130*D4130,1)</f>
        <v>0</v>
      </c>
      <c r="I4130" s="15">
        <f>TRUNC(SUMIF(V4128:V4131, RIGHTB(O4130, 1), H4128:H4131)*U4130, 2)</f>
        <v>1311.96</v>
      </c>
      <c r="J4130" s="17">
        <f>TRUNC(I4130*D4130,1)</f>
        <v>1311.9</v>
      </c>
      <c r="K4130" s="15">
        <f>TRUNC(E4130+G4130+I4130,1)</f>
        <v>1311.9</v>
      </c>
      <c r="L4130" s="17">
        <f>TRUNC(F4130+H4130+J4130,1)</f>
        <v>1311.9</v>
      </c>
      <c r="M4130" s="10" t="s">
        <v>52</v>
      </c>
      <c r="N4130" s="9" t="s">
        <v>2418</v>
      </c>
      <c r="O4130" s="9" t="s">
        <v>4729</v>
      </c>
      <c r="P4130" s="9" t="s">
        <v>54</v>
      </c>
      <c r="Q4130" s="9" t="s">
        <v>54</v>
      </c>
      <c r="R4130" s="9" t="s">
        <v>54</v>
      </c>
      <c r="S4130" s="1">
        <v>1</v>
      </c>
      <c r="T4130" s="1">
        <v>2</v>
      </c>
      <c r="U4130" s="1">
        <v>0.03</v>
      </c>
      <c r="V4130" s="1"/>
      <c r="W4130" s="1"/>
      <c r="X4130" s="1"/>
      <c r="Y4130" s="1"/>
      <c r="Z4130" s="1"/>
      <c r="AA4130" s="1"/>
      <c r="AB4130" s="1"/>
      <c r="AC4130" s="1"/>
      <c r="AD4130" s="1"/>
      <c r="AE4130" s="1"/>
      <c r="AF4130" s="1"/>
      <c r="AG4130" s="1"/>
      <c r="AH4130" s="1"/>
      <c r="AI4130" s="1"/>
      <c r="AJ4130" s="9" t="s">
        <v>52</v>
      </c>
      <c r="AK4130" s="9" t="s">
        <v>8714</v>
      </c>
      <c r="AL4130" s="9" t="s">
        <v>52</v>
      </c>
      <c r="AM4130" s="9" t="s">
        <v>52</v>
      </c>
    </row>
    <row r="4131" spans="1:39" ht="30" customHeight="1" x14ac:dyDescent="0.3">
      <c r="A4131" s="10" t="s">
        <v>7817</v>
      </c>
      <c r="B4131" s="10" t="s">
        <v>8690</v>
      </c>
      <c r="C4131" s="10" t="s">
        <v>732</v>
      </c>
      <c r="D4131" s="11">
        <v>1</v>
      </c>
      <c r="E4131" s="15">
        <v>0</v>
      </c>
      <c r="F4131" s="17">
        <f>TRUNC(E4131*D4131,1)</f>
        <v>0</v>
      </c>
      <c r="G4131" s="15">
        <f>TRUNC(SUMIF(W4128:W4131, RIGHTB(O4131, 1), H4128:H4131)*U4131, 2)</f>
        <v>10933.02</v>
      </c>
      <c r="H4131" s="17">
        <f>TRUNC(G4131*D4131,1)</f>
        <v>10933</v>
      </c>
      <c r="I4131" s="15">
        <v>0</v>
      </c>
      <c r="J4131" s="17">
        <f>TRUNC(I4131*D4131,1)</f>
        <v>0</v>
      </c>
      <c r="K4131" s="15">
        <f>TRUNC(E4131+G4131+I4131,1)</f>
        <v>10933</v>
      </c>
      <c r="L4131" s="17">
        <f>TRUNC(F4131+H4131+J4131,1)</f>
        <v>10933</v>
      </c>
      <c r="M4131" s="10" t="s">
        <v>52</v>
      </c>
      <c r="N4131" s="9" t="s">
        <v>2418</v>
      </c>
      <c r="O4131" s="9" t="s">
        <v>4733</v>
      </c>
      <c r="P4131" s="9" t="s">
        <v>54</v>
      </c>
      <c r="Q4131" s="9" t="s">
        <v>54</v>
      </c>
      <c r="R4131" s="9" t="s">
        <v>54</v>
      </c>
      <c r="S4131" s="1">
        <v>1</v>
      </c>
      <c r="T4131" s="1">
        <v>1</v>
      </c>
      <c r="U4131" s="1">
        <v>0.25</v>
      </c>
      <c r="V4131" s="1"/>
      <c r="W4131" s="1"/>
      <c r="X4131" s="1"/>
      <c r="Y4131" s="1"/>
      <c r="Z4131" s="1"/>
      <c r="AA4131" s="1"/>
      <c r="AB4131" s="1"/>
      <c r="AC4131" s="1"/>
      <c r="AD4131" s="1"/>
      <c r="AE4131" s="1"/>
      <c r="AF4131" s="1"/>
      <c r="AG4131" s="1"/>
      <c r="AH4131" s="1"/>
      <c r="AI4131" s="1"/>
      <c r="AJ4131" s="9" t="s">
        <v>52</v>
      </c>
      <c r="AK4131" s="9" t="s">
        <v>8715</v>
      </c>
      <c r="AL4131" s="9" t="s">
        <v>52</v>
      </c>
      <c r="AM4131" s="9" t="s">
        <v>52</v>
      </c>
    </row>
    <row r="4132" spans="1:39" ht="30" customHeight="1" x14ac:dyDescent="0.3">
      <c r="A4132" s="10" t="s">
        <v>4735</v>
      </c>
      <c r="B4132" s="10" t="s">
        <v>52</v>
      </c>
      <c r="C4132" s="10" t="s">
        <v>52</v>
      </c>
      <c r="D4132" s="11"/>
      <c r="E4132" s="15"/>
      <c r="F4132" s="17">
        <f>TRUNC(SUMIF(N4128:N4131, N4127, F4128:F4131),0)</f>
        <v>0</v>
      </c>
      <c r="G4132" s="15"/>
      <c r="H4132" s="17">
        <f>TRUNC(SUMIF(N4128:N4131, N4127, H4128:H4131),0)</f>
        <v>54665</v>
      </c>
      <c r="I4132" s="15"/>
      <c r="J4132" s="17">
        <f>TRUNC(SUMIF(N4128:N4131, N4127, J4128:J4131),0)</f>
        <v>1311</v>
      </c>
      <c r="K4132" s="15"/>
      <c r="L4132" s="17">
        <f>F4132+H4132+J4132</f>
        <v>55976</v>
      </c>
      <c r="M4132" s="10" t="s">
        <v>52</v>
      </c>
      <c r="N4132" s="9" t="s">
        <v>4736</v>
      </c>
      <c r="O4132" s="9" t="s">
        <v>4736</v>
      </c>
      <c r="P4132" s="9" t="s">
        <v>52</v>
      </c>
      <c r="Q4132" s="9" t="s">
        <v>52</v>
      </c>
      <c r="R4132" s="9" t="s">
        <v>52</v>
      </c>
      <c r="S4132" s="1"/>
      <c r="T4132" s="1"/>
      <c r="U4132" s="1"/>
      <c r="V4132" s="1"/>
      <c r="W4132" s="1"/>
      <c r="X4132" s="1"/>
      <c r="Y4132" s="1"/>
      <c r="Z4132" s="1"/>
      <c r="AA4132" s="1"/>
      <c r="AB4132" s="1"/>
      <c r="AC4132" s="1"/>
      <c r="AD4132" s="1"/>
      <c r="AE4132" s="1"/>
      <c r="AF4132" s="1"/>
      <c r="AG4132" s="1"/>
      <c r="AH4132" s="1"/>
      <c r="AI4132" s="1"/>
      <c r="AJ4132" s="9" t="s">
        <v>52</v>
      </c>
      <c r="AK4132" s="9" t="s">
        <v>52</v>
      </c>
      <c r="AL4132" s="9" t="s">
        <v>52</v>
      </c>
      <c r="AM4132" s="9" t="s">
        <v>52</v>
      </c>
    </row>
    <row r="4133" spans="1:39" ht="30" customHeight="1" x14ac:dyDescent="0.3">
      <c r="A4133" s="11"/>
      <c r="B4133" s="11"/>
      <c r="C4133" s="11"/>
      <c r="D4133" s="11"/>
      <c r="E4133" s="15"/>
      <c r="F4133" s="17"/>
      <c r="G4133" s="15"/>
      <c r="H4133" s="17"/>
      <c r="I4133" s="15"/>
      <c r="J4133" s="17"/>
      <c r="K4133" s="15"/>
      <c r="L4133" s="17"/>
      <c r="M4133" s="11"/>
    </row>
    <row r="4134" spans="1:39" ht="30" customHeight="1" x14ac:dyDescent="0.3">
      <c r="A4134" s="14" t="s">
        <v>8716</v>
      </c>
      <c r="B4134" s="14"/>
      <c r="C4134" s="14"/>
      <c r="D4134" s="14"/>
      <c r="E4134" s="16"/>
      <c r="F4134" s="18"/>
      <c r="G4134" s="16"/>
      <c r="H4134" s="18"/>
      <c r="I4134" s="16"/>
      <c r="J4134" s="18"/>
      <c r="K4134" s="16"/>
      <c r="L4134" s="18"/>
      <c r="M4134" s="14"/>
      <c r="N4134" s="5" t="s">
        <v>2420</v>
      </c>
    </row>
    <row r="4135" spans="1:39" ht="30" customHeight="1" x14ac:dyDescent="0.3">
      <c r="A4135" s="10" t="s">
        <v>8680</v>
      </c>
      <c r="B4135" s="10" t="s">
        <v>4714</v>
      </c>
      <c r="C4135" s="10" t="s">
        <v>4715</v>
      </c>
      <c r="D4135" s="11">
        <v>0.126</v>
      </c>
      <c r="E4135" s="15">
        <v>0</v>
      </c>
      <c r="F4135" s="17">
        <f>TRUNC(E4135*D4135,1)</f>
        <v>0</v>
      </c>
      <c r="G4135" s="15">
        <v>253427</v>
      </c>
      <c r="H4135" s="17">
        <f>TRUNC(G4135*D4135,1)</f>
        <v>31931.8</v>
      </c>
      <c r="I4135" s="15">
        <v>0</v>
      </c>
      <c r="J4135" s="17">
        <f>TRUNC(I4135*D4135,1)</f>
        <v>0</v>
      </c>
      <c r="K4135" s="15">
        <f>TRUNC(E4135+G4135+I4135,1)</f>
        <v>253427</v>
      </c>
      <c r="L4135" s="17">
        <f>TRUNC(F4135+H4135+J4135,1)</f>
        <v>31931.8</v>
      </c>
      <c r="M4135" s="10" t="s">
        <v>52</v>
      </c>
      <c r="N4135" s="9" t="s">
        <v>2420</v>
      </c>
      <c r="O4135" s="9" t="s">
        <v>8681</v>
      </c>
      <c r="P4135" s="9" t="s">
        <v>54</v>
      </c>
      <c r="Q4135" s="9" t="s">
        <v>54</v>
      </c>
      <c r="R4135" s="9" t="s">
        <v>67</v>
      </c>
      <c r="S4135" s="1"/>
      <c r="T4135" s="1"/>
      <c r="U4135" s="1"/>
      <c r="V4135" s="1">
        <v>1</v>
      </c>
      <c r="W4135" s="1"/>
      <c r="X4135" s="1"/>
      <c r="Y4135" s="1"/>
      <c r="Z4135" s="1"/>
      <c r="AA4135" s="1"/>
      <c r="AB4135" s="1"/>
      <c r="AC4135" s="1"/>
      <c r="AD4135" s="1"/>
      <c r="AE4135" s="1"/>
      <c r="AF4135" s="1"/>
      <c r="AG4135" s="1"/>
      <c r="AH4135" s="1"/>
      <c r="AI4135" s="1"/>
      <c r="AJ4135" s="9" t="s">
        <v>52</v>
      </c>
      <c r="AK4135" s="9" t="s">
        <v>8718</v>
      </c>
      <c r="AL4135" s="9" t="s">
        <v>52</v>
      </c>
      <c r="AM4135" s="9" t="s">
        <v>52</v>
      </c>
    </row>
    <row r="4136" spans="1:39" ht="30" customHeight="1" x14ac:dyDescent="0.3">
      <c r="A4136" s="10" t="s">
        <v>4720</v>
      </c>
      <c r="B4136" s="10" t="s">
        <v>4714</v>
      </c>
      <c r="C4136" s="10" t="s">
        <v>4715</v>
      </c>
      <c r="D4136" s="11">
        <v>5.5E-2</v>
      </c>
      <c r="E4136" s="15">
        <v>0</v>
      </c>
      <c r="F4136" s="17">
        <f>TRUNC(E4136*D4136,1)</f>
        <v>0</v>
      </c>
      <c r="G4136" s="15">
        <v>153671</v>
      </c>
      <c r="H4136" s="17">
        <f>TRUNC(G4136*D4136,1)</f>
        <v>8451.9</v>
      </c>
      <c r="I4136" s="15">
        <v>0</v>
      </c>
      <c r="J4136" s="17">
        <f>TRUNC(I4136*D4136,1)</f>
        <v>0</v>
      </c>
      <c r="K4136" s="15">
        <f>TRUNC(E4136+G4136+I4136,1)</f>
        <v>153671</v>
      </c>
      <c r="L4136" s="17">
        <f>TRUNC(F4136+H4136+J4136,1)</f>
        <v>8451.9</v>
      </c>
      <c r="M4136" s="10" t="s">
        <v>52</v>
      </c>
      <c r="N4136" s="9" t="s">
        <v>2420</v>
      </c>
      <c r="O4136" s="9" t="s">
        <v>4721</v>
      </c>
      <c r="P4136" s="9" t="s">
        <v>54</v>
      </c>
      <c r="Q4136" s="9" t="s">
        <v>54</v>
      </c>
      <c r="R4136" s="9" t="s">
        <v>67</v>
      </c>
      <c r="S4136" s="1"/>
      <c r="T4136" s="1"/>
      <c r="U4136" s="1"/>
      <c r="V4136" s="1">
        <v>1</v>
      </c>
      <c r="W4136" s="1"/>
      <c r="X4136" s="1"/>
      <c r="Y4136" s="1"/>
      <c r="Z4136" s="1"/>
      <c r="AA4136" s="1"/>
      <c r="AB4136" s="1"/>
      <c r="AC4136" s="1"/>
      <c r="AD4136" s="1"/>
      <c r="AE4136" s="1"/>
      <c r="AF4136" s="1"/>
      <c r="AG4136" s="1"/>
      <c r="AH4136" s="1"/>
      <c r="AI4136" s="1"/>
      <c r="AJ4136" s="9" t="s">
        <v>52</v>
      </c>
      <c r="AK4136" s="9" t="s">
        <v>8719</v>
      </c>
      <c r="AL4136" s="9" t="s">
        <v>52</v>
      </c>
      <c r="AM4136" s="9" t="s">
        <v>52</v>
      </c>
    </row>
    <row r="4137" spans="1:39" ht="30" customHeight="1" x14ac:dyDescent="0.3">
      <c r="A4137" s="10" t="s">
        <v>4727</v>
      </c>
      <c r="B4137" s="10" t="s">
        <v>4797</v>
      </c>
      <c r="C4137" s="10" t="s">
        <v>732</v>
      </c>
      <c r="D4137" s="11">
        <v>1</v>
      </c>
      <c r="E4137" s="15">
        <v>0</v>
      </c>
      <c r="F4137" s="17">
        <f>TRUNC(E4137*D4137,1)</f>
        <v>0</v>
      </c>
      <c r="G4137" s="15">
        <v>0</v>
      </c>
      <c r="H4137" s="17">
        <f>TRUNC(G4137*D4137,1)</f>
        <v>0</v>
      </c>
      <c r="I4137" s="15">
        <f>TRUNC(SUMIF(V4135:V4137, RIGHTB(O4137, 1), H4135:H4137)*U4137, 2)</f>
        <v>1211.51</v>
      </c>
      <c r="J4137" s="17">
        <f>TRUNC(I4137*D4137,1)</f>
        <v>1211.5</v>
      </c>
      <c r="K4137" s="15">
        <f>TRUNC(E4137+G4137+I4137,1)</f>
        <v>1211.5</v>
      </c>
      <c r="L4137" s="17">
        <f>TRUNC(F4137+H4137+J4137,1)</f>
        <v>1211.5</v>
      </c>
      <c r="M4137" s="10" t="s">
        <v>52</v>
      </c>
      <c r="N4137" s="9" t="s">
        <v>2420</v>
      </c>
      <c r="O4137" s="9" t="s">
        <v>4729</v>
      </c>
      <c r="P4137" s="9" t="s">
        <v>54</v>
      </c>
      <c r="Q4137" s="9" t="s">
        <v>54</v>
      </c>
      <c r="R4137" s="9" t="s">
        <v>54</v>
      </c>
      <c r="S4137" s="1">
        <v>1</v>
      </c>
      <c r="T4137" s="1">
        <v>2</v>
      </c>
      <c r="U4137" s="1">
        <v>0.03</v>
      </c>
      <c r="V4137" s="1"/>
      <c r="W4137" s="1"/>
      <c r="X4137" s="1"/>
      <c r="Y4137" s="1"/>
      <c r="Z4137" s="1"/>
      <c r="AA4137" s="1"/>
      <c r="AB4137" s="1"/>
      <c r="AC4137" s="1"/>
      <c r="AD4137" s="1"/>
      <c r="AE4137" s="1"/>
      <c r="AF4137" s="1"/>
      <c r="AG4137" s="1"/>
      <c r="AH4137" s="1"/>
      <c r="AI4137" s="1"/>
      <c r="AJ4137" s="9" t="s">
        <v>52</v>
      </c>
      <c r="AK4137" s="9" t="s">
        <v>8720</v>
      </c>
      <c r="AL4137" s="9" t="s">
        <v>52</v>
      </c>
      <c r="AM4137" s="9" t="s">
        <v>52</v>
      </c>
    </row>
    <row r="4138" spans="1:39" ht="30" customHeight="1" x14ac:dyDescent="0.3">
      <c r="A4138" s="10" t="s">
        <v>4735</v>
      </c>
      <c r="B4138" s="10" t="s">
        <v>52</v>
      </c>
      <c r="C4138" s="10" t="s">
        <v>52</v>
      </c>
      <c r="D4138" s="11"/>
      <c r="E4138" s="15"/>
      <c r="F4138" s="17">
        <f>TRUNC(SUMIF(N4135:N4137, N4134, F4135:F4137),0)</f>
        <v>0</v>
      </c>
      <c r="G4138" s="15"/>
      <c r="H4138" s="17">
        <f>TRUNC(SUMIF(N4135:N4137, N4134, H4135:H4137),0)</f>
        <v>40383</v>
      </c>
      <c r="I4138" s="15"/>
      <c r="J4138" s="17">
        <f>TRUNC(SUMIF(N4135:N4137, N4134, J4135:J4137),0)</f>
        <v>1211</v>
      </c>
      <c r="K4138" s="15"/>
      <c r="L4138" s="17">
        <f>F4138+H4138+J4138</f>
        <v>41594</v>
      </c>
      <c r="M4138" s="10" t="s">
        <v>52</v>
      </c>
      <c r="N4138" s="9" t="s">
        <v>4736</v>
      </c>
      <c r="O4138" s="9" t="s">
        <v>4736</v>
      </c>
      <c r="P4138" s="9" t="s">
        <v>52</v>
      </c>
      <c r="Q4138" s="9" t="s">
        <v>52</v>
      </c>
      <c r="R4138" s="9" t="s">
        <v>52</v>
      </c>
      <c r="S4138" s="1"/>
      <c r="T4138" s="1"/>
      <c r="U4138" s="1"/>
      <c r="V4138" s="1"/>
      <c r="W4138" s="1"/>
      <c r="X4138" s="1"/>
      <c r="Y4138" s="1"/>
      <c r="Z4138" s="1"/>
      <c r="AA4138" s="1"/>
      <c r="AB4138" s="1"/>
      <c r="AC4138" s="1"/>
      <c r="AD4138" s="1"/>
      <c r="AE4138" s="1"/>
      <c r="AF4138" s="1"/>
      <c r="AG4138" s="1"/>
      <c r="AH4138" s="1"/>
      <c r="AI4138" s="1"/>
      <c r="AJ4138" s="9" t="s">
        <v>52</v>
      </c>
      <c r="AK4138" s="9" t="s">
        <v>52</v>
      </c>
      <c r="AL4138" s="9" t="s">
        <v>52</v>
      </c>
      <c r="AM4138" s="9" t="s">
        <v>52</v>
      </c>
    </row>
    <row r="4139" spans="1:39" ht="30" customHeight="1" x14ac:dyDescent="0.3">
      <c r="A4139" s="11"/>
      <c r="B4139" s="11"/>
      <c r="C4139" s="11"/>
      <c r="D4139" s="11"/>
      <c r="E4139" s="15"/>
      <c r="F4139" s="17"/>
      <c r="G4139" s="15"/>
      <c r="H4139" s="17"/>
      <c r="I4139" s="15"/>
      <c r="J4139" s="17"/>
      <c r="K4139" s="15"/>
      <c r="L4139" s="17"/>
      <c r="M4139" s="11"/>
    </row>
    <row r="4140" spans="1:39" ht="30" customHeight="1" x14ac:dyDescent="0.3">
      <c r="A4140" s="14" t="s">
        <v>8721</v>
      </c>
      <c r="B4140" s="14"/>
      <c r="C4140" s="14"/>
      <c r="D4140" s="14"/>
      <c r="E4140" s="16"/>
      <c r="F4140" s="18"/>
      <c r="G4140" s="16"/>
      <c r="H4140" s="18"/>
      <c r="I4140" s="16"/>
      <c r="J4140" s="18"/>
      <c r="K4140" s="16"/>
      <c r="L4140" s="18"/>
      <c r="M4140" s="14"/>
      <c r="N4140" s="5" t="s">
        <v>2422</v>
      </c>
    </row>
    <row r="4141" spans="1:39" ht="30" customHeight="1" x14ac:dyDescent="0.3">
      <c r="A4141" s="10" t="s">
        <v>8680</v>
      </c>
      <c r="B4141" s="10" t="s">
        <v>4714</v>
      </c>
      <c r="C4141" s="10" t="s">
        <v>4715</v>
      </c>
      <c r="D4141" s="11">
        <v>0.126</v>
      </c>
      <c r="E4141" s="15">
        <v>0</v>
      </c>
      <c r="F4141" s="17">
        <f>TRUNC(E4141*D4141,1)</f>
        <v>0</v>
      </c>
      <c r="G4141" s="15">
        <v>253427</v>
      </c>
      <c r="H4141" s="17">
        <f>TRUNC(G4141*D4141,1)</f>
        <v>31931.8</v>
      </c>
      <c r="I4141" s="15">
        <v>0</v>
      </c>
      <c r="J4141" s="17">
        <f>TRUNC(I4141*D4141,1)</f>
        <v>0</v>
      </c>
      <c r="K4141" s="15">
        <f>TRUNC(E4141+G4141+I4141,1)</f>
        <v>253427</v>
      </c>
      <c r="L4141" s="17">
        <f>TRUNC(F4141+H4141+J4141,1)</f>
        <v>31931.8</v>
      </c>
      <c r="M4141" s="10" t="s">
        <v>52</v>
      </c>
      <c r="N4141" s="9" t="s">
        <v>2422</v>
      </c>
      <c r="O4141" s="9" t="s">
        <v>8681</v>
      </c>
      <c r="P4141" s="9" t="s">
        <v>54</v>
      </c>
      <c r="Q4141" s="9" t="s">
        <v>54</v>
      </c>
      <c r="R4141" s="9" t="s">
        <v>67</v>
      </c>
      <c r="S4141" s="1"/>
      <c r="T4141" s="1"/>
      <c r="U4141" s="1"/>
      <c r="V4141" s="1">
        <v>1</v>
      </c>
      <c r="W4141" s="1">
        <v>2</v>
      </c>
      <c r="X4141" s="1"/>
      <c r="Y4141" s="1"/>
      <c r="Z4141" s="1"/>
      <c r="AA4141" s="1"/>
      <c r="AB4141" s="1"/>
      <c r="AC4141" s="1"/>
      <c r="AD4141" s="1"/>
      <c r="AE4141" s="1"/>
      <c r="AF4141" s="1"/>
      <c r="AG4141" s="1"/>
      <c r="AH4141" s="1"/>
      <c r="AI4141" s="1"/>
      <c r="AJ4141" s="9" t="s">
        <v>52</v>
      </c>
      <c r="AK4141" s="9" t="s">
        <v>8723</v>
      </c>
      <c r="AL4141" s="9" t="s">
        <v>52</v>
      </c>
      <c r="AM4141" s="9" t="s">
        <v>52</v>
      </c>
    </row>
    <row r="4142" spans="1:39" ht="30" customHeight="1" x14ac:dyDescent="0.3">
      <c r="A4142" s="10" t="s">
        <v>4720</v>
      </c>
      <c r="B4142" s="10" t="s">
        <v>4714</v>
      </c>
      <c r="C4142" s="10" t="s">
        <v>4715</v>
      </c>
      <c r="D4142" s="11">
        <v>5.5E-2</v>
      </c>
      <c r="E4142" s="15">
        <v>0</v>
      </c>
      <c r="F4142" s="17">
        <f>TRUNC(E4142*D4142,1)</f>
        <v>0</v>
      </c>
      <c r="G4142" s="15">
        <v>153671</v>
      </c>
      <c r="H4142" s="17">
        <f>TRUNC(G4142*D4142,1)</f>
        <v>8451.9</v>
      </c>
      <c r="I4142" s="15">
        <v>0</v>
      </c>
      <c r="J4142" s="17">
        <f>TRUNC(I4142*D4142,1)</f>
        <v>0</v>
      </c>
      <c r="K4142" s="15">
        <f>TRUNC(E4142+G4142+I4142,1)</f>
        <v>153671</v>
      </c>
      <c r="L4142" s="17">
        <f>TRUNC(F4142+H4142+J4142,1)</f>
        <v>8451.9</v>
      </c>
      <c r="M4142" s="10" t="s">
        <v>52</v>
      </c>
      <c r="N4142" s="9" t="s">
        <v>2422</v>
      </c>
      <c r="O4142" s="9" t="s">
        <v>4721</v>
      </c>
      <c r="P4142" s="9" t="s">
        <v>54</v>
      </c>
      <c r="Q4142" s="9" t="s">
        <v>54</v>
      </c>
      <c r="R4142" s="9" t="s">
        <v>67</v>
      </c>
      <c r="S4142" s="1"/>
      <c r="T4142" s="1"/>
      <c r="U4142" s="1"/>
      <c r="V4142" s="1">
        <v>1</v>
      </c>
      <c r="W4142" s="1">
        <v>2</v>
      </c>
      <c r="X4142" s="1"/>
      <c r="Y4142" s="1"/>
      <c r="Z4142" s="1"/>
      <c r="AA4142" s="1"/>
      <c r="AB4142" s="1"/>
      <c r="AC4142" s="1"/>
      <c r="AD4142" s="1"/>
      <c r="AE4142" s="1"/>
      <c r="AF4142" s="1"/>
      <c r="AG4142" s="1"/>
      <c r="AH4142" s="1"/>
      <c r="AI4142" s="1"/>
      <c r="AJ4142" s="9" t="s">
        <v>52</v>
      </c>
      <c r="AK4142" s="9" t="s">
        <v>8724</v>
      </c>
      <c r="AL4142" s="9" t="s">
        <v>52</v>
      </c>
      <c r="AM4142" s="9" t="s">
        <v>52</v>
      </c>
    </row>
    <row r="4143" spans="1:39" ht="30" customHeight="1" x14ac:dyDescent="0.3">
      <c r="A4143" s="10" t="s">
        <v>4727</v>
      </c>
      <c r="B4143" s="10" t="s">
        <v>4797</v>
      </c>
      <c r="C4143" s="10" t="s">
        <v>732</v>
      </c>
      <c r="D4143" s="11">
        <v>1</v>
      </c>
      <c r="E4143" s="15">
        <v>0</v>
      </c>
      <c r="F4143" s="17">
        <f>TRUNC(E4143*D4143,1)</f>
        <v>0</v>
      </c>
      <c r="G4143" s="15">
        <v>0</v>
      </c>
      <c r="H4143" s="17">
        <f>TRUNC(G4143*D4143,1)</f>
        <v>0</v>
      </c>
      <c r="I4143" s="15">
        <f>TRUNC(SUMIF(V4141:V4144, RIGHTB(O4143, 1), H4141:H4144)*U4143, 2)</f>
        <v>1211.51</v>
      </c>
      <c r="J4143" s="17">
        <f>TRUNC(I4143*D4143,1)</f>
        <v>1211.5</v>
      </c>
      <c r="K4143" s="15">
        <f>TRUNC(E4143+G4143+I4143,1)</f>
        <v>1211.5</v>
      </c>
      <c r="L4143" s="17">
        <f>TRUNC(F4143+H4143+J4143,1)</f>
        <v>1211.5</v>
      </c>
      <c r="M4143" s="10" t="s">
        <v>52</v>
      </c>
      <c r="N4143" s="9" t="s">
        <v>2422</v>
      </c>
      <c r="O4143" s="9" t="s">
        <v>4729</v>
      </c>
      <c r="P4143" s="9" t="s">
        <v>54</v>
      </c>
      <c r="Q4143" s="9" t="s">
        <v>54</v>
      </c>
      <c r="R4143" s="9" t="s">
        <v>54</v>
      </c>
      <c r="S4143" s="1">
        <v>1</v>
      </c>
      <c r="T4143" s="1">
        <v>2</v>
      </c>
      <c r="U4143" s="1">
        <v>0.03</v>
      </c>
      <c r="V4143" s="1"/>
      <c r="W4143" s="1"/>
      <c r="X4143" s="1"/>
      <c r="Y4143" s="1"/>
      <c r="Z4143" s="1"/>
      <c r="AA4143" s="1"/>
      <c r="AB4143" s="1"/>
      <c r="AC4143" s="1"/>
      <c r="AD4143" s="1"/>
      <c r="AE4143" s="1"/>
      <c r="AF4143" s="1"/>
      <c r="AG4143" s="1"/>
      <c r="AH4143" s="1"/>
      <c r="AI4143" s="1"/>
      <c r="AJ4143" s="9" t="s">
        <v>52</v>
      </c>
      <c r="AK4143" s="9" t="s">
        <v>8725</v>
      </c>
      <c r="AL4143" s="9" t="s">
        <v>52</v>
      </c>
      <c r="AM4143" s="9" t="s">
        <v>52</v>
      </c>
    </row>
    <row r="4144" spans="1:39" ht="30" customHeight="1" x14ac:dyDescent="0.3">
      <c r="A4144" s="10" t="s">
        <v>7817</v>
      </c>
      <c r="B4144" s="10" t="s">
        <v>8690</v>
      </c>
      <c r="C4144" s="10" t="s">
        <v>732</v>
      </c>
      <c r="D4144" s="11">
        <v>1</v>
      </c>
      <c r="E4144" s="15">
        <v>0</v>
      </c>
      <c r="F4144" s="17">
        <f>TRUNC(E4144*D4144,1)</f>
        <v>0</v>
      </c>
      <c r="G4144" s="15">
        <f>TRUNC(SUMIF(W4141:W4144, RIGHTB(O4144, 1), H4141:H4144)*U4144, 2)</f>
        <v>10095.92</v>
      </c>
      <c r="H4144" s="17">
        <f>TRUNC(G4144*D4144,1)</f>
        <v>10095.9</v>
      </c>
      <c r="I4144" s="15">
        <v>0</v>
      </c>
      <c r="J4144" s="17">
        <f>TRUNC(I4144*D4144,1)</f>
        <v>0</v>
      </c>
      <c r="K4144" s="15">
        <f>TRUNC(E4144+G4144+I4144,1)</f>
        <v>10095.9</v>
      </c>
      <c r="L4144" s="17">
        <f>TRUNC(F4144+H4144+J4144,1)</f>
        <v>10095.9</v>
      </c>
      <c r="M4144" s="10" t="s">
        <v>52</v>
      </c>
      <c r="N4144" s="9" t="s">
        <v>2422</v>
      </c>
      <c r="O4144" s="9" t="s">
        <v>4733</v>
      </c>
      <c r="P4144" s="9" t="s">
        <v>54</v>
      </c>
      <c r="Q4144" s="9" t="s">
        <v>54</v>
      </c>
      <c r="R4144" s="9" t="s">
        <v>54</v>
      </c>
      <c r="S4144" s="1">
        <v>1</v>
      </c>
      <c r="T4144" s="1">
        <v>1</v>
      </c>
      <c r="U4144" s="1">
        <v>0.25</v>
      </c>
      <c r="V4144" s="1"/>
      <c r="W4144" s="1"/>
      <c r="X4144" s="1"/>
      <c r="Y4144" s="1"/>
      <c r="Z4144" s="1"/>
      <c r="AA4144" s="1"/>
      <c r="AB4144" s="1"/>
      <c r="AC4144" s="1"/>
      <c r="AD4144" s="1"/>
      <c r="AE4144" s="1"/>
      <c r="AF4144" s="1"/>
      <c r="AG4144" s="1"/>
      <c r="AH4144" s="1"/>
      <c r="AI4144" s="1"/>
      <c r="AJ4144" s="9" t="s">
        <v>52</v>
      </c>
      <c r="AK4144" s="9" t="s">
        <v>8726</v>
      </c>
      <c r="AL4144" s="9" t="s">
        <v>52</v>
      </c>
      <c r="AM4144" s="9" t="s">
        <v>52</v>
      </c>
    </row>
    <row r="4145" spans="1:39" ht="30" customHeight="1" x14ac:dyDescent="0.3">
      <c r="A4145" s="10" t="s">
        <v>4735</v>
      </c>
      <c r="B4145" s="10" t="s">
        <v>52</v>
      </c>
      <c r="C4145" s="10" t="s">
        <v>52</v>
      </c>
      <c r="D4145" s="11"/>
      <c r="E4145" s="15"/>
      <c r="F4145" s="17">
        <f>TRUNC(SUMIF(N4141:N4144, N4140, F4141:F4144),0)</f>
        <v>0</v>
      </c>
      <c r="G4145" s="15"/>
      <c r="H4145" s="17">
        <f>TRUNC(SUMIF(N4141:N4144, N4140, H4141:H4144),0)</f>
        <v>50479</v>
      </c>
      <c r="I4145" s="15"/>
      <c r="J4145" s="17">
        <f>TRUNC(SUMIF(N4141:N4144, N4140, J4141:J4144),0)</f>
        <v>1211</v>
      </c>
      <c r="K4145" s="15"/>
      <c r="L4145" s="17">
        <f>F4145+H4145+J4145</f>
        <v>51690</v>
      </c>
      <c r="M4145" s="10" t="s">
        <v>52</v>
      </c>
      <c r="N4145" s="9" t="s">
        <v>4736</v>
      </c>
      <c r="O4145" s="9" t="s">
        <v>4736</v>
      </c>
      <c r="P4145" s="9" t="s">
        <v>52</v>
      </c>
      <c r="Q4145" s="9" t="s">
        <v>52</v>
      </c>
      <c r="R4145" s="9" t="s">
        <v>52</v>
      </c>
      <c r="S4145" s="1"/>
      <c r="T4145" s="1"/>
      <c r="U4145" s="1"/>
      <c r="V4145" s="1"/>
      <c r="W4145" s="1"/>
      <c r="X4145" s="1"/>
      <c r="Y4145" s="1"/>
      <c r="Z4145" s="1"/>
      <c r="AA4145" s="1"/>
      <c r="AB4145" s="1"/>
      <c r="AC4145" s="1"/>
      <c r="AD4145" s="1"/>
      <c r="AE4145" s="1"/>
      <c r="AF4145" s="1"/>
      <c r="AG4145" s="1"/>
      <c r="AH4145" s="1"/>
      <c r="AI4145" s="1"/>
      <c r="AJ4145" s="9" t="s">
        <v>52</v>
      </c>
      <c r="AK4145" s="9" t="s">
        <v>52</v>
      </c>
      <c r="AL4145" s="9" t="s">
        <v>52</v>
      </c>
      <c r="AM4145" s="9" t="s">
        <v>52</v>
      </c>
    </row>
    <row r="4146" spans="1:39" ht="30" customHeight="1" x14ac:dyDescent="0.3">
      <c r="A4146" s="11"/>
      <c r="B4146" s="11"/>
      <c r="C4146" s="11"/>
      <c r="D4146" s="11"/>
      <c r="E4146" s="15"/>
      <c r="F4146" s="17"/>
      <c r="G4146" s="15"/>
      <c r="H4146" s="17"/>
      <c r="I4146" s="15"/>
      <c r="J4146" s="17"/>
      <c r="K4146" s="15"/>
      <c r="L4146" s="17"/>
      <c r="M4146" s="11"/>
    </row>
    <row r="4147" spans="1:39" ht="30" customHeight="1" x14ac:dyDescent="0.3">
      <c r="A4147" s="14" t="s">
        <v>8727</v>
      </c>
      <c r="B4147" s="14"/>
      <c r="C4147" s="14"/>
      <c r="D4147" s="14"/>
      <c r="E4147" s="16"/>
      <c r="F4147" s="18"/>
      <c r="G4147" s="16"/>
      <c r="H4147" s="18"/>
      <c r="I4147" s="16"/>
      <c r="J4147" s="18"/>
      <c r="K4147" s="16"/>
      <c r="L4147" s="18"/>
      <c r="M4147" s="14"/>
      <c r="N4147" s="5" t="s">
        <v>2425</v>
      </c>
    </row>
    <row r="4148" spans="1:39" ht="30" customHeight="1" x14ac:dyDescent="0.3">
      <c r="A4148" s="10" t="s">
        <v>8680</v>
      </c>
      <c r="B4148" s="10" t="s">
        <v>4714</v>
      </c>
      <c r="C4148" s="10" t="s">
        <v>4715</v>
      </c>
      <c r="D4148" s="11">
        <v>0.126</v>
      </c>
      <c r="E4148" s="15">
        <v>0</v>
      </c>
      <c r="F4148" s="17">
        <f>TRUNC(E4148*D4148,1)</f>
        <v>0</v>
      </c>
      <c r="G4148" s="15">
        <v>253427</v>
      </c>
      <c r="H4148" s="17">
        <f>TRUNC(G4148*D4148,1)</f>
        <v>31931.8</v>
      </c>
      <c r="I4148" s="15">
        <v>0</v>
      </c>
      <c r="J4148" s="17">
        <f>TRUNC(I4148*D4148,1)</f>
        <v>0</v>
      </c>
      <c r="K4148" s="15">
        <f>TRUNC(E4148+G4148+I4148,1)</f>
        <v>253427</v>
      </c>
      <c r="L4148" s="17">
        <f>TRUNC(F4148+H4148+J4148,1)</f>
        <v>31931.8</v>
      </c>
      <c r="M4148" s="10" t="s">
        <v>52</v>
      </c>
      <c r="N4148" s="9" t="s">
        <v>2425</v>
      </c>
      <c r="O4148" s="9" t="s">
        <v>8681</v>
      </c>
      <c r="P4148" s="9" t="s">
        <v>54</v>
      </c>
      <c r="Q4148" s="9" t="s">
        <v>54</v>
      </c>
      <c r="R4148" s="9" t="s">
        <v>67</v>
      </c>
      <c r="S4148" s="1"/>
      <c r="T4148" s="1"/>
      <c r="U4148" s="1"/>
      <c r="V4148" s="1">
        <v>1</v>
      </c>
      <c r="W4148" s="1">
        <v>2</v>
      </c>
      <c r="X4148" s="1"/>
      <c r="Y4148" s="1"/>
      <c r="Z4148" s="1"/>
      <c r="AA4148" s="1"/>
      <c r="AB4148" s="1"/>
      <c r="AC4148" s="1"/>
      <c r="AD4148" s="1"/>
      <c r="AE4148" s="1"/>
      <c r="AF4148" s="1"/>
      <c r="AG4148" s="1"/>
      <c r="AH4148" s="1"/>
      <c r="AI4148" s="1"/>
      <c r="AJ4148" s="9" t="s">
        <v>52</v>
      </c>
      <c r="AK4148" s="9" t="s">
        <v>8729</v>
      </c>
      <c r="AL4148" s="9" t="s">
        <v>52</v>
      </c>
      <c r="AM4148" s="9" t="s">
        <v>52</v>
      </c>
    </row>
    <row r="4149" spans="1:39" ht="30" customHeight="1" x14ac:dyDescent="0.3">
      <c r="A4149" s="10" t="s">
        <v>4720</v>
      </c>
      <c r="B4149" s="10" t="s">
        <v>4714</v>
      </c>
      <c r="C4149" s="10" t="s">
        <v>4715</v>
      </c>
      <c r="D4149" s="11">
        <v>5.5E-2</v>
      </c>
      <c r="E4149" s="15">
        <v>0</v>
      </c>
      <c r="F4149" s="17">
        <f>TRUNC(E4149*D4149,1)</f>
        <v>0</v>
      </c>
      <c r="G4149" s="15">
        <v>153671</v>
      </c>
      <c r="H4149" s="17">
        <f>TRUNC(G4149*D4149,1)</f>
        <v>8451.9</v>
      </c>
      <c r="I4149" s="15">
        <v>0</v>
      </c>
      <c r="J4149" s="17">
        <f>TRUNC(I4149*D4149,1)</f>
        <v>0</v>
      </c>
      <c r="K4149" s="15">
        <f>TRUNC(E4149+G4149+I4149,1)</f>
        <v>153671</v>
      </c>
      <c r="L4149" s="17">
        <f>TRUNC(F4149+H4149+J4149,1)</f>
        <v>8451.9</v>
      </c>
      <c r="M4149" s="10" t="s">
        <v>52</v>
      </c>
      <c r="N4149" s="9" t="s">
        <v>2425</v>
      </c>
      <c r="O4149" s="9" t="s">
        <v>4721</v>
      </c>
      <c r="P4149" s="9" t="s">
        <v>54</v>
      </c>
      <c r="Q4149" s="9" t="s">
        <v>54</v>
      </c>
      <c r="R4149" s="9" t="s">
        <v>67</v>
      </c>
      <c r="S4149" s="1"/>
      <c r="T4149" s="1"/>
      <c r="U4149" s="1"/>
      <c r="V4149" s="1">
        <v>1</v>
      </c>
      <c r="W4149" s="1">
        <v>2</v>
      </c>
      <c r="X4149" s="1"/>
      <c r="Y4149" s="1"/>
      <c r="Z4149" s="1"/>
      <c r="AA4149" s="1"/>
      <c r="AB4149" s="1"/>
      <c r="AC4149" s="1"/>
      <c r="AD4149" s="1"/>
      <c r="AE4149" s="1"/>
      <c r="AF4149" s="1"/>
      <c r="AG4149" s="1"/>
      <c r="AH4149" s="1"/>
      <c r="AI4149" s="1"/>
      <c r="AJ4149" s="9" t="s">
        <v>52</v>
      </c>
      <c r="AK4149" s="9" t="s">
        <v>8730</v>
      </c>
      <c r="AL4149" s="9" t="s">
        <v>52</v>
      </c>
      <c r="AM4149" s="9" t="s">
        <v>52</v>
      </c>
    </row>
    <row r="4150" spans="1:39" ht="30" customHeight="1" x14ac:dyDescent="0.3">
      <c r="A4150" s="10" t="s">
        <v>4727</v>
      </c>
      <c r="B4150" s="10" t="s">
        <v>4797</v>
      </c>
      <c r="C4150" s="10" t="s">
        <v>732</v>
      </c>
      <c r="D4150" s="11">
        <v>1</v>
      </c>
      <c r="E4150" s="15">
        <v>0</v>
      </c>
      <c r="F4150" s="17">
        <f>TRUNC(E4150*D4150,1)</f>
        <v>0</v>
      </c>
      <c r="G4150" s="15">
        <v>0</v>
      </c>
      <c r="H4150" s="17">
        <f>TRUNC(G4150*D4150,1)</f>
        <v>0</v>
      </c>
      <c r="I4150" s="15">
        <f>TRUNC(SUMIF(V4148:V4151, RIGHTB(O4150, 1), H4148:H4151)*U4150, 2)</f>
        <v>1211.51</v>
      </c>
      <c r="J4150" s="17">
        <f>TRUNC(I4150*D4150,1)</f>
        <v>1211.5</v>
      </c>
      <c r="K4150" s="15">
        <f>TRUNC(E4150+G4150+I4150,1)</f>
        <v>1211.5</v>
      </c>
      <c r="L4150" s="17">
        <f>TRUNC(F4150+H4150+J4150,1)</f>
        <v>1211.5</v>
      </c>
      <c r="M4150" s="10" t="s">
        <v>52</v>
      </c>
      <c r="N4150" s="9" t="s">
        <v>2425</v>
      </c>
      <c r="O4150" s="9" t="s">
        <v>4729</v>
      </c>
      <c r="P4150" s="9" t="s">
        <v>54</v>
      </c>
      <c r="Q4150" s="9" t="s">
        <v>54</v>
      </c>
      <c r="R4150" s="9" t="s">
        <v>54</v>
      </c>
      <c r="S4150" s="1">
        <v>1</v>
      </c>
      <c r="T4150" s="1">
        <v>2</v>
      </c>
      <c r="U4150" s="1">
        <v>0.03</v>
      </c>
      <c r="V4150" s="1"/>
      <c r="W4150" s="1"/>
      <c r="X4150" s="1"/>
      <c r="Y4150" s="1"/>
      <c r="Z4150" s="1"/>
      <c r="AA4150" s="1"/>
      <c r="AB4150" s="1"/>
      <c r="AC4150" s="1"/>
      <c r="AD4150" s="1"/>
      <c r="AE4150" s="1"/>
      <c r="AF4150" s="1"/>
      <c r="AG4150" s="1"/>
      <c r="AH4150" s="1"/>
      <c r="AI4150" s="1"/>
      <c r="AJ4150" s="9" t="s">
        <v>52</v>
      </c>
      <c r="AK4150" s="9" t="s">
        <v>8731</v>
      </c>
      <c r="AL4150" s="9" t="s">
        <v>52</v>
      </c>
      <c r="AM4150" s="9" t="s">
        <v>52</v>
      </c>
    </row>
    <row r="4151" spans="1:39" ht="30" customHeight="1" x14ac:dyDescent="0.3">
      <c r="A4151" s="10" t="s">
        <v>7817</v>
      </c>
      <c r="B4151" s="10" t="s">
        <v>8697</v>
      </c>
      <c r="C4151" s="10" t="s">
        <v>732</v>
      </c>
      <c r="D4151" s="11">
        <v>1</v>
      </c>
      <c r="E4151" s="15">
        <v>0</v>
      </c>
      <c r="F4151" s="17">
        <f>TRUNC(E4151*D4151,1)</f>
        <v>0</v>
      </c>
      <c r="G4151" s="15">
        <f>TRUNC(SUMIF(W4148:W4151, RIGHTB(O4151, 1), H4148:H4151)*U4151, 2)</f>
        <v>18172.66</v>
      </c>
      <c r="H4151" s="17">
        <f>TRUNC(G4151*D4151,1)</f>
        <v>18172.599999999999</v>
      </c>
      <c r="I4151" s="15">
        <v>0</v>
      </c>
      <c r="J4151" s="17">
        <f>TRUNC(I4151*D4151,1)</f>
        <v>0</v>
      </c>
      <c r="K4151" s="15">
        <f>TRUNC(E4151+G4151+I4151,1)</f>
        <v>18172.599999999999</v>
      </c>
      <c r="L4151" s="17">
        <f>TRUNC(F4151+H4151+J4151,1)</f>
        <v>18172.599999999999</v>
      </c>
      <c r="M4151" s="10" t="s">
        <v>52</v>
      </c>
      <c r="N4151" s="9" t="s">
        <v>2425</v>
      </c>
      <c r="O4151" s="9" t="s">
        <v>4733</v>
      </c>
      <c r="P4151" s="9" t="s">
        <v>54</v>
      </c>
      <c r="Q4151" s="9" t="s">
        <v>54</v>
      </c>
      <c r="R4151" s="9" t="s">
        <v>54</v>
      </c>
      <c r="S4151" s="1">
        <v>1</v>
      </c>
      <c r="T4151" s="1">
        <v>1</v>
      </c>
      <c r="U4151" s="1">
        <v>0.45</v>
      </c>
      <c r="V4151" s="1"/>
      <c r="W4151" s="1"/>
      <c r="X4151" s="1"/>
      <c r="Y4151" s="1"/>
      <c r="Z4151" s="1"/>
      <c r="AA4151" s="1"/>
      <c r="AB4151" s="1"/>
      <c r="AC4151" s="1"/>
      <c r="AD4151" s="1"/>
      <c r="AE4151" s="1"/>
      <c r="AF4151" s="1"/>
      <c r="AG4151" s="1"/>
      <c r="AH4151" s="1"/>
      <c r="AI4151" s="1"/>
      <c r="AJ4151" s="9" t="s">
        <v>52</v>
      </c>
      <c r="AK4151" s="9" t="s">
        <v>8732</v>
      </c>
      <c r="AL4151" s="9" t="s">
        <v>52</v>
      </c>
      <c r="AM4151" s="9" t="s">
        <v>52</v>
      </c>
    </row>
    <row r="4152" spans="1:39" ht="30" customHeight="1" x14ac:dyDescent="0.3">
      <c r="A4152" s="10" t="s">
        <v>4735</v>
      </c>
      <c r="B4152" s="10" t="s">
        <v>52</v>
      </c>
      <c r="C4152" s="10" t="s">
        <v>52</v>
      </c>
      <c r="D4152" s="11"/>
      <c r="E4152" s="15"/>
      <c r="F4152" s="17">
        <f>TRUNC(SUMIF(N4148:N4151, N4147, F4148:F4151),0)</f>
        <v>0</v>
      </c>
      <c r="G4152" s="15"/>
      <c r="H4152" s="17">
        <f>TRUNC(SUMIF(N4148:N4151, N4147, H4148:H4151),0)</f>
        <v>58556</v>
      </c>
      <c r="I4152" s="15"/>
      <c r="J4152" s="17">
        <f>TRUNC(SUMIF(N4148:N4151, N4147, J4148:J4151),0)</f>
        <v>1211</v>
      </c>
      <c r="K4152" s="15"/>
      <c r="L4152" s="17">
        <f>F4152+H4152+J4152</f>
        <v>59767</v>
      </c>
      <c r="M4152" s="10" t="s">
        <v>52</v>
      </c>
      <c r="N4152" s="9" t="s">
        <v>4736</v>
      </c>
      <c r="O4152" s="9" t="s">
        <v>4736</v>
      </c>
      <c r="P4152" s="9" t="s">
        <v>52</v>
      </c>
      <c r="Q4152" s="9" t="s">
        <v>52</v>
      </c>
      <c r="R4152" s="9" t="s">
        <v>52</v>
      </c>
      <c r="S4152" s="1"/>
      <c r="T4152" s="1"/>
      <c r="U4152" s="1"/>
      <c r="V4152" s="1"/>
      <c r="W4152" s="1"/>
      <c r="X4152" s="1"/>
      <c r="Y4152" s="1"/>
      <c r="Z4152" s="1"/>
      <c r="AA4152" s="1"/>
      <c r="AB4152" s="1"/>
      <c r="AC4152" s="1"/>
      <c r="AD4152" s="1"/>
      <c r="AE4152" s="1"/>
      <c r="AF4152" s="1"/>
      <c r="AG4152" s="1"/>
      <c r="AH4152" s="1"/>
      <c r="AI4152" s="1"/>
      <c r="AJ4152" s="9" t="s">
        <v>52</v>
      </c>
      <c r="AK4152" s="9" t="s">
        <v>52</v>
      </c>
      <c r="AL4152" s="9" t="s">
        <v>52</v>
      </c>
      <c r="AM4152" s="9" t="s">
        <v>52</v>
      </c>
    </row>
    <row r="4153" spans="1:39" ht="30" customHeight="1" x14ac:dyDescent="0.3">
      <c r="A4153" s="11"/>
      <c r="B4153" s="11"/>
      <c r="C4153" s="11"/>
      <c r="D4153" s="11"/>
      <c r="E4153" s="15"/>
      <c r="F4153" s="17"/>
      <c r="G4153" s="15"/>
      <c r="H4153" s="17"/>
      <c r="I4153" s="15"/>
      <c r="J4153" s="17"/>
      <c r="K4153" s="15"/>
      <c r="L4153" s="17"/>
      <c r="M4153" s="11"/>
    </row>
    <row r="4154" spans="1:39" ht="30" customHeight="1" x14ac:dyDescent="0.3">
      <c r="A4154" s="14" t="s">
        <v>8733</v>
      </c>
      <c r="B4154" s="14"/>
      <c r="C4154" s="14"/>
      <c r="D4154" s="14"/>
      <c r="E4154" s="16"/>
      <c r="F4154" s="18"/>
      <c r="G4154" s="16"/>
      <c r="H4154" s="18"/>
      <c r="I4154" s="16"/>
      <c r="J4154" s="18"/>
      <c r="K4154" s="16"/>
      <c r="L4154" s="18"/>
      <c r="M4154" s="14"/>
      <c r="N4154" s="5" t="s">
        <v>2431</v>
      </c>
    </row>
    <row r="4155" spans="1:39" ht="30" customHeight="1" x14ac:dyDescent="0.3">
      <c r="A4155" s="10" t="s">
        <v>8680</v>
      </c>
      <c r="B4155" s="10" t="s">
        <v>4714</v>
      </c>
      <c r="C4155" s="10" t="s">
        <v>4715</v>
      </c>
      <c r="D4155" s="11">
        <v>0.152</v>
      </c>
      <c r="E4155" s="15">
        <v>0</v>
      </c>
      <c r="F4155" s="17">
        <f>TRUNC(E4155*D4155,1)</f>
        <v>0</v>
      </c>
      <c r="G4155" s="15">
        <v>253427</v>
      </c>
      <c r="H4155" s="17">
        <f>TRUNC(G4155*D4155,1)</f>
        <v>38520.9</v>
      </c>
      <c r="I4155" s="15">
        <v>0</v>
      </c>
      <c r="J4155" s="17">
        <f>TRUNC(I4155*D4155,1)</f>
        <v>0</v>
      </c>
      <c r="K4155" s="15">
        <f>TRUNC(E4155+G4155+I4155,1)</f>
        <v>253427</v>
      </c>
      <c r="L4155" s="17">
        <f>TRUNC(F4155+H4155+J4155,1)</f>
        <v>38520.9</v>
      </c>
      <c r="M4155" s="10" t="s">
        <v>52</v>
      </c>
      <c r="N4155" s="9" t="s">
        <v>2431</v>
      </c>
      <c r="O4155" s="9" t="s">
        <v>8681</v>
      </c>
      <c r="P4155" s="9" t="s">
        <v>54</v>
      </c>
      <c r="Q4155" s="9" t="s">
        <v>54</v>
      </c>
      <c r="R4155" s="9" t="s">
        <v>67</v>
      </c>
      <c r="S4155" s="1"/>
      <c r="T4155" s="1"/>
      <c r="U4155" s="1"/>
      <c r="V4155" s="1">
        <v>1</v>
      </c>
      <c r="W4155" s="1"/>
      <c r="X4155" s="1"/>
      <c r="Y4155" s="1"/>
      <c r="Z4155" s="1"/>
      <c r="AA4155" s="1"/>
      <c r="AB4155" s="1"/>
      <c r="AC4155" s="1"/>
      <c r="AD4155" s="1"/>
      <c r="AE4155" s="1"/>
      <c r="AF4155" s="1"/>
      <c r="AG4155" s="1"/>
      <c r="AH4155" s="1"/>
      <c r="AI4155" s="1"/>
      <c r="AJ4155" s="9" t="s">
        <v>52</v>
      </c>
      <c r="AK4155" s="9" t="s">
        <v>8736</v>
      </c>
      <c r="AL4155" s="9" t="s">
        <v>52</v>
      </c>
      <c r="AM4155" s="9" t="s">
        <v>52</v>
      </c>
    </row>
    <row r="4156" spans="1:39" ht="30" customHeight="1" x14ac:dyDescent="0.3">
      <c r="A4156" s="10" t="s">
        <v>4720</v>
      </c>
      <c r="B4156" s="10" t="s">
        <v>4714</v>
      </c>
      <c r="C4156" s="10" t="s">
        <v>4715</v>
      </c>
      <c r="D4156" s="11">
        <v>0.04</v>
      </c>
      <c r="E4156" s="15">
        <v>0</v>
      </c>
      <c r="F4156" s="17">
        <f>TRUNC(E4156*D4156,1)</f>
        <v>0</v>
      </c>
      <c r="G4156" s="15">
        <v>153671</v>
      </c>
      <c r="H4156" s="17">
        <f>TRUNC(G4156*D4156,1)</f>
        <v>6146.8</v>
      </c>
      <c r="I4156" s="15">
        <v>0</v>
      </c>
      <c r="J4156" s="17">
        <f>TRUNC(I4156*D4156,1)</f>
        <v>0</v>
      </c>
      <c r="K4156" s="15">
        <f>TRUNC(E4156+G4156+I4156,1)</f>
        <v>153671</v>
      </c>
      <c r="L4156" s="17">
        <f>TRUNC(F4156+H4156+J4156,1)</f>
        <v>6146.8</v>
      </c>
      <c r="M4156" s="10" t="s">
        <v>52</v>
      </c>
      <c r="N4156" s="9" t="s">
        <v>2431</v>
      </c>
      <c r="O4156" s="9" t="s">
        <v>4721</v>
      </c>
      <c r="P4156" s="9" t="s">
        <v>54</v>
      </c>
      <c r="Q4156" s="9" t="s">
        <v>54</v>
      </c>
      <c r="R4156" s="9" t="s">
        <v>67</v>
      </c>
      <c r="S4156" s="1"/>
      <c r="T4156" s="1"/>
      <c r="U4156" s="1"/>
      <c r="V4156" s="1">
        <v>1</v>
      </c>
      <c r="W4156" s="1"/>
      <c r="X4156" s="1"/>
      <c r="Y4156" s="1"/>
      <c r="Z4156" s="1"/>
      <c r="AA4156" s="1"/>
      <c r="AB4156" s="1"/>
      <c r="AC4156" s="1"/>
      <c r="AD4156" s="1"/>
      <c r="AE4156" s="1"/>
      <c r="AF4156" s="1"/>
      <c r="AG4156" s="1"/>
      <c r="AH4156" s="1"/>
      <c r="AI4156" s="1"/>
      <c r="AJ4156" s="9" t="s">
        <v>52</v>
      </c>
      <c r="AK4156" s="9" t="s">
        <v>8737</v>
      </c>
      <c r="AL4156" s="9" t="s">
        <v>52</v>
      </c>
      <c r="AM4156" s="9" t="s">
        <v>52</v>
      </c>
    </row>
    <row r="4157" spans="1:39" ht="30" customHeight="1" x14ac:dyDescent="0.3">
      <c r="A4157" s="10" t="s">
        <v>4727</v>
      </c>
      <c r="B4157" s="10" t="s">
        <v>4797</v>
      </c>
      <c r="C4157" s="10" t="s">
        <v>732</v>
      </c>
      <c r="D4157" s="11">
        <v>1</v>
      </c>
      <c r="E4157" s="15">
        <v>0</v>
      </c>
      <c r="F4157" s="17">
        <f>TRUNC(E4157*D4157,1)</f>
        <v>0</v>
      </c>
      <c r="G4157" s="15">
        <v>0</v>
      </c>
      <c r="H4157" s="17">
        <f>TRUNC(G4157*D4157,1)</f>
        <v>0</v>
      </c>
      <c r="I4157" s="15">
        <f>TRUNC(SUMIF(V4155:V4157, RIGHTB(O4157, 1), H4155:H4157)*U4157, 2)</f>
        <v>1340.03</v>
      </c>
      <c r="J4157" s="17">
        <f>TRUNC(I4157*D4157,1)</f>
        <v>1340</v>
      </c>
      <c r="K4157" s="15">
        <f>TRUNC(E4157+G4157+I4157,1)</f>
        <v>1340</v>
      </c>
      <c r="L4157" s="17">
        <f>TRUNC(F4157+H4157+J4157,1)</f>
        <v>1340</v>
      </c>
      <c r="M4157" s="10" t="s">
        <v>52</v>
      </c>
      <c r="N4157" s="9" t="s">
        <v>2431</v>
      </c>
      <c r="O4157" s="9" t="s">
        <v>4729</v>
      </c>
      <c r="P4157" s="9" t="s">
        <v>54</v>
      </c>
      <c r="Q4157" s="9" t="s">
        <v>54</v>
      </c>
      <c r="R4157" s="9" t="s">
        <v>54</v>
      </c>
      <c r="S4157" s="1">
        <v>1</v>
      </c>
      <c r="T4157" s="1">
        <v>2</v>
      </c>
      <c r="U4157" s="1">
        <v>0.03</v>
      </c>
      <c r="V4157" s="1"/>
      <c r="W4157" s="1"/>
      <c r="X4157" s="1"/>
      <c r="Y4157" s="1"/>
      <c r="Z4157" s="1"/>
      <c r="AA4157" s="1"/>
      <c r="AB4157" s="1"/>
      <c r="AC4157" s="1"/>
      <c r="AD4157" s="1"/>
      <c r="AE4157" s="1"/>
      <c r="AF4157" s="1"/>
      <c r="AG4157" s="1"/>
      <c r="AH4157" s="1"/>
      <c r="AI4157" s="1"/>
      <c r="AJ4157" s="9" t="s">
        <v>52</v>
      </c>
      <c r="AK4157" s="9" t="s">
        <v>8738</v>
      </c>
      <c r="AL4157" s="9" t="s">
        <v>52</v>
      </c>
      <c r="AM4157" s="9" t="s">
        <v>52</v>
      </c>
    </row>
    <row r="4158" spans="1:39" ht="30" customHeight="1" x14ac:dyDescent="0.3">
      <c r="A4158" s="10" t="s">
        <v>4735</v>
      </c>
      <c r="B4158" s="10" t="s">
        <v>52</v>
      </c>
      <c r="C4158" s="10" t="s">
        <v>52</v>
      </c>
      <c r="D4158" s="11"/>
      <c r="E4158" s="15"/>
      <c r="F4158" s="17">
        <f>TRUNC(SUMIF(N4155:N4157, N4154, F4155:F4157),0)</f>
        <v>0</v>
      </c>
      <c r="G4158" s="15"/>
      <c r="H4158" s="17">
        <f>TRUNC(SUMIF(N4155:N4157, N4154, H4155:H4157),0)</f>
        <v>44667</v>
      </c>
      <c r="I4158" s="15"/>
      <c r="J4158" s="17">
        <f>TRUNC(SUMIF(N4155:N4157, N4154, J4155:J4157),0)</f>
        <v>1340</v>
      </c>
      <c r="K4158" s="15"/>
      <c r="L4158" s="17">
        <f>F4158+H4158+J4158</f>
        <v>46007</v>
      </c>
      <c r="M4158" s="10" t="s">
        <v>52</v>
      </c>
      <c r="N4158" s="9" t="s">
        <v>4736</v>
      </c>
      <c r="O4158" s="9" t="s">
        <v>4736</v>
      </c>
      <c r="P4158" s="9" t="s">
        <v>52</v>
      </c>
      <c r="Q4158" s="9" t="s">
        <v>52</v>
      </c>
      <c r="R4158" s="9" t="s">
        <v>52</v>
      </c>
      <c r="S4158" s="1"/>
      <c r="T4158" s="1"/>
      <c r="U4158" s="1"/>
      <c r="V4158" s="1"/>
      <c r="W4158" s="1"/>
      <c r="X4158" s="1"/>
      <c r="Y4158" s="1"/>
      <c r="Z4158" s="1"/>
      <c r="AA4158" s="1"/>
      <c r="AB4158" s="1"/>
      <c r="AC4158" s="1"/>
      <c r="AD4158" s="1"/>
      <c r="AE4158" s="1"/>
      <c r="AF4158" s="1"/>
      <c r="AG4158" s="1"/>
      <c r="AH4158" s="1"/>
      <c r="AI4158" s="1"/>
      <c r="AJ4158" s="9" t="s">
        <v>52</v>
      </c>
      <c r="AK4158" s="9" t="s">
        <v>52</v>
      </c>
      <c r="AL4158" s="9" t="s">
        <v>52</v>
      </c>
      <c r="AM4158" s="9" t="s">
        <v>52</v>
      </c>
    </row>
    <row r="4159" spans="1:39" ht="30" customHeight="1" x14ac:dyDescent="0.3">
      <c r="A4159" s="11"/>
      <c r="B4159" s="11"/>
      <c r="C4159" s="11"/>
      <c r="D4159" s="11"/>
      <c r="E4159" s="15"/>
      <c r="F4159" s="17"/>
      <c r="G4159" s="15"/>
      <c r="H4159" s="17"/>
      <c r="I4159" s="15"/>
      <c r="J4159" s="17"/>
      <c r="K4159" s="15"/>
      <c r="L4159" s="17"/>
      <c r="M4159" s="11"/>
    </row>
    <row r="4160" spans="1:39" ht="30" customHeight="1" x14ac:dyDescent="0.3">
      <c r="A4160" s="14" t="s">
        <v>8739</v>
      </c>
      <c r="B4160" s="14"/>
      <c r="C4160" s="14"/>
      <c r="D4160" s="14"/>
      <c r="E4160" s="16"/>
      <c r="F4160" s="18"/>
      <c r="G4160" s="16"/>
      <c r="H4160" s="18"/>
      <c r="I4160" s="16"/>
      <c r="J4160" s="18"/>
      <c r="K4160" s="16"/>
      <c r="L4160" s="18"/>
      <c r="M4160" s="14"/>
      <c r="N4160" s="5" t="s">
        <v>2434</v>
      </c>
    </row>
    <row r="4161" spans="1:39" ht="30" customHeight="1" x14ac:dyDescent="0.3">
      <c r="A4161" s="10" t="s">
        <v>8680</v>
      </c>
      <c r="B4161" s="10" t="s">
        <v>4714</v>
      </c>
      <c r="C4161" s="10" t="s">
        <v>4715</v>
      </c>
      <c r="D4161" s="11">
        <v>0.152</v>
      </c>
      <c r="E4161" s="15">
        <v>0</v>
      </c>
      <c r="F4161" s="17">
        <f>TRUNC(E4161*D4161,1)</f>
        <v>0</v>
      </c>
      <c r="G4161" s="15">
        <v>253427</v>
      </c>
      <c r="H4161" s="17">
        <f>TRUNC(G4161*D4161,1)</f>
        <v>38520.9</v>
      </c>
      <c r="I4161" s="15">
        <v>0</v>
      </c>
      <c r="J4161" s="17">
        <f>TRUNC(I4161*D4161,1)</f>
        <v>0</v>
      </c>
      <c r="K4161" s="15">
        <f>TRUNC(E4161+G4161+I4161,1)</f>
        <v>253427</v>
      </c>
      <c r="L4161" s="17">
        <f>TRUNC(F4161+H4161+J4161,1)</f>
        <v>38520.9</v>
      </c>
      <c r="M4161" s="10" t="s">
        <v>52</v>
      </c>
      <c r="N4161" s="9" t="s">
        <v>2434</v>
      </c>
      <c r="O4161" s="9" t="s">
        <v>8681</v>
      </c>
      <c r="P4161" s="9" t="s">
        <v>54</v>
      </c>
      <c r="Q4161" s="9" t="s">
        <v>54</v>
      </c>
      <c r="R4161" s="9" t="s">
        <v>67</v>
      </c>
      <c r="S4161" s="1"/>
      <c r="T4161" s="1"/>
      <c r="U4161" s="1"/>
      <c r="V4161" s="1">
        <v>1</v>
      </c>
      <c r="W4161" s="1">
        <v>2</v>
      </c>
      <c r="X4161" s="1"/>
      <c r="Y4161" s="1"/>
      <c r="Z4161" s="1"/>
      <c r="AA4161" s="1"/>
      <c r="AB4161" s="1"/>
      <c r="AC4161" s="1"/>
      <c r="AD4161" s="1"/>
      <c r="AE4161" s="1"/>
      <c r="AF4161" s="1"/>
      <c r="AG4161" s="1"/>
      <c r="AH4161" s="1"/>
      <c r="AI4161" s="1"/>
      <c r="AJ4161" s="9" t="s">
        <v>52</v>
      </c>
      <c r="AK4161" s="9" t="s">
        <v>8741</v>
      </c>
      <c r="AL4161" s="9" t="s">
        <v>52</v>
      </c>
      <c r="AM4161" s="9" t="s">
        <v>52</v>
      </c>
    </row>
    <row r="4162" spans="1:39" ht="30" customHeight="1" x14ac:dyDescent="0.3">
      <c r="A4162" s="10" t="s">
        <v>4720</v>
      </c>
      <c r="B4162" s="10" t="s">
        <v>4714</v>
      </c>
      <c r="C4162" s="10" t="s">
        <v>4715</v>
      </c>
      <c r="D4162" s="11">
        <v>0.04</v>
      </c>
      <c r="E4162" s="15">
        <v>0</v>
      </c>
      <c r="F4162" s="17">
        <f>TRUNC(E4162*D4162,1)</f>
        <v>0</v>
      </c>
      <c r="G4162" s="15">
        <v>153671</v>
      </c>
      <c r="H4162" s="17">
        <f>TRUNC(G4162*D4162,1)</f>
        <v>6146.8</v>
      </c>
      <c r="I4162" s="15">
        <v>0</v>
      </c>
      <c r="J4162" s="17">
        <f>TRUNC(I4162*D4162,1)</f>
        <v>0</v>
      </c>
      <c r="K4162" s="15">
        <f>TRUNC(E4162+G4162+I4162,1)</f>
        <v>153671</v>
      </c>
      <c r="L4162" s="17">
        <f>TRUNC(F4162+H4162+J4162,1)</f>
        <v>6146.8</v>
      </c>
      <c r="M4162" s="10" t="s">
        <v>52</v>
      </c>
      <c r="N4162" s="9" t="s">
        <v>2434</v>
      </c>
      <c r="O4162" s="9" t="s">
        <v>4721</v>
      </c>
      <c r="P4162" s="9" t="s">
        <v>54</v>
      </c>
      <c r="Q4162" s="9" t="s">
        <v>54</v>
      </c>
      <c r="R4162" s="9" t="s">
        <v>67</v>
      </c>
      <c r="S4162" s="1"/>
      <c r="T4162" s="1"/>
      <c r="U4162" s="1"/>
      <c r="V4162" s="1">
        <v>1</v>
      </c>
      <c r="W4162" s="1">
        <v>2</v>
      </c>
      <c r="X4162" s="1"/>
      <c r="Y4162" s="1"/>
      <c r="Z4162" s="1"/>
      <c r="AA4162" s="1"/>
      <c r="AB4162" s="1"/>
      <c r="AC4162" s="1"/>
      <c r="AD4162" s="1"/>
      <c r="AE4162" s="1"/>
      <c r="AF4162" s="1"/>
      <c r="AG4162" s="1"/>
      <c r="AH4162" s="1"/>
      <c r="AI4162" s="1"/>
      <c r="AJ4162" s="9" t="s">
        <v>52</v>
      </c>
      <c r="AK4162" s="9" t="s">
        <v>8742</v>
      </c>
      <c r="AL4162" s="9" t="s">
        <v>52</v>
      </c>
      <c r="AM4162" s="9" t="s">
        <v>52</v>
      </c>
    </row>
    <row r="4163" spans="1:39" ht="30" customHeight="1" x14ac:dyDescent="0.3">
      <c r="A4163" s="10" t="s">
        <v>4727</v>
      </c>
      <c r="B4163" s="10" t="s">
        <v>4797</v>
      </c>
      <c r="C4163" s="10" t="s">
        <v>732</v>
      </c>
      <c r="D4163" s="11">
        <v>1</v>
      </c>
      <c r="E4163" s="15">
        <v>0</v>
      </c>
      <c r="F4163" s="17">
        <f>TRUNC(E4163*D4163,1)</f>
        <v>0</v>
      </c>
      <c r="G4163" s="15">
        <v>0</v>
      </c>
      <c r="H4163" s="17">
        <f>TRUNC(G4163*D4163,1)</f>
        <v>0</v>
      </c>
      <c r="I4163" s="15">
        <f>TRUNC(SUMIF(V4161:V4164, RIGHTB(O4163, 1), H4161:H4164)*U4163, 2)</f>
        <v>1340.03</v>
      </c>
      <c r="J4163" s="17">
        <f>TRUNC(I4163*D4163,1)</f>
        <v>1340</v>
      </c>
      <c r="K4163" s="15">
        <f>TRUNC(E4163+G4163+I4163,1)</f>
        <v>1340</v>
      </c>
      <c r="L4163" s="17">
        <f>TRUNC(F4163+H4163+J4163,1)</f>
        <v>1340</v>
      </c>
      <c r="M4163" s="10" t="s">
        <v>52</v>
      </c>
      <c r="N4163" s="9" t="s">
        <v>2434</v>
      </c>
      <c r="O4163" s="9" t="s">
        <v>4729</v>
      </c>
      <c r="P4163" s="9" t="s">
        <v>54</v>
      </c>
      <c r="Q4163" s="9" t="s">
        <v>54</v>
      </c>
      <c r="R4163" s="9" t="s">
        <v>54</v>
      </c>
      <c r="S4163" s="1">
        <v>1</v>
      </c>
      <c r="T4163" s="1">
        <v>2</v>
      </c>
      <c r="U4163" s="1">
        <v>0.03</v>
      </c>
      <c r="V4163" s="1"/>
      <c r="W4163" s="1"/>
      <c r="X4163" s="1"/>
      <c r="Y4163" s="1"/>
      <c r="Z4163" s="1"/>
      <c r="AA4163" s="1"/>
      <c r="AB4163" s="1"/>
      <c r="AC4163" s="1"/>
      <c r="AD4163" s="1"/>
      <c r="AE4163" s="1"/>
      <c r="AF4163" s="1"/>
      <c r="AG4163" s="1"/>
      <c r="AH4163" s="1"/>
      <c r="AI4163" s="1"/>
      <c r="AJ4163" s="9" t="s">
        <v>52</v>
      </c>
      <c r="AK4163" s="9" t="s">
        <v>8743</v>
      </c>
      <c r="AL4163" s="9" t="s">
        <v>52</v>
      </c>
      <c r="AM4163" s="9" t="s">
        <v>52</v>
      </c>
    </row>
    <row r="4164" spans="1:39" ht="30" customHeight="1" x14ac:dyDescent="0.3">
      <c r="A4164" s="10" t="s">
        <v>7817</v>
      </c>
      <c r="B4164" s="10" t="s">
        <v>8690</v>
      </c>
      <c r="C4164" s="10" t="s">
        <v>732</v>
      </c>
      <c r="D4164" s="11">
        <v>1</v>
      </c>
      <c r="E4164" s="15">
        <v>0</v>
      </c>
      <c r="F4164" s="17">
        <f>TRUNC(E4164*D4164,1)</f>
        <v>0</v>
      </c>
      <c r="G4164" s="15">
        <f>TRUNC(SUMIF(W4161:W4164, RIGHTB(O4164, 1), H4161:H4164)*U4164, 2)</f>
        <v>11166.92</v>
      </c>
      <c r="H4164" s="17">
        <f>TRUNC(G4164*D4164,1)</f>
        <v>11166.9</v>
      </c>
      <c r="I4164" s="15">
        <v>0</v>
      </c>
      <c r="J4164" s="17">
        <f>TRUNC(I4164*D4164,1)</f>
        <v>0</v>
      </c>
      <c r="K4164" s="15">
        <f>TRUNC(E4164+G4164+I4164,1)</f>
        <v>11166.9</v>
      </c>
      <c r="L4164" s="17">
        <f>TRUNC(F4164+H4164+J4164,1)</f>
        <v>11166.9</v>
      </c>
      <c r="M4164" s="10" t="s">
        <v>52</v>
      </c>
      <c r="N4164" s="9" t="s">
        <v>2434</v>
      </c>
      <c r="O4164" s="9" t="s">
        <v>4733</v>
      </c>
      <c r="P4164" s="9" t="s">
        <v>54</v>
      </c>
      <c r="Q4164" s="9" t="s">
        <v>54</v>
      </c>
      <c r="R4164" s="9" t="s">
        <v>54</v>
      </c>
      <c r="S4164" s="1">
        <v>1</v>
      </c>
      <c r="T4164" s="1">
        <v>1</v>
      </c>
      <c r="U4164" s="1">
        <v>0.25</v>
      </c>
      <c r="V4164" s="1"/>
      <c r="W4164" s="1"/>
      <c r="X4164" s="1"/>
      <c r="Y4164" s="1"/>
      <c r="Z4164" s="1"/>
      <c r="AA4164" s="1"/>
      <c r="AB4164" s="1"/>
      <c r="AC4164" s="1"/>
      <c r="AD4164" s="1"/>
      <c r="AE4164" s="1"/>
      <c r="AF4164" s="1"/>
      <c r="AG4164" s="1"/>
      <c r="AH4164" s="1"/>
      <c r="AI4164" s="1"/>
      <c r="AJ4164" s="9" t="s">
        <v>52</v>
      </c>
      <c r="AK4164" s="9" t="s">
        <v>8744</v>
      </c>
      <c r="AL4164" s="9" t="s">
        <v>52</v>
      </c>
      <c r="AM4164" s="9" t="s">
        <v>52</v>
      </c>
    </row>
    <row r="4165" spans="1:39" ht="30" customHeight="1" x14ac:dyDescent="0.3">
      <c r="A4165" s="10" t="s">
        <v>4735</v>
      </c>
      <c r="B4165" s="10" t="s">
        <v>52</v>
      </c>
      <c r="C4165" s="10" t="s">
        <v>52</v>
      </c>
      <c r="D4165" s="11"/>
      <c r="E4165" s="15"/>
      <c r="F4165" s="17">
        <f>TRUNC(SUMIF(N4161:N4164, N4160, F4161:F4164),0)</f>
        <v>0</v>
      </c>
      <c r="G4165" s="15"/>
      <c r="H4165" s="17">
        <f>TRUNC(SUMIF(N4161:N4164, N4160, H4161:H4164),0)</f>
        <v>55834</v>
      </c>
      <c r="I4165" s="15"/>
      <c r="J4165" s="17">
        <f>TRUNC(SUMIF(N4161:N4164, N4160, J4161:J4164),0)</f>
        <v>1340</v>
      </c>
      <c r="K4165" s="15"/>
      <c r="L4165" s="17">
        <f>F4165+H4165+J4165</f>
        <v>57174</v>
      </c>
      <c r="M4165" s="10" t="s">
        <v>52</v>
      </c>
      <c r="N4165" s="9" t="s">
        <v>4736</v>
      </c>
      <c r="O4165" s="9" t="s">
        <v>4736</v>
      </c>
      <c r="P4165" s="9" t="s">
        <v>52</v>
      </c>
      <c r="Q4165" s="9" t="s">
        <v>52</v>
      </c>
      <c r="R4165" s="9" t="s">
        <v>52</v>
      </c>
      <c r="S4165" s="1"/>
      <c r="T4165" s="1"/>
      <c r="U4165" s="1"/>
      <c r="V4165" s="1"/>
      <c r="W4165" s="1"/>
      <c r="X4165" s="1"/>
      <c r="Y4165" s="1"/>
      <c r="Z4165" s="1"/>
      <c r="AA4165" s="1"/>
      <c r="AB4165" s="1"/>
      <c r="AC4165" s="1"/>
      <c r="AD4165" s="1"/>
      <c r="AE4165" s="1"/>
      <c r="AF4165" s="1"/>
      <c r="AG4165" s="1"/>
      <c r="AH4165" s="1"/>
      <c r="AI4165" s="1"/>
      <c r="AJ4165" s="9" t="s">
        <v>52</v>
      </c>
      <c r="AK4165" s="9" t="s">
        <v>52</v>
      </c>
      <c r="AL4165" s="9" t="s">
        <v>52</v>
      </c>
      <c r="AM4165" s="9" t="s">
        <v>52</v>
      </c>
    </row>
    <row r="4166" spans="1:39" ht="30" customHeight="1" x14ac:dyDescent="0.3">
      <c r="A4166" s="11"/>
      <c r="B4166" s="11"/>
      <c r="C4166" s="11"/>
      <c r="D4166" s="11"/>
      <c r="E4166" s="15"/>
      <c r="F4166" s="17"/>
      <c r="G4166" s="15"/>
      <c r="H4166" s="17"/>
      <c r="I4166" s="15"/>
      <c r="J4166" s="17"/>
      <c r="K4166" s="15"/>
      <c r="L4166" s="17"/>
      <c r="M4166" s="11"/>
    </row>
    <row r="4167" spans="1:39" ht="30" customHeight="1" x14ac:dyDescent="0.3">
      <c r="A4167" s="14" t="s">
        <v>8745</v>
      </c>
      <c r="B4167" s="14"/>
      <c r="C4167" s="14"/>
      <c r="D4167" s="14"/>
      <c r="E4167" s="16"/>
      <c r="F4167" s="18"/>
      <c r="G4167" s="16"/>
      <c r="H4167" s="18"/>
      <c r="I4167" s="16"/>
      <c r="J4167" s="18"/>
      <c r="K4167" s="16"/>
      <c r="L4167" s="18"/>
      <c r="M4167" s="14"/>
      <c r="N4167" s="5" t="s">
        <v>2437</v>
      </c>
    </row>
    <row r="4168" spans="1:39" ht="30" customHeight="1" x14ac:dyDescent="0.3">
      <c r="A4168" s="10" t="s">
        <v>8680</v>
      </c>
      <c r="B4168" s="10" t="s">
        <v>4714</v>
      </c>
      <c r="C4168" s="10" t="s">
        <v>4715</v>
      </c>
      <c r="D4168" s="11">
        <v>0.13500000000000001</v>
      </c>
      <c r="E4168" s="15">
        <v>0</v>
      </c>
      <c r="F4168" s="17">
        <f>TRUNC(E4168*D4168,1)</f>
        <v>0</v>
      </c>
      <c r="G4168" s="15">
        <v>253427</v>
      </c>
      <c r="H4168" s="17">
        <f>TRUNC(G4168*D4168,1)</f>
        <v>34212.6</v>
      </c>
      <c r="I4168" s="15">
        <v>0</v>
      </c>
      <c r="J4168" s="17">
        <f>TRUNC(I4168*D4168,1)</f>
        <v>0</v>
      </c>
      <c r="K4168" s="15">
        <f>TRUNC(E4168+G4168+I4168,1)</f>
        <v>253427</v>
      </c>
      <c r="L4168" s="17">
        <f>TRUNC(F4168+H4168+J4168,1)</f>
        <v>34212.6</v>
      </c>
      <c r="M4168" s="10" t="s">
        <v>52</v>
      </c>
      <c r="N4168" s="9" t="s">
        <v>2437</v>
      </c>
      <c r="O4168" s="9" t="s">
        <v>8681</v>
      </c>
      <c r="P4168" s="9" t="s">
        <v>54</v>
      </c>
      <c r="Q4168" s="9" t="s">
        <v>54</v>
      </c>
      <c r="R4168" s="9" t="s">
        <v>67</v>
      </c>
      <c r="S4168" s="1"/>
      <c r="T4168" s="1"/>
      <c r="U4168" s="1"/>
      <c r="V4168" s="1">
        <v>1</v>
      </c>
      <c r="W4168" s="1"/>
      <c r="X4168" s="1"/>
      <c r="Y4168" s="1"/>
      <c r="Z4168" s="1"/>
      <c r="AA4168" s="1"/>
      <c r="AB4168" s="1"/>
      <c r="AC4168" s="1"/>
      <c r="AD4168" s="1"/>
      <c r="AE4168" s="1"/>
      <c r="AF4168" s="1"/>
      <c r="AG4168" s="1"/>
      <c r="AH4168" s="1"/>
      <c r="AI4168" s="1"/>
      <c r="AJ4168" s="9" t="s">
        <v>52</v>
      </c>
      <c r="AK4168" s="9" t="s">
        <v>8747</v>
      </c>
      <c r="AL4168" s="9" t="s">
        <v>52</v>
      </c>
      <c r="AM4168" s="9" t="s">
        <v>52</v>
      </c>
    </row>
    <row r="4169" spans="1:39" ht="30" customHeight="1" x14ac:dyDescent="0.3">
      <c r="A4169" s="10" t="s">
        <v>4720</v>
      </c>
      <c r="B4169" s="10" t="s">
        <v>4714</v>
      </c>
      <c r="C4169" s="10" t="s">
        <v>4715</v>
      </c>
      <c r="D4169" s="11">
        <v>3.6999999999999998E-2</v>
      </c>
      <c r="E4169" s="15">
        <v>0</v>
      </c>
      <c r="F4169" s="17">
        <f>TRUNC(E4169*D4169,1)</f>
        <v>0</v>
      </c>
      <c r="G4169" s="15">
        <v>153671</v>
      </c>
      <c r="H4169" s="17">
        <f>TRUNC(G4169*D4169,1)</f>
        <v>5685.8</v>
      </c>
      <c r="I4169" s="15">
        <v>0</v>
      </c>
      <c r="J4169" s="17">
        <f>TRUNC(I4169*D4169,1)</f>
        <v>0</v>
      </c>
      <c r="K4169" s="15">
        <f>TRUNC(E4169+G4169+I4169,1)</f>
        <v>153671</v>
      </c>
      <c r="L4169" s="17">
        <f>TRUNC(F4169+H4169+J4169,1)</f>
        <v>5685.8</v>
      </c>
      <c r="M4169" s="10" t="s">
        <v>52</v>
      </c>
      <c r="N4169" s="9" t="s">
        <v>2437</v>
      </c>
      <c r="O4169" s="9" t="s">
        <v>4721</v>
      </c>
      <c r="P4169" s="9" t="s">
        <v>54</v>
      </c>
      <c r="Q4169" s="9" t="s">
        <v>54</v>
      </c>
      <c r="R4169" s="9" t="s">
        <v>67</v>
      </c>
      <c r="S4169" s="1"/>
      <c r="T4169" s="1"/>
      <c r="U4169" s="1"/>
      <c r="V4169" s="1">
        <v>1</v>
      </c>
      <c r="W4169" s="1"/>
      <c r="X4169" s="1"/>
      <c r="Y4169" s="1"/>
      <c r="Z4169" s="1"/>
      <c r="AA4169" s="1"/>
      <c r="AB4169" s="1"/>
      <c r="AC4169" s="1"/>
      <c r="AD4169" s="1"/>
      <c r="AE4169" s="1"/>
      <c r="AF4169" s="1"/>
      <c r="AG4169" s="1"/>
      <c r="AH4169" s="1"/>
      <c r="AI4169" s="1"/>
      <c r="AJ4169" s="9" t="s">
        <v>52</v>
      </c>
      <c r="AK4169" s="9" t="s">
        <v>8748</v>
      </c>
      <c r="AL4169" s="9" t="s">
        <v>52</v>
      </c>
      <c r="AM4169" s="9" t="s">
        <v>52</v>
      </c>
    </row>
    <row r="4170" spans="1:39" ht="30" customHeight="1" x14ac:dyDescent="0.3">
      <c r="A4170" s="10" t="s">
        <v>4727</v>
      </c>
      <c r="B4170" s="10" t="s">
        <v>4797</v>
      </c>
      <c r="C4170" s="10" t="s">
        <v>732</v>
      </c>
      <c r="D4170" s="11">
        <v>1</v>
      </c>
      <c r="E4170" s="15">
        <v>0</v>
      </c>
      <c r="F4170" s="17">
        <f>TRUNC(E4170*D4170,1)</f>
        <v>0</v>
      </c>
      <c r="G4170" s="15">
        <v>0</v>
      </c>
      <c r="H4170" s="17">
        <f>TRUNC(G4170*D4170,1)</f>
        <v>0</v>
      </c>
      <c r="I4170" s="15">
        <f>TRUNC(SUMIF(V4168:V4170, RIGHTB(O4170, 1), H4168:H4170)*U4170, 2)</f>
        <v>1196.95</v>
      </c>
      <c r="J4170" s="17">
        <f>TRUNC(I4170*D4170,1)</f>
        <v>1196.9000000000001</v>
      </c>
      <c r="K4170" s="15">
        <f>TRUNC(E4170+G4170+I4170,1)</f>
        <v>1196.9000000000001</v>
      </c>
      <c r="L4170" s="17">
        <f>TRUNC(F4170+H4170+J4170,1)</f>
        <v>1196.9000000000001</v>
      </c>
      <c r="M4170" s="10" t="s">
        <v>52</v>
      </c>
      <c r="N4170" s="9" t="s">
        <v>2437</v>
      </c>
      <c r="O4170" s="9" t="s">
        <v>4729</v>
      </c>
      <c r="P4170" s="9" t="s">
        <v>54</v>
      </c>
      <c r="Q4170" s="9" t="s">
        <v>54</v>
      </c>
      <c r="R4170" s="9" t="s">
        <v>54</v>
      </c>
      <c r="S4170" s="1">
        <v>1</v>
      </c>
      <c r="T4170" s="1">
        <v>2</v>
      </c>
      <c r="U4170" s="1">
        <v>0.03</v>
      </c>
      <c r="V4170" s="1"/>
      <c r="W4170" s="1"/>
      <c r="X4170" s="1"/>
      <c r="Y4170" s="1"/>
      <c r="Z4170" s="1"/>
      <c r="AA4170" s="1"/>
      <c r="AB4170" s="1"/>
      <c r="AC4170" s="1"/>
      <c r="AD4170" s="1"/>
      <c r="AE4170" s="1"/>
      <c r="AF4170" s="1"/>
      <c r="AG4170" s="1"/>
      <c r="AH4170" s="1"/>
      <c r="AI4170" s="1"/>
      <c r="AJ4170" s="9" t="s">
        <v>52</v>
      </c>
      <c r="AK4170" s="9" t="s">
        <v>8749</v>
      </c>
      <c r="AL4170" s="9" t="s">
        <v>52</v>
      </c>
      <c r="AM4170" s="9" t="s">
        <v>52</v>
      </c>
    </row>
    <row r="4171" spans="1:39" ht="30" customHeight="1" x14ac:dyDescent="0.3">
      <c r="A4171" s="10" t="s">
        <v>4735</v>
      </c>
      <c r="B4171" s="10" t="s">
        <v>52</v>
      </c>
      <c r="C4171" s="10" t="s">
        <v>52</v>
      </c>
      <c r="D4171" s="11"/>
      <c r="E4171" s="15"/>
      <c r="F4171" s="17">
        <f>TRUNC(SUMIF(N4168:N4170, N4167, F4168:F4170),0)</f>
        <v>0</v>
      </c>
      <c r="G4171" s="15"/>
      <c r="H4171" s="17">
        <f>TRUNC(SUMIF(N4168:N4170, N4167, H4168:H4170),0)</f>
        <v>39898</v>
      </c>
      <c r="I4171" s="15"/>
      <c r="J4171" s="17">
        <f>TRUNC(SUMIF(N4168:N4170, N4167, J4168:J4170),0)</f>
        <v>1196</v>
      </c>
      <c r="K4171" s="15"/>
      <c r="L4171" s="17">
        <f>F4171+H4171+J4171</f>
        <v>41094</v>
      </c>
      <c r="M4171" s="10" t="s">
        <v>52</v>
      </c>
      <c r="N4171" s="9" t="s">
        <v>4736</v>
      </c>
      <c r="O4171" s="9" t="s">
        <v>4736</v>
      </c>
      <c r="P4171" s="9" t="s">
        <v>52</v>
      </c>
      <c r="Q4171" s="9" t="s">
        <v>52</v>
      </c>
      <c r="R4171" s="9" t="s">
        <v>52</v>
      </c>
      <c r="S4171" s="1"/>
      <c r="T4171" s="1"/>
      <c r="U4171" s="1"/>
      <c r="V4171" s="1"/>
      <c r="W4171" s="1"/>
      <c r="X4171" s="1"/>
      <c r="Y4171" s="1"/>
      <c r="Z4171" s="1"/>
      <c r="AA4171" s="1"/>
      <c r="AB4171" s="1"/>
      <c r="AC4171" s="1"/>
      <c r="AD4171" s="1"/>
      <c r="AE4171" s="1"/>
      <c r="AF4171" s="1"/>
      <c r="AG4171" s="1"/>
      <c r="AH4171" s="1"/>
      <c r="AI4171" s="1"/>
      <c r="AJ4171" s="9" t="s">
        <v>52</v>
      </c>
      <c r="AK4171" s="9" t="s">
        <v>52</v>
      </c>
      <c r="AL4171" s="9" t="s">
        <v>52</v>
      </c>
      <c r="AM4171" s="9" t="s">
        <v>52</v>
      </c>
    </row>
    <row r="4172" spans="1:39" ht="30" customHeight="1" x14ac:dyDescent="0.3">
      <c r="A4172" s="11"/>
      <c r="B4172" s="11"/>
      <c r="C4172" s="11"/>
      <c r="D4172" s="11"/>
      <c r="E4172" s="15"/>
      <c r="F4172" s="17"/>
      <c r="G4172" s="15"/>
      <c r="H4172" s="17"/>
      <c r="I4172" s="15"/>
      <c r="J4172" s="17"/>
      <c r="K4172" s="15"/>
      <c r="L4172" s="17"/>
      <c r="M4172" s="11"/>
    </row>
    <row r="4173" spans="1:39" ht="30" customHeight="1" x14ac:dyDescent="0.3">
      <c r="A4173" s="14" t="s">
        <v>8750</v>
      </c>
      <c r="B4173" s="14"/>
      <c r="C4173" s="14"/>
      <c r="D4173" s="14"/>
      <c r="E4173" s="16"/>
      <c r="F4173" s="18"/>
      <c r="G4173" s="16"/>
      <c r="H4173" s="18"/>
      <c r="I4173" s="16"/>
      <c r="J4173" s="18"/>
      <c r="K4173" s="16"/>
      <c r="L4173" s="18"/>
      <c r="M4173" s="14"/>
      <c r="N4173" s="5" t="s">
        <v>2439</v>
      </c>
    </row>
    <row r="4174" spans="1:39" ht="30" customHeight="1" x14ac:dyDescent="0.3">
      <c r="A4174" s="10" t="s">
        <v>8680</v>
      </c>
      <c r="B4174" s="10" t="s">
        <v>4714</v>
      </c>
      <c r="C4174" s="10" t="s">
        <v>4715</v>
      </c>
      <c r="D4174" s="11">
        <v>0.13500000000000001</v>
      </c>
      <c r="E4174" s="15">
        <v>0</v>
      </c>
      <c r="F4174" s="17">
        <f>TRUNC(E4174*D4174,1)</f>
        <v>0</v>
      </c>
      <c r="G4174" s="15">
        <v>253427</v>
      </c>
      <c r="H4174" s="17">
        <f>TRUNC(G4174*D4174,1)</f>
        <v>34212.6</v>
      </c>
      <c r="I4174" s="15">
        <v>0</v>
      </c>
      <c r="J4174" s="17">
        <f>TRUNC(I4174*D4174,1)</f>
        <v>0</v>
      </c>
      <c r="K4174" s="15">
        <f>TRUNC(E4174+G4174+I4174,1)</f>
        <v>253427</v>
      </c>
      <c r="L4174" s="17">
        <f>TRUNC(F4174+H4174+J4174,1)</f>
        <v>34212.6</v>
      </c>
      <c r="M4174" s="10" t="s">
        <v>52</v>
      </c>
      <c r="N4174" s="9" t="s">
        <v>2439</v>
      </c>
      <c r="O4174" s="9" t="s">
        <v>8681</v>
      </c>
      <c r="P4174" s="9" t="s">
        <v>54</v>
      </c>
      <c r="Q4174" s="9" t="s">
        <v>54</v>
      </c>
      <c r="R4174" s="9" t="s">
        <v>67</v>
      </c>
      <c r="S4174" s="1"/>
      <c r="T4174" s="1"/>
      <c r="U4174" s="1"/>
      <c r="V4174" s="1">
        <v>1</v>
      </c>
      <c r="W4174" s="1">
        <v>2</v>
      </c>
      <c r="X4174" s="1"/>
      <c r="Y4174" s="1"/>
      <c r="Z4174" s="1"/>
      <c r="AA4174" s="1"/>
      <c r="AB4174" s="1"/>
      <c r="AC4174" s="1"/>
      <c r="AD4174" s="1"/>
      <c r="AE4174" s="1"/>
      <c r="AF4174" s="1"/>
      <c r="AG4174" s="1"/>
      <c r="AH4174" s="1"/>
      <c r="AI4174" s="1"/>
      <c r="AJ4174" s="9" t="s">
        <v>52</v>
      </c>
      <c r="AK4174" s="9" t="s">
        <v>8752</v>
      </c>
      <c r="AL4174" s="9" t="s">
        <v>52</v>
      </c>
      <c r="AM4174" s="9" t="s">
        <v>52</v>
      </c>
    </row>
    <row r="4175" spans="1:39" ht="30" customHeight="1" x14ac:dyDescent="0.3">
      <c r="A4175" s="10" t="s">
        <v>4720</v>
      </c>
      <c r="B4175" s="10" t="s">
        <v>4714</v>
      </c>
      <c r="C4175" s="10" t="s">
        <v>4715</v>
      </c>
      <c r="D4175" s="11">
        <v>3.6999999999999998E-2</v>
      </c>
      <c r="E4175" s="15">
        <v>0</v>
      </c>
      <c r="F4175" s="17">
        <f>TRUNC(E4175*D4175,1)</f>
        <v>0</v>
      </c>
      <c r="G4175" s="15">
        <v>153671</v>
      </c>
      <c r="H4175" s="17">
        <f>TRUNC(G4175*D4175,1)</f>
        <v>5685.8</v>
      </c>
      <c r="I4175" s="15">
        <v>0</v>
      </c>
      <c r="J4175" s="17">
        <f>TRUNC(I4175*D4175,1)</f>
        <v>0</v>
      </c>
      <c r="K4175" s="15">
        <f>TRUNC(E4175+G4175+I4175,1)</f>
        <v>153671</v>
      </c>
      <c r="L4175" s="17">
        <f>TRUNC(F4175+H4175+J4175,1)</f>
        <v>5685.8</v>
      </c>
      <c r="M4175" s="10" t="s">
        <v>52</v>
      </c>
      <c r="N4175" s="9" t="s">
        <v>2439</v>
      </c>
      <c r="O4175" s="9" t="s">
        <v>4721</v>
      </c>
      <c r="P4175" s="9" t="s">
        <v>54</v>
      </c>
      <c r="Q4175" s="9" t="s">
        <v>54</v>
      </c>
      <c r="R4175" s="9" t="s">
        <v>67</v>
      </c>
      <c r="S4175" s="1"/>
      <c r="T4175" s="1"/>
      <c r="U4175" s="1"/>
      <c r="V4175" s="1">
        <v>1</v>
      </c>
      <c r="W4175" s="1">
        <v>2</v>
      </c>
      <c r="X4175" s="1"/>
      <c r="Y4175" s="1"/>
      <c r="Z4175" s="1"/>
      <c r="AA4175" s="1"/>
      <c r="AB4175" s="1"/>
      <c r="AC4175" s="1"/>
      <c r="AD4175" s="1"/>
      <c r="AE4175" s="1"/>
      <c r="AF4175" s="1"/>
      <c r="AG4175" s="1"/>
      <c r="AH4175" s="1"/>
      <c r="AI4175" s="1"/>
      <c r="AJ4175" s="9" t="s">
        <v>52</v>
      </c>
      <c r="AK4175" s="9" t="s">
        <v>8753</v>
      </c>
      <c r="AL4175" s="9" t="s">
        <v>52</v>
      </c>
      <c r="AM4175" s="9" t="s">
        <v>52</v>
      </c>
    </row>
    <row r="4176" spans="1:39" ht="30" customHeight="1" x14ac:dyDescent="0.3">
      <c r="A4176" s="10" t="s">
        <v>4727</v>
      </c>
      <c r="B4176" s="10" t="s">
        <v>4797</v>
      </c>
      <c r="C4176" s="10" t="s">
        <v>732</v>
      </c>
      <c r="D4176" s="11">
        <v>1</v>
      </c>
      <c r="E4176" s="15">
        <v>0</v>
      </c>
      <c r="F4176" s="17">
        <f>TRUNC(E4176*D4176,1)</f>
        <v>0</v>
      </c>
      <c r="G4176" s="15">
        <v>0</v>
      </c>
      <c r="H4176" s="17">
        <f>TRUNC(G4176*D4176,1)</f>
        <v>0</v>
      </c>
      <c r="I4176" s="15">
        <f>TRUNC(SUMIF(V4174:V4177, RIGHTB(O4176, 1), H4174:H4177)*U4176, 2)</f>
        <v>1196.95</v>
      </c>
      <c r="J4176" s="17">
        <f>TRUNC(I4176*D4176,1)</f>
        <v>1196.9000000000001</v>
      </c>
      <c r="K4176" s="15">
        <f>TRUNC(E4176+G4176+I4176,1)</f>
        <v>1196.9000000000001</v>
      </c>
      <c r="L4176" s="17">
        <f>TRUNC(F4176+H4176+J4176,1)</f>
        <v>1196.9000000000001</v>
      </c>
      <c r="M4176" s="10" t="s">
        <v>52</v>
      </c>
      <c r="N4176" s="9" t="s">
        <v>2439</v>
      </c>
      <c r="O4176" s="9" t="s">
        <v>4729</v>
      </c>
      <c r="P4176" s="9" t="s">
        <v>54</v>
      </c>
      <c r="Q4176" s="9" t="s">
        <v>54</v>
      </c>
      <c r="R4176" s="9" t="s">
        <v>54</v>
      </c>
      <c r="S4176" s="1">
        <v>1</v>
      </c>
      <c r="T4176" s="1">
        <v>2</v>
      </c>
      <c r="U4176" s="1">
        <v>0.03</v>
      </c>
      <c r="V4176" s="1"/>
      <c r="W4176" s="1"/>
      <c r="X4176" s="1"/>
      <c r="Y4176" s="1"/>
      <c r="Z4176" s="1"/>
      <c r="AA4176" s="1"/>
      <c r="AB4176" s="1"/>
      <c r="AC4176" s="1"/>
      <c r="AD4176" s="1"/>
      <c r="AE4176" s="1"/>
      <c r="AF4176" s="1"/>
      <c r="AG4176" s="1"/>
      <c r="AH4176" s="1"/>
      <c r="AI4176" s="1"/>
      <c r="AJ4176" s="9" t="s">
        <v>52</v>
      </c>
      <c r="AK4176" s="9" t="s">
        <v>8754</v>
      </c>
      <c r="AL4176" s="9" t="s">
        <v>52</v>
      </c>
      <c r="AM4176" s="9" t="s">
        <v>52</v>
      </c>
    </row>
    <row r="4177" spans="1:39" ht="30" customHeight="1" x14ac:dyDescent="0.3">
      <c r="A4177" s="10" t="s">
        <v>7817</v>
      </c>
      <c r="B4177" s="10" t="s">
        <v>8690</v>
      </c>
      <c r="C4177" s="10" t="s">
        <v>732</v>
      </c>
      <c r="D4177" s="11">
        <v>1</v>
      </c>
      <c r="E4177" s="15">
        <v>0</v>
      </c>
      <c r="F4177" s="17">
        <f>TRUNC(E4177*D4177,1)</f>
        <v>0</v>
      </c>
      <c r="G4177" s="15">
        <f>TRUNC(SUMIF(W4174:W4177, RIGHTB(O4177, 1), H4174:H4177)*U4177, 2)</f>
        <v>9974.6</v>
      </c>
      <c r="H4177" s="17">
        <f>TRUNC(G4177*D4177,1)</f>
        <v>9974.6</v>
      </c>
      <c r="I4177" s="15">
        <v>0</v>
      </c>
      <c r="J4177" s="17">
        <f>TRUNC(I4177*D4177,1)</f>
        <v>0</v>
      </c>
      <c r="K4177" s="15">
        <f>TRUNC(E4177+G4177+I4177,1)</f>
        <v>9974.6</v>
      </c>
      <c r="L4177" s="17">
        <f>TRUNC(F4177+H4177+J4177,1)</f>
        <v>9974.6</v>
      </c>
      <c r="M4177" s="10" t="s">
        <v>52</v>
      </c>
      <c r="N4177" s="9" t="s">
        <v>2439</v>
      </c>
      <c r="O4177" s="9" t="s">
        <v>4733</v>
      </c>
      <c r="P4177" s="9" t="s">
        <v>54</v>
      </c>
      <c r="Q4177" s="9" t="s">
        <v>54</v>
      </c>
      <c r="R4177" s="9" t="s">
        <v>54</v>
      </c>
      <c r="S4177" s="1">
        <v>1</v>
      </c>
      <c r="T4177" s="1">
        <v>1</v>
      </c>
      <c r="U4177" s="1">
        <v>0.25</v>
      </c>
      <c r="V4177" s="1"/>
      <c r="W4177" s="1"/>
      <c r="X4177" s="1"/>
      <c r="Y4177" s="1"/>
      <c r="Z4177" s="1"/>
      <c r="AA4177" s="1"/>
      <c r="AB4177" s="1"/>
      <c r="AC4177" s="1"/>
      <c r="AD4177" s="1"/>
      <c r="AE4177" s="1"/>
      <c r="AF4177" s="1"/>
      <c r="AG4177" s="1"/>
      <c r="AH4177" s="1"/>
      <c r="AI4177" s="1"/>
      <c r="AJ4177" s="9" t="s">
        <v>52</v>
      </c>
      <c r="AK4177" s="9" t="s">
        <v>8755</v>
      </c>
      <c r="AL4177" s="9" t="s">
        <v>52</v>
      </c>
      <c r="AM4177" s="9" t="s">
        <v>52</v>
      </c>
    </row>
    <row r="4178" spans="1:39" ht="30" customHeight="1" x14ac:dyDescent="0.3">
      <c r="A4178" s="10" t="s">
        <v>4735</v>
      </c>
      <c r="B4178" s="10" t="s">
        <v>52</v>
      </c>
      <c r="C4178" s="10" t="s">
        <v>52</v>
      </c>
      <c r="D4178" s="11"/>
      <c r="E4178" s="15"/>
      <c r="F4178" s="17">
        <f>TRUNC(SUMIF(N4174:N4177, N4173, F4174:F4177),0)</f>
        <v>0</v>
      </c>
      <c r="G4178" s="15"/>
      <c r="H4178" s="17">
        <f>TRUNC(SUMIF(N4174:N4177, N4173, H4174:H4177),0)</f>
        <v>49873</v>
      </c>
      <c r="I4178" s="15"/>
      <c r="J4178" s="17">
        <f>TRUNC(SUMIF(N4174:N4177, N4173, J4174:J4177),0)</f>
        <v>1196</v>
      </c>
      <c r="K4178" s="15"/>
      <c r="L4178" s="17">
        <f>F4178+H4178+J4178</f>
        <v>51069</v>
      </c>
      <c r="M4178" s="10" t="s">
        <v>52</v>
      </c>
      <c r="N4178" s="9" t="s">
        <v>4736</v>
      </c>
      <c r="O4178" s="9" t="s">
        <v>4736</v>
      </c>
      <c r="P4178" s="9" t="s">
        <v>52</v>
      </c>
      <c r="Q4178" s="9" t="s">
        <v>52</v>
      </c>
      <c r="R4178" s="9" t="s">
        <v>52</v>
      </c>
      <c r="S4178" s="1"/>
      <c r="T4178" s="1"/>
      <c r="U4178" s="1"/>
      <c r="V4178" s="1"/>
      <c r="W4178" s="1"/>
      <c r="X4178" s="1"/>
      <c r="Y4178" s="1"/>
      <c r="Z4178" s="1"/>
      <c r="AA4178" s="1"/>
      <c r="AB4178" s="1"/>
      <c r="AC4178" s="1"/>
      <c r="AD4178" s="1"/>
      <c r="AE4178" s="1"/>
      <c r="AF4178" s="1"/>
      <c r="AG4178" s="1"/>
      <c r="AH4178" s="1"/>
      <c r="AI4178" s="1"/>
      <c r="AJ4178" s="9" t="s">
        <v>52</v>
      </c>
      <c r="AK4178" s="9" t="s">
        <v>52</v>
      </c>
      <c r="AL4178" s="9" t="s">
        <v>52</v>
      </c>
      <c r="AM4178" s="9" t="s">
        <v>52</v>
      </c>
    </row>
    <row r="4179" spans="1:39" ht="30" customHeight="1" x14ac:dyDescent="0.3">
      <c r="A4179" s="11"/>
      <c r="B4179" s="11"/>
      <c r="C4179" s="11"/>
      <c r="D4179" s="11"/>
      <c r="E4179" s="15"/>
      <c r="F4179" s="17"/>
      <c r="G4179" s="15"/>
      <c r="H4179" s="17"/>
      <c r="I4179" s="15"/>
      <c r="J4179" s="17"/>
      <c r="K4179" s="15"/>
      <c r="L4179" s="17"/>
      <c r="M4179" s="11"/>
    </row>
    <row r="4180" spans="1:39" ht="30" customHeight="1" x14ac:dyDescent="0.3">
      <c r="A4180" s="14" t="s">
        <v>8756</v>
      </c>
      <c r="B4180" s="14"/>
      <c r="C4180" s="14"/>
      <c r="D4180" s="14"/>
      <c r="E4180" s="16"/>
      <c r="F4180" s="18"/>
      <c r="G4180" s="16"/>
      <c r="H4180" s="18"/>
      <c r="I4180" s="16"/>
      <c r="J4180" s="18"/>
      <c r="K4180" s="16"/>
      <c r="L4180" s="18"/>
      <c r="M4180" s="14"/>
      <c r="N4180" s="5" t="s">
        <v>2442</v>
      </c>
    </row>
    <row r="4181" spans="1:39" ht="30" customHeight="1" x14ac:dyDescent="0.3">
      <c r="A4181" s="10" t="s">
        <v>8680</v>
      </c>
      <c r="B4181" s="10" t="s">
        <v>4714</v>
      </c>
      <c r="C4181" s="10" t="s">
        <v>4715</v>
      </c>
      <c r="D4181" s="11">
        <v>0.123</v>
      </c>
      <c r="E4181" s="15">
        <v>0</v>
      </c>
      <c r="F4181" s="17">
        <f>TRUNC(E4181*D4181,1)</f>
        <v>0</v>
      </c>
      <c r="G4181" s="15">
        <v>253427</v>
      </c>
      <c r="H4181" s="17">
        <f>TRUNC(G4181*D4181,1)</f>
        <v>31171.5</v>
      </c>
      <c r="I4181" s="15">
        <v>0</v>
      </c>
      <c r="J4181" s="17">
        <f>TRUNC(I4181*D4181,1)</f>
        <v>0</v>
      </c>
      <c r="K4181" s="15">
        <f>TRUNC(E4181+G4181+I4181,1)</f>
        <v>253427</v>
      </c>
      <c r="L4181" s="17">
        <f>TRUNC(F4181+H4181+J4181,1)</f>
        <v>31171.5</v>
      </c>
      <c r="M4181" s="10" t="s">
        <v>52</v>
      </c>
      <c r="N4181" s="9" t="s">
        <v>2442</v>
      </c>
      <c r="O4181" s="9" t="s">
        <v>8681</v>
      </c>
      <c r="P4181" s="9" t="s">
        <v>54</v>
      </c>
      <c r="Q4181" s="9" t="s">
        <v>54</v>
      </c>
      <c r="R4181" s="9" t="s">
        <v>67</v>
      </c>
      <c r="S4181" s="1"/>
      <c r="T4181" s="1"/>
      <c r="U4181" s="1"/>
      <c r="V4181" s="1">
        <v>1</v>
      </c>
      <c r="W4181" s="1"/>
      <c r="X4181" s="1"/>
      <c r="Y4181" s="1"/>
      <c r="Z4181" s="1"/>
      <c r="AA4181" s="1"/>
      <c r="AB4181" s="1"/>
      <c r="AC4181" s="1"/>
      <c r="AD4181" s="1"/>
      <c r="AE4181" s="1"/>
      <c r="AF4181" s="1"/>
      <c r="AG4181" s="1"/>
      <c r="AH4181" s="1"/>
      <c r="AI4181" s="1"/>
      <c r="AJ4181" s="9" t="s">
        <v>52</v>
      </c>
      <c r="AK4181" s="9" t="s">
        <v>8758</v>
      </c>
      <c r="AL4181" s="9" t="s">
        <v>52</v>
      </c>
      <c r="AM4181" s="9" t="s">
        <v>52</v>
      </c>
    </row>
    <row r="4182" spans="1:39" ht="30" customHeight="1" x14ac:dyDescent="0.3">
      <c r="A4182" s="10" t="s">
        <v>4720</v>
      </c>
      <c r="B4182" s="10" t="s">
        <v>4714</v>
      </c>
      <c r="C4182" s="10" t="s">
        <v>4715</v>
      </c>
      <c r="D4182" s="11">
        <v>3.5999999999999997E-2</v>
      </c>
      <c r="E4182" s="15">
        <v>0</v>
      </c>
      <c r="F4182" s="17">
        <f>TRUNC(E4182*D4182,1)</f>
        <v>0</v>
      </c>
      <c r="G4182" s="15">
        <v>153671</v>
      </c>
      <c r="H4182" s="17">
        <f>TRUNC(G4182*D4182,1)</f>
        <v>5532.1</v>
      </c>
      <c r="I4182" s="15">
        <v>0</v>
      </c>
      <c r="J4182" s="17">
        <f>TRUNC(I4182*D4182,1)</f>
        <v>0</v>
      </c>
      <c r="K4182" s="15">
        <f>TRUNC(E4182+G4182+I4182,1)</f>
        <v>153671</v>
      </c>
      <c r="L4182" s="17">
        <f>TRUNC(F4182+H4182+J4182,1)</f>
        <v>5532.1</v>
      </c>
      <c r="M4182" s="10" t="s">
        <v>52</v>
      </c>
      <c r="N4182" s="9" t="s">
        <v>2442</v>
      </c>
      <c r="O4182" s="9" t="s">
        <v>4721</v>
      </c>
      <c r="P4182" s="9" t="s">
        <v>54</v>
      </c>
      <c r="Q4182" s="9" t="s">
        <v>54</v>
      </c>
      <c r="R4182" s="9" t="s">
        <v>67</v>
      </c>
      <c r="S4182" s="1"/>
      <c r="T4182" s="1"/>
      <c r="U4182" s="1"/>
      <c r="V4182" s="1">
        <v>1</v>
      </c>
      <c r="W4182" s="1"/>
      <c r="X4182" s="1"/>
      <c r="Y4182" s="1"/>
      <c r="Z4182" s="1"/>
      <c r="AA4182" s="1"/>
      <c r="AB4182" s="1"/>
      <c r="AC4182" s="1"/>
      <c r="AD4182" s="1"/>
      <c r="AE4182" s="1"/>
      <c r="AF4182" s="1"/>
      <c r="AG4182" s="1"/>
      <c r="AH4182" s="1"/>
      <c r="AI4182" s="1"/>
      <c r="AJ4182" s="9" t="s">
        <v>52</v>
      </c>
      <c r="AK4182" s="9" t="s">
        <v>8759</v>
      </c>
      <c r="AL4182" s="9" t="s">
        <v>52</v>
      </c>
      <c r="AM4182" s="9" t="s">
        <v>52</v>
      </c>
    </row>
    <row r="4183" spans="1:39" ht="30" customHeight="1" x14ac:dyDescent="0.3">
      <c r="A4183" s="10" t="s">
        <v>4727</v>
      </c>
      <c r="B4183" s="10" t="s">
        <v>4797</v>
      </c>
      <c r="C4183" s="10" t="s">
        <v>732</v>
      </c>
      <c r="D4183" s="11">
        <v>1</v>
      </c>
      <c r="E4183" s="15">
        <v>0</v>
      </c>
      <c r="F4183" s="17">
        <f>TRUNC(E4183*D4183,1)</f>
        <v>0</v>
      </c>
      <c r="G4183" s="15">
        <v>0</v>
      </c>
      <c r="H4183" s="17">
        <f>TRUNC(G4183*D4183,1)</f>
        <v>0</v>
      </c>
      <c r="I4183" s="15">
        <f>TRUNC(SUMIF(V4181:V4183, RIGHTB(O4183, 1), H4181:H4183)*U4183, 2)</f>
        <v>1101.0999999999999</v>
      </c>
      <c r="J4183" s="17">
        <f>TRUNC(I4183*D4183,1)</f>
        <v>1101.0999999999999</v>
      </c>
      <c r="K4183" s="15">
        <f>TRUNC(E4183+G4183+I4183,1)</f>
        <v>1101.0999999999999</v>
      </c>
      <c r="L4183" s="17">
        <f>TRUNC(F4183+H4183+J4183,1)</f>
        <v>1101.0999999999999</v>
      </c>
      <c r="M4183" s="10" t="s">
        <v>52</v>
      </c>
      <c r="N4183" s="9" t="s">
        <v>2442</v>
      </c>
      <c r="O4183" s="9" t="s">
        <v>4729</v>
      </c>
      <c r="P4183" s="9" t="s">
        <v>54</v>
      </c>
      <c r="Q4183" s="9" t="s">
        <v>54</v>
      </c>
      <c r="R4183" s="9" t="s">
        <v>54</v>
      </c>
      <c r="S4183" s="1">
        <v>1</v>
      </c>
      <c r="T4183" s="1">
        <v>2</v>
      </c>
      <c r="U4183" s="1">
        <v>0.03</v>
      </c>
      <c r="V4183" s="1"/>
      <c r="W4183" s="1"/>
      <c r="X4183" s="1"/>
      <c r="Y4183" s="1"/>
      <c r="Z4183" s="1"/>
      <c r="AA4183" s="1"/>
      <c r="AB4183" s="1"/>
      <c r="AC4183" s="1"/>
      <c r="AD4183" s="1"/>
      <c r="AE4183" s="1"/>
      <c r="AF4183" s="1"/>
      <c r="AG4183" s="1"/>
      <c r="AH4183" s="1"/>
      <c r="AI4183" s="1"/>
      <c r="AJ4183" s="9" t="s">
        <v>52</v>
      </c>
      <c r="AK4183" s="9" t="s">
        <v>8760</v>
      </c>
      <c r="AL4183" s="9" t="s">
        <v>52</v>
      </c>
      <c r="AM4183" s="9" t="s">
        <v>52</v>
      </c>
    </row>
    <row r="4184" spans="1:39" ht="30" customHeight="1" x14ac:dyDescent="0.3">
      <c r="A4184" s="10" t="s">
        <v>4735</v>
      </c>
      <c r="B4184" s="10" t="s">
        <v>52</v>
      </c>
      <c r="C4184" s="10" t="s">
        <v>52</v>
      </c>
      <c r="D4184" s="11"/>
      <c r="E4184" s="15"/>
      <c r="F4184" s="17">
        <f>TRUNC(SUMIF(N4181:N4183, N4180, F4181:F4183),0)</f>
        <v>0</v>
      </c>
      <c r="G4184" s="15"/>
      <c r="H4184" s="17">
        <f>TRUNC(SUMIF(N4181:N4183, N4180, H4181:H4183),0)</f>
        <v>36703</v>
      </c>
      <c r="I4184" s="15"/>
      <c r="J4184" s="17">
        <f>TRUNC(SUMIF(N4181:N4183, N4180, J4181:J4183),0)</f>
        <v>1101</v>
      </c>
      <c r="K4184" s="15"/>
      <c r="L4184" s="17">
        <f>F4184+H4184+J4184</f>
        <v>37804</v>
      </c>
      <c r="M4184" s="10" t="s">
        <v>52</v>
      </c>
      <c r="N4184" s="9" t="s">
        <v>4736</v>
      </c>
      <c r="O4184" s="9" t="s">
        <v>4736</v>
      </c>
      <c r="P4184" s="9" t="s">
        <v>52</v>
      </c>
      <c r="Q4184" s="9" t="s">
        <v>52</v>
      </c>
      <c r="R4184" s="9" t="s">
        <v>52</v>
      </c>
      <c r="S4184" s="1"/>
      <c r="T4184" s="1"/>
      <c r="U4184" s="1"/>
      <c r="V4184" s="1"/>
      <c r="W4184" s="1"/>
      <c r="X4184" s="1"/>
      <c r="Y4184" s="1"/>
      <c r="Z4184" s="1"/>
      <c r="AA4184" s="1"/>
      <c r="AB4184" s="1"/>
      <c r="AC4184" s="1"/>
      <c r="AD4184" s="1"/>
      <c r="AE4184" s="1"/>
      <c r="AF4184" s="1"/>
      <c r="AG4184" s="1"/>
      <c r="AH4184" s="1"/>
      <c r="AI4184" s="1"/>
      <c r="AJ4184" s="9" t="s">
        <v>52</v>
      </c>
      <c r="AK4184" s="9" t="s">
        <v>52</v>
      </c>
      <c r="AL4184" s="9" t="s">
        <v>52</v>
      </c>
      <c r="AM4184" s="9" t="s">
        <v>52</v>
      </c>
    </row>
    <row r="4185" spans="1:39" ht="30" customHeight="1" x14ac:dyDescent="0.3">
      <c r="A4185" s="11"/>
      <c r="B4185" s="11"/>
      <c r="C4185" s="11"/>
      <c r="D4185" s="11"/>
      <c r="E4185" s="15"/>
      <c r="F4185" s="17"/>
      <c r="G4185" s="15"/>
      <c r="H4185" s="17"/>
      <c r="I4185" s="15"/>
      <c r="J4185" s="17"/>
      <c r="K4185" s="15"/>
      <c r="L4185" s="17"/>
      <c r="M4185" s="11"/>
    </row>
    <row r="4186" spans="1:39" ht="30" customHeight="1" x14ac:dyDescent="0.3">
      <c r="A4186" s="14" t="s">
        <v>8761</v>
      </c>
      <c r="B4186" s="14"/>
      <c r="C4186" s="14"/>
      <c r="D4186" s="14"/>
      <c r="E4186" s="16"/>
      <c r="F4186" s="18"/>
      <c r="G4186" s="16"/>
      <c r="H4186" s="18"/>
      <c r="I4186" s="16"/>
      <c r="J4186" s="18"/>
      <c r="K4186" s="16"/>
      <c r="L4186" s="18"/>
      <c r="M4186" s="14"/>
      <c r="N4186" s="5" t="s">
        <v>2444</v>
      </c>
    </row>
    <row r="4187" spans="1:39" ht="30" customHeight="1" x14ac:dyDescent="0.3">
      <c r="A4187" s="10" t="s">
        <v>8680</v>
      </c>
      <c r="B4187" s="10" t="s">
        <v>4714</v>
      </c>
      <c r="C4187" s="10" t="s">
        <v>4715</v>
      </c>
      <c r="D4187" s="11">
        <v>0.123</v>
      </c>
      <c r="E4187" s="15">
        <v>0</v>
      </c>
      <c r="F4187" s="17">
        <f>TRUNC(E4187*D4187,1)</f>
        <v>0</v>
      </c>
      <c r="G4187" s="15">
        <v>253427</v>
      </c>
      <c r="H4187" s="17">
        <f>TRUNC(G4187*D4187,1)</f>
        <v>31171.5</v>
      </c>
      <c r="I4187" s="15">
        <v>0</v>
      </c>
      <c r="J4187" s="17">
        <f>TRUNC(I4187*D4187,1)</f>
        <v>0</v>
      </c>
      <c r="K4187" s="15">
        <f>TRUNC(E4187+G4187+I4187,1)</f>
        <v>253427</v>
      </c>
      <c r="L4187" s="17">
        <f>TRUNC(F4187+H4187+J4187,1)</f>
        <v>31171.5</v>
      </c>
      <c r="M4187" s="10" t="s">
        <v>52</v>
      </c>
      <c r="N4187" s="9" t="s">
        <v>2444</v>
      </c>
      <c r="O4187" s="9" t="s">
        <v>8681</v>
      </c>
      <c r="P4187" s="9" t="s">
        <v>54</v>
      </c>
      <c r="Q4187" s="9" t="s">
        <v>54</v>
      </c>
      <c r="R4187" s="9" t="s">
        <v>67</v>
      </c>
      <c r="S4187" s="1"/>
      <c r="T4187" s="1"/>
      <c r="U4187" s="1"/>
      <c r="V4187" s="1">
        <v>1</v>
      </c>
      <c r="W4187" s="1">
        <v>2</v>
      </c>
      <c r="X4187" s="1"/>
      <c r="Y4187" s="1"/>
      <c r="Z4187" s="1"/>
      <c r="AA4187" s="1"/>
      <c r="AB4187" s="1"/>
      <c r="AC4187" s="1"/>
      <c r="AD4187" s="1"/>
      <c r="AE4187" s="1"/>
      <c r="AF4187" s="1"/>
      <c r="AG4187" s="1"/>
      <c r="AH4187" s="1"/>
      <c r="AI4187" s="1"/>
      <c r="AJ4187" s="9" t="s">
        <v>52</v>
      </c>
      <c r="AK4187" s="9" t="s">
        <v>8763</v>
      </c>
      <c r="AL4187" s="9" t="s">
        <v>52</v>
      </c>
      <c r="AM4187" s="9" t="s">
        <v>52</v>
      </c>
    </row>
    <row r="4188" spans="1:39" ht="30" customHeight="1" x14ac:dyDescent="0.3">
      <c r="A4188" s="10" t="s">
        <v>4720</v>
      </c>
      <c r="B4188" s="10" t="s">
        <v>4714</v>
      </c>
      <c r="C4188" s="10" t="s">
        <v>4715</v>
      </c>
      <c r="D4188" s="11">
        <v>3.5999999999999997E-2</v>
      </c>
      <c r="E4188" s="15">
        <v>0</v>
      </c>
      <c r="F4188" s="17">
        <f>TRUNC(E4188*D4188,1)</f>
        <v>0</v>
      </c>
      <c r="G4188" s="15">
        <v>153671</v>
      </c>
      <c r="H4188" s="17">
        <f>TRUNC(G4188*D4188,1)</f>
        <v>5532.1</v>
      </c>
      <c r="I4188" s="15">
        <v>0</v>
      </c>
      <c r="J4188" s="17">
        <f>TRUNC(I4188*D4188,1)</f>
        <v>0</v>
      </c>
      <c r="K4188" s="15">
        <f>TRUNC(E4188+G4188+I4188,1)</f>
        <v>153671</v>
      </c>
      <c r="L4188" s="17">
        <f>TRUNC(F4188+H4188+J4188,1)</f>
        <v>5532.1</v>
      </c>
      <c r="M4188" s="10" t="s">
        <v>52</v>
      </c>
      <c r="N4188" s="9" t="s">
        <v>2444</v>
      </c>
      <c r="O4188" s="9" t="s">
        <v>4721</v>
      </c>
      <c r="P4188" s="9" t="s">
        <v>54</v>
      </c>
      <c r="Q4188" s="9" t="s">
        <v>54</v>
      </c>
      <c r="R4188" s="9" t="s">
        <v>67</v>
      </c>
      <c r="S4188" s="1"/>
      <c r="T4188" s="1"/>
      <c r="U4188" s="1"/>
      <c r="V4188" s="1">
        <v>1</v>
      </c>
      <c r="W4188" s="1">
        <v>2</v>
      </c>
      <c r="X4188" s="1"/>
      <c r="Y4188" s="1"/>
      <c r="Z4188" s="1"/>
      <c r="AA4188" s="1"/>
      <c r="AB4188" s="1"/>
      <c r="AC4188" s="1"/>
      <c r="AD4188" s="1"/>
      <c r="AE4188" s="1"/>
      <c r="AF4188" s="1"/>
      <c r="AG4188" s="1"/>
      <c r="AH4188" s="1"/>
      <c r="AI4188" s="1"/>
      <c r="AJ4188" s="9" t="s">
        <v>52</v>
      </c>
      <c r="AK4188" s="9" t="s">
        <v>8764</v>
      </c>
      <c r="AL4188" s="9" t="s">
        <v>52</v>
      </c>
      <c r="AM4188" s="9" t="s">
        <v>52</v>
      </c>
    </row>
    <row r="4189" spans="1:39" ht="30" customHeight="1" x14ac:dyDescent="0.3">
      <c r="A4189" s="10" t="s">
        <v>4727</v>
      </c>
      <c r="B4189" s="10" t="s">
        <v>4797</v>
      </c>
      <c r="C4189" s="10" t="s">
        <v>732</v>
      </c>
      <c r="D4189" s="11">
        <v>1</v>
      </c>
      <c r="E4189" s="15">
        <v>0</v>
      </c>
      <c r="F4189" s="17">
        <f>TRUNC(E4189*D4189,1)</f>
        <v>0</v>
      </c>
      <c r="G4189" s="15">
        <v>0</v>
      </c>
      <c r="H4189" s="17">
        <f>TRUNC(G4189*D4189,1)</f>
        <v>0</v>
      </c>
      <c r="I4189" s="15">
        <f>TRUNC(SUMIF(V4187:V4190, RIGHTB(O4189, 1), H4187:H4190)*U4189, 2)</f>
        <v>1101.0999999999999</v>
      </c>
      <c r="J4189" s="17">
        <f>TRUNC(I4189*D4189,1)</f>
        <v>1101.0999999999999</v>
      </c>
      <c r="K4189" s="15">
        <f>TRUNC(E4189+G4189+I4189,1)</f>
        <v>1101.0999999999999</v>
      </c>
      <c r="L4189" s="17">
        <f>TRUNC(F4189+H4189+J4189,1)</f>
        <v>1101.0999999999999</v>
      </c>
      <c r="M4189" s="10" t="s">
        <v>52</v>
      </c>
      <c r="N4189" s="9" t="s">
        <v>2444</v>
      </c>
      <c r="O4189" s="9" t="s">
        <v>4729</v>
      </c>
      <c r="P4189" s="9" t="s">
        <v>54</v>
      </c>
      <c r="Q4189" s="9" t="s">
        <v>54</v>
      </c>
      <c r="R4189" s="9" t="s">
        <v>54</v>
      </c>
      <c r="S4189" s="1">
        <v>1</v>
      </c>
      <c r="T4189" s="1">
        <v>2</v>
      </c>
      <c r="U4189" s="1">
        <v>0.03</v>
      </c>
      <c r="V4189" s="1"/>
      <c r="W4189" s="1"/>
      <c r="X4189" s="1"/>
      <c r="Y4189" s="1"/>
      <c r="Z4189" s="1"/>
      <c r="AA4189" s="1"/>
      <c r="AB4189" s="1"/>
      <c r="AC4189" s="1"/>
      <c r="AD4189" s="1"/>
      <c r="AE4189" s="1"/>
      <c r="AF4189" s="1"/>
      <c r="AG4189" s="1"/>
      <c r="AH4189" s="1"/>
      <c r="AI4189" s="1"/>
      <c r="AJ4189" s="9" t="s">
        <v>52</v>
      </c>
      <c r="AK4189" s="9" t="s">
        <v>8765</v>
      </c>
      <c r="AL4189" s="9" t="s">
        <v>52</v>
      </c>
      <c r="AM4189" s="9" t="s">
        <v>52</v>
      </c>
    </row>
    <row r="4190" spans="1:39" ht="30" customHeight="1" x14ac:dyDescent="0.3">
      <c r="A4190" s="10" t="s">
        <v>7817</v>
      </c>
      <c r="B4190" s="10" t="s">
        <v>8690</v>
      </c>
      <c r="C4190" s="10" t="s">
        <v>732</v>
      </c>
      <c r="D4190" s="11">
        <v>1</v>
      </c>
      <c r="E4190" s="15">
        <v>0</v>
      </c>
      <c r="F4190" s="17">
        <f>TRUNC(E4190*D4190,1)</f>
        <v>0</v>
      </c>
      <c r="G4190" s="15">
        <f>TRUNC(SUMIF(W4187:W4190, RIGHTB(O4190, 1), H4187:H4190)*U4190, 2)</f>
        <v>9175.9</v>
      </c>
      <c r="H4190" s="17">
        <f>TRUNC(G4190*D4190,1)</f>
        <v>9175.9</v>
      </c>
      <c r="I4190" s="15">
        <v>0</v>
      </c>
      <c r="J4190" s="17">
        <f>TRUNC(I4190*D4190,1)</f>
        <v>0</v>
      </c>
      <c r="K4190" s="15">
        <f>TRUNC(E4190+G4190+I4190,1)</f>
        <v>9175.9</v>
      </c>
      <c r="L4190" s="17">
        <f>TRUNC(F4190+H4190+J4190,1)</f>
        <v>9175.9</v>
      </c>
      <c r="M4190" s="10" t="s">
        <v>52</v>
      </c>
      <c r="N4190" s="9" t="s">
        <v>2444</v>
      </c>
      <c r="O4190" s="9" t="s">
        <v>4733</v>
      </c>
      <c r="P4190" s="9" t="s">
        <v>54</v>
      </c>
      <c r="Q4190" s="9" t="s">
        <v>54</v>
      </c>
      <c r="R4190" s="9" t="s">
        <v>54</v>
      </c>
      <c r="S4190" s="1">
        <v>1</v>
      </c>
      <c r="T4190" s="1">
        <v>1</v>
      </c>
      <c r="U4190" s="1">
        <v>0.25</v>
      </c>
      <c r="V4190" s="1"/>
      <c r="W4190" s="1"/>
      <c r="X4190" s="1"/>
      <c r="Y4190" s="1"/>
      <c r="Z4190" s="1"/>
      <c r="AA4190" s="1"/>
      <c r="AB4190" s="1"/>
      <c r="AC4190" s="1"/>
      <c r="AD4190" s="1"/>
      <c r="AE4190" s="1"/>
      <c r="AF4190" s="1"/>
      <c r="AG4190" s="1"/>
      <c r="AH4190" s="1"/>
      <c r="AI4190" s="1"/>
      <c r="AJ4190" s="9" t="s">
        <v>52</v>
      </c>
      <c r="AK4190" s="9" t="s">
        <v>8766</v>
      </c>
      <c r="AL4190" s="9" t="s">
        <v>52</v>
      </c>
      <c r="AM4190" s="9" t="s">
        <v>52</v>
      </c>
    </row>
    <row r="4191" spans="1:39" ht="30" customHeight="1" x14ac:dyDescent="0.3">
      <c r="A4191" s="10" t="s">
        <v>4735</v>
      </c>
      <c r="B4191" s="10" t="s">
        <v>52</v>
      </c>
      <c r="C4191" s="10" t="s">
        <v>52</v>
      </c>
      <c r="D4191" s="11"/>
      <c r="E4191" s="15"/>
      <c r="F4191" s="17">
        <f>TRUNC(SUMIF(N4187:N4190, N4186, F4187:F4190),0)</f>
        <v>0</v>
      </c>
      <c r="G4191" s="15"/>
      <c r="H4191" s="17">
        <f>TRUNC(SUMIF(N4187:N4190, N4186, H4187:H4190),0)</f>
        <v>45879</v>
      </c>
      <c r="I4191" s="15"/>
      <c r="J4191" s="17">
        <f>TRUNC(SUMIF(N4187:N4190, N4186, J4187:J4190),0)</f>
        <v>1101</v>
      </c>
      <c r="K4191" s="15"/>
      <c r="L4191" s="17">
        <f>F4191+H4191+J4191</f>
        <v>46980</v>
      </c>
      <c r="M4191" s="10" t="s">
        <v>52</v>
      </c>
      <c r="N4191" s="9" t="s">
        <v>4736</v>
      </c>
      <c r="O4191" s="9" t="s">
        <v>4736</v>
      </c>
      <c r="P4191" s="9" t="s">
        <v>52</v>
      </c>
      <c r="Q4191" s="9" t="s">
        <v>52</v>
      </c>
      <c r="R4191" s="9" t="s">
        <v>52</v>
      </c>
      <c r="S4191" s="1"/>
      <c r="T4191" s="1"/>
      <c r="U4191" s="1"/>
      <c r="V4191" s="1"/>
      <c r="W4191" s="1"/>
      <c r="X4191" s="1"/>
      <c r="Y4191" s="1"/>
      <c r="Z4191" s="1"/>
      <c r="AA4191" s="1"/>
      <c r="AB4191" s="1"/>
      <c r="AC4191" s="1"/>
      <c r="AD4191" s="1"/>
      <c r="AE4191" s="1"/>
      <c r="AF4191" s="1"/>
      <c r="AG4191" s="1"/>
      <c r="AH4191" s="1"/>
      <c r="AI4191" s="1"/>
      <c r="AJ4191" s="9" t="s">
        <v>52</v>
      </c>
      <c r="AK4191" s="9" t="s">
        <v>52</v>
      </c>
      <c r="AL4191" s="9" t="s">
        <v>52</v>
      </c>
      <c r="AM4191" s="9" t="s">
        <v>52</v>
      </c>
    </row>
    <row r="4192" spans="1:39" ht="30" customHeight="1" x14ac:dyDescent="0.3">
      <c r="A4192" s="11"/>
      <c r="B4192" s="11"/>
      <c r="C4192" s="11"/>
      <c r="D4192" s="11"/>
      <c r="E4192" s="15"/>
      <c r="F4192" s="17"/>
      <c r="G4192" s="15"/>
      <c r="H4192" s="17"/>
      <c r="I4192" s="15"/>
      <c r="J4192" s="17"/>
      <c r="K4192" s="15"/>
      <c r="L4192" s="17"/>
      <c r="M4192" s="11"/>
    </row>
    <row r="4193" spans="1:39" ht="30" customHeight="1" x14ac:dyDescent="0.3">
      <c r="A4193" s="14" t="s">
        <v>8767</v>
      </c>
      <c r="B4193" s="14"/>
      <c r="C4193" s="14"/>
      <c r="D4193" s="14"/>
      <c r="E4193" s="16"/>
      <c r="F4193" s="18"/>
      <c r="G4193" s="16"/>
      <c r="H4193" s="18"/>
      <c r="I4193" s="16"/>
      <c r="J4193" s="18"/>
      <c r="K4193" s="16"/>
      <c r="L4193" s="18"/>
      <c r="M4193" s="14"/>
      <c r="N4193" s="5" t="s">
        <v>2449</v>
      </c>
    </row>
    <row r="4194" spans="1:39" ht="30" customHeight="1" x14ac:dyDescent="0.3">
      <c r="A4194" s="10" t="s">
        <v>8680</v>
      </c>
      <c r="B4194" s="10" t="s">
        <v>4714</v>
      </c>
      <c r="C4194" s="10" t="s">
        <v>4715</v>
      </c>
      <c r="D4194" s="11">
        <v>0.122</v>
      </c>
      <c r="E4194" s="15">
        <v>0</v>
      </c>
      <c r="F4194" s="17">
        <f>TRUNC(E4194*D4194,1)</f>
        <v>0</v>
      </c>
      <c r="G4194" s="15">
        <v>253427</v>
      </c>
      <c r="H4194" s="17">
        <f>TRUNC(G4194*D4194,1)</f>
        <v>30918</v>
      </c>
      <c r="I4194" s="15">
        <v>0</v>
      </c>
      <c r="J4194" s="17">
        <f>TRUNC(I4194*D4194,1)</f>
        <v>0</v>
      </c>
      <c r="K4194" s="15">
        <f>TRUNC(E4194+G4194+I4194,1)</f>
        <v>253427</v>
      </c>
      <c r="L4194" s="17">
        <f>TRUNC(F4194+H4194+J4194,1)</f>
        <v>30918</v>
      </c>
      <c r="M4194" s="10" t="s">
        <v>52</v>
      </c>
      <c r="N4194" s="9" t="s">
        <v>2449</v>
      </c>
      <c r="O4194" s="9" t="s">
        <v>8681</v>
      </c>
      <c r="P4194" s="9" t="s">
        <v>54</v>
      </c>
      <c r="Q4194" s="9" t="s">
        <v>54</v>
      </c>
      <c r="R4194" s="9" t="s">
        <v>67</v>
      </c>
      <c r="S4194" s="1"/>
      <c r="T4194" s="1"/>
      <c r="U4194" s="1"/>
      <c r="V4194" s="1">
        <v>1</v>
      </c>
      <c r="W4194" s="1"/>
      <c r="X4194" s="1"/>
      <c r="Y4194" s="1"/>
      <c r="Z4194" s="1"/>
      <c r="AA4194" s="1"/>
      <c r="AB4194" s="1"/>
      <c r="AC4194" s="1"/>
      <c r="AD4194" s="1"/>
      <c r="AE4194" s="1"/>
      <c r="AF4194" s="1"/>
      <c r="AG4194" s="1"/>
      <c r="AH4194" s="1"/>
      <c r="AI4194" s="1"/>
      <c r="AJ4194" s="9" t="s">
        <v>52</v>
      </c>
      <c r="AK4194" s="9" t="s">
        <v>8769</v>
      </c>
      <c r="AL4194" s="9" t="s">
        <v>52</v>
      </c>
      <c r="AM4194" s="9" t="s">
        <v>52</v>
      </c>
    </row>
    <row r="4195" spans="1:39" ht="30" customHeight="1" x14ac:dyDescent="0.3">
      <c r="A4195" s="10" t="s">
        <v>4720</v>
      </c>
      <c r="B4195" s="10" t="s">
        <v>4714</v>
      </c>
      <c r="C4195" s="10" t="s">
        <v>4715</v>
      </c>
      <c r="D4195" s="11">
        <v>3.2000000000000001E-2</v>
      </c>
      <c r="E4195" s="15">
        <v>0</v>
      </c>
      <c r="F4195" s="17">
        <f>TRUNC(E4195*D4195,1)</f>
        <v>0</v>
      </c>
      <c r="G4195" s="15">
        <v>153671</v>
      </c>
      <c r="H4195" s="17">
        <f>TRUNC(G4195*D4195,1)</f>
        <v>4917.3999999999996</v>
      </c>
      <c r="I4195" s="15">
        <v>0</v>
      </c>
      <c r="J4195" s="17">
        <f>TRUNC(I4195*D4195,1)</f>
        <v>0</v>
      </c>
      <c r="K4195" s="15">
        <f>TRUNC(E4195+G4195+I4195,1)</f>
        <v>153671</v>
      </c>
      <c r="L4195" s="17">
        <f>TRUNC(F4195+H4195+J4195,1)</f>
        <v>4917.3999999999996</v>
      </c>
      <c r="M4195" s="10" t="s">
        <v>52</v>
      </c>
      <c r="N4195" s="9" t="s">
        <v>2449</v>
      </c>
      <c r="O4195" s="9" t="s">
        <v>4721</v>
      </c>
      <c r="P4195" s="9" t="s">
        <v>54</v>
      </c>
      <c r="Q4195" s="9" t="s">
        <v>54</v>
      </c>
      <c r="R4195" s="9" t="s">
        <v>67</v>
      </c>
      <c r="S4195" s="1"/>
      <c r="T4195" s="1"/>
      <c r="U4195" s="1"/>
      <c r="V4195" s="1">
        <v>1</v>
      </c>
      <c r="W4195" s="1"/>
      <c r="X4195" s="1"/>
      <c r="Y4195" s="1"/>
      <c r="Z4195" s="1"/>
      <c r="AA4195" s="1"/>
      <c r="AB4195" s="1"/>
      <c r="AC4195" s="1"/>
      <c r="AD4195" s="1"/>
      <c r="AE4195" s="1"/>
      <c r="AF4195" s="1"/>
      <c r="AG4195" s="1"/>
      <c r="AH4195" s="1"/>
      <c r="AI4195" s="1"/>
      <c r="AJ4195" s="9" t="s">
        <v>52</v>
      </c>
      <c r="AK4195" s="9" t="s">
        <v>8770</v>
      </c>
      <c r="AL4195" s="9" t="s">
        <v>52</v>
      </c>
      <c r="AM4195" s="9" t="s">
        <v>52</v>
      </c>
    </row>
    <row r="4196" spans="1:39" ht="30" customHeight="1" x14ac:dyDescent="0.3">
      <c r="A4196" s="10" t="s">
        <v>4727</v>
      </c>
      <c r="B4196" s="10" t="s">
        <v>4797</v>
      </c>
      <c r="C4196" s="10" t="s">
        <v>732</v>
      </c>
      <c r="D4196" s="11">
        <v>1</v>
      </c>
      <c r="E4196" s="15">
        <v>0</v>
      </c>
      <c r="F4196" s="17">
        <f>TRUNC(E4196*D4196,1)</f>
        <v>0</v>
      </c>
      <c r="G4196" s="15">
        <v>0</v>
      </c>
      <c r="H4196" s="17">
        <f>TRUNC(G4196*D4196,1)</f>
        <v>0</v>
      </c>
      <c r="I4196" s="15">
        <f>TRUNC(SUMIF(V4194:V4196, RIGHTB(O4196, 1), H4194:H4196)*U4196, 2)</f>
        <v>1075.06</v>
      </c>
      <c r="J4196" s="17">
        <f>TRUNC(I4196*D4196,1)</f>
        <v>1075</v>
      </c>
      <c r="K4196" s="15">
        <f>TRUNC(E4196+G4196+I4196,1)</f>
        <v>1075</v>
      </c>
      <c r="L4196" s="17">
        <f>TRUNC(F4196+H4196+J4196,1)</f>
        <v>1075</v>
      </c>
      <c r="M4196" s="10" t="s">
        <v>52</v>
      </c>
      <c r="N4196" s="9" t="s">
        <v>2449</v>
      </c>
      <c r="O4196" s="9" t="s">
        <v>4729</v>
      </c>
      <c r="P4196" s="9" t="s">
        <v>54</v>
      </c>
      <c r="Q4196" s="9" t="s">
        <v>54</v>
      </c>
      <c r="R4196" s="9" t="s">
        <v>54</v>
      </c>
      <c r="S4196" s="1">
        <v>1</v>
      </c>
      <c r="T4196" s="1">
        <v>2</v>
      </c>
      <c r="U4196" s="1">
        <v>0.03</v>
      </c>
      <c r="V4196" s="1"/>
      <c r="W4196" s="1"/>
      <c r="X4196" s="1"/>
      <c r="Y4196" s="1"/>
      <c r="Z4196" s="1"/>
      <c r="AA4196" s="1"/>
      <c r="AB4196" s="1"/>
      <c r="AC4196" s="1"/>
      <c r="AD4196" s="1"/>
      <c r="AE4196" s="1"/>
      <c r="AF4196" s="1"/>
      <c r="AG4196" s="1"/>
      <c r="AH4196" s="1"/>
      <c r="AI4196" s="1"/>
      <c r="AJ4196" s="9" t="s">
        <v>52</v>
      </c>
      <c r="AK4196" s="9" t="s">
        <v>8771</v>
      </c>
      <c r="AL4196" s="9" t="s">
        <v>52</v>
      </c>
      <c r="AM4196" s="9" t="s">
        <v>52</v>
      </c>
    </row>
    <row r="4197" spans="1:39" ht="30" customHeight="1" x14ac:dyDescent="0.3">
      <c r="A4197" s="10" t="s">
        <v>4735</v>
      </c>
      <c r="B4197" s="10" t="s">
        <v>52</v>
      </c>
      <c r="C4197" s="10" t="s">
        <v>52</v>
      </c>
      <c r="D4197" s="11"/>
      <c r="E4197" s="15"/>
      <c r="F4197" s="17">
        <f>TRUNC(SUMIF(N4194:N4196, N4193, F4194:F4196),0)</f>
        <v>0</v>
      </c>
      <c r="G4197" s="15"/>
      <c r="H4197" s="17">
        <f>TRUNC(SUMIF(N4194:N4196, N4193, H4194:H4196),0)</f>
        <v>35835</v>
      </c>
      <c r="I4197" s="15"/>
      <c r="J4197" s="17">
        <f>TRUNC(SUMIF(N4194:N4196, N4193, J4194:J4196),0)</f>
        <v>1075</v>
      </c>
      <c r="K4197" s="15"/>
      <c r="L4197" s="17">
        <f>F4197+H4197+J4197</f>
        <v>36910</v>
      </c>
      <c r="M4197" s="10" t="s">
        <v>52</v>
      </c>
      <c r="N4197" s="9" t="s">
        <v>4736</v>
      </c>
      <c r="O4197" s="9" t="s">
        <v>4736</v>
      </c>
      <c r="P4197" s="9" t="s">
        <v>52</v>
      </c>
      <c r="Q4197" s="9" t="s">
        <v>52</v>
      </c>
      <c r="R4197" s="9" t="s">
        <v>52</v>
      </c>
      <c r="S4197" s="1"/>
      <c r="T4197" s="1"/>
      <c r="U4197" s="1"/>
      <c r="V4197" s="1"/>
      <c r="W4197" s="1"/>
      <c r="X4197" s="1"/>
      <c r="Y4197" s="1"/>
      <c r="Z4197" s="1"/>
      <c r="AA4197" s="1"/>
      <c r="AB4197" s="1"/>
      <c r="AC4197" s="1"/>
      <c r="AD4197" s="1"/>
      <c r="AE4197" s="1"/>
      <c r="AF4197" s="1"/>
      <c r="AG4197" s="1"/>
      <c r="AH4197" s="1"/>
      <c r="AI4197" s="1"/>
      <c r="AJ4197" s="9" t="s">
        <v>52</v>
      </c>
      <c r="AK4197" s="9" t="s">
        <v>52</v>
      </c>
      <c r="AL4197" s="9" t="s">
        <v>52</v>
      </c>
      <c r="AM4197" s="9" t="s">
        <v>52</v>
      </c>
    </row>
    <row r="4198" spans="1:39" ht="30" customHeight="1" x14ac:dyDescent="0.3">
      <c r="A4198" s="11"/>
      <c r="B4198" s="11"/>
      <c r="C4198" s="11"/>
      <c r="D4198" s="11"/>
      <c r="E4198" s="15"/>
      <c r="F4198" s="17"/>
      <c r="G4198" s="15"/>
      <c r="H4198" s="17"/>
      <c r="I4198" s="15"/>
      <c r="J4198" s="17"/>
      <c r="K4198" s="15"/>
      <c r="L4198" s="17"/>
      <c r="M4198" s="11"/>
    </row>
    <row r="4199" spans="1:39" ht="30" customHeight="1" x14ac:dyDescent="0.3">
      <c r="A4199" s="14" t="s">
        <v>8772</v>
      </c>
      <c r="B4199" s="14"/>
      <c r="C4199" s="14"/>
      <c r="D4199" s="14"/>
      <c r="E4199" s="16"/>
      <c r="F4199" s="18"/>
      <c r="G4199" s="16"/>
      <c r="H4199" s="18"/>
      <c r="I4199" s="16"/>
      <c r="J4199" s="18"/>
      <c r="K4199" s="16"/>
      <c r="L4199" s="18"/>
      <c r="M4199" s="14"/>
      <c r="N4199" s="5" t="s">
        <v>2451</v>
      </c>
    </row>
    <row r="4200" spans="1:39" ht="30" customHeight="1" x14ac:dyDescent="0.3">
      <c r="A4200" s="10" t="s">
        <v>8680</v>
      </c>
      <c r="B4200" s="10" t="s">
        <v>4714</v>
      </c>
      <c r="C4200" s="10" t="s">
        <v>4715</v>
      </c>
      <c r="D4200" s="11">
        <v>0.122</v>
      </c>
      <c r="E4200" s="15">
        <v>0</v>
      </c>
      <c r="F4200" s="17">
        <f>TRUNC(E4200*D4200,1)</f>
        <v>0</v>
      </c>
      <c r="G4200" s="15">
        <v>253427</v>
      </c>
      <c r="H4200" s="17">
        <f>TRUNC(G4200*D4200,1)</f>
        <v>30918</v>
      </c>
      <c r="I4200" s="15">
        <v>0</v>
      </c>
      <c r="J4200" s="17">
        <f>TRUNC(I4200*D4200,1)</f>
        <v>0</v>
      </c>
      <c r="K4200" s="15">
        <f>TRUNC(E4200+G4200+I4200,1)</f>
        <v>253427</v>
      </c>
      <c r="L4200" s="17">
        <f>TRUNC(F4200+H4200+J4200,1)</f>
        <v>30918</v>
      </c>
      <c r="M4200" s="10" t="s">
        <v>52</v>
      </c>
      <c r="N4200" s="9" t="s">
        <v>2451</v>
      </c>
      <c r="O4200" s="9" t="s">
        <v>8681</v>
      </c>
      <c r="P4200" s="9" t="s">
        <v>54</v>
      </c>
      <c r="Q4200" s="9" t="s">
        <v>54</v>
      </c>
      <c r="R4200" s="9" t="s">
        <v>67</v>
      </c>
      <c r="S4200" s="1"/>
      <c r="T4200" s="1"/>
      <c r="U4200" s="1"/>
      <c r="V4200" s="1">
        <v>1</v>
      </c>
      <c r="W4200" s="1">
        <v>2</v>
      </c>
      <c r="X4200" s="1"/>
      <c r="Y4200" s="1"/>
      <c r="Z4200" s="1"/>
      <c r="AA4200" s="1"/>
      <c r="AB4200" s="1"/>
      <c r="AC4200" s="1"/>
      <c r="AD4200" s="1"/>
      <c r="AE4200" s="1"/>
      <c r="AF4200" s="1"/>
      <c r="AG4200" s="1"/>
      <c r="AH4200" s="1"/>
      <c r="AI4200" s="1"/>
      <c r="AJ4200" s="9" t="s">
        <v>52</v>
      </c>
      <c r="AK4200" s="9" t="s">
        <v>8774</v>
      </c>
      <c r="AL4200" s="9" t="s">
        <v>52</v>
      </c>
      <c r="AM4200" s="9" t="s">
        <v>52</v>
      </c>
    </row>
    <row r="4201" spans="1:39" ht="30" customHeight="1" x14ac:dyDescent="0.3">
      <c r="A4201" s="10" t="s">
        <v>4720</v>
      </c>
      <c r="B4201" s="10" t="s">
        <v>4714</v>
      </c>
      <c r="C4201" s="10" t="s">
        <v>4715</v>
      </c>
      <c r="D4201" s="11">
        <v>3.2000000000000001E-2</v>
      </c>
      <c r="E4201" s="15">
        <v>0</v>
      </c>
      <c r="F4201" s="17">
        <f>TRUNC(E4201*D4201,1)</f>
        <v>0</v>
      </c>
      <c r="G4201" s="15">
        <v>153671</v>
      </c>
      <c r="H4201" s="17">
        <f>TRUNC(G4201*D4201,1)</f>
        <v>4917.3999999999996</v>
      </c>
      <c r="I4201" s="15">
        <v>0</v>
      </c>
      <c r="J4201" s="17">
        <f>TRUNC(I4201*D4201,1)</f>
        <v>0</v>
      </c>
      <c r="K4201" s="15">
        <f>TRUNC(E4201+G4201+I4201,1)</f>
        <v>153671</v>
      </c>
      <c r="L4201" s="17">
        <f>TRUNC(F4201+H4201+J4201,1)</f>
        <v>4917.3999999999996</v>
      </c>
      <c r="M4201" s="10" t="s">
        <v>52</v>
      </c>
      <c r="N4201" s="9" t="s">
        <v>2451</v>
      </c>
      <c r="O4201" s="9" t="s">
        <v>4721</v>
      </c>
      <c r="P4201" s="9" t="s">
        <v>54</v>
      </c>
      <c r="Q4201" s="9" t="s">
        <v>54</v>
      </c>
      <c r="R4201" s="9" t="s">
        <v>67</v>
      </c>
      <c r="S4201" s="1"/>
      <c r="T4201" s="1"/>
      <c r="U4201" s="1"/>
      <c r="V4201" s="1">
        <v>1</v>
      </c>
      <c r="W4201" s="1">
        <v>2</v>
      </c>
      <c r="X4201" s="1"/>
      <c r="Y4201" s="1"/>
      <c r="Z4201" s="1"/>
      <c r="AA4201" s="1"/>
      <c r="AB4201" s="1"/>
      <c r="AC4201" s="1"/>
      <c r="AD4201" s="1"/>
      <c r="AE4201" s="1"/>
      <c r="AF4201" s="1"/>
      <c r="AG4201" s="1"/>
      <c r="AH4201" s="1"/>
      <c r="AI4201" s="1"/>
      <c r="AJ4201" s="9" t="s">
        <v>52</v>
      </c>
      <c r="AK4201" s="9" t="s">
        <v>8775</v>
      </c>
      <c r="AL4201" s="9" t="s">
        <v>52</v>
      </c>
      <c r="AM4201" s="9" t="s">
        <v>52</v>
      </c>
    </row>
    <row r="4202" spans="1:39" ht="30" customHeight="1" x14ac:dyDescent="0.3">
      <c r="A4202" s="10" t="s">
        <v>4727</v>
      </c>
      <c r="B4202" s="10" t="s">
        <v>4797</v>
      </c>
      <c r="C4202" s="10" t="s">
        <v>732</v>
      </c>
      <c r="D4202" s="11">
        <v>1</v>
      </c>
      <c r="E4202" s="15">
        <v>0</v>
      </c>
      <c r="F4202" s="17">
        <f>TRUNC(E4202*D4202,1)</f>
        <v>0</v>
      </c>
      <c r="G4202" s="15">
        <v>0</v>
      </c>
      <c r="H4202" s="17">
        <f>TRUNC(G4202*D4202,1)</f>
        <v>0</v>
      </c>
      <c r="I4202" s="15">
        <f>TRUNC(SUMIF(V4200:V4203, RIGHTB(O4202, 1), H4200:H4203)*U4202, 2)</f>
        <v>1075.06</v>
      </c>
      <c r="J4202" s="17">
        <f>TRUNC(I4202*D4202,1)</f>
        <v>1075</v>
      </c>
      <c r="K4202" s="15">
        <f>TRUNC(E4202+G4202+I4202,1)</f>
        <v>1075</v>
      </c>
      <c r="L4202" s="17">
        <f>TRUNC(F4202+H4202+J4202,1)</f>
        <v>1075</v>
      </c>
      <c r="M4202" s="10" t="s">
        <v>52</v>
      </c>
      <c r="N4202" s="9" t="s">
        <v>2451</v>
      </c>
      <c r="O4202" s="9" t="s">
        <v>4729</v>
      </c>
      <c r="P4202" s="9" t="s">
        <v>54</v>
      </c>
      <c r="Q4202" s="9" t="s">
        <v>54</v>
      </c>
      <c r="R4202" s="9" t="s">
        <v>54</v>
      </c>
      <c r="S4202" s="1">
        <v>1</v>
      </c>
      <c r="T4202" s="1">
        <v>2</v>
      </c>
      <c r="U4202" s="1">
        <v>0.03</v>
      </c>
      <c r="V4202" s="1"/>
      <c r="W4202" s="1"/>
      <c r="X4202" s="1"/>
      <c r="Y4202" s="1"/>
      <c r="Z4202" s="1"/>
      <c r="AA4202" s="1"/>
      <c r="AB4202" s="1"/>
      <c r="AC4202" s="1"/>
      <c r="AD4202" s="1"/>
      <c r="AE4202" s="1"/>
      <c r="AF4202" s="1"/>
      <c r="AG4202" s="1"/>
      <c r="AH4202" s="1"/>
      <c r="AI4202" s="1"/>
      <c r="AJ4202" s="9" t="s">
        <v>52</v>
      </c>
      <c r="AK4202" s="9" t="s">
        <v>8776</v>
      </c>
      <c r="AL4202" s="9" t="s">
        <v>52</v>
      </c>
      <c r="AM4202" s="9" t="s">
        <v>52</v>
      </c>
    </row>
    <row r="4203" spans="1:39" ht="30" customHeight="1" x14ac:dyDescent="0.3">
      <c r="A4203" s="10" t="s">
        <v>7817</v>
      </c>
      <c r="B4203" s="10" t="s">
        <v>8690</v>
      </c>
      <c r="C4203" s="10" t="s">
        <v>732</v>
      </c>
      <c r="D4203" s="11">
        <v>1</v>
      </c>
      <c r="E4203" s="15">
        <v>0</v>
      </c>
      <c r="F4203" s="17">
        <f>TRUNC(E4203*D4203,1)</f>
        <v>0</v>
      </c>
      <c r="G4203" s="15">
        <f>TRUNC(SUMIF(W4200:W4203, RIGHTB(O4203, 1), H4200:H4203)*U4203, 2)</f>
        <v>8958.85</v>
      </c>
      <c r="H4203" s="17">
        <f>TRUNC(G4203*D4203,1)</f>
        <v>8958.7999999999993</v>
      </c>
      <c r="I4203" s="15">
        <v>0</v>
      </c>
      <c r="J4203" s="17">
        <f>TRUNC(I4203*D4203,1)</f>
        <v>0</v>
      </c>
      <c r="K4203" s="15">
        <f>TRUNC(E4203+G4203+I4203,1)</f>
        <v>8958.7999999999993</v>
      </c>
      <c r="L4203" s="17">
        <f>TRUNC(F4203+H4203+J4203,1)</f>
        <v>8958.7999999999993</v>
      </c>
      <c r="M4203" s="10" t="s">
        <v>52</v>
      </c>
      <c r="N4203" s="9" t="s">
        <v>2451</v>
      </c>
      <c r="O4203" s="9" t="s">
        <v>4733</v>
      </c>
      <c r="P4203" s="9" t="s">
        <v>54</v>
      </c>
      <c r="Q4203" s="9" t="s">
        <v>54</v>
      </c>
      <c r="R4203" s="9" t="s">
        <v>54</v>
      </c>
      <c r="S4203" s="1">
        <v>1</v>
      </c>
      <c r="T4203" s="1">
        <v>1</v>
      </c>
      <c r="U4203" s="1">
        <v>0.25</v>
      </c>
      <c r="V4203" s="1"/>
      <c r="W4203" s="1"/>
      <c r="X4203" s="1"/>
      <c r="Y4203" s="1"/>
      <c r="Z4203" s="1"/>
      <c r="AA4203" s="1"/>
      <c r="AB4203" s="1"/>
      <c r="AC4203" s="1"/>
      <c r="AD4203" s="1"/>
      <c r="AE4203" s="1"/>
      <c r="AF4203" s="1"/>
      <c r="AG4203" s="1"/>
      <c r="AH4203" s="1"/>
      <c r="AI4203" s="1"/>
      <c r="AJ4203" s="9" t="s">
        <v>52</v>
      </c>
      <c r="AK4203" s="9" t="s">
        <v>8777</v>
      </c>
      <c r="AL4203" s="9" t="s">
        <v>52</v>
      </c>
      <c r="AM4203" s="9" t="s">
        <v>52</v>
      </c>
    </row>
    <row r="4204" spans="1:39" ht="30" customHeight="1" x14ac:dyDescent="0.3">
      <c r="A4204" s="10" t="s">
        <v>4735</v>
      </c>
      <c r="B4204" s="10" t="s">
        <v>52</v>
      </c>
      <c r="C4204" s="10" t="s">
        <v>52</v>
      </c>
      <c r="D4204" s="11"/>
      <c r="E4204" s="15"/>
      <c r="F4204" s="17">
        <f>TRUNC(SUMIF(N4200:N4203, N4199, F4200:F4203),0)</f>
        <v>0</v>
      </c>
      <c r="G4204" s="15"/>
      <c r="H4204" s="17">
        <f>TRUNC(SUMIF(N4200:N4203, N4199, H4200:H4203),0)</f>
        <v>44794</v>
      </c>
      <c r="I4204" s="15"/>
      <c r="J4204" s="17">
        <f>TRUNC(SUMIF(N4200:N4203, N4199, J4200:J4203),0)</f>
        <v>1075</v>
      </c>
      <c r="K4204" s="15"/>
      <c r="L4204" s="17">
        <f>F4204+H4204+J4204</f>
        <v>45869</v>
      </c>
      <c r="M4204" s="10" t="s">
        <v>52</v>
      </c>
      <c r="N4204" s="9" t="s">
        <v>4736</v>
      </c>
      <c r="O4204" s="9" t="s">
        <v>4736</v>
      </c>
      <c r="P4204" s="9" t="s">
        <v>52</v>
      </c>
      <c r="Q4204" s="9" t="s">
        <v>52</v>
      </c>
      <c r="R4204" s="9" t="s">
        <v>52</v>
      </c>
      <c r="S4204" s="1"/>
      <c r="T4204" s="1"/>
      <c r="U4204" s="1"/>
      <c r="V4204" s="1"/>
      <c r="W4204" s="1"/>
      <c r="X4204" s="1"/>
      <c r="Y4204" s="1"/>
      <c r="Z4204" s="1"/>
      <c r="AA4204" s="1"/>
      <c r="AB4204" s="1"/>
      <c r="AC4204" s="1"/>
      <c r="AD4204" s="1"/>
      <c r="AE4204" s="1"/>
      <c r="AF4204" s="1"/>
      <c r="AG4204" s="1"/>
      <c r="AH4204" s="1"/>
      <c r="AI4204" s="1"/>
      <c r="AJ4204" s="9" t="s">
        <v>52</v>
      </c>
      <c r="AK4204" s="9" t="s">
        <v>52</v>
      </c>
      <c r="AL4204" s="9" t="s">
        <v>52</v>
      </c>
      <c r="AM4204" s="9" t="s">
        <v>52</v>
      </c>
    </row>
    <row r="4205" spans="1:39" ht="30" customHeight="1" x14ac:dyDescent="0.3">
      <c r="A4205" s="11"/>
      <c r="B4205" s="11"/>
      <c r="C4205" s="11"/>
      <c r="D4205" s="11"/>
      <c r="E4205" s="15"/>
      <c r="F4205" s="17"/>
      <c r="G4205" s="15"/>
      <c r="H4205" s="17"/>
      <c r="I4205" s="15"/>
      <c r="J4205" s="17"/>
      <c r="K4205" s="15"/>
      <c r="L4205" s="17"/>
      <c r="M4205" s="11"/>
    </row>
    <row r="4206" spans="1:39" ht="30" customHeight="1" x14ac:dyDescent="0.3">
      <c r="A4206" s="14" t="s">
        <v>8778</v>
      </c>
      <c r="B4206" s="14"/>
      <c r="C4206" s="14"/>
      <c r="D4206" s="14"/>
      <c r="E4206" s="16"/>
      <c r="F4206" s="18"/>
      <c r="G4206" s="16"/>
      <c r="H4206" s="18"/>
      <c r="I4206" s="16"/>
      <c r="J4206" s="18"/>
      <c r="K4206" s="16"/>
      <c r="L4206" s="18"/>
      <c r="M4206" s="14"/>
      <c r="N4206" s="5" t="s">
        <v>2454</v>
      </c>
    </row>
    <row r="4207" spans="1:39" ht="30" customHeight="1" x14ac:dyDescent="0.3">
      <c r="A4207" s="10" t="s">
        <v>8680</v>
      </c>
      <c r="B4207" s="10" t="s">
        <v>4714</v>
      </c>
      <c r="C4207" s="10" t="s">
        <v>4715</v>
      </c>
      <c r="D4207" s="11">
        <v>0.108</v>
      </c>
      <c r="E4207" s="15">
        <v>0</v>
      </c>
      <c r="F4207" s="17">
        <f>TRUNC(E4207*D4207,1)</f>
        <v>0</v>
      </c>
      <c r="G4207" s="15">
        <v>253427</v>
      </c>
      <c r="H4207" s="17">
        <f>TRUNC(G4207*D4207,1)</f>
        <v>27370.1</v>
      </c>
      <c r="I4207" s="15">
        <v>0</v>
      </c>
      <c r="J4207" s="17">
        <f>TRUNC(I4207*D4207,1)</f>
        <v>0</v>
      </c>
      <c r="K4207" s="15">
        <f>TRUNC(E4207+G4207+I4207,1)</f>
        <v>253427</v>
      </c>
      <c r="L4207" s="17">
        <f>TRUNC(F4207+H4207+J4207,1)</f>
        <v>27370.1</v>
      </c>
      <c r="M4207" s="10" t="s">
        <v>52</v>
      </c>
      <c r="N4207" s="9" t="s">
        <v>2454</v>
      </c>
      <c r="O4207" s="9" t="s">
        <v>8681</v>
      </c>
      <c r="P4207" s="9" t="s">
        <v>54</v>
      </c>
      <c r="Q4207" s="9" t="s">
        <v>54</v>
      </c>
      <c r="R4207" s="9" t="s">
        <v>67</v>
      </c>
      <c r="S4207" s="1"/>
      <c r="T4207" s="1"/>
      <c r="U4207" s="1"/>
      <c r="V4207" s="1">
        <v>1</v>
      </c>
      <c r="W4207" s="1"/>
      <c r="X4207" s="1"/>
      <c r="Y4207" s="1"/>
      <c r="Z4207" s="1"/>
      <c r="AA4207" s="1"/>
      <c r="AB4207" s="1"/>
      <c r="AC4207" s="1"/>
      <c r="AD4207" s="1"/>
      <c r="AE4207" s="1"/>
      <c r="AF4207" s="1"/>
      <c r="AG4207" s="1"/>
      <c r="AH4207" s="1"/>
      <c r="AI4207" s="1"/>
      <c r="AJ4207" s="9" t="s">
        <v>52</v>
      </c>
      <c r="AK4207" s="9" t="s">
        <v>8780</v>
      </c>
      <c r="AL4207" s="9" t="s">
        <v>52</v>
      </c>
      <c r="AM4207" s="9" t="s">
        <v>52</v>
      </c>
    </row>
    <row r="4208" spans="1:39" ht="30" customHeight="1" x14ac:dyDescent="0.3">
      <c r="A4208" s="10" t="s">
        <v>4720</v>
      </c>
      <c r="B4208" s="10" t="s">
        <v>4714</v>
      </c>
      <c r="C4208" s="10" t="s">
        <v>4715</v>
      </c>
      <c r="D4208" s="11">
        <v>2.9000000000000001E-2</v>
      </c>
      <c r="E4208" s="15">
        <v>0</v>
      </c>
      <c r="F4208" s="17">
        <f>TRUNC(E4208*D4208,1)</f>
        <v>0</v>
      </c>
      <c r="G4208" s="15">
        <v>153671</v>
      </c>
      <c r="H4208" s="17">
        <f>TRUNC(G4208*D4208,1)</f>
        <v>4456.3999999999996</v>
      </c>
      <c r="I4208" s="15">
        <v>0</v>
      </c>
      <c r="J4208" s="17">
        <f>TRUNC(I4208*D4208,1)</f>
        <v>0</v>
      </c>
      <c r="K4208" s="15">
        <f>TRUNC(E4208+G4208+I4208,1)</f>
        <v>153671</v>
      </c>
      <c r="L4208" s="17">
        <f>TRUNC(F4208+H4208+J4208,1)</f>
        <v>4456.3999999999996</v>
      </c>
      <c r="M4208" s="10" t="s">
        <v>52</v>
      </c>
      <c r="N4208" s="9" t="s">
        <v>2454</v>
      </c>
      <c r="O4208" s="9" t="s">
        <v>4721</v>
      </c>
      <c r="P4208" s="9" t="s">
        <v>54</v>
      </c>
      <c r="Q4208" s="9" t="s">
        <v>54</v>
      </c>
      <c r="R4208" s="9" t="s">
        <v>67</v>
      </c>
      <c r="S4208" s="1"/>
      <c r="T4208" s="1"/>
      <c r="U4208" s="1"/>
      <c r="V4208" s="1">
        <v>1</v>
      </c>
      <c r="W4208" s="1"/>
      <c r="X4208" s="1"/>
      <c r="Y4208" s="1"/>
      <c r="Z4208" s="1"/>
      <c r="AA4208" s="1"/>
      <c r="AB4208" s="1"/>
      <c r="AC4208" s="1"/>
      <c r="AD4208" s="1"/>
      <c r="AE4208" s="1"/>
      <c r="AF4208" s="1"/>
      <c r="AG4208" s="1"/>
      <c r="AH4208" s="1"/>
      <c r="AI4208" s="1"/>
      <c r="AJ4208" s="9" t="s">
        <v>52</v>
      </c>
      <c r="AK4208" s="9" t="s">
        <v>8781</v>
      </c>
      <c r="AL4208" s="9" t="s">
        <v>52</v>
      </c>
      <c r="AM4208" s="9" t="s">
        <v>52</v>
      </c>
    </row>
    <row r="4209" spans="1:39" ht="30" customHeight="1" x14ac:dyDescent="0.3">
      <c r="A4209" s="10" t="s">
        <v>4727</v>
      </c>
      <c r="B4209" s="10" t="s">
        <v>4797</v>
      </c>
      <c r="C4209" s="10" t="s">
        <v>732</v>
      </c>
      <c r="D4209" s="11">
        <v>1</v>
      </c>
      <c r="E4209" s="15">
        <v>0</v>
      </c>
      <c r="F4209" s="17">
        <f>TRUNC(E4209*D4209,1)</f>
        <v>0</v>
      </c>
      <c r="G4209" s="15">
        <v>0</v>
      </c>
      <c r="H4209" s="17">
        <f>TRUNC(G4209*D4209,1)</f>
        <v>0</v>
      </c>
      <c r="I4209" s="15">
        <f>TRUNC(SUMIF(V4207:V4209, RIGHTB(O4209, 1), H4207:H4209)*U4209, 2)</f>
        <v>954.79</v>
      </c>
      <c r="J4209" s="17">
        <f>TRUNC(I4209*D4209,1)</f>
        <v>954.7</v>
      </c>
      <c r="K4209" s="15">
        <f>TRUNC(E4209+G4209+I4209,1)</f>
        <v>954.7</v>
      </c>
      <c r="L4209" s="17">
        <f>TRUNC(F4209+H4209+J4209,1)</f>
        <v>954.7</v>
      </c>
      <c r="M4209" s="10" t="s">
        <v>52</v>
      </c>
      <c r="N4209" s="9" t="s">
        <v>2454</v>
      </c>
      <c r="O4209" s="9" t="s">
        <v>4729</v>
      </c>
      <c r="P4209" s="9" t="s">
        <v>54</v>
      </c>
      <c r="Q4209" s="9" t="s">
        <v>54</v>
      </c>
      <c r="R4209" s="9" t="s">
        <v>54</v>
      </c>
      <c r="S4209" s="1">
        <v>1</v>
      </c>
      <c r="T4209" s="1">
        <v>2</v>
      </c>
      <c r="U4209" s="1">
        <v>0.03</v>
      </c>
      <c r="V4209" s="1"/>
      <c r="W4209" s="1"/>
      <c r="X4209" s="1"/>
      <c r="Y4209" s="1"/>
      <c r="Z4209" s="1"/>
      <c r="AA4209" s="1"/>
      <c r="AB4209" s="1"/>
      <c r="AC4209" s="1"/>
      <c r="AD4209" s="1"/>
      <c r="AE4209" s="1"/>
      <c r="AF4209" s="1"/>
      <c r="AG4209" s="1"/>
      <c r="AH4209" s="1"/>
      <c r="AI4209" s="1"/>
      <c r="AJ4209" s="9" t="s">
        <v>52</v>
      </c>
      <c r="AK4209" s="9" t="s">
        <v>8782</v>
      </c>
      <c r="AL4209" s="9" t="s">
        <v>52</v>
      </c>
      <c r="AM4209" s="9" t="s">
        <v>52</v>
      </c>
    </row>
    <row r="4210" spans="1:39" ht="30" customHeight="1" x14ac:dyDescent="0.3">
      <c r="A4210" s="10" t="s">
        <v>4735</v>
      </c>
      <c r="B4210" s="10" t="s">
        <v>52</v>
      </c>
      <c r="C4210" s="10" t="s">
        <v>52</v>
      </c>
      <c r="D4210" s="11"/>
      <c r="E4210" s="15"/>
      <c r="F4210" s="17">
        <f>TRUNC(SUMIF(N4207:N4209, N4206, F4207:F4209),0)</f>
        <v>0</v>
      </c>
      <c r="G4210" s="15"/>
      <c r="H4210" s="17">
        <f>TRUNC(SUMIF(N4207:N4209, N4206, H4207:H4209),0)</f>
        <v>31826</v>
      </c>
      <c r="I4210" s="15"/>
      <c r="J4210" s="17">
        <f>TRUNC(SUMIF(N4207:N4209, N4206, J4207:J4209),0)</f>
        <v>954</v>
      </c>
      <c r="K4210" s="15"/>
      <c r="L4210" s="17">
        <f>F4210+H4210+J4210</f>
        <v>32780</v>
      </c>
      <c r="M4210" s="10" t="s">
        <v>52</v>
      </c>
      <c r="N4210" s="9" t="s">
        <v>4736</v>
      </c>
      <c r="O4210" s="9" t="s">
        <v>4736</v>
      </c>
      <c r="P4210" s="9" t="s">
        <v>52</v>
      </c>
      <c r="Q4210" s="9" t="s">
        <v>52</v>
      </c>
      <c r="R4210" s="9" t="s">
        <v>52</v>
      </c>
      <c r="S4210" s="1"/>
      <c r="T4210" s="1"/>
      <c r="U4210" s="1"/>
      <c r="V4210" s="1"/>
      <c r="W4210" s="1"/>
      <c r="X4210" s="1"/>
      <c r="Y4210" s="1"/>
      <c r="Z4210" s="1"/>
      <c r="AA4210" s="1"/>
      <c r="AB4210" s="1"/>
      <c r="AC4210" s="1"/>
      <c r="AD4210" s="1"/>
      <c r="AE4210" s="1"/>
      <c r="AF4210" s="1"/>
      <c r="AG4210" s="1"/>
      <c r="AH4210" s="1"/>
      <c r="AI4210" s="1"/>
      <c r="AJ4210" s="9" t="s">
        <v>52</v>
      </c>
      <c r="AK4210" s="9" t="s">
        <v>52</v>
      </c>
      <c r="AL4210" s="9" t="s">
        <v>52</v>
      </c>
      <c r="AM4210" s="9" t="s">
        <v>52</v>
      </c>
    </row>
    <row r="4211" spans="1:39" ht="30" customHeight="1" x14ac:dyDescent="0.3">
      <c r="A4211" s="11"/>
      <c r="B4211" s="11"/>
      <c r="C4211" s="11"/>
      <c r="D4211" s="11"/>
      <c r="E4211" s="15"/>
      <c r="F4211" s="17"/>
      <c r="G4211" s="15"/>
      <c r="H4211" s="17"/>
      <c r="I4211" s="15"/>
      <c r="J4211" s="17"/>
      <c r="K4211" s="15"/>
      <c r="L4211" s="17"/>
      <c r="M4211" s="11"/>
    </row>
    <row r="4212" spans="1:39" ht="30" customHeight="1" x14ac:dyDescent="0.3">
      <c r="A4212" s="14" t="s">
        <v>8783</v>
      </c>
      <c r="B4212" s="14"/>
      <c r="C4212" s="14"/>
      <c r="D4212" s="14"/>
      <c r="E4212" s="16"/>
      <c r="F4212" s="18"/>
      <c r="G4212" s="16"/>
      <c r="H4212" s="18"/>
      <c r="I4212" s="16"/>
      <c r="J4212" s="18"/>
      <c r="K4212" s="16"/>
      <c r="L4212" s="18"/>
      <c r="M4212" s="14"/>
      <c r="N4212" s="5" t="s">
        <v>2456</v>
      </c>
    </row>
    <row r="4213" spans="1:39" ht="30" customHeight="1" x14ac:dyDescent="0.3">
      <c r="A4213" s="10" t="s">
        <v>8680</v>
      </c>
      <c r="B4213" s="10" t="s">
        <v>4714</v>
      </c>
      <c r="C4213" s="10" t="s">
        <v>4715</v>
      </c>
      <c r="D4213" s="11">
        <v>0.108</v>
      </c>
      <c r="E4213" s="15">
        <v>0</v>
      </c>
      <c r="F4213" s="17">
        <f>TRUNC(E4213*D4213,1)</f>
        <v>0</v>
      </c>
      <c r="G4213" s="15">
        <v>253427</v>
      </c>
      <c r="H4213" s="17">
        <f>TRUNC(G4213*D4213,1)</f>
        <v>27370.1</v>
      </c>
      <c r="I4213" s="15">
        <v>0</v>
      </c>
      <c r="J4213" s="17">
        <f>TRUNC(I4213*D4213,1)</f>
        <v>0</v>
      </c>
      <c r="K4213" s="15">
        <f>TRUNC(E4213+G4213+I4213,1)</f>
        <v>253427</v>
      </c>
      <c r="L4213" s="17">
        <f>TRUNC(F4213+H4213+J4213,1)</f>
        <v>27370.1</v>
      </c>
      <c r="M4213" s="10" t="s">
        <v>52</v>
      </c>
      <c r="N4213" s="9" t="s">
        <v>2456</v>
      </c>
      <c r="O4213" s="9" t="s">
        <v>8681</v>
      </c>
      <c r="P4213" s="9" t="s">
        <v>54</v>
      </c>
      <c r="Q4213" s="9" t="s">
        <v>54</v>
      </c>
      <c r="R4213" s="9" t="s">
        <v>67</v>
      </c>
      <c r="S4213" s="1"/>
      <c r="T4213" s="1"/>
      <c r="U4213" s="1"/>
      <c r="V4213" s="1">
        <v>1</v>
      </c>
      <c r="W4213" s="1">
        <v>2</v>
      </c>
      <c r="X4213" s="1"/>
      <c r="Y4213" s="1"/>
      <c r="Z4213" s="1"/>
      <c r="AA4213" s="1"/>
      <c r="AB4213" s="1"/>
      <c r="AC4213" s="1"/>
      <c r="AD4213" s="1"/>
      <c r="AE4213" s="1"/>
      <c r="AF4213" s="1"/>
      <c r="AG4213" s="1"/>
      <c r="AH4213" s="1"/>
      <c r="AI4213" s="1"/>
      <c r="AJ4213" s="9" t="s">
        <v>52</v>
      </c>
      <c r="AK4213" s="9" t="s">
        <v>8785</v>
      </c>
      <c r="AL4213" s="9" t="s">
        <v>52</v>
      </c>
      <c r="AM4213" s="9" t="s">
        <v>52</v>
      </c>
    </row>
    <row r="4214" spans="1:39" ht="30" customHeight="1" x14ac:dyDescent="0.3">
      <c r="A4214" s="10" t="s">
        <v>4720</v>
      </c>
      <c r="B4214" s="10" t="s">
        <v>4714</v>
      </c>
      <c r="C4214" s="10" t="s">
        <v>4715</v>
      </c>
      <c r="D4214" s="11">
        <v>2.9000000000000001E-2</v>
      </c>
      <c r="E4214" s="15">
        <v>0</v>
      </c>
      <c r="F4214" s="17">
        <f>TRUNC(E4214*D4214,1)</f>
        <v>0</v>
      </c>
      <c r="G4214" s="15">
        <v>153671</v>
      </c>
      <c r="H4214" s="17">
        <f>TRUNC(G4214*D4214,1)</f>
        <v>4456.3999999999996</v>
      </c>
      <c r="I4214" s="15">
        <v>0</v>
      </c>
      <c r="J4214" s="17">
        <f>TRUNC(I4214*D4214,1)</f>
        <v>0</v>
      </c>
      <c r="K4214" s="15">
        <f>TRUNC(E4214+G4214+I4214,1)</f>
        <v>153671</v>
      </c>
      <c r="L4214" s="17">
        <f>TRUNC(F4214+H4214+J4214,1)</f>
        <v>4456.3999999999996</v>
      </c>
      <c r="M4214" s="10" t="s">
        <v>52</v>
      </c>
      <c r="N4214" s="9" t="s">
        <v>2456</v>
      </c>
      <c r="O4214" s="9" t="s">
        <v>4721</v>
      </c>
      <c r="P4214" s="9" t="s">
        <v>54</v>
      </c>
      <c r="Q4214" s="9" t="s">
        <v>54</v>
      </c>
      <c r="R4214" s="9" t="s">
        <v>67</v>
      </c>
      <c r="S4214" s="1"/>
      <c r="T4214" s="1"/>
      <c r="U4214" s="1"/>
      <c r="V4214" s="1">
        <v>1</v>
      </c>
      <c r="W4214" s="1">
        <v>2</v>
      </c>
      <c r="X4214" s="1"/>
      <c r="Y4214" s="1"/>
      <c r="Z4214" s="1"/>
      <c r="AA4214" s="1"/>
      <c r="AB4214" s="1"/>
      <c r="AC4214" s="1"/>
      <c r="AD4214" s="1"/>
      <c r="AE4214" s="1"/>
      <c r="AF4214" s="1"/>
      <c r="AG4214" s="1"/>
      <c r="AH4214" s="1"/>
      <c r="AI4214" s="1"/>
      <c r="AJ4214" s="9" t="s">
        <v>52</v>
      </c>
      <c r="AK4214" s="9" t="s">
        <v>8786</v>
      </c>
      <c r="AL4214" s="9" t="s">
        <v>52</v>
      </c>
      <c r="AM4214" s="9" t="s">
        <v>52</v>
      </c>
    </row>
    <row r="4215" spans="1:39" ht="30" customHeight="1" x14ac:dyDescent="0.3">
      <c r="A4215" s="10" t="s">
        <v>4727</v>
      </c>
      <c r="B4215" s="10" t="s">
        <v>4797</v>
      </c>
      <c r="C4215" s="10" t="s">
        <v>732</v>
      </c>
      <c r="D4215" s="11">
        <v>1</v>
      </c>
      <c r="E4215" s="15">
        <v>0</v>
      </c>
      <c r="F4215" s="17">
        <f>TRUNC(E4215*D4215,1)</f>
        <v>0</v>
      </c>
      <c r="G4215" s="15">
        <v>0</v>
      </c>
      <c r="H4215" s="17">
        <f>TRUNC(G4215*D4215,1)</f>
        <v>0</v>
      </c>
      <c r="I4215" s="15">
        <f>TRUNC(SUMIF(V4213:V4216, RIGHTB(O4215, 1), H4213:H4216)*U4215, 2)</f>
        <v>954.79</v>
      </c>
      <c r="J4215" s="17">
        <f>TRUNC(I4215*D4215,1)</f>
        <v>954.7</v>
      </c>
      <c r="K4215" s="15">
        <f>TRUNC(E4215+G4215+I4215,1)</f>
        <v>954.7</v>
      </c>
      <c r="L4215" s="17">
        <f>TRUNC(F4215+H4215+J4215,1)</f>
        <v>954.7</v>
      </c>
      <c r="M4215" s="10" t="s">
        <v>52</v>
      </c>
      <c r="N4215" s="9" t="s">
        <v>2456</v>
      </c>
      <c r="O4215" s="9" t="s">
        <v>4729</v>
      </c>
      <c r="P4215" s="9" t="s">
        <v>54</v>
      </c>
      <c r="Q4215" s="9" t="s">
        <v>54</v>
      </c>
      <c r="R4215" s="9" t="s">
        <v>54</v>
      </c>
      <c r="S4215" s="1">
        <v>1</v>
      </c>
      <c r="T4215" s="1">
        <v>2</v>
      </c>
      <c r="U4215" s="1">
        <v>0.03</v>
      </c>
      <c r="V4215" s="1"/>
      <c r="W4215" s="1"/>
      <c r="X4215" s="1"/>
      <c r="Y4215" s="1"/>
      <c r="Z4215" s="1"/>
      <c r="AA4215" s="1"/>
      <c r="AB4215" s="1"/>
      <c r="AC4215" s="1"/>
      <c r="AD4215" s="1"/>
      <c r="AE4215" s="1"/>
      <c r="AF4215" s="1"/>
      <c r="AG4215" s="1"/>
      <c r="AH4215" s="1"/>
      <c r="AI4215" s="1"/>
      <c r="AJ4215" s="9" t="s">
        <v>52</v>
      </c>
      <c r="AK4215" s="9" t="s">
        <v>8787</v>
      </c>
      <c r="AL4215" s="9" t="s">
        <v>52</v>
      </c>
      <c r="AM4215" s="9" t="s">
        <v>52</v>
      </c>
    </row>
    <row r="4216" spans="1:39" ht="30" customHeight="1" x14ac:dyDescent="0.3">
      <c r="A4216" s="10" t="s">
        <v>7817</v>
      </c>
      <c r="B4216" s="10" t="s">
        <v>8690</v>
      </c>
      <c r="C4216" s="10" t="s">
        <v>732</v>
      </c>
      <c r="D4216" s="11">
        <v>1</v>
      </c>
      <c r="E4216" s="15">
        <v>0</v>
      </c>
      <c r="F4216" s="17">
        <f>TRUNC(E4216*D4216,1)</f>
        <v>0</v>
      </c>
      <c r="G4216" s="15">
        <f>TRUNC(SUMIF(W4213:W4216, RIGHTB(O4216, 1), H4213:H4216)*U4216, 2)</f>
        <v>7956.62</v>
      </c>
      <c r="H4216" s="17">
        <f>TRUNC(G4216*D4216,1)</f>
        <v>7956.6</v>
      </c>
      <c r="I4216" s="15">
        <v>0</v>
      </c>
      <c r="J4216" s="17">
        <f>TRUNC(I4216*D4216,1)</f>
        <v>0</v>
      </c>
      <c r="K4216" s="15">
        <f>TRUNC(E4216+G4216+I4216,1)</f>
        <v>7956.6</v>
      </c>
      <c r="L4216" s="17">
        <f>TRUNC(F4216+H4216+J4216,1)</f>
        <v>7956.6</v>
      </c>
      <c r="M4216" s="10" t="s">
        <v>52</v>
      </c>
      <c r="N4216" s="9" t="s">
        <v>2456</v>
      </c>
      <c r="O4216" s="9" t="s">
        <v>4733</v>
      </c>
      <c r="P4216" s="9" t="s">
        <v>54</v>
      </c>
      <c r="Q4216" s="9" t="s">
        <v>54</v>
      </c>
      <c r="R4216" s="9" t="s">
        <v>54</v>
      </c>
      <c r="S4216" s="1">
        <v>1</v>
      </c>
      <c r="T4216" s="1">
        <v>1</v>
      </c>
      <c r="U4216" s="1">
        <v>0.25</v>
      </c>
      <c r="V4216" s="1"/>
      <c r="W4216" s="1"/>
      <c r="X4216" s="1"/>
      <c r="Y4216" s="1"/>
      <c r="Z4216" s="1"/>
      <c r="AA4216" s="1"/>
      <c r="AB4216" s="1"/>
      <c r="AC4216" s="1"/>
      <c r="AD4216" s="1"/>
      <c r="AE4216" s="1"/>
      <c r="AF4216" s="1"/>
      <c r="AG4216" s="1"/>
      <c r="AH4216" s="1"/>
      <c r="AI4216" s="1"/>
      <c r="AJ4216" s="9" t="s">
        <v>52</v>
      </c>
      <c r="AK4216" s="9" t="s">
        <v>8788</v>
      </c>
      <c r="AL4216" s="9" t="s">
        <v>52</v>
      </c>
      <c r="AM4216" s="9" t="s">
        <v>52</v>
      </c>
    </row>
    <row r="4217" spans="1:39" ht="30" customHeight="1" x14ac:dyDescent="0.3">
      <c r="A4217" s="10" t="s">
        <v>4735</v>
      </c>
      <c r="B4217" s="10" t="s">
        <v>52</v>
      </c>
      <c r="C4217" s="10" t="s">
        <v>52</v>
      </c>
      <c r="D4217" s="11"/>
      <c r="E4217" s="15"/>
      <c r="F4217" s="17">
        <f>TRUNC(SUMIF(N4213:N4216, N4212, F4213:F4216),0)</f>
        <v>0</v>
      </c>
      <c r="G4217" s="15"/>
      <c r="H4217" s="17">
        <f>TRUNC(SUMIF(N4213:N4216, N4212, H4213:H4216),0)</f>
        <v>39783</v>
      </c>
      <c r="I4217" s="15"/>
      <c r="J4217" s="17">
        <f>TRUNC(SUMIF(N4213:N4216, N4212, J4213:J4216),0)</f>
        <v>954</v>
      </c>
      <c r="K4217" s="15"/>
      <c r="L4217" s="17">
        <f>F4217+H4217+J4217</f>
        <v>40737</v>
      </c>
      <c r="M4217" s="10" t="s">
        <v>52</v>
      </c>
      <c r="N4217" s="9" t="s">
        <v>4736</v>
      </c>
      <c r="O4217" s="9" t="s">
        <v>4736</v>
      </c>
      <c r="P4217" s="9" t="s">
        <v>52</v>
      </c>
      <c r="Q4217" s="9" t="s">
        <v>52</v>
      </c>
      <c r="R4217" s="9" t="s">
        <v>52</v>
      </c>
      <c r="S4217" s="1"/>
      <c r="T4217" s="1"/>
      <c r="U4217" s="1"/>
      <c r="V4217" s="1"/>
      <c r="W4217" s="1"/>
      <c r="X4217" s="1"/>
      <c r="Y4217" s="1"/>
      <c r="Z4217" s="1"/>
      <c r="AA4217" s="1"/>
      <c r="AB4217" s="1"/>
      <c r="AC4217" s="1"/>
      <c r="AD4217" s="1"/>
      <c r="AE4217" s="1"/>
      <c r="AF4217" s="1"/>
      <c r="AG4217" s="1"/>
      <c r="AH4217" s="1"/>
      <c r="AI4217" s="1"/>
      <c r="AJ4217" s="9" t="s">
        <v>52</v>
      </c>
      <c r="AK4217" s="9" t="s">
        <v>52</v>
      </c>
      <c r="AL4217" s="9" t="s">
        <v>52</v>
      </c>
      <c r="AM4217" s="9" t="s">
        <v>52</v>
      </c>
    </row>
    <row r="4218" spans="1:39" ht="30" customHeight="1" x14ac:dyDescent="0.3">
      <c r="A4218" s="11"/>
      <c r="B4218" s="11"/>
      <c r="C4218" s="11"/>
      <c r="D4218" s="11"/>
      <c r="E4218" s="15"/>
      <c r="F4218" s="17"/>
      <c r="G4218" s="15"/>
      <c r="H4218" s="17"/>
      <c r="I4218" s="15"/>
      <c r="J4218" s="17"/>
      <c r="K4218" s="15"/>
      <c r="L4218" s="17"/>
      <c r="M4218" s="11"/>
    </row>
    <row r="4219" spans="1:39" ht="30" customHeight="1" x14ac:dyDescent="0.3">
      <c r="A4219" s="14" t="s">
        <v>8789</v>
      </c>
      <c r="B4219" s="14"/>
      <c r="C4219" s="14"/>
      <c r="D4219" s="14"/>
      <c r="E4219" s="16"/>
      <c r="F4219" s="18"/>
      <c r="G4219" s="16"/>
      <c r="H4219" s="18"/>
      <c r="I4219" s="16"/>
      <c r="J4219" s="18"/>
      <c r="K4219" s="16"/>
      <c r="L4219" s="18"/>
      <c r="M4219" s="14"/>
      <c r="N4219" s="5" t="s">
        <v>2459</v>
      </c>
    </row>
    <row r="4220" spans="1:39" ht="30" customHeight="1" x14ac:dyDescent="0.3">
      <c r="A4220" s="10" t="s">
        <v>8680</v>
      </c>
      <c r="B4220" s="10" t="s">
        <v>4714</v>
      </c>
      <c r="C4220" s="10" t="s">
        <v>4715</v>
      </c>
      <c r="D4220" s="11">
        <v>9.8000000000000004E-2</v>
      </c>
      <c r="E4220" s="15">
        <v>0</v>
      </c>
      <c r="F4220" s="17">
        <f>TRUNC(E4220*D4220,1)</f>
        <v>0</v>
      </c>
      <c r="G4220" s="15">
        <v>253427</v>
      </c>
      <c r="H4220" s="17">
        <f>TRUNC(G4220*D4220,1)</f>
        <v>24835.8</v>
      </c>
      <c r="I4220" s="15">
        <v>0</v>
      </c>
      <c r="J4220" s="17">
        <f>TRUNC(I4220*D4220,1)</f>
        <v>0</v>
      </c>
      <c r="K4220" s="15">
        <f>TRUNC(E4220+G4220+I4220,1)</f>
        <v>253427</v>
      </c>
      <c r="L4220" s="17">
        <f>TRUNC(F4220+H4220+J4220,1)</f>
        <v>24835.8</v>
      </c>
      <c r="M4220" s="10" t="s">
        <v>52</v>
      </c>
      <c r="N4220" s="9" t="s">
        <v>2459</v>
      </c>
      <c r="O4220" s="9" t="s">
        <v>8681</v>
      </c>
      <c r="P4220" s="9" t="s">
        <v>54</v>
      </c>
      <c r="Q4220" s="9" t="s">
        <v>54</v>
      </c>
      <c r="R4220" s="9" t="s">
        <v>67</v>
      </c>
      <c r="S4220" s="1"/>
      <c r="T4220" s="1"/>
      <c r="U4220" s="1"/>
      <c r="V4220" s="1">
        <v>1</v>
      </c>
      <c r="W4220" s="1"/>
      <c r="X4220" s="1"/>
      <c r="Y4220" s="1"/>
      <c r="Z4220" s="1"/>
      <c r="AA4220" s="1"/>
      <c r="AB4220" s="1"/>
      <c r="AC4220" s="1"/>
      <c r="AD4220" s="1"/>
      <c r="AE4220" s="1"/>
      <c r="AF4220" s="1"/>
      <c r="AG4220" s="1"/>
      <c r="AH4220" s="1"/>
      <c r="AI4220" s="1"/>
      <c r="AJ4220" s="9" t="s">
        <v>52</v>
      </c>
      <c r="AK4220" s="9" t="s">
        <v>8791</v>
      </c>
      <c r="AL4220" s="9" t="s">
        <v>52</v>
      </c>
      <c r="AM4220" s="9" t="s">
        <v>52</v>
      </c>
    </row>
    <row r="4221" spans="1:39" ht="30" customHeight="1" x14ac:dyDescent="0.3">
      <c r="A4221" s="10" t="s">
        <v>4720</v>
      </c>
      <c r="B4221" s="10" t="s">
        <v>4714</v>
      </c>
      <c r="C4221" s="10" t="s">
        <v>4715</v>
      </c>
      <c r="D4221" s="11">
        <v>2.8000000000000001E-2</v>
      </c>
      <c r="E4221" s="15">
        <v>0</v>
      </c>
      <c r="F4221" s="17">
        <f>TRUNC(E4221*D4221,1)</f>
        <v>0</v>
      </c>
      <c r="G4221" s="15">
        <v>153671</v>
      </c>
      <c r="H4221" s="17">
        <f>TRUNC(G4221*D4221,1)</f>
        <v>4302.7</v>
      </c>
      <c r="I4221" s="15">
        <v>0</v>
      </c>
      <c r="J4221" s="17">
        <f>TRUNC(I4221*D4221,1)</f>
        <v>0</v>
      </c>
      <c r="K4221" s="15">
        <f>TRUNC(E4221+G4221+I4221,1)</f>
        <v>153671</v>
      </c>
      <c r="L4221" s="17">
        <f>TRUNC(F4221+H4221+J4221,1)</f>
        <v>4302.7</v>
      </c>
      <c r="M4221" s="10" t="s">
        <v>52</v>
      </c>
      <c r="N4221" s="9" t="s">
        <v>2459</v>
      </c>
      <c r="O4221" s="9" t="s">
        <v>4721</v>
      </c>
      <c r="P4221" s="9" t="s">
        <v>54</v>
      </c>
      <c r="Q4221" s="9" t="s">
        <v>54</v>
      </c>
      <c r="R4221" s="9" t="s">
        <v>67</v>
      </c>
      <c r="S4221" s="1"/>
      <c r="T4221" s="1"/>
      <c r="U4221" s="1"/>
      <c r="V4221" s="1">
        <v>1</v>
      </c>
      <c r="W4221" s="1"/>
      <c r="X4221" s="1"/>
      <c r="Y4221" s="1"/>
      <c r="Z4221" s="1"/>
      <c r="AA4221" s="1"/>
      <c r="AB4221" s="1"/>
      <c r="AC4221" s="1"/>
      <c r="AD4221" s="1"/>
      <c r="AE4221" s="1"/>
      <c r="AF4221" s="1"/>
      <c r="AG4221" s="1"/>
      <c r="AH4221" s="1"/>
      <c r="AI4221" s="1"/>
      <c r="AJ4221" s="9" t="s">
        <v>52</v>
      </c>
      <c r="AK4221" s="9" t="s">
        <v>8792</v>
      </c>
      <c r="AL4221" s="9" t="s">
        <v>52</v>
      </c>
      <c r="AM4221" s="9" t="s">
        <v>52</v>
      </c>
    </row>
    <row r="4222" spans="1:39" ht="30" customHeight="1" x14ac:dyDescent="0.3">
      <c r="A4222" s="10" t="s">
        <v>4727</v>
      </c>
      <c r="B4222" s="10" t="s">
        <v>4797</v>
      </c>
      <c r="C4222" s="10" t="s">
        <v>732</v>
      </c>
      <c r="D4222" s="11">
        <v>1</v>
      </c>
      <c r="E4222" s="15">
        <v>0</v>
      </c>
      <c r="F4222" s="17">
        <f>TRUNC(E4222*D4222,1)</f>
        <v>0</v>
      </c>
      <c r="G4222" s="15">
        <v>0</v>
      </c>
      <c r="H4222" s="17">
        <f>TRUNC(G4222*D4222,1)</f>
        <v>0</v>
      </c>
      <c r="I4222" s="15">
        <f>TRUNC(SUMIF(V4220:V4222, RIGHTB(O4222, 1), H4220:H4222)*U4222, 2)</f>
        <v>874.15</v>
      </c>
      <c r="J4222" s="17">
        <f>TRUNC(I4222*D4222,1)</f>
        <v>874.1</v>
      </c>
      <c r="K4222" s="15">
        <f>TRUNC(E4222+G4222+I4222,1)</f>
        <v>874.1</v>
      </c>
      <c r="L4222" s="17">
        <f>TRUNC(F4222+H4222+J4222,1)</f>
        <v>874.1</v>
      </c>
      <c r="M4222" s="10" t="s">
        <v>52</v>
      </c>
      <c r="N4222" s="9" t="s">
        <v>2459</v>
      </c>
      <c r="O4222" s="9" t="s">
        <v>4729</v>
      </c>
      <c r="P4222" s="9" t="s">
        <v>54</v>
      </c>
      <c r="Q4222" s="9" t="s">
        <v>54</v>
      </c>
      <c r="R4222" s="9" t="s">
        <v>54</v>
      </c>
      <c r="S4222" s="1">
        <v>1</v>
      </c>
      <c r="T4222" s="1">
        <v>2</v>
      </c>
      <c r="U4222" s="1">
        <v>0.03</v>
      </c>
      <c r="V4222" s="1"/>
      <c r="W4222" s="1"/>
      <c r="X4222" s="1"/>
      <c r="Y4222" s="1"/>
      <c r="Z4222" s="1"/>
      <c r="AA4222" s="1"/>
      <c r="AB4222" s="1"/>
      <c r="AC4222" s="1"/>
      <c r="AD4222" s="1"/>
      <c r="AE4222" s="1"/>
      <c r="AF4222" s="1"/>
      <c r="AG4222" s="1"/>
      <c r="AH4222" s="1"/>
      <c r="AI4222" s="1"/>
      <c r="AJ4222" s="9" t="s">
        <v>52</v>
      </c>
      <c r="AK4222" s="9" t="s">
        <v>8793</v>
      </c>
      <c r="AL4222" s="9" t="s">
        <v>52</v>
      </c>
      <c r="AM4222" s="9" t="s">
        <v>52</v>
      </c>
    </row>
    <row r="4223" spans="1:39" ht="30" customHeight="1" x14ac:dyDescent="0.3">
      <c r="A4223" s="10" t="s">
        <v>4735</v>
      </c>
      <c r="B4223" s="10" t="s">
        <v>52</v>
      </c>
      <c r="C4223" s="10" t="s">
        <v>52</v>
      </c>
      <c r="D4223" s="11"/>
      <c r="E4223" s="15"/>
      <c r="F4223" s="17">
        <f>TRUNC(SUMIF(N4220:N4222, N4219, F4220:F4222),0)</f>
        <v>0</v>
      </c>
      <c r="G4223" s="15"/>
      <c r="H4223" s="17">
        <f>TRUNC(SUMIF(N4220:N4222, N4219, H4220:H4222),0)</f>
        <v>29138</v>
      </c>
      <c r="I4223" s="15"/>
      <c r="J4223" s="17">
        <f>TRUNC(SUMIF(N4220:N4222, N4219, J4220:J4222),0)</f>
        <v>874</v>
      </c>
      <c r="K4223" s="15"/>
      <c r="L4223" s="17">
        <f>F4223+H4223+J4223</f>
        <v>30012</v>
      </c>
      <c r="M4223" s="10" t="s">
        <v>52</v>
      </c>
      <c r="N4223" s="9" t="s">
        <v>4736</v>
      </c>
      <c r="O4223" s="9" t="s">
        <v>4736</v>
      </c>
      <c r="P4223" s="9" t="s">
        <v>52</v>
      </c>
      <c r="Q4223" s="9" t="s">
        <v>52</v>
      </c>
      <c r="R4223" s="9" t="s">
        <v>52</v>
      </c>
      <c r="S4223" s="1"/>
      <c r="T4223" s="1"/>
      <c r="U4223" s="1"/>
      <c r="V4223" s="1"/>
      <c r="W4223" s="1"/>
      <c r="X4223" s="1"/>
      <c r="Y4223" s="1"/>
      <c r="Z4223" s="1"/>
      <c r="AA4223" s="1"/>
      <c r="AB4223" s="1"/>
      <c r="AC4223" s="1"/>
      <c r="AD4223" s="1"/>
      <c r="AE4223" s="1"/>
      <c r="AF4223" s="1"/>
      <c r="AG4223" s="1"/>
      <c r="AH4223" s="1"/>
      <c r="AI4223" s="1"/>
      <c r="AJ4223" s="9" t="s">
        <v>52</v>
      </c>
      <c r="AK4223" s="9" t="s">
        <v>52</v>
      </c>
      <c r="AL4223" s="9" t="s">
        <v>52</v>
      </c>
      <c r="AM4223" s="9" t="s">
        <v>52</v>
      </c>
    </row>
    <row r="4224" spans="1:39" ht="30" customHeight="1" x14ac:dyDescent="0.3">
      <c r="A4224" s="11"/>
      <c r="B4224" s="11"/>
      <c r="C4224" s="11"/>
      <c r="D4224" s="11"/>
      <c r="E4224" s="15"/>
      <c r="F4224" s="17"/>
      <c r="G4224" s="15"/>
      <c r="H4224" s="17"/>
      <c r="I4224" s="15"/>
      <c r="J4224" s="17"/>
      <c r="K4224" s="15"/>
      <c r="L4224" s="17"/>
      <c r="M4224" s="11"/>
    </row>
    <row r="4225" spans="1:39" ht="30" customHeight="1" x14ac:dyDescent="0.3">
      <c r="A4225" s="14" t="s">
        <v>8794</v>
      </c>
      <c r="B4225" s="14"/>
      <c r="C4225" s="14"/>
      <c r="D4225" s="14"/>
      <c r="E4225" s="16"/>
      <c r="F4225" s="18"/>
      <c r="G4225" s="16"/>
      <c r="H4225" s="18"/>
      <c r="I4225" s="16"/>
      <c r="J4225" s="18"/>
      <c r="K4225" s="16"/>
      <c r="L4225" s="18"/>
      <c r="M4225" s="14"/>
      <c r="N4225" s="5" t="s">
        <v>2461</v>
      </c>
    </row>
    <row r="4226" spans="1:39" ht="30" customHeight="1" x14ac:dyDescent="0.3">
      <c r="A4226" s="10" t="s">
        <v>8680</v>
      </c>
      <c r="B4226" s="10" t="s">
        <v>4714</v>
      </c>
      <c r="C4226" s="10" t="s">
        <v>4715</v>
      </c>
      <c r="D4226" s="11">
        <v>9.8000000000000004E-2</v>
      </c>
      <c r="E4226" s="15">
        <v>0</v>
      </c>
      <c r="F4226" s="17">
        <f>TRUNC(E4226*D4226,1)</f>
        <v>0</v>
      </c>
      <c r="G4226" s="15">
        <v>253427</v>
      </c>
      <c r="H4226" s="17">
        <f>TRUNC(G4226*D4226,1)</f>
        <v>24835.8</v>
      </c>
      <c r="I4226" s="15">
        <v>0</v>
      </c>
      <c r="J4226" s="17">
        <f>TRUNC(I4226*D4226,1)</f>
        <v>0</v>
      </c>
      <c r="K4226" s="15">
        <f>TRUNC(E4226+G4226+I4226,1)</f>
        <v>253427</v>
      </c>
      <c r="L4226" s="17">
        <f>TRUNC(F4226+H4226+J4226,1)</f>
        <v>24835.8</v>
      </c>
      <c r="M4226" s="10" t="s">
        <v>52</v>
      </c>
      <c r="N4226" s="9" t="s">
        <v>2461</v>
      </c>
      <c r="O4226" s="9" t="s">
        <v>8681</v>
      </c>
      <c r="P4226" s="9" t="s">
        <v>54</v>
      </c>
      <c r="Q4226" s="9" t="s">
        <v>54</v>
      </c>
      <c r="R4226" s="9" t="s">
        <v>67</v>
      </c>
      <c r="S4226" s="1"/>
      <c r="T4226" s="1"/>
      <c r="U4226" s="1"/>
      <c r="V4226" s="1">
        <v>1</v>
      </c>
      <c r="W4226" s="1">
        <v>2</v>
      </c>
      <c r="X4226" s="1"/>
      <c r="Y4226" s="1"/>
      <c r="Z4226" s="1"/>
      <c r="AA4226" s="1"/>
      <c r="AB4226" s="1"/>
      <c r="AC4226" s="1"/>
      <c r="AD4226" s="1"/>
      <c r="AE4226" s="1"/>
      <c r="AF4226" s="1"/>
      <c r="AG4226" s="1"/>
      <c r="AH4226" s="1"/>
      <c r="AI4226" s="1"/>
      <c r="AJ4226" s="9" t="s">
        <v>52</v>
      </c>
      <c r="AK4226" s="9" t="s">
        <v>8796</v>
      </c>
      <c r="AL4226" s="9" t="s">
        <v>52</v>
      </c>
      <c r="AM4226" s="9" t="s">
        <v>52</v>
      </c>
    </row>
    <row r="4227" spans="1:39" ht="30" customHeight="1" x14ac:dyDescent="0.3">
      <c r="A4227" s="10" t="s">
        <v>4720</v>
      </c>
      <c r="B4227" s="10" t="s">
        <v>4714</v>
      </c>
      <c r="C4227" s="10" t="s">
        <v>4715</v>
      </c>
      <c r="D4227" s="11">
        <v>2.8000000000000001E-2</v>
      </c>
      <c r="E4227" s="15">
        <v>0</v>
      </c>
      <c r="F4227" s="17">
        <f>TRUNC(E4227*D4227,1)</f>
        <v>0</v>
      </c>
      <c r="G4227" s="15">
        <v>153671</v>
      </c>
      <c r="H4227" s="17">
        <f>TRUNC(G4227*D4227,1)</f>
        <v>4302.7</v>
      </c>
      <c r="I4227" s="15">
        <v>0</v>
      </c>
      <c r="J4227" s="17">
        <f>TRUNC(I4227*D4227,1)</f>
        <v>0</v>
      </c>
      <c r="K4227" s="15">
        <f>TRUNC(E4227+G4227+I4227,1)</f>
        <v>153671</v>
      </c>
      <c r="L4227" s="17">
        <f>TRUNC(F4227+H4227+J4227,1)</f>
        <v>4302.7</v>
      </c>
      <c r="M4227" s="10" t="s">
        <v>52</v>
      </c>
      <c r="N4227" s="9" t="s">
        <v>2461</v>
      </c>
      <c r="O4227" s="9" t="s">
        <v>4721</v>
      </c>
      <c r="P4227" s="9" t="s">
        <v>54</v>
      </c>
      <c r="Q4227" s="9" t="s">
        <v>54</v>
      </c>
      <c r="R4227" s="9" t="s">
        <v>67</v>
      </c>
      <c r="S4227" s="1"/>
      <c r="T4227" s="1"/>
      <c r="U4227" s="1"/>
      <c r="V4227" s="1">
        <v>1</v>
      </c>
      <c r="W4227" s="1">
        <v>2</v>
      </c>
      <c r="X4227" s="1"/>
      <c r="Y4227" s="1"/>
      <c r="Z4227" s="1"/>
      <c r="AA4227" s="1"/>
      <c r="AB4227" s="1"/>
      <c r="AC4227" s="1"/>
      <c r="AD4227" s="1"/>
      <c r="AE4227" s="1"/>
      <c r="AF4227" s="1"/>
      <c r="AG4227" s="1"/>
      <c r="AH4227" s="1"/>
      <c r="AI4227" s="1"/>
      <c r="AJ4227" s="9" t="s">
        <v>52</v>
      </c>
      <c r="AK4227" s="9" t="s">
        <v>8797</v>
      </c>
      <c r="AL4227" s="9" t="s">
        <v>52</v>
      </c>
      <c r="AM4227" s="9" t="s">
        <v>52</v>
      </c>
    </row>
    <row r="4228" spans="1:39" ht="30" customHeight="1" x14ac:dyDescent="0.3">
      <c r="A4228" s="10" t="s">
        <v>4727</v>
      </c>
      <c r="B4228" s="10" t="s">
        <v>4797</v>
      </c>
      <c r="C4228" s="10" t="s">
        <v>732</v>
      </c>
      <c r="D4228" s="11">
        <v>1</v>
      </c>
      <c r="E4228" s="15">
        <v>0</v>
      </c>
      <c r="F4228" s="17">
        <f>TRUNC(E4228*D4228,1)</f>
        <v>0</v>
      </c>
      <c r="G4228" s="15">
        <v>0</v>
      </c>
      <c r="H4228" s="17">
        <f>TRUNC(G4228*D4228,1)</f>
        <v>0</v>
      </c>
      <c r="I4228" s="15">
        <f>TRUNC(SUMIF(V4226:V4229, RIGHTB(O4228, 1), H4226:H4229)*U4228, 2)</f>
        <v>874.15</v>
      </c>
      <c r="J4228" s="17">
        <f>TRUNC(I4228*D4228,1)</f>
        <v>874.1</v>
      </c>
      <c r="K4228" s="15">
        <f>TRUNC(E4228+G4228+I4228,1)</f>
        <v>874.1</v>
      </c>
      <c r="L4228" s="17">
        <f>TRUNC(F4228+H4228+J4228,1)</f>
        <v>874.1</v>
      </c>
      <c r="M4228" s="10" t="s">
        <v>52</v>
      </c>
      <c r="N4228" s="9" t="s">
        <v>2461</v>
      </c>
      <c r="O4228" s="9" t="s">
        <v>4729</v>
      </c>
      <c r="P4228" s="9" t="s">
        <v>54</v>
      </c>
      <c r="Q4228" s="9" t="s">
        <v>54</v>
      </c>
      <c r="R4228" s="9" t="s">
        <v>54</v>
      </c>
      <c r="S4228" s="1">
        <v>1</v>
      </c>
      <c r="T4228" s="1">
        <v>2</v>
      </c>
      <c r="U4228" s="1">
        <v>0.03</v>
      </c>
      <c r="V4228" s="1"/>
      <c r="W4228" s="1"/>
      <c r="X4228" s="1"/>
      <c r="Y4228" s="1"/>
      <c r="Z4228" s="1"/>
      <c r="AA4228" s="1"/>
      <c r="AB4228" s="1"/>
      <c r="AC4228" s="1"/>
      <c r="AD4228" s="1"/>
      <c r="AE4228" s="1"/>
      <c r="AF4228" s="1"/>
      <c r="AG4228" s="1"/>
      <c r="AH4228" s="1"/>
      <c r="AI4228" s="1"/>
      <c r="AJ4228" s="9" t="s">
        <v>52</v>
      </c>
      <c r="AK4228" s="9" t="s">
        <v>8798</v>
      </c>
      <c r="AL4228" s="9" t="s">
        <v>52</v>
      </c>
      <c r="AM4228" s="9" t="s">
        <v>52</v>
      </c>
    </row>
    <row r="4229" spans="1:39" ht="30" customHeight="1" x14ac:dyDescent="0.3">
      <c r="A4229" s="10" t="s">
        <v>7817</v>
      </c>
      <c r="B4229" s="10" t="s">
        <v>8690</v>
      </c>
      <c r="C4229" s="10" t="s">
        <v>732</v>
      </c>
      <c r="D4229" s="11">
        <v>1</v>
      </c>
      <c r="E4229" s="15">
        <v>0</v>
      </c>
      <c r="F4229" s="17">
        <f>TRUNC(E4229*D4229,1)</f>
        <v>0</v>
      </c>
      <c r="G4229" s="15">
        <f>TRUNC(SUMIF(W4226:W4229, RIGHTB(O4229, 1), H4226:H4229)*U4229, 2)</f>
        <v>7284.62</v>
      </c>
      <c r="H4229" s="17">
        <f>TRUNC(G4229*D4229,1)</f>
        <v>7284.6</v>
      </c>
      <c r="I4229" s="15">
        <v>0</v>
      </c>
      <c r="J4229" s="17">
        <f>TRUNC(I4229*D4229,1)</f>
        <v>0</v>
      </c>
      <c r="K4229" s="15">
        <f>TRUNC(E4229+G4229+I4229,1)</f>
        <v>7284.6</v>
      </c>
      <c r="L4229" s="17">
        <f>TRUNC(F4229+H4229+J4229,1)</f>
        <v>7284.6</v>
      </c>
      <c r="M4229" s="10" t="s">
        <v>52</v>
      </c>
      <c r="N4229" s="9" t="s">
        <v>2461</v>
      </c>
      <c r="O4229" s="9" t="s">
        <v>4733</v>
      </c>
      <c r="P4229" s="9" t="s">
        <v>54</v>
      </c>
      <c r="Q4229" s="9" t="s">
        <v>54</v>
      </c>
      <c r="R4229" s="9" t="s">
        <v>54</v>
      </c>
      <c r="S4229" s="1">
        <v>1</v>
      </c>
      <c r="T4229" s="1">
        <v>1</v>
      </c>
      <c r="U4229" s="1">
        <v>0.25</v>
      </c>
      <c r="V4229" s="1"/>
      <c r="W4229" s="1"/>
      <c r="X4229" s="1"/>
      <c r="Y4229" s="1"/>
      <c r="Z4229" s="1"/>
      <c r="AA4229" s="1"/>
      <c r="AB4229" s="1"/>
      <c r="AC4229" s="1"/>
      <c r="AD4229" s="1"/>
      <c r="AE4229" s="1"/>
      <c r="AF4229" s="1"/>
      <c r="AG4229" s="1"/>
      <c r="AH4229" s="1"/>
      <c r="AI4229" s="1"/>
      <c r="AJ4229" s="9" t="s">
        <v>52</v>
      </c>
      <c r="AK4229" s="9" t="s">
        <v>8799</v>
      </c>
      <c r="AL4229" s="9" t="s">
        <v>52</v>
      </c>
      <c r="AM4229" s="9" t="s">
        <v>52</v>
      </c>
    </row>
    <row r="4230" spans="1:39" ht="30" customHeight="1" x14ac:dyDescent="0.3">
      <c r="A4230" s="10" t="s">
        <v>4735</v>
      </c>
      <c r="B4230" s="10" t="s">
        <v>52</v>
      </c>
      <c r="C4230" s="10" t="s">
        <v>52</v>
      </c>
      <c r="D4230" s="11"/>
      <c r="E4230" s="15"/>
      <c r="F4230" s="17">
        <f>TRUNC(SUMIF(N4226:N4229, N4225, F4226:F4229),0)</f>
        <v>0</v>
      </c>
      <c r="G4230" s="15"/>
      <c r="H4230" s="17">
        <f>TRUNC(SUMIF(N4226:N4229, N4225, H4226:H4229),0)</f>
        <v>36423</v>
      </c>
      <c r="I4230" s="15"/>
      <c r="J4230" s="17">
        <f>TRUNC(SUMIF(N4226:N4229, N4225, J4226:J4229),0)</f>
        <v>874</v>
      </c>
      <c r="K4230" s="15"/>
      <c r="L4230" s="17">
        <f>F4230+H4230+J4230</f>
        <v>37297</v>
      </c>
      <c r="M4230" s="10" t="s">
        <v>52</v>
      </c>
      <c r="N4230" s="9" t="s">
        <v>4736</v>
      </c>
      <c r="O4230" s="9" t="s">
        <v>4736</v>
      </c>
      <c r="P4230" s="9" t="s">
        <v>52</v>
      </c>
      <c r="Q4230" s="9" t="s">
        <v>52</v>
      </c>
      <c r="R4230" s="9" t="s">
        <v>52</v>
      </c>
      <c r="S4230" s="1"/>
      <c r="T4230" s="1"/>
      <c r="U4230" s="1"/>
      <c r="V4230" s="1"/>
      <c r="W4230" s="1"/>
      <c r="X4230" s="1"/>
      <c r="Y4230" s="1"/>
      <c r="Z4230" s="1"/>
      <c r="AA4230" s="1"/>
      <c r="AB4230" s="1"/>
      <c r="AC4230" s="1"/>
      <c r="AD4230" s="1"/>
      <c r="AE4230" s="1"/>
      <c r="AF4230" s="1"/>
      <c r="AG4230" s="1"/>
      <c r="AH4230" s="1"/>
      <c r="AI4230" s="1"/>
      <c r="AJ4230" s="9" t="s">
        <v>52</v>
      </c>
      <c r="AK4230" s="9" t="s">
        <v>52</v>
      </c>
      <c r="AL4230" s="9" t="s">
        <v>52</v>
      </c>
      <c r="AM4230" s="9" t="s">
        <v>52</v>
      </c>
    </row>
    <row r="4231" spans="1:39" ht="30" customHeight="1" x14ac:dyDescent="0.3">
      <c r="A4231" s="11"/>
      <c r="B4231" s="11"/>
      <c r="C4231" s="11"/>
      <c r="D4231" s="11"/>
      <c r="E4231" s="15"/>
      <c r="F4231" s="17"/>
      <c r="G4231" s="15"/>
      <c r="H4231" s="17"/>
      <c r="I4231" s="15"/>
      <c r="J4231" s="17"/>
      <c r="K4231" s="15"/>
      <c r="L4231" s="17"/>
      <c r="M4231" s="11"/>
    </row>
    <row r="4232" spans="1:39" ht="30" customHeight="1" x14ac:dyDescent="0.3">
      <c r="A4232" s="14" t="s">
        <v>8800</v>
      </c>
      <c r="B4232" s="14"/>
      <c r="C4232" s="14"/>
      <c r="D4232" s="14"/>
      <c r="E4232" s="16"/>
      <c r="F4232" s="18"/>
      <c r="G4232" s="16"/>
      <c r="H4232" s="18"/>
      <c r="I4232" s="16"/>
      <c r="J4232" s="18"/>
      <c r="K4232" s="16"/>
      <c r="L4232" s="18"/>
      <c r="M4232" s="14"/>
      <c r="N4232" s="5" t="s">
        <v>2467</v>
      </c>
    </row>
    <row r="4233" spans="1:39" ht="30" customHeight="1" x14ac:dyDescent="0.3">
      <c r="A4233" s="10" t="s">
        <v>8680</v>
      </c>
      <c r="B4233" s="10" t="s">
        <v>4714</v>
      </c>
      <c r="C4233" s="10" t="s">
        <v>4715</v>
      </c>
      <c r="D4233" s="11">
        <v>8.2000000000000003E-2</v>
      </c>
      <c r="E4233" s="15">
        <v>0</v>
      </c>
      <c r="F4233" s="17">
        <f>TRUNC(E4233*D4233,1)</f>
        <v>0</v>
      </c>
      <c r="G4233" s="15">
        <v>253427</v>
      </c>
      <c r="H4233" s="17">
        <f>TRUNC(G4233*D4233,1)</f>
        <v>20781</v>
      </c>
      <c r="I4233" s="15">
        <v>0</v>
      </c>
      <c r="J4233" s="17">
        <f>TRUNC(I4233*D4233,1)</f>
        <v>0</v>
      </c>
      <c r="K4233" s="15">
        <f>TRUNC(E4233+G4233+I4233,1)</f>
        <v>253427</v>
      </c>
      <c r="L4233" s="17">
        <f>TRUNC(F4233+H4233+J4233,1)</f>
        <v>20781</v>
      </c>
      <c r="M4233" s="10" t="s">
        <v>52</v>
      </c>
      <c r="N4233" s="9" t="s">
        <v>2467</v>
      </c>
      <c r="O4233" s="9" t="s">
        <v>8681</v>
      </c>
      <c r="P4233" s="9" t="s">
        <v>54</v>
      </c>
      <c r="Q4233" s="9" t="s">
        <v>54</v>
      </c>
      <c r="R4233" s="9" t="s">
        <v>67</v>
      </c>
      <c r="S4233" s="1"/>
      <c r="T4233" s="1"/>
      <c r="U4233" s="1"/>
      <c r="V4233" s="1">
        <v>1</v>
      </c>
      <c r="W4233" s="1"/>
      <c r="X4233" s="1"/>
      <c r="Y4233" s="1"/>
      <c r="Z4233" s="1"/>
      <c r="AA4233" s="1"/>
      <c r="AB4233" s="1"/>
      <c r="AC4233" s="1"/>
      <c r="AD4233" s="1"/>
      <c r="AE4233" s="1"/>
      <c r="AF4233" s="1"/>
      <c r="AG4233" s="1"/>
      <c r="AH4233" s="1"/>
      <c r="AI4233" s="1"/>
      <c r="AJ4233" s="9" t="s">
        <v>52</v>
      </c>
      <c r="AK4233" s="9" t="s">
        <v>8803</v>
      </c>
      <c r="AL4233" s="9" t="s">
        <v>52</v>
      </c>
      <c r="AM4233" s="9" t="s">
        <v>52</v>
      </c>
    </row>
    <row r="4234" spans="1:39" ht="30" customHeight="1" x14ac:dyDescent="0.3">
      <c r="A4234" s="10" t="s">
        <v>4720</v>
      </c>
      <c r="B4234" s="10" t="s">
        <v>4714</v>
      </c>
      <c r="C4234" s="10" t="s">
        <v>4715</v>
      </c>
      <c r="D4234" s="11">
        <v>3.5000000000000003E-2</v>
      </c>
      <c r="E4234" s="15">
        <v>0</v>
      </c>
      <c r="F4234" s="17">
        <f>TRUNC(E4234*D4234,1)</f>
        <v>0</v>
      </c>
      <c r="G4234" s="15">
        <v>153671</v>
      </c>
      <c r="H4234" s="17">
        <f>TRUNC(G4234*D4234,1)</f>
        <v>5378.4</v>
      </c>
      <c r="I4234" s="15">
        <v>0</v>
      </c>
      <c r="J4234" s="17">
        <f>TRUNC(I4234*D4234,1)</f>
        <v>0</v>
      </c>
      <c r="K4234" s="15">
        <f>TRUNC(E4234+G4234+I4234,1)</f>
        <v>153671</v>
      </c>
      <c r="L4234" s="17">
        <f>TRUNC(F4234+H4234+J4234,1)</f>
        <v>5378.4</v>
      </c>
      <c r="M4234" s="10" t="s">
        <v>52</v>
      </c>
      <c r="N4234" s="9" t="s">
        <v>2467</v>
      </c>
      <c r="O4234" s="9" t="s">
        <v>4721</v>
      </c>
      <c r="P4234" s="9" t="s">
        <v>54</v>
      </c>
      <c r="Q4234" s="9" t="s">
        <v>54</v>
      </c>
      <c r="R4234" s="9" t="s">
        <v>67</v>
      </c>
      <c r="S4234" s="1"/>
      <c r="T4234" s="1"/>
      <c r="U4234" s="1"/>
      <c r="V4234" s="1">
        <v>1</v>
      </c>
      <c r="W4234" s="1"/>
      <c r="X4234" s="1"/>
      <c r="Y4234" s="1"/>
      <c r="Z4234" s="1"/>
      <c r="AA4234" s="1"/>
      <c r="AB4234" s="1"/>
      <c r="AC4234" s="1"/>
      <c r="AD4234" s="1"/>
      <c r="AE4234" s="1"/>
      <c r="AF4234" s="1"/>
      <c r="AG4234" s="1"/>
      <c r="AH4234" s="1"/>
      <c r="AI4234" s="1"/>
      <c r="AJ4234" s="9" t="s">
        <v>52</v>
      </c>
      <c r="AK4234" s="9" t="s">
        <v>8804</v>
      </c>
      <c r="AL4234" s="9" t="s">
        <v>52</v>
      </c>
      <c r="AM4234" s="9" t="s">
        <v>52</v>
      </c>
    </row>
    <row r="4235" spans="1:39" ht="30" customHeight="1" x14ac:dyDescent="0.3">
      <c r="A4235" s="10" t="s">
        <v>4727</v>
      </c>
      <c r="B4235" s="10" t="s">
        <v>4797</v>
      </c>
      <c r="C4235" s="10" t="s">
        <v>732</v>
      </c>
      <c r="D4235" s="11">
        <v>1</v>
      </c>
      <c r="E4235" s="15">
        <v>0</v>
      </c>
      <c r="F4235" s="17">
        <f>TRUNC(E4235*D4235,1)</f>
        <v>0</v>
      </c>
      <c r="G4235" s="15">
        <v>0</v>
      </c>
      <c r="H4235" s="17">
        <f>TRUNC(G4235*D4235,1)</f>
        <v>0</v>
      </c>
      <c r="I4235" s="15">
        <f>TRUNC(SUMIF(V4233:V4235, RIGHTB(O4235, 1), H4233:H4235)*U4235, 2)</f>
        <v>784.78</v>
      </c>
      <c r="J4235" s="17">
        <f>TRUNC(I4235*D4235,1)</f>
        <v>784.7</v>
      </c>
      <c r="K4235" s="15">
        <f>TRUNC(E4235+G4235+I4235,1)</f>
        <v>784.7</v>
      </c>
      <c r="L4235" s="17">
        <f>TRUNC(F4235+H4235+J4235,1)</f>
        <v>784.7</v>
      </c>
      <c r="M4235" s="10" t="s">
        <v>52</v>
      </c>
      <c r="N4235" s="9" t="s">
        <v>2467</v>
      </c>
      <c r="O4235" s="9" t="s">
        <v>4729</v>
      </c>
      <c r="P4235" s="9" t="s">
        <v>54</v>
      </c>
      <c r="Q4235" s="9" t="s">
        <v>54</v>
      </c>
      <c r="R4235" s="9" t="s">
        <v>54</v>
      </c>
      <c r="S4235" s="1">
        <v>1</v>
      </c>
      <c r="T4235" s="1">
        <v>2</v>
      </c>
      <c r="U4235" s="1">
        <v>0.03</v>
      </c>
      <c r="V4235" s="1"/>
      <c r="W4235" s="1"/>
      <c r="X4235" s="1"/>
      <c r="Y4235" s="1"/>
      <c r="Z4235" s="1"/>
      <c r="AA4235" s="1"/>
      <c r="AB4235" s="1"/>
      <c r="AC4235" s="1"/>
      <c r="AD4235" s="1"/>
      <c r="AE4235" s="1"/>
      <c r="AF4235" s="1"/>
      <c r="AG4235" s="1"/>
      <c r="AH4235" s="1"/>
      <c r="AI4235" s="1"/>
      <c r="AJ4235" s="9" t="s">
        <v>52</v>
      </c>
      <c r="AK4235" s="9" t="s">
        <v>8805</v>
      </c>
      <c r="AL4235" s="9" t="s">
        <v>52</v>
      </c>
      <c r="AM4235" s="9" t="s">
        <v>52</v>
      </c>
    </row>
    <row r="4236" spans="1:39" ht="30" customHeight="1" x14ac:dyDescent="0.3">
      <c r="A4236" s="10" t="s">
        <v>4735</v>
      </c>
      <c r="B4236" s="10" t="s">
        <v>52</v>
      </c>
      <c r="C4236" s="10" t="s">
        <v>52</v>
      </c>
      <c r="D4236" s="11"/>
      <c r="E4236" s="15"/>
      <c r="F4236" s="17">
        <f>TRUNC(SUMIF(N4233:N4235, N4232, F4233:F4235),0)</f>
        <v>0</v>
      </c>
      <c r="G4236" s="15"/>
      <c r="H4236" s="17">
        <f>TRUNC(SUMIF(N4233:N4235, N4232, H4233:H4235),0)</f>
        <v>26159</v>
      </c>
      <c r="I4236" s="15"/>
      <c r="J4236" s="17">
        <f>TRUNC(SUMIF(N4233:N4235, N4232, J4233:J4235),0)</f>
        <v>784</v>
      </c>
      <c r="K4236" s="15"/>
      <c r="L4236" s="17">
        <f>F4236+H4236+J4236</f>
        <v>26943</v>
      </c>
      <c r="M4236" s="10" t="s">
        <v>52</v>
      </c>
      <c r="N4236" s="9" t="s">
        <v>4736</v>
      </c>
      <c r="O4236" s="9" t="s">
        <v>4736</v>
      </c>
      <c r="P4236" s="9" t="s">
        <v>52</v>
      </c>
      <c r="Q4236" s="9" t="s">
        <v>52</v>
      </c>
      <c r="R4236" s="9" t="s">
        <v>52</v>
      </c>
      <c r="S4236" s="1"/>
      <c r="T4236" s="1"/>
      <c r="U4236" s="1"/>
      <c r="V4236" s="1"/>
      <c r="W4236" s="1"/>
      <c r="X4236" s="1"/>
      <c r="Y4236" s="1"/>
      <c r="Z4236" s="1"/>
      <c r="AA4236" s="1"/>
      <c r="AB4236" s="1"/>
      <c r="AC4236" s="1"/>
      <c r="AD4236" s="1"/>
      <c r="AE4236" s="1"/>
      <c r="AF4236" s="1"/>
      <c r="AG4236" s="1"/>
      <c r="AH4236" s="1"/>
      <c r="AI4236" s="1"/>
      <c r="AJ4236" s="9" t="s">
        <v>52</v>
      </c>
      <c r="AK4236" s="9" t="s">
        <v>52</v>
      </c>
      <c r="AL4236" s="9" t="s">
        <v>52</v>
      </c>
      <c r="AM4236" s="9" t="s">
        <v>52</v>
      </c>
    </row>
    <row r="4237" spans="1:39" ht="30" customHeight="1" x14ac:dyDescent="0.3">
      <c r="A4237" s="11"/>
      <c r="B4237" s="11"/>
      <c r="C4237" s="11"/>
      <c r="D4237" s="11"/>
      <c r="E4237" s="15"/>
      <c r="F4237" s="17"/>
      <c r="G4237" s="15"/>
      <c r="H4237" s="17"/>
      <c r="I4237" s="15"/>
      <c r="J4237" s="17"/>
      <c r="K4237" s="15"/>
      <c r="L4237" s="17"/>
      <c r="M4237" s="11"/>
    </row>
    <row r="4238" spans="1:39" ht="30" customHeight="1" x14ac:dyDescent="0.3">
      <c r="A4238" s="14" t="s">
        <v>8806</v>
      </c>
      <c r="B4238" s="14"/>
      <c r="C4238" s="14"/>
      <c r="D4238" s="14"/>
      <c r="E4238" s="16"/>
      <c r="F4238" s="18"/>
      <c r="G4238" s="16"/>
      <c r="H4238" s="18"/>
      <c r="I4238" s="16"/>
      <c r="J4238" s="18"/>
      <c r="K4238" s="16"/>
      <c r="L4238" s="18"/>
      <c r="M4238" s="14"/>
      <c r="N4238" s="5" t="s">
        <v>2470</v>
      </c>
    </row>
    <row r="4239" spans="1:39" ht="30" customHeight="1" x14ac:dyDescent="0.3">
      <c r="A4239" s="10" t="s">
        <v>8680</v>
      </c>
      <c r="B4239" s="10" t="s">
        <v>4714</v>
      </c>
      <c r="C4239" s="10" t="s">
        <v>4715</v>
      </c>
      <c r="D4239" s="11">
        <v>7.5999999999999998E-2</v>
      </c>
      <c r="E4239" s="15">
        <v>0</v>
      </c>
      <c r="F4239" s="17">
        <f>TRUNC(E4239*D4239,1)</f>
        <v>0</v>
      </c>
      <c r="G4239" s="15">
        <v>253427</v>
      </c>
      <c r="H4239" s="17">
        <f>TRUNC(G4239*D4239,1)</f>
        <v>19260.400000000001</v>
      </c>
      <c r="I4239" s="15">
        <v>0</v>
      </c>
      <c r="J4239" s="17">
        <f>TRUNC(I4239*D4239,1)</f>
        <v>0</v>
      </c>
      <c r="K4239" s="15">
        <f>TRUNC(E4239+G4239+I4239,1)</f>
        <v>253427</v>
      </c>
      <c r="L4239" s="17">
        <f>TRUNC(F4239+H4239+J4239,1)</f>
        <v>19260.400000000001</v>
      </c>
      <c r="M4239" s="10" t="s">
        <v>52</v>
      </c>
      <c r="N4239" s="9" t="s">
        <v>2470</v>
      </c>
      <c r="O4239" s="9" t="s">
        <v>8681</v>
      </c>
      <c r="P4239" s="9" t="s">
        <v>54</v>
      </c>
      <c r="Q4239" s="9" t="s">
        <v>54</v>
      </c>
      <c r="R4239" s="9" t="s">
        <v>67</v>
      </c>
      <c r="S4239" s="1"/>
      <c r="T4239" s="1"/>
      <c r="U4239" s="1"/>
      <c r="V4239" s="1">
        <v>1</v>
      </c>
      <c r="W4239" s="1"/>
      <c r="X4239" s="1"/>
      <c r="Y4239" s="1"/>
      <c r="Z4239" s="1"/>
      <c r="AA4239" s="1"/>
      <c r="AB4239" s="1"/>
      <c r="AC4239" s="1"/>
      <c r="AD4239" s="1"/>
      <c r="AE4239" s="1"/>
      <c r="AF4239" s="1"/>
      <c r="AG4239" s="1"/>
      <c r="AH4239" s="1"/>
      <c r="AI4239" s="1"/>
      <c r="AJ4239" s="9" t="s">
        <v>52</v>
      </c>
      <c r="AK4239" s="9" t="s">
        <v>8808</v>
      </c>
      <c r="AL4239" s="9" t="s">
        <v>52</v>
      </c>
      <c r="AM4239" s="9" t="s">
        <v>52</v>
      </c>
    </row>
    <row r="4240" spans="1:39" ht="30" customHeight="1" x14ac:dyDescent="0.3">
      <c r="A4240" s="10" t="s">
        <v>4720</v>
      </c>
      <c r="B4240" s="10" t="s">
        <v>4714</v>
      </c>
      <c r="C4240" s="10" t="s">
        <v>4715</v>
      </c>
      <c r="D4240" s="11">
        <v>3.4000000000000002E-2</v>
      </c>
      <c r="E4240" s="15">
        <v>0</v>
      </c>
      <c r="F4240" s="17">
        <f>TRUNC(E4240*D4240,1)</f>
        <v>0</v>
      </c>
      <c r="G4240" s="15">
        <v>153671</v>
      </c>
      <c r="H4240" s="17">
        <f>TRUNC(G4240*D4240,1)</f>
        <v>5224.8</v>
      </c>
      <c r="I4240" s="15">
        <v>0</v>
      </c>
      <c r="J4240" s="17">
        <f>TRUNC(I4240*D4240,1)</f>
        <v>0</v>
      </c>
      <c r="K4240" s="15">
        <f>TRUNC(E4240+G4240+I4240,1)</f>
        <v>153671</v>
      </c>
      <c r="L4240" s="17">
        <f>TRUNC(F4240+H4240+J4240,1)</f>
        <v>5224.8</v>
      </c>
      <c r="M4240" s="10" t="s">
        <v>52</v>
      </c>
      <c r="N4240" s="9" t="s">
        <v>2470</v>
      </c>
      <c r="O4240" s="9" t="s">
        <v>4721</v>
      </c>
      <c r="P4240" s="9" t="s">
        <v>54</v>
      </c>
      <c r="Q4240" s="9" t="s">
        <v>54</v>
      </c>
      <c r="R4240" s="9" t="s">
        <v>67</v>
      </c>
      <c r="S4240" s="1"/>
      <c r="T4240" s="1"/>
      <c r="U4240" s="1"/>
      <c r="V4240" s="1">
        <v>1</v>
      </c>
      <c r="W4240" s="1"/>
      <c r="X4240" s="1"/>
      <c r="Y4240" s="1"/>
      <c r="Z4240" s="1"/>
      <c r="AA4240" s="1"/>
      <c r="AB4240" s="1"/>
      <c r="AC4240" s="1"/>
      <c r="AD4240" s="1"/>
      <c r="AE4240" s="1"/>
      <c r="AF4240" s="1"/>
      <c r="AG4240" s="1"/>
      <c r="AH4240" s="1"/>
      <c r="AI4240" s="1"/>
      <c r="AJ4240" s="9" t="s">
        <v>52</v>
      </c>
      <c r="AK4240" s="9" t="s">
        <v>8809</v>
      </c>
      <c r="AL4240" s="9" t="s">
        <v>52</v>
      </c>
      <c r="AM4240" s="9" t="s">
        <v>52</v>
      </c>
    </row>
    <row r="4241" spans="1:39" ht="30" customHeight="1" x14ac:dyDescent="0.3">
      <c r="A4241" s="10" t="s">
        <v>4727</v>
      </c>
      <c r="B4241" s="10" t="s">
        <v>4797</v>
      </c>
      <c r="C4241" s="10" t="s">
        <v>732</v>
      </c>
      <c r="D4241" s="11">
        <v>1</v>
      </c>
      <c r="E4241" s="15">
        <v>0</v>
      </c>
      <c r="F4241" s="17">
        <f>TRUNC(E4241*D4241,1)</f>
        <v>0</v>
      </c>
      <c r="G4241" s="15">
        <v>0</v>
      </c>
      <c r="H4241" s="17">
        <f>TRUNC(G4241*D4241,1)</f>
        <v>0</v>
      </c>
      <c r="I4241" s="15">
        <f>TRUNC(SUMIF(V4239:V4241, RIGHTB(O4241, 1), H4239:H4241)*U4241, 2)</f>
        <v>734.55</v>
      </c>
      <c r="J4241" s="17">
        <f>TRUNC(I4241*D4241,1)</f>
        <v>734.5</v>
      </c>
      <c r="K4241" s="15">
        <f>TRUNC(E4241+G4241+I4241,1)</f>
        <v>734.5</v>
      </c>
      <c r="L4241" s="17">
        <f>TRUNC(F4241+H4241+J4241,1)</f>
        <v>734.5</v>
      </c>
      <c r="M4241" s="10" t="s">
        <v>52</v>
      </c>
      <c r="N4241" s="9" t="s">
        <v>2470</v>
      </c>
      <c r="O4241" s="9" t="s">
        <v>4729</v>
      </c>
      <c r="P4241" s="9" t="s">
        <v>54</v>
      </c>
      <c r="Q4241" s="9" t="s">
        <v>54</v>
      </c>
      <c r="R4241" s="9" t="s">
        <v>54</v>
      </c>
      <c r="S4241" s="1">
        <v>1</v>
      </c>
      <c r="T4241" s="1">
        <v>2</v>
      </c>
      <c r="U4241" s="1">
        <v>0.03</v>
      </c>
      <c r="V4241" s="1"/>
      <c r="W4241" s="1"/>
      <c r="X4241" s="1"/>
      <c r="Y4241" s="1"/>
      <c r="Z4241" s="1"/>
      <c r="AA4241" s="1"/>
      <c r="AB4241" s="1"/>
      <c r="AC4241" s="1"/>
      <c r="AD4241" s="1"/>
      <c r="AE4241" s="1"/>
      <c r="AF4241" s="1"/>
      <c r="AG4241" s="1"/>
      <c r="AH4241" s="1"/>
      <c r="AI4241" s="1"/>
      <c r="AJ4241" s="9" t="s">
        <v>52</v>
      </c>
      <c r="AK4241" s="9" t="s">
        <v>8810</v>
      </c>
      <c r="AL4241" s="9" t="s">
        <v>52</v>
      </c>
      <c r="AM4241" s="9" t="s">
        <v>52</v>
      </c>
    </row>
    <row r="4242" spans="1:39" ht="30" customHeight="1" x14ac:dyDescent="0.3">
      <c r="A4242" s="10" t="s">
        <v>4735</v>
      </c>
      <c r="B4242" s="10" t="s">
        <v>52</v>
      </c>
      <c r="C4242" s="10" t="s">
        <v>52</v>
      </c>
      <c r="D4242" s="11"/>
      <c r="E4242" s="15"/>
      <c r="F4242" s="17">
        <f>TRUNC(SUMIF(N4239:N4241, N4238, F4239:F4241),0)</f>
        <v>0</v>
      </c>
      <c r="G4242" s="15"/>
      <c r="H4242" s="17">
        <f>TRUNC(SUMIF(N4239:N4241, N4238, H4239:H4241),0)</f>
        <v>24485</v>
      </c>
      <c r="I4242" s="15"/>
      <c r="J4242" s="17">
        <f>TRUNC(SUMIF(N4239:N4241, N4238, J4239:J4241),0)</f>
        <v>734</v>
      </c>
      <c r="K4242" s="15"/>
      <c r="L4242" s="17">
        <f>F4242+H4242+J4242</f>
        <v>25219</v>
      </c>
      <c r="M4242" s="10" t="s">
        <v>52</v>
      </c>
      <c r="N4242" s="9" t="s">
        <v>4736</v>
      </c>
      <c r="O4242" s="9" t="s">
        <v>4736</v>
      </c>
      <c r="P4242" s="9" t="s">
        <v>52</v>
      </c>
      <c r="Q4242" s="9" t="s">
        <v>52</v>
      </c>
      <c r="R4242" s="9" t="s">
        <v>52</v>
      </c>
      <c r="S4242" s="1"/>
      <c r="T4242" s="1"/>
      <c r="U4242" s="1"/>
      <c r="V4242" s="1"/>
      <c r="W4242" s="1"/>
      <c r="X4242" s="1"/>
      <c r="Y4242" s="1"/>
      <c r="Z4242" s="1"/>
      <c r="AA4242" s="1"/>
      <c r="AB4242" s="1"/>
      <c r="AC4242" s="1"/>
      <c r="AD4242" s="1"/>
      <c r="AE4242" s="1"/>
      <c r="AF4242" s="1"/>
      <c r="AG4242" s="1"/>
      <c r="AH4242" s="1"/>
      <c r="AI4242" s="1"/>
      <c r="AJ4242" s="9" t="s">
        <v>52</v>
      </c>
      <c r="AK4242" s="9" t="s">
        <v>52</v>
      </c>
      <c r="AL4242" s="9" t="s">
        <v>52</v>
      </c>
      <c r="AM4242" s="9" t="s">
        <v>52</v>
      </c>
    </row>
    <row r="4243" spans="1:39" ht="30" customHeight="1" x14ac:dyDescent="0.3">
      <c r="A4243" s="11"/>
      <c r="B4243" s="11"/>
      <c r="C4243" s="11"/>
      <c r="D4243" s="11"/>
      <c r="E4243" s="15"/>
      <c r="F4243" s="17"/>
      <c r="G4243" s="15"/>
      <c r="H4243" s="17"/>
      <c r="I4243" s="15"/>
      <c r="J4243" s="17"/>
      <c r="K4243" s="15"/>
      <c r="L4243" s="17"/>
      <c r="M4243" s="11"/>
    </row>
    <row r="4244" spans="1:39" ht="30" customHeight="1" x14ac:dyDescent="0.3">
      <c r="A4244" s="14" t="s">
        <v>8811</v>
      </c>
      <c r="B4244" s="14"/>
      <c r="C4244" s="14"/>
      <c r="D4244" s="14"/>
      <c r="E4244" s="16"/>
      <c r="F4244" s="18"/>
      <c r="G4244" s="16"/>
      <c r="H4244" s="18"/>
      <c r="I4244" s="16"/>
      <c r="J4244" s="18"/>
      <c r="K4244" s="16"/>
      <c r="L4244" s="18"/>
      <c r="M4244" s="14"/>
      <c r="N4244" s="5" t="s">
        <v>2473</v>
      </c>
    </row>
    <row r="4245" spans="1:39" ht="30" customHeight="1" x14ac:dyDescent="0.3">
      <c r="A4245" s="10" t="s">
        <v>8680</v>
      </c>
      <c r="B4245" s="10" t="s">
        <v>4714</v>
      </c>
      <c r="C4245" s="10" t="s">
        <v>4715</v>
      </c>
      <c r="D4245" s="11">
        <v>7.1999999999999995E-2</v>
      </c>
      <c r="E4245" s="15">
        <v>0</v>
      </c>
      <c r="F4245" s="17">
        <f>TRUNC(E4245*D4245,1)</f>
        <v>0</v>
      </c>
      <c r="G4245" s="15">
        <v>253427</v>
      </c>
      <c r="H4245" s="17">
        <f>TRUNC(G4245*D4245,1)</f>
        <v>18246.7</v>
      </c>
      <c r="I4245" s="15">
        <v>0</v>
      </c>
      <c r="J4245" s="17">
        <f>TRUNC(I4245*D4245,1)</f>
        <v>0</v>
      </c>
      <c r="K4245" s="15">
        <f>TRUNC(E4245+G4245+I4245,1)</f>
        <v>253427</v>
      </c>
      <c r="L4245" s="17">
        <f>TRUNC(F4245+H4245+J4245,1)</f>
        <v>18246.7</v>
      </c>
      <c r="M4245" s="10" t="s">
        <v>52</v>
      </c>
      <c r="N4245" s="9" t="s">
        <v>2473</v>
      </c>
      <c r="O4245" s="9" t="s">
        <v>8681</v>
      </c>
      <c r="P4245" s="9" t="s">
        <v>54</v>
      </c>
      <c r="Q4245" s="9" t="s">
        <v>54</v>
      </c>
      <c r="R4245" s="9" t="s">
        <v>67</v>
      </c>
      <c r="S4245" s="1"/>
      <c r="T4245" s="1"/>
      <c r="U4245" s="1"/>
      <c r="V4245" s="1">
        <v>1</v>
      </c>
      <c r="W4245" s="1"/>
      <c r="X4245" s="1"/>
      <c r="Y4245" s="1"/>
      <c r="Z4245" s="1"/>
      <c r="AA4245" s="1"/>
      <c r="AB4245" s="1"/>
      <c r="AC4245" s="1"/>
      <c r="AD4245" s="1"/>
      <c r="AE4245" s="1"/>
      <c r="AF4245" s="1"/>
      <c r="AG4245" s="1"/>
      <c r="AH4245" s="1"/>
      <c r="AI4245" s="1"/>
      <c r="AJ4245" s="9" t="s">
        <v>52</v>
      </c>
      <c r="AK4245" s="9" t="s">
        <v>8813</v>
      </c>
      <c r="AL4245" s="9" t="s">
        <v>52</v>
      </c>
      <c r="AM4245" s="9" t="s">
        <v>52</v>
      </c>
    </row>
    <row r="4246" spans="1:39" ht="30" customHeight="1" x14ac:dyDescent="0.3">
      <c r="A4246" s="10" t="s">
        <v>4720</v>
      </c>
      <c r="B4246" s="10" t="s">
        <v>4714</v>
      </c>
      <c r="C4246" s="10" t="s">
        <v>4715</v>
      </c>
      <c r="D4246" s="11">
        <v>3.3000000000000002E-2</v>
      </c>
      <c r="E4246" s="15">
        <v>0</v>
      </c>
      <c r="F4246" s="17">
        <f>TRUNC(E4246*D4246,1)</f>
        <v>0</v>
      </c>
      <c r="G4246" s="15">
        <v>153671</v>
      </c>
      <c r="H4246" s="17">
        <f>TRUNC(G4246*D4246,1)</f>
        <v>5071.1000000000004</v>
      </c>
      <c r="I4246" s="15">
        <v>0</v>
      </c>
      <c r="J4246" s="17">
        <f>TRUNC(I4246*D4246,1)</f>
        <v>0</v>
      </c>
      <c r="K4246" s="15">
        <f>TRUNC(E4246+G4246+I4246,1)</f>
        <v>153671</v>
      </c>
      <c r="L4246" s="17">
        <f>TRUNC(F4246+H4246+J4246,1)</f>
        <v>5071.1000000000004</v>
      </c>
      <c r="M4246" s="10" t="s">
        <v>52</v>
      </c>
      <c r="N4246" s="9" t="s">
        <v>2473</v>
      </c>
      <c r="O4246" s="9" t="s">
        <v>4721</v>
      </c>
      <c r="P4246" s="9" t="s">
        <v>54</v>
      </c>
      <c r="Q4246" s="9" t="s">
        <v>54</v>
      </c>
      <c r="R4246" s="9" t="s">
        <v>67</v>
      </c>
      <c r="S4246" s="1"/>
      <c r="T4246" s="1"/>
      <c r="U4246" s="1"/>
      <c r="V4246" s="1">
        <v>1</v>
      </c>
      <c r="W4246" s="1"/>
      <c r="X4246" s="1"/>
      <c r="Y4246" s="1"/>
      <c r="Z4246" s="1"/>
      <c r="AA4246" s="1"/>
      <c r="AB4246" s="1"/>
      <c r="AC4246" s="1"/>
      <c r="AD4246" s="1"/>
      <c r="AE4246" s="1"/>
      <c r="AF4246" s="1"/>
      <c r="AG4246" s="1"/>
      <c r="AH4246" s="1"/>
      <c r="AI4246" s="1"/>
      <c r="AJ4246" s="9" t="s">
        <v>52</v>
      </c>
      <c r="AK4246" s="9" t="s">
        <v>8814</v>
      </c>
      <c r="AL4246" s="9" t="s">
        <v>52</v>
      </c>
      <c r="AM4246" s="9" t="s">
        <v>52</v>
      </c>
    </row>
    <row r="4247" spans="1:39" ht="30" customHeight="1" x14ac:dyDescent="0.3">
      <c r="A4247" s="10" t="s">
        <v>4727</v>
      </c>
      <c r="B4247" s="10" t="s">
        <v>4797</v>
      </c>
      <c r="C4247" s="10" t="s">
        <v>732</v>
      </c>
      <c r="D4247" s="11">
        <v>1</v>
      </c>
      <c r="E4247" s="15">
        <v>0</v>
      </c>
      <c r="F4247" s="17">
        <f>TRUNC(E4247*D4247,1)</f>
        <v>0</v>
      </c>
      <c r="G4247" s="15">
        <v>0</v>
      </c>
      <c r="H4247" s="17">
        <f>TRUNC(G4247*D4247,1)</f>
        <v>0</v>
      </c>
      <c r="I4247" s="15">
        <f>TRUNC(SUMIF(V4245:V4247, RIGHTB(O4247, 1), H4245:H4247)*U4247, 2)</f>
        <v>699.53</v>
      </c>
      <c r="J4247" s="17">
        <f>TRUNC(I4247*D4247,1)</f>
        <v>699.5</v>
      </c>
      <c r="K4247" s="15">
        <f>TRUNC(E4247+G4247+I4247,1)</f>
        <v>699.5</v>
      </c>
      <c r="L4247" s="17">
        <f>TRUNC(F4247+H4247+J4247,1)</f>
        <v>699.5</v>
      </c>
      <c r="M4247" s="10" t="s">
        <v>52</v>
      </c>
      <c r="N4247" s="9" t="s">
        <v>2473</v>
      </c>
      <c r="O4247" s="9" t="s">
        <v>4729</v>
      </c>
      <c r="P4247" s="9" t="s">
        <v>54</v>
      </c>
      <c r="Q4247" s="9" t="s">
        <v>54</v>
      </c>
      <c r="R4247" s="9" t="s">
        <v>54</v>
      </c>
      <c r="S4247" s="1">
        <v>1</v>
      </c>
      <c r="T4247" s="1">
        <v>2</v>
      </c>
      <c r="U4247" s="1">
        <v>0.03</v>
      </c>
      <c r="V4247" s="1"/>
      <c r="W4247" s="1"/>
      <c r="X4247" s="1"/>
      <c r="Y4247" s="1"/>
      <c r="Z4247" s="1"/>
      <c r="AA4247" s="1"/>
      <c r="AB4247" s="1"/>
      <c r="AC4247" s="1"/>
      <c r="AD4247" s="1"/>
      <c r="AE4247" s="1"/>
      <c r="AF4247" s="1"/>
      <c r="AG4247" s="1"/>
      <c r="AH4247" s="1"/>
      <c r="AI4247" s="1"/>
      <c r="AJ4247" s="9" t="s">
        <v>52</v>
      </c>
      <c r="AK4247" s="9" t="s">
        <v>8815</v>
      </c>
      <c r="AL4247" s="9" t="s">
        <v>52</v>
      </c>
      <c r="AM4247" s="9" t="s">
        <v>52</v>
      </c>
    </row>
    <row r="4248" spans="1:39" ht="30" customHeight="1" x14ac:dyDescent="0.3">
      <c r="A4248" s="10" t="s">
        <v>4735</v>
      </c>
      <c r="B4248" s="10" t="s">
        <v>52</v>
      </c>
      <c r="C4248" s="10" t="s">
        <v>52</v>
      </c>
      <c r="D4248" s="11"/>
      <c r="E4248" s="15"/>
      <c r="F4248" s="17">
        <f>TRUNC(SUMIF(N4245:N4247, N4244, F4245:F4247),0)</f>
        <v>0</v>
      </c>
      <c r="G4248" s="15"/>
      <c r="H4248" s="17">
        <f>TRUNC(SUMIF(N4245:N4247, N4244, H4245:H4247),0)</f>
        <v>23317</v>
      </c>
      <c r="I4248" s="15"/>
      <c r="J4248" s="17">
        <f>TRUNC(SUMIF(N4245:N4247, N4244, J4245:J4247),0)</f>
        <v>699</v>
      </c>
      <c r="K4248" s="15"/>
      <c r="L4248" s="17">
        <f>F4248+H4248+J4248</f>
        <v>24016</v>
      </c>
      <c r="M4248" s="10" t="s">
        <v>52</v>
      </c>
      <c r="N4248" s="9" t="s">
        <v>4736</v>
      </c>
      <c r="O4248" s="9" t="s">
        <v>4736</v>
      </c>
      <c r="P4248" s="9" t="s">
        <v>52</v>
      </c>
      <c r="Q4248" s="9" t="s">
        <v>52</v>
      </c>
      <c r="R4248" s="9" t="s">
        <v>52</v>
      </c>
      <c r="S4248" s="1"/>
      <c r="T4248" s="1"/>
      <c r="U4248" s="1"/>
      <c r="V4248" s="1"/>
      <c r="W4248" s="1"/>
      <c r="X4248" s="1"/>
      <c r="Y4248" s="1"/>
      <c r="Z4248" s="1"/>
      <c r="AA4248" s="1"/>
      <c r="AB4248" s="1"/>
      <c r="AC4248" s="1"/>
      <c r="AD4248" s="1"/>
      <c r="AE4248" s="1"/>
      <c r="AF4248" s="1"/>
      <c r="AG4248" s="1"/>
      <c r="AH4248" s="1"/>
      <c r="AI4248" s="1"/>
      <c r="AJ4248" s="9" t="s">
        <v>52</v>
      </c>
      <c r="AK4248" s="9" t="s">
        <v>52</v>
      </c>
      <c r="AL4248" s="9" t="s">
        <v>52</v>
      </c>
      <c r="AM4248" s="9" t="s">
        <v>52</v>
      </c>
    </row>
    <row r="4249" spans="1:39" ht="30" customHeight="1" x14ac:dyDescent="0.3">
      <c r="A4249" s="11"/>
      <c r="B4249" s="11"/>
      <c r="C4249" s="11"/>
      <c r="D4249" s="11"/>
      <c r="E4249" s="15"/>
      <c r="F4249" s="17"/>
      <c r="G4249" s="15"/>
      <c r="H4249" s="17"/>
      <c r="I4249" s="15"/>
      <c r="J4249" s="17"/>
      <c r="K4249" s="15"/>
      <c r="L4249" s="17"/>
      <c r="M4249" s="11"/>
    </row>
    <row r="4250" spans="1:39" ht="30" customHeight="1" x14ac:dyDescent="0.3">
      <c r="A4250" s="14" t="s">
        <v>8816</v>
      </c>
      <c r="B4250" s="14"/>
      <c r="C4250" s="14"/>
      <c r="D4250" s="14"/>
      <c r="E4250" s="16"/>
      <c r="F4250" s="18"/>
      <c r="G4250" s="16"/>
      <c r="H4250" s="18"/>
      <c r="I4250" s="16"/>
      <c r="J4250" s="18"/>
      <c r="K4250" s="16"/>
      <c r="L4250" s="18"/>
      <c r="M4250" s="14"/>
      <c r="N4250" s="5" t="s">
        <v>2476</v>
      </c>
    </row>
    <row r="4251" spans="1:39" ht="30" customHeight="1" x14ac:dyDescent="0.3">
      <c r="A4251" s="10" t="s">
        <v>8680</v>
      </c>
      <c r="B4251" s="10" t="s">
        <v>4714</v>
      </c>
      <c r="C4251" s="10" t="s">
        <v>4715</v>
      </c>
      <c r="D4251" s="11">
        <v>8.2000000000000003E-2</v>
      </c>
      <c r="E4251" s="15">
        <v>0</v>
      </c>
      <c r="F4251" s="17">
        <f>TRUNC(E4251*D4251,1)</f>
        <v>0</v>
      </c>
      <c r="G4251" s="15">
        <v>253427</v>
      </c>
      <c r="H4251" s="17">
        <f>TRUNC(G4251*D4251,1)</f>
        <v>20781</v>
      </c>
      <c r="I4251" s="15">
        <v>0</v>
      </c>
      <c r="J4251" s="17">
        <f>TRUNC(I4251*D4251,1)</f>
        <v>0</v>
      </c>
      <c r="K4251" s="15">
        <f>TRUNC(E4251+G4251+I4251,1)</f>
        <v>253427</v>
      </c>
      <c r="L4251" s="17">
        <f>TRUNC(F4251+H4251+J4251,1)</f>
        <v>20781</v>
      </c>
      <c r="M4251" s="10" t="s">
        <v>52</v>
      </c>
      <c r="N4251" s="9" t="s">
        <v>2476</v>
      </c>
      <c r="O4251" s="9" t="s">
        <v>8681</v>
      </c>
      <c r="P4251" s="9" t="s">
        <v>54</v>
      </c>
      <c r="Q4251" s="9" t="s">
        <v>54</v>
      </c>
      <c r="R4251" s="9" t="s">
        <v>67</v>
      </c>
      <c r="S4251" s="1"/>
      <c r="T4251" s="1"/>
      <c r="U4251" s="1"/>
      <c r="V4251" s="1">
        <v>1</v>
      </c>
      <c r="W4251" s="1">
        <v>2</v>
      </c>
      <c r="X4251" s="1"/>
      <c r="Y4251" s="1"/>
      <c r="Z4251" s="1"/>
      <c r="AA4251" s="1"/>
      <c r="AB4251" s="1"/>
      <c r="AC4251" s="1"/>
      <c r="AD4251" s="1"/>
      <c r="AE4251" s="1"/>
      <c r="AF4251" s="1"/>
      <c r="AG4251" s="1"/>
      <c r="AH4251" s="1"/>
      <c r="AI4251" s="1"/>
      <c r="AJ4251" s="9" t="s">
        <v>52</v>
      </c>
      <c r="AK4251" s="9" t="s">
        <v>8818</v>
      </c>
      <c r="AL4251" s="9" t="s">
        <v>52</v>
      </c>
      <c r="AM4251" s="9" t="s">
        <v>52</v>
      </c>
    </row>
    <row r="4252" spans="1:39" ht="30" customHeight="1" x14ac:dyDescent="0.3">
      <c r="A4252" s="10" t="s">
        <v>4720</v>
      </c>
      <c r="B4252" s="10" t="s">
        <v>4714</v>
      </c>
      <c r="C4252" s="10" t="s">
        <v>4715</v>
      </c>
      <c r="D4252" s="11">
        <v>3.5000000000000003E-2</v>
      </c>
      <c r="E4252" s="15">
        <v>0</v>
      </c>
      <c r="F4252" s="17">
        <f>TRUNC(E4252*D4252,1)</f>
        <v>0</v>
      </c>
      <c r="G4252" s="15">
        <v>153671</v>
      </c>
      <c r="H4252" s="17">
        <f>TRUNC(G4252*D4252,1)</f>
        <v>5378.4</v>
      </c>
      <c r="I4252" s="15">
        <v>0</v>
      </c>
      <c r="J4252" s="17">
        <f>TRUNC(I4252*D4252,1)</f>
        <v>0</v>
      </c>
      <c r="K4252" s="15">
        <f>TRUNC(E4252+G4252+I4252,1)</f>
        <v>153671</v>
      </c>
      <c r="L4252" s="17">
        <f>TRUNC(F4252+H4252+J4252,1)</f>
        <v>5378.4</v>
      </c>
      <c r="M4252" s="10" t="s">
        <v>52</v>
      </c>
      <c r="N4252" s="9" t="s">
        <v>2476</v>
      </c>
      <c r="O4252" s="9" t="s">
        <v>4721</v>
      </c>
      <c r="P4252" s="9" t="s">
        <v>54</v>
      </c>
      <c r="Q4252" s="9" t="s">
        <v>54</v>
      </c>
      <c r="R4252" s="9" t="s">
        <v>67</v>
      </c>
      <c r="S4252" s="1"/>
      <c r="T4252" s="1"/>
      <c r="U4252" s="1"/>
      <c r="V4252" s="1">
        <v>1</v>
      </c>
      <c r="W4252" s="1">
        <v>2</v>
      </c>
      <c r="X4252" s="1"/>
      <c r="Y4252" s="1"/>
      <c r="Z4252" s="1"/>
      <c r="AA4252" s="1"/>
      <c r="AB4252" s="1"/>
      <c r="AC4252" s="1"/>
      <c r="AD4252" s="1"/>
      <c r="AE4252" s="1"/>
      <c r="AF4252" s="1"/>
      <c r="AG4252" s="1"/>
      <c r="AH4252" s="1"/>
      <c r="AI4252" s="1"/>
      <c r="AJ4252" s="9" t="s">
        <v>52</v>
      </c>
      <c r="AK4252" s="9" t="s">
        <v>8819</v>
      </c>
      <c r="AL4252" s="9" t="s">
        <v>52</v>
      </c>
      <c r="AM4252" s="9" t="s">
        <v>52</v>
      </c>
    </row>
    <row r="4253" spans="1:39" ht="30" customHeight="1" x14ac:dyDescent="0.3">
      <c r="A4253" s="10" t="s">
        <v>4727</v>
      </c>
      <c r="B4253" s="10" t="s">
        <v>4797</v>
      </c>
      <c r="C4253" s="10" t="s">
        <v>732</v>
      </c>
      <c r="D4253" s="11">
        <v>1</v>
      </c>
      <c r="E4253" s="15">
        <v>0</v>
      </c>
      <c r="F4253" s="17">
        <f>TRUNC(E4253*D4253,1)</f>
        <v>0</v>
      </c>
      <c r="G4253" s="15">
        <v>0</v>
      </c>
      <c r="H4253" s="17">
        <f>TRUNC(G4253*D4253,1)</f>
        <v>0</v>
      </c>
      <c r="I4253" s="15">
        <f>TRUNC(SUMIF(V4251:V4254, RIGHTB(O4253, 1), H4251:H4254)*U4253, 2)</f>
        <v>784.78</v>
      </c>
      <c r="J4253" s="17">
        <f>TRUNC(I4253*D4253,1)</f>
        <v>784.7</v>
      </c>
      <c r="K4253" s="15">
        <f>TRUNC(E4253+G4253+I4253,1)</f>
        <v>784.7</v>
      </c>
      <c r="L4253" s="17">
        <f>TRUNC(F4253+H4253+J4253,1)</f>
        <v>784.7</v>
      </c>
      <c r="M4253" s="10" t="s">
        <v>52</v>
      </c>
      <c r="N4253" s="9" t="s">
        <v>2476</v>
      </c>
      <c r="O4253" s="9" t="s">
        <v>4729</v>
      </c>
      <c r="P4253" s="9" t="s">
        <v>54</v>
      </c>
      <c r="Q4253" s="9" t="s">
        <v>54</v>
      </c>
      <c r="R4253" s="9" t="s">
        <v>54</v>
      </c>
      <c r="S4253" s="1">
        <v>1</v>
      </c>
      <c r="T4253" s="1">
        <v>2</v>
      </c>
      <c r="U4253" s="1">
        <v>0.03</v>
      </c>
      <c r="V4253" s="1"/>
      <c r="W4253" s="1"/>
      <c r="X4253" s="1"/>
      <c r="Y4253" s="1"/>
      <c r="Z4253" s="1"/>
      <c r="AA4253" s="1"/>
      <c r="AB4253" s="1"/>
      <c r="AC4253" s="1"/>
      <c r="AD4253" s="1"/>
      <c r="AE4253" s="1"/>
      <c r="AF4253" s="1"/>
      <c r="AG4253" s="1"/>
      <c r="AH4253" s="1"/>
      <c r="AI4253" s="1"/>
      <c r="AJ4253" s="9" t="s">
        <v>52</v>
      </c>
      <c r="AK4253" s="9" t="s">
        <v>8820</v>
      </c>
      <c r="AL4253" s="9" t="s">
        <v>52</v>
      </c>
      <c r="AM4253" s="9" t="s">
        <v>52</v>
      </c>
    </row>
    <row r="4254" spans="1:39" ht="30" customHeight="1" x14ac:dyDescent="0.3">
      <c r="A4254" s="10" t="s">
        <v>7817</v>
      </c>
      <c r="B4254" s="10" t="s">
        <v>8690</v>
      </c>
      <c r="C4254" s="10" t="s">
        <v>732</v>
      </c>
      <c r="D4254" s="11">
        <v>1</v>
      </c>
      <c r="E4254" s="15">
        <v>0</v>
      </c>
      <c r="F4254" s="17">
        <f>TRUNC(E4254*D4254,1)</f>
        <v>0</v>
      </c>
      <c r="G4254" s="15">
        <f>TRUNC(SUMIF(W4251:W4254, RIGHTB(O4254, 1), H4251:H4254)*U4254, 2)</f>
        <v>6539.85</v>
      </c>
      <c r="H4254" s="17">
        <f>TRUNC(G4254*D4254,1)</f>
        <v>6539.8</v>
      </c>
      <c r="I4254" s="15">
        <v>0</v>
      </c>
      <c r="J4254" s="17">
        <f>TRUNC(I4254*D4254,1)</f>
        <v>0</v>
      </c>
      <c r="K4254" s="15">
        <f>TRUNC(E4254+G4254+I4254,1)</f>
        <v>6539.8</v>
      </c>
      <c r="L4254" s="17">
        <f>TRUNC(F4254+H4254+J4254,1)</f>
        <v>6539.8</v>
      </c>
      <c r="M4254" s="10" t="s">
        <v>52</v>
      </c>
      <c r="N4254" s="9" t="s">
        <v>2476</v>
      </c>
      <c r="O4254" s="9" t="s">
        <v>4733</v>
      </c>
      <c r="P4254" s="9" t="s">
        <v>54</v>
      </c>
      <c r="Q4254" s="9" t="s">
        <v>54</v>
      </c>
      <c r="R4254" s="9" t="s">
        <v>54</v>
      </c>
      <c r="S4254" s="1">
        <v>1</v>
      </c>
      <c r="T4254" s="1">
        <v>1</v>
      </c>
      <c r="U4254" s="1">
        <v>0.25</v>
      </c>
      <c r="V4254" s="1"/>
      <c r="W4254" s="1"/>
      <c r="X4254" s="1"/>
      <c r="Y4254" s="1"/>
      <c r="Z4254" s="1"/>
      <c r="AA4254" s="1"/>
      <c r="AB4254" s="1"/>
      <c r="AC4254" s="1"/>
      <c r="AD4254" s="1"/>
      <c r="AE4254" s="1"/>
      <c r="AF4254" s="1"/>
      <c r="AG4254" s="1"/>
      <c r="AH4254" s="1"/>
      <c r="AI4254" s="1"/>
      <c r="AJ4254" s="9" t="s">
        <v>52</v>
      </c>
      <c r="AK4254" s="9" t="s">
        <v>8821</v>
      </c>
      <c r="AL4254" s="9" t="s">
        <v>52</v>
      </c>
      <c r="AM4254" s="9" t="s">
        <v>52</v>
      </c>
    </row>
    <row r="4255" spans="1:39" ht="30" customHeight="1" x14ac:dyDescent="0.3">
      <c r="A4255" s="10" t="s">
        <v>4735</v>
      </c>
      <c r="B4255" s="10" t="s">
        <v>52</v>
      </c>
      <c r="C4255" s="10" t="s">
        <v>52</v>
      </c>
      <c r="D4255" s="11"/>
      <c r="E4255" s="15"/>
      <c r="F4255" s="17">
        <f>TRUNC(SUMIF(N4251:N4254, N4250, F4251:F4254),0)</f>
        <v>0</v>
      </c>
      <c r="G4255" s="15"/>
      <c r="H4255" s="17">
        <f>TRUNC(SUMIF(N4251:N4254, N4250, H4251:H4254),0)</f>
        <v>32699</v>
      </c>
      <c r="I4255" s="15"/>
      <c r="J4255" s="17">
        <f>TRUNC(SUMIF(N4251:N4254, N4250, J4251:J4254),0)</f>
        <v>784</v>
      </c>
      <c r="K4255" s="15"/>
      <c r="L4255" s="17">
        <f>F4255+H4255+J4255</f>
        <v>33483</v>
      </c>
      <c r="M4255" s="10" t="s">
        <v>52</v>
      </c>
      <c r="N4255" s="9" t="s">
        <v>4736</v>
      </c>
      <c r="O4255" s="9" t="s">
        <v>4736</v>
      </c>
      <c r="P4255" s="9" t="s">
        <v>52</v>
      </c>
      <c r="Q4255" s="9" t="s">
        <v>52</v>
      </c>
      <c r="R4255" s="9" t="s">
        <v>52</v>
      </c>
      <c r="S4255" s="1"/>
      <c r="T4255" s="1"/>
      <c r="U4255" s="1"/>
      <c r="V4255" s="1"/>
      <c r="W4255" s="1"/>
      <c r="X4255" s="1"/>
      <c r="Y4255" s="1"/>
      <c r="Z4255" s="1"/>
      <c r="AA4255" s="1"/>
      <c r="AB4255" s="1"/>
      <c r="AC4255" s="1"/>
      <c r="AD4255" s="1"/>
      <c r="AE4255" s="1"/>
      <c r="AF4255" s="1"/>
      <c r="AG4255" s="1"/>
      <c r="AH4255" s="1"/>
      <c r="AI4255" s="1"/>
      <c r="AJ4255" s="9" t="s">
        <v>52</v>
      </c>
      <c r="AK4255" s="9" t="s">
        <v>52</v>
      </c>
      <c r="AL4255" s="9" t="s">
        <v>52</v>
      </c>
      <c r="AM4255" s="9" t="s">
        <v>52</v>
      </c>
    </row>
    <row r="4256" spans="1:39" ht="30" customHeight="1" x14ac:dyDescent="0.3">
      <c r="A4256" s="11"/>
      <c r="B4256" s="11"/>
      <c r="C4256" s="11"/>
      <c r="D4256" s="11"/>
      <c r="E4256" s="15"/>
      <c r="F4256" s="17"/>
      <c r="G4256" s="15"/>
      <c r="H4256" s="17"/>
      <c r="I4256" s="15"/>
      <c r="J4256" s="17"/>
      <c r="K4256" s="15"/>
      <c r="L4256" s="17"/>
      <c r="M4256" s="11"/>
    </row>
    <row r="4257" spans="1:39" ht="30" customHeight="1" x14ac:dyDescent="0.3">
      <c r="A4257" s="14" t="s">
        <v>8822</v>
      </c>
      <c r="B4257" s="14"/>
      <c r="C4257" s="14"/>
      <c r="D4257" s="14"/>
      <c r="E4257" s="16"/>
      <c r="F4257" s="18"/>
      <c r="G4257" s="16"/>
      <c r="H4257" s="18"/>
      <c r="I4257" s="16"/>
      <c r="J4257" s="18"/>
      <c r="K4257" s="16"/>
      <c r="L4257" s="18"/>
      <c r="M4257" s="14"/>
      <c r="N4257" s="5" t="s">
        <v>2478</v>
      </c>
    </row>
    <row r="4258" spans="1:39" ht="30" customHeight="1" x14ac:dyDescent="0.3">
      <c r="A4258" s="10" t="s">
        <v>8680</v>
      </c>
      <c r="B4258" s="10" t="s">
        <v>4714</v>
      </c>
      <c r="C4258" s="10" t="s">
        <v>4715</v>
      </c>
      <c r="D4258" s="11">
        <v>7.5999999999999998E-2</v>
      </c>
      <c r="E4258" s="15">
        <v>0</v>
      </c>
      <c r="F4258" s="17">
        <f>TRUNC(E4258*D4258,1)</f>
        <v>0</v>
      </c>
      <c r="G4258" s="15">
        <v>253427</v>
      </c>
      <c r="H4258" s="17">
        <f>TRUNC(G4258*D4258,1)</f>
        <v>19260.400000000001</v>
      </c>
      <c r="I4258" s="15">
        <v>0</v>
      </c>
      <c r="J4258" s="17">
        <f>TRUNC(I4258*D4258,1)</f>
        <v>0</v>
      </c>
      <c r="K4258" s="15">
        <f>TRUNC(E4258+G4258+I4258,1)</f>
        <v>253427</v>
      </c>
      <c r="L4258" s="17">
        <f>TRUNC(F4258+H4258+J4258,1)</f>
        <v>19260.400000000001</v>
      </c>
      <c r="M4258" s="10" t="s">
        <v>52</v>
      </c>
      <c r="N4258" s="9" t="s">
        <v>2478</v>
      </c>
      <c r="O4258" s="9" t="s">
        <v>8681</v>
      </c>
      <c r="P4258" s="9" t="s">
        <v>54</v>
      </c>
      <c r="Q4258" s="9" t="s">
        <v>54</v>
      </c>
      <c r="R4258" s="9" t="s">
        <v>67</v>
      </c>
      <c r="S4258" s="1"/>
      <c r="T4258" s="1"/>
      <c r="U4258" s="1"/>
      <c r="V4258" s="1">
        <v>1</v>
      </c>
      <c r="W4258" s="1">
        <v>2</v>
      </c>
      <c r="X4258" s="1"/>
      <c r="Y4258" s="1"/>
      <c r="Z4258" s="1"/>
      <c r="AA4258" s="1"/>
      <c r="AB4258" s="1"/>
      <c r="AC4258" s="1"/>
      <c r="AD4258" s="1"/>
      <c r="AE4258" s="1"/>
      <c r="AF4258" s="1"/>
      <c r="AG4258" s="1"/>
      <c r="AH4258" s="1"/>
      <c r="AI4258" s="1"/>
      <c r="AJ4258" s="9" t="s">
        <v>52</v>
      </c>
      <c r="AK4258" s="9" t="s">
        <v>8824</v>
      </c>
      <c r="AL4258" s="9" t="s">
        <v>52</v>
      </c>
      <c r="AM4258" s="9" t="s">
        <v>52</v>
      </c>
    </row>
    <row r="4259" spans="1:39" ht="30" customHeight="1" x14ac:dyDescent="0.3">
      <c r="A4259" s="10" t="s">
        <v>4720</v>
      </c>
      <c r="B4259" s="10" t="s">
        <v>4714</v>
      </c>
      <c r="C4259" s="10" t="s">
        <v>4715</v>
      </c>
      <c r="D4259" s="11">
        <v>3.4000000000000002E-2</v>
      </c>
      <c r="E4259" s="15">
        <v>0</v>
      </c>
      <c r="F4259" s="17">
        <f>TRUNC(E4259*D4259,1)</f>
        <v>0</v>
      </c>
      <c r="G4259" s="15">
        <v>153671</v>
      </c>
      <c r="H4259" s="17">
        <f>TRUNC(G4259*D4259,1)</f>
        <v>5224.8</v>
      </c>
      <c r="I4259" s="15">
        <v>0</v>
      </c>
      <c r="J4259" s="17">
        <f>TRUNC(I4259*D4259,1)</f>
        <v>0</v>
      </c>
      <c r="K4259" s="15">
        <f>TRUNC(E4259+G4259+I4259,1)</f>
        <v>153671</v>
      </c>
      <c r="L4259" s="17">
        <f>TRUNC(F4259+H4259+J4259,1)</f>
        <v>5224.8</v>
      </c>
      <c r="M4259" s="10" t="s">
        <v>52</v>
      </c>
      <c r="N4259" s="9" t="s">
        <v>2478</v>
      </c>
      <c r="O4259" s="9" t="s">
        <v>4721</v>
      </c>
      <c r="P4259" s="9" t="s">
        <v>54</v>
      </c>
      <c r="Q4259" s="9" t="s">
        <v>54</v>
      </c>
      <c r="R4259" s="9" t="s">
        <v>67</v>
      </c>
      <c r="S4259" s="1"/>
      <c r="T4259" s="1"/>
      <c r="U4259" s="1"/>
      <c r="V4259" s="1">
        <v>1</v>
      </c>
      <c r="W4259" s="1">
        <v>2</v>
      </c>
      <c r="X4259" s="1"/>
      <c r="Y4259" s="1"/>
      <c r="Z4259" s="1"/>
      <c r="AA4259" s="1"/>
      <c r="AB4259" s="1"/>
      <c r="AC4259" s="1"/>
      <c r="AD4259" s="1"/>
      <c r="AE4259" s="1"/>
      <c r="AF4259" s="1"/>
      <c r="AG4259" s="1"/>
      <c r="AH4259" s="1"/>
      <c r="AI4259" s="1"/>
      <c r="AJ4259" s="9" t="s">
        <v>52</v>
      </c>
      <c r="AK4259" s="9" t="s">
        <v>8825</v>
      </c>
      <c r="AL4259" s="9" t="s">
        <v>52</v>
      </c>
      <c r="AM4259" s="9" t="s">
        <v>52</v>
      </c>
    </row>
    <row r="4260" spans="1:39" ht="30" customHeight="1" x14ac:dyDescent="0.3">
      <c r="A4260" s="10" t="s">
        <v>4727</v>
      </c>
      <c r="B4260" s="10" t="s">
        <v>4797</v>
      </c>
      <c r="C4260" s="10" t="s">
        <v>732</v>
      </c>
      <c r="D4260" s="11">
        <v>1</v>
      </c>
      <c r="E4260" s="15">
        <v>0</v>
      </c>
      <c r="F4260" s="17">
        <f>TRUNC(E4260*D4260,1)</f>
        <v>0</v>
      </c>
      <c r="G4260" s="15">
        <v>0</v>
      </c>
      <c r="H4260" s="17">
        <f>TRUNC(G4260*D4260,1)</f>
        <v>0</v>
      </c>
      <c r="I4260" s="15">
        <f>TRUNC(SUMIF(V4258:V4261, RIGHTB(O4260, 1), H4258:H4261)*U4260, 2)</f>
        <v>734.55</v>
      </c>
      <c r="J4260" s="17">
        <f>TRUNC(I4260*D4260,1)</f>
        <v>734.5</v>
      </c>
      <c r="K4260" s="15">
        <f>TRUNC(E4260+G4260+I4260,1)</f>
        <v>734.5</v>
      </c>
      <c r="L4260" s="17">
        <f>TRUNC(F4260+H4260+J4260,1)</f>
        <v>734.5</v>
      </c>
      <c r="M4260" s="10" t="s">
        <v>52</v>
      </c>
      <c r="N4260" s="9" t="s">
        <v>2478</v>
      </c>
      <c r="O4260" s="9" t="s">
        <v>4729</v>
      </c>
      <c r="P4260" s="9" t="s">
        <v>54</v>
      </c>
      <c r="Q4260" s="9" t="s">
        <v>54</v>
      </c>
      <c r="R4260" s="9" t="s">
        <v>54</v>
      </c>
      <c r="S4260" s="1">
        <v>1</v>
      </c>
      <c r="T4260" s="1">
        <v>2</v>
      </c>
      <c r="U4260" s="1">
        <v>0.03</v>
      </c>
      <c r="V4260" s="1"/>
      <c r="W4260" s="1"/>
      <c r="X4260" s="1"/>
      <c r="Y4260" s="1"/>
      <c r="Z4260" s="1"/>
      <c r="AA4260" s="1"/>
      <c r="AB4260" s="1"/>
      <c r="AC4260" s="1"/>
      <c r="AD4260" s="1"/>
      <c r="AE4260" s="1"/>
      <c r="AF4260" s="1"/>
      <c r="AG4260" s="1"/>
      <c r="AH4260" s="1"/>
      <c r="AI4260" s="1"/>
      <c r="AJ4260" s="9" t="s">
        <v>52</v>
      </c>
      <c r="AK4260" s="9" t="s">
        <v>8826</v>
      </c>
      <c r="AL4260" s="9" t="s">
        <v>52</v>
      </c>
      <c r="AM4260" s="9" t="s">
        <v>52</v>
      </c>
    </row>
    <row r="4261" spans="1:39" ht="30" customHeight="1" x14ac:dyDescent="0.3">
      <c r="A4261" s="10" t="s">
        <v>7817</v>
      </c>
      <c r="B4261" s="10" t="s">
        <v>8690</v>
      </c>
      <c r="C4261" s="10" t="s">
        <v>732</v>
      </c>
      <c r="D4261" s="11">
        <v>1</v>
      </c>
      <c r="E4261" s="15">
        <v>0</v>
      </c>
      <c r="F4261" s="17">
        <f>TRUNC(E4261*D4261,1)</f>
        <v>0</v>
      </c>
      <c r="G4261" s="15">
        <f>TRUNC(SUMIF(W4258:W4261, RIGHTB(O4261, 1), H4258:H4261)*U4261, 2)</f>
        <v>6121.3</v>
      </c>
      <c r="H4261" s="17">
        <f>TRUNC(G4261*D4261,1)</f>
        <v>6121.3</v>
      </c>
      <c r="I4261" s="15">
        <v>0</v>
      </c>
      <c r="J4261" s="17">
        <f>TRUNC(I4261*D4261,1)</f>
        <v>0</v>
      </c>
      <c r="K4261" s="15">
        <f>TRUNC(E4261+G4261+I4261,1)</f>
        <v>6121.3</v>
      </c>
      <c r="L4261" s="17">
        <f>TRUNC(F4261+H4261+J4261,1)</f>
        <v>6121.3</v>
      </c>
      <c r="M4261" s="10" t="s">
        <v>52</v>
      </c>
      <c r="N4261" s="9" t="s">
        <v>2478</v>
      </c>
      <c r="O4261" s="9" t="s">
        <v>4733</v>
      </c>
      <c r="P4261" s="9" t="s">
        <v>54</v>
      </c>
      <c r="Q4261" s="9" t="s">
        <v>54</v>
      </c>
      <c r="R4261" s="9" t="s">
        <v>54</v>
      </c>
      <c r="S4261" s="1">
        <v>1</v>
      </c>
      <c r="T4261" s="1">
        <v>1</v>
      </c>
      <c r="U4261" s="1">
        <v>0.25</v>
      </c>
      <c r="V4261" s="1"/>
      <c r="W4261" s="1"/>
      <c r="X4261" s="1"/>
      <c r="Y4261" s="1"/>
      <c r="Z4261" s="1"/>
      <c r="AA4261" s="1"/>
      <c r="AB4261" s="1"/>
      <c r="AC4261" s="1"/>
      <c r="AD4261" s="1"/>
      <c r="AE4261" s="1"/>
      <c r="AF4261" s="1"/>
      <c r="AG4261" s="1"/>
      <c r="AH4261" s="1"/>
      <c r="AI4261" s="1"/>
      <c r="AJ4261" s="9" t="s">
        <v>52</v>
      </c>
      <c r="AK4261" s="9" t="s">
        <v>8827</v>
      </c>
      <c r="AL4261" s="9" t="s">
        <v>52</v>
      </c>
      <c r="AM4261" s="9" t="s">
        <v>52</v>
      </c>
    </row>
    <row r="4262" spans="1:39" ht="30" customHeight="1" x14ac:dyDescent="0.3">
      <c r="A4262" s="10" t="s">
        <v>4735</v>
      </c>
      <c r="B4262" s="10" t="s">
        <v>52</v>
      </c>
      <c r="C4262" s="10" t="s">
        <v>52</v>
      </c>
      <c r="D4262" s="11"/>
      <c r="E4262" s="15"/>
      <c r="F4262" s="17">
        <f>TRUNC(SUMIF(N4258:N4261, N4257, F4258:F4261),0)</f>
        <v>0</v>
      </c>
      <c r="G4262" s="15"/>
      <c r="H4262" s="17">
        <f>TRUNC(SUMIF(N4258:N4261, N4257, H4258:H4261),0)</f>
        <v>30606</v>
      </c>
      <c r="I4262" s="15"/>
      <c r="J4262" s="17">
        <f>TRUNC(SUMIF(N4258:N4261, N4257, J4258:J4261),0)</f>
        <v>734</v>
      </c>
      <c r="K4262" s="15"/>
      <c r="L4262" s="17">
        <f>F4262+H4262+J4262</f>
        <v>31340</v>
      </c>
      <c r="M4262" s="10" t="s">
        <v>52</v>
      </c>
      <c r="N4262" s="9" t="s">
        <v>4736</v>
      </c>
      <c r="O4262" s="9" t="s">
        <v>4736</v>
      </c>
      <c r="P4262" s="9" t="s">
        <v>52</v>
      </c>
      <c r="Q4262" s="9" t="s">
        <v>52</v>
      </c>
      <c r="R4262" s="9" t="s">
        <v>52</v>
      </c>
      <c r="S4262" s="1"/>
      <c r="T4262" s="1"/>
      <c r="U4262" s="1"/>
      <c r="V4262" s="1"/>
      <c r="W4262" s="1"/>
      <c r="X4262" s="1"/>
      <c r="Y4262" s="1"/>
      <c r="Z4262" s="1"/>
      <c r="AA4262" s="1"/>
      <c r="AB4262" s="1"/>
      <c r="AC4262" s="1"/>
      <c r="AD4262" s="1"/>
      <c r="AE4262" s="1"/>
      <c r="AF4262" s="1"/>
      <c r="AG4262" s="1"/>
      <c r="AH4262" s="1"/>
      <c r="AI4262" s="1"/>
      <c r="AJ4262" s="9" t="s">
        <v>52</v>
      </c>
      <c r="AK4262" s="9" t="s">
        <v>52</v>
      </c>
      <c r="AL4262" s="9" t="s">
        <v>52</v>
      </c>
      <c r="AM4262" s="9" t="s">
        <v>52</v>
      </c>
    </row>
    <row r="4263" spans="1:39" ht="30" customHeight="1" x14ac:dyDescent="0.3">
      <c r="A4263" s="11"/>
      <c r="B4263" s="11"/>
      <c r="C4263" s="11"/>
      <c r="D4263" s="11"/>
      <c r="E4263" s="15"/>
      <c r="F4263" s="17"/>
      <c r="G4263" s="15"/>
      <c r="H4263" s="17"/>
      <c r="I4263" s="15"/>
      <c r="J4263" s="17"/>
      <c r="K4263" s="15"/>
      <c r="L4263" s="17"/>
      <c r="M4263" s="11"/>
    </row>
    <row r="4264" spans="1:39" ht="30" customHeight="1" x14ac:dyDescent="0.3">
      <c r="A4264" s="14" t="s">
        <v>8828</v>
      </c>
      <c r="B4264" s="14"/>
      <c r="C4264" s="14"/>
      <c r="D4264" s="14"/>
      <c r="E4264" s="16"/>
      <c r="F4264" s="18"/>
      <c r="G4264" s="16"/>
      <c r="H4264" s="18"/>
      <c r="I4264" s="16"/>
      <c r="J4264" s="18"/>
      <c r="K4264" s="16"/>
      <c r="L4264" s="18"/>
      <c r="M4264" s="14"/>
      <c r="N4264" s="5" t="s">
        <v>2480</v>
      </c>
    </row>
    <row r="4265" spans="1:39" ht="30" customHeight="1" x14ac:dyDescent="0.3">
      <c r="A4265" s="10" t="s">
        <v>8680</v>
      </c>
      <c r="B4265" s="10" t="s">
        <v>4714</v>
      </c>
      <c r="C4265" s="10" t="s">
        <v>4715</v>
      </c>
      <c r="D4265" s="11">
        <v>7.1999999999999995E-2</v>
      </c>
      <c r="E4265" s="15">
        <v>0</v>
      </c>
      <c r="F4265" s="17">
        <f>TRUNC(E4265*D4265,1)</f>
        <v>0</v>
      </c>
      <c r="G4265" s="15">
        <v>253427</v>
      </c>
      <c r="H4265" s="17">
        <f>TRUNC(G4265*D4265,1)</f>
        <v>18246.7</v>
      </c>
      <c r="I4265" s="15">
        <v>0</v>
      </c>
      <c r="J4265" s="17">
        <f>TRUNC(I4265*D4265,1)</f>
        <v>0</v>
      </c>
      <c r="K4265" s="15">
        <f>TRUNC(E4265+G4265+I4265,1)</f>
        <v>253427</v>
      </c>
      <c r="L4265" s="17">
        <f>TRUNC(F4265+H4265+J4265,1)</f>
        <v>18246.7</v>
      </c>
      <c r="M4265" s="10" t="s">
        <v>52</v>
      </c>
      <c r="N4265" s="9" t="s">
        <v>2480</v>
      </c>
      <c r="O4265" s="9" t="s">
        <v>8681</v>
      </c>
      <c r="P4265" s="9" t="s">
        <v>54</v>
      </c>
      <c r="Q4265" s="9" t="s">
        <v>54</v>
      </c>
      <c r="R4265" s="9" t="s">
        <v>67</v>
      </c>
      <c r="S4265" s="1"/>
      <c r="T4265" s="1"/>
      <c r="U4265" s="1"/>
      <c r="V4265" s="1">
        <v>1</v>
      </c>
      <c r="W4265" s="1">
        <v>2</v>
      </c>
      <c r="X4265" s="1"/>
      <c r="Y4265" s="1"/>
      <c r="Z4265" s="1"/>
      <c r="AA4265" s="1"/>
      <c r="AB4265" s="1"/>
      <c r="AC4265" s="1"/>
      <c r="AD4265" s="1"/>
      <c r="AE4265" s="1"/>
      <c r="AF4265" s="1"/>
      <c r="AG4265" s="1"/>
      <c r="AH4265" s="1"/>
      <c r="AI4265" s="1"/>
      <c r="AJ4265" s="9" t="s">
        <v>52</v>
      </c>
      <c r="AK4265" s="9" t="s">
        <v>8830</v>
      </c>
      <c r="AL4265" s="9" t="s">
        <v>52</v>
      </c>
      <c r="AM4265" s="9" t="s">
        <v>52</v>
      </c>
    </row>
    <row r="4266" spans="1:39" ht="30" customHeight="1" x14ac:dyDescent="0.3">
      <c r="A4266" s="10" t="s">
        <v>4720</v>
      </c>
      <c r="B4266" s="10" t="s">
        <v>4714</v>
      </c>
      <c r="C4266" s="10" t="s">
        <v>4715</v>
      </c>
      <c r="D4266" s="11">
        <v>3.3000000000000002E-2</v>
      </c>
      <c r="E4266" s="15">
        <v>0</v>
      </c>
      <c r="F4266" s="17">
        <f>TRUNC(E4266*D4266,1)</f>
        <v>0</v>
      </c>
      <c r="G4266" s="15">
        <v>153671</v>
      </c>
      <c r="H4266" s="17">
        <f>TRUNC(G4266*D4266,1)</f>
        <v>5071.1000000000004</v>
      </c>
      <c r="I4266" s="15">
        <v>0</v>
      </c>
      <c r="J4266" s="17">
        <f>TRUNC(I4266*D4266,1)</f>
        <v>0</v>
      </c>
      <c r="K4266" s="15">
        <f>TRUNC(E4266+G4266+I4266,1)</f>
        <v>153671</v>
      </c>
      <c r="L4266" s="17">
        <f>TRUNC(F4266+H4266+J4266,1)</f>
        <v>5071.1000000000004</v>
      </c>
      <c r="M4266" s="10" t="s">
        <v>52</v>
      </c>
      <c r="N4266" s="9" t="s">
        <v>2480</v>
      </c>
      <c r="O4266" s="9" t="s">
        <v>4721</v>
      </c>
      <c r="P4266" s="9" t="s">
        <v>54</v>
      </c>
      <c r="Q4266" s="9" t="s">
        <v>54</v>
      </c>
      <c r="R4266" s="9" t="s">
        <v>67</v>
      </c>
      <c r="S4266" s="1"/>
      <c r="T4266" s="1"/>
      <c r="U4266" s="1"/>
      <c r="V4266" s="1">
        <v>1</v>
      </c>
      <c r="W4266" s="1">
        <v>2</v>
      </c>
      <c r="X4266" s="1"/>
      <c r="Y4266" s="1"/>
      <c r="Z4266" s="1"/>
      <c r="AA4266" s="1"/>
      <c r="AB4266" s="1"/>
      <c r="AC4266" s="1"/>
      <c r="AD4266" s="1"/>
      <c r="AE4266" s="1"/>
      <c r="AF4266" s="1"/>
      <c r="AG4266" s="1"/>
      <c r="AH4266" s="1"/>
      <c r="AI4266" s="1"/>
      <c r="AJ4266" s="9" t="s">
        <v>52</v>
      </c>
      <c r="AK4266" s="9" t="s">
        <v>8831</v>
      </c>
      <c r="AL4266" s="9" t="s">
        <v>52</v>
      </c>
      <c r="AM4266" s="9" t="s">
        <v>52</v>
      </c>
    </row>
    <row r="4267" spans="1:39" ht="30" customHeight="1" x14ac:dyDescent="0.3">
      <c r="A4267" s="10" t="s">
        <v>4727</v>
      </c>
      <c r="B4267" s="10" t="s">
        <v>4797</v>
      </c>
      <c r="C4267" s="10" t="s">
        <v>732</v>
      </c>
      <c r="D4267" s="11">
        <v>1</v>
      </c>
      <c r="E4267" s="15">
        <v>0</v>
      </c>
      <c r="F4267" s="17">
        <f>TRUNC(E4267*D4267,1)</f>
        <v>0</v>
      </c>
      <c r="G4267" s="15">
        <v>0</v>
      </c>
      <c r="H4267" s="17">
        <f>TRUNC(G4267*D4267,1)</f>
        <v>0</v>
      </c>
      <c r="I4267" s="15">
        <f>TRUNC(SUMIF(V4265:V4268, RIGHTB(O4267, 1), H4265:H4268)*U4267, 2)</f>
        <v>699.53</v>
      </c>
      <c r="J4267" s="17">
        <f>TRUNC(I4267*D4267,1)</f>
        <v>699.5</v>
      </c>
      <c r="K4267" s="15">
        <f>TRUNC(E4267+G4267+I4267,1)</f>
        <v>699.5</v>
      </c>
      <c r="L4267" s="17">
        <f>TRUNC(F4267+H4267+J4267,1)</f>
        <v>699.5</v>
      </c>
      <c r="M4267" s="10" t="s">
        <v>52</v>
      </c>
      <c r="N4267" s="9" t="s">
        <v>2480</v>
      </c>
      <c r="O4267" s="9" t="s">
        <v>4729</v>
      </c>
      <c r="P4267" s="9" t="s">
        <v>54</v>
      </c>
      <c r="Q4267" s="9" t="s">
        <v>54</v>
      </c>
      <c r="R4267" s="9" t="s">
        <v>54</v>
      </c>
      <c r="S4267" s="1">
        <v>1</v>
      </c>
      <c r="T4267" s="1">
        <v>2</v>
      </c>
      <c r="U4267" s="1">
        <v>0.03</v>
      </c>
      <c r="V4267" s="1"/>
      <c r="W4267" s="1"/>
      <c r="X4267" s="1"/>
      <c r="Y4267" s="1"/>
      <c r="Z4267" s="1"/>
      <c r="AA4267" s="1"/>
      <c r="AB4267" s="1"/>
      <c r="AC4267" s="1"/>
      <c r="AD4267" s="1"/>
      <c r="AE4267" s="1"/>
      <c r="AF4267" s="1"/>
      <c r="AG4267" s="1"/>
      <c r="AH4267" s="1"/>
      <c r="AI4267" s="1"/>
      <c r="AJ4267" s="9" t="s">
        <v>52</v>
      </c>
      <c r="AK4267" s="9" t="s">
        <v>8832</v>
      </c>
      <c r="AL4267" s="9" t="s">
        <v>52</v>
      </c>
      <c r="AM4267" s="9" t="s">
        <v>52</v>
      </c>
    </row>
    <row r="4268" spans="1:39" ht="30" customHeight="1" x14ac:dyDescent="0.3">
      <c r="A4268" s="10" t="s">
        <v>7817</v>
      </c>
      <c r="B4268" s="10" t="s">
        <v>8690</v>
      </c>
      <c r="C4268" s="10" t="s">
        <v>732</v>
      </c>
      <c r="D4268" s="11">
        <v>1</v>
      </c>
      <c r="E4268" s="15">
        <v>0</v>
      </c>
      <c r="F4268" s="17">
        <f>TRUNC(E4268*D4268,1)</f>
        <v>0</v>
      </c>
      <c r="G4268" s="15">
        <f>TRUNC(SUMIF(W4265:W4268, RIGHTB(O4268, 1), H4265:H4268)*U4268, 2)</f>
        <v>5829.45</v>
      </c>
      <c r="H4268" s="17">
        <f>TRUNC(G4268*D4268,1)</f>
        <v>5829.4</v>
      </c>
      <c r="I4268" s="15">
        <v>0</v>
      </c>
      <c r="J4268" s="17">
        <f>TRUNC(I4268*D4268,1)</f>
        <v>0</v>
      </c>
      <c r="K4268" s="15">
        <f>TRUNC(E4268+G4268+I4268,1)</f>
        <v>5829.4</v>
      </c>
      <c r="L4268" s="17">
        <f>TRUNC(F4268+H4268+J4268,1)</f>
        <v>5829.4</v>
      </c>
      <c r="M4268" s="10" t="s">
        <v>52</v>
      </c>
      <c r="N4268" s="9" t="s">
        <v>2480</v>
      </c>
      <c r="O4268" s="9" t="s">
        <v>4733</v>
      </c>
      <c r="P4268" s="9" t="s">
        <v>54</v>
      </c>
      <c r="Q4268" s="9" t="s">
        <v>54</v>
      </c>
      <c r="R4268" s="9" t="s">
        <v>54</v>
      </c>
      <c r="S4268" s="1">
        <v>1</v>
      </c>
      <c r="T4268" s="1">
        <v>1</v>
      </c>
      <c r="U4268" s="1">
        <v>0.25</v>
      </c>
      <c r="V4268" s="1"/>
      <c r="W4268" s="1"/>
      <c r="X4268" s="1"/>
      <c r="Y4268" s="1"/>
      <c r="Z4268" s="1"/>
      <c r="AA4268" s="1"/>
      <c r="AB4268" s="1"/>
      <c r="AC4268" s="1"/>
      <c r="AD4268" s="1"/>
      <c r="AE4268" s="1"/>
      <c r="AF4268" s="1"/>
      <c r="AG4268" s="1"/>
      <c r="AH4268" s="1"/>
      <c r="AI4268" s="1"/>
      <c r="AJ4268" s="9" t="s">
        <v>52</v>
      </c>
      <c r="AK4268" s="9" t="s">
        <v>8833</v>
      </c>
      <c r="AL4268" s="9" t="s">
        <v>52</v>
      </c>
      <c r="AM4268" s="9" t="s">
        <v>52</v>
      </c>
    </row>
    <row r="4269" spans="1:39" ht="30" customHeight="1" x14ac:dyDescent="0.3">
      <c r="A4269" s="10" t="s">
        <v>4735</v>
      </c>
      <c r="B4269" s="10" t="s">
        <v>52</v>
      </c>
      <c r="C4269" s="10" t="s">
        <v>52</v>
      </c>
      <c r="D4269" s="11"/>
      <c r="E4269" s="15"/>
      <c r="F4269" s="17">
        <f>TRUNC(SUMIF(N4265:N4268, N4264, F4265:F4268),0)</f>
        <v>0</v>
      </c>
      <c r="G4269" s="15"/>
      <c r="H4269" s="17">
        <f>TRUNC(SUMIF(N4265:N4268, N4264, H4265:H4268),0)</f>
        <v>29147</v>
      </c>
      <c r="I4269" s="15"/>
      <c r="J4269" s="17">
        <f>TRUNC(SUMIF(N4265:N4268, N4264, J4265:J4268),0)</f>
        <v>699</v>
      </c>
      <c r="K4269" s="15"/>
      <c r="L4269" s="17">
        <f>F4269+H4269+J4269</f>
        <v>29846</v>
      </c>
      <c r="M4269" s="10" t="s">
        <v>52</v>
      </c>
      <c r="N4269" s="9" t="s">
        <v>4736</v>
      </c>
      <c r="O4269" s="9" t="s">
        <v>4736</v>
      </c>
      <c r="P4269" s="9" t="s">
        <v>52</v>
      </c>
      <c r="Q4269" s="9" t="s">
        <v>52</v>
      </c>
      <c r="R4269" s="9" t="s">
        <v>52</v>
      </c>
      <c r="S4269" s="1"/>
      <c r="T4269" s="1"/>
      <c r="U4269" s="1"/>
      <c r="V4269" s="1"/>
      <c r="W4269" s="1"/>
      <c r="X4269" s="1"/>
      <c r="Y4269" s="1"/>
      <c r="Z4269" s="1"/>
      <c r="AA4269" s="1"/>
      <c r="AB4269" s="1"/>
      <c r="AC4269" s="1"/>
      <c r="AD4269" s="1"/>
      <c r="AE4269" s="1"/>
      <c r="AF4269" s="1"/>
      <c r="AG4269" s="1"/>
      <c r="AH4269" s="1"/>
      <c r="AI4269" s="1"/>
      <c r="AJ4269" s="9" t="s">
        <v>52</v>
      </c>
      <c r="AK4269" s="9" t="s">
        <v>52</v>
      </c>
      <c r="AL4269" s="9" t="s">
        <v>52</v>
      </c>
      <c r="AM4269" s="9" t="s">
        <v>52</v>
      </c>
    </row>
    <row r="4270" spans="1:39" ht="30" customHeight="1" x14ac:dyDescent="0.3">
      <c r="A4270" s="11"/>
      <c r="B4270" s="11"/>
      <c r="C4270" s="11"/>
      <c r="D4270" s="11"/>
      <c r="E4270" s="15"/>
      <c r="F4270" s="17"/>
      <c r="G4270" s="15"/>
      <c r="H4270" s="17"/>
      <c r="I4270" s="15"/>
      <c r="J4270" s="17"/>
      <c r="K4270" s="15"/>
      <c r="L4270" s="17"/>
      <c r="M4270" s="11"/>
    </row>
    <row r="4271" spans="1:39" ht="30" customHeight="1" x14ac:dyDescent="0.3">
      <c r="A4271" s="14" t="s">
        <v>8834</v>
      </c>
      <c r="B4271" s="14"/>
      <c r="C4271" s="14"/>
      <c r="D4271" s="14"/>
      <c r="E4271" s="16"/>
      <c r="F4271" s="18"/>
      <c r="G4271" s="16"/>
      <c r="H4271" s="18"/>
      <c r="I4271" s="16"/>
      <c r="J4271" s="18"/>
      <c r="K4271" s="16"/>
      <c r="L4271" s="18"/>
      <c r="M4271" s="14"/>
      <c r="N4271" s="5" t="s">
        <v>2490</v>
      </c>
    </row>
    <row r="4272" spans="1:39" ht="30" customHeight="1" x14ac:dyDescent="0.3">
      <c r="A4272" s="10" t="s">
        <v>4713</v>
      </c>
      <c r="B4272" s="10" t="s">
        <v>4714</v>
      </c>
      <c r="C4272" s="10" t="s">
        <v>4715</v>
      </c>
      <c r="D4272" s="11">
        <v>5.0000000000000001E-3</v>
      </c>
      <c r="E4272" s="15">
        <v>0</v>
      </c>
      <c r="F4272" s="17">
        <f>TRUNC(E4272*D4272,1)</f>
        <v>0</v>
      </c>
      <c r="G4272" s="15">
        <v>242631</v>
      </c>
      <c r="H4272" s="17">
        <f>TRUNC(G4272*D4272,1)</f>
        <v>1213.0999999999999</v>
      </c>
      <c r="I4272" s="15">
        <v>0</v>
      </c>
      <c r="J4272" s="17">
        <f>TRUNC(I4272*D4272,1)</f>
        <v>0</v>
      </c>
      <c r="K4272" s="15">
        <f>TRUNC(E4272+G4272+I4272,1)</f>
        <v>242631</v>
      </c>
      <c r="L4272" s="17">
        <f>TRUNC(F4272+H4272+J4272,1)</f>
        <v>1213.0999999999999</v>
      </c>
      <c r="M4272" s="10" t="s">
        <v>52</v>
      </c>
      <c r="N4272" s="9" t="s">
        <v>2490</v>
      </c>
      <c r="O4272" s="9" t="s">
        <v>4717</v>
      </c>
      <c r="P4272" s="9" t="s">
        <v>54</v>
      </c>
      <c r="Q4272" s="9" t="s">
        <v>54</v>
      </c>
      <c r="R4272" s="9" t="s">
        <v>67</v>
      </c>
      <c r="S4272" s="1"/>
      <c r="T4272" s="1"/>
      <c r="U4272" s="1"/>
      <c r="V4272" s="1"/>
      <c r="W4272" s="1"/>
      <c r="X4272" s="1"/>
      <c r="Y4272" s="1"/>
      <c r="Z4272" s="1"/>
      <c r="AA4272" s="1"/>
      <c r="AB4272" s="1"/>
      <c r="AC4272" s="1"/>
      <c r="AD4272" s="1"/>
      <c r="AE4272" s="1"/>
      <c r="AF4272" s="1"/>
      <c r="AG4272" s="1"/>
      <c r="AH4272" s="1"/>
      <c r="AI4272" s="1"/>
      <c r="AJ4272" s="9" t="s">
        <v>52</v>
      </c>
      <c r="AK4272" s="9" t="s">
        <v>8837</v>
      </c>
      <c r="AL4272" s="9" t="s">
        <v>52</v>
      </c>
      <c r="AM4272" s="9" t="s">
        <v>52</v>
      </c>
    </row>
    <row r="4273" spans="1:39" ht="30" customHeight="1" x14ac:dyDescent="0.3">
      <c r="A4273" s="10" t="s">
        <v>4735</v>
      </c>
      <c r="B4273" s="10" t="s">
        <v>52</v>
      </c>
      <c r="C4273" s="10" t="s">
        <v>52</v>
      </c>
      <c r="D4273" s="11"/>
      <c r="E4273" s="15"/>
      <c r="F4273" s="17">
        <f>TRUNC(SUMIF(N4272:N4272, N4271, F4272:F4272),0)</f>
        <v>0</v>
      </c>
      <c r="G4273" s="15"/>
      <c r="H4273" s="17">
        <f>TRUNC(SUMIF(N4272:N4272, N4271, H4272:H4272),0)</f>
        <v>1213</v>
      </c>
      <c r="I4273" s="15"/>
      <c r="J4273" s="17">
        <f>TRUNC(SUMIF(N4272:N4272, N4271, J4272:J4272),0)</f>
        <v>0</v>
      </c>
      <c r="K4273" s="15"/>
      <c r="L4273" s="17">
        <f>F4273+H4273+J4273</f>
        <v>1213</v>
      </c>
      <c r="M4273" s="10" t="s">
        <v>52</v>
      </c>
      <c r="N4273" s="9" t="s">
        <v>4736</v>
      </c>
      <c r="O4273" s="9" t="s">
        <v>4736</v>
      </c>
      <c r="P4273" s="9" t="s">
        <v>52</v>
      </c>
      <c r="Q4273" s="9" t="s">
        <v>52</v>
      </c>
      <c r="R4273" s="9" t="s">
        <v>52</v>
      </c>
      <c r="S4273" s="1"/>
      <c r="T4273" s="1"/>
      <c r="U4273" s="1"/>
      <c r="V4273" s="1"/>
      <c r="W4273" s="1"/>
      <c r="X4273" s="1"/>
      <c r="Y4273" s="1"/>
      <c r="Z4273" s="1"/>
      <c r="AA4273" s="1"/>
      <c r="AB4273" s="1"/>
      <c r="AC4273" s="1"/>
      <c r="AD4273" s="1"/>
      <c r="AE4273" s="1"/>
      <c r="AF4273" s="1"/>
      <c r="AG4273" s="1"/>
      <c r="AH4273" s="1"/>
      <c r="AI4273" s="1"/>
      <c r="AJ4273" s="9" t="s">
        <v>52</v>
      </c>
      <c r="AK4273" s="9" t="s">
        <v>52</v>
      </c>
      <c r="AL4273" s="9" t="s">
        <v>52</v>
      </c>
      <c r="AM4273" s="9" t="s">
        <v>52</v>
      </c>
    </row>
    <row r="4274" spans="1:39" ht="30" customHeight="1" x14ac:dyDescent="0.3">
      <c r="A4274" s="11"/>
      <c r="B4274" s="11"/>
      <c r="C4274" s="11"/>
      <c r="D4274" s="11"/>
      <c r="E4274" s="15"/>
      <c r="F4274" s="17"/>
      <c r="G4274" s="15"/>
      <c r="H4274" s="17"/>
      <c r="I4274" s="15"/>
      <c r="J4274" s="17"/>
      <c r="K4274" s="15"/>
      <c r="L4274" s="17"/>
      <c r="M4274" s="11"/>
    </row>
    <row r="4275" spans="1:39" ht="30" customHeight="1" x14ac:dyDescent="0.3">
      <c r="A4275" s="14" t="s">
        <v>8838</v>
      </c>
      <c r="B4275" s="14"/>
      <c r="C4275" s="14"/>
      <c r="D4275" s="14"/>
      <c r="E4275" s="16"/>
      <c r="F4275" s="18"/>
      <c r="G4275" s="16"/>
      <c r="H4275" s="18"/>
      <c r="I4275" s="16"/>
      <c r="J4275" s="18"/>
      <c r="K4275" s="16"/>
      <c r="L4275" s="18"/>
      <c r="M4275" s="14"/>
      <c r="N4275" s="5" t="s">
        <v>2493</v>
      </c>
    </row>
    <row r="4276" spans="1:39" ht="30" customHeight="1" x14ac:dyDescent="0.3">
      <c r="A4276" s="10" t="s">
        <v>4713</v>
      </c>
      <c r="B4276" s="10" t="s">
        <v>4714</v>
      </c>
      <c r="C4276" s="10" t="s">
        <v>4715</v>
      </c>
      <c r="D4276" s="11">
        <v>8.9999999999999993E-3</v>
      </c>
      <c r="E4276" s="15">
        <v>0</v>
      </c>
      <c r="F4276" s="17">
        <f>TRUNC(E4276*D4276,1)</f>
        <v>0</v>
      </c>
      <c r="G4276" s="15">
        <v>242631</v>
      </c>
      <c r="H4276" s="17">
        <f>TRUNC(G4276*D4276,1)</f>
        <v>2183.6</v>
      </c>
      <c r="I4276" s="15">
        <v>0</v>
      </c>
      <c r="J4276" s="17">
        <f>TRUNC(I4276*D4276,1)</f>
        <v>0</v>
      </c>
      <c r="K4276" s="15">
        <f>TRUNC(E4276+G4276+I4276,1)</f>
        <v>242631</v>
      </c>
      <c r="L4276" s="17">
        <f>TRUNC(F4276+H4276+J4276,1)</f>
        <v>2183.6</v>
      </c>
      <c r="M4276" s="10" t="s">
        <v>52</v>
      </c>
      <c r="N4276" s="9" t="s">
        <v>2493</v>
      </c>
      <c r="O4276" s="9" t="s">
        <v>4717</v>
      </c>
      <c r="P4276" s="9" t="s">
        <v>54</v>
      </c>
      <c r="Q4276" s="9" t="s">
        <v>54</v>
      </c>
      <c r="R4276" s="9" t="s">
        <v>67</v>
      </c>
      <c r="S4276" s="1"/>
      <c r="T4276" s="1"/>
      <c r="U4276" s="1"/>
      <c r="V4276" s="1"/>
      <c r="W4276" s="1"/>
      <c r="X4276" s="1"/>
      <c r="Y4276" s="1"/>
      <c r="Z4276" s="1"/>
      <c r="AA4276" s="1"/>
      <c r="AB4276" s="1"/>
      <c r="AC4276" s="1"/>
      <c r="AD4276" s="1"/>
      <c r="AE4276" s="1"/>
      <c r="AF4276" s="1"/>
      <c r="AG4276" s="1"/>
      <c r="AH4276" s="1"/>
      <c r="AI4276" s="1"/>
      <c r="AJ4276" s="9" t="s">
        <v>52</v>
      </c>
      <c r="AK4276" s="9" t="s">
        <v>8840</v>
      </c>
      <c r="AL4276" s="9" t="s">
        <v>52</v>
      </c>
      <c r="AM4276" s="9" t="s">
        <v>52</v>
      </c>
    </row>
    <row r="4277" spans="1:39" ht="30" customHeight="1" x14ac:dyDescent="0.3">
      <c r="A4277" s="10" t="s">
        <v>4735</v>
      </c>
      <c r="B4277" s="10" t="s">
        <v>52</v>
      </c>
      <c r="C4277" s="10" t="s">
        <v>52</v>
      </c>
      <c r="D4277" s="11"/>
      <c r="E4277" s="15"/>
      <c r="F4277" s="17">
        <f>TRUNC(SUMIF(N4276:N4276, N4275, F4276:F4276),0)</f>
        <v>0</v>
      </c>
      <c r="G4277" s="15"/>
      <c r="H4277" s="17">
        <f>TRUNC(SUMIF(N4276:N4276, N4275, H4276:H4276),0)</f>
        <v>2183</v>
      </c>
      <c r="I4277" s="15"/>
      <c r="J4277" s="17">
        <f>TRUNC(SUMIF(N4276:N4276, N4275, J4276:J4276),0)</f>
        <v>0</v>
      </c>
      <c r="K4277" s="15"/>
      <c r="L4277" s="17">
        <f>F4277+H4277+J4277</f>
        <v>2183</v>
      </c>
      <c r="M4277" s="10" t="s">
        <v>52</v>
      </c>
      <c r="N4277" s="9" t="s">
        <v>4736</v>
      </c>
      <c r="O4277" s="9" t="s">
        <v>4736</v>
      </c>
      <c r="P4277" s="9" t="s">
        <v>52</v>
      </c>
      <c r="Q4277" s="9" t="s">
        <v>52</v>
      </c>
      <c r="R4277" s="9" t="s">
        <v>52</v>
      </c>
      <c r="S4277" s="1"/>
      <c r="T4277" s="1"/>
      <c r="U4277" s="1"/>
      <c r="V4277" s="1"/>
      <c r="W4277" s="1"/>
      <c r="X4277" s="1"/>
      <c r="Y4277" s="1"/>
      <c r="Z4277" s="1"/>
      <c r="AA4277" s="1"/>
      <c r="AB4277" s="1"/>
      <c r="AC4277" s="1"/>
      <c r="AD4277" s="1"/>
      <c r="AE4277" s="1"/>
      <c r="AF4277" s="1"/>
      <c r="AG4277" s="1"/>
      <c r="AH4277" s="1"/>
      <c r="AI4277" s="1"/>
      <c r="AJ4277" s="9" t="s">
        <v>52</v>
      </c>
      <c r="AK4277" s="9" t="s">
        <v>52</v>
      </c>
      <c r="AL4277" s="9" t="s">
        <v>52</v>
      </c>
      <c r="AM4277" s="9" t="s">
        <v>52</v>
      </c>
    </row>
    <row r="4278" spans="1:39" ht="30" customHeight="1" x14ac:dyDescent="0.3">
      <c r="A4278" s="11"/>
      <c r="B4278" s="11"/>
      <c r="C4278" s="11"/>
      <c r="D4278" s="11"/>
      <c r="E4278" s="15"/>
      <c r="F4278" s="17"/>
      <c r="G4278" s="15"/>
      <c r="H4278" s="17"/>
      <c r="I4278" s="15"/>
      <c r="J4278" s="17"/>
      <c r="K4278" s="15"/>
      <c r="L4278" s="17"/>
      <c r="M4278" s="11"/>
    </row>
    <row r="4279" spans="1:39" ht="30" customHeight="1" x14ac:dyDescent="0.3">
      <c r="A4279" s="14" t="s">
        <v>8841</v>
      </c>
      <c r="B4279" s="14"/>
      <c r="C4279" s="14"/>
      <c r="D4279" s="14"/>
      <c r="E4279" s="16"/>
      <c r="F4279" s="18"/>
      <c r="G4279" s="16"/>
      <c r="H4279" s="18"/>
      <c r="I4279" s="16"/>
      <c r="J4279" s="18"/>
      <c r="K4279" s="16"/>
      <c r="L4279" s="18"/>
      <c r="M4279" s="14"/>
      <c r="N4279" s="5" t="s">
        <v>2496</v>
      </c>
    </row>
    <row r="4280" spans="1:39" ht="30" customHeight="1" x14ac:dyDescent="0.3">
      <c r="A4280" s="10" t="s">
        <v>4713</v>
      </c>
      <c r="B4280" s="10" t="s">
        <v>4714</v>
      </c>
      <c r="C4280" s="10" t="s">
        <v>4715</v>
      </c>
      <c r="D4280" s="11">
        <v>1.2E-2</v>
      </c>
      <c r="E4280" s="15">
        <v>0</v>
      </c>
      <c r="F4280" s="17">
        <f>TRUNC(E4280*D4280,1)</f>
        <v>0</v>
      </c>
      <c r="G4280" s="15">
        <v>242631</v>
      </c>
      <c r="H4280" s="17">
        <f>TRUNC(G4280*D4280,1)</f>
        <v>2911.5</v>
      </c>
      <c r="I4280" s="15">
        <v>0</v>
      </c>
      <c r="J4280" s="17">
        <f>TRUNC(I4280*D4280,1)</f>
        <v>0</v>
      </c>
      <c r="K4280" s="15">
        <f>TRUNC(E4280+G4280+I4280,1)</f>
        <v>242631</v>
      </c>
      <c r="L4280" s="17">
        <f>TRUNC(F4280+H4280+J4280,1)</f>
        <v>2911.5</v>
      </c>
      <c r="M4280" s="10" t="s">
        <v>52</v>
      </c>
      <c r="N4280" s="9" t="s">
        <v>2496</v>
      </c>
      <c r="O4280" s="9" t="s">
        <v>4717</v>
      </c>
      <c r="P4280" s="9" t="s">
        <v>54</v>
      </c>
      <c r="Q4280" s="9" t="s">
        <v>54</v>
      </c>
      <c r="R4280" s="9" t="s">
        <v>67</v>
      </c>
      <c r="S4280" s="1"/>
      <c r="T4280" s="1"/>
      <c r="U4280" s="1"/>
      <c r="V4280" s="1"/>
      <c r="W4280" s="1"/>
      <c r="X4280" s="1"/>
      <c r="Y4280" s="1"/>
      <c r="Z4280" s="1"/>
      <c r="AA4280" s="1"/>
      <c r="AB4280" s="1"/>
      <c r="AC4280" s="1"/>
      <c r="AD4280" s="1"/>
      <c r="AE4280" s="1"/>
      <c r="AF4280" s="1"/>
      <c r="AG4280" s="1"/>
      <c r="AH4280" s="1"/>
      <c r="AI4280" s="1"/>
      <c r="AJ4280" s="9" t="s">
        <v>52</v>
      </c>
      <c r="AK4280" s="9" t="s">
        <v>8843</v>
      </c>
      <c r="AL4280" s="9" t="s">
        <v>52</v>
      </c>
      <c r="AM4280" s="9" t="s">
        <v>52</v>
      </c>
    </row>
    <row r="4281" spans="1:39" ht="30" customHeight="1" x14ac:dyDescent="0.3">
      <c r="A4281" s="10" t="s">
        <v>4735</v>
      </c>
      <c r="B4281" s="10" t="s">
        <v>52</v>
      </c>
      <c r="C4281" s="10" t="s">
        <v>52</v>
      </c>
      <c r="D4281" s="11"/>
      <c r="E4281" s="15"/>
      <c r="F4281" s="17">
        <f>TRUNC(SUMIF(N4280:N4280, N4279, F4280:F4280),0)</f>
        <v>0</v>
      </c>
      <c r="G4281" s="15"/>
      <c r="H4281" s="17">
        <f>TRUNC(SUMIF(N4280:N4280, N4279, H4280:H4280),0)</f>
        <v>2911</v>
      </c>
      <c r="I4281" s="15"/>
      <c r="J4281" s="17">
        <f>TRUNC(SUMIF(N4280:N4280, N4279, J4280:J4280),0)</f>
        <v>0</v>
      </c>
      <c r="K4281" s="15"/>
      <c r="L4281" s="17">
        <f>F4281+H4281+J4281</f>
        <v>2911</v>
      </c>
      <c r="M4281" s="10" t="s">
        <v>52</v>
      </c>
      <c r="N4281" s="9" t="s">
        <v>4736</v>
      </c>
      <c r="O4281" s="9" t="s">
        <v>4736</v>
      </c>
      <c r="P4281" s="9" t="s">
        <v>52</v>
      </c>
      <c r="Q4281" s="9" t="s">
        <v>52</v>
      </c>
      <c r="R4281" s="9" t="s">
        <v>52</v>
      </c>
      <c r="S4281" s="1"/>
      <c r="T4281" s="1"/>
      <c r="U4281" s="1"/>
      <c r="V4281" s="1"/>
      <c r="W4281" s="1"/>
      <c r="X4281" s="1"/>
      <c r="Y4281" s="1"/>
      <c r="Z4281" s="1"/>
      <c r="AA4281" s="1"/>
      <c r="AB4281" s="1"/>
      <c r="AC4281" s="1"/>
      <c r="AD4281" s="1"/>
      <c r="AE4281" s="1"/>
      <c r="AF4281" s="1"/>
      <c r="AG4281" s="1"/>
      <c r="AH4281" s="1"/>
      <c r="AI4281" s="1"/>
      <c r="AJ4281" s="9" t="s">
        <v>52</v>
      </c>
      <c r="AK4281" s="9" t="s">
        <v>52</v>
      </c>
      <c r="AL4281" s="9" t="s">
        <v>52</v>
      </c>
      <c r="AM4281" s="9" t="s">
        <v>52</v>
      </c>
    </row>
    <row r="4282" spans="1:39" ht="30" customHeight="1" x14ac:dyDescent="0.3">
      <c r="A4282" s="11"/>
      <c r="B4282" s="11"/>
      <c r="C4282" s="11"/>
      <c r="D4282" s="11"/>
      <c r="E4282" s="15"/>
      <c r="F4282" s="17"/>
      <c r="G4282" s="15"/>
      <c r="H4282" s="17"/>
      <c r="I4282" s="15"/>
      <c r="J4282" s="17"/>
      <c r="K4282" s="15"/>
      <c r="L4282" s="17"/>
      <c r="M4282" s="11"/>
    </row>
    <row r="4283" spans="1:39" ht="30" customHeight="1" x14ac:dyDescent="0.3">
      <c r="A4283" s="14" t="s">
        <v>8844</v>
      </c>
      <c r="B4283" s="14"/>
      <c r="C4283" s="14"/>
      <c r="D4283" s="14"/>
      <c r="E4283" s="16"/>
      <c r="F4283" s="18"/>
      <c r="G4283" s="16"/>
      <c r="H4283" s="18"/>
      <c r="I4283" s="16"/>
      <c r="J4283" s="18"/>
      <c r="K4283" s="16"/>
      <c r="L4283" s="18"/>
      <c r="M4283" s="14"/>
      <c r="N4283" s="5" t="s">
        <v>2498</v>
      </c>
    </row>
    <row r="4284" spans="1:39" ht="30" customHeight="1" x14ac:dyDescent="0.3">
      <c r="A4284" s="10" t="s">
        <v>4713</v>
      </c>
      <c r="B4284" s="10" t="s">
        <v>4714</v>
      </c>
      <c r="C4284" s="10" t="s">
        <v>4715</v>
      </c>
      <c r="D4284" s="11">
        <v>2.1000000000000001E-2</v>
      </c>
      <c r="E4284" s="15">
        <v>0</v>
      </c>
      <c r="F4284" s="17">
        <f>TRUNC(E4284*D4284,1)</f>
        <v>0</v>
      </c>
      <c r="G4284" s="15">
        <v>242631</v>
      </c>
      <c r="H4284" s="17">
        <f>TRUNC(G4284*D4284,1)</f>
        <v>5095.2</v>
      </c>
      <c r="I4284" s="15">
        <v>0</v>
      </c>
      <c r="J4284" s="17">
        <f>TRUNC(I4284*D4284,1)</f>
        <v>0</v>
      </c>
      <c r="K4284" s="15">
        <f>TRUNC(E4284+G4284+I4284,1)</f>
        <v>242631</v>
      </c>
      <c r="L4284" s="17">
        <f>TRUNC(F4284+H4284+J4284,1)</f>
        <v>5095.2</v>
      </c>
      <c r="M4284" s="10" t="s">
        <v>52</v>
      </c>
      <c r="N4284" s="9" t="s">
        <v>2498</v>
      </c>
      <c r="O4284" s="9" t="s">
        <v>4717</v>
      </c>
      <c r="P4284" s="9" t="s">
        <v>54</v>
      </c>
      <c r="Q4284" s="9" t="s">
        <v>54</v>
      </c>
      <c r="R4284" s="9" t="s">
        <v>67</v>
      </c>
      <c r="S4284" s="1"/>
      <c r="T4284" s="1"/>
      <c r="U4284" s="1"/>
      <c r="V4284" s="1"/>
      <c r="W4284" s="1"/>
      <c r="X4284" s="1"/>
      <c r="Y4284" s="1"/>
      <c r="Z4284" s="1"/>
      <c r="AA4284" s="1"/>
      <c r="AB4284" s="1"/>
      <c r="AC4284" s="1"/>
      <c r="AD4284" s="1"/>
      <c r="AE4284" s="1"/>
      <c r="AF4284" s="1"/>
      <c r="AG4284" s="1"/>
      <c r="AH4284" s="1"/>
      <c r="AI4284" s="1"/>
      <c r="AJ4284" s="9" t="s">
        <v>52</v>
      </c>
      <c r="AK4284" s="9" t="s">
        <v>8846</v>
      </c>
      <c r="AL4284" s="9" t="s">
        <v>52</v>
      </c>
      <c r="AM4284" s="9" t="s">
        <v>52</v>
      </c>
    </row>
    <row r="4285" spans="1:39" ht="30" customHeight="1" x14ac:dyDescent="0.3">
      <c r="A4285" s="10" t="s">
        <v>4735</v>
      </c>
      <c r="B4285" s="10" t="s">
        <v>52</v>
      </c>
      <c r="C4285" s="10" t="s">
        <v>52</v>
      </c>
      <c r="D4285" s="11"/>
      <c r="E4285" s="15"/>
      <c r="F4285" s="17">
        <f>TRUNC(SUMIF(N4284:N4284, N4283, F4284:F4284),0)</f>
        <v>0</v>
      </c>
      <c r="G4285" s="15"/>
      <c r="H4285" s="17">
        <f>TRUNC(SUMIF(N4284:N4284, N4283, H4284:H4284),0)</f>
        <v>5095</v>
      </c>
      <c r="I4285" s="15"/>
      <c r="J4285" s="17">
        <f>TRUNC(SUMIF(N4284:N4284, N4283, J4284:J4284),0)</f>
        <v>0</v>
      </c>
      <c r="K4285" s="15"/>
      <c r="L4285" s="17">
        <f>F4285+H4285+J4285</f>
        <v>5095</v>
      </c>
      <c r="M4285" s="10" t="s">
        <v>52</v>
      </c>
      <c r="N4285" s="9" t="s">
        <v>4736</v>
      </c>
      <c r="O4285" s="9" t="s">
        <v>4736</v>
      </c>
      <c r="P4285" s="9" t="s">
        <v>52</v>
      </c>
      <c r="Q4285" s="9" t="s">
        <v>52</v>
      </c>
      <c r="R4285" s="9" t="s">
        <v>52</v>
      </c>
      <c r="S4285" s="1"/>
      <c r="T4285" s="1"/>
      <c r="U4285" s="1"/>
      <c r="V4285" s="1"/>
      <c r="W4285" s="1"/>
      <c r="X4285" s="1"/>
      <c r="Y4285" s="1"/>
      <c r="Z4285" s="1"/>
      <c r="AA4285" s="1"/>
      <c r="AB4285" s="1"/>
      <c r="AC4285" s="1"/>
      <c r="AD4285" s="1"/>
      <c r="AE4285" s="1"/>
      <c r="AF4285" s="1"/>
      <c r="AG4285" s="1"/>
      <c r="AH4285" s="1"/>
      <c r="AI4285" s="1"/>
      <c r="AJ4285" s="9" t="s">
        <v>52</v>
      </c>
      <c r="AK4285" s="9" t="s">
        <v>52</v>
      </c>
      <c r="AL4285" s="9" t="s">
        <v>52</v>
      </c>
      <c r="AM4285" s="9" t="s">
        <v>52</v>
      </c>
    </row>
    <row r="4286" spans="1:39" ht="30" customHeight="1" x14ac:dyDescent="0.3">
      <c r="A4286" s="11"/>
      <c r="B4286" s="11"/>
      <c r="C4286" s="11"/>
      <c r="D4286" s="11"/>
      <c r="E4286" s="15"/>
      <c r="F4286" s="17"/>
      <c r="G4286" s="15"/>
      <c r="H4286" s="17"/>
      <c r="I4286" s="15"/>
      <c r="J4286" s="17"/>
      <c r="K4286" s="15"/>
      <c r="L4286" s="17"/>
      <c r="M4286" s="11"/>
    </row>
    <row r="4287" spans="1:39" ht="30" customHeight="1" x14ac:dyDescent="0.3">
      <c r="A4287" s="14" t="s">
        <v>8847</v>
      </c>
      <c r="B4287" s="14"/>
      <c r="C4287" s="14"/>
      <c r="D4287" s="14"/>
      <c r="E4287" s="16"/>
      <c r="F4287" s="18"/>
      <c r="G4287" s="16"/>
      <c r="H4287" s="18"/>
      <c r="I4287" s="16"/>
      <c r="J4287" s="18"/>
      <c r="K4287" s="16"/>
      <c r="L4287" s="18"/>
      <c r="M4287" s="14"/>
      <c r="N4287" s="5" t="s">
        <v>2504</v>
      </c>
    </row>
    <row r="4288" spans="1:39" ht="30" customHeight="1" x14ac:dyDescent="0.3">
      <c r="A4288" s="10" t="s">
        <v>4713</v>
      </c>
      <c r="B4288" s="10" t="s">
        <v>4714</v>
      </c>
      <c r="C4288" s="10" t="s">
        <v>4715</v>
      </c>
      <c r="D4288" s="11">
        <v>0.05</v>
      </c>
      <c r="E4288" s="15">
        <v>0</v>
      </c>
      <c r="F4288" s="17">
        <f>TRUNC(E4288*D4288,1)</f>
        <v>0</v>
      </c>
      <c r="G4288" s="15">
        <v>242631</v>
      </c>
      <c r="H4288" s="17">
        <f>TRUNC(G4288*D4288,1)</f>
        <v>12131.5</v>
      </c>
      <c r="I4288" s="15">
        <v>0</v>
      </c>
      <c r="J4288" s="17">
        <f>TRUNC(I4288*D4288,1)</f>
        <v>0</v>
      </c>
      <c r="K4288" s="15">
        <f>TRUNC(E4288+G4288+I4288,1)</f>
        <v>242631</v>
      </c>
      <c r="L4288" s="17">
        <f>TRUNC(F4288+H4288+J4288,1)</f>
        <v>12131.5</v>
      </c>
      <c r="M4288" s="10" t="s">
        <v>52</v>
      </c>
      <c r="N4288" s="9" t="s">
        <v>2504</v>
      </c>
      <c r="O4288" s="9" t="s">
        <v>4717</v>
      </c>
      <c r="P4288" s="9" t="s">
        <v>54</v>
      </c>
      <c r="Q4288" s="9" t="s">
        <v>54</v>
      </c>
      <c r="R4288" s="9" t="s">
        <v>67</v>
      </c>
      <c r="S4288" s="1"/>
      <c r="T4288" s="1"/>
      <c r="U4288" s="1"/>
      <c r="V4288" s="1">
        <v>1</v>
      </c>
      <c r="W4288" s="1"/>
      <c r="X4288" s="1"/>
      <c r="Y4288" s="1"/>
      <c r="Z4288" s="1"/>
      <c r="AA4288" s="1"/>
      <c r="AB4288" s="1"/>
      <c r="AC4288" s="1"/>
      <c r="AD4288" s="1"/>
      <c r="AE4288" s="1"/>
      <c r="AF4288" s="1"/>
      <c r="AG4288" s="1"/>
      <c r="AH4288" s="1"/>
      <c r="AI4288" s="1"/>
      <c r="AJ4288" s="9" t="s">
        <v>52</v>
      </c>
      <c r="AK4288" s="9" t="s">
        <v>8850</v>
      </c>
      <c r="AL4288" s="9" t="s">
        <v>52</v>
      </c>
      <c r="AM4288" s="9" t="s">
        <v>52</v>
      </c>
    </row>
    <row r="4289" spans="1:39" ht="30" customHeight="1" x14ac:dyDescent="0.3">
      <c r="A4289" s="10" t="s">
        <v>4720</v>
      </c>
      <c r="B4289" s="10" t="s">
        <v>4714</v>
      </c>
      <c r="C4289" s="10" t="s">
        <v>4715</v>
      </c>
      <c r="D4289" s="11">
        <v>1.9E-2</v>
      </c>
      <c r="E4289" s="15">
        <v>0</v>
      </c>
      <c r="F4289" s="17">
        <f>TRUNC(E4289*D4289,1)</f>
        <v>0</v>
      </c>
      <c r="G4289" s="15">
        <v>153671</v>
      </c>
      <c r="H4289" s="17">
        <f>TRUNC(G4289*D4289,1)</f>
        <v>2919.7</v>
      </c>
      <c r="I4289" s="15">
        <v>0</v>
      </c>
      <c r="J4289" s="17">
        <f>TRUNC(I4289*D4289,1)</f>
        <v>0</v>
      </c>
      <c r="K4289" s="15">
        <f>TRUNC(E4289+G4289+I4289,1)</f>
        <v>153671</v>
      </c>
      <c r="L4289" s="17">
        <f>TRUNC(F4289+H4289+J4289,1)</f>
        <v>2919.7</v>
      </c>
      <c r="M4289" s="10" t="s">
        <v>52</v>
      </c>
      <c r="N4289" s="9" t="s">
        <v>2504</v>
      </c>
      <c r="O4289" s="9" t="s">
        <v>4721</v>
      </c>
      <c r="P4289" s="9" t="s">
        <v>54</v>
      </c>
      <c r="Q4289" s="9" t="s">
        <v>54</v>
      </c>
      <c r="R4289" s="9" t="s">
        <v>67</v>
      </c>
      <c r="S4289" s="1"/>
      <c r="T4289" s="1"/>
      <c r="U4289" s="1"/>
      <c r="V4289" s="1">
        <v>1</v>
      </c>
      <c r="W4289" s="1"/>
      <c r="X4289" s="1"/>
      <c r="Y4289" s="1"/>
      <c r="Z4289" s="1"/>
      <c r="AA4289" s="1"/>
      <c r="AB4289" s="1"/>
      <c r="AC4289" s="1"/>
      <c r="AD4289" s="1"/>
      <c r="AE4289" s="1"/>
      <c r="AF4289" s="1"/>
      <c r="AG4289" s="1"/>
      <c r="AH4289" s="1"/>
      <c r="AI4289" s="1"/>
      <c r="AJ4289" s="9" t="s">
        <v>52</v>
      </c>
      <c r="AK4289" s="9" t="s">
        <v>8851</v>
      </c>
      <c r="AL4289" s="9" t="s">
        <v>52</v>
      </c>
      <c r="AM4289" s="9" t="s">
        <v>52</v>
      </c>
    </row>
    <row r="4290" spans="1:39" ht="30" customHeight="1" x14ac:dyDescent="0.3">
      <c r="A4290" s="10" t="s">
        <v>4727</v>
      </c>
      <c r="B4290" s="10" t="s">
        <v>5831</v>
      </c>
      <c r="C4290" s="10" t="s">
        <v>732</v>
      </c>
      <c r="D4290" s="11">
        <v>1</v>
      </c>
      <c r="E4290" s="15">
        <v>0</v>
      </c>
      <c r="F4290" s="17">
        <f>TRUNC(E4290*D4290,1)</f>
        <v>0</v>
      </c>
      <c r="G4290" s="15">
        <v>0</v>
      </c>
      <c r="H4290" s="17">
        <f>TRUNC(G4290*D4290,1)</f>
        <v>0</v>
      </c>
      <c r="I4290" s="15">
        <f>TRUNC(SUMIF(V4288:V4290, RIGHTB(O4290, 1), H4288:H4290)*U4290, 2)</f>
        <v>602.04</v>
      </c>
      <c r="J4290" s="17">
        <f>TRUNC(I4290*D4290,1)</f>
        <v>602</v>
      </c>
      <c r="K4290" s="15">
        <f>TRUNC(E4290+G4290+I4290,1)</f>
        <v>602</v>
      </c>
      <c r="L4290" s="17">
        <f>TRUNC(F4290+H4290+J4290,1)</f>
        <v>602</v>
      </c>
      <c r="M4290" s="10" t="s">
        <v>52</v>
      </c>
      <c r="N4290" s="9" t="s">
        <v>2504</v>
      </c>
      <c r="O4290" s="9" t="s">
        <v>4729</v>
      </c>
      <c r="P4290" s="9" t="s">
        <v>54</v>
      </c>
      <c r="Q4290" s="9" t="s">
        <v>54</v>
      </c>
      <c r="R4290" s="9" t="s">
        <v>54</v>
      </c>
      <c r="S4290" s="1">
        <v>1</v>
      </c>
      <c r="T4290" s="1">
        <v>2</v>
      </c>
      <c r="U4290" s="1">
        <v>0.04</v>
      </c>
      <c r="V4290" s="1"/>
      <c r="W4290" s="1"/>
      <c r="X4290" s="1"/>
      <c r="Y4290" s="1"/>
      <c r="Z4290" s="1"/>
      <c r="AA4290" s="1"/>
      <c r="AB4290" s="1"/>
      <c r="AC4290" s="1"/>
      <c r="AD4290" s="1"/>
      <c r="AE4290" s="1"/>
      <c r="AF4290" s="1"/>
      <c r="AG4290" s="1"/>
      <c r="AH4290" s="1"/>
      <c r="AI4290" s="1"/>
      <c r="AJ4290" s="9" t="s">
        <v>52</v>
      </c>
      <c r="AK4290" s="9" t="s">
        <v>8852</v>
      </c>
      <c r="AL4290" s="9" t="s">
        <v>52</v>
      </c>
      <c r="AM4290" s="9" t="s">
        <v>52</v>
      </c>
    </row>
    <row r="4291" spans="1:39" ht="30" customHeight="1" x14ac:dyDescent="0.3">
      <c r="A4291" s="10" t="s">
        <v>4735</v>
      </c>
      <c r="B4291" s="10" t="s">
        <v>52</v>
      </c>
      <c r="C4291" s="10" t="s">
        <v>52</v>
      </c>
      <c r="D4291" s="11"/>
      <c r="E4291" s="15"/>
      <c r="F4291" s="17">
        <f>TRUNC(SUMIF(N4288:N4290, N4287, F4288:F4290),0)</f>
        <v>0</v>
      </c>
      <c r="G4291" s="15"/>
      <c r="H4291" s="17">
        <f>TRUNC(SUMIF(N4288:N4290, N4287, H4288:H4290),0)</f>
        <v>15051</v>
      </c>
      <c r="I4291" s="15"/>
      <c r="J4291" s="17">
        <f>TRUNC(SUMIF(N4288:N4290, N4287, J4288:J4290),0)</f>
        <v>602</v>
      </c>
      <c r="K4291" s="15"/>
      <c r="L4291" s="17">
        <f>F4291+H4291+J4291</f>
        <v>15653</v>
      </c>
      <c r="M4291" s="10" t="s">
        <v>52</v>
      </c>
      <c r="N4291" s="9" t="s">
        <v>4736</v>
      </c>
      <c r="O4291" s="9" t="s">
        <v>4736</v>
      </c>
      <c r="P4291" s="9" t="s">
        <v>52</v>
      </c>
      <c r="Q4291" s="9" t="s">
        <v>52</v>
      </c>
      <c r="R4291" s="9" t="s">
        <v>52</v>
      </c>
      <c r="S4291" s="1"/>
      <c r="T4291" s="1"/>
      <c r="U4291" s="1"/>
      <c r="V4291" s="1"/>
      <c r="W4291" s="1"/>
      <c r="X4291" s="1"/>
      <c r="Y4291" s="1"/>
      <c r="Z4291" s="1"/>
      <c r="AA4291" s="1"/>
      <c r="AB4291" s="1"/>
      <c r="AC4291" s="1"/>
      <c r="AD4291" s="1"/>
      <c r="AE4291" s="1"/>
      <c r="AF4291" s="1"/>
      <c r="AG4291" s="1"/>
      <c r="AH4291" s="1"/>
      <c r="AI4291" s="1"/>
      <c r="AJ4291" s="9" t="s">
        <v>52</v>
      </c>
      <c r="AK4291" s="9" t="s">
        <v>52</v>
      </c>
      <c r="AL4291" s="9" t="s">
        <v>52</v>
      </c>
      <c r="AM4291" s="9" t="s">
        <v>52</v>
      </c>
    </row>
    <row r="4292" spans="1:39" ht="30" customHeight="1" x14ac:dyDescent="0.3">
      <c r="A4292" s="11"/>
      <c r="B4292" s="11"/>
      <c r="C4292" s="11"/>
      <c r="D4292" s="11"/>
      <c r="E4292" s="15"/>
      <c r="F4292" s="17"/>
      <c r="G4292" s="15"/>
      <c r="H4292" s="17"/>
      <c r="I4292" s="15"/>
      <c r="J4292" s="17"/>
      <c r="K4292" s="15"/>
      <c r="L4292" s="17"/>
      <c r="M4292" s="11"/>
    </row>
    <row r="4293" spans="1:39" ht="30" customHeight="1" x14ac:dyDescent="0.3">
      <c r="A4293" s="14" t="s">
        <v>8853</v>
      </c>
      <c r="B4293" s="14"/>
      <c r="C4293" s="14"/>
      <c r="D4293" s="14"/>
      <c r="E4293" s="16"/>
      <c r="F4293" s="18"/>
      <c r="G4293" s="16"/>
      <c r="H4293" s="18"/>
      <c r="I4293" s="16"/>
      <c r="J4293" s="18"/>
      <c r="K4293" s="16"/>
      <c r="L4293" s="18"/>
      <c r="M4293" s="14"/>
      <c r="N4293" s="5" t="s">
        <v>2507</v>
      </c>
    </row>
    <row r="4294" spans="1:39" ht="30" customHeight="1" x14ac:dyDescent="0.3">
      <c r="A4294" s="10" t="s">
        <v>4958</v>
      </c>
      <c r="B4294" s="10" t="s">
        <v>4959</v>
      </c>
      <c r="C4294" s="10" t="s">
        <v>528</v>
      </c>
      <c r="D4294" s="11">
        <v>3.15E-3</v>
      </c>
      <c r="E4294" s="15">
        <v>452095.8</v>
      </c>
      <c r="F4294" s="17">
        <f>TRUNC(E4294*D4294,1)</f>
        <v>1424.1</v>
      </c>
      <c r="G4294" s="15">
        <v>0</v>
      </c>
      <c r="H4294" s="17">
        <f>TRUNC(G4294*D4294,1)</f>
        <v>0</v>
      </c>
      <c r="I4294" s="15">
        <v>0</v>
      </c>
      <c r="J4294" s="17">
        <f>TRUNC(I4294*D4294,1)</f>
        <v>0</v>
      </c>
      <c r="K4294" s="15">
        <f>TRUNC(E4294+G4294+I4294,1)</f>
        <v>452095.8</v>
      </c>
      <c r="L4294" s="17">
        <f>TRUNC(F4294+H4294+J4294,1)</f>
        <v>1424.1</v>
      </c>
      <c r="M4294" s="10" t="s">
        <v>52</v>
      </c>
      <c r="N4294" s="9" t="s">
        <v>2507</v>
      </c>
      <c r="O4294" s="9" t="s">
        <v>4960</v>
      </c>
      <c r="P4294" s="9" t="s">
        <v>54</v>
      </c>
      <c r="Q4294" s="9" t="s">
        <v>54</v>
      </c>
      <c r="R4294" s="9" t="s">
        <v>67</v>
      </c>
      <c r="S4294" s="1"/>
      <c r="T4294" s="1"/>
      <c r="U4294" s="1"/>
      <c r="V4294" s="1"/>
      <c r="W4294" s="1"/>
      <c r="X4294" s="1"/>
      <c r="Y4294" s="1"/>
      <c r="Z4294" s="1"/>
      <c r="AA4294" s="1"/>
      <c r="AB4294" s="1"/>
      <c r="AC4294" s="1"/>
      <c r="AD4294" s="1"/>
      <c r="AE4294" s="1"/>
      <c r="AF4294" s="1"/>
      <c r="AG4294" s="1"/>
      <c r="AH4294" s="1"/>
      <c r="AI4294" s="1"/>
      <c r="AJ4294" s="9" t="s">
        <v>52</v>
      </c>
      <c r="AK4294" s="9" t="s">
        <v>8855</v>
      </c>
      <c r="AL4294" s="9" t="s">
        <v>52</v>
      </c>
      <c r="AM4294" s="9" t="s">
        <v>52</v>
      </c>
    </row>
    <row r="4295" spans="1:39" ht="30" customHeight="1" x14ac:dyDescent="0.3">
      <c r="A4295" s="10" t="s">
        <v>2502</v>
      </c>
      <c r="B4295" s="10" t="s">
        <v>2503</v>
      </c>
      <c r="C4295" s="10" t="s">
        <v>65</v>
      </c>
      <c r="D4295" s="11">
        <v>1</v>
      </c>
      <c r="E4295" s="15">
        <v>0</v>
      </c>
      <c r="F4295" s="17">
        <f>TRUNC(E4295*D4295,1)</f>
        <v>0</v>
      </c>
      <c r="G4295" s="15">
        <v>15051</v>
      </c>
      <c r="H4295" s="17">
        <f>TRUNC(G4295*D4295,1)</f>
        <v>15051</v>
      </c>
      <c r="I4295" s="15">
        <v>602</v>
      </c>
      <c r="J4295" s="17">
        <f>TRUNC(I4295*D4295,1)</f>
        <v>602</v>
      </c>
      <c r="K4295" s="15">
        <f>TRUNC(E4295+G4295+I4295,1)</f>
        <v>15653</v>
      </c>
      <c r="L4295" s="17">
        <f>TRUNC(F4295+H4295+J4295,1)</f>
        <v>15653</v>
      </c>
      <c r="M4295" s="10" t="s">
        <v>52</v>
      </c>
      <c r="N4295" s="9" t="s">
        <v>2507</v>
      </c>
      <c r="O4295" s="9" t="s">
        <v>2504</v>
      </c>
      <c r="P4295" s="9" t="s">
        <v>67</v>
      </c>
      <c r="Q4295" s="9" t="s">
        <v>54</v>
      </c>
      <c r="R4295" s="9" t="s">
        <v>54</v>
      </c>
      <c r="S4295" s="1"/>
      <c r="T4295" s="1"/>
      <c r="U4295" s="1"/>
      <c r="V4295" s="1"/>
      <c r="W4295" s="1"/>
      <c r="X4295" s="1"/>
      <c r="Y4295" s="1"/>
      <c r="Z4295" s="1"/>
      <c r="AA4295" s="1"/>
      <c r="AB4295" s="1"/>
      <c r="AC4295" s="1"/>
      <c r="AD4295" s="1"/>
      <c r="AE4295" s="1"/>
      <c r="AF4295" s="1"/>
      <c r="AG4295" s="1"/>
      <c r="AH4295" s="1"/>
      <c r="AI4295" s="1"/>
      <c r="AJ4295" s="9" t="s">
        <v>52</v>
      </c>
      <c r="AK4295" s="9" t="s">
        <v>8856</v>
      </c>
      <c r="AL4295" s="9" t="s">
        <v>52</v>
      </c>
      <c r="AM4295" s="9" t="s">
        <v>52</v>
      </c>
    </row>
    <row r="4296" spans="1:39" ht="30" customHeight="1" x14ac:dyDescent="0.3">
      <c r="A4296" s="10" t="s">
        <v>4735</v>
      </c>
      <c r="B4296" s="10" t="s">
        <v>52</v>
      </c>
      <c r="C4296" s="10" t="s">
        <v>52</v>
      </c>
      <c r="D4296" s="11"/>
      <c r="E4296" s="15"/>
      <c r="F4296" s="17">
        <f>TRUNC(SUMIF(N4294:N4295, N4293, F4294:F4295),0)</f>
        <v>1424</v>
      </c>
      <c r="G4296" s="15"/>
      <c r="H4296" s="17">
        <f>TRUNC(SUMIF(N4294:N4295, N4293, H4294:H4295),0)</f>
        <v>15051</v>
      </c>
      <c r="I4296" s="15"/>
      <c r="J4296" s="17">
        <f>TRUNC(SUMIF(N4294:N4295, N4293, J4294:J4295),0)</f>
        <v>602</v>
      </c>
      <c r="K4296" s="15"/>
      <c r="L4296" s="17">
        <f>F4296+H4296+J4296</f>
        <v>17077</v>
      </c>
      <c r="M4296" s="10" t="s">
        <v>52</v>
      </c>
      <c r="N4296" s="9" t="s">
        <v>4736</v>
      </c>
      <c r="O4296" s="9" t="s">
        <v>4736</v>
      </c>
      <c r="P4296" s="9" t="s">
        <v>52</v>
      </c>
      <c r="Q4296" s="9" t="s">
        <v>52</v>
      </c>
      <c r="R4296" s="9" t="s">
        <v>52</v>
      </c>
      <c r="S4296" s="1"/>
      <c r="T4296" s="1"/>
      <c r="U4296" s="1"/>
      <c r="V4296" s="1"/>
      <c r="W4296" s="1"/>
      <c r="X4296" s="1"/>
      <c r="Y4296" s="1"/>
      <c r="Z4296" s="1"/>
      <c r="AA4296" s="1"/>
      <c r="AB4296" s="1"/>
      <c r="AC4296" s="1"/>
      <c r="AD4296" s="1"/>
      <c r="AE4296" s="1"/>
      <c r="AF4296" s="1"/>
      <c r="AG4296" s="1"/>
      <c r="AH4296" s="1"/>
      <c r="AI4296" s="1"/>
      <c r="AJ4296" s="9" t="s">
        <v>52</v>
      </c>
      <c r="AK4296" s="9" t="s">
        <v>52</v>
      </c>
      <c r="AL4296" s="9" t="s">
        <v>52</v>
      </c>
      <c r="AM4296" s="9" t="s">
        <v>52</v>
      </c>
    </row>
    <row r="4297" spans="1:39" ht="30" customHeight="1" x14ac:dyDescent="0.3">
      <c r="A4297" s="11"/>
      <c r="B4297" s="11"/>
      <c r="C4297" s="11"/>
      <c r="D4297" s="11"/>
      <c r="E4297" s="15"/>
      <c r="F4297" s="17"/>
      <c r="G4297" s="15"/>
      <c r="H4297" s="17"/>
      <c r="I4297" s="15"/>
      <c r="J4297" s="17"/>
      <c r="K4297" s="15"/>
      <c r="L4297" s="17"/>
      <c r="M4297" s="11"/>
    </row>
    <row r="4298" spans="1:39" ht="30" customHeight="1" x14ac:dyDescent="0.3">
      <c r="A4298" s="14" t="s">
        <v>8857</v>
      </c>
      <c r="B4298" s="14"/>
      <c r="C4298" s="14"/>
      <c r="D4298" s="14"/>
      <c r="E4298" s="16"/>
      <c r="F4298" s="18"/>
      <c r="G4298" s="16"/>
      <c r="H4298" s="18"/>
      <c r="I4298" s="16"/>
      <c r="J4298" s="18"/>
      <c r="K4298" s="16"/>
      <c r="L4298" s="18"/>
      <c r="M4298" s="14"/>
      <c r="N4298" s="5" t="s">
        <v>2510</v>
      </c>
    </row>
    <row r="4299" spans="1:39" ht="30" customHeight="1" x14ac:dyDescent="0.3">
      <c r="A4299" s="10" t="s">
        <v>4958</v>
      </c>
      <c r="B4299" s="10" t="s">
        <v>4959</v>
      </c>
      <c r="C4299" s="10" t="s">
        <v>528</v>
      </c>
      <c r="D4299" s="11">
        <v>2.0999999999999999E-3</v>
      </c>
      <c r="E4299" s="15">
        <v>452095.8</v>
      </c>
      <c r="F4299" s="17">
        <f>TRUNC(E4299*D4299,1)</f>
        <v>949.4</v>
      </c>
      <c r="G4299" s="15">
        <v>0</v>
      </c>
      <c r="H4299" s="17">
        <f>TRUNC(G4299*D4299,1)</f>
        <v>0</v>
      </c>
      <c r="I4299" s="15">
        <v>0</v>
      </c>
      <c r="J4299" s="17">
        <f>TRUNC(I4299*D4299,1)</f>
        <v>0</v>
      </c>
      <c r="K4299" s="15">
        <f>TRUNC(E4299+G4299+I4299,1)</f>
        <v>452095.8</v>
      </c>
      <c r="L4299" s="17">
        <f>TRUNC(F4299+H4299+J4299,1)</f>
        <v>949.4</v>
      </c>
      <c r="M4299" s="10" t="s">
        <v>52</v>
      </c>
      <c r="N4299" s="9" t="s">
        <v>2510</v>
      </c>
      <c r="O4299" s="9" t="s">
        <v>4960</v>
      </c>
      <c r="P4299" s="9" t="s">
        <v>54</v>
      </c>
      <c r="Q4299" s="9" t="s">
        <v>54</v>
      </c>
      <c r="R4299" s="9" t="s">
        <v>67</v>
      </c>
      <c r="S4299" s="1"/>
      <c r="T4299" s="1"/>
      <c r="U4299" s="1"/>
      <c r="V4299" s="1"/>
      <c r="W4299" s="1"/>
      <c r="X4299" s="1"/>
      <c r="Y4299" s="1"/>
      <c r="Z4299" s="1"/>
      <c r="AA4299" s="1"/>
      <c r="AB4299" s="1"/>
      <c r="AC4299" s="1"/>
      <c r="AD4299" s="1"/>
      <c r="AE4299" s="1"/>
      <c r="AF4299" s="1"/>
      <c r="AG4299" s="1"/>
      <c r="AH4299" s="1"/>
      <c r="AI4299" s="1"/>
      <c r="AJ4299" s="9" t="s">
        <v>52</v>
      </c>
      <c r="AK4299" s="9" t="s">
        <v>8859</v>
      </c>
      <c r="AL4299" s="9" t="s">
        <v>52</v>
      </c>
      <c r="AM4299" s="9" t="s">
        <v>52</v>
      </c>
    </row>
    <row r="4300" spans="1:39" ht="30" customHeight="1" x14ac:dyDescent="0.3">
      <c r="A4300" s="10" t="s">
        <v>2502</v>
      </c>
      <c r="B4300" s="10" t="s">
        <v>2503</v>
      </c>
      <c r="C4300" s="10" t="s">
        <v>65</v>
      </c>
      <c r="D4300" s="11">
        <v>1</v>
      </c>
      <c r="E4300" s="15">
        <v>0</v>
      </c>
      <c r="F4300" s="17">
        <f>TRUNC(E4300*D4300,1)</f>
        <v>0</v>
      </c>
      <c r="G4300" s="15">
        <v>15051</v>
      </c>
      <c r="H4300" s="17">
        <f>TRUNC(G4300*D4300,1)</f>
        <v>15051</v>
      </c>
      <c r="I4300" s="15">
        <v>602</v>
      </c>
      <c r="J4300" s="17">
        <f>TRUNC(I4300*D4300,1)</f>
        <v>602</v>
      </c>
      <c r="K4300" s="15">
        <f>TRUNC(E4300+G4300+I4300,1)</f>
        <v>15653</v>
      </c>
      <c r="L4300" s="17">
        <f>TRUNC(F4300+H4300+J4300,1)</f>
        <v>15653</v>
      </c>
      <c r="M4300" s="10" t="s">
        <v>52</v>
      </c>
      <c r="N4300" s="9" t="s">
        <v>2510</v>
      </c>
      <c r="O4300" s="9" t="s">
        <v>2504</v>
      </c>
      <c r="P4300" s="9" t="s">
        <v>67</v>
      </c>
      <c r="Q4300" s="9" t="s">
        <v>54</v>
      </c>
      <c r="R4300" s="9" t="s">
        <v>54</v>
      </c>
      <c r="S4300" s="1"/>
      <c r="T4300" s="1"/>
      <c r="U4300" s="1"/>
      <c r="V4300" s="1"/>
      <c r="W4300" s="1"/>
      <c r="X4300" s="1"/>
      <c r="Y4300" s="1"/>
      <c r="Z4300" s="1"/>
      <c r="AA4300" s="1"/>
      <c r="AB4300" s="1"/>
      <c r="AC4300" s="1"/>
      <c r="AD4300" s="1"/>
      <c r="AE4300" s="1"/>
      <c r="AF4300" s="1"/>
      <c r="AG4300" s="1"/>
      <c r="AH4300" s="1"/>
      <c r="AI4300" s="1"/>
      <c r="AJ4300" s="9" t="s">
        <v>52</v>
      </c>
      <c r="AK4300" s="9" t="s">
        <v>8860</v>
      </c>
      <c r="AL4300" s="9" t="s">
        <v>52</v>
      </c>
      <c r="AM4300" s="9" t="s">
        <v>52</v>
      </c>
    </row>
    <row r="4301" spans="1:39" ht="30" customHeight="1" x14ac:dyDescent="0.3">
      <c r="A4301" s="10" t="s">
        <v>4735</v>
      </c>
      <c r="B4301" s="10" t="s">
        <v>52</v>
      </c>
      <c r="C4301" s="10" t="s">
        <v>52</v>
      </c>
      <c r="D4301" s="11"/>
      <c r="E4301" s="15"/>
      <c r="F4301" s="17">
        <f>TRUNC(SUMIF(N4299:N4300, N4298, F4299:F4300),0)</f>
        <v>949</v>
      </c>
      <c r="G4301" s="15"/>
      <c r="H4301" s="17">
        <f>TRUNC(SUMIF(N4299:N4300, N4298, H4299:H4300),0)</f>
        <v>15051</v>
      </c>
      <c r="I4301" s="15"/>
      <c r="J4301" s="17">
        <f>TRUNC(SUMIF(N4299:N4300, N4298, J4299:J4300),0)</f>
        <v>602</v>
      </c>
      <c r="K4301" s="15"/>
      <c r="L4301" s="17">
        <f>F4301+H4301+J4301</f>
        <v>16602</v>
      </c>
      <c r="M4301" s="10" t="s">
        <v>52</v>
      </c>
      <c r="N4301" s="9" t="s">
        <v>4736</v>
      </c>
      <c r="O4301" s="9" t="s">
        <v>4736</v>
      </c>
      <c r="P4301" s="9" t="s">
        <v>52</v>
      </c>
      <c r="Q4301" s="9" t="s">
        <v>52</v>
      </c>
      <c r="R4301" s="9" t="s">
        <v>52</v>
      </c>
      <c r="S4301" s="1"/>
      <c r="T4301" s="1"/>
      <c r="U4301" s="1"/>
      <c r="V4301" s="1"/>
      <c r="W4301" s="1"/>
      <c r="X4301" s="1"/>
      <c r="Y4301" s="1"/>
      <c r="Z4301" s="1"/>
      <c r="AA4301" s="1"/>
      <c r="AB4301" s="1"/>
      <c r="AC4301" s="1"/>
      <c r="AD4301" s="1"/>
      <c r="AE4301" s="1"/>
      <c r="AF4301" s="1"/>
      <c r="AG4301" s="1"/>
      <c r="AH4301" s="1"/>
      <c r="AI4301" s="1"/>
      <c r="AJ4301" s="9" t="s">
        <v>52</v>
      </c>
      <c r="AK4301" s="9" t="s">
        <v>52</v>
      </c>
      <c r="AL4301" s="9" t="s">
        <v>52</v>
      </c>
      <c r="AM4301" s="9" t="s">
        <v>52</v>
      </c>
    </row>
    <row r="4302" spans="1:39" ht="30" customHeight="1" x14ac:dyDescent="0.3">
      <c r="A4302" s="11"/>
      <c r="B4302" s="11"/>
      <c r="C4302" s="11"/>
      <c r="D4302" s="11"/>
      <c r="E4302" s="15"/>
      <c r="F4302" s="17"/>
      <c r="G4302" s="15"/>
      <c r="H4302" s="17"/>
      <c r="I4302" s="15"/>
      <c r="J4302" s="17"/>
      <c r="K4302" s="15"/>
      <c r="L4302" s="17"/>
      <c r="M4302" s="11"/>
    </row>
    <row r="4303" spans="1:39" ht="30" customHeight="1" x14ac:dyDescent="0.3">
      <c r="A4303" s="14" t="s">
        <v>8861</v>
      </c>
      <c r="B4303" s="14"/>
      <c r="C4303" s="14"/>
      <c r="D4303" s="14"/>
      <c r="E4303" s="16"/>
      <c r="F4303" s="18"/>
      <c r="G4303" s="16"/>
      <c r="H4303" s="18"/>
      <c r="I4303" s="16"/>
      <c r="J4303" s="18"/>
      <c r="K4303" s="16"/>
      <c r="L4303" s="18"/>
      <c r="M4303" s="14"/>
      <c r="N4303" s="5" t="s">
        <v>2513</v>
      </c>
    </row>
    <row r="4304" spans="1:39" ht="30" customHeight="1" x14ac:dyDescent="0.3">
      <c r="A4304" s="10" t="s">
        <v>4958</v>
      </c>
      <c r="B4304" s="10" t="s">
        <v>4959</v>
      </c>
      <c r="C4304" s="10" t="s">
        <v>528</v>
      </c>
      <c r="D4304" s="11">
        <v>1.57E-3</v>
      </c>
      <c r="E4304" s="15">
        <v>452095.8</v>
      </c>
      <c r="F4304" s="17">
        <f>TRUNC(E4304*D4304,1)</f>
        <v>709.7</v>
      </c>
      <c r="G4304" s="15">
        <v>0</v>
      </c>
      <c r="H4304" s="17">
        <f>TRUNC(G4304*D4304,1)</f>
        <v>0</v>
      </c>
      <c r="I4304" s="15">
        <v>0</v>
      </c>
      <c r="J4304" s="17">
        <f>TRUNC(I4304*D4304,1)</f>
        <v>0</v>
      </c>
      <c r="K4304" s="15">
        <f>TRUNC(E4304+G4304+I4304,1)</f>
        <v>452095.8</v>
      </c>
      <c r="L4304" s="17">
        <f>TRUNC(F4304+H4304+J4304,1)</f>
        <v>709.7</v>
      </c>
      <c r="M4304" s="10" t="s">
        <v>52</v>
      </c>
      <c r="N4304" s="9" t="s">
        <v>2513</v>
      </c>
      <c r="O4304" s="9" t="s">
        <v>4960</v>
      </c>
      <c r="P4304" s="9" t="s">
        <v>54</v>
      </c>
      <c r="Q4304" s="9" t="s">
        <v>54</v>
      </c>
      <c r="R4304" s="9" t="s">
        <v>67</v>
      </c>
      <c r="S4304" s="1"/>
      <c r="T4304" s="1"/>
      <c r="U4304" s="1"/>
      <c r="V4304" s="1"/>
      <c r="W4304" s="1"/>
      <c r="X4304" s="1"/>
      <c r="Y4304" s="1"/>
      <c r="Z4304" s="1"/>
      <c r="AA4304" s="1"/>
      <c r="AB4304" s="1"/>
      <c r="AC4304" s="1"/>
      <c r="AD4304" s="1"/>
      <c r="AE4304" s="1"/>
      <c r="AF4304" s="1"/>
      <c r="AG4304" s="1"/>
      <c r="AH4304" s="1"/>
      <c r="AI4304" s="1"/>
      <c r="AJ4304" s="9" t="s">
        <v>52</v>
      </c>
      <c r="AK4304" s="9" t="s">
        <v>8863</v>
      </c>
      <c r="AL4304" s="9" t="s">
        <v>52</v>
      </c>
      <c r="AM4304" s="9" t="s">
        <v>52</v>
      </c>
    </row>
    <row r="4305" spans="1:39" ht="30" customHeight="1" x14ac:dyDescent="0.3">
      <c r="A4305" s="10" t="s">
        <v>2502</v>
      </c>
      <c r="B4305" s="10" t="s">
        <v>2503</v>
      </c>
      <c r="C4305" s="10" t="s">
        <v>65</v>
      </c>
      <c r="D4305" s="11">
        <v>1</v>
      </c>
      <c r="E4305" s="15">
        <v>0</v>
      </c>
      <c r="F4305" s="17">
        <f>TRUNC(E4305*D4305,1)</f>
        <v>0</v>
      </c>
      <c r="G4305" s="15">
        <v>15051</v>
      </c>
      <c r="H4305" s="17">
        <f>TRUNC(G4305*D4305,1)</f>
        <v>15051</v>
      </c>
      <c r="I4305" s="15">
        <v>602</v>
      </c>
      <c r="J4305" s="17">
        <f>TRUNC(I4305*D4305,1)</f>
        <v>602</v>
      </c>
      <c r="K4305" s="15">
        <f>TRUNC(E4305+G4305+I4305,1)</f>
        <v>15653</v>
      </c>
      <c r="L4305" s="17">
        <f>TRUNC(F4305+H4305+J4305,1)</f>
        <v>15653</v>
      </c>
      <c r="M4305" s="10" t="s">
        <v>52</v>
      </c>
      <c r="N4305" s="9" t="s">
        <v>2513</v>
      </c>
      <c r="O4305" s="9" t="s">
        <v>2504</v>
      </c>
      <c r="P4305" s="9" t="s">
        <v>67</v>
      </c>
      <c r="Q4305" s="9" t="s">
        <v>54</v>
      </c>
      <c r="R4305" s="9" t="s">
        <v>54</v>
      </c>
      <c r="S4305" s="1"/>
      <c r="T4305" s="1"/>
      <c r="U4305" s="1"/>
      <c r="V4305" s="1"/>
      <c r="W4305" s="1"/>
      <c r="X4305" s="1"/>
      <c r="Y4305" s="1"/>
      <c r="Z4305" s="1"/>
      <c r="AA4305" s="1"/>
      <c r="AB4305" s="1"/>
      <c r="AC4305" s="1"/>
      <c r="AD4305" s="1"/>
      <c r="AE4305" s="1"/>
      <c r="AF4305" s="1"/>
      <c r="AG4305" s="1"/>
      <c r="AH4305" s="1"/>
      <c r="AI4305" s="1"/>
      <c r="AJ4305" s="9" t="s">
        <v>52</v>
      </c>
      <c r="AK4305" s="9" t="s">
        <v>8864</v>
      </c>
      <c r="AL4305" s="9" t="s">
        <v>52</v>
      </c>
      <c r="AM4305" s="9" t="s">
        <v>52</v>
      </c>
    </row>
    <row r="4306" spans="1:39" ht="30" customHeight="1" x14ac:dyDescent="0.3">
      <c r="A4306" s="10" t="s">
        <v>4735</v>
      </c>
      <c r="B4306" s="10" t="s">
        <v>52</v>
      </c>
      <c r="C4306" s="10" t="s">
        <v>52</v>
      </c>
      <c r="D4306" s="11"/>
      <c r="E4306" s="15"/>
      <c r="F4306" s="17">
        <f>TRUNC(SUMIF(N4304:N4305, N4303, F4304:F4305),0)</f>
        <v>709</v>
      </c>
      <c r="G4306" s="15"/>
      <c r="H4306" s="17">
        <f>TRUNC(SUMIF(N4304:N4305, N4303, H4304:H4305),0)</f>
        <v>15051</v>
      </c>
      <c r="I4306" s="15"/>
      <c r="J4306" s="17">
        <f>TRUNC(SUMIF(N4304:N4305, N4303, J4304:J4305),0)</f>
        <v>602</v>
      </c>
      <c r="K4306" s="15"/>
      <c r="L4306" s="17">
        <f>F4306+H4306+J4306</f>
        <v>16362</v>
      </c>
      <c r="M4306" s="10" t="s">
        <v>52</v>
      </c>
      <c r="N4306" s="9" t="s">
        <v>4736</v>
      </c>
      <c r="O4306" s="9" t="s">
        <v>4736</v>
      </c>
      <c r="P4306" s="9" t="s">
        <v>52</v>
      </c>
      <c r="Q4306" s="9" t="s">
        <v>52</v>
      </c>
      <c r="R4306" s="9" t="s">
        <v>52</v>
      </c>
      <c r="S4306" s="1"/>
      <c r="T4306" s="1"/>
      <c r="U4306" s="1"/>
      <c r="V4306" s="1"/>
      <c r="W4306" s="1"/>
      <c r="X4306" s="1"/>
      <c r="Y4306" s="1"/>
      <c r="Z4306" s="1"/>
      <c r="AA4306" s="1"/>
      <c r="AB4306" s="1"/>
      <c r="AC4306" s="1"/>
      <c r="AD4306" s="1"/>
      <c r="AE4306" s="1"/>
      <c r="AF4306" s="1"/>
      <c r="AG4306" s="1"/>
      <c r="AH4306" s="1"/>
      <c r="AI4306" s="1"/>
      <c r="AJ4306" s="9" t="s">
        <v>52</v>
      </c>
      <c r="AK4306" s="9" t="s">
        <v>52</v>
      </c>
      <c r="AL4306" s="9" t="s">
        <v>52</v>
      </c>
      <c r="AM4306" s="9" t="s">
        <v>52</v>
      </c>
    </row>
    <row r="4307" spans="1:39" ht="30" customHeight="1" x14ac:dyDescent="0.3">
      <c r="A4307" s="11"/>
      <c r="B4307" s="11"/>
      <c r="C4307" s="11"/>
      <c r="D4307" s="11"/>
      <c r="E4307" s="15"/>
      <c r="F4307" s="17"/>
      <c r="G4307" s="15"/>
      <c r="H4307" s="17"/>
      <c r="I4307" s="15"/>
      <c r="J4307" s="17"/>
      <c r="K4307" s="15"/>
      <c r="L4307" s="17"/>
      <c r="M4307" s="11"/>
    </row>
    <row r="4308" spans="1:39" ht="30" customHeight="1" x14ac:dyDescent="0.3">
      <c r="A4308" s="14" t="s">
        <v>8865</v>
      </c>
      <c r="B4308" s="14"/>
      <c r="C4308" s="14"/>
      <c r="D4308" s="14"/>
      <c r="E4308" s="16"/>
      <c r="F4308" s="18"/>
      <c r="G4308" s="16"/>
      <c r="H4308" s="18"/>
      <c r="I4308" s="16"/>
      <c r="J4308" s="18"/>
      <c r="K4308" s="16"/>
      <c r="L4308" s="18"/>
      <c r="M4308" s="14"/>
      <c r="N4308" s="5" t="s">
        <v>2516</v>
      </c>
    </row>
    <row r="4309" spans="1:39" ht="30" customHeight="1" x14ac:dyDescent="0.3">
      <c r="A4309" s="10" t="s">
        <v>4958</v>
      </c>
      <c r="B4309" s="10" t="s">
        <v>4959</v>
      </c>
      <c r="C4309" s="10" t="s">
        <v>528</v>
      </c>
      <c r="D4309" s="11">
        <v>1.0499999999999999E-3</v>
      </c>
      <c r="E4309" s="15">
        <v>452095.8</v>
      </c>
      <c r="F4309" s="17">
        <f>TRUNC(E4309*D4309,1)</f>
        <v>474.7</v>
      </c>
      <c r="G4309" s="15">
        <v>0</v>
      </c>
      <c r="H4309" s="17">
        <f>TRUNC(G4309*D4309,1)</f>
        <v>0</v>
      </c>
      <c r="I4309" s="15">
        <v>0</v>
      </c>
      <c r="J4309" s="17">
        <f>TRUNC(I4309*D4309,1)</f>
        <v>0</v>
      </c>
      <c r="K4309" s="15">
        <f>TRUNC(E4309+G4309+I4309,1)</f>
        <v>452095.8</v>
      </c>
      <c r="L4309" s="17">
        <f>TRUNC(F4309+H4309+J4309,1)</f>
        <v>474.7</v>
      </c>
      <c r="M4309" s="10" t="s">
        <v>52</v>
      </c>
      <c r="N4309" s="9" t="s">
        <v>2516</v>
      </c>
      <c r="O4309" s="9" t="s">
        <v>4960</v>
      </c>
      <c r="P4309" s="9" t="s">
        <v>54</v>
      </c>
      <c r="Q4309" s="9" t="s">
        <v>54</v>
      </c>
      <c r="R4309" s="9" t="s">
        <v>67</v>
      </c>
      <c r="S4309" s="1"/>
      <c r="T4309" s="1"/>
      <c r="U4309" s="1"/>
      <c r="V4309" s="1"/>
      <c r="W4309" s="1"/>
      <c r="X4309" s="1"/>
      <c r="Y4309" s="1"/>
      <c r="Z4309" s="1"/>
      <c r="AA4309" s="1"/>
      <c r="AB4309" s="1"/>
      <c r="AC4309" s="1"/>
      <c r="AD4309" s="1"/>
      <c r="AE4309" s="1"/>
      <c r="AF4309" s="1"/>
      <c r="AG4309" s="1"/>
      <c r="AH4309" s="1"/>
      <c r="AI4309" s="1"/>
      <c r="AJ4309" s="9" t="s">
        <v>52</v>
      </c>
      <c r="AK4309" s="9" t="s">
        <v>8867</v>
      </c>
      <c r="AL4309" s="9" t="s">
        <v>52</v>
      </c>
      <c r="AM4309" s="9" t="s">
        <v>52</v>
      </c>
    </row>
    <row r="4310" spans="1:39" ht="30" customHeight="1" x14ac:dyDescent="0.3">
      <c r="A4310" s="10" t="s">
        <v>2502</v>
      </c>
      <c r="B4310" s="10" t="s">
        <v>2503</v>
      </c>
      <c r="C4310" s="10" t="s">
        <v>65</v>
      </c>
      <c r="D4310" s="11">
        <v>1</v>
      </c>
      <c r="E4310" s="15">
        <v>0</v>
      </c>
      <c r="F4310" s="17">
        <f>TRUNC(E4310*D4310,1)</f>
        <v>0</v>
      </c>
      <c r="G4310" s="15">
        <v>15051</v>
      </c>
      <c r="H4310" s="17">
        <f>TRUNC(G4310*D4310,1)</f>
        <v>15051</v>
      </c>
      <c r="I4310" s="15">
        <v>602</v>
      </c>
      <c r="J4310" s="17">
        <f>TRUNC(I4310*D4310,1)</f>
        <v>602</v>
      </c>
      <c r="K4310" s="15">
        <f>TRUNC(E4310+G4310+I4310,1)</f>
        <v>15653</v>
      </c>
      <c r="L4310" s="17">
        <f>TRUNC(F4310+H4310+J4310,1)</f>
        <v>15653</v>
      </c>
      <c r="M4310" s="10" t="s">
        <v>52</v>
      </c>
      <c r="N4310" s="9" t="s">
        <v>2516</v>
      </c>
      <c r="O4310" s="9" t="s">
        <v>2504</v>
      </c>
      <c r="P4310" s="9" t="s">
        <v>67</v>
      </c>
      <c r="Q4310" s="9" t="s">
        <v>54</v>
      </c>
      <c r="R4310" s="9" t="s">
        <v>54</v>
      </c>
      <c r="S4310" s="1"/>
      <c r="T4310" s="1"/>
      <c r="U4310" s="1"/>
      <c r="V4310" s="1"/>
      <c r="W4310" s="1"/>
      <c r="X4310" s="1"/>
      <c r="Y4310" s="1"/>
      <c r="Z4310" s="1"/>
      <c r="AA4310" s="1"/>
      <c r="AB4310" s="1"/>
      <c r="AC4310" s="1"/>
      <c r="AD4310" s="1"/>
      <c r="AE4310" s="1"/>
      <c r="AF4310" s="1"/>
      <c r="AG4310" s="1"/>
      <c r="AH4310" s="1"/>
      <c r="AI4310" s="1"/>
      <c r="AJ4310" s="9" t="s">
        <v>52</v>
      </c>
      <c r="AK4310" s="9" t="s">
        <v>8868</v>
      </c>
      <c r="AL4310" s="9" t="s">
        <v>52</v>
      </c>
      <c r="AM4310" s="9" t="s">
        <v>52</v>
      </c>
    </row>
    <row r="4311" spans="1:39" ht="30" customHeight="1" x14ac:dyDescent="0.3">
      <c r="A4311" s="10" t="s">
        <v>4735</v>
      </c>
      <c r="B4311" s="10" t="s">
        <v>52</v>
      </c>
      <c r="C4311" s="10" t="s">
        <v>52</v>
      </c>
      <c r="D4311" s="11"/>
      <c r="E4311" s="15"/>
      <c r="F4311" s="17">
        <f>TRUNC(SUMIF(N4309:N4310, N4308, F4309:F4310),0)</f>
        <v>474</v>
      </c>
      <c r="G4311" s="15"/>
      <c r="H4311" s="17">
        <f>TRUNC(SUMIF(N4309:N4310, N4308, H4309:H4310),0)</f>
        <v>15051</v>
      </c>
      <c r="I4311" s="15"/>
      <c r="J4311" s="17">
        <f>TRUNC(SUMIF(N4309:N4310, N4308, J4309:J4310),0)</f>
        <v>602</v>
      </c>
      <c r="K4311" s="15"/>
      <c r="L4311" s="17">
        <f>F4311+H4311+J4311</f>
        <v>16127</v>
      </c>
      <c r="M4311" s="10" t="s">
        <v>52</v>
      </c>
      <c r="N4311" s="9" t="s">
        <v>4736</v>
      </c>
      <c r="O4311" s="9" t="s">
        <v>4736</v>
      </c>
      <c r="P4311" s="9" t="s">
        <v>52</v>
      </c>
      <c r="Q4311" s="9" t="s">
        <v>52</v>
      </c>
      <c r="R4311" s="9" t="s">
        <v>52</v>
      </c>
      <c r="S4311" s="1"/>
      <c r="T4311" s="1"/>
      <c r="U4311" s="1"/>
      <c r="V4311" s="1"/>
      <c r="W4311" s="1"/>
      <c r="X4311" s="1"/>
      <c r="Y4311" s="1"/>
      <c r="Z4311" s="1"/>
      <c r="AA4311" s="1"/>
      <c r="AB4311" s="1"/>
      <c r="AC4311" s="1"/>
      <c r="AD4311" s="1"/>
      <c r="AE4311" s="1"/>
      <c r="AF4311" s="1"/>
      <c r="AG4311" s="1"/>
      <c r="AH4311" s="1"/>
      <c r="AI4311" s="1"/>
      <c r="AJ4311" s="9" t="s">
        <v>52</v>
      </c>
      <c r="AK4311" s="9" t="s">
        <v>52</v>
      </c>
      <c r="AL4311" s="9" t="s">
        <v>52</v>
      </c>
      <c r="AM4311" s="9" t="s">
        <v>52</v>
      </c>
    </row>
    <row r="4312" spans="1:39" ht="30" customHeight="1" x14ac:dyDescent="0.3">
      <c r="A4312" s="11"/>
      <c r="B4312" s="11"/>
      <c r="C4312" s="11"/>
      <c r="D4312" s="11"/>
      <c r="E4312" s="15"/>
      <c r="F4312" s="17"/>
      <c r="G4312" s="15"/>
      <c r="H4312" s="17"/>
      <c r="I4312" s="15"/>
      <c r="J4312" s="17"/>
      <c r="K4312" s="15"/>
      <c r="L4312" s="17"/>
      <c r="M4312" s="11"/>
    </row>
    <row r="4313" spans="1:39" ht="30" customHeight="1" x14ac:dyDescent="0.3">
      <c r="A4313" s="14" t="s">
        <v>8869</v>
      </c>
      <c r="B4313" s="14"/>
      <c r="C4313" s="14"/>
      <c r="D4313" s="14"/>
      <c r="E4313" s="16"/>
      <c r="F4313" s="18"/>
      <c r="G4313" s="16"/>
      <c r="H4313" s="18"/>
      <c r="I4313" s="16"/>
      <c r="J4313" s="18"/>
      <c r="K4313" s="16"/>
      <c r="L4313" s="18"/>
      <c r="M4313" s="14"/>
      <c r="N4313" s="5" t="s">
        <v>2519</v>
      </c>
    </row>
    <row r="4314" spans="1:39" ht="30" customHeight="1" x14ac:dyDescent="0.3">
      <c r="A4314" s="10" t="s">
        <v>4958</v>
      </c>
      <c r="B4314" s="10" t="s">
        <v>4959</v>
      </c>
      <c r="C4314" s="10" t="s">
        <v>528</v>
      </c>
      <c r="D4314" s="11">
        <v>7.0800000000000004E-3</v>
      </c>
      <c r="E4314" s="15">
        <v>452095.8</v>
      </c>
      <c r="F4314" s="17">
        <f>TRUNC(E4314*D4314,1)</f>
        <v>3200.8</v>
      </c>
      <c r="G4314" s="15">
        <v>0</v>
      </c>
      <c r="H4314" s="17">
        <f>TRUNC(G4314*D4314,1)</f>
        <v>0</v>
      </c>
      <c r="I4314" s="15">
        <v>0</v>
      </c>
      <c r="J4314" s="17">
        <f>TRUNC(I4314*D4314,1)</f>
        <v>0</v>
      </c>
      <c r="K4314" s="15">
        <f>TRUNC(E4314+G4314+I4314,1)</f>
        <v>452095.8</v>
      </c>
      <c r="L4314" s="17">
        <f>TRUNC(F4314+H4314+J4314,1)</f>
        <v>3200.8</v>
      </c>
      <c r="M4314" s="10" t="s">
        <v>52</v>
      </c>
      <c r="N4314" s="9" t="s">
        <v>2519</v>
      </c>
      <c r="O4314" s="9" t="s">
        <v>4960</v>
      </c>
      <c r="P4314" s="9" t="s">
        <v>54</v>
      </c>
      <c r="Q4314" s="9" t="s">
        <v>54</v>
      </c>
      <c r="R4314" s="9" t="s">
        <v>67</v>
      </c>
      <c r="S4314" s="1"/>
      <c r="T4314" s="1"/>
      <c r="U4314" s="1"/>
      <c r="V4314" s="1"/>
      <c r="W4314" s="1"/>
      <c r="X4314" s="1"/>
      <c r="Y4314" s="1"/>
      <c r="Z4314" s="1"/>
      <c r="AA4314" s="1"/>
      <c r="AB4314" s="1"/>
      <c r="AC4314" s="1"/>
      <c r="AD4314" s="1"/>
      <c r="AE4314" s="1"/>
      <c r="AF4314" s="1"/>
      <c r="AG4314" s="1"/>
      <c r="AH4314" s="1"/>
      <c r="AI4314" s="1"/>
      <c r="AJ4314" s="9" t="s">
        <v>52</v>
      </c>
      <c r="AK4314" s="9" t="s">
        <v>8871</v>
      </c>
      <c r="AL4314" s="9" t="s">
        <v>52</v>
      </c>
      <c r="AM4314" s="9" t="s">
        <v>52</v>
      </c>
    </row>
    <row r="4315" spans="1:39" ht="30" customHeight="1" x14ac:dyDescent="0.3">
      <c r="A4315" s="10" t="s">
        <v>2502</v>
      </c>
      <c r="B4315" s="10" t="s">
        <v>2503</v>
      </c>
      <c r="C4315" s="10" t="s">
        <v>65</v>
      </c>
      <c r="D4315" s="11">
        <v>1</v>
      </c>
      <c r="E4315" s="15">
        <v>0</v>
      </c>
      <c r="F4315" s="17">
        <f>TRUNC(E4315*D4315,1)</f>
        <v>0</v>
      </c>
      <c r="G4315" s="15">
        <v>15051</v>
      </c>
      <c r="H4315" s="17">
        <f>TRUNC(G4315*D4315,1)</f>
        <v>15051</v>
      </c>
      <c r="I4315" s="15">
        <v>602</v>
      </c>
      <c r="J4315" s="17">
        <f>TRUNC(I4315*D4315,1)</f>
        <v>602</v>
      </c>
      <c r="K4315" s="15">
        <f>TRUNC(E4315+G4315+I4315,1)</f>
        <v>15653</v>
      </c>
      <c r="L4315" s="17">
        <f>TRUNC(F4315+H4315+J4315,1)</f>
        <v>15653</v>
      </c>
      <c r="M4315" s="10" t="s">
        <v>52</v>
      </c>
      <c r="N4315" s="9" t="s">
        <v>2519</v>
      </c>
      <c r="O4315" s="9" t="s">
        <v>2504</v>
      </c>
      <c r="P4315" s="9" t="s">
        <v>67</v>
      </c>
      <c r="Q4315" s="9" t="s">
        <v>54</v>
      </c>
      <c r="R4315" s="9" t="s">
        <v>54</v>
      </c>
      <c r="S4315" s="1"/>
      <c r="T4315" s="1"/>
      <c r="U4315" s="1"/>
      <c r="V4315" s="1"/>
      <c r="W4315" s="1"/>
      <c r="X4315" s="1"/>
      <c r="Y4315" s="1"/>
      <c r="Z4315" s="1"/>
      <c r="AA4315" s="1"/>
      <c r="AB4315" s="1"/>
      <c r="AC4315" s="1"/>
      <c r="AD4315" s="1"/>
      <c r="AE4315" s="1"/>
      <c r="AF4315" s="1"/>
      <c r="AG4315" s="1"/>
      <c r="AH4315" s="1"/>
      <c r="AI4315" s="1"/>
      <c r="AJ4315" s="9" t="s">
        <v>52</v>
      </c>
      <c r="AK4315" s="9" t="s">
        <v>8872</v>
      </c>
      <c r="AL4315" s="9" t="s">
        <v>52</v>
      </c>
      <c r="AM4315" s="9" t="s">
        <v>52</v>
      </c>
    </row>
    <row r="4316" spans="1:39" ht="30" customHeight="1" x14ac:dyDescent="0.3">
      <c r="A4316" s="10" t="s">
        <v>4735</v>
      </c>
      <c r="B4316" s="10" t="s">
        <v>52</v>
      </c>
      <c r="C4316" s="10" t="s">
        <v>52</v>
      </c>
      <c r="D4316" s="11"/>
      <c r="E4316" s="15"/>
      <c r="F4316" s="17">
        <f>TRUNC(SUMIF(N4314:N4315, N4313, F4314:F4315),0)</f>
        <v>3200</v>
      </c>
      <c r="G4316" s="15"/>
      <c r="H4316" s="17">
        <f>TRUNC(SUMIF(N4314:N4315, N4313, H4314:H4315),0)</f>
        <v>15051</v>
      </c>
      <c r="I4316" s="15"/>
      <c r="J4316" s="17">
        <f>TRUNC(SUMIF(N4314:N4315, N4313, J4314:J4315),0)</f>
        <v>602</v>
      </c>
      <c r="K4316" s="15"/>
      <c r="L4316" s="17">
        <f>F4316+H4316+J4316</f>
        <v>18853</v>
      </c>
      <c r="M4316" s="10" t="s">
        <v>52</v>
      </c>
      <c r="N4316" s="9" t="s">
        <v>4736</v>
      </c>
      <c r="O4316" s="9" t="s">
        <v>4736</v>
      </c>
      <c r="P4316" s="9" t="s">
        <v>52</v>
      </c>
      <c r="Q4316" s="9" t="s">
        <v>52</v>
      </c>
      <c r="R4316" s="9" t="s">
        <v>52</v>
      </c>
      <c r="S4316" s="1"/>
      <c r="T4316" s="1"/>
      <c r="U4316" s="1"/>
      <c r="V4316" s="1"/>
      <c r="W4316" s="1"/>
      <c r="X4316" s="1"/>
      <c r="Y4316" s="1"/>
      <c r="Z4316" s="1"/>
      <c r="AA4316" s="1"/>
      <c r="AB4316" s="1"/>
      <c r="AC4316" s="1"/>
      <c r="AD4316" s="1"/>
      <c r="AE4316" s="1"/>
      <c r="AF4316" s="1"/>
      <c r="AG4316" s="1"/>
      <c r="AH4316" s="1"/>
      <c r="AI4316" s="1"/>
      <c r="AJ4316" s="9" t="s">
        <v>52</v>
      </c>
      <c r="AK4316" s="9" t="s">
        <v>52</v>
      </c>
      <c r="AL4316" s="9" t="s">
        <v>52</v>
      </c>
      <c r="AM4316" s="9" t="s">
        <v>52</v>
      </c>
    </row>
    <row r="4317" spans="1:39" ht="30" customHeight="1" x14ac:dyDescent="0.3">
      <c r="A4317" s="11"/>
      <c r="B4317" s="11"/>
      <c r="C4317" s="11"/>
      <c r="D4317" s="11"/>
      <c r="E4317" s="15"/>
      <c r="F4317" s="17"/>
      <c r="G4317" s="15"/>
      <c r="H4317" s="17"/>
      <c r="I4317" s="15"/>
      <c r="J4317" s="17"/>
      <c r="K4317" s="15"/>
      <c r="L4317" s="17"/>
      <c r="M4317" s="11"/>
    </row>
    <row r="4318" spans="1:39" ht="30" customHeight="1" x14ac:dyDescent="0.3">
      <c r="A4318" s="14" t="s">
        <v>8873</v>
      </c>
      <c r="B4318" s="14"/>
      <c r="C4318" s="14"/>
      <c r="D4318" s="14"/>
      <c r="E4318" s="16"/>
      <c r="F4318" s="18"/>
      <c r="G4318" s="16"/>
      <c r="H4318" s="18"/>
      <c r="I4318" s="16"/>
      <c r="J4318" s="18"/>
      <c r="K4318" s="16"/>
      <c r="L4318" s="18"/>
      <c r="M4318" s="14"/>
      <c r="N4318" s="5" t="s">
        <v>2522</v>
      </c>
    </row>
    <row r="4319" spans="1:39" ht="30" customHeight="1" x14ac:dyDescent="0.3">
      <c r="A4319" s="10" t="s">
        <v>4958</v>
      </c>
      <c r="B4319" s="10" t="s">
        <v>4959</v>
      </c>
      <c r="C4319" s="10" t="s">
        <v>528</v>
      </c>
      <c r="D4319" s="11">
        <v>4.7200000000000002E-3</v>
      </c>
      <c r="E4319" s="15">
        <v>452095.8</v>
      </c>
      <c r="F4319" s="17">
        <f>TRUNC(E4319*D4319,1)</f>
        <v>2133.8000000000002</v>
      </c>
      <c r="G4319" s="15">
        <v>0</v>
      </c>
      <c r="H4319" s="17">
        <f>TRUNC(G4319*D4319,1)</f>
        <v>0</v>
      </c>
      <c r="I4319" s="15">
        <v>0</v>
      </c>
      <c r="J4319" s="17">
        <f>TRUNC(I4319*D4319,1)</f>
        <v>0</v>
      </c>
      <c r="K4319" s="15">
        <f>TRUNC(E4319+G4319+I4319,1)</f>
        <v>452095.8</v>
      </c>
      <c r="L4319" s="17">
        <f>TRUNC(F4319+H4319+J4319,1)</f>
        <v>2133.8000000000002</v>
      </c>
      <c r="M4319" s="10" t="s">
        <v>52</v>
      </c>
      <c r="N4319" s="9" t="s">
        <v>2522</v>
      </c>
      <c r="O4319" s="9" t="s">
        <v>4960</v>
      </c>
      <c r="P4319" s="9" t="s">
        <v>54</v>
      </c>
      <c r="Q4319" s="9" t="s">
        <v>54</v>
      </c>
      <c r="R4319" s="9" t="s">
        <v>67</v>
      </c>
      <c r="S4319" s="1"/>
      <c r="T4319" s="1"/>
      <c r="U4319" s="1"/>
      <c r="V4319" s="1"/>
      <c r="W4319" s="1"/>
      <c r="X4319" s="1"/>
      <c r="Y4319" s="1"/>
      <c r="Z4319" s="1"/>
      <c r="AA4319" s="1"/>
      <c r="AB4319" s="1"/>
      <c r="AC4319" s="1"/>
      <c r="AD4319" s="1"/>
      <c r="AE4319" s="1"/>
      <c r="AF4319" s="1"/>
      <c r="AG4319" s="1"/>
      <c r="AH4319" s="1"/>
      <c r="AI4319" s="1"/>
      <c r="AJ4319" s="9" t="s">
        <v>52</v>
      </c>
      <c r="AK4319" s="9" t="s">
        <v>8875</v>
      </c>
      <c r="AL4319" s="9" t="s">
        <v>52</v>
      </c>
      <c r="AM4319" s="9" t="s">
        <v>52</v>
      </c>
    </row>
    <row r="4320" spans="1:39" ht="30" customHeight="1" x14ac:dyDescent="0.3">
      <c r="A4320" s="10" t="s">
        <v>2502</v>
      </c>
      <c r="B4320" s="10" t="s">
        <v>2503</v>
      </c>
      <c r="C4320" s="10" t="s">
        <v>65</v>
      </c>
      <c r="D4320" s="11">
        <v>1</v>
      </c>
      <c r="E4320" s="15">
        <v>0</v>
      </c>
      <c r="F4320" s="17">
        <f>TRUNC(E4320*D4320,1)</f>
        <v>0</v>
      </c>
      <c r="G4320" s="15">
        <v>15051</v>
      </c>
      <c r="H4320" s="17">
        <f>TRUNC(G4320*D4320,1)</f>
        <v>15051</v>
      </c>
      <c r="I4320" s="15">
        <v>602</v>
      </c>
      <c r="J4320" s="17">
        <f>TRUNC(I4320*D4320,1)</f>
        <v>602</v>
      </c>
      <c r="K4320" s="15">
        <f>TRUNC(E4320+G4320+I4320,1)</f>
        <v>15653</v>
      </c>
      <c r="L4320" s="17">
        <f>TRUNC(F4320+H4320+J4320,1)</f>
        <v>15653</v>
      </c>
      <c r="M4320" s="10" t="s">
        <v>52</v>
      </c>
      <c r="N4320" s="9" t="s">
        <v>2522</v>
      </c>
      <c r="O4320" s="9" t="s">
        <v>2504</v>
      </c>
      <c r="P4320" s="9" t="s">
        <v>67</v>
      </c>
      <c r="Q4320" s="9" t="s">
        <v>54</v>
      </c>
      <c r="R4320" s="9" t="s">
        <v>54</v>
      </c>
      <c r="S4320" s="1"/>
      <c r="T4320" s="1"/>
      <c r="U4320" s="1"/>
      <c r="V4320" s="1"/>
      <c r="W4320" s="1"/>
      <c r="X4320" s="1"/>
      <c r="Y4320" s="1"/>
      <c r="Z4320" s="1"/>
      <c r="AA4320" s="1"/>
      <c r="AB4320" s="1"/>
      <c r="AC4320" s="1"/>
      <c r="AD4320" s="1"/>
      <c r="AE4320" s="1"/>
      <c r="AF4320" s="1"/>
      <c r="AG4320" s="1"/>
      <c r="AH4320" s="1"/>
      <c r="AI4320" s="1"/>
      <c r="AJ4320" s="9" t="s">
        <v>52</v>
      </c>
      <c r="AK4320" s="9" t="s">
        <v>8876</v>
      </c>
      <c r="AL4320" s="9" t="s">
        <v>52</v>
      </c>
      <c r="AM4320" s="9" t="s">
        <v>52</v>
      </c>
    </row>
    <row r="4321" spans="1:39" ht="30" customHeight="1" x14ac:dyDescent="0.3">
      <c r="A4321" s="10" t="s">
        <v>4735</v>
      </c>
      <c r="B4321" s="10" t="s">
        <v>52</v>
      </c>
      <c r="C4321" s="10" t="s">
        <v>52</v>
      </c>
      <c r="D4321" s="11"/>
      <c r="E4321" s="15"/>
      <c r="F4321" s="17">
        <f>TRUNC(SUMIF(N4319:N4320, N4318, F4319:F4320),0)</f>
        <v>2133</v>
      </c>
      <c r="G4321" s="15"/>
      <c r="H4321" s="17">
        <f>TRUNC(SUMIF(N4319:N4320, N4318, H4319:H4320),0)</f>
        <v>15051</v>
      </c>
      <c r="I4321" s="15"/>
      <c r="J4321" s="17">
        <f>TRUNC(SUMIF(N4319:N4320, N4318, J4319:J4320),0)</f>
        <v>602</v>
      </c>
      <c r="K4321" s="15"/>
      <c r="L4321" s="17">
        <f>F4321+H4321+J4321</f>
        <v>17786</v>
      </c>
      <c r="M4321" s="10" t="s">
        <v>52</v>
      </c>
      <c r="N4321" s="9" t="s">
        <v>4736</v>
      </c>
      <c r="O4321" s="9" t="s">
        <v>4736</v>
      </c>
      <c r="P4321" s="9" t="s">
        <v>52</v>
      </c>
      <c r="Q4321" s="9" t="s">
        <v>52</v>
      </c>
      <c r="R4321" s="9" t="s">
        <v>52</v>
      </c>
      <c r="S4321" s="1"/>
      <c r="T4321" s="1"/>
      <c r="U4321" s="1"/>
      <c r="V4321" s="1"/>
      <c r="W4321" s="1"/>
      <c r="X4321" s="1"/>
      <c r="Y4321" s="1"/>
      <c r="Z4321" s="1"/>
      <c r="AA4321" s="1"/>
      <c r="AB4321" s="1"/>
      <c r="AC4321" s="1"/>
      <c r="AD4321" s="1"/>
      <c r="AE4321" s="1"/>
      <c r="AF4321" s="1"/>
      <c r="AG4321" s="1"/>
      <c r="AH4321" s="1"/>
      <c r="AI4321" s="1"/>
      <c r="AJ4321" s="9" t="s">
        <v>52</v>
      </c>
      <c r="AK4321" s="9" t="s">
        <v>52</v>
      </c>
      <c r="AL4321" s="9" t="s">
        <v>52</v>
      </c>
      <c r="AM4321" s="9" t="s">
        <v>52</v>
      </c>
    </row>
    <row r="4322" spans="1:39" ht="30" customHeight="1" x14ac:dyDescent="0.3">
      <c r="A4322" s="11"/>
      <c r="B4322" s="11"/>
      <c r="C4322" s="11"/>
      <c r="D4322" s="11"/>
      <c r="E4322" s="15"/>
      <c r="F4322" s="17"/>
      <c r="G4322" s="15"/>
      <c r="H4322" s="17"/>
      <c r="I4322" s="15"/>
      <c r="J4322" s="17"/>
      <c r="K4322" s="15"/>
      <c r="L4322" s="17"/>
      <c r="M4322" s="11"/>
    </row>
    <row r="4323" spans="1:39" ht="30" customHeight="1" x14ac:dyDescent="0.3">
      <c r="A4323" s="14" t="s">
        <v>8877</v>
      </c>
      <c r="B4323" s="14"/>
      <c r="C4323" s="14"/>
      <c r="D4323" s="14"/>
      <c r="E4323" s="16"/>
      <c r="F4323" s="18"/>
      <c r="G4323" s="16"/>
      <c r="H4323" s="18"/>
      <c r="I4323" s="16"/>
      <c r="J4323" s="18"/>
      <c r="K4323" s="16"/>
      <c r="L4323" s="18"/>
      <c r="M4323" s="14"/>
      <c r="N4323" s="5" t="s">
        <v>2525</v>
      </c>
    </row>
    <row r="4324" spans="1:39" ht="30" customHeight="1" x14ac:dyDescent="0.3">
      <c r="A4324" s="10" t="s">
        <v>4958</v>
      </c>
      <c r="B4324" s="10" t="s">
        <v>4959</v>
      </c>
      <c r="C4324" s="10" t="s">
        <v>528</v>
      </c>
      <c r="D4324" s="11">
        <v>3.5300000000000002E-3</v>
      </c>
      <c r="E4324" s="15">
        <v>452095.8</v>
      </c>
      <c r="F4324" s="17">
        <f>TRUNC(E4324*D4324,1)</f>
        <v>1595.8</v>
      </c>
      <c r="G4324" s="15">
        <v>0</v>
      </c>
      <c r="H4324" s="17">
        <f>TRUNC(G4324*D4324,1)</f>
        <v>0</v>
      </c>
      <c r="I4324" s="15">
        <v>0</v>
      </c>
      <c r="J4324" s="17">
        <f>TRUNC(I4324*D4324,1)</f>
        <v>0</v>
      </c>
      <c r="K4324" s="15">
        <f>TRUNC(E4324+G4324+I4324,1)</f>
        <v>452095.8</v>
      </c>
      <c r="L4324" s="17">
        <f>TRUNC(F4324+H4324+J4324,1)</f>
        <v>1595.8</v>
      </c>
      <c r="M4324" s="10" t="s">
        <v>52</v>
      </c>
      <c r="N4324" s="9" t="s">
        <v>2525</v>
      </c>
      <c r="O4324" s="9" t="s">
        <v>4960</v>
      </c>
      <c r="P4324" s="9" t="s">
        <v>54</v>
      </c>
      <c r="Q4324" s="9" t="s">
        <v>54</v>
      </c>
      <c r="R4324" s="9" t="s">
        <v>67</v>
      </c>
      <c r="S4324" s="1"/>
      <c r="T4324" s="1"/>
      <c r="U4324" s="1"/>
      <c r="V4324" s="1"/>
      <c r="W4324" s="1"/>
      <c r="X4324" s="1"/>
      <c r="Y4324" s="1"/>
      <c r="Z4324" s="1"/>
      <c r="AA4324" s="1"/>
      <c r="AB4324" s="1"/>
      <c r="AC4324" s="1"/>
      <c r="AD4324" s="1"/>
      <c r="AE4324" s="1"/>
      <c r="AF4324" s="1"/>
      <c r="AG4324" s="1"/>
      <c r="AH4324" s="1"/>
      <c r="AI4324" s="1"/>
      <c r="AJ4324" s="9" t="s">
        <v>52</v>
      </c>
      <c r="AK4324" s="9" t="s">
        <v>8879</v>
      </c>
      <c r="AL4324" s="9" t="s">
        <v>52</v>
      </c>
      <c r="AM4324" s="9" t="s">
        <v>52</v>
      </c>
    </row>
    <row r="4325" spans="1:39" ht="30" customHeight="1" x14ac:dyDescent="0.3">
      <c r="A4325" s="10" t="s">
        <v>2502</v>
      </c>
      <c r="B4325" s="10" t="s">
        <v>2503</v>
      </c>
      <c r="C4325" s="10" t="s">
        <v>65</v>
      </c>
      <c r="D4325" s="11">
        <v>1</v>
      </c>
      <c r="E4325" s="15">
        <v>0</v>
      </c>
      <c r="F4325" s="17">
        <f>TRUNC(E4325*D4325,1)</f>
        <v>0</v>
      </c>
      <c r="G4325" s="15">
        <v>15051</v>
      </c>
      <c r="H4325" s="17">
        <f>TRUNC(G4325*D4325,1)</f>
        <v>15051</v>
      </c>
      <c r="I4325" s="15">
        <v>602</v>
      </c>
      <c r="J4325" s="17">
        <f>TRUNC(I4325*D4325,1)</f>
        <v>602</v>
      </c>
      <c r="K4325" s="15">
        <f>TRUNC(E4325+G4325+I4325,1)</f>
        <v>15653</v>
      </c>
      <c r="L4325" s="17">
        <f>TRUNC(F4325+H4325+J4325,1)</f>
        <v>15653</v>
      </c>
      <c r="M4325" s="10" t="s">
        <v>52</v>
      </c>
      <c r="N4325" s="9" t="s">
        <v>2525</v>
      </c>
      <c r="O4325" s="9" t="s">
        <v>2504</v>
      </c>
      <c r="P4325" s="9" t="s">
        <v>67</v>
      </c>
      <c r="Q4325" s="9" t="s">
        <v>54</v>
      </c>
      <c r="R4325" s="9" t="s">
        <v>54</v>
      </c>
      <c r="S4325" s="1"/>
      <c r="T4325" s="1"/>
      <c r="U4325" s="1"/>
      <c r="V4325" s="1"/>
      <c r="W4325" s="1"/>
      <c r="X4325" s="1"/>
      <c r="Y4325" s="1"/>
      <c r="Z4325" s="1"/>
      <c r="AA4325" s="1"/>
      <c r="AB4325" s="1"/>
      <c r="AC4325" s="1"/>
      <c r="AD4325" s="1"/>
      <c r="AE4325" s="1"/>
      <c r="AF4325" s="1"/>
      <c r="AG4325" s="1"/>
      <c r="AH4325" s="1"/>
      <c r="AI4325" s="1"/>
      <c r="AJ4325" s="9" t="s">
        <v>52</v>
      </c>
      <c r="AK4325" s="9" t="s">
        <v>8880</v>
      </c>
      <c r="AL4325" s="9" t="s">
        <v>52</v>
      </c>
      <c r="AM4325" s="9" t="s">
        <v>52</v>
      </c>
    </row>
    <row r="4326" spans="1:39" ht="30" customHeight="1" x14ac:dyDescent="0.3">
      <c r="A4326" s="10" t="s">
        <v>4735</v>
      </c>
      <c r="B4326" s="10" t="s">
        <v>52</v>
      </c>
      <c r="C4326" s="10" t="s">
        <v>52</v>
      </c>
      <c r="D4326" s="11"/>
      <c r="E4326" s="15"/>
      <c r="F4326" s="17">
        <f>TRUNC(SUMIF(N4324:N4325, N4323, F4324:F4325),0)</f>
        <v>1595</v>
      </c>
      <c r="G4326" s="15"/>
      <c r="H4326" s="17">
        <f>TRUNC(SUMIF(N4324:N4325, N4323, H4324:H4325),0)</f>
        <v>15051</v>
      </c>
      <c r="I4326" s="15"/>
      <c r="J4326" s="17">
        <f>TRUNC(SUMIF(N4324:N4325, N4323, J4324:J4325),0)</f>
        <v>602</v>
      </c>
      <c r="K4326" s="15"/>
      <c r="L4326" s="17">
        <f>F4326+H4326+J4326</f>
        <v>17248</v>
      </c>
      <c r="M4326" s="10" t="s">
        <v>52</v>
      </c>
      <c r="N4326" s="9" t="s">
        <v>4736</v>
      </c>
      <c r="O4326" s="9" t="s">
        <v>4736</v>
      </c>
      <c r="P4326" s="9" t="s">
        <v>52</v>
      </c>
      <c r="Q4326" s="9" t="s">
        <v>52</v>
      </c>
      <c r="R4326" s="9" t="s">
        <v>52</v>
      </c>
      <c r="S4326" s="1"/>
      <c r="T4326" s="1"/>
      <c r="U4326" s="1"/>
      <c r="V4326" s="1"/>
      <c r="W4326" s="1"/>
      <c r="X4326" s="1"/>
      <c r="Y4326" s="1"/>
      <c r="Z4326" s="1"/>
      <c r="AA4326" s="1"/>
      <c r="AB4326" s="1"/>
      <c r="AC4326" s="1"/>
      <c r="AD4326" s="1"/>
      <c r="AE4326" s="1"/>
      <c r="AF4326" s="1"/>
      <c r="AG4326" s="1"/>
      <c r="AH4326" s="1"/>
      <c r="AI4326" s="1"/>
      <c r="AJ4326" s="9" t="s">
        <v>52</v>
      </c>
      <c r="AK4326" s="9" t="s">
        <v>52</v>
      </c>
      <c r="AL4326" s="9" t="s">
        <v>52</v>
      </c>
      <c r="AM4326" s="9" t="s">
        <v>52</v>
      </c>
    </row>
    <row r="4327" spans="1:39" ht="30" customHeight="1" x14ac:dyDescent="0.3">
      <c r="A4327" s="11"/>
      <c r="B4327" s="11"/>
      <c r="C4327" s="11"/>
      <c r="D4327" s="11"/>
      <c r="E4327" s="15"/>
      <c r="F4327" s="17"/>
      <c r="G4327" s="15"/>
      <c r="H4327" s="17"/>
      <c r="I4327" s="15"/>
      <c r="J4327" s="17"/>
      <c r="K4327" s="15"/>
      <c r="L4327" s="17"/>
      <c r="M4327" s="11"/>
    </row>
    <row r="4328" spans="1:39" ht="30" customHeight="1" x14ac:dyDescent="0.3">
      <c r="A4328" s="14" t="s">
        <v>8881</v>
      </c>
      <c r="B4328" s="14"/>
      <c r="C4328" s="14"/>
      <c r="D4328" s="14"/>
      <c r="E4328" s="16"/>
      <c r="F4328" s="18"/>
      <c r="G4328" s="16"/>
      <c r="H4328" s="18"/>
      <c r="I4328" s="16"/>
      <c r="J4328" s="18"/>
      <c r="K4328" s="16"/>
      <c r="L4328" s="18"/>
      <c r="M4328" s="14"/>
      <c r="N4328" s="5" t="s">
        <v>2528</v>
      </c>
    </row>
    <row r="4329" spans="1:39" ht="30" customHeight="1" x14ac:dyDescent="0.3">
      <c r="A4329" s="10" t="s">
        <v>4958</v>
      </c>
      <c r="B4329" s="10" t="s">
        <v>4959</v>
      </c>
      <c r="C4329" s="10" t="s">
        <v>528</v>
      </c>
      <c r="D4329" s="11">
        <v>2.3600000000000001E-3</v>
      </c>
      <c r="E4329" s="15">
        <v>452095.8</v>
      </c>
      <c r="F4329" s="17">
        <f>TRUNC(E4329*D4329,1)</f>
        <v>1066.9000000000001</v>
      </c>
      <c r="G4329" s="15">
        <v>0</v>
      </c>
      <c r="H4329" s="17">
        <f>TRUNC(G4329*D4329,1)</f>
        <v>0</v>
      </c>
      <c r="I4329" s="15">
        <v>0</v>
      </c>
      <c r="J4329" s="17">
        <f>TRUNC(I4329*D4329,1)</f>
        <v>0</v>
      </c>
      <c r="K4329" s="15">
        <f>TRUNC(E4329+G4329+I4329,1)</f>
        <v>452095.8</v>
      </c>
      <c r="L4329" s="17">
        <f>TRUNC(F4329+H4329+J4329,1)</f>
        <v>1066.9000000000001</v>
      </c>
      <c r="M4329" s="10" t="s">
        <v>52</v>
      </c>
      <c r="N4329" s="9" t="s">
        <v>2528</v>
      </c>
      <c r="O4329" s="9" t="s">
        <v>4960</v>
      </c>
      <c r="P4329" s="9" t="s">
        <v>54</v>
      </c>
      <c r="Q4329" s="9" t="s">
        <v>54</v>
      </c>
      <c r="R4329" s="9" t="s">
        <v>67</v>
      </c>
      <c r="S4329" s="1"/>
      <c r="T4329" s="1"/>
      <c r="U4329" s="1"/>
      <c r="V4329" s="1"/>
      <c r="W4329" s="1"/>
      <c r="X4329" s="1"/>
      <c r="Y4329" s="1"/>
      <c r="Z4329" s="1"/>
      <c r="AA4329" s="1"/>
      <c r="AB4329" s="1"/>
      <c r="AC4329" s="1"/>
      <c r="AD4329" s="1"/>
      <c r="AE4329" s="1"/>
      <c r="AF4329" s="1"/>
      <c r="AG4329" s="1"/>
      <c r="AH4329" s="1"/>
      <c r="AI4329" s="1"/>
      <c r="AJ4329" s="9" t="s">
        <v>52</v>
      </c>
      <c r="AK4329" s="9" t="s">
        <v>8883</v>
      </c>
      <c r="AL4329" s="9" t="s">
        <v>52</v>
      </c>
      <c r="AM4329" s="9" t="s">
        <v>52</v>
      </c>
    </row>
    <row r="4330" spans="1:39" ht="30" customHeight="1" x14ac:dyDescent="0.3">
      <c r="A4330" s="10" t="s">
        <v>2502</v>
      </c>
      <c r="B4330" s="10" t="s">
        <v>2503</v>
      </c>
      <c r="C4330" s="10" t="s">
        <v>65</v>
      </c>
      <c r="D4330" s="11">
        <v>1</v>
      </c>
      <c r="E4330" s="15">
        <v>0</v>
      </c>
      <c r="F4330" s="17">
        <f>TRUNC(E4330*D4330,1)</f>
        <v>0</v>
      </c>
      <c r="G4330" s="15">
        <v>15051</v>
      </c>
      <c r="H4330" s="17">
        <f>TRUNC(G4330*D4330,1)</f>
        <v>15051</v>
      </c>
      <c r="I4330" s="15">
        <v>602</v>
      </c>
      <c r="J4330" s="17">
        <f>TRUNC(I4330*D4330,1)</f>
        <v>602</v>
      </c>
      <c r="K4330" s="15">
        <f>TRUNC(E4330+G4330+I4330,1)</f>
        <v>15653</v>
      </c>
      <c r="L4330" s="17">
        <f>TRUNC(F4330+H4330+J4330,1)</f>
        <v>15653</v>
      </c>
      <c r="M4330" s="10" t="s">
        <v>52</v>
      </c>
      <c r="N4330" s="9" t="s">
        <v>2528</v>
      </c>
      <c r="O4330" s="9" t="s">
        <v>2504</v>
      </c>
      <c r="P4330" s="9" t="s">
        <v>67</v>
      </c>
      <c r="Q4330" s="9" t="s">
        <v>54</v>
      </c>
      <c r="R4330" s="9" t="s">
        <v>54</v>
      </c>
      <c r="S4330" s="1"/>
      <c r="T4330" s="1"/>
      <c r="U4330" s="1"/>
      <c r="V4330" s="1"/>
      <c r="W4330" s="1"/>
      <c r="X4330" s="1"/>
      <c r="Y4330" s="1"/>
      <c r="Z4330" s="1"/>
      <c r="AA4330" s="1"/>
      <c r="AB4330" s="1"/>
      <c r="AC4330" s="1"/>
      <c r="AD4330" s="1"/>
      <c r="AE4330" s="1"/>
      <c r="AF4330" s="1"/>
      <c r="AG4330" s="1"/>
      <c r="AH4330" s="1"/>
      <c r="AI4330" s="1"/>
      <c r="AJ4330" s="9" t="s">
        <v>52</v>
      </c>
      <c r="AK4330" s="9" t="s">
        <v>8884</v>
      </c>
      <c r="AL4330" s="9" t="s">
        <v>52</v>
      </c>
      <c r="AM4330" s="9" t="s">
        <v>52</v>
      </c>
    </row>
    <row r="4331" spans="1:39" ht="30" customHeight="1" x14ac:dyDescent="0.3">
      <c r="A4331" s="10" t="s">
        <v>4735</v>
      </c>
      <c r="B4331" s="10" t="s">
        <v>52</v>
      </c>
      <c r="C4331" s="10" t="s">
        <v>52</v>
      </c>
      <c r="D4331" s="11"/>
      <c r="E4331" s="15"/>
      <c r="F4331" s="17">
        <f>TRUNC(SUMIF(N4329:N4330, N4328, F4329:F4330),0)</f>
        <v>1066</v>
      </c>
      <c r="G4331" s="15"/>
      <c r="H4331" s="17">
        <f>TRUNC(SUMIF(N4329:N4330, N4328, H4329:H4330),0)</f>
        <v>15051</v>
      </c>
      <c r="I4331" s="15"/>
      <c r="J4331" s="17">
        <f>TRUNC(SUMIF(N4329:N4330, N4328, J4329:J4330),0)</f>
        <v>602</v>
      </c>
      <c r="K4331" s="15"/>
      <c r="L4331" s="17">
        <f>F4331+H4331+J4331</f>
        <v>16719</v>
      </c>
      <c r="M4331" s="10" t="s">
        <v>52</v>
      </c>
      <c r="N4331" s="9" t="s">
        <v>4736</v>
      </c>
      <c r="O4331" s="9" t="s">
        <v>4736</v>
      </c>
      <c r="P4331" s="9" t="s">
        <v>52</v>
      </c>
      <c r="Q4331" s="9" t="s">
        <v>52</v>
      </c>
      <c r="R4331" s="9" t="s">
        <v>52</v>
      </c>
      <c r="S4331" s="1"/>
      <c r="T4331" s="1"/>
      <c r="U4331" s="1"/>
      <c r="V4331" s="1"/>
      <c r="W4331" s="1"/>
      <c r="X4331" s="1"/>
      <c r="Y4331" s="1"/>
      <c r="Z4331" s="1"/>
      <c r="AA4331" s="1"/>
      <c r="AB4331" s="1"/>
      <c r="AC4331" s="1"/>
      <c r="AD4331" s="1"/>
      <c r="AE4331" s="1"/>
      <c r="AF4331" s="1"/>
      <c r="AG4331" s="1"/>
      <c r="AH4331" s="1"/>
      <c r="AI4331" s="1"/>
      <c r="AJ4331" s="9" t="s">
        <v>52</v>
      </c>
      <c r="AK4331" s="9" t="s">
        <v>52</v>
      </c>
      <c r="AL4331" s="9" t="s">
        <v>52</v>
      </c>
      <c r="AM4331" s="9" t="s">
        <v>52</v>
      </c>
    </row>
    <row r="4332" spans="1:39" ht="30" customHeight="1" x14ac:dyDescent="0.3">
      <c r="A4332" s="11"/>
      <c r="B4332" s="11"/>
      <c r="C4332" s="11"/>
      <c r="D4332" s="11"/>
      <c r="E4332" s="15"/>
      <c r="F4332" s="17"/>
      <c r="G4332" s="15"/>
      <c r="H4332" s="17"/>
      <c r="I4332" s="15"/>
      <c r="J4332" s="17"/>
      <c r="K4332" s="15"/>
      <c r="L4332" s="17"/>
      <c r="M4332" s="11"/>
    </row>
    <row r="4333" spans="1:39" ht="30" customHeight="1" x14ac:dyDescent="0.3">
      <c r="A4333" s="14" t="s">
        <v>8885</v>
      </c>
      <c r="B4333" s="14"/>
      <c r="C4333" s="14"/>
      <c r="D4333" s="14"/>
      <c r="E4333" s="16"/>
      <c r="F4333" s="18"/>
      <c r="G4333" s="16"/>
      <c r="H4333" s="18"/>
      <c r="I4333" s="16"/>
      <c r="J4333" s="18"/>
      <c r="K4333" s="16"/>
      <c r="L4333" s="18"/>
      <c r="M4333" s="14"/>
      <c r="N4333" s="5" t="s">
        <v>2531</v>
      </c>
    </row>
    <row r="4334" spans="1:39" ht="30" customHeight="1" x14ac:dyDescent="0.3">
      <c r="A4334" s="10" t="s">
        <v>4958</v>
      </c>
      <c r="B4334" s="10" t="s">
        <v>4959</v>
      </c>
      <c r="C4334" s="10" t="s">
        <v>528</v>
      </c>
      <c r="D4334" s="11">
        <v>1.8880000000000001E-2</v>
      </c>
      <c r="E4334" s="15">
        <v>452095.8</v>
      </c>
      <c r="F4334" s="17">
        <f>TRUNC(E4334*D4334,1)</f>
        <v>8535.5</v>
      </c>
      <c r="G4334" s="15">
        <v>0</v>
      </c>
      <c r="H4334" s="17">
        <f>TRUNC(G4334*D4334,1)</f>
        <v>0</v>
      </c>
      <c r="I4334" s="15">
        <v>0</v>
      </c>
      <c r="J4334" s="17">
        <f>TRUNC(I4334*D4334,1)</f>
        <v>0</v>
      </c>
      <c r="K4334" s="15">
        <f>TRUNC(E4334+G4334+I4334,1)</f>
        <v>452095.8</v>
      </c>
      <c r="L4334" s="17">
        <f>TRUNC(F4334+H4334+J4334,1)</f>
        <v>8535.5</v>
      </c>
      <c r="M4334" s="10" t="s">
        <v>52</v>
      </c>
      <c r="N4334" s="9" t="s">
        <v>2531</v>
      </c>
      <c r="O4334" s="9" t="s">
        <v>4960</v>
      </c>
      <c r="P4334" s="9" t="s">
        <v>54</v>
      </c>
      <c r="Q4334" s="9" t="s">
        <v>54</v>
      </c>
      <c r="R4334" s="9" t="s">
        <v>67</v>
      </c>
      <c r="S4334" s="1"/>
      <c r="T4334" s="1"/>
      <c r="U4334" s="1"/>
      <c r="V4334" s="1"/>
      <c r="W4334" s="1"/>
      <c r="X4334" s="1"/>
      <c r="Y4334" s="1"/>
      <c r="Z4334" s="1"/>
      <c r="AA4334" s="1"/>
      <c r="AB4334" s="1"/>
      <c r="AC4334" s="1"/>
      <c r="AD4334" s="1"/>
      <c r="AE4334" s="1"/>
      <c r="AF4334" s="1"/>
      <c r="AG4334" s="1"/>
      <c r="AH4334" s="1"/>
      <c r="AI4334" s="1"/>
      <c r="AJ4334" s="9" t="s">
        <v>52</v>
      </c>
      <c r="AK4334" s="9" t="s">
        <v>8887</v>
      </c>
      <c r="AL4334" s="9" t="s">
        <v>52</v>
      </c>
      <c r="AM4334" s="9" t="s">
        <v>52</v>
      </c>
    </row>
    <row r="4335" spans="1:39" ht="30" customHeight="1" x14ac:dyDescent="0.3">
      <c r="A4335" s="10" t="s">
        <v>2502</v>
      </c>
      <c r="B4335" s="10" t="s">
        <v>2503</v>
      </c>
      <c r="C4335" s="10" t="s">
        <v>65</v>
      </c>
      <c r="D4335" s="11">
        <v>1</v>
      </c>
      <c r="E4335" s="15">
        <v>0</v>
      </c>
      <c r="F4335" s="17">
        <f>TRUNC(E4335*D4335,1)</f>
        <v>0</v>
      </c>
      <c r="G4335" s="15">
        <v>15051</v>
      </c>
      <c r="H4335" s="17">
        <f>TRUNC(G4335*D4335,1)</f>
        <v>15051</v>
      </c>
      <c r="I4335" s="15">
        <v>602</v>
      </c>
      <c r="J4335" s="17">
        <f>TRUNC(I4335*D4335,1)</f>
        <v>602</v>
      </c>
      <c r="K4335" s="15">
        <f>TRUNC(E4335+G4335+I4335,1)</f>
        <v>15653</v>
      </c>
      <c r="L4335" s="17">
        <f>TRUNC(F4335+H4335+J4335,1)</f>
        <v>15653</v>
      </c>
      <c r="M4335" s="10" t="s">
        <v>52</v>
      </c>
      <c r="N4335" s="9" t="s">
        <v>2531</v>
      </c>
      <c r="O4335" s="9" t="s">
        <v>2504</v>
      </c>
      <c r="P4335" s="9" t="s">
        <v>67</v>
      </c>
      <c r="Q4335" s="9" t="s">
        <v>54</v>
      </c>
      <c r="R4335" s="9" t="s">
        <v>54</v>
      </c>
      <c r="S4335" s="1"/>
      <c r="T4335" s="1"/>
      <c r="U4335" s="1"/>
      <c r="V4335" s="1"/>
      <c r="W4335" s="1"/>
      <c r="X4335" s="1"/>
      <c r="Y4335" s="1"/>
      <c r="Z4335" s="1"/>
      <c r="AA4335" s="1"/>
      <c r="AB4335" s="1"/>
      <c r="AC4335" s="1"/>
      <c r="AD4335" s="1"/>
      <c r="AE4335" s="1"/>
      <c r="AF4335" s="1"/>
      <c r="AG4335" s="1"/>
      <c r="AH4335" s="1"/>
      <c r="AI4335" s="1"/>
      <c r="AJ4335" s="9" t="s">
        <v>52</v>
      </c>
      <c r="AK4335" s="9" t="s">
        <v>8888</v>
      </c>
      <c r="AL4335" s="9" t="s">
        <v>52</v>
      </c>
      <c r="AM4335" s="9" t="s">
        <v>52</v>
      </c>
    </row>
    <row r="4336" spans="1:39" ht="30" customHeight="1" x14ac:dyDescent="0.3">
      <c r="A4336" s="10" t="s">
        <v>4735</v>
      </c>
      <c r="B4336" s="10" t="s">
        <v>52</v>
      </c>
      <c r="C4336" s="10" t="s">
        <v>52</v>
      </c>
      <c r="D4336" s="11"/>
      <c r="E4336" s="15"/>
      <c r="F4336" s="17">
        <f>TRUNC(SUMIF(N4334:N4335, N4333, F4334:F4335),0)</f>
        <v>8535</v>
      </c>
      <c r="G4336" s="15"/>
      <c r="H4336" s="17">
        <f>TRUNC(SUMIF(N4334:N4335, N4333, H4334:H4335),0)</f>
        <v>15051</v>
      </c>
      <c r="I4336" s="15"/>
      <c r="J4336" s="17">
        <f>TRUNC(SUMIF(N4334:N4335, N4333, J4334:J4335),0)</f>
        <v>602</v>
      </c>
      <c r="K4336" s="15"/>
      <c r="L4336" s="17">
        <f>F4336+H4336+J4336</f>
        <v>24188</v>
      </c>
      <c r="M4336" s="10" t="s">
        <v>52</v>
      </c>
      <c r="N4336" s="9" t="s">
        <v>4736</v>
      </c>
      <c r="O4336" s="9" t="s">
        <v>4736</v>
      </c>
      <c r="P4336" s="9" t="s">
        <v>52</v>
      </c>
      <c r="Q4336" s="9" t="s">
        <v>52</v>
      </c>
      <c r="R4336" s="9" t="s">
        <v>52</v>
      </c>
      <c r="S4336" s="1"/>
      <c r="T4336" s="1"/>
      <c r="U4336" s="1"/>
      <c r="V4336" s="1"/>
      <c r="W4336" s="1"/>
      <c r="X4336" s="1"/>
      <c r="Y4336" s="1"/>
      <c r="Z4336" s="1"/>
      <c r="AA4336" s="1"/>
      <c r="AB4336" s="1"/>
      <c r="AC4336" s="1"/>
      <c r="AD4336" s="1"/>
      <c r="AE4336" s="1"/>
      <c r="AF4336" s="1"/>
      <c r="AG4336" s="1"/>
      <c r="AH4336" s="1"/>
      <c r="AI4336" s="1"/>
      <c r="AJ4336" s="9" t="s">
        <v>52</v>
      </c>
      <c r="AK4336" s="9" t="s">
        <v>52</v>
      </c>
      <c r="AL4336" s="9" t="s">
        <v>52</v>
      </c>
      <c r="AM4336" s="9" t="s">
        <v>52</v>
      </c>
    </row>
    <row r="4337" spans="1:39" ht="30" customHeight="1" x14ac:dyDescent="0.3">
      <c r="A4337" s="11"/>
      <c r="B4337" s="11"/>
      <c r="C4337" s="11"/>
      <c r="D4337" s="11"/>
      <c r="E4337" s="15"/>
      <c r="F4337" s="17"/>
      <c r="G4337" s="15"/>
      <c r="H4337" s="17"/>
      <c r="I4337" s="15"/>
      <c r="J4337" s="17"/>
      <c r="K4337" s="15"/>
      <c r="L4337" s="17"/>
      <c r="M4337" s="11"/>
    </row>
    <row r="4338" spans="1:39" ht="30" customHeight="1" x14ac:dyDescent="0.3">
      <c r="A4338" s="14" t="s">
        <v>8889</v>
      </c>
      <c r="B4338" s="14"/>
      <c r="C4338" s="14"/>
      <c r="D4338" s="14"/>
      <c r="E4338" s="16"/>
      <c r="F4338" s="18"/>
      <c r="G4338" s="16"/>
      <c r="H4338" s="18"/>
      <c r="I4338" s="16"/>
      <c r="J4338" s="18"/>
      <c r="K4338" s="16"/>
      <c r="L4338" s="18"/>
      <c r="M4338" s="14"/>
      <c r="N4338" s="5" t="s">
        <v>2534</v>
      </c>
    </row>
    <row r="4339" spans="1:39" ht="30" customHeight="1" x14ac:dyDescent="0.3">
      <c r="A4339" s="10" t="s">
        <v>4958</v>
      </c>
      <c r="B4339" s="10" t="s">
        <v>4959</v>
      </c>
      <c r="C4339" s="10" t="s">
        <v>528</v>
      </c>
      <c r="D4339" s="11">
        <v>1.259E-2</v>
      </c>
      <c r="E4339" s="15">
        <v>452095.8</v>
      </c>
      <c r="F4339" s="17">
        <f>TRUNC(E4339*D4339,1)</f>
        <v>5691.8</v>
      </c>
      <c r="G4339" s="15">
        <v>0</v>
      </c>
      <c r="H4339" s="17">
        <f>TRUNC(G4339*D4339,1)</f>
        <v>0</v>
      </c>
      <c r="I4339" s="15">
        <v>0</v>
      </c>
      <c r="J4339" s="17">
        <f>TRUNC(I4339*D4339,1)</f>
        <v>0</v>
      </c>
      <c r="K4339" s="15">
        <f>TRUNC(E4339+G4339+I4339,1)</f>
        <v>452095.8</v>
      </c>
      <c r="L4339" s="17">
        <f>TRUNC(F4339+H4339+J4339,1)</f>
        <v>5691.8</v>
      </c>
      <c r="M4339" s="10" t="s">
        <v>52</v>
      </c>
      <c r="N4339" s="9" t="s">
        <v>2534</v>
      </c>
      <c r="O4339" s="9" t="s">
        <v>4960</v>
      </c>
      <c r="P4339" s="9" t="s">
        <v>54</v>
      </c>
      <c r="Q4339" s="9" t="s">
        <v>54</v>
      </c>
      <c r="R4339" s="9" t="s">
        <v>67</v>
      </c>
      <c r="S4339" s="1"/>
      <c r="T4339" s="1"/>
      <c r="U4339" s="1"/>
      <c r="V4339" s="1"/>
      <c r="W4339" s="1"/>
      <c r="X4339" s="1"/>
      <c r="Y4339" s="1"/>
      <c r="Z4339" s="1"/>
      <c r="AA4339" s="1"/>
      <c r="AB4339" s="1"/>
      <c r="AC4339" s="1"/>
      <c r="AD4339" s="1"/>
      <c r="AE4339" s="1"/>
      <c r="AF4339" s="1"/>
      <c r="AG4339" s="1"/>
      <c r="AH4339" s="1"/>
      <c r="AI4339" s="1"/>
      <c r="AJ4339" s="9" t="s">
        <v>52</v>
      </c>
      <c r="AK4339" s="9" t="s">
        <v>8891</v>
      </c>
      <c r="AL4339" s="9" t="s">
        <v>52</v>
      </c>
      <c r="AM4339" s="9" t="s">
        <v>52</v>
      </c>
    </row>
    <row r="4340" spans="1:39" ht="30" customHeight="1" x14ac:dyDescent="0.3">
      <c r="A4340" s="10" t="s">
        <v>2502</v>
      </c>
      <c r="B4340" s="10" t="s">
        <v>2503</v>
      </c>
      <c r="C4340" s="10" t="s">
        <v>65</v>
      </c>
      <c r="D4340" s="11">
        <v>1</v>
      </c>
      <c r="E4340" s="15">
        <v>0</v>
      </c>
      <c r="F4340" s="17">
        <f>TRUNC(E4340*D4340,1)</f>
        <v>0</v>
      </c>
      <c r="G4340" s="15">
        <v>15051</v>
      </c>
      <c r="H4340" s="17">
        <f>TRUNC(G4340*D4340,1)</f>
        <v>15051</v>
      </c>
      <c r="I4340" s="15">
        <v>602</v>
      </c>
      <c r="J4340" s="17">
        <f>TRUNC(I4340*D4340,1)</f>
        <v>602</v>
      </c>
      <c r="K4340" s="15">
        <f>TRUNC(E4340+G4340+I4340,1)</f>
        <v>15653</v>
      </c>
      <c r="L4340" s="17">
        <f>TRUNC(F4340+H4340+J4340,1)</f>
        <v>15653</v>
      </c>
      <c r="M4340" s="10" t="s">
        <v>52</v>
      </c>
      <c r="N4340" s="9" t="s">
        <v>2534</v>
      </c>
      <c r="O4340" s="9" t="s">
        <v>2504</v>
      </c>
      <c r="P4340" s="9" t="s">
        <v>67</v>
      </c>
      <c r="Q4340" s="9" t="s">
        <v>54</v>
      </c>
      <c r="R4340" s="9" t="s">
        <v>54</v>
      </c>
      <c r="S4340" s="1"/>
      <c r="T4340" s="1"/>
      <c r="U4340" s="1"/>
      <c r="V4340" s="1"/>
      <c r="W4340" s="1"/>
      <c r="X4340" s="1"/>
      <c r="Y4340" s="1"/>
      <c r="Z4340" s="1"/>
      <c r="AA4340" s="1"/>
      <c r="AB4340" s="1"/>
      <c r="AC4340" s="1"/>
      <c r="AD4340" s="1"/>
      <c r="AE4340" s="1"/>
      <c r="AF4340" s="1"/>
      <c r="AG4340" s="1"/>
      <c r="AH4340" s="1"/>
      <c r="AI4340" s="1"/>
      <c r="AJ4340" s="9" t="s">
        <v>52</v>
      </c>
      <c r="AK4340" s="9" t="s">
        <v>8892</v>
      </c>
      <c r="AL4340" s="9" t="s">
        <v>52</v>
      </c>
      <c r="AM4340" s="9" t="s">
        <v>52</v>
      </c>
    </row>
    <row r="4341" spans="1:39" ht="30" customHeight="1" x14ac:dyDescent="0.3">
      <c r="A4341" s="10" t="s">
        <v>4735</v>
      </c>
      <c r="B4341" s="10" t="s">
        <v>52</v>
      </c>
      <c r="C4341" s="10" t="s">
        <v>52</v>
      </c>
      <c r="D4341" s="11"/>
      <c r="E4341" s="15"/>
      <c r="F4341" s="17">
        <f>TRUNC(SUMIF(N4339:N4340, N4338, F4339:F4340),0)</f>
        <v>5691</v>
      </c>
      <c r="G4341" s="15"/>
      <c r="H4341" s="17">
        <f>TRUNC(SUMIF(N4339:N4340, N4338, H4339:H4340),0)</f>
        <v>15051</v>
      </c>
      <c r="I4341" s="15"/>
      <c r="J4341" s="17">
        <f>TRUNC(SUMIF(N4339:N4340, N4338, J4339:J4340),0)</f>
        <v>602</v>
      </c>
      <c r="K4341" s="15"/>
      <c r="L4341" s="17">
        <f>F4341+H4341+J4341</f>
        <v>21344</v>
      </c>
      <c r="M4341" s="10" t="s">
        <v>52</v>
      </c>
      <c r="N4341" s="9" t="s">
        <v>4736</v>
      </c>
      <c r="O4341" s="9" t="s">
        <v>4736</v>
      </c>
      <c r="P4341" s="9" t="s">
        <v>52</v>
      </c>
      <c r="Q4341" s="9" t="s">
        <v>52</v>
      </c>
      <c r="R4341" s="9" t="s">
        <v>52</v>
      </c>
      <c r="S4341" s="1"/>
      <c r="T4341" s="1"/>
      <c r="U4341" s="1"/>
      <c r="V4341" s="1"/>
      <c r="W4341" s="1"/>
      <c r="X4341" s="1"/>
      <c r="Y4341" s="1"/>
      <c r="Z4341" s="1"/>
      <c r="AA4341" s="1"/>
      <c r="AB4341" s="1"/>
      <c r="AC4341" s="1"/>
      <c r="AD4341" s="1"/>
      <c r="AE4341" s="1"/>
      <c r="AF4341" s="1"/>
      <c r="AG4341" s="1"/>
      <c r="AH4341" s="1"/>
      <c r="AI4341" s="1"/>
      <c r="AJ4341" s="9" t="s">
        <v>52</v>
      </c>
      <c r="AK4341" s="9" t="s">
        <v>52</v>
      </c>
      <c r="AL4341" s="9" t="s">
        <v>52</v>
      </c>
      <c r="AM4341" s="9" t="s">
        <v>52</v>
      </c>
    </row>
    <row r="4342" spans="1:39" ht="30" customHeight="1" x14ac:dyDescent="0.3">
      <c r="A4342" s="11"/>
      <c r="B4342" s="11"/>
      <c r="C4342" s="11"/>
      <c r="D4342" s="11"/>
      <c r="E4342" s="15"/>
      <c r="F4342" s="17"/>
      <c r="G4342" s="15"/>
      <c r="H4342" s="17"/>
      <c r="I4342" s="15"/>
      <c r="J4342" s="17"/>
      <c r="K4342" s="15"/>
      <c r="L4342" s="17"/>
      <c r="M4342" s="11"/>
    </row>
    <row r="4343" spans="1:39" ht="30" customHeight="1" x14ac:dyDescent="0.3">
      <c r="A4343" s="14" t="s">
        <v>8893</v>
      </c>
      <c r="B4343" s="14"/>
      <c r="C4343" s="14"/>
      <c r="D4343" s="14"/>
      <c r="E4343" s="16"/>
      <c r="F4343" s="18"/>
      <c r="G4343" s="16"/>
      <c r="H4343" s="18"/>
      <c r="I4343" s="16"/>
      <c r="J4343" s="18"/>
      <c r="K4343" s="16"/>
      <c r="L4343" s="18"/>
      <c r="M4343" s="14"/>
      <c r="N4343" s="5" t="s">
        <v>2537</v>
      </c>
    </row>
    <row r="4344" spans="1:39" ht="30" customHeight="1" x14ac:dyDescent="0.3">
      <c r="A4344" s="10" t="s">
        <v>4958</v>
      </c>
      <c r="B4344" s="10" t="s">
        <v>4959</v>
      </c>
      <c r="C4344" s="10" t="s">
        <v>528</v>
      </c>
      <c r="D4344" s="11">
        <v>9.41E-3</v>
      </c>
      <c r="E4344" s="15">
        <v>452095.8</v>
      </c>
      <c r="F4344" s="17">
        <f>TRUNC(E4344*D4344,1)</f>
        <v>4254.2</v>
      </c>
      <c r="G4344" s="15">
        <v>0</v>
      </c>
      <c r="H4344" s="17">
        <f>TRUNC(G4344*D4344,1)</f>
        <v>0</v>
      </c>
      <c r="I4344" s="15">
        <v>0</v>
      </c>
      <c r="J4344" s="17">
        <f>TRUNC(I4344*D4344,1)</f>
        <v>0</v>
      </c>
      <c r="K4344" s="15">
        <f>TRUNC(E4344+G4344+I4344,1)</f>
        <v>452095.8</v>
      </c>
      <c r="L4344" s="17">
        <f>TRUNC(F4344+H4344+J4344,1)</f>
        <v>4254.2</v>
      </c>
      <c r="M4344" s="10" t="s">
        <v>52</v>
      </c>
      <c r="N4344" s="9" t="s">
        <v>2537</v>
      </c>
      <c r="O4344" s="9" t="s">
        <v>4960</v>
      </c>
      <c r="P4344" s="9" t="s">
        <v>54</v>
      </c>
      <c r="Q4344" s="9" t="s">
        <v>54</v>
      </c>
      <c r="R4344" s="9" t="s">
        <v>67</v>
      </c>
      <c r="S4344" s="1"/>
      <c r="T4344" s="1"/>
      <c r="U4344" s="1"/>
      <c r="V4344" s="1"/>
      <c r="W4344" s="1"/>
      <c r="X4344" s="1"/>
      <c r="Y4344" s="1"/>
      <c r="Z4344" s="1"/>
      <c r="AA4344" s="1"/>
      <c r="AB4344" s="1"/>
      <c r="AC4344" s="1"/>
      <c r="AD4344" s="1"/>
      <c r="AE4344" s="1"/>
      <c r="AF4344" s="1"/>
      <c r="AG4344" s="1"/>
      <c r="AH4344" s="1"/>
      <c r="AI4344" s="1"/>
      <c r="AJ4344" s="9" t="s">
        <v>52</v>
      </c>
      <c r="AK4344" s="9" t="s">
        <v>8895</v>
      </c>
      <c r="AL4344" s="9" t="s">
        <v>52</v>
      </c>
      <c r="AM4344" s="9" t="s">
        <v>52</v>
      </c>
    </row>
    <row r="4345" spans="1:39" ht="30" customHeight="1" x14ac:dyDescent="0.3">
      <c r="A4345" s="10" t="s">
        <v>2502</v>
      </c>
      <c r="B4345" s="10" t="s">
        <v>2503</v>
      </c>
      <c r="C4345" s="10" t="s">
        <v>65</v>
      </c>
      <c r="D4345" s="11">
        <v>1</v>
      </c>
      <c r="E4345" s="15">
        <v>0</v>
      </c>
      <c r="F4345" s="17">
        <f>TRUNC(E4345*D4345,1)</f>
        <v>0</v>
      </c>
      <c r="G4345" s="15">
        <v>15051</v>
      </c>
      <c r="H4345" s="17">
        <f>TRUNC(G4345*D4345,1)</f>
        <v>15051</v>
      </c>
      <c r="I4345" s="15">
        <v>602</v>
      </c>
      <c r="J4345" s="17">
        <f>TRUNC(I4345*D4345,1)</f>
        <v>602</v>
      </c>
      <c r="K4345" s="15">
        <f>TRUNC(E4345+G4345+I4345,1)</f>
        <v>15653</v>
      </c>
      <c r="L4345" s="17">
        <f>TRUNC(F4345+H4345+J4345,1)</f>
        <v>15653</v>
      </c>
      <c r="M4345" s="10" t="s">
        <v>52</v>
      </c>
      <c r="N4345" s="9" t="s">
        <v>2537</v>
      </c>
      <c r="O4345" s="9" t="s">
        <v>2504</v>
      </c>
      <c r="P4345" s="9" t="s">
        <v>67</v>
      </c>
      <c r="Q4345" s="9" t="s">
        <v>54</v>
      </c>
      <c r="R4345" s="9" t="s">
        <v>54</v>
      </c>
      <c r="S4345" s="1"/>
      <c r="T4345" s="1"/>
      <c r="U4345" s="1"/>
      <c r="V4345" s="1"/>
      <c r="W4345" s="1"/>
      <c r="X4345" s="1"/>
      <c r="Y4345" s="1"/>
      <c r="Z4345" s="1"/>
      <c r="AA4345" s="1"/>
      <c r="AB4345" s="1"/>
      <c r="AC4345" s="1"/>
      <c r="AD4345" s="1"/>
      <c r="AE4345" s="1"/>
      <c r="AF4345" s="1"/>
      <c r="AG4345" s="1"/>
      <c r="AH4345" s="1"/>
      <c r="AI4345" s="1"/>
      <c r="AJ4345" s="9" t="s">
        <v>52</v>
      </c>
      <c r="AK4345" s="9" t="s">
        <v>8896</v>
      </c>
      <c r="AL4345" s="9" t="s">
        <v>52</v>
      </c>
      <c r="AM4345" s="9" t="s">
        <v>52</v>
      </c>
    </row>
    <row r="4346" spans="1:39" ht="30" customHeight="1" x14ac:dyDescent="0.3">
      <c r="A4346" s="10" t="s">
        <v>4735</v>
      </c>
      <c r="B4346" s="10" t="s">
        <v>52</v>
      </c>
      <c r="C4346" s="10" t="s">
        <v>52</v>
      </c>
      <c r="D4346" s="11"/>
      <c r="E4346" s="15"/>
      <c r="F4346" s="17">
        <f>TRUNC(SUMIF(N4344:N4345, N4343, F4344:F4345),0)</f>
        <v>4254</v>
      </c>
      <c r="G4346" s="15"/>
      <c r="H4346" s="17">
        <f>TRUNC(SUMIF(N4344:N4345, N4343, H4344:H4345),0)</f>
        <v>15051</v>
      </c>
      <c r="I4346" s="15"/>
      <c r="J4346" s="17">
        <f>TRUNC(SUMIF(N4344:N4345, N4343, J4344:J4345),0)</f>
        <v>602</v>
      </c>
      <c r="K4346" s="15"/>
      <c r="L4346" s="17">
        <f>F4346+H4346+J4346</f>
        <v>19907</v>
      </c>
      <c r="M4346" s="10" t="s">
        <v>52</v>
      </c>
      <c r="N4346" s="9" t="s">
        <v>4736</v>
      </c>
      <c r="O4346" s="9" t="s">
        <v>4736</v>
      </c>
      <c r="P4346" s="9" t="s">
        <v>52</v>
      </c>
      <c r="Q4346" s="9" t="s">
        <v>52</v>
      </c>
      <c r="R4346" s="9" t="s">
        <v>52</v>
      </c>
      <c r="S4346" s="1"/>
      <c r="T4346" s="1"/>
      <c r="U4346" s="1"/>
      <c r="V4346" s="1"/>
      <c r="W4346" s="1"/>
      <c r="X4346" s="1"/>
      <c r="Y4346" s="1"/>
      <c r="Z4346" s="1"/>
      <c r="AA4346" s="1"/>
      <c r="AB4346" s="1"/>
      <c r="AC4346" s="1"/>
      <c r="AD4346" s="1"/>
      <c r="AE4346" s="1"/>
      <c r="AF4346" s="1"/>
      <c r="AG4346" s="1"/>
      <c r="AH4346" s="1"/>
      <c r="AI4346" s="1"/>
      <c r="AJ4346" s="9" t="s">
        <v>52</v>
      </c>
      <c r="AK4346" s="9" t="s">
        <v>52</v>
      </c>
      <c r="AL4346" s="9" t="s">
        <v>52</v>
      </c>
      <c r="AM4346" s="9" t="s">
        <v>52</v>
      </c>
    </row>
    <row r="4347" spans="1:39" ht="30" customHeight="1" x14ac:dyDescent="0.3">
      <c r="A4347" s="11"/>
      <c r="B4347" s="11"/>
      <c r="C4347" s="11"/>
      <c r="D4347" s="11"/>
      <c r="E4347" s="15"/>
      <c r="F4347" s="17"/>
      <c r="G4347" s="15"/>
      <c r="H4347" s="17"/>
      <c r="I4347" s="15"/>
      <c r="J4347" s="17"/>
      <c r="K4347" s="15"/>
      <c r="L4347" s="17"/>
      <c r="M4347" s="11"/>
    </row>
    <row r="4348" spans="1:39" ht="30" customHeight="1" x14ac:dyDescent="0.3">
      <c r="A4348" s="14" t="s">
        <v>8897</v>
      </c>
      <c r="B4348" s="14"/>
      <c r="C4348" s="14"/>
      <c r="D4348" s="14"/>
      <c r="E4348" s="16"/>
      <c r="F4348" s="18"/>
      <c r="G4348" s="16"/>
      <c r="H4348" s="18"/>
      <c r="I4348" s="16"/>
      <c r="J4348" s="18"/>
      <c r="K4348" s="16"/>
      <c r="L4348" s="18"/>
      <c r="M4348" s="14"/>
      <c r="N4348" s="5" t="s">
        <v>2540</v>
      </c>
    </row>
    <row r="4349" spans="1:39" ht="30" customHeight="1" x14ac:dyDescent="0.3">
      <c r="A4349" s="10" t="s">
        <v>4958</v>
      </c>
      <c r="B4349" s="10" t="s">
        <v>4959</v>
      </c>
      <c r="C4349" s="10" t="s">
        <v>528</v>
      </c>
      <c r="D4349" s="11">
        <v>6.2899999999999996E-3</v>
      </c>
      <c r="E4349" s="15">
        <v>452095.8</v>
      </c>
      <c r="F4349" s="17">
        <f>TRUNC(E4349*D4349,1)</f>
        <v>2843.6</v>
      </c>
      <c r="G4349" s="15">
        <v>0</v>
      </c>
      <c r="H4349" s="17">
        <f>TRUNC(G4349*D4349,1)</f>
        <v>0</v>
      </c>
      <c r="I4349" s="15">
        <v>0</v>
      </c>
      <c r="J4349" s="17">
        <f>TRUNC(I4349*D4349,1)</f>
        <v>0</v>
      </c>
      <c r="K4349" s="15">
        <f>TRUNC(E4349+G4349+I4349,1)</f>
        <v>452095.8</v>
      </c>
      <c r="L4349" s="17">
        <f>TRUNC(F4349+H4349+J4349,1)</f>
        <v>2843.6</v>
      </c>
      <c r="M4349" s="10" t="s">
        <v>52</v>
      </c>
      <c r="N4349" s="9" t="s">
        <v>2540</v>
      </c>
      <c r="O4349" s="9" t="s">
        <v>4960</v>
      </c>
      <c r="P4349" s="9" t="s">
        <v>54</v>
      </c>
      <c r="Q4349" s="9" t="s">
        <v>54</v>
      </c>
      <c r="R4349" s="9" t="s">
        <v>67</v>
      </c>
      <c r="S4349" s="1"/>
      <c r="T4349" s="1"/>
      <c r="U4349" s="1"/>
      <c r="V4349" s="1"/>
      <c r="W4349" s="1"/>
      <c r="X4349" s="1"/>
      <c r="Y4349" s="1"/>
      <c r="Z4349" s="1"/>
      <c r="AA4349" s="1"/>
      <c r="AB4349" s="1"/>
      <c r="AC4349" s="1"/>
      <c r="AD4349" s="1"/>
      <c r="AE4349" s="1"/>
      <c r="AF4349" s="1"/>
      <c r="AG4349" s="1"/>
      <c r="AH4349" s="1"/>
      <c r="AI4349" s="1"/>
      <c r="AJ4349" s="9" t="s">
        <v>52</v>
      </c>
      <c r="AK4349" s="9" t="s">
        <v>8899</v>
      </c>
      <c r="AL4349" s="9" t="s">
        <v>52</v>
      </c>
      <c r="AM4349" s="9" t="s">
        <v>52</v>
      </c>
    </row>
    <row r="4350" spans="1:39" ht="30" customHeight="1" x14ac:dyDescent="0.3">
      <c r="A4350" s="10" t="s">
        <v>2502</v>
      </c>
      <c r="B4350" s="10" t="s">
        <v>2503</v>
      </c>
      <c r="C4350" s="10" t="s">
        <v>65</v>
      </c>
      <c r="D4350" s="11">
        <v>1</v>
      </c>
      <c r="E4350" s="15">
        <v>0</v>
      </c>
      <c r="F4350" s="17">
        <f>TRUNC(E4350*D4350,1)</f>
        <v>0</v>
      </c>
      <c r="G4350" s="15">
        <v>15051</v>
      </c>
      <c r="H4350" s="17">
        <f>TRUNC(G4350*D4350,1)</f>
        <v>15051</v>
      </c>
      <c r="I4350" s="15">
        <v>602</v>
      </c>
      <c r="J4350" s="17">
        <f>TRUNC(I4350*D4350,1)</f>
        <v>602</v>
      </c>
      <c r="K4350" s="15">
        <f>TRUNC(E4350+G4350+I4350,1)</f>
        <v>15653</v>
      </c>
      <c r="L4350" s="17">
        <f>TRUNC(F4350+H4350+J4350,1)</f>
        <v>15653</v>
      </c>
      <c r="M4350" s="10" t="s">
        <v>52</v>
      </c>
      <c r="N4350" s="9" t="s">
        <v>2540</v>
      </c>
      <c r="O4350" s="9" t="s">
        <v>2504</v>
      </c>
      <c r="P4350" s="9" t="s">
        <v>67</v>
      </c>
      <c r="Q4350" s="9" t="s">
        <v>54</v>
      </c>
      <c r="R4350" s="9" t="s">
        <v>54</v>
      </c>
      <c r="S4350" s="1"/>
      <c r="T4350" s="1"/>
      <c r="U4350" s="1"/>
      <c r="V4350" s="1"/>
      <c r="W4350" s="1"/>
      <c r="X4350" s="1"/>
      <c r="Y4350" s="1"/>
      <c r="Z4350" s="1"/>
      <c r="AA4350" s="1"/>
      <c r="AB4350" s="1"/>
      <c r="AC4350" s="1"/>
      <c r="AD4350" s="1"/>
      <c r="AE4350" s="1"/>
      <c r="AF4350" s="1"/>
      <c r="AG4350" s="1"/>
      <c r="AH4350" s="1"/>
      <c r="AI4350" s="1"/>
      <c r="AJ4350" s="9" t="s">
        <v>52</v>
      </c>
      <c r="AK4350" s="9" t="s">
        <v>8900</v>
      </c>
      <c r="AL4350" s="9" t="s">
        <v>52</v>
      </c>
      <c r="AM4350" s="9" t="s">
        <v>52</v>
      </c>
    </row>
    <row r="4351" spans="1:39" ht="30" customHeight="1" x14ac:dyDescent="0.3">
      <c r="A4351" s="10" t="s">
        <v>4735</v>
      </c>
      <c r="B4351" s="10" t="s">
        <v>52</v>
      </c>
      <c r="C4351" s="10" t="s">
        <v>52</v>
      </c>
      <c r="D4351" s="11"/>
      <c r="E4351" s="15"/>
      <c r="F4351" s="17">
        <f>TRUNC(SUMIF(N4349:N4350, N4348, F4349:F4350),0)</f>
        <v>2843</v>
      </c>
      <c r="G4351" s="15"/>
      <c r="H4351" s="17">
        <f>TRUNC(SUMIF(N4349:N4350, N4348, H4349:H4350),0)</f>
        <v>15051</v>
      </c>
      <c r="I4351" s="15"/>
      <c r="J4351" s="17">
        <f>TRUNC(SUMIF(N4349:N4350, N4348, J4349:J4350),0)</f>
        <v>602</v>
      </c>
      <c r="K4351" s="15"/>
      <c r="L4351" s="17">
        <f>F4351+H4351+J4351</f>
        <v>18496</v>
      </c>
      <c r="M4351" s="10" t="s">
        <v>52</v>
      </c>
      <c r="N4351" s="9" t="s">
        <v>4736</v>
      </c>
      <c r="O4351" s="9" t="s">
        <v>4736</v>
      </c>
      <c r="P4351" s="9" t="s">
        <v>52</v>
      </c>
      <c r="Q4351" s="9" t="s">
        <v>52</v>
      </c>
      <c r="R4351" s="9" t="s">
        <v>52</v>
      </c>
      <c r="S4351" s="1"/>
      <c r="T4351" s="1"/>
      <c r="U4351" s="1"/>
      <c r="V4351" s="1"/>
      <c r="W4351" s="1"/>
      <c r="X4351" s="1"/>
      <c r="Y4351" s="1"/>
      <c r="Z4351" s="1"/>
      <c r="AA4351" s="1"/>
      <c r="AB4351" s="1"/>
      <c r="AC4351" s="1"/>
      <c r="AD4351" s="1"/>
      <c r="AE4351" s="1"/>
      <c r="AF4351" s="1"/>
      <c r="AG4351" s="1"/>
      <c r="AH4351" s="1"/>
      <c r="AI4351" s="1"/>
      <c r="AJ4351" s="9" t="s">
        <v>52</v>
      </c>
      <c r="AK4351" s="9" t="s">
        <v>52</v>
      </c>
      <c r="AL4351" s="9" t="s">
        <v>52</v>
      </c>
      <c r="AM4351" s="9" t="s">
        <v>52</v>
      </c>
    </row>
    <row r="4352" spans="1:39" ht="30" customHeight="1" x14ac:dyDescent="0.3">
      <c r="A4352" s="11"/>
      <c r="B4352" s="11"/>
      <c r="C4352" s="11"/>
      <c r="D4352" s="11"/>
      <c r="E4352" s="15"/>
      <c r="F4352" s="17"/>
      <c r="G4352" s="15"/>
      <c r="H4352" s="17"/>
      <c r="I4352" s="15"/>
      <c r="J4352" s="17"/>
      <c r="K4352" s="15"/>
      <c r="L4352" s="17"/>
      <c r="M4352" s="11"/>
    </row>
    <row r="4353" spans="1:39" ht="30" customHeight="1" x14ac:dyDescent="0.3">
      <c r="A4353" s="14" t="s">
        <v>8901</v>
      </c>
      <c r="B4353" s="14"/>
      <c r="C4353" s="14"/>
      <c r="D4353" s="14"/>
      <c r="E4353" s="16"/>
      <c r="F4353" s="18"/>
      <c r="G4353" s="16"/>
      <c r="H4353" s="18"/>
      <c r="I4353" s="16"/>
      <c r="J4353" s="18"/>
      <c r="K4353" s="16"/>
      <c r="L4353" s="18"/>
      <c r="M4353" s="14"/>
      <c r="N4353" s="5" t="s">
        <v>2543</v>
      </c>
    </row>
    <row r="4354" spans="1:39" ht="30" customHeight="1" x14ac:dyDescent="0.3">
      <c r="A4354" s="10" t="s">
        <v>4958</v>
      </c>
      <c r="B4354" s="10" t="s">
        <v>4959</v>
      </c>
      <c r="C4354" s="10" t="s">
        <v>528</v>
      </c>
      <c r="D4354" s="11">
        <v>2.8320000000000001E-2</v>
      </c>
      <c r="E4354" s="15">
        <v>452095.8</v>
      </c>
      <c r="F4354" s="17">
        <f>TRUNC(E4354*D4354,1)</f>
        <v>12803.3</v>
      </c>
      <c r="G4354" s="15">
        <v>0</v>
      </c>
      <c r="H4354" s="17">
        <f>TRUNC(G4354*D4354,1)</f>
        <v>0</v>
      </c>
      <c r="I4354" s="15">
        <v>0</v>
      </c>
      <c r="J4354" s="17">
        <f>TRUNC(I4354*D4354,1)</f>
        <v>0</v>
      </c>
      <c r="K4354" s="15">
        <f>TRUNC(E4354+G4354+I4354,1)</f>
        <v>452095.8</v>
      </c>
      <c r="L4354" s="17">
        <f>TRUNC(F4354+H4354+J4354,1)</f>
        <v>12803.3</v>
      </c>
      <c r="M4354" s="10" t="s">
        <v>52</v>
      </c>
      <c r="N4354" s="9" t="s">
        <v>2543</v>
      </c>
      <c r="O4354" s="9" t="s">
        <v>4960</v>
      </c>
      <c r="P4354" s="9" t="s">
        <v>54</v>
      </c>
      <c r="Q4354" s="9" t="s">
        <v>54</v>
      </c>
      <c r="R4354" s="9" t="s">
        <v>67</v>
      </c>
      <c r="S4354" s="1"/>
      <c r="T4354" s="1"/>
      <c r="U4354" s="1"/>
      <c r="V4354" s="1"/>
      <c r="W4354" s="1"/>
      <c r="X4354" s="1"/>
      <c r="Y4354" s="1"/>
      <c r="Z4354" s="1"/>
      <c r="AA4354" s="1"/>
      <c r="AB4354" s="1"/>
      <c r="AC4354" s="1"/>
      <c r="AD4354" s="1"/>
      <c r="AE4354" s="1"/>
      <c r="AF4354" s="1"/>
      <c r="AG4354" s="1"/>
      <c r="AH4354" s="1"/>
      <c r="AI4354" s="1"/>
      <c r="AJ4354" s="9" t="s">
        <v>52</v>
      </c>
      <c r="AK4354" s="9" t="s">
        <v>8903</v>
      </c>
      <c r="AL4354" s="9" t="s">
        <v>52</v>
      </c>
      <c r="AM4354" s="9" t="s">
        <v>52</v>
      </c>
    </row>
    <row r="4355" spans="1:39" ht="30" customHeight="1" x14ac:dyDescent="0.3">
      <c r="A4355" s="10" t="s">
        <v>2502</v>
      </c>
      <c r="B4355" s="10" t="s">
        <v>2503</v>
      </c>
      <c r="C4355" s="10" t="s">
        <v>65</v>
      </c>
      <c r="D4355" s="11">
        <v>1</v>
      </c>
      <c r="E4355" s="15">
        <v>0</v>
      </c>
      <c r="F4355" s="17">
        <f>TRUNC(E4355*D4355,1)</f>
        <v>0</v>
      </c>
      <c r="G4355" s="15">
        <v>15051</v>
      </c>
      <c r="H4355" s="17">
        <f>TRUNC(G4355*D4355,1)</f>
        <v>15051</v>
      </c>
      <c r="I4355" s="15">
        <v>602</v>
      </c>
      <c r="J4355" s="17">
        <f>TRUNC(I4355*D4355,1)</f>
        <v>602</v>
      </c>
      <c r="K4355" s="15">
        <f>TRUNC(E4355+G4355+I4355,1)</f>
        <v>15653</v>
      </c>
      <c r="L4355" s="17">
        <f>TRUNC(F4355+H4355+J4355,1)</f>
        <v>15653</v>
      </c>
      <c r="M4355" s="10" t="s">
        <v>52</v>
      </c>
      <c r="N4355" s="9" t="s">
        <v>2543</v>
      </c>
      <c r="O4355" s="9" t="s">
        <v>2504</v>
      </c>
      <c r="P4355" s="9" t="s">
        <v>67</v>
      </c>
      <c r="Q4355" s="9" t="s">
        <v>54</v>
      </c>
      <c r="R4355" s="9" t="s">
        <v>54</v>
      </c>
      <c r="S4355" s="1"/>
      <c r="T4355" s="1"/>
      <c r="U4355" s="1"/>
      <c r="V4355" s="1"/>
      <c r="W4355" s="1"/>
      <c r="X4355" s="1"/>
      <c r="Y4355" s="1"/>
      <c r="Z4355" s="1"/>
      <c r="AA4355" s="1"/>
      <c r="AB4355" s="1"/>
      <c r="AC4355" s="1"/>
      <c r="AD4355" s="1"/>
      <c r="AE4355" s="1"/>
      <c r="AF4355" s="1"/>
      <c r="AG4355" s="1"/>
      <c r="AH4355" s="1"/>
      <c r="AI4355" s="1"/>
      <c r="AJ4355" s="9" t="s">
        <v>52</v>
      </c>
      <c r="AK4355" s="9" t="s">
        <v>8904</v>
      </c>
      <c r="AL4355" s="9" t="s">
        <v>52</v>
      </c>
      <c r="AM4355" s="9" t="s">
        <v>52</v>
      </c>
    </row>
    <row r="4356" spans="1:39" ht="30" customHeight="1" x14ac:dyDescent="0.3">
      <c r="A4356" s="10" t="s">
        <v>4735</v>
      </c>
      <c r="B4356" s="10" t="s">
        <v>52</v>
      </c>
      <c r="C4356" s="10" t="s">
        <v>52</v>
      </c>
      <c r="D4356" s="11"/>
      <c r="E4356" s="15"/>
      <c r="F4356" s="17">
        <f>TRUNC(SUMIF(N4354:N4355, N4353, F4354:F4355),0)</f>
        <v>12803</v>
      </c>
      <c r="G4356" s="15"/>
      <c r="H4356" s="17">
        <f>TRUNC(SUMIF(N4354:N4355, N4353, H4354:H4355),0)</f>
        <v>15051</v>
      </c>
      <c r="I4356" s="15"/>
      <c r="J4356" s="17">
        <f>TRUNC(SUMIF(N4354:N4355, N4353, J4354:J4355),0)</f>
        <v>602</v>
      </c>
      <c r="K4356" s="15"/>
      <c r="L4356" s="17">
        <f>F4356+H4356+J4356</f>
        <v>28456</v>
      </c>
      <c r="M4356" s="10" t="s">
        <v>52</v>
      </c>
      <c r="N4356" s="9" t="s">
        <v>4736</v>
      </c>
      <c r="O4356" s="9" t="s">
        <v>4736</v>
      </c>
      <c r="P4356" s="9" t="s">
        <v>52</v>
      </c>
      <c r="Q4356" s="9" t="s">
        <v>52</v>
      </c>
      <c r="R4356" s="9" t="s">
        <v>52</v>
      </c>
      <c r="S4356" s="1"/>
      <c r="T4356" s="1"/>
      <c r="U4356" s="1"/>
      <c r="V4356" s="1"/>
      <c r="W4356" s="1"/>
      <c r="X4356" s="1"/>
      <c r="Y4356" s="1"/>
      <c r="Z4356" s="1"/>
      <c r="AA4356" s="1"/>
      <c r="AB4356" s="1"/>
      <c r="AC4356" s="1"/>
      <c r="AD4356" s="1"/>
      <c r="AE4356" s="1"/>
      <c r="AF4356" s="1"/>
      <c r="AG4356" s="1"/>
      <c r="AH4356" s="1"/>
      <c r="AI4356" s="1"/>
      <c r="AJ4356" s="9" t="s">
        <v>52</v>
      </c>
      <c r="AK4356" s="9" t="s">
        <v>52</v>
      </c>
      <c r="AL4356" s="9" t="s">
        <v>52</v>
      </c>
      <c r="AM4356" s="9" t="s">
        <v>52</v>
      </c>
    </row>
    <row r="4357" spans="1:39" ht="30" customHeight="1" x14ac:dyDescent="0.3">
      <c r="A4357" s="11"/>
      <c r="B4357" s="11"/>
      <c r="C4357" s="11"/>
      <c r="D4357" s="11"/>
      <c r="E4357" s="15"/>
      <c r="F4357" s="17"/>
      <c r="G4357" s="15"/>
      <c r="H4357" s="17"/>
      <c r="I4357" s="15"/>
      <c r="J4357" s="17"/>
      <c r="K4357" s="15"/>
      <c r="L4357" s="17"/>
      <c r="M4357" s="11"/>
    </row>
    <row r="4358" spans="1:39" ht="30" customHeight="1" x14ac:dyDescent="0.3">
      <c r="A4358" s="14" t="s">
        <v>8905</v>
      </c>
      <c r="B4358" s="14"/>
      <c r="C4358" s="14"/>
      <c r="D4358" s="14"/>
      <c r="E4358" s="16"/>
      <c r="F4358" s="18"/>
      <c r="G4358" s="16"/>
      <c r="H4358" s="18"/>
      <c r="I4358" s="16"/>
      <c r="J4358" s="18"/>
      <c r="K4358" s="16"/>
      <c r="L4358" s="18"/>
      <c r="M4358" s="14"/>
      <c r="N4358" s="5" t="s">
        <v>2546</v>
      </c>
    </row>
    <row r="4359" spans="1:39" ht="30" customHeight="1" x14ac:dyDescent="0.3">
      <c r="A4359" s="10" t="s">
        <v>4958</v>
      </c>
      <c r="B4359" s="10" t="s">
        <v>4959</v>
      </c>
      <c r="C4359" s="10" t="s">
        <v>528</v>
      </c>
      <c r="D4359" s="11">
        <v>1.8880000000000001E-2</v>
      </c>
      <c r="E4359" s="15">
        <v>452095.8</v>
      </c>
      <c r="F4359" s="17">
        <f>TRUNC(E4359*D4359,1)</f>
        <v>8535.5</v>
      </c>
      <c r="G4359" s="15">
        <v>0</v>
      </c>
      <c r="H4359" s="17">
        <f>TRUNC(G4359*D4359,1)</f>
        <v>0</v>
      </c>
      <c r="I4359" s="15">
        <v>0</v>
      </c>
      <c r="J4359" s="17">
        <f>TRUNC(I4359*D4359,1)</f>
        <v>0</v>
      </c>
      <c r="K4359" s="15">
        <f>TRUNC(E4359+G4359+I4359,1)</f>
        <v>452095.8</v>
      </c>
      <c r="L4359" s="17">
        <f>TRUNC(F4359+H4359+J4359,1)</f>
        <v>8535.5</v>
      </c>
      <c r="M4359" s="10" t="s">
        <v>52</v>
      </c>
      <c r="N4359" s="9" t="s">
        <v>2546</v>
      </c>
      <c r="O4359" s="9" t="s">
        <v>4960</v>
      </c>
      <c r="P4359" s="9" t="s">
        <v>54</v>
      </c>
      <c r="Q4359" s="9" t="s">
        <v>54</v>
      </c>
      <c r="R4359" s="9" t="s">
        <v>67</v>
      </c>
      <c r="S4359" s="1"/>
      <c r="T4359" s="1"/>
      <c r="U4359" s="1"/>
      <c r="V4359" s="1"/>
      <c r="W4359" s="1"/>
      <c r="X4359" s="1"/>
      <c r="Y4359" s="1"/>
      <c r="Z4359" s="1"/>
      <c r="AA4359" s="1"/>
      <c r="AB4359" s="1"/>
      <c r="AC4359" s="1"/>
      <c r="AD4359" s="1"/>
      <c r="AE4359" s="1"/>
      <c r="AF4359" s="1"/>
      <c r="AG4359" s="1"/>
      <c r="AH4359" s="1"/>
      <c r="AI4359" s="1"/>
      <c r="AJ4359" s="9" t="s">
        <v>52</v>
      </c>
      <c r="AK4359" s="9" t="s">
        <v>8907</v>
      </c>
      <c r="AL4359" s="9" t="s">
        <v>52</v>
      </c>
      <c r="AM4359" s="9" t="s">
        <v>52</v>
      </c>
    </row>
    <row r="4360" spans="1:39" ht="30" customHeight="1" x14ac:dyDescent="0.3">
      <c r="A4360" s="10" t="s">
        <v>2502</v>
      </c>
      <c r="B4360" s="10" t="s">
        <v>2503</v>
      </c>
      <c r="C4360" s="10" t="s">
        <v>65</v>
      </c>
      <c r="D4360" s="11">
        <v>1</v>
      </c>
      <c r="E4360" s="15">
        <v>0</v>
      </c>
      <c r="F4360" s="17">
        <f>TRUNC(E4360*D4360,1)</f>
        <v>0</v>
      </c>
      <c r="G4360" s="15">
        <v>15051</v>
      </c>
      <c r="H4360" s="17">
        <f>TRUNC(G4360*D4360,1)</f>
        <v>15051</v>
      </c>
      <c r="I4360" s="15">
        <v>602</v>
      </c>
      <c r="J4360" s="17">
        <f>TRUNC(I4360*D4360,1)</f>
        <v>602</v>
      </c>
      <c r="K4360" s="15">
        <f>TRUNC(E4360+G4360+I4360,1)</f>
        <v>15653</v>
      </c>
      <c r="L4360" s="17">
        <f>TRUNC(F4360+H4360+J4360,1)</f>
        <v>15653</v>
      </c>
      <c r="M4360" s="10" t="s">
        <v>52</v>
      </c>
      <c r="N4360" s="9" t="s">
        <v>2546</v>
      </c>
      <c r="O4360" s="9" t="s">
        <v>2504</v>
      </c>
      <c r="P4360" s="9" t="s">
        <v>67</v>
      </c>
      <c r="Q4360" s="9" t="s">
        <v>54</v>
      </c>
      <c r="R4360" s="9" t="s">
        <v>54</v>
      </c>
      <c r="S4360" s="1"/>
      <c r="T4360" s="1"/>
      <c r="U4360" s="1"/>
      <c r="V4360" s="1"/>
      <c r="W4360" s="1"/>
      <c r="X4360" s="1"/>
      <c r="Y4360" s="1"/>
      <c r="Z4360" s="1"/>
      <c r="AA4360" s="1"/>
      <c r="AB4360" s="1"/>
      <c r="AC4360" s="1"/>
      <c r="AD4360" s="1"/>
      <c r="AE4360" s="1"/>
      <c r="AF4360" s="1"/>
      <c r="AG4360" s="1"/>
      <c r="AH4360" s="1"/>
      <c r="AI4360" s="1"/>
      <c r="AJ4360" s="9" t="s">
        <v>52</v>
      </c>
      <c r="AK4360" s="9" t="s">
        <v>8908</v>
      </c>
      <c r="AL4360" s="9" t="s">
        <v>52</v>
      </c>
      <c r="AM4360" s="9" t="s">
        <v>52</v>
      </c>
    </row>
    <row r="4361" spans="1:39" ht="30" customHeight="1" x14ac:dyDescent="0.3">
      <c r="A4361" s="10" t="s">
        <v>4735</v>
      </c>
      <c r="B4361" s="10" t="s">
        <v>52</v>
      </c>
      <c r="C4361" s="10" t="s">
        <v>52</v>
      </c>
      <c r="D4361" s="11"/>
      <c r="E4361" s="15"/>
      <c r="F4361" s="17">
        <f>TRUNC(SUMIF(N4359:N4360, N4358, F4359:F4360),0)</f>
        <v>8535</v>
      </c>
      <c r="G4361" s="15"/>
      <c r="H4361" s="17">
        <f>TRUNC(SUMIF(N4359:N4360, N4358, H4359:H4360),0)</f>
        <v>15051</v>
      </c>
      <c r="I4361" s="15"/>
      <c r="J4361" s="17">
        <f>TRUNC(SUMIF(N4359:N4360, N4358, J4359:J4360),0)</f>
        <v>602</v>
      </c>
      <c r="K4361" s="15"/>
      <c r="L4361" s="17">
        <f>F4361+H4361+J4361</f>
        <v>24188</v>
      </c>
      <c r="M4361" s="10" t="s">
        <v>52</v>
      </c>
      <c r="N4361" s="9" t="s">
        <v>4736</v>
      </c>
      <c r="O4361" s="9" t="s">
        <v>4736</v>
      </c>
      <c r="P4361" s="9" t="s">
        <v>52</v>
      </c>
      <c r="Q4361" s="9" t="s">
        <v>52</v>
      </c>
      <c r="R4361" s="9" t="s">
        <v>52</v>
      </c>
      <c r="S4361" s="1"/>
      <c r="T4361" s="1"/>
      <c r="U4361" s="1"/>
      <c r="V4361" s="1"/>
      <c r="W4361" s="1"/>
      <c r="X4361" s="1"/>
      <c r="Y4361" s="1"/>
      <c r="Z4361" s="1"/>
      <c r="AA4361" s="1"/>
      <c r="AB4361" s="1"/>
      <c r="AC4361" s="1"/>
      <c r="AD4361" s="1"/>
      <c r="AE4361" s="1"/>
      <c r="AF4361" s="1"/>
      <c r="AG4361" s="1"/>
      <c r="AH4361" s="1"/>
      <c r="AI4361" s="1"/>
      <c r="AJ4361" s="9" t="s">
        <v>52</v>
      </c>
      <c r="AK4361" s="9" t="s">
        <v>52</v>
      </c>
      <c r="AL4361" s="9" t="s">
        <v>52</v>
      </c>
      <c r="AM4361" s="9" t="s">
        <v>52</v>
      </c>
    </row>
    <row r="4362" spans="1:39" ht="30" customHeight="1" x14ac:dyDescent="0.3">
      <c r="A4362" s="11"/>
      <c r="B4362" s="11"/>
      <c r="C4362" s="11"/>
      <c r="D4362" s="11"/>
      <c r="E4362" s="15"/>
      <c r="F4362" s="17"/>
      <c r="G4362" s="15"/>
      <c r="H4362" s="17"/>
      <c r="I4362" s="15"/>
      <c r="J4362" s="17"/>
      <c r="K4362" s="15"/>
      <c r="L4362" s="17"/>
      <c r="M4362" s="11"/>
    </row>
    <row r="4363" spans="1:39" ht="30" customHeight="1" x14ac:dyDescent="0.3">
      <c r="A4363" s="14" t="s">
        <v>8909</v>
      </c>
      <c r="B4363" s="14"/>
      <c r="C4363" s="14"/>
      <c r="D4363" s="14"/>
      <c r="E4363" s="16"/>
      <c r="F4363" s="18"/>
      <c r="G4363" s="16"/>
      <c r="H4363" s="18"/>
      <c r="I4363" s="16"/>
      <c r="J4363" s="18"/>
      <c r="K4363" s="16"/>
      <c r="L4363" s="18"/>
      <c r="M4363" s="14"/>
      <c r="N4363" s="5" t="s">
        <v>2549</v>
      </c>
    </row>
    <row r="4364" spans="1:39" ht="30" customHeight="1" x14ac:dyDescent="0.3">
      <c r="A4364" s="10" t="s">
        <v>4958</v>
      </c>
      <c r="B4364" s="10" t="s">
        <v>4959</v>
      </c>
      <c r="C4364" s="10" t="s">
        <v>528</v>
      </c>
      <c r="D4364" s="11">
        <v>1.4120000000000001E-2</v>
      </c>
      <c r="E4364" s="15">
        <v>452095.8</v>
      </c>
      <c r="F4364" s="17">
        <f>TRUNC(E4364*D4364,1)</f>
        <v>6383.5</v>
      </c>
      <c r="G4364" s="15">
        <v>0</v>
      </c>
      <c r="H4364" s="17">
        <f>TRUNC(G4364*D4364,1)</f>
        <v>0</v>
      </c>
      <c r="I4364" s="15">
        <v>0</v>
      </c>
      <c r="J4364" s="17">
        <f>TRUNC(I4364*D4364,1)</f>
        <v>0</v>
      </c>
      <c r="K4364" s="15">
        <f>TRUNC(E4364+G4364+I4364,1)</f>
        <v>452095.8</v>
      </c>
      <c r="L4364" s="17">
        <f>TRUNC(F4364+H4364+J4364,1)</f>
        <v>6383.5</v>
      </c>
      <c r="M4364" s="10" t="s">
        <v>52</v>
      </c>
      <c r="N4364" s="9" t="s">
        <v>2549</v>
      </c>
      <c r="O4364" s="9" t="s">
        <v>4960</v>
      </c>
      <c r="P4364" s="9" t="s">
        <v>54</v>
      </c>
      <c r="Q4364" s="9" t="s">
        <v>54</v>
      </c>
      <c r="R4364" s="9" t="s">
        <v>67</v>
      </c>
      <c r="S4364" s="1"/>
      <c r="T4364" s="1"/>
      <c r="U4364" s="1"/>
      <c r="V4364" s="1"/>
      <c r="W4364" s="1"/>
      <c r="X4364" s="1"/>
      <c r="Y4364" s="1"/>
      <c r="Z4364" s="1"/>
      <c r="AA4364" s="1"/>
      <c r="AB4364" s="1"/>
      <c r="AC4364" s="1"/>
      <c r="AD4364" s="1"/>
      <c r="AE4364" s="1"/>
      <c r="AF4364" s="1"/>
      <c r="AG4364" s="1"/>
      <c r="AH4364" s="1"/>
      <c r="AI4364" s="1"/>
      <c r="AJ4364" s="9" t="s">
        <v>52</v>
      </c>
      <c r="AK4364" s="9" t="s">
        <v>8911</v>
      </c>
      <c r="AL4364" s="9" t="s">
        <v>52</v>
      </c>
      <c r="AM4364" s="9" t="s">
        <v>52</v>
      </c>
    </row>
    <row r="4365" spans="1:39" ht="30" customHeight="1" x14ac:dyDescent="0.3">
      <c r="A4365" s="10" t="s">
        <v>2502</v>
      </c>
      <c r="B4365" s="10" t="s">
        <v>2503</v>
      </c>
      <c r="C4365" s="10" t="s">
        <v>65</v>
      </c>
      <c r="D4365" s="11">
        <v>1</v>
      </c>
      <c r="E4365" s="15">
        <v>0</v>
      </c>
      <c r="F4365" s="17">
        <f>TRUNC(E4365*D4365,1)</f>
        <v>0</v>
      </c>
      <c r="G4365" s="15">
        <v>15051</v>
      </c>
      <c r="H4365" s="17">
        <f>TRUNC(G4365*D4365,1)</f>
        <v>15051</v>
      </c>
      <c r="I4365" s="15">
        <v>602</v>
      </c>
      <c r="J4365" s="17">
        <f>TRUNC(I4365*D4365,1)</f>
        <v>602</v>
      </c>
      <c r="K4365" s="15">
        <f>TRUNC(E4365+G4365+I4365,1)</f>
        <v>15653</v>
      </c>
      <c r="L4365" s="17">
        <f>TRUNC(F4365+H4365+J4365,1)</f>
        <v>15653</v>
      </c>
      <c r="M4365" s="10" t="s">
        <v>52</v>
      </c>
      <c r="N4365" s="9" t="s">
        <v>2549</v>
      </c>
      <c r="O4365" s="9" t="s">
        <v>2504</v>
      </c>
      <c r="P4365" s="9" t="s">
        <v>67</v>
      </c>
      <c r="Q4365" s="9" t="s">
        <v>54</v>
      </c>
      <c r="R4365" s="9" t="s">
        <v>54</v>
      </c>
      <c r="S4365" s="1"/>
      <c r="T4365" s="1"/>
      <c r="U4365" s="1"/>
      <c r="V4365" s="1"/>
      <c r="W4365" s="1"/>
      <c r="X4365" s="1"/>
      <c r="Y4365" s="1"/>
      <c r="Z4365" s="1"/>
      <c r="AA4365" s="1"/>
      <c r="AB4365" s="1"/>
      <c r="AC4365" s="1"/>
      <c r="AD4365" s="1"/>
      <c r="AE4365" s="1"/>
      <c r="AF4365" s="1"/>
      <c r="AG4365" s="1"/>
      <c r="AH4365" s="1"/>
      <c r="AI4365" s="1"/>
      <c r="AJ4365" s="9" t="s">
        <v>52</v>
      </c>
      <c r="AK4365" s="9" t="s">
        <v>8912</v>
      </c>
      <c r="AL4365" s="9" t="s">
        <v>52</v>
      </c>
      <c r="AM4365" s="9" t="s">
        <v>52</v>
      </c>
    </row>
    <row r="4366" spans="1:39" ht="30" customHeight="1" x14ac:dyDescent="0.3">
      <c r="A4366" s="10" t="s">
        <v>4735</v>
      </c>
      <c r="B4366" s="10" t="s">
        <v>52</v>
      </c>
      <c r="C4366" s="10" t="s">
        <v>52</v>
      </c>
      <c r="D4366" s="11"/>
      <c r="E4366" s="15"/>
      <c r="F4366" s="17">
        <f>TRUNC(SUMIF(N4364:N4365, N4363, F4364:F4365),0)</f>
        <v>6383</v>
      </c>
      <c r="G4366" s="15"/>
      <c r="H4366" s="17">
        <f>TRUNC(SUMIF(N4364:N4365, N4363, H4364:H4365),0)</f>
        <v>15051</v>
      </c>
      <c r="I4366" s="15"/>
      <c r="J4366" s="17">
        <f>TRUNC(SUMIF(N4364:N4365, N4363, J4364:J4365),0)</f>
        <v>602</v>
      </c>
      <c r="K4366" s="15"/>
      <c r="L4366" s="17">
        <f>F4366+H4366+J4366</f>
        <v>22036</v>
      </c>
      <c r="M4366" s="10" t="s">
        <v>52</v>
      </c>
      <c r="N4366" s="9" t="s">
        <v>4736</v>
      </c>
      <c r="O4366" s="9" t="s">
        <v>4736</v>
      </c>
      <c r="P4366" s="9" t="s">
        <v>52</v>
      </c>
      <c r="Q4366" s="9" t="s">
        <v>52</v>
      </c>
      <c r="R4366" s="9" t="s">
        <v>52</v>
      </c>
      <c r="S4366" s="1"/>
      <c r="T4366" s="1"/>
      <c r="U4366" s="1"/>
      <c r="V4366" s="1"/>
      <c r="W4366" s="1"/>
      <c r="X4366" s="1"/>
      <c r="Y4366" s="1"/>
      <c r="Z4366" s="1"/>
      <c r="AA4366" s="1"/>
      <c r="AB4366" s="1"/>
      <c r="AC4366" s="1"/>
      <c r="AD4366" s="1"/>
      <c r="AE4366" s="1"/>
      <c r="AF4366" s="1"/>
      <c r="AG4366" s="1"/>
      <c r="AH4366" s="1"/>
      <c r="AI4366" s="1"/>
      <c r="AJ4366" s="9" t="s">
        <v>52</v>
      </c>
      <c r="AK4366" s="9" t="s">
        <v>52</v>
      </c>
      <c r="AL4366" s="9" t="s">
        <v>52</v>
      </c>
      <c r="AM4366" s="9" t="s">
        <v>52</v>
      </c>
    </row>
    <row r="4367" spans="1:39" ht="30" customHeight="1" x14ac:dyDescent="0.3">
      <c r="A4367" s="11"/>
      <c r="B4367" s="11"/>
      <c r="C4367" s="11"/>
      <c r="D4367" s="11"/>
      <c r="E4367" s="15"/>
      <c r="F4367" s="17"/>
      <c r="G4367" s="15"/>
      <c r="H4367" s="17"/>
      <c r="I4367" s="15"/>
      <c r="J4367" s="17"/>
      <c r="K4367" s="15"/>
      <c r="L4367" s="17"/>
      <c r="M4367" s="11"/>
    </row>
    <row r="4368" spans="1:39" ht="30" customHeight="1" x14ac:dyDescent="0.3">
      <c r="A4368" s="14" t="s">
        <v>8913</v>
      </c>
      <c r="B4368" s="14"/>
      <c r="C4368" s="14"/>
      <c r="D4368" s="14"/>
      <c r="E4368" s="16"/>
      <c r="F4368" s="18"/>
      <c r="G4368" s="16"/>
      <c r="H4368" s="18"/>
      <c r="I4368" s="16"/>
      <c r="J4368" s="18"/>
      <c r="K4368" s="16"/>
      <c r="L4368" s="18"/>
      <c r="M4368" s="14"/>
      <c r="N4368" s="5" t="s">
        <v>2552</v>
      </c>
    </row>
    <row r="4369" spans="1:39" ht="30" customHeight="1" x14ac:dyDescent="0.3">
      <c r="A4369" s="10" t="s">
        <v>4958</v>
      </c>
      <c r="B4369" s="10" t="s">
        <v>4959</v>
      </c>
      <c r="C4369" s="10" t="s">
        <v>528</v>
      </c>
      <c r="D4369" s="11">
        <v>9.4400000000000005E-3</v>
      </c>
      <c r="E4369" s="15">
        <v>452095.8</v>
      </c>
      <c r="F4369" s="17">
        <f>TRUNC(E4369*D4369,1)</f>
        <v>4267.7</v>
      </c>
      <c r="G4369" s="15">
        <v>0</v>
      </c>
      <c r="H4369" s="17">
        <f>TRUNC(G4369*D4369,1)</f>
        <v>0</v>
      </c>
      <c r="I4369" s="15">
        <v>0</v>
      </c>
      <c r="J4369" s="17">
        <f>TRUNC(I4369*D4369,1)</f>
        <v>0</v>
      </c>
      <c r="K4369" s="15">
        <f>TRUNC(E4369+G4369+I4369,1)</f>
        <v>452095.8</v>
      </c>
      <c r="L4369" s="17">
        <f>TRUNC(F4369+H4369+J4369,1)</f>
        <v>4267.7</v>
      </c>
      <c r="M4369" s="10" t="s">
        <v>52</v>
      </c>
      <c r="N4369" s="9" t="s">
        <v>2552</v>
      </c>
      <c r="O4369" s="9" t="s">
        <v>4960</v>
      </c>
      <c r="P4369" s="9" t="s">
        <v>54</v>
      </c>
      <c r="Q4369" s="9" t="s">
        <v>54</v>
      </c>
      <c r="R4369" s="9" t="s">
        <v>67</v>
      </c>
      <c r="S4369" s="1"/>
      <c r="T4369" s="1"/>
      <c r="U4369" s="1"/>
      <c r="V4369" s="1"/>
      <c r="W4369" s="1"/>
      <c r="X4369" s="1"/>
      <c r="Y4369" s="1"/>
      <c r="Z4369" s="1"/>
      <c r="AA4369" s="1"/>
      <c r="AB4369" s="1"/>
      <c r="AC4369" s="1"/>
      <c r="AD4369" s="1"/>
      <c r="AE4369" s="1"/>
      <c r="AF4369" s="1"/>
      <c r="AG4369" s="1"/>
      <c r="AH4369" s="1"/>
      <c r="AI4369" s="1"/>
      <c r="AJ4369" s="9" t="s">
        <v>52</v>
      </c>
      <c r="AK4369" s="9" t="s">
        <v>8915</v>
      </c>
      <c r="AL4369" s="9" t="s">
        <v>52</v>
      </c>
      <c r="AM4369" s="9" t="s">
        <v>52</v>
      </c>
    </row>
    <row r="4370" spans="1:39" ht="30" customHeight="1" x14ac:dyDescent="0.3">
      <c r="A4370" s="10" t="s">
        <v>2502</v>
      </c>
      <c r="B4370" s="10" t="s">
        <v>2503</v>
      </c>
      <c r="C4370" s="10" t="s">
        <v>65</v>
      </c>
      <c r="D4370" s="11">
        <v>1</v>
      </c>
      <c r="E4370" s="15">
        <v>0</v>
      </c>
      <c r="F4370" s="17">
        <f>TRUNC(E4370*D4370,1)</f>
        <v>0</v>
      </c>
      <c r="G4370" s="15">
        <v>15051</v>
      </c>
      <c r="H4370" s="17">
        <f>TRUNC(G4370*D4370,1)</f>
        <v>15051</v>
      </c>
      <c r="I4370" s="15">
        <v>602</v>
      </c>
      <c r="J4370" s="17">
        <f>TRUNC(I4370*D4370,1)</f>
        <v>602</v>
      </c>
      <c r="K4370" s="15">
        <f>TRUNC(E4370+G4370+I4370,1)</f>
        <v>15653</v>
      </c>
      <c r="L4370" s="17">
        <f>TRUNC(F4370+H4370+J4370,1)</f>
        <v>15653</v>
      </c>
      <c r="M4370" s="10" t="s">
        <v>52</v>
      </c>
      <c r="N4370" s="9" t="s">
        <v>2552</v>
      </c>
      <c r="O4370" s="9" t="s">
        <v>2504</v>
      </c>
      <c r="P4370" s="9" t="s">
        <v>67</v>
      </c>
      <c r="Q4370" s="9" t="s">
        <v>54</v>
      </c>
      <c r="R4370" s="9" t="s">
        <v>54</v>
      </c>
      <c r="S4370" s="1"/>
      <c r="T4370" s="1"/>
      <c r="U4370" s="1"/>
      <c r="V4370" s="1"/>
      <c r="W4370" s="1"/>
      <c r="X4370" s="1"/>
      <c r="Y4370" s="1"/>
      <c r="Z4370" s="1"/>
      <c r="AA4370" s="1"/>
      <c r="AB4370" s="1"/>
      <c r="AC4370" s="1"/>
      <c r="AD4370" s="1"/>
      <c r="AE4370" s="1"/>
      <c r="AF4370" s="1"/>
      <c r="AG4370" s="1"/>
      <c r="AH4370" s="1"/>
      <c r="AI4370" s="1"/>
      <c r="AJ4370" s="9" t="s">
        <v>52</v>
      </c>
      <c r="AK4370" s="9" t="s">
        <v>8916</v>
      </c>
      <c r="AL4370" s="9" t="s">
        <v>52</v>
      </c>
      <c r="AM4370" s="9" t="s">
        <v>52</v>
      </c>
    </row>
    <row r="4371" spans="1:39" ht="30" customHeight="1" x14ac:dyDescent="0.3">
      <c r="A4371" s="10" t="s">
        <v>4735</v>
      </c>
      <c r="B4371" s="10" t="s">
        <v>52</v>
      </c>
      <c r="C4371" s="10" t="s">
        <v>52</v>
      </c>
      <c r="D4371" s="11"/>
      <c r="E4371" s="15"/>
      <c r="F4371" s="17">
        <f>TRUNC(SUMIF(N4369:N4370, N4368, F4369:F4370),0)</f>
        <v>4267</v>
      </c>
      <c r="G4371" s="15"/>
      <c r="H4371" s="17">
        <f>TRUNC(SUMIF(N4369:N4370, N4368, H4369:H4370),0)</f>
        <v>15051</v>
      </c>
      <c r="I4371" s="15"/>
      <c r="J4371" s="17">
        <f>TRUNC(SUMIF(N4369:N4370, N4368, J4369:J4370),0)</f>
        <v>602</v>
      </c>
      <c r="K4371" s="15"/>
      <c r="L4371" s="17">
        <f>F4371+H4371+J4371</f>
        <v>19920</v>
      </c>
      <c r="M4371" s="10" t="s">
        <v>52</v>
      </c>
      <c r="N4371" s="9" t="s">
        <v>4736</v>
      </c>
      <c r="O4371" s="9" t="s">
        <v>4736</v>
      </c>
      <c r="P4371" s="9" t="s">
        <v>52</v>
      </c>
      <c r="Q4371" s="9" t="s">
        <v>52</v>
      </c>
      <c r="R4371" s="9" t="s">
        <v>52</v>
      </c>
      <c r="S4371" s="1"/>
      <c r="T4371" s="1"/>
      <c r="U4371" s="1"/>
      <c r="V4371" s="1"/>
      <c r="W4371" s="1"/>
      <c r="X4371" s="1"/>
      <c r="Y4371" s="1"/>
      <c r="Z4371" s="1"/>
      <c r="AA4371" s="1"/>
      <c r="AB4371" s="1"/>
      <c r="AC4371" s="1"/>
      <c r="AD4371" s="1"/>
      <c r="AE4371" s="1"/>
      <c r="AF4371" s="1"/>
      <c r="AG4371" s="1"/>
      <c r="AH4371" s="1"/>
      <c r="AI4371" s="1"/>
      <c r="AJ4371" s="9" t="s">
        <v>52</v>
      </c>
      <c r="AK4371" s="9" t="s">
        <v>52</v>
      </c>
      <c r="AL4371" s="9" t="s">
        <v>52</v>
      </c>
      <c r="AM4371" s="9" t="s">
        <v>52</v>
      </c>
    </row>
    <row r="4372" spans="1:39" ht="30" customHeight="1" x14ac:dyDescent="0.3">
      <c r="A4372" s="11"/>
      <c r="B4372" s="11"/>
      <c r="C4372" s="11"/>
      <c r="D4372" s="11"/>
      <c r="E4372" s="15"/>
      <c r="F4372" s="17"/>
      <c r="G4372" s="15"/>
      <c r="H4372" s="17"/>
      <c r="I4372" s="15"/>
      <c r="J4372" s="17"/>
      <c r="K4372" s="15"/>
      <c r="L4372" s="17"/>
      <c r="M4372" s="11"/>
    </row>
    <row r="4373" spans="1:39" ht="30" customHeight="1" x14ac:dyDescent="0.3">
      <c r="A4373" s="14" t="s">
        <v>8917</v>
      </c>
      <c r="B4373" s="14"/>
      <c r="C4373" s="14"/>
      <c r="D4373" s="14"/>
      <c r="E4373" s="16"/>
      <c r="F4373" s="18"/>
      <c r="G4373" s="16"/>
      <c r="H4373" s="18"/>
      <c r="I4373" s="16"/>
      <c r="J4373" s="18"/>
      <c r="K4373" s="16"/>
      <c r="L4373" s="18"/>
      <c r="M4373" s="14"/>
      <c r="N4373" s="5" t="s">
        <v>2558</v>
      </c>
    </row>
    <row r="4374" spans="1:39" ht="30" customHeight="1" x14ac:dyDescent="0.3">
      <c r="A4374" s="10" t="s">
        <v>4713</v>
      </c>
      <c r="B4374" s="10" t="s">
        <v>4714</v>
      </c>
      <c r="C4374" s="10" t="s">
        <v>4715</v>
      </c>
      <c r="D4374" s="11">
        <v>2.4E-2</v>
      </c>
      <c r="E4374" s="15">
        <v>0</v>
      </c>
      <c r="F4374" s="17">
        <f>TRUNC(E4374*D4374,1)</f>
        <v>0</v>
      </c>
      <c r="G4374" s="15">
        <v>242631</v>
      </c>
      <c r="H4374" s="17">
        <f>TRUNC(G4374*D4374,1)</f>
        <v>5823.1</v>
      </c>
      <c r="I4374" s="15">
        <v>0</v>
      </c>
      <c r="J4374" s="17">
        <f>TRUNC(I4374*D4374,1)</f>
        <v>0</v>
      </c>
      <c r="K4374" s="15">
        <f>TRUNC(E4374+G4374+I4374,1)</f>
        <v>242631</v>
      </c>
      <c r="L4374" s="17">
        <f>TRUNC(F4374+H4374+J4374,1)</f>
        <v>5823.1</v>
      </c>
      <c r="M4374" s="10" t="s">
        <v>52</v>
      </c>
      <c r="N4374" s="9" t="s">
        <v>2558</v>
      </c>
      <c r="O4374" s="9" t="s">
        <v>4717</v>
      </c>
      <c r="P4374" s="9" t="s">
        <v>54</v>
      </c>
      <c r="Q4374" s="9" t="s">
        <v>54</v>
      </c>
      <c r="R4374" s="9" t="s">
        <v>67</v>
      </c>
      <c r="S4374" s="1"/>
      <c r="T4374" s="1"/>
      <c r="U4374" s="1"/>
      <c r="V4374" s="1">
        <v>1</v>
      </c>
      <c r="W4374" s="1"/>
      <c r="X4374" s="1"/>
      <c r="Y4374" s="1"/>
      <c r="Z4374" s="1"/>
      <c r="AA4374" s="1"/>
      <c r="AB4374" s="1"/>
      <c r="AC4374" s="1"/>
      <c r="AD4374" s="1"/>
      <c r="AE4374" s="1"/>
      <c r="AF4374" s="1"/>
      <c r="AG4374" s="1"/>
      <c r="AH4374" s="1"/>
      <c r="AI4374" s="1"/>
      <c r="AJ4374" s="9" t="s">
        <v>52</v>
      </c>
      <c r="AK4374" s="9" t="s">
        <v>8920</v>
      </c>
      <c r="AL4374" s="9" t="s">
        <v>52</v>
      </c>
      <c r="AM4374" s="9" t="s">
        <v>52</v>
      </c>
    </row>
    <row r="4375" spans="1:39" ht="30" customHeight="1" x14ac:dyDescent="0.3">
      <c r="A4375" s="10" t="s">
        <v>4720</v>
      </c>
      <c r="B4375" s="10" t="s">
        <v>4714</v>
      </c>
      <c r="C4375" s="10" t="s">
        <v>4715</v>
      </c>
      <c r="D4375" s="11">
        <v>8.9999999999999993E-3</v>
      </c>
      <c r="E4375" s="15">
        <v>0</v>
      </c>
      <c r="F4375" s="17">
        <f>TRUNC(E4375*D4375,1)</f>
        <v>0</v>
      </c>
      <c r="G4375" s="15">
        <v>153671</v>
      </c>
      <c r="H4375" s="17">
        <f>TRUNC(G4375*D4375,1)</f>
        <v>1383</v>
      </c>
      <c r="I4375" s="15">
        <v>0</v>
      </c>
      <c r="J4375" s="17">
        <f>TRUNC(I4375*D4375,1)</f>
        <v>0</v>
      </c>
      <c r="K4375" s="15">
        <f>TRUNC(E4375+G4375+I4375,1)</f>
        <v>153671</v>
      </c>
      <c r="L4375" s="17">
        <f>TRUNC(F4375+H4375+J4375,1)</f>
        <v>1383</v>
      </c>
      <c r="M4375" s="10" t="s">
        <v>52</v>
      </c>
      <c r="N4375" s="9" t="s">
        <v>2558</v>
      </c>
      <c r="O4375" s="9" t="s">
        <v>4721</v>
      </c>
      <c r="P4375" s="9" t="s">
        <v>54</v>
      </c>
      <c r="Q4375" s="9" t="s">
        <v>54</v>
      </c>
      <c r="R4375" s="9" t="s">
        <v>67</v>
      </c>
      <c r="S4375" s="1"/>
      <c r="T4375" s="1"/>
      <c r="U4375" s="1"/>
      <c r="V4375" s="1">
        <v>1</v>
      </c>
      <c r="W4375" s="1"/>
      <c r="X4375" s="1"/>
      <c r="Y4375" s="1"/>
      <c r="Z4375" s="1"/>
      <c r="AA4375" s="1"/>
      <c r="AB4375" s="1"/>
      <c r="AC4375" s="1"/>
      <c r="AD4375" s="1"/>
      <c r="AE4375" s="1"/>
      <c r="AF4375" s="1"/>
      <c r="AG4375" s="1"/>
      <c r="AH4375" s="1"/>
      <c r="AI4375" s="1"/>
      <c r="AJ4375" s="9" t="s">
        <v>52</v>
      </c>
      <c r="AK4375" s="9" t="s">
        <v>8921</v>
      </c>
      <c r="AL4375" s="9" t="s">
        <v>52</v>
      </c>
      <c r="AM4375" s="9" t="s">
        <v>52</v>
      </c>
    </row>
    <row r="4376" spans="1:39" ht="30" customHeight="1" x14ac:dyDescent="0.3">
      <c r="A4376" s="10" t="s">
        <v>4727</v>
      </c>
      <c r="B4376" s="10" t="s">
        <v>5831</v>
      </c>
      <c r="C4376" s="10" t="s">
        <v>732</v>
      </c>
      <c r="D4376" s="11">
        <v>1</v>
      </c>
      <c r="E4376" s="15">
        <v>0</v>
      </c>
      <c r="F4376" s="17">
        <f>TRUNC(E4376*D4376,1)</f>
        <v>0</v>
      </c>
      <c r="G4376" s="15">
        <v>0</v>
      </c>
      <c r="H4376" s="17">
        <f>TRUNC(G4376*D4376,1)</f>
        <v>0</v>
      </c>
      <c r="I4376" s="15">
        <f>TRUNC(SUMIF(V4374:V4376, RIGHTB(O4376, 1), H4374:H4376)*U4376, 2)</f>
        <v>288.24</v>
      </c>
      <c r="J4376" s="17">
        <f>TRUNC(I4376*D4376,1)</f>
        <v>288.2</v>
      </c>
      <c r="K4376" s="15">
        <f>TRUNC(E4376+G4376+I4376,1)</f>
        <v>288.2</v>
      </c>
      <c r="L4376" s="17">
        <f>TRUNC(F4376+H4376+J4376,1)</f>
        <v>288.2</v>
      </c>
      <c r="M4376" s="10" t="s">
        <v>52</v>
      </c>
      <c r="N4376" s="9" t="s">
        <v>2558</v>
      </c>
      <c r="O4376" s="9" t="s">
        <v>4729</v>
      </c>
      <c r="P4376" s="9" t="s">
        <v>54</v>
      </c>
      <c r="Q4376" s="9" t="s">
        <v>54</v>
      </c>
      <c r="R4376" s="9" t="s">
        <v>54</v>
      </c>
      <c r="S4376" s="1">
        <v>1</v>
      </c>
      <c r="T4376" s="1">
        <v>2</v>
      </c>
      <c r="U4376" s="1">
        <v>0.04</v>
      </c>
      <c r="V4376" s="1"/>
      <c r="W4376" s="1"/>
      <c r="X4376" s="1"/>
      <c r="Y4376" s="1"/>
      <c r="Z4376" s="1"/>
      <c r="AA4376" s="1"/>
      <c r="AB4376" s="1"/>
      <c r="AC4376" s="1"/>
      <c r="AD4376" s="1"/>
      <c r="AE4376" s="1"/>
      <c r="AF4376" s="1"/>
      <c r="AG4376" s="1"/>
      <c r="AH4376" s="1"/>
      <c r="AI4376" s="1"/>
      <c r="AJ4376" s="9" t="s">
        <v>52</v>
      </c>
      <c r="AK4376" s="9" t="s">
        <v>8922</v>
      </c>
      <c r="AL4376" s="9" t="s">
        <v>52</v>
      </c>
      <c r="AM4376" s="9" t="s">
        <v>52</v>
      </c>
    </row>
    <row r="4377" spans="1:39" ht="30" customHeight="1" x14ac:dyDescent="0.3">
      <c r="A4377" s="10" t="s">
        <v>4735</v>
      </c>
      <c r="B4377" s="10" t="s">
        <v>52</v>
      </c>
      <c r="C4377" s="10" t="s">
        <v>52</v>
      </c>
      <c r="D4377" s="11"/>
      <c r="E4377" s="15"/>
      <c r="F4377" s="17">
        <f>TRUNC(SUMIF(N4374:N4376, N4373, F4374:F4376),0)</f>
        <v>0</v>
      </c>
      <c r="G4377" s="15"/>
      <c r="H4377" s="17">
        <f>TRUNC(SUMIF(N4374:N4376, N4373, H4374:H4376),0)</f>
        <v>7206</v>
      </c>
      <c r="I4377" s="15"/>
      <c r="J4377" s="17">
        <f>TRUNC(SUMIF(N4374:N4376, N4373, J4374:J4376),0)</f>
        <v>288</v>
      </c>
      <c r="K4377" s="15"/>
      <c r="L4377" s="17">
        <f>F4377+H4377+J4377</f>
        <v>7494</v>
      </c>
      <c r="M4377" s="10" t="s">
        <v>52</v>
      </c>
      <c r="N4377" s="9" t="s">
        <v>4736</v>
      </c>
      <c r="O4377" s="9" t="s">
        <v>4736</v>
      </c>
      <c r="P4377" s="9" t="s">
        <v>52</v>
      </c>
      <c r="Q4377" s="9" t="s">
        <v>52</v>
      </c>
      <c r="R4377" s="9" t="s">
        <v>52</v>
      </c>
      <c r="S4377" s="1"/>
      <c r="T4377" s="1"/>
      <c r="U4377" s="1"/>
      <c r="V4377" s="1"/>
      <c r="W4377" s="1"/>
      <c r="X4377" s="1"/>
      <c r="Y4377" s="1"/>
      <c r="Z4377" s="1"/>
      <c r="AA4377" s="1"/>
      <c r="AB4377" s="1"/>
      <c r="AC4377" s="1"/>
      <c r="AD4377" s="1"/>
      <c r="AE4377" s="1"/>
      <c r="AF4377" s="1"/>
      <c r="AG4377" s="1"/>
      <c r="AH4377" s="1"/>
      <c r="AI4377" s="1"/>
      <c r="AJ4377" s="9" t="s">
        <v>52</v>
      </c>
      <c r="AK4377" s="9" t="s">
        <v>52</v>
      </c>
      <c r="AL4377" s="9" t="s">
        <v>52</v>
      </c>
      <c r="AM4377" s="9" t="s">
        <v>52</v>
      </c>
    </row>
    <row r="4378" spans="1:39" ht="30" customHeight="1" x14ac:dyDescent="0.3">
      <c r="A4378" s="11"/>
      <c r="B4378" s="11"/>
      <c r="C4378" s="11"/>
      <c r="D4378" s="11"/>
      <c r="E4378" s="15"/>
      <c r="F4378" s="17"/>
      <c r="G4378" s="15"/>
      <c r="H4378" s="17"/>
      <c r="I4378" s="15"/>
      <c r="J4378" s="17"/>
      <c r="K4378" s="15"/>
      <c r="L4378" s="17"/>
      <c r="M4378" s="11"/>
    </row>
    <row r="4379" spans="1:39" ht="30" customHeight="1" x14ac:dyDescent="0.3">
      <c r="A4379" s="14" t="s">
        <v>8923</v>
      </c>
      <c r="B4379" s="14"/>
      <c r="C4379" s="14"/>
      <c r="D4379" s="14"/>
      <c r="E4379" s="16"/>
      <c r="F4379" s="18"/>
      <c r="G4379" s="16"/>
      <c r="H4379" s="18"/>
      <c r="I4379" s="16"/>
      <c r="J4379" s="18"/>
      <c r="K4379" s="16"/>
      <c r="L4379" s="18"/>
      <c r="M4379" s="14"/>
      <c r="N4379" s="5" t="s">
        <v>2564</v>
      </c>
    </row>
    <row r="4380" spans="1:39" ht="30" customHeight="1" x14ac:dyDescent="0.3">
      <c r="A4380" s="10" t="s">
        <v>4713</v>
      </c>
      <c r="B4380" s="10" t="s">
        <v>4714</v>
      </c>
      <c r="C4380" s="10" t="s">
        <v>4715</v>
      </c>
      <c r="D4380" s="11">
        <v>5.3999999999999999E-2</v>
      </c>
      <c r="E4380" s="15">
        <v>0</v>
      </c>
      <c r="F4380" s="17">
        <f>TRUNC(E4380*D4380,1)</f>
        <v>0</v>
      </c>
      <c r="G4380" s="15">
        <v>242631</v>
      </c>
      <c r="H4380" s="17">
        <f>TRUNC(G4380*D4380,1)</f>
        <v>13102</v>
      </c>
      <c r="I4380" s="15">
        <v>0</v>
      </c>
      <c r="J4380" s="17">
        <f>TRUNC(I4380*D4380,1)</f>
        <v>0</v>
      </c>
      <c r="K4380" s="15">
        <f>TRUNC(E4380+G4380+I4380,1)</f>
        <v>242631</v>
      </c>
      <c r="L4380" s="17">
        <f>TRUNC(F4380+H4380+J4380,1)</f>
        <v>13102</v>
      </c>
      <c r="M4380" s="10" t="s">
        <v>52</v>
      </c>
      <c r="N4380" s="9" t="s">
        <v>2564</v>
      </c>
      <c r="O4380" s="9" t="s">
        <v>4717</v>
      </c>
      <c r="P4380" s="9" t="s">
        <v>54</v>
      </c>
      <c r="Q4380" s="9" t="s">
        <v>54</v>
      </c>
      <c r="R4380" s="9" t="s">
        <v>67</v>
      </c>
      <c r="S4380" s="1"/>
      <c r="T4380" s="1"/>
      <c r="U4380" s="1"/>
      <c r="V4380" s="1">
        <v>1</v>
      </c>
      <c r="W4380" s="1"/>
      <c r="X4380" s="1"/>
      <c r="Y4380" s="1"/>
      <c r="Z4380" s="1"/>
      <c r="AA4380" s="1"/>
      <c r="AB4380" s="1"/>
      <c r="AC4380" s="1"/>
      <c r="AD4380" s="1"/>
      <c r="AE4380" s="1"/>
      <c r="AF4380" s="1"/>
      <c r="AG4380" s="1"/>
      <c r="AH4380" s="1"/>
      <c r="AI4380" s="1"/>
      <c r="AJ4380" s="9" t="s">
        <v>52</v>
      </c>
      <c r="AK4380" s="9" t="s">
        <v>8926</v>
      </c>
      <c r="AL4380" s="9" t="s">
        <v>52</v>
      </c>
      <c r="AM4380" s="9" t="s">
        <v>52</v>
      </c>
    </row>
    <row r="4381" spans="1:39" ht="30" customHeight="1" x14ac:dyDescent="0.3">
      <c r="A4381" s="10" t="s">
        <v>4720</v>
      </c>
      <c r="B4381" s="10" t="s">
        <v>4714</v>
      </c>
      <c r="C4381" s="10" t="s">
        <v>4715</v>
      </c>
      <c r="D4381" s="11">
        <v>2.1000000000000001E-2</v>
      </c>
      <c r="E4381" s="15">
        <v>0</v>
      </c>
      <c r="F4381" s="17">
        <f>TRUNC(E4381*D4381,1)</f>
        <v>0</v>
      </c>
      <c r="G4381" s="15">
        <v>153671</v>
      </c>
      <c r="H4381" s="17">
        <f>TRUNC(G4381*D4381,1)</f>
        <v>3227</v>
      </c>
      <c r="I4381" s="15">
        <v>0</v>
      </c>
      <c r="J4381" s="17">
        <f>TRUNC(I4381*D4381,1)</f>
        <v>0</v>
      </c>
      <c r="K4381" s="15">
        <f>TRUNC(E4381+G4381+I4381,1)</f>
        <v>153671</v>
      </c>
      <c r="L4381" s="17">
        <f>TRUNC(F4381+H4381+J4381,1)</f>
        <v>3227</v>
      </c>
      <c r="M4381" s="10" t="s">
        <v>52</v>
      </c>
      <c r="N4381" s="9" t="s">
        <v>2564</v>
      </c>
      <c r="O4381" s="9" t="s">
        <v>4721</v>
      </c>
      <c r="P4381" s="9" t="s">
        <v>54</v>
      </c>
      <c r="Q4381" s="9" t="s">
        <v>54</v>
      </c>
      <c r="R4381" s="9" t="s">
        <v>67</v>
      </c>
      <c r="S4381" s="1"/>
      <c r="T4381" s="1"/>
      <c r="U4381" s="1"/>
      <c r="V4381" s="1">
        <v>1</v>
      </c>
      <c r="W4381" s="1"/>
      <c r="X4381" s="1"/>
      <c r="Y4381" s="1"/>
      <c r="Z4381" s="1"/>
      <c r="AA4381" s="1"/>
      <c r="AB4381" s="1"/>
      <c r="AC4381" s="1"/>
      <c r="AD4381" s="1"/>
      <c r="AE4381" s="1"/>
      <c r="AF4381" s="1"/>
      <c r="AG4381" s="1"/>
      <c r="AH4381" s="1"/>
      <c r="AI4381" s="1"/>
      <c r="AJ4381" s="9" t="s">
        <v>52</v>
      </c>
      <c r="AK4381" s="9" t="s">
        <v>8927</v>
      </c>
      <c r="AL4381" s="9" t="s">
        <v>52</v>
      </c>
      <c r="AM4381" s="9" t="s">
        <v>52</v>
      </c>
    </row>
    <row r="4382" spans="1:39" ht="30" customHeight="1" x14ac:dyDescent="0.3">
      <c r="A4382" s="10" t="s">
        <v>4727</v>
      </c>
      <c r="B4382" s="10" t="s">
        <v>5831</v>
      </c>
      <c r="C4382" s="10" t="s">
        <v>732</v>
      </c>
      <c r="D4382" s="11">
        <v>1</v>
      </c>
      <c r="E4382" s="15">
        <v>0</v>
      </c>
      <c r="F4382" s="17">
        <f>TRUNC(E4382*D4382,1)</f>
        <v>0</v>
      </c>
      <c r="G4382" s="15">
        <v>0</v>
      </c>
      <c r="H4382" s="17">
        <f>TRUNC(G4382*D4382,1)</f>
        <v>0</v>
      </c>
      <c r="I4382" s="15">
        <f>TRUNC(SUMIF(V4380:V4382, RIGHTB(O4382, 1), H4380:H4382)*U4382, 2)</f>
        <v>653.16</v>
      </c>
      <c r="J4382" s="17">
        <f>TRUNC(I4382*D4382,1)</f>
        <v>653.1</v>
      </c>
      <c r="K4382" s="15">
        <f>TRUNC(E4382+G4382+I4382,1)</f>
        <v>653.1</v>
      </c>
      <c r="L4382" s="17">
        <f>TRUNC(F4382+H4382+J4382,1)</f>
        <v>653.1</v>
      </c>
      <c r="M4382" s="10" t="s">
        <v>52</v>
      </c>
      <c r="N4382" s="9" t="s">
        <v>2564</v>
      </c>
      <c r="O4382" s="9" t="s">
        <v>4729</v>
      </c>
      <c r="P4382" s="9" t="s">
        <v>54</v>
      </c>
      <c r="Q4382" s="9" t="s">
        <v>54</v>
      </c>
      <c r="R4382" s="9" t="s">
        <v>54</v>
      </c>
      <c r="S4382" s="1">
        <v>1</v>
      </c>
      <c r="T4382" s="1">
        <v>2</v>
      </c>
      <c r="U4382" s="1">
        <v>0.04</v>
      </c>
      <c r="V4382" s="1"/>
      <c r="W4382" s="1"/>
      <c r="X4382" s="1"/>
      <c r="Y4382" s="1"/>
      <c r="Z4382" s="1"/>
      <c r="AA4382" s="1"/>
      <c r="AB4382" s="1"/>
      <c r="AC4382" s="1"/>
      <c r="AD4382" s="1"/>
      <c r="AE4382" s="1"/>
      <c r="AF4382" s="1"/>
      <c r="AG4382" s="1"/>
      <c r="AH4382" s="1"/>
      <c r="AI4382" s="1"/>
      <c r="AJ4382" s="9" t="s">
        <v>52</v>
      </c>
      <c r="AK4382" s="9" t="s">
        <v>8928</v>
      </c>
      <c r="AL4382" s="9" t="s">
        <v>52</v>
      </c>
      <c r="AM4382" s="9" t="s">
        <v>52</v>
      </c>
    </row>
    <row r="4383" spans="1:39" ht="30" customHeight="1" x14ac:dyDescent="0.3">
      <c r="A4383" s="10" t="s">
        <v>4735</v>
      </c>
      <c r="B4383" s="10" t="s">
        <v>52</v>
      </c>
      <c r="C4383" s="10" t="s">
        <v>52</v>
      </c>
      <c r="D4383" s="11"/>
      <c r="E4383" s="15"/>
      <c r="F4383" s="17">
        <f>TRUNC(SUMIF(N4380:N4382, N4379, F4380:F4382),0)</f>
        <v>0</v>
      </c>
      <c r="G4383" s="15"/>
      <c r="H4383" s="17">
        <f>TRUNC(SUMIF(N4380:N4382, N4379, H4380:H4382),0)</f>
        <v>16329</v>
      </c>
      <c r="I4383" s="15"/>
      <c r="J4383" s="17">
        <f>TRUNC(SUMIF(N4380:N4382, N4379, J4380:J4382),0)</f>
        <v>653</v>
      </c>
      <c r="K4383" s="15"/>
      <c r="L4383" s="17">
        <f>F4383+H4383+J4383</f>
        <v>16982</v>
      </c>
      <c r="M4383" s="10" t="s">
        <v>52</v>
      </c>
      <c r="N4383" s="9" t="s">
        <v>4736</v>
      </c>
      <c r="O4383" s="9" t="s">
        <v>4736</v>
      </c>
      <c r="P4383" s="9" t="s">
        <v>52</v>
      </c>
      <c r="Q4383" s="9" t="s">
        <v>52</v>
      </c>
      <c r="R4383" s="9" t="s">
        <v>52</v>
      </c>
      <c r="S4383" s="1"/>
      <c r="T4383" s="1"/>
      <c r="U4383" s="1"/>
      <c r="V4383" s="1"/>
      <c r="W4383" s="1"/>
      <c r="X4383" s="1"/>
      <c r="Y4383" s="1"/>
      <c r="Z4383" s="1"/>
      <c r="AA4383" s="1"/>
      <c r="AB4383" s="1"/>
      <c r="AC4383" s="1"/>
      <c r="AD4383" s="1"/>
      <c r="AE4383" s="1"/>
      <c r="AF4383" s="1"/>
      <c r="AG4383" s="1"/>
      <c r="AH4383" s="1"/>
      <c r="AI4383" s="1"/>
      <c r="AJ4383" s="9" t="s">
        <v>52</v>
      </c>
      <c r="AK4383" s="9" t="s">
        <v>52</v>
      </c>
      <c r="AL4383" s="9" t="s">
        <v>52</v>
      </c>
      <c r="AM4383" s="9" t="s">
        <v>52</v>
      </c>
    </row>
    <row r="4384" spans="1:39" ht="30" customHeight="1" x14ac:dyDescent="0.3">
      <c r="A4384" s="11"/>
      <c r="B4384" s="11"/>
      <c r="C4384" s="11"/>
      <c r="D4384" s="11"/>
      <c r="E4384" s="15"/>
      <c r="F4384" s="17"/>
      <c r="G4384" s="15"/>
      <c r="H4384" s="17"/>
      <c r="I4384" s="15"/>
      <c r="J4384" s="17"/>
      <c r="K4384" s="15"/>
      <c r="L4384" s="17"/>
      <c r="M4384" s="11"/>
    </row>
    <row r="4385" spans="1:39" ht="30" customHeight="1" x14ac:dyDescent="0.3">
      <c r="A4385" s="14" t="s">
        <v>8929</v>
      </c>
      <c r="B4385" s="14"/>
      <c r="C4385" s="14"/>
      <c r="D4385" s="14"/>
      <c r="E4385" s="16"/>
      <c r="F4385" s="18"/>
      <c r="G4385" s="16"/>
      <c r="H4385" s="18"/>
      <c r="I4385" s="16"/>
      <c r="J4385" s="18"/>
      <c r="K4385" s="16"/>
      <c r="L4385" s="18"/>
      <c r="M4385" s="14"/>
      <c r="N4385" s="5" t="s">
        <v>2567</v>
      </c>
    </row>
    <row r="4386" spans="1:39" ht="30" customHeight="1" x14ac:dyDescent="0.3">
      <c r="A4386" s="10" t="s">
        <v>2556</v>
      </c>
      <c r="B4386" s="10" t="s">
        <v>2557</v>
      </c>
      <c r="C4386" s="10" t="s">
        <v>65</v>
      </c>
      <c r="D4386" s="11">
        <v>1</v>
      </c>
      <c r="E4386" s="15">
        <v>0</v>
      </c>
      <c r="F4386" s="17">
        <f>TRUNC(E4386*D4386,1)</f>
        <v>0</v>
      </c>
      <c r="G4386" s="15">
        <v>7206</v>
      </c>
      <c r="H4386" s="17">
        <f>TRUNC(G4386*D4386,1)</f>
        <v>7206</v>
      </c>
      <c r="I4386" s="15">
        <v>288</v>
      </c>
      <c r="J4386" s="17">
        <f>TRUNC(I4386*D4386,1)</f>
        <v>288</v>
      </c>
      <c r="K4386" s="15">
        <f>TRUNC(E4386+G4386+I4386,1)</f>
        <v>7494</v>
      </c>
      <c r="L4386" s="17">
        <f>TRUNC(F4386+H4386+J4386,1)</f>
        <v>7494</v>
      </c>
      <c r="M4386" s="10" t="s">
        <v>52</v>
      </c>
      <c r="N4386" s="9" t="s">
        <v>2567</v>
      </c>
      <c r="O4386" s="9" t="s">
        <v>2558</v>
      </c>
      <c r="P4386" s="9" t="s">
        <v>67</v>
      </c>
      <c r="Q4386" s="9" t="s">
        <v>54</v>
      </c>
      <c r="R4386" s="9" t="s">
        <v>54</v>
      </c>
      <c r="S4386" s="1"/>
      <c r="T4386" s="1"/>
      <c r="U4386" s="1"/>
      <c r="V4386" s="1"/>
      <c r="W4386" s="1"/>
      <c r="X4386" s="1"/>
      <c r="Y4386" s="1"/>
      <c r="Z4386" s="1"/>
      <c r="AA4386" s="1"/>
      <c r="AB4386" s="1"/>
      <c r="AC4386" s="1"/>
      <c r="AD4386" s="1"/>
      <c r="AE4386" s="1"/>
      <c r="AF4386" s="1"/>
      <c r="AG4386" s="1"/>
      <c r="AH4386" s="1"/>
      <c r="AI4386" s="1"/>
      <c r="AJ4386" s="9" t="s">
        <v>52</v>
      </c>
      <c r="AK4386" s="9" t="s">
        <v>8932</v>
      </c>
      <c r="AL4386" s="9" t="s">
        <v>52</v>
      </c>
      <c r="AM4386" s="9" t="s">
        <v>52</v>
      </c>
    </row>
    <row r="4387" spans="1:39" ht="30" customHeight="1" x14ac:dyDescent="0.3">
      <c r="A4387" s="10" t="s">
        <v>2562</v>
      </c>
      <c r="B4387" s="10" t="s">
        <v>2563</v>
      </c>
      <c r="C4387" s="10" t="s">
        <v>65</v>
      </c>
      <c r="D4387" s="11">
        <v>1</v>
      </c>
      <c r="E4387" s="15">
        <v>0</v>
      </c>
      <c r="F4387" s="17">
        <f>TRUNC(E4387*D4387,1)</f>
        <v>0</v>
      </c>
      <c r="G4387" s="15">
        <v>16329</v>
      </c>
      <c r="H4387" s="17">
        <f>TRUNC(G4387*D4387,1)</f>
        <v>16329</v>
      </c>
      <c r="I4387" s="15">
        <v>653</v>
      </c>
      <c r="J4387" s="17">
        <f>TRUNC(I4387*D4387,1)</f>
        <v>653</v>
      </c>
      <c r="K4387" s="15">
        <f>TRUNC(E4387+G4387+I4387,1)</f>
        <v>16982</v>
      </c>
      <c r="L4387" s="17">
        <f>TRUNC(F4387+H4387+J4387,1)</f>
        <v>16982</v>
      </c>
      <c r="M4387" s="10" t="s">
        <v>52</v>
      </c>
      <c r="N4387" s="9" t="s">
        <v>2567</v>
      </c>
      <c r="O4387" s="9" t="s">
        <v>2564</v>
      </c>
      <c r="P4387" s="9" t="s">
        <v>67</v>
      </c>
      <c r="Q4387" s="9" t="s">
        <v>54</v>
      </c>
      <c r="R4387" s="9" t="s">
        <v>54</v>
      </c>
      <c r="S4387" s="1"/>
      <c r="T4387" s="1"/>
      <c r="U4387" s="1"/>
      <c r="V4387" s="1"/>
      <c r="W4387" s="1"/>
      <c r="X4387" s="1"/>
      <c r="Y4387" s="1"/>
      <c r="Z4387" s="1"/>
      <c r="AA4387" s="1"/>
      <c r="AB4387" s="1"/>
      <c r="AC4387" s="1"/>
      <c r="AD4387" s="1"/>
      <c r="AE4387" s="1"/>
      <c r="AF4387" s="1"/>
      <c r="AG4387" s="1"/>
      <c r="AH4387" s="1"/>
      <c r="AI4387" s="1"/>
      <c r="AJ4387" s="9" t="s">
        <v>52</v>
      </c>
      <c r="AK4387" s="9" t="s">
        <v>8933</v>
      </c>
      <c r="AL4387" s="9" t="s">
        <v>52</v>
      </c>
      <c r="AM4387" s="9" t="s">
        <v>52</v>
      </c>
    </row>
    <row r="4388" spans="1:39" ht="30" customHeight="1" x14ac:dyDescent="0.3">
      <c r="A4388" s="10" t="s">
        <v>4735</v>
      </c>
      <c r="B4388" s="10" t="s">
        <v>52</v>
      </c>
      <c r="C4388" s="10" t="s">
        <v>52</v>
      </c>
      <c r="D4388" s="11"/>
      <c r="E4388" s="15"/>
      <c r="F4388" s="17">
        <f>TRUNC(SUMIF(N4386:N4387, N4385, F4386:F4387),0)</f>
        <v>0</v>
      </c>
      <c r="G4388" s="15"/>
      <c r="H4388" s="17">
        <f>TRUNC(SUMIF(N4386:N4387, N4385, H4386:H4387),0)</f>
        <v>23535</v>
      </c>
      <c r="I4388" s="15"/>
      <c r="J4388" s="17">
        <f>TRUNC(SUMIF(N4386:N4387, N4385, J4386:J4387),0)</f>
        <v>941</v>
      </c>
      <c r="K4388" s="15"/>
      <c r="L4388" s="17">
        <f>F4388+H4388+J4388</f>
        <v>24476</v>
      </c>
      <c r="M4388" s="10" t="s">
        <v>52</v>
      </c>
      <c r="N4388" s="9" t="s">
        <v>4736</v>
      </c>
      <c r="O4388" s="9" t="s">
        <v>4736</v>
      </c>
      <c r="P4388" s="9" t="s">
        <v>52</v>
      </c>
      <c r="Q4388" s="9" t="s">
        <v>52</v>
      </c>
      <c r="R4388" s="9" t="s">
        <v>52</v>
      </c>
      <c r="S4388" s="1"/>
      <c r="T4388" s="1"/>
      <c r="U4388" s="1"/>
      <c r="V4388" s="1"/>
      <c r="W4388" s="1"/>
      <c r="X4388" s="1"/>
      <c r="Y4388" s="1"/>
      <c r="Z4388" s="1"/>
      <c r="AA4388" s="1"/>
      <c r="AB4388" s="1"/>
      <c r="AC4388" s="1"/>
      <c r="AD4388" s="1"/>
      <c r="AE4388" s="1"/>
      <c r="AF4388" s="1"/>
      <c r="AG4388" s="1"/>
      <c r="AH4388" s="1"/>
      <c r="AI4388" s="1"/>
      <c r="AJ4388" s="9" t="s">
        <v>52</v>
      </c>
      <c r="AK4388" s="9" t="s">
        <v>52</v>
      </c>
      <c r="AL4388" s="9" t="s">
        <v>52</v>
      </c>
      <c r="AM4388" s="9" t="s">
        <v>52</v>
      </c>
    </row>
    <row r="4389" spans="1:39" ht="30" customHeight="1" x14ac:dyDescent="0.3">
      <c r="A4389" s="11"/>
      <c r="B4389" s="11"/>
      <c r="C4389" s="11"/>
      <c r="D4389" s="11"/>
      <c r="E4389" s="15"/>
      <c r="F4389" s="17"/>
      <c r="G4389" s="15"/>
      <c r="H4389" s="17"/>
      <c r="I4389" s="15"/>
      <c r="J4389" s="17"/>
      <c r="K4389" s="15"/>
      <c r="L4389" s="17"/>
      <c r="M4389" s="11"/>
    </row>
    <row r="4390" spans="1:39" ht="30" customHeight="1" x14ac:dyDescent="0.3">
      <c r="A4390" s="14" t="s">
        <v>8934</v>
      </c>
      <c r="B4390" s="14"/>
      <c r="C4390" s="14"/>
      <c r="D4390" s="14"/>
      <c r="E4390" s="16"/>
      <c r="F4390" s="18"/>
      <c r="G4390" s="16"/>
      <c r="H4390" s="18"/>
      <c r="I4390" s="16"/>
      <c r="J4390" s="18"/>
      <c r="K4390" s="16"/>
      <c r="L4390" s="18"/>
      <c r="M4390" s="14"/>
      <c r="N4390" s="5" t="s">
        <v>2573</v>
      </c>
    </row>
    <row r="4391" spans="1:39" ht="30" customHeight="1" x14ac:dyDescent="0.3">
      <c r="A4391" s="10" t="s">
        <v>4713</v>
      </c>
      <c r="B4391" s="10" t="s">
        <v>4714</v>
      </c>
      <c r="C4391" s="10" t="s">
        <v>4715</v>
      </c>
      <c r="D4391" s="11">
        <v>3.3000000000000002E-2</v>
      </c>
      <c r="E4391" s="15">
        <v>0</v>
      </c>
      <c r="F4391" s="17">
        <f>TRUNC(E4391*D4391,1)</f>
        <v>0</v>
      </c>
      <c r="G4391" s="15">
        <v>242631</v>
      </c>
      <c r="H4391" s="17">
        <f>TRUNC(G4391*D4391,1)</f>
        <v>8006.8</v>
      </c>
      <c r="I4391" s="15">
        <v>0</v>
      </c>
      <c r="J4391" s="17">
        <f>TRUNC(I4391*D4391,1)</f>
        <v>0</v>
      </c>
      <c r="K4391" s="15">
        <f>TRUNC(E4391+G4391+I4391,1)</f>
        <v>242631</v>
      </c>
      <c r="L4391" s="17">
        <f>TRUNC(F4391+H4391+J4391,1)</f>
        <v>8006.8</v>
      </c>
      <c r="M4391" s="10" t="s">
        <v>52</v>
      </c>
      <c r="N4391" s="9" t="s">
        <v>2573</v>
      </c>
      <c r="O4391" s="9" t="s">
        <v>4717</v>
      </c>
      <c r="P4391" s="9" t="s">
        <v>54</v>
      </c>
      <c r="Q4391" s="9" t="s">
        <v>54</v>
      </c>
      <c r="R4391" s="9" t="s">
        <v>67</v>
      </c>
      <c r="S4391" s="1"/>
      <c r="T4391" s="1"/>
      <c r="U4391" s="1"/>
      <c r="V4391" s="1">
        <v>1</v>
      </c>
      <c r="W4391" s="1"/>
      <c r="X4391" s="1"/>
      <c r="Y4391" s="1"/>
      <c r="Z4391" s="1"/>
      <c r="AA4391" s="1"/>
      <c r="AB4391" s="1"/>
      <c r="AC4391" s="1"/>
      <c r="AD4391" s="1"/>
      <c r="AE4391" s="1"/>
      <c r="AF4391" s="1"/>
      <c r="AG4391" s="1"/>
      <c r="AH4391" s="1"/>
      <c r="AI4391" s="1"/>
      <c r="AJ4391" s="9" t="s">
        <v>52</v>
      </c>
      <c r="AK4391" s="9" t="s">
        <v>8937</v>
      </c>
      <c r="AL4391" s="9" t="s">
        <v>52</v>
      </c>
      <c r="AM4391" s="9" t="s">
        <v>52</v>
      </c>
    </row>
    <row r="4392" spans="1:39" ht="30" customHeight="1" x14ac:dyDescent="0.3">
      <c r="A4392" s="10" t="s">
        <v>4720</v>
      </c>
      <c r="B4392" s="10" t="s">
        <v>4714</v>
      </c>
      <c r="C4392" s="10" t="s">
        <v>4715</v>
      </c>
      <c r="D4392" s="11">
        <v>3.0000000000000001E-3</v>
      </c>
      <c r="E4392" s="15">
        <v>0</v>
      </c>
      <c r="F4392" s="17">
        <f>TRUNC(E4392*D4392,1)</f>
        <v>0</v>
      </c>
      <c r="G4392" s="15">
        <v>153671</v>
      </c>
      <c r="H4392" s="17">
        <f>TRUNC(G4392*D4392,1)</f>
        <v>461</v>
      </c>
      <c r="I4392" s="15">
        <v>0</v>
      </c>
      <c r="J4392" s="17">
        <f>TRUNC(I4392*D4392,1)</f>
        <v>0</v>
      </c>
      <c r="K4392" s="15">
        <f>TRUNC(E4392+G4392+I4392,1)</f>
        <v>153671</v>
      </c>
      <c r="L4392" s="17">
        <f>TRUNC(F4392+H4392+J4392,1)</f>
        <v>461</v>
      </c>
      <c r="M4392" s="10" t="s">
        <v>52</v>
      </c>
      <c r="N4392" s="9" t="s">
        <v>2573</v>
      </c>
      <c r="O4392" s="9" t="s">
        <v>4721</v>
      </c>
      <c r="P4392" s="9" t="s">
        <v>54</v>
      </c>
      <c r="Q4392" s="9" t="s">
        <v>54</v>
      </c>
      <c r="R4392" s="9" t="s">
        <v>67</v>
      </c>
      <c r="S4392" s="1"/>
      <c r="T4392" s="1"/>
      <c r="U4392" s="1"/>
      <c r="V4392" s="1">
        <v>1</v>
      </c>
      <c r="W4392" s="1"/>
      <c r="X4392" s="1"/>
      <c r="Y4392" s="1"/>
      <c r="Z4392" s="1"/>
      <c r="AA4392" s="1"/>
      <c r="AB4392" s="1"/>
      <c r="AC4392" s="1"/>
      <c r="AD4392" s="1"/>
      <c r="AE4392" s="1"/>
      <c r="AF4392" s="1"/>
      <c r="AG4392" s="1"/>
      <c r="AH4392" s="1"/>
      <c r="AI4392" s="1"/>
      <c r="AJ4392" s="9" t="s">
        <v>52</v>
      </c>
      <c r="AK4392" s="9" t="s">
        <v>8938</v>
      </c>
      <c r="AL4392" s="9" t="s">
        <v>52</v>
      </c>
      <c r="AM4392" s="9" t="s">
        <v>52</v>
      </c>
    </row>
    <row r="4393" spans="1:39" ht="30" customHeight="1" x14ac:dyDescent="0.3">
      <c r="A4393" s="10" t="s">
        <v>4727</v>
      </c>
      <c r="B4393" s="10" t="s">
        <v>4728</v>
      </c>
      <c r="C4393" s="10" t="s">
        <v>732</v>
      </c>
      <c r="D4393" s="11">
        <v>1</v>
      </c>
      <c r="E4393" s="15">
        <v>0</v>
      </c>
      <c r="F4393" s="17">
        <f>TRUNC(E4393*D4393,1)</f>
        <v>0</v>
      </c>
      <c r="G4393" s="15">
        <v>0</v>
      </c>
      <c r="H4393" s="17">
        <f>TRUNC(G4393*D4393,1)</f>
        <v>0</v>
      </c>
      <c r="I4393" s="15">
        <f>TRUNC(SUMIF(V4391:V4393, RIGHTB(O4393, 1), H4391:H4393)*U4393, 2)</f>
        <v>169.35</v>
      </c>
      <c r="J4393" s="17">
        <f>TRUNC(I4393*D4393,1)</f>
        <v>169.3</v>
      </c>
      <c r="K4393" s="15">
        <f>TRUNC(E4393+G4393+I4393,1)</f>
        <v>169.3</v>
      </c>
      <c r="L4393" s="17">
        <f>TRUNC(F4393+H4393+J4393,1)</f>
        <v>169.3</v>
      </c>
      <c r="M4393" s="10" t="s">
        <v>52</v>
      </c>
      <c r="N4393" s="9" t="s">
        <v>2573</v>
      </c>
      <c r="O4393" s="9" t="s">
        <v>4729</v>
      </c>
      <c r="P4393" s="9" t="s">
        <v>54</v>
      </c>
      <c r="Q4393" s="9" t="s">
        <v>54</v>
      </c>
      <c r="R4393" s="9" t="s">
        <v>54</v>
      </c>
      <c r="S4393" s="1">
        <v>1</v>
      </c>
      <c r="T4393" s="1">
        <v>2</v>
      </c>
      <c r="U4393" s="1">
        <v>0.02</v>
      </c>
      <c r="V4393" s="1"/>
      <c r="W4393" s="1"/>
      <c r="X4393" s="1"/>
      <c r="Y4393" s="1"/>
      <c r="Z4393" s="1"/>
      <c r="AA4393" s="1"/>
      <c r="AB4393" s="1"/>
      <c r="AC4393" s="1"/>
      <c r="AD4393" s="1"/>
      <c r="AE4393" s="1"/>
      <c r="AF4393" s="1"/>
      <c r="AG4393" s="1"/>
      <c r="AH4393" s="1"/>
      <c r="AI4393" s="1"/>
      <c r="AJ4393" s="9" t="s">
        <v>52</v>
      </c>
      <c r="AK4393" s="9" t="s">
        <v>8939</v>
      </c>
      <c r="AL4393" s="9" t="s">
        <v>52</v>
      </c>
      <c r="AM4393" s="9" t="s">
        <v>52</v>
      </c>
    </row>
    <row r="4394" spans="1:39" ht="30" customHeight="1" x14ac:dyDescent="0.3">
      <c r="A4394" s="10" t="s">
        <v>4735</v>
      </c>
      <c r="B4394" s="10" t="s">
        <v>52</v>
      </c>
      <c r="C4394" s="10" t="s">
        <v>52</v>
      </c>
      <c r="D4394" s="11"/>
      <c r="E4394" s="15"/>
      <c r="F4394" s="17">
        <f>TRUNC(SUMIF(N4391:N4393, N4390, F4391:F4393),0)</f>
        <v>0</v>
      </c>
      <c r="G4394" s="15"/>
      <c r="H4394" s="17">
        <f>TRUNC(SUMIF(N4391:N4393, N4390, H4391:H4393),0)</f>
        <v>8467</v>
      </c>
      <c r="I4394" s="15"/>
      <c r="J4394" s="17">
        <f>TRUNC(SUMIF(N4391:N4393, N4390, J4391:J4393),0)</f>
        <v>169</v>
      </c>
      <c r="K4394" s="15"/>
      <c r="L4394" s="17">
        <f>F4394+H4394+J4394</f>
        <v>8636</v>
      </c>
      <c r="M4394" s="10" t="s">
        <v>52</v>
      </c>
      <c r="N4394" s="9" t="s">
        <v>4736</v>
      </c>
      <c r="O4394" s="9" t="s">
        <v>4736</v>
      </c>
      <c r="P4394" s="9" t="s">
        <v>52</v>
      </c>
      <c r="Q4394" s="9" t="s">
        <v>52</v>
      </c>
      <c r="R4394" s="9" t="s">
        <v>52</v>
      </c>
      <c r="S4394" s="1"/>
      <c r="T4394" s="1"/>
      <c r="U4394" s="1"/>
      <c r="V4394" s="1"/>
      <c r="W4394" s="1"/>
      <c r="X4394" s="1"/>
      <c r="Y4394" s="1"/>
      <c r="Z4394" s="1"/>
      <c r="AA4394" s="1"/>
      <c r="AB4394" s="1"/>
      <c r="AC4394" s="1"/>
      <c r="AD4394" s="1"/>
      <c r="AE4394" s="1"/>
      <c r="AF4394" s="1"/>
      <c r="AG4394" s="1"/>
      <c r="AH4394" s="1"/>
      <c r="AI4394" s="1"/>
      <c r="AJ4394" s="9" t="s">
        <v>52</v>
      </c>
      <c r="AK4394" s="9" t="s">
        <v>52</v>
      </c>
      <c r="AL4394" s="9" t="s">
        <v>52</v>
      </c>
      <c r="AM4394" s="9" t="s">
        <v>52</v>
      </c>
    </row>
    <row r="4395" spans="1:39" ht="30" customHeight="1" x14ac:dyDescent="0.3">
      <c r="A4395" s="11"/>
      <c r="B4395" s="11"/>
      <c r="C4395" s="11"/>
      <c r="D4395" s="11"/>
      <c r="E4395" s="15"/>
      <c r="F4395" s="17"/>
      <c r="G4395" s="15"/>
      <c r="H4395" s="17"/>
      <c r="I4395" s="15"/>
      <c r="J4395" s="17"/>
      <c r="K4395" s="15"/>
      <c r="L4395" s="17"/>
      <c r="M4395" s="11"/>
    </row>
    <row r="4396" spans="1:39" ht="30" customHeight="1" x14ac:dyDescent="0.3">
      <c r="A4396" s="14" t="s">
        <v>8940</v>
      </c>
      <c r="B4396" s="14"/>
      <c r="C4396" s="14"/>
      <c r="D4396" s="14"/>
      <c r="E4396" s="16"/>
      <c r="F4396" s="18"/>
      <c r="G4396" s="16"/>
      <c r="H4396" s="18"/>
      <c r="I4396" s="16"/>
      <c r="J4396" s="18"/>
      <c r="K4396" s="16"/>
      <c r="L4396" s="18"/>
      <c r="M4396" s="14"/>
      <c r="N4396" s="5" t="s">
        <v>2576</v>
      </c>
    </row>
    <row r="4397" spans="1:39" ht="30" customHeight="1" x14ac:dyDescent="0.3">
      <c r="A4397" s="10" t="s">
        <v>4713</v>
      </c>
      <c r="B4397" s="10" t="s">
        <v>4714</v>
      </c>
      <c r="C4397" s="10" t="s">
        <v>4715</v>
      </c>
      <c r="D4397" s="11">
        <v>0.11</v>
      </c>
      <c r="E4397" s="15">
        <v>0</v>
      </c>
      <c r="F4397" s="17">
        <f>TRUNC(E4397*D4397,1)</f>
        <v>0</v>
      </c>
      <c r="G4397" s="15">
        <v>242631</v>
      </c>
      <c r="H4397" s="17">
        <f>TRUNC(G4397*D4397,1)</f>
        <v>26689.4</v>
      </c>
      <c r="I4397" s="15">
        <v>0</v>
      </c>
      <c r="J4397" s="17">
        <f>TRUNC(I4397*D4397,1)</f>
        <v>0</v>
      </c>
      <c r="K4397" s="15">
        <f>TRUNC(E4397+G4397+I4397,1)</f>
        <v>242631</v>
      </c>
      <c r="L4397" s="17">
        <f>TRUNC(F4397+H4397+J4397,1)</f>
        <v>26689.4</v>
      </c>
      <c r="M4397" s="10" t="s">
        <v>52</v>
      </c>
      <c r="N4397" s="9" t="s">
        <v>2576</v>
      </c>
      <c r="O4397" s="9" t="s">
        <v>4717</v>
      </c>
      <c r="P4397" s="9" t="s">
        <v>54</v>
      </c>
      <c r="Q4397" s="9" t="s">
        <v>54</v>
      </c>
      <c r="R4397" s="9" t="s">
        <v>67</v>
      </c>
      <c r="S4397" s="1"/>
      <c r="T4397" s="1"/>
      <c r="U4397" s="1"/>
      <c r="V4397" s="1">
        <v>1</v>
      </c>
      <c r="W4397" s="1"/>
      <c r="X4397" s="1"/>
      <c r="Y4397" s="1"/>
      <c r="Z4397" s="1"/>
      <c r="AA4397" s="1"/>
      <c r="AB4397" s="1"/>
      <c r="AC4397" s="1"/>
      <c r="AD4397" s="1"/>
      <c r="AE4397" s="1"/>
      <c r="AF4397" s="1"/>
      <c r="AG4397" s="1"/>
      <c r="AH4397" s="1"/>
      <c r="AI4397" s="1"/>
      <c r="AJ4397" s="9" t="s">
        <v>52</v>
      </c>
      <c r="AK4397" s="9" t="s">
        <v>8943</v>
      </c>
      <c r="AL4397" s="9" t="s">
        <v>52</v>
      </c>
      <c r="AM4397" s="9" t="s">
        <v>52</v>
      </c>
    </row>
    <row r="4398" spans="1:39" ht="30" customHeight="1" x14ac:dyDescent="0.3">
      <c r="A4398" s="10" t="s">
        <v>4720</v>
      </c>
      <c r="B4398" s="10" t="s">
        <v>4714</v>
      </c>
      <c r="C4398" s="10" t="s">
        <v>4715</v>
      </c>
      <c r="D4398" s="11">
        <v>0.03</v>
      </c>
      <c r="E4398" s="15">
        <v>0</v>
      </c>
      <c r="F4398" s="17">
        <f>TRUNC(E4398*D4398,1)</f>
        <v>0</v>
      </c>
      <c r="G4398" s="15">
        <v>153671</v>
      </c>
      <c r="H4398" s="17">
        <f>TRUNC(G4398*D4398,1)</f>
        <v>4610.1000000000004</v>
      </c>
      <c r="I4398" s="15">
        <v>0</v>
      </c>
      <c r="J4398" s="17">
        <f>TRUNC(I4398*D4398,1)</f>
        <v>0</v>
      </c>
      <c r="K4398" s="15">
        <f>TRUNC(E4398+G4398+I4398,1)</f>
        <v>153671</v>
      </c>
      <c r="L4398" s="17">
        <f>TRUNC(F4398+H4398+J4398,1)</f>
        <v>4610.1000000000004</v>
      </c>
      <c r="M4398" s="10" t="s">
        <v>52</v>
      </c>
      <c r="N4398" s="9" t="s">
        <v>2576</v>
      </c>
      <c r="O4398" s="9" t="s">
        <v>4721</v>
      </c>
      <c r="P4398" s="9" t="s">
        <v>54</v>
      </c>
      <c r="Q4398" s="9" t="s">
        <v>54</v>
      </c>
      <c r="R4398" s="9" t="s">
        <v>67</v>
      </c>
      <c r="S4398" s="1"/>
      <c r="T4398" s="1"/>
      <c r="U4398" s="1"/>
      <c r="V4398" s="1">
        <v>1</v>
      </c>
      <c r="W4398" s="1"/>
      <c r="X4398" s="1"/>
      <c r="Y4398" s="1"/>
      <c r="Z4398" s="1"/>
      <c r="AA4398" s="1"/>
      <c r="AB4398" s="1"/>
      <c r="AC4398" s="1"/>
      <c r="AD4398" s="1"/>
      <c r="AE4398" s="1"/>
      <c r="AF4398" s="1"/>
      <c r="AG4398" s="1"/>
      <c r="AH4398" s="1"/>
      <c r="AI4398" s="1"/>
      <c r="AJ4398" s="9" t="s">
        <v>52</v>
      </c>
      <c r="AK4398" s="9" t="s">
        <v>8944</v>
      </c>
      <c r="AL4398" s="9" t="s">
        <v>52</v>
      </c>
      <c r="AM4398" s="9" t="s">
        <v>52</v>
      </c>
    </row>
    <row r="4399" spans="1:39" ht="30" customHeight="1" x14ac:dyDescent="0.3">
      <c r="A4399" s="10" t="s">
        <v>4727</v>
      </c>
      <c r="B4399" s="10" t="s">
        <v>4797</v>
      </c>
      <c r="C4399" s="10" t="s">
        <v>732</v>
      </c>
      <c r="D4399" s="11">
        <v>1</v>
      </c>
      <c r="E4399" s="15">
        <v>0</v>
      </c>
      <c r="F4399" s="17">
        <f>TRUNC(E4399*D4399,1)</f>
        <v>0</v>
      </c>
      <c r="G4399" s="15">
        <v>0</v>
      </c>
      <c r="H4399" s="17">
        <f>TRUNC(G4399*D4399,1)</f>
        <v>0</v>
      </c>
      <c r="I4399" s="15">
        <f>TRUNC(SUMIF(V4397:V4399, RIGHTB(O4399, 1), H4397:H4399)*U4399, 2)</f>
        <v>938.98</v>
      </c>
      <c r="J4399" s="17">
        <f>TRUNC(I4399*D4399,1)</f>
        <v>938.9</v>
      </c>
      <c r="K4399" s="15">
        <f>TRUNC(E4399+G4399+I4399,1)</f>
        <v>938.9</v>
      </c>
      <c r="L4399" s="17">
        <f>TRUNC(F4399+H4399+J4399,1)</f>
        <v>938.9</v>
      </c>
      <c r="M4399" s="10" t="s">
        <v>52</v>
      </c>
      <c r="N4399" s="9" t="s">
        <v>2576</v>
      </c>
      <c r="O4399" s="9" t="s">
        <v>4729</v>
      </c>
      <c r="P4399" s="9" t="s">
        <v>54</v>
      </c>
      <c r="Q4399" s="9" t="s">
        <v>54</v>
      </c>
      <c r="R4399" s="9" t="s">
        <v>54</v>
      </c>
      <c r="S4399" s="1">
        <v>1</v>
      </c>
      <c r="T4399" s="1">
        <v>2</v>
      </c>
      <c r="U4399" s="1">
        <v>0.03</v>
      </c>
      <c r="V4399" s="1"/>
      <c r="W4399" s="1"/>
      <c r="X4399" s="1"/>
      <c r="Y4399" s="1"/>
      <c r="Z4399" s="1"/>
      <c r="AA4399" s="1"/>
      <c r="AB4399" s="1"/>
      <c r="AC4399" s="1"/>
      <c r="AD4399" s="1"/>
      <c r="AE4399" s="1"/>
      <c r="AF4399" s="1"/>
      <c r="AG4399" s="1"/>
      <c r="AH4399" s="1"/>
      <c r="AI4399" s="1"/>
      <c r="AJ4399" s="9" t="s">
        <v>52</v>
      </c>
      <c r="AK4399" s="9" t="s">
        <v>8945</v>
      </c>
      <c r="AL4399" s="9" t="s">
        <v>52</v>
      </c>
      <c r="AM4399" s="9" t="s">
        <v>52</v>
      </c>
    </row>
    <row r="4400" spans="1:39" ht="30" customHeight="1" x14ac:dyDescent="0.3">
      <c r="A4400" s="10" t="s">
        <v>4735</v>
      </c>
      <c r="B4400" s="10" t="s">
        <v>52</v>
      </c>
      <c r="C4400" s="10" t="s">
        <v>52</v>
      </c>
      <c r="D4400" s="11"/>
      <c r="E4400" s="15"/>
      <c r="F4400" s="17">
        <f>TRUNC(SUMIF(N4397:N4399, N4396, F4397:F4399),0)</f>
        <v>0</v>
      </c>
      <c r="G4400" s="15"/>
      <c r="H4400" s="17">
        <f>TRUNC(SUMIF(N4397:N4399, N4396, H4397:H4399),0)</f>
        <v>31299</v>
      </c>
      <c r="I4400" s="15"/>
      <c r="J4400" s="17">
        <f>TRUNC(SUMIF(N4397:N4399, N4396, J4397:J4399),0)</f>
        <v>938</v>
      </c>
      <c r="K4400" s="15"/>
      <c r="L4400" s="17">
        <f>F4400+H4400+J4400</f>
        <v>32237</v>
      </c>
      <c r="M4400" s="10" t="s">
        <v>52</v>
      </c>
      <c r="N4400" s="9" t="s">
        <v>4736</v>
      </c>
      <c r="O4400" s="9" t="s">
        <v>4736</v>
      </c>
      <c r="P4400" s="9" t="s">
        <v>52</v>
      </c>
      <c r="Q4400" s="9" t="s">
        <v>52</v>
      </c>
      <c r="R4400" s="9" t="s">
        <v>52</v>
      </c>
      <c r="S4400" s="1"/>
      <c r="T4400" s="1"/>
      <c r="U4400" s="1"/>
      <c r="V4400" s="1"/>
      <c r="W4400" s="1"/>
      <c r="X4400" s="1"/>
      <c r="Y4400" s="1"/>
      <c r="Z4400" s="1"/>
      <c r="AA4400" s="1"/>
      <c r="AB4400" s="1"/>
      <c r="AC4400" s="1"/>
      <c r="AD4400" s="1"/>
      <c r="AE4400" s="1"/>
      <c r="AF4400" s="1"/>
      <c r="AG4400" s="1"/>
      <c r="AH4400" s="1"/>
      <c r="AI4400" s="1"/>
      <c r="AJ4400" s="9" t="s">
        <v>52</v>
      </c>
      <c r="AK4400" s="9" t="s">
        <v>52</v>
      </c>
      <c r="AL4400" s="9" t="s">
        <v>52</v>
      </c>
      <c r="AM4400" s="9" t="s">
        <v>52</v>
      </c>
    </row>
    <row r="4401" spans="1:39" ht="30" customHeight="1" x14ac:dyDescent="0.3">
      <c r="A4401" s="11"/>
      <c r="B4401" s="11"/>
      <c r="C4401" s="11"/>
      <c r="D4401" s="11"/>
      <c r="E4401" s="15"/>
      <c r="F4401" s="17"/>
      <c r="G4401" s="15"/>
      <c r="H4401" s="17"/>
      <c r="I4401" s="15"/>
      <c r="J4401" s="17"/>
      <c r="K4401" s="15"/>
      <c r="L4401" s="17"/>
      <c r="M4401" s="11"/>
    </row>
    <row r="4402" spans="1:39" ht="30" customHeight="1" x14ac:dyDescent="0.3">
      <c r="A4402" s="14" t="s">
        <v>8946</v>
      </c>
      <c r="B4402" s="14"/>
      <c r="C4402" s="14"/>
      <c r="D4402" s="14"/>
      <c r="E4402" s="16"/>
      <c r="F4402" s="18"/>
      <c r="G4402" s="16"/>
      <c r="H4402" s="18"/>
      <c r="I4402" s="16"/>
      <c r="J4402" s="18"/>
      <c r="K4402" s="16"/>
      <c r="L4402" s="18"/>
      <c r="M4402" s="14"/>
      <c r="N4402" s="5" t="s">
        <v>2580</v>
      </c>
    </row>
    <row r="4403" spans="1:39" ht="30" customHeight="1" x14ac:dyDescent="0.3">
      <c r="A4403" s="10" t="s">
        <v>4713</v>
      </c>
      <c r="B4403" s="10" t="s">
        <v>4714</v>
      </c>
      <c r="C4403" s="10" t="s">
        <v>4715</v>
      </c>
      <c r="D4403" s="11">
        <v>0.06</v>
      </c>
      <c r="E4403" s="15">
        <v>0</v>
      </c>
      <c r="F4403" s="17">
        <f>TRUNC(E4403*D4403,1)</f>
        <v>0</v>
      </c>
      <c r="G4403" s="15">
        <v>242631</v>
      </c>
      <c r="H4403" s="17">
        <f>TRUNC(G4403*D4403,1)</f>
        <v>14557.8</v>
      </c>
      <c r="I4403" s="15">
        <v>0</v>
      </c>
      <c r="J4403" s="17">
        <f>TRUNC(I4403*D4403,1)</f>
        <v>0</v>
      </c>
      <c r="K4403" s="15">
        <f>TRUNC(E4403+G4403+I4403,1)</f>
        <v>242631</v>
      </c>
      <c r="L4403" s="17">
        <f>TRUNC(F4403+H4403+J4403,1)</f>
        <v>14557.8</v>
      </c>
      <c r="M4403" s="10" t="s">
        <v>52</v>
      </c>
      <c r="N4403" s="9" t="s">
        <v>2580</v>
      </c>
      <c r="O4403" s="9" t="s">
        <v>4717</v>
      </c>
      <c r="P4403" s="9" t="s">
        <v>54</v>
      </c>
      <c r="Q4403" s="9" t="s">
        <v>54</v>
      </c>
      <c r="R4403" s="9" t="s">
        <v>67</v>
      </c>
      <c r="S4403" s="1"/>
      <c r="T4403" s="1"/>
      <c r="U4403" s="1"/>
      <c r="V4403" s="1">
        <v>1</v>
      </c>
      <c r="W4403" s="1"/>
      <c r="X4403" s="1"/>
      <c r="Y4403" s="1"/>
      <c r="Z4403" s="1"/>
      <c r="AA4403" s="1"/>
      <c r="AB4403" s="1"/>
      <c r="AC4403" s="1"/>
      <c r="AD4403" s="1"/>
      <c r="AE4403" s="1"/>
      <c r="AF4403" s="1"/>
      <c r="AG4403" s="1"/>
      <c r="AH4403" s="1"/>
      <c r="AI4403" s="1"/>
      <c r="AJ4403" s="9" t="s">
        <v>52</v>
      </c>
      <c r="AK4403" s="9" t="s">
        <v>8949</v>
      </c>
      <c r="AL4403" s="9" t="s">
        <v>52</v>
      </c>
      <c r="AM4403" s="9" t="s">
        <v>52</v>
      </c>
    </row>
    <row r="4404" spans="1:39" ht="30" customHeight="1" x14ac:dyDescent="0.3">
      <c r="A4404" s="10" t="s">
        <v>4720</v>
      </c>
      <c r="B4404" s="10" t="s">
        <v>4714</v>
      </c>
      <c r="C4404" s="10" t="s">
        <v>4715</v>
      </c>
      <c r="D4404" s="11">
        <v>6.0000000000000001E-3</v>
      </c>
      <c r="E4404" s="15">
        <v>0</v>
      </c>
      <c r="F4404" s="17">
        <f>TRUNC(E4404*D4404,1)</f>
        <v>0</v>
      </c>
      <c r="G4404" s="15">
        <v>153671</v>
      </c>
      <c r="H4404" s="17">
        <f>TRUNC(G4404*D4404,1)</f>
        <v>922</v>
      </c>
      <c r="I4404" s="15">
        <v>0</v>
      </c>
      <c r="J4404" s="17">
        <f>TRUNC(I4404*D4404,1)</f>
        <v>0</v>
      </c>
      <c r="K4404" s="15">
        <f>TRUNC(E4404+G4404+I4404,1)</f>
        <v>153671</v>
      </c>
      <c r="L4404" s="17">
        <f>TRUNC(F4404+H4404+J4404,1)</f>
        <v>922</v>
      </c>
      <c r="M4404" s="10" t="s">
        <v>52</v>
      </c>
      <c r="N4404" s="9" t="s">
        <v>2580</v>
      </c>
      <c r="O4404" s="9" t="s">
        <v>4721</v>
      </c>
      <c r="P4404" s="9" t="s">
        <v>54</v>
      </c>
      <c r="Q4404" s="9" t="s">
        <v>54</v>
      </c>
      <c r="R4404" s="9" t="s">
        <v>67</v>
      </c>
      <c r="S4404" s="1"/>
      <c r="T4404" s="1"/>
      <c r="U4404" s="1"/>
      <c r="V4404" s="1">
        <v>1</v>
      </c>
      <c r="W4404" s="1"/>
      <c r="X4404" s="1"/>
      <c r="Y4404" s="1"/>
      <c r="Z4404" s="1"/>
      <c r="AA4404" s="1"/>
      <c r="AB4404" s="1"/>
      <c r="AC4404" s="1"/>
      <c r="AD4404" s="1"/>
      <c r="AE4404" s="1"/>
      <c r="AF4404" s="1"/>
      <c r="AG4404" s="1"/>
      <c r="AH4404" s="1"/>
      <c r="AI4404" s="1"/>
      <c r="AJ4404" s="9" t="s">
        <v>52</v>
      </c>
      <c r="AK4404" s="9" t="s">
        <v>8950</v>
      </c>
      <c r="AL4404" s="9" t="s">
        <v>52</v>
      </c>
      <c r="AM4404" s="9" t="s">
        <v>52</v>
      </c>
    </row>
    <row r="4405" spans="1:39" ht="30" customHeight="1" x14ac:dyDescent="0.3">
      <c r="A4405" s="10" t="s">
        <v>4727</v>
      </c>
      <c r="B4405" s="10" t="s">
        <v>4728</v>
      </c>
      <c r="C4405" s="10" t="s">
        <v>732</v>
      </c>
      <c r="D4405" s="11">
        <v>1</v>
      </c>
      <c r="E4405" s="15">
        <v>0</v>
      </c>
      <c r="F4405" s="17">
        <f>TRUNC(E4405*D4405,1)</f>
        <v>0</v>
      </c>
      <c r="G4405" s="15">
        <v>0</v>
      </c>
      <c r="H4405" s="17">
        <f>TRUNC(G4405*D4405,1)</f>
        <v>0</v>
      </c>
      <c r="I4405" s="15">
        <f>TRUNC(SUMIF(V4403:V4405, RIGHTB(O4405, 1), H4403:H4405)*U4405, 2)</f>
        <v>309.58999999999997</v>
      </c>
      <c r="J4405" s="17">
        <f>TRUNC(I4405*D4405,1)</f>
        <v>309.5</v>
      </c>
      <c r="K4405" s="15">
        <f>TRUNC(E4405+G4405+I4405,1)</f>
        <v>309.5</v>
      </c>
      <c r="L4405" s="17">
        <f>TRUNC(F4405+H4405+J4405,1)</f>
        <v>309.5</v>
      </c>
      <c r="M4405" s="10" t="s">
        <v>52</v>
      </c>
      <c r="N4405" s="9" t="s">
        <v>2580</v>
      </c>
      <c r="O4405" s="9" t="s">
        <v>4729</v>
      </c>
      <c r="P4405" s="9" t="s">
        <v>54</v>
      </c>
      <c r="Q4405" s="9" t="s">
        <v>54</v>
      </c>
      <c r="R4405" s="9" t="s">
        <v>54</v>
      </c>
      <c r="S4405" s="1">
        <v>1</v>
      </c>
      <c r="T4405" s="1">
        <v>2</v>
      </c>
      <c r="U4405" s="1">
        <v>0.02</v>
      </c>
      <c r="V4405" s="1"/>
      <c r="W4405" s="1"/>
      <c r="X4405" s="1"/>
      <c r="Y4405" s="1"/>
      <c r="Z4405" s="1"/>
      <c r="AA4405" s="1"/>
      <c r="AB4405" s="1"/>
      <c r="AC4405" s="1"/>
      <c r="AD4405" s="1"/>
      <c r="AE4405" s="1"/>
      <c r="AF4405" s="1"/>
      <c r="AG4405" s="1"/>
      <c r="AH4405" s="1"/>
      <c r="AI4405" s="1"/>
      <c r="AJ4405" s="9" t="s">
        <v>52</v>
      </c>
      <c r="AK4405" s="9" t="s">
        <v>8951</v>
      </c>
      <c r="AL4405" s="9" t="s">
        <v>52</v>
      </c>
      <c r="AM4405" s="9" t="s">
        <v>52</v>
      </c>
    </row>
    <row r="4406" spans="1:39" ht="30" customHeight="1" x14ac:dyDescent="0.3">
      <c r="A4406" s="10" t="s">
        <v>4735</v>
      </c>
      <c r="B4406" s="10" t="s">
        <v>52</v>
      </c>
      <c r="C4406" s="10" t="s">
        <v>52</v>
      </c>
      <c r="D4406" s="11"/>
      <c r="E4406" s="15"/>
      <c r="F4406" s="17">
        <f>TRUNC(SUMIF(N4403:N4405, N4402, F4403:F4405),0)</f>
        <v>0</v>
      </c>
      <c r="G4406" s="15"/>
      <c r="H4406" s="17">
        <f>TRUNC(SUMIF(N4403:N4405, N4402, H4403:H4405),0)</f>
        <v>15479</v>
      </c>
      <c r="I4406" s="15"/>
      <c r="J4406" s="17">
        <f>TRUNC(SUMIF(N4403:N4405, N4402, J4403:J4405),0)</f>
        <v>309</v>
      </c>
      <c r="K4406" s="15"/>
      <c r="L4406" s="17">
        <f>F4406+H4406+J4406</f>
        <v>15788</v>
      </c>
      <c r="M4406" s="10" t="s">
        <v>52</v>
      </c>
      <c r="N4406" s="9" t="s">
        <v>4736</v>
      </c>
      <c r="O4406" s="9" t="s">
        <v>4736</v>
      </c>
      <c r="P4406" s="9" t="s">
        <v>52</v>
      </c>
      <c r="Q4406" s="9" t="s">
        <v>52</v>
      </c>
      <c r="R4406" s="9" t="s">
        <v>52</v>
      </c>
      <c r="S4406" s="1"/>
      <c r="T4406" s="1"/>
      <c r="U4406" s="1"/>
      <c r="V4406" s="1"/>
      <c r="W4406" s="1"/>
      <c r="X4406" s="1"/>
      <c r="Y4406" s="1"/>
      <c r="Z4406" s="1"/>
      <c r="AA4406" s="1"/>
      <c r="AB4406" s="1"/>
      <c r="AC4406" s="1"/>
      <c r="AD4406" s="1"/>
      <c r="AE4406" s="1"/>
      <c r="AF4406" s="1"/>
      <c r="AG4406" s="1"/>
      <c r="AH4406" s="1"/>
      <c r="AI4406" s="1"/>
      <c r="AJ4406" s="9" t="s">
        <v>52</v>
      </c>
      <c r="AK4406" s="9" t="s">
        <v>52</v>
      </c>
      <c r="AL4406" s="9" t="s">
        <v>52</v>
      </c>
      <c r="AM4406" s="9" t="s">
        <v>52</v>
      </c>
    </row>
    <row r="4407" spans="1:39" ht="30" customHeight="1" x14ac:dyDescent="0.3">
      <c r="A4407" s="11"/>
      <c r="B4407" s="11"/>
      <c r="C4407" s="11"/>
      <c r="D4407" s="11"/>
      <c r="E4407" s="15"/>
      <c r="F4407" s="17"/>
      <c r="G4407" s="15"/>
      <c r="H4407" s="17"/>
      <c r="I4407" s="15"/>
      <c r="J4407" s="17"/>
      <c r="K4407" s="15"/>
      <c r="L4407" s="17"/>
      <c r="M4407" s="11"/>
    </row>
    <row r="4408" spans="1:39" ht="30" customHeight="1" x14ac:dyDescent="0.3">
      <c r="A4408" s="14" t="s">
        <v>8952</v>
      </c>
      <c r="B4408" s="14"/>
      <c r="C4408" s="14"/>
      <c r="D4408" s="14"/>
      <c r="E4408" s="16"/>
      <c r="F4408" s="18"/>
      <c r="G4408" s="16"/>
      <c r="H4408" s="18"/>
      <c r="I4408" s="16"/>
      <c r="J4408" s="18"/>
      <c r="K4408" s="16"/>
      <c r="L4408" s="18"/>
      <c r="M4408" s="14"/>
      <c r="N4408" s="5" t="s">
        <v>2584</v>
      </c>
    </row>
    <row r="4409" spans="1:39" ht="30" customHeight="1" x14ac:dyDescent="0.3">
      <c r="A4409" s="10" t="s">
        <v>4713</v>
      </c>
      <c r="B4409" s="10" t="s">
        <v>4714</v>
      </c>
      <c r="C4409" s="10" t="s">
        <v>4715</v>
      </c>
      <c r="D4409" s="11">
        <v>6.5000000000000002E-2</v>
      </c>
      <c r="E4409" s="15">
        <v>0</v>
      </c>
      <c r="F4409" s="17">
        <f>TRUNC(E4409*D4409,1)</f>
        <v>0</v>
      </c>
      <c r="G4409" s="15">
        <v>242631</v>
      </c>
      <c r="H4409" s="17">
        <f>TRUNC(G4409*D4409,1)</f>
        <v>15771</v>
      </c>
      <c r="I4409" s="15">
        <v>0</v>
      </c>
      <c r="J4409" s="17">
        <f>TRUNC(I4409*D4409,1)</f>
        <v>0</v>
      </c>
      <c r="K4409" s="15">
        <f>TRUNC(E4409+G4409+I4409,1)</f>
        <v>242631</v>
      </c>
      <c r="L4409" s="17">
        <f>TRUNC(F4409+H4409+J4409,1)</f>
        <v>15771</v>
      </c>
      <c r="M4409" s="10" t="s">
        <v>52</v>
      </c>
      <c r="N4409" s="9" t="s">
        <v>2584</v>
      </c>
      <c r="O4409" s="9" t="s">
        <v>4717</v>
      </c>
      <c r="P4409" s="9" t="s">
        <v>54</v>
      </c>
      <c r="Q4409" s="9" t="s">
        <v>54</v>
      </c>
      <c r="R4409" s="9" t="s">
        <v>67</v>
      </c>
      <c r="S4409" s="1"/>
      <c r="T4409" s="1"/>
      <c r="U4409" s="1"/>
      <c r="V4409" s="1">
        <v>1</v>
      </c>
      <c r="W4409" s="1"/>
      <c r="X4409" s="1"/>
      <c r="Y4409" s="1"/>
      <c r="Z4409" s="1"/>
      <c r="AA4409" s="1"/>
      <c r="AB4409" s="1"/>
      <c r="AC4409" s="1"/>
      <c r="AD4409" s="1"/>
      <c r="AE4409" s="1"/>
      <c r="AF4409" s="1"/>
      <c r="AG4409" s="1"/>
      <c r="AH4409" s="1"/>
      <c r="AI4409" s="1"/>
      <c r="AJ4409" s="9" t="s">
        <v>52</v>
      </c>
      <c r="AK4409" s="9" t="s">
        <v>8955</v>
      </c>
      <c r="AL4409" s="9" t="s">
        <v>52</v>
      </c>
      <c r="AM4409" s="9" t="s">
        <v>52</v>
      </c>
    </row>
    <row r="4410" spans="1:39" ht="30" customHeight="1" x14ac:dyDescent="0.3">
      <c r="A4410" s="10" t="s">
        <v>4720</v>
      </c>
      <c r="B4410" s="10" t="s">
        <v>4714</v>
      </c>
      <c r="C4410" s="10" t="s">
        <v>4715</v>
      </c>
      <c r="D4410" s="11">
        <v>7.0000000000000001E-3</v>
      </c>
      <c r="E4410" s="15">
        <v>0</v>
      </c>
      <c r="F4410" s="17">
        <f>TRUNC(E4410*D4410,1)</f>
        <v>0</v>
      </c>
      <c r="G4410" s="15">
        <v>153671</v>
      </c>
      <c r="H4410" s="17">
        <f>TRUNC(G4410*D4410,1)</f>
        <v>1075.5999999999999</v>
      </c>
      <c r="I4410" s="15">
        <v>0</v>
      </c>
      <c r="J4410" s="17">
        <f>TRUNC(I4410*D4410,1)</f>
        <v>0</v>
      </c>
      <c r="K4410" s="15">
        <f>TRUNC(E4410+G4410+I4410,1)</f>
        <v>153671</v>
      </c>
      <c r="L4410" s="17">
        <f>TRUNC(F4410+H4410+J4410,1)</f>
        <v>1075.5999999999999</v>
      </c>
      <c r="M4410" s="10" t="s">
        <v>52</v>
      </c>
      <c r="N4410" s="9" t="s">
        <v>2584</v>
      </c>
      <c r="O4410" s="9" t="s">
        <v>4721</v>
      </c>
      <c r="P4410" s="9" t="s">
        <v>54</v>
      </c>
      <c r="Q4410" s="9" t="s">
        <v>54</v>
      </c>
      <c r="R4410" s="9" t="s">
        <v>67</v>
      </c>
      <c r="S4410" s="1"/>
      <c r="T4410" s="1"/>
      <c r="U4410" s="1"/>
      <c r="V4410" s="1">
        <v>1</v>
      </c>
      <c r="W4410" s="1"/>
      <c r="X4410" s="1"/>
      <c r="Y4410" s="1"/>
      <c r="Z4410" s="1"/>
      <c r="AA4410" s="1"/>
      <c r="AB4410" s="1"/>
      <c r="AC4410" s="1"/>
      <c r="AD4410" s="1"/>
      <c r="AE4410" s="1"/>
      <c r="AF4410" s="1"/>
      <c r="AG4410" s="1"/>
      <c r="AH4410" s="1"/>
      <c r="AI4410" s="1"/>
      <c r="AJ4410" s="9" t="s">
        <v>52</v>
      </c>
      <c r="AK4410" s="9" t="s">
        <v>8956</v>
      </c>
      <c r="AL4410" s="9" t="s">
        <v>52</v>
      </c>
      <c r="AM4410" s="9" t="s">
        <v>52</v>
      </c>
    </row>
    <row r="4411" spans="1:39" ht="30" customHeight="1" x14ac:dyDescent="0.3">
      <c r="A4411" s="10" t="s">
        <v>4727</v>
      </c>
      <c r="B4411" s="10" t="s">
        <v>4728</v>
      </c>
      <c r="C4411" s="10" t="s">
        <v>732</v>
      </c>
      <c r="D4411" s="11">
        <v>1</v>
      </c>
      <c r="E4411" s="15">
        <v>0</v>
      </c>
      <c r="F4411" s="17">
        <f>TRUNC(E4411*D4411,1)</f>
        <v>0</v>
      </c>
      <c r="G4411" s="15">
        <v>0</v>
      </c>
      <c r="H4411" s="17">
        <f>TRUNC(G4411*D4411,1)</f>
        <v>0</v>
      </c>
      <c r="I4411" s="15">
        <f>TRUNC(SUMIF(V4409:V4412, RIGHTB(O4411, 1), H4409:H4412)*U4411, 2)</f>
        <v>336.93</v>
      </c>
      <c r="J4411" s="17">
        <f>TRUNC(I4411*D4411,1)</f>
        <v>336.9</v>
      </c>
      <c r="K4411" s="15">
        <f>TRUNC(E4411+G4411+I4411,1)</f>
        <v>336.9</v>
      </c>
      <c r="L4411" s="17">
        <f>TRUNC(F4411+H4411+J4411,1)</f>
        <v>336.9</v>
      </c>
      <c r="M4411" s="10" t="s">
        <v>52</v>
      </c>
      <c r="N4411" s="9" t="s">
        <v>2584</v>
      </c>
      <c r="O4411" s="9" t="s">
        <v>4729</v>
      </c>
      <c r="P4411" s="9" t="s">
        <v>54</v>
      </c>
      <c r="Q4411" s="9" t="s">
        <v>54</v>
      </c>
      <c r="R4411" s="9" t="s">
        <v>54</v>
      </c>
      <c r="S4411" s="1">
        <v>1</v>
      </c>
      <c r="T4411" s="1">
        <v>2</v>
      </c>
      <c r="U4411" s="1">
        <v>0.02</v>
      </c>
      <c r="V4411" s="1"/>
      <c r="W4411" s="1"/>
      <c r="X4411" s="1"/>
      <c r="Y4411" s="1"/>
      <c r="Z4411" s="1"/>
      <c r="AA4411" s="1"/>
      <c r="AB4411" s="1"/>
      <c r="AC4411" s="1"/>
      <c r="AD4411" s="1"/>
      <c r="AE4411" s="1"/>
      <c r="AF4411" s="1"/>
      <c r="AG4411" s="1"/>
      <c r="AH4411" s="1"/>
      <c r="AI4411" s="1"/>
      <c r="AJ4411" s="9" t="s">
        <v>52</v>
      </c>
      <c r="AK4411" s="9" t="s">
        <v>8957</v>
      </c>
      <c r="AL4411" s="9" t="s">
        <v>52</v>
      </c>
      <c r="AM4411" s="9" t="s">
        <v>52</v>
      </c>
    </row>
    <row r="4412" spans="1:39" ht="30" customHeight="1" x14ac:dyDescent="0.3">
      <c r="A4412" s="10" t="s">
        <v>8958</v>
      </c>
      <c r="B4412" s="10" t="s">
        <v>8959</v>
      </c>
      <c r="C4412" s="10" t="s">
        <v>2599</v>
      </c>
      <c r="D4412" s="11">
        <v>0.27</v>
      </c>
      <c r="E4412" s="15">
        <v>1934</v>
      </c>
      <c r="F4412" s="17">
        <f>TRUNC(E4412*D4412,1)</f>
        <v>522.1</v>
      </c>
      <c r="G4412" s="15">
        <v>0</v>
      </c>
      <c r="H4412" s="17">
        <f>TRUNC(G4412*D4412,1)</f>
        <v>0</v>
      </c>
      <c r="I4412" s="15">
        <v>0</v>
      </c>
      <c r="J4412" s="17">
        <f>TRUNC(I4412*D4412,1)</f>
        <v>0</v>
      </c>
      <c r="K4412" s="15">
        <f>TRUNC(E4412+G4412+I4412,1)</f>
        <v>1934</v>
      </c>
      <c r="L4412" s="17">
        <f>TRUNC(F4412+H4412+J4412,1)</f>
        <v>522.1</v>
      </c>
      <c r="M4412" s="10" t="s">
        <v>52</v>
      </c>
      <c r="N4412" s="9" t="s">
        <v>2584</v>
      </c>
      <c r="O4412" s="9" t="s">
        <v>8960</v>
      </c>
      <c r="P4412" s="9" t="s">
        <v>54</v>
      </c>
      <c r="Q4412" s="9" t="s">
        <v>54</v>
      </c>
      <c r="R4412" s="9" t="s">
        <v>67</v>
      </c>
      <c r="S4412" s="1"/>
      <c r="T4412" s="1"/>
      <c r="U4412" s="1"/>
      <c r="V4412" s="1"/>
      <c r="W4412" s="1"/>
      <c r="X4412" s="1"/>
      <c r="Y4412" s="1"/>
      <c r="Z4412" s="1"/>
      <c r="AA4412" s="1"/>
      <c r="AB4412" s="1"/>
      <c r="AC4412" s="1"/>
      <c r="AD4412" s="1"/>
      <c r="AE4412" s="1"/>
      <c r="AF4412" s="1"/>
      <c r="AG4412" s="1"/>
      <c r="AH4412" s="1"/>
      <c r="AI4412" s="1"/>
      <c r="AJ4412" s="9" t="s">
        <v>52</v>
      </c>
      <c r="AK4412" s="9" t="s">
        <v>8961</v>
      </c>
      <c r="AL4412" s="9" t="s">
        <v>52</v>
      </c>
      <c r="AM4412" s="9" t="s">
        <v>52</v>
      </c>
    </row>
    <row r="4413" spans="1:39" ht="30" customHeight="1" x14ac:dyDescent="0.3">
      <c r="A4413" s="10" t="s">
        <v>4735</v>
      </c>
      <c r="B4413" s="10" t="s">
        <v>52</v>
      </c>
      <c r="C4413" s="10" t="s">
        <v>52</v>
      </c>
      <c r="D4413" s="11"/>
      <c r="E4413" s="15"/>
      <c r="F4413" s="17">
        <f>TRUNC(SUMIF(N4409:N4412, N4408, F4409:F4412),0)</f>
        <v>522</v>
      </c>
      <c r="G4413" s="15"/>
      <c r="H4413" s="17">
        <f>TRUNC(SUMIF(N4409:N4412, N4408, H4409:H4412),0)</f>
        <v>16846</v>
      </c>
      <c r="I4413" s="15"/>
      <c r="J4413" s="17">
        <f>TRUNC(SUMIF(N4409:N4412, N4408, J4409:J4412),0)</f>
        <v>336</v>
      </c>
      <c r="K4413" s="15"/>
      <c r="L4413" s="17">
        <f>F4413+H4413+J4413</f>
        <v>17704</v>
      </c>
      <c r="M4413" s="10" t="s">
        <v>52</v>
      </c>
      <c r="N4413" s="9" t="s">
        <v>4736</v>
      </c>
      <c r="O4413" s="9" t="s">
        <v>4736</v>
      </c>
      <c r="P4413" s="9" t="s">
        <v>52</v>
      </c>
      <c r="Q4413" s="9" t="s">
        <v>52</v>
      </c>
      <c r="R4413" s="9" t="s">
        <v>52</v>
      </c>
      <c r="S4413" s="1"/>
      <c r="T4413" s="1"/>
      <c r="U4413" s="1"/>
      <c r="V4413" s="1"/>
      <c r="W4413" s="1"/>
      <c r="X4413" s="1"/>
      <c r="Y4413" s="1"/>
      <c r="Z4413" s="1"/>
      <c r="AA4413" s="1"/>
      <c r="AB4413" s="1"/>
      <c r="AC4413" s="1"/>
      <c r="AD4413" s="1"/>
      <c r="AE4413" s="1"/>
      <c r="AF4413" s="1"/>
      <c r="AG4413" s="1"/>
      <c r="AH4413" s="1"/>
      <c r="AI4413" s="1"/>
      <c r="AJ4413" s="9" t="s">
        <v>52</v>
      </c>
      <c r="AK4413" s="9" t="s">
        <v>52</v>
      </c>
      <c r="AL4413" s="9" t="s">
        <v>52</v>
      </c>
      <c r="AM4413" s="9" t="s">
        <v>52</v>
      </c>
    </row>
    <row r="4414" spans="1:39" ht="30" customHeight="1" x14ac:dyDescent="0.3">
      <c r="A4414" s="11"/>
      <c r="B4414" s="11"/>
      <c r="C4414" s="11"/>
      <c r="D4414" s="11"/>
      <c r="E4414" s="15"/>
      <c r="F4414" s="17"/>
      <c r="G4414" s="15"/>
      <c r="H4414" s="17"/>
      <c r="I4414" s="15"/>
      <c r="J4414" s="17"/>
      <c r="K4414" s="15"/>
      <c r="L4414" s="17"/>
      <c r="M4414" s="11"/>
    </row>
    <row r="4415" spans="1:39" ht="30" customHeight="1" x14ac:dyDescent="0.3">
      <c r="A4415" s="14" t="s">
        <v>8962</v>
      </c>
      <c r="B4415" s="14"/>
      <c r="C4415" s="14"/>
      <c r="D4415" s="14"/>
      <c r="E4415" s="16"/>
      <c r="F4415" s="18"/>
      <c r="G4415" s="16"/>
      <c r="H4415" s="18"/>
      <c r="I4415" s="16"/>
      <c r="J4415" s="18"/>
      <c r="K4415" s="16"/>
      <c r="L4415" s="18"/>
      <c r="M4415" s="14"/>
      <c r="N4415" s="5" t="s">
        <v>2587</v>
      </c>
    </row>
    <row r="4416" spans="1:39" ht="30" customHeight="1" x14ac:dyDescent="0.3">
      <c r="A4416" s="10" t="s">
        <v>4713</v>
      </c>
      <c r="B4416" s="10" t="s">
        <v>4714</v>
      </c>
      <c r="C4416" s="10" t="s">
        <v>4715</v>
      </c>
      <c r="D4416" s="11">
        <v>3.6999999999999998E-2</v>
      </c>
      <c r="E4416" s="15">
        <v>0</v>
      </c>
      <c r="F4416" s="17">
        <f>TRUNC(E4416*D4416,1)</f>
        <v>0</v>
      </c>
      <c r="G4416" s="15">
        <v>242631</v>
      </c>
      <c r="H4416" s="17">
        <f>TRUNC(G4416*D4416,1)</f>
        <v>8977.2999999999993</v>
      </c>
      <c r="I4416" s="15">
        <v>0</v>
      </c>
      <c r="J4416" s="17">
        <f>TRUNC(I4416*D4416,1)</f>
        <v>0</v>
      </c>
      <c r="K4416" s="15">
        <f>TRUNC(E4416+G4416+I4416,1)</f>
        <v>242631</v>
      </c>
      <c r="L4416" s="17">
        <f>TRUNC(F4416+H4416+J4416,1)</f>
        <v>8977.2999999999993</v>
      </c>
      <c r="M4416" s="10" t="s">
        <v>52</v>
      </c>
      <c r="N4416" s="9" t="s">
        <v>2587</v>
      </c>
      <c r="O4416" s="9" t="s">
        <v>4717</v>
      </c>
      <c r="P4416" s="9" t="s">
        <v>54</v>
      </c>
      <c r="Q4416" s="9" t="s">
        <v>54</v>
      </c>
      <c r="R4416" s="9" t="s">
        <v>67</v>
      </c>
      <c r="S4416" s="1"/>
      <c r="T4416" s="1"/>
      <c r="U4416" s="1"/>
      <c r="V4416" s="1">
        <v>1</v>
      </c>
      <c r="W4416" s="1"/>
      <c r="X4416" s="1"/>
      <c r="Y4416" s="1"/>
      <c r="Z4416" s="1"/>
      <c r="AA4416" s="1"/>
      <c r="AB4416" s="1"/>
      <c r="AC4416" s="1"/>
      <c r="AD4416" s="1"/>
      <c r="AE4416" s="1"/>
      <c r="AF4416" s="1"/>
      <c r="AG4416" s="1"/>
      <c r="AH4416" s="1"/>
      <c r="AI4416" s="1"/>
      <c r="AJ4416" s="9" t="s">
        <v>52</v>
      </c>
      <c r="AK4416" s="9" t="s">
        <v>8965</v>
      </c>
      <c r="AL4416" s="9" t="s">
        <v>52</v>
      </c>
      <c r="AM4416" s="9" t="s">
        <v>52</v>
      </c>
    </row>
    <row r="4417" spans="1:39" ht="30" customHeight="1" x14ac:dyDescent="0.3">
      <c r="A4417" s="10" t="s">
        <v>4720</v>
      </c>
      <c r="B4417" s="10" t="s">
        <v>4714</v>
      </c>
      <c r="C4417" s="10" t="s">
        <v>4715</v>
      </c>
      <c r="D4417" s="11">
        <v>4.0000000000000001E-3</v>
      </c>
      <c r="E4417" s="15">
        <v>0</v>
      </c>
      <c r="F4417" s="17">
        <f>TRUNC(E4417*D4417,1)</f>
        <v>0</v>
      </c>
      <c r="G4417" s="15">
        <v>153671</v>
      </c>
      <c r="H4417" s="17">
        <f>TRUNC(G4417*D4417,1)</f>
        <v>614.6</v>
      </c>
      <c r="I4417" s="15">
        <v>0</v>
      </c>
      <c r="J4417" s="17">
        <f>TRUNC(I4417*D4417,1)</f>
        <v>0</v>
      </c>
      <c r="K4417" s="15">
        <f>TRUNC(E4417+G4417+I4417,1)</f>
        <v>153671</v>
      </c>
      <c r="L4417" s="17">
        <f>TRUNC(F4417+H4417+J4417,1)</f>
        <v>614.6</v>
      </c>
      <c r="M4417" s="10" t="s">
        <v>52</v>
      </c>
      <c r="N4417" s="9" t="s">
        <v>2587</v>
      </c>
      <c r="O4417" s="9" t="s">
        <v>4721</v>
      </c>
      <c r="P4417" s="9" t="s">
        <v>54</v>
      </c>
      <c r="Q4417" s="9" t="s">
        <v>54</v>
      </c>
      <c r="R4417" s="9" t="s">
        <v>67</v>
      </c>
      <c r="S4417" s="1"/>
      <c r="T4417" s="1"/>
      <c r="U4417" s="1"/>
      <c r="V4417" s="1">
        <v>1</v>
      </c>
      <c r="W4417" s="1"/>
      <c r="X4417" s="1"/>
      <c r="Y4417" s="1"/>
      <c r="Z4417" s="1"/>
      <c r="AA4417" s="1"/>
      <c r="AB4417" s="1"/>
      <c r="AC4417" s="1"/>
      <c r="AD4417" s="1"/>
      <c r="AE4417" s="1"/>
      <c r="AF4417" s="1"/>
      <c r="AG4417" s="1"/>
      <c r="AH4417" s="1"/>
      <c r="AI4417" s="1"/>
      <c r="AJ4417" s="9" t="s">
        <v>52</v>
      </c>
      <c r="AK4417" s="9" t="s">
        <v>8966</v>
      </c>
      <c r="AL4417" s="9" t="s">
        <v>52</v>
      </c>
      <c r="AM4417" s="9" t="s">
        <v>52</v>
      </c>
    </row>
    <row r="4418" spans="1:39" ht="30" customHeight="1" x14ac:dyDescent="0.3">
      <c r="A4418" s="10" t="s">
        <v>4727</v>
      </c>
      <c r="B4418" s="10" t="s">
        <v>4728</v>
      </c>
      <c r="C4418" s="10" t="s">
        <v>732</v>
      </c>
      <c r="D4418" s="11">
        <v>1</v>
      </c>
      <c r="E4418" s="15">
        <v>0</v>
      </c>
      <c r="F4418" s="17">
        <f>TRUNC(E4418*D4418,1)</f>
        <v>0</v>
      </c>
      <c r="G4418" s="15">
        <v>0</v>
      </c>
      <c r="H4418" s="17">
        <f>TRUNC(G4418*D4418,1)</f>
        <v>0</v>
      </c>
      <c r="I4418" s="15">
        <f>TRUNC(SUMIF(V4416:V4418, RIGHTB(O4418, 1), H4416:H4418)*U4418, 2)</f>
        <v>191.83</v>
      </c>
      <c r="J4418" s="17">
        <f>TRUNC(I4418*D4418,1)</f>
        <v>191.8</v>
      </c>
      <c r="K4418" s="15">
        <f>TRUNC(E4418+G4418+I4418,1)</f>
        <v>191.8</v>
      </c>
      <c r="L4418" s="17">
        <f>TRUNC(F4418+H4418+J4418,1)</f>
        <v>191.8</v>
      </c>
      <c r="M4418" s="10" t="s">
        <v>52</v>
      </c>
      <c r="N4418" s="9" t="s">
        <v>2587</v>
      </c>
      <c r="O4418" s="9" t="s">
        <v>4729</v>
      </c>
      <c r="P4418" s="9" t="s">
        <v>54</v>
      </c>
      <c r="Q4418" s="9" t="s">
        <v>54</v>
      </c>
      <c r="R4418" s="9" t="s">
        <v>54</v>
      </c>
      <c r="S4418" s="1">
        <v>1</v>
      </c>
      <c r="T4418" s="1">
        <v>2</v>
      </c>
      <c r="U4418" s="1">
        <v>0.02</v>
      </c>
      <c r="V4418" s="1"/>
      <c r="W4418" s="1"/>
      <c r="X4418" s="1"/>
      <c r="Y4418" s="1"/>
      <c r="Z4418" s="1"/>
      <c r="AA4418" s="1"/>
      <c r="AB4418" s="1"/>
      <c r="AC4418" s="1"/>
      <c r="AD4418" s="1"/>
      <c r="AE4418" s="1"/>
      <c r="AF4418" s="1"/>
      <c r="AG4418" s="1"/>
      <c r="AH4418" s="1"/>
      <c r="AI4418" s="1"/>
      <c r="AJ4418" s="9" t="s">
        <v>52</v>
      </c>
      <c r="AK4418" s="9" t="s">
        <v>8967</v>
      </c>
      <c r="AL4418" s="9" t="s">
        <v>52</v>
      </c>
      <c r="AM4418" s="9" t="s">
        <v>52</v>
      </c>
    </row>
    <row r="4419" spans="1:39" ht="30" customHeight="1" x14ac:dyDescent="0.3">
      <c r="A4419" s="10" t="s">
        <v>4735</v>
      </c>
      <c r="B4419" s="10" t="s">
        <v>52</v>
      </c>
      <c r="C4419" s="10" t="s">
        <v>52</v>
      </c>
      <c r="D4419" s="11"/>
      <c r="E4419" s="15"/>
      <c r="F4419" s="17">
        <f>TRUNC(SUMIF(N4416:N4418, N4415, F4416:F4418),0)</f>
        <v>0</v>
      </c>
      <c r="G4419" s="15"/>
      <c r="H4419" s="17">
        <f>TRUNC(SUMIF(N4416:N4418, N4415, H4416:H4418),0)</f>
        <v>9591</v>
      </c>
      <c r="I4419" s="15"/>
      <c r="J4419" s="17">
        <f>TRUNC(SUMIF(N4416:N4418, N4415, J4416:J4418),0)</f>
        <v>191</v>
      </c>
      <c r="K4419" s="15"/>
      <c r="L4419" s="17">
        <f>F4419+H4419+J4419</f>
        <v>9782</v>
      </c>
      <c r="M4419" s="10" t="s">
        <v>52</v>
      </c>
      <c r="N4419" s="9" t="s">
        <v>4736</v>
      </c>
      <c r="O4419" s="9" t="s">
        <v>4736</v>
      </c>
      <c r="P4419" s="9" t="s">
        <v>52</v>
      </c>
      <c r="Q4419" s="9" t="s">
        <v>52</v>
      </c>
      <c r="R4419" s="9" t="s">
        <v>52</v>
      </c>
      <c r="S4419" s="1"/>
      <c r="T4419" s="1"/>
      <c r="U4419" s="1"/>
      <c r="V4419" s="1"/>
      <c r="W4419" s="1"/>
      <c r="X4419" s="1"/>
      <c r="Y4419" s="1"/>
      <c r="Z4419" s="1"/>
      <c r="AA4419" s="1"/>
      <c r="AB4419" s="1"/>
      <c r="AC4419" s="1"/>
      <c r="AD4419" s="1"/>
      <c r="AE4419" s="1"/>
      <c r="AF4419" s="1"/>
      <c r="AG4419" s="1"/>
      <c r="AH4419" s="1"/>
      <c r="AI4419" s="1"/>
      <c r="AJ4419" s="9" t="s">
        <v>52</v>
      </c>
      <c r="AK4419" s="9" t="s">
        <v>52</v>
      </c>
      <c r="AL4419" s="9" t="s">
        <v>52</v>
      </c>
      <c r="AM4419" s="9" t="s">
        <v>52</v>
      </c>
    </row>
    <row r="4420" spans="1:39" ht="30" customHeight="1" x14ac:dyDescent="0.3">
      <c r="A4420" s="11"/>
      <c r="B4420" s="11"/>
      <c r="C4420" s="11"/>
      <c r="D4420" s="11"/>
      <c r="E4420" s="15"/>
      <c r="F4420" s="17"/>
      <c r="G4420" s="15"/>
      <c r="H4420" s="17"/>
      <c r="I4420" s="15"/>
      <c r="J4420" s="17"/>
      <c r="K4420" s="15"/>
      <c r="L4420" s="17"/>
      <c r="M4420" s="11"/>
    </row>
    <row r="4421" spans="1:39" ht="30" customHeight="1" x14ac:dyDescent="0.3">
      <c r="A4421" s="14" t="s">
        <v>8968</v>
      </c>
      <c r="B4421" s="14"/>
      <c r="C4421" s="14"/>
      <c r="D4421" s="14"/>
      <c r="E4421" s="16"/>
      <c r="F4421" s="18"/>
      <c r="G4421" s="16"/>
      <c r="H4421" s="18"/>
      <c r="I4421" s="16"/>
      <c r="J4421" s="18"/>
      <c r="K4421" s="16"/>
      <c r="L4421" s="18"/>
      <c r="M4421" s="14"/>
      <c r="N4421" s="5" t="s">
        <v>2592</v>
      </c>
    </row>
    <row r="4422" spans="1:39" ht="30" customHeight="1" x14ac:dyDescent="0.3">
      <c r="A4422" s="10" t="s">
        <v>4713</v>
      </c>
      <c r="B4422" s="10" t="s">
        <v>4714</v>
      </c>
      <c r="C4422" s="10" t="s">
        <v>4715</v>
      </c>
      <c r="D4422" s="11">
        <v>7.2999999999999995E-2</v>
      </c>
      <c r="E4422" s="15">
        <v>0</v>
      </c>
      <c r="F4422" s="17">
        <f>TRUNC(E4422*D4422,1)</f>
        <v>0</v>
      </c>
      <c r="G4422" s="15">
        <v>242631</v>
      </c>
      <c r="H4422" s="17">
        <f>TRUNC(G4422*D4422,1)</f>
        <v>17712</v>
      </c>
      <c r="I4422" s="15">
        <v>0</v>
      </c>
      <c r="J4422" s="17">
        <f>TRUNC(I4422*D4422,1)</f>
        <v>0</v>
      </c>
      <c r="K4422" s="15">
        <f>TRUNC(E4422+G4422+I4422,1)</f>
        <v>242631</v>
      </c>
      <c r="L4422" s="17">
        <f>TRUNC(F4422+H4422+J4422,1)</f>
        <v>17712</v>
      </c>
      <c r="M4422" s="10" t="s">
        <v>52</v>
      </c>
      <c r="N4422" s="9" t="s">
        <v>2592</v>
      </c>
      <c r="O4422" s="9" t="s">
        <v>4717</v>
      </c>
      <c r="P4422" s="9" t="s">
        <v>54</v>
      </c>
      <c r="Q4422" s="9" t="s">
        <v>54</v>
      </c>
      <c r="R4422" s="9" t="s">
        <v>67</v>
      </c>
      <c r="S4422" s="1"/>
      <c r="T4422" s="1"/>
      <c r="U4422" s="1"/>
      <c r="V4422" s="1">
        <v>1</v>
      </c>
      <c r="W4422" s="1"/>
      <c r="X4422" s="1"/>
      <c r="Y4422" s="1"/>
      <c r="Z4422" s="1"/>
      <c r="AA4422" s="1"/>
      <c r="AB4422" s="1"/>
      <c r="AC4422" s="1"/>
      <c r="AD4422" s="1"/>
      <c r="AE4422" s="1"/>
      <c r="AF4422" s="1"/>
      <c r="AG4422" s="1"/>
      <c r="AH4422" s="1"/>
      <c r="AI4422" s="1"/>
      <c r="AJ4422" s="9" t="s">
        <v>52</v>
      </c>
      <c r="AK4422" s="9" t="s">
        <v>8971</v>
      </c>
      <c r="AL4422" s="9" t="s">
        <v>52</v>
      </c>
      <c r="AM4422" s="9" t="s">
        <v>52</v>
      </c>
    </row>
    <row r="4423" spans="1:39" ht="30" customHeight="1" x14ac:dyDescent="0.3">
      <c r="A4423" s="10" t="s">
        <v>4720</v>
      </c>
      <c r="B4423" s="10" t="s">
        <v>4714</v>
      </c>
      <c r="C4423" s="10" t="s">
        <v>4715</v>
      </c>
      <c r="D4423" s="11">
        <v>2.5000000000000001E-2</v>
      </c>
      <c r="E4423" s="15">
        <v>0</v>
      </c>
      <c r="F4423" s="17">
        <f>TRUNC(E4423*D4423,1)</f>
        <v>0</v>
      </c>
      <c r="G4423" s="15">
        <v>153671</v>
      </c>
      <c r="H4423" s="17">
        <f>TRUNC(G4423*D4423,1)</f>
        <v>3841.7</v>
      </c>
      <c r="I4423" s="15">
        <v>0</v>
      </c>
      <c r="J4423" s="17">
        <f>TRUNC(I4423*D4423,1)</f>
        <v>0</v>
      </c>
      <c r="K4423" s="15">
        <f>TRUNC(E4423+G4423+I4423,1)</f>
        <v>153671</v>
      </c>
      <c r="L4423" s="17">
        <f>TRUNC(F4423+H4423+J4423,1)</f>
        <v>3841.7</v>
      </c>
      <c r="M4423" s="10" t="s">
        <v>52</v>
      </c>
      <c r="N4423" s="9" t="s">
        <v>2592</v>
      </c>
      <c r="O4423" s="9" t="s">
        <v>4721</v>
      </c>
      <c r="P4423" s="9" t="s">
        <v>54</v>
      </c>
      <c r="Q4423" s="9" t="s">
        <v>54</v>
      </c>
      <c r="R4423" s="9" t="s">
        <v>67</v>
      </c>
      <c r="S4423" s="1"/>
      <c r="T4423" s="1"/>
      <c r="U4423" s="1"/>
      <c r="V4423" s="1">
        <v>1</v>
      </c>
      <c r="W4423" s="1"/>
      <c r="X4423" s="1"/>
      <c r="Y4423" s="1"/>
      <c r="Z4423" s="1"/>
      <c r="AA4423" s="1"/>
      <c r="AB4423" s="1"/>
      <c r="AC4423" s="1"/>
      <c r="AD4423" s="1"/>
      <c r="AE4423" s="1"/>
      <c r="AF4423" s="1"/>
      <c r="AG4423" s="1"/>
      <c r="AH4423" s="1"/>
      <c r="AI4423" s="1"/>
      <c r="AJ4423" s="9" t="s">
        <v>52</v>
      </c>
      <c r="AK4423" s="9" t="s">
        <v>8972</v>
      </c>
      <c r="AL4423" s="9" t="s">
        <v>52</v>
      </c>
      <c r="AM4423" s="9" t="s">
        <v>52</v>
      </c>
    </row>
    <row r="4424" spans="1:39" ht="30" customHeight="1" x14ac:dyDescent="0.3">
      <c r="A4424" s="10" t="s">
        <v>4727</v>
      </c>
      <c r="B4424" s="10" t="s">
        <v>4728</v>
      </c>
      <c r="C4424" s="10" t="s">
        <v>732</v>
      </c>
      <c r="D4424" s="11">
        <v>1</v>
      </c>
      <c r="E4424" s="15">
        <v>0</v>
      </c>
      <c r="F4424" s="17">
        <f>TRUNC(E4424*D4424,1)</f>
        <v>0</v>
      </c>
      <c r="G4424" s="15">
        <v>0</v>
      </c>
      <c r="H4424" s="17">
        <f>TRUNC(G4424*D4424,1)</f>
        <v>0</v>
      </c>
      <c r="I4424" s="15">
        <f>TRUNC(SUMIF(V4422:V4424, RIGHTB(O4424, 1), H4422:H4424)*U4424, 2)</f>
        <v>431.07</v>
      </c>
      <c r="J4424" s="17">
        <f>TRUNC(I4424*D4424,1)</f>
        <v>431</v>
      </c>
      <c r="K4424" s="15">
        <f>TRUNC(E4424+G4424+I4424,1)</f>
        <v>431</v>
      </c>
      <c r="L4424" s="17">
        <f>TRUNC(F4424+H4424+J4424,1)</f>
        <v>431</v>
      </c>
      <c r="M4424" s="10" t="s">
        <v>52</v>
      </c>
      <c r="N4424" s="9" t="s">
        <v>2592</v>
      </c>
      <c r="O4424" s="9" t="s">
        <v>4729</v>
      </c>
      <c r="P4424" s="9" t="s">
        <v>54</v>
      </c>
      <c r="Q4424" s="9" t="s">
        <v>54</v>
      </c>
      <c r="R4424" s="9" t="s">
        <v>54</v>
      </c>
      <c r="S4424" s="1">
        <v>1</v>
      </c>
      <c r="T4424" s="1">
        <v>2</v>
      </c>
      <c r="U4424" s="1">
        <v>0.02</v>
      </c>
      <c r="V4424" s="1"/>
      <c r="W4424" s="1"/>
      <c r="X4424" s="1"/>
      <c r="Y4424" s="1"/>
      <c r="Z4424" s="1"/>
      <c r="AA4424" s="1"/>
      <c r="AB4424" s="1"/>
      <c r="AC4424" s="1"/>
      <c r="AD4424" s="1"/>
      <c r="AE4424" s="1"/>
      <c r="AF4424" s="1"/>
      <c r="AG4424" s="1"/>
      <c r="AH4424" s="1"/>
      <c r="AI4424" s="1"/>
      <c r="AJ4424" s="9" t="s">
        <v>52</v>
      </c>
      <c r="AK4424" s="9" t="s">
        <v>8973</v>
      </c>
      <c r="AL4424" s="9" t="s">
        <v>52</v>
      </c>
      <c r="AM4424" s="9" t="s">
        <v>52</v>
      </c>
    </row>
    <row r="4425" spans="1:39" ht="30" customHeight="1" x14ac:dyDescent="0.3">
      <c r="A4425" s="10" t="s">
        <v>4735</v>
      </c>
      <c r="B4425" s="10" t="s">
        <v>52</v>
      </c>
      <c r="C4425" s="10" t="s">
        <v>52</v>
      </c>
      <c r="D4425" s="11"/>
      <c r="E4425" s="15"/>
      <c r="F4425" s="17">
        <f>TRUNC(SUMIF(N4422:N4424, N4421, F4422:F4424),0)</f>
        <v>0</v>
      </c>
      <c r="G4425" s="15"/>
      <c r="H4425" s="17">
        <f>TRUNC(SUMIF(N4422:N4424, N4421, H4422:H4424),0)</f>
        <v>21553</v>
      </c>
      <c r="I4425" s="15"/>
      <c r="J4425" s="17">
        <f>TRUNC(SUMIF(N4422:N4424, N4421, J4422:J4424),0)</f>
        <v>431</v>
      </c>
      <c r="K4425" s="15"/>
      <c r="L4425" s="17">
        <f>F4425+H4425+J4425</f>
        <v>21984</v>
      </c>
      <c r="M4425" s="10" t="s">
        <v>52</v>
      </c>
      <c r="N4425" s="9" t="s">
        <v>4736</v>
      </c>
      <c r="O4425" s="9" t="s">
        <v>4736</v>
      </c>
      <c r="P4425" s="9" t="s">
        <v>52</v>
      </c>
      <c r="Q4425" s="9" t="s">
        <v>52</v>
      </c>
      <c r="R4425" s="9" t="s">
        <v>52</v>
      </c>
      <c r="S4425" s="1"/>
      <c r="T4425" s="1"/>
      <c r="U4425" s="1"/>
      <c r="V4425" s="1"/>
      <c r="W4425" s="1"/>
      <c r="X4425" s="1"/>
      <c r="Y4425" s="1"/>
      <c r="Z4425" s="1"/>
      <c r="AA4425" s="1"/>
      <c r="AB4425" s="1"/>
      <c r="AC4425" s="1"/>
      <c r="AD4425" s="1"/>
      <c r="AE4425" s="1"/>
      <c r="AF4425" s="1"/>
      <c r="AG4425" s="1"/>
      <c r="AH4425" s="1"/>
      <c r="AI4425" s="1"/>
      <c r="AJ4425" s="9" t="s">
        <v>52</v>
      </c>
      <c r="AK4425" s="9" t="s">
        <v>52</v>
      </c>
      <c r="AL4425" s="9" t="s">
        <v>52</v>
      </c>
      <c r="AM4425" s="9" t="s">
        <v>52</v>
      </c>
    </row>
    <row r="4426" spans="1:39" ht="30" customHeight="1" x14ac:dyDescent="0.3">
      <c r="A4426" s="11"/>
      <c r="B4426" s="11"/>
      <c r="C4426" s="11"/>
      <c r="D4426" s="11"/>
      <c r="E4426" s="15"/>
      <c r="F4426" s="17"/>
      <c r="G4426" s="15"/>
      <c r="H4426" s="17"/>
      <c r="I4426" s="15"/>
      <c r="J4426" s="17"/>
      <c r="K4426" s="15"/>
      <c r="L4426" s="17"/>
      <c r="M4426" s="11"/>
    </row>
    <row r="4427" spans="1:39" ht="30" customHeight="1" x14ac:dyDescent="0.3">
      <c r="A4427" s="14" t="s">
        <v>8974</v>
      </c>
      <c r="B4427" s="14"/>
      <c r="C4427" s="14"/>
      <c r="D4427" s="14"/>
      <c r="E4427" s="16"/>
      <c r="F4427" s="18"/>
      <c r="G4427" s="16"/>
      <c r="H4427" s="18"/>
      <c r="I4427" s="16"/>
      <c r="J4427" s="18"/>
      <c r="K4427" s="16"/>
      <c r="L4427" s="18"/>
      <c r="M4427" s="14"/>
      <c r="N4427" s="5" t="s">
        <v>2597</v>
      </c>
    </row>
    <row r="4428" spans="1:39" ht="30" customHeight="1" x14ac:dyDescent="0.3">
      <c r="A4428" s="10" t="s">
        <v>5747</v>
      </c>
      <c r="B4428" s="10" t="s">
        <v>4714</v>
      </c>
      <c r="C4428" s="10" t="s">
        <v>4715</v>
      </c>
      <c r="D4428" s="11">
        <v>8.1300000000000008</v>
      </c>
      <c r="E4428" s="15">
        <v>0</v>
      </c>
      <c r="F4428" s="17">
        <f>TRUNC(E4428*D4428,1)</f>
        <v>0</v>
      </c>
      <c r="G4428" s="15">
        <v>211415</v>
      </c>
      <c r="H4428" s="17">
        <f>TRUNC(G4428*D4428,1)</f>
        <v>1718803.9</v>
      </c>
      <c r="I4428" s="15">
        <v>0</v>
      </c>
      <c r="J4428" s="17">
        <f>TRUNC(I4428*D4428,1)</f>
        <v>0</v>
      </c>
      <c r="K4428" s="15">
        <f>TRUNC(E4428+G4428+I4428,1)</f>
        <v>211415</v>
      </c>
      <c r="L4428" s="17">
        <f>TRUNC(F4428+H4428+J4428,1)</f>
        <v>1718803.9</v>
      </c>
      <c r="M4428" s="10" t="s">
        <v>52</v>
      </c>
      <c r="N4428" s="9" t="s">
        <v>2597</v>
      </c>
      <c r="O4428" s="9" t="s">
        <v>5748</v>
      </c>
      <c r="P4428" s="9" t="s">
        <v>54</v>
      </c>
      <c r="Q4428" s="9" t="s">
        <v>54</v>
      </c>
      <c r="R4428" s="9" t="s">
        <v>67</v>
      </c>
      <c r="S4428" s="1"/>
      <c r="T4428" s="1"/>
      <c r="U4428" s="1"/>
      <c r="V4428" s="1">
        <v>1</v>
      </c>
      <c r="W4428" s="1"/>
      <c r="X4428" s="1"/>
      <c r="Y4428" s="1"/>
      <c r="Z4428" s="1"/>
      <c r="AA4428" s="1"/>
      <c r="AB4428" s="1"/>
      <c r="AC4428" s="1"/>
      <c r="AD4428" s="1"/>
      <c r="AE4428" s="1"/>
      <c r="AF4428" s="1"/>
      <c r="AG4428" s="1"/>
      <c r="AH4428" s="1"/>
      <c r="AI4428" s="1"/>
      <c r="AJ4428" s="9" t="s">
        <v>52</v>
      </c>
      <c r="AK4428" s="9" t="s">
        <v>8977</v>
      </c>
      <c r="AL4428" s="9" t="s">
        <v>52</v>
      </c>
      <c r="AM4428" s="9" t="s">
        <v>52</v>
      </c>
    </row>
    <row r="4429" spans="1:39" ht="30" customHeight="1" x14ac:dyDescent="0.3">
      <c r="A4429" s="10" t="s">
        <v>5769</v>
      </c>
      <c r="B4429" s="10" t="s">
        <v>4714</v>
      </c>
      <c r="C4429" s="10" t="s">
        <v>4715</v>
      </c>
      <c r="D4429" s="11">
        <v>0.95</v>
      </c>
      <c r="E4429" s="15">
        <v>0</v>
      </c>
      <c r="F4429" s="17">
        <f>TRUNC(E4429*D4429,1)</f>
        <v>0</v>
      </c>
      <c r="G4429" s="15">
        <v>238739</v>
      </c>
      <c r="H4429" s="17">
        <f>TRUNC(G4429*D4429,1)</f>
        <v>226802</v>
      </c>
      <c r="I4429" s="15">
        <v>0</v>
      </c>
      <c r="J4429" s="17">
        <f>TRUNC(I4429*D4429,1)</f>
        <v>0</v>
      </c>
      <c r="K4429" s="15">
        <f>TRUNC(E4429+G4429+I4429,1)</f>
        <v>238739</v>
      </c>
      <c r="L4429" s="17">
        <f>TRUNC(F4429+H4429+J4429,1)</f>
        <v>226802</v>
      </c>
      <c r="M4429" s="10" t="s">
        <v>52</v>
      </c>
      <c r="N4429" s="9" t="s">
        <v>2597</v>
      </c>
      <c r="O4429" s="9" t="s">
        <v>5770</v>
      </c>
      <c r="P4429" s="9" t="s">
        <v>54</v>
      </c>
      <c r="Q4429" s="9" t="s">
        <v>54</v>
      </c>
      <c r="R4429" s="9" t="s">
        <v>67</v>
      </c>
      <c r="S4429" s="1"/>
      <c r="T4429" s="1"/>
      <c r="U4429" s="1"/>
      <c r="V4429" s="1">
        <v>1</v>
      </c>
      <c r="W4429" s="1"/>
      <c r="X4429" s="1"/>
      <c r="Y4429" s="1"/>
      <c r="Z4429" s="1"/>
      <c r="AA4429" s="1"/>
      <c r="AB4429" s="1"/>
      <c r="AC4429" s="1"/>
      <c r="AD4429" s="1"/>
      <c r="AE4429" s="1"/>
      <c r="AF4429" s="1"/>
      <c r="AG4429" s="1"/>
      <c r="AH4429" s="1"/>
      <c r="AI4429" s="1"/>
      <c r="AJ4429" s="9" t="s">
        <v>52</v>
      </c>
      <c r="AK4429" s="9" t="s">
        <v>8978</v>
      </c>
      <c r="AL4429" s="9" t="s">
        <v>52</v>
      </c>
      <c r="AM4429" s="9" t="s">
        <v>52</v>
      </c>
    </row>
    <row r="4430" spans="1:39" ht="30" customHeight="1" x14ac:dyDescent="0.3">
      <c r="A4430" s="10" t="s">
        <v>4720</v>
      </c>
      <c r="B4430" s="10" t="s">
        <v>4714</v>
      </c>
      <c r="C4430" s="10" t="s">
        <v>4715</v>
      </c>
      <c r="D4430" s="11">
        <v>3.77</v>
      </c>
      <c r="E4430" s="15">
        <v>0</v>
      </c>
      <c r="F4430" s="17">
        <f>TRUNC(E4430*D4430,1)</f>
        <v>0</v>
      </c>
      <c r="G4430" s="15">
        <v>153671</v>
      </c>
      <c r="H4430" s="17">
        <f>TRUNC(G4430*D4430,1)</f>
        <v>579339.6</v>
      </c>
      <c r="I4430" s="15">
        <v>0</v>
      </c>
      <c r="J4430" s="17">
        <f>TRUNC(I4430*D4430,1)</f>
        <v>0</v>
      </c>
      <c r="K4430" s="15">
        <f>TRUNC(E4430+G4430+I4430,1)</f>
        <v>153671</v>
      </c>
      <c r="L4430" s="17">
        <f>TRUNC(F4430+H4430+J4430,1)</f>
        <v>579339.6</v>
      </c>
      <c r="M4430" s="10" t="s">
        <v>52</v>
      </c>
      <c r="N4430" s="9" t="s">
        <v>2597</v>
      </c>
      <c r="O4430" s="9" t="s">
        <v>4721</v>
      </c>
      <c r="P4430" s="9" t="s">
        <v>54</v>
      </c>
      <c r="Q4430" s="9" t="s">
        <v>54</v>
      </c>
      <c r="R4430" s="9" t="s">
        <v>67</v>
      </c>
      <c r="S4430" s="1"/>
      <c r="T4430" s="1"/>
      <c r="U4430" s="1"/>
      <c r="V4430" s="1">
        <v>1</v>
      </c>
      <c r="W4430" s="1"/>
      <c r="X4430" s="1"/>
      <c r="Y4430" s="1"/>
      <c r="Z4430" s="1"/>
      <c r="AA4430" s="1"/>
      <c r="AB4430" s="1"/>
      <c r="AC4430" s="1"/>
      <c r="AD4430" s="1"/>
      <c r="AE4430" s="1"/>
      <c r="AF4430" s="1"/>
      <c r="AG4430" s="1"/>
      <c r="AH4430" s="1"/>
      <c r="AI4430" s="1"/>
      <c r="AJ4430" s="9" t="s">
        <v>52</v>
      </c>
      <c r="AK4430" s="9" t="s">
        <v>8979</v>
      </c>
      <c r="AL4430" s="9" t="s">
        <v>52</v>
      </c>
      <c r="AM4430" s="9" t="s">
        <v>52</v>
      </c>
    </row>
    <row r="4431" spans="1:39" ht="30" customHeight="1" x14ac:dyDescent="0.3">
      <c r="A4431" s="10" t="s">
        <v>4727</v>
      </c>
      <c r="B4431" s="10" t="s">
        <v>5831</v>
      </c>
      <c r="C4431" s="10" t="s">
        <v>732</v>
      </c>
      <c r="D4431" s="11">
        <v>1</v>
      </c>
      <c r="E4431" s="15">
        <v>0</v>
      </c>
      <c r="F4431" s="17">
        <f>TRUNC(E4431*D4431,1)</f>
        <v>0</v>
      </c>
      <c r="G4431" s="15">
        <v>0</v>
      </c>
      <c r="H4431" s="17">
        <f>TRUNC(G4431*D4431,1)</f>
        <v>0</v>
      </c>
      <c r="I4431" s="15">
        <f>TRUNC(SUMIF(V4428:V4431, RIGHTB(O4431, 1), H4428:H4431)*U4431, 2)</f>
        <v>100997.82</v>
      </c>
      <c r="J4431" s="17">
        <f>TRUNC(I4431*D4431,1)</f>
        <v>100997.8</v>
      </c>
      <c r="K4431" s="15">
        <f>TRUNC(E4431+G4431+I4431,1)</f>
        <v>100997.8</v>
      </c>
      <c r="L4431" s="17">
        <f>TRUNC(F4431+H4431+J4431,1)</f>
        <v>100997.8</v>
      </c>
      <c r="M4431" s="10" t="s">
        <v>52</v>
      </c>
      <c r="N4431" s="9" t="s">
        <v>2597</v>
      </c>
      <c r="O4431" s="9" t="s">
        <v>4729</v>
      </c>
      <c r="P4431" s="9" t="s">
        <v>54</v>
      </c>
      <c r="Q4431" s="9" t="s">
        <v>54</v>
      </c>
      <c r="R4431" s="9" t="s">
        <v>54</v>
      </c>
      <c r="S4431" s="1">
        <v>1</v>
      </c>
      <c r="T4431" s="1">
        <v>2</v>
      </c>
      <c r="U4431" s="1">
        <v>0.04</v>
      </c>
      <c r="V4431" s="1"/>
      <c r="W4431" s="1"/>
      <c r="X4431" s="1"/>
      <c r="Y4431" s="1"/>
      <c r="Z4431" s="1"/>
      <c r="AA4431" s="1"/>
      <c r="AB4431" s="1"/>
      <c r="AC4431" s="1"/>
      <c r="AD4431" s="1"/>
      <c r="AE4431" s="1"/>
      <c r="AF4431" s="1"/>
      <c r="AG4431" s="1"/>
      <c r="AH4431" s="1"/>
      <c r="AI4431" s="1"/>
      <c r="AJ4431" s="9" t="s">
        <v>52</v>
      </c>
      <c r="AK4431" s="9" t="s">
        <v>8980</v>
      </c>
      <c r="AL4431" s="9" t="s">
        <v>52</v>
      </c>
      <c r="AM4431" s="9" t="s">
        <v>52</v>
      </c>
    </row>
    <row r="4432" spans="1:39" ht="30" customHeight="1" x14ac:dyDescent="0.3">
      <c r="A4432" s="10" t="s">
        <v>4735</v>
      </c>
      <c r="B4432" s="10" t="s">
        <v>52</v>
      </c>
      <c r="C4432" s="10" t="s">
        <v>52</v>
      </c>
      <c r="D4432" s="11"/>
      <c r="E4432" s="15"/>
      <c r="F4432" s="17">
        <f>TRUNC(SUMIF(N4428:N4431, N4427, F4428:F4431),0)</f>
        <v>0</v>
      </c>
      <c r="G4432" s="15"/>
      <c r="H4432" s="17">
        <f>TRUNC(SUMIF(N4428:N4431, N4427, H4428:H4431),0)</f>
        <v>2524945</v>
      </c>
      <c r="I4432" s="15"/>
      <c r="J4432" s="17">
        <f>TRUNC(SUMIF(N4428:N4431, N4427, J4428:J4431),0)</f>
        <v>100997</v>
      </c>
      <c r="K4432" s="15"/>
      <c r="L4432" s="17">
        <f>F4432+H4432+J4432</f>
        <v>2625942</v>
      </c>
      <c r="M4432" s="10" t="s">
        <v>52</v>
      </c>
      <c r="N4432" s="9" t="s">
        <v>4736</v>
      </c>
      <c r="O4432" s="9" t="s">
        <v>4736</v>
      </c>
      <c r="P4432" s="9" t="s">
        <v>52</v>
      </c>
      <c r="Q4432" s="9" t="s">
        <v>52</v>
      </c>
      <c r="R4432" s="9" t="s">
        <v>52</v>
      </c>
      <c r="S4432" s="1"/>
      <c r="T4432" s="1"/>
      <c r="U4432" s="1"/>
      <c r="V4432" s="1"/>
      <c r="W4432" s="1"/>
      <c r="X4432" s="1"/>
      <c r="Y4432" s="1"/>
      <c r="Z4432" s="1"/>
      <c r="AA4432" s="1"/>
      <c r="AB4432" s="1"/>
      <c r="AC4432" s="1"/>
      <c r="AD4432" s="1"/>
      <c r="AE4432" s="1"/>
      <c r="AF4432" s="1"/>
      <c r="AG4432" s="1"/>
      <c r="AH4432" s="1"/>
      <c r="AI4432" s="1"/>
      <c r="AJ4432" s="9" t="s">
        <v>52</v>
      </c>
      <c r="AK4432" s="9" t="s">
        <v>52</v>
      </c>
      <c r="AL4432" s="9" t="s">
        <v>52</v>
      </c>
      <c r="AM4432" s="9" t="s">
        <v>52</v>
      </c>
    </row>
    <row r="4433" spans="1:39" ht="30" customHeight="1" x14ac:dyDescent="0.3">
      <c r="A4433" s="11"/>
      <c r="B4433" s="11"/>
      <c r="C4433" s="11"/>
      <c r="D4433" s="11"/>
      <c r="E4433" s="15"/>
      <c r="F4433" s="17"/>
      <c r="G4433" s="15"/>
      <c r="H4433" s="17"/>
      <c r="I4433" s="15"/>
      <c r="J4433" s="17"/>
      <c r="K4433" s="15"/>
      <c r="L4433" s="17"/>
      <c r="M4433" s="11"/>
    </row>
    <row r="4434" spans="1:39" ht="30" customHeight="1" x14ac:dyDescent="0.3">
      <c r="A4434" s="14" t="s">
        <v>8981</v>
      </c>
      <c r="B4434" s="14"/>
      <c r="C4434" s="14"/>
      <c r="D4434" s="14"/>
      <c r="E4434" s="16"/>
      <c r="F4434" s="18"/>
      <c r="G4434" s="16"/>
      <c r="H4434" s="18"/>
      <c r="I4434" s="16"/>
      <c r="J4434" s="18"/>
      <c r="K4434" s="16"/>
      <c r="L4434" s="18"/>
      <c r="M4434" s="14"/>
      <c r="N4434" s="5" t="s">
        <v>2600</v>
      </c>
    </row>
    <row r="4435" spans="1:39" ht="30" customHeight="1" x14ac:dyDescent="0.3">
      <c r="A4435" s="10" t="s">
        <v>5747</v>
      </c>
      <c r="B4435" s="10" t="s">
        <v>4714</v>
      </c>
      <c r="C4435" s="10" t="s">
        <v>4715</v>
      </c>
      <c r="D4435" s="11">
        <v>8.1300000000000001E-3</v>
      </c>
      <c r="E4435" s="15">
        <v>0</v>
      </c>
      <c r="F4435" s="17">
        <f>TRUNC(E4435*D4435,1)</f>
        <v>0</v>
      </c>
      <c r="G4435" s="15">
        <v>211415</v>
      </c>
      <c r="H4435" s="17">
        <f>TRUNC(G4435*D4435,1)</f>
        <v>1718.8</v>
      </c>
      <c r="I4435" s="15">
        <v>0</v>
      </c>
      <c r="J4435" s="17">
        <f>TRUNC(I4435*D4435,1)</f>
        <v>0</v>
      </c>
      <c r="K4435" s="15">
        <f>TRUNC(E4435+G4435+I4435,1)</f>
        <v>211415</v>
      </c>
      <c r="L4435" s="17">
        <f>TRUNC(F4435+H4435+J4435,1)</f>
        <v>1718.8</v>
      </c>
      <c r="M4435" s="10" t="s">
        <v>52</v>
      </c>
      <c r="N4435" s="9" t="s">
        <v>2600</v>
      </c>
      <c r="O4435" s="9" t="s">
        <v>5748</v>
      </c>
      <c r="P4435" s="9" t="s">
        <v>54</v>
      </c>
      <c r="Q4435" s="9" t="s">
        <v>54</v>
      </c>
      <c r="R4435" s="9" t="s">
        <v>67</v>
      </c>
      <c r="S4435" s="1"/>
      <c r="T4435" s="1"/>
      <c r="U4435" s="1"/>
      <c r="V4435" s="1">
        <v>1</v>
      </c>
      <c r="W4435" s="1"/>
      <c r="X4435" s="1"/>
      <c r="Y4435" s="1"/>
      <c r="Z4435" s="1"/>
      <c r="AA4435" s="1"/>
      <c r="AB4435" s="1"/>
      <c r="AC4435" s="1"/>
      <c r="AD4435" s="1"/>
      <c r="AE4435" s="1"/>
      <c r="AF4435" s="1"/>
      <c r="AG4435" s="1"/>
      <c r="AH4435" s="1"/>
      <c r="AI4435" s="1"/>
      <c r="AJ4435" s="9" t="s">
        <v>52</v>
      </c>
      <c r="AK4435" s="9" t="s">
        <v>8983</v>
      </c>
      <c r="AL4435" s="9" t="s">
        <v>52</v>
      </c>
      <c r="AM4435" s="9" t="s">
        <v>52</v>
      </c>
    </row>
    <row r="4436" spans="1:39" ht="30" customHeight="1" x14ac:dyDescent="0.3">
      <c r="A4436" s="10" t="s">
        <v>5769</v>
      </c>
      <c r="B4436" s="10" t="s">
        <v>4714</v>
      </c>
      <c r="C4436" s="10" t="s">
        <v>4715</v>
      </c>
      <c r="D4436" s="11">
        <v>9.5E-4</v>
      </c>
      <c r="E4436" s="15">
        <v>0</v>
      </c>
      <c r="F4436" s="17">
        <f>TRUNC(E4436*D4436,1)</f>
        <v>0</v>
      </c>
      <c r="G4436" s="15">
        <v>238739</v>
      </c>
      <c r="H4436" s="17">
        <f>TRUNC(G4436*D4436,1)</f>
        <v>226.8</v>
      </c>
      <c r="I4436" s="15">
        <v>0</v>
      </c>
      <c r="J4436" s="17">
        <f>TRUNC(I4436*D4436,1)</f>
        <v>0</v>
      </c>
      <c r="K4436" s="15">
        <f>TRUNC(E4436+G4436+I4436,1)</f>
        <v>238739</v>
      </c>
      <c r="L4436" s="17">
        <f>TRUNC(F4436+H4436+J4436,1)</f>
        <v>226.8</v>
      </c>
      <c r="M4436" s="10" t="s">
        <v>52</v>
      </c>
      <c r="N4436" s="9" t="s">
        <v>2600</v>
      </c>
      <c r="O4436" s="9" t="s">
        <v>5770</v>
      </c>
      <c r="P4436" s="9" t="s">
        <v>54</v>
      </c>
      <c r="Q4436" s="9" t="s">
        <v>54</v>
      </c>
      <c r="R4436" s="9" t="s">
        <v>67</v>
      </c>
      <c r="S4436" s="1"/>
      <c r="T4436" s="1"/>
      <c r="U4436" s="1"/>
      <c r="V4436" s="1">
        <v>1</v>
      </c>
      <c r="W4436" s="1"/>
      <c r="X4436" s="1"/>
      <c r="Y4436" s="1"/>
      <c r="Z4436" s="1"/>
      <c r="AA4436" s="1"/>
      <c r="AB4436" s="1"/>
      <c r="AC4436" s="1"/>
      <c r="AD4436" s="1"/>
      <c r="AE4436" s="1"/>
      <c r="AF4436" s="1"/>
      <c r="AG4436" s="1"/>
      <c r="AH4436" s="1"/>
      <c r="AI4436" s="1"/>
      <c r="AJ4436" s="9" t="s">
        <v>52</v>
      </c>
      <c r="AK4436" s="9" t="s">
        <v>8984</v>
      </c>
      <c r="AL4436" s="9" t="s">
        <v>52</v>
      </c>
      <c r="AM4436" s="9" t="s">
        <v>52</v>
      </c>
    </row>
    <row r="4437" spans="1:39" ht="30" customHeight="1" x14ac:dyDescent="0.3">
      <c r="A4437" s="10" t="s">
        <v>4720</v>
      </c>
      <c r="B4437" s="10" t="s">
        <v>4714</v>
      </c>
      <c r="C4437" s="10" t="s">
        <v>4715</v>
      </c>
      <c r="D4437" s="11">
        <v>3.7699999999999999E-3</v>
      </c>
      <c r="E4437" s="15">
        <v>0</v>
      </c>
      <c r="F4437" s="17">
        <f>TRUNC(E4437*D4437,1)</f>
        <v>0</v>
      </c>
      <c r="G4437" s="15">
        <v>153671</v>
      </c>
      <c r="H4437" s="17">
        <f>TRUNC(G4437*D4437,1)</f>
        <v>579.29999999999995</v>
      </c>
      <c r="I4437" s="15">
        <v>0</v>
      </c>
      <c r="J4437" s="17">
        <f>TRUNC(I4437*D4437,1)</f>
        <v>0</v>
      </c>
      <c r="K4437" s="15">
        <f>TRUNC(E4437+G4437+I4437,1)</f>
        <v>153671</v>
      </c>
      <c r="L4437" s="17">
        <f>TRUNC(F4437+H4437+J4437,1)</f>
        <v>579.29999999999995</v>
      </c>
      <c r="M4437" s="10" t="s">
        <v>52</v>
      </c>
      <c r="N4437" s="9" t="s">
        <v>2600</v>
      </c>
      <c r="O4437" s="9" t="s">
        <v>4721</v>
      </c>
      <c r="P4437" s="9" t="s">
        <v>54</v>
      </c>
      <c r="Q4437" s="9" t="s">
        <v>54</v>
      </c>
      <c r="R4437" s="9" t="s">
        <v>67</v>
      </c>
      <c r="S4437" s="1"/>
      <c r="T4437" s="1"/>
      <c r="U4437" s="1"/>
      <c r="V4437" s="1">
        <v>1</v>
      </c>
      <c r="W4437" s="1"/>
      <c r="X4437" s="1"/>
      <c r="Y4437" s="1"/>
      <c r="Z4437" s="1"/>
      <c r="AA4437" s="1"/>
      <c r="AB4437" s="1"/>
      <c r="AC4437" s="1"/>
      <c r="AD4437" s="1"/>
      <c r="AE4437" s="1"/>
      <c r="AF4437" s="1"/>
      <c r="AG4437" s="1"/>
      <c r="AH4437" s="1"/>
      <c r="AI4437" s="1"/>
      <c r="AJ4437" s="9" t="s">
        <v>52</v>
      </c>
      <c r="AK4437" s="9" t="s">
        <v>8985</v>
      </c>
      <c r="AL4437" s="9" t="s">
        <v>52</v>
      </c>
      <c r="AM4437" s="9" t="s">
        <v>52</v>
      </c>
    </row>
    <row r="4438" spans="1:39" ht="30" customHeight="1" x14ac:dyDescent="0.3">
      <c r="A4438" s="10" t="s">
        <v>4727</v>
      </c>
      <c r="B4438" s="10" t="s">
        <v>5831</v>
      </c>
      <c r="C4438" s="10" t="s">
        <v>732</v>
      </c>
      <c r="D4438" s="11">
        <v>1</v>
      </c>
      <c r="E4438" s="15">
        <v>0</v>
      </c>
      <c r="F4438" s="17">
        <f>TRUNC(E4438*D4438,1)</f>
        <v>0</v>
      </c>
      <c r="G4438" s="15">
        <v>0</v>
      </c>
      <c r="H4438" s="17">
        <f>TRUNC(G4438*D4438,1)</f>
        <v>0</v>
      </c>
      <c r="I4438" s="15">
        <f>TRUNC(SUMIF(V4435:V4438, RIGHTB(O4438, 1), H4435:H4438)*U4438, 2)</f>
        <v>100.99</v>
      </c>
      <c r="J4438" s="17">
        <f>TRUNC(I4438*D4438,1)</f>
        <v>100.9</v>
      </c>
      <c r="K4438" s="15">
        <f>TRUNC(E4438+G4438+I4438,1)</f>
        <v>100.9</v>
      </c>
      <c r="L4438" s="17">
        <f>TRUNC(F4438+H4438+J4438,1)</f>
        <v>100.9</v>
      </c>
      <c r="M4438" s="10" t="s">
        <v>52</v>
      </c>
      <c r="N4438" s="9" t="s">
        <v>2600</v>
      </c>
      <c r="O4438" s="9" t="s">
        <v>4729</v>
      </c>
      <c r="P4438" s="9" t="s">
        <v>54</v>
      </c>
      <c r="Q4438" s="9" t="s">
        <v>54</v>
      </c>
      <c r="R4438" s="9" t="s">
        <v>54</v>
      </c>
      <c r="S4438" s="1">
        <v>1</v>
      </c>
      <c r="T4438" s="1">
        <v>2</v>
      </c>
      <c r="U4438" s="1">
        <v>0.04</v>
      </c>
      <c r="V4438" s="1"/>
      <c r="W4438" s="1"/>
      <c r="X4438" s="1"/>
      <c r="Y4438" s="1"/>
      <c r="Z4438" s="1"/>
      <c r="AA4438" s="1"/>
      <c r="AB4438" s="1"/>
      <c r="AC4438" s="1"/>
      <c r="AD4438" s="1"/>
      <c r="AE4438" s="1"/>
      <c r="AF4438" s="1"/>
      <c r="AG4438" s="1"/>
      <c r="AH4438" s="1"/>
      <c r="AI4438" s="1"/>
      <c r="AJ4438" s="9" t="s">
        <v>52</v>
      </c>
      <c r="AK4438" s="9" t="s">
        <v>8986</v>
      </c>
      <c r="AL4438" s="9" t="s">
        <v>52</v>
      </c>
      <c r="AM4438" s="9" t="s">
        <v>52</v>
      </c>
    </row>
    <row r="4439" spans="1:39" ht="30" customHeight="1" x14ac:dyDescent="0.3">
      <c r="A4439" s="10" t="s">
        <v>4735</v>
      </c>
      <c r="B4439" s="10" t="s">
        <v>52</v>
      </c>
      <c r="C4439" s="10" t="s">
        <v>52</v>
      </c>
      <c r="D4439" s="11"/>
      <c r="E4439" s="15"/>
      <c r="F4439" s="17">
        <f>TRUNC(SUMIF(N4435:N4438, N4434, F4435:F4438),0)</f>
        <v>0</v>
      </c>
      <c r="G4439" s="15"/>
      <c r="H4439" s="17">
        <f>TRUNC(SUMIF(N4435:N4438, N4434, H4435:H4438),0)</f>
        <v>2524</v>
      </c>
      <c r="I4439" s="15"/>
      <c r="J4439" s="17">
        <f>TRUNC(SUMIF(N4435:N4438, N4434, J4435:J4438),0)</f>
        <v>100</v>
      </c>
      <c r="K4439" s="15"/>
      <c r="L4439" s="17">
        <f>F4439+H4439+J4439</f>
        <v>2624</v>
      </c>
      <c r="M4439" s="10" t="s">
        <v>52</v>
      </c>
      <c r="N4439" s="9" t="s">
        <v>4736</v>
      </c>
      <c r="O4439" s="9" t="s">
        <v>4736</v>
      </c>
      <c r="P4439" s="9" t="s">
        <v>52</v>
      </c>
      <c r="Q4439" s="9" t="s">
        <v>52</v>
      </c>
      <c r="R4439" s="9" t="s">
        <v>52</v>
      </c>
      <c r="S4439" s="1"/>
      <c r="T4439" s="1"/>
      <c r="U4439" s="1"/>
      <c r="V4439" s="1"/>
      <c r="W4439" s="1"/>
      <c r="X4439" s="1"/>
      <c r="Y4439" s="1"/>
      <c r="Z4439" s="1"/>
      <c r="AA4439" s="1"/>
      <c r="AB4439" s="1"/>
      <c r="AC4439" s="1"/>
      <c r="AD4439" s="1"/>
      <c r="AE4439" s="1"/>
      <c r="AF4439" s="1"/>
      <c r="AG4439" s="1"/>
      <c r="AH4439" s="1"/>
      <c r="AI4439" s="1"/>
      <c r="AJ4439" s="9" t="s">
        <v>52</v>
      </c>
      <c r="AK4439" s="9" t="s">
        <v>52</v>
      </c>
      <c r="AL4439" s="9" t="s">
        <v>52</v>
      </c>
      <c r="AM4439" s="9" t="s">
        <v>52</v>
      </c>
    </row>
    <row r="4440" spans="1:39" ht="30" customHeight="1" x14ac:dyDescent="0.3">
      <c r="A4440" s="11"/>
      <c r="B4440" s="11"/>
      <c r="C4440" s="11"/>
      <c r="D4440" s="11"/>
      <c r="E4440" s="15"/>
      <c r="F4440" s="17"/>
      <c r="G4440" s="15"/>
      <c r="H4440" s="17"/>
      <c r="I4440" s="15"/>
      <c r="J4440" s="17"/>
      <c r="K4440" s="15"/>
      <c r="L4440" s="17"/>
      <c r="M4440" s="11"/>
    </row>
    <row r="4441" spans="1:39" ht="30" customHeight="1" x14ac:dyDescent="0.3">
      <c r="A4441" s="14" t="s">
        <v>8987</v>
      </c>
      <c r="B4441" s="14"/>
      <c r="C4441" s="14"/>
      <c r="D4441" s="14"/>
      <c r="E4441" s="16"/>
      <c r="F4441" s="18"/>
      <c r="G4441" s="16"/>
      <c r="H4441" s="18"/>
      <c r="I4441" s="16"/>
      <c r="J4441" s="18"/>
      <c r="K4441" s="16"/>
      <c r="L4441" s="18"/>
      <c r="M4441" s="14"/>
      <c r="N4441" s="5" t="s">
        <v>2603</v>
      </c>
    </row>
    <row r="4442" spans="1:39" ht="30" customHeight="1" x14ac:dyDescent="0.3">
      <c r="A4442" s="10" t="s">
        <v>5747</v>
      </c>
      <c r="B4442" s="10" t="s">
        <v>4714</v>
      </c>
      <c r="C4442" s="10" t="s">
        <v>4715</v>
      </c>
      <c r="D4442" s="11">
        <v>12.78</v>
      </c>
      <c r="E4442" s="15">
        <v>0</v>
      </c>
      <c r="F4442" s="17">
        <f>TRUNC(E4442*D4442,1)</f>
        <v>0</v>
      </c>
      <c r="G4442" s="15">
        <v>211415</v>
      </c>
      <c r="H4442" s="17">
        <f>TRUNC(G4442*D4442,1)</f>
        <v>2701883.7</v>
      </c>
      <c r="I4442" s="15">
        <v>0</v>
      </c>
      <c r="J4442" s="17">
        <f>TRUNC(I4442*D4442,1)</f>
        <v>0</v>
      </c>
      <c r="K4442" s="15">
        <f>TRUNC(E4442+G4442+I4442,1)</f>
        <v>211415</v>
      </c>
      <c r="L4442" s="17">
        <f>TRUNC(F4442+H4442+J4442,1)</f>
        <v>2701883.7</v>
      </c>
      <c r="M4442" s="10" t="s">
        <v>52</v>
      </c>
      <c r="N4442" s="9" t="s">
        <v>2603</v>
      </c>
      <c r="O4442" s="9" t="s">
        <v>5748</v>
      </c>
      <c r="P4442" s="9" t="s">
        <v>54</v>
      </c>
      <c r="Q4442" s="9" t="s">
        <v>54</v>
      </c>
      <c r="R4442" s="9" t="s">
        <v>67</v>
      </c>
      <c r="S4442" s="1"/>
      <c r="T4442" s="1"/>
      <c r="U4442" s="1"/>
      <c r="V4442" s="1">
        <v>1</v>
      </c>
      <c r="W4442" s="1"/>
      <c r="X4442" s="1"/>
      <c r="Y4442" s="1"/>
      <c r="Z4442" s="1"/>
      <c r="AA4442" s="1"/>
      <c r="AB4442" s="1"/>
      <c r="AC4442" s="1"/>
      <c r="AD4442" s="1"/>
      <c r="AE4442" s="1"/>
      <c r="AF4442" s="1"/>
      <c r="AG4442" s="1"/>
      <c r="AH4442" s="1"/>
      <c r="AI4442" s="1"/>
      <c r="AJ4442" s="9" t="s">
        <v>52</v>
      </c>
      <c r="AK4442" s="9" t="s">
        <v>8989</v>
      </c>
      <c r="AL4442" s="9" t="s">
        <v>52</v>
      </c>
      <c r="AM4442" s="9" t="s">
        <v>52</v>
      </c>
    </row>
    <row r="4443" spans="1:39" ht="30" customHeight="1" x14ac:dyDescent="0.3">
      <c r="A4443" s="10" t="s">
        <v>5769</v>
      </c>
      <c r="B4443" s="10" t="s">
        <v>4714</v>
      </c>
      <c r="C4443" s="10" t="s">
        <v>4715</v>
      </c>
      <c r="D4443" s="11">
        <v>3.19</v>
      </c>
      <c r="E4443" s="15">
        <v>0</v>
      </c>
      <c r="F4443" s="17">
        <f>TRUNC(E4443*D4443,1)</f>
        <v>0</v>
      </c>
      <c r="G4443" s="15">
        <v>238739</v>
      </c>
      <c r="H4443" s="17">
        <f>TRUNC(G4443*D4443,1)</f>
        <v>761577.4</v>
      </c>
      <c r="I4443" s="15">
        <v>0</v>
      </c>
      <c r="J4443" s="17">
        <f>TRUNC(I4443*D4443,1)</f>
        <v>0</v>
      </c>
      <c r="K4443" s="15">
        <f>TRUNC(E4443+G4443+I4443,1)</f>
        <v>238739</v>
      </c>
      <c r="L4443" s="17">
        <f>TRUNC(F4443+H4443+J4443,1)</f>
        <v>761577.4</v>
      </c>
      <c r="M4443" s="10" t="s">
        <v>52</v>
      </c>
      <c r="N4443" s="9" t="s">
        <v>2603</v>
      </c>
      <c r="O4443" s="9" t="s">
        <v>5770</v>
      </c>
      <c r="P4443" s="9" t="s">
        <v>54</v>
      </c>
      <c r="Q4443" s="9" t="s">
        <v>54</v>
      </c>
      <c r="R4443" s="9" t="s">
        <v>67</v>
      </c>
      <c r="S4443" s="1"/>
      <c r="T4443" s="1"/>
      <c r="U4443" s="1"/>
      <c r="V4443" s="1">
        <v>1</v>
      </c>
      <c r="W4443" s="1"/>
      <c r="X4443" s="1"/>
      <c r="Y4443" s="1"/>
      <c r="Z4443" s="1"/>
      <c r="AA4443" s="1"/>
      <c r="AB4443" s="1"/>
      <c r="AC4443" s="1"/>
      <c r="AD4443" s="1"/>
      <c r="AE4443" s="1"/>
      <c r="AF4443" s="1"/>
      <c r="AG4443" s="1"/>
      <c r="AH4443" s="1"/>
      <c r="AI4443" s="1"/>
      <c r="AJ4443" s="9" t="s">
        <v>52</v>
      </c>
      <c r="AK4443" s="9" t="s">
        <v>8990</v>
      </c>
      <c r="AL4443" s="9" t="s">
        <v>52</v>
      </c>
      <c r="AM4443" s="9" t="s">
        <v>52</v>
      </c>
    </row>
    <row r="4444" spans="1:39" ht="30" customHeight="1" x14ac:dyDescent="0.3">
      <c r="A4444" s="10" t="s">
        <v>4720</v>
      </c>
      <c r="B4444" s="10" t="s">
        <v>4714</v>
      </c>
      <c r="C4444" s="10" t="s">
        <v>4715</v>
      </c>
      <c r="D4444" s="11">
        <v>5.32</v>
      </c>
      <c r="E4444" s="15">
        <v>0</v>
      </c>
      <c r="F4444" s="17">
        <f>TRUNC(E4444*D4444,1)</f>
        <v>0</v>
      </c>
      <c r="G4444" s="15">
        <v>153671</v>
      </c>
      <c r="H4444" s="17">
        <f>TRUNC(G4444*D4444,1)</f>
        <v>817529.7</v>
      </c>
      <c r="I4444" s="15">
        <v>0</v>
      </c>
      <c r="J4444" s="17">
        <f>TRUNC(I4444*D4444,1)</f>
        <v>0</v>
      </c>
      <c r="K4444" s="15">
        <f>TRUNC(E4444+G4444+I4444,1)</f>
        <v>153671</v>
      </c>
      <c r="L4444" s="17">
        <f>TRUNC(F4444+H4444+J4444,1)</f>
        <v>817529.7</v>
      </c>
      <c r="M4444" s="10" t="s">
        <v>52</v>
      </c>
      <c r="N4444" s="9" t="s">
        <v>2603</v>
      </c>
      <c r="O4444" s="9" t="s">
        <v>4721</v>
      </c>
      <c r="P4444" s="9" t="s">
        <v>54</v>
      </c>
      <c r="Q4444" s="9" t="s">
        <v>54</v>
      </c>
      <c r="R4444" s="9" t="s">
        <v>67</v>
      </c>
      <c r="S4444" s="1"/>
      <c r="T4444" s="1"/>
      <c r="U4444" s="1"/>
      <c r="V4444" s="1">
        <v>1</v>
      </c>
      <c r="W4444" s="1"/>
      <c r="X4444" s="1"/>
      <c r="Y4444" s="1"/>
      <c r="Z4444" s="1"/>
      <c r="AA4444" s="1"/>
      <c r="AB4444" s="1"/>
      <c r="AC4444" s="1"/>
      <c r="AD4444" s="1"/>
      <c r="AE4444" s="1"/>
      <c r="AF4444" s="1"/>
      <c r="AG4444" s="1"/>
      <c r="AH4444" s="1"/>
      <c r="AI4444" s="1"/>
      <c r="AJ4444" s="9" t="s">
        <v>52</v>
      </c>
      <c r="AK4444" s="9" t="s">
        <v>8991</v>
      </c>
      <c r="AL4444" s="9" t="s">
        <v>52</v>
      </c>
      <c r="AM4444" s="9" t="s">
        <v>52</v>
      </c>
    </row>
    <row r="4445" spans="1:39" ht="30" customHeight="1" x14ac:dyDescent="0.3">
      <c r="A4445" s="10" t="s">
        <v>4727</v>
      </c>
      <c r="B4445" s="10" t="s">
        <v>5831</v>
      </c>
      <c r="C4445" s="10" t="s">
        <v>732</v>
      </c>
      <c r="D4445" s="11">
        <v>1</v>
      </c>
      <c r="E4445" s="15">
        <v>0</v>
      </c>
      <c r="F4445" s="17">
        <f>TRUNC(E4445*D4445,1)</f>
        <v>0</v>
      </c>
      <c r="G4445" s="15">
        <v>0</v>
      </c>
      <c r="H4445" s="17">
        <f>TRUNC(G4445*D4445,1)</f>
        <v>0</v>
      </c>
      <c r="I4445" s="15">
        <f>TRUNC(SUMIF(V4442:V4445, RIGHTB(O4445, 1), H4442:H4445)*U4445, 2)</f>
        <v>171239.63</v>
      </c>
      <c r="J4445" s="17">
        <f>TRUNC(I4445*D4445,1)</f>
        <v>171239.6</v>
      </c>
      <c r="K4445" s="15">
        <f>TRUNC(E4445+G4445+I4445,1)</f>
        <v>171239.6</v>
      </c>
      <c r="L4445" s="17">
        <f>TRUNC(F4445+H4445+J4445,1)</f>
        <v>171239.6</v>
      </c>
      <c r="M4445" s="10" t="s">
        <v>52</v>
      </c>
      <c r="N4445" s="9" t="s">
        <v>2603</v>
      </c>
      <c r="O4445" s="9" t="s">
        <v>4729</v>
      </c>
      <c r="P4445" s="9" t="s">
        <v>54</v>
      </c>
      <c r="Q4445" s="9" t="s">
        <v>54</v>
      </c>
      <c r="R4445" s="9" t="s">
        <v>54</v>
      </c>
      <c r="S4445" s="1">
        <v>1</v>
      </c>
      <c r="T4445" s="1">
        <v>2</v>
      </c>
      <c r="U4445" s="1">
        <v>0.04</v>
      </c>
      <c r="V4445" s="1"/>
      <c r="W4445" s="1"/>
      <c r="X4445" s="1"/>
      <c r="Y4445" s="1"/>
      <c r="Z4445" s="1"/>
      <c r="AA4445" s="1"/>
      <c r="AB4445" s="1"/>
      <c r="AC4445" s="1"/>
      <c r="AD4445" s="1"/>
      <c r="AE4445" s="1"/>
      <c r="AF4445" s="1"/>
      <c r="AG4445" s="1"/>
      <c r="AH4445" s="1"/>
      <c r="AI4445" s="1"/>
      <c r="AJ4445" s="9" t="s">
        <v>52</v>
      </c>
      <c r="AK4445" s="9" t="s">
        <v>8992</v>
      </c>
      <c r="AL4445" s="9" t="s">
        <v>52</v>
      </c>
      <c r="AM4445" s="9" t="s">
        <v>52</v>
      </c>
    </row>
    <row r="4446" spans="1:39" ht="30" customHeight="1" x14ac:dyDescent="0.3">
      <c r="A4446" s="10" t="s">
        <v>4735</v>
      </c>
      <c r="B4446" s="10" t="s">
        <v>52</v>
      </c>
      <c r="C4446" s="10" t="s">
        <v>52</v>
      </c>
      <c r="D4446" s="11"/>
      <c r="E4446" s="15"/>
      <c r="F4446" s="17">
        <f>TRUNC(SUMIF(N4442:N4445, N4441, F4442:F4445),0)</f>
        <v>0</v>
      </c>
      <c r="G4446" s="15"/>
      <c r="H4446" s="17">
        <f>TRUNC(SUMIF(N4442:N4445, N4441, H4442:H4445),0)</f>
        <v>4280990</v>
      </c>
      <c r="I4446" s="15"/>
      <c r="J4446" s="17">
        <f>TRUNC(SUMIF(N4442:N4445, N4441, J4442:J4445),0)</f>
        <v>171239</v>
      </c>
      <c r="K4446" s="15"/>
      <c r="L4446" s="17">
        <f>F4446+H4446+J4446</f>
        <v>4452229</v>
      </c>
      <c r="M4446" s="10" t="s">
        <v>52</v>
      </c>
      <c r="N4446" s="9" t="s">
        <v>4736</v>
      </c>
      <c r="O4446" s="9" t="s">
        <v>4736</v>
      </c>
      <c r="P4446" s="9" t="s">
        <v>52</v>
      </c>
      <c r="Q4446" s="9" t="s">
        <v>52</v>
      </c>
      <c r="R4446" s="9" t="s">
        <v>52</v>
      </c>
      <c r="S4446" s="1"/>
      <c r="T4446" s="1"/>
      <c r="U4446" s="1"/>
      <c r="V4446" s="1"/>
      <c r="W4446" s="1"/>
      <c r="X4446" s="1"/>
      <c r="Y4446" s="1"/>
      <c r="Z4446" s="1"/>
      <c r="AA4446" s="1"/>
      <c r="AB4446" s="1"/>
      <c r="AC4446" s="1"/>
      <c r="AD4446" s="1"/>
      <c r="AE4446" s="1"/>
      <c r="AF4446" s="1"/>
      <c r="AG4446" s="1"/>
      <c r="AH4446" s="1"/>
      <c r="AI4446" s="1"/>
      <c r="AJ4446" s="9" t="s">
        <v>52</v>
      </c>
      <c r="AK4446" s="9" t="s">
        <v>52</v>
      </c>
      <c r="AL4446" s="9" t="s">
        <v>52</v>
      </c>
      <c r="AM4446" s="9" t="s">
        <v>52</v>
      </c>
    </row>
    <row r="4447" spans="1:39" ht="30" customHeight="1" x14ac:dyDescent="0.3">
      <c r="A4447" s="11"/>
      <c r="B4447" s="11"/>
      <c r="C4447" s="11"/>
      <c r="D4447" s="11"/>
      <c r="E4447" s="15"/>
      <c r="F4447" s="17"/>
      <c r="G4447" s="15"/>
      <c r="H4447" s="17"/>
      <c r="I4447" s="15"/>
      <c r="J4447" s="17"/>
      <c r="K4447" s="15"/>
      <c r="L4447" s="17"/>
      <c r="M4447" s="11"/>
    </row>
    <row r="4448" spans="1:39" ht="30" customHeight="1" x14ac:dyDescent="0.3">
      <c r="A4448" s="14" t="s">
        <v>8993</v>
      </c>
      <c r="B4448" s="14"/>
      <c r="C4448" s="14"/>
      <c r="D4448" s="14"/>
      <c r="E4448" s="16"/>
      <c r="F4448" s="18"/>
      <c r="G4448" s="16"/>
      <c r="H4448" s="18"/>
      <c r="I4448" s="16"/>
      <c r="J4448" s="18"/>
      <c r="K4448" s="16"/>
      <c r="L4448" s="18"/>
      <c r="M4448" s="14"/>
      <c r="N4448" s="5" t="s">
        <v>2605</v>
      </c>
    </row>
    <row r="4449" spans="1:39" ht="30" customHeight="1" x14ac:dyDescent="0.3">
      <c r="A4449" s="10" t="s">
        <v>5747</v>
      </c>
      <c r="B4449" s="10" t="s">
        <v>4714</v>
      </c>
      <c r="C4449" s="10" t="s">
        <v>4715</v>
      </c>
      <c r="D4449" s="11">
        <v>1.278E-2</v>
      </c>
      <c r="E4449" s="15">
        <v>0</v>
      </c>
      <c r="F4449" s="17">
        <f>TRUNC(E4449*D4449,1)</f>
        <v>0</v>
      </c>
      <c r="G4449" s="15">
        <v>211415</v>
      </c>
      <c r="H4449" s="17">
        <f>TRUNC(G4449*D4449,1)</f>
        <v>2701.8</v>
      </c>
      <c r="I4449" s="15">
        <v>0</v>
      </c>
      <c r="J4449" s="17">
        <f>TRUNC(I4449*D4449,1)</f>
        <v>0</v>
      </c>
      <c r="K4449" s="15">
        <f>TRUNC(E4449+G4449+I4449,1)</f>
        <v>211415</v>
      </c>
      <c r="L4449" s="17">
        <f>TRUNC(F4449+H4449+J4449,1)</f>
        <v>2701.8</v>
      </c>
      <c r="M4449" s="10" t="s">
        <v>52</v>
      </c>
      <c r="N4449" s="9" t="s">
        <v>2605</v>
      </c>
      <c r="O4449" s="9" t="s">
        <v>5748</v>
      </c>
      <c r="P4449" s="9" t="s">
        <v>54</v>
      </c>
      <c r="Q4449" s="9" t="s">
        <v>54</v>
      </c>
      <c r="R4449" s="9" t="s">
        <v>67</v>
      </c>
      <c r="S4449" s="1"/>
      <c r="T4449" s="1"/>
      <c r="U4449" s="1"/>
      <c r="V4449" s="1">
        <v>1</v>
      </c>
      <c r="W4449" s="1"/>
      <c r="X4449" s="1"/>
      <c r="Y4449" s="1"/>
      <c r="Z4449" s="1"/>
      <c r="AA4449" s="1"/>
      <c r="AB4449" s="1"/>
      <c r="AC4449" s="1"/>
      <c r="AD4449" s="1"/>
      <c r="AE4449" s="1"/>
      <c r="AF4449" s="1"/>
      <c r="AG4449" s="1"/>
      <c r="AH4449" s="1"/>
      <c r="AI4449" s="1"/>
      <c r="AJ4449" s="9" t="s">
        <v>52</v>
      </c>
      <c r="AK4449" s="9" t="s">
        <v>8995</v>
      </c>
      <c r="AL4449" s="9" t="s">
        <v>52</v>
      </c>
      <c r="AM4449" s="9" t="s">
        <v>52</v>
      </c>
    </row>
    <row r="4450" spans="1:39" ht="30" customHeight="1" x14ac:dyDescent="0.3">
      <c r="A4450" s="10" t="s">
        <v>5769</v>
      </c>
      <c r="B4450" s="10" t="s">
        <v>4714</v>
      </c>
      <c r="C4450" s="10" t="s">
        <v>4715</v>
      </c>
      <c r="D4450" s="11">
        <v>3.1900000000000001E-3</v>
      </c>
      <c r="E4450" s="15">
        <v>0</v>
      </c>
      <c r="F4450" s="17">
        <f>TRUNC(E4450*D4450,1)</f>
        <v>0</v>
      </c>
      <c r="G4450" s="15">
        <v>238739</v>
      </c>
      <c r="H4450" s="17">
        <f>TRUNC(G4450*D4450,1)</f>
        <v>761.5</v>
      </c>
      <c r="I4450" s="15">
        <v>0</v>
      </c>
      <c r="J4450" s="17">
        <f>TRUNC(I4450*D4450,1)</f>
        <v>0</v>
      </c>
      <c r="K4450" s="15">
        <f>TRUNC(E4450+G4450+I4450,1)</f>
        <v>238739</v>
      </c>
      <c r="L4450" s="17">
        <f>TRUNC(F4450+H4450+J4450,1)</f>
        <v>761.5</v>
      </c>
      <c r="M4450" s="10" t="s">
        <v>52</v>
      </c>
      <c r="N4450" s="9" t="s">
        <v>2605</v>
      </c>
      <c r="O4450" s="9" t="s">
        <v>5770</v>
      </c>
      <c r="P4450" s="9" t="s">
        <v>54</v>
      </c>
      <c r="Q4450" s="9" t="s">
        <v>54</v>
      </c>
      <c r="R4450" s="9" t="s">
        <v>67</v>
      </c>
      <c r="S4450" s="1"/>
      <c r="T4450" s="1"/>
      <c r="U4450" s="1"/>
      <c r="V4450" s="1">
        <v>1</v>
      </c>
      <c r="W4450" s="1"/>
      <c r="X4450" s="1"/>
      <c r="Y4450" s="1"/>
      <c r="Z4450" s="1"/>
      <c r="AA4450" s="1"/>
      <c r="AB4450" s="1"/>
      <c r="AC4450" s="1"/>
      <c r="AD4450" s="1"/>
      <c r="AE4450" s="1"/>
      <c r="AF4450" s="1"/>
      <c r="AG4450" s="1"/>
      <c r="AH4450" s="1"/>
      <c r="AI4450" s="1"/>
      <c r="AJ4450" s="9" t="s">
        <v>52</v>
      </c>
      <c r="AK4450" s="9" t="s">
        <v>8996</v>
      </c>
      <c r="AL4450" s="9" t="s">
        <v>52</v>
      </c>
      <c r="AM4450" s="9" t="s">
        <v>52</v>
      </c>
    </row>
    <row r="4451" spans="1:39" ht="30" customHeight="1" x14ac:dyDescent="0.3">
      <c r="A4451" s="10" t="s">
        <v>4720</v>
      </c>
      <c r="B4451" s="10" t="s">
        <v>4714</v>
      </c>
      <c r="C4451" s="10" t="s">
        <v>4715</v>
      </c>
      <c r="D4451" s="11">
        <v>5.3200000000000001E-3</v>
      </c>
      <c r="E4451" s="15">
        <v>0</v>
      </c>
      <c r="F4451" s="17">
        <f>TRUNC(E4451*D4451,1)</f>
        <v>0</v>
      </c>
      <c r="G4451" s="15">
        <v>153671</v>
      </c>
      <c r="H4451" s="17">
        <f>TRUNC(G4451*D4451,1)</f>
        <v>817.5</v>
      </c>
      <c r="I4451" s="15">
        <v>0</v>
      </c>
      <c r="J4451" s="17">
        <f>TRUNC(I4451*D4451,1)</f>
        <v>0</v>
      </c>
      <c r="K4451" s="15">
        <f>TRUNC(E4451+G4451+I4451,1)</f>
        <v>153671</v>
      </c>
      <c r="L4451" s="17">
        <f>TRUNC(F4451+H4451+J4451,1)</f>
        <v>817.5</v>
      </c>
      <c r="M4451" s="10" t="s">
        <v>52</v>
      </c>
      <c r="N4451" s="9" t="s">
        <v>2605</v>
      </c>
      <c r="O4451" s="9" t="s">
        <v>4721</v>
      </c>
      <c r="P4451" s="9" t="s">
        <v>54</v>
      </c>
      <c r="Q4451" s="9" t="s">
        <v>54</v>
      </c>
      <c r="R4451" s="9" t="s">
        <v>67</v>
      </c>
      <c r="S4451" s="1"/>
      <c r="T4451" s="1"/>
      <c r="U4451" s="1"/>
      <c r="V4451" s="1">
        <v>1</v>
      </c>
      <c r="W4451" s="1"/>
      <c r="X4451" s="1"/>
      <c r="Y4451" s="1"/>
      <c r="Z4451" s="1"/>
      <c r="AA4451" s="1"/>
      <c r="AB4451" s="1"/>
      <c r="AC4451" s="1"/>
      <c r="AD4451" s="1"/>
      <c r="AE4451" s="1"/>
      <c r="AF4451" s="1"/>
      <c r="AG4451" s="1"/>
      <c r="AH4451" s="1"/>
      <c r="AI4451" s="1"/>
      <c r="AJ4451" s="9" t="s">
        <v>52</v>
      </c>
      <c r="AK4451" s="9" t="s">
        <v>8997</v>
      </c>
      <c r="AL4451" s="9" t="s">
        <v>52</v>
      </c>
      <c r="AM4451" s="9" t="s">
        <v>52</v>
      </c>
    </row>
    <row r="4452" spans="1:39" ht="30" customHeight="1" x14ac:dyDescent="0.3">
      <c r="A4452" s="10" t="s">
        <v>4727</v>
      </c>
      <c r="B4452" s="10" t="s">
        <v>5831</v>
      </c>
      <c r="C4452" s="10" t="s">
        <v>732</v>
      </c>
      <c r="D4452" s="11">
        <v>1</v>
      </c>
      <c r="E4452" s="15">
        <v>0</v>
      </c>
      <c r="F4452" s="17">
        <f>TRUNC(E4452*D4452,1)</f>
        <v>0</v>
      </c>
      <c r="G4452" s="15">
        <v>0</v>
      </c>
      <c r="H4452" s="17">
        <f>TRUNC(G4452*D4452,1)</f>
        <v>0</v>
      </c>
      <c r="I4452" s="15">
        <f>TRUNC(SUMIF(V4449:V4452, RIGHTB(O4452, 1), H4449:H4452)*U4452, 2)</f>
        <v>171.23</v>
      </c>
      <c r="J4452" s="17">
        <f>TRUNC(I4452*D4452,1)</f>
        <v>171.2</v>
      </c>
      <c r="K4452" s="15">
        <f>TRUNC(E4452+G4452+I4452,1)</f>
        <v>171.2</v>
      </c>
      <c r="L4452" s="17">
        <f>TRUNC(F4452+H4452+J4452,1)</f>
        <v>171.2</v>
      </c>
      <c r="M4452" s="10" t="s">
        <v>52</v>
      </c>
      <c r="N4452" s="9" t="s">
        <v>2605</v>
      </c>
      <c r="O4452" s="9" t="s">
        <v>4729</v>
      </c>
      <c r="P4452" s="9" t="s">
        <v>54</v>
      </c>
      <c r="Q4452" s="9" t="s">
        <v>54</v>
      </c>
      <c r="R4452" s="9" t="s">
        <v>54</v>
      </c>
      <c r="S4452" s="1">
        <v>1</v>
      </c>
      <c r="T4452" s="1">
        <v>2</v>
      </c>
      <c r="U4452" s="1">
        <v>0.04</v>
      </c>
      <c r="V4452" s="1"/>
      <c r="W4452" s="1"/>
      <c r="X4452" s="1"/>
      <c r="Y4452" s="1"/>
      <c r="Z4452" s="1"/>
      <c r="AA4452" s="1"/>
      <c r="AB4452" s="1"/>
      <c r="AC4452" s="1"/>
      <c r="AD4452" s="1"/>
      <c r="AE4452" s="1"/>
      <c r="AF4452" s="1"/>
      <c r="AG4452" s="1"/>
      <c r="AH4452" s="1"/>
      <c r="AI4452" s="1"/>
      <c r="AJ4452" s="9" t="s">
        <v>52</v>
      </c>
      <c r="AK4452" s="9" t="s">
        <v>8998</v>
      </c>
      <c r="AL4452" s="9" t="s">
        <v>52</v>
      </c>
      <c r="AM4452" s="9" t="s">
        <v>52</v>
      </c>
    </row>
    <row r="4453" spans="1:39" ht="30" customHeight="1" x14ac:dyDescent="0.3">
      <c r="A4453" s="10" t="s">
        <v>4735</v>
      </c>
      <c r="B4453" s="10" t="s">
        <v>52</v>
      </c>
      <c r="C4453" s="10" t="s">
        <v>52</v>
      </c>
      <c r="D4453" s="11"/>
      <c r="E4453" s="15"/>
      <c r="F4453" s="17">
        <f>TRUNC(SUMIF(N4449:N4452, N4448, F4449:F4452),0)</f>
        <v>0</v>
      </c>
      <c r="G4453" s="15"/>
      <c r="H4453" s="17">
        <f>TRUNC(SUMIF(N4449:N4452, N4448, H4449:H4452),0)</f>
        <v>4280</v>
      </c>
      <c r="I4453" s="15"/>
      <c r="J4453" s="17">
        <f>TRUNC(SUMIF(N4449:N4452, N4448, J4449:J4452),0)</f>
        <v>171</v>
      </c>
      <c r="K4453" s="15"/>
      <c r="L4453" s="17">
        <f>F4453+H4453+J4453</f>
        <v>4451</v>
      </c>
      <c r="M4453" s="10" t="s">
        <v>52</v>
      </c>
      <c r="N4453" s="9" t="s">
        <v>4736</v>
      </c>
      <c r="O4453" s="9" t="s">
        <v>4736</v>
      </c>
      <c r="P4453" s="9" t="s">
        <v>52</v>
      </c>
      <c r="Q4453" s="9" t="s">
        <v>52</v>
      </c>
      <c r="R4453" s="9" t="s">
        <v>52</v>
      </c>
      <c r="S4453" s="1"/>
      <c r="T4453" s="1"/>
      <c r="U4453" s="1"/>
      <c r="V4453" s="1"/>
      <c r="W4453" s="1"/>
      <c r="X4453" s="1"/>
      <c r="Y4453" s="1"/>
      <c r="Z4453" s="1"/>
      <c r="AA4453" s="1"/>
      <c r="AB4453" s="1"/>
      <c r="AC4453" s="1"/>
      <c r="AD4453" s="1"/>
      <c r="AE4453" s="1"/>
      <c r="AF4453" s="1"/>
      <c r="AG4453" s="1"/>
      <c r="AH4453" s="1"/>
      <c r="AI4453" s="1"/>
      <c r="AJ4453" s="9" t="s">
        <v>52</v>
      </c>
      <c r="AK4453" s="9" t="s">
        <v>52</v>
      </c>
      <c r="AL4453" s="9" t="s">
        <v>52</v>
      </c>
      <c r="AM4453" s="9" t="s">
        <v>52</v>
      </c>
    </row>
    <row r="4454" spans="1:39" ht="30" customHeight="1" x14ac:dyDescent="0.3">
      <c r="A4454" s="11"/>
      <c r="B4454" s="11"/>
      <c r="C4454" s="11"/>
      <c r="D4454" s="11"/>
      <c r="E4454" s="15"/>
      <c r="F4454" s="17"/>
      <c r="G4454" s="15"/>
      <c r="H4454" s="17"/>
      <c r="I4454" s="15"/>
      <c r="J4454" s="17"/>
      <c r="K4454" s="15"/>
      <c r="L4454" s="17"/>
      <c r="M4454" s="11"/>
    </row>
    <row r="4455" spans="1:39" ht="30" customHeight="1" x14ac:dyDescent="0.3">
      <c r="A4455" s="14" t="s">
        <v>8999</v>
      </c>
      <c r="B4455" s="14"/>
      <c r="C4455" s="14"/>
      <c r="D4455" s="14"/>
      <c r="E4455" s="16"/>
      <c r="F4455" s="18"/>
      <c r="G4455" s="16"/>
      <c r="H4455" s="18"/>
      <c r="I4455" s="16"/>
      <c r="J4455" s="18"/>
      <c r="K4455" s="16"/>
      <c r="L4455" s="18"/>
      <c r="M4455" s="14"/>
      <c r="N4455" s="5" t="s">
        <v>2609</v>
      </c>
    </row>
    <row r="4456" spans="1:39" ht="30" customHeight="1" x14ac:dyDescent="0.3">
      <c r="A4456" s="10" t="s">
        <v>4713</v>
      </c>
      <c r="B4456" s="10" t="s">
        <v>4714</v>
      </c>
      <c r="C4456" s="10" t="s">
        <v>4715</v>
      </c>
      <c r="D4456" s="11">
        <v>0.16700000000000001</v>
      </c>
      <c r="E4456" s="15">
        <v>0</v>
      </c>
      <c r="F4456" s="17">
        <f>TRUNC(E4456*D4456,1)</f>
        <v>0</v>
      </c>
      <c r="G4456" s="15">
        <v>242631</v>
      </c>
      <c r="H4456" s="17">
        <f>TRUNC(G4456*D4456,1)</f>
        <v>40519.300000000003</v>
      </c>
      <c r="I4456" s="15">
        <v>0</v>
      </c>
      <c r="J4456" s="17">
        <f>TRUNC(I4456*D4456,1)</f>
        <v>0</v>
      </c>
      <c r="K4456" s="15">
        <f>TRUNC(E4456+G4456+I4456,1)</f>
        <v>242631</v>
      </c>
      <c r="L4456" s="17">
        <f>TRUNC(F4456+H4456+J4456,1)</f>
        <v>40519.300000000003</v>
      </c>
      <c r="M4456" s="10" t="s">
        <v>52</v>
      </c>
      <c r="N4456" s="9" t="s">
        <v>2609</v>
      </c>
      <c r="O4456" s="9" t="s">
        <v>4717</v>
      </c>
      <c r="P4456" s="9" t="s">
        <v>54</v>
      </c>
      <c r="Q4456" s="9" t="s">
        <v>54</v>
      </c>
      <c r="R4456" s="9" t="s">
        <v>67</v>
      </c>
      <c r="S4456" s="1"/>
      <c r="T4456" s="1"/>
      <c r="U4456" s="1"/>
      <c r="V4456" s="1">
        <v>1</v>
      </c>
      <c r="W4456" s="1"/>
      <c r="X4456" s="1"/>
      <c r="Y4456" s="1"/>
      <c r="Z4456" s="1"/>
      <c r="AA4456" s="1"/>
      <c r="AB4456" s="1"/>
      <c r="AC4456" s="1"/>
      <c r="AD4456" s="1"/>
      <c r="AE4456" s="1"/>
      <c r="AF4456" s="1"/>
      <c r="AG4456" s="1"/>
      <c r="AH4456" s="1"/>
      <c r="AI4456" s="1"/>
      <c r="AJ4456" s="9" t="s">
        <v>52</v>
      </c>
      <c r="AK4456" s="9" t="s">
        <v>9002</v>
      </c>
      <c r="AL4456" s="9" t="s">
        <v>52</v>
      </c>
      <c r="AM4456" s="9" t="s">
        <v>52</v>
      </c>
    </row>
    <row r="4457" spans="1:39" ht="30" customHeight="1" x14ac:dyDescent="0.3">
      <c r="A4457" s="10" t="s">
        <v>4720</v>
      </c>
      <c r="B4457" s="10" t="s">
        <v>4714</v>
      </c>
      <c r="C4457" s="10" t="s">
        <v>4715</v>
      </c>
      <c r="D4457" s="11">
        <v>5.6000000000000001E-2</v>
      </c>
      <c r="E4457" s="15">
        <v>0</v>
      </c>
      <c r="F4457" s="17">
        <f>TRUNC(E4457*D4457,1)</f>
        <v>0</v>
      </c>
      <c r="G4457" s="15">
        <v>153671</v>
      </c>
      <c r="H4457" s="17">
        <f>TRUNC(G4457*D4457,1)</f>
        <v>8605.5</v>
      </c>
      <c r="I4457" s="15">
        <v>0</v>
      </c>
      <c r="J4457" s="17">
        <f>TRUNC(I4457*D4457,1)</f>
        <v>0</v>
      </c>
      <c r="K4457" s="15">
        <f>TRUNC(E4457+G4457+I4457,1)</f>
        <v>153671</v>
      </c>
      <c r="L4457" s="17">
        <f>TRUNC(F4457+H4457+J4457,1)</f>
        <v>8605.5</v>
      </c>
      <c r="M4457" s="10" t="s">
        <v>52</v>
      </c>
      <c r="N4457" s="9" t="s">
        <v>2609</v>
      </c>
      <c r="O4457" s="9" t="s">
        <v>4721</v>
      </c>
      <c r="P4457" s="9" t="s">
        <v>54</v>
      </c>
      <c r="Q4457" s="9" t="s">
        <v>54</v>
      </c>
      <c r="R4457" s="9" t="s">
        <v>67</v>
      </c>
      <c r="S4457" s="1"/>
      <c r="T4457" s="1"/>
      <c r="U4457" s="1"/>
      <c r="V4457" s="1">
        <v>1</v>
      </c>
      <c r="W4457" s="1"/>
      <c r="X4457" s="1"/>
      <c r="Y4457" s="1"/>
      <c r="Z4457" s="1"/>
      <c r="AA4457" s="1"/>
      <c r="AB4457" s="1"/>
      <c r="AC4457" s="1"/>
      <c r="AD4457" s="1"/>
      <c r="AE4457" s="1"/>
      <c r="AF4457" s="1"/>
      <c r="AG4457" s="1"/>
      <c r="AH4457" s="1"/>
      <c r="AI4457" s="1"/>
      <c r="AJ4457" s="9" t="s">
        <v>52</v>
      </c>
      <c r="AK4457" s="9" t="s">
        <v>9003</v>
      </c>
      <c r="AL4457" s="9" t="s">
        <v>52</v>
      </c>
      <c r="AM4457" s="9" t="s">
        <v>52</v>
      </c>
    </row>
    <row r="4458" spans="1:39" ht="30" customHeight="1" x14ac:dyDescent="0.3">
      <c r="A4458" s="10" t="s">
        <v>4727</v>
      </c>
      <c r="B4458" s="10" t="s">
        <v>4728</v>
      </c>
      <c r="C4458" s="10" t="s">
        <v>732</v>
      </c>
      <c r="D4458" s="11">
        <v>1</v>
      </c>
      <c r="E4458" s="15">
        <v>0</v>
      </c>
      <c r="F4458" s="17">
        <f>TRUNC(E4458*D4458,1)</f>
        <v>0</v>
      </c>
      <c r="G4458" s="15">
        <v>0</v>
      </c>
      <c r="H4458" s="17">
        <f>TRUNC(G4458*D4458,1)</f>
        <v>0</v>
      </c>
      <c r="I4458" s="15">
        <f>TRUNC(SUMIF(V4456:V4458, RIGHTB(O4458, 1), H4456:H4458)*U4458, 2)</f>
        <v>982.49</v>
      </c>
      <c r="J4458" s="17">
        <f>TRUNC(I4458*D4458,1)</f>
        <v>982.4</v>
      </c>
      <c r="K4458" s="15">
        <f>TRUNC(E4458+G4458+I4458,1)</f>
        <v>982.4</v>
      </c>
      <c r="L4458" s="17">
        <f>TRUNC(F4458+H4458+J4458,1)</f>
        <v>982.4</v>
      </c>
      <c r="M4458" s="10" t="s">
        <v>52</v>
      </c>
      <c r="N4458" s="9" t="s">
        <v>2609</v>
      </c>
      <c r="O4458" s="9" t="s">
        <v>4729</v>
      </c>
      <c r="P4458" s="9" t="s">
        <v>54</v>
      </c>
      <c r="Q4458" s="9" t="s">
        <v>54</v>
      </c>
      <c r="R4458" s="9" t="s">
        <v>54</v>
      </c>
      <c r="S4458" s="1">
        <v>1</v>
      </c>
      <c r="T4458" s="1">
        <v>2</v>
      </c>
      <c r="U4458" s="1">
        <v>0.02</v>
      </c>
      <c r="V4458" s="1"/>
      <c r="W4458" s="1"/>
      <c r="X4458" s="1"/>
      <c r="Y4458" s="1"/>
      <c r="Z4458" s="1"/>
      <c r="AA4458" s="1"/>
      <c r="AB4458" s="1"/>
      <c r="AC4458" s="1"/>
      <c r="AD4458" s="1"/>
      <c r="AE4458" s="1"/>
      <c r="AF4458" s="1"/>
      <c r="AG4458" s="1"/>
      <c r="AH4458" s="1"/>
      <c r="AI4458" s="1"/>
      <c r="AJ4458" s="9" t="s">
        <v>52</v>
      </c>
      <c r="AK4458" s="9" t="s">
        <v>9004</v>
      </c>
      <c r="AL4458" s="9" t="s">
        <v>52</v>
      </c>
      <c r="AM4458" s="9" t="s">
        <v>52</v>
      </c>
    </row>
    <row r="4459" spans="1:39" ht="30" customHeight="1" x14ac:dyDescent="0.3">
      <c r="A4459" s="10" t="s">
        <v>4735</v>
      </c>
      <c r="B4459" s="10" t="s">
        <v>52</v>
      </c>
      <c r="C4459" s="10" t="s">
        <v>52</v>
      </c>
      <c r="D4459" s="11"/>
      <c r="E4459" s="15"/>
      <c r="F4459" s="17">
        <f>TRUNC(SUMIF(N4456:N4458, N4455, F4456:F4458),0)</f>
        <v>0</v>
      </c>
      <c r="G4459" s="15"/>
      <c r="H4459" s="17">
        <f>TRUNC(SUMIF(N4456:N4458, N4455, H4456:H4458),0)</f>
        <v>49124</v>
      </c>
      <c r="I4459" s="15"/>
      <c r="J4459" s="17">
        <f>TRUNC(SUMIF(N4456:N4458, N4455, J4456:J4458),0)</f>
        <v>982</v>
      </c>
      <c r="K4459" s="15"/>
      <c r="L4459" s="17">
        <f>F4459+H4459+J4459</f>
        <v>50106</v>
      </c>
      <c r="M4459" s="10" t="s">
        <v>52</v>
      </c>
      <c r="N4459" s="9" t="s">
        <v>4736</v>
      </c>
      <c r="O4459" s="9" t="s">
        <v>4736</v>
      </c>
      <c r="P4459" s="9" t="s">
        <v>52</v>
      </c>
      <c r="Q4459" s="9" t="s">
        <v>52</v>
      </c>
      <c r="R4459" s="9" t="s">
        <v>52</v>
      </c>
      <c r="S4459" s="1"/>
      <c r="T4459" s="1"/>
      <c r="U4459" s="1"/>
      <c r="V4459" s="1"/>
      <c r="W4459" s="1"/>
      <c r="X4459" s="1"/>
      <c r="Y4459" s="1"/>
      <c r="Z4459" s="1"/>
      <c r="AA4459" s="1"/>
      <c r="AB4459" s="1"/>
      <c r="AC4459" s="1"/>
      <c r="AD4459" s="1"/>
      <c r="AE4459" s="1"/>
      <c r="AF4459" s="1"/>
      <c r="AG4459" s="1"/>
      <c r="AH4459" s="1"/>
      <c r="AI4459" s="1"/>
      <c r="AJ4459" s="9" t="s">
        <v>52</v>
      </c>
      <c r="AK4459" s="9" t="s">
        <v>52</v>
      </c>
      <c r="AL4459" s="9" t="s">
        <v>52</v>
      </c>
      <c r="AM4459" s="9" t="s">
        <v>52</v>
      </c>
    </row>
    <row r="4460" spans="1:39" ht="30" customHeight="1" x14ac:dyDescent="0.3">
      <c r="A4460" s="11"/>
      <c r="B4460" s="11"/>
      <c r="C4460" s="11"/>
      <c r="D4460" s="11"/>
      <c r="E4460" s="15"/>
      <c r="F4460" s="17"/>
      <c r="G4460" s="15"/>
      <c r="H4460" s="17"/>
      <c r="I4460" s="15"/>
      <c r="J4460" s="17"/>
      <c r="K4460" s="15"/>
      <c r="L4460" s="17"/>
      <c r="M4460" s="11"/>
    </row>
    <row r="4461" spans="1:39" ht="30" customHeight="1" x14ac:dyDescent="0.3">
      <c r="A4461" s="14" t="s">
        <v>9005</v>
      </c>
      <c r="B4461" s="14"/>
      <c r="C4461" s="14"/>
      <c r="D4461" s="14"/>
      <c r="E4461" s="16"/>
      <c r="F4461" s="18"/>
      <c r="G4461" s="16"/>
      <c r="H4461" s="18"/>
      <c r="I4461" s="16"/>
      <c r="J4461" s="18"/>
      <c r="K4461" s="16"/>
      <c r="L4461" s="18"/>
      <c r="M4461" s="14"/>
      <c r="N4461" s="5" t="s">
        <v>2617</v>
      </c>
    </row>
    <row r="4462" spans="1:39" ht="30" customHeight="1" x14ac:dyDescent="0.3">
      <c r="A4462" s="10" t="s">
        <v>9008</v>
      </c>
      <c r="B4462" s="10" t="s">
        <v>4714</v>
      </c>
      <c r="C4462" s="10" t="s">
        <v>4715</v>
      </c>
      <c r="D4462" s="11">
        <v>5.2999999999999999E-2</v>
      </c>
      <c r="E4462" s="15">
        <v>0</v>
      </c>
      <c r="F4462" s="17">
        <f>TRUNC(E4462*D4462,1)</f>
        <v>0</v>
      </c>
      <c r="G4462" s="15">
        <v>222738</v>
      </c>
      <c r="H4462" s="17">
        <f>TRUNC(G4462*D4462,1)</f>
        <v>11805.1</v>
      </c>
      <c r="I4462" s="15">
        <v>0</v>
      </c>
      <c r="J4462" s="17">
        <f>TRUNC(I4462*D4462,1)</f>
        <v>0</v>
      </c>
      <c r="K4462" s="15">
        <f>TRUNC(E4462+G4462+I4462,1)</f>
        <v>222738</v>
      </c>
      <c r="L4462" s="17">
        <f>TRUNC(F4462+H4462+J4462,1)</f>
        <v>11805.1</v>
      </c>
      <c r="M4462" s="10" t="s">
        <v>52</v>
      </c>
      <c r="N4462" s="9" t="s">
        <v>2617</v>
      </c>
      <c r="O4462" s="9" t="s">
        <v>9009</v>
      </c>
      <c r="P4462" s="9" t="s">
        <v>54</v>
      </c>
      <c r="Q4462" s="9" t="s">
        <v>54</v>
      </c>
      <c r="R4462" s="9" t="s">
        <v>67</v>
      </c>
      <c r="S4462" s="1"/>
      <c r="T4462" s="1"/>
      <c r="U4462" s="1"/>
      <c r="V4462" s="1"/>
      <c r="W4462" s="1"/>
      <c r="X4462" s="1"/>
      <c r="Y4462" s="1"/>
      <c r="Z4462" s="1"/>
      <c r="AA4462" s="1"/>
      <c r="AB4462" s="1"/>
      <c r="AC4462" s="1"/>
      <c r="AD4462" s="1"/>
      <c r="AE4462" s="1"/>
      <c r="AF4462" s="1"/>
      <c r="AG4462" s="1"/>
      <c r="AH4462" s="1"/>
      <c r="AI4462" s="1"/>
      <c r="AJ4462" s="9" t="s">
        <v>52</v>
      </c>
      <c r="AK4462" s="9" t="s">
        <v>9010</v>
      </c>
      <c r="AL4462" s="9" t="s">
        <v>52</v>
      </c>
      <c r="AM4462" s="9" t="s">
        <v>52</v>
      </c>
    </row>
    <row r="4463" spans="1:39" ht="30" customHeight="1" x14ac:dyDescent="0.3">
      <c r="A4463" s="10" t="s">
        <v>4720</v>
      </c>
      <c r="B4463" s="10" t="s">
        <v>4714</v>
      </c>
      <c r="C4463" s="10" t="s">
        <v>4715</v>
      </c>
      <c r="D4463" s="11">
        <v>0.02</v>
      </c>
      <c r="E4463" s="15">
        <v>0</v>
      </c>
      <c r="F4463" s="17">
        <f>TRUNC(E4463*D4463,1)</f>
        <v>0</v>
      </c>
      <c r="G4463" s="15">
        <v>153671</v>
      </c>
      <c r="H4463" s="17">
        <f>TRUNC(G4463*D4463,1)</f>
        <v>3073.4</v>
      </c>
      <c r="I4463" s="15">
        <v>0</v>
      </c>
      <c r="J4463" s="17">
        <f>TRUNC(I4463*D4463,1)</f>
        <v>0</v>
      </c>
      <c r="K4463" s="15">
        <f>TRUNC(E4463+G4463+I4463,1)</f>
        <v>153671</v>
      </c>
      <c r="L4463" s="17">
        <f>TRUNC(F4463+H4463+J4463,1)</f>
        <v>3073.4</v>
      </c>
      <c r="M4463" s="10" t="s">
        <v>52</v>
      </c>
      <c r="N4463" s="9" t="s">
        <v>2617</v>
      </c>
      <c r="O4463" s="9" t="s">
        <v>4721</v>
      </c>
      <c r="P4463" s="9" t="s">
        <v>54</v>
      </c>
      <c r="Q4463" s="9" t="s">
        <v>54</v>
      </c>
      <c r="R4463" s="9" t="s">
        <v>67</v>
      </c>
      <c r="S4463" s="1"/>
      <c r="T4463" s="1"/>
      <c r="U4463" s="1"/>
      <c r="V4463" s="1"/>
      <c r="W4463" s="1"/>
      <c r="X4463" s="1"/>
      <c r="Y4463" s="1"/>
      <c r="Z4463" s="1"/>
      <c r="AA4463" s="1"/>
      <c r="AB4463" s="1"/>
      <c r="AC4463" s="1"/>
      <c r="AD4463" s="1"/>
      <c r="AE4463" s="1"/>
      <c r="AF4463" s="1"/>
      <c r="AG4463" s="1"/>
      <c r="AH4463" s="1"/>
      <c r="AI4463" s="1"/>
      <c r="AJ4463" s="9" t="s">
        <v>52</v>
      </c>
      <c r="AK4463" s="9" t="s">
        <v>9011</v>
      </c>
      <c r="AL4463" s="9" t="s">
        <v>52</v>
      </c>
      <c r="AM4463" s="9" t="s">
        <v>52</v>
      </c>
    </row>
    <row r="4464" spans="1:39" ht="30" customHeight="1" x14ac:dyDescent="0.3">
      <c r="A4464" s="10" t="s">
        <v>8958</v>
      </c>
      <c r="B4464" s="10" t="s">
        <v>9012</v>
      </c>
      <c r="C4464" s="10" t="s">
        <v>2599</v>
      </c>
      <c r="D4464" s="11">
        <v>0.34499999999999997</v>
      </c>
      <c r="E4464" s="15">
        <v>2321</v>
      </c>
      <c r="F4464" s="17">
        <f>TRUNC(E4464*D4464,1)</f>
        <v>800.7</v>
      </c>
      <c r="G4464" s="15">
        <v>0</v>
      </c>
      <c r="H4464" s="17">
        <f>TRUNC(G4464*D4464,1)</f>
        <v>0</v>
      </c>
      <c r="I4464" s="15">
        <v>0</v>
      </c>
      <c r="J4464" s="17">
        <f>TRUNC(I4464*D4464,1)</f>
        <v>0</v>
      </c>
      <c r="K4464" s="15">
        <f>TRUNC(E4464+G4464+I4464,1)</f>
        <v>2321</v>
      </c>
      <c r="L4464" s="17">
        <f>TRUNC(F4464+H4464+J4464,1)</f>
        <v>800.7</v>
      </c>
      <c r="M4464" s="10" t="s">
        <v>52</v>
      </c>
      <c r="N4464" s="9" t="s">
        <v>2617</v>
      </c>
      <c r="O4464" s="9" t="s">
        <v>9013</v>
      </c>
      <c r="P4464" s="9" t="s">
        <v>54</v>
      </c>
      <c r="Q4464" s="9" t="s">
        <v>54</v>
      </c>
      <c r="R4464" s="9" t="s">
        <v>67</v>
      </c>
      <c r="S4464" s="1"/>
      <c r="T4464" s="1"/>
      <c r="U4464" s="1"/>
      <c r="V4464" s="1"/>
      <c r="W4464" s="1"/>
      <c r="X4464" s="1"/>
      <c r="Y4464" s="1"/>
      <c r="Z4464" s="1"/>
      <c r="AA4464" s="1"/>
      <c r="AB4464" s="1"/>
      <c r="AC4464" s="1"/>
      <c r="AD4464" s="1"/>
      <c r="AE4464" s="1"/>
      <c r="AF4464" s="1"/>
      <c r="AG4464" s="1"/>
      <c r="AH4464" s="1"/>
      <c r="AI4464" s="1"/>
      <c r="AJ4464" s="9" t="s">
        <v>52</v>
      </c>
      <c r="AK4464" s="9" t="s">
        <v>9014</v>
      </c>
      <c r="AL4464" s="9" t="s">
        <v>52</v>
      </c>
      <c r="AM4464" s="9" t="s">
        <v>52</v>
      </c>
    </row>
    <row r="4465" spans="1:39" ht="30" customHeight="1" x14ac:dyDescent="0.3">
      <c r="A4465" s="10" t="s">
        <v>4735</v>
      </c>
      <c r="B4465" s="10" t="s">
        <v>52</v>
      </c>
      <c r="C4465" s="10" t="s">
        <v>52</v>
      </c>
      <c r="D4465" s="11"/>
      <c r="E4465" s="15"/>
      <c r="F4465" s="17">
        <f>TRUNC(SUMIF(N4462:N4464, N4461, F4462:F4464),0)</f>
        <v>800</v>
      </c>
      <c r="G4465" s="15"/>
      <c r="H4465" s="17">
        <f>TRUNC(SUMIF(N4462:N4464, N4461, H4462:H4464),0)</f>
        <v>14878</v>
      </c>
      <c r="I4465" s="15"/>
      <c r="J4465" s="17">
        <f>TRUNC(SUMIF(N4462:N4464, N4461, J4462:J4464),0)</f>
        <v>0</v>
      </c>
      <c r="K4465" s="15"/>
      <c r="L4465" s="17">
        <f>F4465+H4465+J4465</f>
        <v>15678</v>
      </c>
      <c r="M4465" s="10" t="s">
        <v>52</v>
      </c>
      <c r="N4465" s="9" t="s">
        <v>4736</v>
      </c>
      <c r="O4465" s="9" t="s">
        <v>4736</v>
      </c>
      <c r="P4465" s="9" t="s">
        <v>52</v>
      </c>
      <c r="Q4465" s="9" t="s">
        <v>52</v>
      </c>
      <c r="R4465" s="9" t="s">
        <v>52</v>
      </c>
      <c r="S4465" s="1"/>
      <c r="T4465" s="1"/>
      <c r="U4465" s="1"/>
      <c r="V4465" s="1"/>
      <c r="W4465" s="1"/>
      <c r="X4465" s="1"/>
      <c r="Y4465" s="1"/>
      <c r="Z4465" s="1"/>
      <c r="AA4465" s="1"/>
      <c r="AB4465" s="1"/>
      <c r="AC4465" s="1"/>
      <c r="AD4465" s="1"/>
      <c r="AE4465" s="1"/>
      <c r="AF4465" s="1"/>
      <c r="AG4465" s="1"/>
      <c r="AH4465" s="1"/>
      <c r="AI4465" s="1"/>
      <c r="AJ4465" s="9" t="s">
        <v>52</v>
      </c>
      <c r="AK4465" s="9" t="s">
        <v>52</v>
      </c>
      <c r="AL4465" s="9" t="s">
        <v>52</v>
      </c>
      <c r="AM4465" s="9" t="s">
        <v>52</v>
      </c>
    </row>
    <row r="4466" spans="1:39" ht="30" customHeight="1" x14ac:dyDescent="0.3">
      <c r="A4466" s="11"/>
      <c r="B4466" s="11"/>
      <c r="C4466" s="11"/>
      <c r="D4466" s="11"/>
      <c r="E4466" s="15"/>
      <c r="F4466" s="17"/>
      <c r="G4466" s="15"/>
      <c r="H4466" s="17"/>
      <c r="I4466" s="15"/>
      <c r="J4466" s="17"/>
      <c r="K4466" s="15"/>
      <c r="L4466" s="17"/>
      <c r="M4466" s="11"/>
    </row>
    <row r="4467" spans="1:39" ht="30" customHeight="1" x14ac:dyDescent="0.3">
      <c r="A4467" s="14" t="s">
        <v>9015</v>
      </c>
      <c r="B4467" s="14"/>
      <c r="C4467" s="14"/>
      <c r="D4467" s="14"/>
      <c r="E4467" s="16"/>
      <c r="F4467" s="18"/>
      <c r="G4467" s="16"/>
      <c r="H4467" s="18"/>
      <c r="I4467" s="16"/>
      <c r="J4467" s="18"/>
      <c r="K4467" s="16"/>
      <c r="L4467" s="18"/>
      <c r="M4467" s="14"/>
      <c r="N4467" s="5" t="s">
        <v>2621</v>
      </c>
    </row>
    <row r="4468" spans="1:39" ht="30" customHeight="1" x14ac:dyDescent="0.3">
      <c r="A4468" s="10" t="s">
        <v>9008</v>
      </c>
      <c r="B4468" s="10" t="s">
        <v>4714</v>
      </c>
      <c r="C4468" s="10" t="s">
        <v>4715</v>
      </c>
      <c r="D4468" s="11">
        <v>0.02</v>
      </c>
      <c r="E4468" s="15">
        <v>0</v>
      </c>
      <c r="F4468" s="17">
        <f>TRUNC(E4468*D4468,1)</f>
        <v>0</v>
      </c>
      <c r="G4468" s="15">
        <v>222738</v>
      </c>
      <c r="H4468" s="17">
        <f>TRUNC(G4468*D4468,1)</f>
        <v>4454.7</v>
      </c>
      <c r="I4468" s="15">
        <v>0</v>
      </c>
      <c r="J4468" s="17">
        <f>TRUNC(I4468*D4468,1)</f>
        <v>0</v>
      </c>
      <c r="K4468" s="15">
        <f>TRUNC(E4468+G4468+I4468,1)</f>
        <v>222738</v>
      </c>
      <c r="L4468" s="17">
        <f>TRUNC(F4468+H4468+J4468,1)</f>
        <v>4454.7</v>
      </c>
      <c r="M4468" s="10" t="s">
        <v>52</v>
      </c>
      <c r="N4468" s="9" t="s">
        <v>2621</v>
      </c>
      <c r="O4468" s="9" t="s">
        <v>9009</v>
      </c>
      <c r="P4468" s="9" t="s">
        <v>54</v>
      </c>
      <c r="Q4468" s="9" t="s">
        <v>54</v>
      </c>
      <c r="R4468" s="9" t="s">
        <v>67</v>
      </c>
      <c r="S4468" s="1"/>
      <c r="T4468" s="1"/>
      <c r="U4468" s="1"/>
      <c r="V4468" s="1"/>
      <c r="W4468" s="1"/>
      <c r="X4468" s="1"/>
      <c r="Y4468" s="1"/>
      <c r="Z4468" s="1"/>
      <c r="AA4468" s="1"/>
      <c r="AB4468" s="1"/>
      <c r="AC4468" s="1"/>
      <c r="AD4468" s="1"/>
      <c r="AE4468" s="1"/>
      <c r="AF4468" s="1"/>
      <c r="AG4468" s="1"/>
      <c r="AH4468" s="1"/>
      <c r="AI4468" s="1"/>
      <c r="AJ4468" s="9" t="s">
        <v>52</v>
      </c>
      <c r="AK4468" s="9" t="s">
        <v>9017</v>
      </c>
      <c r="AL4468" s="9" t="s">
        <v>52</v>
      </c>
      <c r="AM4468" s="9" t="s">
        <v>52</v>
      </c>
    </row>
    <row r="4469" spans="1:39" ht="30" customHeight="1" x14ac:dyDescent="0.3">
      <c r="A4469" s="10" t="s">
        <v>4720</v>
      </c>
      <c r="B4469" s="10" t="s">
        <v>4714</v>
      </c>
      <c r="C4469" s="10" t="s">
        <v>4715</v>
      </c>
      <c r="D4469" s="11">
        <v>0.01</v>
      </c>
      <c r="E4469" s="15">
        <v>0</v>
      </c>
      <c r="F4469" s="17">
        <f>TRUNC(E4469*D4469,1)</f>
        <v>0</v>
      </c>
      <c r="G4469" s="15">
        <v>153671</v>
      </c>
      <c r="H4469" s="17">
        <f>TRUNC(G4469*D4469,1)</f>
        <v>1536.7</v>
      </c>
      <c r="I4469" s="15">
        <v>0</v>
      </c>
      <c r="J4469" s="17">
        <f>TRUNC(I4469*D4469,1)</f>
        <v>0</v>
      </c>
      <c r="K4469" s="15">
        <f>TRUNC(E4469+G4469+I4469,1)</f>
        <v>153671</v>
      </c>
      <c r="L4469" s="17">
        <f>TRUNC(F4469+H4469+J4469,1)</f>
        <v>1536.7</v>
      </c>
      <c r="M4469" s="10" t="s">
        <v>52</v>
      </c>
      <c r="N4469" s="9" t="s">
        <v>2621</v>
      </c>
      <c r="O4469" s="9" t="s">
        <v>4721</v>
      </c>
      <c r="P4469" s="9" t="s">
        <v>54</v>
      </c>
      <c r="Q4469" s="9" t="s">
        <v>54</v>
      </c>
      <c r="R4469" s="9" t="s">
        <v>67</v>
      </c>
      <c r="S4469" s="1"/>
      <c r="T4469" s="1"/>
      <c r="U4469" s="1"/>
      <c r="V4469" s="1"/>
      <c r="W4469" s="1"/>
      <c r="X4469" s="1"/>
      <c r="Y4469" s="1"/>
      <c r="Z4469" s="1"/>
      <c r="AA4469" s="1"/>
      <c r="AB4469" s="1"/>
      <c r="AC4469" s="1"/>
      <c r="AD4469" s="1"/>
      <c r="AE4469" s="1"/>
      <c r="AF4469" s="1"/>
      <c r="AG4469" s="1"/>
      <c r="AH4469" s="1"/>
      <c r="AI4469" s="1"/>
      <c r="AJ4469" s="9" t="s">
        <v>52</v>
      </c>
      <c r="AK4469" s="9" t="s">
        <v>9018</v>
      </c>
      <c r="AL4469" s="9" t="s">
        <v>52</v>
      </c>
      <c r="AM4469" s="9" t="s">
        <v>52</v>
      </c>
    </row>
    <row r="4470" spans="1:39" ht="30" customHeight="1" x14ac:dyDescent="0.3">
      <c r="A4470" s="10" t="s">
        <v>8958</v>
      </c>
      <c r="B4470" s="10" t="s">
        <v>9012</v>
      </c>
      <c r="C4470" s="10" t="s">
        <v>2599</v>
      </c>
      <c r="D4470" s="11">
        <v>0.4</v>
      </c>
      <c r="E4470" s="15">
        <v>2321</v>
      </c>
      <c r="F4470" s="17">
        <f>TRUNC(E4470*D4470,1)</f>
        <v>928.4</v>
      </c>
      <c r="G4470" s="15">
        <v>0</v>
      </c>
      <c r="H4470" s="17">
        <f>TRUNC(G4470*D4470,1)</f>
        <v>0</v>
      </c>
      <c r="I4470" s="15">
        <v>0</v>
      </c>
      <c r="J4470" s="17">
        <f>TRUNC(I4470*D4470,1)</f>
        <v>0</v>
      </c>
      <c r="K4470" s="15">
        <f>TRUNC(E4470+G4470+I4470,1)</f>
        <v>2321</v>
      </c>
      <c r="L4470" s="17">
        <f>TRUNC(F4470+H4470+J4470,1)</f>
        <v>928.4</v>
      </c>
      <c r="M4470" s="10" t="s">
        <v>52</v>
      </c>
      <c r="N4470" s="9" t="s">
        <v>2621</v>
      </c>
      <c r="O4470" s="9" t="s">
        <v>9013</v>
      </c>
      <c r="P4470" s="9" t="s">
        <v>54</v>
      </c>
      <c r="Q4470" s="9" t="s">
        <v>54</v>
      </c>
      <c r="R4470" s="9" t="s">
        <v>67</v>
      </c>
      <c r="S4470" s="1"/>
      <c r="T4470" s="1"/>
      <c r="U4470" s="1"/>
      <c r="V4470" s="1"/>
      <c r="W4470" s="1"/>
      <c r="X4470" s="1"/>
      <c r="Y4470" s="1"/>
      <c r="Z4470" s="1"/>
      <c r="AA4470" s="1"/>
      <c r="AB4470" s="1"/>
      <c r="AC4470" s="1"/>
      <c r="AD4470" s="1"/>
      <c r="AE4470" s="1"/>
      <c r="AF4470" s="1"/>
      <c r="AG4470" s="1"/>
      <c r="AH4470" s="1"/>
      <c r="AI4470" s="1"/>
      <c r="AJ4470" s="9" t="s">
        <v>52</v>
      </c>
      <c r="AK4470" s="9" t="s">
        <v>9019</v>
      </c>
      <c r="AL4470" s="9" t="s">
        <v>52</v>
      </c>
      <c r="AM4470" s="9" t="s">
        <v>52</v>
      </c>
    </row>
    <row r="4471" spans="1:39" ht="30" customHeight="1" x14ac:dyDescent="0.3">
      <c r="A4471" s="10" t="s">
        <v>4735</v>
      </c>
      <c r="B4471" s="10" t="s">
        <v>52</v>
      </c>
      <c r="C4471" s="10" t="s">
        <v>52</v>
      </c>
      <c r="D4471" s="11"/>
      <c r="E4471" s="15"/>
      <c r="F4471" s="17">
        <f>TRUNC(SUMIF(N4468:N4470, N4467, F4468:F4470),0)</f>
        <v>928</v>
      </c>
      <c r="G4471" s="15"/>
      <c r="H4471" s="17">
        <f>TRUNC(SUMIF(N4468:N4470, N4467, H4468:H4470),0)</f>
        <v>5991</v>
      </c>
      <c r="I4471" s="15"/>
      <c r="J4471" s="17">
        <f>TRUNC(SUMIF(N4468:N4470, N4467, J4468:J4470),0)</f>
        <v>0</v>
      </c>
      <c r="K4471" s="15"/>
      <c r="L4471" s="17">
        <f>F4471+H4471+J4471</f>
        <v>6919</v>
      </c>
      <c r="M4471" s="10" t="s">
        <v>52</v>
      </c>
      <c r="N4471" s="9" t="s">
        <v>4736</v>
      </c>
      <c r="O4471" s="9" t="s">
        <v>4736</v>
      </c>
      <c r="P4471" s="9" t="s">
        <v>52</v>
      </c>
      <c r="Q4471" s="9" t="s">
        <v>52</v>
      </c>
      <c r="R4471" s="9" t="s">
        <v>52</v>
      </c>
      <c r="S4471" s="1"/>
      <c r="T4471" s="1"/>
      <c r="U4471" s="1"/>
      <c r="V4471" s="1"/>
      <c r="W4471" s="1"/>
      <c r="X4471" s="1"/>
      <c r="Y4471" s="1"/>
      <c r="Z4471" s="1"/>
      <c r="AA4471" s="1"/>
      <c r="AB4471" s="1"/>
      <c r="AC4471" s="1"/>
      <c r="AD4471" s="1"/>
      <c r="AE4471" s="1"/>
      <c r="AF4471" s="1"/>
      <c r="AG4471" s="1"/>
      <c r="AH4471" s="1"/>
      <c r="AI4471" s="1"/>
      <c r="AJ4471" s="9" t="s">
        <v>52</v>
      </c>
      <c r="AK4471" s="9" t="s">
        <v>52</v>
      </c>
      <c r="AL4471" s="9" t="s">
        <v>52</v>
      </c>
      <c r="AM4471" s="9" t="s">
        <v>52</v>
      </c>
    </row>
    <row r="4472" spans="1:39" ht="30" customHeight="1" x14ac:dyDescent="0.3">
      <c r="A4472" s="11"/>
      <c r="B4472" s="11"/>
      <c r="C4472" s="11"/>
      <c r="D4472" s="11"/>
      <c r="E4472" s="15"/>
      <c r="F4472" s="17"/>
      <c r="G4472" s="15"/>
      <c r="H4472" s="17"/>
      <c r="I4472" s="15"/>
      <c r="J4472" s="17"/>
      <c r="K4472" s="15"/>
      <c r="L4472" s="17"/>
      <c r="M4472" s="11"/>
    </row>
    <row r="4473" spans="1:39" ht="30" customHeight="1" x14ac:dyDescent="0.3">
      <c r="A4473" s="14" t="s">
        <v>9020</v>
      </c>
      <c r="B4473" s="14"/>
      <c r="C4473" s="14"/>
      <c r="D4473" s="14"/>
      <c r="E4473" s="16"/>
      <c r="F4473" s="18"/>
      <c r="G4473" s="16"/>
      <c r="H4473" s="18"/>
      <c r="I4473" s="16"/>
      <c r="J4473" s="18"/>
      <c r="K4473" s="16"/>
      <c r="L4473" s="18"/>
      <c r="M4473" s="14"/>
      <c r="N4473" s="5" t="s">
        <v>2624</v>
      </c>
    </row>
    <row r="4474" spans="1:39" ht="30" customHeight="1" x14ac:dyDescent="0.3">
      <c r="A4474" s="10" t="s">
        <v>9008</v>
      </c>
      <c r="B4474" s="10" t="s">
        <v>4714</v>
      </c>
      <c r="C4474" s="10" t="s">
        <v>4715</v>
      </c>
      <c r="D4474" s="11">
        <v>1.2E-2</v>
      </c>
      <c r="E4474" s="15">
        <v>0</v>
      </c>
      <c r="F4474" s="17">
        <f>TRUNC(E4474*D4474,1)</f>
        <v>0</v>
      </c>
      <c r="G4474" s="15">
        <v>222738</v>
      </c>
      <c r="H4474" s="17">
        <f>TRUNC(G4474*D4474,1)</f>
        <v>2672.8</v>
      </c>
      <c r="I4474" s="15">
        <v>0</v>
      </c>
      <c r="J4474" s="17">
        <f>TRUNC(I4474*D4474,1)</f>
        <v>0</v>
      </c>
      <c r="K4474" s="15">
        <f>TRUNC(E4474+G4474+I4474,1)</f>
        <v>222738</v>
      </c>
      <c r="L4474" s="17">
        <f>TRUNC(F4474+H4474+J4474,1)</f>
        <v>2672.8</v>
      </c>
      <c r="M4474" s="10" t="s">
        <v>52</v>
      </c>
      <c r="N4474" s="9" t="s">
        <v>2624</v>
      </c>
      <c r="O4474" s="9" t="s">
        <v>9009</v>
      </c>
      <c r="P4474" s="9" t="s">
        <v>54</v>
      </c>
      <c r="Q4474" s="9" t="s">
        <v>54</v>
      </c>
      <c r="R4474" s="9" t="s">
        <v>67</v>
      </c>
      <c r="S4474" s="1"/>
      <c r="T4474" s="1"/>
      <c r="U4474" s="1"/>
      <c r="V4474" s="1"/>
      <c r="W4474" s="1"/>
      <c r="X4474" s="1"/>
      <c r="Y4474" s="1"/>
      <c r="Z4474" s="1"/>
      <c r="AA4474" s="1"/>
      <c r="AB4474" s="1"/>
      <c r="AC4474" s="1"/>
      <c r="AD4474" s="1"/>
      <c r="AE4474" s="1"/>
      <c r="AF4474" s="1"/>
      <c r="AG4474" s="1"/>
      <c r="AH4474" s="1"/>
      <c r="AI4474" s="1"/>
      <c r="AJ4474" s="9" t="s">
        <v>52</v>
      </c>
      <c r="AK4474" s="9" t="s">
        <v>9022</v>
      </c>
      <c r="AL4474" s="9" t="s">
        <v>52</v>
      </c>
      <c r="AM4474" s="9" t="s">
        <v>52</v>
      </c>
    </row>
    <row r="4475" spans="1:39" ht="30" customHeight="1" x14ac:dyDescent="0.3">
      <c r="A4475" s="10" t="s">
        <v>4720</v>
      </c>
      <c r="B4475" s="10" t="s">
        <v>4714</v>
      </c>
      <c r="C4475" s="10" t="s">
        <v>4715</v>
      </c>
      <c r="D4475" s="11">
        <v>0.01</v>
      </c>
      <c r="E4475" s="15">
        <v>0</v>
      </c>
      <c r="F4475" s="17">
        <f>TRUNC(E4475*D4475,1)</f>
        <v>0</v>
      </c>
      <c r="G4475" s="15">
        <v>153671</v>
      </c>
      <c r="H4475" s="17">
        <f>TRUNC(G4475*D4475,1)</f>
        <v>1536.7</v>
      </c>
      <c r="I4475" s="15">
        <v>0</v>
      </c>
      <c r="J4475" s="17">
        <f>TRUNC(I4475*D4475,1)</f>
        <v>0</v>
      </c>
      <c r="K4475" s="15">
        <f>TRUNC(E4475+G4475+I4475,1)</f>
        <v>153671</v>
      </c>
      <c r="L4475" s="17">
        <f>TRUNC(F4475+H4475+J4475,1)</f>
        <v>1536.7</v>
      </c>
      <c r="M4475" s="10" t="s">
        <v>52</v>
      </c>
      <c r="N4475" s="9" t="s">
        <v>2624</v>
      </c>
      <c r="O4475" s="9" t="s">
        <v>4721</v>
      </c>
      <c r="P4475" s="9" t="s">
        <v>54</v>
      </c>
      <c r="Q4475" s="9" t="s">
        <v>54</v>
      </c>
      <c r="R4475" s="9" t="s">
        <v>67</v>
      </c>
      <c r="S4475" s="1"/>
      <c r="T4475" s="1"/>
      <c r="U4475" s="1"/>
      <c r="V4475" s="1"/>
      <c r="W4475" s="1"/>
      <c r="X4475" s="1"/>
      <c r="Y4475" s="1"/>
      <c r="Z4475" s="1"/>
      <c r="AA4475" s="1"/>
      <c r="AB4475" s="1"/>
      <c r="AC4475" s="1"/>
      <c r="AD4475" s="1"/>
      <c r="AE4475" s="1"/>
      <c r="AF4475" s="1"/>
      <c r="AG4475" s="1"/>
      <c r="AH4475" s="1"/>
      <c r="AI4475" s="1"/>
      <c r="AJ4475" s="9" t="s">
        <v>52</v>
      </c>
      <c r="AK4475" s="9" t="s">
        <v>9023</v>
      </c>
      <c r="AL4475" s="9" t="s">
        <v>52</v>
      </c>
      <c r="AM4475" s="9" t="s">
        <v>52</v>
      </c>
    </row>
    <row r="4476" spans="1:39" ht="30" customHeight="1" x14ac:dyDescent="0.3">
      <c r="A4476" s="10" t="s">
        <v>8958</v>
      </c>
      <c r="B4476" s="10" t="s">
        <v>9012</v>
      </c>
      <c r="C4476" s="10" t="s">
        <v>2599</v>
      </c>
      <c r="D4476" s="11">
        <v>0.12</v>
      </c>
      <c r="E4476" s="15">
        <v>2321</v>
      </c>
      <c r="F4476" s="17">
        <f>TRUNC(E4476*D4476,1)</f>
        <v>278.5</v>
      </c>
      <c r="G4476" s="15">
        <v>0</v>
      </c>
      <c r="H4476" s="17">
        <f>TRUNC(G4476*D4476,1)</f>
        <v>0</v>
      </c>
      <c r="I4476" s="15">
        <v>0</v>
      </c>
      <c r="J4476" s="17">
        <f>TRUNC(I4476*D4476,1)</f>
        <v>0</v>
      </c>
      <c r="K4476" s="15">
        <f>TRUNC(E4476+G4476+I4476,1)</f>
        <v>2321</v>
      </c>
      <c r="L4476" s="17">
        <f>TRUNC(F4476+H4476+J4476,1)</f>
        <v>278.5</v>
      </c>
      <c r="M4476" s="10" t="s">
        <v>52</v>
      </c>
      <c r="N4476" s="9" t="s">
        <v>2624</v>
      </c>
      <c r="O4476" s="9" t="s">
        <v>9013</v>
      </c>
      <c r="P4476" s="9" t="s">
        <v>54</v>
      </c>
      <c r="Q4476" s="9" t="s">
        <v>54</v>
      </c>
      <c r="R4476" s="9" t="s">
        <v>67</v>
      </c>
      <c r="S4476" s="1"/>
      <c r="T4476" s="1"/>
      <c r="U4476" s="1"/>
      <c r="V4476" s="1"/>
      <c r="W4476" s="1"/>
      <c r="X4476" s="1"/>
      <c r="Y4476" s="1"/>
      <c r="Z4476" s="1"/>
      <c r="AA4476" s="1"/>
      <c r="AB4476" s="1"/>
      <c r="AC4476" s="1"/>
      <c r="AD4476" s="1"/>
      <c r="AE4476" s="1"/>
      <c r="AF4476" s="1"/>
      <c r="AG4476" s="1"/>
      <c r="AH4476" s="1"/>
      <c r="AI4476" s="1"/>
      <c r="AJ4476" s="9" t="s">
        <v>52</v>
      </c>
      <c r="AK4476" s="9" t="s">
        <v>9024</v>
      </c>
      <c r="AL4476" s="9" t="s">
        <v>52</v>
      </c>
      <c r="AM4476" s="9" t="s">
        <v>52</v>
      </c>
    </row>
    <row r="4477" spans="1:39" ht="30" customHeight="1" x14ac:dyDescent="0.3">
      <c r="A4477" s="10" t="s">
        <v>4735</v>
      </c>
      <c r="B4477" s="10" t="s">
        <v>52</v>
      </c>
      <c r="C4477" s="10" t="s">
        <v>52</v>
      </c>
      <c r="D4477" s="11"/>
      <c r="E4477" s="15"/>
      <c r="F4477" s="17">
        <f>TRUNC(SUMIF(N4474:N4476, N4473, F4474:F4476),0)</f>
        <v>278</v>
      </c>
      <c r="G4477" s="15"/>
      <c r="H4477" s="17">
        <f>TRUNC(SUMIF(N4474:N4476, N4473, H4474:H4476),0)</f>
        <v>4209</v>
      </c>
      <c r="I4477" s="15"/>
      <c r="J4477" s="17">
        <f>TRUNC(SUMIF(N4474:N4476, N4473, J4474:J4476),0)</f>
        <v>0</v>
      </c>
      <c r="K4477" s="15"/>
      <c r="L4477" s="17">
        <f>F4477+H4477+J4477</f>
        <v>4487</v>
      </c>
      <c r="M4477" s="10" t="s">
        <v>52</v>
      </c>
      <c r="N4477" s="9" t="s">
        <v>4736</v>
      </c>
      <c r="O4477" s="9" t="s">
        <v>4736</v>
      </c>
      <c r="P4477" s="9" t="s">
        <v>52</v>
      </c>
      <c r="Q4477" s="9" t="s">
        <v>52</v>
      </c>
      <c r="R4477" s="9" t="s">
        <v>52</v>
      </c>
      <c r="S4477" s="1"/>
      <c r="T4477" s="1"/>
      <c r="U4477" s="1"/>
      <c r="V4477" s="1"/>
      <c r="W4477" s="1"/>
      <c r="X4477" s="1"/>
      <c r="Y4477" s="1"/>
      <c r="Z4477" s="1"/>
      <c r="AA4477" s="1"/>
      <c r="AB4477" s="1"/>
      <c r="AC4477" s="1"/>
      <c r="AD4477" s="1"/>
      <c r="AE4477" s="1"/>
      <c r="AF4477" s="1"/>
      <c r="AG4477" s="1"/>
      <c r="AH4477" s="1"/>
      <c r="AI4477" s="1"/>
      <c r="AJ4477" s="9" t="s">
        <v>52</v>
      </c>
      <c r="AK4477" s="9" t="s">
        <v>52</v>
      </c>
      <c r="AL4477" s="9" t="s">
        <v>52</v>
      </c>
      <c r="AM4477" s="9" t="s">
        <v>52</v>
      </c>
    </row>
    <row r="4478" spans="1:39" ht="30" customHeight="1" x14ac:dyDescent="0.3">
      <c r="A4478" s="11"/>
      <c r="B4478" s="11"/>
      <c r="C4478" s="11"/>
      <c r="D4478" s="11"/>
      <c r="E4478" s="15"/>
      <c r="F4478" s="17"/>
      <c r="G4478" s="15"/>
      <c r="H4478" s="17"/>
      <c r="I4478" s="15"/>
      <c r="J4478" s="17"/>
      <c r="K4478" s="15"/>
      <c r="L4478" s="17"/>
      <c r="M4478" s="11"/>
    </row>
    <row r="4479" spans="1:39" ht="30" customHeight="1" x14ac:dyDescent="0.3">
      <c r="A4479" s="14" t="s">
        <v>9025</v>
      </c>
      <c r="B4479" s="14"/>
      <c r="C4479" s="14"/>
      <c r="D4479" s="14"/>
      <c r="E4479" s="16"/>
      <c r="F4479" s="18"/>
      <c r="G4479" s="16"/>
      <c r="H4479" s="18"/>
      <c r="I4479" s="16"/>
      <c r="J4479" s="18"/>
      <c r="K4479" s="16"/>
      <c r="L4479" s="18"/>
      <c r="M4479" s="14"/>
      <c r="N4479" s="5" t="s">
        <v>2628</v>
      </c>
    </row>
    <row r="4480" spans="1:39" ht="30" customHeight="1" x14ac:dyDescent="0.3">
      <c r="A4480" s="10" t="s">
        <v>9028</v>
      </c>
      <c r="B4480" s="10" t="s">
        <v>9029</v>
      </c>
      <c r="C4480" s="10" t="s">
        <v>65</v>
      </c>
      <c r="D4480" s="11">
        <v>1.1000000000000001</v>
      </c>
      <c r="E4480" s="15">
        <v>21000</v>
      </c>
      <c r="F4480" s="17">
        <f>TRUNC(E4480*D4480,1)</f>
        <v>23100</v>
      </c>
      <c r="G4480" s="15">
        <v>0</v>
      </c>
      <c r="H4480" s="17">
        <f>TRUNC(G4480*D4480,1)</f>
        <v>0</v>
      </c>
      <c r="I4480" s="15">
        <v>0</v>
      </c>
      <c r="J4480" s="17">
        <f>TRUNC(I4480*D4480,1)</f>
        <v>0</v>
      </c>
      <c r="K4480" s="15">
        <f>TRUNC(E4480+G4480+I4480,1)</f>
        <v>21000</v>
      </c>
      <c r="L4480" s="17">
        <f>TRUNC(F4480+H4480+J4480,1)</f>
        <v>23100</v>
      </c>
      <c r="M4480" s="10" t="s">
        <v>52</v>
      </c>
      <c r="N4480" s="9" t="s">
        <v>2628</v>
      </c>
      <c r="O4480" s="9" t="s">
        <v>9030</v>
      </c>
      <c r="P4480" s="9" t="s">
        <v>54</v>
      </c>
      <c r="Q4480" s="9" t="s">
        <v>54</v>
      </c>
      <c r="R4480" s="9" t="s">
        <v>67</v>
      </c>
      <c r="S4480" s="1"/>
      <c r="T4480" s="1"/>
      <c r="U4480" s="1"/>
      <c r="V4480" s="1"/>
      <c r="W4480" s="1"/>
      <c r="X4480" s="1"/>
      <c r="Y4480" s="1"/>
      <c r="Z4480" s="1"/>
      <c r="AA4480" s="1"/>
      <c r="AB4480" s="1"/>
      <c r="AC4480" s="1"/>
      <c r="AD4480" s="1"/>
      <c r="AE4480" s="1"/>
      <c r="AF4480" s="1"/>
      <c r="AG4480" s="1"/>
      <c r="AH4480" s="1"/>
      <c r="AI4480" s="1"/>
      <c r="AJ4480" s="9" t="s">
        <v>52</v>
      </c>
      <c r="AK4480" s="9" t="s">
        <v>9031</v>
      </c>
      <c r="AL4480" s="9" t="s">
        <v>52</v>
      </c>
      <c r="AM4480" s="9" t="s">
        <v>52</v>
      </c>
    </row>
    <row r="4481" spans="1:39" ht="30" customHeight="1" x14ac:dyDescent="0.3">
      <c r="A4481" s="10" t="s">
        <v>8958</v>
      </c>
      <c r="B4481" s="10" t="s">
        <v>9012</v>
      </c>
      <c r="C4481" s="10" t="s">
        <v>2599</v>
      </c>
      <c r="D4481" s="11">
        <v>0.1</v>
      </c>
      <c r="E4481" s="15">
        <v>2321</v>
      </c>
      <c r="F4481" s="17">
        <f>TRUNC(E4481*D4481,1)</f>
        <v>232.1</v>
      </c>
      <c r="G4481" s="15">
        <v>0</v>
      </c>
      <c r="H4481" s="17">
        <f>TRUNC(G4481*D4481,1)</f>
        <v>0</v>
      </c>
      <c r="I4481" s="15">
        <v>0</v>
      </c>
      <c r="J4481" s="17">
        <f>TRUNC(I4481*D4481,1)</f>
        <v>0</v>
      </c>
      <c r="K4481" s="15">
        <f>TRUNC(E4481+G4481+I4481,1)</f>
        <v>2321</v>
      </c>
      <c r="L4481" s="17">
        <f>TRUNC(F4481+H4481+J4481,1)</f>
        <v>232.1</v>
      </c>
      <c r="M4481" s="10" t="s">
        <v>52</v>
      </c>
      <c r="N4481" s="9" t="s">
        <v>2628</v>
      </c>
      <c r="O4481" s="9" t="s">
        <v>9013</v>
      </c>
      <c r="P4481" s="9" t="s">
        <v>54</v>
      </c>
      <c r="Q4481" s="9" t="s">
        <v>54</v>
      </c>
      <c r="R4481" s="9" t="s">
        <v>67</v>
      </c>
      <c r="S4481" s="1"/>
      <c r="T4481" s="1"/>
      <c r="U4481" s="1"/>
      <c r="V4481" s="1"/>
      <c r="W4481" s="1"/>
      <c r="X4481" s="1"/>
      <c r="Y4481" s="1"/>
      <c r="Z4481" s="1"/>
      <c r="AA4481" s="1"/>
      <c r="AB4481" s="1"/>
      <c r="AC4481" s="1"/>
      <c r="AD4481" s="1"/>
      <c r="AE4481" s="1"/>
      <c r="AF4481" s="1"/>
      <c r="AG4481" s="1"/>
      <c r="AH4481" s="1"/>
      <c r="AI4481" s="1"/>
      <c r="AJ4481" s="9" t="s">
        <v>52</v>
      </c>
      <c r="AK4481" s="9" t="s">
        <v>9032</v>
      </c>
      <c r="AL4481" s="9" t="s">
        <v>52</v>
      </c>
      <c r="AM4481" s="9" t="s">
        <v>52</v>
      </c>
    </row>
    <row r="4482" spans="1:39" ht="30" customHeight="1" x14ac:dyDescent="0.3">
      <c r="A4482" s="10" t="s">
        <v>9008</v>
      </c>
      <c r="B4482" s="10" t="s">
        <v>4714</v>
      </c>
      <c r="C4482" s="10" t="s">
        <v>4715</v>
      </c>
      <c r="D4482" s="11">
        <v>5.1999999999999998E-2</v>
      </c>
      <c r="E4482" s="15">
        <v>0</v>
      </c>
      <c r="F4482" s="17">
        <f>TRUNC(E4482*D4482,1)</f>
        <v>0</v>
      </c>
      <c r="G4482" s="15">
        <v>222738</v>
      </c>
      <c r="H4482" s="17">
        <f>TRUNC(G4482*D4482,1)</f>
        <v>11582.3</v>
      </c>
      <c r="I4482" s="15">
        <v>0</v>
      </c>
      <c r="J4482" s="17">
        <f>TRUNC(I4482*D4482,1)</f>
        <v>0</v>
      </c>
      <c r="K4482" s="15">
        <f>TRUNC(E4482+G4482+I4482,1)</f>
        <v>222738</v>
      </c>
      <c r="L4482" s="17">
        <f>TRUNC(F4482+H4482+J4482,1)</f>
        <v>11582.3</v>
      </c>
      <c r="M4482" s="10" t="s">
        <v>52</v>
      </c>
      <c r="N4482" s="9" t="s">
        <v>2628</v>
      </c>
      <c r="O4482" s="9" t="s">
        <v>9009</v>
      </c>
      <c r="P4482" s="9" t="s">
        <v>54</v>
      </c>
      <c r="Q4482" s="9" t="s">
        <v>54</v>
      </c>
      <c r="R4482" s="9" t="s">
        <v>67</v>
      </c>
      <c r="S4482" s="1"/>
      <c r="T4482" s="1"/>
      <c r="U4482" s="1"/>
      <c r="V4482" s="1">
        <v>1</v>
      </c>
      <c r="W4482" s="1"/>
      <c r="X4482" s="1"/>
      <c r="Y4482" s="1"/>
      <c r="Z4482" s="1"/>
      <c r="AA4482" s="1"/>
      <c r="AB4482" s="1"/>
      <c r="AC4482" s="1"/>
      <c r="AD4482" s="1"/>
      <c r="AE4482" s="1"/>
      <c r="AF4482" s="1"/>
      <c r="AG4482" s="1"/>
      <c r="AH4482" s="1"/>
      <c r="AI4482" s="1"/>
      <c r="AJ4482" s="9" t="s">
        <v>52</v>
      </c>
      <c r="AK4482" s="9" t="s">
        <v>9033</v>
      </c>
      <c r="AL4482" s="9" t="s">
        <v>52</v>
      </c>
      <c r="AM4482" s="9" t="s">
        <v>52</v>
      </c>
    </row>
    <row r="4483" spans="1:39" ht="30" customHeight="1" x14ac:dyDescent="0.3">
      <c r="A4483" s="10" t="s">
        <v>4720</v>
      </c>
      <c r="B4483" s="10" t="s">
        <v>4714</v>
      </c>
      <c r="C4483" s="10" t="s">
        <v>4715</v>
      </c>
      <c r="D4483" s="11">
        <v>0.02</v>
      </c>
      <c r="E4483" s="15">
        <v>0</v>
      </c>
      <c r="F4483" s="17">
        <f>TRUNC(E4483*D4483,1)</f>
        <v>0</v>
      </c>
      <c r="G4483" s="15">
        <v>153671</v>
      </c>
      <c r="H4483" s="17">
        <f>TRUNC(G4483*D4483,1)</f>
        <v>3073.4</v>
      </c>
      <c r="I4483" s="15">
        <v>0</v>
      </c>
      <c r="J4483" s="17">
        <f>TRUNC(I4483*D4483,1)</f>
        <v>0</v>
      </c>
      <c r="K4483" s="15">
        <f>TRUNC(E4483+G4483+I4483,1)</f>
        <v>153671</v>
      </c>
      <c r="L4483" s="17">
        <f>TRUNC(F4483+H4483+J4483,1)</f>
        <v>3073.4</v>
      </c>
      <c r="M4483" s="10" t="s">
        <v>52</v>
      </c>
      <c r="N4483" s="9" t="s">
        <v>2628</v>
      </c>
      <c r="O4483" s="9" t="s">
        <v>4721</v>
      </c>
      <c r="P4483" s="9" t="s">
        <v>54</v>
      </c>
      <c r="Q4483" s="9" t="s">
        <v>54</v>
      </c>
      <c r="R4483" s="9" t="s">
        <v>67</v>
      </c>
      <c r="S4483" s="1"/>
      <c r="T4483" s="1"/>
      <c r="U4483" s="1"/>
      <c r="V4483" s="1">
        <v>1</v>
      </c>
      <c r="W4483" s="1"/>
      <c r="X4483" s="1"/>
      <c r="Y4483" s="1"/>
      <c r="Z4483" s="1"/>
      <c r="AA4483" s="1"/>
      <c r="AB4483" s="1"/>
      <c r="AC4483" s="1"/>
      <c r="AD4483" s="1"/>
      <c r="AE4483" s="1"/>
      <c r="AF4483" s="1"/>
      <c r="AG4483" s="1"/>
      <c r="AH4483" s="1"/>
      <c r="AI4483" s="1"/>
      <c r="AJ4483" s="9" t="s">
        <v>52</v>
      </c>
      <c r="AK4483" s="9" t="s">
        <v>9034</v>
      </c>
      <c r="AL4483" s="9" t="s">
        <v>52</v>
      </c>
      <c r="AM4483" s="9" t="s">
        <v>52</v>
      </c>
    </row>
    <row r="4484" spans="1:39" ht="30" customHeight="1" x14ac:dyDescent="0.3">
      <c r="A4484" s="10" t="s">
        <v>4727</v>
      </c>
      <c r="B4484" s="10" t="s">
        <v>4797</v>
      </c>
      <c r="C4484" s="10" t="s">
        <v>732</v>
      </c>
      <c r="D4484" s="11">
        <v>1</v>
      </c>
      <c r="E4484" s="15">
        <f>TRUNC(SUMIF(V4480:V4484, RIGHTB(O4484, 1), H4480:H4484)*U4484, 2)</f>
        <v>439.67</v>
      </c>
      <c r="F4484" s="17">
        <f>TRUNC(E4484*D4484,1)</f>
        <v>439.6</v>
      </c>
      <c r="G4484" s="15">
        <v>0</v>
      </c>
      <c r="H4484" s="17">
        <f>TRUNC(G4484*D4484,1)</f>
        <v>0</v>
      </c>
      <c r="I4484" s="15">
        <v>0</v>
      </c>
      <c r="J4484" s="17">
        <f>TRUNC(I4484*D4484,1)</f>
        <v>0</v>
      </c>
      <c r="K4484" s="15">
        <f>TRUNC(E4484+G4484+I4484,1)</f>
        <v>439.6</v>
      </c>
      <c r="L4484" s="17">
        <f>TRUNC(F4484+H4484+J4484,1)</f>
        <v>439.6</v>
      </c>
      <c r="M4484" s="10" t="s">
        <v>52</v>
      </c>
      <c r="N4484" s="9" t="s">
        <v>2628</v>
      </c>
      <c r="O4484" s="9" t="s">
        <v>4729</v>
      </c>
      <c r="P4484" s="9" t="s">
        <v>54</v>
      </c>
      <c r="Q4484" s="9" t="s">
        <v>54</v>
      </c>
      <c r="R4484" s="9" t="s">
        <v>54</v>
      </c>
      <c r="S4484" s="1">
        <v>1</v>
      </c>
      <c r="T4484" s="1">
        <v>0</v>
      </c>
      <c r="U4484" s="1">
        <v>0.03</v>
      </c>
      <c r="V4484" s="1"/>
      <c r="W4484" s="1"/>
      <c r="X4484" s="1"/>
      <c r="Y4484" s="1"/>
      <c r="Z4484" s="1"/>
      <c r="AA4484" s="1"/>
      <c r="AB4484" s="1"/>
      <c r="AC4484" s="1"/>
      <c r="AD4484" s="1"/>
      <c r="AE4484" s="1"/>
      <c r="AF4484" s="1"/>
      <c r="AG4484" s="1"/>
      <c r="AH4484" s="1"/>
      <c r="AI4484" s="1"/>
      <c r="AJ4484" s="9" t="s">
        <v>52</v>
      </c>
      <c r="AK4484" s="9" t="s">
        <v>9035</v>
      </c>
      <c r="AL4484" s="9" t="s">
        <v>52</v>
      </c>
      <c r="AM4484" s="9" t="s">
        <v>52</v>
      </c>
    </row>
    <row r="4485" spans="1:39" ht="30" customHeight="1" x14ac:dyDescent="0.3">
      <c r="A4485" s="10" t="s">
        <v>4735</v>
      </c>
      <c r="B4485" s="10" t="s">
        <v>52</v>
      </c>
      <c r="C4485" s="10" t="s">
        <v>52</v>
      </c>
      <c r="D4485" s="11"/>
      <c r="E4485" s="15"/>
      <c r="F4485" s="17">
        <f>TRUNC(SUMIF(N4480:N4484, N4479, F4480:F4484),0)</f>
        <v>23771</v>
      </c>
      <c r="G4485" s="15"/>
      <c r="H4485" s="17">
        <f>TRUNC(SUMIF(N4480:N4484, N4479, H4480:H4484),0)</f>
        <v>14655</v>
      </c>
      <c r="I4485" s="15"/>
      <c r="J4485" s="17">
        <f>TRUNC(SUMIF(N4480:N4484, N4479, J4480:J4484),0)</f>
        <v>0</v>
      </c>
      <c r="K4485" s="15"/>
      <c r="L4485" s="17">
        <f>F4485+H4485+J4485</f>
        <v>38426</v>
      </c>
      <c r="M4485" s="10" t="s">
        <v>52</v>
      </c>
      <c r="N4485" s="9" t="s">
        <v>4736</v>
      </c>
      <c r="O4485" s="9" t="s">
        <v>4736</v>
      </c>
      <c r="P4485" s="9" t="s">
        <v>52</v>
      </c>
      <c r="Q4485" s="9" t="s">
        <v>52</v>
      </c>
      <c r="R4485" s="9" t="s">
        <v>52</v>
      </c>
      <c r="S4485" s="1"/>
      <c r="T4485" s="1"/>
      <c r="U4485" s="1"/>
      <c r="V4485" s="1"/>
      <c r="W4485" s="1"/>
      <c r="X4485" s="1"/>
      <c r="Y4485" s="1"/>
      <c r="Z4485" s="1"/>
      <c r="AA4485" s="1"/>
      <c r="AB4485" s="1"/>
      <c r="AC4485" s="1"/>
      <c r="AD4485" s="1"/>
      <c r="AE4485" s="1"/>
      <c r="AF4485" s="1"/>
      <c r="AG4485" s="1"/>
      <c r="AH4485" s="1"/>
      <c r="AI4485" s="1"/>
      <c r="AJ4485" s="9" t="s">
        <v>52</v>
      </c>
      <c r="AK4485" s="9" t="s">
        <v>52</v>
      </c>
      <c r="AL4485" s="9" t="s">
        <v>52</v>
      </c>
      <c r="AM4485" s="9" t="s">
        <v>52</v>
      </c>
    </row>
    <row r="4486" spans="1:39" ht="30" customHeight="1" x14ac:dyDescent="0.3">
      <c r="A4486" s="11"/>
      <c r="B4486" s="11"/>
      <c r="C4486" s="11"/>
      <c r="D4486" s="11"/>
      <c r="E4486" s="15"/>
      <c r="F4486" s="17"/>
      <c r="G4486" s="15"/>
      <c r="H4486" s="17"/>
      <c r="I4486" s="15"/>
      <c r="J4486" s="17"/>
      <c r="K4486" s="15"/>
      <c r="L4486" s="17"/>
      <c r="M4486" s="11"/>
    </row>
    <row r="4487" spans="1:39" ht="30" customHeight="1" x14ac:dyDescent="0.3">
      <c r="A4487" s="14" t="s">
        <v>9036</v>
      </c>
      <c r="B4487" s="14"/>
      <c r="C4487" s="14"/>
      <c r="D4487" s="14"/>
      <c r="E4487" s="16"/>
      <c r="F4487" s="18"/>
      <c r="G4487" s="16"/>
      <c r="H4487" s="18"/>
      <c r="I4487" s="16"/>
      <c r="J4487" s="18"/>
      <c r="K4487" s="16"/>
      <c r="L4487" s="18"/>
      <c r="M4487" s="14"/>
      <c r="N4487" s="5" t="s">
        <v>2631</v>
      </c>
    </row>
    <row r="4488" spans="1:39" ht="30" customHeight="1" x14ac:dyDescent="0.3">
      <c r="A4488" s="10" t="s">
        <v>9008</v>
      </c>
      <c r="B4488" s="10" t="s">
        <v>4714</v>
      </c>
      <c r="C4488" s="10" t="s">
        <v>4715</v>
      </c>
      <c r="D4488" s="11">
        <v>4.1000000000000002E-2</v>
      </c>
      <c r="E4488" s="15">
        <v>0</v>
      </c>
      <c r="F4488" s="17">
        <f>TRUNC(E4488*D4488,1)</f>
        <v>0</v>
      </c>
      <c r="G4488" s="15">
        <v>222738</v>
      </c>
      <c r="H4488" s="17">
        <f>TRUNC(G4488*D4488,1)</f>
        <v>9132.2000000000007</v>
      </c>
      <c r="I4488" s="15">
        <v>0</v>
      </c>
      <c r="J4488" s="17">
        <f>TRUNC(I4488*D4488,1)</f>
        <v>0</v>
      </c>
      <c r="K4488" s="15">
        <f>TRUNC(E4488+G4488+I4488,1)</f>
        <v>222738</v>
      </c>
      <c r="L4488" s="17">
        <f>TRUNC(F4488+H4488+J4488,1)</f>
        <v>9132.2000000000007</v>
      </c>
      <c r="M4488" s="10" t="s">
        <v>52</v>
      </c>
      <c r="N4488" s="9" t="s">
        <v>2631</v>
      </c>
      <c r="O4488" s="9" t="s">
        <v>9009</v>
      </c>
      <c r="P4488" s="9" t="s">
        <v>54</v>
      </c>
      <c r="Q4488" s="9" t="s">
        <v>54</v>
      </c>
      <c r="R4488" s="9" t="s">
        <v>67</v>
      </c>
      <c r="S4488" s="1"/>
      <c r="T4488" s="1"/>
      <c r="U4488" s="1"/>
      <c r="V4488" s="1">
        <v>1</v>
      </c>
      <c r="W4488" s="1"/>
      <c r="X4488" s="1"/>
      <c r="Y4488" s="1"/>
      <c r="Z4488" s="1"/>
      <c r="AA4488" s="1"/>
      <c r="AB4488" s="1"/>
      <c r="AC4488" s="1"/>
      <c r="AD4488" s="1"/>
      <c r="AE4488" s="1"/>
      <c r="AF4488" s="1"/>
      <c r="AG4488" s="1"/>
      <c r="AH4488" s="1"/>
      <c r="AI4488" s="1"/>
      <c r="AJ4488" s="9" t="s">
        <v>52</v>
      </c>
      <c r="AK4488" s="9" t="s">
        <v>9039</v>
      </c>
      <c r="AL4488" s="9" t="s">
        <v>52</v>
      </c>
      <c r="AM4488" s="9" t="s">
        <v>52</v>
      </c>
    </row>
    <row r="4489" spans="1:39" ht="30" customHeight="1" x14ac:dyDescent="0.3">
      <c r="A4489" s="10" t="s">
        <v>4720</v>
      </c>
      <c r="B4489" s="10" t="s">
        <v>4714</v>
      </c>
      <c r="C4489" s="10" t="s">
        <v>4715</v>
      </c>
      <c r="D4489" s="11">
        <v>1.4999999999999999E-2</v>
      </c>
      <c r="E4489" s="15">
        <v>0</v>
      </c>
      <c r="F4489" s="17">
        <f>TRUNC(E4489*D4489,1)</f>
        <v>0</v>
      </c>
      <c r="G4489" s="15">
        <v>153671</v>
      </c>
      <c r="H4489" s="17">
        <f>TRUNC(G4489*D4489,1)</f>
        <v>2305</v>
      </c>
      <c r="I4489" s="15">
        <v>0</v>
      </c>
      <c r="J4489" s="17">
        <f>TRUNC(I4489*D4489,1)</f>
        <v>0</v>
      </c>
      <c r="K4489" s="15">
        <f>TRUNC(E4489+G4489+I4489,1)</f>
        <v>153671</v>
      </c>
      <c r="L4489" s="17">
        <f>TRUNC(F4489+H4489+J4489,1)</f>
        <v>2305</v>
      </c>
      <c r="M4489" s="10" t="s">
        <v>52</v>
      </c>
      <c r="N4489" s="9" t="s">
        <v>2631</v>
      </c>
      <c r="O4489" s="9" t="s">
        <v>4721</v>
      </c>
      <c r="P4489" s="9" t="s">
        <v>54</v>
      </c>
      <c r="Q4489" s="9" t="s">
        <v>54</v>
      </c>
      <c r="R4489" s="9" t="s">
        <v>67</v>
      </c>
      <c r="S4489" s="1"/>
      <c r="T4489" s="1"/>
      <c r="U4489" s="1"/>
      <c r="V4489" s="1">
        <v>1</v>
      </c>
      <c r="W4489" s="1"/>
      <c r="X4489" s="1"/>
      <c r="Y4489" s="1"/>
      <c r="Z4489" s="1"/>
      <c r="AA4489" s="1"/>
      <c r="AB4489" s="1"/>
      <c r="AC4489" s="1"/>
      <c r="AD4489" s="1"/>
      <c r="AE4489" s="1"/>
      <c r="AF4489" s="1"/>
      <c r="AG4489" s="1"/>
      <c r="AH4489" s="1"/>
      <c r="AI4489" s="1"/>
      <c r="AJ4489" s="9" t="s">
        <v>52</v>
      </c>
      <c r="AK4489" s="9" t="s">
        <v>9040</v>
      </c>
      <c r="AL4489" s="9" t="s">
        <v>52</v>
      </c>
      <c r="AM4489" s="9" t="s">
        <v>52</v>
      </c>
    </row>
    <row r="4490" spans="1:39" ht="30" customHeight="1" x14ac:dyDescent="0.3">
      <c r="A4490" s="10" t="s">
        <v>4727</v>
      </c>
      <c r="B4490" s="10" t="s">
        <v>4728</v>
      </c>
      <c r="C4490" s="10" t="s">
        <v>732</v>
      </c>
      <c r="D4490" s="11">
        <v>1</v>
      </c>
      <c r="E4490" s="15">
        <v>0</v>
      </c>
      <c r="F4490" s="17">
        <f>TRUNC(E4490*D4490,1)</f>
        <v>0</v>
      </c>
      <c r="G4490" s="15">
        <v>0</v>
      </c>
      <c r="H4490" s="17">
        <f>TRUNC(G4490*D4490,1)</f>
        <v>0</v>
      </c>
      <c r="I4490" s="15">
        <f>TRUNC(SUMIF(V4488:V4490, RIGHTB(O4490, 1), H4488:H4490)*U4490, 2)</f>
        <v>228.74</v>
      </c>
      <c r="J4490" s="17">
        <f>TRUNC(I4490*D4490,1)</f>
        <v>228.7</v>
      </c>
      <c r="K4490" s="15">
        <f>TRUNC(E4490+G4490+I4490,1)</f>
        <v>228.7</v>
      </c>
      <c r="L4490" s="17">
        <f>TRUNC(F4490+H4490+J4490,1)</f>
        <v>228.7</v>
      </c>
      <c r="M4490" s="10" t="s">
        <v>52</v>
      </c>
      <c r="N4490" s="9" t="s">
        <v>2631</v>
      </c>
      <c r="O4490" s="9" t="s">
        <v>4729</v>
      </c>
      <c r="P4490" s="9" t="s">
        <v>54</v>
      </c>
      <c r="Q4490" s="9" t="s">
        <v>54</v>
      </c>
      <c r="R4490" s="9" t="s">
        <v>54</v>
      </c>
      <c r="S4490" s="1">
        <v>1</v>
      </c>
      <c r="T4490" s="1">
        <v>2</v>
      </c>
      <c r="U4490" s="1">
        <v>0.02</v>
      </c>
      <c r="V4490" s="1"/>
      <c r="W4490" s="1"/>
      <c r="X4490" s="1"/>
      <c r="Y4490" s="1"/>
      <c r="Z4490" s="1"/>
      <c r="AA4490" s="1"/>
      <c r="AB4490" s="1"/>
      <c r="AC4490" s="1"/>
      <c r="AD4490" s="1"/>
      <c r="AE4490" s="1"/>
      <c r="AF4490" s="1"/>
      <c r="AG4490" s="1"/>
      <c r="AH4490" s="1"/>
      <c r="AI4490" s="1"/>
      <c r="AJ4490" s="9" t="s">
        <v>52</v>
      </c>
      <c r="AK4490" s="9" t="s">
        <v>9041</v>
      </c>
      <c r="AL4490" s="9" t="s">
        <v>52</v>
      </c>
      <c r="AM4490" s="9" t="s">
        <v>52</v>
      </c>
    </row>
    <row r="4491" spans="1:39" ht="30" customHeight="1" x14ac:dyDescent="0.3">
      <c r="A4491" s="10" t="s">
        <v>4735</v>
      </c>
      <c r="B4491" s="10" t="s">
        <v>52</v>
      </c>
      <c r="C4491" s="10" t="s">
        <v>52</v>
      </c>
      <c r="D4491" s="11"/>
      <c r="E4491" s="15"/>
      <c r="F4491" s="17">
        <f>TRUNC(SUMIF(N4488:N4490, N4487, F4488:F4490),0)</f>
        <v>0</v>
      </c>
      <c r="G4491" s="15"/>
      <c r="H4491" s="17">
        <f>TRUNC(SUMIF(N4488:N4490, N4487, H4488:H4490),0)</f>
        <v>11437</v>
      </c>
      <c r="I4491" s="15"/>
      <c r="J4491" s="17">
        <f>TRUNC(SUMIF(N4488:N4490, N4487, J4488:J4490),0)</f>
        <v>228</v>
      </c>
      <c r="K4491" s="15"/>
      <c r="L4491" s="17">
        <f>F4491+H4491+J4491</f>
        <v>11665</v>
      </c>
      <c r="M4491" s="10" t="s">
        <v>52</v>
      </c>
      <c r="N4491" s="9" t="s">
        <v>4736</v>
      </c>
      <c r="O4491" s="9" t="s">
        <v>4736</v>
      </c>
      <c r="P4491" s="9" t="s">
        <v>52</v>
      </c>
      <c r="Q4491" s="9" t="s">
        <v>52</v>
      </c>
      <c r="R4491" s="9" t="s">
        <v>52</v>
      </c>
      <c r="S4491" s="1"/>
      <c r="T4491" s="1"/>
      <c r="U4491" s="1"/>
      <c r="V4491" s="1"/>
      <c r="W4491" s="1"/>
      <c r="X4491" s="1"/>
      <c r="Y4491" s="1"/>
      <c r="Z4491" s="1"/>
      <c r="AA4491" s="1"/>
      <c r="AB4491" s="1"/>
      <c r="AC4491" s="1"/>
      <c r="AD4491" s="1"/>
      <c r="AE4491" s="1"/>
      <c r="AF4491" s="1"/>
      <c r="AG4491" s="1"/>
      <c r="AH4491" s="1"/>
      <c r="AI4491" s="1"/>
      <c r="AJ4491" s="9" t="s">
        <v>52</v>
      </c>
      <c r="AK4491" s="9" t="s">
        <v>52</v>
      </c>
      <c r="AL4491" s="9" t="s">
        <v>52</v>
      </c>
      <c r="AM4491" s="9" t="s">
        <v>52</v>
      </c>
    </row>
    <row r="4492" spans="1:39" ht="30" customHeight="1" x14ac:dyDescent="0.3">
      <c r="A4492" s="11"/>
      <c r="B4492" s="11"/>
      <c r="C4492" s="11"/>
      <c r="D4492" s="11"/>
      <c r="E4492" s="15"/>
      <c r="F4492" s="17"/>
      <c r="G4492" s="15"/>
      <c r="H4492" s="17"/>
      <c r="I4492" s="15"/>
      <c r="J4492" s="17"/>
      <c r="K4492" s="15"/>
      <c r="L4492" s="17"/>
      <c r="M4492" s="11"/>
    </row>
    <row r="4493" spans="1:39" ht="30" customHeight="1" x14ac:dyDescent="0.3">
      <c r="A4493" s="14" t="s">
        <v>9042</v>
      </c>
      <c r="B4493" s="14"/>
      <c r="C4493" s="14"/>
      <c r="D4493" s="14"/>
      <c r="E4493" s="16"/>
      <c r="F4493" s="18"/>
      <c r="G4493" s="16"/>
      <c r="H4493" s="18"/>
      <c r="I4493" s="16"/>
      <c r="J4493" s="18"/>
      <c r="K4493" s="16"/>
      <c r="L4493" s="18"/>
      <c r="M4493" s="14"/>
      <c r="N4493" s="5" t="s">
        <v>2635</v>
      </c>
    </row>
    <row r="4494" spans="1:39" ht="30" customHeight="1" x14ac:dyDescent="0.3">
      <c r="A4494" s="10" t="s">
        <v>9008</v>
      </c>
      <c r="B4494" s="10" t="s">
        <v>4714</v>
      </c>
      <c r="C4494" s="10" t="s">
        <v>4715</v>
      </c>
      <c r="D4494" s="11">
        <v>7.3999999999999996E-2</v>
      </c>
      <c r="E4494" s="15">
        <v>0</v>
      </c>
      <c r="F4494" s="17">
        <f>TRUNC(E4494*D4494,1)</f>
        <v>0</v>
      </c>
      <c r="G4494" s="15">
        <v>222738</v>
      </c>
      <c r="H4494" s="17">
        <f>TRUNC(G4494*D4494,1)</f>
        <v>16482.599999999999</v>
      </c>
      <c r="I4494" s="15">
        <v>0</v>
      </c>
      <c r="J4494" s="17">
        <f>TRUNC(I4494*D4494,1)</f>
        <v>0</v>
      </c>
      <c r="K4494" s="15">
        <f>TRUNC(E4494+G4494+I4494,1)</f>
        <v>222738</v>
      </c>
      <c r="L4494" s="17">
        <f>TRUNC(F4494+H4494+J4494,1)</f>
        <v>16482.599999999999</v>
      </c>
      <c r="M4494" s="10" t="s">
        <v>52</v>
      </c>
      <c r="N4494" s="9" t="s">
        <v>2635</v>
      </c>
      <c r="O4494" s="9" t="s">
        <v>9009</v>
      </c>
      <c r="P4494" s="9" t="s">
        <v>54</v>
      </c>
      <c r="Q4494" s="9" t="s">
        <v>54</v>
      </c>
      <c r="R4494" s="9" t="s">
        <v>67</v>
      </c>
      <c r="S4494" s="1"/>
      <c r="T4494" s="1"/>
      <c r="U4494" s="1"/>
      <c r="V4494" s="1">
        <v>1</v>
      </c>
      <c r="W4494" s="1"/>
      <c r="X4494" s="1"/>
      <c r="Y4494" s="1"/>
      <c r="Z4494" s="1"/>
      <c r="AA4494" s="1"/>
      <c r="AB4494" s="1"/>
      <c r="AC4494" s="1"/>
      <c r="AD4494" s="1"/>
      <c r="AE4494" s="1"/>
      <c r="AF4494" s="1"/>
      <c r="AG4494" s="1"/>
      <c r="AH4494" s="1"/>
      <c r="AI4494" s="1"/>
      <c r="AJ4494" s="9" t="s">
        <v>52</v>
      </c>
      <c r="AK4494" s="9" t="s">
        <v>9044</v>
      </c>
      <c r="AL4494" s="9" t="s">
        <v>52</v>
      </c>
      <c r="AM4494" s="9" t="s">
        <v>52</v>
      </c>
    </row>
    <row r="4495" spans="1:39" ht="30" customHeight="1" x14ac:dyDescent="0.3">
      <c r="A4495" s="10" t="s">
        <v>4720</v>
      </c>
      <c r="B4495" s="10" t="s">
        <v>4714</v>
      </c>
      <c r="C4495" s="10" t="s">
        <v>4715</v>
      </c>
      <c r="D4495" s="11">
        <v>2.8000000000000001E-2</v>
      </c>
      <c r="E4495" s="15">
        <v>0</v>
      </c>
      <c r="F4495" s="17">
        <f>TRUNC(E4495*D4495,1)</f>
        <v>0</v>
      </c>
      <c r="G4495" s="15">
        <v>153671</v>
      </c>
      <c r="H4495" s="17">
        <f>TRUNC(G4495*D4495,1)</f>
        <v>4302.7</v>
      </c>
      <c r="I4495" s="15">
        <v>0</v>
      </c>
      <c r="J4495" s="17">
        <f>TRUNC(I4495*D4495,1)</f>
        <v>0</v>
      </c>
      <c r="K4495" s="15">
        <f>TRUNC(E4495+G4495+I4495,1)</f>
        <v>153671</v>
      </c>
      <c r="L4495" s="17">
        <f>TRUNC(F4495+H4495+J4495,1)</f>
        <v>4302.7</v>
      </c>
      <c r="M4495" s="10" t="s">
        <v>52</v>
      </c>
      <c r="N4495" s="9" t="s">
        <v>2635</v>
      </c>
      <c r="O4495" s="9" t="s">
        <v>4721</v>
      </c>
      <c r="P4495" s="9" t="s">
        <v>54</v>
      </c>
      <c r="Q4495" s="9" t="s">
        <v>54</v>
      </c>
      <c r="R4495" s="9" t="s">
        <v>67</v>
      </c>
      <c r="S4495" s="1"/>
      <c r="T4495" s="1"/>
      <c r="U4495" s="1"/>
      <c r="V4495" s="1">
        <v>1</v>
      </c>
      <c r="W4495" s="1"/>
      <c r="X4495" s="1"/>
      <c r="Y4495" s="1"/>
      <c r="Z4495" s="1"/>
      <c r="AA4495" s="1"/>
      <c r="AB4495" s="1"/>
      <c r="AC4495" s="1"/>
      <c r="AD4495" s="1"/>
      <c r="AE4495" s="1"/>
      <c r="AF4495" s="1"/>
      <c r="AG4495" s="1"/>
      <c r="AH4495" s="1"/>
      <c r="AI4495" s="1"/>
      <c r="AJ4495" s="9" t="s">
        <v>52</v>
      </c>
      <c r="AK4495" s="9" t="s">
        <v>9045</v>
      </c>
      <c r="AL4495" s="9" t="s">
        <v>52</v>
      </c>
      <c r="AM4495" s="9" t="s">
        <v>52</v>
      </c>
    </row>
    <row r="4496" spans="1:39" ht="30" customHeight="1" x14ac:dyDescent="0.3">
      <c r="A4496" s="10" t="s">
        <v>4727</v>
      </c>
      <c r="B4496" s="10" t="s">
        <v>5951</v>
      </c>
      <c r="C4496" s="10" t="s">
        <v>732</v>
      </c>
      <c r="D4496" s="11">
        <v>1</v>
      </c>
      <c r="E4496" s="15">
        <v>0</v>
      </c>
      <c r="F4496" s="17">
        <f>TRUNC(E4496*D4496,1)</f>
        <v>0</v>
      </c>
      <c r="G4496" s="15">
        <v>0</v>
      </c>
      <c r="H4496" s="17">
        <f>TRUNC(G4496*D4496,1)</f>
        <v>0</v>
      </c>
      <c r="I4496" s="15">
        <f>TRUNC(SUMIF(V4494:V4496, RIGHTB(O4496, 1), H4494:H4496)*U4496, 2)</f>
        <v>1039.26</v>
      </c>
      <c r="J4496" s="17">
        <f>TRUNC(I4496*D4496,1)</f>
        <v>1039.2</v>
      </c>
      <c r="K4496" s="15">
        <f>TRUNC(E4496+G4496+I4496,1)</f>
        <v>1039.2</v>
      </c>
      <c r="L4496" s="17">
        <f>TRUNC(F4496+H4496+J4496,1)</f>
        <v>1039.2</v>
      </c>
      <c r="M4496" s="10" t="s">
        <v>52</v>
      </c>
      <c r="N4496" s="9" t="s">
        <v>2635</v>
      </c>
      <c r="O4496" s="9" t="s">
        <v>4729</v>
      </c>
      <c r="P4496" s="9" t="s">
        <v>54</v>
      </c>
      <c r="Q4496" s="9" t="s">
        <v>54</v>
      </c>
      <c r="R4496" s="9" t="s">
        <v>54</v>
      </c>
      <c r="S4496" s="1">
        <v>1</v>
      </c>
      <c r="T4496" s="1">
        <v>2</v>
      </c>
      <c r="U4496" s="1">
        <v>0.05</v>
      </c>
      <c r="V4496" s="1"/>
      <c r="W4496" s="1"/>
      <c r="X4496" s="1"/>
      <c r="Y4496" s="1"/>
      <c r="Z4496" s="1"/>
      <c r="AA4496" s="1"/>
      <c r="AB4496" s="1"/>
      <c r="AC4496" s="1"/>
      <c r="AD4496" s="1"/>
      <c r="AE4496" s="1"/>
      <c r="AF4496" s="1"/>
      <c r="AG4496" s="1"/>
      <c r="AH4496" s="1"/>
      <c r="AI4496" s="1"/>
      <c r="AJ4496" s="9" t="s">
        <v>52</v>
      </c>
      <c r="AK4496" s="9" t="s">
        <v>9046</v>
      </c>
      <c r="AL4496" s="9" t="s">
        <v>52</v>
      </c>
      <c r="AM4496" s="9" t="s">
        <v>52</v>
      </c>
    </row>
    <row r="4497" spans="1:39" ht="30" customHeight="1" x14ac:dyDescent="0.3">
      <c r="A4497" s="10" t="s">
        <v>4735</v>
      </c>
      <c r="B4497" s="10" t="s">
        <v>52</v>
      </c>
      <c r="C4497" s="10" t="s">
        <v>52</v>
      </c>
      <c r="D4497" s="11"/>
      <c r="E4497" s="15"/>
      <c r="F4497" s="17">
        <f>TRUNC(SUMIF(N4494:N4496, N4493, F4494:F4496),0)</f>
        <v>0</v>
      </c>
      <c r="G4497" s="15"/>
      <c r="H4497" s="17">
        <f>TRUNC(SUMIF(N4494:N4496, N4493, H4494:H4496),0)</f>
        <v>20785</v>
      </c>
      <c r="I4497" s="15"/>
      <c r="J4497" s="17">
        <f>TRUNC(SUMIF(N4494:N4496, N4493, J4494:J4496),0)</f>
        <v>1039</v>
      </c>
      <c r="K4497" s="15"/>
      <c r="L4497" s="17">
        <f>F4497+H4497+J4497</f>
        <v>21824</v>
      </c>
      <c r="M4497" s="10" t="s">
        <v>52</v>
      </c>
      <c r="N4497" s="9" t="s">
        <v>4736</v>
      </c>
      <c r="O4497" s="9" t="s">
        <v>4736</v>
      </c>
      <c r="P4497" s="9" t="s">
        <v>52</v>
      </c>
      <c r="Q4497" s="9" t="s">
        <v>52</v>
      </c>
      <c r="R4497" s="9" t="s">
        <v>52</v>
      </c>
      <c r="S4497" s="1"/>
      <c r="T4497" s="1"/>
      <c r="U4497" s="1"/>
      <c r="V4497" s="1"/>
      <c r="W4497" s="1"/>
      <c r="X4497" s="1"/>
      <c r="Y4497" s="1"/>
      <c r="Z4497" s="1"/>
      <c r="AA4497" s="1"/>
      <c r="AB4497" s="1"/>
      <c r="AC4497" s="1"/>
      <c r="AD4497" s="1"/>
      <c r="AE4497" s="1"/>
      <c r="AF4497" s="1"/>
      <c r="AG4497" s="1"/>
      <c r="AH4497" s="1"/>
      <c r="AI4497" s="1"/>
      <c r="AJ4497" s="9" t="s">
        <v>52</v>
      </c>
      <c r="AK4497" s="9" t="s">
        <v>52</v>
      </c>
      <c r="AL4497" s="9" t="s">
        <v>52</v>
      </c>
      <c r="AM4497" s="9" t="s">
        <v>52</v>
      </c>
    </row>
    <row r="4498" spans="1:39" ht="30" customHeight="1" x14ac:dyDescent="0.3">
      <c r="A4498" s="11"/>
      <c r="B4498" s="11"/>
      <c r="C4498" s="11"/>
      <c r="D4498" s="11"/>
      <c r="E4498" s="15"/>
      <c r="F4498" s="17"/>
      <c r="G4498" s="15"/>
      <c r="H4498" s="17"/>
      <c r="I4498" s="15"/>
      <c r="J4498" s="17"/>
      <c r="K4498" s="15"/>
      <c r="L4498" s="17"/>
      <c r="M4498" s="11"/>
    </row>
    <row r="4499" spans="1:39" ht="30" customHeight="1" x14ac:dyDescent="0.3">
      <c r="A4499" s="14" t="s">
        <v>9047</v>
      </c>
      <c r="B4499" s="14"/>
      <c r="C4499" s="14"/>
      <c r="D4499" s="14"/>
      <c r="E4499" s="16"/>
      <c r="F4499" s="18"/>
      <c r="G4499" s="16"/>
      <c r="H4499" s="18"/>
      <c r="I4499" s="16"/>
      <c r="J4499" s="18"/>
      <c r="K4499" s="16"/>
      <c r="L4499" s="18"/>
      <c r="M4499" s="14"/>
      <c r="N4499" s="5" t="s">
        <v>2638</v>
      </c>
    </row>
    <row r="4500" spans="1:39" ht="30" customHeight="1" x14ac:dyDescent="0.3">
      <c r="A4500" s="10" t="s">
        <v>9008</v>
      </c>
      <c r="B4500" s="10" t="s">
        <v>4714</v>
      </c>
      <c r="C4500" s="10" t="s">
        <v>4715</v>
      </c>
      <c r="D4500" s="11">
        <v>0.09</v>
      </c>
      <c r="E4500" s="15">
        <v>0</v>
      </c>
      <c r="F4500" s="17">
        <f>TRUNC(E4500*D4500,1)</f>
        <v>0</v>
      </c>
      <c r="G4500" s="15">
        <v>222738</v>
      </c>
      <c r="H4500" s="17">
        <f>TRUNC(G4500*D4500,1)</f>
        <v>20046.400000000001</v>
      </c>
      <c r="I4500" s="15">
        <v>0</v>
      </c>
      <c r="J4500" s="17">
        <f>TRUNC(I4500*D4500,1)</f>
        <v>0</v>
      </c>
      <c r="K4500" s="15">
        <f>TRUNC(E4500+G4500+I4500,1)</f>
        <v>222738</v>
      </c>
      <c r="L4500" s="17">
        <f>TRUNC(F4500+H4500+J4500,1)</f>
        <v>20046.400000000001</v>
      </c>
      <c r="M4500" s="10" t="s">
        <v>52</v>
      </c>
      <c r="N4500" s="9" t="s">
        <v>2638</v>
      </c>
      <c r="O4500" s="9" t="s">
        <v>9009</v>
      </c>
      <c r="P4500" s="9" t="s">
        <v>54</v>
      </c>
      <c r="Q4500" s="9" t="s">
        <v>54</v>
      </c>
      <c r="R4500" s="9" t="s">
        <v>67</v>
      </c>
      <c r="S4500" s="1"/>
      <c r="T4500" s="1"/>
      <c r="U4500" s="1"/>
      <c r="V4500" s="1">
        <v>1</v>
      </c>
      <c r="W4500" s="1"/>
      <c r="X4500" s="1"/>
      <c r="Y4500" s="1"/>
      <c r="Z4500" s="1"/>
      <c r="AA4500" s="1"/>
      <c r="AB4500" s="1"/>
      <c r="AC4500" s="1"/>
      <c r="AD4500" s="1"/>
      <c r="AE4500" s="1"/>
      <c r="AF4500" s="1"/>
      <c r="AG4500" s="1"/>
      <c r="AH4500" s="1"/>
      <c r="AI4500" s="1"/>
      <c r="AJ4500" s="9" t="s">
        <v>52</v>
      </c>
      <c r="AK4500" s="9" t="s">
        <v>9049</v>
      </c>
      <c r="AL4500" s="9" t="s">
        <v>52</v>
      </c>
      <c r="AM4500" s="9" t="s">
        <v>52</v>
      </c>
    </row>
    <row r="4501" spans="1:39" ht="30" customHeight="1" x14ac:dyDescent="0.3">
      <c r="A4501" s="10" t="s">
        <v>4720</v>
      </c>
      <c r="B4501" s="10" t="s">
        <v>4714</v>
      </c>
      <c r="C4501" s="10" t="s">
        <v>4715</v>
      </c>
      <c r="D4501" s="11">
        <v>3.4000000000000002E-2</v>
      </c>
      <c r="E4501" s="15">
        <v>0</v>
      </c>
      <c r="F4501" s="17">
        <f>TRUNC(E4501*D4501,1)</f>
        <v>0</v>
      </c>
      <c r="G4501" s="15">
        <v>153671</v>
      </c>
      <c r="H4501" s="17">
        <f>TRUNC(G4501*D4501,1)</f>
        <v>5224.8</v>
      </c>
      <c r="I4501" s="15">
        <v>0</v>
      </c>
      <c r="J4501" s="17">
        <f>TRUNC(I4501*D4501,1)</f>
        <v>0</v>
      </c>
      <c r="K4501" s="15">
        <f>TRUNC(E4501+G4501+I4501,1)</f>
        <v>153671</v>
      </c>
      <c r="L4501" s="17">
        <f>TRUNC(F4501+H4501+J4501,1)</f>
        <v>5224.8</v>
      </c>
      <c r="M4501" s="10" t="s">
        <v>52</v>
      </c>
      <c r="N4501" s="9" t="s">
        <v>2638</v>
      </c>
      <c r="O4501" s="9" t="s">
        <v>4721</v>
      </c>
      <c r="P4501" s="9" t="s">
        <v>54</v>
      </c>
      <c r="Q4501" s="9" t="s">
        <v>54</v>
      </c>
      <c r="R4501" s="9" t="s">
        <v>67</v>
      </c>
      <c r="S4501" s="1"/>
      <c r="T4501" s="1"/>
      <c r="U4501" s="1"/>
      <c r="V4501" s="1">
        <v>1</v>
      </c>
      <c r="W4501" s="1"/>
      <c r="X4501" s="1"/>
      <c r="Y4501" s="1"/>
      <c r="Z4501" s="1"/>
      <c r="AA4501" s="1"/>
      <c r="AB4501" s="1"/>
      <c r="AC4501" s="1"/>
      <c r="AD4501" s="1"/>
      <c r="AE4501" s="1"/>
      <c r="AF4501" s="1"/>
      <c r="AG4501" s="1"/>
      <c r="AH4501" s="1"/>
      <c r="AI4501" s="1"/>
      <c r="AJ4501" s="9" t="s">
        <v>52</v>
      </c>
      <c r="AK4501" s="9" t="s">
        <v>9050</v>
      </c>
      <c r="AL4501" s="9" t="s">
        <v>52</v>
      </c>
      <c r="AM4501" s="9" t="s">
        <v>52</v>
      </c>
    </row>
    <row r="4502" spans="1:39" ht="30" customHeight="1" x14ac:dyDescent="0.3">
      <c r="A4502" s="10" t="s">
        <v>4727</v>
      </c>
      <c r="B4502" s="10" t="s">
        <v>5951</v>
      </c>
      <c r="C4502" s="10" t="s">
        <v>732</v>
      </c>
      <c r="D4502" s="11">
        <v>1</v>
      </c>
      <c r="E4502" s="15">
        <v>0</v>
      </c>
      <c r="F4502" s="17">
        <f>TRUNC(E4502*D4502,1)</f>
        <v>0</v>
      </c>
      <c r="G4502" s="15">
        <v>0</v>
      </c>
      <c r="H4502" s="17">
        <f>TRUNC(G4502*D4502,1)</f>
        <v>0</v>
      </c>
      <c r="I4502" s="15">
        <f>TRUNC(SUMIF(V4500:V4502, RIGHTB(O4502, 1), H4500:H4502)*U4502, 2)</f>
        <v>1263.56</v>
      </c>
      <c r="J4502" s="17">
        <f>TRUNC(I4502*D4502,1)</f>
        <v>1263.5</v>
      </c>
      <c r="K4502" s="15">
        <f>TRUNC(E4502+G4502+I4502,1)</f>
        <v>1263.5</v>
      </c>
      <c r="L4502" s="17">
        <f>TRUNC(F4502+H4502+J4502,1)</f>
        <v>1263.5</v>
      </c>
      <c r="M4502" s="10" t="s">
        <v>52</v>
      </c>
      <c r="N4502" s="9" t="s">
        <v>2638</v>
      </c>
      <c r="O4502" s="9" t="s">
        <v>4729</v>
      </c>
      <c r="P4502" s="9" t="s">
        <v>54</v>
      </c>
      <c r="Q4502" s="9" t="s">
        <v>54</v>
      </c>
      <c r="R4502" s="9" t="s">
        <v>54</v>
      </c>
      <c r="S4502" s="1">
        <v>1</v>
      </c>
      <c r="T4502" s="1">
        <v>2</v>
      </c>
      <c r="U4502" s="1">
        <v>0.05</v>
      </c>
      <c r="V4502" s="1"/>
      <c r="W4502" s="1"/>
      <c r="X4502" s="1"/>
      <c r="Y4502" s="1"/>
      <c r="Z4502" s="1"/>
      <c r="AA4502" s="1"/>
      <c r="AB4502" s="1"/>
      <c r="AC4502" s="1"/>
      <c r="AD4502" s="1"/>
      <c r="AE4502" s="1"/>
      <c r="AF4502" s="1"/>
      <c r="AG4502" s="1"/>
      <c r="AH4502" s="1"/>
      <c r="AI4502" s="1"/>
      <c r="AJ4502" s="9" t="s">
        <v>52</v>
      </c>
      <c r="AK4502" s="9" t="s">
        <v>9051</v>
      </c>
      <c r="AL4502" s="9" t="s">
        <v>52</v>
      </c>
      <c r="AM4502" s="9" t="s">
        <v>52</v>
      </c>
    </row>
    <row r="4503" spans="1:39" ht="30" customHeight="1" x14ac:dyDescent="0.3">
      <c r="A4503" s="10" t="s">
        <v>4735</v>
      </c>
      <c r="B4503" s="10" t="s">
        <v>52</v>
      </c>
      <c r="C4503" s="10" t="s">
        <v>52</v>
      </c>
      <c r="D4503" s="11"/>
      <c r="E4503" s="15"/>
      <c r="F4503" s="17">
        <f>TRUNC(SUMIF(N4500:N4502, N4499, F4500:F4502),0)</f>
        <v>0</v>
      </c>
      <c r="G4503" s="15"/>
      <c r="H4503" s="17">
        <f>TRUNC(SUMIF(N4500:N4502, N4499, H4500:H4502),0)</f>
        <v>25271</v>
      </c>
      <c r="I4503" s="15"/>
      <c r="J4503" s="17">
        <f>TRUNC(SUMIF(N4500:N4502, N4499, J4500:J4502),0)</f>
        <v>1263</v>
      </c>
      <c r="K4503" s="15"/>
      <c r="L4503" s="17">
        <f>F4503+H4503+J4503</f>
        <v>26534</v>
      </c>
      <c r="M4503" s="10" t="s">
        <v>52</v>
      </c>
      <c r="N4503" s="9" t="s">
        <v>4736</v>
      </c>
      <c r="O4503" s="9" t="s">
        <v>4736</v>
      </c>
      <c r="P4503" s="9" t="s">
        <v>52</v>
      </c>
      <c r="Q4503" s="9" t="s">
        <v>52</v>
      </c>
      <c r="R4503" s="9" t="s">
        <v>52</v>
      </c>
      <c r="S4503" s="1"/>
      <c r="T4503" s="1"/>
      <c r="U4503" s="1"/>
      <c r="V4503" s="1"/>
      <c r="W4503" s="1"/>
      <c r="X4503" s="1"/>
      <c r="Y4503" s="1"/>
      <c r="Z4503" s="1"/>
      <c r="AA4503" s="1"/>
      <c r="AB4503" s="1"/>
      <c r="AC4503" s="1"/>
      <c r="AD4503" s="1"/>
      <c r="AE4503" s="1"/>
      <c r="AF4503" s="1"/>
      <c r="AG4503" s="1"/>
      <c r="AH4503" s="1"/>
      <c r="AI4503" s="1"/>
      <c r="AJ4503" s="9" t="s">
        <v>52</v>
      </c>
      <c r="AK4503" s="9" t="s">
        <v>52</v>
      </c>
      <c r="AL4503" s="9" t="s">
        <v>52</v>
      </c>
      <c r="AM4503" s="9" t="s">
        <v>52</v>
      </c>
    </row>
    <row r="4504" spans="1:39" ht="30" customHeight="1" x14ac:dyDescent="0.3">
      <c r="A4504" s="11"/>
      <c r="B4504" s="11"/>
      <c r="C4504" s="11"/>
      <c r="D4504" s="11"/>
      <c r="E4504" s="15"/>
      <c r="F4504" s="17"/>
      <c r="G4504" s="15"/>
      <c r="H4504" s="17"/>
      <c r="I4504" s="15"/>
      <c r="J4504" s="17"/>
      <c r="K4504" s="15"/>
      <c r="L4504" s="17"/>
      <c r="M4504" s="11"/>
    </row>
    <row r="4505" spans="1:39" ht="30" customHeight="1" x14ac:dyDescent="0.3">
      <c r="A4505" s="14" t="s">
        <v>9052</v>
      </c>
      <c r="B4505" s="14"/>
      <c r="C4505" s="14"/>
      <c r="D4505" s="14"/>
      <c r="E4505" s="16"/>
      <c r="F4505" s="18"/>
      <c r="G4505" s="16"/>
      <c r="H4505" s="18"/>
      <c r="I4505" s="16"/>
      <c r="J4505" s="18"/>
      <c r="K4505" s="16"/>
      <c r="L4505" s="18"/>
      <c r="M4505" s="14"/>
      <c r="N4505" s="5" t="s">
        <v>2643</v>
      </c>
    </row>
    <row r="4506" spans="1:39" ht="30" customHeight="1" x14ac:dyDescent="0.3">
      <c r="A4506" s="10" t="s">
        <v>9008</v>
      </c>
      <c r="B4506" s="10" t="s">
        <v>4714</v>
      </c>
      <c r="C4506" s="10" t="s">
        <v>4715</v>
      </c>
      <c r="D4506" s="11">
        <v>2.8000000000000001E-2</v>
      </c>
      <c r="E4506" s="15">
        <v>0</v>
      </c>
      <c r="F4506" s="17">
        <f>TRUNC(E4506*D4506,1)</f>
        <v>0</v>
      </c>
      <c r="G4506" s="15">
        <v>222738</v>
      </c>
      <c r="H4506" s="17">
        <f>TRUNC(G4506*D4506,1)</f>
        <v>6236.6</v>
      </c>
      <c r="I4506" s="15">
        <v>0</v>
      </c>
      <c r="J4506" s="17">
        <f>TRUNC(I4506*D4506,1)</f>
        <v>0</v>
      </c>
      <c r="K4506" s="15">
        <f>TRUNC(E4506+G4506+I4506,1)</f>
        <v>222738</v>
      </c>
      <c r="L4506" s="17">
        <f>TRUNC(F4506+H4506+J4506,1)</f>
        <v>6236.6</v>
      </c>
      <c r="M4506" s="10" t="s">
        <v>52</v>
      </c>
      <c r="N4506" s="9" t="s">
        <v>2643</v>
      </c>
      <c r="O4506" s="9" t="s">
        <v>9009</v>
      </c>
      <c r="P4506" s="9" t="s">
        <v>54</v>
      </c>
      <c r="Q4506" s="9" t="s">
        <v>54</v>
      </c>
      <c r="R4506" s="9" t="s">
        <v>67</v>
      </c>
      <c r="S4506" s="1"/>
      <c r="T4506" s="1"/>
      <c r="U4506" s="1"/>
      <c r="V4506" s="1">
        <v>1</v>
      </c>
      <c r="W4506" s="1"/>
      <c r="X4506" s="1"/>
      <c r="Y4506" s="1"/>
      <c r="Z4506" s="1"/>
      <c r="AA4506" s="1"/>
      <c r="AB4506" s="1"/>
      <c r="AC4506" s="1"/>
      <c r="AD4506" s="1"/>
      <c r="AE4506" s="1"/>
      <c r="AF4506" s="1"/>
      <c r="AG4506" s="1"/>
      <c r="AH4506" s="1"/>
      <c r="AI4506" s="1"/>
      <c r="AJ4506" s="9" t="s">
        <v>52</v>
      </c>
      <c r="AK4506" s="9" t="s">
        <v>9056</v>
      </c>
      <c r="AL4506" s="9" t="s">
        <v>52</v>
      </c>
      <c r="AM4506" s="9" t="s">
        <v>52</v>
      </c>
    </row>
    <row r="4507" spans="1:39" ht="30" customHeight="1" x14ac:dyDescent="0.3">
      <c r="A4507" s="10" t="s">
        <v>4720</v>
      </c>
      <c r="B4507" s="10" t="s">
        <v>4714</v>
      </c>
      <c r="C4507" s="10" t="s">
        <v>4715</v>
      </c>
      <c r="D4507" s="11">
        <v>5.5999999999999999E-3</v>
      </c>
      <c r="E4507" s="15">
        <v>0</v>
      </c>
      <c r="F4507" s="17">
        <f>TRUNC(E4507*D4507,1)</f>
        <v>0</v>
      </c>
      <c r="G4507" s="15">
        <v>153671</v>
      </c>
      <c r="H4507" s="17">
        <f>TRUNC(G4507*D4507,1)</f>
        <v>860.5</v>
      </c>
      <c r="I4507" s="15">
        <v>0</v>
      </c>
      <c r="J4507" s="17">
        <f>TRUNC(I4507*D4507,1)</f>
        <v>0</v>
      </c>
      <c r="K4507" s="15">
        <f>TRUNC(E4507+G4507+I4507,1)</f>
        <v>153671</v>
      </c>
      <c r="L4507" s="17">
        <f>TRUNC(F4507+H4507+J4507,1)</f>
        <v>860.5</v>
      </c>
      <c r="M4507" s="10" t="s">
        <v>52</v>
      </c>
      <c r="N4507" s="9" t="s">
        <v>2643</v>
      </c>
      <c r="O4507" s="9" t="s">
        <v>4721</v>
      </c>
      <c r="P4507" s="9" t="s">
        <v>54</v>
      </c>
      <c r="Q4507" s="9" t="s">
        <v>54</v>
      </c>
      <c r="R4507" s="9" t="s">
        <v>67</v>
      </c>
      <c r="S4507" s="1"/>
      <c r="T4507" s="1"/>
      <c r="U4507" s="1"/>
      <c r="V4507" s="1">
        <v>1</v>
      </c>
      <c r="W4507" s="1"/>
      <c r="X4507" s="1"/>
      <c r="Y4507" s="1"/>
      <c r="Z4507" s="1"/>
      <c r="AA4507" s="1"/>
      <c r="AB4507" s="1"/>
      <c r="AC4507" s="1"/>
      <c r="AD4507" s="1"/>
      <c r="AE4507" s="1"/>
      <c r="AF4507" s="1"/>
      <c r="AG4507" s="1"/>
      <c r="AH4507" s="1"/>
      <c r="AI4507" s="1"/>
      <c r="AJ4507" s="9" t="s">
        <v>52</v>
      </c>
      <c r="AK4507" s="9" t="s">
        <v>9057</v>
      </c>
      <c r="AL4507" s="9" t="s">
        <v>52</v>
      </c>
      <c r="AM4507" s="9" t="s">
        <v>52</v>
      </c>
    </row>
    <row r="4508" spans="1:39" ht="30" customHeight="1" x14ac:dyDescent="0.3">
      <c r="A4508" s="10" t="s">
        <v>4727</v>
      </c>
      <c r="B4508" s="10" t="s">
        <v>4797</v>
      </c>
      <c r="C4508" s="10" t="s">
        <v>732</v>
      </c>
      <c r="D4508" s="11">
        <v>1</v>
      </c>
      <c r="E4508" s="15">
        <v>0</v>
      </c>
      <c r="F4508" s="17">
        <f>TRUNC(E4508*D4508,1)</f>
        <v>0</v>
      </c>
      <c r="G4508" s="15">
        <v>0</v>
      </c>
      <c r="H4508" s="17">
        <f>TRUNC(G4508*D4508,1)</f>
        <v>0</v>
      </c>
      <c r="I4508" s="15">
        <f>TRUNC(SUMIF(V4506:V4508, RIGHTB(O4508, 1), H4506:H4508)*U4508, 2)</f>
        <v>212.91</v>
      </c>
      <c r="J4508" s="17">
        <f>TRUNC(I4508*D4508,1)</f>
        <v>212.9</v>
      </c>
      <c r="K4508" s="15">
        <f>TRUNC(E4508+G4508+I4508,1)</f>
        <v>212.9</v>
      </c>
      <c r="L4508" s="17">
        <f>TRUNC(F4508+H4508+J4508,1)</f>
        <v>212.9</v>
      </c>
      <c r="M4508" s="10" t="s">
        <v>52</v>
      </c>
      <c r="N4508" s="9" t="s">
        <v>2643</v>
      </c>
      <c r="O4508" s="9" t="s">
        <v>4729</v>
      </c>
      <c r="P4508" s="9" t="s">
        <v>54</v>
      </c>
      <c r="Q4508" s="9" t="s">
        <v>54</v>
      </c>
      <c r="R4508" s="9" t="s">
        <v>54</v>
      </c>
      <c r="S4508" s="1">
        <v>1</v>
      </c>
      <c r="T4508" s="1">
        <v>2</v>
      </c>
      <c r="U4508" s="1">
        <v>0.03</v>
      </c>
      <c r="V4508" s="1"/>
      <c r="W4508" s="1"/>
      <c r="X4508" s="1"/>
      <c r="Y4508" s="1"/>
      <c r="Z4508" s="1"/>
      <c r="AA4508" s="1"/>
      <c r="AB4508" s="1"/>
      <c r="AC4508" s="1"/>
      <c r="AD4508" s="1"/>
      <c r="AE4508" s="1"/>
      <c r="AF4508" s="1"/>
      <c r="AG4508" s="1"/>
      <c r="AH4508" s="1"/>
      <c r="AI4508" s="1"/>
      <c r="AJ4508" s="9" t="s">
        <v>52</v>
      </c>
      <c r="AK4508" s="9" t="s">
        <v>9058</v>
      </c>
      <c r="AL4508" s="9" t="s">
        <v>52</v>
      </c>
      <c r="AM4508" s="9" t="s">
        <v>52</v>
      </c>
    </row>
    <row r="4509" spans="1:39" ht="30" customHeight="1" x14ac:dyDescent="0.3">
      <c r="A4509" s="10" t="s">
        <v>4735</v>
      </c>
      <c r="B4509" s="10" t="s">
        <v>52</v>
      </c>
      <c r="C4509" s="10" t="s">
        <v>52</v>
      </c>
      <c r="D4509" s="11"/>
      <c r="E4509" s="15"/>
      <c r="F4509" s="17">
        <f>TRUNC(SUMIF(N4506:N4508, N4505, F4506:F4508),0)</f>
        <v>0</v>
      </c>
      <c r="G4509" s="15"/>
      <c r="H4509" s="17">
        <f>TRUNC(SUMIF(N4506:N4508, N4505, H4506:H4508),0)</f>
        <v>7097</v>
      </c>
      <c r="I4509" s="15"/>
      <c r="J4509" s="17">
        <f>TRUNC(SUMIF(N4506:N4508, N4505, J4506:J4508),0)</f>
        <v>212</v>
      </c>
      <c r="K4509" s="15"/>
      <c r="L4509" s="17">
        <f>F4509+H4509+J4509</f>
        <v>7309</v>
      </c>
      <c r="M4509" s="10" t="s">
        <v>52</v>
      </c>
      <c r="N4509" s="9" t="s">
        <v>4736</v>
      </c>
      <c r="O4509" s="9" t="s">
        <v>4736</v>
      </c>
      <c r="P4509" s="9" t="s">
        <v>52</v>
      </c>
      <c r="Q4509" s="9" t="s">
        <v>52</v>
      </c>
      <c r="R4509" s="9" t="s">
        <v>52</v>
      </c>
      <c r="S4509" s="1"/>
      <c r="T4509" s="1"/>
      <c r="U4509" s="1"/>
      <c r="V4509" s="1"/>
      <c r="W4509" s="1"/>
      <c r="X4509" s="1"/>
      <c r="Y4509" s="1"/>
      <c r="Z4509" s="1"/>
      <c r="AA4509" s="1"/>
      <c r="AB4509" s="1"/>
      <c r="AC4509" s="1"/>
      <c r="AD4509" s="1"/>
      <c r="AE4509" s="1"/>
      <c r="AF4509" s="1"/>
      <c r="AG4509" s="1"/>
      <c r="AH4509" s="1"/>
      <c r="AI4509" s="1"/>
      <c r="AJ4509" s="9" t="s">
        <v>52</v>
      </c>
      <c r="AK4509" s="9" t="s">
        <v>52</v>
      </c>
      <c r="AL4509" s="9" t="s">
        <v>52</v>
      </c>
      <c r="AM4509" s="9" t="s">
        <v>52</v>
      </c>
    </row>
    <row r="4510" spans="1:39" ht="30" customHeight="1" x14ac:dyDescent="0.3">
      <c r="A4510" s="11"/>
      <c r="B4510" s="11"/>
      <c r="C4510" s="11"/>
      <c r="D4510" s="11"/>
      <c r="E4510" s="15"/>
      <c r="F4510" s="17"/>
      <c r="G4510" s="15"/>
      <c r="H4510" s="17"/>
      <c r="I4510" s="15"/>
      <c r="J4510" s="17"/>
      <c r="K4510" s="15"/>
      <c r="L4510" s="17"/>
      <c r="M4510" s="11"/>
    </row>
    <row r="4511" spans="1:39" ht="30" customHeight="1" x14ac:dyDescent="0.3">
      <c r="A4511" s="14" t="s">
        <v>9059</v>
      </c>
      <c r="B4511" s="14"/>
      <c r="C4511" s="14"/>
      <c r="D4511" s="14"/>
      <c r="E4511" s="16"/>
      <c r="F4511" s="18"/>
      <c r="G4511" s="16"/>
      <c r="H4511" s="18"/>
      <c r="I4511" s="16"/>
      <c r="J4511" s="18"/>
      <c r="K4511" s="16"/>
      <c r="L4511" s="18"/>
      <c r="M4511" s="14"/>
      <c r="N4511" s="5" t="s">
        <v>2647</v>
      </c>
    </row>
    <row r="4512" spans="1:39" ht="30" customHeight="1" x14ac:dyDescent="0.3">
      <c r="A4512" s="10" t="s">
        <v>9008</v>
      </c>
      <c r="B4512" s="10" t="s">
        <v>4714</v>
      </c>
      <c r="C4512" s="10" t="s">
        <v>4715</v>
      </c>
      <c r="D4512" s="11">
        <v>0.05</v>
      </c>
      <c r="E4512" s="15">
        <v>0</v>
      </c>
      <c r="F4512" s="17">
        <f>TRUNC(E4512*D4512,1)</f>
        <v>0</v>
      </c>
      <c r="G4512" s="15">
        <v>222738</v>
      </c>
      <c r="H4512" s="17">
        <f>TRUNC(G4512*D4512,1)</f>
        <v>11136.9</v>
      </c>
      <c r="I4512" s="15">
        <v>0</v>
      </c>
      <c r="J4512" s="17">
        <f>TRUNC(I4512*D4512,1)</f>
        <v>0</v>
      </c>
      <c r="K4512" s="15">
        <f>TRUNC(E4512+G4512+I4512,1)</f>
        <v>222738</v>
      </c>
      <c r="L4512" s="17">
        <f>TRUNC(F4512+H4512+J4512,1)</f>
        <v>11136.9</v>
      </c>
      <c r="M4512" s="10" t="s">
        <v>52</v>
      </c>
      <c r="N4512" s="9" t="s">
        <v>2647</v>
      </c>
      <c r="O4512" s="9" t="s">
        <v>9009</v>
      </c>
      <c r="P4512" s="9" t="s">
        <v>54</v>
      </c>
      <c r="Q4512" s="9" t="s">
        <v>54</v>
      </c>
      <c r="R4512" s="9" t="s">
        <v>67</v>
      </c>
      <c r="S4512" s="1"/>
      <c r="T4512" s="1"/>
      <c r="U4512" s="1"/>
      <c r="V4512" s="1">
        <v>1</v>
      </c>
      <c r="W4512" s="1"/>
      <c r="X4512" s="1"/>
      <c r="Y4512" s="1"/>
      <c r="Z4512" s="1"/>
      <c r="AA4512" s="1"/>
      <c r="AB4512" s="1"/>
      <c r="AC4512" s="1"/>
      <c r="AD4512" s="1"/>
      <c r="AE4512" s="1"/>
      <c r="AF4512" s="1"/>
      <c r="AG4512" s="1"/>
      <c r="AH4512" s="1"/>
      <c r="AI4512" s="1"/>
      <c r="AJ4512" s="9" t="s">
        <v>52</v>
      </c>
      <c r="AK4512" s="9" t="s">
        <v>9061</v>
      </c>
      <c r="AL4512" s="9" t="s">
        <v>52</v>
      </c>
      <c r="AM4512" s="9" t="s">
        <v>52</v>
      </c>
    </row>
    <row r="4513" spans="1:39" ht="30" customHeight="1" x14ac:dyDescent="0.3">
      <c r="A4513" s="10" t="s">
        <v>4720</v>
      </c>
      <c r="B4513" s="10" t="s">
        <v>4714</v>
      </c>
      <c r="C4513" s="10" t="s">
        <v>4715</v>
      </c>
      <c r="D4513" s="11">
        <v>0.01</v>
      </c>
      <c r="E4513" s="15">
        <v>0</v>
      </c>
      <c r="F4513" s="17">
        <f>TRUNC(E4513*D4513,1)</f>
        <v>0</v>
      </c>
      <c r="G4513" s="15">
        <v>153671</v>
      </c>
      <c r="H4513" s="17">
        <f>TRUNC(G4513*D4513,1)</f>
        <v>1536.7</v>
      </c>
      <c r="I4513" s="15">
        <v>0</v>
      </c>
      <c r="J4513" s="17">
        <f>TRUNC(I4513*D4513,1)</f>
        <v>0</v>
      </c>
      <c r="K4513" s="15">
        <f>TRUNC(E4513+G4513+I4513,1)</f>
        <v>153671</v>
      </c>
      <c r="L4513" s="17">
        <f>TRUNC(F4513+H4513+J4513,1)</f>
        <v>1536.7</v>
      </c>
      <c r="M4513" s="10" t="s">
        <v>52</v>
      </c>
      <c r="N4513" s="9" t="s">
        <v>2647</v>
      </c>
      <c r="O4513" s="9" t="s">
        <v>4721</v>
      </c>
      <c r="P4513" s="9" t="s">
        <v>54</v>
      </c>
      <c r="Q4513" s="9" t="s">
        <v>54</v>
      </c>
      <c r="R4513" s="9" t="s">
        <v>67</v>
      </c>
      <c r="S4513" s="1"/>
      <c r="T4513" s="1"/>
      <c r="U4513" s="1"/>
      <c r="V4513" s="1">
        <v>1</v>
      </c>
      <c r="W4513" s="1"/>
      <c r="X4513" s="1"/>
      <c r="Y4513" s="1"/>
      <c r="Z4513" s="1"/>
      <c r="AA4513" s="1"/>
      <c r="AB4513" s="1"/>
      <c r="AC4513" s="1"/>
      <c r="AD4513" s="1"/>
      <c r="AE4513" s="1"/>
      <c r="AF4513" s="1"/>
      <c r="AG4513" s="1"/>
      <c r="AH4513" s="1"/>
      <c r="AI4513" s="1"/>
      <c r="AJ4513" s="9" t="s">
        <v>52</v>
      </c>
      <c r="AK4513" s="9" t="s">
        <v>9062</v>
      </c>
      <c r="AL4513" s="9" t="s">
        <v>52</v>
      </c>
      <c r="AM4513" s="9" t="s">
        <v>52</v>
      </c>
    </row>
    <row r="4514" spans="1:39" ht="30" customHeight="1" x14ac:dyDescent="0.3">
      <c r="A4514" s="10" t="s">
        <v>4727</v>
      </c>
      <c r="B4514" s="10" t="s">
        <v>4797</v>
      </c>
      <c r="C4514" s="10" t="s">
        <v>732</v>
      </c>
      <c r="D4514" s="11">
        <v>1</v>
      </c>
      <c r="E4514" s="15">
        <v>0</v>
      </c>
      <c r="F4514" s="17">
        <f>TRUNC(E4514*D4514,1)</f>
        <v>0</v>
      </c>
      <c r="G4514" s="15">
        <v>0</v>
      </c>
      <c r="H4514" s="17">
        <f>TRUNC(G4514*D4514,1)</f>
        <v>0</v>
      </c>
      <c r="I4514" s="15">
        <f>TRUNC(SUMIF(V4512:V4514, RIGHTB(O4514, 1), H4512:H4514)*U4514, 2)</f>
        <v>380.2</v>
      </c>
      <c r="J4514" s="17">
        <f>TRUNC(I4514*D4514,1)</f>
        <v>380.2</v>
      </c>
      <c r="K4514" s="15">
        <f>TRUNC(E4514+G4514+I4514,1)</f>
        <v>380.2</v>
      </c>
      <c r="L4514" s="17">
        <f>TRUNC(F4514+H4514+J4514,1)</f>
        <v>380.2</v>
      </c>
      <c r="M4514" s="10" t="s">
        <v>52</v>
      </c>
      <c r="N4514" s="9" t="s">
        <v>2647</v>
      </c>
      <c r="O4514" s="9" t="s">
        <v>4729</v>
      </c>
      <c r="P4514" s="9" t="s">
        <v>54</v>
      </c>
      <c r="Q4514" s="9" t="s">
        <v>54</v>
      </c>
      <c r="R4514" s="9" t="s">
        <v>54</v>
      </c>
      <c r="S4514" s="1">
        <v>1</v>
      </c>
      <c r="T4514" s="1">
        <v>2</v>
      </c>
      <c r="U4514" s="1">
        <v>0.03</v>
      </c>
      <c r="V4514" s="1"/>
      <c r="W4514" s="1"/>
      <c r="X4514" s="1"/>
      <c r="Y4514" s="1"/>
      <c r="Z4514" s="1"/>
      <c r="AA4514" s="1"/>
      <c r="AB4514" s="1"/>
      <c r="AC4514" s="1"/>
      <c r="AD4514" s="1"/>
      <c r="AE4514" s="1"/>
      <c r="AF4514" s="1"/>
      <c r="AG4514" s="1"/>
      <c r="AH4514" s="1"/>
      <c r="AI4514" s="1"/>
      <c r="AJ4514" s="9" t="s">
        <v>52</v>
      </c>
      <c r="AK4514" s="9" t="s">
        <v>9063</v>
      </c>
      <c r="AL4514" s="9" t="s">
        <v>52</v>
      </c>
      <c r="AM4514" s="9" t="s">
        <v>52</v>
      </c>
    </row>
    <row r="4515" spans="1:39" ht="30" customHeight="1" x14ac:dyDescent="0.3">
      <c r="A4515" s="10" t="s">
        <v>4735</v>
      </c>
      <c r="B4515" s="10" t="s">
        <v>52</v>
      </c>
      <c r="C4515" s="10" t="s">
        <v>52</v>
      </c>
      <c r="D4515" s="11"/>
      <c r="E4515" s="15"/>
      <c r="F4515" s="17">
        <f>TRUNC(SUMIF(N4512:N4514, N4511, F4512:F4514),0)</f>
        <v>0</v>
      </c>
      <c r="G4515" s="15"/>
      <c r="H4515" s="17">
        <f>TRUNC(SUMIF(N4512:N4514, N4511, H4512:H4514),0)</f>
        <v>12673</v>
      </c>
      <c r="I4515" s="15"/>
      <c r="J4515" s="17">
        <f>TRUNC(SUMIF(N4512:N4514, N4511, J4512:J4514),0)</f>
        <v>380</v>
      </c>
      <c r="K4515" s="15"/>
      <c r="L4515" s="17">
        <f>F4515+H4515+J4515</f>
        <v>13053</v>
      </c>
      <c r="M4515" s="10" t="s">
        <v>52</v>
      </c>
      <c r="N4515" s="9" t="s">
        <v>4736</v>
      </c>
      <c r="O4515" s="9" t="s">
        <v>4736</v>
      </c>
      <c r="P4515" s="9" t="s">
        <v>52</v>
      </c>
      <c r="Q4515" s="9" t="s">
        <v>52</v>
      </c>
      <c r="R4515" s="9" t="s">
        <v>52</v>
      </c>
      <c r="S4515" s="1"/>
      <c r="T4515" s="1"/>
      <c r="U4515" s="1"/>
      <c r="V4515" s="1"/>
      <c r="W4515" s="1"/>
      <c r="X4515" s="1"/>
      <c r="Y4515" s="1"/>
      <c r="Z4515" s="1"/>
      <c r="AA4515" s="1"/>
      <c r="AB4515" s="1"/>
      <c r="AC4515" s="1"/>
      <c r="AD4515" s="1"/>
      <c r="AE4515" s="1"/>
      <c r="AF4515" s="1"/>
      <c r="AG4515" s="1"/>
      <c r="AH4515" s="1"/>
      <c r="AI4515" s="1"/>
      <c r="AJ4515" s="9" t="s">
        <v>52</v>
      </c>
      <c r="AK4515" s="9" t="s">
        <v>52</v>
      </c>
      <c r="AL4515" s="9" t="s">
        <v>52</v>
      </c>
      <c r="AM4515" s="9" t="s">
        <v>52</v>
      </c>
    </row>
    <row r="4516" spans="1:39" ht="30" customHeight="1" x14ac:dyDescent="0.3">
      <c r="A4516" s="11"/>
      <c r="B4516" s="11"/>
      <c r="C4516" s="11"/>
      <c r="D4516" s="11"/>
      <c r="E4516" s="15"/>
      <c r="F4516" s="17"/>
      <c r="G4516" s="15"/>
      <c r="H4516" s="17"/>
      <c r="I4516" s="15"/>
      <c r="J4516" s="17"/>
      <c r="K4516" s="15"/>
      <c r="L4516" s="17"/>
      <c r="M4516" s="11"/>
    </row>
    <row r="4517" spans="1:39" ht="30" customHeight="1" x14ac:dyDescent="0.3">
      <c r="A4517" s="14" t="s">
        <v>9064</v>
      </c>
      <c r="B4517" s="14"/>
      <c r="C4517" s="14"/>
      <c r="D4517" s="14"/>
      <c r="E4517" s="16"/>
      <c r="F4517" s="18"/>
      <c r="G4517" s="16"/>
      <c r="H4517" s="18"/>
      <c r="I4517" s="16"/>
      <c r="J4517" s="18"/>
      <c r="K4517" s="16"/>
      <c r="L4517" s="18"/>
      <c r="M4517" s="14"/>
      <c r="N4517" s="5" t="s">
        <v>2650</v>
      </c>
    </row>
    <row r="4518" spans="1:39" ht="30" customHeight="1" x14ac:dyDescent="0.3">
      <c r="A4518" s="10" t="s">
        <v>9008</v>
      </c>
      <c r="B4518" s="10" t="s">
        <v>4714</v>
      </c>
      <c r="C4518" s="10" t="s">
        <v>4715</v>
      </c>
      <c r="D4518" s="11">
        <v>4.2000000000000003E-2</v>
      </c>
      <c r="E4518" s="15">
        <v>0</v>
      </c>
      <c r="F4518" s="17">
        <f>TRUNC(E4518*D4518,1)</f>
        <v>0</v>
      </c>
      <c r="G4518" s="15">
        <v>222738</v>
      </c>
      <c r="H4518" s="17">
        <f>TRUNC(G4518*D4518,1)</f>
        <v>9354.9</v>
      </c>
      <c r="I4518" s="15">
        <v>0</v>
      </c>
      <c r="J4518" s="17">
        <f>TRUNC(I4518*D4518,1)</f>
        <v>0</v>
      </c>
      <c r="K4518" s="15">
        <f>TRUNC(E4518+G4518+I4518,1)</f>
        <v>222738</v>
      </c>
      <c r="L4518" s="17">
        <f>TRUNC(F4518+H4518+J4518,1)</f>
        <v>9354.9</v>
      </c>
      <c r="M4518" s="10" t="s">
        <v>52</v>
      </c>
      <c r="N4518" s="9" t="s">
        <v>2650</v>
      </c>
      <c r="O4518" s="9" t="s">
        <v>9009</v>
      </c>
      <c r="P4518" s="9" t="s">
        <v>54</v>
      </c>
      <c r="Q4518" s="9" t="s">
        <v>54</v>
      </c>
      <c r="R4518" s="9" t="s">
        <v>67</v>
      </c>
      <c r="S4518" s="1"/>
      <c r="T4518" s="1"/>
      <c r="U4518" s="1"/>
      <c r="V4518" s="1">
        <v>1</v>
      </c>
      <c r="W4518" s="1"/>
      <c r="X4518" s="1"/>
      <c r="Y4518" s="1"/>
      <c r="Z4518" s="1"/>
      <c r="AA4518" s="1"/>
      <c r="AB4518" s="1"/>
      <c r="AC4518" s="1"/>
      <c r="AD4518" s="1"/>
      <c r="AE4518" s="1"/>
      <c r="AF4518" s="1"/>
      <c r="AG4518" s="1"/>
      <c r="AH4518" s="1"/>
      <c r="AI4518" s="1"/>
      <c r="AJ4518" s="9" t="s">
        <v>52</v>
      </c>
      <c r="AK4518" s="9" t="s">
        <v>9066</v>
      </c>
      <c r="AL4518" s="9" t="s">
        <v>52</v>
      </c>
      <c r="AM4518" s="9" t="s">
        <v>52</v>
      </c>
    </row>
    <row r="4519" spans="1:39" ht="30" customHeight="1" x14ac:dyDescent="0.3">
      <c r="A4519" s="10" t="s">
        <v>4720</v>
      </c>
      <c r="B4519" s="10" t="s">
        <v>4714</v>
      </c>
      <c r="C4519" s="10" t="s">
        <v>4715</v>
      </c>
      <c r="D4519" s="11">
        <v>8.0000000000000002E-3</v>
      </c>
      <c r="E4519" s="15">
        <v>0</v>
      </c>
      <c r="F4519" s="17">
        <f>TRUNC(E4519*D4519,1)</f>
        <v>0</v>
      </c>
      <c r="G4519" s="15">
        <v>153671</v>
      </c>
      <c r="H4519" s="17">
        <f>TRUNC(G4519*D4519,1)</f>
        <v>1229.3</v>
      </c>
      <c r="I4519" s="15">
        <v>0</v>
      </c>
      <c r="J4519" s="17">
        <f>TRUNC(I4519*D4519,1)</f>
        <v>0</v>
      </c>
      <c r="K4519" s="15">
        <f>TRUNC(E4519+G4519+I4519,1)</f>
        <v>153671</v>
      </c>
      <c r="L4519" s="17">
        <f>TRUNC(F4519+H4519+J4519,1)</f>
        <v>1229.3</v>
      </c>
      <c r="M4519" s="10" t="s">
        <v>52</v>
      </c>
      <c r="N4519" s="9" t="s">
        <v>2650</v>
      </c>
      <c r="O4519" s="9" t="s">
        <v>4721</v>
      </c>
      <c r="P4519" s="9" t="s">
        <v>54</v>
      </c>
      <c r="Q4519" s="9" t="s">
        <v>54</v>
      </c>
      <c r="R4519" s="9" t="s">
        <v>67</v>
      </c>
      <c r="S4519" s="1"/>
      <c r="T4519" s="1"/>
      <c r="U4519" s="1"/>
      <c r="V4519" s="1">
        <v>1</v>
      </c>
      <c r="W4519" s="1"/>
      <c r="X4519" s="1"/>
      <c r="Y4519" s="1"/>
      <c r="Z4519" s="1"/>
      <c r="AA4519" s="1"/>
      <c r="AB4519" s="1"/>
      <c r="AC4519" s="1"/>
      <c r="AD4519" s="1"/>
      <c r="AE4519" s="1"/>
      <c r="AF4519" s="1"/>
      <c r="AG4519" s="1"/>
      <c r="AH4519" s="1"/>
      <c r="AI4519" s="1"/>
      <c r="AJ4519" s="9" t="s">
        <v>52</v>
      </c>
      <c r="AK4519" s="9" t="s">
        <v>9067</v>
      </c>
      <c r="AL4519" s="9" t="s">
        <v>52</v>
      </c>
      <c r="AM4519" s="9" t="s">
        <v>52</v>
      </c>
    </row>
    <row r="4520" spans="1:39" ht="30" customHeight="1" x14ac:dyDescent="0.3">
      <c r="A4520" s="10" t="s">
        <v>4727</v>
      </c>
      <c r="B4520" s="10" t="s">
        <v>4797</v>
      </c>
      <c r="C4520" s="10" t="s">
        <v>732</v>
      </c>
      <c r="D4520" s="11">
        <v>1</v>
      </c>
      <c r="E4520" s="15">
        <v>0</v>
      </c>
      <c r="F4520" s="17">
        <f>TRUNC(E4520*D4520,1)</f>
        <v>0</v>
      </c>
      <c r="G4520" s="15">
        <v>0</v>
      </c>
      <c r="H4520" s="17">
        <f>TRUNC(G4520*D4520,1)</f>
        <v>0</v>
      </c>
      <c r="I4520" s="15">
        <f>TRUNC(SUMIF(V4518:V4520, RIGHTB(O4520, 1), H4518:H4520)*U4520, 2)</f>
        <v>317.52</v>
      </c>
      <c r="J4520" s="17">
        <f>TRUNC(I4520*D4520,1)</f>
        <v>317.5</v>
      </c>
      <c r="K4520" s="15">
        <f>TRUNC(E4520+G4520+I4520,1)</f>
        <v>317.5</v>
      </c>
      <c r="L4520" s="17">
        <f>TRUNC(F4520+H4520+J4520,1)</f>
        <v>317.5</v>
      </c>
      <c r="M4520" s="10" t="s">
        <v>52</v>
      </c>
      <c r="N4520" s="9" t="s">
        <v>2650</v>
      </c>
      <c r="O4520" s="9" t="s">
        <v>4729</v>
      </c>
      <c r="P4520" s="9" t="s">
        <v>54</v>
      </c>
      <c r="Q4520" s="9" t="s">
        <v>54</v>
      </c>
      <c r="R4520" s="9" t="s">
        <v>54</v>
      </c>
      <c r="S4520" s="1">
        <v>1</v>
      </c>
      <c r="T4520" s="1">
        <v>2</v>
      </c>
      <c r="U4520" s="1">
        <v>0.03</v>
      </c>
      <c r="V4520" s="1"/>
      <c r="W4520" s="1"/>
      <c r="X4520" s="1"/>
      <c r="Y4520" s="1"/>
      <c r="Z4520" s="1"/>
      <c r="AA4520" s="1"/>
      <c r="AB4520" s="1"/>
      <c r="AC4520" s="1"/>
      <c r="AD4520" s="1"/>
      <c r="AE4520" s="1"/>
      <c r="AF4520" s="1"/>
      <c r="AG4520" s="1"/>
      <c r="AH4520" s="1"/>
      <c r="AI4520" s="1"/>
      <c r="AJ4520" s="9" t="s">
        <v>52</v>
      </c>
      <c r="AK4520" s="9" t="s">
        <v>9068</v>
      </c>
      <c r="AL4520" s="9" t="s">
        <v>52</v>
      </c>
      <c r="AM4520" s="9" t="s">
        <v>52</v>
      </c>
    </row>
    <row r="4521" spans="1:39" ht="30" customHeight="1" x14ac:dyDescent="0.3">
      <c r="A4521" s="10" t="s">
        <v>4735</v>
      </c>
      <c r="B4521" s="10" t="s">
        <v>52</v>
      </c>
      <c r="C4521" s="10" t="s">
        <v>52</v>
      </c>
      <c r="D4521" s="11"/>
      <c r="E4521" s="15"/>
      <c r="F4521" s="17">
        <f>TRUNC(SUMIF(N4518:N4520, N4517, F4518:F4520),0)</f>
        <v>0</v>
      </c>
      <c r="G4521" s="15"/>
      <c r="H4521" s="17">
        <f>TRUNC(SUMIF(N4518:N4520, N4517, H4518:H4520),0)</f>
        <v>10584</v>
      </c>
      <c r="I4521" s="15"/>
      <c r="J4521" s="17">
        <f>TRUNC(SUMIF(N4518:N4520, N4517, J4518:J4520),0)</f>
        <v>317</v>
      </c>
      <c r="K4521" s="15"/>
      <c r="L4521" s="17">
        <f>F4521+H4521+J4521</f>
        <v>10901</v>
      </c>
      <c r="M4521" s="10" t="s">
        <v>52</v>
      </c>
      <c r="N4521" s="9" t="s">
        <v>4736</v>
      </c>
      <c r="O4521" s="9" t="s">
        <v>4736</v>
      </c>
      <c r="P4521" s="9" t="s">
        <v>52</v>
      </c>
      <c r="Q4521" s="9" t="s">
        <v>52</v>
      </c>
      <c r="R4521" s="9" t="s">
        <v>52</v>
      </c>
      <c r="S4521" s="1"/>
      <c r="T4521" s="1"/>
      <c r="U4521" s="1"/>
      <c r="V4521" s="1"/>
      <c r="W4521" s="1"/>
      <c r="X4521" s="1"/>
      <c r="Y4521" s="1"/>
      <c r="Z4521" s="1"/>
      <c r="AA4521" s="1"/>
      <c r="AB4521" s="1"/>
      <c r="AC4521" s="1"/>
      <c r="AD4521" s="1"/>
      <c r="AE4521" s="1"/>
      <c r="AF4521" s="1"/>
      <c r="AG4521" s="1"/>
      <c r="AH4521" s="1"/>
      <c r="AI4521" s="1"/>
      <c r="AJ4521" s="9" t="s">
        <v>52</v>
      </c>
      <c r="AK4521" s="9" t="s">
        <v>52</v>
      </c>
      <c r="AL4521" s="9" t="s">
        <v>52</v>
      </c>
      <c r="AM4521" s="9" t="s">
        <v>52</v>
      </c>
    </row>
    <row r="4522" spans="1:39" ht="30" customHeight="1" x14ac:dyDescent="0.3">
      <c r="A4522" s="11"/>
      <c r="B4522" s="11"/>
      <c r="C4522" s="11"/>
      <c r="D4522" s="11"/>
      <c r="E4522" s="15"/>
      <c r="F4522" s="17"/>
      <c r="G4522" s="15"/>
      <c r="H4522" s="17"/>
      <c r="I4522" s="15"/>
      <c r="J4522" s="17"/>
      <c r="K4522" s="15"/>
      <c r="L4522" s="17"/>
      <c r="M4522" s="11"/>
    </row>
    <row r="4523" spans="1:39" ht="30" customHeight="1" x14ac:dyDescent="0.3">
      <c r="A4523" s="14" t="s">
        <v>9069</v>
      </c>
      <c r="B4523" s="14"/>
      <c r="C4523" s="14"/>
      <c r="D4523" s="14"/>
      <c r="E4523" s="16"/>
      <c r="F4523" s="18"/>
      <c r="G4523" s="16"/>
      <c r="H4523" s="18"/>
      <c r="I4523" s="16"/>
      <c r="J4523" s="18"/>
      <c r="K4523" s="16"/>
      <c r="L4523" s="18"/>
      <c r="M4523" s="14"/>
      <c r="N4523" s="5" t="s">
        <v>2654</v>
      </c>
    </row>
    <row r="4524" spans="1:39" ht="30" customHeight="1" x14ac:dyDescent="0.3">
      <c r="A4524" s="10" t="s">
        <v>9008</v>
      </c>
      <c r="B4524" s="10" t="s">
        <v>4714</v>
      </c>
      <c r="C4524" s="10" t="s">
        <v>4715</v>
      </c>
      <c r="D4524" s="11">
        <v>4.2999999999999997E-2</v>
      </c>
      <c r="E4524" s="15">
        <v>0</v>
      </c>
      <c r="F4524" s="17">
        <f>TRUNC(E4524*D4524,1)</f>
        <v>0</v>
      </c>
      <c r="G4524" s="15">
        <v>222738</v>
      </c>
      <c r="H4524" s="17">
        <f>TRUNC(G4524*D4524,1)</f>
        <v>9577.7000000000007</v>
      </c>
      <c r="I4524" s="15">
        <v>0</v>
      </c>
      <c r="J4524" s="17">
        <f>TRUNC(I4524*D4524,1)</f>
        <v>0</v>
      </c>
      <c r="K4524" s="15">
        <f>TRUNC(E4524+G4524+I4524,1)</f>
        <v>222738</v>
      </c>
      <c r="L4524" s="17">
        <f>TRUNC(F4524+H4524+J4524,1)</f>
        <v>9577.7000000000007</v>
      </c>
      <c r="M4524" s="10" t="s">
        <v>52</v>
      </c>
      <c r="N4524" s="9" t="s">
        <v>2654</v>
      </c>
      <c r="O4524" s="9" t="s">
        <v>9009</v>
      </c>
      <c r="P4524" s="9" t="s">
        <v>54</v>
      </c>
      <c r="Q4524" s="9" t="s">
        <v>54</v>
      </c>
      <c r="R4524" s="9" t="s">
        <v>67</v>
      </c>
      <c r="S4524" s="1"/>
      <c r="T4524" s="1"/>
      <c r="U4524" s="1"/>
      <c r="V4524" s="1">
        <v>1</v>
      </c>
      <c r="W4524" s="1"/>
      <c r="X4524" s="1"/>
      <c r="Y4524" s="1"/>
      <c r="Z4524" s="1"/>
      <c r="AA4524" s="1"/>
      <c r="AB4524" s="1"/>
      <c r="AC4524" s="1"/>
      <c r="AD4524" s="1"/>
      <c r="AE4524" s="1"/>
      <c r="AF4524" s="1"/>
      <c r="AG4524" s="1"/>
      <c r="AH4524" s="1"/>
      <c r="AI4524" s="1"/>
      <c r="AJ4524" s="9" t="s">
        <v>52</v>
      </c>
      <c r="AK4524" s="9" t="s">
        <v>9072</v>
      </c>
      <c r="AL4524" s="9" t="s">
        <v>52</v>
      </c>
      <c r="AM4524" s="9" t="s">
        <v>52</v>
      </c>
    </row>
    <row r="4525" spans="1:39" ht="30" customHeight="1" x14ac:dyDescent="0.3">
      <c r="A4525" s="10" t="s">
        <v>4720</v>
      </c>
      <c r="B4525" s="10" t="s">
        <v>4714</v>
      </c>
      <c r="C4525" s="10" t="s">
        <v>4715</v>
      </c>
      <c r="D4525" s="11">
        <v>2.1000000000000001E-2</v>
      </c>
      <c r="E4525" s="15">
        <v>0</v>
      </c>
      <c r="F4525" s="17">
        <f>TRUNC(E4525*D4525,1)</f>
        <v>0</v>
      </c>
      <c r="G4525" s="15">
        <v>153671</v>
      </c>
      <c r="H4525" s="17">
        <f>TRUNC(G4525*D4525,1)</f>
        <v>3227</v>
      </c>
      <c r="I4525" s="15">
        <v>0</v>
      </c>
      <c r="J4525" s="17">
        <f>TRUNC(I4525*D4525,1)</f>
        <v>0</v>
      </c>
      <c r="K4525" s="15">
        <f>TRUNC(E4525+G4525+I4525,1)</f>
        <v>153671</v>
      </c>
      <c r="L4525" s="17">
        <f>TRUNC(F4525+H4525+J4525,1)</f>
        <v>3227</v>
      </c>
      <c r="M4525" s="10" t="s">
        <v>52</v>
      </c>
      <c r="N4525" s="9" t="s">
        <v>2654</v>
      </c>
      <c r="O4525" s="9" t="s">
        <v>4721</v>
      </c>
      <c r="P4525" s="9" t="s">
        <v>54</v>
      </c>
      <c r="Q4525" s="9" t="s">
        <v>54</v>
      </c>
      <c r="R4525" s="9" t="s">
        <v>67</v>
      </c>
      <c r="S4525" s="1"/>
      <c r="T4525" s="1"/>
      <c r="U4525" s="1"/>
      <c r="V4525" s="1">
        <v>1</v>
      </c>
      <c r="W4525" s="1"/>
      <c r="X4525" s="1"/>
      <c r="Y4525" s="1"/>
      <c r="Z4525" s="1"/>
      <c r="AA4525" s="1"/>
      <c r="AB4525" s="1"/>
      <c r="AC4525" s="1"/>
      <c r="AD4525" s="1"/>
      <c r="AE4525" s="1"/>
      <c r="AF4525" s="1"/>
      <c r="AG4525" s="1"/>
      <c r="AH4525" s="1"/>
      <c r="AI4525" s="1"/>
      <c r="AJ4525" s="9" t="s">
        <v>52</v>
      </c>
      <c r="AK4525" s="9" t="s">
        <v>9073</v>
      </c>
      <c r="AL4525" s="9" t="s">
        <v>52</v>
      </c>
      <c r="AM4525" s="9" t="s">
        <v>52</v>
      </c>
    </row>
    <row r="4526" spans="1:39" ht="30" customHeight="1" x14ac:dyDescent="0.3">
      <c r="A4526" s="10" t="s">
        <v>4727</v>
      </c>
      <c r="B4526" s="10" t="s">
        <v>5468</v>
      </c>
      <c r="C4526" s="10" t="s">
        <v>732</v>
      </c>
      <c r="D4526" s="11">
        <v>1</v>
      </c>
      <c r="E4526" s="15">
        <v>0</v>
      </c>
      <c r="F4526" s="17">
        <f>TRUNC(E4526*D4526,1)</f>
        <v>0</v>
      </c>
      <c r="G4526" s="15">
        <v>0</v>
      </c>
      <c r="H4526" s="17">
        <f>TRUNC(G4526*D4526,1)</f>
        <v>0</v>
      </c>
      <c r="I4526" s="15">
        <f>TRUNC(SUMIF(V4524:V4526, RIGHTB(O4526, 1), H4524:H4526)*U4526, 2)</f>
        <v>128.04</v>
      </c>
      <c r="J4526" s="17">
        <f>TRUNC(I4526*D4526,1)</f>
        <v>128</v>
      </c>
      <c r="K4526" s="15">
        <f>TRUNC(E4526+G4526+I4526,1)</f>
        <v>128</v>
      </c>
      <c r="L4526" s="17">
        <f>TRUNC(F4526+H4526+J4526,1)</f>
        <v>128</v>
      </c>
      <c r="M4526" s="10" t="s">
        <v>52</v>
      </c>
      <c r="N4526" s="9" t="s">
        <v>2654</v>
      </c>
      <c r="O4526" s="9" t="s">
        <v>4729</v>
      </c>
      <c r="P4526" s="9" t="s">
        <v>54</v>
      </c>
      <c r="Q4526" s="9" t="s">
        <v>54</v>
      </c>
      <c r="R4526" s="9" t="s">
        <v>54</v>
      </c>
      <c r="S4526" s="1">
        <v>1</v>
      </c>
      <c r="T4526" s="1">
        <v>2</v>
      </c>
      <c r="U4526" s="1">
        <v>0.01</v>
      </c>
      <c r="V4526" s="1"/>
      <c r="W4526" s="1"/>
      <c r="X4526" s="1"/>
      <c r="Y4526" s="1"/>
      <c r="Z4526" s="1"/>
      <c r="AA4526" s="1"/>
      <c r="AB4526" s="1"/>
      <c r="AC4526" s="1"/>
      <c r="AD4526" s="1"/>
      <c r="AE4526" s="1"/>
      <c r="AF4526" s="1"/>
      <c r="AG4526" s="1"/>
      <c r="AH4526" s="1"/>
      <c r="AI4526" s="1"/>
      <c r="AJ4526" s="9" t="s">
        <v>52</v>
      </c>
      <c r="AK4526" s="9" t="s">
        <v>9074</v>
      </c>
      <c r="AL4526" s="9" t="s">
        <v>52</v>
      </c>
      <c r="AM4526" s="9" t="s">
        <v>52</v>
      </c>
    </row>
    <row r="4527" spans="1:39" ht="30" customHeight="1" x14ac:dyDescent="0.3">
      <c r="A4527" s="10" t="s">
        <v>4735</v>
      </c>
      <c r="B4527" s="10" t="s">
        <v>52</v>
      </c>
      <c r="C4527" s="10" t="s">
        <v>52</v>
      </c>
      <c r="D4527" s="11"/>
      <c r="E4527" s="15"/>
      <c r="F4527" s="17">
        <f>TRUNC(SUMIF(N4524:N4526, N4523, F4524:F4526),0)</f>
        <v>0</v>
      </c>
      <c r="G4527" s="15"/>
      <c r="H4527" s="17">
        <f>TRUNC(SUMIF(N4524:N4526, N4523, H4524:H4526),0)</f>
        <v>12804</v>
      </c>
      <c r="I4527" s="15"/>
      <c r="J4527" s="17">
        <f>TRUNC(SUMIF(N4524:N4526, N4523, J4524:J4526),0)</f>
        <v>128</v>
      </c>
      <c r="K4527" s="15"/>
      <c r="L4527" s="17">
        <f>F4527+H4527+J4527</f>
        <v>12932</v>
      </c>
      <c r="M4527" s="10" t="s">
        <v>52</v>
      </c>
      <c r="N4527" s="9" t="s">
        <v>4736</v>
      </c>
      <c r="O4527" s="9" t="s">
        <v>4736</v>
      </c>
      <c r="P4527" s="9" t="s">
        <v>52</v>
      </c>
      <c r="Q4527" s="9" t="s">
        <v>52</v>
      </c>
      <c r="R4527" s="9" t="s">
        <v>52</v>
      </c>
      <c r="S4527" s="1"/>
      <c r="T4527" s="1"/>
      <c r="U4527" s="1"/>
      <c r="V4527" s="1"/>
      <c r="W4527" s="1"/>
      <c r="X4527" s="1"/>
      <c r="Y4527" s="1"/>
      <c r="Z4527" s="1"/>
      <c r="AA4527" s="1"/>
      <c r="AB4527" s="1"/>
      <c r="AC4527" s="1"/>
      <c r="AD4527" s="1"/>
      <c r="AE4527" s="1"/>
      <c r="AF4527" s="1"/>
      <c r="AG4527" s="1"/>
      <c r="AH4527" s="1"/>
      <c r="AI4527" s="1"/>
      <c r="AJ4527" s="9" t="s">
        <v>52</v>
      </c>
      <c r="AK4527" s="9" t="s">
        <v>52</v>
      </c>
      <c r="AL4527" s="9" t="s">
        <v>52</v>
      </c>
      <c r="AM4527" s="9" t="s">
        <v>52</v>
      </c>
    </row>
    <row r="4528" spans="1:39" ht="30" customHeight="1" x14ac:dyDescent="0.3">
      <c r="A4528" s="11"/>
      <c r="B4528" s="11"/>
      <c r="C4528" s="11"/>
      <c r="D4528" s="11"/>
      <c r="E4528" s="15"/>
      <c r="F4528" s="17"/>
      <c r="G4528" s="15"/>
      <c r="H4528" s="17"/>
      <c r="I4528" s="15"/>
      <c r="J4528" s="17"/>
      <c r="K4528" s="15"/>
      <c r="L4528" s="17"/>
      <c r="M4528" s="11"/>
    </row>
    <row r="4529" spans="1:39" ht="30" customHeight="1" x14ac:dyDescent="0.3">
      <c r="A4529" s="14" t="s">
        <v>9075</v>
      </c>
      <c r="B4529" s="14"/>
      <c r="C4529" s="14"/>
      <c r="D4529" s="14"/>
      <c r="E4529" s="16"/>
      <c r="F4529" s="18"/>
      <c r="G4529" s="16"/>
      <c r="H4529" s="18"/>
      <c r="I4529" s="16"/>
      <c r="J4529" s="18"/>
      <c r="K4529" s="16"/>
      <c r="L4529" s="18"/>
      <c r="M4529" s="14"/>
      <c r="N4529" s="5" t="s">
        <v>2657</v>
      </c>
    </row>
    <row r="4530" spans="1:39" ht="30" customHeight="1" x14ac:dyDescent="0.3">
      <c r="A4530" s="10" t="s">
        <v>9008</v>
      </c>
      <c r="B4530" s="10" t="s">
        <v>4714</v>
      </c>
      <c r="C4530" s="10" t="s">
        <v>4715</v>
      </c>
      <c r="D4530" s="11">
        <v>0.06</v>
      </c>
      <c r="E4530" s="15">
        <v>0</v>
      </c>
      <c r="F4530" s="17">
        <f>TRUNC(E4530*D4530,1)</f>
        <v>0</v>
      </c>
      <c r="G4530" s="15">
        <v>222738</v>
      </c>
      <c r="H4530" s="17">
        <f>TRUNC(G4530*D4530,1)</f>
        <v>13364.2</v>
      </c>
      <c r="I4530" s="15">
        <v>0</v>
      </c>
      <c r="J4530" s="17">
        <f>TRUNC(I4530*D4530,1)</f>
        <v>0</v>
      </c>
      <c r="K4530" s="15">
        <f>TRUNC(E4530+G4530+I4530,1)</f>
        <v>222738</v>
      </c>
      <c r="L4530" s="17">
        <f>TRUNC(F4530+H4530+J4530,1)</f>
        <v>13364.2</v>
      </c>
      <c r="M4530" s="10" t="s">
        <v>52</v>
      </c>
      <c r="N4530" s="9" t="s">
        <v>2657</v>
      </c>
      <c r="O4530" s="9" t="s">
        <v>9009</v>
      </c>
      <c r="P4530" s="9" t="s">
        <v>54</v>
      </c>
      <c r="Q4530" s="9" t="s">
        <v>54</v>
      </c>
      <c r="R4530" s="9" t="s">
        <v>67</v>
      </c>
      <c r="S4530" s="1"/>
      <c r="T4530" s="1"/>
      <c r="U4530" s="1"/>
      <c r="V4530" s="1">
        <v>1</v>
      </c>
      <c r="W4530" s="1"/>
      <c r="X4530" s="1"/>
      <c r="Y4530" s="1"/>
      <c r="Z4530" s="1"/>
      <c r="AA4530" s="1"/>
      <c r="AB4530" s="1"/>
      <c r="AC4530" s="1"/>
      <c r="AD4530" s="1"/>
      <c r="AE4530" s="1"/>
      <c r="AF4530" s="1"/>
      <c r="AG4530" s="1"/>
      <c r="AH4530" s="1"/>
      <c r="AI4530" s="1"/>
      <c r="AJ4530" s="9" t="s">
        <v>52</v>
      </c>
      <c r="AK4530" s="9" t="s">
        <v>9077</v>
      </c>
      <c r="AL4530" s="9" t="s">
        <v>52</v>
      </c>
      <c r="AM4530" s="9" t="s">
        <v>52</v>
      </c>
    </row>
    <row r="4531" spans="1:39" ht="30" customHeight="1" x14ac:dyDescent="0.3">
      <c r="A4531" s="10" t="s">
        <v>4720</v>
      </c>
      <c r="B4531" s="10" t="s">
        <v>4714</v>
      </c>
      <c r="C4531" s="10" t="s">
        <v>4715</v>
      </c>
      <c r="D4531" s="11">
        <v>0.03</v>
      </c>
      <c r="E4531" s="15">
        <v>0</v>
      </c>
      <c r="F4531" s="17">
        <f>TRUNC(E4531*D4531,1)</f>
        <v>0</v>
      </c>
      <c r="G4531" s="15">
        <v>153671</v>
      </c>
      <c r="H4531" s="17">
        <f>TRUNC(G4531*D4531,1)</f>
        <v>4610.1000000000004</v>
      </c>
      <c r="I4531" s="15">
        <v>0</v>
      </c>
      <c r="J4531" s="17">
        <f>TRUNC(I4531*D4531,1)</f>
        <v>0</v>
      </c>
      <c r="K4531" s="15">
        <f>TRUNC(E4531+G4531+I4531,1)</f>
        <v>153671</v>
      </c>
      <c r="L4531" s="17">
        <f>TRUNC(F4531+H4531+J4531,1)</f>
        <v>4610.1000000000004</v>
      </c>
      <c r="M4531" s="10" t="s">
        <v>52</v>
      </c>
      <c r="N4531" s="9" t="s">
        <v>2657</v>
      </c>
      <c r="O4531" s="9" t="s">
        <v>4721</v>
      </c>
      <c r="P4531" s="9" t="s">
        <v>54</v>
      </c>
      <c r="Q4531" s="9" t="s">
        <v>54</v>
      </c>
      <c r="R4531" s="9" t="s">
        <v>67</v>
      </c>
      <c r="S4531" s="1"/>
      <c r="T4531" s="1"/>
      <c r="U4531" s="1"/>
      <c r="V4531" s="1">
        <v>1</v>
      </c>
      <c r="W4531" s="1"/>
      <c r="X4531" s="1"/>
      <c r="Y4531" s="1"/>
      <c r="Z4531" s="1"/>
      <c r="AA4531" s="1"/>
      <c r="AB4531" s="1"/>
      <c r="AC4531" s="1"/>
      <c r="AD4531" s="1"/>
      <c r="AE4531" s="1"/>
      <c r="AF4531" s="1"/>
      <c r="AG4531" s="1"/>
      <c r="AH4531" s="1"/>
      <c r="AI4531" s="1"/>
      <c r="AJ4531" s="9" t="s">
        <v>52</v>
      </c>
      <c r="AK4531" s="9" t="s">
        <v>9078</v>
      </c>
      <c r="AL4531" s="9" t="s">
        <v>52</v>
      </c>
      <c r="AM4531" s="9" t="s">
        <v>52</v>
      </c>
    </row>
    <row r="4532" spans="1:39" ht="30" customHeight="1" x14ac:dyDescent="0.3">
      <c r="A4532" s="10" t="s">
        <v>4727</v>
      </c>
      <c r="B4532" s="10" t="s">
        <v>5468</v>
      </c>
      <c r="C4532" s="10" t="s">
        <v>732</v>
      </c>
      <c r="D4532" s="11">
        <v>1</v>
      </c>
      <c r="E4532" s="15">
        <v>0</v>
      </c>
      <c r="F4532" s="17">
        <f>TRUNC(E4532*D4532,1)</f>
        <v>0</v>
      </c>
      <c r="G4532" s="15">
        <v>0</v>
      </c>
      <c r="H4532" s="17">
        <f>TRUNC(G4532*D4532,1)</f>
        <v>0</v>
      </c>
      <c r="I4532" s="15">
        <f>TRUNC(SUMIF(V4530:V4532, RIGHTB(O4532, 1), H4530:H4532)*U4532, 2)</f>
        <v>179.74</v>
      </c>
      <c r="J4532" s="17">
        <f>TRUNC(I4532*D4532,1)</f>
        <v>179.7</v>
      </c>
      <c r="K4532" s="15">
        <f>TRUNC(E4532+G4532+I4532,1)</f>
        <v>179.7</v>
      </c>
      <c r="L4532" s="17">
        <f>TRUNC(F4532+H4532+J4532,1)</f>
        <v>179.7</v>
      </c>
      <c r="M4532" s="10" t="s">
        <v>52</v>
      </c>
      <c r="N4532" s="9" t="s">
        <v>2657</v>
      </c>
      <c r="O4532" s="9" t="s">
        <v>4729</v>
      </c>
      <c r="P4532" s="9" t="s">
        <v>54</v>
      </c>
      <c r="Q4532" s="9" t="s">
        <v>54</v>
      </c>
      <c r="R4532" s="9" t="s">
        <v>54</v>
      </c>
      <c r="S4532" s="1">
        <v>1</v>
      </c>
      <c r="T4532" s="1">
        <v>2</v>
      </c>
      <c r="U4532" s="1">
        <v>0.01</v>
      </c>
      <c r="V4532" s="1"/>
      <c r="W4532" s="1"/>
      <c r="X4532" s="1"/>
      <c r="Y4532" s="1"/>
      <c r="Z4532" s="1"/>
      <c r="AA4532" s="1"/>
      <c r="AB4532" s="1"/>
      <c r="AC4532" s="1"/>
      <c r="AD4532" s="1"/>
      <c r="AE4532" s="1"/>
      <c r="AF4532" s="1"/>
      <c r="AG4532" s="1"/>
      <c r="AH4532" s="1"/>
      <c r="AI4532" s="1"/>
      <c r="AJ4532" s="9" t="s">
        <v>52</v>
      </c>
      <c r="AK4532" s="9" t="s">
        <v>9079</v>
      </c>
      <c r="AL4532" s="9" t="s">
        <v>52</v>
      </c>
      <c r="AM4532" s="9" t="s">
        <v>52</v>
      </c>
    </row>
    <row r="4533" spans="1:39" ht="30" customHeight="1" x14ac:dyDescent="0.3">
      <c r="A4533" s="10" t="s">
        <v>4735</v>
      </c>
      <c r="B4533" s="10" t="s">
        <v>52</v>
      </c>
      <c r="C4533" s="10" t="s">
        <v>52</v>
      </c>
      <c r="D4533" s="11"/>
      <c r="E4533" s="15"/>
      <c r="F4533" s="17">
        <f>TRUNC(SUMIF(N4530:N4532, N4529, F4530:F4532),0)</f>
        <v>0</v>
      </c>
      <c r="G4533" s="15"/>
      <c r="H4533" s="17">
        <f>TRUNC(SUMIF(N4530:N4532, N4529, H4530:H4532),0)</f>
        <v>17974</v>
      </c>
      <c r="I4533" s="15"/>
      <c r="J4533" s="17">
        <f>TRUNC(SUMIF(N4530:N4532, N4529, J4530:J4532),0)</f>
        <v>179</v>
      </c>
      <c r="K4533" s="15"/>
      <c r="L4533" s="17">
        <f>F4533+H4533+J4533</f>
        <v>18153</v>
      </c>
      <c r="M4533" s="10" t="s">
        <v>52</v>
      </c>
      <c r="N4533" s="9" t="s">
        <v>4736</v>
      </c>
      <c r="O4533" s="9" t="s">
        <v>4736</v>
      </c>
      <c r="P4533" s="9" t="s">
        <v>52</v>
      </c>
      <c r="Q4533" s="9" t="s">
        <v>52</v>
      </c>
      <c r="R4533" s="9" t="s">
        <v>52</v>
      </c>
      <c r="S4533" s="1"/>
      <c r="T4533" s="1"/>
      <c r="U4533" s="1"/>
      <c r="V4533" s="1"/>
      <c r="W4533" s="1"/>
      <c r="X4533" s="1"/>
      <c r="Y4533" s="1"/>
      <c r="Z4533" s="1"/>
      <c r="AA4533" s="1"/>
      <c r="AB4533" s="1"/>
      <c r="AC4533" s="1"/>
      <c r="AD4533" s="1"/>
      <c r="AE4533" s="1"/>
      <c r="AF4533" s="1"/>
      <c r="AG4533" s="1"/>
      <c r="AH4533" s="1"/>
      <c r="AI4533" s="1"/>
      <c r="AJ4533" s="9" t="s">
        <v>52</v>
      </c>
      <c r="AK4533" s="9" t="s">
        <v>52</v>
      </c>
      <c r="AL4533" s="9" t="s">
        <v>52</v>
      </c>
      <c r="AM4533" s="9" t="s">
        <v>52</v>
      </c>
    </row>
    <row r="4534" spans="1:39" ht="30" customHeight="1" x14ac:dyDescent="0.3">
      <c r="A4534" s="11"/>
      <c r="B4534" s="11"/>
      <c r="C4534" s="11"/>
      <c r="D4534" s="11"/>
      <c r="E4534" s="15"/>
      <c r="F4534" s="17"/>
      <c r="G4534" s="15"/>
      <c r="H4534" s="17"/>
      <c r="I4534" s="15"/>
      <c r="J4534" s="17"/>
      <c r="K4534" s="15"/>
      <c r="L4534" s="17"/>
      <c r="M4534" s="11"/>
    </row>
    <row r="4535" spans="1:39" ht="30" customHeight="1" x14ac:dyDescent="0.3">
      <c r="A4535" s="14" t="s">
        <v>9080</v>
      </c>
      <c r="B4535" s="14"/>
      <c r="C4535" s="14"/>
      <c r="D4535" s="14"/>
      <c r="E4535" s="16"/>
      <c r="F4535" s="18"/>
      <c r="G4535" s="16"/>
      <c r="H4535" s="18"/>
      <c r="I4535" s="16"/>
      <c r="J4535" s="18"/>
      <c r="K4535" s="16"/>
      <c r="L4535" s="18"/>
      <c r="M4535" s="14"/>
      <c r="N4535" s="5" t="s">
        <v>2661</v>
      </c>
    </row>
    <row r="4536" spans="1:39" ht="30" customHeight="1" x14ac:dyDescent="0.3">
      <c r="A4536" s="10" t="s">
        <v>9008</v>
      </c>
      <c r="B4536" s="10" t="s">
        <v>4714</v>
      </c>
      <c r="C4536" s="10" t="s">
        <v>4715</v>
      </c>
      <c r="D4536" s="11">
        <v>8.5999999999999993E-2</v>
      </c>
      <c r="E4536" s="15">
        <v>0</v>
      </c>
      <c r="F4536" s="17">
        <f>TRUNC(E4536*D4536,1)</f>
        <v>0</v>
      </c>
      <c r="G4536" s="15">
        <v>222738</v>
      </c>
      <c r="H4536" s="17">
        <f>TRUNC(G4536*D4536,1)</f>
        <v>19155.400000000001</v>
      </c>
      <c r="I4536" s="15">
        <v>0</v>
      </c>
      <c r="J4536" s="17">
        <f>TRUNC(I4536*D4536,1)</f>
        <v>0</v>
      </c>
      <c r="K4536" s="15">
        <f>TRUNC(E4536+G4536+I4536,1)</f>
        <v>222738</v>
      </c>
      <c r="L4536" s="17">
        <f>TRUNC(F4536+H4536+J4536,1)</f>
        <v>19155.400000000001</v>
      </c>
      <c r="M4536" s="10" t="s">
        <v>52</v>
      </c>
      <c r="N4536" s="9" t="s">
        <v>2661</v>
      </c>
      <c r="O4536" s="9" t="s">
        <v>9009</v>
      </c>
      <c r="P4536" s="9" t="s">
        <v>54</v>
      </c>
      <c r="Q4536" s="9" t="s">
        <v>54</v>
      </c>
      <c r="R4536" s="9" t="s">
        <v>67</v>
      </c>
      <c r="S4536" s="1"/>
      <c r="T4536" s="1"/>
      <c r="U4536" s="1"/>
      <c r="V4536" s="1">
        <v>1</v>
      </c>
      <c r="W4536" s="1"/>
      <c r="X4536" s="1"/>
      <c r="Y4536" s="1"/>
      <c r="Z4536" s="1"/>
      <c r="AA4536" s="1"/>
      <c r="AB4536" s="1"/>
      <c r="AC4536" s="1"/>
      <c r="AD4536" s="1"/>
      <c r="AE4536" s="1"/>
      <c r="AF4536" s="1"/>
      <c r="AG4536" s="1"/>
      <c r="AH4536" s="1"/>
      <c r="AI4536" s="1"/>
      <c r="AJ4536" s="9" t="s">
        <v>52</v>
      </c>
      <c r="AK4536" s="9" t="s">
        <v>9082</v>
      </c>
      <c r="AL4536" s="9" t="s">
        <v>52</v>
      </c>
      <c r="AM4536" s="9" t="s">
        <v>52</v>
      </c>
    </row>
    <row r="4537" spans="1:39" ht="30" customHeight="1" x14ac:dyDescent="0.3">
      <c r="A4537" s="10" t="s">
        <v>4720</v>
      </c>
      <c r="B4537" s="10" t="s">
        <v>4714</v>
      </c>
      <c r="C4537" s="10" t="s">
        <v>4715</v>
      </c>
      <c r="D4537" s="11">
        <v>4.2000000000000003E-2</v>
      </c>
      <c r="E4537" s="15">
        <v>0</v>
      </c>
      <c r="F4537" s="17">
        <f>TRUNC(E4537*D4537,1)</f>
        <v>0</v>
      </c>
      <c r="G4537" s="15">
        <v>153671</v>
      </c>
      <c r="H4537" s="17">
        <f>TRUNC(G4537*D4537,1)</f>
        <v>6454.1</v>
      </c>
      <c r="I4537" s="15">
        <v>0</v>
      </c>
      <c r="J4537" s="17">
        <f>TRUNC(I4537*D4537,1)</f>
        <v>0</v>
      </c>
      <c r="K4537" s="15">
        <f>TRUNC(E4537+G4537+I4537,1)</f>
        <v>153671</v>
      </c>
      <c r="L4537" s="17">
        <f>TRUNC(F4537+H4537+J4537,1)</f>
        <v>6454.1</v>
      </c>
      <c r="M4537" s="10" t="s">
        <v>52</v>
      </c>
      <c r="N4537" s="9" t="s">
        <v>2661</v>
      </c>
      <c r="O4537" s="9" t="s">
        <v>4721</v>
      </c>
      <c r="P4537" s="9" t="s">
        <v>54</v>
      </c>
      <c r="Q4537" s="9" t="s">
        <v>54</v>
      </c>
      <c r="R4537" s="9" t="s">
        <v>67</v>
      </c>
      <c r="S4537" s="1"/>
      <c r="T4537" s="1"/>
      <c r="U4537" s="1"/>
      <c r="V4537" s="1">
        <v>1</v>
      </c>
      <c r="W4537" s="1"/>
      <c r="X4537" s="1"/>
      <c r="Y4537" s="1"/>
      <c r="Z4537" s="1"/>
      <c r="AA4537" s="1"/>
      <c r="AB4537" s="1"/>
      <c r="AC4537" s="1"/>
      <c r="AD4537" s="1"/>
      <c r="AE4537" s="1"/>
      <c r="AF4537" s="1"/>
      <c r="AG4537" s="1"/>
      <c r="AH4537" s="1"/>
      <c r="AI4537" s="1"/>
      <c r="AJ4537" s="9" t="s">
        <v>52</v>
      </c>
      <c r="AK4537" s="9" t="s">
        <v>9083</v>
      </c>
      <c r="AL4537" s="9" t="s">
        <v>52</v>
      </c>
      <c r="AM4537" s="9" t="s">
        <v>52</v>
      </c>
    </row>
    <row r="4538" spans="1:39" ht="30" customHeight="1" x14ac:dyDescent="0.3">
      <c r="A4538" s="10" t="s">
        <v>4727</v>
      </c>
      <c r="B4538" s="10" t="s">
        <v>5468</v>
      </c>
      <c r="C4538" s="10" t="s">
        <v>732</v>
      </c>
      <c r="D4538" s="11">
        <v>1</v>
      </c>
      <c r="E4538" s="15">
        <v>0</v>
      </c>
      <c r="F4538" s="17">
        <f>TRUNC(E4538*D4538,1)</f>
        <v>0</v>
      </c>
      <c r="G4538" s="15">
        <v>0</v>
      </c>
      <c r="H4538" s="17">
        <f>TRUNC(G4538*D4538,1)</f>
        <v>0</v>
      </c>
      <c r="I4538" s="15">
        <f>TRUNC(SUMIF(V4536:V4538, RIGHTB(O4538, 1), H4536:H4538)*U4538, 2)</f>
        <v>256.08999999999997</v>
      </c>
      <c r="J4538" s="17">
        <f>TRUNC(I4538*D4538,1)</f>
        <v>256</v>
      </c>
      <c r="K4538" s="15">
        <f>TRUNC(E4538+G4538+I4538,1)</f>
        <v>256</v>
      </c>
      <c r="L4538" s="17">
        <f>TRUNC(F4538+H4538+J4538,1)</f>
        <v>256</v>
      </c>
      <c r="M4538" s="10" t="s">
        <v>52</v>
      </c>
      <c r="N4538" s="9" t="s">
        <v>2661</v>
      </c>
      <c r="O4538" s="9" t="s">
        <v>4729</v>
      </c>
      <c r="P4538" s="9" t="s">
        <v>54</v>
      </c>
      <c r="Q4538" s="9" t="s">
        <v>54</v>
      </c>
      <c r="R4538" s="9" t="s">
        <v>54</v>
      </c>
      <c r="S4538" s="1">
        <v>1</v>
      </c>
      <c r="T4538" s="1">
        <v>2</v>
      </c>
      <c r="U4538" s="1">
        <v>0.01</v>
      </c>
      <c r="V4538" s="1"/>
      <c r="W4538" s="1"/>
      <c r="X4538" s="1"/>
      <c r="Y4538" s="1"/>
      <c r="Z4538" s="1"/>
      <c r="AA4538" s="1"/>
      <c r="AB4538" s="1"/>
      <c r="AC4538" s="1"/>
      <c r="AD4538" s="1"/>
      <c r="AE4538" s="1"/>
      <c r="AF4538" s="1"/>
      <c r="AG4538" s="1"/>
      <c r="AH4538" s="1"/>
      <c r="AI4538" s="1"/>
      <c r="AJ4538" s="9" t="s">
        <v>52</v>
      </c>
      <c r="AK4538" s="9" t="s">
        <v>9084</v>
      </c>
      <c r="AL4538" s="9" t="s">
        <v>52</v>
      </c>
      <c r="AM4538" s="9" t="s">
        <v>52</v>
      </c>
    </row>
    <row r="4539" spans="1:39" ht="30" customHeight="1" x14ac:dyDescent="0.3">
      <c r="A4539" s="10" t="s">
        <v>4735</v>
      </c>
      <c r="B4539" s="10" t="s">
        <v>52</v>
      </c>
      <c r="C4539" s="10" t="s">
        <v>52</v>
      </c>
      <c r="D4539" s="11"/>
      <c r="E4539" s="15"/>
      <c r="F4539" s="17">
        <f>TRUNC(SUMIF(N4536:N4538, N4535, F4536:F4538),0)</f>
        <v>0</v>
      </c>
      <c r="G4539" s="15"/>
      <c r="H4539" s="17">
        <f>TRUNC(SUMIF(N4536:N4538, N4535, H4536:H4538),0)</f>
        <v>25609</v>
      </c>
      <c r="I4539" s="15"/>
      <c r="J4539" s="17">
        <f>TRUNC(SUMIF(N4536:N4538, N4535, J4536:J4538),0)</f>
        <v>256</v>
      </c>
      <c r="K4539" s="15"/>
      <c r="L4539" s="17">
        <f>F4539+H4539+J4539</f>
        <v>25865</v>
      </c>
      <c r="M4539" s="10" t="s">
        <v>52</v>
      </c>
      <c r="N4539" s="9" t="s">
        <v>4736</v>
      </c>
      <c r="O4539" s="9" t="s">
        <v>4736</v>
      </c>
      <c r="P4539" s="9" t="s">
        <v>52</v>
      </c>
      <c r="Q4539" s="9" t="s">
        <v>52</v>
      </c>
      <c r="R4539" s="9" t="s">
        <v>52</v>
      </c>
      <c r="S4539" s="1"/>
      <c r="T4539" s="1"/>
      <c r="U4539" s="1"/>
      <c r="V4539" s="1"/>
      <c r="W4539" s="1"/>
      <c r="X4539" s="1"/>
      <c r="Y4539" s="1"/>
      <c r="Z4539" s="1"/>
      <c r="AA4539" s="1"/>
      <c r="AB4539" s="1"/>
      <c r="AC4539" s="1"/>
      <c r="AD4539" s="1"/>
      <c r="AE4539" s="1"/>
      <c r="AF4539" s="1"/>
      <c r="AG4539" s="1"/>
      <c r="AH4539" s="1"/>
      <c r="AI4539" s="1"/>
      <c r="AJ4539" s="9" t="s">
        <v>52</v>
      </c>
      <c r="AK4539" s="9" t="s">
        <v>52</v>
      </c>
      <c r="AL4539" s="9" t="s">
        <v>52</v>
      </c>
      <c r="AM4539" s="9" t="s">
        <v>52</v>
      </c>
    </row>
    <row r="4540" spans="1:39" ht="30" customHeight="1" x14ac:dyDescent="0.3">
      <c r="A4540" s="11"/>
      <c r="B4540" s="11"/>
      <c r="C4540" s="11"/>
      <c r="D4540" s="11"/>
      <c r="E4540" s="15"/>
      <c r="F4540" s="17"/>
      <c r="G4540" s="15"/>
      <c r="H4540" s="17"/>
      <c r="I4540" s="15"/>
      <c r="J4540" s="17"/>
      <c r="K4540" s="15"/>
      <c r="L4540" s="17"/>
      <c r="M4540" s="11"/>
    </row>
    <row r="4541" spans="1:39" ht="30" customHeight="1" x14ac:dyDescent="0.3">
      <c r="A4541" s="14" t="s">
        <v>9085</v>
      </c>
      <c r="B4541" s="14"/>
      <c r="C4541" s="14"/>
      <c r="D4541" s="14"/>
      <c r="E4541" s="16"/>
      <c r="F4541" s="18"/>
      <c r="G4541" s="16"/>
      <c r="H4541" s="18"/>
      <c r="I4541" s="16"/>
      <c r="J4541" s="18"/>
      <c r="K4541" s="16"/>
      <c r="L4541" s="18"/>
      <c r="M4541" s="14"/>
      <c r="N4541" s="5" t="s">
        <v>2666</v>
      </c>
    </row>
    <row r="4542" spans="1:39" ht="30" customHeight="1" x14ac:dyDescent="0.3">
      <c r="A4542" s="10" t="s">
        <v>9008</v>
      </c>
      <c r="B4542" s="10" t="s">
        <v>4714</v>
      </c>
      <c r="C4542" s="10" t="s">
        <v>4715</v>
      </c>
      <c r="D4542" s="11">
        <v>3.3000000000000002E-2</v>
      </c>
      <c r="E4542" s="15">
        <v>0</v>
      </c>
      <c r="F4542" s="17">
        <f>TRUNC(E4542*D4542,1)</f>
        <v>0</v>
      </c>
      <c r="G4542" s="15">
        <v>222738</v>
      </c>
      <c r="H4542" s="17">
        <f>TRUNC(G4542*D4542,1)</f>
        <v>7350.3</v>
      </c>
      <c r="I4542" s="15">
        <v>0</v>
      </c>
      <c r="J4542" s="17">
        <f>TRUNC(I4542*D4542,1)</f>
        <v>0</v>
      </c>
      <c r="K4542" s="15">
        <f>TRUNC(E4542+G4542+I4542,1)</f>
        <v>222738</v>
      </c>
      <c r="L4542" s="17">
        <f>TRUNC(F4542+H4542+J4542,1)</f>
        <v>7350.3</v>
      </c>
      <c r="M4542" s="10" t="s">
        <v>52</v>
      </c>
      <c r="N4542" s="9" t="s">
        <v>2666</v>
      </c>
      <c r="O4542" s="9" t="s">
        <v>9009</v>
      </c>
      <c r="P4542" s="9" t="s">
        <v>54</v>
      </c>
      <c r="Q4542" s="9" t="s">
        <v>54</v>
      </c>
      <c r="R4542" s="9" t="s">
        <v>67</v>
      </c>
      <c r="S4542" s="1"/>
      <c r="T4542" s="1"/>
      <c r="U4542" s="1"/>
      <c r="V4542" s="1">
        <v>1</v>
      </c>
      <c r="W4542" s="1"/>
      <c r="X4542" s="1"/>
      <c r="Y4542" s="1"/>
      <c r="Z4542" s="1"/>
      <c r="AA4542" s="1"/>
      <c r="AB4542" s="1"/>
      <c r="AC4542" s="1"/>
      <c r="AD4542" s="1"/>
      <c r="AE4542" s="1"/>
      <c r="AF4542" s="1"/>
      <c r="AG4542" s="1"/>
      <c r="AH4542" s="1"/>
      <c r="AI4542" s="1"/>
      <c r="AJ4542" s="9" t="s">
        <v>52</v>
      </c>
      <c r="AK4542" s="9" t="s">
        <v>9087</v>
      </c>
      <c r="AL4542" s="9" t="s">
        <v>52</v>
      </c>
      <c r="AM4542" s="9" t="s">
        <v>52</v>
      </c>
    </row>
    <row r="4543" spans="1:39" ht="30" customHeight="1" x14ac:dyDescent="0.3">
      <c r="A4543" s="10" t="s">
        <v>4720</v>
      </c>
      <c r="B4543" s="10" t="s">
        <v>4714</v>
      </c>
      <c r="C4543" s="10" t="s">
        <v>4715</v>
      </c>
      <c r="D4543" s="11">
        <v>1.6E-2</v>
      </c>
      <c r="E4543" s="15">
        <v>0</v>
      </c>
      <c r="F4543" s="17">
        <f>TRUNC(E4543*D4543,1)</f>
        <v>0</v>
      </c>
      <c r="G4543" s="15">
        <v>153671</v>
      </c>
      <c r="H4543" s="17">
        <f>TRUNC(G4543*D4543,1)</f>
        <v>2458.6999999999998</v>
      </c>
      <c r="I4543" s="15">
        <v>0</v>
      </c>
      <c r="J4543" s="17">
        <f>TRUNC(I4543*D4543,1)</f>
        <v>0</v>
      </c>
      <c r="K4543" s="15">
        <f>TRUNC(E4543+G4543+I4543,1)</f>
        <v>153671</v>
      </c>
      <c r="L4543" s="17">
        <f>TRUNC(F4543+H4543+J4543,1)</f>
        <v>2458.6999999999998</v>
      </c>
      <c r="M4543" s="10" t="s">
        <v>52</v>
      </c>
      <c r="N4543" s="9" t="s">
        <v>2666</v>
      </c>
      <c r="O4543" s="9" t="s">
        <v>4721</v>
      </c>
      <c r="P4543" s="9" t="s">
        <v>54</v>
      </c>
      <c r="Q4543" s="9" t="s">
        <v>54</v>
      </c>
      <c r="R4543" s="9" t="s">
        <v>67</v>
      </c>
      <c r="S4543" s="1"/>
      <c r="T4543" s="1"/>
      <c r="U4543" s="1"/>
      <c r="V4543" s="1">
        <v>1</v>
      </c>
      <c r="W4543" s="1"/>
      <c r="X4543" s="1"/>
      <c r="Y4543" s="1"/>
      <c r="Z4543" s="1"/>
      <c r="AA4543" s="1"/>
      <c r="AB4543" s="1"/>
      <c r="AC4543" s="1"/>
      <c r="AD4543" s="1"/>
      <c r="AE4543" s="1"/>
      <c r="AF4543" s="1"/>
      <c r="AG4543" s="1"/>
      <c r="AH4543" s="1"/>
      <c r="AI4543" s="1"/>
      <c r="AJ4543" s="9" t="s">
        <v>52</v>
      </c>
      <c r="AK4543" s="9" t="s">
        <v>9088</v>
      </c>
      <c r="AL4543" s="9" t="s">
        <v>52</v>
      </c>
      <c r="AM4543" s="9" t="s">
        <v>52</v>
      </c>
    </row>
    <row r="4544" spans="1:39" ht="30" customHeight="1" x14ac:dyDescent="0.3">
      <c r="A4544" s="10" t="s">
        <v>4727</v>
      </c>
      <c r="B4544" s="10" t="s">
        <v>5468</v>
      </c>
      <c r="C4544" s="10" t="s">
        <v>732</v>
      </c>
      <c r="D4544" s="11">
        <v>1</v>
      </c>
      <c r="E4544" s="15">
        <v>0</v>
      </c>
      <c r="F4544" s="17">
        <f>TRUNC(E4544*D4544,1)</f>
        <v>0</v>
      </c>
      <c r="G4544" s="15">
        <v>0</v>
      </c>
      <c r="H4544" s="17">
        <f>TRUNC(G4544*D4544,1)</f>
        <v>0</v>
      </c>
      <c r="I4544" s="15">
        <f>TRUNC(SUMIF(V4542:V4544, RIGHTB(O4544, 1), H4542:H4544)*U4544, 2)</f>
        <v>98.09</v>
      </c>
      <c r="J4544" s="17">
        <f>TRUNC(I4544*D4544,1)</f>
        <v>98</v>
      </c>
      <c r="K4544" s="15">
        <f>TRUNC(E4544+G4544+I4544,1)</f>
        <v>98</v>
      </c>
      <c r="L4544" s="17">
        <f>TRUNC(F4544+H4544+J4544,1)</f>
        <v>98</v>
      </c>
      <c r="M4544" s="10" t="s">
        <v>52</v>
      </c>
      <c r="N4544" s="9" t="s">
        <v>2666</v>
      </c>
      <c r="O4544" s="9" t="s">
        <v>4729</v>
      </c>
      <c r="P4544" s="9" t="s">
        <v>54</v>
      </c>
      <c r="Q4544" s="9" t="s">
        <v>54</v>
      </c>
      <c r="R4544" s="9" t="s">
        <v>54</v>
      </c>
      <c r="S4544" s="1">
        <v>1</v>
      </c>
      <c r="T4544" s="1">
        <v>2</v>
      </c>
      <c r="U4544" s="1">
        <v>0.01</v>
      </c>
      <c r="V4544" s="1"/>
      <c r="W4544" s="1"/>
      <c r="X4544" s="1"/>
      <c r="Y4544" s="1"/>
      <c r="Z4544" s="1"/>
      <c r="AA4544" s="1"/>
      <c r="AB4544" s="1"/>
      <c r="AC4544" s="1"/>
      <c r="AD4544" s="1"/>
      <c r="AE4544" s="1"/>
      <c r="AF4544" s="1"/>
      <c r="AG4544" s="1"/>
      <c r="AH4544" s="1"/>
      <c r="AI4544" s="1"/>
      <c r="AJ4544" s="9" t="s">
        <v>52</v>
      </c>
      <c r="AK4544" s="9" t="s">
        <v>9089</v>
      </c>
      <c r="AL4544" s="9" t="s">
        <v>52</v>
      </c>
      <c r="AM4544" s="9" t="s">
        <v>52</v>
      </c>
    </row>
    <row r="4545" spans="1:39" ht="30" customHeight="1" x14ac:dyDescent="0.3">
      <c r="A4545" s="10" t="s">
        <v>4735</v>
      </c>
      <c r="B4545" s="10" t="s">
        <v>52</v>
      </c>
      <c r="C4545" s="10" t="s">
        <v>52</v>
      </c>
      <c r="D4545" s="11"/>
      <c r="E4545" s="15"/>
      <c r="F4545" s="17">
        <f>TRUNC(SUMIF(N4542:N4544, N4541, F4542:F4544),0)</f>
        <v>0</v>
      </c>
      <c r="G4545" s="15"/>
      <c r="H4545" s="17">
        <f>TRUNC(SUMIF(N4542:N4544, N4541, H4542:H4544),0)</f>
        <v>9809</v>
      </c>
      <c r="I4545" s="15"/>
      <c r="J4545" s="17">
        <f>TRUNC(SUMIF(N4542:N4544, N4541, J4542:J4544),0)</f>
        <v>98</v>
      </c>
      <c r="K4545" s="15"/>
      <c r="L4545" s="17">
        <f>F4545+H4545+J4545</f>
        <v>9907</v>
      </c>
      <c r="M4545" s="10" t="s">
        <v>52</v>
      </c>
      <c r="N4545" s="9" t="s">
        <v>4736</v>
      </c>
      <c r="O4545" s="9" t="s">
        <v>4736</v>
      </c>
      <c r="P4545" s="9" t="s">
        <v>52</v>
      </c>
      <c r="Q4545" s="9" t="s">
        <v>52</v>
      </c>
      <c r="R4545" s="9" t="s">
        <v>52</v>
      </c>
      <c r="S4545" s="1"/>
      <c r="T4545" s="1"/>
      <c r="U4545" s="1"/>
      <c r="V4545" s="1"/>
      <c r="W4545" s="1"/>
      <c r="X4545" s="1"/>
      <c r="Y4545" s="1"/>
      <c r="Z4545" s="1"/>
      <c r="AA4545" s="1"/>
      <c r="AB4545" s="1"/>
      <c r="AC4545" s="1"/>
      <c r="AD4545" s="1"/>
      <c r="AE4545" s="1"/>
      <c r="AF4545" s="1"/>
      <c r="AG4545" s="1"/>
      <c r="AH4545" s="1"/>
      <c r="AI4545" s="1"/>
      <c r="AJ4545" s="9" t="s">
        <v>52</v>
      </c>
      <c r="AK4545" s="9" t="s">
        <v>52</v>
      </c>
      <c r="AL4545" s="9" t="s">
        <v>52</v>
      </c>
      <c r="AM4545" s="9" t="s">
        <v>52</v>
      </c>
    </row>
    <row r="4546" spans="1:39" ht="30" customHeight="1" x14ac:dyDescent="0.3">
      <c r="A4546" s="11"/>
      <c r="B4546" s="11"/>
      <c r="C4546" s="11"/>
      <c r="D4546" s="11"/>
      <c r="E4546" s="15"/>
      <c r="F4546" s="17"/>
      <c r="G4546" s="15"/>
      <c r="H4546" s="17"/>
      <c r="I4546" s="15"/>
      <c r="J4546" s="17"/>
      <c r="K4546" s="15"/>
      <c r="L4546" s="17"/>
      <c r="M4546" s="11"/>
    </row>
    <row r="4547" spans="1:39" ht="30" customHeight="1" x14ac:dyDescent="0.3">
      <c r="A4547" s="14" t="s">
        <v>9090</v>
      </c>
      <c r="B4547" s="14"/>
      <c r="C4547" s="14"/>
      <c r="D4547" s="14"/>
      <c r="E4547" s="16"/>
      <c r="F4547" s="18"/>
      <c r="G4547" s="16"/>
      <c r="H4547" s="18"/>
      <c r="I4547" s="16"/>
      <c r="J4547" s="18"/>
      <c r="K4547" s="16"/>
      <c r="L4547" s="18"/>
      <c r="M4547" s="14"/>
      <c r="N4547" s="5" t="s">
        <v>2669</v>
      </c>
    </row>
    <row r="4548" spans="1:39" ht="30" customHeight="1" x14ac:dyDescent="0.3">
      <c r="A4548" s="10" t="s">
        <v>9008</v>
      </c>
      <c r="B4548" s="10" t="s">
        <v>4714</v>
      </c>
      <c r="C4548" s="10" t="s">
        <v>4715</v>
      </c>
      <c r="D4548" s="11">
        <v>4.5999999999999999E-2</v>
      </c>
      <c r="E4548" s="15">
        <v>0</v>
      </c>
      <c r="F4548" s="17">
        <f>TRUNC(E4548*D4548,1)</f>
        <v>0</v>
      </c>
      <c r="G4548" s="15">
        <v>222738</v>
      </c>
      <c r="H4548" s="17">
        <f>TRUNC(G4548*D4548,1)</f>
        <v>10245.9</v>
      </c>
      <c r="I4548" s="15">
        <v>0</v>
      </c>
      <c r="J4548" s="17">
        <f>TRUNC(I4548*D4548,1)</f>
        <v>0</v>
      </c>
      <c r="K4548" s="15">
        <f>TRUNC(E4548+G4548+I4548,1)</f>
        <v>222738</v>
      </c>
      <c r="L4548" s="17">
        <f>TRUNC(F4548+H4548+J4548,1)</f>
        <v>10245.9</v>
      </c>
      <c r="M4548" s="10" t="s">
        <v>52</v>
      </c>
      <c r="N4548" s="9" t="s">
        <v>2669</v>
      </c>
      <c r="O4548" s="9" t="s">
        <v>9009</v>
      </c>
      <c r="P4548" s="9" t="s">
        <v>54</v>
      </c>
      <c r="Q4548" s="9" t="s">
        <v>54</v>
      </c>
      <c r="R4548" s="9" t="s">
        <v>67</v>
      </c>
      <c r="S4548" s="1"/>
      <c r="T4548" s="1"/>
      <c r="U4548" s="1"/>
      <c r="V4548" s="1">
        <v>1</v>
      </c>
      <c r="W4548" s="1"/>
      <c r="X4548" s="1"/>
      <c r="Y4548" s="1"/>
      <c r="Z4548" s="1"/>
      <c r="AA4548" s="1"/>
      <c r="AB4548" s="1"/>
      <c r="AC4548" s="1"/>
      <c r="AD4548" s="1"/>
      <c r="AE4548" s="1"/>
      <c r="AF4548" s="1"/>
      <c r="AG4548" s="1"/>
      <c r="AH4548" s="1"/>
      <c r="AI4548" s="1"/>
      <c r="AJ4548" s="9" t="s">
        <v>52</v>
      </c>
      <c r="AK4548" s="9" t="s">
        <v>9092</v>
      </c>
      <c r="AL4548" s="9" t="s">
        <v>52</v>
      </c>
      <c r="AM4548" s="9" t="s">
        <v>52</v>
      </c>
    </row>
    <row r="4549" spans="1:39" ht="30" customHeight="1" x14ac:dyDescent="0.3">
      <c r="A4549" s="10" t="s">
        <v>4720</v>
      </c>
      <c r="B4549" s="10" t="s">
        <v>4714</v>
      </c>
      <c r="C4549" s="10" t="s">
        <v>4715</v>
      </c>
      <c r="D4549" s="11">
        <v>2.3E-2</v>
      </c>
      <c r="E4549" s="15">
        <v>0</v>
      </c>
      <c r="F4549" s="17">
        <f>TRUNC(E4549*D4549,1)</f>
        <v>0</v>
      </c>
      <c r="G4549" s="15">
        <v>153671</v>
      </c>
      <c r="H4549" s="17">
        <f>TRUNC(G4549*D4549,1)</f>
        <v>3534.4</v>
      </c>
      <c r="I4549" s="15">
        <v>0</v>
      </c>
      <c r="J4549" s="17">
        <f>TRUNC(I4549*D4549,1)</f>
        <v>0</v>
      </c>
      <c r="K4549" s="15">
        <f>TRUNC(E4549+G4549+I4549,1)</f>
        <v>153671</v>
      </c>
      <c r="L4549" s="17">
        <f>TRUNC(F4549+H4549+J4549,1)</f>
        <v>3534.4</v>
      </c>
      <c r="M4549" s="10" t="s">
        <v>52</v>
      </c>
      <c r="N4549" s="9" t="s">
        <v>2669</v>
      </c>
      <c r="O4549" s="9" t="s">
        <v>4721</v>
      </c>
      <c r="P4549" s="9" t="s">
        <v>54</v>
      </c>
      <c r="Q4549" s="9" t="s">
        <v>54</v>
      </c>
      <c r="R4549" s="9" t="s">
        <v>67</v>
      </c>
      <c r="S4549" s="1"/>
      <c r="T4549" s="1"/>
      <c r="U4549" s="1"/>
      <c r="V4549" s="1">
        <v>1</v>
      </c>
      <c r="W4549" s="1"/>
      <c r="X4549" s="1"/>
      <c r="Y4549" s="1"/>
      <c r="Z4549" s="1"/>
      <c r="AA4549" s="1"/>
      <c r="AB4549" s="1"/>
      <c r="AC4549" s="1"/>
      <c r="AD4549" s="1"/>
      <c r="AE4549" s="1"/>
      <c r="AF4549" s="1"/>
      <c r="AG4549" s="1"/>
      <c r="AH4549" s="1"/>
      <c r="AI4549" s="1"/>
      <c r="AJ4549" s="9" t="s">
        <v>52</v>
      </c>
      <c r="AK4549" s="9" t="s">
        <v>9093</v>
      </c>
      <c r="AL4549" s="9" t="s">
        <v>52</v>
      </c>
      <c r="AM4549" s="9" t="s">
        <v>52</v>
      </c>
    </row>
    <row r="4550" spans="1:39" ht="30" customHeight="1" x14ac:dyDescent="0.3">
      <c r="A4550" s="10" t="s">
        <v>4727</v>
      </c>
      <c r="B4550" s="10" t="s">
        <v>5468</v>
      </c>
      <c r="C4550" s="10" t="s">
        <v>732</v>
      </c>
      <c r="D4550" s="11">
        <v>1</v>
      </c>
      <c r="E4550" s="15">
        <v>0</v>
      </c>
      <c r="F4550" s="17">
        <f>TRUNC(E4550*D4550,1)</f>
        <v>0</v>
      </c>
      <c r="G4550" s="15">
        <v>0</v>
      </c>
      <c r="H4550" s="17">
        <f>TRUNC(G4550*D4550,1)</f>
        <v>0</v>
      </c>
      <c r="I4550" s="15">
        <f>TRUNC(SUMIF(V4548:V4550, RIGHTB(O4550, 1), H4548:H4550)*U4550, 2)</f>
        <v>137.80000000000001</v>
      </c>
      <c r="J4550" s="17">
        <f>TRUNC(I4550*D4550,1)</f>
        <v>137.80000000000001</v>
      </c>
      <c r="K4550" s="15">
        <f>TRUNC(E4550+G4550+I4550,1)</f>
        <v>137.80000000000001</v>
      </c>
      <c r="L4550" s="17">
        <f>TRUNC(F4550+H4550+J4550,1)</f>
        <v>137.80000000000001</v>
      </c>
      <c r="M4550" s="10" t="s">
        <v>52</v>
      </c>
      <c r="N4550" s="9" t="s">
        <v>2669</v>
      </c>
      <c r="O4550" s="9" t="s">
        <v>4729</v>
      </c>
      <c r="P4550" s="9" t="s">
        <v>54</v>
      </c>
      <c r="Q4550" s="9" t="s">
        <v>54</v>
      </c>
      <c r="R4550" s="9" t="s">
        <v>54</v>
      </c>
      <c r="S4550" s="1">
        <v>1</v>
      </c>
      <c r="T4550" s="1">
        <v>2</v>
      </c>
      <c r="U4550" s="1">
        <v>0.01</v>
      </c>
      <c r="V4550" s="1"/>
      <c r="W4550" s="1"/>
      <c r="X4550" s="1"/>
      <c r="Y4550" s="1"/>
      <c r="Z4550" s="1"/>
      <c r="AA4550" s="1"/>
      <c r="AB4550" s="1"/>
      <c r="AC4550" s="1"/>
      <c r="AD4550" s="1"/>
      <c r="AE4550" s="1"/>
      <c r="AF4550" s="1"/>
      <c r="AG4550" s="1"/>
      <c r="AH4550" s="1"/>
      <c r="AI4550" s="1"/>
      <c r="AJ4550" s="9" t="s">
        <v>52</v>
      </c>
      <c r="AK4550" s="9" t="s">
        <v>9094</v>
      </c>
      <c r="AL4550" s="9" t="s">
        <v>52</v>
      </c>
      <c r="AM4550" s="9" t="s">
        <v>52</v>
      </c>
    </row>
    <row r="4551" spans="1:39" ht="30" customHeight="1" x14ac:dyDescent="0.3">
      <c r="A4551" s="10" t="s">
        <v>4735</v>
      </c>
      <c r="B4551" s="10" t="s">
        <v>52</v>
      </c>
      <c r="C4551" s="10" t="s">
        <v>52</v>
      </c>
      <c r="D4551" s="11"/>
      <c r="E4551" s="15"/>
      <c r="F4551" s="17">
        <f>TRUNC(SUMIF(N4548:N4550, N4547, F4548:F4550),0)</f>
        <v>0</v>
      </c>
      <c r="G4551" s="15"/>
      <c r="H4551" s="17">
        <f>TRUNC(SUMIF(N4548:N4550, N4547, H4548:H4550),0)</f>
        <v>13780</v>
      </c>
      <c r="I4551" s="15"/>
      <c r="J4551" s="17">
        <f>TRUNC(SUMIF(N4548:N4550, N4547, J4548:J4550),0)</f>
        <v>137</v>
      </c>
      <c r="K4551" s="15"/>
      <c r="L4551" s="17">
        <f>F4551+H4551+J4551</f>
        <v>13917</v>
      </c>
      <c r="M4551" s="10" t="s">
        <v>52</v>
      </c>
      <c r="N4551" s="9" t="s">
        <v>4736</v>
      </c>
      <c r="O4551" s="9" t="s">
        <v>4736</v>
      </c>
      <c r="P4551" s="9" t="s">
        <v>52</v>
      </c>
      <c r="Q4551" s="9" t="s">
        <v>52</v>
      </c>
      <c r="R4551" s="9" t="s">
        <v>52</v>
      </c>
      <c r="S4551" s="1"/>
      <c r="T4551" s="1"/>
      <c r="U4551" s="1"/>
      <c r="V4551" s="1"/>
      <c r="W4551" s="1"/>
      <c r="X4551" s="1"/>
      <c r="Y4551" s="1"/>
      <c r="Z4551" s="1"/>
      <c r="AA4551" s="1"/>
      <c r="AB4551" s="1"/>
      <c r="AC4551" s="1"/>
      <c r="AD4551" s="1"/>
      <c r="AE4551" s="1"/>
      <c r="AF4551" s="1"/>
      <c r="AG4551" s="1"/>
      <c r="AH4551" s="1"/>
      <c r="AI4551" s="1"/>
      <c r="AJ4551" s="9" t="s">
        <v>52</v>
      </c>
      <c r="AK4551" s="9" t="s">
        <v>52</v>
      </c>
      <c r="AL4551" s="9" t="s">
        <v>52</v>
      </c>
      <c r="AM4551" s="9" t="s">
        <v>52</v>
      </c>
    </row>
    <row r="4552" spans="1:39" ht="30" customHeight="1" x14ac:dyDescent="0.3">
      <c r="A4552" s="11"/>
      <c r="B4552" s="11"/>
      <c r="C4552" s="11"/>
      <c r="D4552" s="11"/>
      <c r="E4552" s="15"/>
      <c r="F4552" s="17"/>
      <c r="G4552" s="15"/>
      <c r="H4552" s="17"/>
      <c r="I4552" s="15"/>
      <c r="J4552" s="17"/>
      <c r="K4552" s="15"/>
      <c r="L4552" s="17"/>
      <c r="M4552" s="11"/>
    </row>
    <row r="4553" spans="1:39" ht="30" customHeight="1" x14ac:dyDescent="0.3">
      <c r="A4553" s="14" t="s">
        <v>9095</v>
      </c>
      <c r="B4553" s="14"/>
      <c r="C4553" s="14"/>
      <c r="D4553" s="14"/>
      <c r="E4553" s="16"/>
      <c r="F4553" s="18"/>
      <c r="G4553" s="16"/>
      <c r="H4553" s="18"/>
      <c r="I4553" s="16"/>
      <c r="J4553" s="18"/>
      <c r="K4553" s="16"/>
      <c r="L4553" s="18"/>
      <c r="M4553" s="14"/>
      <c r="N4553" s="5" t="s">
        <v>2672</v>
      </c>
    </row>
    <row r="4554" spans="1:39" ht="30" customHeight="1" x14ac:dyDescent="0.3">
      <c r="A4554" s="10" t="s">
        <v>9008</v>
      </c>
      <c r="B4554" s="10" t="s">
        <v>4714</v>
      </c>
      <c r="C4554" s="10" t="s">
        <v>4715</v>
      </c>
      <c r="D4554" s="11">
        <v>6.6000000000000003E-2</v>
      </c>
      <c r="E4554" s="15">
        <v>0</v>
      </c>
      <c r="F4554" s="17">
        <f>TRUNC(E4554*D4554,1)</f>
        <v>0</v>
      </c>
      <c r="G4554" s="15">
        <v>222738</v>
      </c>
      <c r="H4554" s="17">
        <f>TRUNC(G4554*D4554,1)</f>
        <v>14700.7</v>
      </c>
      <c r="I4554" s="15">
        <v>0</v>
      </c>
      <c r="J4554" s="17">
        <f>TRUNC(I4554*D4554,1)</f>
        <v>0</v>
      </c>
      <c r="K4554" s="15">
        <f>TRUNC(E4554+G4554+I4554,1)</f>
        <v>222738</v>
      </c>
      <c r="L4554" s="17">
        <f>TRUNC(F4554+H4554+J4554,1)</f>
        <v>14700.7</v>
      </c>
      <c r="M4554" s="10" t="s">
        <v>52</v>
      </c>
      <c r="N4554" s="9" t="s">
        <v>2672</v>
      </c>
      <c r="O4554" s="9" t="s">
        <v>9009</v>
      </c>
      <c r="P4554" s="9" t="s">
        <v>54</v>
      </c>
      <c r="Q4554" s="9" t="s">
        <v>54</v>
      </c>
      <c r="R4554" s="9" t="s">
        <v>67</v>
      </c>
      <c r="S4554" s="1"/>
      <c r="T4554" s="1"/>
      <c r="U4554" s="1"/>
      <c r="V4554" s="1">
        <v>1</v>
      </c>
      <c r="W4554" s="1"/>
      <c r="X4554" s="1"/>
      <c r="Y4554" s="1"/>
      <c r="Z4554" s="1"/>
      <c r="AA4554" s="1"/>
      <c r="AB4554" s="1"/>
      <c r="AC4554" s="1"/>
      <c r="AD4554" s="1"/>
      <c r="AE4554" s="1"/>
      <c r="AF4554" s="1"/>
      <c r="AG4554" s="1"/>
      <c r="AH4554" s="1"/>
      <c r="AI4554" s="1"/>
      <c r="AJ4554" s="9" t="s">
        <v>52</v>
      </c>
      <c r="AK4554" s="9" t="s">
        <v>9097</v>
      </c>
      <c r="AL4554" s="9" t="s">
        <v>52</v>
      </c>
      <c r="AM4554" s="9" t="s">
        <v>52</v>
      </c>
    </row>
    <row r="4555" spans="1:39" ht="30" customHeight="1" x14ac:dyDescent="0.3">
      <c r="A4555" s="10" t="s">
        <v>4720</v>
      </c>
      <c r="B4555" s="10" t="s">
        <v>4714</v>
      </c>
      <c r="C4555" s="10" t="s">
        <v>4715</v>
      </c>
      <c r="D4555" s="11">
        <v>3.2000000000000001E-2</v>
      </c>
      <c r="E4555" s="15">
        <v>0</v>
      </c>
      <c r="F4555" s="17">
        <f>TRUNC(E4555*D4555,1)</f>
        <v>0</v>
      </c>
      <c r="G4555" s="15">
        <v>153671</v>
      </c>
      <c r="H4555" s="17">
        <f>TRUNC(G4555*D4555,1)</f>
        <v>4917.3999999999996</v>
      </c>
      <c r="I4555" s="15">
        <v>0</v>
      </c>
      <c r="J4555" s="17">
        <f>TRUNC(I4555*D4555,1)</f>
        <v>0</v>
      </c>
      <c r="K4555" s="15">
        <f>TRUNC(E4555+G4555+I4555,1)</f>
        <v>153671</v>
      </c>
      <c r="L4555" s="17">
        <f>TRUNC(F4555+H4555+J4555,1)</f>
        <v>4917.3999999999996</v>
      </c>
      <c r="M4555" s="10" t="s">
        <v>52</v>
      </c>
      <c r="N4555" s="9" t="s">
        <v>2672</v>
      </c>
      <c r="O4555" s="9" t="s">
        <v>4721</v>
      </c>
      <c r="P4555" s="9" t="s">
        <v>54</v>
      </c>
      <c r="Q4555" s="9" t="s">
        <v>54</v>
      </c>
      <c r="R4555" s="9" t="s">
        <v>67</v>
      </c>
      <c r="S4555" s="1"/>
      <c r="T4555" s="1"/>
      <c r="U4555" s="1"/>
      <c r="V4555" s="1">
        <v>1</v>
      </c>
      <c r="W4555" s="1"/>
      <c r="X4555" s="1"/>
      <c r="Y4555" s="1"/>
      <c r="Z4555" s="1"/>
      <c r="AA4555" s="1"/>
      <c r="AB4555" s="1"/>
      <c r="AC4555" s="1"/>
      <c r="AD4555" s="1"/>
      <c r="AE4555" s="1"/>
      <c r="AF4555" s="1"/>
      <c r="AG4555" s="1"/>
      <c r="AH4555" s="1"/>
      <c r="AI4555" s="1"/>
      <c r="AJ4555" s="9" t="s">
        <v>52</v>
      </c>
      <c r="AK4555" s="9" t="s">
        <v>9098</v>
      </c>
      <c r="AL4555" s="9" t="s">
        <v>52</v>
      </c>
      <c r="AM4555" s="9" t="s">
        <v>52</v>
      </c>
    </row>
    <row r="4556" spans="1:39" ht="30" customHeight="1" x14ac:dyDescent="0.3">
      <c r="A4556" s="10" t="s">
        <v>4727</v>
      </c>
      <c r="B4556" s="10" t="s">
        <v>5468</v>
      </c>
      <c r="C4556" s="10" t="s">
        <v>732</v>
      </c>
      <c r="D4556" s="11">
        <v>1</v>
      </c>
      <c r="E4556" s="15">
        <v>0</v>
      </c>
      <c r="F4556" s="17">
        <f>TRUNC(E4556*D4556,1)</f>
        <v>0</v>
      </c>
      <c r="G4556" s="15">
        <v>0</v>
      </c>
      <c r="H4556" s="17">
        <f>TRUNC(G4556*D4556,1)</f>
        <v>0</v>
      </c>
      <c r="I4556" s="15">
        <f>TRUNC(SUMIF(V4554:V4556, RIGHTB(O4556, 1), H4554:H4556)*U4556, 2)</f>
        <v>196.18</v>
      </c>
      <c r="J4556" s="17">
        <f>TRUNC(I4556*D4556,1)</f>
        <v>196.1</v>
      </c>
      <c r="K4556" s="15">
        <f>TRUNC(E4556+G4556+I4556,1)</f>
        <v>196.1</v>
      </c>
      <c r="L4556" s="17">
        <f>TRUNC(F4556+H4556+J4556,1)</f>
        <v>196.1</v>
      </c>
      <c r="M4556" s="10" t="s">
        <v>52</v>
      </c>
      <c r="N4556" s="9" t="s">
        <v>2672</v>
      </c>
      <c r="O4556" s="9" t="s">
        <v>4729</v>
      </c>
      <c r="P4556" s="9" t="s">
        <v>54</v>
      </c>
      <c r="Q4556" s="9" t="s">
        <v>54</v>
      </c>
      <c r="R4556" s="9" t="s">
        <v>54</v>
      </c>
      <c r="S4556" s="1">
        <v>1</v>
      </c>
      <c r="T4556" s="1">
        <v>2</v>
      </c>
      <c r="U4556" s="1">
        <v>0.01</v>
      </c>
      <c r="V4556" s="1"/>
      <c r="W4556" s="1"/>
      <c r="X4556" s="1"/>
      <c r="Y4556" s="1"/>
      <c r="Z4556" s="1"/>
      <c r="AA4556" s="1"/>
      <c r="AB4556" s="1"/>
      <c r="AC4556" s="1"/>
      <c r="AD4556" s="1"/>
      <c r="AE4556" s="1"/>
      <c r="AF4556" s="1"/>
      <c r="AG4556" s="1"/>
      <c r="AH4556" s="1"/>
      <c r="AI4556" s="1"/>
      <c r="AJ4556" s="9" t="s">
        <v>52</v>
      </c>
      <c r="AK4556" s="9" t="s">
        <v>9099</v>
      </c>
      <c r="AL4556" s="9" t="s">
        <v>52</v>
      </c>
      <c r="AM4556" s="9" t="s">
        <v>52</v>
      </c>
    </row>
    <row r="4557" spans="1:39" ht="30" customHeight="1" x14ac:dyDescent="0.3">
      <c r="A4557" s="10" t="s">
        <v>4735</v>
      </c>
      <c r="B4557" s="10" t="s">
        <v>52</v>
      </c>
      <c r="C4557" s="10" t="s">
        <v>52</v>
      </c>
      <c r="D4557" s="11"/>
      <c r="E4557" s="15"/>
      <c r="F4557" s="17">
        <f>TRUNC(SUMIF(N4554:N4556, N4553, F4554:F4556),0)</f>
        <v>0</v>
      </c>
      <c r="G4557" s="15"/>
      <c r="H4557" s="17">
        <f>TRUNC(SUMIF(N4554:N4556, N4553, H4554:H4556),0)</f>
        <v>19618</v>
      </c>
      <c r="I4557" s="15"/>
      <c r="J4557" s="17">
        <f>TRUNC(SUMIF(N4554:N4556, N4553, J4554:J4556),0)</f>
        <v>196</v>
      </c>
      <c r="K4557" s="15"/>
      <c r="L4557" s="17">
        <f>F4557+H4557+J4557</f>
        <v>19814</v>
      </c>
      <c r="M4557" s="10" t="s">
        <v>52</v>
      </c>
      <c r="N4557" s="9" t="s">
        <v>4736</v>
      </c>
      <c r="O4557" s="9" t="s">
        <v>4736</v>
      </c>
      <c r="P4557" s="9" t="s">
        <v>52</v>
      </c>
      <c r="Q4557" s="9" t="s">
        <v>52</v>
      </c>
      <c r="R4557" s="9" t="s">
        <v>52</v>
      </c>
      <c r="S4557" s="1"/>
      <c r="T4557" s="1"/>
      <c r="U4557" s="1"/>
      <c r="V4557" s="1"/>
      <c r="W4557" s="1"/>
      <c r="X4557" s="1"/>
      <c r="Y4557" s="1"/>
      <c r="Z4557" s="1"/>
      <c r="AA4557" s="1"/>
      <c r="AB4557" s="1"/>
      <c r="AC4557" s="1"/>
      <c r="AD4557" s="1"/>
      <c r="AE4557" s="1"/>
      <c r="AF4557" s="1"/>
      <c r="AG4557" s="1"/>
      <c r="AH4557" s="1"/>
      <c r="AI4557" s="1"/>
      <c r="AJ4557" s="9" t="s">
        <v>52</v>
      </c>
      <c r="AK4557" s="9" t="s">
        <v>52</v>
      </c>
      <c r="AL4557" s="9" t="s">
        <v>52</v>
      </c>
      <c r="AM4557" s="9" t="s">
        <v>52</v>
      </c>
    </row>
    <row r="4558" spans="1:39" ht="30" customHeight="1" x14ac:dyDescent="0.3">
      <c r="A4558" s="11"/>
      <c r="B4558" s="11"/>
      <c r="C4558" s="11"/>
      <c r="D4558" s="11"/>
      <c r="E4558" s="15"/>
      <c r="F4558" s="17"/>
      <c r="G4558" s="15"/>
      <c r="H4558" s="17"/>
      <c r="I4558" s="15"/>
      <c r="J4558" s="17"/>
      <c r="K4558" s="15"/>
      <c r="L4558" s="17"/>
      <c r="M4558" s="11"/>
    </row>
    <row r="4559" spans="1:39" ht="30" customHeight="1" x14ac:dyDescent="0.3">
      <c r="A4559" s="14" t="s">
        <v>9100</v>
      </c>
      <c r="B4559" s="14"/>
      <c r="C4559" s="14"/>
      <c r="D4559" s="14"/>
      <c r="E4559" s="16"/>
      <c r="F4559" s="18"/>
      <c r="G4559" s="16"/>
      <c r="H4559" s="18"/>
      <c r="I4559" s="16"/>
      <c r="J4559" s="18"/>
      <c r="K4559" s="16"/>
      <c r="L4559" s="18"/>
      <c r="M4559" s="14"/>
      <c r="N4559" s="5" t="s">
        <v>2675</v>
      </c>
    </row>
    <row r="4560" spans="1:39" ht="30" customHeight="1" x14ac:dyDescent="0.3">
      <c r="A4560" s="10" t="s">
        <v>9008</v>
      </c>
      <c r="B4560" s="10" t="s">
        <v>4714</v>
      </c>
      <c r="C4560" s="10" t="s">
        <v>4715</v>
      </c>
      <c r="D4560" s="11">
        <v>0.03</v>
      </c>
      <c r="E4560" s="15">
        <v>0</v>
      </c>
      <c r="F4560" s="17">
        <f>TRUNC(E4560*D4560,1)</f>
        <v>0</v>
      </c>
      <c r="G4560" s="15">
        <v>222738</v>
      </c>
      <c r="H4560" s="17">
        <f>TRUNC(G4560*D4560,1)</f>
        <v>6682.1</v>
      </c>
      <c r="I4560" s="15">
        <v>0</v>
      </c>
      <c r="J4560" s="17">
        <f>TRUNC(I4560*D4560,1)</f>
        <v>0</v>
      </c>
      <c r="K4560" s="15">
        <f>TRUNC(E4560+G4560+I4560,1)</f>
        <v>222738</v>
      </c>
      <c r="L4560" s="17">
        <f>TRUNC(F4560+H4560+J4560,1)</f>
        <v>6682.1</v>
      </c>
      <c r="M4560" s="10" t="s">
        <v>52</v>
      </c>
      <c r="N4560" s="9" t="s">
        <v>2675</v>
      </c>
      <c r="O4560" s="9" t="s">
        <v>9009</v>
      </c>
      <c r="P4560" s="9" t="s">
        <v>54</v>
      </c>
      <c r="Q4560" s="9" t="s">
        <v>54</v>
      </c>
      <c r="R4560" s="9" t="s">
        <v>67</v>
      </c>
      <c r="S4560" s="1"/>
      <c r="T4560" s="1"/>
      <c r="U4560" s="1"/>
      <c r="V4560" s="1">
        <v>1</v>
      </c>
      <c r="W4560" s="1"/>
      <c r="X4560" s="1"/>
      <c r="Y4560" s="1"/>
      <c r="Z4560" s="1"/>
      <c r="AA4560" s="1"/>
      <c r="AB4560" s="1"/>
      <c r="AC4560" s="1"/>
      <c r="AD4560" s="1"/>
      <c r="AE4560" s="1"/>
      <c r="AF4560" s="1"/>
      <c r="AG4560" s="1"/>
      <c r="AH4560" s="1"/>
      <c r="AI4560" s="1"/>
      <c r="AJ4560" s="9" t="s">
        <v>52</v>
      </c>
      <c r="AK4560" s="9" t="s">
        <v>9103</v>
      </c>
      <c r="AL4560" s="9" t="s">
        <v>52</v>
      </c>
      <c r="AM4560" s="9" t="s">
        <v>52</v>
      </c>
    </row>
    <row r="4561" spans="1:39" ht="30" customHeight="1" x14ac:dyDescent="0.3">
      <c r="A4561" s="10" t="s">
        <v>4720</v>
      </c>
      <c r="B4561" s="10" t="s">
        <v>4714</v>
      </c>
      <c r="C4561" s="10" t="s">
        <v>4715</v>
      </c>
      <c r="D4561" s="11">
        <v>1.2999999999999999E-2</v>
      </c>
      <c r="E4561" s="15">
        <v>0</v>
      </c>
      <c r="F4561" s="17">
        <f>TRUNC(E4561*D4561,1)</f>
        <v>0</v>
      </c>
      <c r="G4561" s="15">
        <v>153671</v>
      </c>
      <c r="H4561" s="17">
        <f>TRUNC(G4561*D4561,1)</f>
        <v>1997.7</v>
      </c>
      <c r="I4561" s="15">
        <v>0</v>
      </c>
      <c r="J4561" s="17">
        <f>TRUNC(I4561*D4561,1)</f>
        <v>0</v>
      </c>
      <c r="K4561" s="15">
        <f>TRUNC(E4561+G4561+I4561,1)</f>
        <v>153671</v>
      </c>
      <c r="L4561" s="17">
        <f>TRUNC(F4561+H4561+J4561,1)</f>
        <v>1997.7</v>
      </c>
      <c r="M4561" s="10" t="s">
        <v>52</v>
      </c>
      <c r="N4561" s="9" t="s">
        <v>2675</v>
      </c>
      <c r="O4561" s="9" t="s">
        <v>4721</v>
      </c>
      <c r="P4561" s="9" t="s">
        <v>54</v>
      </c>
      <c r="Q4561" s="9" t="s">
        <v>54</v>
      </c>
      <c r="R4561" s="9" t="s">
        <v>67</v>
      </c>
      <c r="S4561" s="1"/>
      <c r="T4561" s="1"/>
      <c r="U4561" s="1"/>
      <c r="V4561" s="1">
        <v>1</v>
      </c>
      <c r="W4561" s="1"/>
      <c r="X4561" s="1"/>
      <c r="Y4561" s="1"/>
      <c r="Z4561" s="1"/>
      <c r="AA4561" s="1"/>
      <c r="AB4561" s="1"/>
      <c r="AC4561" s="1"/>
      <c r="AD4561" s="1"/>
      <c r="AE4561" s="1"/>
      <c r="AF4561" s="1"/>
      <c r="AG4561" s="1"/>
      <c r="AH4561" s="1"/>
      <c r="AI4561" s="1"/>
      <c r="AJ4561" s="9" t="s">
        <v>52</v>
      </c>
      <c r="AK4561" s="9" t="s">
        <v>9104</v>
      </c>
      <c r="AL4561" s="9" t="s">
        <v>52</v>
      </c>
      <c r="AM4561" s="9" t="s">
        <v>52</v>
      </c>
    </row>
    <row r="4562" spans="1:39" ht="30" customHeight="1" x14ac:dyDescent="0.3">
      <c r="A4562" s="10" t="s">
        <v>4727</v>
      </c>
      <c r="B4562" s="10" t="s">
        <v>5468</v>
      </c>
      <c r="C4562" s="10" t="s">
        <v>732</v>
      </c>
      <c r="D4562" s="11">
        <v>1</v>
      </c>
      <c r="E4562" s="15">
        <v>0</v>
      </c>
      <c r="F4562" s="17">
        <f>TRUNC(E4562*D4562,1)</f>
        <v>0</v>
      </c>
      <c r="G4562" s="15">
        <v>0</v>
      </c>
      <c r="H4562" s="17">
        <f>TRUNC(G4562*D4562,1)</f>
        <v>0</v>
      </c>
      <c r="I4562" s="15">
        <f>TRUNC(SUMIF(V4560:V4563, RIGHTB(O4562, 1), H4560:H4563)*U4562, 2)</f>
        <v>86.79</v>
      </c>
      <c r="J4562" s="17">
        <f>TRUNC(I4562*D4562,1)</f>
        <v>86.7</v>
      </c>
      <c r="K4562" s="15">
        <f>TRUNC(E4562+G4562+I4562,1)</f>
        <v>86.7</v>
      </c>
      <c r="L4562" s="17">
        <f>TRUNC(F4562+H4562+J4562,1)</f>
        <v>86.7</v>
      </c>
      <c r="M4562" s="10" t="s">
        <v>52</v>
      </c>
      <c r="N4562" s="9" t="s">
        <v>2675</v>
      </c>
      <c r="O4562" s="9" t="s">
        <v>4729</v>
      </c>
      <c r="P4562" s="9" t="s">
        <v>54</v>
      </c>
      <c r="Q4562" s="9" t="s">
        <v>54</v>
      </c>
      <c r="R4562" s="9" t="s">
        <v>54</v>
      </c>
      <c r="S4562" s="1">
        <v>1</v>
      </c>
      <c r="T4562" s="1">
        <v>2</v>
      </c>
      <c r="U4562" s="1">
        <v>0.01</v>
      </c>
      <c r="V4562" s="1"/>
      <c r="W4562" s="1"/>
      <c r="X4562" s="1"/>
      <c r="Y4562" s="1"/>
      <c r="Z4562" s="1"/>
      <c r="AA4562" s="1"/>
      <c r="AB4562" s="1"/>
      <c r="AC4562" s="1"/>
      <c r="AD4562" s="1"/>
      <c r="AE4562" s="1"/>
      <c r="AF4562" s="1"/>
      <c r="AG4562" s="1"/>
      <c r="AH4562" s="1"/>
      <c r="AI4562" s="1"/>
      <c r="AJ4562" s="9" t="s">
        <v>52</v>
      </c>
      <c r="AK4562" s="9" t="s">
        <v>9105</v>
      </c>
      <c r="AL4562" s="9" t="s">
        <v>52</v>
      </c>
      <c r="AM4562" s="9" t="s">
        <v>52</v>
      </c>
    </row>
    <row r="4563" spans="1:39" ht="30" customHeight="1" x14ac:dyDescent="0.3">
      <c r="A4563" s="10" t="s">
        <v>9106</v>
      </c>
      <c r="B4563" s="10" t="s">
        <v>9107</v>
      </c>
      <c r="C4563" s="10" t="s">
        <v>2599</v>
      </c>
      <c r="D4563" s="11">
        <v>2.4300000000000002</v>
      </c>
      <c r="E4563" s="15">
        <v>420</v>
      </c>
      <c r="F4563" s="17">
        <f>TRUNC(E4563*D4563,1)</f>
        <v>1020.6</v>
      </c>
      <c r="G4563" s="15">
        <v>0</v>
      </c>
      <c r="H4563" s="17">
        <f>TRUNC(G4563*D4563,1)</f>
        <v>0</v>
      </c>
      <c r="I4563" s="15">
        <v>0</v>
      </c>
      <c r="J4563" s="17">
        <f>TRUNC(I4563*D4563,1)</f>
        <v>0</v>
      </c>
      <c r="K4563" s="15">
        <f>TRUNC(E4563+G4563+I4563,1)</f>
        <v>420</v>
      </c>
      <c r="L4563" s="17">
        <f>TRUNC(F4563+H4563+J4563,1)</f>
        <v>1020.6</v>
      </c>
      <c r="M4563" s="10" t="s">
        <v>52</v>
      </c>
      <c r="N4563" s="9" t="s">
        <v>2675</v>
      </c>
      <c r="O4563" s="9" t="s">
        <v>9108</v>
      </c>
      <c r="P4563" s="9" t="s">
        <v>54</v>
      </c>
      <c r="Q4563" s="9" t="s">
        <v>54</v>
      </c>
      <c r="R4563" s="9" t="s">
        <v>67</v>
      </c>
      <c r="S4563" s="1"/>
      <c r="T4563" s="1"/>
      <c r="U4563" s="1"/>
      <c r="V4563" s="1"/>
      <c r="W4563" s="1"/>
      <c r="X4563" s="1"/>
      <c r="Y4563" s="1"/>
      <c r="Z4563" s="1"/>
      <c r="AA4563" s="1"/>
      <c r="AB4563" s="1"/>
      <c r="AC4563" s="1"/>
      <c r="AD4563" s="1"/>
      <c r="AE4563" s="1"/>
      <c r="AF4563" s="1"/>
      <c r="AG4563" s="1"/>
      <c r="AH4563" s="1"/>
      <c r="AI4563" s="1"/>
      <c r="AJ4563" s="9" t="s">
        <v>52</v>
      </c>
      <c r="AK4563" s="9" t="s">
        <v>9109</v>
      </c>
      <c r="AL4563" s="9" t="s">
        <v>52</v>
      </c>
      <c r="AM4563" s="9" t="s">
        <v>52</v>
      </c>
    </row>
    <row r="4564" spans="1:39" ht="30" customHeight="1" x14ac:dyDescent="0.3">
      <c r="A4564" s="10" t="s">
        <v>4735</v>
      </c>
      <c r="B4564" s="10" t="s">
        <v>52</v>
      </c>
      <c r="C4564" s="10" t="s">
        <v>52</v>
      </c>
      <c r="D4564" s="11"/>
      <c r="E4564" s="15"/>
      <c r="F4564" s="17">
        <f>TRUNC(SUMIF(N4560:N4563, N4559, F4560:F4563),0)</f>
        <v>1020</v>
      </c>
      <c r="G4564" s="15"/>
      <c r="H4564" s="17">
        <f>TRUNC(SUMIF(N4560:N4563, N4559, H4560:H4563),0)</f>
        <v>8679</v>
      </c>
      <c r="I4564" s="15"/>
      <c r="J4564" s="17">
        <f>TRUNC(SUMIF(N4560:N4563, N4559, J4560:J4563),0)</f>
        <v>86</v>
      </c>
      <c r="K4564" s="15"/>
      <c r="L4564" s="17">
        <f>F4564+H4564+J4564</f>
        <v>9785</v>
      </c>
      <c r="M4564" s="10" t="s">
        <v>52</v>
      </c>
      <c r="N4564" s="9" t="s">
        <v>4736</v>
      </c>
      <c r="O4564" s="9" t="s">
        <v>4736</v>
      </c>
      <c r="P4564" s="9" t="s">
        <v>52</v>
      </c>
      <c r="Q4564" s="9" t="s">
        <v>52</v>
      </c>
      <c r="R4564" s="9" t="s">
        <v>52</v>
      </c>
      <c r="S4564" s="1"/>
      <c r="T4564" s="1"/>
      <c r="U4564" s="1"/>
      <c r="V4564" s="1"/>
      <c r="W4564" s="1"/>
      <c r="X4564" s="1"/>
      <c r="Y4564" s="1"/>
      <c r="Z4564" s="1"/>
      <c r="AA4564" s="1"/>
      <c r="AB4564" s="1"/>
      <c r="AC4564" s="1"/>
      <c r="AD4564" s="1"/>
      <c r="AE4564" s="1"/>
      <c r="AF4564" s="1"/>
      <c r="AG4564" s="1"/>
      <c r="AH4564" s="1"/>
      <c r="AI4564" s="1"/>
      <c r="AJ4564" s="9" t="s">
        <v>52</v>
      </c>
      <c r="AK4564" s="9" t="s">
        <v>52</v>
      </c>
      <c r="AL4564" s="9" t="s">
        <v>52</v>
      </c>
      <c r="AM4564" s="9" t="s">
        <v>52</v>
      </c>
    </row>
    <row r="4565" spans="1:39" ht="30" customHeight="1" x14ac:dyDescent="0.3">
      <c r="A4565" s="11"/>
      <c r="B4565" s="11"/>
      <c r="C4565" s="11"/>
      <c r="D4565" s="11"/>
      <c r="E4565" s="15"/>
      <c r="F4565" s="17"/>
      <c r="G4565" s="15"/>
      <c r="H4565" s="17"/>
      <c r="I4565" s="15"/>
      <c r="J4565" s="17"/>
      <c r="K4565" s="15"/>
      <c r="L4565" s="17"/>
      <c r="M4565" s="11"/>
    </row>
    <row r="4566" spans="1:39" ht="30" customHeight="1" x14ac:dyDescent="0.3">
      <c r="A4566" s="14" t="s">
        <v>9110</v>
      </c>
      <c r="B4566" s="14"/>
      <c r="C4566" s="14"/>
      <c r="D4566" s="14"/>
      <c r="E4566" s="16"/>
      <c r="F4566" s="18"/>
      <c r="G4566" s="16"/>
      <c r="H4566" s="18"/>
      <c r="I4566" s="16"/>
      <c r="J4566" s="18"/>
      <c r="K4566" s="16"/>
      <c r="L4566" s="18"/>
      <c r="M4566" s="14"/>
      <c r="N4566" s="5" t="s">
        <v>2679</v>
      </c>
    </row>
    <row r="4567" spans="1:39" ht="30" customHeight="1" x14ac:dyDescent="0.3">
      <c r="A4567" s="10" t="s">
        <v>9008</v>
      </c>
      <c r="B4567" s="10" t="s">
        <v>4714</v>
      </c>
      <c r="C4567" s="10" t="s">
        <v>4715</v>
      </c>
      <c r="D4567" s="11">
        <v>0.124</v>
      </c>
      <c r="E4567" s="15">
        <v>0</v>
      </c>
      <c r="F4567" s="17">
        <f>TRUNC(E4567*D4567,1)</f>
        <v>0</v>
      </c>
      <c r="G4567" s="15">
        <v>222738</v>
      </c>
      <c r="H4567" s="17">
        <f>TRUNC(G4567*D4567,1)</f>
        <v>27619.5</v>
      </c>
      <c r="I4567" s="15">
        <v>0</v>
      </c>
      <c r="J4567" s="17">
        <f>TRUNC(I4567*D4567,1)</f>
        <v>0</v>
      </c>
      <c r="K4567" s="15">
        <f>TRUNC(E4567+G4567+I4567,1)</f>
        <v>222738</v>
      </c>
      <c r="L4567" s="17">
        <f>TRUNC(F4567+H4567+J4567,1)</f>
        <v>27619.5</v>
      </c>
      <c r="M4567" s="10" t="s">
        <v>52</v>
      </c>
      <c r="N4567" s="9" t="s">
        <v>2679</v>
      </c>
      <c r="O4567" s="9" t="s">
        <v>9009</v>
      </c>
      <c r="P4567" s="9" t="s">
        <v>54</v>
      </c>
      <c r="Q4567" s="9" t="s">
        <v>54</v>
      </c>
      <c r="R4567" s="9" t="s">
        <v>67</v>
      </c>
      <c r="S4567" s="1"/>
      <c r="T4567" s="1"/>
      <c r="U4567" s="1"/>
      <c r="V4567" s="1">
        <v>1</v>
      </c>
      <c r="W4567" s="1"/>
      <c r="X4567" s="1"/>
      <c r="Y4567" s="1"/>
      <c r="Z4567" s="1"/>
      <c r="AA4567" s="1"/>
      <c r="AB4567" s="1"/>
      <c r="AC4567" s="1"/>
      <c r="AD4567" s="1"/>
      <c r="AE4567" s="1"/>
      <c r="AF4567" s="1"/>
      <c r="AG4567" s="1"/>
      <c r="AH4567" s="1"/>
      <c r="AI4567" s="1"/>
      <c r="AJ4567" s="9" t="s">
        <v>52</v>
      </c>
      <c r="AK4567" s="9" t="s">
        <v>9113</v>
      </c>
      <c r="AL4567" s="9" t="s">
        <v>52</v>
      </c>
      <c r="AM4567" s="9" t="s">
        <v>52</v>
      </c>
    </row>
    <row r="4568" spans="1:39" ht="30" customHeight="1" x14ac:dyDescent="0.3">
      <c r="A4568" s="10" t="s">
        <v>4720</v>
      </c>
      <c r="B4568" s="10" t="s">
        <v>4714</v>
      </c>
      <c r="C4568" s="10" t="s">
        <v>4715</v>
      </c>
      <c r="D4568" s="11">
        <v>2.3E-2</v>
      </c>
      <c r="E4568" s="15">
        <v>0</v>
      </c>
      <c r="F4568" s="17">
        <f>TRUNC(E4568*D4568,1)</f>
        <v>0</v>
      </c>
      <c r="G4568" s="15">
        <v>153671</v>
      </c>
      <c r="H4568" s="17">
        <f>TRUNC(G4568*D4568,1)</f>
        <v>3534.4</v>
      </c>
      <c r="I4568" s="15">
        <v>0</v>
      </c>
      <c r="J4568" s="17">
        <f>TRUNC(I4568*D4568,1)</f>
        <v>0</v>
      </c>
      <c r="K4568" s="15">
        <f>TRUNC(E4568+G4568+I4568,1)</f>
        <v>153671</v>
      </c>
      <c r="L4568" s="17">
        <f>TRUNC(F4568+H4568+J4568,1)</f>
        <v>3534.4</v>
      </c>
      <c r="M4568" s="10" t="s">
        <v>52</v>
      </c>
      <c r="N4568" s="9" t="s">
        <v>2679</v>
      </c>
      <c r="O4568" s="9" t="s">
        <v>4721</v>
      </c>
      <c r="P4568" s="9" t="s">
        <v>54</v>
      </c>
      <c r="Q4568" s="9" t="s">
        <v>54</v>
      </c>
      <c r="R4568" s="9" t="s">
        <v>67</v>
      </c>
      <c r="S4568" s="1"/>
      <c r="T4568" s="1"/>
      <c r="U4568" s="1"/>
      <c r="V4568" s="1">
        <v>1</v>
      </c>
      <c r="W4568" s="1"/>
      <c r="X4568" s="1"/>
      <c r="Y4568" s="1"/>
      <c r="Z4568" s="1"/>
      <c r="AA4568" s="1"/>
      <c r="AB4568" s="1"/>
      <c r="AC4568" s="1"/>
      <c r="AD4568" s="1"/>
      <c r="AE4568" s="1"/>
      <c r="AF4568" s="1"/>
      <c r="AG4568" s="1"/>
      <c r="AH4568" s="1"/>
      <c r="AI4568" s="1"/>
      <c r="AJ4568" s="9" t="s">
        <v>52</v>
      </c>
      <c r="AK4568" s="9" t="s">
        <v>9114</v>
      </c>
      <c r="AL4568" s="9" t="s">
        <v>52</v>
      </c>
      <c r="AM4568" s="9" t="s">
        <v>52</v>
      </c>
    </row>
    <row r="4569" spans="1:39" ht="30" customHeight="1" x14ac:dyDescent="0.3">
      <c r="A4569" s="10" t="s">
        <v>4727</v>
      </c>
      <c r="B4569" s="10" t="s">
        <v>4728</v>
      </c>
      <c r="C4569" s="10" t="s">
        <v>732</v>
      </c>
      <c r="D4569" s="11">
        <v>1</v>
      </c>
      <c r="E4569" s="15">
        <v>0</v>
      </c>
      <c r="F4569" s="17">
        <f>TRUNC(E4569*D4569,1)</f>
        <v>0</v>
      </c>
      <c r="G4569" s="15">
        <v>0</v>
      </c>
      <c r="H4569" s="17">
        <f>TRUNC(G4569*D4569,1)</f>
        <v>0</v>
      </c>
      <c r="I4569" s="15">
        <f>TRUNC(SUMIF(V4567:V4569, RIGHTB(O4569, 1), H4567:H4569)*U4569, 2)</f>
        <v>623.07000000000005</v>
      </c>
      <c r="J4569" s="17">
        <f>TRUNC(I4569*D4569,1)</f>
        <v>623</v>
      </c>
      <c r="K4569" s="15">
        <f>TRUNC(E4569+G4569+I4569,1)</f>
        <v>623</v>
      </c>
      <c r="L4569" s="17">
        <f>TRUNC(F4569+H4569+J4569,1)</f>
        <v>623</v>
      </c>
      <c r="M4569" s="10" t="s">
        <v>52</v>
      </c>
      <c r="N4569" s="9" t="s">
        <v>2679</v>
      </c>
      <c r="O4569" s="9" t="s">
        <v>4729</v>
      </c>
      <c r="P4569" s="9" t="s">
        <v>54</v>
      </c>
      <c r="Q4569" s="9" t="s">
        <v>54</v>
      </c>
      <c r="R4569" s="9" t="s">
        <v>54</v>
      </c>
      <c r="S4569" s="1">
        <v>1</v>
      </c>
      <c r="T4569" s="1">
        <v>2</v>
      </c>
      <c r="U4569" s="1">
        <v>0.02</v>
      </c>
      <c r="V4569" s="1"/>
      <c r="W4569" s="1"/>
      <c r="X4569" s="1"/>
      <c r="Y4569" s="1"/>
      <c r="Z4569" s="1"/>
      <c r="AA4569" s="1"/>
      <c r="AB4569" s="1"/>
      <c r="AC4569" s="1"/>
      <c r="AD4569" s="1"/>
      <c r="AE4569" s="1"/>
      <c r="AF4569" s="1"/>
      <c r="AG4569" s="1"/>
      <c r="AH4569" s="1"/>
      <c r="AI4569" s="1"/>
      <c r="AJ4569" s="9" t="s">
        <v>52</v>
      </c>
      <c r="AK4569" s="9" t="s">
        <v>9115</v>
      </c>
      <c r="AL4569" s="9" t="s">
        <v>52</v>
      </c>
      <c r="AM4569" s="9" t="s">
        <v>52</v>
      </c>
    </row>
    <row r="4570" spans="1:39" ht="30" customHeight="1" x14ac:dyDescent="0.3">
      <c r="A4570" s="10" t="s">
        <v>4735</v>
      </c>
      <c r="B4570" s="10" t="s">
        <v>52</v>
      </c>
      <c r="C4570" s="10" t="s">
        <v>52</v>
      </c>
      <c r="D4570" s="11"/>
      <c r="E4570" s="15"/>
      <c r="F4570" s="17">
        <f>TRUNC(SUMIF(N4567:N4569, N4566, F4567:F4569),0)</f>
        <v>0</v>
      </c>
      <c r="G4570" s="15"/>
      <c r="H4570" s="17">
        <f>TRUNC(SUMIF(N4567:N4569, N4566, H4567:H4569),0)</f>
        <v>31153</v>
      </c>
      <c r="I4570" s="15"/>
      <c r="J4570" s="17">
        <f>TRUNC(SUMIF(N4567:N4569, N4566, J4567:J4569),0)</f>
        <v>623</v>
      </c>
      <c r="K4570" s="15"/>
      <c r="L4570" s="17">
        <f>F4570+H4570+J4570</f>
        <v>31776</v>
      </c>
      <c r="M4570" s="10" t="s">
        <v>52</v>
      </c>
      <c r="N4570" s="9" t="s">
        <v>4736</v>
      </c>
      <c r="O4570" s="9" t="s">
        <v>4736</v>
      </c>
      <c r="P4570" s="9" t="s">
        <v>52</v>
      </c>
      <c r="Q4570" s="9" t="s">
        <v>52</v>
      </c>
      <c r="R4570" s="9" t="s">
        <v>52</v>
      </c>
      <c r="S4570" s="1"/>
      <c r="T4570" s="1"/>
      <c r="U4570" s="1"/>
      <c r="V4570" s="1"/>
      <c r="W4570" s="1"/>
      <c r="X4570" s="1"/>
      <c r="Y4570" s="1"/>
      <c r="Z4570" s="1"/>
      <c r="AA4570" s="1"/>
      <c r="AB4570" s="1"/>
      <c r="AC4570" s="1"/>
      <c r="AD4570" s="1"/>
      <c r="AE4570" s="1"/>
      <c r="AF4570" s="1"/>
      <c r="AG4570" s="1"/>
      <c r="AH4570" s="1"/>
      <c r="AI4570" s="1"/>
      <c r="AJ4570" s="9" t="s">
        <v>52</v>
      </c>
      <c r="AK4570" s="9" t="s">
        <v>52</v>
      </c>
      <c r="AL4570" s="9" t="s">
        <v>52</v>
      </c>
      <c r="AM4570" s="9" t="s">
        <v>52</v>
      </c>
    </row>
    <row r="4571" spans="1:39" ht="30" customHeight="1" x14ac:dyDescent="0.3">
      <c r="A4571" s="11"/>
      <c r="B4571" s="11"/>
      <c r="C4571" s="11"/>
      <c r="D4571" s="11"/>
      <c r="E4571" s="15"/>
      <c r="F4571" s="17"/>
      <c r="G4571" s="15"/>
      <c r="H4571" s="17"/>
      <c r="I4571" s="15"/>
      <c r="J4571" s="17"/>
      <c r="K4571" s="15"/>
      <c r="L4571" s="17"/>
      <c r="M4571" s="11"/>
    </row>
    <row r="4572" spans="1:39" ht="30" customHeight="1" x14ac:dyDescent="0.3">
      <c r="A4572" s="14" t="s">
        <v>9116</v>
      </c>
      <c r="B4572" s="14"/>
      <c r="C4572" s="14"/>
      <c r="D4572" s="14"/>
      <c r="E4572" s="16"/>
      <c r="F4572" s="18"/>
      <c r="G4572" s="16"/>
      <c r="H4572" s="18"/>
      <c r="I4572" s="16"/>
      <c r="J4572" s="18"/>
      <c r="K4572" s="16"/>
      <c r="L4572" s="18"/>
      <c r="M4572" s="14"/>
      <c r="N4572" s="5" t="s">
        <v>2682</v>
      </c>
    </row>
    <row r="4573" spans="1:39" ht="30" customHeight="1" x14ac:dyDescent="0.3">
      <c r="A4573" s="10" t="s">
        <v>9008</v>
      </c>
      <c r="B4573" s="10" t="s">
        <v>4714</v>
      </c>
      <c r="C4573" s="10" t="s">
        <v>4715</v>
      </c>
      <c r="D4573" s="11">
        <v>6.0999999999999999E-2</v>
      </c>
      <c r="E4573" s="15">
        <v>0</v>
      </c>
      <c r="F4573" s="17">
        <f>TRUNC(E4573*D4573,1)</f>
        <v>0</v>
      </c>
      <c r="G4573" s="15">
        <v>222738</v>
      </c>
      <c r="H4573" s="17">
        <f>TRUNC(G4573*D4573,1)</f>
        <v>13587</v>
      </c>
      <c r="I4573" s="15">
        <v>0</v>
      </c>
      <c r="J4573" s="17">
        <f>TRUNC(I4573*D4573,1)</f>
        <v>0</v>
      </c>
      <c r="K4573" s="15">
        <f>TRUNC(E4573+G4573+I4573,1)</f>
        <v>222738</v>
      </c>
      <c r="L4573" s="17">
        <f>TRUNC(F4573+H4573+J4573,1)</f>
        <v>13587</v>
      </c>
      <c r="M4573" s="10" t="s">
        <v>52</v>
      </c>
      <c r="N4573" s="9" t="s">
        <v>2682</v>
      </c>
      <c r="O4573" s="9" t="s">
        <v>9009</v>
      </c>
      <c r="P4573" s="9" t="s">
        <v>54</v>
      </c>
      <c r="Q4573" s="9" t="s">
        <v>54</v>
      </c>
      <c r="R4573" s="9" t="s">
        <v>67</v>
      </c>
      <c r="S4573" s="1"/>
      <c r="T4573" s="1"/>
      <c r="U4573" s="1"/>
      <c r="V4573" s="1">
        <v>1</v>
      </c>
      <c r="W4573" s="1"/>
      <c r="X4573" s="1"/>
      <c r="Y4573" s="1"/>
      <c r="Z4573" s="1"/>
      <c r="AA4573" s="1"/>
      <c r="AB4573" s="1"/>
      <c r="AC4573" s="1"/>
      <c r="AD4573" s="1"/>
      <c r="AE4573" s="1"/>
      <c r="AF4573" s="1"/>
      <c r="AG4573" s="1"/>
      <c r="AH4573" s="1"/>
      <c r="AI4573" s="1"/>
      <c r="AJ4573" s="9" t="s">
        <v>52</v>
      </c>
      <c r="AK4573" s="9" t="s">
        <v>9118</v>
      </c>
      <c r="AL4573" s="9" t="s">
        <v>52</v>
      </c>
      <c r="AM4573" s="9" t="s">
        <v>52</v>
      </c>
    </row>
    <row r="4574" spans="1:39" ht="30" customHeight="1" x14ac:dyDescent="0.3">
      <c r="A4574" s="10" t="s">
        <v>4720</v>
      </c>
      <c r="B4574" s="10" t="s">
        <v>4714</v>
      </c>
      <c r="C4574" s="10" t="s">
        <v>4715</v>
      </c>
      <c r="D4574" s="11">
        <v>1.2E-2</v>
      </c>
      <c r="E4574" s="15">
        <v>0</v>
      </c>
      <c r="F4574" s="17">
        <f>TRUNC(E4574*D4574,1)</f>
        <v>0</v>
      </c>
      <c r="G4574" s="15">
        <v>153671</v>
      </c>
      <c r="H4574" s="17">
        <f>TRUNC(G4574*D4574,1)</f>
        <v>1844</v>
      </c>
      <c r="I4574" s="15">
        <v>0</v>
      </c>
      <c r="J4574" s="17">
        <f>TRUNC(I4574*D4574,1)</f>
        <v>0</v>
      </c>
      <c r="K4574" s="15">
        <f>TRUNC(E4574+G4574+I4574,1)</f>
        <v>153671</v>
      </c>
      <c r="L4574" s="17">
        <f>TRUNC(F4574+H4574+J4574,1)</f>
        <v>1844</v>
      </c>
      <c r="M4574" s="10" t="s">
        <v>52</v>
      </c>
      <c r="N4574" s="9" t="s">
        <v>2682</v>
      </c>
      <c r="O4574" s="9" t="s">
        <v>4721</v>
      </c>
      <c r="P4574" s="9" t="s">
        <v>54</v>
      </c>
      <c r="Q4574" s="9" t="s">
        <v>54</v>
      </c>
      <c r="R4574" s="9" t="s">
        <v>67</v>
      </c>
      <c r="S4574" s="1"/>
      <c r="T4574" s="1"/>
      <c r="U4574" s="1"/>
      <c r="V4574" s="1">
        <v>1</v>
      </c>
      <c r="W4574" s="1"/>
      <c r="X4574" s="1"/>
      <c r="Y4574" s="1"/>
      <c r="Z4574" s="1"/>
      <c r="AA4574" s="1"/>
      <c r="AB4574" s="1"/>
      <c r="AC4574" s="1"/>
      <c r="AD4574" s="1"/>
      <c r="AE4574" s="1"/>
      <c r="AF4574" s="1"/>
      <c r="AG4574" s="1"/>
      <c r="AH4574" s="1"/>
      <c r="AI4574" s="1"/>
      <c r="AJ4574" s="9" t="s">
        <v>52</v>
      </c>
      <c r="AK4574" s="9" t="s">
        <v>9119</v>
      </c>
      <c r="AL4574" s="9" t="s">
        <v>52</v>
      </c>
      <c r="AM4574" s="9" t="s">
        <v>52</v>
      </c>
    </row>
    <row r="4575" spans="1:39" ht="30" customHeight="1" x14ac:dyDescent="0.3">
      <c r="A4575" s="10" t="s">
        <v>4727</v>
      </c>
      <c r="B4575" s="10" t="s">
        <v>4728</v>
      </c>
      <c r="C4575" s="10" t="s">
        <v>732</v>
      </c>
      <c r="D4575" s="11">
        <v>1</v>
      </c>
      <c r="E4575" s="15">
        <v>0</v>
      </c>
      <c r="F4575" s="17">
        <f>TRUNC(E4575*D4575,1)</f>
        <v>0</v>
      </c>
      <c r="G4575" s="15">
        <v>0</v>
      </c>
      <c r="H4575" s="17">
        <f>TRUNC(G4575*D4575,1)</f>
        <v>0</v>
      </c>
      <c r="I4575" s="15">
        <f>TRUNC(SUMIF(V4573:V4576, RIGHTB(O4575, 1), H4573:H4576)*U4575, 2)</f>
        <v>308.62</v>
      </c>
      <c r="J4575" s="17">
        <f>TRUNC(I4575*D4575,1)</f>
        <v>308.60000000000002</v>
      </c>
      <c r="K4575" s="15">
        <f>TRUNC(E4575+G4575+I4575,1)</f>
        <v>308.60000000000002</v>
      </c>
      <c r="L4575" s="17">
        <f>TRUNC(F4575+H4575+J4575,1)</f>
        <v>308.60000000000002</v>
      </c>
      <c r="M4575" s="10" t="s">
        <v>52</v>
      </c>
      <c r="N4575" s="9" t="s">
        <v>2682</v>
      </c>
      <c r="O4575" s="9" t="s">
        <v>4729</v>
      </c>
      <c r="P4575" s="9" t="s">
        <v>54</v>
      </c>
      <c r="Q4575" s="9" t="s">
        <v>54</v>
      </c>
      <c r="R4575" s="9" t="s">
        <v>54</v>
      </c>
      <c r="S4575" s="1">
        <v>1</v>
      </c>
      <c r="T4575" s="1">
        <v>2</v>
      </c>
      <c r="U4575" s="1">
        <v>0.02</v>
      </c>
      <c r="V4575" s="1"/>
      <c r="W4575" s="1"/>
      <c r="X4575" s="1"/>
      <c r="Y4575" s="1"/>
      <c r="Z4575" s="1"/>
      <c r="AA4575" s="1"/>
      <c r="AB4575" s="1"/>
      <c r="AC4575" s="1"/>
      <c r="AD4575" s="1"/>
      <c r="AE4575" s="1"/>
      <c r="AF4575" s="1"/>
      <c r="AG4575" s="1"/>
      <c r="AH4575" s="1"/>
      <c r="AI4575" s="1"/>
      <c r="AJ4575" s="9" t="s">
        <v>52</v>
      </c>
      <c r="AK4575" s="9" t="s">
        <v>9120</v>
      </c>
      <c r="AL4575" s="9" t="s">
        <v>52</v>
      </c>
      <c r="AM4575" s="9" t="s">
        <v>52</v>
      </c>
    </row>
    <row r="4576" spans="1:39" ht="30" customHeight="1" x14ac:dyDescent="0.3">
      <c r="A4576" s="10" t="s">
        <v>4753</v>
      </c>
      <c r="B4576" s="10" t="s">
        <v>5047</v>
      </c>
      <c r="C4576" s="10" t="s">
        <v>2008</v>
      </c>
      <c r="D4576" s="11">
        <v>4.9000000000000002E-2</v>
      </c>
      <c r="E4576" s="15">
        <v>10474</v>
      </c>
      <c r="F4576" s="17">
        <f>TRUNC(E4576*D4576,1)</f>
        <v>513.20000000000005</v>
      </c>
      <c r="G4576" s="15">
        <v>47967</v>
      </c>
      <c r="H4576" s="17">
        <f>TRUNC(G4576*D4576,1)</f>
        <v>2350.3000000000002</v>
      </c>
      <c r="I4576" s="15">
        <v>49362</v>
      </c>
      <c r="J4576" s="17">
        <f>TRUNC(I4576*D4576,1)</f>
        <v>2418.6999999999998</v>
      </c>
      <c r="K4576" s="15">
        <f>TRUNC(E4576+G4576+I4576,1)</f>
        <v>107803</v>
      </c>
      <c r="L4576" s="17">
        <f>TRUNC(F4576+H4576+J4576,1)</f>
        <v>5282.2</v>
      </c>
      <c r="M4576" s="10" t="s">
        <v>52</v>
      </c>
      <c r="N4576" s="9" t="s">
        <v>2682</v>
      </c>
      <c r="O4576" s="9" t="s">
        <v>5048</v>
      </c>
      <c r="P4576" s="9" t="s">
        <v>67</v>
      </c>
      <c r="Q4576" s="9" t="s">
        <v>54</v>
      </c>
      <c r="R4576" s="9" t="s">
        <v>54</v>
      </c>
      <c r="S4576" s="1"/>
      <c r="T4576" s="1"/>
      <c r="U4576" s="1"/>
      <c r="V4576" s="1"/>
      <c r="W4576" s="1"/>
      <c r="X4576" s="1"/>
      <c r="Y4576" s="1"/>
      <c r="Z4576" s="1"/>
      <c r="AA4576" s="1"/>
      <c r="AB4576" s="1"/>
      <c r="AC4576" s="1"/>
      <c r="AD4576" s="1"/>
      <c r="AE4576" s="1"/>
      <c r="AF4576" s="1"/>
      <c r="AG4576" s="1"/>
      <c r="AH4576" s="1"/>
      <c r="AI4576" s="1"/>
      <c r="AJ4576" s="9" t="s">
        <v>52</v>
      </c>
      <c r="AK4576" s="9" t="s">
        <v>9121</v>
      </c>
      <c r="AL4576" s="9" t="s">
        <v>52</v>
      </c>
      <c r="AM4576" s="9" t="s">
        <v>52</v>
      </c>
    </row>
    <row r="4577" spans="1:39" ht="30" customHeight="1" x14ac:dyDescent="0.3">
      <c r="A4577" s="10" t="s">
        <v>4735</v>
      </c>
      <c r="B4577" s="10" t="s">
        <v>52</v>
      </c>
      <c r="C4577" s="10" t="s">
        <v>52</v>
      </c>
      <c r="D4577" s="11"/>
      <c r="E4577" s="15"/>
      <c r="F4577" s="17">
        <f>TRUNC(SUMIF(N4573:N4576, N4572, F4573:F4576),0)</f>
        <v>513</v>
      </c>
      <c r="G4577" s="15"/>
      <c r="H4577" s="17">
        <f>TRUNC(SUMIF(N4573:N4576, N4572, H4573:H4576),0)</f>
        <v>17781</v>
      </c>
      <c r="I4577" s="15"/>
      <c r="J4577" s="17">
        <f>TRUNC(SUMIF(N4573:N4576, N4572, J4573:J4576),0)</f>
        <v>2727</v>
      </c>
      <c r="K4577" s="15"/>
      <c r="L4577" s="17">
        <f>F4577+H4577+J4577</f>
        <v>21021</v>
      </c>
      <c r="M4577" s="10" t="s">
        <v>52</v>
      </c>
      <c r="N4577" s="9" t="s">
        <v>4736</v>
      </c>
      <c r="O4577" s="9" t="s">
        <v>4736</v>
      </c>
      <c r="P4577" s="9" t="s">
        <v>52</v>
      </c>
      <c r="Q4577" s="9" t="s">
        <v>52</v>
      </c>
      <c r="R4577" s="9" t="s">
        <v>52</v>
      </c>
      <c r="S4577" s="1"/>
      <c r="T4577" s="1"/>
      <c r="U4577" s="1"/>
      <c r="V4577" s="1"/>
      <c r="W4577" s="1"/>
      <c r="X4577" s="1"/>
      <c r="Y4577" s="1"/>
      <c r="Z4577" s="1"/>
      <c r="AA4577" s="1"/>
      <c r="AB4577" s="1"/>
      <c r="AC4577" s="1"/>
      <c r="AD4577" s="1"/>
      <c r="AE4577" s="1"/>
      <c r="AF4577" s="1"/>
      <c r="AG4577" s="1"/>
      <c r="AH4577" s="1"/>
      <c r="AI4577" s="1"/>
      <c r="AJ4577" s="9" t="s">
        <v>52</v>
      </c>
      <c r="AK4577" s="9" t="s">
        <v>52</v>
      </c>
      <c r="AL4577" s="9" t="s">
        <v>52</v>
      </c>
      <c r="AM4577" s="9" t="s">
        <v>52</v>
      </c>
    </row>
    <row r="4578" spans="1:39" ht="30" customHeight="1" x14ac:dyDescent="0.3">
      <c r="A4578" s="11"/>
      <c r="B4578" s="11"/>
      <c r="C4578" s="11"/>
      <c r="D4578" s="11"/>
      <c r="E4578" s="15"/>
      <c r="F4578" s="17"/>
      <c r="G4578" s="15"/>
      <c r="H4578" s="17"/>
      <c r="I4578" s="15"/>
      <c r="J4578" s="17"/>
      <c r="K4578" s="15"/>
      <c r="L4578" s="17"/>
      <c r="M4578" s="11"/>
    </row>
    <row r="4579" spans="1:39" ht="30" customHeight="1" x14ac:dyDescent="0.3">
      <c r="A4579" s="14" t="s">
        <v>9122</v>
      </c>
      <c r="B4579" s="14"/>
      <c r="C4579" s="14"/>
      <c r="D4579" s="14"/>
      <c r="E4579" s="16"/>
      <c r="F4579" s="18"/>
      <c r="G4579" s="16"/>
      <c r="H4579" s="18"/>
      <c r="I4579" s="16"/>
      <c r="J4579" s="18"/>
      <c r="K4579" s="16"/>
      <c r="L4579" s="18"/>
      <c r="M4579" s="14"/>
      <c r="N4579" s="5" t="s">
        <v>2686</v>
      </c>
    </row>
    <row r="4580" spans="1:39" ht="30" customHeight="1" x14ac:dyDescent="0.3">
      <c r="A4580" s="10" t="s">
        <v>9124</v>
      </c>
      <c r="B4580" s="10" t="s">
        <v>52</v>
      </c>
      <c r="C4580" s="10" t="s">
        <v>98</v>
      </c>
      <c r="D4580" s="11">
        <v>1</v>
      </c>
      <c r="E4580" s="15">
        <v>3300</v>
      </c>
      <c r="F4580" s="17">
        <f>TRUNC(E4580*D4580,1)</f>
        <v>3300</v>
      </c>
      <c r="G4580" s="15">
        <v>0</v>
      </c>
      <c r="H4580" s="17">
        <f>TRUNC(G4580*D4580,1)</f>
        <v>0</v>
      </c>
      <c r="I4580" s="15">
        <v>0</v>
      </c>
      <c r="J4580" s="17">
        <f>TRUNC(I4580*D4580,1)</f>
        <v>0</v>
      </c>
      <c r="K4580" s="15">
        <f>TRUNC(E4580+G4580+I4580,1)</f>
        <v>3300</v>
      </c>
      <c r="L4580" s="17">
        <f>TRUNC(F4580+H4580+J4580,1)</f>
        <v>3300</v>
      </c>
      <c r="M4580" s="10" t="s">
        <v>52</v>
      </c>
      <c r="N4580" s="9" t="s">
        <v>2686</v>
      </c>
      <c r="O4580" s="9" t="s">
        <v>9125</v>
      </c>
      <c r="P4580" s="9" t="s">
        <v>54</v>
      </c>
      <c r="Q4580" s="9" t="s">
        <v>54</v>
      </c>
      <c r="R4580" s="9" t="s">
        <v>67</v>
      </c>
      <c r="S4580" s="1"/>
      <c r="T4580" s="1"/>
      <c r="U4580" s="1"/>
      <c r="V4580" s="1"/>
      <c r="W4580" s="1"/>
      <c r="X4580" s="1"/>
      <c r="Y4580" s="1"/>
      <c r="Z4580" s="1"/>
      <c r="AA4580" s="1"/>
      <c r="AB4580" s="1"/>
      <c r="AC4580" s="1"/>
      <c r="AD4580" s="1"/>
      <c r="AE4580" s="1"/>
      <c r="AF4580" s="1"/>
      <c r="AG4580" s="1"/>
      <c r="AH4580" s="1"/>
      <c r="AI4580" s="1"/>
      <c r="AJ4580" s="9" t="s">
        <v>52</v>
      </c>
      <c r="AK4580" s="9" t="s">
        <v>9126</v>
      </c>
      <c r="AL4580" s="9" t="s">
        <v>52</v>
      </c>
      <c r="AM4580" s="9" t="s">
        <v>52</v>
      </c>
    </row>
    <row r="4581" spans="1:39" ht="30" customHeight="1" x14ac:dyDescent="0.3">
      <c r="A4581" s="10" t="s">
        <v>9008</v>
      </c>
      <c r="B4581" s="10" t="s">
        <v>4714</v>
      </c>
      <c r="C4581" s="10" t="s">
        <v>4715</v>
      </c>
      <c r="D4581" s="11">
        <v>2.7E-2</v>
      </c>
      <c r="E4581" s="15">
        <v>0</v>
      </c>
      <c r="F4581" s="17">
        <f>TRUNC(E4581*D4581,1)</f>
        <v>0</v>
      </c>
      <c r="G4581" s="15">
        <v>222738</v>
      </c>
      <c r="H4581" s="17">
        <f>TRUNC(G4581*D4581,1)</f>
        <v>6013.9</v>
      </c>
      <c r="I4581" s="15">
        <v>0</v>
      </c>
      <c r="J4581" s="17">
        <f>TRUNC(I4581*D4581,1)</f>
        <v>0</v>
      </c>
      <c r="K4581" s="15">
        <f>TRUNC(E4581+G4581+I4581,1)</f>
        <v>222738</v>
      </c>
      <c r="L4581" s="17">
        <f>TRUNC(F4581+H4581+J4581,1)</f>
        <v>6013.9</v>
      </c>
      <c r="M4581" s="10" t="s">
        <v>52</v>
      </c>
      <c r="N4581" s="9" t="s">
        <v>2686</v>
      </c>
      <c r="O4581" s="9" t="s">
        <v>9009</v>
      </c>
      <c r="P4581" s="9" t="s">
        <v>54</v>
      </c>
      <c r="Q4581" s="9" t="s">
        <v>54</v>
      </c>
      <c r="R4581" s="9" t="s">
        <v>67</v>
      </c>
      <c r="S4581" s="1"/>
      <c r="T4581" s="1"/>
      <c r="U4581" s="1"/>
      <c r="V4581" s="1"/>
      <c r="W4581" s="1"/>
      <c r="X4581" s="1"/>
      <c r="Y4581" s="1"/>
      <c r="Z4581" s="1"/>
      <c r="AA4581" s="1"/>
      <c r="AB4581" s="1"/>
      <c r="AC4581" s="1"/>
      <c r="AD4581" s="1"/>
      <c r="AE4581" s="1"/>
      <c r="AF4581" s="1"/>
      <c r="AG4581" s="1"/>
      <c r="AH4581" s="1"/>
      <c r="AI4581" s="1"/>
      <c r="AJ4581" s="9" t="s">
        <v>52</v>
      </c>
      <c r="AK4581" s="9" t="s">
        <v>9127</v>
      </c>
      <c r="AL4581" s="9" t="s">
        <v>52</v>
      </c>
      <c r="AM4581" s="9" t="s">
        <v>52</v>
      </c>
    </row>
    <row r="4582" spans="1:39" ht="30" customHeight="1" x14ac:dyDescent="0.3">
      <c r="A4582" s="10" t="s">
        <v>4735</v>
      </c>
      <c r="B4582" s="10" t="s">
        <v>52</v>
      </c>
      <c r="C4582" s="10" t="s">
        <v>52</v>
      </c>
      <c r="D4582" s="11"/>
      <c r="E4582" s="15"/>
      <c r="F4582" s="17">
        <f>TRUNC(SUMIF(N4580:N4581, N4579, F4580:F4581),0)</f>
        <v>3300</v>
      </c>
      <c r="G4582" s="15"/>
      <c r="H4582" s="17">
        <f>TRUNC(SUMIF(N4580:N4581, N4579, H4580:H4581),0)</f>
        <v>6013</v>
      </c>
      <c r="I4582" s="15"/>
      <c r="J4582" s="17">
        <f>TRUNC(SUMIF(N4580:N4581, N4579, J4580:J4581),0)</f>
        <v>0</v>
      </c>
      <c r="K4582" s="15"/>
      <c r="L4582" s="17">
        <f>F4582+H4582+J4582</f>
        <v>9313</v>
      </c>
      <c r="M4582" s="10" t="s">
        <v>52</v>
      </c>
      <c r="N4582" s="9" t="s">
        <v>4736</v>
      </c>
      <c r="O4582" s="9" t="s">
        <v>4736</v>
      </c>
      <c r="P4582" s="9" t="s">
        <v>52</v>
      </c>
      <c r="Q4582" s="9" t="s">
        <v>52</v>
      </c>
      <c r="R4582" s="9" t="s">
        <v>52</v>
      </c>
      <c r="S4582" s="1"/>
      <c r="T4582" s="1"/>
      <c r="U4582" s="1"/>
      <c r="V4582" s="1"/>
      <c r="W4582" s="1"/>
      <c r="X4582" s="1"/>
      <c r="Y4582" s="1"/>
      <c r="Z4582" s="1"/>
      <c r="AA4582" s="1"/>
      <c r="AB4582" s="1"/>
      <c r="AC4582" s="1"/>
      <c r="AD4582" s="1"/>
      <c r="AE4582" s="1"/>
      <c r="AF4582" s="1"/>
      <c r="AG4582" s="1"/>
      <c r="AH4582" s="1"/>
      <c r="AI4582" s="1"/>
      <c r="AJ4582" s="9" t="s">
        <v>52</v>
      </c>
      <c r="AK4582" s="9" t="s">
        <v>52</v>
      </c>
      <c r="AL4582" s="9" t="s">
        <v>52</v>
      </c>
      <c r="AM4582" s="9" t="s">
        <v>52</v>
      </c>
    </row>
    <row r="4583" spans="1:39" ht="30" customHeight="1" x14ac:dyDescent="0.3">
      <c r="A4583" s="11"/>
      <c r="B4583" s="11"/>
      <c r="C4583" s="11"/>
      <c r="D4583" s="11"/>
      <c r="E4583" s="15"/>
      <c r="F4583" s="17"/>
      <c r="G4583" s="15"/>
      <c r="H4583" s="17"/>
      <c r="I4583" s="15"/>
      <c r="J4583" s="17"/>
      <c r="K4583" s="15"/>
      <c r="L4583" s="17"/>
      <c r="M4583" s="11"/>
    </row>
    <row r="4584" spans="1:39" ht="30" customHeight="1" x14ac:dyDescent="0.3">
      <c r="A4584" s="14" t="s">
        <v>9128</v>
      </c>
      <c r="B4584" s="14"/>
      <c r="C4584" s="14"/>
      <c r="D4584" s="14"/>
      <c r="E4584" s="16"/>
      <c r="F4584" s="18"/>
      <c r="G4584" s="16"/>
      <c r="H4584" s="18"/>
      <c r="I4584" s="16"/>
      <c r="J4584" s="18"/>
      <c r="K4584" s="16"/>
      <c r="L4584" s="18"/>
      <c r="M4584" s="14"/>
      <c r="N4584" s="5" t="s">
        <v>2689</v>
      </c>
    </row>
    <row r="4585" spans="1:39" ht="30" customHeight="1" x14ac:dyDescent="0.3">
      <c r="A4585" s="10" t="s">
        <v>9008</v>
      </c>
      <c r="B4585" s="10" t="s">
        <v>4714</v>
      </c>
      <c r="C4585" s="10" t="s">
        <v>4715</v>
      </c>
      <c r="D4585" s="11">
        <v>4.4999999999999998E-2</v>
      </c>
      <c r="E4585" s="15">
        <v>0</v>
      </c>
      <c r="F4585" s="17">
        <f>TRUNC(E4585*D4585,1)</f>
        <v>0</v>
      </c>
      <c r="G4585" s="15">
        <v>222738</v>
      </c>
      <c r="H4585" s="17">
        <f>TRUNC(G4585*D4585,1)</f>
        <v>10023.200000000001</v>
      </c>
      <c r="I4585" s="15">
        <v>0</v>
      </c>
      <c r="J4585" s="17">
        <f>TRUNC(I4585*D4585,1)</f>
        <v>0</v>
      </c>
      <c r="K4585" s="15">
        <f>TRUNC(E4585+G4585+I4585,1)</f>
        <v>222738</v>
      </c>
      <c r="L4585" s="17">
        <f>TRUNC(F4585+H4585+J4585,1)</f>
        <v>10023.200000000001</v>
      </c>
      <c r="M4585" s="10" t="s">
        <v>52</v>
      </c>
      <c r="N4585" s="9" t="s">
        <v>2689</v>
      </c>
      <c r="O4585" s="9" t="s">
        <v>9009</v>
      </c>
      <c r="P4585" s="9" t="s">
        <v>54</v>
      </c>
      <c r="Q4585" s="9" t="s">
        <v>54</v>
      </c>
      <c r="R4585" s="9" t="s">
        <v>67</v>
      </c>
      <c r="S4585" s="1"/>
      <c r="T4585" s="1"/>
      <c r="U4585" s="1"/>
      <c r="V4585" s="1">
        <v>1</v>
      </c>
      <c r="W4585" s="1"/>
      <c r="X4585" s="1"/>
      <c r="Y4585" s="1"/>
      <c r="Z4585" s="1"/>
      <c r="AA4585" s="1"/>
      <c r="AB4585" s="1"/>
      <c r="AC4585" s="1"/>
      <c r="AD4585" s="1"/>
      <c r="AE4585" s="1"/>
      <c r="AF4585" s="1"/>
      <c r="AG4585" s="1"/>
      <c r="AH4585" s="1"/>
      <c r="AI4585" s="1"/>
      <c r="AJ4585" s="9" t="s">
        <v>52</v>
      </c>
      <c r="AK4585" s="9" t="s">
        <v>9131</v>
      </c>
      <c r="AL4585" s="9" t="s">
        <v>52</v>
      </c>
      <c r="AM4585" s="9" t="s">
        <v>52</v>
      </c>
    </row>
    <row r="4586" spans="1:39" ht="30" customHeight="1" x14ac:dyDescent="0.3">
      <c r="A4586" s="10" t="s">
        <v>4720</v>
      </c>
      <c r="B4586" s="10" t="s">
        <v>4714</v>
      </c>
      <c r="C4586" s="10" t="s">
        <v>4715</v>
      </c>
      <c r="D4586" s="11">
        <v>3.1E-2</v>
      </c>
      <c r="E4586" s="15">
        <v>0</v>
      </c>
      <c r="F4586" s="17">
        <f>TRUNC(E4586*D4586,1)</f>
        <v>0</v>
      </c>
      <c r="G4586" s="15">
        <v>153671</v>
      </c>
      <c r="H4586" s="17">
        <f>TRUNC(G4586*D4586,1)</f>
        <v>4763.8</v>
      </c>
      <c r="I4586" s="15">
        <v>0</v>
      </c>
      <c r="J4586" s="17">
        <f>TRUNC(I4586*D4586,1)</f>
        <v>0</v>
      </c>
      <c r="K4586" s="15">
        <f>TRUNC(E4586+G4586+I4586,1)</f>
        <v>153671</v>
      </c>
      <c r="L4586" s="17">
        <f>TRUNC(F4586+H4586+J4586,1)</f>
        <v>4763.8</v>
      </c>
      <c r="M4586" s="10" t="s">
        <v>52</v>
      </c>
      <c r="N4586" s="9" t="s">
        <v>2689</v>
      </c>
      <c r="O4586" s="9" t="s">
        <v>4721</v>
      </c>
      <c r="P4586" s="9" t="s">
        <v>54</v>
      </c>
      <c r="Q4586" s="9" t="s">
        <v>54</v>
      </c>
      <c r="R4586" s="9" t="s">
        <v>67</v>
      </c>
      <c r="S4586" s="1"/>
      <c r="T4586" s="1"/>
      <c r="U4586" s="1"/>
      <c r="V4586" s="1">
        <v>1</v>
      </c>
      <c r="W4586" s="1"/>
      <c r="X4586" s="1"/>
      <c r="Y4586" s="1"/>
      <c r="Z4586" s="1"/>
      <c r="AA4586" s="1"/>
      <c r="AB4586" s="1"/>
      <c r="AC4586" s="1"/>
      <c r="AD4586" s="1"/>
      <c r="AE4586" s="1"/>
      <c r="AF4586" s="1"/>
      <c r="AG4586" s="1"/>
      <c r="AH4586" s="1"/>
      <c r="AI4586" s="1"/>
      <c r="AJ4586" s="9" t="s">
        <v>52</v>
      </c>
      <c r="AK4586" s="9" t="s">
        <v>9132</v>
      </c>
      <c r="AL4586" s="9" t="s">
        <v>52</v>
      </c>
      <c r="AM4586" s="9" t="s">
        <v>52</v>
      </c>
    </row>
    <row r="4587" spans="1:39" ht="30" customHeight="1" x14ac:dyDescent="0.3">
      <c r="A4587" s="10" t="s">
        <v>4727</v>
      </c>
      <c r="B4587" s="10" t="s">
        <v>5468</v>
      </c>
      <c r="C4587" s="10" t="s">
        <v>732</v>
      </c>
      <c r="D4587" s="11">
        <v>1</v>
      </c>
      <c r="E4587" s="15">
        <v>0</v>
      </c>
      <c r="F4587" s="17">
        <f>TRUNC(E4587*D4587,1)</f>
        <v>0</v>
      </c>
      <c r="G4587" s="15">
        <v>0</v>
      </c>
      <c r="H4587" s="17">
        <f>TRUNC(G4587*D4587,1)</f>
        <v>0</v>
      </c>
      <c r="I4587" s="15">
        <f>TRUNC(SUMIF(V4585:V4587, RIGHTB(O4587, 1), H4585:H4587)*U4587, 2)</f>
        <v>147.87</v>
      </c>
      <c r="J4587" s="17">
        <f>TRUNC(I4587*D4587,1)</f>
        <v>147.80000000000001</v>
      </c>
      <c r="K4587" s="15">
        <f>TRUNC(E4587+G4587+I4587,1)</f>
        <v>147.80000000000001</v>
      </c>
      <c r="L4587" s="17">
        <f>TRUNC(F4587+H4587+J4587,1)</f>
        <v>147.80000000000001</v>
      </c>
      <c r="M4587" s="10" t="s">
        <v>52</v>
      </c>
      <c r="N4587" s="9" t="s">
        <v>2689</v>
      </c>
      <c r="O4587" s="9" t="s">
        <v>4729</v>
      </c>
      <c r="P4587" s="9" t="s">
        <v>54</v>
      </c>
      <c r="Q4587" s="9" t="s">
        <v>54</v>
      </c>
      <c r="R4587" s="9" t="s">
        <v>54</v>
      </c>
      <c r="S4587" s="1">
        <v>1</v>
      </c>
      <c r="T4587" s="1">
        <v>2</v>
      </c>
      <c r="U4587" s="1">
        <v>0.01</v>
      </c>
      <c r="V4587" s="1"/>
      <c r="W4587" s="1"/>
      <c r="X4587" s="1"/>
      <c r="Y4587" s="1"/>
      <c r="Z4587" s="1"/>
      <c r="AA4587" s="1"/>
      <c r="AB4587" s="1"/>
      <c r="AC4587" s="1"/>
      <c r="AD4587" s="1"/>
      <c r="AE4587" s="1"/>
      <c r="AF4587" s="1"/>
      <c r="AG4587" s="1"/>
      <c r="AH4587" s="1"/>
      <c r="AI4587" s="1"/>
      <c r="AJ4587" s="9" t="s">
        <v>52</v>
      </c>
      <c r="AK4587" s="9" t="s">
        <v>9133</v>
      </c>
      <c r="AL4587" s="9" t="s">
        <v>52</v>
      </c>
      <c r="AM4587" s="9" t="s">
        <v>52</v>
      </c>
    </row>
    <row r="4588" spans="1:39" ht="30" customHeight="1" x14ac:dyDescent="0.3">
      <c r="A4588" s="10" t="s">
        <v>4735</v>
      </c>
      <c r="B4588" s="10" t="s">
        <v>52</v>
      </c>
      <c r="C4588" s="10" t="s">
        <v>52</v>
      </c>
      <c r="D4588" s="11"/>
      <c r="E4588" s="15"/>
      <c r="F4588" s="17">
        <f>TRUNC(SUMIF(N4585:N4587, N4584, F4585:F4587),0)</f>
        <v>0</v>
      </c>
      <c r="G4588" s="15"/>
      <c r="H4588" s="17">
        <f>TRUNC(SUMIF(N4585:N4587, N4584, H4585:H4587),0)</f>
        <v>14787</v>
      </c>
      <c r="I4588" s="15"/>
      <c r="J4588" s="17">
        <f>TRUNC(SUMIF(N4585:N4587, N4584, J4585:J4587),0)</f>
        <v>147</v>
      </c>
      <c r="K4588" s="15"/>
      <c r="L4588" s="17">
        <f>F4588+H4588+J4588</f>
        <v>14934</v>
      </c>
      <c r="M4588" s="10" t="s">
        <v>52</v>
      </c>
      <c r="N4588" s="9" t="s">
        <v>4736</v>
      </c>
      <c r="O4588" s="9" t="s">
        <v>4736</v>
      </c>
      <c r="P4588" s="9" t="s">
        <v>52</v>
      </c>
      <c r="Q4588" s="9" t="s">
        <v>52</v>
      </c>
      <c r="R4588" s="9" t="s">
        <v>52</v>
      </c>
      <c r="S4588" s="1"/>
      <c r="T4588" s="1"/>
      <c r="U4588" s="1"/>
      <c r="V4588" s="1"/>
      <c r="W4588" s="1"/>
      <c r="X4588" s="1"/>
      <c r="Y4588" s="1"/>
      <c r="Z4588" s="1"/>
      <c r="AA4588" s="1"/>
      <c r="AB4588" s="1"/>
      <c r="AC4588" s="1"/>
      <c r="AD4588" s="1"/>
      <c r="AE4588" s="1"/>
      <c r="AF4588" s="1"/>
      <c r="AG4588" s="1"/>
      <c r="AH4588" s="1"/>
      <c r="AI4588" s="1"/>
      <c r="AJ4588" s="9" t="s">
        <v>52</v>
      </c>
      <c r="AK4588" s="9" t="s">
        <v>52</v>
      </c>
      <c r="AL4588" s="9" t="s">
        <v>52</v>
      </c>
      <c r="AM4588" s="9" t="s">
        <v>52</v>
      </c>
    </row>
    <row r="4589" spans="1:39" ht="30" customHeight="1" x14ac:dyDescent="0.3">
      <c r="A4589" s="11"/>
      <c r="B4589" s="11"/>
      <c r="C4589" s="11"/>
      <c r="D4589" s="11"/>
      <c r="E4589" s="15"/>
      <c r="F4589" s="17"/>
      <c r="G4589" s="15"/>
      <c r="H4589" s="17"/>
      <c r="I4589" s="15"/>
      <c r="J4589" s="17"/>
      <c r="K4589" s="15"/>
      <c r="L4589" s="17"/>
      <c r="M4589" s="11"/>
    </row>
    <row r="4590" spans="1:39" ht="30" customHeight="1" x14ac:dyDescent="0.3">
      <c r="A4590" s="14" t="s">
        <v>9134</v>
      </c>
      <c r="B4590" s="14"/>
      <c r="C4590" s="14"/>
      <c r="D4590" s="14"/>
      <c r="E4590" s="16"/>
      <c r="F4590" s="18"/>
      <c r="G4590" s="16"/>
      <c r="H4590" s="18"/>
      <c r="I4590" s="16"/>
      <c r="J4590" s="18"/>
      <c r="K4590" s="16"/>
      <c r="L4590" s="18"/>
      <c r="M4590" s="14"/>
      <c r="N4590" s="5" t="s">
        <v>2692</v>
      </c>
    </row>
    <row r="4591" spans="1:39" ht="30" customHeight="1" x14ac:dyDescent="0.3">
      <c r="A4591" s="10" t="s">
        <v>9008</v>
      </c>
      <c r="B4591" s="10" t="s">
        <v>4714</v>
      </c>
      <c r="C4591" s="10" t="s">
        <v>4715</v>
      </c>
      <c r="D4591" s="11">
        <v>4.4999999999999998E-2</v>
      </c>
      <c r="E4591" s="15">
        <v>0</v>
      </c>
      <c r="F4591" s="17">
        <f>TRUNC(E4591*D4591,1)</f>
        <v>0</v>
      </c>
      <c r="G4591" s="15">
        <v>222738</v>
      </c>
      <c r="H4591" s="17">
        <f>TRUNC(G4591*D4591,1)</f>
        <v>10023.200000000001</v>
      </c>
      <c r="I4591" s="15">
        <v>0</v>
      </c>
      <c r="J4591" s="17">
        <f>TRUNC(I4591*D4591,1)</f>
        <v>0</v>
      </c>
      <c r="K4591" s="15">
        <f>TRUNC(E4591+G4591+I4591,1)</f>
        <v>222738</v>
      </c>
      <c r="L4591" s="17">
        <f>TRUNC(F4591+H4591+J4591,1)</f>
        <v>10023.200000000001</v>
      </c>
      <c r="M4591" s="10" t="s">
        <v>52</v>
      </c>
      <c r="N4591" s="9" t="s">
        <v>2692</v>
      </c>
      <c r="O4591" s="9" t="s">
        <v>9009</v>
      </c>
      <c r="P4591" s="9" t="s">
        <v>54</v>
      </c>
      <c r="Q4591" s="9" t="s">
        <v>54</v>
      </c>
      <c r="R4591" s="9" t="s">
        <v>67</v>
      </c>
      <c r="S4591" s="1"/>
      <c r="T4591" s="1"/>
      <c r="U4591" s="1"/>
      <c r="V4591" s="1">
        <v>1</v>
      </c>
      <c r="W4591" s="1">
        <v>2</v>
      </c>
      <c r="X4591" s="1"/>
      <c r="Y4591" s="1"/>
      <c r="Z4591" s="1"/>
      <c r="AA4591" s="1"/>
      <c r="AB4591" s="1"/>
      <c r="AC4591" s="1"/>
      <c r="AD4591" s="1"/>
      <c r="AE4591" s="1"/>
      <c r="AF4591" s="1"/>
      <c r="AG4591" s="1"/>
      <c r="AH4591" s="1"/>
      <c r="AI4591" s="1"/>
      <c r="AJ4591" s="9" t="s">
        <v>52</v>
      </c>
      <c r="AK4591" s="9" t="s">
        <v>9137</v>
      </c>
      <c r="AL4591" s="9" t="s">
        <v>52</v>
      </c>
      <c r="AM4591" s="9" t="s">
        <v>52</v>
      </c>
    </row>
    <row r="4592" spans="1:39" ht="30" customHeight="1" x14ac:dyDescent="0.3">
      <c r="A4592" s="10" t="s">
        <v>4720</v>
      </c>
      <c r="B4592" s="10" t="s">
        <v>4714</v>
      </c>
      <c r="C4592" s="10" t="s">
        <v>4715</v>
      </c>
      <c r="D4592" s="11">
        <v>3.1E-2</v>
      </c>
      <c r="E4592" s="15">
        <v>0</v>
      </c>
      <c r="F4592" s="17">
        <f>TRUNC(E4592*D4592,1)</f>
        <v>0</v>
      </c>
      <c r="G4592" s="15">
        <v>153671</v>
      </c>
      <c r="H4592" s="17">
        <f>TRUNC(G4592*D4592,1)</f>
        <v>4763.8</v>
      </c>
      <c r="I4592" s="15">
        <v>0</v>
      </c>
      <c r="J4592" s="17">
        <f>TRUNC(I4592*D4592,1)</f>
        <v>0</v>
      </c>
      <c r="K4592" s="15">
        <f>TRUNC(E4592+G4592+I4592,1)</f>
        <v>153671</v>
      </c>
      <c r="L4592" s="17">
        <f>TRUNC(F4592+H4592+J4592,1)</f>
        <v>4763.8</v>
      </c>
      <c r="M4592" s="10" t="s">
        <v>52</v>
      </c>
      <c r="N4592" s="9" t="s">
        <v>2692</v>
      </c>
      <c r="O4592" s="9" t="s">
        <v>4721</v>
      </c>
      <c r="P4592" s="9" t="s">
        <v>54</v>
      </c>
      <c r="Q4592" s="9" t="s">
        <v>54</v>
      </c>
      <c r="R4592" s="9" t="s">
        <v>67</v>
      </c>
      <c r="S4592" s="1"/>
      <c r="T4592" s="1"/>
      <c r="U4592" s="1"/>
      <c r="V4592" s="1">
        <v>1</v>
      </c>
      <c r="W4592" s="1">
        <v>2</v>
      </c>
      <c r="X4592" s="1"/>
      <c r="Y4592" s="1"/>
      <c r="Z4592" s="1"/>
      <c r="AA4592" s="1"/>
      <c r="AB4592" s="1"/>
      <c r="AC4592" s="1"/>
      <c r="AD4592" s="1"/>
      <c r="AE4592" s="1"/>
      <c r="AF4592" s="1"/>
      <c r="AG4592" s="1"/>
      <c r="AH4592" s="1"/>
      <c r="AI4592" s="1"/>
      <c r="AJ4592" s="9" t="s">
        <v>52</v>
      </c>
      <c r="AK4592" s="9" t="s">
        <v>9138</v>
      </c>
      <c r="AL4592" s="9" t="s">
        <v>52</v>
      </c>
      <c r="AM4592" s="9" t="s">
        <v>52</v>
      </c>
    </row>
    <row r="4593" spans="1:39" ht="30" customHeight="1" x14ac:dyDescent="0.3">
      <c r="A4593" s="10" t="s">
        <v>7817</v>
      </c>
      <c r="B4593" s="10" t="s">
        <v>9139</v>
      </c>
      <c r="C4593" s="10" t="s">
        <v>732</v>
      </c>
      <c r="D4593" s="11">
        <v>1</v>
      </c>
      <c r="E4593" s="15">
        <v>0</v>
      </c>
      <c r="F4593" s="17">
        <f>TRUNC(E4593*D4593,1)</f>
        <v>0</v>
      </c>
      <c r="G4593" s="15">
        <f>TRUNC(SUMIF(V4591:V4594, RIGHTB(O4593, 1), H4591:H4594)*U4593, 2)</f>
        <v>4436.1000000000004</v>
      </c>
      <c r="H4593" s="17">
        <f>TRUNC(G4593*D4593,1)</f>
        <v>4436.1000000000004</v>
      </c>
      <c r="I4593" s="15">
        <v>0</v>
      </c>
      <c r="J4593" s="17">
        <f>TRUNC(I4593*D4593,1)</f>
        <v>0</v>
      </c>
      <c r="K4593" s="15">
        <f>TRUNC(E4593+G4593+I4593,1)</f>
        <v>4436.1000000000004</v>
      </c>
      <c r="L4593" s="17">
        <f>TRUNC(F4593+H4593+J4593,1)</f>
        <v>4436.1000000000004</v>
      </c>
      <c r="M4593" s="10" t="s">
        <v>52</v>
      </c>
      <c r="N4593" s="9" t="s">
        <v>2692</v>
      </c>
      <c r="O4593" s="9" t="s">
        <v>4729</v>
      </c>
      <c r="P4593" s="9" t="s">
        <v>54</v>
      </c>
      <c r="Q4593" s="9" t="s">
        <v>54</v>
      </c>
      <c r="R4593" s="9" t="s">
        <v>54</v>
      </c>
      <c r="S4593" s="1">
        <v>1</v>
      </c>
      <c r="T4593" s="1">
        <v>1</v>
      </c>
      <c r="U4593" s="1">
        <v>0.3</v>
      </c>
      <c r="V4593" s="1"/>
      <c r="W4593" s="1"/>
      <c r="X4593" s="1"/>
      <c r="Y4593" s="1"/>
      <c r="Z4593" s="1"/>
      <c r="AA4593" s="1"/>
      <c r="AB4593" s="1"/>
      <c r="AC4593" s="1"/>
      <c r="AD4593" s="1"/>
      <c r="AE4593" s="1"/>
      <c r="AF4593" s="1"/>
      <c r="AG4593" s="1"/>
      <c r="AH4593" s="1"/>
      <c r="AI4593" s="1"/>
      <c r="AJ4593" s="9" t="s">
        <v>52</v>
      </c>
      <c r="AK4593" s="9" t="s">
        <v>9140</v>
      </c>
      <c r="AL4593" s="9" t="s">
        <v>52</v>
      </c>
      <c r="AM4593" s="9" t="s">
        <v>52</v>
      </c>
    </row>
    <row r="4594" spans="1:39" ht="30" customHeight="1" x14ac:dyDescent="0.3">
      <c r="A4594" s="10" t="s">
        <v>4727</v>
      </c>
      <c r="B4594" s="10" t="s">
        <v>5468</v>
      </c>
      <c r="C4594" s="10" t="s">
        <v>732</v>
      </c>
      <c r="D4594" s="11">
        <v>1</v>
      </c>
      <c r="E4594" s="15">
        <v>0</v>
      </c>
      <c r="F4594" s="17">
        <f>TRUNC(E4594*D4594,1)</f>
        <v>0</v>
      </c>
      <c r="G4594" s="15">
        <v>0</v>
      </c>
      <c r="H4594" s="17">
        <f>TRUNC(G4594*D4594,1)</f>
        <v>0</v>
      </c>
      <c r="I4594" s="15">
        <f>TRUNC(SUMIF(W4591:W4594, RIGHTB(O4594, 1), H4591:H4594)*U4594, 2)</f>
        <v>147.87</v>
      </c>
      <c r="J4594" s="17">
        <f>TRUNC(I4594*D4594,1)</f>
        <v>147.80000000000001</v>
      </c>
      <c r="K4594" s="15">
        <f>TRUNC(E4594+G4594+I4594,1)</f>
        <v>147.80000000000001</v>
      </c>
      <c r="L4594" s="17">
        <f>TRUNC(F4594+H4594+J4594,1)</f>
        <v>147.80000000000001</v>
      </c>
      <c r="M4594" s="10" t="s">
        <v>52</v>
      </c>
      <c r="N4594" s="9" t="s">
        <v>2692</v>
      </c>
      <c r="O4594" s="9" t="s">
        <v>4733</v>
      </c>
      <c r="P4594" s="9" t="s">
        <v>54</v>
      </c>
      <c r="Q4594" s="9" t="s">
        <v>54</v>
      </c>
      <c r="R4594" s="9" t="s">
        <v>54</v>
      </c>
      <c r="S4594" s="1">
        <v>1</v>
      </c>
      <c r="T4594" s="1">
        <v>2</v>
      </c>
      <c r="U4594" s="1">
        <v>0.01</v>
      </c>
      <c r="V4594" s="1"/>
      <c r="W4594" s="1"/>
      <c r="X4594" s="1"/>
      <c r="Y4594" s="1"/>
      <c r="Z4594" s="1"/>
      <c r="AA4594" s="1"/>
      <c r="AB4594" s="1"/>
      <c r="AC4594" s="1"/>
      <c r="AD4594" s="1"/>
      <c r="AE4594" s="1"/>
      <c r="AF4594" s="1"/>
      <c r="AG4594" s="1"/>
      <c r="AH4594" s="1"/>
      <c r="AI4594" s="1"/>
      <c r="AJ4594" s="9" t="s">
        <v>52</v>
      </c>
      <c r="AK4594" s="9" t="s">
        <v>9141</v>
      </c>
      <c r="AL4594" s="9" t="s">
        <v>52</v>
      </c>
      <c r="AM4594" s="9" t="s">
        <v>52</v>
      </c>
    </row>
    <row r="4595" spans="1:39" ht="30" customHeight="1" x14ac:dyDescent="0.3">
      <c r="A4595" s="10" t="s">
        <v>4735</v>
      </c>
      <c r="B4595" s="10" t="s">
        <v>52</v>
      </c>
      <c r="C4595" s="10" t="s">
        <v>52</v>
      </c>
      <c r="D4595" s="11"/>
      <c r="E4595" s="15"/>
      <c r="F4595" s="17">
        <f>TRUNC(SUMIF(N4591:N4594, N4590, F4591:F4594),0)</f>
        <v>0</v>
      </c>
      <c r="G4595" s="15"/>
      <c r="H4595" s="17">
        <f>TRUNC(SUMIF(N4591:N4594, N4590, H4591:H4594),0)</f>
        <v>19223</v>
      </c>
      <c r="I4595" s="15"/>
      <c r="J4595" s="17">
        <f>TRUNC(SUMIF(N4591:N4594, N4590, J4591:J4594),0)</f>
        <v>147</v>
      </c>
      <c r="K4595" s="15"/>
      <c r="L4595" s="17">
        <f>F4595+H4595+J4595</f>
        <v>19370</v>
      </c>
      <c r="M4595" s="10" t="s">
        <v>52</v>
      </c>
      <c r="N4595" s="9" t="s">
        <v>4736</v>
      </c>
      <c r="O4595" s="9" t="s">
        <v>4736</v>
      </c>
      <c r="P4595" s="9" t="s">
        <v>52</v>
      </c>
      <c r="Q4595" s="9" t="s">
        <v>52</v>
      </c>
      <c r="R4595" s="9" t="s">
        <v>52</v>
      </c>
      <c r="S4595" s="1"/>
      <c r="T4595" s="1"/>
      <c r="U4595" s="1"/>
      <c r="V4595" s="1"/>
      <c r="W4595" s="1"/>
      <c r="X4595" s="1"/>
      <c r="Y4595" s="1"/>
      <c r="Z4595" s="1"/>
      <c r="AA4595" s="1"/>
      <c r="AB4595" s="1"/>
      <c r="AC4595" s="1"/>
      <c r="AD4595" s="1"/>
      <c r="AE4595" s="1"/>
      <c r="AF4595" s="1"/>
      <c r="AG4595" s="1"/>
      <c r="AH4595" s="1"/>
      <c r="AI4595" s="1"/>
      <c r="AJ4595" s="9" t="s">
        <v>52</v>
      </c>
      <c r="AK4595" s="9" t="s">
        <v>52</v>
      </c>
      <c r="AL4595" s="9" t="s">
        <v>52</v>
      </c>
      <c r="AM4595" s="9" t="s">
        <v>52</v>
      </c>
    </row>
    <row r="4596" spans="1:39" ht="30" customHeight="1" x14ac:dyDescent="0.3">
      <c r="A4596" s="11"/>
      <c r="B4596" s="11"/>
      <c r="C4596" s="11"/>
      <c r="D4596" s="11"/>
      <c r="E4596" s="15"/>
      <c r="F4596" s="17"/>
      <c r="G4596" s="15"/>
      <c r="H4596" s="17"/>
      <c r="I4596" s="15"/>
      <c r="J4596" s="17"/>
      <c r="K4596" s="15"/>
      <c r="L4596" s="17"/>
      <c r="M4596" s="11"/>
    </row>
    <row r="4597" spans="1:39" ht="30" customHeight="1" x14ac:dyDescent="0.3">
      <c r="A4597" s="14" t="s">
        <v>9142</v>
      </c>
      <c r="B4597" s="14"/>
      <c r="C4597" s="14"/>
      <c r="D4597" s="14"/>
      <c r="E4597" s="16"/>
      <c r="F4597" s="18"/>
      <c r="G4597" s="16"/>
      <c r="H4597" s="18"/>
      <c r="I4597" s="16"/>
      <c r="J4597" s="18"/>
      <c r="K4597" s="16"/>
      <c r="L4597" s="18"/>
      <c r="M4597" s="14"/>
      <c r="N4597" s="5" t="s">
        <v>2696</v>
      </c>
    </row>
    <row r="4598" spans="1:39" ht="30" customHeight="1" x14ac:dyDescent="0.3">
      <c r="A4598" s="10" t="s">
        <v>6656</v>
      </c>
      <c r="B4598" s="10" t="s">
        <v>4714</v>
      </c>
      <c r="C4598" s="10" t="s">
        <v>4715</v>
      </c>
      <c r="D4598" s="11">
        <v>0.106</v>
      </c>
      <c r="E4598" s="15">
        <v>0</v>
      </c>
      <c r="F4598" s="17">
        <f>TRUNC(E4598*D4598,1)</f>
        <v>0</v>
      </c>
      <c r="G4598" s="15">
        <v>236050</v>
      </c>
      <c r="H4598" s="17">
        <f>TRUNC(G4598*D4598,1)</f>
        <v>25021.3</v>
      </c>
      <c r="I4598" s="15">
        <v>0</v>
      </c>
      <c r="J4598" s="17">
        <f>TRUNC(I4598*D4598,1)</f>
        <v>0</v>
      </c>
      <c r="K4598" s="15">
        <f>TRUNC(E4598+G4598+I4598,1)</f>
        <v>236050</v>
      </c>
      <c r="L4598" s="17">
        <f>TRUNC(F4598+H4598+J4598,1)</f>
        <v>25021.3</v>
      </c>
      <c r="M4598" s="10" t="s">
        <v>52</v>
      </c>
      <c r="N4598" s="9" t="s">
        <v>2696</v>
      </c>
      <c r="O4598" s="9" t="s">
        <v>6657</v>
      </c>
      <c r="P4598" s="9" t="s">
        <v>54</v>
      </c>
      <c r="Q4598" s="9" t="s">
        <v>54</v>
      </c>
      <c r="R4598" s="9" t="s">
        <v>67</v>
      </c>
      <c r="S4598" s="1"/>
      <c r="T4598" s="1"/>
      <c r="U4598" s="1"/>
      <c r="V4598" s="1">
        <v>1</v>
      </c>
      <c r="W4598" s="1"/>
      <c r="X4598" s="1"/>
      <c r="Y4598" s="1"/>
      <c r="Z4598" s="1"/>
      <c r="AA4598" s="1"/>
      <c r="AB4598" s="1"/>
      <c r="AC4598" s="1"/>
      <c r="AD4598" s="1"/>
      <c r="AE4598" s="1"/>
      <c r="AF4598" s="1"/>
      <c r="AG4598" s="1"/>
      <c r="AH4598" s="1"/>
      <c r="AI4598" s="1"/>
      <c r="AJ4598" s="9" t="s">
        <v>52</v>
      </c>
      <c r="AK4598" s="9" t="s">
        <v>9145</v>
      </c>
      <c r="AL4598" s="9" t="s">
        <v>52</v>
      </c>
      <c r="AM4598" s="9" t="s">
        <v>52</v>
      </c>
    </row>
    <row r="4599" spans="1:39" ht="30" customHeight="1" x14ac:dyDescent="0.3">
      <c r="A4599" s="10" t="s">
        <v>4720</v>
      </c>
      <c r="B4599" s="10" t="s">
        <v>4714</v>
      </c>
      <c r="C4599" s="10" t="s">
        <v>4715</v>
      </c>
      <c r="D4599" s="11">
        <v>5.2999999999999999E-2</v>
      </c>
      <c r="E4599" s="15">
        <v>0</v>
      </c>
      <c r="F4599" s="17">
        <f>TRUNC(E4599*D4599,1)</f>
        <v>0</v>
      </c>
      <c r="G4599" s="15">
        <v>153671</v>
      </c>
      <c r="H4599" s="17">
        <f>TRUNC(G4599*D4599,1)</f>
        <v>8144.5</v>
      </c>
      <c r="I4599" s="15">
        <v>0</v>
      </c>
      <c r="J4599" s="17">
        <f>TRUNC(I4599*D4599,1)</f>
        <v>0</v>
      </c>
      <c r="K4599" s="15">
        <f>TRUNC(E4599+G4599+I4599,1)</f>
        <v>153671</v>
      </c>
      <c r="L4599" s="17">
        <f>TRUNC(F4599+H4599+J4599,1)</f>
        <v>8144.5</v>
      </c>
      <c r="M4599" s="10" t="s">
        <v>52</v>
      </c>
      <c r="N4599" s="9" t="s">
        <v>2696</v>
      </c>
      <c r="O4599" s="9" t="s">
        <v>4721</v>
      </c>
      <c r="P4599" s="9" t="s">
        <v>54</v>
      </c>
      <c r="Q4599" s="9" t="s">
        <v>54</v>
      </c>
      <c r="R4599" s="9" t="s">
        <v>67</v>
      </c>
      <c r="S4599" s="1"/>
      <c r="T4599" s="1"/>
      <c r="U4599" s="1"/>
      <c r="V4599" s="1">
        <v>1</v>
      </c>
      <c r="W4599" s="1"/>
      <c r="X4599" s="1"/>
      <c r="Y4599" s="1"/>
      <c r="Z4599" s="1"/>
      <c r="AA4599" s="1"/>
      <c r="AB4599" s="1"/>
      <c r="AC4599" s="1"/>
      <c r="AD4599" s="1"/>
      <c r="AE4599" s="1"/>
      <c r="AF4599" s="1"/>
      <c r="AG4599" s="1"/>
      <c r="AH4599" s="1"/>
      <c r="AI4599" s="1"/>
      <c r="AJ4599" s="9" t="s">
        <v>52</v>
      </c>
      <c r="AK4599" s="9" t="s">
        <v>9146</v>
      </c>
      <c r="AL4599" s="9" t="s">
        <v>52</v>
      </c>
      <c r="AM4599" s="9" t="s">
        <v>52</v>
      </c>
    </row>
    <row r="4600" spans="1:39" ht="30" customHeight="1" x14ac:dyDescent="0.3">
      <c r="A4600" s="10" t="s">
        <v>4727</v>
      </c>
      <c r="B4600" s="10" t="s">
        <v>4728</v>
      </c>
      <c r="C4600" s="10" t="s">
        <v>732</v>
      </c>
      <c r="D4600" s="11">
        <v>1</v>
      </c>
      <c r="E4600" s="15">
        <v>0</v>
      </c>
      <c r="F4600" s="17">
        <f>TRUNC(E4600*D4600,1)</f>
        <v>0</v>
      </c>
      <c r="G4600" s="15">
        <v>0</v>
      </c>
      <c r="H4600" s="17">
        <f>TRUNC(G4600*D4600,1)</f>
        <v>0</v>
      </c>
      <c r="I4600" s="15">
        <f>TRUNC(SUMIF(V4598:V4600, RIGHTB(O4600, 1), H4598:H4600)*U4600, 2)</f>
        <v>663.31</v>
      </c>
      <c r="J4600" s="17">
        <f>TRUNC(I4600*D4600,1)</f>
        <v>663.3</v>
      </c>
      <c r="K4600" s="15">
        <f>TRUNC(E4600+G4600+I4600,1)</f>
        <v>663.3</v>
      </c>
      <c r="L4600" s="17">
        <f>TRUNC(F4600+H4600+J4600,1)</f>
        <v>663.3</v>
      </c>
      <c r="M4600" s="10" t="s">
        <v>52</v>
      </c>
      <c r="N4600" s="9" t="s">
        <v>2696</v>
      </c>
      <c r="O4600" s="9" t="s">
        <v>4729</v>
      </c>
      <c r="P4600" s="9" t="s">
        <v>54</v>
      </c>
      <c r="Q4600" s="9" t="s">
        <v>54</v>
      </c>
      <c r="R4600" s="9" t="s">
        <v>54</v>
      </c>
      <c r="S4600" s="1">
        <v>1</v>
      </c>
      <c r="T4600" s="1">
        <v>2</v>
      </c>
      <c r="U4600" s="1">
        <v>0.02</v>
      </c>
      <c r="V4600" s="1"/>
      <c r="W4600" s="1"/>
      <c r="X4600" s="1"/>
      <c r="Y4600" s="1"/>
      <c r="Z4600" s="1"/>
      <c r="AA4600" s="1"/>
      <c r="AB4600" s="1"/>
      <c r="AC4600" s="1"/>
      <c r="AD4600" s="1"/>
      <c r="AE4600" s="1"/>
      <c r="AF4600" s="1"/>
      <c r="AG4600" s="1"/>
      <c r="AH4600" s="1"/>
      <c r="AI4600" s="1"/>
      <c r="AJ4600" s="9" t="s">
        <v>52</v>
      </c>
      <c r="AK4600" s="9" t="s">
        <v>9147</v>
      </c>
      <c r="AL4600" s="9" t="s">
        <v>52</v>
      </c>
      <c r="AM4600" s="9" t="s">
        <v>52</v>
      </c>
    </row>
    <row r="4601" spans="1:39" ht="30" customHeight="1" x14ac:dyDescent="0.3">
      <c r="A4601" s="10" t="s">
        <v>4735</v>
      </c>
      <c r="B4601" s="10" t="s">
        <v>52</v>
      </c>
      <c r="C4601" s="10" t="s">
        <v>52</v>
      </c>
      <c r="D4601" s="11"/>
      <c r="E4601" s="15"/>
      <c r="F4601" s="17">
        <f>TRUNC(SUMIF(N4598:N4600, N4597, F4598:F4600),0)</f>
        <v>0</v>
      </c>
      <c r="G4601" s="15"/>
      <c r="H4601" s="17">
        <f>TRUNC(SUMIF(N4598:N4600, N4597, H4598:H4600),0)</f>
        <v>33165</v>
      </c>
      <c r="I4601" s="15"/>
      <c r="J4601" s="17">
        <f>TRUNC(SUMIF(N4598:N4600, N4597, J4598:J4600),0)</f>
        <v>663</v>
      </c>
      <c r="K4601" s="15"/>
      <c r="L4601" s="17">
        <f>F4601+H4601+J4601</f>
        <v>33828</v>
      </c>
      <c r="M4601" s="10" t="s">
        <v>52</v>
      </c>
      <c r="N4601" s="9" t="s">
        <v>4736</v>
      </c>
      <c r="O4601" s="9" t="s">
        <v>4736</v>
      </c>
      <c r="P4601" s="9" t="s">
        <v>52</v>
      </c>
      <c r="Q4601" s="9" t="s">
        <v>52</v>
      </c>
      <c r="R4601" s="9" t="s">
        <v>52</v>
      </c>
      <c r="S4601" s="1"/>
      <c r="T4601" s="1"/>
      <c r="U4601" s="1"/>
      <c r="V4601" s="1"/>
      <c r="W4601" s="1"/>
      <c r="X4601" s="1"/>
      <c r="Y4601" s="1"/>
      <c r="Z4601" s="1"/>
      <c r="AA4601" s="1"/>
      <c r="AB4601" s="1"/>
      <c r="AC4601" s="1"/>
      <c r="AD4601" s="1"/>
      <c r="AE4601" s="1"/>
      <c r="AF4601" s="1"/>
      <c r="AG4601" s="1"/>
      <c r="AH4601" s="1"/>
      <c r="AI4601" s="1"/>
      <c r="AJ4601" s="9" t="s">
        <v>52</v>
      </c>
      <c r="AK4601" s="9" t="s">
        <v>52</v>
      </c>
      <c r="AL4601" s="9" t="s">
        <v>52</v>
      </c>
      <c r="AM4601" s="9" t="s">
        <v>52</v>
      </c>
    </row>
    <row r="4602" spans="1:39" ht="30" customHeight="1" x14ac:dyDescent="0.3">
      <c r="A4602" s="11"/>
      <c r="B4602" s="11"/>
      <c r="C4602" s="11"/>
      <c r="D4602" s="11"/>
      <c r="E4602" s="15"/>
      <c r="F4602" s="17"/>
      <c r="G4602" s="15"/>
      <c r="H4602" s="17"/>
      <c r="I4602" s="15"/>
      <c r="J4602" s="17"/>
      <c r="K4602" s="15"/>
      <c r="L4602" s="17"/>
      <c r="M4602" s="11"/>
    </row>
    <row r="4603" spans="1:39" ht="30" customHeight="1" x14ac:dyDescent="0.3">
      <c r="A4603" s="14" t="s">
        <v>9148</v>
      </c>
      <c r="B4603" s="14"/>
      <c r="C4603" s="14"/>
      <c r="D4603" s="14"/>
      <c r="E4603" s="16"/>
      <c r="F4603" s="18"/>
      <c r="G4603" s="16"/>
      <c r="H4603" s="18"/>
      <c r="I4603" s="16"/>
      <c r="J4603" s="18"/>
      <c r="K4603" s="16"/>
      <c r="L4603" s="18"/>
      <c r="M4603" s="14"/>
      <c r="N4603" s="5" t="s">
        <v>2699</v>
      </c>
    </row>
    <row r="4604" spans="1:39" ht="30" customHeight="1" x14ac:dyDescent="0.3">
      <c r="A4604" s="10" t="s">
        <v>9008</v>
      </c>
      <c r="B4604" s="10" t="s">
        <v>4714</v>
      </c>
      <c r="C4604" s="10" t="s">
        <v>4715</v>
      </c>
      <c r="D4604" s="11">
        <v>1.2E-2</v>
      </c>
      <c r="E4604" s="15">
        <v>0</v>
      </c>
      <c r="F4604" s="17">
        <f>TRUNC(E4604*D4604,1)</f>
        <v>0</v>
      </c>
      <c r="G4604" s="15">
        <v>222738</v>
      </c>
      <c r="H4604" s="17">
        <f>TRUNC(G4604*D4604,1)</f>
        <v>2672.8</v>
      </c>
      <c r="I4604" s="15">
        <v>0</v>
      </c>
      <c r="J4604" s="17">
        <f>TRUNC(I4604*D4604,1)</f>
        <v>0</v>
      </c>
      <c r="K4604" s="15">
        <f>TRUNC(E4604+G4604+I4604,1)</f>
        <v>222738</v>
      </c>
      <c r="L4604" s="17">
        <f>TRUNC(F4604+H4604+J4604,1)</f>
        <v>2672.8</v>
      </c>
      <c r="M4604" s="10" t="s">
        <v>52</v>
      </c>
      <c r="N4604" s="9" t="s">
        <v>2699</v>
      </c>
      <c r="O4604" s="9" t="s">
        <v>9009</v>
      </c>
      <c r="P4604" s="9" t="s">
        <v>54</v>
      </c>
      <c r="Q4604" s="9" t="s">
        <v>54</v>
      </c>
      <c r="R4604" s="9" t="s">
        <v>67</v>
      </c>
      <c r="S4604" s="1"/>
      <c r="T4604" s="1"/>
      <c r="U4604" s="1"/>
      <c r="V4604" s="1">
        <v>1</v>
      </c>
      <c r="W4604" s="1"/>
      <c r="X4604" s="1"/>
      <c r="Y4604" s="1"/>
      <c r="Z4604" s="1"/>
      <c r="AA4604" s="1"/>
      <c r="AB4604" s="1"/>
      <c r="AC4604" s="1"/>
      <c r="AD4604" s="1"/>
      <c r="AE4604" s="1"/>
      <c r="AF4604" s="1"/>
      <c r="AG4604" s="1"/>
      <c r="AH4604" s="1"/>
      <c r="AI4604" s="1"/>
      <c r="AJ4604" s="9" t="s">
        <v>52</v>
      </c>
      <c r="AK4604" s="9" t="s">
        <v>9150</v>
      </c>
      <c r="AL4604" s="9" t="s">
        <v>52</v>
      </c>
      <c r="AM4604" s="9" t="s">
        <v>52</v>
      </c>
    </row>
    <row r="4605" spans="1:39" ht="30" customHeight="1" x14ac:dyDescent="0.3">
      <c r="A4605" s="10" t="s">
        <v>4720</v>
      </c>
      <c r="B4605" s="10" t="s">
        <v>4714</v>
      </c>
      <c r="C4605" s="10" t="s">
        <v>4715</v>
      </c>
      <c r="D4605" s="11">
        <v>2E-3</v>
      </c>
      <c r="E4605" s="15">
        <v>0</v>
      </c>
      <c r="F4605" s="17">
        <f>TRUNC(E4605*D4605,1)</f>
        <v>0</v>
      </c>
      <c r="G4605" s="15">
        <v>153671</v>
      </c>
      <c r="H4605" s="17">
        <f>TRUNC(G4605*D4605,1)</f>
        <v>307.3</v>
      </c>
      <c r="I4605" s="15">
        <v>0</v>
      </c>
      <c r="J4605" s="17">
        <f>TRUNC(I4605*D4605,1)</f>
        <v>0</v>
      </c>
      <c r="K4605" s="15">
        <f>TRUNC(E4605+G4605+I4605,1)</f>
        <v>153671</v>
      </c>
      <c r="L4605" s="17">
        <f>TRUNC(F4605+H4605+J4605,1)</f>
        <v>307.3</v>
      </c>
      <c r="M4605" s="10" t="s">
        <v>52</v>
      </c>
      <c r="N4605" s="9" t="s">
        <v>2699</v>
      </c>
      <c r="O4605" s="9" t="s">
        <v>4721</v>
      </c>
      <c r="P4605" s="9" t="s">
        <v>54</v>
      </c>
      <c r="Q4605" s="9" t="s">
        <v>54</v>
      </c>
      <c r="R4605" s="9" t="s">
        <v>67</v>
      </c>
      <c r="S4605" s="1"/>
      <c r="T4605" s="1"/>
      <c r="U4605" s="1"/>
      <c r="V4605" s="1">
        <v>1</v>
      </c>
      <c r="W4605" s="1"/>
      <c r="X4605" s="1"/>
      <c r="Y4605" s="1"/>
      <c r="Z4605" s="1"/>
      <c r="AA4605" s="1"/>
      <c r="AB4605" s="1"/>
      <c r="AC4605" s="1"/>
      <c r="AD4605" s="1"/>
      <c r="AE4605" s="1"/>
      <c r="AF4605" s="1"/>
      <c r="AG4605" s="1"/>
      <c r="AH4605" s="1"/>
      <c r="AI4605" s="1"/>
      <c r="AJ4605" s="9" t="s">
        <v>52</v>
      </c>
      <c r="AK4605" s="9" t="s">
        <v>9151</v>
      </c>
      <c r="AL4605" s="9" t="s">
        <v>52</v>
      </c>
      <c r="AM4605" s="9" t="s">
        <v>52</v>
      </c>
    </row>
    <row r="4606" spans="1:39" ht="30" customHeight="1" x14ac:dyDescent="0.3">
      <c r="A4606" s="10" t="s">
        <v>4727</v>
      </c>
      <c r="B4606" s="10" t="s">
        <v>4728</v>
      </c>
      <c r="C4606" s="10" t="s">
        <v>732</v>
      </c>
      <c r="D4606" s="11">
        <v>1</v>
      </c>
      <c r="E4606" s="15">
        <v>0</v>
      </c>
      <c r="F4606" s="17">
        <f>TRUNC(E4606*D4606,1)</f>
        <v>0</v>
      </c>
      <c r="G4606" s="15">
        <v>0</v>
      </c>
      <c r="H4606" s="17">
        <f>TRUNC(G4606*D4606,1)</f>
        <v>0</v>
      </c>
      <c r="I4606" s="15">
        <f>TRUNC(SUMIF(V4604:V4606, RIGHTB(O4606, 1), H4604:H4606)*U4606, 2)</f>
        <v>59.6</v>
      </c>
      <c r="J4606" s="17">
        <f>TRUNC(I4606*D4606,1)</f>
        <v>59.6</v>
      </c>
      <c r="K4606" s="15">
        <f>TRUNC(E4606+G4606+I4606,1)</f>
        <v>59.6</v>
      </c>
      <c r="L4606" s="17">
        <f>TRUNC(F4606+H4606+J4606,1)</f>
        <v>59.6</v>
      </c>
      <c r="M4606" s="10" t="s">
        <v>52</v>
      </c>
      <c r="N4606" s="9" t="s">
        <v>2699</v>
      </c>
      <c r="O4606" s="9" t="s">
        <v>4729</v>
      </c>
      <c r="P4606" s="9" t="s">
        <v>54</v>
      </c>
      <c r="Q4606" s="9" t="s">
        <v>54</v>
      </c>
      <c r="R4606" s="9" t="s">
        <v>54</v>
      </c>
      <c r="S4606" s="1">
        <v>1</v>
      </c>
      <c r="T4606" s="1">
        <v>2</v>
      </c>
      <c r="U4606" s="1">
        <v>0.02</v>
      </c>
      <c r="V4606" s="1"/>
      <c r="W4606" s="1"/>
      <c r="X4606" s="1"/>
      <c r="Y4606" s="1"/>
      <c r="Z4606" s="1"/>
      <c r="AA4606" s="1"/>
      <c r="AB4606" s="1"/>
      <c r="AC4606" s="1"/>
      <c r="AD4606" s="1"/>
      <c r="AE4606" s="1"/>
      <c r="AF4606" s="1"/>
      <c r="AG4606" s="1"/>
      <c r="AH4606" s="1"/>
      <c r="AI4606" s="1"/>
      <c r="AJ4606" s="9" t="s">
        <v>52</v>
      </c>
      <c r="AK4606" s="9" t="s">
        <v>9152</v>
      </c>
      <c r="AL4606" s="9" t="s">
        <v>52</v>
      </c>
      <c r="AM4606" s="9" t="s">
        <v>52</v>
      </c>
    </row>
    <row r="4607" spans="1:39" ht="30" customHeight="1" x14ac:dyDescent="0.3">
      <c r="A4607" s="10" t="s">
        <v>4735</v>
      </c>
      <c r="B4607" s="10" t="s">
        <v>52</v>
      </c>
      <c r="C4607" s="10" t="s">
        <v>52</v>
      </c>
      <c r="D4607" s="11"/>
      <c r="E4607" s="15"/>
      <c r="F4607" s="17">
        <f>TRUNC(SUMIF(N4604:N4606, N4603, F4604:F4606),0)</f>
        <v>0</v>
      </c>
      <c r="G4607" s="15"/>
      <c r="H4607" s="17">
        <f>TRUNC(SUMIF(N4604:N4606, N4603, H4604:H4606),0)</f>
        <v>2980</v>
      </c>
      <c r="I4607" s="15"/>
      <c r="J4607" s="17">
        <f>TRUNC(SUMIF(N4604:N4606, N4603, J4604:J4606),0)</f>
        <v>59</v>
      </c>
      <c r="K4607" s="15"/>
      <c r="L4607" s="17">
        <f>F4607+H4607+J4607</f>
        <v>3039</v>
      </c>
      <c r="M4607" s="10" t="s">
        <v>52</v>
      </c>
      <c r="N4607" s="9" t="s">
        <v>4736</v>
      </c>
      <c r="O4607" s="9" t="s">
        <v>4736</v>
      </c>
      <c r="P4607" s="9" t="s">
        <v>52</v>
      </c>
      <c r="Q4607" s="9" t="s">
        <v>52</v>
      </c>
      <c r="R4607" s="9" t="s">
        <v>52</v>
      </c>
      <c r="S4607" s="1"/>
      <c r="T4607" s="1"/>
      <c r="U4607" s="1"/>
      <c r="V4607" s="1"/>
      <c r="W4607" s="1"/>
      <c r="X4607" s="1"/>
      <c r="Y4607" s="1"/>
      <c r="Z4607" s="1"/>
      <c r="AA4607" s="1"/>
      <c r="AB4607" s="1"/>
      <c r="AC4607" s="1"/>
      <c r="AD4607" s="1"/>
      <c r="AE4607" s="1"/>
      <c r="AF4607" s="1"/>
      <c r="AG4607" s="1"/>
      <c r="AH4607" s="1"/>
      <c r="AI4607" s="1"/>
      <c r="AJ4607" s="9" t="s">
        <v>52</v>
      </c>
      <c r="AK4607" s="9" t="s">
        <v>52</v>
      </c>
      <c r="AL4607" s="9" t="s">
        <v>52</v>
      </c>
      <c r="AM4607" s="9" t="s">
        <v>52</v>
      </c>
    </row>
    <row r="4608" spans="1:39" ht="30" customHeight="1" x14ac:dyDescent="0.3">
      <c r="A4608" s="11"/>
      <c r="B4608" s="11"/>
      <c r="C4608" s="11"/>
      <c r="D4608" s="11"/>
      <c r="E4608" s="15"/>
      <c r="F4608" s="17"/>
      <c r="G4608" s="15"/>
      <c r="H4608" s="17"/>
      <c r="I4608" s="15"/>
      <c r="J4608" s="17"/>
      <c r="K4608" s="15"/>
      <c r="L4608" s="17"/>
      <c r="M4608" s="11"/>
    </row>
    <row r="4609" spans="1:39" ht="30" customHeight="1" x14ac:dyDescent="0.3">
      <c r="A4609" s="14" t="s">
        <v>9153</v>
      </c>
      <c r="B4609" s="14"/>
      <c r="C4609" s="14"/>
      <c r="D4609" s="14"/>
      <c r="E4609" s="16"/>
      <c r="F4609" s="18"/>
      <c r="G4609" s="16"/>
      <c r="H4609" s="18"/>
      <c r="I4609" s="16"/>
      <c r="J4609" s="18"/>
      <c r="K4609" s="16"/>
      <c r="L4609" s="18"/>
      <c r="M4609" s="14"/>
      <c r="N4609" s="5" t="s">
        <v>2702</v>
      </c>
    </row>
    <row r="4610" spans="1:39" ht="30" customHeight="1" x14ac:dyDescent="0.3">
      <c r="A4610" s="10" t="s">
        <v>9008</v>
      </c>
      <c r="B4610" s="10" t="s">
        <v>4714</v>
      </c>
      <c r="C4610" s="10" t="s">
        <v>4715</v>
      </c>
      <c r="D4610" s="11">
        <v>1.4E-2</v>
      </c>
      <c r="E4610" s="15">
        <v>0</v>
      </c>
      <c r="F4610" s="17">
        <f>TRUNC(E4610*D4610,1)</f>
        <v>0</v>
      </c>
      <c r="G4610" s="15">
        <v>222738</v>
      </c>
      <c r="H4610" s="17">
        <f>TRUNC(G4610*D4610,1)</f>
        <v>3118.3</v>
      </c>
      <c r="I4610" s="15">
        <v>0</v>
      </c>
      <c r="J4610" s="17">
        <f>TRUNC(I4610*D4610,1)</f>
        <v>0</v>
      </c>
      <c r="K4610" s="15">
        <f>TRUNC(E4610+G4610+I4610,1)</f>
        <v>222738</v>
      </c>
      <c r="L4610" s="17">
        <f>TRUNC(F4610+H4610+J4610,1)</f>
        <v>3118.3</v>
      </c>
      <c r="M4610" s="10" t="s">
        <v>52</v>
      </c>
      <c r="N4610" s="9" t="s">
        <v>2702</v>
      </c>
      <c r="O4610" s="9" t="s">
        <v>9009</v>
      </c>
      <c r="P4610" s="9" t="s">
        <v>54</v>
      </c>
      <c r="Q4610" s="9" t="s">
        <v>54</v>
      </c>
      <c r="R4610" s="9" t="s">
        <v>67</v>
      </c>
      <c r="S4610" s="1"/>
      <c r="T4610" s="1"/>
      <c r="U4610" s="1"/>
      <c r="V4610" s="1">
        <v>1</v>
      </c>
      <c r="W4610" s="1"/>
      <c r="X4610" s="1"/>
      <c r="Y4610" s="1"/>
      <c r="Z4610" s="1"/>
      <c r="AA4610" s="1"/>
      <c r="AB4610" s="1"/>
      <c r="AC4610" s="1"/>
      <c r="AD4610" s="1"/>
      <c r="AE4610" s="1"/>
      <c r="AF4610" s="1"/>
      <c r="AG4610" s="1"/>
      <c r="AH4610" s="1"/>
      <c r="AI4610" s="1"/>
      <c r="AJ4610" s="9" t="s">
        <v>52</v>
      </c>
      <c r="AK4610" s="9" t="s">
        <v>9155</v>
      </c>
      <c r="AL4610" s="9" t="s">
        <v>52</v>
      </c>
      <c r="AM4610" s="9" t="s">
        <v>52</v>
      </c>
    </row>
    <row r="4611" spans="1:39" ht="30" customHeight="1" x14ac:dyDescent="0.3">
      <c r="A4611" s="10" t="s">
        <v>4720</v>
      </c>
      <c r="B4611" s="10" t="s">
        <v>4714</v>
      </c>
      <c r="C4611" s="10" t="s">
        <v>4715</v>
      </c>
      <c r="D4611" s="11">
        <v>3.0000000000000001E-3</v>
      </c>
      <c r="E4611" s="15">
        <v>0</v>
      </c>
      <c r="F4611" s="17">
        <f>TRUNC(E4611*D4611,1)</f>
        <v>0</v>
      </c>
      <c r="G4611" s="15">
        <v>153671</v>
      </c>
      <c r="H4611" s="17">
        <f>TRUNC(G4611*D4611,1)</f>
        <v>461</v>
      </c>
      <c r="I4611" s="15">
        <v>0</v>
      </c>
      <c r="J4611" s="17">
        <f>TRUNC(I4611*D4611,1)</f>
        <v>0</v>
      </c>
      <c r="K4611" s="15">
        <f>TRUNC(E4611+G4611+I4611,1)</f>
        <v>153671</v>
      </c>
      <c r="L4611" s="17">
        <f>TRUNC(F4611+H4611+J4611,1)</f>
        <v>461</v>
      </c>
      <c r="M4611" s="10" t="s">
        <v>52</v>
      </c>
      <c r="N4611" s="9" t="s">
        <v>2702</v>
      </c>
      <c r="O4611" s="9" t="s">
        <v>4721</v>
      </c>
      <c r="P4611" s="9" t="s">
        <v>54</v>
      </c>
      <c r="Q4611" s="9" t="s">
        <v>54</v>
      </c>
      <c r="R4611" s="9" t="s">
        <v>67</v>
      </c>
      <c r="S4611" s="1"/>
      <c r="T4611" s="1"/>
      <c r="U4611" s="1"/>
      <c r="V4611" s="1">
        <v>1</v>
      </c>
      <c r="W4611" s="1"/>
      <c r="X4611" s="1"/>
      <c r="Y4611" s="1"/>
      <c r="Z4611" s="1"/>
      <c r="AA4611" s="1"/>
      <c r="AB4611" s="1"/>
      <c r="AC4611" s="1"/>
      <c r="AD4611" s="1"/>
      <c r="AE4611" s="1"/>
      <c r="AF4611" s="1"/>
      <c r="AG4611" s="1"/>
      <c r="AH4611" s="1"/>
      <c r="AI4611" s="1"/>
      <c r="AJ4611" s="9" t="s">
        <v>52</v>
      </c>
      <c r="AK4611" s="9" t="s">
        <v>9156</v>
      </c>
      <c r="AL4611" s="9" t="s">
        <v>52</v>
      </c>
      <c r="AM4611" s="9" t="s">
        <v>52</v>
      </c>
    </row>
    <row r="4612" spans="1:39" ht="30" customHeight="1" x14ac:dyDescent="0.3">
      <c r="A4612" s="10" t="s">
        <v>4727</v>
      </c>
      <c r="B4612" s="10" t="s">
        <v>4728</v>
      </c>
      <c r="C4612" s="10" t="s">
        <v>732</v>
      </c>
      <c r="D4612" s="11">
        <v>1</v>
      </c>
      <c r="E4612" s="15">
        <v>0</v>
      </c>
      <c r="F4612" s="17">
        <f>TRUNC(E4612*D4612,1)</f>
        <v>0</v>
      </c>
      <c r="G4612" s="15">
        <v>0</v>
      </c>
      <c r="H4612" s="17">
        <f>TRUNC(G4612*D4612,1)</f>
        <v>0</v>
      </c>
      <c r="I4612" s="15">
        <f>TRUNC(SUMIF(V4610:V4612, RIGHTB(O4612, 1), H4610:H4612)*U4612, 2)</f>
        <v>71.58</v>
      </c>
      <c r="J4612" s="17">
        <f>TRUNC(I4612*D4612,1)</f>
        <v>71.5</v>
      </c>
      <c r="K4612" s="15">
        <f>TRUNC(E4612+G4612+I4612,1)</f>
        <v>71.5</v>
      </c>
      <c r="L4612" s="17">
        <f>TRUNC(F4612+H4612+J4612,1)</f>
        <v>71.5</v>
      </c>
      <c r="M4612" s="10" t="s">
        <v>52</v>
      </c>
      <c r="N4612" s="9" t="s">
        <v>2702</v>
      </c>
      <c r="O4612" s="9" t="s">
        <v>4729</v>
      </c>
      <c r="P4612" s="9" t="s">
        <v>54</v>
      </c>
      <c r="Q4612" s="9" t="s">
        <v>54</v>
      </c>
      <c r="R4612" s="9" t="s">
        <v>54</v>
      </c>
      <c r="S4612" s="1">
        <v>1</v>
      </c>
      <c r="T4612" s="1">
        <v>2</v>
      </c>
      <c r="U4612" s="1">
        <v>0.02</v>
      </c>
      <c r="V4612" s="1"/>
      <c r="W4612" s="1"/>
      <c r="X4612" s="1"/>
      <c r="Y4612" s="1"/>
      <c r="Z4612" s="1"/>
      <c r="AA4612" s="1"/>
      <c r="AB4612" s="1"/>
      <c r="AC4612" s="1"/>
      <c r="AD4612" s="1"/>
      <c r="AE4612" s="1"/>
      <c r="AF4612" s="1"/>
      <c r="AG4612" s="1"/>
      <c r="AH4612" s="1"/>
      <c r="AI4612" s="1"/>
      <c r="AJ4612" s="9" t="s">
        <v>52</v>
      </c>
      <c r="AK4612" s="9" t="s">
        <v>9157</v>
      </c>
      <c r="AL4612" s="9" t="s">
        <v>52</v>
      </c>
      <c r="AM4612" s="9" t="s">
        <v>52</v>
      </c>
    </row>
    <row r="4613" spans="1:39" ht="30" customHeight="1" x14ac:dyDescent="0.3">
      <c r="A4613" s="10" t="s">
        <v>4735</v>
      </c>
      <c r="B4613" s="10" t="s">
        <v>52</v>
      </c>
      <c r="C4613" s="10" t="s">
        <v>52</v>
      </c>
      <c r="D4613" s="11"/>
      <c r="E4613" s="15"/>
      <c r="F4613" s="17">
        <f>TRUNC(SUMIF(N4610:N4612, N4609, F4610:F4612),0)</f>
        <v>0</v>
      </c>
      <c r="G4613" s="15"/>
      <c r="H4613" s="17">
        <f>TRUNC(SUMIF(N4610:N4612, N4609, H4610:H4612),0)</f>
        <v>3579</v>
      </c>
      <c r="I4613" s="15"/>
      <c r="J4613" s="17">
        <f>TRUNC(SUMIF(N4610:N4612, N4609, J4610:J4612),0)</f>
        <v>71</v>
      </c>
      <c r="K4613" s="15"/>
      <c r="L4613" s="17">
        <f>F4613+H4613+J4613</f>
        <v>3650</v>
      </c>
      <c r="M4613" s="10" t="s">
        <v>52</v>
      </c>
      <c r="N4613" s="9" t="s">
        <v>4736</v>
      </c>
      <c r="O4613" s="9" t="s">
        <v>4736</v>
      </c>
      <c r="P4613" s="9" t="s">
        <v>52</v>
      </c>
      <c r="Q4613" s="9" t="s">
        <v>52</v>
      </c>
      <c r="R4613" s="9" t="s">
        <v>52</v>
      </c>
      <c r="S4613" s="1"/>
      <c r="T4613" s="1"/>
      <c r="U4613" s="1"/>
      <c r="V4613" s="1"/>
      <c r="W4613" s="1"/>
      <c r="X4613" s="1"/>
      <c r="Y4613" s="1"/>
      <c r="Z4613" s="1"/>
      <c r="AA4613" s="1"/>
      <c r="AB4613" s="1"/>
      <c r="AC4613" s="1"/>
      <c r="AD4613" s="1"/>
      <c r="AE4613" s="1"/>
      <c r="AF4613" s="1"/>
      <c r="AG4613" s="1"/>
      <c r="AH4613" s="1"/>
      <c r="AI4613" s="1"/>
      <c r="AJ4613" s="9" t="s">
        <v>52</v>
      </c>
      <c r="AK4613" s="9" t="s">
        <v>52</v>
      </c>
      <c r="AL4613" s="9" t="s">
        <v>52</v>
      </c>
      <c r="AM4613" s="9" t="s">
        <v>52</v>
      </c>
    </row>
    <row r="4614" spans="1:39" ht="30" customHeight="1" x14ac:dyDescent="0.3">
      <c r="A4614" s="11"/>
      <c r="B4614" s="11"/>
      <c r="C4614" s="11"/>
      <c r="D4614" s="11"/>
      <c r="E4614" s="15"/>
      <c r="F4614" s="17"/>
      <c r="G4614" s="15"/>
      <c r="H4614" s="17"/>
      <c r="I4614" s="15"/>
      <c r="J4614" s="17"/>
      <c r="K4614" s="15"/>
      <c r="L4614" s="17"/>
      <c r="M4614" s="11"/>
    </row>
    <row r="4615" spans="1:39" ht="30" customHeight="1" x14ac:dyDescent="0.3">
      <c r="A4615" s="14" t="s">
        <v>9158</v>
      </c>
      <c r="B4615" s="14"/>
      <c r="C4615" s="14"/>
      <c r="D4615" s="14"/>
      <c r="E4615" s="16"/>
      <c r="F4615" s="18"/>
      <c r="G4615" s="16"/>
      <c r="H4615" s="18"/>
      <c r="I4615" s="16"/>
      <c r="J4615" s="18"/>
      <c r="K4615" s="16"/>
      <c r="L4615" s="18"/>
      <c r="M4615" s="14"/>
      <c r="N4615" s="5" t="s">
        <v>2705</v>
      </c>
    </row>
    <row r="4616" spans="1:39" ht="30" customHeight="1" x14ac:dyDescent="0.3">
      <c r="A4616" s="10" t="s">
        <v>9008</v>
      </c>
      <c r="B4616" s="10" t="s">
        <v>4714</v>
      </c>
      <c r="C4616" s="10" t="s">
        <v>4715</v>
      </c>
      <c r="D4616" s="11">
        <v>0.06</v>
      </c>
      <c r="E4616" s="15">
        <v>0</v>
      </c>
      <c r="F4616" s="17">
        <f>TRUNC(E4616*D4616,1)</f>
        <v>0</v>
      </c>
      <c r="G4616" s="15">
        <v>222738</v>
      </c>
      <c r="H4616" s="17">
        <f>TRUNC(G4616*D4616,1)</f>
        <v>13364.2</v>
      </c>
      <c r="I4616" s="15">
        <v>0</v>
      </c>
      <c r="J4616" s="17">
        <f>TRUNC(I4616*D4616,1)</f>
        <v>0</v>
      </c>
      <c r="K4616" s="15">
        <f>TRUNC(E4616+G4616+I4616,1)</f>
        <v>222738</v>
      </c>
      <c r="L4616" s="17">
        <f>TRUNC(F4616+H4616+J4616,1)</f>
        <v>13364.2</v>
      </c>
      <c r="M4616" s="10" t="s">
        <v>52</v>
      </c>
      <c r="N4616" s="9" t="s">
        <v>2705</v>
      </c>
      <c r="O4616" s="9" t="s">
        <v>9009</v>
      </c>
      <c r="P4616" s="9" t="s">
        <v>54</v>
      </c>
      <c r="Q4616" s="9" t="s">
        <v>54</v>
      </c>
      <c r="R4616" s="9" t="s">
        <v>67</v>
      </c>
      <c r="S4616" s="1"/>
      <c r="T4616" s="1"/>
      <c r="U4616" s="1"/>
      <c r="V4616" s="1">
        <v>1</v>
      </c>
      <c r="W4616" s="1"/>
      <c r="X4616" s="1"/>
      <c r="Y4616" s="1"/>
      <c r="Z4616" s="1"/>
      <c r="AA4616" s="1"/>
      <c r="AB4616" s="1"/>
      <c r="AC4616" s="1"/>
      <c r="AD4616" s="1"/>
      <c r="AE4616" s="1"/>
      <c r="AF4616" s="1"/>
      <c r="AG4616" s="1"/>
      <c r="AH4616" s="1"/>
      <c r="AI4616" s="1"/>
      <c r="AJ4616" s="9" t="s">
        <v>52</v>
      </c>
      <c r="AK4616" s="9" t="s">
        <v>9160</v>
      </c>
      <c r="AL4616" s="9" t="s">
        <v>52</v>
      </c>
      <c r="AM4616" s="9" t="s">
        <v>52</v>
      </c>
    </row>
    <row r="4617" spans="1:39" ht="30" customHeight="1" x14ac:dyDescent="0.3">
      <c r="A4617" s="10" t="s">
        <v>4720</v>
      </c>
      <c r="B4617" s="10" t="s">
        <v>4714</v>
      </c>
      <c r="C4617" s="10" t="s">
        <v>4715</v>
      </c>
      <c r="D4617" s="11">
        <v>0.01</v>
      </c>
      <c r="E4617" s="15">
        <v>0</v>
      </c>
      <c r="F4617" s="17">
        <f>TRUNC(E4617*D4617,1)</f>
        <v>0</v>
      </c>
      <c r="G4617" s="15">
        <v>153671</v>
      </c>
      <c r="H4617" s="17">
        <f>TRUNC(G4617*D4617,1)</f>
        <v>1536.7</v>
      </c>
      <c r="I4617" s="15">
        <v>0</v>
      </c>
      <c r="J4617" s="17">
        <f>TRUNC(I4617*D4617,1)</f>
        <v>0</v>
      </c>
      <c r="K4617" s="15">
        <f>TRUNC(E4617+G4617+I4617,1)</f>
        <v>153671</v>
      </c>
      <c r="L4617" s="17">
        <f>TRUNC(F4617+H4617+J4617,1)</f>
        <v>1536.7</v>
      </c>
      <c r="M4617" s="10" t="s">
        <v>52</v>
      </c>
      <c r="N4617" s="9" t="s">
        <v>2705</v>
      </c>
      <c r="O4617" s="9" t="s">
        <v>4721</v>
      </c>
      <c r="P4617" s="9" t="s">
        <v>54</v>
      </c>
      <c r="Q4617" s="9" t="s">
        <v>54</v>
      </c>
      <c r="R4617" s="9" t="s">
        <v>67</v>
      </c>
      <c r="S4617" s="1"/>
      <c r="T4617" s="1"/>
      <c r="U4617" s="1"/>
      <c r="V4617" s="1">
        <v>1</v>
      </c>
      <c r="W4617" s="1"/>
      <c r="X4617" s="1"/>
      <c r="Y4617" s="1"/>
      <c r="Z4617" s="1"/>
      <c r="AA4617" s="1"/>
      <c r="AB4617" s="1"/>
      <c r="AC4617" s="1"/>
      <c r="AD4617" s="1"/>
      <c r="AE4617" s="1"/>
      <c r="AF4617" s="1"/>
      <c r="AG4617" s="1"/>
      <c r="AH4617" s="1"/>
      <c r="AI4617" s="1"/>
      <c r="AJ4617" s="9" t="s">
        <v>52</v>
      </c>
      <c r="AK4617" s="9" t="s">
        <v>9161</v>
      </c>
      <c r="AL4617" s="9" t="s">
        <v>52</v>
      </c>
      <c r="AM4617" s="9" t="s">
        <v>52</v>
      </c>
    </row>
    <row r="4618" spans="1:39" ht="30" customHeight="1" x14ac:dyDescent="0.3">
      <c r="A4618" s="10" t="s">
        <v>4727</v>
      </c>
      <c r="B4618" s="10" t="s">
        <v>4728</v>
      </c>
      <c r="C4618" s="10" t="s">
        <v>732</v>
      </c>
      <c r="D4618" s="11">
        <v>1</v>
      </c>
      <c r="E4618" s="15">
        <v>0</v>
      </c>
      <c r="F4618" s="17">
        <f>TRUNC(E4618*D4618,1)</f>
        <v>0</v>
      </c>
      <c r="G4618" s="15">
        <v>0</v>
      </c>
      <c r="H4618" s="17">
        <f>TRUNC(G4618*D4618,1)</f>
        <v>0</v>
      </c>
      <c r="I4618" s="15">
        <f>TRUNC(SUMIF(V4616:V4618, RIGHTB(O4618, 1), H4616:H4618)*U4618, 2)</f>
        <v>298.01</v>
      </c>
      <c r="J4618" s="17">
        <f>TRUNC(I4618*D4618,1)</f>
        <v>298</v>
      </c>
      <c r="K4618" s="15">
        <f>TRUNC(E4618+G4618+I4618,1)</f>
        <v>298</v>
      </c>
      <c r="L4618" s="17">
        <f>TRUNC(F4618+H4618+J4618,1)</f>
        <v>298</v>
      </c>
      <c r="M4618" s="10" t="s">
        <v>52</v>
      </c>
      <c r="N4618" s="9" t="s">
        <v>2705</v>
      </c>
      <c r="O4618" s="9" t="s">
        <v>4729</v>
      </c>
      <c r="P4618" s="9" t="s">
        <v>54</v>
      </c>
      <c r="Q4618" s="9" t="s">
        <v>54</v>
      </c>
      <c r="R4618" s="9" t="s">
        <v>54</v>
      </c>
      <c r="S4618" s="1">
        <v>1</v>
      </c>
      <c r="T4618" s="1">
        <v>2</v>
      </c>
      <c r="U4618" s="1">
        <v>0.02</v>
      </c>
      <c r="V4618" s="1"/>
      <c r="W4618" s="1"/>
      <c r="X4618" s="1"/>
      <c r="Y4618" s="1"/>
      <c r="Z4618" s="1"/>
      <c r="AA4618" s="1"/>
      <c r="AB4618" s="1"/>
      <c r="AC4618" s="1"/>
      <c r="AD4618" s="1"/>
      <c r="AE4618" s="1"/>
      <c r="AF4618" s="1"/>
      <c r="AG4618" s="1"/>
      <c r="AH4618" s="1"/>
      <c r="AI4618" s="1"/>
      <c r="AJ4618" s="9" t="s">
        <v>52</v>
      </c>
      <c r="AK4618" s="9" t="s">
        <v>9162</v>
      </c>
      <c r="AL4618" s="9" t="s">
        <v>52</v>
      </c>
      <c r="AM4618" s="9" t="s">
        <v>52</v>
      </c>
    </row>
    <row r="4619" spans="1:39" ht="30" customHeight="1" x14ac:dyDescent="0.3">
      <c r="A4619" s="10" t="s">
        <v>4735</v>
      </c>
      <c r="B4619" s="10" t="s">
        <v>52</v>
      </c>
      <c r="C4619" s="10" t="s">
        <v>52</v>
      </c>
      <c r="D4619" s="11"/>
      <c r="E4619" s="15"/>
      <c r="F4619" s="17">
        <f>TRUNC(SUMIF(N4616:N4618, N4615, F4616:F4618),0)</f>
        <v>0</v>
      </c>
      <c r="G4619" s="15"/>
      <c r="H4619" s="17">
        <f>TRUNC(SUMIF(N4616:N4618, N4615, H4616:H4618),0)</f>
        <v>14900</v>
      </c>
      <c r="I4619" s="15"/>
      <c r="J4619" s="17">
        <f>TRUNC(SUMIF(N4616:N4618, N4615, J4616:J4618),0)</f>
        <v>298</v>
      </c>
      <c r="K4619" s="15"/>
      <c r="L4619" s="17">
        <f>F4619+H4619+J4619</f>
        <v>15198</v>
      </c>
      <c r="M4619" s="10" t="s">
        <v>52</v>
      </c>
      <c r="N4619" s="9" t="s">
        <v>4736</v>
      </c>
      <c r="O4619" s="9" t="s">
        <v>4736</v>
      </c>
      <c r="P4619" s="9" t="s">
        <v>52</v>
      </c>
      <c r="Q4619" s="9" t="s">
        <v>52</v>
      </c>
      <c r="R4619" s="9" t="s">
        <v>52</v>
      </c>
      <c r="S4619" s="1"/>
      <c r="T4619" s="1"/>
      <c r="U4619" s="1"/>
      <c r="V4619" s="1"/>
      <c r="W4619" s="1"/>
      <c r="X4619" s="1"/>
      <c r="Y4619" s="1"/>
      <c r="Z4619" s="1"/>
      <c r="AA4619" s="1"/>
      <c r="AB4619" s="1"/>
      <c r="AC4619" s="1"/>
      <c r="AD4619" s="1"/>
      <c r="AE4619" s="1"/>
      <c r="AF4619" s="1"/>
      <c r="AG4619" s="1"/>
      <c r="AH4619" s="1"/>
      <c r="AI4619" s="1"/>
      <c r="AJ4619" s="9" t="s">
        <v>52</v>
      </c>
      <c r="AK4619" s="9" t="s">
        <v>52</v>
      </c>
      <c r="AL4619" s="9" t="s">
        <v>52</v>
      </c>
      <c r="AM4619" s="9" t="s">
        <v>52</v>
      </c>
    </row>
    <row r="4620" spans="1:39" ht="30" customHeight="1" x14ac:dyDescent="0.3">
      <c r="A4620" s="11"/>
      <c r="B4620" s="11"/>
      <c r="C4620" s="11"/>
      <c r="D4620" s="11"/>
      <c r="E4620" s="15"/>
      <c r="F4620" s="17"/>
      <c r="G4620" s="15"/>
      <c r="H4620" s="17"/>
      <c r="I4620" s="15"/>
      <c r="J4620" s="17"/>
      <c r="K4620" s="15"/>
      <c r="L4620" s="17"/>
      <c r="M4620" s="11"/>
    </row>
    <row r="4621" spans="1:39" ht="30" customHeight="1" x14ac:dyDescent="0.3">
      <c r="A4621" s="14" t="s">
        <v>9163</v>
      </c>
      <c r="B4621" s="14"/>
      <c r="C4621" s="14"/>
      <c r="D4621" s="14"/>
      <c r="E4621" s="16"/>
      <c r="F4621" s="18"/>
      <c r="G4621" s="16"/>
      <c r="H4621" s="18"/>
      <c r="I4621" s="16"/>
      <c r="J4621" s="18"/>
      <c r="K4621" s="16"/>
      <c r="L4621" s="18"/>
      <c r="M4621" s="14"/>
      <c r="N4621" s="5" t="s">
        <v>2709</v>
      </c>
    </row>
    <row r="4622" spans="1:39" ht="30" customHeight="1" x14ac:dyDescent="0.3">
      <c r="A4622" s="10" t="s">
        <v>9166</v>
      </c>
      <c r="B4622" s="10" t="s">
        <v>4714</v>
      </c>
      <c r="C4622" s="10" t="s">
        <v>4715</v>
      </c>
      <c r="D4622" s="11">
        <v>2.7E-2</v>
      </c>
      <c r="E4622" s="15">
        <v>0</v>
      </c>
      <c r="F4622" s="17">
        <f>TRUNC(E4622*D4622,1)</f>
        <v>0</v>
      </c>
      <c r="G4622" s="15">
        <v>199187</v>
      </c>
      <c r="H4622" s="17">
        <f>TRUNC(G4622*D4622,1)</f>
        <v>5378</v>
      </c>
      <c r="I4622" s="15">
        <v>0</v>
      </c>
      <c r="J4622" s="17">
        <f>TRUNC(I4622*D4622,1)</f>
        <v>0</v>
      </c>
      <c r="K4622" s="15">
        <f>TRUNC(E4622+G4622+I4622,1)</f>
        <v>199187</v>
      </c>
      <c r="L4622" s="17">
        <f>TRUNC(F4622+H4622+J4622,1)</f>
        <v>5378</v>
      </c>
      <c r="M4622" s="10" t="s">
        <v>52</v>
      </c>
      <c r="N4622" s="9" t="s">
        <v>2709</v>
      </c>
      <c r="O4622" s="9" t="s">
        <v>9167</v>
      </c>
      <c r="P4622" s="9" t="s">
        <v>54</v>
      </c>
      <c r="Q4622" s="9" t="s">
        <v>54</v>
      </c>
      <c r="R4622" s="9" t="s">
        <v>67</v>
      </c>
      <c r="S4622" s="1"/>
      <c r="T4622" s="1"/>
      <c r="U4622" s="1"/>
      <c r="V4622" s="1"/>
      <c r="W4622" s="1"/>
      <c r="X4622" s="1"/>
      <c r="Y4622" s="1"/>
      <c r="Z4622" s="1"/>
      <c r="AA4622" s="1"/>
      <c r="AB4622" s="1"/>
      <c r="AC4622" s="1"/>
      <c r="AD4622" s="1"/>
      <c r="AE4622" s="1"/>
      <c r="AF4622" s="1"/>
      <c r="AG4622" s="1"/>
      <c r="AH4622" s="1"/>
      <c r="AI4622" s="1"/>
      <c r="AJ4622" s="9" t="s">
        <v>52</v>
      </c>
      <c r="AK4622" s="9" t="s">
        <v>9168</v>
      </c>
      <c r="AL4622" s="9" t="s">
        <v>52</v>
      </c>
      <c r="AM4622" s="9" t="s">
        <v>52</v>
      </c>
    </row>
    <row r="4623" spans="1:39" ht="30" customHeight="1" x14ac:dyDescent="0.3">
      <c r="A4623" s="10" t="s">
        <v>4720</v>
      </c>
      <c r="B4623" s="10" t="s">
        <v>4714</v>
      </c>
      <c r="C4623" s="10" t="s">
        <v>4715</v>
      </c>
      <c r="D4623" s="11">
        <v>6.0000000000000001E-3</v>
      </c>
      <c r="E4623" s="15">
        <v>0</v>
      </c>
      <c r="F4623" s="17">
        <f>TRUNC(E4623*D4623,1)</f>
        <v>0</v>
      </c>
      <c r="G4623" s="15">
        <v>153671</v>
      </c>
      <c r="H4623" s="17">
        <f>TRUNC(G4623*D4623,1)</f>
        <v>922</v>
      </c>
      <c r="I4623" s="15">
        <v>0</v>
      </c>
      <c r="J4623" s="17">
        <f>TRUNC(I4623*D4623,1)</f>
        <v>0</v>
      </c>
      <c r="K4623" s="15">
        <f>TRUNC(E4623+G4623+I4623,1)</f>
        <v>153671</v>
      </c>
      <c r="L4623" s="17">
        <f>TRUNC(F4623+H4623+J4623,1)</f>
        <v>922</v>
      </c>
      <c r="M4623" s="10" t="s">
        <v>52</v>
      </c>
      <c r="N4623" s="9" t="s">
        <v>2709</v>
      </c>
      <c r="O4623" s="9" t="s">
        <v>4721</v>
      </c>
      <c r="P4623" s="9" t="s">
        <v>54</v>
      </c>
      <c r="Q4623" s="9" t="s">
        <v>54</v>
      </c>
      <c r="R4623" s="9" t="s">
        <v>67</v>
      </c>
      <c r="S4623" s="1"/>
      <c r="T4623" s="1"/>
      <c r="U4623" s="1"/>
      <c r="V4623" s="1"/>
      <c r="W4623" s="1"/>
      <c r="X4623" s="1"/>
      <c r="Y4623" s="1"/>
      <c r="Z4623" s="1"/>
      <c r="AA4623" s="1"/>
      <c r="AB4623" s="1"/>
      <c r="AC4623" s="1"/>
      <c r="AD4623" s="1"/>
      <c r="AE4623" s="1"/>
      <c r="AF4623" s="1"/>
      <c r="AG4623" s="1"/>
      <c r="AH4623" s="1"/>
      <c r="AI4623" s="1"/>
      <c r="AJ4623" s="9" t="s">
        <v>52</v>
      </c>
      <c r="AK4623" s="9" t="s">
        <v>9169</v>
      </c>
      <c r="AL4623" s="9" t="s">
        <v>52</v>
      </c>
      <c r="AM4623" s="9" t="s">
        <v>52</v>
      </c>
    </row>
    <row r="4624" spans="1:39" ht="30" customHeight="1" x14ac:dyDescent="0.3">
      <c r="A4624" s="10" t="s">
        <v>4735</v>
      </c>
      <c r="B4624" s="10" t="s">
        <v>52</v>
      </c>
      <c r="C4624" s="10" t="s">
        <v>52</v>
      </c>
      <c r="D4624" s="11"/>
      <c r="E4624" s="15"/>
      <c r="F4624" s="17">
        <f>TRUNC(SUMIF(N4622:N4623, N4621, F4622:F4623),0)</f>
        <v>0</v>
      </c>
      <c r="G4624" s="15"/>
      <c r="H4624" s="17">
        <f>TRUNC(SUMIF(N4622:N4623, N4621, H4622:H4623),0)</f>
        <v>6300</v>
      </c>
      <c r="I4624" s="15"/>
      <c r="J4624" s="17">
        <f>TRUNC(SUMIF(N4622:N4623, N4621, J4622:J4623),0)</f>
        <v>0</v>
      </c>
      <c r="K4624" s="15"/>
      <c r="L4624" s="17">
        <f>F4624+H4624+J4624</f>
        <v>6300</v>
      </c>
      <c r="M4624" s="10" t="s">
        <v>52</v>
      </c>
      <c r="N4624" s="9" t="s">
        <v>4736</v>
      </c>
      <c r="O4624" s="9" t="s">
        <v>4736</v>
      </c>
      <c r="P4624" s="9" t="s">
        <v>52</v>
      </c>
      <c r="Q4624" s="9" t="s">
        <v>52</v>
      </c>
      <c r="R4624" s="9" t="s">
        <v>52</v>
      </c>
      <c r="S4624" s="1"/>
      <c r="T4624" s="1"/>
      <c r="U4624" s="1"/>
      <c r="V4624" s="1"/>
      <c r="W4624" s="1"/>
      <c r="X4624" s="1"/>
      <c r="Y4624" s="1"/>
      <c r="Z4624" s="1"/>
      <c r="AA4624" s="1"/>
      <c r="AB4624" s="1"/>
      <c r="AC4624" s="1"/>
      <c r="AD4624" s="1"/>
      <c r="AE4624" s="1"/>
      <c r="AF4624" s="1"/>
      <c r="AG4624" s="1"/>
      <c r="AH4624" s="1"/>
      <c r="AI4624" s="1"/>
      <c r="AJ4624" s="9" t="s">
        <v>52</v>
      </c>
      <c r="AK4624" s="9" t="s">
        <v>52</v>
      </c>
      <c r="AL4624" s="9" t="s">
        <v>52</v>
      </c>
      <c r="AM4624" s="9" t="s">
        <v>52</v>
      </c>
    </row>
    <row r="4625" spans="1:39" ht="30" customHeight="1" x14ac:dyDescent="0.3">
      <c r="A4625" s="11"/>
      <c r="B4625" s="11"/>
      <c r="C4625" s="11"/>
      <c r="D4625" s="11"/>
      <c r="E4625" s="15"/>
      <c r="F4625" s="17"/>
      <c r="G4625" s="15"/>
      <c r="H4625" s="17"/>
      <c r="I4625" s="15"/>
      <c r="J4625" s="17"/>
      <c r="K4625" s="15"/>
      <c r="L4625" s="17"/>
      <c r="M4625" s="11"/>
    </row>
    <row r="4626" spans="1:39" ht="30" customHeight="1" x14ac:dyDescent="0.3">
      <c r="A4626" s="14" t="s">
        <v>9170</v>
      </c>
      <c r="B4626" s="14"/>
      <c r="C4626" s="14"/>
      <c r="D4626" s="14"/>
      <c r="E4626" s="16"/>
      <c r="F4626" s="18"/>
      <c r="G4626" s="16"/>
      <c r="H4626" s="18"/>
      <c r="I4626" s="16"/>
      <c r="J4626" s="18"/>
      <c r="K4626" s="16"/>
      <c r="L4626" s="18"/>
      <c r="M4626" s="14"/>
      <c r="N4626" s="5" t="s">
        <v>2712</v>
      </c>
    </row>
    <row r="4627" spans="1:39" ht="30" customHeight="1" x14ac:dyDescent="0.3">
      <c r="A4627" s="10" t="s">
        <v>9166</v>
      </c>
      <c r="B4627" s="10" t="s">
        <v>4714</v>
      </c>
      <c r="C4627" s="10" t="s">
        <v>4715</v>
      </c>
      <c r="D4627" s="11">
        <v>2.4E-2</v>
      </c>
      <c r="E4627" s="15">
        <v>0</v>
      </c>
      <c r="F4627" s="17">
        <f>TRUNC(E4627*D4627,1)</f>
        <v>0</v>
      </c>
      <c r="G4627" s="15">
        <v>199187</v>
      </c>
      <c r="H4627" s="17">
        <f>TRUNC(G4627*D4627,1)</f>
        <v>4780.3999999999996</v>
      </c>
      <c r="I4627" s="15">
        <v>0</v>
      </c>
      <c r="J4627" s="17">
        <f>TRUNC(I4627*D4627,1)</f>
        <v>0</v>
      </c>
      <c r="K4627" s="15">
        <f>TRUNC(E4627+G4627+I4627,1)</f>
        <v>199187</v>
      </c>
      <c r="L4627" s="17">
        <f>TRUNC(F4627+H4627+J4627,1)</f>
        <v>4780.3999999999996</v>
      </c>
      <c r="M4627" s="10" t="s">
        <v>52</v>
      </c>
      <c r="N4627" s="9" t="s">
        <v>2712</v>
      </c>
      <c r="O4627" s="9" t="s">
        <v>9167</v>
      </c>
      <c r="P4627" s="9" t="s">
        <v>54</v>
      </c>
      <c r="Q4627" s="9" t="s">
        <v>54</v>
      </c>
      <c r="R4627" s="9" t="s">
        <v>67</v>
      </c>
      <c r="S4627" s="1"/>
      <c r="T4627" s="1"/>
      <c r="U4627" s="1"/>
      <c r="V4627" s="1"/>
      <c r="W4627" s="1"/>
      <c r="X4627" s="1"/>
      <c r="Y4627" s="1"/>
      <c r="Z4627" s="1"/>
      <c r="AA4627" s="1"/>
      <c r="AB4627" s="1"/>
      <c r="AC4627" s="1"/>
      <c r="AD4627" s="1"/>
      <c r="AE4627" s="1"/>
      <c r="AF4627" s="1"/>
      <c r="AG4627" s="1"/>
      <c r="AH4627" s="1"/>
      <c r="AI4627" s="1"/>
      <c r="AJ4627" s="9" t="s">
        <v>52</v>
      </c>
      <c r="AK4627" s="9" t="s">
        <v>9172</v>
      </c>
      <c r="AL4627" s="9" t="s">
        <v>52</v>
      </c>
      <c r="AM4627" s="9" t="s">
        <v>52</v>
      </c>
    </row>
    <row r="4628" spans="1:39" ht="30" customHeight="1" x14ac:dyDescent="0.3">
      <c r="A4628" s="10" t="s">
        <v>4720</v>
      </c>
      <c r="B4628" s="10" t="s">
        <v>4714</v>
      </c>
      <c r="C4628" s="10" t="s">
        <v>4715</v>
      </c>
      <c r="D4628" s="11">
        <v>6.0000000000000001E-3</v>
      </c>
      <c r="E4628" s="15">
        <v>0</v>
      </c>
      <c r="F4628" s="17">
        <f>TRUNC(E4628*D4628,1)</f>
        <v>0</v>
      </c>
      <c r="G4628" s="15">
        <v>153671</v>
      </c>
      <c r="H4628" s="17">
        <f>TRUNC(G4628*D4628,1)</f>
        <v>922</v>
      </c>
      <c r="I4628" s="15">
        <v>0</v>
      </c>
      <c r="J4628" s="17">
        <f>TRUNC(I4628*D4628,1)</f>
        <v>0</v>
      </c>
      <c r="K4628" s="15">
        <f>TRUNC(E4628+G4628+I4628,1)</f>
        <v>153671</v>
      </c>
      <c r="L4628" s="17">
        <f>TRUNC(F4628+H4628+J4628,1)</f>
        <v>922</v>
      </c>
      <c r="M4628" s="10" t="s">
        <v>52</v>
      </c>
      <c r="N4628" s="9" t="s">
        <v>2712</v>
      </c>
      <c r="O4628" s="9" t="s">
        <v>4721</v>
      </c>
      <c r="P4628" s="9" t="s">
        <v>54</v>
      </c>
      <c r="Q4628" s="9" t="s">
        <v>54</v>
      </c>
      <c r="R4628" s="9" t="s">
        <v>67</v>
      </c>
      <c r="S4628" s="1"/>
      <c r="T4628" s="1"/>
      <c r="U4628" s="1"/>
      <c r="V4628" s="1"/>
      <c r="W4628" s="1"/>
      <c r="X4628" s="1"/>
      <c r="Y4628" s="1"/>
      <c r="Z4628" s="1"/>
      <c r="AA4628" s="1"/>
      <c r="AB4628" s="1"/>
      <c r="AC4628" s="1"/>
      <c r="AD4628" s="1"/>
      <c r="AE4628" s="1"/>
      <c r="AF4628" s="1"/>
      <c r="AG4628" s="1"/>
      <c r="AH4628" s="1"/>
      <c r="AI4628" s="1"/>
      <c r="AJ4628" s="9" t="s">
        <v>52</v>
      </c>
      <c r="AK4628" s="9" t="s">
        <v>9173</v>
      </c>
      <c r="AL4628" s="9" t="s">
        <v>52</v>
      </c>
      <c r="AM4628" s="9" t="s">
        <v>52</v>
      </c>
    </row>
    <row r="4629" spans="1:39" ht="30" customHeight="1" x14ac:dyDescent="0.3">
      <c r="A4629" s="10" t="s">
        <v>4735</v>
      </c>
      <c r="B4629" s="10" t="s">
        <v>52</v>
      </c>
      <c r="C4629" s="10" t="s">
        <v>52</v>
      </c>
      <c r="D4629" s="11"/>
      <c r="E4629" s="15"/>
      <c r="F4629" s="17">
        <f>TRUNC(SUMIF(N4627:N4628, N4626, F4627:F4628),0)</f>
        <v>0</v>
      </c>
      <c r="G4629" s="15"/>
      <c r="H4629" s="17">
        <f>TRUNC(SUMIF(N4627:N4628, N4626, H4627:H4628),0)</f>
        <v>5702</v>
      </c>
      <c r="I4629" s="15"/>
      <c r="J4629" s="17">
        <f>TRUNC(SUMIF(N4627:N4628, N4626, J4627:J4628),0)</f>
        <v>0</v>
      </c>
      <c r="K4629" s="15"/>
      <c r="L4629" s="17">
        <f>F4629+H4629+J4629</f>
        <v>5702</v>
      </c>
      <c r="M4629" s="10" t="s">
        <v>52</v>
      </c>
      <c r="N4629" s="9" t="s">
        <v>4736</v>
      </c>
      <c r="O4629" s="9" t="s">
        <v>4736</v>
      </c>
      <c r="P4629" s="9" t="s">
        <v>52</v>
      </c>
      <c r="Q4629" s="9" t="s">
        <v>52</v>
      </c>
      <c r="R4629" s="9" t="s">
        <v>52</v>
      </c>
      <c r="S4629" s="1"/>
      <c r="T4629" s="1"/>
      <c r="U4629" s="1"/>
      <c r="V4629" s="1"/>
      <c r="W4629" s="1"/>
      <c r="X4629" s="1"/>
      <c r="Y4629" s="1"/>
      <c r="Z4629" s="1"/>
      <c r="AA4629" s="1"/>
      <c r="AB4629" s="1"/>
      <c r="AC4629" s="1"/>
      <c r="AD4629" s="1"/>
      <c r="AE4629" s="1"/>
      <c r="AF4629" s="1"/>
      <c r="AG4629" s="1"/>
      <c r="AH4629" s="1"/>
      <c r="AI4629" s="1"/>
      <c r="AJ4629" s="9" t="s">
        <v>52</v>
      </c>
      <c r="AK4629" s="9" t="s">
        <v>52</v>
      </c>
      <c r="AL4629" s="9" t="s">
        <v>52</v>
      </c>
      <c r="AM4629" s="9" t="s">
        <v>52</v>
      </c>
    </row>
    <row r="4630" spans="1:39" ht="30" customHeight="1" x14ac:dyDescent="0.3">
      <c r="A4630" s="11"/>
      <c r="B4630" s="11"/>
      <c r="C4630" s="11"/>
      <c r="D4630" s="11"/>
      <c r="E4630" s="15"/>
      <c r="F4630" s="17"/>
      <c r="G4630" s="15"/>
      <c r="H4630" s="17"/>
      <c r="I4630" s="15"/>
      <c r="J4630" s="17"/>
      <c r="K4630" s="15"/>
      <c r="L4630" s="17"/>
      <c r="M4630" s="11"/>
    </row>
    <row r="4631" spans="1:39" ht="30" customHeight="1" x14ac:dyDescent="0.3">
      <c r="A4631" s="14" t="s">
        <v>9174</v>
      </c>
      <c r="B4631" s="14"/>
      <c r="C4631" s="14"/>
      <c r="D4631" s="14"/>
      <c r="E4631" s="16"/>
      <c r="F4631" s="18"/>
      <c r="G4631" s="16"/>
      <c r="H4631" s="18"/>
      <c r="I4631" s="16"/>
      <c r="J4631" s="18"/>
      <c r="K4631" s="16"/>
      <c r="L4631" s="18"/>
      <c r="M4631" s="14"/>
      <c r="N4631" s="5" t="s">
        <v>2715</v>
      </c>
    </row>
    <row r="4632" spans="1:39" ht="30" customHeight="1" x14ac:dyDescent="0.3">
      <c r="A4632" s="10" t="s">
        <v>9166</v>
      </c>
      <c r="B4632" s="10" t="s">
        <v>4714</v>
      </c>
      <c r="C4632" s="10" t="s">
        <v>4715</v>
      </c>
      <c r="D4632" s="11">
        <v>2.7E-2</v>
      </c>
      <c r="E4632" s="15">
        <v>0</v>
      </c>
      <c r="F4632" s="17">
        <f>TRUNC(E4632*D4632,1)</f>
        <v>0</v>
      </c>
      <c r="G4632" s="15">
        <v>199187</v>
      </c>
      <c r="H4632" s="17">
        <f>TRUNC(G4632*D4632,1)</f>
        <v>5378</v>
      </c>
      <c r="I4632" s="15">
        <v>0</v>
      </c>
      <c r="J4632" s="17">
        <f>TRUNC(I4632*D4632,1)</f>
        <v>0</v>
      </c>
      <c r="K4632" s="15">
        <f>TRUNC(E4632+G4632+I4632,1)</f>
        <v>199187</v>
      </c>
      <c r="L4632" s="17">
        <f>TRUNC(F4632+H4632+J4632,1)</f>
        <v>5378</v>
      </c>
      <c r="M4632" s="10" t="s">
        <v>52</v>
      </c>
      <c r="N4632" s="9" t="s">
        <v>2715</v>
      </c>
      <c r="O4632" s="9" t="s">
        <v>9167</v>
      </c>
      <c r="P4632" s="9" t="s">
        <v>54</v>
      </c>
      <c r="Q4632" s="9" t="s">
        <v>54</v>
      </c>
      <c r="R4632" s="9" t="s">
        <v>67</v>
      </c>
      <c r="S4632" s="1"/>
      <c r="T4632" s="1"/>
      <c r="U4632" s="1"/>
      <c r="V4632" s="1">
        <v>1</v>
      </c>
      <c r="W4632" s="1"/>
      <c r="X4632" s="1"/>
      <c r="Y4632" s="1"/>
      <c r="Z4632" s="1"/>
      <c r="AA4632" s="1"/>
      <c r="AB4632" s="1"/>
      <c r="AC4632" s="1"/>
      <c r="AD4632" s="1"/>
      <c r="AE4632" s="1"/>
      <c r="AF4632" s="1"/>
      <c r="AG4632" s="1"/>
      <c r="AH4632" s="1"/>
      <c r="AI4632" s="1"/>
      <c r="AJ4632" s="9" t="s">
        <v>52</v>
      </c>
      <c r="AK4632" s="9" t="s">
        <v>9176</v>
      </c>
      <c r="AL4632" s="9" t="s">
        <v>52</v>
      </c>
      <c r="AM4632" s="9" t="s">
        <v>52</v>
      </c>
    </row>
    <row r="4633" spans="1:39" ht="30" customHeight="1" x14ac:dyDescent="0.3">
      <c r="A4633" s="10" t="s">
        <v>4720</v>
      </c>
      <c r="B4633" s="10" t="s">
        <v>4714</v>
      </c>
      <c r="C4633" s="10" t="s">
        <v>4715</v>
      </c>
      <c r="D4633" s="11">
        <v>6.0000000000000001E-3</v>
      </c>
      <c r="E4633" s="15">
        <v>0</v>
      </c>
      <c r="F4633" s="17">
        <f>TRUNC(E4633*D4633,1)</f>
        <v>0</v>
      </c>
      <c r="G4633" s="15">
        <v>153671</v>
      </c>
      <c r="H4633" s="17">
        <f>TRUNC(G4633*D4633,1)</f>
        <v>922</v>
      </c>
      <c r="I4633" s="15">
        <v>0</v>
      </c>
      <c r="J4633" s="17">
        <f>TRUNC(I4633*D4633,1)</f>
        <v>0</v>
      </c>
      <c r="K4633" s="15">
        <f>TRUNC(E4633+G4633+I4633,1)</f>
        <v>153671</v>
      </c>
      <c r="L4633" s="17">
        <f>TRUNC(F4633+H4633+J4633,1)</f>
        <v>922</v>
      </c>
      <c r="M4633" s="10" t="s">
        <v>52</v>
      </c>
      <c r="N4633" s="9" t="s">
        <v>2715</v>
      </c>
      <c r="O4633" s="9" t="s">
        <v>4721</v>
      </c>
      <c r="P4633" s="9" t="s">
        <v>54</v>
      </c>
      <c r="Q4633" s="9" t="s">
        <v>54</v>
      </c>
      <c r="R4633" s="9" t="s">
        <v>67</v>
      </c>
      <c r="S4633" s="1"/>
      <c r="T4633" s="1"/>
      <c r="U4633" s="1"/>
      <c r="V4633" s="1">
        <v>1</v>
      </c>
      <c r="W4633" s="1"/>
      <c r="X4633" s="1"/>
      <c r="Y4633" s="1"/>
      <c r="Z4633" s="1"/>
      <c r="AA4633" s="1"/>
      <c r="AB4633" s="1"/>
      <c r="AC4633" s="1"/>
      <c r="AD4633" s="1"/>
      <c r="AE4633" s="1"/>
      <c r="AF4633" s="1"/>
      <c r="AG4633" s="1"/>
      <c r="AH4633" s="1"/>
      <c r="AI4633" s="1"/>
      <c r="AJ4633" s="9" t="s">
        <v>52</v>
      </c>
      <c r="AK4633" s="9" t="s">
        <v>9177</v>
      </c>
      <c r="AL4633" s="9" t="s">
        <v>52</v>
      </c>
      <c r="AM4633" s="9" t="s">
        <v>52</v>
      </c>
    </row>
    <row r="4634" spans="1:39" ht="30" customHeight="1" x14ac:dyDescent="0.3">
      <c r="A4634" s="10" t="s">
        <v>7817</v>
      </c>
      <c r="B4634" s="10" t="s">
        <v>9139</v>
      </c>
      <c r="C4634" s="10" t="s">
        <v>732</v>
      </c>
      <c r="D4634" s="11">
        <v>1</v>
      </c>
      <c r="E4634" s="15">
        <v>0</v>
      </c>
      <c r="F4634" s="17">
        <f>TRUNC(E4634*D4634,1)</f>
        <v>0</v>
      </c>
      <c r="G4634" s="15">
        <f>TRUNC(SUMIF(V4632:V4634, RIGHTB(O4634, 1), H4632:H4634)*U4634, 2)</f>
        <v>1890</v>
      </c>
      <c r="H4634" s="17">
        <f>TRUNC(G4634*D4634,1)</f>
        <v>1890</v>
      </c>
      <c r="I4634" s="15">
        <v>0</v>
      </c>
      <c r="J4634" s="17">
        <f>TRUNC(I4634*D4634,1)</f>
        <v>0</v>
      </c>
      <c r="K4634" s="15">
        <f>TRUNC(E4634+G4634+I4634,1)</f>
        <v>1890</v>
      </c>
      <c r="L4634" s="17">
        <f>TRUNC(F4634+H4634+J4634,1)</f>
        <v>1890</v>
      </c>
      <c r="M4634" s="10" t="s">
        <v>52</v>
      </c>
      <c r="N4634" s="9" t="s">
        <v>2715</v>
      </c>
      <c r="O4634" s="9" t="s">
        <v>4729</v>
      </c>
      <c r="P4634" s="9" t="s">
        <v>54</v>
      </c>
      <c r="Q4634" s="9" t="s">
        <v>54</v>
      </c>
      <c r="R4634" s="9" t="s">
        <v>54</v>
      </c>
      <c r="S4634" s="1">
        <v>1</v>
      </c>
      <c r="T4634" s="1">
        <v>1</v>
      </c>
      <c r="U4634" s="1">
        <v>0.3</v>
      </c>
      <c r="V4634" s="1"/>
      <c r="W4634" s="1"/>
      <c r="X4634" s="1"/>
      <c r="Y4634" s="1"/>
      <c r="Z4634" s="1"/>
      <c r="AA4634" s="1"/>
      <c r="AB4634" s="1"/>
      <c r="AC4634" s="1"/>
      <c r="AD4634" s="1"/>
      <c r="AE4634" s="1"/>
      <c r="AF4634" s="1"/>
      <c r="AG4634" s="1"/>
      <c r="AH4634" s="1"/>
      <c r="AI4634" s="1"/>
      <c r="AJ4634" s="9" t="s">
        <v>52</v>
      </c>
      <c r="AK4634" s="9" t="s">
        <v>9178</v>
      </c>
      <c r="AL4634" s="9" t="s">
        <v>52</v>
      </c>
      <c r="AM4634" s="9" t="s">
        <v>52</v>
      </c>
    </row>
    <row r="4635" spans="1:39" ht="30" customHeight="1" x14ac:dyDescent="0.3">
      <c r="A4635" s="10" t="s">
        <v>4735</v>
      </c>
      <c r="B4635" s="10" t="s">
        <v>52</v>
      </c>
      <c r="C4635" s="10" t="s">
        <v>52</v>
      </c>
      <c r="D4635" s="11"/>
      <c r="E4635" s="15"/>
      <c r="F4635" s="17">
        <f>TRUNC(SUMIF(N4632:N4634, N4631, F4632:F4634),0)</f>
        <v>0</v>
      </c>
      <c r="G4635" s="15"/>
      <c r="H4635" s="17">
        <f>TRUNC(SUMIF(N4632:N4634, N4631, H4632:H4634),0)</f>
        <v>8190</v>
      </c>
      <c r="I4635" s="15"/>
      <c r="J4635" s="17">
        <f>TRUNC(SUMIF(N4632:N4634, N4631, J4632:J4634),0)</f>
        <v>0</v>
      </c>
      <c r="K4635" s="15"/>
      <c r="L4635" s="17">
        <f>F4635+H4635+J4635</f>
        <v>8190</v>
      </c>
      <c r="M4635" s="10" t="s">
        <v>52</v>
      </c>
      <c r="N4635" s="9" t="s">
        <v>4736</v>
      </c>
      <c r="O4635" s="9" t="s">
        <v>4736</v>
      </c>
      <c r="P4635" s="9" t="s">
        <v>52</v>
      </c>
      <c r="Q4635" s="9" t="s">
        <v>52</v>
      </c>
      <c r="R4635" s="9" t="s">
        <v>52</v>
      </c>
      <c r="S4635" s="1"/>
      <c r="T4635" s="1"/>
      <c r="U4635" s="1"/>
      <c r="V4635" s="1"/>
      <c r="W4635" s="1"/>
      <c r="X4635" s="1"/>
      <c r="Y4635" s="1"/>
      <c r="Z4635" s="1"/>
      <c r="AA4635" s="1"/>
      <c r="AB4635" s="1"/>
      <c r="AC4635" s="1"/>
      <c r="AD4635" s="1"/>
      <c r="AE4635" s="1"/>
      <c r="AF4635" s="1"/>
      <c r="AG4635" s="1"/>
      <c r="AH4635" s="1"/>
      <c r="AI4635" s="1"/>
      <c r="AJ4635" s="9" t="s">
        <v>52</v>
      </c>
      <c r="AK4635" s="9" t="s">
        <v>52</v>
      </c>
      <c r="AL4635" s="9" t="s">
        <v>52</v>
      </c>
      <c r="AM4635" s="9" t="s">
        <v>52</v>
      </c>
    </row>
    <row r="4636" spans="1:39" ht="30" customHeight="1" x14ac:dyDescent="0.3">
      <c r="A4636" s="11"/>
      <c r="B4636" s="11"/>
      <c r="C4636" s="11"/>
      <c r="D4636" s="11"/>
      <c r="E4636" s="15"/>
      <c r="F4636" s="17"/>
      <c r="G4636" s="15"/>
      <c r="H4636" s="17"/>
      <c r="I4636" s="15"/>
      <c r="J4636" s="17"/>
      <c r="K4636" s="15"/>
      <c r="L4636" s="17"/>
      <c r="M4636" s="11"/>
    </row>
    <row r="4637" spans="1:39" ht="30" customHeight="1" x14ac:dyDescent="0.3">
      <c r="A4637" s="14" t="s">
        <v>9179</v>
      </c>
      <c r="B4637" s="14"/>
      <c r="C4637" s="14"/>
      <c r="D4637" s="14"/>
      <c r="E4637" s="16"/>
      <c r="F4637" s="18"/>
      <c r="G4637" s="16"/>
      <c r="H4637" s="18"/>
      <c r="I4637" s="16"/>
      <c r="J4637" s="18"/>
      <c r="K4637" s="16"/>
      <c r="L4637" s="18"/>
      <c r="M4637" s="14"/>
      <c r="N4637" s="5" t="s">
        <v>2718</v>
      </c>
    </row>
    <row r="4638" spans="1:39" ht="30" customHeight="1" x14ac:dyDescent="0.3">
      <c r="A4638" s="10" t="s">
        <v>9166</v>
      </c>
      <c r="B4638" s="10" t="s">
        <v>4714</v>
      </c>
      <c r="C4638" s="10" t="s">
        <v>4715</v>
      </c>
      <c r="D4638" s="11">
        <v>2.4E-2</v>
      </c>
      <c r="E4638" s="15">
        <v>0</v>
      </c>
      <c r="F4638" s="17">
        <f>TRUNC(E4638*D4638,1)</f>
        <v>0</v>
      </c>
      <c r="G4638" s="15">
        <v>199187</v>
      </c>
      <c r="H4638" s="17">
        <f>TRUNC(G4638*D4638,1)</f>
        <v>4780.3999999999996</v>
      </c>
      <c r="I4638" s="15">
        <v>0</v>
      </c>
      <c r="J4638" s="17">
        <f>TRUNC(I4638*D4638,1)</f>
        <v>0</v>
      </c>
      <c r="K4638" s="15">
        <f>TRUNC(E4638+G4638+I4638,1)</f>
        <v>199187</v>
      </c>
      <c r="L4638" s="17">
        <f>TRUNC(F4638+H4638+J4638,1)</f>
        <v>4780.3999999999996</v>
      </c>
      <c r="M4638" s="10" t="s">
        <v>52</v>
      </c>
      <c r="N4638" s="9" t="s">
        <v>2718</v>
      </c>
      <c r="O4638" s="9" t="s">
        <v>9167</v>
      </c>
      <c r="P4638" s="9" t="s">
        <v>54</v>
      </c>
      <c r="Q4638" s="9" t="s">
        <v>54</v>
      </c>
      <c r="R4638" s="9" t="s">
        <v>67</v>
      </c>
      <c r="S4638" s="1"/>
      <c r="T4638" s="1"/>
      <c r="U4638" s="1"/>
      <c r="V4638" s="1">
        <v>1</v>
      </c>
      <c r="W4638" s="1"/>
      <c r="X4638" s="1"/>
      <c r="Y4638" s="1"/>
      <c r="Z4638" s="1"/>
      <c r="AA4638" s="1"/>
      <c r="AB4638" s="1"/>
      <c r="AC4638" s="1"/>
      <c r="AD4638" s="1"/>
      <c r="AE4638" s="1"/>
      <c r="AF4638" s="1"/>
      <c r="AG4638" s="1"/>
      <c r="AH4638" s="1"/>
      <c r="AI4638" s="1"/>
      <c r="AJ4638" s="9" t="s">
        <v>52</v>
      </c>
      <c r="AK4638" s="9" t="s">
        <v>9181</v>
      </c>
      <c r="AL4638" s="9" t="s">
        <v>52</v>
      </c>
      <c r="AM4638" s="9" t="s">
        <v>52</v>
      </c>
    </row>
    <row r="4639" spans="1:39" ht="30" customHeight="1" x14ac:dyDescent="0.3">
      <c r="A4639" s="10" t="s">
        <v>4720</v>
      </c>
      <c r="B4639" s="10" t="s">
        <v>4714</v>
      </c>
      <c r="C4639" s="10" t="s">
        <v>4715</v>
      </c>
      <c r="D4639" s="11">
        <v>6.0000000000000001E-3</v>
      </c>
      <c r="E4639" s="15">
        <v>0</v>
      </c>
      <c r="F4639" s="17">
        <f>TRUNC(E4639*D4639,1)</f>
        <v>0</v>
      </c>
      <c r="G4639" s="15">
        <v>153671</v>
      </c>
      <c r="H4639" s="17">
        <f>TRUNC(G4639*D4639,1)</f>
        <v>922</v>
      </c>
      <c r="I4639" s="15">
        <v>0</v>
      </c>
      <c r="J4639" s="17">
        <f>TRUNC(I4639*D4639,1)</f>
        <v>0</v>
      </c>
      <c r="K4639" s="15">
        <f>TRUNC(E4639+G4639+I4639,1)</f>
        <v>153671</v>
      </c>
      <c r="L4639" s="17">
        <f>TRUNC(F4639+H4639+J4639,1)</f>
        <v>922</v>
      </c>
      <c r="M4639" s="10" t="s">
        <v>52</v>
      </c>
      <c r="N4639" s="9" t="s">
        <v>2718</v>
      </c>
      <c r="O4639" s="9" t="s">
        <v>4721</v>
      </c>
      <c r="P4639" s="9" t="s">
        <v>54</v>
      </c>
      <c r="Q4639" s="9" t="s">
        <v>54</v>
      </c>
      <c r="R4639" s="9" t="s">
        <v>67</v>
      </c>
      <c r="S4639" s="1"/>
      <c r="T4639" s="1"/>
      <c r="U4639" s="1"/>
      <c r="V4639" s="1">
        <v>1</v>
      </c>
      <c r="W4639" s="1"/>
      <c r="X4639" s="1"/>
      <c r="Y4639" s="1"/>
      <c r="Z4639" s="1"/>
      <c r="AA4639" s="1"/>
      <c r="AB4639" s="1"/>
      <c r="AC4639" s="1"/>
      <c r="AD4639" s="1"/>
      <c r="AE4639" s="1"/>
      <c r="AF4639" s="1"/>
      <c r="AG4639" s="1"/>
      <c r="AH4639" s="1"/>
      <c r="AI4639" s="1"/>
      <c r="AJ4639" s="9" t="s">
        <v>52</v>
      </c>
      <c r="AK4639" s="9" t="s">
        <v>9182</v>
      </c>
      <c r="AL4639" s="9" t="s">
        <v>52</v>
      </c>
      <c r="AM4639" s="9" t="s">
        <v>52</v>
      </c>
    </row>
    <row r="4640" spans="1:39" ht="30" customHeight="1" x14ac:dyDescent="0.3">
      <c r="A4640" s="10" t="s">
        <v>7817</v>
      </c>
      <c r="B4640" s="10" t="s">
        <v>9139</v>
      </c>
      <c r="C4640" s="10" t="s">
        <v>732</v>
      </c>
      <c r="D4640" s="11">
        <v>1</v>
      </c>
      <c r="E4640" s="15">
        <v>0</v>
      </c>
      <c r="F4640" s="17">
        <f>TRUNC(E4640*D4640,1)</f>
        <v>0</v>
      </c>
      <c r="G4640" s="15">
        <f>TRUNC(SUMIF(V4638:V4640, RIGHTB(O4640, 1), H4638:H4640)*U4640, 2)</f>
        <v>1710.72</v>
      </c>
      <c r="H4640" s="17">
        <f>TRUNC(G4640*D4640,1)</f>
        <v>1710.7</v>
      </c>
      <c r="I4640" s="15">
        <v>0</v>
      </c>
      <c r="J4640" s="17">
        <f>TRUNC(I4640*D4640,1)</f>
        <v>0</v>
      </c>
      <c r="K4640" s="15">
        <f>TRUNC(E4640+G4640+I4640,1)</f>
        <v>1710.7</v>
      </c>
      <c r="L4640" s="17">
        <f>TRUNC(F4640+H4640+J4640,1)</f>
        <v>1710.7</v>
      </c>
      <c r="M4640" s="10" t="s">
        <v>52</v>
      </c>
      <c r="N4640" s="9" t="s">
        <v>2718</v>
      </c>
      <c r="O4640" s="9" t="s">
        <v>4729</v>
      </c>
      <c r="P4640" s="9" t="s">
        <v>54</v>
      </c>
      <c r="Q4640" s="9" t="s">
        <v>54</v>
      </c>
      <c r="R4640" s="9" t="s">
        <v>54</v>
      </c>
      <c r="S4640" s="1">
        <v>1</v>
      </c>
      <c r="T4640" s="1">
        <v>1</v>
      </c>
      <c r="U4640" s="1">
        <v>0.3</v>
      </c>
      <c r="V4640" s="1"/>
      <c r="W4640" s="1"/>
      <c r="X4640" s="1"/>
      <c r="Y4640" s="1"/>
      <c r="Z4640" s="1"/>
      <c r="AA4640" s="1"/>
      <c r="AB4640" s="1"/>
      <c r="AC4640" s="1"/>
      <c r="AD4640" s="1"/>
      <c r="AE4640" s="1"/>
      <c r="AF4640" s="1"/>
      <c r="AG4640" s="1"/>
      <c r="AH4640" s="1"/>
      <c r="AI4640" s="1"/>
      <c r="AJ4640" s="9" t="s">
        <v>52</v>
      </c>
      <c r="AK4640" s="9" t="s">
        <v>9183</v>
      </c>
      <c r="AL4640" s="9" t="s">
        <v>52</v>
      </c>
      <c r="AM4640" s="9" t="s">
        <v>52</v>
      </c>
    </row>
    <row r="4641" spans="1:39" ht="30" customHeight="1" x14ac:dyDescent="0.3">
      <c r="A4641" s="10" t="s">
        <v>4735</v>
      </c>
      <c r="B4641" s="10" t="s">
        <v>52</v>
      </c>
      <c r="C4641" s="10" t="s">
        <v>52</v>
      </c>
      <c r="D4641" s="11"/>
      <c r="E4641" s="15"/>
      <c r="F4641" s="17">
        <f>TRUNC(SUMIF(N4638:N4640, N4637, F4638:F4640),0)</f>
        <v>0</v>
      </c>
      <c r="G4641" s="15"/>
      <c r="H4641" s="17">
        <f>TRUNC(SUMIF(N4638:N4640, N4637, H4638:H4640),0)</f>
        <v>7413</v>
      </c>
      <c r="I4641" s="15"/>
      <c r="J4641" s="17">
        <f>TRUNC(SUMIF(N4638:N4640, N4637, J4638:J4640),0)</f>
        <v>0</v>
      </c>
      <c r="K4641" s="15"/>
      <c r="L4641" s="17">
        <f>F4641+H4641+J4641</f>
        <v>7413</v>
      </c>
      <c r="M4641" s="10" t="s">
        <v>52</v>
      </c>
      <c r="N4641" s="9" t="s">
        <v>4736</v>
      </c>
      <c r="O4641" s="9" t="s">
        <v>4736</v>
      </c>
      <c r="P4641" s="9" t="s">
        <v>52</v>
      </c>
      <c r="Q4641" s="9" t="s">
        <v>52</v>
      </c>
      <c r="R4641" s="9" t="s">
        <v>52</v>
      </c>
      <c r="S4641" s="1"/>
      <c r="T4641" s="1"/>
      <c r="U4641" s="1"/>
      <c r="V4641" s="1"/>
      <c r="W4641" s="1"/>
      <c r="X4641" s="1"/>
      <c r="Y4641" s="1"/>
      <c r="Z4641" s="1"/>
      <c r="AA4641" s="1"/>
      <c r="AB4641" s="1"/>
      <c r="AC4641" s="1"/>
      <c r="AD4641" s="1"/>
      <c r="AE4641" s="1"/>
      <c r="AF4641" s="1"/>
      <c r="AG4641" s="1"/>
      <c r="AH4641" s="1"/>
      <c r="AI4641" s="1"/>
      <c r="AJ4641" s="9" t="s">
        <v>52</v>
      </c>
      <c r="AK4641" s="9" t="s">
        <v>52</v>
      </c>
      <c r="AL4641" s="9" t="s">
        <v>52</v>
      </c>
      <c r="AM4641" s="9" t="s">
        <v>52</v>
      </c>
    </row>
    <row r="4642" spans="1:39" ht="30" customHeight="1" x14ac:dyDescent="0.3">
      <c r="A4642" s="11"/>
      <c r="B4642" s="11"/>
      <c r="C4642" s="11"/>
      <c r="D4642" s="11"/>
      <c r="E4642" s="15"/>
      <c r="F4642" s="17"/>
      <c r="G4642" s="15"/>
      <c r="H4642" s="17"/>
      <c r="I4642" s="15"/>
      <c r="J4642" s="17"/>
      <c r="K4642" s="15"/>
      <c r="L4642" s="17"/>
      <c r="M4642" s="11"/>
    </row>
    <row r="4643" spans="1:39" ht="30" customHeight="1" x14ac:dyDescent="0.3">
      <c r="A4643" s="14" t="s">
        <v>9184</v>
      </c>
      <c r="B4643" s="14"/>
      <c r="C4643" s="14"/>
      <c r="D4643" s="14"/>
      <c r="E4643" s="16"/>
      <c r="F4643" s="18"/>
      <c r="G4643" s="16"/>
      <c r="H4643" s="18"/>
      <c r="I4643" s="16"/>
      <c r="J4643" s="18"/>
      <c r="K4643" s="16"/>
      <c r="L4643" s="18"/>
      <c r="M4643" s="14"/>
      <c r="N4643" s="5" t="s">
        <v>2724</v>
      </c>
    </row>
    <row r="4644" spans="1:39" ht="30" customHeight="1" x14ac:dyDescent="0.3">
      <c r="A4644" s="10" t="s">
        <v>9008</v>
      </c>
      <c r="B4644" s="10" t="s">
        <v>4714</v>
      </c>
      <c r="C4644" s="10" t="s">
        <v>4715</v>
      </c>
      <c r="D4644" s="11">
        <v>2.4E-2</v>
      </c>
      <c r="E4644" s="15">
        <v>0</v>
      </c>
      <c r="F4644" s="17">
        <f>TRUNC(E4644*D4644,1)</f>
        <v>0</v>
      </c>
      <c r="G4644" s="15">
        <v>222738</v>
      </c>
      <c r="H4644" s="17">
        <f>TRUNC(G4644*D4644,1)</f>
        <v>5345.7</v>
      </c>
      <c r="I4644" s="15">
        <v>0</v>
      </c>
      <c r="J4644" s="17">
        <f>TRUNC(I4644*D4644,1)</f>
        <v>0</v>
      </c>
      <c r="K4644" s="15">
        <f>TRUNC(E4644+G4644+I4644,1)</f>
        <v>222738</v>
      </c>
      <c r="L4644" s="17">
        <f>TRUNC(F4644+H4644+J4644,1)</f>
        <v>5345.7</v>
      </c>
      <c r="M4644" s="10" t="s">
        <v>52</v>
      </c>
      <c r="N4644" s="9" t="s">
        <v>2724</v>
      </c>
      <c r="O4644" s="9" t="s">
        <v>9009</v>
      </c>
      <c r="P4644" s="9" t="s">
        <v>54</v>
      </c>
      <c r="Q4644" s="9" t="s">
        <v>54</v>
      </c>
      <c r="R4644" s="9" t="s">
        <v>67</v>
      </c>
      <c r="S4644" s="1"/>
      <c r="T4644" s="1"/>
      <c r="U4644" s="1"/>
      <c r="V4644" s="1"/>
      <c r="W4644" s="1"/>
      <c r="X4644" s="1"/>
      <c r="Y4644" s="1"/>
      <c r="Z4644" s="1"/>
      <c r="AA4644" s="1"/>
      <c r="AB4644" s="1"/>
      <c r="AC4644" s="1"/>
      <c r="AD4644" s="1"/>
      <c r="AE4644" s="1"/>
      <c r="AF4644" s="1"/>
      <c r="AG4644" s="1"/>
      <c r="AH4644" s="1"/>
      <c r="AI4644" s="1"/>
      <c r="AJ4644" s="9" t="s">
        <v>52</v>
      </c>
      <c r="AK4644" s="9" t="s">
        <v>9187</v>
      </c>
      <c r="AL4644" s="9" t="s">
        <v>52</v>
      </c>
      <c r="AM4644" s="9" t="s">
        <v>52</v>
      </c>
    </row>
    <row r="4645" spans="1:39" ht="30" customHeight="1" x14ac:dyDescent="0.3">
      <c r="A4645" s="10" t="s">
        <v>4720</v>
      </c>
      <c r="B4645" s="10" t="s">
        <v>4714</v>
      </c>
      <c r="C4645" s="10" t="s">
        <v>4715</v>
      </c>
      <c r="D4645" s="11">
        <v>4.0000000000000001E-3</v>
      </c>
      <c r="E4645" s="15">
        <v>0</v>
      </c>
      <c r="F4645" s="17">
        <f>TRUNC(E4645*D4645,1)</f>
        <v>0</v>
      </c>
      <c r="G4645" s="15">
        <v>153671</v>
      </c>
      <c r="H4645" s="17">
        <f>TRUNC(G4645*D4645,1)</f>
        <v>614.6</v>
      </c>
      <c r="I4645" s="15">
        <v>0</v>
      </c>
      <c r="J4645" s="17">
        <f>TRUNC(I4645*D4645,1)</f>
        <v>0</v>
      </c>
      <c r="K4645" s="15">
        <f>TRUNC(E4645+G4645+I4645,1)</f>
        <v>153671</v>
      </c>
      <c r="L4645" s="17">
        <f>TRUNC(F4645+H4645+J4645,1)</f>
        <v>614.6</v>
      </c>
      <c r="M4645" s="10" t="s">
        <v>52</v>
      </c>
      <c r="N4645" s="9" t="s">
        <v>2724</v>
      </c>
      <c r="O4645" s="9" t="s">
        <v>4721</v>
      </c>
      <c r="P4645" s="9" t="s">
        <v>54</v>
      </c>
      <c r="Q4645" s="9" t="s">
        <v>54</v>
      </c>
      <c r="R4645" s="9" t="s">
        <v>67</v>
      </c>
      <c r="S4645" s="1"/>
      <c r="T4645" s="1"/>
      <c r="U4645" s="1"/>
      <c r="V4645" s="1"/>
      <c r="W4645" s="1"/>
      <c r="X4645" s="1"/>
      <c r="Y4645" s="1"/>
      <c r="Z4645" s="1"/>
      <c r="AA4645" s="1"/>
      <c r="AB4645" s="1"/>
      <c r="AC4645" s="1"/>
      <c r="AD4645" s="1"/>
      <c r="AE4645" s="1"/>
      <c r="AF4645" s="1"/>
      <c r="AG4645" s="1"/>
      <c r="AH4645" s="1"/>
      <c r="AI4645" s="1"/>
      <c r="AJ4645" s="9" t="s">
        <v>52</v>
      </c>
      <c r="AK4645" s="9" t="s">
        <v>9188</v>
      </c>
      <c r="AL4645" s="9" t="s">
        <v>52</v>
      </c>
      <c r="AM4645" s="9" t="s">
        <v>52</v>
      </c>
    </row>
    <row r="4646" spans="1:39" ht="30" customHeight="1" x14ac:dyDescent="0.3">
      <c r="A4646" s="10" t="s">
        <v>4735</v>
      </c>
      <c r="B4646" s="10" t="s">
        <v>52</v>
      </c>
      <c r="C4646" s="10" t="s">
        <v>52</v>
      </c>
      <c r="D4646" s="11"/>
      <c r="E4646" s="15"/>
      <c r="F4646" s="17">
        <f>TRUNC(SUMIF(N4644:N4645, N4643, F4644:F4645),0)</f>
        <v>0</v>
      </c>
      <c r="G4646" s="15"/>
      <c r="H4646" s="17">
        <f>TRUNC(SUMIF(N4644:N4645, N4643, H4644:H4645),0)</f>
        <v>5960</v>
      </c>
      <c r="I4646" s="15"/>
      <c r="J4646" s="17">
        <f>TRUNC(SUMIF(N4644:N4645, N4643, J4644:J4645),0)</f>
        <v>0</v>
      </c>
      <c r="K4646" s="15"/>
      <c r="L4646" s="17">
        <f>F4646+H4646+J4646</f>
        <v>5960</v>
      </c>
      <c r="M4646" s="10" t="s">
        <v>52</v>
      </c>
      <c r="N4646" s="9" t="s">
        <v>4736</v>
      </c>
      <c r="O4646" s="9" t="s">
        <v>4736</v>
      </c>
      <c r="P4646" s="9" t="s">
        <v>52</v>
      </c>
      <c r="Q4646" s="9" t="s">
        <v>52</v>
      </c>
      <c r="R4646" s="9" t="s">
        <v>52</v>
      </c>
      <c r="S4646" s="1"/>
      <c r="T4646" s="1"/>
      <c r="U4646" s="1"/>
      <c r="V4646" s="1"/>
      <c r="W4646" s="1"/>
      <c r="X4646" s="1"/>
      <c r="Y4646" s="1"/>
      <c r="Z4646" s="1"/>
      <c r="AA4646" s="1"/>
      <c r="AB4646" s="1"/>
      <c r="AC4646" s="1"/>
      <c r="AD4646" s="1"/>
      <c r="AE4646" s="1"/>
      <c r="AF4646" s="1"/>
      <c r="AG4646" s="1"/>
      <c r="AH4646" s="1"/>
      <c r="AI4646" s="1"/>
      <c r="AJ4646" s="9" t="s">
        <v>52</v>
      </c>
      <c r="AK4646" s="9" t="s">
        <v>52</v>
      </c>
      <c r="AL4646" s="9" t="s">
        <v>52</v>
      </c>
      <c r="AM4646" s="9" t="s">
        <v>52</v>
      </c>
    </row>
    <row r="4647" spans="1:39" ht="30" customHeight="1" x14ac:dyDescent="0.3">
      <c r="A4647" s="11"/>
      <c r="B4647" s="11"/>
      <c r="C4647" s="11"/>
      <c r="D4647" s="11"/>
      <c r="E4647" s="15"/>
      <c r="F4647" s="17"/>
      <c r="G4647" s="15"/>
      <c r="H4647" s="17"/>
      <c r="I4647" s="15"/>
      <c r="J4647" s="17"/>
      <c r="K4647" s="15"/>
      <c r="L4647" s="17"/>
      <c r="M4647" s="11"/>
    </row>
    <row r="4648" spans="1:39" ht="30" customHeight="1" x14ac:dyDescent="0.3">
      <c r="A4648" s="14" t="s">
        <v>9189</v>
      </c>
      <c r="B4648" s="14"/>
      <c r="C4648" s="14"/>
      <c r="D4648" s="14"/>
      <c r="E4648" s="16"/>
      <c r="F4648" s="18"/>
      <c r="G4648" s="16"/>
      <c r="H4648" s="18"/>
      <c r="I4648" s="16"/>
      <c r="J4648" s="18"/>
      <c r="K4648" s="16"/>
      <c r="L4648" s="18"/>
      <c r="M4648" s="14"/>
      <c r="N4648" s="5" t="s">
        <v>2727</v>
      </c>
    </row>
    <row r="4649" spans="1:39" ht="30" customHeight="1" x14ac:dyDescent="0.3">
      <c r="A4649" s="10" t="s">
        <v>9008</v>
      </c>
      <c r="B4649" s="10" t="s">
        <v>4714</v>
      </c>
      <c r="C4649" s="10" t="s">
        <v>4715</v>
      </c>
      <c r="D4649" s="11">
        <v>2.5999999999999999E-2</v>
      </c>
      <c r="E4649" s="15">
        <v>0</v>
      </c>
      <c r="F4649" s="17">
        <f>TRUNC(E4649*D4649,1)</f>
        <v>0</v>
      </c>
      <c r="G4649" s="15">
        <v>222738</v>
      </c>
      <c r="H4649" s="17">
        <f>TRUNC(G4649*D4649,1)</f>
        <v>5791.1</v>
      </c>
      <c r="I4649" s="15">
        <v>0</v>
      </c>
      <c r="J4649" s="17">
        <f>TRUNC(I4649*D4649,1)</f>
        <v>0</v>
      </c>
      <c r="K4649" s="15">
        <f>TRUNC(E4649+G4649+I4649,1)</f>
        <v>222738</v>
      </c>
      <c r="L4649" s="17">
        <f>TRUNC(F4649+H4649+J4649,1)</f>
        <v>5791.1</v>
      </c>
      <c r="M4649" s="10" t="s">
        <v>52</v>
      </c>
      <c r="N4649" s="9" t="s">
        <v>2727</v>
      </c>
      <c r="O4649" s="9" t="s">
        <v>9009</v>
      </c>
      <c r="P4649" s="9" t="s">
        <v>54</v>
      </c>
      <c r="Q4649" s="9" t="s">
        <v>54</v>
      </c>
      <c r="R4649" s="9" t="s">
        <v>67</v>
      </c>
      <c r="S4649" s="1"/>
      <c r="T4649" s="1"/>
      <c r="U4649" s="1"/>
      <c r="V4649" s="1"/>
      <c r="W4649" s="1"/>
      <c r="X4649" s="1"/>
      <c r="Y4649" s="1"/>
      <c r="Z4649" s="1"/>
      <c r="AA4649" s="1"/>
      <c r="AB4649" s="1"/>
      <c r="AC4649" s="1"/>
      <c r="AD4649" s="1"/>
      <c r="AE4649" s="1"/>
      <c r="AF4649" s="1"/>
      <c r="AG4649" s="1"/>
      <c r="AH4649" s="1"/>
      <c r="AI4649" s="1"/>
      <c r="AJ4649" s="9" t="s">
        <v>52</v>
      </c>
      <c r="AK4649" s="9" t="s">
        <v>9191</v>
      </c>
      <c r="AL4649" s="9" t="s">
        <v>52</v>
      </c>
      <c r="AM4649" s="9" t="s">
        <v>52</v>
      </c>
    </row>
    <row r="4650" spans="1:39" ht="30" customHeight="1" x14ac:dyDescent="0.3">
      <c r="A4650" s="10" t="s">
        <v>4720</v>
      </c>
      <c r="B4650" s="10" t="s">
        <v>4714</v>
      </c>
      <c r="C4650" s="10" t="s">
        <v>4715</v>
      </c>
      <c r="D4650" s="11">
        <v>5.0000000000000001E-3</v>
      </c>
      <c r="E4650" s="15">
        <v>0</v>
      </c>
      <c r="F4650" s="17">
        <f>TRUNC(E4650*D4650,1)</f>
        <v>0</v>
      </c>
      <c r="G4650" s="15">
        <v>153671</v>
      </c>
      <c r="H4650" s="17">
        <f>TRUNC(G4650*D4650,1)</f>
        <v>768.3</v>
      </c>
      <c r="I4650" s="15">
        <v>0</v>
      </c>
      <c r="J4650" s="17">
        <f>TRUNC(I4650*D4650,1)</f>
        <v>0</v>
      </c>
      <c r="K4650" s="15">
        <f>TRUNC(E4650+G4650+I4650,1)</f>
        <v>153671</v>
      </c>
      <c r="L4650" s="17">
        <f>TRUNC(F4650+H4650+J4650,1)</f>
        <v>768.3</v>
      </c>
      <c r="M4650" s="10" t="s">
        <v>52</v>
      </c>
      <c r="N4650" s="9" t="s">
        <v>2727</v>
      </c>
      <c r="O4650" s="9" t="s">
        <v>4721</v>
      </c>
      <c r="P4650" s="9" t="s">
        <v>54</v>
      </c>
      <c r="Q4650" s="9" t="s">
        <v>54</v>
      </c>
      <c r="R4650" s="9" t="s">
        <v>67</v>
      </c>
      <c r="S4650" s="1"/>
      <c r="T4650" s="1"/>
      <c r="U4650" s="1"/>
      <c r="V4650" s="1"/>
      <c r="W4650" s="1"/>
      <c r="X4650" s="1"/>
      <c r="Y4650" s="1"/>
      <c r="Z4650" s="1"/>
      <c r="AA4650" s="1"/>
      <c r="AB4650" s="1"/>
      <c r="AC4650" s="1"/>
      <c r="AD4650" s="1"/>
      <c r="AE4650" s="1"/>
      <c r="AF4650" s="1"/>
      <c r="AG4650" s="1"/>
      <c r="AH4650" s="1"/>
      <c r="AI4650" s="1"/>
      <c r="AJ4650" s="9" t="s">
        <v>52</v>
      </c>
      <c r="AK4650" s="9" t="s">
        <v>9192</v>
      </c>
      <c r="AL4650" s="9" t="s">
        <v>52</v>
      </c>
      <c r="AM4650" s="9" t="s">
        <v>52</v>
      </c>
    </row>
    <row r="4651" spans="1:39" ht="30" customHeight="1" x14ac:dyDescent="0.3">
      <c r="A4651" s="10" t="s">
        <v>4735</v>
      </c>
      <c r="B4651" s="10" t="s">
        <v>52</v>
      </c>
      <c r="C4651" s="10" t="s">
        <v>52</v>
      </c>
      <c r="D4651" s="11"/>
      <c r="E4651" s="15"/>
      <c r="F4651" s="17">
        <f>TRUNC(SUMIF(N4649:N4650, N4648, F4649:F4650),0)</f>
        <v>0</v>
      </c>
      <c r="G4651" s="15"/>
      <c r="H4651" s="17">
        <f>TRUNC(SUMIF(N4649:N4650, N4648, H4649:H4650),0)</f>
        <v>6559</v>
      </c>
      <c r="I4651" s="15"/>
      <c r="J4651" s="17">
        <f>TRUNC(SUMIF(N4649:N4650, N4648, J4649:J4650),0)</f>
        <v>0</v>
      </c>
      <c r="K4651" s="15"/>
      <c r="L4651" s="17">
        <f>F4651+H4651+J4651</f>
        <v>6559</v>
      </c>
      <c r="M4651" s="10" t="s">
        <v>52</v>
      </c>
      <c r="N4651" s="9" t="s">
        <v>4736</v>
      </c>
      <c r="O4651" s="9" t="s">
        <v>4736</v>
      </c>
      <c r="P4651" s="9" t="s">
        <v>52</v>
      </c>
      <c r="Q4651" s="9" t="s">
        <v>52</v>
      </c>
      <c r="R4651" s="9" t="s">
        <v>52</v>
      </c>
      <c r="S4651" s="1"/>
      <c r="T4651" s="1"/>
      <c r="U4651" s="1"/>
      <c r="V4651" s="1"/>
      <c r="W4651" s="1"/>
      <c r="X4651" s="1"/>
      <c r="Y4651" s="1"/>
      <c r="Z4651" s="1"/>
      <c r="AA4651" s="1"/>
      <c r="AB4651" s="1"/>
      <c r="AC4651" s="1"/>
      <c r="AD4651" s="1"/>
      <c r="AE4651" s="1"/>
      <c r="AF4651" s="1"/>
      <c r="AG4651" s="1"/>
      <c r="AH4651" s="1"/>
      <c r="AI4651" s="1"/>
      <c r="AJ4651" s="9" t="s">
        <v>52</v>
      </c>
      <c r="AK4651" s="9" t="s">
        <v>52</v>
      </c>
      <c r="AL4651" s="9" t="s">
        <v>52</v>
      </c>
      <c r="AM4651" s="9" t="s">
        <v>52</v>
      </c>
    </row>
    <row r="4652" spans="1:39" ht="30" customHeight="1" x14ac:dyDescent="0.3">
      <c r="A4652" s="11"/>
      <c r="B4652" s="11"/>
      <c r="C4652" s="11"/>
      <c r="D4652" s="11"/>
      <c r="E4652" s="15"/>
      <c r="F4652" s="17"/>
      <c r="G4652" s="15"/>
      <c r="H4652" s="17"/>
      <c r="I4652" s="15"/>
      <c r="J4652" s="17"/>
      <c r="K4652" s="15"/>
      <c r="L4652" s="17"/>
      <c r="M4652" s="11"/>
    </row>
    <row r="4653" spans="1:39" ht="30" customHeight="1" x14ac:dyDescent="0.3">
      <c r="A4653" s="14" t="s">
        <v>9193</v>
      </c>
      <c r="B4653" s="14"/>
      <c r="C4653" s="14"/>
      <c r="D4653" s="14"/>
      <c r="E4653" s="16"/>
      <c r="F4653" s="18"/>
      <c r="G4653" s="16"/>
      <c r="H4653" s="18"/>
      <c r="I4653" s="16"/>
      <c r="J4653" s="18"/>
      <c r="K4653" s="16"/>
      <c r="L4653" s="18"/>
      <c r="M4653" s="14"/>
      <c r="N4653" s="5" t="s">
        <v>2730</v>
      </c>
    </row>
    <row r="4654" spans="1:39" ht="30" customHeight="1" x14ac:dyDescent="0.3">
      <c r="A4654" s="10" t="s">
        <v>9008</v>
      </c>
      <c r="B4654" s="10" t="s">
        <v>4714</v>
      </c>
      <c r="C4654" s="10" t="s">
        <v>4715</v>
      </c>
      <c r="D4654" s="11">
        <v>2.7E-2</v>
      </c>
      <c r="E4654" s="15">
        <v>0</v>
      </c>
      <c r="F4654" s="17">
        <f>TRUNC(E4654*D4654,1)</f>
        <v>0</v>
      </c>
      <c r="G4654" s="15">
        <v>222738</v>
      </c>
      <c r="H4654" s="17">
        <f>TRUNC(G4654*D4654,1)</f>
        <v>6013.9</v>
      </c>
      <c r="I4654" s="15">
        <v>0</v>
      </c>
      <c r="J4654" s="17">
        <f>TRUNC(I4654*D4654,1)</f>
        <v>0</v>
      </c>
      <c r="K4654" s="15">
        <f>TRUNC(E4654+G4654+I4654,1)</f>
        <v>222738</v>
      </c>
      <c r="L4654" s="17">
        <f>TRUNC(F4654+H4654+J4654,1)</f>
        <v>6013.9</v>
      </c>
      <c r="M4654" s="10" t="s">
        <v>52</v>
      </c>
      <c r="N4654" s="9" t="s">
        <v>2730</v>
      </c>
      <c r="O4654" s="9" t="s">
        <v>9009</v>
      </c>
      <c r="P4654" s="9" t="s">
        <v>54</v>
      </c>
      <c r="Q4654" s="9" t="s">
        <v>54</v>
      </c>
      <c r="R4654" s="9" t="s">
        <v>67</v>
      </c>
      <c r="S4654" s="1"/>
      <c r="T4654" s="1"/>
      <c r="U4654" s="1"/>
      <c r="V4654" s="1"/>
      <c r="W4654" s="1"/>
      <c r="X4654" s="1"/>
      <c r="Y4654" s="1"/>
      <c r="Z4654" s="1"/>
      <c r="AA4654" s="1"/>
      <c r="AB4654" s="1"/>
      <c r="AC4654" s="1"/>
      <c r="AD4654" s="1"/>
      <c r="AE4654" s="1"/>
      <c r="AF4654" s="1"/>
      <c r="AG4654" s="1"/>
      <c r="AH4654" s="1"/>
      <c r="AI4654" s="1"/>
      <c r="AJ4654" s="9" t="s">
        <v>52</v>
      </c>
      <c r="AK4654" s="9" t="s">
        <v>9195</v>
      </c>
      <c r="AL4654" s="9" t="s">
        <v>52</v>
      </c>
      <c r="AM4654" s="9" t="s">
        <v>52</v>
      </c>
    </row>
    <row r="4655" spans="1:39" ht="30" customHeight="1" x14ac:dyDescent="0.3">
      <c r="A4655" s="10" t="s">
        <v>4720</v>
      </c>
      <c r="B4655" s="10" t="s">
        <v>4714</v>
      </c>
      <c r="C4655" s="10" t="s">
        <v>4715</v>
      </c>
      <c r="D4655" s="11">
        <v>6.0000000000000001E-3</v>
      </c>
      <c r="E4655" s="15">
        <v>0</v>
      </c>
      <c r="F4655" s="17">
        <f>TRUNC(E4655*D4655,1)</f>
        <v>0</v>
      </c>
      <c r="G4655" s="15">
        <v>153671</v>
      </c>
      <c r="H4655" s="17">
        <f>TRUNC(G4655*D4655,1)</f>
        <v>922</v>
      </c>
      <c r="I4655" s="15">
        <v>0</v>
      </c>
      <c r="J4655" s="17">
        <f>TRUNC(I4655*D4655,1)</f>
        <v>0</v>
      </c>
      <c r="K4655" s="15">
        <f>TRUNC(E4655+G4655+I4655,1)</f>
        <v>153671</v>
      </c>
      <c r="L4655" s="17">
        <f>TRUNC(F4655+H4655+J4655,1)</f>
        <v>922</v>
      </c>
      <c r="M4655" s="10" t="s">
        <v>52</v>
      </c>
      <c r="N4655" s="9" t="s">
        <v>2730</v>
      </c>
      <c r="O4655" s="9" t="s">
        <v>4721</v>
      </c>
      <c r="P4655" s="9" t="s">
        <v>54</v>
      </c>
      <c r="Q4655" s="9" t="s">
        <v>54</v>
      </c>
      <c r="R4655" s="9" t="s">
        <v>67</v>
      </c>
      <c r="S4655" s="1"/>
      <c r="T4655" s="1"/>
      <c r="U4655" s="1"/>
      <c r="V4655" s="1"/>
      <c r="W4655" s="1"/>
      <c r="X4655" s="1"/>
      <c r="Y4655" s="1"/>
      <c r="Z4655" s="1"/>
      <c r="AA4655" s="1"/>
      <c r="AB4655" s="1"/>
      <c r="AC4655" s="1"/>
      <c r="AD4655" s="1"/>
      <c r="AE4655" s="1"/>
      <c r="AF4655" s="1"/>
      <c r="AG4655" s="1"/>
      <c r="AH4655" s="1"/>
      <c r="AI4655" s="1"/>
      <c r="AJ4655" s="9" t="s">
        <v>52</v>
      </c>
      <c r="AK4655" s="9" t="s">
        <v>9196</v>
      </c>
      <c r="AL4655" s="9" t="s">
        <v>52</v>
      </c>
      <c r="AM4655" s="9" t="s">
        <v>52</v>
      </c>
    </row>
    <row r="4656" spans="1:39" ht="30" customHeight="1" x14ac:dyDescent="0.3">
      <c r="A4656" s="10" t="s">
        <v>4735</v>
      </c>
      <c r="B4656" s="10" t="s">
        <v>52</v>
      </c>
      <c r="C4656" s="10" t="s">
        <v>52</v>
      </c>
      <c r="D4656" s="11"/>
      <c r="E4656" s="15"/>
      <c r="F4656" s="17">
        <f>TRUNC(SUMIF(N4654:N4655, N4653, F4654:F4655),0)</f>
        <v>0</v>
      </c>
      <c r="G4656" s="15"/>
      <c r="H4656" s="17">
        <f>TRUNC(SUMIF(N4654:N4655, N4653, H4654:H4655),0)</f>
        <v>6935</v>
      </c>
      <c r="I4656" s="15"/>
      <c r="J4656" s="17">
        <f>TRUNC(SUMIF(N4654:N4655, N4653, J4654:J4655),0)</f>
        <v>0</v>
      </c>
      <c r="K4656" s="15"/>
      <c r="L4656" s="17">
        <f>F4656+H4656+J4656</f>
        <v>6935</v>
      </c>
      <c r="M4656" s="10" t="s">
        <v>52</v>
      </c>
      <c r="N4656" s="9" t="s">
        <v>4736</v>
      </c>
      <c r="O4656" s="9" t="s">
        <v>4736</v>
      </c>
      <c r="P4656" s="9" t="s">
        <v>52</v>
      </c>
      <c r="Q4656" s="9" t="s">
        <v>52</v>
      </c>
      <c r="R4656" s="9" t="s">
        <v>52</v>
      </c>
      <c r="S4656" s="1"/>
      <c r="T4656" s="1"/>
      <c r="U4656" s="1"/>
      <c r="V4656" s="1"/>
      <c r="W4656" s="1"/>
      <c r="X4656" s="1"/>
      <c r="Y4656" s="1"/>
      <c r="Z4656" s="1"/>
      <c r="AA4656" s="1"/>
      <c r="AB4656" s="1"/>
      <c r="AC4656" s="1"/>
      <c r="AD4656" s="1"/>
      <c r="AE4656" s="1"/>
      <c r="AF4656" s="1"/>
      <c r="AG4656" s="1"/>
      <c r="AH4656" s="1"/>
      <c r="AI4656" s="1"/>
      <c r="AJ4656" s="9" t="s">
        <v>52</v>
      </c>
      <c r="AK4656" s="9" t="s">
        <v>52</v>
      </c>
      <c r="AL4656" s="9" t="s">
        <v>52</v>
      </c>
      <c r="AM4656" s="9" t="s">
        <v>52</v>
      </c>
    </row>
    <row r="4657" spans="1:39" ht="30" customHeight="1" x14ac:dyDescent="0.3">
      <c r="A4657" s="11"/>
      <c r="B4657" s="11"/>
      <c r="C4657" s="11"/>
      <c r="D4657" s="11"/>
      <c r="E4657" s="15"/>
      <c r="F4657" s="17"/>
      <c r="G4657" s="15"/>
      <c r="H4657" s="17"/>
      <c r="I4657" s="15"/>
      <c r="J4657" s="17"/>
      <c r="K4657" s="15"/>
      <c r="L4657" s="17"/>
      <c r="M4657" s="11"/>
    </row>
    <row r="4658" spans="1:39" ht="30" customHeight="1" x14ac:dyDescent="0.3">
      <c r="A4658" s="14" t="s">
        <v>9197</v>
      </c>
      <c r="B4658" s="14"/>
      <c r="C4658" s="14"/>
      <c r="D4658" s="14"/>
      <c r="E4658" s="16"/>
      <c r="F4658" s="18"/>
      <c r="G4658" s="16"/>
      <c r="H4658" s="18"/>
      <c r="I4658" s="16"/>
      <c r="J4658" s="18"/>
      <c r="K4658" s="16"/>
      <c r="L4658" s="18"/>
      <c r="M4658" s="14"/>
      <c r="N4658" s="5" t="s">
        <v>2733</v>
      </c>
    </row>
    <row r="4659" spans="1:39" ht="30" customHeight="1" x14ac:dyDescent="0.3">
      <c r="A4659" s="10" t="s">
        <v>9008</v>
      </c>
      <c r="B4659" s="10" t="s">
        <v>4714</v>
      </c>
      <c r="C4659" s="10" t="s">
        <v>4715</v>
      </c>
      <c r="D4659" s="11">
        <v>2.8000000000000001E-2</v>
      </c>
      <c r="E4659" s="15">
        <v>0</v>
      </c>
      <c r="F4659" s="17">
        <f>TRUNC(E4659*D4659,1)</f>
        <v>0</v>
      </c>
      <c r="G4659" s="15">
        <v>222738</v>
      </c>
      <c r="H4659" s="17">
        <f>TRUNC(G4659*D4659,1)</f>
        <v>6236.6</v>
      </c>
      <c r="I4659" s="15">
        <v>0</v>
      </c>
      <c r="J4659" s="17">
        <f>TRUNC(I4659*D4659,1)</f>
        <v>0</v>
      </c>
      <c r="K4659" s="15">
        <f>TRUNC(E4659+G4659+I4659,1)</f>
        <v>222738</v>
      </c>
      <c r="L4659" s="17">
        <f>TRUNC(F4659+H4659+J4659,1)</f>
        <v>6236.6</v>
      </c>
      <c r="M4659" s="10" t="s">
        <v>52</v>
      </c>
      <c r="N4659" s="9" t="s">
        <v>2733</v>
      </c>
      <c r="O4659" s="9" t="s">
        <v>9009</v>
      </c>
      <c r="P4659" s="9" t="s">
        <v>54</v>
      </c>
      <c r="Q4659" s="9" t="s">
        <v>54</v>
      </c>
      <c r="R4659" s="9" t="s">
        <v>67</v>
      </c>
      <c r="S4659" s="1"/>
      <c r="T4659" s="1"/>
      <c r="U4659" s="1"/>
      <c r="V4659" s="1"/>
      <c r="W4659" s="1"/>
      <c r="X4659" s="1"/>
      <c r="Y4659" s="1"/>
      <c r="Z4659" s="1"/>
      <c r="AA4659" s="1"/>
      <c r="AB4659" s="1"/>
      <c r="AC4659" s="1"/>
      <c r="AD4659" s="1"/>
      <c r="AE4659" s="1"/>
      <c r="AF4659" s="1"/>
      <c r="AG4659" s="1"/>
      <c r="AH4659" s="1"/>
      <c r="AI4659" s="1"/>
      <c r="AJ4659" s="9" t="s">
        <v>52</v>
      </c>
      <c r="AK4659" s="9" t="s">
        <v>9199</v>
      </c>
      <c r="AL4659" s="9" t="s">
        <v>52</v>
      </c>
      <c r="AM4659" s="9" t="s">
        <v>52</v>
      </c>
    </row>
    <row r="4660" spans="1:39" ht="30" customHeight="1" x14ac:dyDescent="0.3">
      <c r="A4660" s="10" t="s">
        <v>4720</v>
      </c>
      <c r="B4660" s="10" t="s">
        <v>4714</v>
      </c>
      <c r="C4660" s="10" t="s">
        <v>4715</v>
      </c>
      <c r="D4660" s="11">
        <v>7.0000000000000001E-3</v>
      </c>
      <c r="E4660" s="15">
        <v>0</v>
      </c>
      <c r="F4660" s="17">
        <f>TRUNC(E4660*D4660,1)</f>
        <v>0</v>
      </c>
      <c r="G4660" s="15">
        <v>153671</v>
      </c>
      <c r="H4660" s="17">
        <f>TRUNC(G4660*D4660,1)</f>
        <v>1075.5999999999999</v>
      </c>
      <c r="I4660" s="15">
        <v>0</v>
      </c>
      <c r="J4660" s="17">
        <f>TRUNC(I4660*D4660,1)</f>
        <v>0</v>
      </c>
      <c r="K4660" s="15">
        <f>TRUNC(E4660+G4660+I4660,1)</f>
        <v>153671</v>
      </c>
      <c r="L4660" s="17">
        <f>TRUNC(F4660+H4660+J4660,1)</f>
        <v>1075.5999999999999</v>
      </c>
      <c r="M4660" s="10" t="s">
        <v>52</v>
      </c>
      <c r="N4660" s="9" t="s">
        <v>2733</v>
      </c>
      <c r="O4660" s="9" t="s">
        <v>4721</v>
      </c>
      <c r="P4660" s="9" t="s">
        <v>54</v>
      </c>
      <c r="Q4660" s="9" t="s">
        <v>54</v>
      </c>
      <c r="R4660" s="9" t="s">
        <v>67</v>
      </c>
      <c r="S4660" s="1"/>
      <c r="T4660" s="1"/>
      <c r="U4660" s="1"/>
      <c r="V4660" s="1"/>
      <c r="W4660" s="1"/>
      <c r="X4660" s="1"/>
      <c r="Y4660" s="1"/>
      <c r="Z4660" s="1"/>
      <c r="AA4660" s="1"/>
      <c r="AB4660" s="1"/>
      <c r="AC4660" s="1"/>
      <c r="AD4660" s="1"/>
      <c r="AE4660" s="1"/>
      <c r="AF4660" s="1"/>
      <c r="AG4660" s="1"/>
      <c r="AH4660" s="1"/>
      <c r="AI4660" s="1"/>
      <c r="AJ4660" s="9" t="s">
        <v>52</v>
      </c>
      <c r="AK4660" s="9" t="s">
        <v>9200</v>
      </c>
      <c r="AL4660" s="9" t="s">
        <v>52</v>
      </c>
      <c r="AM4660" s="9" t="s">
        <v>52</v>
      </c>
    </row>
    <row r="4661" spans="1:39" ht="30" customHeight="1" x14ac:dyDescent="0.3">
      <c r="A4661" s="10" t="s">
        <v>4735</v>
      </c>
      <c r="B4661" s="10" t="s">
        <v>52</v>
      </c>
      <c r="C4661" s="10" t="s">
        <v>52</v>
      </c>
      <c r="D4661" s="11"/>
      <c r="E4661" s="15"/>
      <c r="F4661" s="17">
        <f>TRUNC(SUMIF(N4659:N4660, N4658, F4659:F4660),0)</f>
        <v>0</v>
      </c>
      <c r="G4661" s="15"/>
      <c r="H4661" s="17">
        <f>TRUNC(SUMIF(N4659:N4660, N4658, H4659:H4660),0)</f>
        <v>7312</v>
      </c>
      <c r="I4661" s="15"/>
      <c r="J4661" s="17">
        <f>TRUNC(SUMIF(N4659:N4660, N4658, J4659:J4660),0)</f>
        <v>0</v>
      </c>
      <c r="K4661" s="15"/>
      <c r="L4661" s="17">
        <f>F4661+H4661+J4661</f>
        <v>7312</v>
      </c>
      <c r="M4661" s="10" t="s">
        <v>52</v>
      </c>
      <c r="N4661" s="9" t="s">
        <v>4736</v>
      </c>
      <c r="O4661" s="9" t="s">
        <v>4736</v>
      </c>
      <c r="P4661" s="9" t="s">
        <v>52</v>
      </c>
      <c r="Q4661" s="9" t="s">
        <v>52</v>
      </c>
      <c r="R4661" s="9" t="s">
        <v>52</v>
      </c>
      <c r="S4661" s="1"/>
      <c r="T4661" s="1"/>
      <c r="U4661" s="1"/>
      <c r="V4661" s="1"/>
      <c r="W4661" s="1"/>
      <c r="X4661" s="1"/>
      <c r="Y4661" s="1"/>
      <c r="Z4661" s="1"/>
      <c r="AA4661" s="1"/>
      <c r="AB4661" s="1"/>
      <c r="AC4661" s="1"/>
      <c r="AD4661" s="1"/>
      <c r="AE4661" s="1"/>
      <c r="AF4661" s="1"/>
      <c r="AG4661" s="1"/>
      <c r="AH4661" s="1"/>
      <c r="AI4661" s="1"/>
      <c r="AJ4661" s="9" t="s">
        <v>52</v>
      </c>
      <c r="AK4661" s="9" t="s">
        <v>52</v>
      </c>
      <c r="AL4661" s="9" t="s">
        <v>52</v>
      </c>
      <c r="AM4661" s="9" t="s">
        <v>52</v>
      </c>
    </row>
    <row r="4662" spans="1:39" ht="30" customHeight="1" x14ac:dyDescent="0.3">
      <c r="A4662" s="11"/>
      <c r="B4662" s="11"/>
      <c r="C4662" s="11"/>
      <c r="D4662" s="11"/>
      <c r="E4662" s="15"/>
      <c r="F4662" s="17"/>
      <c r="G4662" s="15"/>
      <c r="H4662" s="17"/>
      <c r="I4662" s="15"/>
      <c r="J4662" s="17"/>
      <c r="K4662" s="15"/>
      <c r="L4662" s="17"/>
      <c r="M4662" s="11"/>
    </row>
    <row r="4663" spans="1:39" ht="30" customHeight="1" x14ac:dyDescent="0.3">
      <c r="A4663" s="14" t="s">
        <v>9201</v>
      </c>
      <c r="B4663" s="14"/>
      <c r="C4663" s="14"/>
      <c r="D4663" s="14"/>
      <c r="E4663" s="16"/>
      <c r="F4663" s="18"/>
      <c r="G4663" s="16"/>
      <c r="H4663" s="18"/>
      <c r="I4663" s="16"/>
      <c r="J4663" s="18"/>
      <c r="K4663" s="16"/>
      <c r="L4663" s="18"/>
      <c r="M4663" s="14"/>
      <c r="N4663" s="5" t="s">
        <v>2737</v>
      </c>
    </row>
    <row r="4664" spans="1:39" ht="30" customHeight="1" x14ac:dyDescent="0.3">
      <c r="A4664" s="10" t="s">
        <v>9008</v>
      </c>
      <c r="B4664" s="10" t="s">
        <v>4714</v>
      </c>
      <c r="C4664" s="10" t="s">
        <v>4715</v>
      </c>
      <c r="D4664" s="11">
        <v>5.0999999999999997E-2</v>
      </c>
      <c r="E4664" s="15">
        <v>0</v>
      </c>
      <c r="F4664" s="17">
        <f>TRUNC(E4664*D4664,1)</f>
        <v>0</v>
      </c>
      <c r="G4664" s="15">
        <v>222738</v>
      </c>
      <c r="H4664" s="17">
        <f>TRUNC(G4664*D4664,1)</f>
        <v>11359.6</v>
      </c>
      <c r="I4664" s="15">
        <v>0</v>
      </c>
      <c r="J4664" s="17">
        <f>TRUNC(I4664*D4664,1)</f>
        <v>0</v>
      </c>
      <c r="K4664" s="15">
        <f>TRUNC(E4664+G4664+I4664,1)</f>
        <v>222738</v>
      </c>
      <c r="L4664" s="17">
        <f>TRUNC(F4664+H4664+J4664,1)</f>
        <v>11359.6</v>
      </c>
      <c r="M4664" s="10" t="s">
        <v>52</v>
      </c>
      <c r="N4664" s="9" t="s">
        <v>2737</v>
      </c>
      <c r="O4664" s="9" t="s">
        <v>9009</v>
      </c>
      <c r="P4664" s="9" t="s">
        <v>54</v>
      </c>
      <c r="Q4664" s="9" t="s">
        <v>54</v>
      </c>
      <c r="R4664" s="9" t="s">
        <v>67</v>
      </c>
      <c r="S4664" s="1"/>
      <c r="T4664" s="1"/>
      <c r="U4664" s="1"/>
      <c r="V4664" s="1"/>
      <c r="W4664" s="1"/>
      <c r="X4664" s="1"/>
      <c r="Y4664" s="1"/>
      <c r="Z4664" s="1"/>
      <c r="AA4664" s="1"/>
      <c r="AB4664" s="1"/>
      <c r="AC4664" s="1"/>
      <c r="AD4664" s="1"/>
      <c r="AE4664" s="1"/>
      <c r="AF4664" s="1"/>
      <c r="AG4664" s="1"/>
      <c r="AH4664" s="1"/>
      <c r="AI4664" s="1"/>
      <c r="AJ4664" s="9" t="s">
        <v>52</v>
      </c>
      <c r="AK4664" s="9" t="s">
        <v>9203</v>
      </c>
      <c r="AL4664" s="9" t="s">
        <v>52</v>
      </c>
      <c r="AM4664" s="9" t="s">
        <v>52</v>
      </c>
    </row>
    <row r="4665" spans="1:39" ht="30" customHeight="1" x14ac:dyDescent="0.3">
      <c r="A4665" s="10" t="s">
        <v>4720</v>
      </c>
      <c r="B4665" s="10" t="s">
        <v>4714</v>
      </c>
      <c r="C4665" s="10" t="s">
        <v>4715</v>
      </c>
      <c r="D4665" s="11">
        <v>8.9999999999999993E-3</v>
      </c>
      <c r="E4665" s="15">
        <v>0</v>
      </c>
      <c r="F4665" s="17">
        <f>TRUNC(E4665*D4665,1)</f>
        <v>0</v>
      </c>
      <c r="G4665" s="15">
        <v>153671</v>
      </c>
      <c r="H4665" s="17">
        <f>TRUNC(G4665*D4665,1)</f>
        <v>1383</v>
      </c>
      <c r="I4665" s="15">
        <v>0</v>
      </c>
      <c r="J4665" s="17">
        <f>TRUNC(I4665*D4665,1)</f>
        <v>0</v>
      </c>
      <c r="K4665" s="15">
        <f>TRUNC(E4665+G4665+I4665,1)</f>
        <v>153671</v>
      </c>
      <c r="L4665" s="17">
        <f>TRUNC(F4665+H4665+J4665,1)</f>
        <v>1383</v>
      </c>
      <c r="M4665" s="10" t="s">
        <v>52</v>
      </c>
      <c r="N4665" s="9" t="s">
        <v>2737</v>
      </c>
      <c r="O4665" s="9" t="s">
        <v>4721</v>
      </c>
      <c r="P4665" s="9" t="s">
        <v>54</v>
      </c>
      <c r="Q4665" s="9" t="s">
        <v>54</v>
      </c>
      <c r="R4665" s="9" t="s">
        <v>67</v>
      </c>
      <c r="S4665" s="1"/>
      <c r="T4665" s="1"/>
      <c r="U4665" s="1"/>
      <c r="V4665" s="1"/>
      <c r="W4665" s="1"/>
      <c r="X4665" s="1"/>
      <c r="Y4665" s="1"/>
      <c r="Z4665" s="1"/>
      <c r="AA4665" s="1"/>
      <c r="AB4665" s="1"/>
      <c r="AC4665" s="1"/>
      <c r="AD4665" s="1"/>
      <c r="AE4665" s="1"/>
      <c r="AF4665" s="1"/>
      <c r="AG4665" s="1"/>
      <c r="AH4665" s="1"/>
      <c r="AI4665" s="1"/>
      <c r="AJ4665" s="9" t="s">
        <v>52</v>
      </c>
      <c r="AK4665" s="9" t="s">
        <v>9204</v>
      </c>
      <c r="AL4665" s="9" t="s">
        <v>52</v>
      </c>
      <c r="AM4665" s="9" t="s">
        <v>52</v>
      </c>
    </row>
    <row r="4666" spans="1:39" ht="30" customHeight="1" x14ac:dyDescent="0.3">
      <c r="A4666" s="10" t="s">
        <v>4735</v>
      </c>
      <c r="B4666" s="10" t="s">
        <v>52</v>
      </c>
      <c r="C4666" s="10" t="s">
        <v>52</v>
      </c>
      <c r="D4666" s="11"/>
      <c r="E4666" s="15"/>
      <c r="F4666" s="17">
        <f>TRUNC(SUMIF(N4664:N4665, N4663, F4664:F4665),0)</f>
        <v>0</v>
      </c>
      <c r="G4666" s="15"/>
      <c r="H4666" s="17">
        <f>TRUNC(SUMIF(N4664:N4665, N4663, H4664:H4665),0)</f>
        <v>12742</v>
      </c>
      <c r="I4666" s="15"/>
      <c r="J4666" s="17">
        <f>TRUNC(SUMIF(N4664:N4665, N4663, J4664:J4665),0)</f>
        <v>0</v>
      </c>
      <c r="K4666" s="15"/>
      <c r="L4666" s="17">
        <f>F4666+H4666+J4666</f>
        <v>12742</v>
      </c>
      <c r="M4666" s="10" t="s">
        <v>52</v>
      </c>
      <c r="N4666" s="9" t="s">
        <v>4736</v>
      </c>
      <c r="O4666" s="9" t="s">
        <v>4736</v>
      </c>
      <c r="P4666" s="9" t="s">
        <v>52</v>
      </c>
      <c r="Q4666" s="9" t="s">
        <v>52</v>
      </c>
      <c r="R4666" s="9" t="s">
        <v>52</v>
      </c>
      <c r="S4666" s="1"/>
      <c r="T4666" s="1"/>
      <c r="U4666" s="1"/>
      <c r="V4666" s="1"/>
      <c r="W4666" s="1"/>
      <c r="X4666" s="1"/>
      <c r="Y4666" s="1"/>
      <c r="Z4666" s="1"/>
      <c r="AA4666" s="1"/>
      <c r="AB4666" s="1"/>
      <c r="AC4666" s="1"/>
      <c r="AD4666" s="1"/>
      <c r="AE4666" s="1"/>
      <c r="AF4666" s="1"/>
      <c r="AG4666" s="1"/>
      <c r="AH4666" s="1"/>
      <c r="AI4666" s="1"/>
      <c r="AJ4666" s="9" t="s">
        <v>52</v>
      </c>
      <c r="AK4666" s="9" t="s">
        <v>52</v>
      </c>
      <c r="AL4666" s="9" t="s">
        <v>52</v>
      </c>
      <c r="AM4666" s="9" t="s">
        <v>52</v>
      </c>
    </row>
    <row r="4667" spans="1:39" ht="30" customHeight="1" x14ac:dyDescent="0.3">
      <c r="A4667" s="11"/>
      <c r="B4667" s="11"/>
      <c r="C4667" s="11"/>
      <c r="D4667" s="11"/>
      <c r="E4667" s="15"/>
      <c r="F4667" s="17"/>
      <c r="G4667" s="15"/>
      <c r="H4667" s="17"/>
      <c r="I4667" s="15"/>
      <c r="J4667" s="17"/>
      <c r="K4667" s="15"/>
      <c r="L4667" s="17"/>
      <c r="M4667" s="11"/>
    </row>
    <row r="4668" spans="1:39" ht="30" customHeight="1" x14ac:dyDescent="0.3">
      <c r="A4668" s="14" t="s">
        <v>9205</v>
      </c>
      <c r="B4668" s="14"/>
      <c r="C4668" s="14"/>
      <c r="D4668" s="14"/>
      <c r="E4668" s="16"/>
      <c r="F4668" s="18"/>
      <c r="G4668" s="16"/>
      <c r="H4668" s="18"/>
      <c r="I4668" s="16"/>
      <c r="J4668" s="18"/>
      <c r="K4668" s="16"/>
      <c r="L4668" s="18"/>
      <c r="M4668" s="14"/>
      <c r="N4668" s="5" t="s">
        <v>2740</v>
      </c>
    </row>
    <row r="4669" spans="1:39" ht="30" customHeight="1" x14ac:dyDescent="0.3">
      <c r="A4669" s="10" t="s">
        <v>9008</v>
      </c>
      <c r="B4669" s="10" t="s">
        <v>4714</v>
      </c>
      <c r="C4669" s="10" t="s">
        <v>4715</v>
      </c>
      <c r="D4669" s="11">
        <v>5.7000000000000002E-2</v>
      </c>
      <c r="E4669" s="15">
        <v>0</v>
      </c>
      <c r="F4669" s="17">
        <f>TRUNC(E4669*D4669,1)</f>
        <v>0</v>
      </c>
      <c r="G4669" s="15">
        <v>222738</v>
      </c>
      <c r="H4669" s="17">
        <f>TRUNC(G4669*D4669,1)</f>
        <v>12696</v>
      </c>
      <c r="I4669" s="15">
        <v>0</v>
      </c>
      <c r="J4669" s="17">
        <f>TRUNC(I4669*D4669,1)</f>
        <v>0</v>
      </c>
      <c r="K4669" s="15">
        <f>TRUNC(E4669+G4669+I4669,1)</f>
        <v>222738</v>
      </c>
      <c r="L4669" s="17">
        <f>TRUNC(F4669+H4669+J4669,1)</f>
        <v>12696</v>
      </c>
      <c r="M4669" s="10" t="s">
        <v>52</v>
      </c>
      <c r="N4669" s="9" t="s">
        <v>2740</v>
      </c>
      <c r="O4669" s="9" t="s">
        <v>9009</v>
      </c>
      <c r="P4669" s="9" t="s">
        <v>54</v>
      </c>
      <c r="Q4669" s="9" t="s">
        <v>54</v>
      </c>
      <c r="R4669" s="9" t="s">
        <v>67</v>
      </c>
      <c r="S4669" s="1"/>
      <c r="T4669" s="1"/>
      <c r="U4669" s="1"/>
      <c r="V4669" s="1"/>
      <c r="W4669" s="1"/>
      <c r="X4669" s="1"/>
      <c r="Y4669" s="1"/>
      <c r="Z4669" s="1"/>
      <c r="AA4669" s="1"/>
      <c r="AB4669" s="1"/>
      <c r="AC4669" s="1"/>
      <c r="AD4669" s="1"/>
      <c r="AE4669" s="1"/>
      <c r="AF4669" s="1"/>
      <c r="AG4669" s="1"/>
      <c r="AH4669" s="1"/>
      <c r="AI4669" s="1"/>
      <c r="AJ4669" s="9" t="s">
        <v>52</v>
      </c>
      <c r="AK4669" s="9" t="s">
        <v>9207</v>
      </c>
      <c r="AL4669" s="9" t="s">
        <v>52</v>
      </c>
      <c r="AM4669" s="9" t="s">
        <v>52</v>
      </c>
    </row>
    <row r="4670" spans="1:39" ht="30" customHeight="1" x14ac:dyDescent="0.3">
      <c r="A4670" s="10" t="s">
        <v>4720</v>
      </c>
      <c r="B4670" s="10" t="s">
        <v>4714</v>
      </c>
      <c r="C4670" s="10" t="s">
        <v>4715</v>
      </c>
      <c r="D4670" s="11">
        <v>0.01</v>
      </c>
      <c r="E4670" s="15">
        <v>0</v>
      </c>
      <c r="F4670" s="17">
        <f>TRUNC(E4670*D4670,1)</f>
        <v>0</v>
      </c>
      <c r="G4670" s="15">
        <v>153671</v>
      </c>
      <c r="H4670" s="17">
        <f>TRUNC(G4670*D4670,1)</f>
        <v>1536.7</v>
      </c>
      <c r="I4670" s="15">
        <v>0</v>
      </c>
      <c r="J4670" s="17">
        <f>TRUNC(I4670*D4670,1)</f>
        <v>0</v>
      </c>
      <c r="K4670" s="15">
        <f>TRUNC(E4670+G4670+I4670,1)</f>
        <v>153671</v>
      </c>
      <c r="L4670" s="17">
        <f>TRUNC(F4670+H4670+J4670,1)</f>
        <v>1536.7</v>
      </c>
      <c r="M4670" s="10" t="s">
        <v>52</v>
      </c>
      <c r="N4670" s="9" t="s">
        <v>2740</v>
      </c>
      <c r="O4670" s="9" t="s">
        <v>4721</v>
      </c>
      <c r="P4670" s="9" t="s">
        <v>54</v>
      </c>
      <c r="Q4670" s="9" t="s">
        <v>54</v>
      </c>
      <c r="R4670" s="9" t="s">
        <v>67</v>
      </c>
      <c r="S4670" s="1"/>
      <c r="T4670" s="1"/>
      <c r="U4670" s="1"/>
      <c r="V4670" s="1"/>
      <c r="W4670" s="1"/>
      <c r="X4670" s="1"/>
      <c r="Y4670" s="1"/>
      <c r="Z4670" s="1"/>
      <c r="AA4670" s="1"/>
      <c r="AB4670" s="1"/>
      <c r="AC4670" s="1"/>
      <c r="AD4670" s="1"/>
      <c r="AE4670" s="1"/>
      <c r="AF4670" s="1"/>
      <c r="AG4670" s="1"/>
      <c r="AH4670" s="1"/>
      <c r="AI4670" s="1"/>
      <c r="AJ4670" s="9" t="s">
        <v>52</v>
      </c>
      <c r="AK4670" s="9" t="s">
        <v>9208</v>
      </c>
      <c r="AL4670" s="9" t="s">
        <v>52</v>
      </c>
      <c r="AM4670" s="9" t="s">
        <v>52</v>
      </c>
    </row>
    <row r="4671" spans="1:39" ht="30" customHeight="1" x14ac:dyDescent="0.3">
      <c r="A4671" s="10" t="s">
        <v>4735</v>
      </c>
      <c r="B4671" s="10" t="s">
        <v>52</v>
      </c>
      <c r="C4671" s="10" t="s">
        <v>52</v>
      </c>
      <c r="D4671" s="11"/>
      <c r="E4671" s="15"/>
      <c r="F4671" s="17">
        <f>TRUNC(SUMIF(N4669:N4670, N4668, F4669:F4670),0)</f>
        <v>0</v>
      </c>
      <c r="G4671" s="15"/>
      <c r="H4671" s="17">
        <f>TRUNC(SUMIF(N4669:N4670, N4668, H4669:H4670),0)</f>
        <v>14232</v>
      </c>
      <c r="I4671" s="15"/>
      <c r="J4671" s="17">
        <f>TRUNC(SUMIF(N4669:N4670, N4668, J4669:J4670),0)</f>
        <v>0</v>
      </c>
      <c r="K4671" s="15"/>
      <c r="L4671" s="17">
        <f>F4671+H4671+J4671</f>
        <v>14232</v>
      </c>
      <c r="M4671" s="10" t="s">
        <v>52</v>
      </c>
      <c r="N4671" s="9" t="s">
        <v>4736</v>
      </c>
      <c r="O4671" s="9" t="s">
        <v>4736</v>
      </c>
      <c r="P4671" s="9" t="s">
        <v>52</v>
      </c>
      <c r="Q4671" s="9" t="s">
        <v>52</v>
      </c>
      <c r="R4671" s="9" t="s">
        <v>52</v>
      </c>
      <c r="S4671" s="1"/>
      <c r="T4671" s="1"/>
      <c r="U4671" s="1"/>
      <c r="V4671" s="1"/>
      <c r="W4671" s="1"/>
      <c r="X4671" s="1"/>
      <c r="Y4671" s="1"/>
      <c r="Z4671" s="1"/>
      <c r="AA4671" s="1"/>
      <c r="AB4671" s="1"/>
      <c r="AC4671" s="1"/>
      <c r="AD4671" s="1"/>
      <c r="AE4671" s="1"/>
      <c r="AF4671" s="1"/>
      <c r="AG4671" s="1"/>
      <c r="AH4671" s="1"/>
      <c r="AI4671" s="1"/>
      <c r="AJ4671" s="9" t="s">
        <v>52</v>
      </c>
      <c r="AK4671" s="9" t="s">
        <v>52</v>
      </c>
      <c r="AL4671" s="9" t="s">
        <v>52</v>
      </c>
      <c r="AM4671" s="9" t="s">
        <v>52</v>
      </c>
    </row>
    <row r="4672" spans="1:39" ht="30" customHeight="1" x14ac:dyDescent="0.3">
      <c r="A4672" s="11"/>
      <c r="B4672" s="11"/>
      <c r="C4672" s="11"/>
      <c r="D4672" s="11"/>
      <c r="E4672" s="15"/>
      <c r="F4672" s="17"/>
      <c r="G4672" s="15"/>
      <c r="H4672" s="17"/>
      <c r="I4672" s="15"/>
      <c r="J4672" s="17"/>
      <c r="K4672" s="15"/>
      <c r="L4672" s="17"/>
      <c r="M4672" s="11"/>
    </row>
    <row r="4673" spans="1:39" ht="30" customHeight="1" x14ac:dyDescent="0.3">
      <c r="A4673" s="14" t="s">
        <v>9209</v>
      </c>
      <c r="B4673" s="14"/>
      <c r="C4673" s="14"/>
      <c r="D4673" s="14"/>
      <c r="E4673" s="16"/>
      <c r="F4673" s="18"/>
      <c r="G4673" s="16"/>
      <c r="H4673" s="18"/>
      <c r="I4673" s="16"/>
      <c r="J4673" s="18"/>
      <c r="K4673" s="16"/>
      <c r="L4673" s="18"/>
      <c r="M4673" s="14"/>
      <c r="N4673" s="5" t="s">
        <v>2743</v>
      </c>
    </row>
    <row r="4674" spans="1:39" ht="30" customHeight="1" x14ac:dyDescent="0.3">
      <c r="A4674" s="10" t="s">
        <v>9008</v>
      </c>
      <c r="B4674" s="10" t="s">
        <v>4714</v>
      </c>
      <c r="C4674" s="10" t="s">
        <v>4715</v>
      </c>
      <c r="D4674" s="11">
        <v>0.06</v>
      </c>
      <c r="E4674" s="15">
        <v>0</v>
      </c>
      <c r="F4674" s="17">
        <f>TRUNC(E4674*D4674,1)</f>
        <v>0</v>
      </c>
      <c r="G4674" s="15">
        <v>222738</v>
      </c>
      <c r="H4674" s="17">
        <f>TRUNC(G4674*D4674,1)</f>
        <v>13364.2</v>
      </c>
      <c r="I4674" s="15">
        <v>0</v>
      </c>
      <c r="J4674" s="17">
        <f>TRUNC(I4674*D4674,1)</f>
        <v>0</v>
      </c>
      <c r="K4674" s="15">
        <f>TRUNC(E4674+G4674+I4674,1)</f>
        <v>222738</v>
      </c>
      <c r="L4674" s="17">
        <f>TRUNC(F4674+H4674+J4674,1)</f>
        <v>13364.2</v>
      </c>
      <c r="M4674" s="10" t="s">
        <v>52</v>
      </c>
      <c r="N4674" s="9" t="s">
        <v>2743</v>
      </c>
      <c r="O4674" s="9" t="s">
        <v>9009</v>
      </c>
      <c r="P4674" s="9" t="s">
        <v>54</v>
      </c>
      <c r="Q4674" s="9" t="s">
        <v>54</v>
      </c>
      <c r="R4674" s="9" t="s">
        <v>67</v>
      </c>
      <c r="S4674" s="1"/>
      <c r="T4674" s="1"/>
      <c r="U4674" s="1"/>
      <c r="V4674" s="1"/>
      <c r="W4674" s="1"/>
      <c r="X4674" s="1"/>
      <c r="Y4674" s="1"/>
      <c r="Z4674" s="1"/>
      <c r="AA4674" s="1"/>
      <c r="AB4674" s="1"/>
      <c r="AC4674" s="1"/>
      <c r="AD4674" s="1"/>
      <c r="AE4674" s="1"/>
      <c r="AF4674" s="1"/>
      <c r="AG4674" s="1"/>
      <c r="AH4674" s="1"/>
      <c r="AI4674" s="1"/>
      <c r="AJ4674" s="9" t="s">
        <v>52</v>
      </c>
      <c r="AK4674" s="9" t="s">
        <v>9211</v>
      </c>
      <c r="AL4674" s="9" t="s">
        <v>52</v>
      </c>
      <c r="AM4674" s="9" t="s">
        <v>52</v>
      </c>
    </row>
    <row r="4675" spans="1:39" ht="30" customHeight="1" x14ac:dyDescent="0.3">
      <c r="A4675" s="10" t="s">
        <v>4720</v>
      </c>
      <c r="B4675" s="10" t="s">
        <v>4714</v>
      </c>
      <c r="C4675" s="10" t="s">
        <v>4715</v>
      </c>
      <c r="D4675" s="11">
        <v>1.0999999999999999E-2</v>
      </c>
      <c r="E4675" s="15">
        <v>0</v>
      </c>
      <c r="F4675" s="17">
        <f>TRUNC(E4675*D4675,1)</f>
        <v>0</v>
      </c>
      <c r="G4675" s="15">
        <v>153671</v>
      </c>
      <c r="H4675" s="17">
        <f>TRUNC(G4675*D4675,1)</f>
        <v>1690.3</v>
      </c>
      <c r="I4675" s="15">
        <v>0</v>
      </c>
      <c r="J4675" s="17">
        <f>TRUNC(I4675*D4675,1)</f>
        <v>0</v>
      </c>
      <c r="K4675" s="15">
        <f>TRUNC(E4675+G4675+I4675,1)</f>
        <v>153671</v>
      </c>
      <c r="L4675" s="17">
        <f>TRUNC(F4675+H4675+J4675,1)</f>
        <v>1690.3</v>
      </c>
      <c r="M4675" s="10" t="s">
        <v>52</v>
      </c>
      <c r="N4675" s="9" t="s">
        <v>2743</v>
      </c>
      <c r="O4675" s="9" t="s">
        <v>4721</v>
      </c>
      <c r="P4675" s="9" t="s">
        <v>54</v>
      </c>
      <c r="Q4675" s="9" t="s">
        <v>54</v>
      </c>
      <c r="R4675" s="9" t="s">
        <v>67</v>
      </c>
      <c r="S4675" s="1"/>
      <c r="T4675" s="1"/>
      <c r="U4675" s="1"/>
      <c r="V4675" s="1"/>
      <c r="W4675" s="1"/>
      <c r="X4675" s="1"/>
      <c r="Y4675" s="1"/>
      <c r="Z4675" s="1"/>
      <c r="AA4675" s="1"/>
      <c r="AB4675" s="1"/>
      <c r="AC4675" s="1"/>
      <c r="AD4675" s="1"/>
      <c r="AE4675" s="1"/>
      <c r="AF4675" s="1"/>
      <c r="AG4675" s="1"/>
      <c r="AH4675" s="1"/>
      <c r="AI4675" s="1"/>
      <c r="AJ4675" s="9" t="s">
        <v>52</v>
      </c>
      <c r="AK4675" s="9" t="s">
        <v>9212</v>
      </c>
      <c r="AL4675" s="9" t="s">
        <v>52</v>
      </c>
      <c r="AM4675" s="9" t="s">
        <v>52</v>
      </c>
    </row>
    <row r="4676" spans="1:39" ht="30" customHeight="1" x14ac:dyDescent="0.3">
      <c r="A4676" s="10" t="s">
        <v>4735</v>
      </c>
      <c r="B4676" s="10" t="s">
        <v>52</v>
      </c>
      <c r="C4676" s="10" t="s">
        <v>52</v>
      </c>
      <c r="D4676" s="11"/>
      <c r="E4676" s="15"/>
      <c r="F4676" s="17">
        <f>TRUNC(SUMIF(N4674:N4675, N4673, F4674:F4675),0)</f>
        <v>0</v>
      </c>
      <c r="G4676" s="15"/>
      <c r="H4676" s="17">
        <f>TRUNC(SUMIF(N4674:N4675, N4673, H4674:H4675),0)</f>
        <v>15054</v>
      </c>
      <c r="I4676" s="15"/>
      <c r="J4676" s="17">
        <f>TRUNC(SUMIF(N4674:N4675, N4673, J4674:J4675),0)</f>
        <v>0</v>
      </c>
      <c r="K4676" s="15"/>
      <c r="L4676" s="17">
        <f>F4676+H4676+J4676</f>
        <v>15054</v>
      </c>
      <c r="M4676" s="10" t="s">
        <v>52</v>
      </c>
      <c r="N4676" s="9" t="s">
        <v>4736</v>
      </c>
      <c r="O4676" s="9" t="s">
        <v>4736</v>
      </c>
      <c r="P4676" s="9" t="s">
        <v>52</v>
      </c>
      <c r="Q4676" s="9" t="s">
        <v>52</v>
      </c>
      <c r="R4676" s="9" t="s">
        <v>52</v>
      </c>
      <c r="S4676" s="1"/>
      <c r="T4676" s="1"/>
      <c r="U4676" s="1"/>
      <c r="V4676" s="1"/>
      <c r="W4676" s="1"/>
      <c r="X4676" s="1"/>
      <c r="Y4676" s="1"/>
      <c r="Z4676" s="1"/>
      <c r="AA4676" s="1"/>
      <c r="AB4676" s="1"/>
      <c r="AC4676" s="1"/>
      <c r="AD4676" s="1"/>
      <c r="AE4676" s="1"/>
      <c r="AF4676" s="1"/>
      <c r="AG4676" s="1"/>
      <c r="AH4676" s="1"/>
      <c r="AI4676" s="1"/>
      <c r="AJ4676" s="9" t="s">
        <v>52</v>
      </c>
      <c r="AK4676" s="9" t="s">
        <v>52</v>
      </c>
      <c r="AL4676" s="9" t="s">
        <v>52</v>
      </c>
      <c r="AM4676" s="9" t="s">
        <v>52</v>
      </c>
    </row>
    <row r="4677" spans="1:39" ht="30" customHeight="1" x14ac:dyDescent="0.3">
      <c r="A4677" s="11"/>
      <c r="B4677" s="11"/>
      <c r="C4677" s="11"/>
      <c r="D4677" s="11"/>
      <c r="E4677" s="15"/>
      <c r="F4677" s="17"/>
      <c r="G4677" s="15"/>
      <c r="H4677" s="17"/>
      <c r="I4677" s="15"/>
      <c r="J4677" s="17"/>
      <c r="K4677" s="15"/>
      <c r="L4677" s="17"/>
      <c r="M4677" s="11"/>
    </row>
    <row r="4678" spans="1:39" ht="30" customHeight="1" x14ac:dyDescent="0.3">
      <c r="A4678" s="14" t="s">
        <v>9213</v>
      </c>
      <c r="B4678" s="14"/>
      <c r="C4678" s="14"/>
      <c r="D4678" s="14"/>
      <c r="E4678" s="16"/>
      <c r="F4678" s="18"/>
      <c r="G4678" s="16"/>
      <c r="H4678" s="18"/>
      <c r="I4678" s="16"/>
      <c r="J4678" s="18"/>
      <c r="K4678" s="16"/>
      <c r="L4678" s="18"/>
      <c r="M4678" s="14"/>
      <c r="N4678" s="5" t="s">
        <v>2746</v>
      </c>
    </row>
    <row r="4679" spans="1:39" ht="30" customHeight="1" x14ac:dyDescent="0.3">
      <c r="A4679" s="10" t="s">
        <v>9008</v>
      </c>
      <c r="B4679" s="10" t="s">
        <v>4714</v>
      </c>
      <c r="C4679" s="10" t="s">
        <v>4715</v>
      </c>
      <c r="D4679" s="11">
        <v>6.3E-2</v>
      </c>
      <c r="E4679" s="15">
        <v>0</v>
      </c>
      <c r="F4679" s="17">
        <f>TRUNC(E4679*D4679,1)</f>
        <v>0</v>
      </c>
      <c r="G4679" s="15">
        <v>222738</v>
      </c>
      <c r="H4679" s="17">
        <f>TRUNC(G4679*D4679,1)</f>
        <v>14032.4</v>
      </c>
      <c r="I4679" s="15">
        <v>0</v>
      </c>
      <c r="J4679" s="17">
        <f>TRUNC(I4679*D4679,1)</f>
        <v>0</v>
      </c>
      <c r="K4679" s="15">
        <f>TRUNC(E4679+G4679+I4679,1)</f>
        <v>222738</v>
      </c>
      <c r="L4679" s="17">
        <f>TRUNC(F4679+H4679+J4679,1)</f>
        <v>14032.4</v>
      </c>
      <c r="M4679" s="10" t="s">
        <v>52</v>
      </c>
      <c r="N4679" s="9" t="s">
        <v>2746</v>
      </c>
      <c r="O4679" s="9" t="s">
        <v>9009</v>
      </c>
      <c r="P4679" s="9" t="s">
        <v>54</v>
      </c>
      <c r="Q4679" s="9" t="s">
        <v>54</v>
      </c>
      <c r="R4679" s="9" t="s">
        <v>67</v>
      </c>
      <c r="S4679" s="1"/>
      <c r="T4679" s="1"/>
      <c r="U4679" s="1"/>
      <c r="V4679" s="1"/>
      <c r="W4679" s="1"/>
      <c r="X4679" s="1"/>
      <c r="Y4679" s="1"/>
      <c r="Z4679" s="1"/>
      <c r="AA4679" s="1"/>
      <c r="AB4679" s="1"/>
      <c r="AC4679" s="1"/>
      <c r="AD4679" s="1"/>
      <c r="AE4679" s="1"/>
      <c r="AF4679" s="1"/>
      <c r="AG4679" s="1"/>
      <c r="AH4679" s="1"/>
      <c r="AI4679" s="1"/>
      <c r="AJ4679" s="9" t="s">
        <v>52</v>
      </c>
      <c r="AK4679" s="9" t="s">
        <v>9215</v>
      </c>
      <c r="AL4679" s="9" t="s">
        <v>52</v>
      </c>
      <c r="AM4679" s="9" t="s">
        <v>52</v>
      </c>
    </row>
    <row r="4680" spans="1:39" ht="30" customHeight="1" x14ac:dyDescent="0.3">
      <c r="A4680" s="10" t="s">
        <v>4720</v>
      </c>
      <c r="B4680" s="10" t="s">
        <v>4714</v>
      </c>
      <c r="C4680" s="10" t="s">
        <v>4715</v>
      </c>
      <c r="D4680" s="11">
        <v>1.2E-2</v>
      </c>
      <c r="E4680" s="15">
        <v>0</v>
      </c>
      <c r="F4680" s="17">
        <f>TRUNC(E4680*D4680,1)</f>
        <v>0</v>
      </c>
      <c r="G4680" s="15">
        <v>153671</v>
      </c>
      <c r="H4680" s="17">
        <f>TRUNC(G4680*D4680,1)</f>
        <v>1844</v>
      </c>
      <c r="I4680" s="15">
        <v>0</v>
      </c>
      <c r="J4680" s="17">
        <f>TRUNC(I4680*D4680,1)</f>
        <v>0</v>
      </c>
      <c r="K4680" s="15">
        <f>TRUNC(E4680+G4680+I4680,1)</f>
        <v>153671</v>
      </c>
      <c r="L4680" s="17">
        <f>TRUNC(F4680+H4680+J4680,1)</f>
        <v>1844</v>
      </c>
      <c r="M4680" s="10" t="s">
        <v>52</v>
      </c>
      <c r="N4680" s="9" t="s">
        <v>2746</v>
      </c>
      <c r="O4680" s="9" t="s">
        <v>4721</v>
      </c>
      <c r="P4680" s="9" t="s">
        <v>54</v>
      </c>
      <c r="Q4680" s="9" t="s">
        <v>54</v>
      </c>
      <c r="R4680" s="9" t="s">
        <v>67</v>
      </c>
      <c r="S4680" s="1"/>
      <c r="T4680" s="1"/>
      <c r="U4680" s="1"/>
      <c r="V4680" s="1"/>
      <c r="W4680" s="1"/>
      <c r="X4680" s="1"/>
      <c r="Y4680" s="1"/>
      <c r="Z4680" s="1"/>
      <c r="AA4680" s="1"/>
      <c r="AB4680" s="1"/>
      <c r="AC4680" s="1"/>
      <c r="AD4680" s="1"/>
      <c r="AE4680" s="1"/>
      <c r="AF4680" s="1"/>
      <c r="AG4680" s="1"/>
      <c r="AH4680" s="1"/>
      <c r="AI4680" s="1"/>
      <c r="AJ4680" s="9" t="s">
        <v>52</v>
      </c>
      <c r="AK4680" s="9" t="s">
        <v>9216</v>
      </c>
      <c r="AL4680" s="9" t="s">
        <v>52</v>
      </c>
      <c r="AM4680" s="9" t="s">
        <v>52</v>
      </c>
    </row>
    <row r="4681" spans="1:39" ht="30" customHeight="1" x14ac:dyDescent="0.3">
      <c r="A4681" s="10" t="s">
        <v>4735</v>
      </c>
      <c r="B4681" s="10" t="s">
        <v>52</v>
      </c>
      <c r="C4681" s="10" t="s">
        <v>52</v>
      </c>
      <c r="D4681" s="11"/>
      <c r="E4681" s="15"/>
      <c r="F4681" s="17">
        <f>TRUNC(SUMIF(N4679:N4680, N4678, F4679:F4680),0)</f>
        <v>0</v>
      </c>
      <c r="G4681" s="15"/>
      <c r="H4681" s="17">
        <f>TRUNC(SUMIF(N4679:N4680, N4678, H4679:H4680),0)</f>
        <v>15876</v>
      </c>
      <c r="I4681" s="15"/>
      <c r="J4681" s="17">
        <f>TRUNC(SUMIF(N4679:N4680, N4678, J4679:J4680),0)</f>
        <v>0</v>
      </c>
      <c r="K4681" s="15"/>
      <c r="L4681" s="17">
        <f>F4681+H4681+J4681</f>
        <v>15876</v>
      </c>
      <c r="M4681" s="10" t="s">
        <v>52</v>
      </c>
      <c r="N4681" s="9" t="s">
        <v>4736</v>
      </c>
      <c r="O4681" s="9" t="s">
        <v>4736</v>
      </c>
      <c r="P4681" s="9" t="s">
        <v>52</v>
      </c>
      <c r="Q4681" s="9" t="s">
        <v>52</v>
      </c>
      <c r="R4681" s="9" t="s">
        <v>52</v>
      </c>
      <c r="S4681" s="1"/>
      <c r="T4681" s="1"/>
      <c r="U4681" s="1"/>
      <c r="V4681" s="1"/>
      <c r="W4681" s="1"/>
      <c r="X4681" s="1"/>
      <c r="Y4681" s="1"/>
      <c r="Z4681" s="1"/>
      <c r="AA4681" s="1"/>
      <c r="AB4681" s="1"/>
      <c r="AC4681" s="1"/>
      <c r="AD4681" s="1"/>
      <c r="AE4681" s="1"/>
      <c r="AF4681" s="1"/>
      <c r="AG4681" s="1"/>
      <c r="AH4681" s="1"/>
      <c r="AI4681" s="1"/>
      <c r="AJ4681" s="9" t="s">
        <v>52</v>
      </c>
      <c r="AK4681" s="9" t="s">
        <v>52</v>
      </c>
      <c r="AL4681" s="9" t="s">
        <v>52</v>
      </c>
      <c r="AM4681" s="9" t="s">
        <v>52</v>
      </c>
    </row>
    <row r="4682" spans="1:39" ht="30" customHeight="1" x14ac:dyDescent="0.3">
      <c r="A4682" s="11"/>
      <c r="B4682" s="11"/>
      <c r="C4682" s="11"/>
      <c r="D4682" s="11"/>
      <c r="E4682" s="15"/>
      <c r="F4682" s="17"/>
      <c r="G4682" s="15"/>
      <c r="H4682" s="17"/>
      <c r="I4682" s="15"/>
      <c r="J4682" s="17"/>
      <c r="K4682" s="15"/>
      <c r="L4682" s="17"/>
      <c r="M4682" s="11"/>
    </row>
    <row r="4683" spans="1:39" ht="30" customHeight="1" x14ac:dyDescent="0.3">
      <c r="A4683" s="14" t="s">
        <v>9217</v>
      </c>
      <c r="B4683" s="14"/>
      <c r="C4683" s="14"/>
      <c r="D4683" s="14"/>
      <c r="E4683" s="16"/>
      <c r="F4683" s="18"/>
      <c r="G4683" s="16"/>
      <c r="H4683" s="18"/>
      <c r="I4683" s="16"/>
      <c r="J4683" s="18"/>
      <c r="K4683" s="16"/>
      <c r="L4683" s="18"/>
      <c r="M4683" s="14"/>
      <c r="N4683" s="5" t="s">
        <v>2749</v>
      </c>
    </row>
    <row r="4684" spans="1:39" ht="30" customHeight="1" x14ac:dyDescent="0.3">
      <c r="A4684" s="10" t="s">
        <v>9008</v>
      </c>
      <c r="B4684" s="10" t="s">
        <v>4714</v>
      </c>
      <c r="C4684" s="10" t="s">
        <v>4715</v>
      </c>
      <c r="D4684" s="11">
        <v>6.2E-2</v>
      </c>
      <c r="E4684" s="15">
        <v>0</v>
      </c>
      <c r="F4684" s="17">
        <f>TRUNC(E4684*D4684,1)</f>
        <v>0</v>
      </c>
      <c r="G4684" s="15">
        <v>222738</v>
      </c>
      <c r="H4684" s="17">
        <f>TRUNC(G4684*D4684,1)</f>
        <v>13809.7</v>
      </c>
      <c r="I4684" s="15">
        <v>0</v>
      </c>
      <c r="J4684" s="17">
        <f>TRUNC(I4684*D4684,1)</f>
        <v>0</v>
      </c>
      <c r="K4684" s="15">
        <f>TRUNC(E4684+G4684+I4684,1)</f>
        <v>222738</v>
      </c>
      <c r="L4684" s="17">
        <f>TRUNC(F4684+H4684+J4684,1)</f>
        <v>13809.7</v>
      </c>
      <c r="M4684" s="10" t="s">
        <v>52</v>
      </c>
      <c r="N4684" s="9" t="s">
        <v>2749</v>
      </c>
      <c r="O4684" s="9" t="s">
        <v>9009</v>
      </c>
      <c r="P4684" s="9" t="s">
        <v>54</v>
      </c>
      <c r="Q4684" s="9" t="s">
        <v>54</v>
      </c>
      <c r="R4684" s="9" t="s">
        <v>67</v>
      </c>
      <c r="S4684" s="1"/>
      <c r="T4684" s="1"/>
      <c r="U4684" s="1"/>
      <c r="V4684" s="1"/>
      <c r="W4684" s="1"/>
      <c r="X4684" s="1"/>
      <c r="Y4684" s="1"/>
      <c r="Z4684" s="1"/>
      <c r="AA4684" s="1"/>
      <c r="AB4684" s="1"/>
      <c r="AC4684" s="1"/>
      <c r="AD4684" s="1"/>
      <c r="AE4684" s="1"/>
      <c r="AF4684" s="1"/>
      <c r="AG4684" s="1"/>
      <c r="AH4684" s="1"/>
      <c r="AI4684" s="1"/>
      <c r="AJ4684" s="9" t="s">
        <v>52</v>
      </c>
      <c r="AK4684" s="9" t="s">
        <v>9219</v>
      </c>
      <c r="AL4684" s="9" t="s">
        <v>52</v>
      </c>
      <c r="AM4684" s="9" t="s">
        <v>52</v>
      </c>
    </row>
    <row r="4685" spans="1:39" ht="30" customHeight="1" x14ac:dyDescent="0.3">
      <c r="A4685" s="10" t="s">
        <v>4720</v>
      </c>
      <c r="B4685" s="10" t="s">
        <v>4714</v>
      </c>
      <c r="C4685" s="10" t="s">
        <v>4715</v>
      </c>
      <c r="D4685" s="11">
        <v>0.01</v>
      </c>
      <c r="E4685" s="15">
        <v>0</v>
      </c>
      <c r="F4685" s="17">
        <f>TRUNC(E4685*D4685,1)</f>
        <v>0</v>
      </c>
      <c r="G4685" s="15">
        <v>153671</v>
      </c>
      <c r="H4685" s="17">
        <f>TRUNC(G4685*D4685,1)</f>
        <v>1536.7</v>
      </c>
      <c r="I4685" s="15">
        <v>0</v>
      </c>
      <c r="J4685" s="17">
        <f>TRUNC(I4685*D4685,1)</f>
        <v>0</v>
      </c>
      <c r="K4685" s="15">
        <f>TRUNC(E4685+G4685+I4685,1)</f>
        <v>153671</v>
      </c>
      <c r="L4685" s="17">
        <f>TRUNC(F4685+H4685+J4685,1)</f>
        <v>1536.7</v>
      </c>
      <c r="M4685" s="10" t="s">
        <v>52</v>
      </c>
      <c r="N4685" s="9" t="s">
        <v>2749</v>
      </c>
      <c r="O4685" s="9" t="s">
        <v>4721</v>
      </c>
      <c r="P4685" s="9" t="s">
        <v>54</v>
      </c>
      <c r="Q4685" s="9" t="s">
        <v>54</v>
      </c>
      <c r="R4685" s="9" t="s">
        <v>67</v>
      </c>
      <c r="S4685" s="1"/>
      <c r="T4685" s="1"/>
      <c r="U4685" s="1"/>
      <c r="V4685" s="1"/>
      <c r="W4685" s="1"/>
      <c r="X4685" s="1"/>
      <c r="Y4685" s="1"/>
      <c r="Z4685" s="1"/>
      <c r="AA4685" s="1"/>
      <c r="AB4685" s="1"/>
      <c r="AC4685" s="1"/>
      <c r="AD4685" s="1"/>
      <c r="AE4685" s="1"/>
      <c r="AF4685" s="1"/>
      <c r="AG4685" s="1"/>
      <c r="AH4685" s="1"/>
      <c r="AI4685" s="1"/>
      <c r="AJ4685" s="9" t="s">
        <v>52</v>
      </c>
      <c r="AK4685" s="9" t="s">
        <v>9220</v>
      </c>
      <c r="AL4685" s="9" t="s">
        <v>52</v>
      </c>
      <c r="AM4685" s="9" t="s">
        <v>52</v>
      </c>
    </row>
    <row r="4686" spans="1:39" ht="30" customHeight="1" x14ac:dyDescent="0.3">
      <c r="A4686" s="10" t="s">
        <v>4735</v>
      </c>
      <c r="B4686" s="10" t="s">
        <v>52</v>
      </c>
      <c r="C4686" s="10" t="s">
        <v>52</v>
      </c>
      <c r="D4686" s="11"/>
      <c r="E4686" s="15"/>
      <c r="F4686" s="17">
        <f>TRUNC(SUMIF(N4684:N4685, N4683, F4684:F4685),0)</f>
        <v>0</v>
      </c>
      <c r="G4686" s="15"/>
      <c r="H4686" s="17">
        <f>TRUNC(SUMIF(N4684:N4685, N4683, H4684:H4685),0)</f>
        <v>15346</v>
      </c>
      <c r="I4686" s="15"/>
      <c r="J4686" s="17">
        <f>TRUNC(SUMIF(N4684:N4685, N4683, J4684:J4685),0)</f>
        <v>0</v>
      </c>
      <c r="K4686" s="15"/>
      <c r="L4686" s="17">
        <f>F4686+H4686+J4686</f>
        <v>15346</v>
      </c>
      <c r="M4686" s="10" t="s">
        <v>52</v>
      </c>
      <c r="N4686" s="9" t="s">
        <v>4736</v>
      </c>
      <c r="O4686" s="9" t="s">
        <v>4736</v>
      </c>
      <c r="P4686" s="9" t="s">
        <v>52</v>
      </c>
      <c r="Q4686" s="9" t="s">
        <v>52</v>
      </c>
      <c r="R4686" s="9" t="s">
        <v>52</v>
      </c>
      <c r="S4686" s="1"/>
      <c r="T4686" s="1"/>
      <c r="U4686" s="1"/>
      <c r="V4686" s="1"/>
      <c r="W4686" s="1"/>
      <c r="X4686" s="1"/>
      <c r="Y4686" s="1"/>
      <c r="Z4686" s="1"/>
      <c r="AA4686" s="1"/>
      <c r="AB4686" s="1"/>
      <c r="AC4686" s="1"/>
      <c r="AD4686" s="1"/>
      <c r="AE4686" s="1"/>
      <c r="AF4686" s="1"/>
      <c r="AG4686" s="1"/>
      <c r="AH4686" s="1"/>
      <c r="AI4686" s="1"/>
      <c r="AJ4686" s="9" t="s">
        <v>52</v>
      </c>
      <c r="AK4686" s="9" t="s">
        <v>52</v>
      </c>
      <c r="AL4686" s="9" t="s">
        <v>52</v>
      </c>
      <c r="AM4686" s="9" t="s">
        <v>52</v>
      </c>
    </row>
    <row r="4687" spans="1:39" ht="30" customHeight="1" x14ac:dyDescent="0.3">
      <c r="A4687" s="11"/>
      <c r="B4687" s="11"/>
      <c r="C4687" s="11"/>
      <c r="D4687" s="11"/>
      <c r="E4687" s="15"/>
      <c r="F4687" s="17"/>
      <c r="G4687" s="15"/>
      <c r="H4687" s="17"/>
      <c r="I4687" s="15"/>
      <c r="J4687" s="17"/>
      <c r="K4687" s="15"/>
      <c r="L4687" s="17"/>
      <c r="M4687" s="11"/>
    </row>
    <row r="4688" spans="1:39" ht="30" customHeight="1" x14ac:dyDescent="0.3">
      <c r="A4688" s="14" t="s">
        <v>9221</v>
      </c>
      <c r="B4688" s="14"/>
      <c r="C4688" s="14"/>
      <c r="D4688" s="14"/>
      <c r="E4688" s="16"/>
      <c r="F4688" s="18"/>
      <c r="G4688" s="16"/>
      <c r="H4688" s="18"/>
      <c r="I4688" s="16"/>
      <c r="J4688" s="18"/>
      <c r="K4688" s="16"/>
      <c r="L4688" s="18"/>
      <c r="M4688" s="14"/>
      <c r="N4688" s="5" t="s">
        <v>2751</v>
      </c>
    </row>
    <row r="4689" spans="1:39" ht="30" customHeight="1" x14ac:dyDescent="0.3">
      <c r="A4689" s="10" t="s">
        <v>9008</v>
      </c>
      <c r="B4689" s="10" t="s">
        <v>4714</v>
      </c>
      <c r="C4689" s="10" t="s">
        <v>4715</v>
      </c>
      <c r="D4689" s="11">
        <v>6.9000000000000006E-2</v>
      </c>
      <c r="E4689" s="15">
        <v>0</v>
      </c>
      <c r="F4689" s="17">
        <f>TRUNC(E4689*D4689,1)</f>
        <v>0</v>
      </c>
      <c r="G4689" s="15">
        <v>222738</v>
      </c>
      <c r="H4689" s="17">
        <f>TRUNC(G4689*D4689,1)</f>
        <v>15368.9</v>
      </c>
      <c r="I4689" s="15">
        <v>0</v>
      </c>
      <c r="J4689" s="17">
        <f>TRUNC(I4689*D4689,1)</f>
        <v>0</v>
      </c>
      <c r="K4689" s="15">
        <f>TRUNC(E4689+G4689+I4689,1)</f>
        <v>222738</v>
      </c>
      <c r="L4689" s="17">
        <f>TRUNC(F4689+H4689+J4689,1)</f>
        <v>15368.9</v>
      </c>
      <c r="M4689" s="10" t="s">
        <v>52</v>
      </c>
      <c r="N4689" s="9" t="s">
        <v>2751</v>
      </c>
      <c r="O4689" s="9" t="s">
        <v>9009</v>
      </c>
      <c r="P4689" s="9" t="s">
        <v>54</v>
      </c>
      <c r="Q4689" s="9" t="s">
        <v>54</v>
      </c>
      <c r="R4689" s="9" t="s">
        <v>67</v>
      </c>
      <c r="S4689" s="1"/>
      <c r="T4689" s="1"/>
      <c r="U4689" s="1"/>
      <c r="V4689" s="1"/>
      <c r="W4689" s="1"/>
      <c r="X4689" s="1"/>
      <c r="Y4689" s="1"/>
      <c r="Z4689" s="1"/>
      <c r="AA4689" s="1"/>
      <c r="AB4689" s="1"/>
      <c r="AC4689" s="1"/>
      <c r="AD4689" s="1"/>
      <c r="AE4689" s="1"/>
      <c r="AF4689" s="1"/>
      <c r="AG4689" s="1"/>
      <c r="AH4689" s="1"/>
      <c r="AI4689" s="1"/>
      <c r="AJ4689" s="9" t="s">
        <v>52</v>
      </c>
      <c r="AK4689" s="9" t="s">
        <v>9223</v>
      </c>
      <c r="AL4689" s="9" t="s">
        <v>52</v>
      </c>
      <c r="AM4689" s="9" t="s">
        <v>52</v>
      </c>
    </row>
    <row r="4690" spans="1:39" ht="30" customHeight="1" x14ac:dyDescent="0.3">
      <c r="A4690" s="10" t="s">
        <v>4720</v>
      </c>
      <c r="B4690" s="10" t="s">
        <v>4714</v>
      </c>
      <c r="C4690" s="10" t="s">
        <v>4715</v>
      </c>
      <c r="D4690" s="11">
        <v>1.0999999999999999E-2</v>
      </c>
      <c r="E4690" s="15">
        <v>0</v>
      </c>
      <c r="F4690" s="17">
        <f>TRUNC(E4690*D4690,1)</f>
        <v>0</v>
      </c>
      <c r="G4690" s="15">
        <v>153671</v>
      </c>
      <c r="H4690" s="17">
        <f>TRUNC(G4690*D4690,1)</f>
        <v>1690.3</v>
      </c>
      <c r="I4690" s="15">
        <v>0</v>
      </c>
      <c r="J4690" s="17">
        <f>TRUNC(I4690*D4690,1)</f>
        <v>0</v>
      </c>
      <c r="K4690" s="15">
        <f>TRUNC(E4690+G4690+I4690,1)</f>
        <v>153671</v>
      </c>
      <c r="L4690" s="17">
        <f>TRUNC(F4690+H4690+J4690,1)</f>
        <v>1690.3</v>
      </c>
      <c r="M4690" s="10" t="s">
        <v>52</v>
      </c>
      <c r="N4690" s="9" t="s">
        <v>2751</v>
      </c>
      <c r="O4690" s="9" t="s">
        <v>4721</v>
      </c>
      <c r="P4690" s="9" t="s">
        <v>54</v>
      </c>
      <c r="Q4690" s="9" t="s">
        <v>54</v>
      </c>
      <c r="R4690" s="9" t="s">
        <v>67</v>
      </c>
      <c r="S4690" s="1"/>
      <c r="T4690" s="1"/>
      <c r="U4690" s="1"/>
      <c r="V4690" s="1"/>
      <c r="W4690" s="1"/>
      <c r="X4690" s="1"/>
      <c r="Y4690" s="1"/>
      <c r="Z4690" s="1"/>
      <c r="AA4690" s="1"/>
      <c r="AB4690" s="1"/>
      <c r="AC4690" s="1"/>
      <c r="AD4690" s="1"/>
      <c r="AE4690" s="1"/>
      <c r="AF4690" s="1"/>
      <c r="AG4690" s="1"/>
      <c r="AH4690" s="1"/>
      <c r="AI4690" s="1"/>
      <c r="AJ4690" s="9" t="s">
        <v>52</v>
      </c>
      <c r="AK4690" s="9" t="s">
        <v>9224</v>
      </c>
      <c r="AL4690" s="9" t="s">
        <v>52</v>
      </c>
      <c r="AM4690" s="9" t="s">
        <v>52</v>
      </c>
    </row>
    <row r="4691" spans="1:39" ht="30" customHeight="1" x14ac:dyDescent="0.3">
      <c r="A4691" s="10" t="s">
        <v>4735</v>
      </c>
      <c r="B4691" s="10" t="s">
        <v>52</v>
      </c>
      <c r="C4691" s="10" t="s">
        <v>52</v>
      </c>
      <c r="D4691" s="11"/>
      <c r="E4691" s="15"/>
      <c r="F4691" s="17">
        <f>TRUNC(SUMIF(N4689:N4690, N4688, F4689:F4690),0)</f>
        <v>0</v>
      </c>
      <c r="G4691" s="15"/>
      <c r="H4691" s="17">
        <f>TRUNC(SUMIF(N4689:N4690, N4688, H4689:H4690),0)</f>
        <v>17059</v>
      </c>
      <c r="I4691" s="15"/>
      <c r="J4691" s="17">
        <f>TRUNC(SUMIF(N4689:N4690, N4688, J4689:J4690),0)</f>
        <v>0</v>
      </c>
      <c r="K4691" s="15"/>
      <c r="L4691" s="17">
        <f>F4691+H4691+J4691</f>
        <v>17059</v>
      </c>
      <c r="M4691" s="10" t="s">
        <v>52</v>
      </c>
      <c r="N4691" s="9" t="s">
        <v>4736</v>
      </c>
      <c r="O4691" s="9" t="s">
        <v>4736</v>
      </c>
      <c r="P4691" s="9" t="s">
        <v>52</v>
      </c>
      <c r="Q4691" s="9" t="s">
        <v>52</v>
      </c>
      <c r="R4691" s="9" t="s">
        <v>52</v>
      </c>
      <c r="S4691" s="1"/>
      <c r="T4691" s="1"/>
      <c r="U4691" s="1"/>
      <c r="V4691" s="1"/>
      <c r="W4691" s="1"/>
      <c r="X4691" s="1"/>
      <c r="Y4691" s="1"/>
      <c r="Z4691" s="1"/>
      <c r="AA4691" s="1"/>
      <c r="AB4691" s="1"/>
      <c r="AC4691" s="1"/>
      <c r="AD4691" s="1"/>
      <c r="AE4691" s="1"/>
      <c r="AF4691" s="1"/>
      <c r="AG4691" s="1"/>
      <c r="AH4691" s="1"/>
      <c r="AI4691" s="1"/>
      <c r="AJ4691" s="9" t="s">
        <v>52</v>
      </c>
      <c r="AK4691" s="9" t="s">
        <v>52</v>
      </c>
      <c r="AL4691" s="9" t="s">
        <v>52</v>
      </c>
      <c r="AM4691" s="9" t="s">
        <v>52</v>
      </c>
    </row>
    <row r="4692" spans="1:39" ht="30" customHeight="1" x14ac:dyDescent="0.3">
      <c r="A4692" s="11"/>
      <c r="B4692" s="11"/>
      <c r="C4692" s="11"/>
      <c r="D4692" s="11"/>
      <c r="E4692" s="15"/>
      <c r="F4692" s="17"/>
      <c r="G4692" s="15"/>
      <c r="H4692" s="17"/>
      <c r="I4692" s="15"/>
      <c r="J4692" s="17"/>
      <c r="K4692" s="15"/>
      <c r="L4692" s="17"/>
      <c r="M4692" s="11"/>
    </row>
    <row r="4693" spans="1:39" ht="30" customHeight="1" x14ac:dyDescent="0.3">
      <c r="A4693" s="14" t="s">
        <v>9225</v>
      </c>
      <c r="B4693" s="14"/>
      <c r="C4693" s="14"/>
      <c r="D4693" s="14"/>
      <c r="E4693" s="16"/>
      <c r="F4693" s="18"/>
      <c r="G4693" s="16"/>
      <c r="H4693" s="18"/>
      <c r="I4693" s="16"/>
      <c r="J4693" s="18"/>
      <c r="K4693" s="16"/>
      <c r="L4693" s="18"/>
      <c r="M4693" s="14"/>
      <c r="N4693" s="5" t="s">
        <v>2753</v>
      </c>
    </row>
    <row r="4694" spans="1:39" ht="30" customHeight="1" x14ac:dyDescent="0.3">
      <c r="A4694" s="10" t="s">
        <v>9008</v>
      </c>
      <c r="B4694" s="10" t="s">
        <v>4714</v>
      </c>
      <c r="C4694" s="10" t="s">
        <v>4715</v>
      </c>
      <c r="D4694" s="11">
        <v>7.2999999999999995E-2</v>
      </c>
      <c r="E4694" s="15">
        <v>0</v>
      </c>
      <c r="F4694" s="17">
        <f>TRUNC(E4694*D4694,1)</f>
        <v>0</v>
      </c>
      <c r="G4694" s="15">
        <v>222738</v>
      </c>
      <c r="H4694" s="17">
        <f>TRUNC(G4694*D4694,1)</f>
        <v>16259.8</v>
      </c>
      <c r="I4694" s="15">
        <v>0</v>
      </c>
      <c r="J4694" s="17">
        <f>TRUNC(I4694*D4694,1)</f>
        <v>0</v>
      </c>
      <c r="K4694" s="15">
        <f>TRUNC(E4694+G4694+I4694,1)</f>
        <v>222738</v>
      </c>
      <c r="L4694" s="17">
        <f>TRUNC(F4694+H4694+J4694,1)</f>
        <v>16259.8</v>
      </c>
      <c r="M4694" s="10" t="s">
        <v>52</v>
      </c>
      <c r="N4694" s="9" t="s">
        <v>2753</v>
      </c>
      <c r="O4694" s="9" t="s">
        <v>9009</v>
      </c>
      <c r="P4694" s="9" t="s">
        <v>54</v>
      </c>
      <c r="Q4694" s="9" t="s">
        <v>54</v>
      </c>
      <c r="R4694" s="9" t="s">
        <v>67</v>
      </c>
      <c r="S4694" s="1"/>
      <c r="T4694" s="1"/>
      <c r="U4694" s="1"/>
      <c r="V4694" s="1"/>
      <c r="W4694" s="1"/>
      <c r="X4694" s="1"/>
      <c r="Y4694" s="1"/>
      <c r="Z4694" s="1"/>
      <c r="AA4694" s="1"/>
      <c r="AB4694" s="1"/>
      <c r="AC4694" s="1"/>
      <c r="AD4694" s="1"/>
      <c r="AE4694" s="1"/>
      <c r="AF4694" s="1"/>
      <c r="AG4694" s="1"/>
      <c r="AH4694" s="1"/>
      <c r="AI4694" s="1"/>
      <c r="AJ4694" s="9" t="s">
        <v>52</v>
      </c>
      <c r="AK4694" s="9" t="s">
        <v>9227</v>
      </c>
      <c r="AL4694" s="9" t="s">
        <v>52</v>
      </c>
      <c r="AM4694" s="9" t="s">
        <v>52</v>
      </c>
    </row>
    <row r="4695" spans="1:39" ht="30" customHeight="1" x14ac:dyDescent="0.3">
      <c r="A4695" s="10" t="s">
        <v>4720</v>
      </c>
      <c r="B4695" s="10" t="s">
        <v>4714</v>
      </c>
      <c r="C4695" s="10" t="s">
        <v>4715</v>
      </c>
      <c r="D4695" s="11">
        <v>1.2E-2</v>
      </c>
      <c r="E4695" s="15">
        <v>0</v>
      </c>
      <c r="F4695" s="17">
        <f>TRUNC(E4695*D4695,1)</f>
        <v>0</v>
      </c>
      <c r="G4695" s="15">
        <v>153671</v>
      </c>
      <c r="H4695" s="17">
        <f>TRUNC(G4695*D4695,1)</f>
        <v>1844</v>
      </c>
      <c r="I4695" s="15">
        <v>0</v>
      </c>
      <c r="J4695" s="17">
        <f>TRUNC(I4695*D4695,1)</f>
        <v>0</v>
      </c>
      <c r="K4695" s="15">
        <f>TRUNC(E4695+G4695+I4695,1)</f>
        <v>153671</v>
      </c>
      <c r="L4695" s="17">
        <f>TRUNC(F4695+H4695+J4695,1)</f>
        <v>1844</v>
      </c>
      <c r="M4695" s="10" t="s">
        <v>52</v>
      </c>
      <c r="N4695" s="9" t="s">
        <v>2753</v>
      </c>
      <c r="O4695" s="9" t="s">
        <v>4721</v>
      </c>
      <c r="P4695" s="9" t="s">
        <v>54</v>
      </c>
      <c r="Q4695" s="9" t="s">
        <v>54</v>
      </c>
      <c r="R4695" s="9" t="s">
        <v>67</v>
      </c>
      <c r="S4695" s="1"/>
      <c r="T4695" s="1"/>
      <c r="U4695" s="1"/>
      <c r="V4695" s="1"/>
      <c r="W4695" s="1"/>
      <c r="X4695" s="1"/>
      <c r="Y4695" s="1"/>
      <c r="Z4695" s="1"/>
      <c r="AA4695" s="1"/>
      <c r="AB4695" s="1"/>
      <c r="AC4695" s="1"/>
      <c r="AD4695" s="1"/>
      <c r="AE4695" s="1"/>
      <c r="AF4695" s="1"/>
      <c r="AG4695" s="1"/>
      <c r="AH4695" s="1"/>
      <c r="AI4695" s="1"/>
      <c r="AJ4695" s="9" t="s">
        <v>52</v>
      </c>
      <c r="AK4695" s="9" t="s">
        <v>9228</v>
      </c>
      <c r="AL4695" s="9" t="s">
        <v>52</v>
      </c>
      <c r="AM4695" s="9" t="s">
        <v>52</v>
      </c>
    </row>
    <row r="4696" spans="1:39" ht="30" customHeight="1" x14ac:dyDescent="0.3">
      <c r="A4696" s="10" t="s">
        <v>4735</v>
      </c>
      <c r="B4696" s="10" t="s">
        <v>52</v>
      </c>
      <c r="C4696" s="10" t="s">
        <v>52</v>
      </c>
      <c r="D4696" s="11"/>
      <c r="E4696" s="15"/>
      <c r="F4696" s="17">
        <f>TRUNC(SUMIF(N4694:N4695, N4693, F4694:F4695),0)</f>
        <v>0</v>
      </c>
      <c r="G4696" s="15"/>
      <c r="H4696" s="17">
        <f>TRUNC(SUMIF(N4694:N4695, N4693, H4694:H4695),0)</f>
        <v>18103</v>
      </c>
      <c r="I4696" s="15"/>
      <c r="J4696" s="17">
        <f>TRUNC(SUMIF(N4694:N4695, N4693, J4694:J4695),0)</f>
        <v>0</v>
      </c>
      <c r="K4696" s="15"/>
      <c r="L4696" s="17">
        <f>F4696+H4696+J4696</f>
        <v>18103</v>
      </c>
      <c r="M4696" s="10" t="s">
        <v>52</v>
      </c>
      <c r="N4696" s="9" t="s">
        <v>4736</v>
      </c>
      <c r="O4696" s="9" t="s">
        <v>4736</v>
      </c>
      <c r="P4696" s="9" t="s">
        <v>52</v>
      </c>
      <c r="Q4696" s="9" t="s">
        <v>52</v>
      </c>
      <c r="R4696" s="9" t="s">
        <v>52</v>
      </c>
      <c r="S4696" s="1"/>
      <c r="T4696" s="1"/>
      <c r="U4696" s="1"/>
      <c r="V4696" s="1"/>
      <c r="W4696" s="1"/>
      <c r="X4696" s="1"/>
      <c r="Y4696" s="1"/>
      <c r="Z4696" s="1"/>
      <c r="AA4696" s="1"/>
      <c r="AB4696" s="1"/>
      <c r="AC4696" s="1"/>
      <c r="AD4696" s="1"/>
      <c r="AE4696" s="1"/>
      <c r="AF4696" s="1"/>
      <c r="AG4696" s="1"/>
      <c r="AH4696" s="1"/>
      <c r="AI4696" s="1"/>
      <c r="AJ4696" s="9" t="s">
        <v>52</v>
      </c>
      <c r="AK4696" s="9" t="s">
        <v>52</v>
      </c>
      <c r="AL4696" s="9" t="s">
        <v>52</v>
      </c>
      <c r="AM4696" s="9" t="s">
        <v>52</v>
      </c>
    </row>
    <row r="4697" spans="1:39" ht="30" customHeight="1" x14ac:dyDescent="0.3">
      <c r="A4697" s="11"/>
      <c r="B4697" s="11"/>
      <c r="C4697" s="11"/>
      <c r="D4697" s="11"/>
      <c r="E4697" s="15"/>
      <c r="F4697" s="17"/>
      <c r="G4697" s="15"/>
      <c r="H4697" s="17"/>
      <c r="I4697" s="15"/>
      <c r="J4697" s="17"/>
      <c r="K4697" s="15"/>
      <c r="L4697" s="17"/>
      <c r="M4697" s="11"/>
    </row>
    <row r="4698" spans="1:39" ht="30" customHeight="1" x14ac:dyDescent="0.3">
      <c r="A4698" s="14" t="s">
        <v>9229</v>
      </c>
      <c r="B4698" s="14"/>
      <c r="C4698" s="14"/>
      <c r="D4698" s="14"/>
      <c r="E4698" s="16"/>
      <c r="F4698" s="18"/>
      <c r="G4698" s="16"/>
      <c r="H4698" s="18"/>
      <c r="I4698" s="16"/>
      <c r="J4698" s="18"/>
      <c r="K4698" s="16"/>
      <c r="L4698" s="18"/>
      <c r="M4698" s="14"/>
      <c r="N4698" s="5" t="s">
        <v>2755</v>
      </c>
    </row>
    <row r="4699" spans="1:39" ht="30" customHeight="1" x14ac:dyDescent="0.3">
      <c r="A4699" s="10" t="s">
        <v>9008</v>
      </c>
      <c r="B4699" s="10" t="s">
        <v>4714</v>
      </c>
      <c r="C4699" s="10" t="s">
        <v>4715</v>
      </c>
      <c r="D4699" s="11">
        <v>7.6999999999999999E-2</v>
      </c>
      <c r="E4699" s="15">
        <v>0</v>
      </c>
      <c r="F4699" s="17">
        <f>TRUNC(E4699*D4699,1)</f>
        <v>0</v>
      </c>
      <c r="G4699" s="15">
        <v>222738</v>
      </c>
      <c r="H4699" s="17">
        <f>TRUNC(G4699*D4699,1)</f>
        <v>17150.8</v>
      </c>
      <c r="I4699" s="15">
        <v>0</v>
      </c>
      <c r="J4699" s="17">
        <f>TRUNC(I4699*D4699,1)</f>
        <v>0</v>
      </c>
      <c r="K4699" s="15">
        <f>TRUNC(E4699+G4699+I4699,1)</f>
        <v>222738</v>
      </c>
      <c r="L4699" s="17">
        <f>TRUNC(F4699+H4699+J4699,1)</f>
        <v>17150.8</v>
      </c>
      <c r="M4699" s="10" t="s">
        <v>52</v>
      </c>
      <c r="N4699" s="9" t="s">
        <v>2755</v>
      </c>
      <c r="O4699" s="9" t="s">
        <v>9009</v>
      </c>
      <c r="P4699" s="9" t="s">
        <v>54</v>
      </c>
      <c r="Q4699" s="9" t="s">
        <v>54</v>
      </c>
      <c r="R4699" s="9" t="s">
        <v>67</v>
      </c>
      <c r="S4699" s="1"/>
      <c r="T4699" s="1"/>
      <c r="U4699" s="1"/>
      <c r="V4699" s="1"/>
      <c r="W4699" s="1"/>
      <c r="X4699" s="1"/>
      <c r="Y4699" s="1"/>
      <c r="Z4699" s="1"/>
      <c r="AA4699" s="1"/>
      <c r="AB4699" s="1"/>
      <c r="AC4699" s="1"/>
      <c r="AD4699" s="1"/>
      <c r="AE4699" s="1"/>
      <c r="AF4699" s="1"/>
      <c r="AG4699" s="1"/>
      <c r="AH4699" s="1"/>
      <c r="AI4699" s="1"/>
      <c r="AJ4699" s="9" t="s">
        <v>52</v>
      </c>
      <c r="AK4699" s="9" t="s">
        <v>9231</v>
      </c>
      <c r="AL4699" s="9" t="s">
        <v>52</v>
      </c>
      <c r="AM4699" s="9" t="s">
        <v>52</v>
      </c>
    </row>
    <row r="4700" spans="1:39" ht="30" customHeight="1" x14ac:dyDescent="0.3">
      <c r="A4700" s="10" t="s">
        <v>4720</v>
      </c>
      <c r="B4700" s="10" t="s">
        <v>4714</v>
      </c>
      <c r="C4700" s="10" t="s">
        <v>4715</v>
      </c>
      <c r="D4700" s="11">
        <v>1.2999999999999999E-2</v>
      </c>
      <c r="E4700" s="15">
        <v>0</v>
      </c>
      <c r="F4700" s="17">
        <f>TRUNC(E4700*D4700,1)</f>
        <v>0</v>
      </c>
      <c r="G4700" s="15">
        <v>153671</v>
      </c>
      <c r="H4700" s="17">
        <f>TRUNC(G4700*D4700,1)</f>
        <v>1997.7</v>
      </c>
      <c r="I4700" s="15">
        <v>0</v>
      </c>
      <c r="J4700" s="17">
        <f>TRUNC(I4700*D4700,1)</f>
        <v>0</v>
      </c>
      <c r="K4700" s="15">
        <f>TRUNC(E4700+G4700+I4700,1)</f>
        <v>153671</v>
      </c>
      <c r="L4700" s="17">
        <f>TRUNC(F4700+H4700+J4700,1)</f>
        <v>1997.7</v>
      </c>
      <c r="M4700" s="10" t="s">
        <v>52</v>
      </c>
      <c r="N4700" s="9" t="s">
        <v>2755</v>
      </c>
      <c r="O4700" s="9" t="s">
        <v>4721</v>
      </c>
      <c r="P4700" s="9" t="s">
        <v>54</v>
      </c>
      <c r="Q4700" s="9" t="s">
        <v>54</v>
      </c>
      <c r="R4700" s="9" t="s">
        <v>67</v>
      </c>
      <c r="S4700" s="1"/>
      <c r="T4700" s="1"/>
      <c r="U4700" s="1"/>
      <c r="V4700" s="1"/>
      <c r="W4700" s="1"/>
      <c r="X4700" s="1"/>
      <c r="Y4700" s="1"/>
      <c r="Z4700" s="1"/>
      <c r="AA4700" s="1"/>
      <c r="AB4700" s="1"/>
      <c r="AC4700" s="1"/>
      <c r="AD4700" s="1"/>
      <c r="AE4700" s="1"/>
      <c r="AF4700" s="1"/>
      <c r="AG4700" s="1"/>
      <c r="AH4700" s="1"/>
      <c r="AI4700" s="1"/>
      <c r="AJ4700" s="9" t="s">
        <v>52</v>
      </c>
      <c r="AK4700" s="9" t="s">
        <v>9232</v>
      </c>
      <c r="AL4700" s="9" t="s">
        <v>52</v>
      </c>
      <c r="AM4700" s="9" t="s">
        <v>52</v>
      </c>
    </row>
    <row r="4701" spans="1:39" ht="30" customHeight="1" x14ac:dyDescent="0.3">
      <c r="A4701" s="10" t="s">
        <v>4735</v>
      </c>
      <c r="B4701" s="10" t="s">
        <v>52</v>
      </c>
      <c r="C4701" s="10" t="s">
        <v>52</v>
      </c>
      <c r="D4701" s="11"/>
      <c r="E4701" s="15"/>
      <c r="F4701" s="17">
        <f>TRUNC(SUMIF(N4699:N4700, N4698, F4699:F4700),0)</f>
        <v>0</v>
      </c>
      <c r="G4701" s="15"/>
      <c r="H4701" s="17">
        <f>TRUNC(SUMIF(N4699:N4700, N4698, H4699:H4700),0)</f>
        <v>19148</v>
      </c>
      <c r="I4701" s="15"/>
      <c r="J4701" s="17">
        <f>TRUNC(SUMIF(N4699:N4700, N4698, J4699:J4700),0)</f>
        <v>0</v>
      </c>
      <c r="K4701" s="15"/>
      <c r="L4701" s="17">
        <f>F4701+H4701+J4701</f>
        <v>19148</v>
      </c>
      <c r="M4701" s="10" t="s">
        <v>52</v>
      </c>
      <c r="N4701" s="9" t="s">
        <v>4736</v>
      </c>
      <c r="O4701" s="9" t="s">
        <v>4736</v>
      </c>
      <c r="P4701" s="9" t="s">
        <v>52</v>
      </c>
      <c r="Q4701" s="9" t="s">
        <v>52</v>
      </c>
      <c r="R4701" s="9" t="s">
        <v>52</v>
      </c>
      <c r="S4701" s="1"/>
      <c r="T4701" s="1"/>
      <c r="U4701" s="1"/>
      <c r="V4701" s="1"/>
      <c r="W4701" s="1"/>
      <c r="X4701" s="1"/>
      <c r="Y4701" s="1"/>
      <c r="Z4701" s="1"/>
      <c r="AA4701" s="1"/>
      <c r="AB4701" s="1"/>
      <c r="AC4701" s="1"/>
      <c r="AD4701" s="1"/>
      <c r="AE4701" s="1"/>
      <c r="AF4701" s="1"/>
      <c r="AG4701" s="1"/>
      <c r="AH4701" s="1"/>
      <c r="AI4701" s="1"/>
      <c r="AJ4701" s="9" t="s">
        <v>52</v>
      </c>
      <c r="AK4701" s="9" t="s">
        <v>52</v>
      </c>
      <c r="AL4701" s="9" t="s">
        <v>52</v>
      </c>
      <c r="AM4701" s="9" t="s">
        <v>52</v>
      </c>
    </row>
    <row r="4702" spans="1:39" ht="30" customHeight="1" x14ac:dyDescent="0.3">
      <c r="A4702" s="11"/>
      <c r="B4702" s="11"/>
      <c r="C4702" s="11"/>
      <c r="D4702" s="11"/>
      <c r="E4702" s="15"/>
      <c r="F4702" s="17"/>
      <c r="G4702" s="15"/>
      <c r="H4702" s="17"/>
      <c r="I4702" s="15"/>
      <c r="J4702" s="17"/>
      <c r="K4702" s="15"/>
      <c r="L4702" s="17"/>
      <c r="M4702" s="11"/>
    </row>
    <row r="4703" spans="1:39" ht="30" customHeight="1" x14ac:dyDescent="0.3">
      <c r="A4703" s="14" t="s">
        <v>9233</v>
      </c>
      <c r="B4703" s="14"/>
      <c r="C4703" s="14"/>
      <c r="D4703" s="14"/>
      <c r="E4703" s="16"/>
      <c r="F4703" s="18"/>
      <c r="G4703" s="16"/>
      <c r="H4703" s="18"/>
      <c r="I4703" s="16"/>
      <c r="J4703" s="18"/>
      <c r="K4703" s="16"/>
      <c r="L4703" s="18"/>
      <c r="M4703" s="14"/>
      <c r="N4703" s="5" t="s">
        <v>2759</v>
      </c>
    </row>
    <row r="4704" spans="1:39" ht="30" customHeight="1" x14ac:dyDescent="0.3">
      <c r="A4704" s="10" t="s">
        <v>9008</v>
      </c>
      <c r="B4704" s="10" t="s">
        <v>4714</v>
      </c>
      <c r="C4704" s="10" t="s">
        <v>4715</v>
      </c>
      <c r="D4704" s="11">
        <v>0.03</v>
      </c>
      <c r="E4704" s="15">
        <v>0</v>
      </c>
      <c r="F4704" s="17">
        <f>TRUNC(E4704*D4704,1)</f>
        <v>0</v>
      </c>
      <c r="G4704" s="15">
        <v>222738</v>
      </c>
      <c r="H4704" s="17">
        <f>TRUNC(G4704*D4704,1)</f>
        <v>6682.1</v>
      </c>
      <c r="I4704" s="15">
        <v>0</v>
      </c>
      <c r="J4704" s="17">
        <f>TRUNC(I4704*D4704,1)</f>
        <v>0</v>
      </c>
      <c r="K4704" s="15">
        <f>TRUNC(E4704+G4704+I4704,1)</f>
        <v>222738</v>
      </c>
      <c r="L4704" s="17">
        <f>TRUNC(F4704+H4704+J4704,1)</f>
        <v>6682.1</v>
      </c>
      <c r="M4704" s="10" t="s">
        <v>52</v>
      </c>
      <c r="N4704" s="9" t="s">
        <v>2759</v>
      </c>
      <c r="O4704" s="9" t="s">
        <v>9009</v>
      </c>
      <c r="P4704" s="9" t="s">
        <v>54</v>
      </c>
      <c r="Q4704" s="9" t="s">
        <v>54</v>
      </c>
      <c r="R4704" s="9" t="s">
        <v>67</v>
      </c>
      <c r="S4704" s="1"/>
      <c r="T4704" s="1"/>
      <c r="U4704" s="1"/>
      <c r="V4704" s="1"/>
      <c r="W4704" s="1"/>
      <c r="X4704" s="1"/>
      <c r="Y4704" s="1"/>
      <c r="Z4704" s="1"/>
      <c r="AA4704" s="1"/>
      <c r="AB4704" s="1"/>
      <c r="AC4704" s="1"/>
      <c r="AD4704" s="1"/>
      <c r="AE4704" s="1"/>
      <c r="AF4704" s="1"/>
      <c r="AG4704" s="1"/>
      <c r="AH4704" s="1"/>
      <c r="AI4704" s="1"/>
      <c r="AJ4704" s="9" t="s">
        <v>52</v>
      </c>
      <c r="AK4704" s="9" t="s">
        <v>9235</v>
      </c>
      <c r="AL4704" s="9" t="s">
        <v>52</v>
      </c>
      <c r="AM4704" s="9" t="s">
        <v>52</v>
      </c>
    </row>
    <row r="4705" spans="1:39" ht="30" customHeight="1" x14ac:dyDescent="0.3">
      <c r="A4705" s="10" t="s">
        <v>4720</v>
      </c>
      <c r="B4705" s="10" t="s">
        <v>4714</v>
      </c>
      <c r="C4705" s="10" t="s">
        <v>4715</v>
      </c>
      <c r="D4705" s="11">
        <v>4.0000000000000001E-3</v>
      </c>
      <c r="E4705" s="15">
        <v>0</v>
      </c>
      <c r="F4705" s="17">
        <f>TRUNC(E4705*D4705,1)</f>
        <v>0</v>
      </c>
      <c r="G4705" s="15">
        <v>153671</v>
      </c>
      <c r="H4705" s="17">
        <f>TRUNC(G4705*D4705,1)</f>
        <v>614.6</v>
      </c>
      <c r="I4705" s="15">
        <v>0</v>
      </c>
      <c r="J4705" s="17">
        <f>TRUNC(I4705*D4705,1)</f>
        <v>0</v>
      </c>
      <c r="K4705" s="15">
        <f>TRUNC(E4705+G4705+I4705,1)</f>
        <v>153671</v>
      </c>
      <c r="L4705" s="17">
        <f>TRUNC(F4705+H4705+J4705,1)</f>
        <v>614.6</v>
      </c>
      <c r="M4705" s="10" t="s">
        <v>52</v>
      </c>
      <c r="N4705" s="9" t="s">
        <v>2759</v>
      </c>
      <c r="O4705" s="9" t="s">
        <v>4721</v>
      </c>
      <c r="P4705" s="9" t="s">
        <v>54</v>
      </c>
      <c r="Q4705" s="9" t="s">
        <v>54</v>
      </c>
      <c r="R4705" s="9" t="s">
        <v>67</v>
      </c>
      <c r="S4705" s="1"/>
      <c r="T4705" s="1"/>
      <c r="U4705" s="1"/>
      <c r="V4705" s="1"/>
      <c r="W4705" s="1"/>
      <c r="X4705" s="1"/>
      <c r="Y4705" s="1"/>
      <c r="Z4705" s="1"/>
      <c r="AA4705" s="1"/>
      <c r="AB4705" s="1"/>
      <c r="AC4705" s="1"/>
      <c r="AD4705" s="1"/>
      <c r="AE4705" s="1"/>
      <c r="AF4705" s="1"/>
      <c r="AG4705" s="1"/>
      <c r="AH4705" s="1"/>
      <c r="AI4705" s="1"/>
      <c r="AJ4705" s="9" t="s">
        <v>52</v>
      </c>
      <c r="AK4705" s="9" t="s">
        <v>9236</v>
      </c>
      <c r="AL4705" s="9" t="s">
        <v>52</v>
      </c>
      <c r="AM4705" s="9" t="s">
        <v>52</v>
      </c>
    </row>
    <row r="4706" spans="1:39" ht="30" customHeight="1" x14ac:dyDescent="0.3">
      <c r="A4706" s="10" t="s">
        <v>4735</v>
      </c>
      <c r="B4706" s="10" t="s">
        <v>52</v>
      </c>
      <c r="C4706" s="10" t="s">
        <v>52</v>
      </c>
      <c r="D4706" s="11"/>
      <c r="E4706" s="15"/>
      <c r="F4706" s="17">
        <f>TRUNC(SUMIF(N4704:N4705, N4703, F4704:F4705),0)</f>
        <v>0</v>
      </c>
      <c r="G4706" s="15"/>
      <c r="H4706" s="17">
        <f>TRUNC(SUMIF(N4704:N4705, N4703, H4704:H4705),0)</f>
        <v>7296</v>
      </c>
      <c r="I4706" s="15"/>
      <c r="J4706" s="17">
        <f>TRUNC(SUMIF(N4704:N4705, N4703, J4704:J4705),0)</f>
        <v>0</v>
      </c>
      <c r="K4706" s="15"/>
      <c r="L4706" s="17">
        <f>F4706+H4706+J4706</f>
        <v>7296</v>
      </c>
      <c r="M4706" s="10" t="s">
        <v>52</v>
      </c>
      <c r="N4706" s="9" t="s">
        <v>4736</v>
      </c>
      <c r="O4706" s="9" t="s">
        <v>4736</v>
      </c>
      <c r="P4706" s="9" t="s">
        <v>52</v>
      </c>
      <c r="Q4706" s="9" t="s">
        <v>52</v>
      </c>
      <c r="R4706" s="9" t="s">
        <v>52</v>
      </c>
      <c r="S4706" s="1"/>
      <c r="T4706" s="1"/>
      <c r="U4706" s="1"/>
      <c r="V4706" s="1"/>
      <c r="W4706" s="1"/>
      <c r="X4706" s="1"/>
      <c r="Y4706" s="1"/>
      <c r="Z4706" s="1"/>
      <c r="AA4706" s="1"/>
      <c r="AB4706" s="1"/>
      <c r="AC4706" s="1"/>
      <c r="AD4706" s="1"/>
      <c r="AE4706" s="1"/>
      <c r="AF4706" s="1"/>
      <c r="AG4706" s="1"/>
      <c r="AH4706" s="1"/>
      <c r="AI4706" s="1"/>
      <c r="AJ4706" s="9" t="s">
        <v>52</v>
      </c>
      <c r="AK4706" s="9" t="s">
        <v>52</v>
      </c>
      <c r="AL4706" s="9" t="s">
        <v>52</v>
      </c>
      <c r="AM4706" s="9" t="s">
        <v>52</v>
      </c>
    </row>
    <row r="4707" spans="1:39" ht="30" customHeight="1" x14ac:dyDescent="0.3">
      <c r="A4707" s="11"/>
      <c r="B4707" s="11"/>
      <c r="C4707" s="11"/>
      <c r="D4707" s="11"/>
      <c r="E4707" s="15"/>
      <c r="F4707" s="17"/>
      <c r="G4707" s="15"/>
      <c r="H4707" s="17"/>
      <c r="I4707" s="15"/>
      <c r="J4707" s="17"/>
      <c r="K4707" s="15"/>
      <c r="L4707" s="17"/>
      <c r="M4707" s="11"/>
    </row>
    <row r="4708" spans="1:39" ht="30" customHeight="1" x14ac:dyDescent="0.3">
      <c r="A4708" s="14" t="s">
        <v>9237</v>
      </c>
      <c r="B4708" s="14"/>
      <c r="C4708" s="14"/>
      <c r="D4708" s="14"/>
      <c r="E4708" s="16"/>
      <c r="F4708" s="18"/>
      <c r="G4708" s="16"/>
      <c r="H4708" s="18"/>
      <c r="I4708" s="16"/>
      <c r="J4708" s="18"/>
      <c r="K4708" s="16"/>
      <c r="L4708" s="18"/>
      <c r="M4708" s="14"/>
      <c r="N4708" s="5" t="s">
        <v>2762</v>
      </c>
    </row>
    <row r="4709" spans="1:39" ht="30" customHeight="1" x14ac:dyDescent="0.3">
      <c r="A4709" s="10" t="s">
        <v>9008</v>
      </c>
      <c r="B4709" s="10" t="s">
        <v>4714</v>
      </c>
      <c r="C4709" s="10" t="s">
        <v>4715</v>
      </c>
      <c r="D4709" s="11">
        <v>3.3000000000000002E-2</v>
      </c>
      <c r="E4709" s="15">
        <v>0</v>
      </c>
      <c r="F4709" s="17">
        <f>TRUNC(E4709*D4709,1)</f>
        <v>0</v>
      </c>
      <c r="G4709" s="15">
        <v>222738</v>
      </c>
      <c r="H4709" s="17">
        <f>TRUNC(G4709*D4709,1)</f>
        <v>7350.3</v>
      </c>
      <c r="I4709" s="15">
        <v>0</v>
      </c>
      <c r="J4709" s="17">
        <f>TRUNC(I4709*D4709,1)</f>
        <v>0</v>
      </c>
      <c r="K4709" s="15">
        <f>TRUNC(E4709+G4709+I4709,1)</f>
        <v>222738</v>
      </c>
      <c r="L4709" s="17">
        <f>TRUNC(F4709+H4709+J4709,1)</f>
        <v>7350.3</v>
      </c>
      <c r="M4709" s="10" t="s">
        <v>52</v>
      </c>
      <c r="N4709" s="9" t="s">
        <v>2762</v>
      </c>
      <c r="O4709" s="9" t="s">
        <v>9009</v>
      </c>
      <c r="P4709" s="9" t="s">
        <v>54</v>
      </c>
      <c r="Q4709" s="9" t="s">
        <v>54</v>
      </c>
      <c r="R4709" s="9" t="s">
        <v>67</v>
      </c>
      <c r="S4709" s="1"/>
      <c r="T4709" s="1"/>
      <c r="U4709" s="1"/>
      <c r="V4709" s="1"/>
      <c r="W4709" s="1"/>
      <c r="X4709" s="1"/>
      <c r="Y4709" s="1"/>
      <c r="Z4709" s="1"/>
      <c r="AA4709" s="1"/>
      <c r="AB4709" s="1"/>
      <c r="AC4709" s="1"/>
      <c r="AD4709" s="1"/>
      <c r="AE4709" s="1"/>
      <c r="AF4709" s="1"/>
      <c r="AG4709" s="1"/>
      <c r="AH4709" s="1"/>
      <c r="AI4709" s="1"/>
      <c r="AJ4709" s="9" t="s">
        <v>52</v>
      </c>
      <c r="AK4709" s="9" t="s">
        <v>9239</v>
      </c>
      <c r="AL4709" s="9" t="s">
        <v>52</v>
      </c>
      <c r="AM4709" s="9" t="s">
        <v>52</v>
      </c>
    </row>
    <row r="4710" spans="1:39" ht="30" customHeight="1" x14ac:dyDescent="0.3">
      <c r="A4710" s="10" t="s">
        <v>4720</v>
      </c>
      <c r="B4710" s="10" t="s">
        <v>4714</v>
      </c>
      <c r="C4710" s="10" t="s">
        <v>4715</v>
      </c>
      <c r="D4710" s="11">
        <v>5.0000000000000001E-3</v>
      </c>
      <c r="E4710" s="15">
        <v>0</v>
      </c>
      <c r="F4710" s="17">
        <f>TRUNC(E4710*D4710,1)</f>
        <v>0</v>
      </c>
      <c r="G4710" s="15">
        <v>153671</v>
      </c>
      <c r="H4710" s="17">
        <f>TRUNC(G4710*D4710,1)</f>
        <v>768.3</v>
      </c>
      <c r="I4710" s="15">
        <v>0</v>
      </c>
      <c r="J4710" s="17">
        <f>TRUNC(I4710*D4710,1)</f>
        <v>0</v>
      </c>
      <c r="K4710" s="15">
        <f>TRUNC(E4710+G4710+I4710,1)</f>
        <v>153671</v>
      </c>
      <c r="L4710" s="17">
        <f>TRUNC(F4710+H4710+J4710,1)</f>
        <v>768.3</v>
      </c>
      <c r="M4710" s="10" t="s">
        <v>52</v>
      </c>
      <c r="N4710" s="9" t="s">
        <v>2762</v>
      </c>
      <c r="O4710" s="9" t="s">
        <v>4721</v>
      </c>
      <c r="P4710" s="9" t="s">
        <v>54</v>
      </c>
      <c r="Q4710" s="9" t="s">
        <v>54</v>
      </c>
      <c r="R4710" s="9" t="s">
        <v>67</v>
      </c>
      <c r="S4710" s="1"/>
      <c r="T4710" s="1"/>
      <c r="U4710" s="1"/>
      <c r="V4710" s="1"/>
      <c r="W4710" s="1"/>
      <c r="X4710" s="1"/>
      <c r="Y4710" s="1"/>
      <c r="Z4710" s="1"/>
      <c r="AA4710" s="1"/>
      <c r="AB4710" s="1"/>
      <c r="AC4710" s="1"/>
      <c r="AD4710" s="1"/>
      <c r="AE4710" s="1"/>
      <c r="AF4710" s="1"/>
      <c r="AG4710" s="1"/>
      <c r="AH4710" s="1"/>
      <c r="AI4710" s="1"/>
      <c r="AJ4710" s="9" t="s">
        <v>52</v>
      </c>
      <c r="AK4710" s="9" t="s">
        <v>9240</v>
      </c>
      <c r="AL4710" s="9" t="s">
        <v>52</v>
      </c>
      <c r="AM4710" s="9" t="s">
        <v>52</v>
      </c>
    </row>
    <row r="4711" spans="1:39" ht="30" customHeight="1" x14ac:dyDescent="0.3">
      <c r="A4711" s="10" t="s">
        <v>4735</v>
      </c>
      <c r="B4711" s="10" t="s">
        <v>52</v>
      </c>
      <c r="C4711" s="10" t="s">
        <v>52</v>
      </c>
      <c r="D4711" s="11"/>
      <c r="E4711" s="15"/>
      <c r="F4711" s="17">
        <f>TRUNC(SUMIF(N4709:N4710, N4708, F4709:F4710),0)</f>
        <v>0</v>
      </c>
      <c r="G4711" s="15"/>
      <c r="H4711" s="17">
        <f>TRUNC(SUMIF(N4709:N4710, N4708, H4709:H4710),0)</f>
        <v>8118</v>
      </c>
      <c r="I4711" s="15"/>
      <c r="J4711" s="17">
        <f>TRUNC(SUMIF(N4709:N4710, N4708, J4709:J4710),0)</f>
        <v>0</v>
      </c>
      <c r="K4711" s="15"/>
      <c r="L4711" s="17">
        <f>F4711+H4711+J4711</f>
        <v>8118</v>
      </c>
      <c r="M4711" s="10" t="s">
        <v>52</v>
      </c>
      <c r="N4711" s="9" t="s">
        <v>4736</v>
      </c>
      <c r="O4711" s="9" t="s">
        <v>4736</v>
      </c>
      <c r="P4711" s="9" t="s">
        <v>52</v>
      </c>
      <c r="Q4711" s="9" t="s">
        <v>52</v>
      </c>
      <c r="R4711" s="9" t="s">
        <v>52</v>
      </c>
      <c r="S4711" s="1"/>
      <c r="T4711" s="1"/>
      <c r="U4711" s="1"/>
      <c r="V4711" s="1"/>
      <c r="W4711" s="1"/>
      <c r="X4711" s="1"/>
      <c r="Y4711" s="1"/>
      <c r="Z4711" s="1"/>
      <c r="AA4711" s="1"/>
      <c r="AB4711" s="1"/>
      <c r="AC4711" s="1"/>
      <c r="AD4711" s="1"/>
      <c r="AE4711" s="1"/>
      <c r="AF4711" s="1"/>
      <c r="AG4711" s="1"/>
      <c r="AH4711" s="1"/>
      <c r="AI4711" s="1"/>
      <c r="AJ4711" s="9" t="s">
        <v>52</v>
      </c>
      <c r="AK4711" s="9" t="s">
        <v>52</v>
      </c>
      <c r="AL4711" s="9" t="s">
        <v>52</v>
      </c>
      <c r="AM4711" s="9" t="s">
        <v>52</v>
      </c>
    </row>
    <row r="4712" spans="1:39" ht="30" customHeight="1" x14ac:dyDescent="0.3">
      <c r="A4712" s="11"/>
      <c r="B4712" s="11"/>
      <c r="C4712" s="11"/>
      <c r="D4712" s="11"/>
      <c r="E4712" s="15"/>
      <c r="F4712" s="17"/>
      <c r="G4712" s="15"/>
      <c r="H4712" s="17"/>
      <c r="I4712" s="15"/>
      <c r="J4712" s="17"/>
      <c r="K4712" s="15"/>
      <c r="L4712" s="17"/>
      <c r="M4712" s="11"/>
    </row>
    <row r="4713" spans="1:39" ht="30" customHeight="1" x14ac:dyDescent="0.3">
      <c r="A4713" s="14" t="s">
        <v>9241</v>
      </c>
      <c r="B4713" s="14"/>
      <c r="C4713" s="14"/>
      <c r="D4713" s="14"/>
      <c r="E4713" s="16"/>
      <c r="F4713" s="18"/>
      <c r="G4713" s="16"/>
      <c r="H4713" s="18"/>
      <c r="I4713" s="16"/>
      <c r="J4713" s="18"/>
      <c r="K4713" s="16"/>
      <c r="L4713" s="18"/>
      <c r="M4713" s="14"/>
      <c r="N4713" s="5" t="s">
        <v>2765</v>
      </c>
    </row>
    <row r="4714" spans="1:39" ht="30" customHeight="1" x14ac:dyDescent="0.3">
      <c r="A4714" s="10" t="s">
        <v>9008</v>
      </c>
      <c r="B4714" s="10" t="s">
        <v>4714</v>
      </c>
      <c r="C4714" s="10" t="s">
        <v>4715</v>
      </c>
      <c r="D4714" s="11">
        <v>3.5000000000000003E-2</v>
      </c>
      <c r="E4714" s="15">
        <v>0</v>
      </c>
      <c r="F4714" s="17">
        <f>TRUNC(E4714*D4714,1)</f>
        <v>0</v>
      </c>
      <c r="G4714" s="15">
        <v>222738</v>
      </c>
      <c r="H4714" s="17">
        <f>TRUNC(G4714*D4714,1)</f>
        <v>7795.8</v>
      </c>
      <c r="I4714" s="15">
        <v>0</v>
      </c>
      <c r="J4714" s="17">
        <f>TRUNC(I4714*D4714,1)</f>
        <v>0</v>
      </c>
      <c r="K4714" s="15">
        <f>TRUNC(E4714+G4714+I4714,1)</f>
        <v>222738</v>
      </c>
      <c r="L4714" s="17">
        <f>TRUNC(F4714+H4714+J4714,1)</f>
        <v>7795.8</v>
      </c>
      <c r="M4714" s="10" t="s">
        <v>52</v>
      </c>
      <c r="N4714" s="9" t="s">
        <v>2765</v>
      </c>
      <c r="O4714" s="9" t="s">
        <v>9009</v>
      </c>
      <c r="P4714" s="9" t="s">
        <v>54</v>
      </c>
      <c r="Q4714" s="9" t="s">
        <v>54</v>
      </c>
      <c r="R4714" s="9" t="s">
        <v>67</v>
      </c>
      <c r="S4714" s="1"/>
      <c r="T4714" s="1"/>
      <c r="U4714" s="1"/>
      <c r="V4714" s="1"/>
      <c r="W4714" s="1"/>
      <c r="X4714" s="1"/>
      <c r="Y4714" s="1"/>
      <c r="Z4714" s="1"/>
      <c r="AA4714" s="1"/>
      <c r="AB4714" s="1"/>
      <c r="AC4714" s="1"/>
      <c r="AD4714" s="1"/>
      <c r="AE4714" s="1"/>
      <c r="AF4714" s="1"/>
      <c r="AG4714" s="1"/>
      <c r="AH4714" s="1"/>
      <c r="AI4714" s="1"/>
      <c r="AJ4714" s="9" t="s">
        <v>52</v>
      </c>
      <c r="AK4714" s="9" t="s">
        <v>9243</v>
      </c>
      <c r="AL4714" s="9" t="s">
        <v>52</v>
      </c>
      <c r="AM4714" s="9" t="s">
        <v>52</v>
      </c>
    </row>
    <row r="4715" spans="1:39" ht="30" customHeight="1" x14ac:dyDescent="0.3">
      <c r="A4715" s="10" t="s">
        <v>4720</v>
      </c>
      <c r="B4715" s="10" t="s">
        <v>4714</v>
      </c>
      <c r="C4715" s="10" t="s">
        <v>4715</v>
      </c>
      <c r="D4715" s="11">
        <v>6.0000000000000001E-3</v>
      </c>
      <c r="E4715" s="15">
        <v>0</v>
      </c>
      <c r="F4715" s="17">
        <f>TRUNC(E4715*D4715,1)</f>
        <v>0</v>
      </c>
      <c r="G4715" s="15">
        <v>153671</v>
      </c>
      <c r="H4715" s="17">
        <f>TRUNC(G4715*D4715,1)</f>
        <v>922</v>
      </c>
      <c r="I4715" s="15">
        <v>0</v>
      </c>
      <c r="J4715" s="17">
        <f>TRUNC(I4715*D4715,1)</f>
        <v>0</v>
      </c>
      <c r="K4715" s="15">
        <f>TRUNC(E4715+G4715+I4715,1)</f>
        <v>153671</v>
      </c>
      <c r="L4715" s="17">
        <f>TRUNC(F4715+H4715+J4715,1)</f>
        <v>922</v>
      </c>
      <c r="M4715" s="10" t="s">
        <v>52</v>
      </c>
      <c r="N4715" s="9" t="s">
        <v>2765</v>
      </c>
      <c r="O4715" s="9" t="s">
        <v>4721</v>
      </c>
      <c r="P4715" s="9" t="s">
        <v>54</v>
      </c>
      <c r="Q4715" s="9" t="s">
        <v>54</v>
      </c>
      <c r="R4715" s="9" t="s">
        <v>67</v>
      </c>
      <c r="S4715" s="1"/>
      <c r="T4715" s="1"/>
      <c r="U4715" s="1"/>
      <c r="V4715" s="1"/>
      <c r="W4715" s="1"/>
      <c r="X4715" s="1"/>
      <c r="Y4715" s="1"/>
      <c r="Z4715" s="1"/>
      <c r="AA4715" s="1"/>
      <c r="AB4715" s="1"/>
      <c r="AC4715" s="1"/>
      <c r="AD4715" s="1"/>
      <c r="AE4715" s="1"/>
      <c r="AF4715" s="1"/>
      <c r="AG4715" s="1"/>
      <c r="AH4715" s="1"/>
      <c r="AI4715" s="1"/>
      <c r="AJ4715" s="9" t="s">
        <v>52</v>
      </c>
      <c r="AK4715" s="9" t="s">
        <v>9244</v>
      </c>
      <c r="AL4715" s="9" t="s">
        <v>52</v>
      </c>
      <c r="AM4715" s="9" t="s">
        <v>52</v>
      </c>
    </row>
    <row r="4716" spans="1:39" ht="30" customHeight="1" x14ac:dyDescent="0.3">
      <c r="A4716" s="10" t="s">
        <v>4735</v>
      </c>
      <c r="B4716" s="10" t="s">
        <v>52</v>
      </c>
      <c r="C4716" s="10" t="s">
        <v>52</v>
      </c>
      <c r="D4716" s="11"/>
      <c r="E4716" s="15"/>
      <c r="F4716" s="17">
        <f>TRUNC(SUMIF(N4714:N4715, N4713, F4714:F4715),0)</f>
        <v>0</v>
      </c>
      <c r="G4716" s="15"/>
      <c r="H4716" s="17">
        <f>TRUNC(SUMIF(N4714:N4715, N4713, H4714:H4715),0)</f>
        <v>8717</v>
      </c>
      <c r="I4716" s="15"/>
      <c r="J4716" s="17">
        <f>TRUNC(SUMIF(N4714:N4715, N4713, J4714:J4715),0)</f>
        <v>0</v>
      </c>
      <c r="K4716" s="15"/>
      <c r="L4716" s="17">
        <f>F4716+H4716+J4716</f>
        <v>8717</v>
      </c>
      <c r="M4716" s="10" t="s">
        <v>52</v>
      </c>
      <c r="N4716" s="9" t="s">
        <v>4736</v>
      </c>
      <c r="O4716" s="9" t="s">
        <v>4736</v>
      </c>
      <c r="P4716" s="9" t="s">
        <v>52</v>
      </c>
      <c r="Q4716" s="9" t="s">
        <v>52</v>
      </c>
      <c r="R4716" s="9" t="s">
        <v>52</v>
      </c>
      <c r="S4716" s="1"/>
      <c r="T4716" s="1"/>
      <c r="U4716" s="1"/>
      <c r="V4716" s="1"/>
      <c r="W4716" s="1"/>
      <c r="X4716" s="1"/>
      <c r="Y4716" s="1"/>
      <c r="Z4716" s="1"/>
      <c r="AA4716" s="1"/>
      <c r="AB4716" s="1"/>
      <c r="AC4716" s="1"/>
      <c r="AD4716" s="1"/>
      <c r="AE4716" s="1"/>
      <c r="AF4716" s="1"/>
      <c r="AG4716" s="1"/>
      <c r="AH4716" s="1"/>
      <c r="AI4716" s="1"/>
      <c r="AJ4716" s="9" t="s">
        <v>52</v>
      </c>
      <c r="AK4716" s="9" t="s">
        <v>52</v>
      </c>
      <c r="AL4716" s="9" t="s">
        <v>52</v>
      </c>
      <c r="AM4716" s="9" t="s">
        <v>52</v>
      </c>
    </row>
    <row r="4717" spans="1:39" ht="30" customHeight="1" x14ac:dyDescent="0.3">
      <c r="A4717" s="11"/>
      <c r="B4717" s="11"/>
      <c r="C4717" s="11"/>
      <c r="D4717" s="11"/>
      <c r="E4717" s="15"/>
      <c r="F4717" s="17"/>
      <c r="G4717" s="15"/>
      <c r="H4717" s="17"/>
      <c r="I4717" s="15"/>
      <c r="J4717" s="17"/>
      <c r="K4717" s="15"/>
      <c r="L4717" s="17"/>
      <c r="M4717" s="11"/>
    </row>
    <row r="4718" spans="1:39" ht="30" customHeight="1" x14ac:dyDescent="0.3">
      <c r="A4718" s="14" t="s">
        <v>9245</v>
      </c>
      <c r="B4718" s="14"/>
      <c r="C4718" s="14"/>
      <c r="D4718" s="14"/>
      <c r="E4718" s="16"/>
      <c r="F4718" s="18"/>
      <c r="G4718" s="16"/>
      <c r="H4718" s="18"/>
      <c r="I4718" s="16"/>
      <c r="J4718" s="18"/>
      <c r="K4718" s="16"/>
      <c r="L4718" s="18"/>
      <c r="M4718" s="14"/>
      <c r="N4718" s="5" t="s">
        <v>2768</v>
      </c>
    </row>
    <row r="4719" spans="1:39" ht="30" customHeight="1" x14ac:dyDescent="0.3">
      <c r="A4719" s="10" t="s">
        <v>9008</v>
      </c>
      <c r="B4719" s="10" t="s">
        <v>4714</v>
      </c>
      <c r="C4719" s="10" t="s">
        <v>4715</v>
      </c>
      <c r="D4719" s="11">
        <v>3.5999999999999997E-2</v>
      </c>
      <c r="E4719" s="15">
        <v>0</v>
      </c>
      <c r="F4719" s="17">
        <f>TRUNC(E4719*D4719,1)</f>
        <v>0</v>
      </c>
      <c r="G4719" s="15">
        <v>222738</v>
      </c>
      <c r="H4719" s="17">
        <f>TRUNC(G4719*D4719,1)</f>
        <v>8018.5</v>
      </c>
      <c r="I4719" s="15">
        <v>0</v>
      </c>
      <c r="J4719" s="17">
        <f>TRUNC(I4719*D4719,1)</f>
        <v>0</v>
      </c>
      <c r="K4719" s="15">
        <f>TRUNC(E4719+G4719+I4719,1)</f>
        <v>222738</v>
      </c>
      <c r="L4719" s="17">
        <f>TRUNC(F4719+H4719+J4719,1)</f>
        <v>8018.5</v>
      </c>
      <c r="M4719" s="10" t="s">
        <v>52</v>
      </c>
      <c r="N4719" s="9" t="s">
        <v>2768</v>
      </c>
      <c r="O4719" s="9" t="s">
        <v>9009</v>
      </c>
      <c r="P4719" s="9" t="s">
        <v>54</v>
      </c>
      <c r="Q4719" s="9" t="s">
        <v>54</v>
      </c>
      <c r="R4719" s="9" t="s">
        <v>67</v>
      </c>
      <c r="S4719" s="1"/>
      <c r="T4719" s="1"/>
      <c r="U4719" s="1"/>
      <c r="V4719" s="1"/>
      <c r="W4719" s="1"/>
      <c r="X4719" s="1"/>
      <c r="Y4719" s="1"/>
      <c r="Z4719" s="1"/>
      <c r="AA4719" s="1"/>
      <c r="AB4719" s="1"/>
      <c r="AC4719" s="1"/>
      <c r="AD4719" s="1"/>
      <c r="AE4719" s="1"/>
      <c r="AF4719" s="1"/>
      <c r="AG4719" s="1"/>
      <c r="AH4719" s="1"/>
      <c r="AI4719" s="1"/>
      <c r="AJ4719" s="9" t="s">
        <v>52</v>
      </c>
      <c r="AK4719" s="9" t="s">
        <v>9247</v>
      </c>
      <c r="AL4719" s="9" t="s">
        <v>52</v>
      </c>
      <c r="AM4719" s="9" t="s">
        <v>52</v>
      </c>
    </row>
    <row r="4720" spans="1:39" ht="30" customHeight="1" x14ac:dyDescent="0.3">
      <c r="A4720" s="10" t="s">
        <v>4720</v>
      </c>
      <c r="B4720" s="10" t="s">
        <v>4714</v>
      </c>
      <c r="C4720" s="10" t="s">
        <v>4715</v>
      </c>
      <c r="D4720" s="11">
        <v>7.0000000000000001E-3</v>
      </c>
      <c r="E4720" s="15">
        <v>0</v>
      </c>
      <c r="F4720" s="17">
        <f>TRUNC(E4720*D4720,1)</f>
        <v>0</v>
      </c>
      <c r="G4720" s="15">
        <v>153671</v>
      </c>
      <c r="H4720" s="17">
        <f>TRUNC(G4720*D4720,1)</f>
        <v>1075.5999999999999</v>
      </c>
      <c r="I4720" s="15">
        <v>0</v>
      </c>
      <c r="J4720" s="17">
        <f>TRUNC(I4720*D4720,1)</f>
        <v>0</v>
      </c>
      <c r="K4720" s="15">
        <f>TRUNC(E4720+G4720+I4720,1)</f>
        <v>153671</v>
      </c>
      <c r="L4720" s="17">
        <f>TRUNC(F4720+H4720+J4720,1)</f>
        <v>1075.5999999999999</v>
      </c>
      <c r="M4720" s="10" t="s">
        <v>52</v>
      </c>
      <c r="N4720" s="9" t="s">
        <v>2768</v>
      </c>
      <c r="O4720" s="9" t="s">
        <v>4721</v>
      </c>
      <c r="P4720" s="9" t="s">
        <v>54</v>
      </c>
      <c r="Q4720" s="9" t="s">
        <v>54</v>
      </c>
      <c r="R4720" s="9" t="s">
        <v>67</v>
      </c>
      <c r="S4720" s="1"/>
      <c r="T4720" s="1"/>
      <c r="U4720" s="1"/>
      <c r="V4720" s="1"/>
      <c r="W4720" s="1"/>
      <c r="X4720" s="1"/>
      <c r="Y4720" s="1"/>
      <c r="Z4720" s="1"/>
      <c r="AA4720" s="1"/>
      <c r="AB4720" s="1"/>
      <c r="AC4720" s="1"/>
      <c r="AD4720" s="1"/>
      <c r="AE4720" s="1"/>
      <c r="AF4720" s="1"/>
      <c r="AG4720" s="1"/>
      <c r="AH4720" s="1"/>
      <c r="AI4720" s="1"/>
      <c r="AJ4720" s="9" t="s">
        <v>52</v>
      </c>
      <c r="AK4720" s="9" t="s">
        <v>9248</v>
      </c>
      <c r="AL4720" s="9" t="s">
        <v>52</v>
      </c>
      <c r="AM4720" s="9" t="s">
        <v>52</v>
      </c>
    </row>
    <row r="4721" spans="1:39" ht="30" customHeight="1" x14ac:dyDescent="0.3">
      <c r="A4721" s="10" t="s">
        <v>4735</v>
      </c>
      <c r="B4721" s="10" t="s">
        <v>52</v>
      </c>
      <c r="C4721" s="10" t="s">
        <v>52</v>
      </c>
      <c r="D4721" s="11"/>
      <c r="E4721" s="15"/>
      <c r="F4721" s="17">
        <f>TRUNC(SUMIF(N4719:N4720, N4718, F4719:F4720),0)</f>
        <v>0</v>
      </c>
      <c r="G4721" s="15"/>
      <c r="H4721" s="17">
        <f>TRUNC(SUMIF(N4719:N4720, N4718, H4719:H4720),0)</f>
        <v>9094</v>
      </c>
      <c r="I4721" s="15"/>
      <c r="J4721" s="17">
        <f>TRUNC(SUMIF(N4719:N4720, N4718, J4719:J4720),0)</f>
        <v>0</v>
      </c>
      <c r="K4721" s="15"/>
      <c r="L4721" s="17">
        <f>F4721+H4721+J4721</f>
        <v>9094</v>
      </c>
      <c r="M4721" s="10" t="s">
        <v>52</v>
      </c>
      <c r="N4721" s="9" t="s">
        <v>4736</v>
      </c>
      <c r="O4721" s="9" t="s">
        <v>4736</v>
      </c>
      <c r="P4721" s="9" t="s">
        <v>52</v>
      </c>
      <c r="Q4721" s="9" t="s">
        <v>52</v>
      </c>
      <c r="R4721" s="9" t="s">
        <v>52</v>
      </c>
      <c r="S4721" s="1"/>
      <c r="T4721" s="1"/>
      <c r="U4721" s="1"/>
      <c r="V4721" s="1"/>
      <c r="W4721" s="1"/>
      <c r="X4721" s="1"/>
      <c r="Y4721" s="1"/>
      <c r="Z4721" s="1"/>
      <c r="AA4721" s="1"/>
      <c r="AB4721" s="1"/>
      <c r="AC4721" s="1"/>
      <c r="AD4721" s="1"/>
      <c r="AE4721" s="1"/>
      <c r="AF4721" s="1"/>
      <c r="AG4721" s="1"/>
      <c r="AH4721" s="1"/>
      <c r="AI4721" s="1"/>
      <c r="AJ4721" s="9" t="s">
        <v>52</v>
      </c>
      <c r="AK4721" s="9" t="s">
        <v>52</v>
      </c>
      <c r="AL4721" s="9" t="s">
        <v>52</v>
      </c>
      <c r="AM4721" s="9" t="s">
        <v>52</v>
      </c>
    </row>
    <row r="4722" spans="1:39" ht="30" customHeight="1" x14ac:dyDescent="0.3">
      <c r="A4722" s="11"/>
      <c r="B4722" s="11"/>
      <c r="C4722" s="11"/>
      <c r="D4722" s="11"/>
      <c r="E4722" s="15"/>
      <c r="F4722" s="17"/>
      <c r="G4722" s="15"/>
      <c r="H4722" s="17"/>
      <c r="I4722" s="15"/>
      <c r="J4722" s="17"/>
      <c r="K4722" s="15"/>
      <c r="L4722" s="17"/>
      <c r="M4722" s="11"/>
    </row>
    <row r="4723" spans="1:39" ht="30" customHeight="1" x14ac:dyDescent="0.3">
      <c r="A4723" s="14" t="s">
        <v>9249</v>
      </c>
      <c r="B4723" s="14"/>
      <c r="C4723" s="14"/>
      <c r="D4723" s="14"/>
      <c r="E4723" s="16"/>
      <c r="F4723" s="18"/>
      <c r="G4723" s="16"/>
      <c r="H4723" s="18"/>
      <c r="I4723" s="16"/>
      <c r="J4723" s="18"/>
      <c r="K4723" s="16"/>
      <c r="L4723" s="18"/>
      <c r="M4723" s="14"/>
      <c r="N4723" s="5" t="s">
        <v>2771</v>
      </c>
    </row>
    <row r="4724" spans="1:39" ht="30" customHeight="1" x14ac:dyDescent="0.3">
      <c r="A4724" s="10" t="s">
        <v>9008</v>
      </c>
      <c r="B4724" s="10" t="s">
        <v>4714</v>
      </c>
      <c r="C4724" s="10" t="s">
        <v>4715</v>
      </c>
      <c r="D4724" s="11">
        <v>3.3000000000000002E-2</v>
      </c>
      <c r="E4724" s="15">
        <v>0</v>
      </c>
      <c r="F4724" s="17">
        <f>TRUNC(E4724*D4724,1)</f>
        <v>0</v>
      </c>
      <c r="G4724" s="15">
        <v>222738</v>
      </c>
      <c r="H4724" s="17">
        <f>TRUNC(G4724*D4724,1)</f>
        <v>7350.3</v>
      </c>
      <c r="I4724" s="15">
        <v>0</v>
      </c>
      <c r="J4724" s="17">
        <f>TRUNC(I4724*D4724,1)</f>
        <v>0</v>
      </c>
      <c r="K4724" s="15">
        <f>TRUNC(E4724+G4724+I4724,1)</f>
        <v>222738</v>
      </c>
      <c r="L4724" s="17">
        <f>TRUNC(F4724+H4724+J4724,1)</f>
        <v>7350.3</v>
      </c>
      <c r="M4724" s="10" t="s">
        <v>52</v>
      </c>
      <c r="N4724" s="9" t="s">
        <v>2771</v>
      </c>
      <c r="O4724" s="9" t="s">
        <v>9009</v>
      </c>
      <c r="P4724" s="9" t="s">
        <v>54</v>
      </c>
      <c r="Q4724" s="9" t="s">
        <v>54</v>
      </c>
      <c r="R4724" s="9" t="s">
        <v>67</v>
      </c>
      <c r="S4724" s="1"/>
      <c r="T4724" s="1"/>
      <c r="U4724" s="1"/>
      <c r="V4724" s="1"/>
      <c r="W4724" s="1"/>
      <c r="X4724" s="1"/>
      <c r="Y4724" s="1"/>
      <c r="Z4724" s="1"/>
      <c r="AA4724" s="1"/>
      <c r="AB4724" s="1"/>
      <c r="AC4724" s="1"/>
      <c r="AD4724" s="1"/>
      <c r="AE4724" s="1"/>
      <c r="AF4724" s="1"/>
      <c r="AG4724" s="1"/>
      <c r="AH4724" s="1"/>
      <c r="AI4724" s="1"/>
      <c r="AJ4724" s="9" t="s">
        <v>52</v>
      </c>
      <c r="AK4724" s="9" t="s">
        <v>9251</v>
      </c>
      <c r="AL4724" s="9" t="s">
        <v>52</v>
      </c>
      <c r="AM4724" s="9" t="s">
        <v>52</v>
      </c>
    </row>
    <row r="4725" spans="1:39" ht="30" customHeight="1" x14ac:dyDescent="0.3">
      <c r="A4725" s="10" t="s">
        <v>4720</v>
      </c>
      <c r="B4725" s="10" t="s">
        <v>4714</v>
      </c>
      <c r="C4725" s="10" t="s">
        <v>4715</v>
      </c>
      <c r="D4725" s="11">
        <v>4.0000000000000001E-3</v>
      </c>
      <c r="E4725" s="15">
        <v>0</v>
      </c>
      <c r="F4725" s="17">
        <f>TRUNC(E4725*D4725,1)</f>
        <v>0</v>
      </c>
      <c r="G4725" s="15">
        <v>153671</v>
      </c>
      <c r="H4725" s="17">
        <f>TRUNC(G4725*D4725,1)</f>
        <v>614.6</v>
      </c>
      <c r="I4725" s="15">
        <v>0</v>
      </c>
      <c r="J4725" s="17">
        <f>TRUNC(I4725*D4725,1)</f>
        <v>0</v>
      </c>
      <c r="K4725" s="15">
        <f>TRUNC(E4725+G4725+I4725,1)</f>
        <v>153671</v>
      </c>
      <c r="L4725" s="17">
        <f>TRUNC(F4725+H4725+J4725,1)</f>
        <v>614.6</v>
      </c>
      <c r="M4725" s="10" t="s">
        <v>52</v>
      </c>
      <c r="N4725" s="9" t="s">
        <v>2771</v>
      </c>
      <c r="O4725" s="9" t="s">
        <v>4721</v>
      </c>
      <c r="P4725" s="9" t="s">
        <v>54</v>
      </c>
      <c r="Q4725" s="9" t="s">
        <v>54</v>
      </c>
      <c r="R4725" s="9" t="s">
        <v>67</v>
      </c>
      <c r="S4725" s="1"/>
      <c r="T4725" s="1"/>
      <c r="U4725" s="1"/>
      <c r="V4725" s="1"/>
      <c r="W4725" s="1"/>
      <c r="X4725" s="1"/>
      <c r="Y4725" s="1"/>
      <c r="Z4725" s="1"/>
      <c r="AA4725" s="1"/>
      <c r="AB4725" s="1"/>
      <c r="AC4725" s="1"/>
      <c r="AD4725" s="1"/>
      <c r="AE4725" s="1"/>
      <c r="AF4725" s="1"/>
      <c r="AG4725" s="1"/>
      <c r="AH4725" s="1"/>
      <c r="AI4725" s="1"/>
      <c r="AJ4725" s="9" t="s">
        <v>52</v>
      </c>
      <c r="AK4725" s="9" t="s">
        <v>9252</v>
      </c>
      <c r="AL4725" s="9" t="s">
        <v>52</v>
      </c>
      <c r="AM4725" s="9" t="s">
        <v>52</v>
      </c>
    </row>
    <row r="4726" spans="1:39" ht="30" customHeight="1" x14ac:dyDescent="0.3">
      <c r="A4726" s="10" t="s">
        <v>4735</v>
      </c>
      <c r="B4726" s="10" t="s">
        <v>52</v>
      </c>
      <c r="C4726" s="10" t="s">
        <v>52</v>
      </c>
      <c r="D4726" s="11"/>
      <c r="E4726" s="15"/>
      <c r="F4726" s="17">
        <f>TRUNC(SUMIF(N4724:N4725, N4723, F4724:F4725),0)</f>
        <v>0</v>
      </c>
      <c r="G4726" s="15"/>
      <c r="H4726" s="17">
        <f>TRUNC(SUMIF(N4724:N4725, N4723, H4724:H4725),0)</f>
        <v>7964</v>
      </c>
      <c r="I4726" s="15"/>
      <c r="J4726" s="17">
        <f>TRUNC(SUMIF(N4724:N4725, N4723, J4724:J4725),0)</f>
        <v>0</v>
      </c>
      <c r="K4726" s="15"/>
      <c r="L4726" s="17">
        <f>F4726+H4726+J4726</f>
        <v>7964</v>
      </c>
      <c r="M4726" s="10" t="s">
        <v>52</v>
      </c>
      <c r="N4726" s="9" t="s">
        <v>4736</v>
      </c>
      <c r="O4726" s="9" t="s">
        <v>4736</v>
      </c>
      <c r="P4726" s="9" t="s">
        <v>52</v>
      </c>
      <c r="Q4726" s="9" t="s">
        <v>52</v>
      </c>
      <c r="R4726" s="9" t="s">
        <v>52</v>
      </c>
      <c r="S4726" s="1"/>
      <c r="T4726" s="1"/>
      <c r="U4726" s="1"/>
      <c r="V4726" s="1"/>
      <c r="W4726" s="1"/>
      <c r="X4726" s="1"/>
      <c r="Y4726" s="1"/>
      <c r="Z4726" s="1"/>
      <c r="AA4726" s="1"/>
      <c r="AB4726" s="1"/>
      <c r="AC4726" s="1"/>
      <c r="AD4726" s="1"/>
      <c r="AE4726" s="1"/>
      <c r="AF4726" s="1"/>
      <c r="AG4726" s="1"/>
      <c r="AH4726" s="1"/>
      <c r="AI4726" s="1"/>
      <c r="AJ4726" s="9" t="s">
        <v>52</v>
      </c>
      <c r="AK4726" s="9" t="s">
        <v>52</v>
      </c>
      <c r="AL4726" s="9" t="s">
        <v>52</v>
      </c>
      <c r="AM4726" s="9" t="s">
        <v>52</v>
      </c>
    </row>
    <row r="4727" spans="1:39" ht="30" customHeight="1" x14ac:dyDescent="0.3">
      <c r="A4727" s="11"/>
      <c r="B4727" s="11"/>
      <c r="C4727" s="11"/>
      <c r="D4727" s="11"/>
      <c r="E4727" s="15"/>
      <c r="F4727" s="17"/>
      <c r="G4727" s="15"/>
      <c r="H4727" s="17"/>
      <c r="I4727" s="15"/>
      <c r="J4727" s="17"/>
      <c r="K4727" s="15"/>
      <c r="L4727" s="17"/>
      <c r="M4727" s="11"/>
    </row>
    <row r="4728" spans="1:39" ht="30" customHeight="1" x14ac:dyDescent="0.3">
      <c r="A4728" s="14" t="s">
        <v>9253</v>
      </c>
      <c r="B4728" s="14"/>
      <c r="C4728" s="14"/>
      <c r="D4728" s="14"/>
      <c r="E4728" s="16"/>
      <c r="F4728" s="18"/>
      <c r="G4728" s="16"/>
      <c r="H4728" s="18"/>
      <c r="I4728" s="16"/>
      <c r="J4728" s="18"/>
      <c r="K4728" s="16"/>
      <c r="L4728" s="18"/>
      <c r="M4728" s="14"/>
      <c r="N4728" s="5" t="s">
        <v>2773</v>
      </c>
    </row>
    <row r="4729" spans="1:39" ht="30" customHeight="1" x14ac:dyDescent="0.3">
      <c r="A4729" s="10" t="s">
        <v>9008</v>
      </c>
      <c r="B4729" s="10" t="s">
        <v>4714</v>
      </c>
      <c r="C4729" s="10" t="s">
        <v>4715</v>
      </c>
      <c r="D4729" s="11">
        <v>3.5999999999999997E-2</v>
      </c>
      <c r="E4729" s="15">
        <v>0</v>
      </c>
      <c r="F4729" s="17">
        <f>TRUNC(E4729*D4729,1)</f>
        <v>0</v>
      </c>
      <c r="G4729" s="15">
        <v>222738</v>
      </c>
      <c r="H4729" s="17">
        <f>TRUNC(G4729*D4729,1)</f>
        <v>8018.5</v>
      </c>
      <c r="I4729" s="15">
        <v>0</v>
      </c>
      <c r="J4729" s="17">
        <f>TRUNC(I4729*D4729,1)</f>
        <v>0</v>
      </c>
      <c r="K4729" s="15">
        <f>TRUNC(E4729+G4729+I4729,1)</f>
        <v>222738</v>
      </c>
      <c r="L4729" s="17">
        <f>TRUNC(F4729+H4729+J4729,1)</f>
        <v>8018.5</v>
      </c>
      <c r="M4729" s="10" t="s">
        <v>52</v>
      </c>
      <c r="N4729" s="9" t="s">
        <v>2773</v>
      </c>
      <c r="O4729" s="9" t="s">
        <v>9009</v>
      </c>
      <c r="P4729" s="9" t="s">
        <v>54</v>
      </c>
      <c r="Q4729" s="9" t="s">
        <v>54</v>
      </c>
      <c r="R4729" s="9" t="s">
        <v>67</v>
      </c>
      <c r="S4729" s="1"/>
      <c r="T4729" s="1"/>
      <c r="U4729" s="1"/>
      <c r="V4729" s="1"/>
      <c r="W4729" s="1"/>
      <c r="X4729" s="1"/>
      <c r="Y4729" s="1"/>
      <c r="Z4729" s="1"/>
      <c r="AA4729" s="1"/>
      <c r="AB4729" s="1"/>
      <c r="AC4729" s="1"/>
      <c r="AD4729" s="1"/>
      <c r="AE4729" s="1"/>
      <c r="AF4729" s="1"/>
      <c r="AG4729" s="1"/>
      <c r="AH4729" s="1"/>
      <c r="AI4729" s="1"/>
      <c r="AJ4729" s="9" t="s">
        <v>52</v>
      </c>
      <c r="AK4729" s="9" t="s">
        <v>9255</v>
      </c>
      <c r="AL4729" s="9" t="s">
        <v>52</v>
      </c>
      <c r="AM4729" s="9" t="s">
        <v>52</v>
      </c>
    </row>
    <row r="4730" spans="1:39" ht="30" customHeight="1" x14ac:dyDescent="0.3">
      <c r="A4730" s="10" t="s">
        <v>4720</v>
      </c>
      <c r="B4730" s="10" t="s">
        <v>4714</v>
      </c>
      <c r="C4730" s="10" t="s">
        <v>4715</v>
      </c>
      <c r="D4730" s="11">
        <v>5.0000000000000001E-3</v>
      </c>
      <c r="E4730" s="15">
        <v>0</v>
      </c>
      <c r="F4730" s="17">
        <f>TRUNC(E4730*D4730,1)</f>
        <v>0</v>
      </c>
      <c r="G4730" s="15">
        <v>153671</v>
      </c>
      <c r="H4730" s="17">
        <f>TRUNC(G4730*D4730,1)</f>
        <v>768.3</v>
      </c>
      <c r="I4730" s="15">
        <v>0</v>
      </c>
      <c r="J4730" s="17">
        <f>TRUNC(I4730*D4730,1)</f>
        <v>0</v>
      </c>
      <c r="K4730" s="15">
        <f>TRUNC(E4730+G4730+I4730,1)</f>
        <v>153671</v>
      </c>
      <c r="L4730" s="17">
        <f>TRUNC(F4730+H4730+J4730,1)</f>
        <v>768.3</v>
      </c>
      <c r="M4730" s="10" t="s">
        <v>52</v>
      </c>
      <c r="N4730" s="9" t="s">
        <v>2773</v>
      </c>
      <c r="O4730" s="9" t="s">
        <v>4721</v>
      </c>
      <c r="P4730" s="9" t="s">
        <v>54</v>
      </c>
      <c r="Q4730" s="9" t="s">
        <v>54</v>
      </c>
      <c r="R4730" s="9" t="s">
        <v>67</v>
      </c>
      <c r="S4730" s="1"/>
      <c r="T4730" s="1"/>
      <c r="U4730" s="1"/>
      <c r="V4730" s="1"/>
      <c r="W4730" s="1"/>
      <c r="X4730" s="1"/>
      <c r="Y4730" s="1"/>
      <c r="Z4730" s="1"/>
      <c r="AA4730" s="1"/>
      <c r="AB4730" s="1"/>
      <c r="AC4730" s="1"/>
      <c r="AD4730" s="1"/>
      <c r="AE4730" s="1"/>
      <c r="AF4730" s="1"/>
      <c r="AG4730" s="1"/>
      <c r="AH4730" s="1"/>
      <c r="AI4730" s="1"/>
      <c r="AJ4730" s="9" t="s">
        <v>52</v>
      </c>
      <c r="AK4730" s="9" t="s">
        <v>9256</v>
      </c>
      <c r="AL4730" s="9" t="s">
        <v>52</v>
      </c>
      <c r="AM4730" s="9" t="s">
        <v>52</v>
      </c>
    </row>
    <row r="4731" spans="1:39" ht="30" customHeight="1" x14ac:dyDescent="0.3">
      <c r="A4731" s="10" t="s">
        <v>4735</v>
      </c>
      <c r="B4731" s="10" t="s">
        <v>52</v>
      </c>
      <c r="C4731" s="10" t="s">
        <v>52</v>
      </c>
      <c r="D4731" s="11"/>
      <c r="E4731" s="15"/>
      <c r="F4731" s="17">
        <f>TRUNC(SUMIF(N4729:N4730, N4728, F4729:F4730),0)</f>
        <v>0</v>
      </c>
      <c r="G4731" s="15"/>
      <c r="H4731" s="17">
        <f>TRUNC(SUMIF(N4729:N4730, N4728, H4729:H4730),0)</f>
        <v>8786</v>
      </c>
      <c r="I4731" s="15"/>
      <c r="J4731" s="17">
        <f>TRUNC(SUMIF(N4729:N4730, N4728, J4729:J4730),0)</f>
        <v>0</v>
      </c>
      <c r="K4731" s="15"/>
      <c r="L4731" s="17">
        <f>F4731+H4731+J4731</f>
        <v>8786</v>
      </c>
      <c r="M4731" s="10" t="s">
        <v>52</v>
      </c>
      <c r="N4731" s="9" t="s">
        <v>4736</v>
      </c>
      <c r="O4731" s="9" t="s">
        <v>4736</v>
      </c>
      <c r="P4731" s="9" t="s">
        <v>52</v>
      </c>
      <c r="Q4731" s="9" t="s">
        <v>52</v>
      </c>
      <c r="R4731" s="9" t="s">
        <v>52</v>
      </c>
      <c r="S4731" s="1"/>
      <c r="T4731" s="1"/>
      <c r="U4731" s="1"/>
      <c r="V4731" s="1"/>
      <c r="W4731" s="1"/>
      <c r="X4731" s="1"/>
      <c r="Y4731" s="1"/>
      <c r="Z4731" s="1"/>
      <c r="AA4731" s="1"/>
      <c r="AB4731" s="1"/>
      <c r="AC4731" s="1"/>
      <c r="AD4731" s="1"/>
      <c r="AE4731" s="1"/>
      <c r="AF4731" s="1"/>
      <c r="AG4731" s="1"/>
      <c r="AH4731" s="1"/>
      <c r="AI4731" s="1"/>
      <c r="AJ4731" s="9" t="s">
        <v>52</v>
      </c>
      <c r="AK4731" s="9" t="s">
        <v>52</v>
      </c>
      <c r="AL4731" s="9" t="s">
        <v>52</v>
      </c>
      <c r="AM4731" s="9" t="s">
        <v>52</v>
      </c>
    </row>
    <row r="4732" spans="1:39" ht="30" customHeight="1" x14ac:dyDescent="0.3">
      <c r="A4732" s="11"/>
      <c r="B4732" s="11"/>
      <c r="C4732" s="11"/>
      <c r="D4732" s="11"/>
      <c r="E4732" s="15"/>
      <c r="F4732" s="17"/>
      <c r="G4732" s="15"/>
      <c r="H4732" s="17"/>
      <c r="I4732" s="15"/>
      <c r="J4732" s="17"/>
      <c r="K4732" s="15"/>
      <c r="L4732" s="17"/>
      <c r="M4732" s="11"/>
    </row>
    <row r="4733" spans="1:39" ht="30" customHeight="1" x14ac:dyDescent="0.3">
      <c r="A4733" s="14" t="s">
        <v>9257</v>
      </c>
      <c r="B4733" s="14"/>
      <c r="C4733" s="14"/>
      <c r="D4733" s="14"/>
      <c r="E4733" s="16"/>
      <c r="F4733" s="18"/>
      <c r="G4733" s="16"/>
      <c r="H4733" s="18"/>
      <c r="I4733" s="16"/>
      <c r="J4733" s="18"/>
      <c r="K4733" s="16"/>
      <c r="L4733" s="18"/>
      <c r="M4733" s="14"/>
      <c r="N4733" s="5" t="s">
        <v>2775</v>
      </c>
    </row>
    <row r="4734" spans="1:39" ht="30" customHeight="1" x14ac:dyDescent="0.3">
      <c r="A4734" s="10" t="s">
        <v>9008</v>
      </c>
      <c r="B4734" s="10" t="s">
        <v>4714</v>
      </c>
      <c r="C4734" s="10" t="s">
        <v>4715</v>
      </c>
      <c r="D4734" s="11">
        <v>3.7999999999999999E-2</v>
      </c>
      <c r="E4734" s="15">
        <v>0</v>
      </c>
      <c r="F4734" s="17">
        <f>TRUNC(E4734*D4734,1)</f>
        <v>0</v>
      </c>
      <c r="G4734" s="15">
        <v>222738</v>
      </c>
      <c r="H4734" s="17">
        <f>TRUNC(G4734*D4734,1)</f>
        <v>8464</v>
      </c>
      <c r="I4734" s="15">
        <v>0</v>
      </c>
      <c r="J4734" s="17">
        <f>TRUNC(I4734*D4734,1)</f>
        <v>0</v>
      </c>
      <c r="K4734" s="15">
        <f>TRUNC(E4734+G4734+I4734,1)</f>
        <v>222738</v>
      </c>
      <c r="L4734" s="17">
        <f>TRUNC(F4734+H4734+J4734,1)</f>
        <v>8464</v>
      </c>
      <c r="M4734" s="10" t="s">
        <v>52</v>
      </c>
      <c r="N4734" s="9" t="s">
        <v>2775</v>
      </c>
      <c r="O4734" s="9" t="s">
        <v>9009</v>
      </c>
      <c r="P4734" s="9" t="s">
        <v>54</v>
      </c>
      <c r="Q4734" s="9" t="s">
        <v>54</v>
      </c>
      <c r="R4734" s="9" t="s">
        <v>67</v>
      </c>
      <c r="S4734" s="1"/>
      <c r="T4734" s="1"/>
      <c r="U4734" s="1"/>
      <c r="V4734" s="1"/>
      <c r="W4734" s="1"/>
      <c r="X4734" s="1"/>
      <c r="Y4734" s="1"/>
      <c r="Z4734" s="1"/>
      <c r="AA4734" s="1"/>
      <c r="AB4734" s="1"/>
      <c r="AC4734" s="1"/>
      <c r="AD4734" s="1"/>
      <c r="AE4734" s="1"/>
      <c r="AF4734" s="1"/>
      <c r="AG4734" s="1"/>
      <c r="AH4734" s="1"/>
      <c r="AI4734" s="1"/>
      <c r="AJ4734" s="9" t="s">
        <v>52</v>
      </c>
      <c r="AK4734" s="9" t="s">
        <v>9259</v>
      </c>
      <c r="AL4734" s="9" t="s">
        <v>52</v>
      </c>
      <c r="AM4734" s="9" t="s">
        <v>52</v>
      </c>
    </row>
    <row r="4735" spans="1:39" ht="30" customHeight="1" x14ac:dyDescent="0.3">
      <c r="A4735" s="10" t="s">
        <v>4720</v>
      </c>
      <c r="B4735" s="10" t="s">
        <v>4714</v>
      </c>
      <c r="C4735" s="10" t="s">
        <v>4715</v>
      </c>
      <c r="D4735" s="11">
        <v>6.0000000000000001E-3</v>
      </c>
      <c r="E4735" s="15">
        <v>0</v>
      </c>
      <c r="F4735" s="17">
        <f>TRUNC(E4735*D4735,1)</f>
        <v>0</v>
      </c>
      <c r="G4735" s="15">
        <v>153671</v>
      </c>
      <c r="H4735" s="17">
        <f>TRUNC(G4735*D4735,1)</f>
        <v>922</v>
      </c>
      <c r="I4735" s="15">
        <v>0</v>
      </c>
      <c r="J4735" s="17">
        <f>TRUNC(I4735*D4735,1)</f>
        <v>0</v>
      </c>
      <c r="K4735" s="15">
        <f>TRUNC(E4735+G4735+I4735,1)</f>
        <v>153671</v>
      </c>
      <c r="L4735" s="17">
        <f>TRUNC(F4735+H4735+J4735,1)</f>
        <v>922</v>
      </c>
      <c r="M4735" s="10" t="s">
        <v>52</v>
      </c>
      <c r="N4735" s="9" t="s">
        <v>2775</v>
      </c>
      <c r="O4735" s="9" t="s">
        <v>4721</v>
      </c>
      <c r="P4735" s="9" t="s">
        <v>54</v>
      </c>
      <c r="Q4735" s="9" t="s">
        <v>54</v>
      </c>
      <c r="R4735" s="9" t="s">
        <v>67</v>
      </c>
      <c r="S4735" s="1"/>
      <c r="T4735" s="1"/>
      <c r="U4735" s="1"/>
      <c r="V4735" s="1"/>
      <c r="W4735" s="1"/>
      <c r="X4735" s="1"/>
      <c r="Y4735" s="1"/>
      <c r="Z4735" s="1"/>
      <c r="AA4735" s="1"/>
      <c r="AB4735" s="1"/>
      <c r="AC4735" s="1"/>
      <c r="AD4735" s="1"/>
      <c r="AE4735" s="1"/>
      <c r="AF4735" s="1"/>
      <c r="AG4735" s="1"/>
      <c r="AH4735" s="1"/>
      <c r="AI4735" s="1"/>
      <c r="AJ4735" s="9" t="s">
        <v>52</v>
      </c>
      <c r="AK4735" s="9" t="s">
        <v>9260</v>
      </c>
      <c r="AL4735" s="9" t="s">
        <v>52</v>
      </c>
      <c r="AM4735" s="9" t="s">
        <v>52</v>
      </c>
    </row>
    <row r="4736" spans="1:39" ht="30" customHeight="1" x14ac:dyDescent="0.3">
      <c r="A4736" s="10" t="s">
        <v>4735</v>
      </c>
      <c r="B4736" s="10" t="s">
        <v>52</v>
      </c>
      <c r="C4736" s="10" t="s">
        <v>52</v>
      </c>
      <c r="D4736" s="11"/>
      <c r="E4736" s="15"/>
      <c r="F4736" s="17">
        <f>TRUNC(SUMIF(N4734:N4735, N4733, F4734:F4735),0)</f>
        <v>0</v>
      </c>
      <c r="G4736" s="15"/>
      <c r="H4736" s="17">
        <f>TRUNC(SUMIF(N4734:N4735, N4733, H4734:H4735),0)</f>
        <v>9386</v>
      </c>
      <c r="I4736" s="15"/>
      <c r="J4736" s="17">
        <f>TRUNC(SUMIF(N4734:N4735, N4733, J4734:J4735),0)</f>
        <v>0</v>
      </c>
      <c r="K4736" s="15"/>
      <c r="L4736" s="17">
        <f>F4736+H4736+J4736</f>
        <v>9386</v>
      </c>
      <c r="M4736" s="10" t="s">
        <v>52</v>
      </c>
      <c r="N4736" s="9" t="s">
        <v>4736</v>
      </c>
      <c r="O4736" s="9" t="s">
        <v>4736</v>
      </c>
      <c r="P4736" s="9" t="s">
        <v>52</v>
      </c>
      <c r="Q4736" s="9" t="s">
        <v>52</v>
      </c>
      <c r="R4736" s="9" t="s">
        <v>52</v>
      </c>
      <c r="S4736" s="1"/>
      <c r="T4736" s="1"/>
      <c r="U4736" s="1"/>
      <c r="V4736" s="1"/>
      <c r="W4736" s="1"/>
      <c r="X4736" s="1"/>
      <c r="Y4736" s="1"/>
      <c r="Z4736" s="1"/>
      <c r="AA4736" s="1"/>
      <c r="AB4736" s="1"/>
      <c r="AC4736" s="1"/>
      <c r="AD4736" s="1"/>
      <c r="AE4736" s="1"/>
      <c r="AF4736" s="1"/>
      <c r="AG4736" s="1"/>
      <c r="AH4736" s="1"/>
      <c r="AI4736" s="1"/>
      <c r="AJ4736" s="9" t="s">
        <v>52</v>
      </c>
      <c r="AK4736" s="9" t="s">
        <v>52</v>
      </c>
      <c r="AL4736" s="9" t="s">
        <v>52</v>
      </c>
      <c r="AM4736" s="9" t="s">
        <v>52</v>
      </c>
    </row>
    <row r="4737" spans="1:39" ht="30" customHeight="1" x14ac:dyDescent="0.3">
      <c r="A4737" s="11"/>
      <c r="B4737" s="11"/>
      <c r="C4737" s="11"/>
      <c r="D4737" s="11"/>
      <c r="E4737" s="15"/>
      <c r="F4737" s="17"/>
      <c r="G4737" s="15"/>
      <c r="H4737" s="17"/>
      <c r="I4737" s="15"/>
      <c r="J4737" s="17"/>
      <c r="K4737" s="15"/>
      <c r="L4737" s="17"/>
      <c r="M4737" s="11"/>
    </row>
    <row r="4738" spans="1:39" ht="30" customHeight="1" x14ac:dyDescent="0.3">
      <c r="A4738" s="14" t="s">
        <v>9261</v>
      </c>
      <c r="B4738" s="14"/>
      <c r="C4738" s="14"/>
      <c r="D4738" s="14"/>
      <c r="E4738" s="16"/>
      <c r="F4738" s="18"/>
      <c r="G4738" s="16"/>
      <c r="H4738" s="18"/>
      <c r="I4738" s="16"/>
      <c r="J4738" s="18"/>
      <c r="K4738" s="16"/>
      <c r="L4738" s="18"/>
      <c r="M4738" s="14"/>
      <c r="N4738" s="5" t="s">
        <v>2777</v>
      </c>
    </row>
    <row r="4739" spans="1:39" ht="30" customHeight="1" x14ac:dyDescent="0.3">
      <c r="A4739" s="10" t="s">
        <v>9008</v>
      </c>
      <c r="B4739" s="10" t="s">
        <v>4714</v>
      </c>
      <c r="C4739" s="10" t="s">
        <v>4715</v>
      </c>
      <c r="D4739" s="11">
        <v>0.04</v>
      </c>
      <c r="E4739" s="15">
        <v>0</v>
      </c>
      <c r="F4739" s="17">
        <f>TRUNC(E4739*D4739,1)</f>
        <v>0</v>
      </c>
      <c r="G4739" s="15">
        <v>222738</v>
      </c>
      <c r="H4739" s="17">
        <f>TRUNC(G4739*D4739,1)</f>
        <v>8909.5</v>
      </c>
      <c r="I4739" s="15">
        <v>0</v>
      </c>
      <c r="J4739" s="17">
        <f>TRUNC(I4739*D4739,1)</f>
        <v>0</v>
      </c>
      <c r="K4739" s="15">
        <f>TRUNC(E4739+G4739+I4739,1)</f>
        <v>222738</v>
      </c>
      <c r="L4739" s="17">
        <f>TRUNC(F4739+H4739+J4739,1)</f>
        <v>8909.5</v>
      </c>
      <c r="M4739" s="10" t="s">
        <v>52</v>
      </c>
      <c r="N4739" s="9" t="s">
        <v>2777</v>
      </c>
      <c r="O4739" s="9" t="s">
        <v>9009</v>
      </c>
      <c r="P4739" s="9" t="s">
        <v>54</v>
      </c>
      <c r="Q4739" s="9" t="s">
        <v>54</v>
      </c>
      <c r="R4739" s="9" t="s">
        <v>67</v>
      </c>
      <c r="S4739" s="1"/>
      <c r="T4739" s="1"/>
      <c r="U4739" s="1"/>
      <c r="V4739" s="1"/>
      <c r="W4739" s="1"/>
      <c r="X4739" s="1"/>
      <c r="Y4739" s="1"/>
      <c r="Z4739" s="1"/>
      <c r="AA4739" s="1"/>
      <c r="AB4739" s="1"/>
      <c r="AC4739" s="1"/>
      <c r="AD4739" s="1"/>
      <c r="AE4739" s="1"/>
      <c r="AF4739" s="1"/>
      <c r="AG4739" s="1"/>
      <c r="AH4739" s="1"/>
      <c r="AI4739" s="1"/>
      <c r="AJ4739" s="9" t="s">
        <v>52</v>
      </c>
      <c r="AK4739" s="9" t="s">
        <v>9263</v>
      </c>
      <c r="AL4739" s="9" t="s">
        <v>52</v>
      </c>
      <c r="AM4739" s="9" t="s">
        <v>52</v>
      </c>
    </row>
    <row r="4740" spans="1:39" ht="30" customHeight="1" x14ac:dyDescent="0.3">
      <c r="A4740" s="10" t="s">
        <v>4720</v>
      </c>
      <c r="B4740" s="10" t="s">
        <v>4714</v>
      </c>
      <c r="C4740" s="10" t="s">
        <v>4715</v>
      </c>
      <c r="D4740" s="11">
        <v>7.0000000000000001E-3</v>
      </c>
      <c r="E4740" s="15">
        <v>0</v>
      </c>
      <c r="F4740" s="17">
        <f>TRUNC(E4740*D4740,1)</f>
        <v>0</v>
      </c>
      <c r="G4740" s="15">
        <v>153671</v>
      </c>
      <c r="H4740" s="17">
        <f>TRUNC(G4740*D4740,1)</f>
        <v>1075.5999999999999</v>
      </c>
      <c r="I4740" s="15">
        <v>0</v>
      </c>
      <c r="J4740" s="17">
        <f>TRUNC(I4740*D4740,1)</f>
        <v>0</v>
      </c>
      <c r="K4740" s="15">
        <f>TRUNC(E4740+G4740+I4740,1)</f>
        <v>153671</v>
      </c>
      <c r="L4740" s="17">
        <f>TRUNC(F4740+H4740+J4740,1)</f>
        <v>1075.5999999999999</v>
      </c>
      <c r="M4740" s="10" t="s">
        <v>52</v>
      </c>
      <c r="N4740" s="9" t="s">
        <v>2777</v>
      </c>
      <c r="O4740" s="9" t="s">
        <v>4721</v>
      </c>
      <c r="P4740" s="9" t="s">
        <v>54</v>
      </c>
      <c r="Q4740" s="9" t="s">
        <v>54</v>
      </c>
      <c r="R4740" s="9" t="s">
        <v>67</v>
      </c>
      <c r="S4740" s="1"/>
      <c r="T4740" s="1"/>
      <c r="U4740" s="1"/>
      <c r="V4740" s="1"/>
      <c r="W4740" s="1"/>
      <c r="X4740" s="1"/>
      <c r="Y4740" s="1"/>
      <c r="Z4740" s="1"/>
      <c r="AA4740" s="1"/>
      <c r="AB4740" s="1"/>
      <c r="AC4740" s="1"/>
      <c r="AD4740" s="1"/>
      <c r="AE4740" s="1"/>
      <c r="AF4740" s="1"/>
      <c r="AG4740" s="1"/>
      <c r="AH4740" s="1"/>
      <c r="AI4740" s="1"/>
      <c r="AJ4740" s="9" t="s">
        <v>52</v>
      </c>
      <c r="AK4740" s="9" t="s">
        <v>9264</v>
      </c>
      <c r="AL4740" s="9" t="s">
        <v>52</v>
      </c>
      <c r="AM4740" s="9" t="s">
        <v>52</v>
      </c>
    </row>
    <row r="4741" spans="1:39" ht="30" customHeight="1" x14ac:dyDescent="0.3">
      <c r="A4741" s="10" t="s">
        <v>4735</v>
      </c>
      <c r="B4741" s="10" t="s">
        <v>52</v>
      </c>
      <c r="C4741" s="10" t="s">
        <v>52</v>
      </c>
      <c r="D4741" s="11"/>
      <c r="E4741" s="15"/>
      <c r="F4741" s="17">
        <f>TRUNC(SUMIF(N4739:N4740, N4738, F4739:F4740),0)</f>
        <v>0</v>
      </c>
      <c r="G4741" s="15"/>
      <c r="H4741" s="17">
        <f>TRUNC(SUMIF(N4739:N4740, N4738, H4739:H4740),0)</f>
        <v>9985</v>
      </c>
      <c r="I4741" s="15"/>
      <c r="J4741" s="17">
        <f>TRUNC(SUMIF(N4739:N4740, N4738, J4739:J4740),0)</f>
        <v>0</v>
      </c>
      <c r="K4741" s="15"/>
      <c r="L4741" s="17">
        <f>F4741+H4741+J4741</f>
        <v>9985</v>
      </c>
      <c r="M4741" s="10" t="s">
        <v>52</v>
      </c>
      <c r="N4741" s="9" t="s">
        <v>4736</v>
      </c>
      <c r="O4741" s="9" t="s">
        <v>4736</v>
      </c>
      <c r="P4741" s="9" t="s">
        <v>52</v>
      </c>
      <c r="Q4741" s="9" t="s">
        <v>52</v>
      </c>
      <c r="R4741" s="9" t="s">
        <v>52</v>
      </c>
      <c r="S4741" s="1"/>
      <c r="T4741" s="1"/>
      <c r="U4741" s="1"/>
      <c r="V4741" s="1"/>
      <c r="W4741" s="1"/>
      <c r="X4741" s="1"/>
      <c r="Y4741" s="1"/>
      <c r="Z4741" s="1"/>
      <c r="AA4741" s="1"/>
      <c r="AB4741" s="1"/>
      <c r="AC4741" s="1"/>
      <c r="AD4741" s="1"/>
      <c r="AE4741" s="1"/>
      <c r="AF4741" s="1"/>
      <c r="AG4741" s="1"/>
      <c r="AH4741" s="1"/>
      <c r="AI4741" s="1"/>
      <c r="AJ4741" s="9" t="s">
        <v>52</v>
      </c>
      <c r="AK4741" s="9" t="s">
        <v>52</v>
      </c>
      <c r="AL4741" s="9" t="s">
        <v>52</v>
      </c>
      <c r="AM4741" s="9" t="s">
        <v>52</v>
      </c>
    </row>
    <row r="4742" spans="1:39" ht="30" customHeight="1" x14ac:dyDescent="0.3">
      <c r="A4742" s="11"/>
      <c r="B4742" s="11"/>
      <c r="C4742" s="11"/>
      <c r="D4742" s="11"/>
      <c r="E4742" s="15"/>
      <c r="F4742" s="17"/>
      <c r="G4742" s="15"/>
      <c r="H4742" s="17"/>
      <c r="I4742" s="15"/>
      <c r="J4742" s="17"/>
      <c r="K4742" s="15"/>
      <c r="L4742" s="17"/>
      <c r="M4742" s="11"/>
    </row>
    <row r="4743" spans="1:39" ht="30" customHeight="1" x14ac:dyDescent="0.3">
      <c r="A4743" s="14" t="s">
        <v>9265</v>
      </c>
      <c r="B4743" s="14"/>
      <c r="C4743" s="14"/>
      <c r="D4743" s="14"/>
      <c r="E4743" s="16"/>
      <c r="F4743" s="18"/>
      <c r="G4743" s="16"/>
      <c r="H4743" s="18"/>
      <c r="I4743" s="16"/>
      <c r="J4743" s="18"/>
      <c r="K4743" s="16"/>
      <c r="L4743" s="18"/>
      <c r="M4743" s="14"/>
      <c r="N4743" s="5" t="s">
        <v>2779</v>
      </c>
    </row>
    <row r="4744" spans="1:39" ht="30" customHeight="1" x14ac:dyDescent="0.3">
      <c r="A4744" s="10" t="s">
        <v>9008</v>
      </c>
      <c r="B4744" s="10" t="s">
        <v>4714</v>
      </c>
      <c r="C4744" s="10" t="s">
        <v>4715</v>
      </c>
      <c r="D4744" s="11">
        <v>0.03</v>
      </c>
      <c r="E4744" s="15">
        <v>0</v>
      </c>
      <c r="F4744" s="17">
        <f>TRUNC(E4744*D4744,1)</f>
        <v>0</v>
      </c>
      <c r="G4744" s="15">
        <v>222738</v>
      </c>
      <c r="H4744" s="17">
        <f>TRUNC(G4744*D4744,1)</f>
        <v>6682.1</v>
      </c>
      <c r="I4744" s="15">
        <v>0</v>
      </c>
      <c r="J4744" s="17">
        <f>TRUNC(I4744*D4744,1)</f>
        <v>0</v>
      </c>
      <c r="K4744" s="15">
        <f>TRUNC(E4744+G4744+I4744,1)</f>
        <v>222738</v>
      </c>
      <c r="L4744" s="17">
        <f>TRUNC(F4744+H4744+J4744,1)</f>
        <v>6682.1</v>
      </c>
      <c r="M4744" s="10" t="s">
        <v>52</v>
      </c>
      <c r="N4744" s="9" t="s">
        <v>2779</v>
      </c>
      <c r="O4744" s="9" t="s">
        <v>9009</v>
      </c>
      <c r="P4744" s="9" t="s">
        <v>54</v>
      </c>
      <c r="Q4744" s="9" t="s">
        <v>54</v>
      </c>
      <c r="R4744" s="9" t="s">
        <v>67</v>
      </c>
      <c r="S4744" s="1"/>
      <c r="T4744" s="1"/>
      <c r="U4744" s="1"/>
      <c r="V4744" s="1">
        <v>1</v>
      </c>
      <c r="W4744" s="1"/>
      <c r="X4744" s="1"/>
      <c r="Y4744" s="1"/>
      <c r="Z4744" s="1"/>
      <c r="AA4744" s="1"/>
      <c r="AB4744" s="1"/>
      <c r="AC4744" s="1"/>
      <c r="AD4744" s="1"/>
      <c r="AE4744" s="1"/>
      <c r="AF4744" s="1"/>
      <c r="AG4744" s="1"/>
      <c r="AH4744" s="1"/>
      <c r="AI4744" s="1"/>
      <c r="AJ4744" s="9" t="s">
        <v>52</v>
      </c>
      <c r="AK4744" s="9" t="s">
        <v>9267</v>
      </c>
      <c r="AL4744" s="9" t="s">
        <v>52</v>
      </c>
      <c r="AM4744" s="9" t="s">
        <v>52</v>
      </c>
    </row>
    <row r="4745" spans="1:39" ht="30" customHeight="1" x14ac:dyDescent="0.3">
      <c r="A4745" s="10" t="s">
        <v>4720</v>
      </c>
      <c r="B4745" s="10" t="s">
        <v>4714</v>
      </c>
      <c r="C4745" s="10" t="s">
        <v>4715</v>
      </c>
      <c r="D4745" s="11">
        <v>4.0000000000000001E-3</v>
      </c>
      <c r="E4745" s="15">
        <v>0</v>
      </c>
      <c r="F4745" s="17">
        <f>TRUNC(E4745*D4745,1)</f>
        <v>0</v>
      </c>
      <c r="G4745" s="15">
        <v>153671</v>
      </c>
      <c r="H4745" s="17">
        <f>TRUNC(G4745*D4745,1)</f>
        <v>614.6</v>
      </c>
      <c r="I4745" s="15">
        <v>0</v>
      </c>
      <c r="J4745" s="17">
        <f>TRUNC(I4745*D4745,1)</f>
        <v>0</v>
      </c>
      <c r="K4745" s="15">
        <f>TRUNC(E4745+G4745+I4745,1)</f>
        <v>153671</v>
      </c>
      <c r="L4745" s="17">
        <f>TRUNC(F4745+H4745+J4745,1)</f>
        <v>614.6</v>
      </c>
      <c r="M4745" s="10" t="s">
        <v>52</v>
      </c>
      <c r="N4745" s="9" t="s">
        <v>2779</v>
      </c>
      <c r="O4745" s="9" t="s">
        <v>4721</v>
      </c>
      <c r="P4745" s="9" t="s">
        <v>54</v>
      </c>
      <c r="Q4745" s="9" t="s">
        <v>54</v>
      </c>
      <c r="R4745" s="9" t="s">
        <v>67</v>
      </c>
      <c r="S4745" s="1"/>
      <c r="T4745" s="1"/>
      <c r="U4745" s="1"/>
      <c r="V4745" s="1">
        <v>1</v>
      </c>
      <c r="W4745" s="1"/>
      <c r="X4745" s="1"/>
      <c r="Y4745" s="1"/>
      <c r="Z4745" s="1"/>
      <c r="AA4745" s="1"/>
      <c r="AB4745" s="1"/>
      <c r="AC4745" s="1"/>
      <c r="AD4745" s="1"/>
      <c r="AE4745" s="1"/>
      <c r="AF4745" s="1"/>
      <c r="AG4745" s="1"/>
      <c r="AH4745" s="1"/>
      <c r="AI4745" s="1"/>
      <c r="AJ4745" s="9" t="s">
        <v>52</v>
      </c>
      <c r="AK4745" s="9" t="s">
        <v>9268</v>
      </c>
      <c r="AL4745" s="9" t="s">
        <v>52</v>
      </c>
      <c r="AM4745" s="9" t="s">
        <v>52</v>
      </c>
    </row>
    <row r="4746" spans="1:39" ht="30" customHeight="1" x14ac:dyDescent="0.3">
      <c r="A4746" s="10" t="s">
        <v>7817</v>
      </c>
      <c r="B4746" s="10" t="s">
        <v>9269</v>
      </c>
      <c r="C4746" s="10" t="s">
        <v>732</v>
      </c>
      <c r="D4746" s="11">
        <v>1</v>
      </c>
      <c r="E4746" s="15">
        <v>0</v>
      </c>
      <c r="F4746" s="17">
        <f>TRUNC(E4746*D4746,1)</f>
        <v>0</v>
      </c>
      <c r="G4746" s="15">
        <v>-1094.5</v>
      </c>
      <c r="H4746" s="17">
        <f>TRUNC(G4746*D4746,1)</f>
        <v>-1094.5</v>
      </c>
      <c r="I4746" s="15">
        <v>0</v>
      </c>
      <c r="J4746" s="17">
        <f>TRUNC(I4746*D4746,1)</f>
        <v>0</v>
      </c>
      <c r="K4746" s="15">
        <f>TRUNC(E4746+G4746+I4746,1)</f>
        <v>-1094.5</v>
      </c>
      <c r="L4746" s="17">
        <f>TRUNC(F4746+H4746+J4746,1)</f>
        <v>-1094.5</v>
      </c>
      <c r="M4746" s="10" t="s">
        <v>52</v>
      </c>
      <c r="N4746" s="9" t="s">
        <v>2779</v>
      </c>
      <c r="O4746" s="9" t="s">
        <v>4729</v>
      </c>
      <c r="P4746" s="9" t="s">
        <v>54</v>
      </c>
      <c r="Q4746" s="9" t="s">
        <v>54</v>
      </c>
      <c r="R4746" s="9" t="s">
        <v>54</v>
      </c>
      <c r="S4746" s="1"/>
      <c r="T4746" s="1"/>
      <c r="U4746" s="1"/>
      <c r="V4746" s="1"/>
      <c r="W4746" s="1"/>
      <c r="X4746" s="1"/>
      <c r="Y4746" s="1"/>
      <c r="Z4746" s="1"/>
      <c r="AA4746" s="1"/>
      <c r="AB4746" s="1"/>
      <c r="AC4746" s="1"/>
      <c r="AD4746" s="1"/>
      <c r="AE4746" s="1"/>
      <c r="AF4746" s="1"/>
      <c r="AG4746" s="1"/>
      <c r="AH4746" s="1"/>
      <c r="AI4746" s="1"/>
      <c r="AJ4746" s="9" t="s">
        <v>52</v>
      </c>
      <c r="AK4746" s="9" t="s">
        <v>9270</v>
      </c>
      <c r="AL4746" s="9" t="s">
        <v>52</v>
      </c>
      <c r="AM4746" s="9" t="s">
        <v>52</v>
      </c>
    </row>
    <row r="4747" spans="1:39" ht="30" customHeight="1" x14ac:dyDescent="0.3">
      <c r="A4747" s="10" t="s">
        <v>4735</v>
      </c>
      <c r="B4747" s="10" t="s">
        <v>52</v>
      </c>
      <c r="C4747" s="10" t="s">
        <v>52</v>
      </c>
      <c r="D4747" s="11"/>
      <c r="E4747" s="15"/>
      <c r="F4747" s="17">
        <f>TRUNC(SUMIF(N4744:N4746, N4743, F4744:F4746),0)</f>
        <v>0</v>
      </c>
      <c r="G4747" s="15"/>
      <c r="H4747" s="17">
        <f>TRUNC(SUMIF(N4744:N4746, N4743, H4744:H4746),0)</f>
        <v>6202</v>
      </c>
      <c r="I4747" s="15"/>
      <c r="J4747" s="17">
        <f>TRUNC(SUMIF(N4744:N4746, N4743, J4744:J4746),0)</f>
        <v>0</v>
      </c>
      <c r="K4747" s="15"/>
      <c r="L4747" s="17">
        <f>F4747+H4747+J4747</f>
        <v>6202</v>
      </c>
      <c r="M4747" s="10" t="s">
        <v>52</v>
      </c>
      <c r="N4747" s="9" t="s">
        <v>4736</v>
      </c>
      <c r="O4747" s="9" t="s">
        <v>4736</v>
      </c>
      <c r="P4747" s="9" t="s">
        <v>52</v>
      </c>
      <c r="Q4747" s="9" t="s">
        <v>52</v>
      </c>
      <c r="R4747" s="9" t="s">
        <v>52</v>
      </c>
      <c r="S4747" s="1"/>
      <c r="T4747" s="1"/>
      <c r="U4747" s="1"/>
      <c r="V4747" s="1"/>
      <c r="W4747" s="1"/>
      <c r="X4747" s="1"/>
      <c r="Y4747" s="1"/>
      <c r="Z4747" s="1"/>
      <c r="AA4747" s="1"/>
      <c r="AB4747" s="1"/>
      <c r="AC4747" s="1"/>
      <c r="AD4747" s="1"/>
      <c r="AE4747" s="1"/>
      <c r="AF4747" s="1"/>
      <c r="AG4747" s="1"/>
      <c r="AH4747" s="1"/>
      <c r="AI4747" s="1"/>
      <c r="AJ4747" s="9" t="s">
        <v>52</v>
      </c>
      <c r="AK4747" s="9" t="s">
        <v>52</v>
      </c>
      <c r="AL4747" s="9" t="s">
        <v>52</v>
      </c>
      <c r="AM4747" s="9" t="s">
        <v>52</v>
      </c>
    </row>
    <row r="4748" spans="1:39" ht="30" customHeight="1" x14ac:dyDescent="0.3">
      <c r="A4748" s="11"/>
      <c r="B4748" s="11"/>
      <c r="C4748" s="11"/>
      <c r="D4748" s="11"/>
      <c r="E4748" s="15"/>
      <c r="F4748" s="17"/>
      <c r="G4748" s="15"/>
      <c r="H4748" s="17"/>
      <c r="I4748" s="15"/>
      <c r="J4748" s="17"/>
      <c r="K4748" s="15"/>
      <c r="L4748" s="17"/>
      <c r="M4748" s="11"/>
    </row>
    <row r="4749" spans="1:39" ht="30" customHeight="1" x14ac:dyDescent="0.3">
      <c r="A4749" s="14" t="s">
        <v>9271</v>
      </c>
      <c r="B4749" s="14"/>
      <c r="C4749" s="14"/>
      <c r="D4749" s="14"/>
      <c r="E4749" s="16"/>
      <c r="F4749" s="18"/>
      <c r="G4749" s="16"/>
      <c r="H4749" s="18"/>
      <c r="I4749" s="16"/>
      <c r="J4749" s="18"/>
      <c r="K4749" s="16"/>
      <c r="L4749" s="18"/>
      <c r="M4749" s="14"/>
      <c r="N4749" s="5" t="s">
        <v>2781</v>
      </c>
    </row>
    <row r="4750" spans="1:39" ht="30" customHeight="1" x14ac:dyDescent="0.3">
      <c r="A4750" s="10" t="s">
        <v>9008</v>
      </c>
      <c r="B4750" s="10" t="s">
        <v>4714</v>
      </c>
      <c r="C4750" s="10" t="s">
        <v>4715</v>
      </c>
      <c r="D4750" s="11">
        <v>3.3000000000000002E-2</v>
      </c>
      <c r="E4750" s="15">
        <v>0</v>
      </c>
      <c r="F4750" s="17">
        <f>TRUNC(E4750*D4750,1)</f>
        <v>0</v>
      </c>
      <c r="G4750" s="15">
        <v>222738</v>
      </c>
      <c r="H4750" s="17">
        <f>TRUNC(G4750*D4750,1)</f>
        <v>7350.3</v>
      </c>
      <c r="I4750" s="15">
        <v>0</v>
      </c>
      <c r="J4750" s="17">
        <f>TRUNC(I4750*D4750,1)</f>
        <v>0</v>
      </c>
      <c r="K4750" s="15">
        <f>TRUNC(E4750+G4750+I4750,1)</f>
        <v>222738</v>
      </c>
      <c r="L4750" s="17">
        <f>TRUNC(F4750+H4750+J4750,1)</f>
        <v>7350.3</v>
      </c>
      <c r="M4750" s="10" t="s">
        <v>52</v>
      </c>
      <c r="N4750" s="9" t="s">
        <v>2781</v>
      </c>
      <c r="O4750" s="9" t="s">
        <v>9009</v>
      </c>
      <c r="P4750" s="9" t="s">
        <v>54</v>
      </c>
      <c r="Q4750" s="9" t="s">
        <v>54</v>
      </c>
      <c r="R4750" s="9" t="s">
        <v>67</v>
      </c>
      <c r="S4750" s="1"/>
      <c r="T4750" s="1"/>
      <c r="U4750" s="1"/>
      <c r="V4750" s="1">
        <v>1</v>
      </c>
      <c r="W4750" s="1"/>
      <c r="X4750" s="1"/>
      <c r="Y4750" s="1"/>
      <c r="Z4750" s="1"/>
      <c r="AA4750" s="1"/>
      <c r="AB4750" s="1"/>
      <c r="AC4750" s="1"/>
      <c r="AD4750" s="1"/>
      <c r="AE4750" s="1"/>
      <c r="AF4750" s="1"/>
      <c r="AG4750" s="1"/>
      <c r="AH4750" s="1"/>
      <c r="AI4750" s="1"/>
      <c r="AJ4750" s="9" t="s">
        <v>52</v>
      </c>
      <c r="AK4750" s="9" t="s">
        <v>9273</v>
      </c>
      <c r="AL4750" s="9" t="s">
        <v>52</v>
      </c>
      <c r="AM4750" s="9" t="s">
        <v>52</v>
      </c>
    </row>
    <row r="4751" spans="1:39" ht="30" customHeight="1" x14ac:dyDescent="0.3">
      <c r="A4751" s="10" t="s">
        <v>4720</v>
      </c>
      <c r="B4751" s="10" t="s">
        <v>4714</v>
      </c>
      <c r="C4751" s="10" t="s">
        <v>4715</v>
      </c>
      <c r="D4751" s="11">
        <v>5.0000000000000001E-3</v>
      </c>
      <c r="E4751" s="15">
        <v>0</v>
      </c>
      <c r="F4751" s="17">
        <f>TRUNC(E4751*D4751,1)</f>
        <v>0</v>
      </c>
      <c r="G4751" s="15">
        <v>153671</v>
      </c>
      <c r="H4751" s="17">
        <f>TRUNC(G4751*D4751,1)</f>
        <v>768.3</v>
      </c>
      <c r="I4751" s="15">
        <v>0</v>
      </c>
      <c r="J4751" s="17">
        <f>TRUNC(I4751*D4751,1)</f>
        <v>0</v>
      </c>
      <c r="K4751" s="15">
        <f>TRUNC(E4751+G4751+I4751,1)</f>
        <v>153671</v>
      </c>
      <c r="L4751" s="17">
        <f>TRUNC(F4751+H4751+J4751,1)</f>
        <v>768.3</v>
      </c>
      <c r="M4751" s="10" t="s">
        <v>52</v>
      </c>
      <c r="N4751" s="9" t="s">
        <v>2781</v>
      </c>
      <c r="O4751" s="9" t="s">
        <v>4721</v>
      </c>
      <c r="P4751" s="9" t="s">
        <v>54</v>
      </c>
      <c r="Q4751" s="9" t="s">
        <v>54</v>
      </c>
      <c r="R4751" s="9" t="s">
        <v>67</v>
      </c>
      <c r="S4751" s="1"/>
      <c r="T4751" s="1"/>
      <c r="U4751" s="1"/>
      <c r="V4751" s="1">
        <v>1</v>
      </c>
      <c r="W4751" s="1"/>
      <c r="X4751" s="1"/>
      <c r="Y4751" s="1"/>
      <c r="Z4751" s="1"/>
      <c r="AA4751" s="1"/>
      <c r="AB4751" s="1"/>
      <c r="AC4751" s="1"/>
      <c r="AD4751" s="1"/>
      <c r="AE4751" s="1"/>
      <c r="AF4751" s="1"/>
      <c r="AG4751" s="1"/>
      <c r="AH4751" s="1"/>
      <c r="AI4751" s="1"/>
      <c r="AJ4751" s="9" t="s">
        <v>52</v>
      </c>
      <c r="AK4751" s="9" t="s">
        <v>9274</v>
      </c>
      <c r="AL4751" s="9" t="s">
        <v>52</v>
      </c>
      <c r="AM4751" s="9" t="s">
        <v>52</v>
      </c>
    </row>
    <row r="4752" spans="1:39" ht="30" customHeight="1" x14ac:dyDescent="0.3">
      <c r="A4752" s="10" t="s">
        <v>7817</v>
      </c>
      <c r="B4752" s="10" t="s">
        <v>9269</v>
      </c>
      <c r="C4752" s="10" t="s">
        <v>732</v>
      </c>
      <c r="D4752" s="11">
        <v>1</v>
      </c>
      <c r="E4752" s="15">
        <v>0</v>
      </c>
      <c r="F4752" s="17">
        <f>TRUNC(E4752*D4752,1)</f>
        <v>0</v>
      </c>
      <c r="G4752" s="15">
        <v>-1217.7</v>
      </c>
      <c r="H4752" s="17">
        <f>TRUNC(G4752*D4752,1)</f>
        <v>-1217.7</v>
      </c>
      <c r="I4752" s="15">
        <v>0</v>
      </c>
      <c r="J4752" s="17">
        <f>TRUNC(I4752*D4752,1)</f>
        <v>0</v>
      </c>
      <c r="K4752" s="15">
        <f>TRUNC(E4752+G4752+I4752,1)</f>
        <v>-1217.7</v>
      </c>
      <c r="L4752" s="17">
        <f>TRUNC(F4752+H4752+J4752,1)</f>
        <v>-1217.7</v>
      </c>
      <c r="M4752" s="10" t="s">
        <v>52</v>
      </c>
      <c r="N4752" s="9" t="s">
        <v>2781</v>
      </c>
      <c r="O4752" s="9" t="s">
        <v>4729</v>
      </c>
      <c r="P4752" s="9" t="s">
        <v>54</v>
      </c>
      <c r="Q4752" s="9" t="s">
        <v>54</v>
      </c>
      <c r="R4752" s="9" t="s">
        <v>54</v>
      </c>
      <c r="S4752" s="1"/>
      <c r="T4752" s="1"/>
      <c r="U4752" s="1"/>
      <c r="V4752" s="1"/>
      <c r="W4752" s="1"/>
      <c r="X4752" s="1"/>
      <c r="Y4752" s="1"/>
      <c r="Z4752" s="1"/>
      <c r="AA4752" s="1"/>
      <c r="AB4752" s="1"/>
      <c r="AC4752" s="1"/>
      <c r="AD4752" s="1"/>
      <c r="AE4752" s="1"/>
      <c r="AF4752" s="1"/>
      <c r="AG4752" s="1"/>
      <c r="AH4752" s="1"/>
      <c r="AI4752" s="1"/>
      <c r="AJ4752" s="9" t="s">
        <v>52</v>
      </c>
      <c r="AK4752" s="9" t="s">
        <v>9275</v>
      </c>
      <c r="AL4752" s="9" t="s">
        <v>52</v>
      </c>
      <c r="AM4752" s="9" t="s">
        <v>52</v>
      </c>
    </row>
    <row r="4753" spans="1:39" ht="30" customHeight="1" x14ac:dyDescent="0.3">
      <c r="A4753" s="10" t="s">
        <v>4735</v>
      </c>
      <c r="B4753" s="10" t="s">
        <v>52</v>
      </c>
      <c r="C4753" s="10" t="s">
        <v>52</v>
      </c>
      <c r="D4753" s="11"/>
      <c r="E4753" s="15"/>
      <c r="F4753" s="17">
        <f>TRUNC(SUMIF(N4750:N4752, N4749, F4750:F4752),0)</f>
        <v>0</v>
      </c>
      <c r="G4753" s="15"/>
      <c r="H4753" s="17">
        <f>TRUNC(SUMIF(N4750:N4752, N4749, H4750:H4752),0)</f>
        <v>6900</v>
      </c>
      <c r="I4753" s="15"/>
      <c r="J4753" s="17">
        <f>TRUNC(SUMIF(N4750:N4752, N4749, J4750:J4752),0)</f>
        <v>0</v>
      </c>
      <c r="K4753" s="15"/>
      <c r="L4753" s="17">
        <f>F4753+H4753+J4753</f>
        <v>6900</v>
      </c>
      <c r="M4753" s="10" t="s">
        <v>52</v>
      </c>
      <c r="N4753" s="9" t="s">
        <v>4736</v>
      </c>
      <c r="O4753" s="9" t="s">
        <v>4736</v>
      </c>
      <c r="P4753" s="9" t="s">
        <v>52</v>
      </c>
      <c r="Q4753" s="9" t="s">
        <v>52</v>
      </c>
      <c r="R4753" s="9" t="s">
        <v>52</v>
      </c>
      <c r="S4753" s="1"/>
      <c r="T4753" s="1"/>
      <c r="U4753" s="1"/>
      <c r="V4753" s="1"/>
      <c r="W4753" s="1"/>
      <c r="X4753" s="1"/>
      <c r="Y4753" s="1"/>
      <c r="Z4753" s="1"/>
      <c r="AA4753" s="1"/>
      <c r="AB4753" s="1"/>
      <c r="AC4753" s="1"/>
      <c r="AD4753" s="1"/>
      <c r="AE4753" s="1"/>
      <c r="AF4753" s="1"/>
      <c r="AG4753" s="1"/>
      <c r="AH4753" s="1"/>
      <c r="AI4753" s="1"/>
      <c r="AJ4753" s="9" t="s">
        <v>52</v>
      </c>
      <c r="AK4753" s="9" t="s">
        <v>52</v>
      </c>
      <c r="AL4753" s="9" t="s">
        <v>52</v>
      </c>
      <c r="AM4753" s="9" t="s">
        <v>52</v>
      </c>
    </row>
    <row r="4754" spans="1:39" ht="30" customHeight="1" x14ac:dyDescent="0.3">
      <c r="A4754" s="11"/>
      <c r="B4754" s="11"/>
      <c r="C4754" s="11"/>
      <c r="D4754" s="11"/>
      <c r="E4754" s="15"/>
      <c r="F4754" s="17"/>
      <c r="G4754" s="15"/>
      <c r="H4754" s="17"/>
      <c r="I4754" s="15"/>
      <c r="J4754" s="17"/>
      <c r="K4754" s="15"/>
      <c r="L4754" s="17"/>
      <c r="M4754" s="11"/>
    </row>
    <row r="4755" spans="1:39" ht="30" customHeight="1" x14ac:dyDescent="0.3">
      <c r="A4755" s="14" t="s">
        <v>9276</v>
      </c>
      <c r="B4755" s="14"/>
      <c r="C4755" s="14"/>
      <c r="D4755" s="14"/>
      <c r="E4755" s="16"/>
      <c r="F4755" s="18"/>
      <c r="G4755" s="16"/>
      <c r="H4755" s="18"/>
      <c r="I4755" s="16"/>
      <c r="J4755" s="18"/>
      <c r="K4755" s="16"/>
      <c r="L4755" s="18"/>
      <c r="M4755" s="14"/>
      <c r="N4755" s="5" t="s">
        <v>2783</v>
      </c>
    </row>
    <row r="4756" spans="1:39" ht="30" customHeight="1" x14ac:dyDescent="0.3">
      <c r="A4756" s="10" t="s">
        <v>9008</v>
      </c>
      <c r="B4756" s="10" t="s">
        <v>4714</v>
      </c>
      <c r="C4756" s="10" t="s">
        <v>4715</v>
      </c>
      <c r="D4756" s="11">
        <v>3.5000000000000003E-2</v>
      </c>
      <c r="E4756" s="15">
        <v>0</v>
      </c>
      <c r="F4756" s="17">
        <f>TRUNC(E4756*D4756,1)</f>
        <v>0</v>
      </c>
      <c r="G4756" s="15">
        <v>222738</v>
      </c>
      <c r="H4756" s="17">
        <f>TRUNC(G4756*D4756,1)</f>
        <v>7795.8</v>
      </c>
      <c r="I4756" s="15">
        <v>0</v>
      </c>
      <c r="J4756" s="17">
        <f>TRUNC(I4756*D4756,1)</f>
        <v>0</v>
      </c>
      <c r="K4756" s="15">
        <f>TRUNC(E4756+G4756+I4756,1)</f>
        <v>222738</v>
      </c>
      <c r="L4756" s="17">
        <f>TRUNC(F4756+H4756+J4756,1)</f>
        <v>7795.8</v>
      </c>
      <c r="M4756" s="10" t="s">
        <v>52</v>
      </c>
      <c r="N4756" s="9" t="s">
        <v>2783</v>
      </c>
      <c r="O4756" s="9" t="s">
        <v>9009</v>
      </c>
      <c r="P4756" s="9" t="s">
        <v>54</v>
      </c>
      <c r="Q4756" s="9" t="s">
        <v>54</v>
      </c>
      <c r="R4756" s="9" t="s">
        <v>67</v>
      </c>
      <c r="S4756" s="1"/>
      <c r="T4756" s="1"/>
      <c r="U4756" s="1"/>
      <c r="V4756" s="1">
        <v>1</v>
      </c>
      <c r="W4756" s="1"/>
      <c r="X4756" s="1"/>
      <c r="Y4756" s="1"/>
      <c r="Z4756" s="1"/>
      <c r="AA4756" s="1"/>
      <c r="AB4756" s="1"/>
      <c r="AC4756" s="1"/>
      <c r="AD4756" s="1"/>
      <c r="AE4756" s="1"/>
      <c r="AF4756" s="1"/>
      <c r="AG4756" s="1"/>
      <c r="AH4756" s="1"/>
      <c r="AI4756" s="1"/>
      <c r="AJ4756" s="9" t="s">
        <v>52</v>
      </c>
      <c r="AK4756" s="9" t="s">
        <v>9278</v>
      </c>
      <c r="AL4756" s="9" t="s">
        <v>52</v>
      </c>
      <c r="AM4756" s="9" t="s">
        <v>52</v>
      </c>
    </row>
    <row r="4757" spans="1:39" ht="30" customHeight="1" x14ac:dyDescent="0.3">
      <c r="A4757" s="10" t="s">
        <v>4720</v>
      </c>
      <c r="B4757" s="10" t="s">
        <v>4714</v>
      </c>
      <c r="C4757" s="10" t="s">
        <v>4715</v>
      </c>
      <c r="D4757" s="11">
        <v>6.0000000000000001E-3</v>
      </c>
      <c r="E4757" s="15">
        <v>0</v>
      </c>
      <c r="F4757" s="17">
        <f>TRUNC(E4757*D4757,1)</f>
        <v>0</v>
      </c>
      <c r="G4757" s="15">
        <v>153671</v>
      </c>
      <c r="H4757" s="17">
        <f>TRUNC(G4757*D4757,1)</f>
        <v>922</v>
      </c>
      <c r="I4757" s="15">
        <v>0</v>
      </c>
      <c r="J4757" s="17">
        <f>TRUNC(I4757*D4757,1)</f>
        <v>0</v>
      </c>
      <c r="K4757" s="15">
        <f>TRUNC(E4757+G4757+I4757,1)</f>
        <v>153671</v>
      </c>
      <c r="L4757" s="17">
        <f>TRUNC(F4757+H4757+J4757,1)</f>
        <v>922</v>
      </c>
      <c r="M4757" s="10" t="s">
        <v>52</v>
      </c>
      <c r="N4757" s="9" t="s">
        <v>2783</v>
      </c>
      <c r="O4757" s="9" t="s">
        <v>4721</v>
      </c>
      <c r="P4757" s="9" t="s">
        <v>54</v>
      </c>
      <c r="Q4757" s="9" t="s">
        <v>54</v>
      </c>
      <c r="R4757" s="9" t="s">
        <v>67</v>
      </c>
      <c r="S4757" s="1"/>
      <c r="T4757" s="1"/>
      <c r="U4757" s="1"/>
      <c r="V4757" s="1">
        <v>1</v>
      </c>
      <c r="W4757" s="1"/>
      <c r="X4757" s="1"/>
      <c r="Y4757" s="1"/>
      <c r="Z4757" s="1"/>
      <c r="AA4757" s="1"/>
      <c r="AB4757" s="1"/>
      <c r="AC4757" s="1"/>
      <c r="AD4757" s="1"/>
      <c r="AE4757" s="1"/>
      <c r="AF4757" s="1"/>
      <c r="AG4757" s="1"/>
      <c r="AH4757" s="1"/>
      <c r="AI4757" s="1"/>
      <c r="AJ4757" s="9" t="s">
        <v>52</v>
      </c>
      <c r="AK4757" s="9" t="s">
        <v>9279</v>
      </c>
      <c r="AL4757" s="9" t="s">
        <v>52</v>
      </c>
      <c r="AM4757" s="9" t="s">
        <v>52</v>
      </c>
    </row>
    <row r="4758" spans="1:39" ht="30" customHeight="1" x14ac:dyDescent="0.3">
      <c r="A4758" s="10" t="s">
        <v>7817</v>
      </c>
      <c r="B4758" s="10" t="s">
        <v>9269</v>
      </c>
      <c r="C4758" s="10" t="s">
        <v>732</v>
      </c>
      <c r="D4758" s="11">
        <v>1</v>
      </c>
      <c r="E4758" s="15">
        <v>0</v>
      </c>
      <c r="F4758" s="17">
        <f>TRUNC(E4758*D4758,1)</f>
        <v>0</v>
      </c>
      <c r="G4758" s="15">
        <v>-1307.5999999999999</v>
      </c>
      <c r="H4758" s="17">
        <f>TRUNC(G4758*D4758,1)</f>
        <v>-1307.5999999999999</v>
      </c>
      <c r="I4758" s="15">
        <v>0</v>
      </c>
      <c r="J4758" s="17">
        <f>TRUNC(I4758*D4758,1)</f>
        <v>0</v>
      </c>
      <c r="K4758" s="15">
        <f>TRUNC(E4758+G4758+I4758,1)</f>
        <v>-1307.5999999999999</v>
      </c>
      <c r="L4758" s="17">
        <f>TRUNC(F4758+H4758+J4758,1)</f>
        <v>-1307.5999999999999</v>
      </c>
      <c r="M4758" s="10" t="s">
        <v>52</v>
      </c>
      <c r="N4758" s="9" t="s">
        <v>2783</v>
      </c>
      <c r="O4758" s="9" t="s">
        <v>4729</v>
      </c>
      <c r="P4758" s="9" t="s">
        <v>54</v>
      </c>
      <c r="Q4758" s="9" t="s">
        <v>54</v>
      </c>
      <c r="R4758" s="9" t="s">
        <v>54</v>
      </c>
      <c r="S4758" s="1"/>
      <c r="T4758" s="1"/>
      <c r="U4758" s="1"/>
      <c r="V4758" s="1"/>
      <c r="W4758" s="1"/>
      <c r="X4758" s="1"/>
      <c r="Y4758" s="1"/>
      <c r="Z4758" s="1"/>
      <c r="AA4758" s="1"/>
      <c r="AB4758" s="1"/>
      <c r="AC4758" s="1"/>
      <c r="AD4758" s="1"/>
      <c r="AE4758" s="1"/>
      <c r="AF4758" s="1"/>
      <c r="AG4758" s="1"/>
      <c r="AH4758" s="1"/>
      <c r="AI4758" s="1"/>
      <c r="AJ4758" s="9" t="s">
        <v>52</v>
      </c>
      <c r="AK4758" s="9" t="s">
        <v>9280</v>
      </c>
      <c r="AL4758" s="9" t="s">
        <v>52</v>
      </c>
      <c r="AM4758" s="9" t="s">
        <v>52</v>
      </c>
    </row>
    <row r="4759" spans="1:39" ht="30" customHeight="1" x14ac:dyDescent="0.3">
      <c r="A4759" s="10" t="s">
        <v>4735</v>
      </c>
      <c r="B4759" s="10" t="s">
        <v>52</v>
      </c>
      <c r="C4759" s="10" t="s">
        <v>52</v>
      </c>
      <c r="D4759" s="11"/>
      <c r="E4759" s="15"/>
      <c r="F4759" s="17">
        <f>TRUNC(SUMIF(N4756:N4758, N4755, F4756:F4758),0)</f>
        <v>0</v>
      </c>
      <c r="G4759" s="15"/>
      <c r="H4759" s="17">
        <f>TRUNC(SUMIF(N4756:N4758, N4755, H4756:H4758),0)</f>
        <v>7410</v>
      </c>
      <c r="I4759" s="15"/>
      <c r="J4759" s="17">
        <f>TRUNC(SUMIF(N4756:N4758, N4755, J4756:J4758),0)</f>
        <v>0</v>
      </c>
      <c r="K4759" s="15"/>
      <c r="L4759" s="17">
        <f>F4759+H4759+J4759</f>
        <v>7410</v>
      </c>
      <c r="M4759" s="10" t="s">
        <v>52</v>
      </c>
      <c r="N4759" s="9" t="s">
        <v>4736</v>
      </c>
      <c r="O4759" s="9" t="s">
        <v>4736</v>
      </c>
      <c r="P4759" s="9" t="s">
        <v>52</v>
      </c>
      <c r="Q4759" s="9" t="s">
        <v>52</v>
      </c>
      <c r="R4759" s="9" t="s">
        <v>52</v>
      </c>
      <c r="S4759" s="1"/>
      <c r="T4759" s="1"/>
      <c r="U4759" s="1"/>
      <c r="V4759" s="1"/>
      <c r="W4759" s="1"/>
      <c r="X4759" s="1"/>
      <c r="Y4759" s="1"/>
      <c r="Z4759" s="1"/>
      <c r="AA4759" s="1"/>
      <c r="AB4759" s="1"/>
      <c r="AC4759" s="1"/>
      <c r="AD4759" s="1"/>
      <c r="AE4759" s="1"/>
      <c r="AF4759" s="1"/>
      <c r="AG4759" s="1"/>
      <c r="AH4759" s="1"/>
      <c r="AI4759" s="1"/>
      <c r="AJ4759" s="9" t="s">
        <v>52</v>
      </c>
      <c r="AK4759" s="9" t="s">
        <v>52</v>
      </c>
      <c r="AL4759" s="9" t="s">
        <v>52</v>
      </c>
      <c r="AM4759" s="9" t="s">
        <v>52</v>
      </c>
    </row>
    <row r="4760" spans="1:39" ht="30" customHeight="1" x14ac:dyDescent="0.3">
      <c r="A4760" s="11"/>
      <c r="B4760" s="11"/>
      <c r="C4760" s="11"/>
      <c r="D4760" s="11"/>
      <c r="E4760" s="15"/>
      <c r="F4760" s="17"/>
      <c r="G4760" s="15"/>
      <c r="H4760" s="17"/>
      <c r="I4760" s="15"/>
      <c r="J4760" s="17"/>
      <c r="K4760" s="15"/>
      <c r="L4760" s="17"/>
      <c r="M4760" s="11"/>
    </row>
    <row r="4761" spans="1:39" ht="30" customHeight="1" x14ac:dyDescent="0.3">
      <c r="A4761" s="14" t="s">
        <v>9281</v>
      </c>
      <c r="B4761" s="14"/>
      <c r="C4761" s="14"/>
      <c r="D4761" s="14"/>
      <c r="E4761" s="16"/>
      <c r="F4761" s="18"/>
      <c r="G4761" s="16"/>
      <c r="H4761" s="18"/>
      <c r="I4761" s="16"/>
      <c r="J4761" s="18"/>
      <c r="K4761" s="16"/>
      <c r="L4761" s="18"/>
      <c r="M4761" s="14"/>
      <c r="N4761" s="5" t="s">
        <v>2785</v>
      </c>
    </row>
    <row r="4762" spans="1:39" ht="30" customHeight="1" x14ac:dyDescent="0.3">
      <c r="A4762" s="10" t="s">
        <v>9008</v>
      </c>
      <c r="B4762" s="10" t="s">
        <v>4714</v>
      </c>
      <c r="C4762" s="10" t="s">
        <v>4715</v>
      </c>
      <c r="D4762" s="11">
        <v>3.5999999999999997E-2</v>
      </c>
      <c r="E4762" s="15">
        <v>0</v>
      </c>
      <c r="F4762" s="17">
        <f>TRUNC(E4762*D4762,1)</f>
        <v>0</v>
      </c>
      <c r="G4762" s="15">
        <v>222738</v>
      </c>
      <c r="H4762" s="17">
        <f>TRUNC(G4762*D4762,1)</f>
        <v>8018.5</v>
      </c>
      <c r="I4762" s="15">
        <v>0</v>
      </c>
      <c r="J4762" s="17">
        <f>TRUNC(I4762*D4762,1)</f>
        <v>0</v>
      </c>
      <c r="K4762" s="15">
        <f>TRUNC(E4762+G4762+I4762,1)</f>
        <v>222738</v>
      </c>
      <c r="L4762" s="17">
        <f>TRUNC(F4762+H4762+J4762,1)</f>
        <v>8018.5</v>
      </c>
      <c r="M4762" s="10" t="s">
        <v>52</v>
      </c>
      <c r="N4762" s="9" t="s">
        <v>2785</v>
      </c>
      <c r="O4762" s="9" t="s">
        <v>9009</v>
      </c>
      <c r="P4762" s="9" t="s">
        <v>54</v>
      </c>
      <c r="Q4762" s="9" t="s">
        <v>54</v>
      </c>
      <c r="R4762" s="9" t="s">
        <v>67</v>
      </c>
      <c r="S4762" s="1"/>
      <c r="T4762" s="1"/>
      <c r="U4762" s="1"/>
      <c r="V4762" s="1">
        <v>1</v>
      </c>
      <c r="W4762" s="1"/>
      <c r="X4762" s="1"/>
      <c r="Y4762" s="1"/>
      <c r="Z4762" s="1"/>
      <c r="AA4762" s="1"/>
      <c r="AB4762" s="1"/>
      <c r="AC4762" s="1"/>
      <c r="AD4762" s="1"/>
      <c r="AE4762" s="1"/>
      <c r="AF4762" s="1"/>
      <c r="AG4762" s="1"/>
      <c r="AH4762" s="1"/>
      <c r="AI4762" s="1"/>
      <c r="AJ4762" s="9" t="s">
        <v>52</v>
      </c>
      <c r="AK4762" s="9" t="s">
        <v>9283</v>
      </c>
      <c r="AL4762" s="9" t="s">
        <v>52</v>
      </c>
      <c r="AM4762" s="9" t="s">
        <v>52</v>
      </c>
    </row>
    <row r="4763" spans="1:39" ht="30" customHeight="1" x14ac:dyDescent="0.3">
      <c r="A4763" s="10" t="s">
        <v>4720</v>
      </c>
      <c r="B4763" s="10" t="s">
        <v>4714</v>
      </c>
      <c r="C4763" s="10" t="s">
        <v>4715</v>
      </c>
      <c r="D4763" s="11">
        <v>7.0000000000000001E-3</v>
      </c>
      <c r="E4763" s="15">
        <v>0</v>
      </c>
      <c r="F4763" s="17">
        <f>TRUNC(E4763*D4763,1)</f>
        <v>0</v>
      </c>
      <c r="G4763" s="15">
        <v>153671</v>
      </c>
      <c r="H4763" s="17">
        <f>TRUNC(G4763*D4763,1)</f>
        <v>1075.5999999999999</v>
      </c>
      <c r="I4763" s="15">
        <v>0</v>
      </c>
      <c r="J4763" s="17">
        <f>TRUNC(I4763*D4763,1)</f>
        <v>0</v>
      </c>
      <c r="K4763" s="15">
        <f>TRUNC(E4763+G4763+I4763,1)</f>
        <v>153671</v>
      </c>
      <c r="L4763" s="17">
        <f>TRUNC(F4763+H4763+J4763,1)</f>
        <v>1075.5999999999999</v>
      </c>
      <c r="M4763" s="10" t="s">
        <v>52</v>
      </c>
      <c r="N4763" s="9" t="s">
        <v>2785</v>
      </c>
      <c r="O4763" s="9" t="s">
        <v>4721</v>
      </c>
      <c r="P4763" s="9" t="s">
        <v>54</v>
      </c>
      <c r="Q4763" s="9" t="s">
        <v>54</v>
      </c>
      <c r="R4763" s="9" t="s">
        <v>67</v>
      </c>
      <c r="S4763" s="1"/>
      <c r="T4763" s="1"/>
      <c r="U4763" s="1"/>
      <c r="V4763" s="1">
        <v>1</v>
      </c>
      <c r="W4763" s="1"/>
      <c r="X4763" s="1"/>
      <c r="Y4763" s="1"/>
      <c r="Z4763" s="1"/>
      <c r="AA4763" s="1"/>
      <c r="AB4763" s="1"/>
      <c r="AC4763" s="1"/>
      <c r="AD4763" s="1"/>
      <c r="AE4763" s="1"/>
      <c r="AF4763" s="1"/>
      <c r="AG4763" s="1"/>
      <c r="AH4763" s="1"/>
      <c r="AI4763" s="1"/>
      <c r="AJ4763" s="9" t="s">
        <v>52</v>
      </c>
      <c r="AK4763" s="9" t="s">
        <v>9284</v>
      </c>
      <c r="AL4763" s="9" t="s">
        <v>52</v>
      </c>
      <c r="AM4763" s="9" t="s">
        <v>52</v>
      </c>
    </row>
    <row r="4764" spans="1:39" ht="30" customHeight="1" x14ac:dyDescent="0.3">
      <c r="A4764" s="10" t="s">
        <v>7817</v>
      </c>
      <c r="B4764" s="10" t="s">
        <v>9269</v>
      </c>
      <c r="C4764" s="10" t="s">
        <v>732</v>
      </c>
      <c r="D4764" s="11">
        <v>1</v>
      </c>
      <c r="E4764" s="15">
        <v>0</v>
      </c>
      <c r="F4764" s="17">
        <f>TRUNC(E4764*D4764,1)</f>
        <v>0</v>
      </c>
      <c r="G4764" s="15">
        <v>-1364.1</v>
      </c>
      <c r="H4764" s="17">
        <f>TRUNC(G4764*D4764,1)</f>
        <v>-1364.1</v>
      </c>
      <c r="I4764" s="15">
        <v>0</v>
      </c>
      <c r="J4764" s="17">
        <f>TRUNC(I4764*D4764,1)</f>
        <v>0</v>
      </c>
      <c r="K4764" s="15">
        <f>TRUNC(E4764+G4764+I4764,1)</f>
        <v>-1364.1</v>
      </c>
      <c r="L4764" s="17">
        <f>TRUNC(F4764+H4764+J4764,1)</f>
        <v>-1364.1</v>
      </c>
      <c r="M4764" s="10" t="s">
        <v>52</v>
      </c>
      <c r="N4764" s="9" t="s">
        <v>2785</v>
      </c>
      <c r="O4764" s="9" t="s">
        <v>4729</v>
      </c>
      <c r="P4764" s="9" t="s">
        <v>54</v>
      </c>
      <c r="Q4764" s="9" t="s">
        <v>54</v>
      </c>
      <c r="R4764" s="9" t="s">
        <v>54</v>
      </c>
      <c r="S4764" s="1"/>
      <c r="T4764" s="1"/>
      <c r="U4764" s="1"/>
      <c r="V4764" s="1"/>
      <c r="W4764" s="1"/>
      <c r="X4764" s="1"/>
      <c r="Y4764" s="1"/>
      <c r="Z4764" s="1"/>
      <c r="AA4764" s="1"/>
      <c r="AB4764" s="1"/>
      <c r="AC4764" s="1"/>
      <c r="AD4764" s="1"/>
      <c r="AE4764" s="1"/>
      <c r="AF4764" s="1"/>
      <c r="AG4764" s="1"/>
      <c r="AH4764" s="1"/>
      <c r="AI4764" s="1"/>
      <c r="AJ4764" s="9" t="s">
        <v>52</v>
      </c>
      <c r="AK4764" s="9" t="s">
        <v>9285</v>
      </c>
      <c r="AL4764" s="9" t="s">
        <v>52</v>
      </c>
      <c r="AM4764" s="9" t="s">
        <v>52</v>
      </c>
    </row>
    <row r="4765" spans="1:39" ht="30" customHeight="1" x14ac:dyDescent="0.3">
      <c r="A4765" s="10" t="s">
        <v>4735</v>
      </c>
      <c r="B4765" s="10" t="s">
        <v>52</v>
      </c>
      <c r="C4765" s="10" t="s">
        <v>52</v>
      </c>
      <c r="D4765" s="11"/>
      <c r="E4765" s="15"/>
      <c r="F4765" s="17">
        <f>TRUNC(SUMIF(N4762:N4764, N4761, F4762:F4764),0)</f>
        <v>0</v>
      </c>
      <c r="G4765" s="15"/>
      <c r="H4765" s="17">
        <f>TRUNC(SUMIF(N4762:N4764, N4761, H4762:H4764),0)</f>
        <v>7730</v>
      </c>
      <c r="I4765" s="15"/>
      <c r="J4765" s="17">
        <f>TRUNC(SUMIF(N4762:N4764, N4761, J4762:J4764),0)</f>
        <v>0</v>
      </c>
      <c r="K4765" s="15"/>
      <c r="L4765" s="17">
        <f>F4765+H4765+J4765</f>
        <v>7730</v>
      </c>
      <c r="M4765" s="10" t="s">
        <v>52</v>
      </c>
      <c r="N4765" s="9" t="s">
        <v>4736</v>
      </c>
      <c r="O4765" s="9" t="s">
        <v>4736</v>
      </c>
      <c r="P4765" s="9" t="s">
        <v>52</v>
      </c>
      <c r="Q4765" s="9" t="s">
        <v>52</v>
      </c>
      <c r="R4765" s="9" t="s">
        <v>52</v>
      </c>
      <c r="S4765" s="1"/>
      <c r="T4765" s="1"/>
      <c r="U4765" s="1"/>
      <c r="V4765" s="1"/>
      <c r="W4765" s="1"/>
      <c r="X4765" s="1"/>
      <c r="Y4765" s="1"/>
      <c r="Z4765" s="1"/>
      <c r="AA4765" s="1"/>
      <c r="AB4765" s="1"/>
      <c r="AC4765" s="1"/>
      <c r="AD4765" s="1"/>
      <c r="AE4765" s="1"/>
      <c r="AF4765" s="1"/>
      <c r="AG4765" s="1"/>
      <c r="AH4765" s="1"/>
      <c r="AI4765" s="1"/>
      <c r="AJ4765" s="9" t="s">
        <v>52</v>
      </c>
      <c r="AK4765" s="9" t="s">
        <v>52</v>
      </c>
      <c r="AL4765" s="9" t="s">
        <v>52</v>
      </c>
      <c r="AM4765" s="9" t="s">
        <v>52</v>
      </c>
    </row>
    <row r="4766" spans="1:39" ht="30" customHeight="1" x14ac:dyDescent="0.3">
      <c r="A4766" s="11"/>
      <c r="B4766" s="11"/>
      <c r="C4766" s="11"/>
      <c r="D4766" s="11"/>
      <c r="E4766" s="15"/>
      <c r="F4766" s="17"/>
      <c r="G4766" s="15"/>
      <c r="H4766" s="17"/>
      <c r="I4766" s="15"/>
      <c r="J4766" s="17"/>
      <c r="K4766" s="15"/>
      <c r="L4766" s="17"/>
      <c r="M4766" s="11"/>
    </row>
    <row r="4767" spans="1:39" ht="30" customHeight="1" x14ac:dyDescent="0.3">
      <c r="A4767" s="14" t="s">
        <v>9286</v>
      </c>
      <c r="B4767" s="14"/>
      <c r="C4767" s="14"/>
      <c r="D4767" s="14"/>
      <c r="E4767" s="16"/>
      <c r="F4767" s="18"/>
      <c r="G4767" s="16"/>
      <c r="H4767" s="18"/>
      <c r="I4767" s="16"/>
      <c r="J4767" s="18"/>
      <c r="K4767" s="16"/>
      <c r="L4767" s="18"/>
      <c r="M4767" s="14"/>
      <c r="N4767" s="5" t="s">
        <v>2787</v>
      </c>
    </row>
    <row r="4768" spans="1:39" ht="30" customHeight="1" x14ac:dyDescent="0.3">
      <c r="A4768" s="10" t="s">
        <v>9008</v>
      </c>
      <c r="B4768" s="10" t="s">
        <v>4714</v>
      </c>
      <c r="C4768" s="10" t="s">
        <v>4715</v>
      </c>
      <c r="D4768" s="11">
        <v>3.3000000000000002E-2</v>
      </c>
      <c r="E4768" s="15">
        <v>0</v>
      </c>
      <c r="F4768" s="17">
        <f>TRUNC(E4768*D4768,1)</f>
        <v>0</v>
      </c>
      <c r="G4768" s="15">
        <v>222738</v>
      </c>
      <c r="H4768" s="17">
        <f>TRUNC(G4768*D4768,1)</f>
        <v>7350.3</v>
      </c>
      <c r="I4768" s="15">
        <v>0</v>
      </c>
      <c r="J4768" s="17">
        <f>TRUNC(I4768*D4768,1)</f>
        <v>0</v>
      </c>
      <c r="K4768" s="15">
        <f>TRUNC(E4768+G4768+I4768,1)</f>
        <v>222738</v>
      </c>
      <c r="L4768" s="17">
        <f>TRUNC(F4768+H4768+J4768,1)</f>
        <v>7350.3</v>
      </c>
      <c r="M4768" s="10" t="s">
        <v>52</v>
      </c>
      <c r="N4768" s="9" t="s">
        <v>2787</v>
      </c>
      <c r="O4768" s="9" t="s">
        <v>9009</v>
      </c>
      <c r="P4768" s="9" t="s">
        <v>54</v>
      </c>
      <c r="Q4768" s="9" t="s">
        <v>54</v>
      </c>
      <c r="R4768" s="9" t="s">
        <v>67</v>
      </c>
      <c r="S4768" s="1"/>
      <c r="T4768" s="1"/>
      <c r="U4768" s="1"/>
      <c r="V4768" s="1">
        <v>1</v>
      </c>
      <c r="W4768" s="1"/>
      <c r="X4768" s="1"/>
      <c r="Y4768" s="1"/>
      <c r="Z4768" s="1"/>
      <c r="AA4768" s="1"/>
      <c r="AB4768" s="1"/>
      <c r="AC4768" s="1"/>
      <c r="AD4768" s="1"/>
      <c r="AE4768" s="1"/>
      <c r="AF4768" s="1"/>
      <c r="AG4768" s="1"/>
      <c r="AH4768" s="1"/>
      <c r="AI4768" s="1"/>
      <c r="AJ4768" s="9" t="s">
        <v>52</v>
      </c>
      <c r="AK4768" s="9" t="s">
        <v>9288</v>
      </c>
      <c r="AL4768" s="9" t="s">
        <v>52</v>
      </c>
      <c r="AM4768" s="9" t="s">
        <v>52</v>
      </c>
    </row>
    <row r="4769" spans="1:39" ht="30" customHeight="1" x14ac:dyDescent="0.3">
      <c r="A4769" s="10" t="s">
        <v>4720</v>
      </c>
      <c r="B4769" s="10" t="s">
        <v>4714</v>
      </c>
      <c r="C4769" s="10" t="s">
        <v>4715</v>
      </c>
      <c r="D4769" s="11">
        <v>4.0000000000000001E-3</v>
      </c>
      <c r="E4769" s="15">
        <v>0</v>
      </c>
      <c r="F4769" s="17">
        <f>TRUNC(E4769*D4769,1)</f>
        <v>0</v>
      </c>
      <c r="G4769" s="15">
        <v>153671</v>
      </c>
      <c r="H4769" s="17">
        <f>TRUNC(G4769*D4769,1)</f>
        <v>614.6</v>
      </c>
      <c r="I4769" s="15">
        <v>0</v>
      </c>
      <c r="J4769" s="17">
        <f>TRUNC(I4769*D4769,1)</f>
        <v>0</v>
      </c>
      <c r="K4769" s="15">
        <f>TRUNC(E4769+G4769+I4769,1)</f>
        <v>153671</v>
      </c>
      <c r="L4769" s="17">
        <f>TRUNC(F4769+H4769+J4769,1)</f>
        <v>614.6</v>
      </c>
      <c r="M4769" s="10" t="s">
        <v>52</v>
      </c>
      <c r="N4769" s="9" t="s">
        <v>2787</v>
      </c>
      <c r="O4769" s="9" t="s">
        <v>4721</v>
      </c>
      <c r="P4769" s="9" t="s">
        <v>54</v>
      </c>
      <c r="Q4769" s="9" t="s">
        <v>54</v>
      </c>
      <c r="R4769" s="9" t="s">
        <v>67</v>
      </c>
      <c r="S4769" s="1"/>
      <c r="T4769" s="1"/>
      <c r="U4769" s="1"/>
      <c r="V4769" s="1">
        <v>1</v>
      </c>
      <c r="W4769" s="1"/>
      <c r="X4769" s="1"/>
      <c r="Y4769" s="1"/>
      <c r="Z4769" s="1"/>
      <c r="AA4769" s="1"/>
      <c r="AB4769" s="1"/>
      <c r="AC4769" s="1"/>
      <c r="AD4769" s="1"/>
      <c r="AE4769" s="1"/>
      <c r="AF4769" s="1"/>
      <c r="AG4769" s="1"/>
      <c r="AH4769" s="1"/>
      <c r="AI4769" s="1"/>
      <c r="AJ4769" s="9" t="s">
        <v>52</v>
      </c>
      <c r="AK4769" s="9" t="s">
        <v>9289</v>
      </c>
      <c r="AL4769" s="9" t="s">
        <v>52</v>
      </c>
      <c r="AM4769" s="9" t="s">
        <v>52</v>
      </c>
    </row>
    <row r="4770" spans="1:39" ht="30" customHeight="1" x14ac:dyDescent="0.3">
      <c r="A4770" s="10" t="s">
        <v>7817</v>
      </c>
      <c r="B4770" s="10" t="s">
        <v>9269</v>
      </c>
      <c r="C4770" s="10" t="s">
        <v>732</v>
      </c>
      <c r="D4770" s="11">
        <v>1</v>
      </c>
      <c r="E4770" s="15">
        <v>0</v>
      </c>
      <c r="F4770" s="17">
        <f>TRUNC(E4770*D4770,1)</f>
        <v>0</v>
      </c>
      <c r="G4770" s="15">
        <v>-1194.7</v>
      </c>
      <c r="H4770" s="17">
        <f>TRUNC(G4770*D4770,1)</f>
        <v>-1194.7</v>
      </c>
      <c r="I4770" s="15">
        <v>0</v>
      </c>
      <c r="J4770" s="17">
        <f>TRUNC(I4770*D4770,1)</f>
        <v>0</v>
      </c>
      <c r="K4770" s="15">
        <f>TRUNC(E4770+G4770+I4770,1)</f>
        <v>-1194.7</v>
      </c>
      <c r="L4770" s="17">
        <f>TRUNC(F4770+H4770+J4770,1)</f>
        <v>-1194.7</v>
      </c>
      <c r="M4770" s="10" t="s">
        <v>52</v>
      </c>
      <c r="N4770" s="9" t="s">
        <v>2787</v>
      </c>
      <c r="O4770" s="9" t="s">
        <v>4729</v>
      </c>
      <c r="P4770" s="9" t="s">
        <v>54</v>
      </c>
      <c r="Q4770" s="9" t="s">
        <v>54</v>
      </c>
      <c r="R4770" s="9" t="s">
        <v>54</v>
      </c>
      <c r="S4770" s="1"/>
      <c r="T4770" s="1"/>
      <c r="U4770" s="1"/>
      <c r="V4770" s="1"/>
      <c r="W4770" s="1"/>
      <c r="X4770" s="1"/>
      <c r="Y4770" s="1"/>
      <c r="Z4770" s="1"/>
      <c r="AA4770" s="1"/>
      <c r="AB4770" s="1"/>
      <c r="AC4770" s="1"/>
      <c r="AD4770" s="1"/>
      <c r="AE4770" s="1"/>
      <c r="AF4770" s="1"/>
      <c r="AG4770" s="1"/>
      <c r="AH4770" s="1"/>
      <c r="AI4770" s="1"/>
      <c r="AJ4770" s="9" t="s">
        <v>52</v>
      </c>
      <c r="AK4770" s="9" t="s">
        <v>9290</v>
      </c>
      <c r="AL4770" s="9" t="s">
        <v>52</v>
      </c>
      <c r="AM4770" s="9" t="s">
        <v>52</v>
      </c>
    </row>
    <row r="4771" spans="1:39" ht="30" customHeight="1" x14ac:dyDescent="0.3">
      <c r="A4771" s="10" t="s">
        <v>4735</v>
      </c>
      <c r="B4771" s="10" t="s">
        <v>52</v>
      </c>
      <c r="C4771" s="10" t="s">
        <v>52</v>
      </c>
      <c r="D4771" s="11"/>
      <c r="E4771" s="15"/>
      <c r="F4771" s="17">
        <f>TRUNC(SUMIF(N4768:N4770, N4767, F4768:F4770),0)</f>
        <v>0</v>
      </c>
      <c r="G4771" s="15"/>
      <c r="H4771" s="17">
        <f>TRUNC(SUMIF(N4768:N4770, N4767, H4768:H4770),0)</f>
        <v>6770</v>
      </c>
      <c r="I4771" s="15"/>
      <c r="J4771" s="17">
        <f>TRUNC(SUMIF(N4768:N4770, N4767, J4768:J4770),0)</f>
        <v>0</v>
      </c>
      <c r="K4771" s="15"/>
      <c r="L4771" s="17">
        <f>F4771+H4771+J4771</f>
        <v>6770</v>
      </c>
      <c r="M4771" s="10" t="s">
        <v>52</v>
      </c>
      <c r="N4771" s="9" t="s">
        <v>4736</v>
      </c>
      <c r="O4771" s="9" t="s">
        <v>4736</v>
      </c>
      <c r="P4771" s="9" t="s">
        <v>52</v>
      </c>
      <c r="Q4771" s="9" t="s">
        <v>52</v>
      </c>
      <c r="R4771" s="9" t="s">
        <v>52</v>
      </c>
      <c r="S4771" s="1"/>
      <c r="T4771" s="1"/>
      <c r="U4771" s="1"/>
      <c r="V4771" s="1"/>
      <c r="W4771" s="1"/>
      <c r="X4771" s="1"/>
      <c r="Y4771" s="1"/>
      <c r="Z4771" s="1"/>
      <c r="AA4771" s="1"/>
      <c r="AB4771" s="1"/>
      <c r="AC4771" s="1"/>
      <c r="AD4771" s="1"/>
      <c r="AE4771" s="1"/>
      <c r="AF4771" s="1"/>
      <c r="AG4771" s="1"/>
      <c r="AH4771" s="1"/>
      <c r="AI4771" s="1"/>
      <c r="AJ4771" s="9" t="s">
        <v>52</v>
      </c>
      <c r="AK4771" s="9" t="s">
        <v>52</v>
      </c>
      <c r="AL4771" s="9" t="s">
        <v>52</v>
      </c>
      <c r="AM4771" s="9" t="s">
        <v>52</v>
      </c>
    </row>
    <row r="4772" spans="1:39" ht="30" customHeight="1" x14ac:dyDescent="0.3">
      <c r="A4772" s="11"/>
      <c r="B4772" s="11"/>
      <c r="C4772" s="11"/>
      <c r="D4772" s="11"/>
      <c r="E4772" s="15"/>
      <c r="F4772" s="17"/>
      <c r="G4772" s="15"/>
      <c r="H4772" s="17"/>
      <c r="I4772" s="15"/>
      <c r="J4772" s="17"/>
      <c r="K4772" s="15"/>
      <c r="L4772" s="17"/>
      <c r="M4772" s="11"/>
    </row>
    <row r="4773" spans="1:39" ht="30" customHeight="1" x14ac:dyDescent="0.3">
      <c r="A4773" s="14" t="s">
        <v>9291</v>
      </c>
      <c r="B4773" s="14"/>
      <c r="C4773" s="14"/>
      <c r="D4773" s="14"/>
      <c r="E4773" s="16"/>
      <c r="F4773" s="18"/>
      <c r="G4773" s="16"/>
      <c r="H4773" s="18"/>
      <c r="I4773" s="16"/>
      <c r="J4773" s="18"/>
      <c r="K4773" s="16"/>
      <c r="L4773" s="18"/>
      <c r="M4773" s="14"/>
      <c r="N4773" s="5" t="s">
        <v>2789</v>
      </c>
    </row>
    <row r="4774" spans="1:39" ht="30" customHeight="1" x14ac:dyDescent="0.3">
      <c r="A4774" s="10" t="s">
        <v>9008</v>
      </c>
      <c r="B4774" s="10" t="s">
        <v>4714</v>
      </c>
      <c r="C4774" s="10" t="s">
        <v>4715</v>
      </c>
      <c r="D4774" s="11">
        <v>3.5999999999999997E-2</v>
      </c>
      <c r="E4774" s="15">
        <v>0</v>
      </c>
      <c r="F4774" s="17">
        <f>TRUNC(E4774*D4774,1)</f>
        <v>0</v>
      </c>
      <c r="G4774" s="15">
        <v>222738</v>
      </c>
      <c r="H4774" s="17">
        <f>TRUNC(G4774*D4774,1)</f>
        <v>8018.5</v>
      </c>
      <c r="I4774" s="15">
        <v>0</v>
      </c>
      <c r="J4774" s="17">
        <f>TRUNC(I4774*D4774,1)</f>
        <v>0</v>
      </c>
      <c r="K4774" s="15">
        <f>TRUNC(E4774+G4774+I4774,1)</f>
        <v>222738</v>
      </c>
      <c r="L4774" s="17">
        <f>TRUNC(F4774+H4774+J4774,1)</f>
        <v>8018.5</v>
      </c>
      <c r="M4774" s="10" t="s">
        <v>52</v>
      </c>
      <c r="N4774" s="9" t="s">
        <v>2789</v>
      </c>
      <c r="O4774" s="9" t="s">
        <v>9009</v>
      </c>
      <c r="P4774" s="9" t="s">
        <v>54</v>
      </c>
      <c r="Q4774" s="9" t="s">
        <v>54</v>
      </c>
      <c r="R4774" s="9" t="s">
        <v>67</v>
      </c>
      <c r="S4774" s="1"/>
      <c r="T4774" s="1"/>
      <c r="U4774" s="1"/>
      <c r="V4774" s="1">
        <v>1</v>
      </c>
      <c r="W4774" s="1"/>
      <c r="X4774" s="1"/>
      <c r="Y4774" s="1"/>
      <c r="Z4774" s="1"/>
      <c r="AA4774" s="1"/>
      <c r="AB4774" s="1"/>
      <c r="AC4774" s="1"/>
      <c r="AD4774" s="1"/>
      <c r="AE4774" s="1"/>
      <c r="AF4774" s="1"/>
      <c r="AG4774" s="1"/>
      <c r="AH4774" s="1"/>
      <c r="AI4774" s="1"/>
      <c r="AJ4774" s="9" t="s">
        <v>52</v>
      </c>
      <c r="AK4774" s="9" t="s">
        <v>9293</v>
      </c>
      <c r="AL4774" s="9" t="s">
        <v>52</v>
      </c>
      <c r="AM4774" s="9" t="s">
        <v>52</v>
      </c>
    </row>
    <row r="4775" spans="1:39" ht="30" customHeight="1" x14ac:dyDescent="0.3">
      <c r="A4775" s="10" t="s">
        <v>4720</v>
      </c>
      <c r="B4775" s="10" t="s">
        <v>4714</v>
      </c>
      <c r="C4775" s="10" t="s">
        <v>4715</v>
      </c>
      <c r="D4775" s="11">
        <v>5.0000000000000001E-3</v>
      </c>
      <c r="E4775" s="15">
        <v>0</v>
      </c>
      <c r="F4775" s="17">
        <f>TRUNC(E4775*D4775,1)</f>
        <v>0</v>
      </c>
      <c r="G4775" s="15">
        <v>153671</v>
      </c>
      <c r="H4775" s="17">
        <f>TRUNC(G4775*D4775,1)</f>
        <v>768.3</v>
      </c>
      <c r="I4775" s="15">
        <v>0</v>
      </c>
      <c r="J4775" s="17">
        <f>TRUNC(I4775*D4775,1)</f>
        <v>0</v>
      </c>
      <c r="K4775" s="15">
        <f>TRUNC(E4775+G4775+I4775,1)</f>
        <v>153671</v>
      </c>
      <c r="L4775" s="17">
        <f>TRUNC(F4775+H4775+J4775,1)</f>
        <v>768.3</v>
      </c>
      <c r="M4775" s="10" t="s">
        <v>52</v>
      </c>
      <c r="N4775" s="9" t="s">
        <v>2789</v>
      </c>
      <c r="O4775" s="9" t="s">
        <v>4721</v>
      </c>
      <c r="P4775" s="9" t="s">
        <v>54</v>
      </c>
      <c r="Q4775" s="9" t="s">
        <v>54</v>
      </c>
      <c r="R4775" s="9" t="s">
        <v>67</v>
      </c>
      <c r="S4775" s="1"/>
      <c r="T4775" s="1"/>
      <c r="U4775" s="1"/>
      <c r="V4775" s="1">
        <v>1</v>
      </c>
      <c r="W4775" s="1"/>
      <c r="X4775" s="1"/>
      <c r="Y4775" s="1"/>
      <c r="Z4775" s="1"/>
      <c r="AA4775" s="1"/>
      <c r="AB4775" s="1"/>
      <c r="AC4775" s="1"/>
      <c r="AD4775" s="1"/>
      <c r="AE4775" s="1"/>
      <c r="AF4775" s="1"/>
      <c r="AG4775" s="1"/>
      <c r="AH4775" s="1"/>
      <c r="AI4775" s="1"/>
      <c r="AJ4775" s="9" t="s">
        <v>52</v>
      </c>
      <c r="AK4775" s="9" t="s">
        <v>9294</v>
      </c>
      <c r="AL4775" s="9" t="s">
        <v>52</v>
      </c>
      <c r="AM4775" s="9" t="s">
        <v>52</v>
      </c>
    </row>
    <row r="4776" spans="1:39" ht="30" customHeight="1" x14ac:dyDescent="0.3">
      <c r="A4776" s="10" t="s">
        <v>7817</v>
      </c>
      <c r="B4776" s="10" t="s">
        <v>9269</v>
      </c>
      <c r="C4776" s="10" t="s">
        <v>732</v>
      </c>
      <c r="D4776" s="11">
        <v>1</v>
      </c>
      <c r="E4776" s="15">
        <v>0</v>
      </c>
      <c r="F4776" s="17">
        <f>TRUNC(E4776*D4776,1)</f>
        <v>0</v>
      </c>
      <c r="G4776" s="15">
        <v>-1318</v>
      </c>
      <c r="H4776" s="17">
        <f>TRUNC(G4776*D4776,1)</f>
        <v>-1318</v>
      </c>
      <c r="I4776" s="15">
        <v>0</v>
      </c>
      <c r="J4776" s="17">
        <f>TRUNC(I4776*D4776,1)</f>
        <v>0</v>
      </c>
      <c r="K4776" s="15">
        <f>TRUNC(E4776+G4776+I4776,1)</f>
        <v>-1318</v>
      </c>
      <c r="L4776" s="17">
        <f>TRUNC(F4776+H4776+J4776,1)</f>
        <v>-1318</v>
      </c>
      <c r="M4776" s="10" t="s">
        <v>52</v>
      </c>
      <c r="N4776" s="9" t="s">
        <v>2789</v>
      </c>
      <c r="O4776" s="9" t="s">
        <v>4729</v>
      </c>
      <c r="P4776" s="9" t="s">
        <v>54</v>
      </c>
      <c r="Q4776" s="9" t="s">
        <v>54</v>
      </c>
      <c r="R4776" s="9" t="s">
        <v>54</v>
      </c>
      <c r="S4776" s="1"/>
      <c r="T4776" s="1"/>
      <c r="U4776" s="1"/>
      <c r="V4776" s="1"/>
      <c r="W4776" s="1"/>
      <c r="X4776" s="1"/>
      <c r="Y4776" s="1"/>
      <c r="Z4776" s="1"/>
      <c r="AA4776" s="1"/>
      <c r="AB4776" s="1"/>
      <c r="AC4776" s="1"/>
      <c r="AD4776" s="1"/>
      <c r="AE4776" s="1"/>
      <c r="AF4776" s="1"/>
      <c r="AG4776" s="1"/>
      <c r="AH4776" s="1"/>
      <c r="AI4776" s="1"/>
      <c r="AJ4776" s="9" t="s">
        <v>52</v>
      </c>
      <c r="AK4776" s="9" t="s">
        <v>9295</v>
      </c>
      <c r="AL4776" s="9" t="s">
        <v>52</v>
      </c>
      <c r="AM4776" s="9" t="s">
        <v>52</v>
      </c>
    </row>
    <row r="4777" spans="1:39" ht="30" customHeight="1" x14ac:dyDescent="0.3">
      <c r="A4777" s="10" t="s">
        <v>4735</v>
      </c>
      <c r="B4777" s="10" t="s">
        <v>52</v>
      </c>
      <c r="C4777" s="10" t="s">
        <v>52</v>
      </c>
      <c r="D4777" s="11"/>
      <c r="E4777" s="15"/>
      <c r="F4777" s="17">
        <f>TRUNC(SUMIF(N4774:N4776, N4773, F4774:F4776),0)</f>
        <v>0</v>
      </c>
      <c r="G4777" s="15"/>
      <c r="H4777" s="17">
        <f>TRUNC(SUMIF(N4774:N4776, N4773, H4774:H4776),0)</f>
        <v>7468</v>
      </c>
      <c r="I4777" s="15"/>
      <c r="J4777" s="17">
        <f>TRUNC(SUMIF(N4774:N4776, N4773, J4774:J4776),0)</f>
        <v>0</v>
      </c>
      <c r="K4777" s="15"/>
      <c r="L4777" s="17">
        <f>F4777+H4777+J4777</f>
        <v>7468</v>
      </c>
      <c r="M4777" s="10" t="s">
        <v>52</v>
      </c>
      <c r="N4777" s="9" t="s">
        <v>4736</v>
      </c>
      <c r="O4777" s="9" t="s">
        <v>4736</v>
      </c>
      <c r="P4777" s="9" t="s">
        <v>52</v>
      </c>
      <c r="Q4777" s="9" t="s">
        <v>52</v>
      </c>
      <c r="R4777" s="9" t="s">
        <v>52</v>
      </c>
      <c r="S4777" s="1"/>
      <c r="T4777" s="1"/>
      <c r="U4777" s="1"/>
      <c r="V4777" s="1"/>
      <c r="W4777" s="1"/>
      <c r="X4777" s="1"/>
      <c r="Y4777" s="1"/>
      <c r="Z4777" s="1"/>
      <c r="AA4777" s="1"/>
      <c r="AB4777" s="1"/>
      <c r="AC4777" s="1"/>
      <c r="AD4777" s="1"/>
      <c r="AE4777" s="1"/>
      <c r="AF4777" s="1"/>
      <c r="AG4777" s="1"/>
      <c r="AH4777" s="1"/>
      <c r="AI4777" s="1"/>
      <c r="AJ4777" s="9" t="s">
        <v>52</v>
      </c>
      <c r="AK4777" s="9" t="s">
        <v>52</v>
      </c>
      <c r="AL4777" s="9" t="s">
        <v>52</v>
      </c>
      <c r="AM4777" s="9" t="s">
        <v>52</v>
      </c>
    </row>
    <row r="4778" spans="1:39" ht="30" customHeight="1" x14ac:dyDescent="0.3">
      <c r="A4778" s="11"/>
      <c r="B4778" s="11"/>
      <c r="C4778" s="11"/>
      <c r="D4778" s="11"/>
      <c r="E4778" s="15"/>
      <c r="F4778" s="17"/>
      <c r="G4778" s="15"/>
      <c r="H4778" s="17"/>
      <c r="I4778" s="15"/>
      <c r="J4778" s="17"/>
      <c r="K4778" s="15"/>
      <c r="L4778" s="17"/>
      <c r="M4778" s="11"/>
    </row>
    <row r="4779" spans="1:39" ht="30" customHeight="1" x14ac:dyDescent="0.3">
      <c r="A4779" s="14" t="s">
        <v>9296</v>
      </c>
      <c r="B4779" s="14"/>
      <c r="C4779" s="14"/>
      <c r="D4779" s="14"/>
      <c r="E4779" s="16"/>
      <c r="F4779" s="18"/>
      <c r="G4779" s="16"/>
      <c r="H4779" s="18"/>
      <c r="I4779" s="16"/>
      <c r="J4779" s="18"/>
      <c r="K4779" s="16"/>
      <c r="L4779" s="18"/>
      <c r="M4779" s="14"/>
      <c r="N4779" s="5" t="s">
        <v>2791</v>
      </c>
    </row>
    <row r="4780" spans="1:39" ht="30" customHeight="1" x14ac:dyDescent="0.3">
      <c r="A4780" s="10" t="s">
        <v>9008</v>
      </c>
      <c r="B4780" s="10" t="s">
        <v>4714</v>
      </c>
      <c r="C4780" s="10" t="s">
        <v>4715</v>
      </c>
      <c r="D4780" s="11">
        <v>3.7999999999999999E-2</v>
      </c>
      <c r="E4780" s="15">
        <v>0</v>
      </c>
      <c r="F4780" s="17">
        <f>TRUNC(E4780*D4780,1)</f>
        <v>0</v>
      </c>
      <c r="G4780" s="15">
        <v>222738</v>
      </c>
      <c r="H4780" s="17">
        <f>TRUNC(G4780*D4780,1)</f>
        <v>8464</v>
      </c>
      <c r="I4780" s="15">
        <v>0</v>
      </c>
      <c r="J4780" s="17">
        <f>TRUNC(I4780*D4780,1)</f>
        <v>0</v>
      </c>
      <c r="K4780" s="15">
        <f>TRUNC(E4780+G4780+I4780,1)</f>
        <v>222738</v>
      </c>
      <c r="L4780" s="17">
        <f>TRUNC(F4780+H4780+J4780,1)</f>
        <v>8464</v>
      </c>
      <c r="M4780" s="10" t="s">
        <v>52</v>
      </c>
      <c r="N4780" s="9" t="s">
        <v>2791</v>
      </c>
      <c r="O4780" s="9" t="s">
        <v>9009</v>
      </c>
      <c r="P4780" s="9" t="s">
        <v>54</v>
      </c>
      <c r="Q4780" s="9" t="s">
        <v>54</v>
      </c>
      <c r="R4780" s="9" t="s">
        <v>67</v>
      </c>
      <c r="S4780" s="1"/>
      <c r="T4780" s="1"/>
      <c r="U4780" s="1"/>
      <c r="V4780" s="1">
        <v>1</v>
      </c>
      <c r="W4780" s="1"/>
      <c r="X4780" s="1"/>
      <c r="Y4780" s="1"/>
      <c r="Z4780" s="1"/>
      <c r="AA4780" s="1"/>
      <c r="AB4780" s="1"/>
      <c r="AC4780" s="1"/>
      <c r="AD4780" s="1"/>
      <c r="AE4780" s="1"/>
      <c r="AF4780" s="1"/>
      <c r="AG4780" s="1"/>
      <c r="AH4780" s="1"/>
      <c r="AI4780" s="1"/>
      <c r="AJ4780" s="9" t="s">
        <v>52</v>
      </c>
      <c r="AK4780" s="9" t="s">
        <v>9298</v>
      </c>
      <c r="AL4780" s="9" t="s">
        <v>52</v>
      </c>
      <c r="AM4780" s="9" t="s">
        <v>52</v>
      </c>
    </row>
    <row r="4781" spans="1:39" ht="30" customHeight="1" x14ac:dyDescent="0.3">
      <c r="A4781" s="10" t="s">
        <v>4720</v>
      </c>
      <c r="B4781" s="10" t="s">
        <v>4714</v>
      </c>
      <c r="C4781" s="10" t="s">
        <v>4715</v>
      </c>
      <c r="D4781" s="11">
        <v>6.0000000000000001E-3</v>
      </c>
      <c r="E4781" s="15">
        <v>0</v>
      </c>
      <c r="F4781" s="17">
        <f>TRUNC(E4781*D4781,1)</f>
        <v>0</v>
      </c>
      <c r="G4781" s="15">
        <v>153671</v>
      </c>
      <c r="H4781" s="17">
        <f>TRUNC(G4781*D4781,1)</f>
        <v>922</v>
      </c>
      <c r="I4781" s="15">
        <v>0</v>
      </c>
      <c r="J4781" s="17">
        <f>TRUNC(I4781*D4781,1)</f>
        <v>0</v>
      </c>
      <c r="K4781" s="15">
        <f>TRUNC(E4781+G4781+I4781,1)</f>
        <v>153671</v>
      </c>
      <c r="L4781" s="17">
        <f>TRUNC(F4781+H4781+J4781,1)</f>
        <v>922</v>
      </c>
      <c r="M4781" s="10" t="s">
        <v>52</v>
      </c>
      <c r="N4781" s="9" t="s">
        <v>2791</v>
      </c>
      <c r="O4781" s="9" t="s">
        <v>4721</v>
      </c>
      <c r="P4781" s="9" t="s">
        <v>54</v>
      </c>
      <c r="Q4781" s="9" t="s">
        <v>54</v>
      </c>
      <c r="R4781" s="9" t="s">
        <v>67</v>
      </c>
      <c r="S4781" s="1"/>
      <c r="T4781" s="1"/>
      <c r="U4781" s="1"/>
      <c r="V4781" s="1">
        <v>1</v>
      </c>
      <c r="W4781" s="1"/>
      <c r="X4781" s="1"/>
      <c r="Y4781" s="1"/>
      <c r="Z4781" s="1"/>
      <c r="AA4781" s="1"/>
      <c r="AB4781" s="1"/>
      <c r="AC4781" s="1"/>
      <c r="AD4781" s="1"/>
      <c r="AE4781" s="1"/>
      <c r="AF4781" s="1"/>
      <c r="AG4781" s="1"/>
      <c r="AH4781" s="1"/>
      <c r="AI4781" s="1"/>
      <c r="AJ4781" s="9" t="s">
        <v>52</v>
      </c>
      <c r="AK4781" s="9" t="s">
        <v>9299</v>
      </c>
      <c r="AL4781" s="9" t="s">
        <v>52</v>
      </c>
      <c r="AM4781" s="9" t="s">
        <v>52</v>
      </c>
    </row>
    <row r="4782" spans="1:39" ht="30" customHeight="1" x14ac:dyDescent="0.3">
      <c r="A4782" s="10" t="s">
        <v>7817</v>
      </c>
      <c r="B4782" s="10" t="s">
        <v>9269</v>
      </c>
      <c r="C4782" s="10" t="s">
        <v>732</v>
      </c>
      <c r="D4782" s="11">
        <v>1</v>
      </c>
      <c r="E4782" s="15">
        <v>0</v>
      </c>
      <c r="F4782" s="17">
        <f>TRUNC(E4782*D4782,1)</f>
        <v>0</v>
      </c>
      <c r="G4782" s="15">
        <v>-1407.9</v>
      </c>
      <c r="H4782" s="17">
        <f>TRUNC(G4782*D4782,1)</f>
        <v>-1407.9</v>
      </c>
      <c r="I4782" s="15">
        <v>0</v>
      </c>
      <c r="J4782" s="17">
        <f>TRUNC(I4782*D4782,1)</f>
        <v>0</v>
      </c>
      <c r="K4782" s="15">
        <f>TRUNC(E4782+G4782+I4782,1)</f>
        <v>-1407.9</v>
      </c>
      <c r="L4782" s="17">
        <f>TRUNC(F4782+H4782+J4782,1)</f>
        <v>-1407.9</v>
      </c>
      <c r="M4782" s="10" t="s">
        <v>52</v>
      </c>
      <c r="N4782" s="9" t="s">
        <v>2791</v>
      </c>
      <c r="O4782" s="9" t="s">
        <v>4729</v>
      </c>
      <c r="P4782" s="9" t="s">
        <v>54</v>
      </c>
      <c r="Q4782" s="9" t="s">
        <v>54</v>
      </c>
      <c r="R4782" s="9" t="s">
        <v>54</v>
      </c>
      <c r="S4782" s="1"/>
      <c r="T4782" s="1"/>
      <c r="U4782" s="1"/>
      <c r="V4782" s="1"/>
      <c r="W4782" s="1"/>
      <c r="X4782" s="1"/>
      <c r="Y4782" s="1"/>
      <c r="Z4782" s="1"/>
      <c r="AA4782" s="1"/>
      <c r="AB4782" s="1"/>
      <c r="AC4782" s="1"/>
      <c r="AD4782" s="1"/>
      <c r="AE4782" s="1"/>
      <c r="AF4782" s="1"/>
      <c r="AG4782" s="1"/>
      <c r="AH4782" s="1"/>
      <c r="AI4782" s="1"/>
      <c r="AJ4782" s="9" t="s">
        <v>52</v>
      </c>
      <c r="AK4782" s="9" t="s">
        <v>9300</v>
      </c>
      <c r="AL4782" s="9" t="s">
        <v>52</v>
      </c>
      <c r="AM4782" s="9" t="s">
        <v>52</v>
      </c>
    </row>
    <row r="4783" spans="1:39" ht="30" customHeight="1" x14ac:dyDescent="0.3">
      <c r="A4783" s="10" t="s">
        <v>4735</v>
      </c>
      <c r="B4783" s="10" t="s">
        <v>52</v>
      </c>
      <c r="C4783" s="10" t="s">
        <v>52</v>
      </c>
      <c r="D4783" s="11"/>
      <c r="E4783" s="15"/>
      <c r="F4783" s="17">
        <f>TRUNC(SUMIF(N4780:N4782, N4779, F4780:F4782),0)</f>
        <v>0</v>
      </c>
      <c r="G4783" s="15"/>
      <c r="H4783" s="17">
        <f>TRUNC(SUMIF(N4780:N4782, N4779, H4780:H4782),0)</f>
        <v>7978</v>
      </c>
      <c r="I4783" s="15"/>
      <c r="J4783" s="17">
        <f>TRUNC(SUMIF(N4780:N4782, N4779, J4780:J4782),0)</f>
        <v>0</v>
      </c>
      <c r="K4783" s="15"/>
      <c r="L4783" s="17">
        <f>F4783+H4783+J4783</f>
        <v>7978</v>
      </c>
      <c r="M4783" s="10" t="s">
        <v>52</v>
      </c>
      <c r="N4783" s="9" t="s">
        <v>4736</v>
      </c>
      <c r="O4783" s="9" t="s">
        <v>4736</v>
      </c>
      <c r="P4783" s="9" t="s">
        <v>52</v>
      </c>
      <c r="Q4783" s="9" t="s">
        <v>52</v>
      </c>
      <c r="R4783" s="9" t="s">
        <v>52</v>
      </c>
      <c r="S4783" s="1"/>
      <c r="T4783" s="1"/>
      <c r="U4783" s="1"/>
      <c r="V4783" s="1"/>
      <c r="W4783" s="1"/>
      <c r="X4783" s="1"/>
      <c r="Y4783" s="1"/>
      <c r="Z4783" s="1"/>
      <c r="AA4783" s="1"/>
      <c r="AB4783" s="1"/>
      <c r="AC4783" s="1"/>
      <c r="AD4783" s="1"/>
      <c r="AE4783" s="1"/>
      <c r="AF4783" s="1"/>
      <c r="AG4783" s="1"/>
      <c r="AH4783" s="1"/>
      <c r="AI4783" s="1"/>
      <c r="AJ4783" s="9" t="s">
        <v>52</v>
      </c>
      <c r="AK4783" s="9" t="s">
        <v>52</v>
      </c>
      <c r="AL4783" s="9" t="s">
        <v>52</v>
      </c>
      <c r="AM4783" s="9" t="s">
        <v>52</v>
      </c>
    </row>
    <row r="4784" spans="1:39" ht="30" customHeight="1" x14ac:dyDescent="0.3">
      <c r="A4784" s="11"/>
      <c r="B4784" s="11"/>
      <c r="C4784" s="11"/>
      <c r="D4784" s="11"/>
      <c r="E4784" s="15"/>
      <c r="F4784" s="17"/>
      <c r="G4784" s="15"/>
      <c r="H4784" s="17"/>
      <c r="I4784" s="15"/>
      <c r="J4784" s="17"/>
      <c r="K4784" s="15"/>
      <c r="L4784" s="17"/>
      <c r="M4784" s="11"/>
    </row>
    <row r="4785" spans="1:39" ht="30" customHeight="1" x14ac:dyDescent="0.3">
      <c r="A4785" s="14" t="s">
        <v>9301</v>
      </c>
      <c r="B4785" s="14"/>
      <c r="C4785" s="14"/>
      <c r="D4785" s="14"/>
      <c r="E4785" s="16"/>
      <c r="F4785" s="18"/>
      <c r="G4785" s="16"/>
      <c r="H4785" s="18"/>
      <c r="I4785" s="16"/>
      <c r="J4785" s="18"/>
      <c r="K4785" s="16"/>
      <c r="L4785" s="18"/>
      <c r="M4785" s="14"/>
      <c r="N4785" s="5" t="s">
        <v>2793</v>
      </c>
    </row>
    <row r="4786" spans="1:39" ht="30" customHeight="1" x14ac:dyDescent="0.3">
      <c r="A4786" s="10" t="s">
        <v>9008</v>
      </c>
      <c r="B4786" s="10" t="s">
        <v>4714</v>
      </c>
      <c r="C4786" s="10" t="s">
        <v>4715</v>
      </c>
      <c r="D4786" s="11">
        <v>0.04</v>
      </c>
      <c r="E4786" s="15">
        <v>0</v>
      </c>
      <c r="F4786" s="17">
        <f>TRUNC(E4786*D4786,1)</f>
        <v>0</v>
      </c>
      <c r="G4786" s="15">
        <v>222738</v>
      </c>
      <c r="H4786" s="17">
        <f>TRUNC(G4786*D4786,1)</f>
        <v>8909.5</v>
      </c>
      <c r="I4786" s="15">
        <v>0</v>
      </c>
      <c r="J4786" s="17">
        <f>TRUNC(I4786*D4786,1)</f>
        <v>0</v>
      </c>
      <c r="K4786" s="15">
        <f>TRUNC(E4786+G4786+I4786,1)</f>
        <v>222738</v>
      </c>
      <c r="L4786" s="17">
        <f>TRUNC(F4786+H4786+J4786,1)</f>
        <v>8909.5</v>
      </c>
      <c r="M4786" s="10" t="s">
        <v>52</v>
      </c>
      <c r="N4786" s="9" t="s">
        <v>2793</v>
      </c>
      <c r="O4786" s="9" t="s">
        <v>9009</v>
      </c>
      <c r="P4786" s="9" t="s">
        <v>54</v>
      </c>
      <c r="Q4786" s="9" t="s">
        <v>54</v>
      </c>
      <c r="R4786" s="9" t="s">
        <v>67</v>
      </c>
      <c r="S4786" s="1"/>
      <c r="T4786" s="1"/>
      <c r="U4786" s="1"/>
      <c r="V4786" s="1">
        <v>1</v>
      </c>
      <c r="W4786" s="1"/>
      <c r="X4786" s="1"/>
      <c r="Y4786" s="1"/>
      <c r="Z4786" s="1"/>
      <c r="AA4786" s="1"/>
      <c r="AB4786" s="1"/>
      <c r="AC4786" s="1"/>
      <c r="AD4786" s="1"/>
      <c r="AE4786" s="1"/>
      <c r="AF4786" s="1"/>
      <c r="AG4786" s="1"/>
      <c r="AH4786" s="1"/>
      <c r="AI4786" s="1"/>
      <c r="AJ4786" s="9" t="s">
        <v>52</v>
      </c>
      <c r="AK4786" s="9" t="s">
        <v>9303</v>
      </c>
      <c r="AL4786" s="9" t="s">
        <v>52</v>
      </c>
      <c r="AM4786" s="9" t="s">
        <v>52</v>
      </c>
    </row>
    <row r="4787" spans="1:39" ht="30" customHeight="1" x14ac:dyDescent="0.3">
      <c r="A4787" s="10" t="s">
        <v>4720</v>
      </c>
      <c r="B4787" s="10" t="s">
        <v>4714</v>
      </c>
      <c r="C4787" s="10" t="s">
        <v>4715</v>
      </c>
      <c r="D4787" s="11">
        <v>7.0000000000000001E-3</v>
      </c>
      <c r="E4787" s="15">
        <v>0</v>
      </c>
      <c r="F4787" s="17">
        <f>TRUNC(E4787*D4787,1)</f>
        <v>0</v>
      </c>
      <c r="G4787" s="15">
        <v>153671</v>
      </c>
      <c r="H4787" s="17">
        <f>TRUNC(G4787*D4787,1)</f>
        <v>1075.5999999999999</v>
      </c>
      <c r="I4787" s="15">
        <v>0</v>
      </c>
      <c r="J4787" s="17">
        <f>TRUNC(I4787*D4787,1)</f>
        <v>0</v>
      </c>
      <c r="K4787" s="15">
        <f>TRUNC(E4787+G4787+I4787,1)</f>
        <v>153671</v>
      </c>
      <c r="L4787" s="17">
        <f>TRUNC(F4787+H4787+J4787,1)</f>
        <v>1075.5999999999999</v>
      </c>
      <c r="M4787" s="10" t="s">
        <v>52</v>
      </c>
      <c r="N4787" s="9" t="s">
        <v>2793</v>
      </c>
      <c r="O4787" s="9" t="s">
        <v>4721</v>
      </c>
      <c r="P4787" s="9" t="s">
        <v>54</v>
      </c>
      <c r="Q4787" s="9" t="s">
        <v>54</v>
      </c>
      <c r="R4787" s="9" t="s">
        <v>67</v>
      </c>
      <c r="S4787" s="1"/>
      <c r="T4787" s="1"/>
      <c r="U4787" s="1"/>
      <c r="V4787" s="1">
        <v>1</v>
      </c>
      <c r="W4787" s="1"/>
      <c r="X4787" s="1"/>
      <c r="Y4787" s="1"/>
      <c r="Z4787" s="1"/>
      <c r="AA4787" s="1"/>
      <c r="AB4787" s="1"/>
      <c r="AC4787" s="1"/>
      <c r="AD4787" s="1"/>
      <c r="AE4787" s="1"/>
      <c r="AF4787" s="1"/>
      <c r="AG4787" s="1"/>
      <c r="AH4787" s="1"/>
      <c r="AI4787" s="1"/>
      <c r="AJ4787" s="9" t="s">
        <v>52</v>
      </c>
      <c r="AK4787" s="9" t="s">
        <v>9304</v>
      </c>
      <c r="AL4787" s="9" t="s">
        <v>52</v>
      </c>
      <c r="AM4787" s="9" t="s">
        <v>52</v>
      </c>
    </row>
    <row r="4788" spans="1:39" ht="30" customHeight="1" x14ac:dyDescent="0.3">
      <c r="A4788" s="10" t="s">
        <v>7817</v>
      </c>
      <c r="B4788" s="10" t="s">
        <v>9269</v>
      </c>
      <c r="C4788" s="10" t="s">
        <v>732</v>
      </c>
      <c r="D4788" s="11">
        <v>1</v>
      </c>
      <c r="E4788" s="15">
        <v>0</v>
      </c>
      <c r="F4788" s="17">
        <f>TRUNC(E4788*D4788,1)</f>
        <v>0</v>
      </c>
      <c r="G4788" s="15">
        <v>-1497.7</v>
      </c>
      <c r="H4788" s="17">
        <f>TRUNC(G4788*D4788,1)</f>
        <v>-1497.7</v>
      </c>
      <c r="I4788" s="15">
        <v>0</v>
      </c>
      <c r="J4788" s="17">
        <f>TRUNC(I4788*D4788,1)</f>
        <v>0</v>
      </c>
      <c r="K4788" s="15">
        <f>TRUNC(E4788+G4788+I4788,1)</f>
        <v>-1497.7</v>
      </c>
      <c r="L4788" s="17">
        <f>TRUNC(F4788+H4788+J4788,1)</f>
        <v>-1497.7</v>
      </c>
      <c r="M4788" s="10" t="s">
        <v>52</v>
      </c>
      <c r="N4788" s="9" t="s">
        <v>2793</v>
      </c>
      <c r="O4788" s="9" t="s">
        <v>4729</v>
      </c>
      <c r="P4788" s="9" t="s">
        <v>54</v>
      </c>
      <c r="Q4788" s="9" t="s">
        <v>54</v>
      </c>
      <c r="R4788" s="9" t="s">
        <v>54</v>
      </c>
      <c r="S4788" s="1"/>
      <c r="T4788" s="1"/>
      <c r="U4788" s="1"/>
      <c r="V4788" s="1"/>
      <c r="W4788" s="1"/>
      <c r="X4788" s="1"/>
      <c r="Y4788" s="1"/>
      <c r="Z4788" s="1"/>
      <c r="AA4788" s="1"/>
      <c r="AB4788" s="1"/>
      <c r="AC4788" s="1"/>
      <c r="AD4788" s="1"/>
      <c r="AE4788" s="1"/>
      <c r="AF4788" s="1"/>
      <c r="AG4788" s="1"/>
      <c r="AH4788" s="1"/>
      <c r="AI4788" s="1"/>
      <c r="AJ4788" s="9" t="s">
        <v>52</v>
      </c>
      <c r="AK4788" s="9" t="s">
        <v>9305</v>
      </c>
      <c r="AL4788" s="9" t="s">
        <v>52</v>
      </c>
      <c r="AM4788" s="9" t="s">
        <v>52</v>
      </c>
    </row>
    <row r="4789" spans="1:39" ht="30" customHeight="1" x14ac:dyDescent="0.3">
      <c r="A4789" s="10" t="s">
        <v>4735</v>
      </c>
      <c r="B4789" s="10" t="s">
        <v>52</v>
      </c>
      <c r="C4789" s="10" t="s">
        <v>52</v>
      </c>
      <c r="D4789" s="11"/>
      <c r="E4789" s="15"/>
      <c r="F4789" s="17">
        <f>TRUNC(SUMIF(N4786:N4788, N4785, F4786:F4788),0)</f>
        <v>0</v>
      </c>
      <c r="G4789" s="15"/>
      <c r="H4789" s="17">
        <f>TRUNC(SUMIF(N4786:N4788, N4785, H4786:H4788),0)</f>
        <v>8487</v>
      </c>
      <c r="I4789" s="15"/>
      <c r="J4789" s="17">
        <f>TRUNC(SUMIF(N4786:N4788, N4785, J4786:J4788),0)</f>
        <v>0</v>
      </c>
      <c r="K4789" s="15"/>
      <c r="L4789" s="17">
        <f>F4789+H4789+J4789</f>
        <v>8487</v>
      </c>
      <c r="M4789" s="10" t="s">
        <v>52</v>
      </c>
      <c r="N4789" s="9" t="s">
        <v>4736</v>
      </c>
      <c r="O4789" s="9" t="s">
        <v>4736</v>
      </c>
      <c r="P4789" s="9" t="s">
        <v>52</v>
      </c>
      <c r="Q4789" s="9" t="s">
        <v>52</v>
      </c>
      <c r="R4789" s="9" t="s">
        <v>52</v>
      </c>
      <c r="S4789" s="1"/>
      <c r="T4789" s="1"/>
      <c r="U4789" s="1"/>
      <c r="V4789" s="1"/>
      <c r="W4789" s="1"/>
      <c r="X4789" s="1"/>
      <c r="Y4789" s="1"/>
      <c r="Z4789" s="1"/>
      <c r="AA4789" s="1"/>
      <c r="AB4789" s="1"/>
      <c r="AC4789" s="1"/>
      <c r="AD4789" s="1"/>
      <c r="AE4789" s="1"/>
      <c r="AF4789" s="1"/>
      <c r="AG4789" s="1"/>
      <c r="AH4789" s="1"/>
      <c r="AI4789" s="1"/>
      <c r="AJ4789" s="9" t="s">
        <v>52</v>
      </c>
      <c r="AK4789" s="9" t="s">
        <v>52</v>
      </c>
      <c r="AL4789" s="9" t="s">
        <v>52</v>
      </c>
      <c r="AM4789" s="9" t="s">
        <v>52</v>
      </c>
    </row>
    <row r="4790" spans="1:39" ht="30" customHeight="1" x14ac:dyDescent="0.3">
      <c r="A4790" s="11"/>
      <c r="B4790" s="11"/>
      <c r="C4790" s="11"/>
      <c r="D4790" s="11"/>
      <c r="E4790" s="15"/>
      <c r="F4790" s="17"/>
      <c r="G4790" s="15"/>
      <c r="H4790" s="17"/>
      <c r="I4790" s="15"/>
      <c r="J4790" s="17"/>
      <c r="K4790" s="15"/>
      <c r="L4790" s="17"/>
      <c r="M4790" s="11"/>
    </row>
    <row r="4791" spans="1:39" ht="30" customHeight="1" x14ac:dyDescent="0.3">
      <c r="A4791" s="14" t="s">
        <v>9306</v>
      </c>
      <c r="B4791" s="14"/>
      <c r="C4791" s="14"/>
      <c r="D4791" s="14"/>
      <c r="E4791" s="16"/>
      <c r="F4791" s="18"/>
      <c r="G4791" s="16"/>
      <c r="H4791" s="18"/>
      <c r="I4791" s="16"/>
      <c r="J4791" s="18"/>
      <c r="K4791" s="16"/>
      <c r="L4791" s="18"/>
      <c r="M4791" s="14"/>
      <c r="N4791" s="5" t="s">
        <v>2796</v>
      </c>
    </row>
    <row r="4792" spans="1:39" ht="30" customHeight="1" x14ac:dyDescent="0.3">
      <c r="A4792" s="10" t="s">
        <v>9008</v>
      </c>
      <c r="B4792" s="10" t="s">
        <v>4714</v>
      </c>
      <c r="C4792" s="10" t="s">
        <v>4715</v>
      </c>
      <c r="D4792" s="11">
        <v>5.2999999999999999E-2</v>
      </c>
      <c r="E4792" s="15">
        <v>0</v>
      </c>
      <c r="F4792" s="17">
        <f>TRUNC(E4792*D4792,1)</f>
        <v>0</v>
      </c>
      <c r="G4792" s="15">
        <v>222738</v>
      </c>
      <c r="H4792" s="17">
        <f>TRUNC(G4792*D4792,1)</f>
        <v>11805.1</v>
      </c>
      <c r="I4792" s="15">
        <v>0</v>
      </c>
      <c r="J4792" s="17">
        <f>TRUNC(I4792*D4792,1)</f>
        <v>0</v>
      </c>
      <c r="K4792" s="15">
        <f>TRUNC(E4792+G4792+I4792,1)</f>
        <v>222738</v>
      </c>
      <c r="L4792" s="17">
        <f>TRUNC(F4792+H4792+J4792,1)</f>
        <v>11805.1</v>
      </c>
      <c r="M4792" s="10" t="s">
        <v>52</v>
      </c>
      <c r="N4792" s="9" t="s">
        <v>2796</v>
      </c>
      <c r="O4792" s="9" t="s">
        <v>9009</v>
      </c>
      <c r="P4792" s="9" t="s">
        <v>54</v>
      </c>
      <c r="Q4792" s="9" t="s">
        <v>54</v>
      </c>
      <c r="R4792" s="9" t="s">
        <v>67</v>
      </c>
      <c r="S4792" s="1"/>
      <c r="T4792" s="1"/>
      <c r="U4792" s="1"/>
      <c r="V4792" s="1"/>
      <c r="W4792" s="1"/>
      <c r="X4792" s="1"/>
      <c r="Y4792" s="1"/>
      <c r="Z4792" s="1"/>
      <c r="AA4792" s="1"/>
      <c r="AB4792" s="1"/>
      <c r="AC4792" s="1"/>
      <c r="AD4792" s="1"/>
      <c r="AE4792" s="1"/>
      <c r="AF4792" s="1"/>
      <c r="AG4792" s="1"/>
      <c r="AH4792" s="1"/>
      <c r="AI4792" s="1"/>
      <c r="AJ4792" s="9" t="s">
        <v>52</v>
      </c>
      <c r="AK4792" s="9" t="s">
        <v>9308</v>
      </c>
      <c r="AL4792" s="9" t="s">
        <v>52</v>
      </c>
      <c r="AM4792" s="9" t="s">
        <v>52</v>
      </c>
    </row>
    <row r="4793" spans="1:39" ht="30" customHeight="1" x14ac:dyDescent="0.3">
      <c r="A4793" s="10" t="s">
        <v>4720</v>
      </c>
      <c r="B4793" s="10" t="s">
        <v>4714</v>
      </c>
      <c r="C4793" s="10" t="s">
        <v>4715</v>
      </c>
      <c r="D4793" s="11">
        <v>8.0000000000000002E-3</v>
      </c>
      <c r="E4793" s="15">
        <v>0</v>
      </c>
      <c r="F4793" s="17">
        <f>TRUNC(E4793*D4793,1)</f>
        <v>0</v>
      </c>
      <c r="G4793" s="15">
        <v>153671</v>
      </c>
      <c r="H4793" s="17">
        <f>TRUNC(G4793*D4793,1)</f>
        <v>1229.3</v>
      </c>
      <c r="I4793" s="15">
        <v>0</v>
      </c>
      <c r="J4793" s="17">
        <f>TRUNC(I4793*D4793,1)</f>
        <v>0</v>
      </c>
      <c r="K4793" s="15">
        <f>TRUNC(E4793+G4793+I4793,1)</f>
        <v>153671</v>
      </c>
      <c r="L4793" s="17">
        <f>TRUNC(F4793+H4793+J4793,1)</f>
        <v>1229.3</v>
      </c>
      <c r="M4793" s="10" t="s">
        <v>52</v>
      </c>
      <c r="N4793" s="9" t="s">
        <v>2796</v>
      </c>
      <c r="O4793" s="9" t="s">
        <v>4721</v>
      </c>
      <c r="P4793" s="9" t="s">
        <v>54</v>
      </c>
      <c r="Q4793" s="9" t="s">
        <v>54</v>
      </c>
      <c r="R4793" s="9" t="s">
        <v>67</v>
      </c>
      <c r="S4793" s="1"/>
      <c r="T4793" s="1"/>
      <c r="U4793" s="1"/>
      <c r="V4793" s="1"/>
      <c r="W4793" s="1"/>
      <c r="X4793" s="1"/>
      <c r="Y4793" s="1"/>
      <c r="Z4793" s="1"/>
      <c r="AA4793" s="1"/>
      <c r="AB4793" s="1"/>
      <c r="AC4793" s="1"/>
      <c r="AD4793" s="1"/>
      <c r="AE4793" s="1"/>
      <c r="AF4793" s="1"/>
      <c r="AG4793" s="1"/>
      <c r="AH4793" s="1"/>
      <c r="AI4793" s="1"/>
      <c r="AJ4793" s="9" t="s">
        <v>52</v>
      </c>
      <c r="AK4793" s="9" t="s">
        <v>9309</v>
      </c>
      <c r="AL4793" s="9" t="s">
        <v>52</v>
      </c>
      <c r="AM4793" s="9" t="s">
        <v>52</v>
      </c>
    </row>
    <row r="4794" spans="1:39" ht="30" customHeight="1" x14ac:dyDescent="0.3">
      <c r="A4794" s="10" t="s">
        <v>4735</v>
      </c>
      <c r="B4794" s="10" t="s">
        <v>52</v>
      </c>
      <c r="C4794" s="10" t="s">
        <v>52</v>
      </c>
      <c r="D4794" s="11"/>
      <c r="E4794" s="15"/>
      <c r="F4794" s="17">
        <f>TRUNC(SUMIF(N4792:N4793, N4791, F4792:F4793),0)</f>
        <v>0</v>
      </c>
      <c r="G4794" s="15"/>
      <c r="H4794" s="17">
        <f>TRUNC(SUMIF(N4792:N4793, N4791, H4792:H4793),0)</f>
        <v>13034</v>
      </c>
      <c r="I4794" s="15"/>
      <c r="J4794" s="17">
        <f>TRUNC(SUMIF(N4792:N4793, N4791, J4792:J4793),0)</f>
        <v>0</v>
      </c>
      <c r="K4794" s="15"/>
      <c r="L4794" s="17">
        <f>F4794+H4794+J4794</f>
        <v>13034</v>
      </c>
      <c r="M4794" s="10" t="s">
        <v>52</v>
      </c>
      <c r="N4794" s="9" t="s">
        <v>4736</v>
      </c>
      <c r="O4794" s="9" t="s">
        <v>4736</v>
      </c>
      <c r="P4794" s="9" t="s">
        <v>52</v>
      </c>
      <c r="Q4794" s="9" t="s">
        <v>52</v>
      </c>
      <c r="R4794" s="9" t="s">
        <v>52</v>
      </c>
      <c r="S4794" s="1"/>
      <c r="T4794" s="1"/>
      <c r="U4794" s="1"/>
      <c r="V4794" s="1"/>
      <c r="W4794" s="1"/>
      <c r="X4794" s="1"/>
      <c r="Y4794" s="1"/>
      <c r="Z4794" s="1"/>
      <c r="AA4794" s="1"/>
      <c r="AB4794" s="1"/>
      <c r="AC4794" s="1"/>
      <c r="AD4794" s="1"/>
      <c r="AE4794" s="1"/>
      <c r="AF4794" s="1"/>
      <c r="AG4794" s="1"/>
      <c r="AH4794" s="1"/>
      <c r="AI4794" s="1"/>
      <c r="AJ4794" s="9" t="s">
        <v>52</v>
      </c>
      <c r="AK4794" s="9" t="s">
        <v>52</v>
      </c>
      <c r="AL4794" s="9" t="s">
        <v>52</v>
      </c>
      <c r="AM4794" s="9" t="s">
        <v>52</v>
      </c>
    </row>
    <row r="4795" spans="1:39" ht="30" customHeight="1" x14ac:dyDescent="0.3">
      <c r="A4795" s="11"/>
      <c r="B4795" s="11"/>
      <c r="C4795" s="11"/>
      <c r="D4795" s="11"/>
      <c r="E4795" s="15"/>
      <c r="F4795" s="17"/>
      <c r="G4795" s="15"/>
      <c r="H4795" s="17"/>
      <c r="I4795" s="15"/>
      <c r="J4795" s="17"/>
      <c r="K4795" s="15"/>
      <c r="L4795" s="17"/>
      <c r="M4795" s="11"/>
    </row>
    <row r="4796" spans="1:39" ht="30" customHeight="1" x14ac:dyDescent="0.3">
      <c r="A4796" s="14" t="s">
        <v>9310</v>
      </c>
      <c r="B4796" s="14"/>
      <c r="C4796" s="14"/>
      <c r="D4796" s="14"/>
      <c r="E4796" s="16"/>
      <c r="F4796" s="18"/>
      <c r="G4796" s="16"/>
      <c r="H4796" s="18"/>
      <c r="I4796" s="16"/>
      <c r="J4796" s="18"/>
      <c r="K4796" s="16"/>
      <c r="L4796" s="18"/>
      <c r="M4796" s="14"/>
      <c r="N4796" s="5" t="s">
        <v>2798</v>
      </c>
    </row>
    <row r="4797" spans="1:39" ht="30" customHeight="1" x14ac:dyDescent="0.3">
      <c r="A4797" s="10" t="s">
        <v>9008</v>
      </c>
      <c r="B4797" s="10" t="s">
        <v>4714</v>
      </c>
      <c r="C4797" s="10" t="s">
        <v>4715</v>
      </c>
      <c r="D4797" s="11">
        <v>5.8000000000000003E-2</v>
      </c>
      <c r="E4797" s="15">
        <v>0</v>
      </c>
      <c r="F4797" s="17">
        <f>TRUNC(E4797*D4797,1)</f>
        <v>0</v>
      </c>
      <c r="G4797" s="15">
        <v>222738</v>
      </c>
      <c r="H4797" s="17">
        <f>TRUNC(G4797*D4797,1)</f>
        <v>12918.8</v>
      </c>
      <c r="I4797" s="15">
        <v>0</v>
      </c>
      <c r="J4797" s="17">
        <f>TRUNC(I4797*D4797,1)</f>
        <v>0</v>
      </c>
      <c r="K4797" s="15">
        <f>TRUNC(E4797+G4797+I4797,1)</f>
        <v>222738</v>
      </c>
      <c r="L4797" s="17">
        <f>TRUNC(F4797+H4797+J4797,1)</f>
        <v>12918.8</v>
      </c>
      <c r="M4797" s="10" t="s">
        <v>52</v>
      </c>
      <c r="N4797" s="9" t="s">
        <v>2798</v>
      </c>
      <c r="O4797" s="9" t="s">
        <v>9009</v>
      </c>
      <c r="P4797" s="9" t="s">
        <v>54</v>
      </c>
      <c r="Q4797" s="9" t="s">
        <v>54</v>
      </c>
      <c r="R4797" s="9" t="s">
        <v>67</v>
      </c>
      <c r="S4797" s="1"/>
      <c r="T4797" s="1"/>
      <c r="U4797" s="1"/>
      <c r="V4797" s="1"/>
      <c r="W4797" s="1"/>
      <c r="X4797" s="1"/>
      <c r="Y4797" s="1"/>
      <c r="Z4797" s="1"/>
      <c r="AA4797" s="1"/>
      <c r="AB4797" s="1"/>
      <c r="AC4797" s="1"/>
      <c r="AD4797" s="1"/>
      <c r="AE4797" s="1"/>
      <c r="AF4797" s="1"/>
      <c r="AG4797" s="1"/>
      <c r="AH4797" s="1"/>
      <c r="AI4797" s="1"/>
      <c r="AJ4797" s="9" t="s">
        <v>52</v>
      </c>
      <c r="AK4797" s="9" t="s">
        <v>9312</v>
      </c>
      <c r="AL4797" s="9" t="s">
        <v>52</v>
      </c>
      <c r="AM4797" s="9" t="s">
        <v>52</v>
      </c>
    </row>
    <row r="4798" spans="1:39" ht="30" customHeight="1" x14ac:dyDescent="0.3">
      <c r="A4798" s="10" t="s">
        <v>4720</v>
      </c>
      <c r="B4798" s="10" t="s">
        <v>4714</v>
      </c>
      <c r="C4798" s="10" t="s">
        <v>4715</v>
      </c>
      <c r="D4798" s="11">
        <v>8.9999999999999993E-3</v>
      </c>
      <c r="E4798" s="15">
        <v>0</v>
      </c>
      <c r="F4798" s="17">
        <f>TRUNC(E4798*D4798,1)</f>
        <v>0</v>
      </c>
      <c r="G4798" s="15">
        <v>153671</v>
      </c>
      <c r="H4798" s="17">
        <f>TRUNC(G4798*D4798,1)</f>
        <v>1383</v>
      </c>
      <c r="I4798" s="15">
        <v>0</v>
      </c>
      <c r="J4798" s="17">
        <f>TRUNC(I4798*D4798,1)</f>
        <v>0</v>
      </c>
      <c r="K4798" s="15">
        <f>TRUNC(E4798+G4798+I4798,1)</f>
        <v>153671</v>
      </c>
      <c r="L4798" s="17">
        <f>TRUNC(F4798+H4798+J4798,1)</f>
        <v>1383</v>
      </c>
      <c r="M4798" s="10" t="s">
        <v>52</v>
      </c>
      <c r="N4798" s="9" t="s">
        <v>2798</v>
      </c>
      <c r="O4798" s="9" t="s">
        <v>4721</v>
      </c>
      <c r="P4798" s="9" t="s">
        <v>54</v>
      </c>
      <c r="Q4798" s="9" t="s">
        <v>54</v>
      </c>
      <c r="R4798" s="9" t="s">
        <v>67</v>
      </c>
      <c r="S4798" s="1"/>
      <c r="T4798" s="1"/>
      <c r="U4798" s="1"/>
      <c r="V4798" s="1"/>
      <c r="W4798" s="1"/>
      <c r="X4798" s="1"/>
      <c r="Y4798" s="1"/>
      <c r="Z4798" s="1"/>
      <c r="AA4798" s="1"/>
      <c r="AB4798" s="1"/>
      <c r="AC4798" s="1"/>
      <c r="AD4798" s="1"/>
      <c r="AE4798" s="1"/>
      <c r="AF4798" s="1"/>
      <c r="AG4798" s="1"/>
      <c r="AH4798" s="1"/>
      <c r="AI4798" s="1"/>
      <c r="AJ4798" s="9" t="s">
        <v>52</v>
      </c>
      <c r="AK4798" s="9" t="s">
        <v>9313</v>
      </c>
      <c r="AL4798" s="9" t="s">
        <v>52</v>
      </c>
      <c r="AM4798" s="9" t="s">
        <v>52</v>
      </c>
    </row>
    <row r="4799" spans="1:39" ht="30" customHeight="1" x14ac:dyDescent="0.3">
      <c r="A4799" s="10" t="s">
        <v>4735</v>
      </c>
      <c r="B4799" s="10" t="s">
        <v>52</v>
      </c>
      <c r="C4799" s="10" t="s">
        <v>52</v>
      </c>
      <c r="D4799" s="11"/>
      <c r="E4799" s="15"/>
      <c r="F4799" s="17">
        <f>TRUNC(SUMIF(N4797:N4798, N4796, F4797:F4798),0)</f>
        <v>0</v>
      </c>
      <c r="G4799" s="15"/>
      <c r="H4799" s="17">
        <f>TRUNC(SUMIF(N4797:N4798, N4796, H4797:H4798),0)</f>
        <v>14301</v>
      </c>
      <c r="I4799" s="15"/>
      <c r="J4799" s="17">
        <f>TRUNC(SUMIF(N4797:N4798, N4796, J4797:J4798),0)</f>
        <v>0</v>
      </c>
      <c r="K4799" s="15"/>
      <c r="L4799" s="17">
        <f>F4799+H4799+J4799</f>
        <v>14301</v>
      </c>
      <c r="M4799" s="10" t="s">
        <v>52</v>
      </c>
      <c r="N4799" s="9" t="s">
        <v>4736</v>
      </c>
      <c r="O4799" s="9" t="s">
        <v>4736</v>
      </c>
      <c r="P4799" s="9" t="s">
        <v>52</v>
      </c>
      <c r="Q4799" s="9" t="s">
        <v>52</v>
      </c>
      <c r="R4799" s="9" t="s">
        <v>52</v>
      </c>
      <c r="S4799" s="1"/>
      <c r="T4799" s="1"/>
      <c r="U4799" s="1"/>
      <c r="V4799" s="1"/>
      <c r="W4799" s="1"/>
      <c r="X4799" s="1"/>
      <c r="Y4799" s="1"/>
      <c r="Z4799" s="1"/>
      <c r="AA4799" s="1"/>
      <c r="AB4799" s="1"/>
      <c r="AC4799" s="1"/>
      <c r="AD4799" s="1"/>
      <c r="AE4799" s="1"/>
      <c r="AF4799" s="1"/>
      <c r="AG4799" s="1"/>
      <c r="AH4799" s="1"/>
      <c r="AI4799" s="1"/>
      <c r="AJ4799" s="9" t="s">
        <v>52</v>
      </c>
      <c r="AK4799" s="9" t="s">
        <v>52</v>
      </c>
      <c r="AL4799" s="9" t="s">
        <v>52</v>
      </c>
      <c r="AM4799" s="9" t="s">
        <v>52</v>
      </c>
    </row>
    <row r="4800" spans="1:39" ht="30" customHeight="1" x14ac:dyDescent="0.3">
      <c r="A4800" s="11"/>
      <c r="B4800" s="11"/>
      <c r="C4800" s="11"/>
      <c r="D4800" s="11"/>
      <c r="E4800" s="15"/>
      <c r="F4800" s="17"/>
      <c r="G4800" s="15"/>
      <c r="H4800" s="17"/>
      <c r="I4800" s="15"/>
      <c r="J4800" s="17"/>
      <c r="K4800" s="15"/>
      <c r="L4800" s="17"/>
      <c r="M4800" s="11"/>
    </row>
    <row r="4801" spans="1:39" ht="30" customHeight="1" x14ac:dyDescent="0.3">
      <c r="A4801" s="14" t="s">
        <v>9314</v>
      </c>
      <c r="B4801" s="14"/>
      <c r="C4801" s="14"/>
      <c r="D4801" s="14"/>
      <c r="E4801" s="16"/>
      <c r="F4801" s="18"/>
      <c r="G4801" s="16"/>
      <c r="H4801" s="18"/>
      <c r="I4801" s="16"/>
      <c r="J4801" s="18"/>
      <c r="K4801" s="16"/>
      <c r="L4801" s="18"/>
      <c r="M4801" s="14"/>
      <c r="N4801" s="5" t="s">
        <v>2800</v>
      </c>
    </row>
    <row r="4802" spans="1:39" ht="30" customHeight="1" x14ac:dyDescent="0.3">
      <c r="A4802" s="10" t="s">
        <v>9008</v>
      </c>
      <c r="B4802" s="10" t="s">
        <v>4714</v>
      </c>
      <c r="C4802" s="10" t="s">
        <v>4715</v>
      </c>
      <c r="D4802" s="11">
        <v>6.0999999999999999E-2</v>
      </c>
      <c r="E4802" s="15">
        <v>0</v>
      </c>
      <c r="F4802" s="17">
        <f>TRUNC(E4802*D4802,1)</f>
        <v>0</v>
      </c>
      <c r="G4802" s="15">
        <v>222738</v>
      </c>
      <c r="H4802" s="17">
        <f>TRUNC(G4802*D4802,1)</f>
        <v>13587</v>
      </c>
      <c r="I4802" s="15">
        <v>0</v>
      </c>
      <c r="J4802" s="17">
        <f>TRUNC(I4802*D4802,1)</f>
        <v>0</v>
      </c>
      <c r="K4802" s="15">
        <f>TRUNC(E4802+G4802+I4802,1)</f>
        <v>222738</v>
      </c>
      <c r="L4802" s="17">
        <f>TRUNC(F4802+H4802+J4802,1)</f>
        <v>13587</v>
      </c>
      <c r="M4802" s="10" t="s">
        <v>52</v>
      </c>
      <c r="N4802" s="9" t="s">
        <v>2800</v>
      </c>
      <c r="O4802" s="9" t="s">
        <v>9009</v>
      </c>
      <c r="P4802" s="9" t="s">
        <v>54</v>
      </c>
      <c r="Q4802" s="9" t="s">
        <v>54</v>
      </c>
      <c r="R4802" s="9" t="s">
        <v>67</v>
      </c>
      <c r="S4802" s="1"/>
      <c r="T4802" s="1"/>
      <c r="U4802" s="1"/>
      <c r="V4802" s="1"/>
      <c r="W4802" s="1"/>
      <c r="X4802" s="1"/>
      <c r="Y4802" s="1"/>
      <c r="Z4802" s="1"/>
      <c r="AA4802" s="1"/>
      <c r="AB4802" s="1"/>
      <c r="AC4802" s="1"/>
      <c r="AD4802" s="1"/>
      <c r="AE4802" s="1"/>
      <c r="AF4802" s="1"/>
      <c r="AG4802" s="1"/>
      <c r="AH4802" s="1"/>
      <c r="AI4802" s="1"/>
      <c r="AJ4802" s="9" t="s">
        <v>52</v>
      </c>
      <c r="AK4802" s="9" t="s">
        <v>9316</v>
      </c>
      <c r="AL4802" s="9" t="s">
        <v>52</v>
      </c>
      <c r="AM4802" s="9" t="s">
        <v>52</v>
      </c>
    </row>
    <row r="4803" spans="1:39" ht="30" customHeight="1" x14ac:dyDescent="0.3">
      <c r="A4803" s="10" t="s">
        <v>4720</v>
      </c>
      <c r="B4803" s="10" t="s">
        <v>4714</v>
      </c>
      <c r="C4803" s="10" t="s">
        <v>4715</v>
      </c>
      <c r="D4803" s="11">
        <v>0.01</v>
      </c>
      <c r="E4803" s="15">
        <v>0</v>
      </c>
      <c r="F4803" s="17">
        <f>TRUNC(E4803*D4803,1)</f>
        <v>0</v>
      </c>
      <c r="G4803" s="15">
        <v>153671</v>
      </c>
      <c r="H4803" s="17">
        <f>TRUNC(G4803*D4803,1)</f>
        <v>1536.7</v>
      </c>
      <c r="I4803" s="15">
        <v>0</v>
      </c>
      <c r="J4803" s="17">
        <f>TRUNC(I4803*D4803,1)</f>
        <v>0</v>
      </c>
      <c r="K4803" s="15">
        <f>TRUNC(E4803+G4803+I4803,1)</f>
        <v>153671</v>
      </c>
      <c r="L4803" s="17">
        <f>TRUNC(F4803+H4803+J4803,1)</f>
        <v>1536.7</v>
      </c>
      <c r="M4803" s="10" t="s">
        <v>52</v>
      </c>
      <c r="N4803" s="9" t="s">
        <v>2800</v>
      </c>
      <c r="O4803" s="9" t="s">
        <v>4721</v>
      </c>
      <c r="P4803" s="9" t="s">
        <v>54</v>
      </c>
      <c r="Q4803" s="9" t="s">
        <v>54</v>
      </c>
      <c r="R4803" s="9" t="s">
        <v>67</v>
      </c>
      <c r="S4803" s="1"/>
      <c r="T4803" s="1"/>
      <c r="U4803" s="1"/>
      <c r="V4803" s="1"/>
      <c r="W4803" s="1"/>
      <c r="X4803" s="1"/>
      <c r="Y4803" s="1"/>
      <c r="Z4803" s="1"/>
      <c r="AA4803" s="1"/>
      <c r="AB4803" s="1"/>
      <c r="AC4803" s="1"/>
      <c r="AD4803" s="1"/>
      <c r="AE4803" s="1"/>
      <c r="AF4803" s="1"/>
      <c r="AG4803" s="1"/>
      <c r="AH4803" s="1"/>
      <c r="AI4803" s="1"/>
      <c r="AJ4803" s="9" t="s">
        <v>52</v>
      </c>
      <c r="AK4803" s="9" t="s">
        <v>9317</v>
      </c>
      <c r="AL4803" s="9" t="s">
        <v>52</v>
      </c>
      <c r="AM4803" s="9" t="s">
        <v>52</v>
      </c>
    </row>
    <row r="4804" spans="1:39" ht="30" customHeight="1" x14ac:dyDescent="0.3">
      <c r="A4804" s="10" t="s">
        <v>4735</v>
      </c>
      <c r="B4804" s="10" t="s">
        <v>52</v>
      </c>
      <c r="C4804" s="10" t="s">
        <v>52</v>
      </c>
      <c r="D4804" s="11"/>
      <c r="E4804" s="15"/>
      <c r="F4804" s="17">
        <f>TRUNC(SUMIF(N4802:N4803, N4801, F4802:F4803),0)</f>
        <v>0</v>
      </c>
      <c r="G4804" s="15"/>
      <c r="H4804" s="17">
        <f>TRUNC(SUMIF(N4802:N4803, N4801, H4802:H4803),0)</f>
        <v>15123</v>
      </c>
      <c r="I4804" s="15"/>
      <c r="J4804" s="17">
        <f>TRUNC(SUMIF(N4802:N4803, N4801, J4802:J4803),0)</f>
        <v>0</v>
      </c>
      <c r="K4804" s="15"/>
      <c r="L4804" s="17">
        <f>F4804+H4804+J4804</f>
        <v>15123</v>
      </c>
      <c r="M4804" s="10" t="s">
        <v>52</v>
      </c>
      <c r="N4804" s="9" t="s">
        <v>4736</v>
      </c>
      <c r="O4804" s="9" t="s">
        <v>4736</v>
      </c>
      <c r="P4804" s="9" t="s">
        <v>52</v>
      </c>
      <c r="Q4804" s="9" t="s">
        <v>52</v>
      </c>
      <c r="R4804" s="9" t="s">
        <v>52</v>
      </c>
      <c r="S4804" s="1"/>
      <c r="T4804" s="1"/>
      <c r="U4804" s="1"/>
      <c r="V4804" s="1"/>
      <c r="W4804" s="1"/>
      <c r="X4804" s="1"/>
      <c r="Y4804" s="1"/>
      <c r="Z4804" s="1"/>
      <c r="AA4804" s="1"/>
      <c r="AB4804" s="1"/>
      <c r="AC4804" s="1"/>
      <c r="AD4804" s="1"/>
      <c r="AE4804" s="1"/>
      <c r="AF4804" s="1"/>
      <c r="AG4804" s="1"/>
      <c r="AH4804" s="1"/>
      <c r="AI4804" s="1"/>
      <c r="AJ4804" s="9" t="s">
        <v>52</v>
      </c>
      <c r="AK4804" s="9" t="s">
        <v>52</v>
      </c>
      <c r="AL4804" s="9" t="s">
        <v>52</v>
      </c>
      <c r="AM4804" s="9" t="s">
        <v>52</v>
      </c>
    </row>
    <row r="4805" spans="1:39" ht="30" customHeight="1" x14ac:dyDescent="0.3">
      <c r="A4805" s="11"/>
      <c r="B4805" s="11"/>
      <c r="C4805" s="11"/>
      <c r="D4805" s="11"/>
      <c r="E4805" s="15"/>
      <c r="F4805" s="17"/>
      <c r="G4805" s="15"/>
      <c r="H4805" s="17"/>
      <c r="I4805" s="15"/>
      <c r="J4805" s="17"/>
      <c r="K4805" s="15"/>
      <c r="L4805" s="17"/>
      <c r="M4805" s="11"/>
    </row>
    <row r="4806" spans="1:39" ht="30" customHeight="1" x14ac:dyDescent="0.3">
      <c r="A4806" s="14" t="s">
        <v>9318</v>
      </c>
      <c r="B4806" s="14"/>
      <c r="C4806" s="14"/>
      <c r="D4806" s="14"/>
      <c r="E4806" s="16"/>
      <c r="F4806" s="18"/>
      <c r="G4806" s="16"/>
      <c r="H4806" s="18"/>
      <c r="I4806" s="16"/>
      <c r="J4806" s="18"/>
      <c r="K4806" s="16"/>
      <c r="L4806" s="18"/>
      <c r="M4806" s="14"/>
      <c r="N4806" s="5" t="s">
        <v>2802</v>
      </c>
    </row>
    <row r="4807" spans="1:39" ht="30" customHeight="1" x14ac:dyDescent="0.3">
      <c r="A4807" s="10" t="s">
        <v>9008</v>
      </c>
      <c r="B4807" s="10" t="s">
        <v>4714</v>
      </c>
      <c r="C4807" s="10" t="s">
        <v>4715</v>
      </c>
      <c r="D4807" s="11">
        <v>6.4000000000000001E-2</v>
      </c>
      <c r="E4807" s="15">
        <v>0</v>
      </c>
      <c r="F4807" s="17">
        <f>TRUNC(E4807*D4807,1)</f>
        <v>0</v>
      </c>
      <c r="G4807" s="15">
        <v>222738</v>
      </c>
      <c r="H4807" s="17">
        <f>TRUNC(G4807*D4807,1)</f>
        <v>14255.2</v>
      </c>
      <c r="I4807" s="15">
        <v>0</v>
      </c>
      <c r="J4807" s="17">
        <f>TRUNC(I4807*D4807,1)</f>
        <v>0</v>
      </c>
      <c r="K4807" s="15">
        <f>TRUNC(E4807+G4807+I4807,1)</f>
        <v>222738</v>
      </c>
      <c r="L4807" s="17">
        <f>TRUNC(F4807+H4807+J4807,1)</f>
        <v>14255.2</v>
      </c>
      <c r="M4807" s="10" t="s">
        <v>52</v>
      </c>
      <c r="N4807" s="9" t="s">
        <v>2802</v>
      </c>
      <c r="O4807" s="9" t="s">
        <v>9009</v>
      </c>
      <c r="P4807" s="9" t="s">
        <v>54</v>
      </c>
      <c r="Q4807" s="9" t="s">
        <v>54</v>
      </c>
      <c r="R4807" s="9" t="s">
        <v>67</v>
      </c>
      <c r="S4807" s="1"/>
      <c r="T4807" s="1"/>
      <c r="U4807" s="1"/>
      <c r="V4807" s="1"/>
      <c r="W4807" s="1"/>
      <c r="X4807" s="1"/>
      <c r="Y4807" s="1"/>
      <c r="Z4807" s="1"/>
      <c r="AA4807" s="1"/>
      <c r="AB4807" s="1"/>
      <c r="AC4807" s="1"/>
      <c r="AD4807" s="1"/>
      <c r="AE4807" s="1"/>
      <c r="AF4807" s="1"/>
      <c r="AG4807" s="1"/>
      <c r="AH4807" s="1"/>
      <c r="AI4807" s="1"/>
      <c r="AJ4807" s="9" t="s">
        <v>52</v>
      </c>
      <c r="AK4807" s="9" t="s">
        <v>9320</v>
      </c>
      <c r="AL4807" s="9" t="s">
        <v>52</v>
      </c>
      <c r="AM4807" s="9" t="s">
        <v>52</v>
      </c>
    </row>
    <row r="4808" spans="1:39" ht="30" customHeight="1" x14ac:dyDescent="0.3">
      <c r="A4808" s="10" t="s">
        <v>4720</v>
      </c>
      <c r="B4808" s="10" t="s">
        <v>4714</v>
      </c>
      <c r="C4808" s="10" t="s">
        <v>4715</v>
      </c>
      <c r="D4808" s="11">
        <v>1.0999999999999999E-2</v>
      </c>
      <c r="E4808" s="15">
        <v>0</v>
      </c>
      <c r="F4808" s="17">
        <f>TRUNC(E4808*D4808,1)</f>
        <v>0</v>
      </c>
      <c r="G4808" s="15">
        <v>153671</v>
      </c>
      <c r="H4808" s="17">
        <f>TRUNC(G4808*D4808,1)</f>
        <v>1690.3</v>
      </c>
      <c r="I4808" s="15">
        <v>0</v>
      </c>
      <c r="J4808" s="17">
        <f>TRUNC(I4808*D4808,1)</f>
        <v>0</v>
      </c>
      <c r="K4808" s="15">
        <f>TRUNC(E4808+G4808+I4808,1)</f>
        <v>153671</v>
      </c>
      <c r="L4808" s="17">
        <f>TRUNC(F4808+H4808+J4808,1)</f>
        <v>1690.3</v>
      </c>
      <c r="M4808" s="10" t="s">
        <v>52</v>
      </c>
      <c r="N4808" s="9" t="s">
        <v>2802</v>
      </c>
      <c r="O4808" s="9" t="s">
        <v>4721</v>
      </c>
      <c r="P4808" s="9" t="s">
        <v>54</v>
      </c>
      <c r="Q4808" s="9" t="s">
        <v>54</v>
      </c>
      <c r="R4808" s="9" t="s">
        <v>67</v>
      </c>
      <c r="S4808" s="1"/>
      <c r="T4808" s="1"/>
      <c r="U4808" s="1"/>
      <c r="V4808" s="1"/>
      <c r="W4808" s="1"/>
      <c r="X4808" s="1"/>
      <c r="Y4808" s="1"/>
      <c r="Z4808" s="1"/>
      <c r="AA4808" s="1"/>
      <c r="AB4808" s="1"/>
      <c r="AC4808" s="1"/>
      <c r="AD4808" s="1"/>
      <c r="AE4808" s="1"/>
      <c r="AF4808" s="1"/>
      <c r="AG4808" s="1"/>
      <c r="AH4808" s="1"/>
      <c r="AI4808" s="1"/>
      <c r="AJ4808" s="9" t="s">
        <v>52</v>
      </c>
      <c r="AK4808" s="9" t="s">
        <v>9321</v>
      </c>
      <c r="AL4808" s="9" t="s">
        <v>52</v>
      </c>
      <c r="AM4808" s="9" t="s">
        <v>52</v>
      </c>
    </row>
    <row r="4809" spans="1:39" ht="30" customHeight="1" x14ac:dyDescent="0.3">
      <c r="A4809" s="10" t="s">
        <v>4735</v>
      </c>
      <c r="B4809" s="10" t="s">
        <v>52</v>
      </c>
      <c r="C4809" s="10" t="s">
        <v>52</v>
      </c>
      <c r="D4809" s="11"/>
      <c r="E4809" s="15"/>
      <c r="F4809" s="17">
        <f>TRUNC(SUMIF(N4807:N4808, N4806, F4807:F4808),0)</f>
        <v>0</v>
      </c>
      <c r="G4809" s="15"/>
      <c r="H4809" s="17">
        <f>TRUNC(SUMIF(N4807:N4808, N4806, H4807:H4808),0)</f>
        <v>15945</v>
      </c>
      <c r="I4809" s="15"/>
      <c r="J4809" s="17">
        <f>TRUNC(SUMIF(N4807:N4808, N4806, J4807:J4808),0)</f>
        <v>0</v>
      </c>
      <c r="K4809" s="15"/>
      <c r="L4809" s="17">
        <f>F4809+H4809+J4809</f>
        <v>15945</v>
      </c>
      <c r="M4809" s="10" t="s">
        <v>52</v>
      </c>
      <c r="N4809" s="9" t="s">
        <v>4736</v>
      </c>
      <c r="O4809" s="9" t="s">
        <v>4736</v>
      </c>
      <c r="P4809" s="9" t="s">
        <v>52</v>
      </c>
      <c r="Q4809" s="9" t="s">
        <v>52</v>
      </c>
      <c r="R4809" s="9" t="s">
        <v>52</v>
      </c>
      <c r="S4809" s="1"/>
      <c r="T4809" s="1"/>
      <c r="U4809" s="1"/>
      <c r="V4809" s="1"/>
      <c r="W4809" s="1"/>
      <c r="X4809" s="1"/>
      <c r="Y4809" s="1"/>
      <c r="Z4809" s="1"/>
      <c r="AA4809" s="1"/>
      <c r="AB4809" s="1"/>
      <c r="AC4809" s="1"/>
      <c r="AD4809" s="1"/>
      <c r="AE4809" s="1"/>
      <c r="AF4809" s="1"/>
      <c r="AG4809" s="1"/>
      <c r="AH4809" s="1"/>
      <c r="AI4809" s="1"/>
      <c r="AJ4809" s="9" t="s">
        <v>52</v>
      </c>
      <c r="AK4809" s="9" t="s">
        <v>52</v>
      </c>
      <c r="AL4809" s="9" t="s">
        <v>52</v>
      </c>
      <c r="AM4809" s="9" t="s">
        <v>52</v>
      </c>
    </row>
    <row r="4810" spans="1:39" ht="30" customHeight="1" x14ac:dyDescent="0.3">
      <c r="A4810" s="11"/>
      <c r="B4810" s="11"/>
      <c r="C4810" s="11"/>
      <c r="D4810" s="11"/>
      <c r="E4810" s="15"/>
      <c r="F4810" s="17"/>
      <c r="G4810" s="15"/>
      <c r="H4810" s="17"/>
      <c r="I4810" s="15"/>
      <c r="J4810" s="17"/>
      <c r="K4810" s="15"/>
      <c r="L4810" s="17"/>
      <c r="M4810" s="11"/>
    </row>
    <row r="4811" spans="1:39" ht="30" customHeight="1" x14ac:dyDescent="0.3">
      <c r="A4811" s="14" t="s">
        <v>9322</v>
      </c>
      <c r="B4811" s="14"/>
      <c r="C4811" s="14"/>
      <c r="D4811" s="14"/>
      <c r="E4811" s="16"/>
      <c r="F4811" s="18"/>
      <c r="G4811" s="16"/>
      <c r="H4811" s="18"/>
      <c r="I4811" s="16"/>
      <c r="J4811" s="18"/>
      <c r="K4811" s="16"/>
      <c r="L4811" s="18"/>
      <c r="M4811" s="14"/>
      <c r="N4811" s="5" t="s">
        <v>2806</v>
      </c>
    </row>
    <row r="4812" spans="1:39" ht="30" customHeight="1" x14ac:dyDescent="0.3">
      <c r="A4812" s="10" t="s">
        <v>9008</v>
      </c>
      <c r="B4812" s="10" t="s">
        <v>4714</v>
      </c>
      <c r="C4812" s="10" t="s">
        <v>4715</v>
      </c>
      <c r="D4812" s="11">
        <v>4.8000000000000001E-2</v>
      </c>
      <c r="E4812" s="15">
        <v>0</v>
      </c>
      <c r="F4812" s="17">
        <f>TRUNC(E4812*D4812,1)</f>
        <v>0</v>
      </c>
      <c r="G4812" s="15">
        <v>222738</v>
      </c>
      <c r="H4812" s="17">
        <f>TRUNC(G4812*D4812,1)</f>
        <v>10691.4</v>
      </c>
      <c r="I4812" s="15">
        <v>0</v>
      </c>
      <c r="J4812" s="17">
        <f>TRUNC(I4812*D4812,1)</f>
        <v>0</v>
      </c>
      <c r="K4812" s="15">
        <f>TRUNC(E4812+G4812+I4812,1)</f>
        <v>222738</v>
      </c>
      <c r="L4812" s="17">
        <f>TRUNC(F4812+H4812+J4812,1)</f>
        <v>10691.4</v>
      </c>
      <c r="M4812" s="10" t="s">
        <v>52</v>
      </c>
      <c r="N4812" s="9" t="s">
        <v>2806</v>
      </c>
      <c r="O4812" s="9" t="s">
        <v>9009</v>
      </c>
      <c r="P4812" s="9" t="s">
        <v>54</v>
      </c>
      <c r="Q4812" s="9" t="s">
        <v>54</v>
      </c>
      <c r="R4812" s="9" t="s">
        <v>67</v>
      </c>
      <c r="S4812" s="1"/>
      <c r="T4812" s="1"/>
      <c r="U4812" s="1"/>
      <c r="V4812" s="1">
        <v>1</v>
      </c>
      <c r="W4812" s="1"/>
      <c r="X4812" s="1"/>
      <c r="Y4812" s="1"/>
      <c r="Z4812" s="1"/>
      <c r="AA4812" s="1"/>
      <c r="AB4812" s="1"/>
      <c r="AC4812" s="1"/>
      <c r="AD4812" s="1"/>
      <c r="AE4812" s="1"/>
      <c r="AF4812" s="1"/>
      <c r="AG4812" s="1"/>
      <c r="AH4812" s="1"/>
      <c r="AI4812" s="1"/>
      <c r="AJ4812" s="9" t="s">
        <v>52</v>
      </c>
      <c r="AK4812" s="9" t="s">
        <v>9324</v>
      </c>
      <c r="AL4812" s="9" t="s">
        <v>52</v>
      </c>
      <c r="AM4812" s="9" t="s">
        <v>52</v>
      </c>
    </row>
    <row r="4813" spans="1:39" ht="30" customHeight="1" x14ac:dyDescent="0.3">
      <c r="A4813" s="10" t="s">
        <v>4720</v>
      </c>
      <c r="B4813" s="10" t="s">
        <v>4714</v>
      </c>
      <c r="C4813" s="10" t="s">
        <v>4715</v>
      </c>
      <c r="D4813" s="11">
        <v>8.0000000000000002E-3</v>
      </c>
      <c r="E4813" s="15">
        <v>0</v>
      </c>
      <c r="F4813" s="17">
        <f>TRUNC(E4813*D4813,1)</f>
        <v>0</v>
      </c>
      <c r="G4813" s="15">
        <v>153671</v>
      </c>
      <c r="H4813" s="17">
        <f>TRUNC(G4813*D4813,1)</f>
        <v>1229.3</v>
      </c>
      <c r="I4813" s="15">
        <v>0</v>
      </c>
      <c r="J4813" s="17">
        <f>TRUNC(I4813*D4813,1)</f>
        <v>0</v>
      </c>
      <c r="K4813" s="15">
        <f>TRUNC(E4813+G4813+I4813,1)</f>
        <v>153671</v>
      </c>
      <c r="L4813" s="17">
        <f>TRUNC(F4813+H4813+J4813,1)</f>
        <v>1229.3</v>
      </c>
      <c r="M4813" s="10" t="s">
        <v>52</v>
      </c>
      <c r="N4813" s="9" t="s">
        <v>2806</v>
      </c>
      <c r="O4813" s="9" t="s">
        <v>4721</v>
      </c>
      <c r="P4813" s="9" t="s">
        <v>54</v>
      </c>
      <c r="Q4813" s="9" t="s">
        <v>54</v>
      </c>
      <c r="R4813" s="9" t="s">
        <v>67</v>
      </c>
      <c r="S4813" s="1"/>
      <c r="T4813" s="1"/>
      <c r="U4813" s="1"/>
      <c r="V4813" s="1">
        <v>1</v>
      </c>
      <c r="W4813" s="1"/>
      <c r="X4813" s="1"/>
      <c r="Y4813" s="1"/>
      <c r="Z4813" s="1"/>
      <c r="AA4813" s="1"/>
      <c r="AB4813" s="1"/>
      <c r="AC4813" s="1"/>
      <c r="AD4813" s="1"/>
      <c r="AE4813" s="1"/>
      <c r="AF4813" s="1"/>
      <c r="AG4813" s="1"/>
      <c r="AH4813" s="1"/>
      <c r="AI4813" s="1"/>
      <c r="AJ4813" s="9" t="s">
        <v>52</v>
      </c>
      <c r="AK4813" s="9" t="s">
        <v>9325</v>
      </c>
      <c r="AL4813" s="9" t="s">
        <v>52</v>
      </c>
      <c r="AM4813" s="9" t="s">
        <v>52</v>
      </c>
    </row>
    <row r="4814" spans="1:39" ht="30" customHeight="1" x14ac:dyDescent="0.3">
      <c r="A4814" s="10" t="s">
        <v>4727</v>
      </c>
      <c r="B4814" s="10" t="s">
        <v>4728</v>
      </c>
      <c r="C4814" s="10" t="s">
        <v>732</v>
      </c>
      <c r="D4814" s="11">
        <v>1</v>
      </c>
      <c r="E4814" s="15">
        <v>0</v>
      </c>
      <c r="F4814" s="17">
        <f>TRUNC(E4814*D4814,1)</f>
        <v>0</v>
      </c>
      <c r="G4814" s="15">
        <v>0</v>
      </c>
      <c r="H4814" s="17">
        <f>TRUNC(G4814*D4814,1)</f>
        <v>0</v>
      </c>
      <c r="I4814" s="15">
        <f>TRUNC(SUMIF(V4812:V4814, RIGHTB(O4814, 1), H4812:H4814)*U4814, 2)</f>
        <v>238.41</v>
      </c>
      <c r="J4814" s="17">
        <f>TRUNC(I4814*D4814,1)</f>
        <v>238.4</v>
      </c>
      <c r="K4814" s="15">
        <f>TRUNC(E4814+G4814+I4814,1)</f>
        <v>238.4</v>
      </c>
      <c r="L4814" s="17">
        <f>TRUNC(F4814+H4814+J4814,1)</f>
        <v>238.4</v>
      </c>
      <c r="M4814" s="10" t="s">
        <v>52</v>
      </c>
      <c r="N4814" s="9" t="s">
        <v>2806</v>
      </c>
      <c r="O4814" s="9" t="s">
        <v>4729</v>
      </c>
      <c r="P4814" s="9" t="s">
        <v>54</v>
      </c>
      <c r="Q4814" s="9" t="s">
        <v>54</v>
      </c>
      <c r="R4814" s="9" t="s">
        <v>54</v>
      </c>
      <c r="S4814" s="1">
        <v>1</v>
      </c>
      <c r="T4814" s="1">
        <v>2</v>
      </c>
      <c r="U4814" s="1">
        <v>0.02</v>
      </c>
      <c r="V4814" s="1"/>
      <c r="W4814" s="1"/>
      <c r="X4814" s="1"/>
      <c r="Y4814" s="1"/>
      <c r="Z4814" s="1"/>
      <c r="AA4814" s="1"/>
      <c r="AB4814" s="1"/>
      <c r="AC4814" s="1"/>
      <c r="AD4814" s="1"/>
      <c r="AE4814" s="1"/>
      <c r="AF4814" s="1"/>
      <c r="AG4814" s="1"/>
      <c r="AH4814" s="1"/>
      <c r="AI4814" s="1"/>
      <c r="AJ4814" s="9" t="s">
        <v>52</v>
      </c>
      <c r="AK4814" s="9" t="s">
        <v>9326</v>
      </c>
      <c r="AL4814" s="9" t="s">
        <v>52</v>
      </c>
      <c r="AM4814" s="9" t="s">
        <v>52</v>
      </c>
    </row>
    <row r="4815" spans="1:39" ht="30" customHeight="1" x14ac:dyDescent="0.3">
      <c r="A4815" s="10" t="s">
        <v>4735</v>
      </c>
      <c r="B4815" s="10" t="s">
        <v>52</v>
      </c>
      <c r="C4815" s="10" t="s">
        <v>52</v>
      </c>
      <c r="D4815" s="11"/>
      <c r="E4815" s="15"/>
      <c r="F4815" s="17">
        <f>TRUNC(SUMIF(N4812:N4814, N4811, F4812:F4814),0)</f>
        <v>0</v>
      </c>
      <c r="G4815" s="15"/>
      <c r="H4815" s="17">
        <f>TRUNC(SUMIF(N4812:N4814, N4811, H4812:H4814),0)</f>
        <v>11920</v>
      </c>
      <c r="I4815" s="15"/>
      <c r="J4815" s="17">
        <f>TRUNC(SUMIF(N4812:N4814, N4811, J4812:J4814),0)</f>
        <v>238</v>
      </c>
      <c r="K4815" s="15"/>
      <c r="L4815" s="17">
        <f>F4815+H4815+J4815</f>
        <v>12158</v>
      </c>
      <c r="M4815" s="10" t="s">
        <v>52</v>
      </c>
      <c r="N4815" s="9" t="s">
        <v>4736</v>
      </c>
      <c r="O4815" s="9" t="s">
        <v>4736</v>
      </c>
      <c r="P4815" s="9" t="s">
        <v>52</v>
      </c>
      <c r="Q4815" s="9" t="s">
        <v>52</v>
      </c>
      <c r="R4815" s="9" t="s">
        <v>52</v>
      </c>
      <c r="S4815" s="1"/>
      <c r="T4815" s="1"/>
      <c r="U4815" s="1"/>
      <c r="V4815" s="1"/>
      <c r="W4815" s="1"/>
      <c r="X4815" s="1"/>
      <c r="Y4815" s="1"/>
      <c r="Z4815" s="1"/>
      <c r="AA4815" s="1"/>
      <c r="AB4815" s="1"/>
      <c r="AC4815" s="1"/>
      <c r="AD4815" s="1"/>
      <c r="AE4815" s="1"/>
      <c r="AF4815" s="1"/>
      <c r="AG4815" s="1"/>
      <c r="AH4815" s="1"/>
      <c r="AI4815" s="1"/>
      <c r="AJ4815" s="9" t="s">
        <v>52</v>
      </c>
      <c r="AK4815" s="9" t="s">
        <v>52</v>
      </c>
      <c r="AL4815" s="9" t="s">
        <v>52</v>
      </c>
      <c r="AM4815" s="9" t="s">
        <v>52</v>
      </c>
    </row>
    <row r="4816" spans="1:39" ht="30" customHeight="1" x14ac:dyDescent="0.3">
      <c r="A4816" s="11"/>
      <c r="B4816" s="11"/>
      <c r="C4816" s="11"/>
      <c r="D4816" s="11"/>
      <c r="E4816" s="15"/>
      <c r="F4816" s="17"/>
      <c r="G4816" s="15"/>
      <c r="H4816" s="17"/>
      <c r="I4816" s="15"/>
      <c r="J4816" s="17"/>
      <c r="K4816" s="15"/>
      <c r="L4816" s="17"/>
      <c r="M4816" s="11"/>
    </row>
    <row r="4817" spans="1:39" ht="30" customHeight="1" x14ac:dyDescent="0.3">
      <c r="A4817" s="14" t="s">
        <v>9327</v>
      </c>
      <c r="B4817" s="14"/>
      <c r="C4817" s="14"/>
      <c r="D4817" s="14"/>
      <c r="E4817" s="16"/>
      <c r="F4817" s="18"/>
      <c r="G4817" s="16"/>
      <c r="H4817" s="18"/>
      <c r="I4817" s="16"/>
      <c r="J4817" s="18"/>
      <c r="K4817" s="16"/>
      <c r="L4817" s="18"/>
      <c r="M4817" s="14"/>
      <c r="N4817" s="5" t="s">
        <v>2809</v>
      </c>
    </row>
    <row r="4818" spans="1:39" ht="30" customHeight="1" x14ac:dyDescent="0.3">
      <c r="A4818" s="10" t="s">
        <v>9008</v>
      </c>
      <c r="B4818" s="10" t="s">
        <v>4714</v>
      </c>
      <c r="C4818" s="10" t="s">
        <v>4715</v>
      </c>
      <c r="D4818" s="11">
        <v>5.1999999999999998E-2</v>
      </c>
      <c r="E4818" s="15">
        <v>0</v>
      </c>
      <c r="F4818" s="17">
        <f>TRUNC(E4818*D4818,1)</f>
        <v>0</v>
      </c>
      <c r="G4818" s="15">
        <v>222738</v>
      </c>
      <c r="H4818" s="17">
        <f>TRUNC(G4818*D4818,1)</f>
        <v>11582.3</v>
      </c>
      <c r="I4818" s="15">
        <v>0</v>
      </c>
      <c r="J4818" s="17">
        <f>TRUNC(I4818*D4818,1)</f>
        <v>0</v>
      </c>
      <c r="K4818" s="15">
        <f>TRUNC(E4818+G4818+I4818,1)</f>
        <v>222738</v>
      </c>
      <c r="L4818" s="17">
        <f>TRUNC(F4818+H4818+J4818,1)</f>
        <v>11582.3</v>
      </c>
      <c r="M4818" s="10" t="s">
        <v>52</v>
      </c>
      <c r="N4818" s="9" t="s">
        <v>2809</v>
      </c>
      <c r="O4818" s="9" t="s">
        <v>9009</v>
      </c>
      <c r="P4818" s="9" t="s">
        <v>54</v>
      </c>
      <c r="Q4818" s="9" t="s">
        <v>54</v>
      </c>
      <c r="R4818" s="9" t="s">
        <v>67</v>
      </c>
      <c r="S4818" s="1"/>
      <c r="T4818" s="1"/>
      <c r="U4818" s="1"/>
      <c r="V4818" s="1">
        <v>1</v>
      </c>
      <c r="W4818" s="1"/>
      <c r="X4818" s="1"/>
      <c r="Y4818" s="1"/>
      <c r="Z4818" s="1"/>
      <c r="AA4818" s="1"/>
      <c r="AB4818" s="1"/>
      <c r="AC4818" s="1"/>
      <c r="AD4818" s="1"/>
      <c r="AE4818" s="1"/>
      <c r="AF4818" s="1"/>
      <c r="AG4818" s="1"/>
      <c r="AH4818" s="1"/>
      <c r="AI4818" s="1"/>
      <c r="AJ4818" s="9" t="s">
        <v>52</v>
      </c>
      <c r="AK4818" s="9" t="s">
        <v>9329</v>
      </c>
      <c r="AL4818" s="9" t="s">
        <v>52</v>
      </c>
      <c r="AM4818" s="9" t="s">
        <v>52</v>
      </c>
    </row>
    <row r="4819" spans="1:39" ht="30" customHeight="1" x14ac:dyDescent="0.3">
      <c r="A4819" s="10" t="s">
        <v>4720</v>
      </c>
      <c r="B4819" s="10" t="s">
        <v>4714</v>
      </c>
      <c r="C4819" s="10" t="s">
        <v>4715</v>
      </c>
      <c r="D4819" s="11">
        <v>8.9999999999999993E-3</v>
      </c>
      <c r="E4819" s="15">
        <v>0</v>
      </c>
      <c r="F4819" s="17">
        <f>TRUNC(E4819*D4819,1)</f>
        <v>0</v>
      </c>
      <c r="G4819" s="15">
        <v>153671</v>
      </c>
      <c r="H4819" s="17">
        <f>TRUNC(G4819*D4819,1)</f>
        <v>1383</v>
      </c>
      <c r="I4819" s="15">
        <v>0</v>
      </c>
      <c r="J4819" s="17">
        <f>TRUNC(I4819*D4819,1)</f>
        <v>0</v>
      </c>
      <c r="K4819" s="15">
        <f>TRUNC(E4819+G4819+I4819,1)</f>
        <v>153671</v>
      </c>
      <c r="L4819" s="17">
        <f>TRUNC(F4819+H4819+J4819,1)</f>
        <v>1383</v>
      </c>
      <c r="M4819" s="10" t="s">
        <v>52</v>
      </c>
      <c r="N4819" s="9" t="s">
        <v>2809</v>
      </c>
      <c r="O4819" s="9" t="s">
        <v>4721</v>
      </c>
      <c r="P4819" s="9" t="s">
        <v>54</v>
      </c>
      <c r="Q4819" s="9" t="s">
        <v>54</v>
      </c>
      <c r="R4819" s="9" t="s">
        <v>67</v>
      </c>
      <c r="S4819" s="1"/>
      <c r="T4819" s="1"/>
      <c r="U4819" s="1"/>
      <c r="V4819" s="1">
        <v>1</v>
      </c>
      <c r="W4819" s="1"/>
      <c r="X4819" s="1"/>
      <c r="Y4819" s="1"/>
      <c r="Z4819" s="1"/>
      <c r="AA4819" s="1"/>
      <c r="AB4819" s="1"/>
      <c r="AC4819" s="1"/>
      <c r="AD4819" s="1"/>
      <c r="AE4819" s="1"/>
      <c r="AF4819" s="1"/>
      <c r="AG4819" s="1"/>
      <c r="AH4819" s="1"/>
      <c r="AI4819" s="1"/>
      <c r="AJ4819" s="9" t="s">
        <v>52</v>
      </c>
      <c r="AK4819" s="9" t="s">
        <v>9330</v>
      </c>
      <c r="AL4819" s="9" t="s">
        <v>52</v>
      </c>
      <c r="AM4819" s="9" t="s">
        <v>52</v>
      </c>
    </row>
    <row r="4820" spans="1:39" ht="30" customHeight="1" x14ac:dyDescent="0.3">
      <c r="A4820" s="10" t="s">
        <v>4727</v>
      </c>
      <c r="B4820" s="10" t="s">
        <v>4728</v>
      </c>
      <c r="C4820" s="10" t="s">
        <v>732</v>
      </c>
      <c r="D4820" s="11">
        <v>1</v>
      </c>
      <c r="E4820" s="15">
        <v>0</v>
      </c>
      <c r="F4820" s="17">
        <f>TRUNC(E4820*D4820,1)</f>
        <v>0</v>
      </c>
      <c r="G4820" s="15">
        <v>0</v>
      </c>
      <c r="H4820" s="17">
        <f>TRUNC(G4820*D4820,1)</f>
        <v>0</v>
      </c>
      <c r="I4820" s="15">
        <f>TRUNC(SUMIF(V4818:V4820, RIGHTB(O4820, 1), H4818:H4820)*U4820, 2)</f>
        <v>259.3</v>
      </c>
      <c r="J4820" s="17">
        <f>TRUNC(I4820*D4820,1)</f>
        <v>259.3</v>
      </c>
      <c r="K4820" s="15">
        <f>TRUNC(E4820+G4820+I4820,1)</f>
        <v>259.3</v>
      </c>
      <c r="L4820" s="17">
        <f>TRUNC(F4820+H4820+J4820,1)</f>
        <v>259.3</v>
      </c>
      <c r="M4820" s="10" t="s">
        <v>52</v>
      </c>
      <c r="N4820" s="9" t="s">
        <v>2809</v>
      </c>
      <c r="O4820" s="9" t="s">
        <v>4729</v>
      </c>
      <c r="P4820" s="9" t="s">
        <v>54</v>
      </c>
      <c r="Q4820" s="9" t="s">
        <v>54</v>
      </c>
      <c r="R4820" s="9" t="s">
        <v>54</v>
      </c>
      <c r="S4820" s="1">
        <v>1</v>
      </c>
      <c r="T4820" s="1">
        <v>2</v>
      </c>
      <c r="U4820" s="1">
        <v>0.02</v>
      </c>
      <c r="V4820" s="1"/>
      <c r="W4820" s="1"/>
      <c r="X4820" s="1"/>
      <c r="Y4820" s="1"/>
      <c r="Z4820" s="1"/>
      <c r="AA4820" s="1"/>
      <c r="AB4820" s="1"/>
      <c r="AC4820" s="1"/>
      <c r="AD4820" s="1"/>
      <c r="AE4820" s="1"/>
      <c r="AF4820" s="1"/>
      <c r="AG4820" s="1"/>
      <c r="AH4820" s="1"/>
      <c r="AI4820" s="1"/>
      <c r="AJ4820" s="9" t="s">
        <v>52</v>
      </c>
      <c r="AK4820" s="9" t="s">
        <v>9331</v>
      </c>
      <c r="AL4820" s="9" t="s">
        <v>52</v>
      </c>
      <c r="AM4820" s="9" t="s">
        <v>52</v>
      </c>
    </row>
    <row r="4821" spans="1:39" ht="30" customHeight="1" x14ac:dyDescent="0.3">
      <c r="A4821" s="10" t="s">
        <v>4735</v>
      </c>
      <c r="B4821" s="10" t="s">
        <v>52</v>
      </c>
      <c r="C4821" s="10" t="s">
        <v>52</v>
      </c>
      <c r="D4821" s="11"/>
      <c r="E4821" s="15"/>
      <c r="F4821" s="17">
        <f>TRUNC(SUMIF(N4818:N4820, N4817, F4818:F4820),0)</f>
        <v>0</v>
      </c>
      <c r="G4821" s="15"/>
      <c r="H4821" s="17">
        <f>TRUNC(SUMIF(N4818:N4820, N4817, H4818:H4820),0)</f>
        <v>12965</v>
      </c>
      <c r="I4821" s="15"/>
      <c r="J4821" s="17">
        <f>TRUNC(SUMIF(N4818:N4820, N4817, J4818:J4820),0)</f>
        <v>259</v>
      </c>
      <c r="K4821" s="15"/>
      <c r="L4821" s="17">
        <f>F4821+H4821+J4821</f>
        <v>13224</v>
      </c>
      <c r="M4821" s="10" t="s">
        <v>52</v>
      </c>
      <c r="N4821" s="9" t="s">
        <v>4736</v>
      </c>
      <c r="O4821" s="9" t="s">
        <v>4736</v>
      </c>
      <c r="P4821" s="9" t="s">
        <v>52</v>
      </c>
      <c r="Q4821" s="9" t="s">
        <v>52</v>
      </c>
      <c r="R4821" s="9" t="s">
        <v>52</v>
      </c>
      <c r="S4821" s="1"/>
      <c r="T4821" s="1"/>
      <c r="U4821" s="1"/>
      <c r="V4821" s="1"/>
      <c r="W4821" s="1"/>
      <c r="X4821" s="1"/>
      <c r="Y4821" s="1"/>
      <c r="Z4821" s="1"/>
      <c r="AA4821" s="1"/>
      <c r="AB4821" s="1"/>
      <c r="AC4821" s="1"/>
      <c r="AD4821" s="1"/>
      <c r="AE4821" s="1"/>
      <c r="AF4821" s="1"/>
      <c r="AG4821" s="1"/>
      <c r="AH4821" s="1"/>
      <c r="AI4821" s="1"/>
      <c r="AJ4821" s="9" t="s">
        <v>52</v>
      </c>
      <c r="AK4821" s="9" t="s">
        <v>52</v>
      </c>
      <c r="AL4821" s="9" t="s">
        <v>52</v>
      </c>
      <c r="AM4821" s="9" t="s">
        <v>52</v>
      </c>
    </row>
    <row r="4822" spans="1:39" ht="30" customHeight="1" x14ac:dyDescent="0.3">
      <c r="A4822" s="11"/>
      <c r="B4822" s="11"/>
      <c r="C4822" s="11"/>
      <c r="D4822" s="11"/>
      <c r="E4822" s="15"/>
      <c r="F4822" s="17"/>
      <c r="G4822" s="15"/>
      <c r="H4822" s="17"/>
      <c r="I4822" s="15"/>
      <c r="J4822" s="17"/>
      <c r="K4822" s="15"/>
      <c r="L4822" s="17"/>
      <c r="M4822" s="11"/>
    </row>
    <row r="4823" spans="1:39" ht="30" customHeight="1" x14ac:dyDescent="0.3">
      <c r="A4823" s="14" t="s">
        <v>9332</v>
      </c>
      <c r="B4823" s="14"/>
      <c r="C4823" s="14"/>
      <c r="D4823" s="14"/>
      <c r="E4823" s="16"/>
      <c r="F4823" s="18"/>
      <c r="G4823" s="16"/>
      <c r="H4823" s="18"/>
      <c r="I4823" s="16"/>
      <c r="J4823" s="18"/>
      <c r="K4823" s="16"/>
      <c r="L4823" s="18"/>
      <c r="M4823" s="14"/>
      <c r="N4823" s="5" t="s">
        <v>2812</v>
      </c>
    </row>
    <row r="4824" spans="1:39" ht="30" customHeight="1" x14ac:dyDescent="0.3">
      <c r="A4824" s="10" t="s">
        <v>9008</v>
      </c>
      <c r="B4824" s="10" t="s">
        <v>4714</v>
      </c>
      <c r="C4824" s="10" t="s">
        <v>4715</v>
      </c>
      <c r="D4824" s="11">
        <v>5.6000000000000001E-2</v>
      </c>
      <c r="E4824" s="15">
        <v>0</v>
      </c>
      <c r="F4824" s="17">
        <f>TRUNC(E4824*D4824,1)</f>
        <v>0</v>
      </c>
      <c r="G4824" s="15">
        <v>222738</v>
      </c>
      <c r="H4824" s="17">
        <f>TRUNC(G4824*D4824,1)</f>
        <v>12473.3</v>
      </c>
      <c r="I4824" s="15">
        <v>0</v>
      </c>
      <c r="J4824" s="17">
        <f>TRUNC(I4824*D4824,1)</f>
        <v>0</v>
      </c>
      <c r="K4824" s="15">
        <f>TRUNC(E4824+G4824+I4824,1)</f>
        <v>222738</v>
      </c>
      <c r="L4824" s="17">
        <f>TRUNC(F4824+H4824+J4824,1)</f>
        <v>12473.3</v>
      </c>
      <c r="M4824" s="10" t="s">
        <v>52</v>
      </c>
      <c r="N4824" s="9" t="s">
        <v>2812</v>
      </c>
      <c r="O4824" s="9" t="s">
        <v>9009</v>
      </c>
      <c r="P4824" s="9" t="s">
        <v>54</v>
      </c>
      <c r="Q4824" s="9" t="s">
        <v>54</v>
      </c>
      <c r="R4824" s="9" t="s">
        <v>67</v>
      </c>
      <c r="S4824" s="1"/>
      <c r="T4824" s="1"/>
      <c r="U4824" s="1"/>
      <c r="V4824" s="1">
        <v>1</v>
      </c>
      <c r="W4824" s="1"/>
      <c r="X4824" s="1"/>
      <c r="Y4824" s="1"/>
      <c r="Z4824" s="1"/>
      <c r="AA4824" s="1"/>
      <c r="AB4824" s="1"/>
      <c r="AC4824" s="1"/>
      <c r="AD4824" s="1"/>
      <c r="AE4824" s="1"/>
      <c r="AF4824" s="1"/>
      <c r="AG4824" s="1"/>
      <c r="AH4824" s="1"/>
      <c r="AI4824" s="1"/>
      <c r="AJ4824" s="9" t="s">
        <v>52</v>
      </c>
      <c r="AK4824" s="9" t="s">
        <v>9334</v>
      </c>
      <c r="AL4824" s="9" t="s">
        <v>52</v>
      </c>
      <c r="AM4824" s="9" t="s">
        <v>52</v>
      </c>
    </row>
    <row r="4825" spans="1:39" ht="30" customHeight="1" x14ac:dyDescent="0.3">
      <c r="A4825" s="10" t="s">
        <v>4720</v>
      </c>
      <c r="B4825" s="10" t="s">
        <v>4714</v>
      </c>
      <c r="C4825" s="10" t="s">
        <v>4715</v>
      </c>
      <c r="D4825" s="11">
        <v>0.01</v>
      </c>
      <c r="E4825" s="15">
        <v>0</v>
      </c>
      <c r="F4825" s="17">
        <f>TRUNC(E4825*D4825,1)</f>
        <v>0</v>
      </c>
      <c r="G4825" s="15">
        <v>153671</v>
      </c>
      <c r="H4825" s="17">
        <f>TRUNC(G4825*D4825,1)</f>
        <v>1536.7</v>
      </c>
      <c r="I4825" s="15">
        <v>0</v>
      </c>
      <c r="J4825" s="17">
        <f>TRUNC(I4825*D4825,1)</f>
        <v>0</v>
      </c>
      <c r="K4825" s="15">
        <f>TRUNC(E4825+G4825+I4825,1)</f>
        <v>153671</v>
      </c>
      <c r="L4825" s="17">
        <f>TRUNC(F4825+H4825+J4825,1)</f>
        <v>1536.7</v>
      </c>
      <c r="M4825" s="10" t="s">
        <v>52</v>
      </c>
      <c r="N4825" s="9" t="s">
        <v>2812</v>
      </c>
      <c r="O4825" s="9" t="s">
        <v>4721</v>
      </c>
      <c r="P4825" s="9" t="s">
        <v>54</v>
      </c>
      <c r="Q4825" s="9" t="s">
        <v>54</v>
      </c>
      <c r="R4825" s="9" t="s">
        <v>67</v>
      </c>
      <c r="S4825" s="1"/>
      <c r="T4825" s="1"/>
      <c r="U4825" s="1"/>
      <c r="V4825" s="1">
        <v>1</v>
      </c>
      <c r="W4825" s="1"/>
      <c r="X4825" s="1"/>
      <c r="Y4825" s="1"/>
      <c r="Z4825" s="1"/>
      <c r="AA4825" s="1"/>
      <c r="AB4825" s="1"/>
      <c r="AC4825" s="1"/>
      <c r="AD4825" s="1"/>
      <c r="AE4825" s="1"/>
      <c r="AF4825" s="1"/>
      <c r="AG4825" s="1"/>
      <c r="AH4825" s="1"/>
      <c r="AI4825" s="1"/>
      <c r="AJ4825" s="9" t="s">
        <v>52</v>
      </c>
      <c r="AK4825" s="9" t="s">
        <v>9335</v>
      </c>
      <c r="AL4825" s="9" t="s">
        <v>52</v>
      </c>
      <c r="AM4825" s="9" t="s">
        <v>52</v>
      </c>
    </row>
    <row r="4826" spans="1:39" ht="30" customHeight="1" x14ac:dyDescent="0.3">
      <c r="A4826" s="10" t="s">
        <v>4727</v>
      </c>
      <c r="B4826" s="10" t="s">
        <v>4728</v>
      </c>
      <c r="C4826" s="10" t="s">
        <v>732</v>
      </c>
      <c r="D4826" s="11">
        <v>1</v>
      </c>
      <c r="E4826" s="15">
        <v>0</v>
      </c>
      <c r="F4826" s="17">
        <f>TRUNC(E4826*D4826,1)</f>
        <v>0</v>
      </c>
      <c r="G4826" s="15">
        <v>0</v>
      </c>
      <c r="H4826" s="17">
        <f>TRUNC(G4826*D4826,1)</f>
        <v>0</v>
      </c>
      <c r="I4826" s="15">
        <f>TRUNC(SUMIF(V4824:V4826, RIGHTB(O4826, 1), H4824:H4826)*U4826, 2)</f>
        <v>280.2</v>
      </c>
      <c r="J4826" s="17">
        <f>TRUNC(I4826*D4826,1)</f>
        <v>280.2</v>
      </c>
      <c r="K4826" s="15">
        <f>TRUNC(E4826+G4826+I4826,1)</f>
        <v>280.2</v>
      </c>
      <c r="L4826" s="17">
        <f>TRUNC(F4826+H4826+J4826,1)</f>
        <v>280.2</v>
      </c>
      <c r="M4826" s="10" t="s">
        <v>52</v>
      </c>
      <c r="N4826" s="9" t="s">
        <v>2812</v>
      </c>
      <c r="O4826" s="9" t="s">
        <v>4729</v>
      </c>
      <c r="P4826" s="9" t="s">
        <v>54</v>
      </c>
      <c r="Q4826" s="9" t="s">
        <v>54</v>
      </c>
      <c r="R4826" s="9" t="s">
        <v>54</v>
      </c>
      <c r="S4826" s="1">
        <v>1</v>
      </c>
      <c r="T4826" s="1">
        <v>2</v>
      </c>
      <c r="U4826" s="1">
        <v>0.02</v>
      </c>
      <c r="V4826" s="1"/>
      <c r="W4826" s="1"/>
      <c r="X4826" s="1"/>
      <c r="Y4826" s="1"/>
      <c r="Z4826" s="1"/>
      <c r="AA4826" s="1"/>
      <c r="AB4826" s="1"/>
      <c r="AC4826" s="1"/>
      <c r="AD4826" s="1"/>
      <c r="AE4826" s="1"/>
      <c r="AF4826" s="1"/>
      <c r="AG4826" s="1"/>
      <c r="AH4826" s="1"/>
      <c r="AI4826" s="1"/>
      <c r="AJ4826" s="9" t="s">
        <v>52</v>
      </c>
      <c r="AK4826" s="9" t="s">
        <v>9336</v>
      </c>
      <c r="AL4826" s="9" t="s">
        <v>52</v>
      </c>
      <c r="AM4826" s="9" t="s">
        <v>52</v>
      </c>
    </row>
    <row r="4827" spans="1:39" ht="30" customHeight="1" x14ac:dyDescent="0.3">
      <c r="A4827" s="10" t="s">
        <v>4735</v>
      </c>
      <c r="B4827" s="10" t="s">
        <v>52</v>
      </c>
      <c r="C4827" s="10" t="s">
        <v>52</v>
      </c>
      <c r="D4827" s="11"/>
      <c r="E4827" s="15"/>
      <c r="F4827" s="17">
        <f>TRUNC(SUMIF(N4824:N4826, N4823, F4824:F4826),0)</f>
        <v>0</v>
      </c>
      <c r="G4827" s="15"/>
      <c r="H4827" s="17">
        <f>TRUNC(SUMIF(N4824:N4826, N4823, H4824:H4826),0)</f>
        <v>14010</v>
      </c>
      <c r="I4827" s="15"/>
      <c r="J4827" s="17">
        <f>TRUNC(SUMIF(N4824:N4826, N4823, J4824:J4826),0)</f>
        <v>280</v>
      </c>
      <c r="K4827" s="15"/>
      <c r="L4827" s="17">
        <f>F4827+H4827+J4827</f>
        <v>14290</v>
      </c>
      <c r="M4827" s="10" t="s">
        <v>52</v>
      </c>
      <c r="N4827" s="9" t="s">
        <v>4736</v>
      </c>
      <c r="O4827" s="9" t="s">
        <v>4736</v>
      </c>
      <c r="P4827" s="9" t="s">
        <v>52</v>
      </c>
      <c r="Q4827" s="9" t="s">
        <v>52</v>
      </c>
      <c r="R4827" s="9" t="s">
        <v>52</v>
      </c>
      <c r="S4827" s="1"/>
      <c r="T4827" s="1"/>
      <c r="U4827" s="1"/>
      <c r="V4827" s="1"/>
      <c r="W4827" s="1"/>
      <c r="X4827" s="1"/>
      <c r="Y4827" s="1"/>
      <c r="Z4827" s="1"/>
      <c r="AA4827" s="1"/>
      <c r="AB4827" s="1"/>
      <c r="AC4827" s="1"/>
      <c r="AD4827" s="1"/>
      <c r="AE4827" s="1"/>
      <c r="AF4827" s="1"/>
      <c r="AG4827" s="1"/>
      <c r="AH4827" s="1"/>
      <c r="AI4827" s="1"/>
      <c r="AJ4827" s="9" t="s">
        <v>52</v>
      </c>
      <c r="AK4827" s="9" t="s">
        <v>52</v>
      </c>
      <c r="AL4827" s="9" t="s">
        <v>52</v>
      </c>
      <c r="AM4827" s="9" t="s">
        <v>52</v>
      </c>
    </row>
    <row r="4828" spans="1:39" ht="30" customHeight="1" x14ac:dyDescent="0.3">
      <c r="A4828" s="11"/>
      <c r="B4828" s="11"/>
      <c r="C4828" s="11"/>
      <c r="D4828" s="11"/>
      <c r="E4828" s="15"/>
      <c r="F4828" s="17"/>
      <c r="G4828" s="15"/>
      <c r="H4828" s="17"/>
      <c r="I4828" s="15"/>
      <c r="J4828" s="17"/>
      <c r="K4828" s="15"/>
      <c r="L4828" s="17"/>
      <c r="M4828" s="11"/>
    </row>
    <row r="4829" spans="1:39" ht="30" customHeight="1" x14ac:dyDescent="0.3">
      <c r="A4829" s="14" t="s">
        <v>9337</v>
      </c>
      <c r="B4829" s="14"/>
      <c r="C4829" s="14"/>
      <c r="D4829" s="14"/>
      <c r="E4829" s="16"/>
      <c r="F4829" s="18"/>
      <c r="G4829" s="16"/>
      <c r="H4829" s="18"/>
      <c r="I4829" s="16"/>
      <c r="J4829" s="18"/>
      <c r="K4829" s="16"/>
      <c r="L4829" s="18"/>
      <c r="M4829" s="14"/>
      <c r="N4829" s="5" t="s">
        <v>2815</v>
      </c>
    </row>
    <row r="4830" spans="1:39" ht="30" customHeight="1" x14ac:dyDescent="0.3">
      <c r="A4830" s="10" t="s">
        <v>9008</v>
      </c>
      <c r="B4830" s="10" t="s">
        <v>4714</v>
      </c>
      <c r="C4830" s="10" t="s">
        <v>4715</v>
      </c>
      <c r="D4830" s="11">
        <v>5.8000000000000003E-2</v>
      </c>
      <c r="E4830" s="15">
        <v>0</v>
      </c>
      <c r="F4830" s="17">
        <f>TRUNC(E4830*D4830,1)</f>
        <v>0</v>
      </c>
      <c r="G4830" s="15">
        <v>222738</v>
      </c>
      <c r="H4830" s="17">
        <f>TRUNC(G4830*D4830,1)</f>
        <v>12918.8</v>
      </c>
      <c r="I4830" s="15">
        <v>0</v>
      </c>
      <c r="J4830" s="17">
        <f>TRUNC(I4830*D4830,1)</f>
        <v>0</v>
      </c>
      <c r="K4830" s="15">
        <f>TRUNC(E4830+G4830+I4830,1)</f>
        <v>222738</v>
      </c>
      <c r="L4830" s="17">
        <f>TRUNC(F4830+H4830+J4830,1)</f>
        <v>12918.8</v>
      </c>
      <c r="M4830" s="10" t="s">
        <v>52</v>
      </c>
      <c r="N4830" s="9" t="s">
        <v>2815</v>
      </c>
      <c r="O4830" s="9" t="s">
        <v>9009</v>
      </c>
      <c r="P4830" s="9" t="s">
        <v>54</v>
      </c>
      <c r="Q4830" s="9" t="s">
        <v>54</v>
      </c>
      <c r="R4830" s="9" t="s">
        <v>67</v>
      </c>
      <c r="S4830" s="1"/>
      <c r="T4830" s="1"/>
      <c r="U4830" s="1"/>
      <c r="V4830" s="1">
        <v>1</v>
      </c>
      <c r="W4830" s="1"/>
      <c r="X4830" s="1"/>
      <c r="Y4830" s="1"/>
      <c r="Z4830" s="1"/>
      <c r="AA4830" s="1"/>
      <c r="AB4830" s="1"/>
      <c r="AC4830" s="1"/>
      <c r="AD4830" s="1"/>
      <c r="AE4830" s="1"/>
      <c r="AF4830" s="1"/>
      <c r="AG4830" s="1"/>
      <c r="AH4830" s="1"/>
      <c r="AI4830" s="1"/>
      <c r="AJ4830" s="9" t="s">
        <v>52</v>
      </c>
      <c r="AK4830" s="9" t="s">
        <v>9339</v>
      </c>
      <c r="AL4830" s="9" t="s">
        <v>52</v>
      </c>
      <c r="AM4830" s="9" t="s">
        <v>52</v>
      </c>
    </row>
    <row r="4831" spans="1:39" ht="30" customHeight="1" x14ac:dyDescent="0.3">
      <c r="A4831" s="10" t="s">
        <v>4720</v>
      </c>
      <c r="B4831" s="10" t="s">
        <v>4714</v>
      </c>
      <c r="C4831" s="10" t="s">
        <v>4715</v>
      </c>
      <c r="D4831" s="11">
        <v>1.0999999999999999E-2</v>
      </c>
      <c r="E4831" s="15">
        <v>0</v>
      </c>
      <c r="F4831" s="17">
        <f>TRUNC(E4831*D4831,1)</f>
        <v>0</v>
      </c>
      <c r="G4831" s="15">
        <v>153671</v>
      </c>
      <c r="H4831" s="17">
        <f>TRUNC(G4831*D4831,1)</f>
        <v>1690.3</v>
      </c>
      <c r="I4831" s="15">
        <v>0</v>
      </c>
      <c r="J4831" s="17">
        <f>TRUNC(I4831*D4831,1)</f>
        <v>0</v>
      </c>
      <c r="K4831" s="15">
        <f>TRUNC(E4831+G4831+I4831,1)</f>
        <v>153671</v>
      </c>
      <c r="L4831" s="17">
        <f>TRUNC(F4831+H4831+J4831,1)</f>
        <v>1690.3</v>
      </c>
      <c r="M4831" s="10" t="s">
        <v>52</v>
      </c>
      <c r="N4831" s="9" t="s">
        <v>2815</v>
      </c>
      <c r="O4831" s="9" t="s">
        <v>4721</v>
      </c>
      <c r="P4831" s="9" t="s">
        <v>54</v>
      </c>
      <c r="Q4831" s="9" t="s">
        <v>54</v>
      </c>
      <c r="R4831" s="9" t="s">
        <v>67</v>
      </c>
      <c r="S4831" s="1"/>
      <c r="T4831" s="1"/>
      <c r="U4831" s="1"/>
      <c r="V4831" s="1">
        <v>1</v>
      </c>
      <c r="W4831" s="1"/>
      <c r="X4831" s="1"/>
      <c r="Y4831" s="1"/>
      <c r="Z4831" s="1"/>
      <c r="AA4831" s="1"/>
      <c r="AB4831" s="1"/>
      <c r="AC4831" s="1"/>
      <c r="AD4831" s="1"/>
      <c r="AE4831" s="1"/>
      <c r="AF4831" s="1"/>
      <c r="AG4831" s="1"/>
      <c r="AH4831" s="1"/>
      <c r="AI4831" s="1"/>
      <c r="AJ4831" s="9" t="s">
        <v>52</v>
      </c>
      <c r="AK4831" s="9" t="s">
        <v>9340</v>
      </c>
      <c r="AL4831" s="9" t="s">
        <v>52</v>
      </c>
      <c r="AM4831" s="9" t="s">
        <v>52</v>
      </c>
    </row>
    <row r="4832" spans="1:39" ht="30" customHeight="1" x14ac:dyDescent="0.3">
      <c r="A4832" s="10" t="s">
        <v>4727</v>
      </c>
      <c r="B4832" s="10" t="s">
        <v>4728</v>
      </c>
      <c r="C4832" s="10" t="s">
        <v>732</v>
      </c>
      <c r="D4832" s="11">
        <v>1</v>
      </c>
      <c r="E4832" s="15">
        <v>0</v>
      </c>
      <c r="F4832" s="17">
        <f>TRUNC(E4832*D4832,1)</f>
        <v>0</v>
      </c>
      <c r="G4832" s="15">
        <v>0</v>
      </c>
      <c r="H4832" s="17">
        <f>TRUNC(G4832*D4832,1)</f>
        <v>0</v>
      </c>
      <c r="I4832" s="15">
        <f>TRUNC(SUMIF(V4830:V4832, RIGHTB(O4832, 1), H4830:H4832)*U4832, 2)</f>
        <v>292.18</v>
      </c>
      <c r="J4832" s="17">
        <f>TRUNC(I4832*D4832,1)</f>
        <v>292.10000000000002</v>
      </c>
      <c r="K4832" s="15">
        <f>TRUNC(E4832+G4832+I4832,1)</f>
        <v>292.10000000000002</v>
      </c>
      <c r="L4832" s="17">
        <f>TRUNC(F4832+H4832+J4832,1)</f>
        <v>292.10000000000002</v>
      </c>
      <c r="M4832" s="10" t="s">
        <v>52</v>
      </c>
      <c r="N4832" s="9" t="s">
        <v>2815</v>
      </c>
      <c r="O4832" s="9" t="s">
        <v>4729</v>
      </c>
      <c r="P4832" s="9" t="s">
        <v>54</v>
      </c>
      <c r="Q4832" s="9" t="s">
        <v>54</v>
      </c>
      <c r="R4832" s="9" t="s">
        <v>54</v>
      </c>
      <c r="S4832" s="1">
        <v>1</v>
      </c>
      <c r="T4832" s="1">
        <v>2</v>
      </c>
      <c r="U4832" s="1">
        <v>0.02</v>
      </c>
      <c r="V4832" s="1"/>
      <c r="W4832" s="1"/>
      <c r="X4832" s="1"/>
      <c r="Y4832" s="1"/>
      <c r="Z4832" s="1"/>
      <c r="AA4832" s="1"/>
      <c r="AB4832" s="1"/>
      <c r="AC4832" s="1"/>
      <c r="AD4832" s="1"/>
      <c r="AE4832" s="1"/>
      <c r="AF4832" s="1"/>
      <c r="AG4832" s="1"/>
      <c r="AH4832" s="1"/>
      <c r="AI4832" s="1"/>
      <c r="AJ4832" s="9" t="s">
        <v>52</v>
      </c>
      <c r="AK4832" s="9" t="s">
        <v>9341</v>
      </c>
      <c r="AL4832" s="9" t="s">
        <v>52</v>
      </c>
      <c r="AM4832" s="9" t="s">
        <v>52</v>
      </c>
    </row>
    <row r="4833" spans="1:39" ht="30" customHeight="1" x14ac:dyDescent="0.3">
      <c r="A4833" s="10" t="s">
        <v>4735</v>
      </c>
      <c r="B4833" s="10" t="s">
        <v>52</v>
      </c>
      <c r="C4833" s="10" t="s">
        <v>52</v>
      </c>
      <c r="D4833" s="11"/>
      <c r="E4833" s="15"/>
      <c r="F4833" s="17">
        <f>TRUNC(SUMIF(N4830:N4832, N4829, F4830:F4832),0)</f>
        <v>0</v>
      </c>
      <c r="G4833" s="15"/>
      <c r="H4833" s="17">
        <f>TRUNC(SUMIF(N4830:N4832, N4829, H4830:H4832),0)</f>
        <v>14609</v>
      </c>
      <c r="I4833" s="15"/>
      <c r="J4833" s="17">
        <f>TRUNC(SUMIF(N4830:N4832, N4829, J4830:J4832),0)</f>
        <v>292</v>
      </c>
      <c r="K4833" s="15"/>
      <c r="L4833" s="17">
        <f>F4833+H4833+J4833</f>
        <v>14901</v>
      </c>
      <c r="M4833" s="10" t="s">
        <v>52</v>
      </c>
      <c r="N4833" s="9" t="s">
        <v>4736</v>
      </c>
      <c r="O4833" s="9" t="s">
        <v>4736</v>
      </c>
      <c r="P4833" s="9" t="s">
        <v>52</v>
      </c>
      <c r="Q4833" s="9" t="s">
        <v>52</v>
      </c>
      <c r="R4833" s="9" t="s">
        <v>52</v>
      </c>
      <c r="S4833" s="1"/>
      <c r="T4833" s="1"/>
      <c r="U4833" s="1"/>
      <c r="V4833" s="1"/>
      <c r="W4833" s="1"/>
      <c r="X4833" s="1"/>
      <c r="Y4833" s="1"/>
      <c r="Z4833" s="1"/>
      <c r="AA4833" s="1"/>
      <c r="AB4833" s="1"/>
      <c r="AC4833" s="1"/>
      <c r="AD4833" s="1"/>
      <c r="AE4833" s="1"/>
      <c r="AF4833" s="1"/>
      <c r="AG4833" s="1"/>
      <c r="AH4833" s="1"/>
      <c r="AI4833" s="1"/>
      <c r="AJ4833" s="9" t="s">
        <v>52</v>
      </c>
      <c r="AK4833" s="9" t="s">
        <v>52</v>
      </c>
      <c r="AL4833" s="9" t="s">
        <v>52</v>
      </c>
      <c r="AM4833" s="9" t="s">
        <v>52</v>
      </c>
    </row>
    <row r="4834" spans="1:39" ht="30" customHeight="1" x14ac:dyDescent="0.3">
      <c r="A4834" s="11"/>
      <c r="B4834" s="11"/>
      <c r="C4834" s="11"/>
      <c r="D4834" s="11"/>
      <c r="E4834" s="15"/>
      <c r="F4834" s="17"/>
      <c r="G4834" s="15"/>
      <c r="H4834" s="17"/>
      <c r="I4834" s="15"/>
      <c r="J4834" s="17"/>
      <c r="K4834" s="15"/>
      <c r="L4834" s="17"/>
      <c r="M4834" s="11"/>
    </row>
    <row r="4835" spans="1:39" ht="30" customHeight="1" x14ac:dyDescent="0.3">
      <c r="A4835" s="14" t="s">
        <v>9342</v>
      </c>
      <c r="B4835" s="14"/>
      <c r="C4835" s="14"/>
      <c r="D4835" s="14"/>
      <c r="E4835" s="16"/>
      <c r="F4835" s="18"/>
      <c r="G4835" s="16"/>
      <c r="H4835" s="18"/>
      <c r="I4835" s="16"/>
      <c r="J4835" s="18"/>
      <c r="K4835" s="16"/>
      <c r="L4835" s="18"/>
      <c r="M4835" s="14"/>
      <c r="N4835" s="5" t="s">
        <v>2818</v>
      </c>
    </row>
    <row r="4836" spans="1:39" ht="30" customHeight="1" x14ac:dyDescent="0.3">
      <c r="A4836" s="10" t="s">
        <v>9008</v>
      </c>
      <c r="B4836" s="10" t="s">
        <v>4714</v>
      </c>
      <c r="C4836" s="10" t="s">
        <v>4715</v>
      </c>
      <c r="D4836" s="11">
        <v>5.8000000000000003E-2</v>
      </c>
      <c r="E4836" s="15">
        <v>0</v>
      </c>
      <c r="F4836" s="17">
        <f>TRUNC(E4836*D4836,1)</f>
        <v>0</v>
      </c>
      <c r="G4836" s="15">
        <v>222738</v>
      </c>
      <c r="H4836" s="17">
        <f>TRUNC(G4836*D4836,1)</f>
        <v>12918.8</v>
      </c>
      <c r="I4836" s="15">
        <v>0</v>
      </c>
      <c r="J4836" s="17">
        <f>TRUNC(I4836*D4836,1)</f>
        <v>0</v>
      </c>
      <c r="K4836" s="15">
        <f>TRUNC(E4836+G4836+I4836,1)</f>
        <v>222738</v>
      </c>
      <c r="L4836" s="17">
        <f>TRUNC(F4836+H4836+J4836,1)</f>
        <v>12918.8</v>
      </c>
      <c r="M4836" s="10" t="s">
        <v>52</v>
      </c>
      <c r="N4836" s="9" t="s">
        <v>2818</v>
      </c>
      <c r="O4836" s="9" t="s">
        <v>9009</v>
      </c>
      <c r="P4836" s="9" t="s">
        <v>54</v>
      </c>
      <c r="Q4836" s="9" t="s">
        <v>54</v>
      </c>
      <c r="R4836" s="9" t="s">
        <v>67</v>
      </c>
      <c r="S4836" s="1"/>
      <c r="T4836" s="1"/>
      <c r="U4836" s="1"/>
      <c r="V4836" s="1">
        <v>1</v>
      </c>
      <c r="W4836" s="1"/>
      <c r="X4836" s="1"/>
      <c r="Y4836" s="1"/>
      <c r="Z4836" s="1"/>
      <c r="AA4836" s="1"/>
      <c r="AB4836" s="1"/>
      <c r="AC4836" s="1"/>
      <c r="AD4836" s="1"/>
      <c r="AE4836" s="1"/>
      <c r="AF4836" s="1"/>
      <c r="AG4836" s="1"/>
      <c r="AH4836" s="1"/>
      <c r="AI4836" s="1"/>
      <c r="AJ4836" s="9" t="s">
        <v>52</v>
      </c>
      <c r="AK4836" s="9" t="s">
        <v>9344</v>
      </c>
      <c r="AL4836" s="9" t="s">
        <v>52</v>
      </c>
      <c r="AM4836" s="9" t="s">
        <v>52</v>
      </c>
    </row>
    <row r="4837" spans="1:39" ht="30" customHeight="1" x14ac:dyDescent="0.3">
      <c r="A4837" s="10" t="s">
        <v>4720</v>
      </c>
      <c r="B4837" s="10" t="s">
        <v>4714</v>
      </c>
      <c r="C4837" s="10" t="s">
        <v>4715</v>
      </c>
      <c r="D4837" s="11">
        <v>0.01</v>
      </c>
      <c r="E4837" s="15">
        <v>0</v>
      </c>
      <c r="F4837" s="17">
        <f>TRUNC(E4837*D4837,1)</f>
        <v>0</v>
      </c>
      <c r="G4837" s="15">
        <v>153671</v>
      </c>
      <c r="H4837" s="17">
        <f>TRUNC(G4837*D4837,1)</f>
        <v>1536.7</v>
      </c>
      <c r="I4837" s="15">
        <v>0</v>
      </c>
      <c r="J4837" s="17">
        <f>TRUNC(I4837*D4837,1)</f>
        <v>0</v>
      </c>
      <c r="K4837" s="15">
        <f>TRUNC(E4837+G4837+I4837,1)</f>
        <v>153671</v>
      </c>
      <c r="L4837" s="17">
        <f>TRUNC(F4837+H4837+J4837,1)</f>
        <v>1536.7</v>
      </c>
      <c r="M4837" s="10" t="s">
        <v>52</v>
      </c>
      <c r="N4837" s="9" t="s">
        <v>2818</v>
      </c>
      <c r="O4837" s="9" t="s">
        <v>4721</v>
      </c>
      <c r="P4837" s="9" t="s">
        <v>54</v>
      </c>
      <c r="Q4837" s="9" t="s">
        <v>54</v>
      </c>
      <c r="R4837" s="9" t="s">
        <v>67</v>
      </c>
      <c r="S4837" s="1"/>
      <c r="T4837" s="1"/>
      <c r="U4837" s="1"/>
      <c r="V4837" s="1">
        <v>1</v>
      </c>
      <c r="W4837" s="1"/>
      <c r="X4837" s="1"/>
      <c r="Y4837" s="1"/>
      <c r="Z4837" s="1"/>
      <c r="AA4837" s="1"/>
      <c r="AB4837" s="1"/>
      <c r="AC4837" s="1"/>
      <c r="AD4837" s="1"/>
      <c r="AE4837" s="1"/>
      <c r="AF4837" s="1"/>
      <c r="AG4837" s="1"/>
      <c r="AH4837" s="1"/>
      <c r="AI4837" s="1"/>
      <c r="AJ4837" s="9" t="s">
        <v>52</v>
      </c>
      <c r="AK4837" s="9" t="s">
        <v>9345</v>
      </c>
      <c r="AL4837" s="9" t="s">
        <v>52</v>
      </c>
      <c r="AM4837" s="9" t="s">
        <v>52</v>
      </c>
    </row>
    <row r="4838" spans="1:39" ht="30" customHeight="1" x14ac:dyDescent="0.3">
      <c r="A4838" s="10" t="s">
        <v>4727</v>
      </c>
      <c r="B4838" s="10" t="s">
        <v>4728</v>
      </c>
      <c r="C4838" s="10" t="s">
        <v>732</v>
      </c>
      <c r="D4838" s="11">
        <v>1</v>
      </c>
      <c r="E4838" s="15">
        <v>0</v>
      </c>
      <c r="F4838" s="17">
        <f>TRUNC(E4838*D4838,1)</f>
        <v>0</v>
      </c>
      <c r="G4838" s="15">
        <v>0</v>
      </c>
      <c r="H4838" s="17">
        <f>TRUNC(G4838*D4838,1)</f>
        <v>0</v>
      </c>
      <c r="I4838" s="15">
        <f>TRUNC(SUMIF(V4836:V4838, RIGHTB(O4838, 1), H4836:H4838)*U4838, 2)</f>
        <v>289.11</v>
      </c>
      <c r="J4838" s="17">
        <f>TRUNC(I4838*D4838,1)</f>
        <v>289.10000000000002</v>
      </c>
      <c r="K4838" s="15">
        <f>TRUNC(E4838+G4838+I4838,1)</f>
        <v>289.10000000000002</v>
      </c>
      <c r="L4838" s="17">
        <f>TRUNC(F4838+H4838+J4838,1)</f>
        <v>289.10000000000002</v>
      </c>
      <c r="M4838" s="10" t="s">
        <v>52</v>
      </c>
      <c r="N4838" s="9" t="s">
        <v>2818</v>
      </c>
      <c r="O4838" s="9" t="s">
        <v>4729</v>
      </c>
      <c r="P4838" s="9" t="s">
        <v>54</v>
      </c>
      <c r="Q4838" s="9" t="s">
        <v>54</v>
      </c>
      <c r="R4838" s="9" t="s">
        <v>54</v>
      </c>
      <c r="S4838" s="1">
        <v>1</v>
      </c>
      <c r="T4838" s="1">
        <v>2</v>
      </c>
      <c r="U4838" s="1">
        <v>0.02</v>
      </c>
      <c r="V4838" s="1"/>
      <c r="W4838" s="1"/>
      <c r="X4838" s="1"/>
      <c r="Y4838" s="1"/>
      <c r="Z4838" s="1"/>
      <c r="AA4838" s="1"/>
      <c r="AB4838" s="1"/>
      <c r="AC4838" s="1"/>
      <c r="AD4838" s="1"/>
      <c r="AE4838" s="1"/>
      <c r="AF4838" s="1"/>
      <c r="AG4838" s="1"/>
      <c r="AH4838" s="1"/>
      <c r="AI4838" s="1"/>
      <c r="AJ4838" s="9" t="s">
        <v>52</v>
      </c>
      <c r="AK4838" s="9" t="s">
        <v>9346</v>
      </c>
      <c r="AL4838" s="9" t="s">
        <v>52</v>
      </c>
      <c r="AM4838" s="9" t="s">
        <v>52</v>
      </c>
    </row>
    <row r="4839" spans="1:39" ht="30" customHeight="1" x14ac:dyDescent="0.3">
      <c r="A4839" s="10" t="s">
        <v>4735</v>
      </c>
      <c r="B4839" s="10" t="s">
        <v>52</v>
      </c>
      <c r="C4839" s="10" t="s">
        <v>52</v>
      </c>
      <c r="D4839" s="11"/>
      <c r="E4839" s="15"/>
      <c r="F4839" s="17">
        <f>TRUNC(SUMIF(N4836:N4838, N4835, F4836:F4838),0)</f>
        <v>0</v>
      </c>
      <c r="G4839" s="15"/>
      <c r="H4839" s="17">
        <f>TRUNC(SUMIF(N4836:N4838, N4835, H4836:H4838),0)</f>
        <v>14455</v>
      </c>
      <c r="I4839" s="15"/>
      <c r="J4839" s="17">
        <f>TRUNC(SUMIF(N4836:N4838, N4835, J4836:J4838),0)</f>
        <v>289</v>
      </c>
      <c r="K4839" s="15"/>
      <c r="L4839" s="17">
        <f>F4839+H4839+J4839</f>
        <v>14744</v>
      </c>
      <c r="M4839" s="10" t="s">
        <v>52</v>
      </c>
      <c r="N4839" s="9" t="s">
        <v>4736</v>
      </c>
      <c r="O4839" s="9" t="s">
        <v>4736</v>
      </c>
      <c r="P4839" s="9" t="s">
        <v>52</v>
      </c>
      <c r="Q4839" s="9" t="s">
        <v>52</v>
      </c>
      <c r="R4839" s="9" t="s">
        <v>52</v>
      </c>
      <c r="S4839" s="1"/>
      <c r="T4839" s="1"/>
      <c r="U4839" s="1"/>
      <c r="V4839" s="1"/>
      <c r="W4839" s="1"/>
      <c r="X4839" s="1"/>
      <c r="Y4839" s="1"/>
      <c r="Z4839" s="1"/>
      <c r="AA4839" s="1"/>
      <c r="AB4839" s="1"/>
      <c r="AC4839" s="1"/>
      <c r="AD4839" s="1"/>
      <c r="AE4839" s="1"/>
      <c r="AF4839" s="1"/>
      <c r="AG4839" s="1"/>
      <c r="AH4839" s="1"/>
      <c r="AI4839" s="1"/>
      <c r="AJ4839" s="9" t="s">
        <v>52</v>
      </c>
      <c r="AK4839" s="9" t="s">
        <v>52</v>
      </c>
      <c r="AL4839" s="9" t="s">
        <v>52</v>
      </c>
      <c r="AM4839" s="9" t="s">
        <v>52</v>
      </c>
    </row>
    <row r="4840" spans="1:39" ht="30" customHeight="1" x14ac:dyDescent="0.3">
      <c r="A4840" s="11"/>
      <c r="B4840" s="11"/>
      <c r="C4840" s="11"/>
      <c r="D4840" s="11"/>
      <c r="E4840" s="15"/>
      <c r="F4840" s="17"/>
      <c r="G4840" s="15"/>
      <c r="H4840" s="17"/>
      <c r="I4840" s="15"/>
      <c r="J4840" s="17"/>
      <c r="K4840" s="15"/>
      <c r="L4840" s="17"/>
      <c r="M4840" s="11"/>
    </row>
    <row r="4841" spans="1:39" ht="30" customHeight="1" x14ac:dyDescent="0.3">
      <c r="A4841" s="14" t="s">
        <v>9347</v>
      </c>
      <c r="B4841" s="14"/>
      <c r="C4841" s="14"/>
      <c r="D4841" s="14"/>
      <c r="E4841" s="16"/>
      <c r="F4841" s="18"/>
      <c r="G4841" s="16"/>
      <c r="H4841" s="18"/>
      <c r="I4841" s="16"/>
      <c r="J4841" s="18"/>
      <c r="K4841" s="16"/>
      <c r="L4841" s="18"/>
      <c r="M4841" s="14"/>
      <c r="N4841" s="5" t="s">
        <v>2820</v>
      </c>
    </row>
    <row r="4842" spans="1:39" ht="30" customHeight="1" x14ac:dyDescent="0.3">
      <c r="A4842" s="10" t="s">
        <v>9008</v>
      </c>
      <c r="B4842" s="10" t="s">
        <v>4714</v>
      </c>
      <c r="C4842" s="10" t="s">
        <v>4715</v>
      </c>
      <c r="D4842" s="11">
        <v>6.2E-2</v>
      </c>
      <c r="E4842" s="15">
        <v>0</v>
      </c>
      <c r="F4842" s="17">
        <f>TRUNC(E4842*D4842,1)</f>
        <v>0</v>
      </c>
      <c r="G4842" s="15">
        <v>222738</v>
      </c>
      <c r="H4842" s="17">
        <f>TRUNC(G4842*D4842,1)</f>
        <v>13809.7</v>
      </c>
      <c r="I4842" s="15">
        <v>0</v>
      </c>
      <c r="J4842" s="17">
        <f>TRUNC(I4842*D4842,1)</f>
        <v>0</v>
      </c>
      <c r="K4842" s="15">
        <f>TRUNC(E4842+G4842+I4842,1)</f>
        <v>222738</v>
      </c>
      <c r="L4842" s="17">
        <f>TRUNC(F4842+H4842+J4842,1)</f>
        <v>13809.7</v>
      </c>
      <c r="M4842" s="10" t="s">
        <v>52</v>
      </c>
      <c r="N4842" s="9" t="s">
        <v>2820</v>
      </c>
      <c r="O4842" s="9" t="s">
        <v>9009</v>
      </c>
      <c r="P4842" s="9" t="s">
        <v>54</v>
      </c>
      <c r="Q4842" s="9" t="s">
        <v>54</v>
      </c>
      <c r="R4842" s="9" t="s">
        <v>67</v>
      </c>
      <c r="S4842" s="1"/>
      <c r="T4842" s="1"/>
      <c r="U4842" s="1"/>
      <c r="V4842" s="1">
        <v>1</v>
      </c>
      <c r="W4842" s="1"/>
      <c r="X4842" s="1"/>
      <c r="Y4842" s="1"/>
      <c r="Z4842" s="1"/>
      <c r="AA4842" s="1"/>
      <c r="AB4842" s="1"/>
      <c r="AC4842" s="1"/>
      <c r="AD4842" s="1"/>
      <c r="AE4842" s="1"/>
      <c r="AF4842" s="1"/>
      <c r="AG4842" s="1"/>
      <c r="AH4842" s="1"/>
      <c r="AI4842" s="1"/>
      <c r="AJ4842" s="9" t="s">
        <v>52</v>
      </c>
      <c r="AK4842" s="9" t="s">
        <v>9349</v>
      </c>
      <c r="AL4842" s="9" t="s">
        <v>52</v>
      </c>
      <c r="AM4842" s="9" t="s">
        <v>52</v>
      </c>
    </row>
    <row r="4843" spans="1:39" ht="30" customHeight="1" x14ac:dyDescent="0.3">
      <c r="A4843" s="10" t="s">
        <v>4720</v>
      </c>
      <c r="B4843" s="10" t="s">
        <v>4714</v>
      </c>
      <c r="C4843" s="10" t="s">
        <v>4715</v>
      </c>
      <c r="D4843" s="11">
        <v>1.0999999999999999E-2</v>
      </c>
      <c r="E4843" s="15">
        <v>0</v>
      </c>
      <c r="F4843" s="17">
        <f>TRUNC(E4843*D4843,1)</f>
        <v>0</v>
      </c>
      <c r="G4843" s="15">
        <v>153671</v>
      </c>
      <c r="H4843" s="17">
        <f>TRUNC(G4843*D4843,1)</f>
        <v>1690.3</v>
      </c>
      <c r="I4843" s="15">
        <v>0</v>
      </c>
      <c r="J4843" s="17">
        <f>TRUNC(I4843*D4843,1)</f>
        <v>0</v>
      </c>
      <c r="K4843" s="15">
        <f>TRUNC(E4843+G4843+I4843,1)</f>
        <v>153671</v>
      </c>
      <c r="L4843" s="17">
        <f>TRUNC(F4843+H4843+J4843,1)</f>
        <v>1690.3</v>
      </c>
      <c r="M4843" s="10" t="s">
        <v>52</v>
      </c>
      <c r="N4843" s="9" t="s">
        <v>2820</v>
      </c>
      <c r="O4843" s="9" t="s">
        <v>4721</v>
      </c>
      <c r="P4843" s="9" t="s">
        <v>54</v>
      </c>
      <c r="Q4843" s="9" t="s">
        <v>54</v>
      </c>
      <c r="R4843" s="9" t="s">
        <v>67</v>
      </c>
      <c r="S4843" s="1"/>
      <c r="T4843" s="1"/>
      <c r="U4843" s="1"/>
      <c r="V4843" s="1">
        <v>1</v>
      </c>
      <c r="W4843" s="1"/>
      <c r="X4843" s="1"/>
      <c r="Y4843" s="1"/>
      <c r="Z4843" s="1"/>
      <c r="AA4843" s="1"/>
      <c r="AB4843" s="1"/>
      <c r="AC4843" s="1"/>
      <c r="AD4843" s="1"/>
      <c r="AE4843" s="1"/>
      <c r="AF4843" s="1"/>
      <c r="AG4843" s="1"/>
      <c r="AH4843" s="1"/>
      <c r="AI4843" s="1"/>
      <c r="AJ4843" s="9" t="s">
        <v>52</v>
      </c>
      <c r="AK4843" s="9" t="s">
        <v>9350</v>
      </c>
      <c r="AL4843" s="9" t="s">
        <v>52</v>
      </c>
      <c r="AM4843" s="9" t="s">
        <v>52</v>
      </c>
    </row>
    <row r="4844" spans="1:39" ht="30" customHeight="1" x14ac:dyDescent="0.3">
      <c r="A4844" s="10" t="s">
        <v>4727</v>
      </c>
      <c r="B4844" s="10" t="s">
        <v>4728</v>
      </c>
      <c r="C4844" s="10" t="s">
        <v>732</v>
      </c>
      <c r="D4844" s="11">
        <v>1</v>
      </c>
      <c r="E4844" s="15">
        <v>0</v>
      </c>
      <c r="F4844" s="17">
        <f>TRUNC(E4844*D4844,1)</f>
        <v>0</v>
      </c>
      <c r="G4844" s="15">
        <v>0</v>
      </c>
      <c r="H4844" s="17">
        <f>TRUNC(G4844*D4844,1)</f>
        <v>0</v>
      </c>
      <c r="I4844" s="15">
        <f>TRUNC(SUMIF(V4842:V4844, RIGHTB(O4844, 1), H4842:H4844)*U4844, 2)</f>
        <v>310</v>
      </c>
      <c r="J4844" s="17">
        <f>TRUNC(I4844*D4844,1)</f>
        <v>310</v>
      </c>
      <c r="K4844" s="15">
        <f>TRUNC(E4844+G4844+I4844,1)</f>
        <v>310</v>
      </c>
      <c r="L4844" s="17">
        <f>TRUNC(F4844+H4844+J4844,1)</f>
        <v>310</v>
      </c>
      <c r="M4844" s="10" t="s">
        <v>52</v>
      </c>
      <c r="N4844" s="9" t="s">
        <v>2820</v>
      </c>
      <c r="O4844" s="9" t="s">
        <v>4729</v>
      </c>
      <c r="P4844" s="9" t="s">
        <v>54</v>
      </c>
      <c r="Q4844" s="9" t="s">
        <v>54</v>
      </c>
      <c r="R4844" s="9" t="s">
        <v>54</v>
      </c>
      <c r="S4844" s="1">
        <v>1</v>
      </c>
      <c r="T4844" s="1">
        <v>2</v>
      </c>
      <c r="U4844" s="1">
        <v>0.02</v>
      </c>
      <c r="V4844" s="1"/>
      <c r="W4844" s="1"/>
      <c r="X4844" s="1"/>
      <c r="Y4844" s="1"/>
      <c r="Z4844" s="1"/>
      <c r="AA4844" s="1"/>
      <c r="AB4844" s="1"/>
      <c r="AC4844" s="1"/>
      <c r="AD4844" s="1"/>
      <c r="AE4844" s="1"/>
      <c r="AF4844" s="1"/>
      <c r="AG4844" s="1"/>
      <c r="AH4844" s="1"/>
      <c r="AI4844" s="1"/>
      <c r="AJ4844" s="9" t="s">
        <v>52</v>
      </c>
      <c r="AK4844" s="9" t="s">
        <v>9351</v>
      </c>
      <c r="AL4844" s="9" t="s">
        <v>52</v>
      </c>
      <c r="AM4844" s="9" t="s">
        <v>52</v>
      </c>
    </row>
    <row r="4845" spans="1:39" ht="30" customHeight="1" x14ac:dyDescent="0.3">
      <c r="A4845" s="10" t="s">
        <v>4735</v>
      </c>
      <c r="B4845" s="10" t="s">
        <v>52</v>
      </c>
      <c r="C4845" s="10" t="s">
        <v>52</v>
      </c>
      <c r="D4845" s="11"/>
      <c r="E4845" s="15"/>
      <c r="F4845" s="17">
        <f>TRUNC(SUMIF(N4842:N4844, N4841, F4842:F4844),0)</f>
        <v>0</v>
      </c>
      <c r="G4845" s="15"/>
      <c r="H4845" s="17">
        <f>TRUNC(SUMIF(N4842:N4844, N4841, H4842:H4844),0)</f>
        <v>15500</v>
      </c>
      <c r="I4845" s="15"/>
      <c r="J4845" s="17">
        <f>TRUNC(SUMIF(N4842:N4844, N4841, J4842:J4844),0)</f>
        <v>310</v>
      </c>
      <c r="K4845" s="15"/>
      <c r="L4845" s="17">
        <f>F4845+H4845+J4845</f>
        <v>15810</v>
      </c>
      <c r="M4845" s="10" t="s">
        <v>52</v>
      </c>
      <c r="N4845" s="9" t="s">
        <v>4736</v>
      </c>
      <c r="O4845" s="9" t="s">
        <v>4736</v>
      </c>
      <c r="P4845" s="9" t="s">
        <v>52</v>
      </c>
      <c r="Q4845" s="9" t="s">
        <v>52</v>
      </c>
      <c r="R4845" s="9" t="s">
        <v>52</v>
      </c>
      <c r="S4845" s="1"/>
      <c r="T4845" s="1"/>
      <c r="U4845" s="1"/>
      <c r="V4845" s="1"/>
      <c r="W4845" s="1"/>
      <c r="X4845" s="1"/>
      <c r="Y4845" s="1"/>
      <c r="Z4845" s="1"/>
      <c r="AA4845" s="1"/>
      <c r="AB4845" s="1"/>
      <c r="AC4845" s="1"/>
      <c r="AD4845" s="1"/>
      <c r="AE4845" s="1"/>
      <c r="AF4845" s="1"/>
      <c r="AG4845" s="1"/>
      <c r="AH4845" s="1"/>
      <c r="AI4845" s="1"/>
      <c r="AJ4845" s="9" t="s">
        <v>52</v>
      </c>
      <c r="AK4845" s="9" t="s">
        <v>52</v>
      </c>
      <c r="AL4845" s="9" t="s">
        <v>52</v>
      </c>
      <c r="AM4845" s="9" t="s">
        <v>52</v>
      </c>
    </row>
    <row r="4846" spans="1:39" ht="30" customHeight="1" x14ac:dyDescent="0.3">
      <c r="A4846" s="11"/>
      <c r="B4846" s="11"/>
      <c r="C4846" s="11"/>
      <c r="D4846" s="11"/>
      <c r="E4846" s="15"/>
      <c r="F4846" s="17"/>
      <c r="G4846" s="15"/>
      <c r="H4846" s="17"/>
      <c r="I4846" s="15"/>
      <c r="J4846" s="17"/>
      <c r="K4846" s="15"/>
      <c r="L4846" s="17"/>
      <c r="M4846" s="11"/>
    </row>
    <row r="4847" spans="1:39" ht="30" customHeight="1" x14ac:dyDescent="0.3">
      <c r="A4847" s="14" t="s">
        <v>9352</v>
      </c>
      <c r="B4847" s="14"/>
      <c r="C4847" s="14"/>
      <c r="D4847" s="14"/>
      <c r="E4847" s="16"/>
      <c r="F4847" s="18"/>
      <c r="G4847" s="16"/>
      <c r="H4847" s="18"/>
      <c r="I4847" s="16"/>
      <c r="J4847" s="18"/>
      <c r="K4847" s="16"/>
      <c r="L4847" s="18"/>
      <c r="M4847" s="14"/>
      <c r="N4847" s="5" t="s">
        <v>2822</v>
      </c>
    </row>
    <row r="4848" spans="1:39" ht="30" customHeight="1" x14ac:dyDescent="0.3">
      <c r="A4848" s="10" t="s">
        <v>9008</v>
      </c>
      <c r="B4848" s="10" t="s">
        <v>4714</v>
      </c>
      <c r="C4848" s="10" t="s">
        <v>4715</v>
      </c>
      <c r="D4848" s="11">
        <v>6.7000000000000004E-2</v>
      </c>
      <c r="E4848" s="15">
        <v>0</v>
      </c>
      <c r="F4848" s="17">
        <f>TRUNC(E4848*D4848,1)</f>
        <v>0</v>
      </c>
      <c r="G4848" s="15">
        <v>222738</v>
      </c>
      <c r="H4848" s="17">
        <f>TRUNC(G4848*D4848,1)</f>
        <v>14923.4</v>
      </c>
      <c r="I4848" s="15">
        <v>0</v>
      </c>
      <c r="J4848" s="17">
        <f>TRUNC(I4848*D4848,1)</f>
        <v>0</v>
      </c>
      <c r="K4848" s="15">
        <f>TRUNC(E4848+G4848+I4848,1)</f>
        <v>222738</v>
      </c>
      <c r="L4848" s="17">
        <f>TRUNC(F4848+H4848+J4848,1)</f>
        <v>14923.4</v>
      </c>
      <c r="M4848" s="10" t="s">
        <v>52</v>
      </c>
      <c r="N4848" s="9" t="s">
        <v>2822</v>
      </c>
      <c r="O4848" s="9" t="s">
        <v>9009</v>
      </c>
      <c r="P4848" s="9" t="s">
        <v>54</v>
      </c>
      <c r="Q4848" s="9" t="s">
        <v>54</v>
      </c>
      <c r="R4848" s="9" t="s">
        <v>67</v>
      </c>
      <c r="S4848" s="1"/>
      <c r="T4848" s="1"/>
      <c r="U4848" s="1"/>
      <c r="V4848" s="1">
        <v>1</v>
      </c>
      <c r="W4848" s="1"/>
      <c r="X4848" s="1"/>
      <c r="Y4848" s="1"/>
      <c r="Z4848" s="1"/>
      <c r="AA4848" s="1"/>
      <c r="AB4848" s="1"/>
      <c r="AC4848" s="1"/>
      <c r="AD4848" s="1"/>
      <c r="AE4848" s="1"/>
      <c r="AF4848" s="1"/>
      <c r="AG4848" s="1"/>
      <c r="AH4848" s="1"/>
      <c r="AI4848" s="1"/>
      <c r="AJ4848" s="9" t="s">
        <v>52</v>
      </c>
      <c r="AK4848" s="9" t="s">
        <v>9354</v>
      </c>
      <c r="AL4848" s="9" t="s">
        <v>52</v>
      </c>
      <c r="AM4848" s="9" t="s">
        <v>52</v>
      </c>
    </row>
    <row r="4849" spans="1:39" ht="30" customHeight="1" x14ac:dyDescent="0.3">
      <c r="A4849" s="10" t="s">
        <v>4720</v>
      </c>
      <c r="B4849" s="10" t="s">
        <v>4714</v>
      </c>
      <c r="C4849" s="10" t="s">
        <v>4715</v>
      </c>
      <c r="D4849" s="11">
        <v>1.2E-2</v>
      </c>
      <c r="E4849" s="15">
        <v>0</v>
      </c>
      <c r="F4849" s="17">
        <f>TRUNC(E4849*D4849,1)</f>
        <v>0</v>
      </c>
      <c r="G4849" s="15">
        <v>153671</v>
      </c>
      <c r="H4849" s="17">
        <f>TRUNC(G4849*D4849,1)</f>
        <v>1844</v>
      </c>
      <c r="I4849" s="15">
        <v>0</v>
      </c>
      <c r="J4849" s="17">
        <f>TRUNC(I4849*D4849,1)</f>
        <v>0</v>
      </c>
      <c r="K4849" s="15">
        <f>TRUNC(E4849+G4849+I4849,1)</f>
        <v>153671</v>
      </c>
      <c r="L4849" s="17">
        <f>TRUNC(F4849+H4849+J4849,1)</f>
        <v>1844</v>
      </c>
      <c r="M4849" s="10" t="s">
        <v>52</v>
      </c>
      <c r="N4849" s="9" t="s">
        <v>2822</v>
      </c>
      <c r="O4849" s="9" t="s">
        <v>4721</v>
      </c>
      <c r="P4849" s="9" t="s">
        <v>54</v>
      </c>
      <c r="Q4849" s="9" t="s">
        <v>54</v>
      </c>
      <c r="R4849" s="9" t="s">
        <v>67</v>
      </c>
      <c r="S4849" s="1"/>
      <c r="T4849" s="1"/>
      <c r="U4849" s="1"/>
      <c r="V4849" s="1">
        <v>1</v>
      </c>
      <c r="W4849" s="1"/>
      <c r="X4849" s="1"/>
      <c r="Y4849" s="1"/>
      <c r="Z4849" s="1"/>
      <c r="AA4849" s="1"/>
      <c r="AB4849" s="1"/>
      <c r="AC4849" s="1"/>
      <c r="AD4849" s="1"/>
      <c r="AE4849" s="1"/>
      <c r="AF4849" s="1"/>
      <c r="AG4849" s="1"/>
      <c r="AH4849" s="1"/>
      <c r="AI4849" s="1"/>
      <c r="AJ4849" s="9" t="s">
        <v>52</v>
      </c>
      <c r="AK4849" s="9" t="s">
        <v>9355</v>
      </c>
      <c r="AL4849" s="9" t="s">
        <v>52</v>
      </c>
      <c r="AM4849" s="9" t="s">
        <v>52</v>
      </c>
    </row>
    <row r="4850" spans="1:39" ht="30" customHeight="1" x14ac:dyDescent="0.3">
      <c r="A4850" s="10" t="s">
        <v>4727</v>
      </c>
      <c r="B4850" s="10" t="s">
        <v>4728</v>
      </c>
      <c r="C4850" s="10" t="s">
        <v>732</v>
      </c>
      <c r="D4850" s="11">
        <v>1</v>
      </c>
      <c r="E4850" s="15">
        <v>0</v>
      </c>
      <c r="F4850" s="17">
        <f>TRUNC(E4850*D4850,1)</f>
        <v>0</v>
      </c>
      <c r="G4850" s="15">
        <v>0</v>
      </c>
      <c r="H4850" s="17">
        <f>TRUNC(G4850*D4850,1)</f>
        <v>0</v>
      </c>
      <c r="I4850" s="15">
        <f>TRUNC(SUMIF(V4848:V4850, RIGHTB(O4850, 1), H4848:H4850)*U4850, 2)</f>
        <v>335.34</v>
      </c>
      <c r="J4850" s="17">
        <f>TRUNC(I4850*D4850,1)</f>
        <v>335.3</v>
      </c>
      <c r="K4850" s="15">
        <f>TRUNC(E4850+G4850+I4850,1)</f>
        <v>335.3</v>
      </c>
      <c r="L4850" s="17">
        <f>TRUNC(F4850+H4850+J4850,1)</f>
        <v>335.3</v>
      </c>
      <c r="M4850" s="10" t="s">
        <v>52</v>
      </c>
      <c r="N4850" s="9" t="s">
        <v>2822</v>
      </c>
      <c r="O4850" s="9" t="s">
        <v>4729</v>
      </c>
      <c r="P4850" s="9" t="s">
        <v>54</v>
      </c>
      <c r="Q4850" s="9" t="s">
        <v>54</v>
      </c>
      <c r="R4850" s="9" t="s">
        <v>54</v>
      </c>
      <c r="S4850" s="1">
        <v>1</v>
      </c>
      <c r="T4850" s="1">
        <v>2</v>
      </c>
      <c r="U4850" s="1">
        <v>0.02</v>
      </c>
      <c r="V4850" s="1"/>
      <c r="W4850" s="1"/>
      <c r="X4850" s="1"/>
      <c r="Y4850" s="1"/>
      <c r="Z4850" s="1"/>
      <c r="AA4850" s="1"/>
      <c r="AB4850" s="1"/>
      <c r="AC4850" s="1"/>
      <c r="AD4850" s="1"/>
      <c r="AE4850" s="1"/>
      <c r="AF4850" s="1"/>
      <c r="AG4850" s="1"/>
      <c r="AH4850" s="1"/>
      <c r="AI4850" s="1"/>
      <c r="AJ4850" s="9" t="s">
        <v>52</v>
      </c>
      <c r="AK4850" s="9" t="s">
        <v>9356</v>
      </c>
      <c r="AL4850" s="9" t="s">
        <v>52</v>
      </c>
      <c r="AM4850" s="9" t="s">
        <v>52</v>
      </c>
    </row>
    <row r="4851" spans="1:39" ht="30" customHeight="1" x14ac:dyDescent="0.3">
      <c r="A4851" s="10" t="s">
        <v>4735</v>
      </c>
      <c r="B4851" s="10" t="s">
        <v>52</v>
      </c>
      <c r="C4851" s="10" t="s">
        <v>52</v>
      </c>
      <c r="D4851" s="11"/>
      <c r="E4851" s="15"/>
      <c r="F4851" s="17">
        <f>TRUNC(SUMIF(N4848:N4850, N4847, F4848:F4850),0)</f>
        <v>0</v>
      </c>
      <c r="G4851" s="15"/>
      <c r="H4851" s="17">
        <f>TRUNC(SUMIF(N4848:N4850, N4847, H4848:H4850),0)</f>
        <v>16767</v>
      </c>
      <c r="I4851" s="15"/>
      <c r="J4851" s="17">
        <f>TRUNC(SUMIF(N4848:N4850, N4847, J4848:J4850),0)</f>
        <v>335</v>
      </c>
      <c r="K4851" s="15"/>
      <c r="L4851" s="17">
        <f>F4851+H4851+J4851</f>
        <v>17102</v>
      </c>
      <c r="M4851" s="10" t="s">
        <v>52</v>
      </c>
      <c r="N4851" s="9" t="s">
        <v>4736</v>
      </c>
      <c r="O4851" s="9" t="s">
        <v>4736</v>
      </c>
      <c r="P4851" s="9" t="s">
        <v>52</v>
      </c>
      <c r="Q4851" s="9" t="s">
        <v>52</v>
      </c>
      <c r="R4851" s="9" t="s">
        <v>52</v>
      </c>
      <c r="S4851" s="1"/>
      <c r="T4851" s="1"/>
      <c r="U4851" s="1"/>
      <c r="V4851" s="1"/>
      <c r="W4851" s="1"/>
      <c r="X4851" s="1"/>
      <c r="Y4851" s="1"/>
      <c r="Z4851" s="1"/>
      <c r="AA4851" s="1"/>
      <c r="AB4851" s="1"/>
      <c r="AC4851" s="1"/>
      <c r="AD4851" s="1"/>
      <c r="AE4851" s="1"/>
      <c r="AF4851" s="1"/>
      <c r="AG4851" s="1"/>
      <c r="AH4851" s="1"/>
      <c r="AI4851" s="1"/>
      <c r="AJ4851" s="9" t="s">
        <v>52</v>
      </c>
      <c r="AK4851" s="9" t="s">
        <v>52</v>
      </c>
      <c r="AL4851" s="9" t="s">
        <v>52</v>
      </c>
      <c r="AM4851" s="9" t="s">
        <v>52</v>
      </c>
    </row>
    <row r="4852" spans="1:39" ht="30" customHeight="1" x14ac:dyDescent="0.3">
      <c r="A4852" s="11"/>
      <c r="B4852" s="11"/>
      <c r="C4852" s="11"/>
      <c r="D4852" s="11"/>
      <c r="E4852" s="15"/>
      <c r="F4852" s="17"/>
      <c r="G4852" s="15"/>
      <c r="H4852" s="17"/>
      <c r="I4852" s="15"/>
      <c r="J4852" s="17"/>
      <c r="K4852" s="15"/>
      <c r="L4852" s="17"/>
      <c r="M4852" s="11"/>
    </row>
    <row r="4853" spans="1:39" ht="30" customHeight="1" x14ac:dyDescent="0.3">
      <c r="A4853" s="14" t="s">
        <v>9357</v>
      </c>
      <c r="B4853" s="14"/>
      <c r="C4853" s="14"/>
      <c r="D4853" s="14"/>
      <c r="E4853" s="16"/>
      <c r="F4853" s="18"/>
      <c r="G4853" s="16"/>
      <c r="H4853" s="18"/>
      <c r="I4853" s="16"/>
      <c r="J4853" s="18"/>
      <c r="K4853" s="16"/>
      <c r="L4853" s="18"/>
      <c r="M4853" s="14"/>
      <c r="N4853" s="5" t="s">
        <v>2824</v>
      </c>
    </row>
    <row r="4854" spans="1:39" ht="30" customHeight="1" x14ac:dyDescent="0.3">
      <c r="A4854" s="10" t="s">
        <v>9008</v>
      </c>
      <c r="B4854" s="10" t="s">
        <v>4714</v>
      </c>
      <c r="C4854" s="10" t="s">
        <v>4715</v>
      </c>
      <c r="D4854" s="11">
        <v>7.0000000000000007E-2</v>
      </c>
      <c r="E4854" s="15">
        <v>0</v>
      </c>
      <c r="F4854" s="17">
        <f>TRUNC(E4854*D4854,1)</f>
        <v>0</v>
      </c>
      <c r="G4854" s="15">
        <v>222738</v>
      </c>
      <c r="H4854" s="17">
        <f>TRUNC(G4854*D4854,1)</f>
        <v>15591.6</v>
      </c>
      <c r="I4854" s="15">
        <v>0</v>
      </c>
      <c r="J4854" s="17">
        <f>TRUNC(I4854*D4854,1)</f>
        <v>0</v>
      </c>
      <c r="K4854" s="15">
        <f>TRUNC(E4854+G4854+I4854,1)</f>
        <v>222738</v>
      </c>
      <c r="L4854" s="17">
        <f>TRUNC(F4854+H4854+J4854,1)</f>
        <v>15591.6</v>
      </c>
      <c r="M4854" s="10" t="s">
        <v>52</v>
      </c>
      <c r="N4854" s="9" t="s">
        <v>2824</v>
      </c>
      <c r="O4854" s="9" t="s">
        <v>9009</v>
      </c>
      <c r="P4854" s="9" t="s">
        <v>54</v>
      </c>
      <c r="Q4854" s="9" t="s">
        <v>54</v>
      </c>
      <c r="R4854" s="9" t="s">
        <v>67</v>
      </c>
      <c r="S4854" s="1"/>
      <c r="T4854" s="1"/>
      <c r="U4854" s="1"/>
      <c r="V4854" s="1">
        <v>1</v>
      </c>
      <c r="W4854" s="1"/>
      <c r="X4854" s="1"/>
      <c r="Y4854" s="1"/>
      <c r="Z4854" s="1"/>
      <c r="AA4854" s="1"/>
      <c r="AB4854" s="1"/>
      <c r="AC4854" s="1"/>
      <c r="AD4854" s="1"/>
      <c r="AE4854" s="1"/>
      <c r="AF4854" s="1"/>
      <c r="AG4854" s="1"/>
      <c r="AH4854" s="1"/>
      <c r="AI4854" s="1"/>
      <c r="AJ4854" s="9" t="s">
        <v>52</v>
      </c>
      <c r="AK4854" s="9" t="s">
        <v>9359</v>
      </c>
      <c r="AL4854" s="9" t="s">
        <v>52</v>
      </c>
      <c r="AM4854" s="9" t="s">
        <v>52</v>
      </c>
    </row>
    <row r="4855" spans="1:39" ht="30" customHeight="1" x14ac:dyDescent="0.3">
      <c r="A4855" s="10" t="s">
        <v>4720</v>
      </c>
      <c r="B4855" s="10" t="s">
        <v>4714</v>
      </c>
      <c r="C4855" s="10" t="s">
        <v>4715</v>
      </c>
      <c r="D4855" s="11">
        <v>1.2999999999999999E-2</v>
      </c>
      <c r="E4855" s="15">
        <v>0</v>
      </c>
      <c r="F4855" s="17">
        <f>TRUNC(E4855*D4855,1)</f>
        <v>0</v>
      </c>
      <c r="G4855" s="15">
        <v>153671</v>
      </c>
      <c r="H4855" s="17">
        <f>TRUNC(G4855*D4855,1)</f>
        <v>1997.7</v>
      </c>
      <c r="I4855" s="15">
        <v>0</v>
      </c>
      <c r="J4855" s="17">
        <f>TRUNC(I4855*D4855,1)</f>
        <v>0</v>
      </c>
      <c r="K4855" s="15">
        <f>TRUNC(E4855+G4855+I4855,1)</f>
        <v>153671</v>
      </c>
      <c r="L4855" s="17">
        <f>TRUNC(F4855+H4855+J4855,1)</f>
        <v>1997.7</v>
      </c>
      <c r="M4855" s="10" t="s">
        <v>52</v>
      </c>
      <c r="N4855" s="9" t="s">
        <v>2824</v>
      </c>
      <c r="O4855" s="9" t="s">
        <v>4721</v>
      </c>
      <c r="P4855" s="9" t="s">
        <v>54</v>
      </c>
      <c r="Q4855" s="9" t="s">
        <v>54</v>
      </c>
      <c r="R4855" s="9" t="s">
        <v>67</v>
      </c>
      <c r="S4855" s="1"/>
      <c r="T4855" s="1"/>
      <c r="U4855" s="1"/>
      <c r="V4855" s="1">
        <v>1</v>
      </c>
      <c r="W4855" s="1"/>
      <c r="X4855" s="1"/>
      <c r="Y4855" s="1"/>
      <c r="Z4855" s="1"/>
      <c r="AA4855" s="1"/>
      <c r="AB4855" s="1"/>
      <c r="AC4855" s="1"/>
      <c r="AD4855" s="1"/>
      <c r="AE4855" s="1"/>
      <c r="AF4855" s="1"/>
      <c r="AG4855" s="1"/>
      <c r="AH4855" s="1"/>
      <c r="AI4855" s="1"/>
      <c r="AJ4855" s="9" t="s">
        <v>52</v>
      </c>
      <c r="AK4855" s="9" t="s">
        <v>9360</v>
      </c>
      <c r="AL4855" s="9" t="s">
        <v>52</v>
      </c>
      <c r="AM4855" s="9" t="s">
        <v>52</v>
      </c>
    </row>
    <row r="4856" spans="1:39" ht="30" customHeight="1" x14ac:dyDescent="0.3">
      <c r="A4856" s="10" t="s">
        <v>4727</v>
      </c>
      <c r="B4856" s="10" t="s">
        <v>4728</v>
      </c>
      <c r="C4856" s="10" t="s">
        <v>732</v>
      </c>
      <c r="D4856" s="11">
        <v>1</v>
      </c>
      <c r="E4856" s="15">
        <v>0</v>
      </c>
      <c r="F4856" s="17">
        <f>TRUNC(E4856*D4856,1)</f>
        <v>0</v>
      </c>
      <c r="G4856" s="15">
        <v>0</v>
      </c>
      <c r="H4856" s="17">
        <f>TRUNC(G4856*D4856,1)</f>
        <v>0</v>
      </c>
      <c r="I4856" s="15">
        <f>TRUNC(SUMIF(V4854:V4856, RIGHTB(O4856, 1), H4854:H4856)*U4856, 2)</f>
        <v>351.78</v>
      </c>
      <c r="J4856" s="17">
        <f>TRUNC(I4856*D4856,1)</f>
        <v>351.7</v>
      </c>
      <c r="K4856" s="15">
        <f>TRUNC(E4856+G4856+I4856,1)</f>
        <v>351.7</v>
      </c>
      <c r="L4856" s="17">
        <f>TRUNC(F4856+H4856+J4856,1)</f>
        <v>351.7</v>
      </c>
      <c r="M4856" s="10" t="s">
        <v>52</v>
      </c>
      <c r="N4856" s="9" t="s">
        <v>2824</v>
      </c>
      <c r="O4856" s="9" t="s">
        <v>4729</v>
      </c>
      <c r="P4856" s="9" t="s">
        <v>54</v>
      </c>
      <c r="Q4856" s="9" t="s">
        <v>54</v>
      </c>
      <c r="R4856" s="9" t="s">
        <v>54</v>
      </c>
      <c r="S4856" s="1">
        <v>1</v>
      </c>
      <c r="T4856" s="1">
        <v>2</v>
      </c>
      <c r="U4856" s="1">
        <v>0.02</v>
      </c>
      <c r="V4856" s="1"/>
      <c r="W4856" s="1"/>
      <c r="X4856" s="1"/>
      <c r="Y4856" s="1"/>
      <c r="Z4856" s="1"/>
      <c r="AA4856" s="1"/>
      <c r="AB4856" s="1"/>
      <c r="AC4856" s="1"/>
      <c r="AD4856" s="1"/>
      <c r="AE4856" s="1"/>
      <c r="AF4856" s="1"/>
      <c r="AG4856" s="1"/>
      <c r="AH4856" s="1"/>
      <c r="AI4856" s="1"/>
      <c r="AJ4856" s="9" t="s">
        <v>52</v>
      </c>
      <c r="AK4856" s="9" t="s">
        <v>9361</v>
      </c>
      <c r="AL4856" s="9" t="s">
        <v>52</v>
      </c>
      <c r="AM4856" s="9" t="s">
        <v>52</v>
      </c>
    </row>
    <row r="4857" spans="1:39" ht="30" customHeight="1" x14ac:dyDescent="0.3">
      <c r="A4857" s="10" t="s">
        <v>4735</v>
      </c>
      <c r="B4857" s="10" t="s">
        <v>52</v>
      </c>
      <c r="C4857" s="10" t="s">
        <v>52</v>
      </c>
      <c r="D4857" s="11"/>
      <c r="E4857" s="15"/>
      <c r="F4857" s="17">
        <f>TRUNC(SUMIF(N4854:N4856, N4853, F4854:F4856),0)</f>
        <v>0</v>
      </c>
      <c r="G4857" s="15"/>
      <c r="H4857" s="17">
        <f>TRUNC(SUMIF(N4854:N4856, N4853, H4854:H4856),0)</f>
        <v>17589</v>
      </c>
      <c r="I4857" s="15"/>
      <c r="J4857" s="17">
        <f>TRUNC(SUMIF(N4854:N4856, N4853, J4854:J4856),0)</f>
        <v>351</v>
      </c>
      <c r="K4857" s="15"/>
      <c r="L4857" s="17">
        <f>F4857+H4857+J4857</f>
        <v>17940</v>
      </c>
      <c r="M4857" s="10" t="s">
        <v>52</v>
      </c>
      <c r="N4857" s="9" t="s">
        <v>4736</v>
      </c>
      <c r="O4857" s="9" t="s">
        <v>4736</v>
      </c>
      <c r="P4857" s="9" t="s">
        <v>52</v>
      </c>
      <c r="Q4857" s="9" t="s">
        <v>52</v>
      </c>
      <c r="R4857" s="9" t="s">
        <v>52</v>
      </c>
      <c r="S4857" s="1"/>
      <c r="T4857" s="1"/>
      <c r="U4857" s="1"/>
      <c r="V4857" s="1"/>
      <c r="W4857" s="1"/>
      <c r="X4857" s="1"/>
      <c r="Y4857" s="1"/>
      <c r="Z4857" s="1"/>
      <c r="AA4857" s="1"/>
      <c r="AB4857" s="1"/>
      <c r="AC4857" s="1"/>
      <c r="AD4857" s="1"/>
      <c r="AE4857" s="1"/>
      <c r="AF4857" s="1"/>
      <c r="AG4857" s="1"/>
      <c r="AH4857" s="1"/>
      <c r="AI4857" s="1"/>
      <c r="AJ4857" s="9" t="s">
        <v>52</v>
      </c>
      <c r="AK4857" s="9" t="s">
        <v>52</v>
      </c>
      <c r="AL4857" s="9" t="s">
        <v>52</v>
      </c>
      <c r="AM4857" s="9" t="s">
        <v>52</v>
      </c>
    </row>
    <row r="4858" spans="1:39" ht="30" customHeight="1" x14ac:dyDescent="0.3">
      <c r="A4858" s="11"/>
      <c r="B4858" s="11"/>
      <c r="C4858" s="11"/>
      <c r="D4858" s="11"/>
      <c r="E4858" s="15"/>
      <c r="F4858" s="17"/>
      <c r="G4858" s="15"/>
      <c r="H4858" s="17"/>
      <c r="I4858" s="15"/>
      <c r="J4858" s="17"/>
      <c r="K4858" s="15"/>
      <c r="L4858" s="17"/>
      <c r="M4858" s="11"/>
    </row>
    <row r="4859" spans="1:39" ht="30" customHeight="1" x14ac:dyDescent="0.3">
      <c r="A4859" s="14" t="s">
        <v>9362</v>
      </c>
      <c r="B4859" s="14"/>
      <c r="C4859" s="14"/>
      <c r="D4859" s="14"/>
      <c r="E4859" s="16"/>
      <c r="F4859" s="18"/>
      <c r="G4859" s="16"/>
      <c r="H4859" s="18"/>
      <c r="I4859" s="16"/>
      <c r="J4859" s="18"/>
      <c r="K4859" s="16"/>
      <c r="L4859" s="18"/>
      <c r="M4859" s="14"/>
      <c r="N4859" s="5" t="s">
        <v>2828</v>
      </c>
    </row>
    <row r="4860" spans="1:39" ht="30" customHeight="1" x14ac:dyDescent="0.3">
      <c r="A4860" s="10" t="s">
        <v>9008</v>
      </c>
      <c r="B4860" s="10" t="s">
        <v>4714</v>
      </c>
      <c r="C4860" s="10" t="s">
        <v>4715</v>
      </c>
      <c r="D4860" s="11">
        <v>3.3000000000000002E-2</v>
      </c>
      <c r="E4860" s="15">
        <v>0</v>
      </c>
      <c r="F4860" s="17">
        <f>TRUNC(E4860*D4860,1)</f>
        <v>0</v>
      </c>
      <c r="G4860" s="15">
        <v>222738</v>
      </c>
      <c r="H4860" s="17">
        <f>TRUNC(G4860*D4860,1)</f>
        <v>7350.3</v>
      </c>
      <c r="I4860" s="15">
        <v>0</v>
      </c>
      <c r="J4860" s="17">
        <f>TRUNC(I4860*D4860,1)</f>
        <v>0</v>
      </c>
      <c r="K4860" s="15">
        <f>TRUNC(E4860+G4860+I4860,1)</f>
        <v>222738</v>
      </c>
      <c r="L4860" s="17">
        <f>TRUNC(F4860+H4860+J4860,1)</f>
        <v>7350.3</v>
      </c>
      <c r="M4860" s="10" t="s">
        <v>52</v>
      </c>
      <c r="N4860" s="9" t="s">
        <v>2828</v>
      </c>
      <c r="O4860" s="9" t="s">
        <v>9009</v>
      </c>
      <c r="P4860" s="9" t="s">
        <v>54</v>
      </c>
      <c r="Q4860" s="9" t="s">
        <v>54</v>
      </c>
      <c r="R4860" s="9" t="s">
        <v>67</v>
      </c>
      <c r="S4860" s="1"/>
      <c r="T4860" s="1"/>
      <c r="U4860" s="1"/>
      <c r="V4860" s="1">
        <v>1</v>
      </c>
      <c r="W4860" s="1"/>
      <c r="X4860" s="1"/>
      <c r="Y4860" s="1"/>
      <c r="Z4860" s="1"/>
      <c r="AA4860" s="1"/>
      <c r="AB4860" s="1"/>
      <c r="AC4860" s="1"/>
      <c r="AD4860" s="1"/>
      <c r="AE4860" s="1"/>
      <c r="AF4860" s="1"/>
      <c r="AG4860" s="1"/>
      <c r="AH4860" s="1"/>
      <c r="AI4860" s="1"/>
      <c r="AJ4860" s="9" t="s">
        <v>52</v>
      </c>
      <c r="AK4860" s="9" t="s">
        <v>9364</v>
      </c>
      <c r="AL4860" s="9" t="s">
        <v>52</v>
      </c>
      <c r="AM4860" s="9" t="s">
        <v>52</v>
      </c>
    </row>
    <row r="4861" spans="1:39" ht="30" customHeight="1" x14ac:dyDescent="0.3">
      <c r="A4861" s="10" t="s">
        <v>4720</v>
      </c>
      <c r="B4861" s="10" t="s">
        <v>4714</v>
      </c>
      <c r="C4861" s="10" t="s">
        <v>4715</v>
      </c>
      <c r="D4861" s="11">
        <v>5.0000000000000001E-3</v>
      </c>
      <c r="E4861" s="15">
        <v>0</v>
      </c>
      <c r="F4861" s="17">
        <f>TRUNC(E4861*D4861,1)</f>
        <v>0</v>
      </c>
      <c r="G4861" s="15">
        <v>153671</v>
      </c>
      <c r="H4861" s="17">
        <f>TRUNC(G4861*D4861,1)</f>
        <v>768.3</v>
      </c>
      <c r="I4861" s="15">
        <v>0</v>
      </c>
      <c r="J4861" s="17">
        <f>TRUNC(I4861*D4861,1)</f>
        <v>0</v>
      </c>
      <c r="K4861" s="15">
        <f>TRUNC(E4861+G4861+I4861,1)</f>
        <v>153671</v>
      </c>
      <c r="L4861" s="17">
        <f>TRUNC(F4861+H4861+J4861,1)</f>
        <v>768.3</v>
      </c>
      <c r="M4861" s="10" t="s">
        <v>52</v>
      </c>
      <c r="N4861" s="9" t="s">
        <v>2828</v>
      </c>
      <c r="O4861" s="9" t="s">
        <v>4721</v>
      </c>
      <c r="P4861" s="9" t="s">
        <v>54</v>
      </c>
      <c r="Q4861" s="9" t="s">
        <v>54</v>
      </c>
      <c r="R4861" s="9" t="s">
        <v>67</v>
      </c>
      <c r="S4861" s="1"/>
      <c r="T4861" s="1"/>
      <c r="U4861" s="1"/>
      <c r="V4861" s="1">
        <v>1</v>
      </c>
      <c r="W4861" s="1"/>
      <c r="X4861" s="1"/>
      <c r="Y4861" s="1"/>
      <c r="Z4861" s="1"/>
      <c r="AA4861" s="1"/>
      <c r="AB4861" s="1"/>
      <c r="AC4861" s="1"/>
      <c r="AD4861" s="1"/>
      <c r="AE4861" s="1"/>
      <c r="AF4861" s="1"/>
      <c r="AG4861" s="1"/>
      <c r="AH4861" s="1"/>
      <c r="AI4861" s="1"/>
      <c r="AJ4861" s="9" t="s">
        <v>52</v>
      </c>
      <c r="AK4861" s="9" t="s">
        <v>9365</v>
      </c>
      <c r="AL4861" s="9" t="s">
        <v>52</v>
      </c>
      <c r="AM4861" s="9" t="s">
        <v>52</v>
      </c>
    </row>
    <row r="4862" spans="1:39" ht="30" customHeight="1" x14ac:dyDescent="0.3">
      <c r="A4862" s="10" t="s">
        <v>4727</v>
      </c>
      <c r="B4862" s="10" t="s">
        <v>4728</v>
      </c>
      <c r="C4862" s="10" t="s">
        <v>732</v>
      </c>
      <c r="D4862" s="11">
        <v>1</v>
      </c>
      <c r="E4862" s="15">
        <v>0</v>
      </c>
      <c r="F4862" s="17">
        <f>TRUNC(E4862*D4862,1)</f>
        <v>0</v>
      </c>
      <c r="G4862" s="15">
        <v>0</v>
      </c>
      <c r="H4862" s="17">
        <f>TRUNC(G4862*D4862,1)</f>
        <v>0</v>
      </c>
      <c r="I4862" s="15">
        <f>TRUNC(SUMIF(V4860:V4862, RIGHTB(O4862, 1), H4860:H4862)*U4862, 2)</f>
        <v>162.37</v>
      </c>
      <c r="J4862" s="17">
        <f>TRUNC(I4862*D4862,1)</f>
        <v>162.30000000000001</v>
      </c>
      <c r="K4862" s="15">
        <f>TRUNC(E4862+G4862+I4862,1)</f>
        <v>162.30000000000001</v>
      </c>
      <c r="L4862" s="17">
        <f>TRUNC(F4862+H4862+J4862,1)</f>
        <v>162.30000000000001</v>
      </c>
      <c r="M4862" s="10" t="s">
        <v>52</v>
      </c>
      <c r="N4862" s="9" t="s">
        <v>2828</v>
      </c>
      <c r="O4862" s="9" t="s">
        <v>4729</v>
      </c>
      <c r="P4862" s="9" t="s">
        <v>54</v>
      </c>
      <c r="Q4862" s="9" t="s">
        <v>54</v>
      </c>
      <c r="R4862" s="9" t="s">
        <v>54</v>
      </c>
      <c r="S4862" s="1">
        <v>1</v>
      </c>
      <c r="T4862" s="1">
        <v>2</v>
      </c>
      <c r="U4862" s="1">
        <v>0.02</v>
      </c>
      <c r="V4862" s="1"/>
      <c r="W4862" s="1"/>
      <c r="X4862" s="1"/>
      <c r="Y4862" s="1"/>
      <c r="Z4862" s="1"/>
      <c r="AA4862" s="1"/>
      <c r="AB4862" s="1"/>
      <c r="AC4862" s="1"/>
      <c r="AD4862" s="1"/>
      <c r="AE4862" s="1"/>
      <c r="AF4862" s="1"/>
      <c r="AG4862" s="1"/>
      <c r="AH4862" s="1"/>
      <c r="AI4862" s="1"/>
      <c r="AJ4862" s="9" t="s">
        <v>52</v>
      </c>
      <c r="AK4862" s="9" t="s">
        <v>9366</v>
      </c>
      <c r="AL4862" s="9" t="s">
        <v>52</v>
      </c>
      <c r="AM4862" s="9" t="s">
        <v>52</v>
      </c>
    </row>
    <row r="4863" spans="1:39" ht="30" customHeight="1" x14ac:dyDescent="0.3">
      <c r="A4863" s="10" t="s">
        <v>4735</v>
      </c>
      <c r="B4863" s="10" t="s">
        <v>52</v>
      </c>
      <c r="C4863" s="10" t="s">
        <v>52</v>
      </c>
      <c r="D4863" s="11"/>
      <c r="E4863" s="15"/>
      <c r="F4863" s="17">
        <f>TRUNC(SUMIF(N4860:N4862, N4859, F4860:F4862),0)</f>
        <v>0</v>
      </c>
      <c r="G4863" s="15"/>
      <c r="H4863" s="17">
        <f>TRUNC(SUMIF(N4860:N4862, N4859, H4860:H4862),0)</f>
        <v>8118</v>
      </c>
      <c r="I4863" s="15"/>
      <c r="J4863" s="17">
        <f>TRUNC(SUMIF(N4860:N4862, N4859, J4860:J4862),0)</f>
        <v>162</v>
      </c>
      <c r="K4863" s="15"/>
      <c r="L4863" s="17">
        <f>F4863+H4863+J4863</f>
        <v>8280</v>
      </c>
      <c r="M4863" s="10" t="s">
        <v>52</v>
      </c>
      <c r="N4863" s="9" t="s">
        <v>4736</v>
      </c>
      <c r="O4863" s="9" t="s">
        <v>4736</v>
      </c>
      <c r="P4863" s="9" t="s">
        <v>52</v>
      </c>
      <c r="Q4863" s="9" t="s">
        <v>52</v>
      </c>
      <c r="R4863" s="9" t="s">
        <v>52</v>
      </c>
      <c r="S4863" s="1"/>
      <c r="T4863" s="1"/>
      <c r="U4863" s="1"/>
      <c r="V4863" s="1"/>
      <c r="W4863" s="1"/>
      <c r="X4863" s="1"/>
      <c r="Y4863" s="1"/>
      <c r="Z4863" s="1"/>
      <c r="AA4863" s="1"/>
      <c r="AB4863" s="1"/>
      <c r="AC4863" s="1"/>
      <c r="AD4863" s="1"/>
      <c r="AE4863" s="1"/>
      <c r="AF4863" s="1"/>
      <c r="AG4863" s="1"/>
      <c r="AH4863" s="1"/>
      <c r="AI4863" s="1"/>
      <c r="AJ4863" s="9" t="s">
        <v>52</v>
      </c>
      <c r="AK4863" s="9" t="s">
        <v>52</v>
      </c>
      <c r="AL4863" s="9" t="s">
        <v>52</v>
      </c>
      <c r="AM4863" s="9" t="s">
        <v>52</v>
      </c>
    </row>
    <row r="4864" spans="1:39" ht="30" customHeight="1" x14ac:dyDescent="0.3">
      <c r="A4864" s="11"/>
      <c r="B4864" s="11"/>
      <c r="C4864" s="11"/>
      <c r="D4864" s="11"/>
      <c r="E4864" s="15"/>
      <c r="F4864" s="17"/>
      <c r="G4864" s="15"/>
      <c r="H4864" s="17"/>
      <c r="I4864" s="15"/>
      <c r="J4864" s="17"/>
      <c r="K4864" s="15"/>
      <c r="L4864" s="17"/>
      <c r="M4864" s="11"/>
    </row>
    <row r="4865" spans="1:39" ht="30" customHeight="1" x14ac:dyDescent="0.3">
      <c r="A4865" s="14" t="s">
        <v>9367</v>
      </c>
      <c r="B4865" s="14"/>
      <c r="C4865" s="14"/>
      <c r="D4865" s="14"/>
      <c r="E4865" s="16"/>
      <c r="F4865" s="18"/>
      <c r="G4865" s="16"/>
      <c r="H4865" s="18"/>
      <c r="I4865" s="16"/>
      <c r="J4865" s="18"/>
      <c r="K4865" s="16"/>
      <c r="L4865" s="18"/>
      <c r="M4865" s="14"/>
      <c r="N4865" s="5" t="s">
        <v>2831</v>
      </c>
    </row>
    <row r="4866" spans="1:39" ht="30" customHeight="1" x14ac:dyDescent="0.3">
      <c r="A4866" s="10" t="s">
        <v>9008</v>
      </c>
      <c r="B4866" s="10" t="s">
        <v>4714</v>
      </c>
      <c r="C4866" s="10" t="s">
        <v>4715</v>
      </c>
      <c r="D4866" s="11">
        <v>3.5999999999999997E-2</v>
      </c>
      <c r="E4866" s="15">
        <v>0</v>
      </c>
      <c r="F4866" s="17">
        <f>TRUNC(E4866*D4866,1)</f>
        <v>0</v>
      </c>
      <c r="G4866" s="15">
        <v>222738</v>
      </c>
      <c r="H4866" s="17">
        <f>TRUNC(G4866*D4866,1)</f>
        <v>8018.5</v>
      </c>
      <c r="I4866" s="15">
        <v>0</v>
      </c>
      <c r="J4866" s="17">
        <f>TRUNC(I4866*D4866,1)</f>
        <v>0</v>
      </c>
      <c r="K4866" s="15">
        <f>TRUNC(E4866+G4866+I4866,1)</f>
        <v>222738</v>
      </c>
      <c r="L4866" s="17">
        <f>TRUNC(F4866+H4866+J4866,1)</f>
        <v>8018.5</v>
      </c>
      <c r="M4866" s="10" t="s">
        <v>52</v>
      </c>
      <c r="N4866" s="9" t="s">
        <v>2831</v>
      </c>
      <c r="O4866" s="9" t="s">
        <v>9009</v>
      </c>
      <c r="P4866" s="9" t="s">
        <v>54</v>
      </c>
      <c r="Q4866" s="9" t="s">
        <v>54</v>
      </c>
      <c r="R4866" s="9" t="s">
        <v>67</v>
      </c>
      <c r="S4866" s="1"/>
      <c r="T4866" s="1"/>
      <c r="U4866" s="1"/>
      <c r="V4866" s="1">
        <v>1</v>
      </c>
      <c r="W4866" s="1"/>
      <c r="X4866" s="1"/>
      <c r="Y4866" s="1"/>
      <c r="Z4866" s="1"/>
      <c r="AA4866" s="1"/>
      <c r="AB4866" s="1"/>
      <c r="AC4866" s="1"/>
      <c r="AD4866" s="1"/>
      <c r="AE4866" s="1"/>
      <c r="AF4866" s="1"/>
      <c r="AG4866" s="1"/>
      <c r="AH4866" s="1"/>
      <c r="AI4866" s="1"/>
      <c r="AJ4866" s="9" t="s">
        <v>52</v>
      </c>
      <c r="AK4866" s="9" t="s">
        <v>9369</v>
      </c>
      <c r="AL4866" s="9" t="s">
        <v>52</v>
      </c>
      <c r="AM4866" s="9" t="s">
        <v>52</v>
      </c>
    </row>
    <row r="4867" spans="1:39" ht="30" customHeight="1" x14ac:dyDescent="0.3">
      <c r="A4867" s="10" t="s">
        <v>4720</v>
      </c>
      <c r="B4867" s="10" t="s">
        <v>4714</v>
      </c>
      <c r="C4867" s="10" t="s">
        <v>4715</v>
      </c>
      <c r="D4867" s="11">
        <v>6.0000000000000001E-3</v>
      </c>
      <c r="E4867" s="15">
        <v>0</v>
      </c>
      <c r="F4867" s="17">
        <f>TRUNC(E4867*D4867,1)</f>
        <v>0</v>
      </c>
      <c r="G4867" s="15">
        <v>153671</v>
      </c>
      <c r="H4867" s="17">
        <f>TRUNC(G4867*D4867,1)</f>
        <v>922</v>
      </c>
      <c r="I4867" s="15">
        <v>0</v>
      </c>
      <c r="J4867" s="17">
        <f>TRUNC(I4867*D4867,1)</f>
        <v>0</v>
      </c>
      <c r="K4867" s="15">
        <f>TRUNC(E4867+G4867+I4867,1)</f>
        <v>153671</v>
      </c>
      <c r="L4867" s="17">
        <f>TRUNC(F4867+H4867+J4867,1)</f>
        <v>922</v>
      </c>
      <c r="M4867" s="10" t="s">
        <v>52</v>
      </c>
      <c r="N4867" s="9" t="s">
        <v>2831</v>
      </c>
      <c r="O4867" s="9" t="s">
        <v>4721</v>
      </c>
      <c r="P4867" s="9" t="s">
        <v>54</v>
      </c>
      <c r="Q4867" s="9" t="s">
        <v>54</v>
      </c>
      <c r="R4867" s="9" t="s">
        <v>67</v>
      </c>
      <c r="S4867" s="1"/>
      <c r="T4867" s="1"/>
      <c r="U4867" s="1"/>
      <c r="V4867" s="1">
        <v>1</v>
      </c>
      <c r="W4867" s="1"/>
      <c r="X4867" s="1"/>
      <c r="Y4867" s="1"/>
      <c r="Z4867" s="1"/>
      <c r="AA4867" s="1"/>
      <c r="AB4867" s="1"/>
      <c r="AC4867" s="1"/>
      <c r="AD4867" s="1"/>
      <c r="AE4867" s="1"/>
      <c r="AF4867" s="1"/>
      <c r="AG4867" s="1"/>
      <c r="AH4867" s="1"/>
      <c r="AI4867" s="1"/>
      <c r="AJ4867" s="9" t="s">
        <v>52</v>
      </c>
      <c r="AK4867" s="9" t="s">
        <v>9370</v>
      </c>
      <c r="AL4867" s="9" t="s">
        <v>52</v>
      </c>
      <c r="AM4867" s="9" t="s">
        <v>52</v>
      </c>
    </row>
    <row r="4868" spans="1:39" ht="30" customHeight="1" x14ac:dyDescent="0.3">
      <c r="A4868" s="10" t="s">
        <v>4727</v>
      </c>
      <c r="B4868" s="10" t="s">
        <v>4728</v>
      </c>
      <c r="C4868" s="10" t="s">
        <v>732</v>
      </c>
      <c r="D4868" s="11">
        <v>1</v>
      </c>
      <c r="E4868" s="15">
        <v>0</v>
      </c>
      <c r="F4868" s="17">
        <f>TRUNC(E4868*D4868,1)</f>
        <v>0</v>
      </c>
      <c r="G4868" s="15">
        <v>0</v>
      </c>
      <c r="H4868" s="17">
        <f>TRUNC(G4868*D4868,1)</f>
        <v>0</v>
      </c>
      <c r="I4868" s="15">
        <f>TRUNC(SUMIF(V4866:V4868, RIGHTB(O4868, 1), H4866:H4868)*U4868, 2)</f>
        <v>178.81</v>
      </c>
      <c r="J4868" s="17">
        <f>TRUNC(I4868*D4868,1)</f>
        <v>178.8</v>
      </c>
      <c r="K4868" s="15">
        <f>TRUNC(E4868+G4868+I4868,1)</f>
        <v>178.8</v>
      </c>
      <c r="L4868" s="17">
        <f>TRUNC(F4868+H4868+J4868,1)</f>
        <v>178.8</v>
      </c>
      <c r="M4868" s="10" t="s">
        <v>52</v>
      </c>
      <c r="N4868" s="9" t="s">
        <v>2831</v>
      </c>
      <c r="O4868" s="9" t="s">
        <v>4729</v>
      </c>
      <c r="P4868" s="9" t="s">
        <v>54</v>
      </c>
      <c r="Q4868" s="9" t="s">
        <v>54</v>
      </c>
      <c r="R4868" s="9" t="s">
        <v>54</v>
      </c>
      <c r="S4868" s="1">
        <v>1</v>
      </c>
      <c r="T4868" s="1">
        <v>2</v>
      </c>
      <c r="U4868" s="1">
        <v>0.02</v>
      </c>
      <c r="V4868" s="1"/>
      <c r="W4868" s="1"/>
      <c r="X4868" s="1"/>
      <c r="Y4868" s="1"/>
      <c r="Z4868" s="1"/>
      <c r="AA4868" s="1"/>
      <c r="AB4868" s="1"/>
      <c r="AC4868" s="1"/>
      <c r="AD4868" s="1"/>
      <c r="AE4868" s="1"/>
      <c r="AF4868" s="1"/>
      <c r="AG4868" s="1"/>
      <c r="AH4868" s="1"/>
      <c r="AI4868" s="1"/>
      <c r="AJ4868" s="9" t="s">
        <v>52</v>
      </c>
      <c r="AK4868" s="9" t="s">
        <v>9371</v>
      </c>
      <c r="AL4868" s="9" t="s">
        <v>52</v>
      </c>
      <c r="AM4868" s="9" t="s">
        <v>52</v>
      </c>
    </row>
    <row r="4869" spans="1:39" ht="30" customHeight="1" x14ac:dyDescent="0.3">
      <c r="A4869" s="10" t="s">
        <v>4735</v>
      </c>
      <c r="B4869" s="10" t="s">
        <v>52</v>
      </c>
      <c r="C4869" s="10" t="s">
        <v>52</v>
      </c>
      <c r="D4869" s="11"/>
      <c r="E4869" s="15"/>
      <c r="F4869" s="17">
        <f>TRUNC(SUMIF(N4866:N4868, N4865, F4866:F4868),0)</f>
        <v>0</v>
      </c>
      <c r="G4869" s="15"/>
      <c r="H4869" s="17">
        <f>TRUNC(SUMIF(N4866:N4868, N4865, H4866:H4868),0)</f>
        <v>8940</v>
      </c>
      <c r="I4869" s="15"/>
      <c r="J4869" s="17">
        <f>TRUNC(SUMIF(N4866:N4868, N4865, J4866:J4868),0)</f>
        <v>178</v>
      </c>
      <c r="K4869" s="15"/>
      <c r="L4869" s="17">
        <f>F4869+H4869+J4869</f>
        <v>9118</v>
      </c>
      <c r="M4869" s="10" t="s">
        <v>52</v>
      </c>
      <c r="N4869" s="9" t="s">
        <v>4736</v>
      </c>
      <c r="O4869" s="9" t="s">
        <v>4736</v>
      </c>
      <c r="P4869" s="9" t="s">
        <v>52</v>
      </c>
      <c r="Q4869" s="9" t="s">
        <v>52</v>
      </c>
      <c r="R4869" s="9" t="s">
        <v>52</v>
      </c>
      <c r="S4869" s="1"/>
      <c r="T4869" s="1"/>
      <c r="U4869" s="1"/>
      <c r="V4869" s="1"/>
      <c r="W4869" s="1"/>
      <c r="X4869" s="1"/>
      <c r="Y4869" s="1"/>
      <c r="Z4869" s="1"/>
      <c r="AA4869" s="1"/>
      <c r="AB4869" s="1"/>
      <c r="AC4869" s="1"/>
      <c r="AD4869" s="1"/>
      <c r="AE4869" s="1"/>
      <c r="AF4869" s="1"/>
      <c r="AG4869" s="1"/>
      <c r="AH4869" s="1"/>
      <c r="AI4869" s="1"/>
      <c r="AJ4869" s="9" t="s">
        <v>52</v>
      </c>
      <c r="AK4869" s="9" t="s">
        <v>52</v>
      </c>
      <c r="AL4869" s="9" t="s">
        <v>52</v>
      </c>
      <c r="AM4869" s="9" t="s">
        <v>52</v>
      </c>
    </row>
    <row r="4870" spans="1:39" ht="30" customHeight="1" x14ac:dyDescent="0.3">
      <c r="A4870" s="11"/>
      <c r="B4870" s="11"/>
      <c r="C4870" s="11"/>
      <c r="D4870" s="11"/>
      <c r="E4870" s="15"/>
      <c r="F4870" s="17"/>
      <c r="G4870" s="15"/>
      <c r="H4870" s="17"/>
      <c r="I4870" s="15"/>
      <c r="J4870" s="17"/>
      <c r="K4870" s="15"/>
      <c r="L4870" s="17"/>
      <c r="M4870" s="11"/>
    </row>
    <row r="4871" spans="1:39" ht="30" customHeight="1" x14ac:dyDescent="0.3">
      <c r="A4871" s="14" t="s">
        <v>9372</v>
      </c>
      <c r="B4871" s="14"/>
      <c r="C4871" s="14"/>
      <c r="D4871" s="14"/>
      <c r="E4871" s="16"/>
      <c r="F4871" s="18"/>
      <c r="G4871" s="16"/>
      <c r="H4871" s="18"/>
      <c r="I4871" s="16"/>
      <c r="J4871" s="18"/>
      <c r="K4871" s="16"/>
      <c r="L4871" s="18"/>
      <c r="M4871" s="14"/>
      <c r="N4871" s="5" t="s">
        <v>2834</v>
      </c>
    </row>
    <row r="4872" spans="1:39" ht="30" customHeight="1" x14ac:dyDescent="0.3">
      <c r="A4872" s="10" t="s">
        <v>9008</v>
      </c>
      <c r="B4872" s="10" t="s">
        <v>4714</v>
      </c>
      <c r="C4872" s="10" t="s">
        <v>4715</v>
      </c>
      <c r="D4872" s="11">
        <v>3.6999999999999998E-2</v>
      </c>
      <c r="E4872" s="15">
        <v>0</v>
      </c>
      <c r="F4872" s="17">
        <f>TRUNC(E4872*D4872,1)</f>
        <v>0</v>
      </c>
      <c r="G4872" s="15">
        <v>222738</v>
      </c>
      <c r="H4872" s="17">
        <f>TRUNC(G4872*D4872,1)</f>
        <v>8241.2999999999993</v>
      </c>
      <c r="I4872" s="15">
        <v>0</v>
      </c>
      <c r="J4872" s="17">
        <f>TRUNC(I4872*D4872,1)</f>
        <v>0</v>
      </c>
      <c r="K4872" s="15">
        <f>TRUNC(E4872+G4872+I4872,1)</f>
        <v>222738</v>
      </c>
      <c r="L4872" s="17">
        <f>TRUNC(F4872+H4872+J4872,1)</f>
        <v>8241.2999999999993</v>
      </c>
      <c r="M4872" s="10" t="s">
        <v>52</v>
      </c>
      <c r="N4872" s="9" t="s">
        <v>2834</v>
      </c>
      <c r="O4872" s="9" t="s">
        <v>9009</v>
      </c>
      <c r="P4872" s="9" t="s">
        <v>54</v>
      </c>
      <c r="Q4872" s="9" t="s">
        <v>54</v>
      </c>
      <c r="R4872" s="9" t="s">
        <v>67</v>
      </c>
      <c r="S4872" s="1"/>
      <c r="T4872" s="1"/>
      <c r="U4872" s="1"/>
      <c r="V4872" s="1">
        <v>1</v>
      </c>
      <c r="W4872" s="1"/>
      <c r="X4872" s="1"/>
      <c r="Y4872" s="1"/>
      <c r="Z4872" s="1"/>
      <c r="AA4872" s="1"/>
      <c r="AB4872" s="1"/>
      <c r="AC4872" s="1"/>
      <c r="AD4872" s="1"/>
      <c r="AE4872" s="1"/>
      <c r="AF4872" s="1"/>
      <c r="AG4872" s="1"/>
      <c r="AH4872" s="1"/>
      <c r="AI4872" s="1"/>
      <c r="AJ4872" s="9" t="s">
        <v>52</v>
      </c>
      <c r="AK4872" s="9" t="s">
        <v>9374</v>
      </c>
      <c r="AL4872" s="9" t="s">
        <v>52</v>
      </c>
      <c r="AM4872" s="9" t="s">
        <v>52</v>
      </c>
    </row>
    <row r="4873" spans="1:39" ht="30" customHeight="1" x14ac:dyDescent="0.3">
      <c r="A4873" s="10" t="s">
        <v>4720</v>
      </c>
      <c r="B4873" s="10" t="s">
        <v>4714</v>
      </c>
      <c r="C4873" s="10" t="s">
        <v>4715</v>
      </c>
      <c r="D4873" s="11">
        <v>7.0000000000000001E-3</v>
      </c>
      <c r="E4873" s="15">
        <v>0</v>
      </c>
      <c r="F4873" s="17">
        <f>TRUNC(E4873*D4873,1)</f>
        <v>0</v>
      </c>
      <c r="G4873" s="15">
        <v>153671</v>
      </c>
      <c r="H4873" s="17">
        <f>TRUNC(G4873*D4873,1)</f>
        <v>1075.5999999999999</v>
      </c>
      <c r="I4873" s="15">
        <v>0</v>
      </c>
      <c r="J4873" s="17">
        <f>TRUNC(I4873*D4873,1)</f>
        <v>0</v>
      </c>
      <c r="K4873" s="15">
        <f>TRUNC(E4873+G4873+I4873,1)</f>
        <v>153671</v>
      </c>
      <c r="L4873" s="17">
        <f>TRUNC(F4873+H4873+J4873,1)</f>
        <v>1075.5999999999999</v>
      </c>
      <c r="M4873" s="10" t="s">
        <v>52</v>
      </c>
      <c r="N4873" s="9" t="s">
        <v>2834</v>
      </c>
      <c r="O4873" s="9" t="s">
        <v>4721</v>
      </c>
      <c r="P4873" s="9" t="s">
        <v>54</v>
      </c>
      <c r="Q4873" s="9" t="s">
        <v>54</v>
      </c>
      <c r="R4873" s="9" t="s">
        <v>67</v>
      </c>
      <c r="S4873" s="1"/>
      <c r="T4873" s="1"/>
      <c r="U4873" s="1"/>
      <c r="V4873" s="1">
        <v>1</v>
      </c>
      <c r="W4873" s="1"/>
      <c r="X4873" s="1"/>
      <c r="Y4873" s="1"/>
      <c r="Z4873" s="1"/>
      <c r="AA4873" s="1"/>
      <c r="AB4873" s="1"/>
      <c r="AC4873" s="1"/>
      <c r="AD4873" s="1"/>
      <c r="AE4873" s="1"/>
      <c r="AF4873" s="1"/>
      <c r="AG4873" s="1"/>
      <c r="AH4873" s="1"/>
      <c r="AI4873" s="1"/>
      <c r="AJ4873" s="9" t="s">
        <v>52</v>
      </c>
      <c r="AK4873" s="9" t="s">
        <v>9375</v>
      </c>
      <c r="AL4873" s="9" t="s">
        <v>52</v>
      </c>
      <c r="AM4873" s="9" t="s">
        <v>52</v>
      </c>
    </row>
    <row r="4874" spans="1:39" ht="30" customHeight="1" x14ac:dyDescent="0.3">
      <c r="A4874" s="10" t="s">
        <v>4727</v>
      </c>
      <c r="B4874" s="10" t="s">
        <v>4728</v>
      </c>
      <c r="C4874" s="10" t="s">
        <v>732</v>
      </c>
      <c r="D4874" s="11">
        <v>1</v>
      </c>
      <c r="E4874" s="15">
        <v>0</v>
      </c>
      <c r="F4874" s="17">
        <f>TRUNC(E4874*D4874,1)</f>
        <v>0</v>
      </c>
      <c r="G4874" s="15">
        <v>0</v>
      </c>
      <c r="H4874" s="17">
        <f>TRUNC(G4874*D4874,1)</f>
        <v>0</v>
      </c>
      <c r="I4874" s="15">
        <f>TRUNC(SUMIF(V4872:V4874, RIGHTB(O4874, 1), H4872:H4874)*U4874, 2)</f>
        <v>186.33</v>
      </c>
      <c r="J4874" s="17">
        <f>TRUNC(I4874*D4874,1)</f>
        <v>186.3</v>
      </c>
      <c r="K4874" s="15">
        <f>TRUNC(E4874+G4874+I4874,1)</f>
        <v>186.3</v>
      </c>
      <c r="L4874" s="17">
        <f>TRUNC(F4874+H4874+J4874,1)</f>
        <v>186.3</v>
      </c>
      <c r="M4874" s="10" t="s">
        <v>52</v>
      </c>
      <c r="N4874" s="9" t="s">
        <v>2834</v>
      </c>
      <c r="O4874" s="9" t="s">
        <v>4729</v>
      </c>
      <c r="P4874" s="9" t="s">
        <v>54</v>
      </c>
      <c r="Q4874" s="9" t="s">
        <v>54</v>
      </c>
      <c r="R4874" s="9" t="s">
        <v>54</v>
      </c>
      <c r="S4874" s="1">
        <v>1</v>
      </c>
      <c r="T4874" s="1">
        <v>2</v>
      </c>
      <c r="U4874" s="1">
        <v>0.02</v>
      </c>
      <c r="V4874" s="1"/>
      <c r="W4874" s="1"/>
      <c r="X4874" s="1"/>
      <c r="Y4874" s="1"/>
      <c r="Z4874" s="1"/>
      <c r="AA4874" s="1"/>
      <c r="AB4874" s="1"/>
      <c r="AC4874" s="1"/>
      <c r="AD4874" s="1"/>
      <c r="AE4874" s="1"/>
      <c r="AF4874" s="1"/>
      <c r="AG4874" s="1"/>
      <c r="AH4874" s="1"/>
      <c r="AI4874" s="1"/>
      <c r="AJ4874" s="9" t="s">
        <v>52</v>
      </c>
      <c r="AK4874" s="9" t="s">
        <v>9376</v>
      </c>
      <c r="AL4874" s="9" t="s">
        <v>52</v>
      </c>
      <c r="AM4874" s="9" t="s">
        <v>52</v>
      </c>
    </row>
    <row r="4875" spans="1:39" ht="30" customHeight="1" x14ac:dyDescent="0.3">
      <c r="A4875" s="10" t="s">
        <v>4735</v>
      </c>
      <c r="B4875" s="10" t="s">
        <v>52</v>
      </c>
      <c r="C4875" s="10" t="s">
        <v>52</v>
      </c>
      <c r="D4875" s="11"/>
      <c r="E4875" s="15"/>
      <c r="F4875" s="17">
        <f>TRUNC(SUMIF(N4872:N4874, N4871, F4872:F4874),0)</f>
        <v>0</v>
      </c>
      <c r="G4875" s="15"/>
      <c r="H4875" s="17">
        <f>TRUNC(SUMIF(N4872:N4874, N4871, H4872:H4874),0)</f>
        <v>9316</v>
      </c>
      <c r="I4875" s="15"/>
      <c r="J4875" s="17">
        <f>TRUNC(SUMIF(N4872:N4874, N4871, J4872:J4874),0)</f>
        <v>186</v>
      </c>
      <c r="K4875" s="15"/>
      <c r="L4875" s="17">
        <f>F4875+H4875+J4875</f>
        <v>9502</v>
      </c>
      <c r="M4875" s="10" t="s">
        <v>52</v>
      </c>
      <c r="N4875" s="9" t="s">
        <v>4736</v>
      </c>
      <c r="O4875" s="9" t="s">
        <v>4736</v>
      </c>
      <c r="P4875" s="9" t="s">
        <v>52</v>
      </c>
      <c r="Q4875" s="9" t="s">
        <v>52</v>
      </c>
      <c r="R4875" s="9" t="s">
        <v>52</v>
      </c>
      <c r="S4875" s="1"/>
      <c r="T4875" s="1"/>
      <c r="U4875" s="1"/>
      <c r="V4875" s="1"/>
      <c r="W4875" s="1"/>
      <c r="X4875" s="1"/>
      <c r="Y4875" s="1"/>
      <c r="Z4875" s="1"/>
      <c r="AA4875" s="1"/>
      <c r="AB4875" s="1"/>
      <c r="AC4875" s="1"/>
      <c r="AD4875" s="1"/>
      <c r="AE4875" s="1"/>
      <c r="AF4875" s="1"/>
      <c r="AG4875" s="1"/>
      <c r="AH4875" s="1"/>
      <c r="AI4875" s="1"/>
      <c r="AJ4875" s="9" t="s">
        <v>52</v>
      </c>
      <c r="AK4875" s="9" t="s">
        <v>52</v>
      </c>
      <c r="AL4875" s="9" t="s">
        <v>52</v>
      </c>
      <c r="AM4875" s="9" t="s">
        <v>52</v>
      </c>
    </row>
    <row r="4876" spans="1:39" ht="30" customHeight="1" x14ac:dyDescent="0.3">
      <c r="A4876" s="11"/>
      <c r="B4876" s="11"/>
      <c r="C4876" s="11"/>
      <c r="D4876" s="11"/>
      <c r="E4876" s="15"/>
      <c r="F4876" s="17"/>
      <c r="G4876" s="15"/>
      <c r="H4876" s="17"/>
      <c r="I4876" s="15"/>
      <c r="J4876" s="17"/>
      <c r="K4876" s="15"/>
      <c r="L4876" s="17"/>
      <c r="M4876" s="11"/>
    </row>
    <row r="4877" spans="1:39" ht="30" customHeight="1" x14ac:dyDescent="0.3">
      <c r="A4877" s="14" t="s">
        <v>9377</v>
      </c>
      <c r="B4877" s="14"/>
      <c r="C4877" s="14"/>
      <c r="D4877" s="14"/>
      <c r="E4877" s="16"/>
      <c r="F4877" s="18"/>
      <c r="G4877" s="16"/>
      <c r="H4877" s="18"/>
      <c r="I4877" s="16"/>
      <c r="J4877" s="18"/>
      <c r="K4877" s="16"/>
      <c r="L4877" s="18"/>
      <c r="M4877" s="14"/>
      <c r="N4877" s="5" t="s">
        <v>2837</v>
      </c>
    </row>
    <row r="4878" spans="1:39" ht="30" customHeight="1" x14ac:dyDescent="0.3">
      <c r="A4878" s="10" t="s">
        <v>9008</v>
      </c>
      <c r="B4878" s="10" t="s">
        <v>4714</v>
      </c>
      <c r="C4878" s="10" t="s">
        <v>4715</v>
      </c>
      <c r="D4878" s="11">
        <v>3.9E-2</v>
      </c>
      <c r="E4878" s="15">
        <v>0</v>
      </c>
      <c r="F4878" s="17">
        <f>TRUNC(E4878*D4878,1)</f>
        <v>0</v>
      </c>
      <c r="G4878" s="15">
        <v>222738</v>
      </c>
      <c r="H4878" s="17">
        <f>TRUNC(G4878*D4878,1)</f>
        <v>8686.7000000000007</v>
      </c>
      <c r="I4878" s="15">
        <v>0</v>
      </c>
      <c r="J4878" s="17">
        <f>TRUNC(I4878*D4878,1)</f>
        <v>0</v>
      </c>
      <c r="K4878" s="15">
        <f>TRUNC(E4878+G4878+I4878,1)</f>
        <v>222738</v>
      </c>
      <c r="L4878" s="17">
        <f>TRUNC(F4878+H4878+J4878,1)</f>
        <v>8686.7000000000007</v>
      </c>
      <c r="M4878" s="10" t="s">
        <v>52</v>
      </c>
      <c r="N4878" s="9" t="s">
        <v>2837</v>
      </c>
      <c r="O4878" s="9" t="s">
        <v>9009</v>
      </c>
      <c r="P4878" s="9" t="s">
        <v>54</v>
      </c>
      <c r="Q4878" s="9" t="s">
        <v>54</v>
      </c>
      <c r="R4878" s="9" t="s">
        <v>67</v>
      </c>
      <c r="S4878" s="1"/>
      <c r="T4878" s="1"/>
      <c r="U4878" s="1"/>
      <c r="V4878" s="1">
        <v>1</v>
      </c>
      <c r="W4878" s="1"/>
      <c r="X4878" s="1"/>
      <c r="Y4878" s="1"/>
      <c r="Z4878" s="1"/>
      <c r="AA4878" s="1"/>
      <c r="AB4878" s="1"/>
      <c r="AC4878" s="1"/>
      <c r="AD4878" s="1"/>
      <c r="AE4878" s="1"/>
      <c r="AF4878" s="1"/>
      <c r="AG4878" s="1"/>
      <c r="AH4878" s="1"/>
      <c r="AI4878" s="1"/>
      <c r="AJ4878" s="9" t="s">
        <v>52</v>
      </c>
      <c r="AK4878" s="9" t="s">
        <v>9379</v>
      </c>
      <c r="AL4878" s="9" t="s">
        <v>52</v>
      </c>
      <c r="AM4878" s="9" t="s">
        <v>52</v>
      </c>
    </row>
    <row r="4879" spans="1:39" ht="30" customHeight="1" x14ac:dyDescent="0.3">
      <c r="A4879" s="10" t="s">
        <v>4720</v>
      </c>
      <c r="B4879" s="10" t="s">
        <v>4714</v>
      </c>
      <c r="C4879" s="10" t="s">
        <v>4715</v>
      </c>
      <c r="D4879" s="11">
        <v>8.0000000000000002E-3</v>
      </c>
      <c r="E4879" s="15">
        <v>0</v>
      </c>
      <c r="F4879" s="17">
        <f>TRUNC(E4879*D4879,1)</f>
        <v>0</v>
      </c>
      <c r="G4879" s="15">
        <v>153671</v>
      </c>
      <c r="H4879" s="17">
        <f>TRUNC(G4879*D4879,1)</f>
        <v>1229.3</v>
      </c>
      <c r="I4879" s="15">
        <v>0</v>
      </c>
      <c r="J4879" s="17">
        <f>TRUNC(I4879*D4879,1)</f>
        <v>0</v>
      </c>
      <c r="K4879" s="15">
        <f>TRUNC(E4879+G4879+I4879,1)</f>
        <v>153671</v>
      </c>
      <c r="L4879" s="17">
        <f>TRUNC(F4879+H4879+J4879,1)</f>
        <v>1229.3</v>
      </c>
      <c r="M4879" s="10" t="s">
        <v>52</v>
      </c>
      <c r="N4879" s="9" t="s">
        <v>2837</v>
      </c>
      <c r="O4879" s="9" t="s">
        <v>4721</v>
      </c>
      <c r="P4879" s="9" t="s">
        <v>54</v>
      </c>
      <c r="Q4879" s="9" t="s">
        <v>54</v>
      </c>
      <c r="R4879" s="9" t="s">
        <v>67</v>
      </c>
      <c r="S4879" s="1"/>
      <c r="T4879" s="1"/>
      <c r="U4879" s="1"/>
      <c r="V4879" s="1">
        <v>1</v>
      </c>
      <c r="W4879" s="1"/>
      <c r="X4879" s="1"/>
      <c r="Y4879" s="1"/>
      <c r="Z4879" s="1"/>
      <c r="AA4879" s="1"/>
      <c r="AB4879" s="1"/>
      <c r="AC4879" s="1"/>
      <c r="AD4879" s="1"/>
      <c r="AE4879" s="1"/>
      <c r="AF4879" s="1"/>
      <c r="AG4879" s="1"/>
      <c r="AH4879" s="1"/>
      <c r="AI4879" s="1"/>
      <c r="AJ4879" s="9" t="s">
        <v>52</v>
      </c>
      <c r="AK4879" s="9" t="s">
        <v>9380</v>
      </c>
      <c r="AL4879" s="9" t="s">
        <v>52</v>
      </c>
      <c r="AM4879" s="9" t="s">
        <v>52</v>
      </c>
    </row>
    <row r="4880" spans="1:39" ht="30" customHeight="1" x14ac:dyDescent="0.3">
      <c r="A4880" s="10" t="s">
        <v>4727</v>
      </c>
      <c r="B4880" s="10" t="s">
        <v>4728</v>
      </c>
      <c r="C4880" s="10" t="s">
        <v>732</v>
      </c>
      <c r="D4880" s="11">
        <v>1</v>
      </c>
      <c r="E4880" s="15">
        <v>0</v>
      </c>
      <c r="F4880" s="17">
        <f>TRUNC(E4880*D4880,1)</f>
        <v>0</v>
      </c>
      <c r="G4880" s="15">
        <v>0</v>
      </c>
      <c r="H4880" s="17">
        <f>TRUNC(G4880*D4880,1)</f>
        <v>0</v>
      </c>
      <c r="I4880" s="15">
        <f>TRUNC(SUMIF(V4878:V4880, RIGHTB(O4880, 1), H4878:H4880)*U4880, 2)</f>
        <v>198.32</v>
      </c>
      <c r="J4880" s="17">
        <f>TRUNC(I4880*D4880,1)</f>
        <v>198.3</v>
      </c>
      <c r="K4880" s="15">
        <f>TRUNC(E4880+G4880+I4880,1)</f>
        <v>198.3</v>
      </c>
      <c r="L4880" s="17">
        <f>TRUNC(F4880+H4880+J4880,1)</f>
        <v>198.3</v>
      </c>
      <c r="M4880" s="10" t="s">
        <v>52</v>
      </c>
      <c r="N4880" s="9" t="s">
        <v>2837</v>
      </c>
      <c r="O4880" s="9" t="s">
        <v>4729</v>
      </c>
      <c r="P4880" s="9" t="s">
        <v>54</v>
      </c>
      <c r="Q4880" s="9" t="s">
        <v>54</v>
      </c>
      <c r="R4880" s="9" t="s">
        <v>54</v>
      </c>
      <c r="S4880" s="1">
        <v>1</v>
      </c>
      <c r="T4880" s="1">
        <v>2</v>
      </c>
      <c r="U4880" s="1">
        <v>0.02</v>
      </c>
      <c r="V4880" s="1"/>
      <c r="W4880" s="1"/>
      <c r="X4880" s="1"/>
      <c r="Y4880" s="1"/>
      <c r="Z4880" s="1"/>
      <c r="AA4880" s="1"/>
      <c r="AB4880" s="1"/>
      <c r="AC4880" s="1"/>
      <c r="AD4880" s="1"/>
      <c r="AE4880" s="1"/>
      <c r="AF4880" s="1"/>
      <c r="AG4880" s="1"/>
      <c r="AH4880" s="1"/>
      <c r="AI4880" s="1"/>
      <c r="AJ4880" s="9" t="s">
        <v>52</v>
      </c>
      <c r="AK4880" s="9" t="s">
        <v>9381</v>
      </c>
      <c r="AL4880" s="9" t="s">
        <v>52</v>
      </c>
      <c r="AM4880" s="9" t="s">
        <v>52</v>
      </c>
    </row>
    <row r="4881" spans="1:39" ht="30" customHeight="1" x14ac:dyDescent="0.3">
      <c r="A4881" s="10" t="s">
        <v>4735</v>
      </c>
      <c r="B4881" s="10" t="s">
        <v>52</v>
      </c>
      <c r="C4881" s="10" t="s">
        <v>52</v>
      </c>
      <c r="D4881" s="11"/>
      <c r="E4881" s="15"/>
      <c r="F4881" s="17">
        <f>TRUNC(SUMIF(N4878:N4880, N4877, F4878:F4880),0)</f>
        <v>0</v>
      </c>
      <c r="G4881" s="15"/>
      <c r="H4881" s="17">
        <f>TRUNC(SUMIF(N4878:N4880, N4877, H4878:H4880),0)</f>
        <v>9916</v>
      </c>
      <c r="I4881" s="15"/>
      <c r="J4881" s="17">
        <f>TRUNC(SUMIF(N4878:N4880, N4877, J4878:J4880),0)</f>
        <v>198</v>
      </c>
      <c r="K4881" s="15"/>
      <c r="L4881" s="17">
        <f>F4881+H4881+J4881</f>
        <v>10114</v>
      </c>
      <c r="M4881" s="10" t="s">
        <v>52</v>
      </c>
      <c r="N4881" s="9" t="s">
        <v>4736</v>
      </c>
      <c r="O4881" s="9" t="s">
        <v>4736</v>
      </c>
      <c r="P4881" s="9" t="s">
        <v>52</v>
      </c>
      <c r="Q4881" s="9" t="s">
        <v>52</v>
      </c>
      <c r="R4881" s="9" t="s">
        <v>52</v>
      </c>
      <c r="S4881" s="1"/>
      <c r="T4881" s="1"/>
      <c r="U4881" s="1"/>
      <c r="V4881" s="1"/>
      <c r="W4881" s="1"/>
      <c r="X4881" s="1"/>
      <c r="Y4881" s="1"/>
      <c r="Z4881" s="1"/>
      <c r="AA4881" s="1"/>
      <c r="AB4881" s="1"/>
      <c r="AC4881" s="1"/>
      <c r="AD4881" s="1"/>
      <c r="AE4881" s="1"/>
      <c r="AF4881" s="1"/>
      <c r="AG4881" s="1"/>
      <c r="AH4881" s="1"/>
      <c r="AI4881" s="1"/>
      <c r="AJ4881" s="9" t="s">
        <v>52</v>
      </c>
      <c r="AK4881" s="9" t="s">
        <v>52</v>
      </c>
      <c r="AL4881" s="9" t="s">
        <v>52</v>
      </c>
      <c r="AM4881" s="9" t="s">
        <v>52</v>
      </c>
    </row>
    <row r="4882" spans="1:39" ht="30" customHeight="1" x14ac:dyDescent="0.3">
      <c r="A4882" s="11"/>
      <c r="B4882" s="11"/>
      <c r="C4882" s="11"/>
      <c r="D4882" s="11"/>
      <c r="E4882" s="15"/>
      <c r="F4882" s="17"/>
      <c r="G4882" s="15"/>
      <c r="H4882" s="17"/>
      <c r="I4882" s="15"/>
      <c r="J4882" s="17"/>
      <c r="K4882" s="15"/>
      <c r="L4882" s="17"/>
      <c r="M4882" s="11"/>
    </row>
    <row r="4883" spans="1:39" ht="30" customHeight="1" x14ac:dyDescent="0.3">
      <c r="A4883" s="14" t="s">
        <v>9382</v>
      </c>
      <c r="B4883" s="14"/>
      <c r="C4883" s="14"/>
      <c r="D4883" s="14"/>
      <c r="E4883" s="16"/>
      <c r="F4883" s="18"/>
      <c r="G4883" s="16"/>
      <c r="H4883" s="18"/>
      <c r="I4883" s="16"/>
      <c r="J4883" s="18"/>
      <c r="K4883" s="16"/>
      <c r="L4883" s="18"/>
      <c r="M4883" s="14"/>
      <c r="N4883" s="5" t="s">
        <v>2840</v>
      </c>
    </row>
    <row r="4884" spans="1:39" ht="30" customHeight="1" x14ac:dyDescent="0.3">
      <c r="A4884" s="10" t="s">
        <v>9008</v>
      </c>
      <c r="B4884" s="10" t="s">
        <v>4714</v>
      </c>
      <c r="C4884" s="10" t="s">
        <v>4715</v>
      </c>
      <c r="D4884" s="11">
        <v>8.9999999999999993E-3</v>
      </c>
      <c r="E4884" s="15">
        <v>0</v>
      </c>
      <c r="F4884" s="17">
        <f>TRUNC(E4884*D4884,1)</f>
        <v>0</v>
      </c>
      <c r="G4884" s="15">
        <v>222738</v>
      </c>
      <c r="H4884" s="17">
        <f>TRUNC(G4884*D4884,1)</f>
        <v>2004.6</v>
      </c>
      <c r="I4884" s="15">
        <v>0</v>
      </c>
      <c r="J4884" s="17">
        <f>TRUNC(I4884*D4884,1)</f>
        <v>0</v>
      </c>
      <c r="K4884" s="15">
        <f>TRUNC(E4884+G4884+I4884,1)</f>
        <v>222738</v>
      </c>
      <c r="L4884" s="17">
        <f>TRUNC(F4884+H4884+J4884,1)</f>
        <v>2004.6</v>
      </c>
      <c r="M4884" s="10" t="s">
        <v>52</v>
      </c>
      <c r="N4884" s="9" t="s">
        <v>2840</v>
      </c>
      <c r="O4884" s="9" t="s">
        <v>9009</v>
      </c>
      <c r="P4884" s="9" t="s">
        <v>54</v>
      </c>
      <c r="Q4884" s="9" t="s">
        <v>54</v>
      </c>
      <c r="R4884" s="9" t="s">
        <v>67</v>
      </c>
      <c r="S4884" s="1"/>
      <c r="T4884" s="1"/>
      <c r="U4884" s="1"/>
      <c r="V4884" s="1"/>
      <c r="W4884" s="1"/>
      <c r="X4884" s="1"/>
      <c r="Y4884" s="1"/>
      <c r="Z4884" s="1"/>
      <c r="AA4884" s="1"/>
      <c r="AB4884" s="1"/>
      <c r="AC4884" s="1"/>
      <c r="AD4884" s="1"/>
      <c r="AE4884" s="1"/>
      <c r="AF4884" s="1"/>
      <c r="AG4884" s="1"/>
      <c r="AH4884" s="1"/>
      <c r="AI4884" s="1"/>
      <c r="AJ4884" s="9" t="s">
        <v>52</v>
      </c>
      <c r="AK4884" s="9" t="s">
        <v>9384</v>
      </c>
      <c r="AL4884" s="9" t="s">
        <v>52</v>
      </c>
      <c r="AM4884" s="9" t="s">
        <v>52</v>
      </c>
    </row>
    <row r="4885" spans="1:39" ht="30" customHeight="1" x14ac:dyDescent="0.3">
      <c r="A4885" s="10" t="s">
        <v>4720</v>
      </c>
      <c r="B4885" s="10" t="s">
        <v>4714</v>
      </c>
      <c r="C4885" s="10" t="s">
        <v>4715</v>
      </c>
      <c r="D4885" s="11">
        <v>2E-3</v>
      </c>
      <c r="E4885" s="15">
        <v>0</v>
      </c>
      <c r="F4885" s="17">
        <f>TRUNC(E4885*D4885,1)</f>
        <v>0</v>
      </c>
      <c r="G4885" s="15">
        <v>153671</v>
      </c>
      <c r="H4885" s="17">
        <f>TRUNC(G4885*D4885,1)</f>
        <v>307.3</v>
      </c>
      <c r="I4885" s="15">
        <v>0</v>
      </c>
      <c r="J4885" s="17">
        <f>TRUNC(I4885*D4885,1)</f>
        <v>0</v>
      </c>
      <c r="K4885" s="15">
        <f>TRUNC(E4885+G4885+I4885,1)</f>
        <v>153671</v>
      </c>
      <c r="L4885" s="17">
        <f>TRUNC(F4885+H4885+J4885,1)</f>
        <v>307.3</v>
      </c>
      <c r="M4885" s="10" t="s">
        <v>52</v>
      </c>
      <c r="N4885" s="9" t="s">
        <v>2840</v>
      </c>
      <c r="O4885" s="9" t="s">
        <v>4721</v>
      </c>
      <c r="P4885" s="9" t="s">
        <v>54</v>
      </c>
      <c r="Q4885" s="9" t="s">
        <v>54</v>
      </c>
      <c r="R4885" s="9" t="s">
        <v>67</v>
      </c>
      <c r="S4885" s="1"/>
      <c r="T4885" s="1"/>
      <c r="U4885" s="1"/>
      <c r="V4885" s="1"/>
      <c r="W4885" s="1"/>
      <c r="X4885" s="1"/>
      <c r="Y4885" s="1"/>
      <c r="Z4885" s="1"/>
      <c r="AA4885" s="1"/>
      <c r="AB4885" s="1"/>
      <c r="AC4885" s="1"/>
      <c r="AD4885" s="1"/>
      <c r="AE4885" s="1"/>
      <c r="AF4885" s="1"/>
      <c r="AG4885" s="1"/>
      <c r="AH4885" s="1"/>
      <c r="AI4885" s="1"/>
      <c r="AJ4885" s="9" t="s">
        <v>52</v>
      </c>
      <c r="AK4885" s="9" t="s">
        <v>9385</v>
      </c>
      <c r="AL4885" s="9" t="s">
        <v>52</v>
      </c>
      <c r="AM4885" s="9" t="s">
        <v>52</v>
      </c>
    </row>
    <row r="4886" spans="1:39" ht="30" customHeight="1" x14ac:dyDescent="0.3">
      <c r="A4886" s="10" t="s">
        <v>4735</v>
      </c>
      <c r="B4886" s="10" t="s">
        <v>52</v>
      </c>
      <c r="C4886" s="10" t="s">
        <v>52</v>
      </c>
      <c r="D4886" s="11"/>
      <c r="E4886" s="15"/>
      <c r="F4886" s="17">
        <f>TRUNC(SUMIF(N4884:N4885, N4883, F4884:F4885),0)</f>
        <v>0</v>
      </c>
      <c r="G4886" s="15"/>
      <c r="H4886" s="17">
        <f>TRUNC(SUMIF(N4884:N4885, N4883, H4884:H4885),0)</f>
        <v>2311</v>
      </c>
      <c r="I4886" s="15"/>
      <c r="J4886" s="17">
        <f>TRUNC(SUMIF(N4884:N4885, N4883, J4884:J4885),0)</f>
        <v>0</v>
      </c>
      <c r="K4886" s="15"/>
      <c r="L4886" s="17">
        <f>F4886+H4886+J4886</f>
        <v>2311</v>
      </c>
      <c r="M4886" s="10" t="s">
        <v>52</v>
      </c>
      <c r="N4886" s="9" t="s">
        <v>4736</v>
      </c>
      <c r="O4886" s="9" t="s">
        <v>4736</v>
      </c>
      <c r="P4886" s="9" t="s">
        <v>52</v>
      </c>
      <c r="Q4886" s="9" t="s">
        <v>52</v>
      </c>
      <c r="R4886" s="9" t="s">
        <v>52</v>
      </c>
      <c r="S4886" s="1"/>
      <c r="T4886" s="1"/>
      <c r="U4886" s="1"/>
      <c r="V4886" s="1"/>
      <c r="W4886" s="1"/>
      <c r="X4886" s="1"/>
      <c r="Y4886" s="1"/>
      <c r="Z4886" s="1"/>
      <c r="AA4886" s="1"/>
      <c r="AB4886" s="1"/>
      <c r="AC4886" s="1"/>
      <c r="AD4886" s="1"/>
      <c r="AE4886" s="1"/>
      <c r="AF4886" s="1"/>
      <c r="AG4886" s="1"/>
      <c r="AH4886" s="1"/>
      <c r="AI4886" s="1"/>
      <c r="AJ4886" s="9" t="s">
        <v>52</v>
      </c>
      <c r="AK4886" s="9" t="s">
        <v>52</v>
      </c>
      <c r="AL4886" s="9" t="s">
        <v>52</v>
      </c>
      <c r="AM4886" s="9" t="s">
        <v>52</v>
      </c>
    </row>
    <row r="4887" spans="1:39" ht="30" customHeight="1" x14ac:dyDescent="0.3">
      <c r="A4887" s="11"/>
      <c r="B4887" s="11"/>
      <c r="C4887" s="11"/>
      <c r="D4887" s="11"/>
      <c r="E4887" s="15"/>
      <c r="F4887" s="17"/>
      <c r="G4887" s="15"/>
      <c r="H4887" s="17"/>
      <c r="I4887" s="15"/>
      <c r="J4887" s="17"/>
      <c r="K4887" s="15"/>
      <c r="L4887" s="17"/>
      <c r="M4887" s="11"/>
    </row>
    <row r="4888" spans="1:39" ht="30" customHeight="1" x14ac:dyDescent="0.3">
      <c r="A4888" s="14" t="s">
        <v>9386</v>
      </c>
      <c r="B4888" s="14"/>
      <c r="C4888" s="14"/>
      <c r="D4888" s="14"/>
      <c r="E4888" s="16"/>
      <c r="F4888" s="18"/>
      <c r="G4888" s="16"/>
      <c r="H4888" s="18"/>
      <c r="I4888" s="16"/>
      <c r="J4888" s="18"/>
      <c r="K4888" s="16"/>
      <c r="L4888" s="18"/>
      <c r="M4888" s="14"/>
      <c r="N4888" s="5" t="s">
        <v>2842</v>
      </c>
    </row>
    <row r="4889" spans="1:39" ht="30" customHeight="1" x14ac:dyDescent="0.3">
      <c r="A4889" s="10" t="s">
        <v>9008</v>
      </c>
      <c r="B4889" s="10" t="s">
        <v>4714</v>
      </c>
      <c r="C4889" s="10" t="s">
        <v>4715</v>
      </c>
      <c r="D4889" s="11">
        <v>0.01</v>
      </c>
      <c r="E4889" s="15">
        <v>0</v>
      </c>
      <c r="F4889" s="17">
        <f>TRUNC(E4889*D4889,1)</f>
        <v>0</v>
      </c>
      <c r="G4889" s="15">
        <v>222738</v>
      </c>
      <c r="H4889" s="17">
        <f>TRUNC(G4889*D4889,1)</f>
        <v>2227.3000000000002</v>
      </c>
      <c r="I4889" s="15">
        <v>0</v>
      </c>
      <c r="J4889" s="17">
        <f>TRUNC(I4889*D4889,1)</f>
        <v>0</v>
      </c>
      <c r="K4889" s="15">
        <f>TRUNC(E4889+G4889+I4889,1)</f>
        <v>222738</v>
      </c>
      <c r="L4889" s="17">
        <f>TRUNC(F4889+H4889+J4889,1)</f>
        <v>2227.3000000000002</v>
      </c>
      <c r="M4889" s="10" t="s">
        <v>52</v>
      </c>
      <c r="N4889" s="9" t="s">
        <v>2842</v>
      </c>
      <c r="O4889" s="9" t="s">
        <v>9009</v>
      </c>
      <c r="P4889" s="9" t="s">
        <v>54</v>
      </c>
      <c r="Q4889" s="9" t="s">
        <v>54</v>
      </c>
      <c r="R4889" s="9" t="s">
        <v>67</v>
      </c>
      <c r="S4889" s="1"/>
      <c r="T4889" s="1"/>
      <c r="U4889" s="1"/>
      <c r="V4889" s="1"/>
      <c r="W4889" s="1"/>
      <c r="X4889" s="1"/>
      <c r="Y4889" s="1"/>
      <c r="Z4889" s="1"/>
      <c r="AA4889" s="1"/>
      <c r="AB4889" s="1"/>
      <c r="AC4889" s="1"/>
      <c r="AD4889" s="1"/>
      <c r="AE4889" s="1"/>
      <c r="AF4889" s="1"/>
      <c r="AG4889" s="1"/>
      <c r="AH4889" s="1"/>
      <c r="AI4889" s="1"/>
      <c r="AJ4889" s="9" t="s">
        <v>52</v>
      </c>
      <c r="AK4889" s="9" t="s">
        <v>9388</v>
      </c>
      <c r="AL4889" s="9" t="s">
        <v>52</v>
      </c>
      <c r="AM4889" s="9" t="s">
        <v>52</v>
      </c>
    </row>
    <row r="4890" spans="1:39" ht="30" customHeight="1" x14ac:dyDescent="0.3">
      <c r="A4890" s="10" t="s">
        <v>4720</v>
      </c>
      <c r="B4890" s="10" t="s">
        <v>4714</v>
      </c>
      <c r="C4890" s="10" t="s">
        <v>4715</v>
      </c>
      <c r="D4890" s="11">
        <v>3.0000000000000001E-3</v>
      </c>
      <c r="E4890" s="15">
        <v>0</v>
      </c>
      <c r="F4890" s="17">
        <f>TRUNC(E4890*D4890,1)</f>
        <v>0</v>
      </c>
      <c r="G4890" s="15">
        <v>153671</v>
      </c>
      <c r="H4890" s="17">
        <f>TRUNC(G4890*D4890,1)</f>
        <v>461</v>
      </c>
      <c r="I4890" s="15">
        <v>0</v>
      </c>
      <c r="J4890" s="17">
        <f>TRUNC(I4890*D4890,1)</f>
        <v>0</v>
      </c>
      <c r="K4890" s="15">
        <f>TRUNC(E4890+G4890+I4890,1)</f>
        <v>153671</v>
      </c>
      <c r="L4890" s="17">
        <f>TRUNC(F4890+H4890+J4890,1)</f>
        <v>461</v>
      </c>
      <c r="M4890" s="10" t="s">
        <v>52</v>
      </c>
      <c r="N4890" s="9" t="s">
        <v>2842</v>
      </c>
      <c r="O4890" s="9" t="s">
        <v>4721</v>
      </c>
      <c r="P4890" s="9" t="s">
        <v>54</v>
      </c>
      <c r="Q4890" s="9" t="s">
        <v>54</v>
      </c>
      <c r="R4890" s="9" t="s">
        <v>67</v>
      </c>
      <c r="S4890" s="1"/>
      <c r="T4890" s="1"/>
      <c r="U4890" s="1"/>
      <c r="V4890" s="1"/>
      <c r="W4890" s="1"/>
      <c r="X4890" s="1"/>
      <c r="Y4890" s="1"/>
      <c r="Z4890" s="1"/>
      <c r="AA4890" s="1"/>
      <c r="AB4890" s="1"/>
      <c r="AC4890" s="1"/>
      <c r="AD4890" s="1"/>
      <c r="AE4890" s="1"/>
      <c r="AF4890" s="1"/>
      <c r="AG4890" s="1"/>
      <c r="AH4890" s="1"/>
      <c r="AI4890" s="1"/>
      <c r="AJ4890" s="9" t="s">
        <v>52</v>
      </c>
      <c r="AK4890" s="9" t="s">
        <v>9389</v>
      </c>
      <c r="AL4890" s="9" t="s">
        <v>52</v>
      </c>
      <c r="AM4890" s="9" t="s">
        <v>52</v>
      </c>
    </row>
    <row r="4891" spans="1:39" ht="30" customHeight="1" x14ac:dyDescent="0.3">
      <c r="A4891" s="10" t="s">
        <v>4735</v>
      </c>
      <c r="B4891" s="10" t="s">
        <v>52</v>
      </c>
      <c r="C4891" s="10" t="s">
        <v>52</v>
      </c>
      <c r="D4891" s="11"/>
      <c r="E4891" s="15"/>
      <c r="F4891" s="17">
        <f>TRUNC(SUMIF(N4889:N4890, N4888, F4889:F4890),0)</f>
        <v>0</v>
      </c>
      <c r="G4891" s="15"/>
      <c r="H4891" s="17">
        <f>TRUNC(SUMIF(N4889:N4890, N4888, H4889:H4890),0)</f>
        <v>2688</v>
      </c>
      <c r="I4891" s="15"/>
      <c r="J4891" s="17">
        <f>TRUNC(SUMIF(N4889:N4890, N4888, J4889:J4890),0)</f>
        <v>0</v>
      </c>
      <c r="K4891" s="15"/>
      <c r="L4891" s="17">
        <f>F4891+H4891+J4891</f>
        <v>2688</v>
      </c>
      <c r="M4891" s="10" t="s">
        <v>52</v>
      </c>
      <c r="N4891" s="9" t="s">
        <v>4736</v>
      </c>
      <c r="O4891" s="9" t="s">
        <v>4736</v>
      </c>
      <c r="P4891" s="9" t="s">
        <v>52</v>
      </c>
      <c r="Q4891" s="9" t="s">
        <v>52</v>
      </c>
      <c r="R4891" s="9" t="s">
        <v>52</v>
      </c>
      <c r="S4891" s="1"/>
      <c r="T4891" s="1"/>
      <c r="U4891" s="1"/>
      <c r="V4891" s="1"/>
      <c r="W4891" s="1"/>
      <c r="X4891" s="1"/>
      <c r="Y4891" s="1"/>
      <c r="Z4891" s="1"/>
      <c r="AA4891" s="1"/>
      <c r="AB4891" s="1"/>
      <c r="AC4891" s="1"/>
      <c r="AD4891" s="1"/>
      <c r="AE4891" s="1"/>
      <c r="AF4891" s="1"/>
      <c r="AG4891" s="1"/>
      <c r="AH4891" s="1"/>
      <c r="AI4891" s="1"/>
      <c r="AJ4891" s="9" t="s">
        <v>52</v>
      </c>
      <c r="AK4891" s="9" t="s">
        <v>52</v>
      </c>
      <c r="AL4891" s="9" t="s">
        <v>52</v>
      </c>
      <c r="AM4891" s="9" t="s">
        <v>52</v>
      </c>
    </row>
    <row r="4892" spans="1:39" ht="30" customHeight="1" x14ac:dyDescent="0.3">
      <c r="A4892" s="11"/>
      <c r="B4892" s="11"/>
      <c r="C4892" s="11"/>
      <c r="D4892" s="11"/>
      <c r="E4892" s="15"/>
      <c r="F4892" s="17"/>
      <c r="G4892" s="15"/>
      <c r="H4892" s="17"/>
      <c r="I4892" s="15"/>
      <c r="J4892" s="17"/>
      <c r="K4892" s="15"/>
      <c r="L4892" s="17"/>
      <c r="M4892" s="11"/>
    </row>
    <row r="4893" spans="1:39" ht="30" customHeight="1" x14ac:dyDescent="0.3">
      <c r="A4893" s="14" t="s">
        <v>9390</v>
      </c>
      <c r="B4893" s="14"/>
      <c r="C4893" s="14"/>
      <c r="D4893" s="14"/>
      <c r="E4893" s="16"/>
      <c r="F4893" s="18"/>
      <c r="G4893" s="16"/>
      <c r="H4893" s="18"/>
      <c r="I4893" s="16"/>
      <c r="J4893" s="18"/>
      <c r="K4893" s="16"/>
      <c r="L4893" s="18"/>
      <c r="M4893" s="14"/>
      <c r="N4893" s="5" t="s">
        <v>2844</v>
      </c>
    </row>
    <row r="4894" spans="1:39" ht="30" customHeight="1" x14ac:dyDescent="0.3">
      <c r="A4894" s="10" t="s">
        <v>9008</v>
      </c>
      <c r="B4894" s="10" t="s">
        <v>4714</v>
      </c>
      <c r="C4894" s="10" t="s">
        <v>4715</v>
      </c>
      <c r="D4894" s="11">
        <v>1.0999999999999999E-2</v>
      </c>
      <c r="E4894" s="15">
        <v>0</v>
      </c>
      <c r="F4894" s="17">
        <f>TRUNC(E4894*D4894,1)</f>
        <v>0</v>
      </c>
      <c r="G4894" s="15">
        <v>222738</v>
      </c>
      <c r="H4894" s="17">
        <f>TRUNC(G4894*D4894,1)</f>
        <v>2450.1</v>
      </c>
      <c r="I4894" s="15">
        <v>0</v>
      </c>
      <c r="J4894" s="17">
        <f>TRUNC(I4894*D4894,1)</f>
        <v>0</v>
      </c>
      <c r="K4894" s="15">
        <f>TRUNC(E4894+G4894+I4894,1)</f>
        <v>222738</v>
      </c>
      <c r="L4894" s="17">
        <f>TRUNC(F4894+H4894+J4894,1)</f>
        <v>2450.1</v>
      </c>
      <c r="M4894" s="10" t="s">
        <v>52</v>
      </c>
      <c r="N4894" s="9" t="s">
        <v>2844</v>
      </c>
      <c r="O4894" s="9" t="s">
        <v>9009</v>
      </c>
      <c r="P4894" s="9" t="s">
        <v>54</v>
      </c>
      <c r="Q4894" s="9" t="s">
        <v>54</v>
      </c>
      <c r="R4894" s="9" t="s">
        <v>67</v>
      </c>
      <c r="S4894" s="1"/>
      <c r="T4894" s="1"/>
      <c r="U4894" s="1"/>
      <c r="V4894" s="1"/>
      <c r="W4894" s="1"/>
      <c r="X4894" s="1"/>
      <c r="Y4894" s="1"/>
      <c r="Z4894" s="1"/>
      <c r="AA4894" s="1"/>
      <c r="AB4894" s="1"/>
      <c r="AC4894" s="1"/>
      <c r="AD4894" s="1"/>
      <c r="AE4894" s="1"/>
      <c r="AF4894" s="1"/>
      <c r="AG4894" s="1"/>
      <c r="AH4894" s="1"/>
      <c r="AI4894" s="1"/>
      <c r="AJ4894" s="9" t="s">
        <v>52</v>
      </c>
      <c r="AK4894" s="9" t="s">
        <v>9392</v>
      </c>
      <c r="AL4894" s="9" t="s">
        <v>52</v>
      </c>
      <c r="AM4894" s="9" t="s">
        <v>52</v>
      </c>
    </row>
    <row r="4895" spans="1:39" ht="30" customHeight="1" x14ac:dyDescent="0.3">
      <c r="A4895" s="10" t="s">
        <v>4720</v>
      </c>
      <c r="B4895" s="10" t="s">
        <v>4714</v>
      </c>
      <c r="C4895" s="10" t="s">
        <v>4715</v>
      </c>
      <c r="D4895" s="11">
        <v>4.0000000000000001E-3</v>
      </c>
      <c r="E4895" s="15">
        <v>0</v>
      </c>
      <c r="F4895" s="17">
        <f>TRUNC(E4895*D4895,1)</f>
        <v>0</v>
      </c>
      <c r="G4895" s="15">
        <v>153671</v>
      </c>
      <c r="H4895" s="17">
        <f>TRUNC(G4895*D4895,1)</f>
        <v>614.6</v>
      </c>
      <c r="I4895" s="15">
        <v>0</v>
      </c>
      <c r="J4895" s="17">
        <f>TRUNC(I4895*D4895,1)</f>
        <v>0</v>
      </c>
      <c r="K4895" s="15">
        <f>TRUNC(E4895+G4895+I4895,1)</f>
        <v>153671</v>
      </c>
      <c r="L4895" s="17">
        <f>TRUNC(F4895+H4895+J4895,1)</f>
        <v>614.6</v>
      </c>
      <c r="M4895" s="10" t="s">
        <v>52</v>
      </c>
      <c r="N4895" s="9" t="s">
        <v>2844</v>
      </c>
      <c r="O4895" s="9" t="s">
        <v>4721</v>
      </c>
      <c r="P4895" s="9" t="s">
        <v>54</v>
      </c>
      <c r="Q4895" s="9" t="s">
        <v>54</v>
      </c>
      <c r="R4895" s="9" t="s">
        <v>67</v>
      </c>
      <c r="S4895" s="1"/>
      <c r="T4895" s="1"/>
      <c r="U4895" s="1"/>
      <c r="V4895" s="1"/>
      <c r="W4895" s="1"/>
      <c r="X4895" s="1"/>
      <c r="Y4895" s="1"/>
      <c r="Z4895" s="1"/>
      <c r="AA4895" s="1"/>
      <c r="AB4895" s="1"/>
      <c r="AC4895" s="1"/>
      <c r="AD4895" s="1"/>
      <c r="AE4895" s="1"/>
      <c r="AF4895" s="1"/>
      <c r="AG4895" s="1"/>
      <c r="AH4895" s="1"/>
      <c r="AI4895" s="1"/>
      <c r="AJ4895" s="9" t="s">
        <v>52</v>
      </c>
      <c r="AK4895" s="9" t="s">
        <v>9393</v>
      </c>
      <c r="AL4895" s="9" t="s">
        <v>52</v>
      </c>
      <c r="AM4895" s="9" t="s">
        <v>52</v>
      </c>
    </row>
    <row r="4896" spans="1:39" ht="30" customHeight="1" x14ac:dyDescent="0.3">
      <c r="A4896" s="10" t="s">
        <v>4735</v>
      </c>
      <c r="B4896" s="10" t="s">
        <v>52</v>
      </c>
      <c r="C4896" s="10" t="s">
        <v>52</v>
      </c>
      <c r="D4896" s="11"/>
      <c r="E4896" s="15"/>
      <c r="F4896" s="17">
        <f>TRUNC(SUMIF(N4894:N4895, N4893, F4894:F4895),0)</f>
        <v>0</v>
      </c>
      <c r="G4896" s="15"/>
      <c r="H4896" s="17">
        <f>TRUNC(SUMIF(N4894:N4895, N4893, H4894:H4895),0)</f>
        <v>3064</v>
      </c>
      <c r="I4896" s="15"/>
      <c r="J4896" s="17">
        <f>TRUNC(SUMIF(N4894:N4895, N4893, J4894:J4895),0)</f>
        <v>0</v>
      </c>
      <c r="K4896" s="15"/>
      <c r="L4896" s="17">
        <f>F4896+H4896+J4896</f>
        <v>3064</v>
      </c>
      <c r="M4896" s="10" t="s">
        <v>52</v>
      </c>
      <c r="N4896" s="9" t="s">
        <v>4736</v>
      </c>
      <c r="O4896" s="9" t="s">
        <v>4736</v>
      </c>
      <c r="P4896" s="9" t="s">
        <v>52</v>
      </c>
      <c r="Q4896" s="9" t="s">
        <v>52</v>
      </c>
      <c r="R4896" s="9" t="s">
        <v>52</v>
      </c>
      <c r="S4896" s="1"/>
      <c r="T4896" s="1"/>
      <c r="U4896" s="1"/>
      <c r="V4896" s="1"/>
      <c r="W4896" s="1"/>
      <c r="X4896" s="1"/>
      <c r="Y4896" s="1"/>
      <c r="Z4896" s="1"/>
      <c r="AA4896" s="1"/>
      <c r="AB4896" s="1"/>
      <c r="AC4896" s="1"/>
      <c r="AD4896" s="1"/>
      <c r="AE4896" s="1"/>
      <c r="AF4896" s="1"/>
      <c r="AG4896" s="1"/>
      <c r="AH4896" s="1"/>
      <c r="AI4896" s="1"/>
      <c r="AJ4896" s="9" t="s">
        <v>52</v>
      </c>
      <c r="AK4896" s="9" t="s">
        <v>52</v>
      </c>
      <c r="AL4896" s="9" t="s">
        <v>52</v>
      </c>
      <c r="AM4896" s="9" t="s">
        <v>52</v>
      </c>
    </row>
    <row r="4897" spans="1:39" ht="30" customHeight="1" x14ac:dyDescent="0.3">
      <c r="A4897" s="11"/>
      <c r="B4897" s="11"/>
      <c r="C4897" s="11"/>
      <c r="D4897" s="11"/>
      <c r="E4897" s="15"/>
      <c r="F4897" s="17"/>
      <c r="G4897" s="15"/>
      <c r="H4897" s="17"/>
      <c r="I4897" s="15"/>
      <c r="J4897" s="17"/>
      <c r="K4897" s="15"/>
      <c r="L4897" s="17"/>
      <c r="M4897" s="11"/>
    </row>
    <row r="4898" spans="1:39" ht="30" customHeight="1" x14ac:dyDescent="0.3">
      <c r="A4898" s="14" t="s">
        <v>9394</v>
      </c>
      <c r="B4898" s="14"/>
      <c r="C4898" s="14"/>
      <c r="D4898" s="14"/>
      <c r="E4898" s="16"/>
      <c r="F4898" s="18"/>
      <c r="G4898" s="16"/>
      <c r="H4898" s="18"/>
      <c r="I4898" s="16"/>
      <c r="J4898" s="18"/>
      <c r="K4898" s="16"/>
      <c r="L4898" s="18"/>
      <c r="M4898" s="14"/>
      <c r="N4898" s="5" t="s">
        <v>2846</v>
      </c>
    </row>
    <row r="4899" spans="1:39" ht="30" customHeight="1" x14ac:dyDescent="0.3">
      <c r="A4899" s="10" t="s">
        <v>9008</v>
      </c>
      <c r="B4899" s="10" t="s">
        <v>4714</v>
      </c>
      <c r="C4899" s="10" t="s">
        <v>4715</v>
      </c>
      <c r="D4899" s="11">
        <v>1.2E-2</v>
      </c>
      <c r="E4899" s="15">
        <v>0</v>
      </c>
      <c r="F4899" s="17">
        <f>TRUNC(E4899*D4899,1)</f>
        <v>0</v>
      </c>
      <c r="G4899" s="15">
        <v>222738</v>
      </c>
      <c r="H4899" s="17">
        <f>TRUNC(G4899*D4899,1)</f>
        <v>2672.8</v>
      </c>
      <c r="I4899" s="15">
        <v>0</v>
      </c>
      <c r="J4899" s="17">
        <f>TRUNC(I4899*D4899,1)</f>
        <v>0</v>
      </c>
      <c r="K4899" s="15">
        <f>TRUNC(E4899+G4899+I4899,1)</f>
        <v>222738</v>
      </c>
      <c r="L4899" s="17">
        <f>TRUNC(F4899+H4899+J4899,1)</f>
        <v>2672.8</v>
      </c>
      <c r="M4899" s="10" t="s">
        <v>52</v>
      </c>
      <c r="N4899" s="9" t="s">
        <v>2846</v>
      </c>
      <c r="O4899" s="9" t="s">
        <v>9009</v>
      </c>
      <c r="P4899" s="9" t="s">
        <v>54</v>
      </c>
      <c r="Q4899" s="9" t="s">
        <v>54</v>
      </c>
      <c r="R4899" s="9" t="s">
        <v>67</v>
      </c>
      <c r="S4899" s="1"/>
      <c r="T4899" s="1"/>
      <c r="U4899" s="1"/>
      <c r="V4899" s="1"/>
      <c r="W4899" s="1"/>
      <c r="X4899" s="1"/>
      <c r="Y4899" s="1"/>
      <c r="Z4899" s="1"/>
      <c r="AA4899" s="1"/>
      <c r="AB4899" s="1"/>
      <c r="AC4899" s="1"/>
      <c r="AD4899" s="1"/>
      <c r="AE4899" s="1"/>
      <c r="AF4899" s="1"/>
      <c r="AG4899" s="1"/>
      <c r="AH4899" s="1"/>
      <c r="AI4899" s="1"/>
      <c r="AJ4899" s="9" t="s">
        <v>52</v>
      </c>
      <c r="AK4899" s="9" t="s">
        <v>9396</v>
      </c>
      <c r="AL4899" s="9" t="s">
        <v>52</v>
      </c>
      <c r="AM4899" s="9" t="s">
        <v>52</v>
      </c>
    </row>
    <row r="4900" spans="1:39" ht="30" customHeight="1" x14ac:dyDescent="0.3">
      <c r="A4900" s="10" t="s">
        <v>4720</v>
      </c>
      <c r="B4900" s="10" t="s">
        <v>4714</v>
      </c>
      <c r="C4900" s="10" t="s">
        <v>4715</v>
      </c>
      <c r="D4900" s="11">
        <v>5.0000000000000001E-3</v>
      </c>
      <c r="E4900" s="15">
        <v>0</v>
      </c>
      <c r="F4900" s="17">
        <f>TRUNC(E4900*D4900,1)</f>
        <v>0</v>
      </c>
      <c r="G4900" s="15">
        <v>153671</v>
      </c>
      <c r="H4900" s="17">
        <f>TRUNC(G4900*D4900,1)</f>
        <v>768.3</v>
      </c>
      <c r="I4900" s="15">
        <v>0</v>
      </c>
      <c r="J4900" s="17">
        <f>TRUNC(I4900*D4900,1)</f>
        <v>0</v>
      </c>
      <c r="K4900" s="15">
        <f>TRUNC(E4900+G4900+I4900,1)</f>
        <v>153671</v>
      </c>
      <c r="L4900" s="17">
        <f>TRUNC(F4900+H4900+J4900,1)</f>
        <v>768.3</v>
      </c>
      <c r="M4900" s="10" t="s">
        <v>52</v>
      </c>
      <c r="N4900" s="9" t="s">
        <v>2846</v>
      </c>
      <c r="O4900" s="9" t="s">
        <v>4721</v>
      </c>
      <c r="P4900" s="9" t="s">
        <v>54</v>
      </c>
      <c r="Q4900" s="9" t="s">
        <v>54</v>
      </c>
      <c r="R4900" s="9" t="s">
        <v>67</v>
      </c>
      <c r="S4900" s="1"/>
      <c r="T4900" s="1"/>
      <c r="U4900" s="1"/>
      <c r="V4900" s="1"/>
      <c r="W4900" s="1"/>
      <c r="X4900" s="1"/>
      <c r="Y4900" s="1"/>
      <c r="Z4900" s="1"/>
      <c r="AA4900" s="1"/>
      <c r="AB4900" s="1"/>
      <c r="AC4900" s="1"/>
      <c r="AD4900" s="1"/>
      <c r="AE4900" s="1"/>
      <c r="AF4900" s="1"/>
      <c r="AG4900" s="1"/>
      <c r="AH4900" s="1"/>
      <c r="AI4900" s="1"/>
      <c r="AJ4900" s="9" t="s">
        <v>52</v>
      </c>
      <c r="AK4900" s="9" t="s">
        <v>9397</v>
      </c>
      <c r="AL4900" s="9" t="s">
        <v>52</v>
      </c>
      <c r="AM4900" s="9" t="s">
        <v>52</v>
      </c>
    </row>
    <row r="4901" spans="1:39" ht="30" customHeight="1" x14ac:dyDescent="0.3">
      <c r="A4901" s="10" t="s">
        <v>4735</v>
      </c>
      <c r="B4901" s="10" t="s">
        <v>52</v>
      </c>
      <c r="C4901" s="10" t="s">
        <v>52</v>
      </c>
      <c r="D4901" s="11"/>
      <c r="E4901" s="15"/>
      <c r="F4901" s="17">
        <f>TRUNC(SUMIF(N4899:N4900, N4898, F4899:F4900),0)</f>
        <v>0</v>
      </c>
      <c r="G4901" s="15"/>
      <c r="H4901" s="17">
        <f>TRUNC(SUMIF(N4899:N4900, N4898, H4899:H4900),0)</f>
        <v>3441</v>
      </c>
      <c r="I4901" s="15"/>
      <c r="J4901" s="17">
        <f>TRUNC(SUMIF(N4899:N4900, N4898, J4899:J4900),0)</f>
        <v>0</v>
      </c>
      <c r="K4901" s="15"/>
      <c r="L4901" s="17">
        <f>F4901+H4901+J4901</f>
        <v>3441</v>
      </c>
      <c r="M4901" s="10" t="s">
        <v>52</v>
      </c>
      <c r="N4901" s="9" t="s">
        <v>4736</v>
      </c>
      <c r="O4901" s="9" t="s">
        <v>4736</v>
      </c>
      <c r="P4901" s="9" t="s">
        <v>52</v>
      </c>
      <c r="Q4901" s="9" t="s">
        <v>52</v>
      </c>
      <c r="R4901" s="9" t="s">
        <v>52</v>
      </c>
      <c r="S4901" s="1"/>
      <c r="T4901" s="1"/>
      <c r="U4901" s="1"/>
      <c r="V4901" s="1"/>
      <c r="W4901" s="1"/>
      <c r="X4901" s="1"/>
      <c r="Y4901" s="1"/>
      <c r="Z4901" s="1"/>
      <c r="AA4901" s="1"/>
      <c r="AB4901" s="1"/>
      <c r="AC4901" s="1"/>
      <c r="AD4901" s="1"/>
      <c r="AE4901" s="1"/>
      <c r="AF4901" s="1"/>
      <c r="AG4901" s="1"/>
      <c r="AH4901" s="1"/>
      <c r="AI4901" s="1"/>
      <c r="AJ4901" s="9" t="s">
        <v>52</v>
      </c>
      <c r="AK4901" s="9" t="s">
        <v>52</v>
      </c>
      <c r="AL4901" s="9" t="s">
        <v>52</v>
      </c>
      <c r="AM4901" s="9" t="s">
        <v>52</v>
      </c>
    </row>
    <row r="4902" spans="1:39" ht="30" customHeight="1" x14ac:dyDescent="0.3">
      <c r="A4902" s="11"/>
      <c r="B4902" s="11"/>
      <c r="C4902" s="11"/>
      <c r="D4902" s="11"/>
      <c r="E4902" s="15"/>
      <c r="F4902" s="17"/>
      <c r="G4902" s="15"/>
      <c r="H4902" s="17"/>
      <c r="I4902" s="15"/>
      <c r="J4902" s="17"/>
      <c r="K4902" s="15"/>
      <c r="L4902" s="17"/>
      <c r="M4902" s="11"/>
    </row>
    <row r="4903" spans="1:39" ht="30" customHeight="1" x14ac:dyDescent="0.3">
      <c r="A4903" s="14" t="s">
        <v>9398</v>
      </c>
      <c r="B4903" s="14"/>
      <c r="C4903" s="14"/>
      <c r="D4903" s="14"/>
      <c r="E4903" s="16"/>
      <c r="F4903" s="18"/>
      <c r="G4903" s="16"/>
      <c r="H4903" s="18"/>
      <c r="I4903" s="16"/>
      <c r="J4903" s="18"/>
      <c r="K4903" s="16"/>
      <c r="L4903" s="18"/>
      <c r="M4903" s="14"/>
      <c r="N4903" s="5" t="s">
        <v>2850</v>
      </c>
    </row>
    <row r="4904" spans="1:39" ht="30" customHeight="1" x14ac:dyDescent="0.3">
      <c r="A4904" s="10" t="s">
        <v>9008</v>
      </c>
      <c r="B4904" s="10" t="s">
        <v>4714</v>
      </c>
      <c r="C4904" s="10" t="s">
        <v>4715</v>
      </c>
      <c r="D4904" s="11">
        <v>5.0000000000000001E-3</v>
      </c>
      <c r="E4904" s="15">
        <v>0</v>
      </c>
      <c r="F4904" s="17">
        <f>TRUNC(E4904*D4904,1)</f>
        <v>0</v>
      </c>
      <c r="G4904" s="15">
        <v>222738</v>
      </c>
      <c r="H4904" s="17">
        <f>TRUNC(G4904*D4904,1)</f>
        <v>1113.5999999999999</v>
      </c>
      <c r="I4904" s="15">
        <v>0</v>
      </c>
      <c r="J4904" s="17">
        <f>TRUNC(I4904*D4904,1)</f>
        <v>0</v>
      </c>
      <c r="K4904" s="15">
        <f>TRUNC(E4904+G4904+I4904,1)</f>
        <v>222738</v>
      </c>
      <c r="L4904" s="17">
        <f>TRUNC(F4904+H4904+J4904,1)</f>
        <v>1113.5999999999999</v>
      </c>
      <c r="M4904" s="10" t="s">
        <v>52</v>
      </c>
      <c r="N4904" s="9" t="s">
        <v>2850</v>
      </c>
      <c r="O4904" s="9" t="s">
        <v>9009</v>
      </c>
      <c r="P4904" s="9" t="s">
        <v>54</v>
      </c>
      <c r="Q4904" s="9" t="s">
        <v>54</v>
      </c>
      <c r="R4904" s="9" t="s">
        <v>67</v>
      </c>
      <c r="S4904" s="1"/>
      <c r="T4904" s="1"/>
      <c r="U4904" s="1"/>
      <c r="V4904" s="1"/>
      <c r="W4904" s="1"/>
      <c r="X4904" s="1"/>
      <c r="Y4904" s="1"/>
      <c r="Z4904" s="1"/>
      <c r="AA4904" s="1"/>
      <c r="AB4904" s="1"/>
      <c r="AC4904" s="1"/>
      <c r="AD4904" s="1"/>
      <c r="AE4904" s="1"/>
      <c r="AF4904" s="1"/>
      <c r="AG4904" s="1"/>
      <c r="AH4904" s="1"/>
      <c r="AI4904" s="1"/>
      <c r="AJ4904" s="9" t="s">
        <v>52</v>
      </c>
      <c r="AK4904" s="9" t="s">
        <v>9401</v>
      </c>
      <c r="AL4904" s="9" t="s">
        <v>52</v>
      </c>
      <c r="AM4904" s="9" t="s">
        <v>52</v>
      </c>
    </row>
    <row r="4905" spans="1:39" ht="30" customHeight="1" x14ac:dyDescent="0.3">
      <c r="A4905" s="10" t="s">
        <v>4720</v>
      </c>
      <c r="B4905" s="10" t="s">
        <v>4714</v>
      </c>
      <c r="C4905" s="10" t="s">
        <v>4715</v>
      </c>
      <c r="D4905" s="11">
        <v>1E-3</v>
      </c>
      <c r="E4905" s="15">
        <v>0</v>
      </c>
      <c r="F4905" s="17">
        <f>TRUNC(E4905*D4905,1)</f>
        <v>0</v>
      </c>
      <c r="G4905" s="15">
        <v>153671</v>
      </c>
      <c r="H4905" s="17">
        <f>TRUNC(G4905*D4905,1)</f>
        <v>153.6</v>
      </c>
      <c r="I4905" s="15">
        <v>0</v>
      </c>
      <c r="J4905" s="17">
        <f>TRUNC(I4905*D4905,1)</f>
        <v>0</v>
      </c>
      <c r="K4905" s="15">
        <f>TRUNC(E4905+G4905+I4905,1)</f>
        <v>153671</v>
      </c>
      <c r="L4905" s="17">
        <f>TRUNC(F4905+H4905+J4905,1)</f>
        <v>153.6</v>
      </c>
      <c r="M4905" s="10" t="s">
        <v>52</v>
      </c>
      <c r="N4905" s="9" t="s">
        <v>2850</v>
      </c>
      <c r="O4905" s="9" t="s">
        <v>4721</v>
      </c>
      <c r="P4905" s="9" t="s">
        <v>54</v>
      </c>
      <c r="Q4905" s="9" t="s">
        <v>54</v>
      </c>
      <c r="R4905" s="9" t="s">
        <v>67</v>
      </c>
      <c r="S4905" s="1"/>
      <c r="T4905" s="1"/>
      <c r="U4905" s="1"/>
      <c r="V4905" s="1"/>
      <c r="W4905" s="1"/>
      <c r="X4905" s="1"/>
      <c r="Y4905" s="1"/>
      <c r="Z4905" s="1"/>
      <c r="AA4905" s="1"/>
      <c r="AB4905" s="1"/>
      <c r="AC4905" s="1"/>
      <c r="AD4905" s="1"/>
      <c r="AE4905" s="1"/>
      <c r="AF4905" s="1"/>
      <c r="AG4905" s="1"/>
      <c r="AH4905" s="1"/>
      <c r="AI4905" s="1"/>
      <c r="AJ4905" s="9" t="s">
        <v>52</v>
      </c>
      <c r="AK4905" s="9" t="s">
        <v>9402</v>
      </c>
      <c r="AL4905" s="9" t="s">
        <v>52</v>
      </c>
      <c r="AM4905" s="9" t="s">
        <v>52</v>
      </c>
    </row>
    <row r="4906" spans="1:39" ht="30" customHeight="1" x14ac:dyDescent="0.3">
      <c r="A4906" s="10" t="s">
        <v>4735</v>
      </c>
      <c r="B4906" s="10" t="s">
        <v>52</v>
      </c>
      <c r="C4906" s="10" t="s">
        <v>52</v>
      </c>
      <c r="D4906" s="11"/>
      <c r="E4906" s="15"/>
      <c r="F4906" s="17">
        <f>TRUNC(SUMIF(N4904:N4905, N4903, F4904:F4905),0)</f>
        <v>0</v>
      </c>
      <c r="G4906" s="15"/>
      <c r="H4906" s="17">
        <f>TRUNC(SUMIF(N4904:N4905, N4903, H4904:H4905),0)</f>
        <v>1267</v>
      </c>
      <c r="I4906" s="15"/>
      <c r="J4906" s="17">
        <f>TRUNC(SUMIF(N4904:N4905, N4903, J4904:J4905),0)</f>
        <v>0</v>
      </c>
      <c r="K4906" s="15"/>
      <c r="L4906" s="17">
        <f>F4906+H4906+J4906</f>
        <v>1267</v>
      </c>
      <c r="M4906" s="10" t="s">
        <v>52</v>
      </c>
      <c r="N4906" s="9" t="s">
        <v>4736</v>
      </c>
      <c r="O4906" s="9" t="s">
        <v>4736</v>
      </c>
      <c r="P4906" s="9" t="s">
        <v>52</v>
      </c>
      <c r="Q4906" s="9" t="s">
        <v>52</v>
      </c>
      <c r="R4906" s="9" t="s">
        <v>52</v>
      </c>
      <c r="S4906" s="1"/>
      <c r="T4906" s="1"/>
      <c r="U4906" s="1"/>
      <c r="V4906" s="1"/>
      <c r="W4906" s="1"/>
      <c r="X4906" s="1"/>
      <c r="Y4906" s="1"/>
      <c r="Z4906" s="1"/>
      <c r="AA4906" s="1"/>
      <c r="AB4906" s="1"/>
      <c r="AC4906" s="1"/>
      <c r="AD4906" s="1"/>
      <c r="AE4906" s="1"/>
      <c r="AF4906" s="1"/>
      <c r="AG4906" s="1"/>
      <c r="AH4906" s="1"/>
      <c r="AI4906" s="1"/>
      <c r="AJ4906" s="9" t="s">
        <v>52</v>
      </c>
      <c r="AK4906" s="9" t="s">
        <v>52</v>
      </c>
      <c r="AL4906" s="9" t="s">
        <v>52</v>
      </c>
      <c r="AM4906" s="9" t="s">
        <v>52</v>
      </c>
    </row>
    <row r="4907" spans="1:39" ht="30" customHeight="1" x14ac:dyDescent="0.3">
      <c r="A4907" s="11"/>
      <c r="B4907" s="11"/>
      <c r="C4907" s="11"/>
      <c r="D4907" s="11"/>
      <c r="E4907" s="15"/>
      <c r="F4907" s="17"/>
      <c r="G4907" s="15"/>
      <c r="H4907" s="17"/>
      <c r="I4907" s="15"/>
      <c r="J4907" s="17"/>
      <c r="K4907" s="15"/>
      <c r="L4907" s="17"/>
      <c r="M4907" s="11"/>
    </row>
    <row r="4908" spans="1:39" ht="30" customHeight="1" x14ac:dyDescent="0.3">
      <c r="A4908" s="14" t="s">
        <v>9403</v>
      </c>
      <c r="B4908" s="14"/>
      <c r="C4908" s="14"/>
      <c r="D4908" s="14"/>
      <c r="E4908" s="16"/>
      <c r="F4908" s="18"/>
      <c r="G4908" s="16"/>
      <c r="H4908" s="18"/>
      <c r="I4908" s="16"/>
      <c r="J4908" s="18"/>
      <c r="K4908" s="16"/>
      <c r="L4908" s="18"/>
      <c r="M4908" s="14"/>
      <c r="N4908" s="5" t="s">
        <v>2852</v>
      </c>
    </row>
    <row r="4909" spans="1:39" ht="30" customHeight="1" x14ac:dyDescent="0.3">
      <c r="A4909" s="10" t="s">
        <v>9008</v>
      </c>
      <c r="B4909" s="10" t="s">
        <v>4714</v>
      </c>
      <c r="C4909" s="10" t="s">
        <v>4715</v>
      </c>
      <c r="D4909" s="11">
        <v>7.0000000000000001E-3</v>
      </c>
      <c r="E4909" s="15">
        <v>0</v>
      </c>
      <c r="F4909" s="17">
        <f>TRUNC(E4909*D4909,1)</f>
        <v>0</v>
      </c>
      <c r="G4909" s="15">
        <v>222738</v>
      </c>
      <c r="H4909" s="17">
        <f>TRUNC(G4909*D4909,1)</f>
        <v>1559.1</v>
      </c>
      <c r="I4909" s="15">
        <v>0</v>
      </c>
      <c r="J4909" s="17">
        <f>TRUNC(I4909*D4909,1)</f>
        <v>0</v>
      </c>
      <c r="K4909" s="15">
        <f>TRUNC(E4909+G4909+I4909,1)</f>
        <v>222738</v>
      </c>
      <c r="L4909" s="17">
        <f>TRUNC(F4909+H4909+J4909,1)</f>
        <v>1559.1</v>
      </c>
      <c r="M4909" s="10" t="s">
        <v>52</v>
      </c>
      <c r="N4909" s="9" t="s">
        <v>2852</v>
      </c>
      <c r="O4909" s="9" t="s">
        <v>9009</v>
      </c>
      <c r="P4909" s="9" t="s">
        <v>54</v>
      </c>
      <c r="Q4909" s="9" t="s">
        <v>54</v>
      </c>
      <c r="R4909" s="9" t="s">
        <v>67</v>
      </c>
      <c r="S4909" s="1"/>
      <c r="T4909" s="1"/>
      <c r="U4909" s="1"/>
      <c r="V4909" s="1"/>
      <c r="W4909" s="1"/>
      <c r="X4909" s="1"/>
      <c r="Y4909" s="1"/>
      <c r="Z4909" s="1"/>
      <c r="AA4909" s="1"/>
      <c r="AB4909" s="1"/>
      <c r="AC4909" s="1"/>
      <c r="AD4909" s="1"/>
      <c r="AE4909" s="1"/>
      <c r="AF4909" s="1"/>
      <c r="AG4909" s="1"/>
      <c r="AH4909" s="1"/>
      <c r="AI4909" s="1"/>
      <c r="AJ4909" s="9" t="s">
        <v>52</v>
      </c>
      <c r="AK4909" s="9" t="s">
        <v>9405</v>
      </c>
      <c r="AL4909" s="9" t="s">
        <v>52</v>
      </c>
      <c r="AM4909" s="9" t="s">
        <v>52</v>
      </c>
    </row>
    <row r="4910" spans="1:39" ht="30" customHeight="1" x14ac:dyDescent="0.3">
      <c r="A4910" s="10" t="s">
        <v>4720</v>
      </c>
      <c r="B4910" s="10" t="s">
        <v>4714</v>
      </c>
      <c r="C4910" s="10" t="s">
        <v>4715</v>
      </c>
      <c r="D4910" s="11">
        <v>1E-3</v>
      </c>
      <c r="E4910" s="15">
        <v>0</v>
      </c>
      <c r="F4910" s="17">
        <f>TRUNC(E4910*D4910,1)</f>
        <v>0</v>
      </c>
      <c r="G4910" s="15">
        <v>153671</v>
      </c>
      <c r="H4910" s="17">
        <f>TRUNC(G4910*D4910,1)</f>
        <v>153.6</v>
      </c>
      <c r="I4910" s="15">
        <v>0</v>
      </c>
      <c r="J4910" s="17">
        <f>TRUNC(I4910*D4910,1)</f>
        <v>0</v>
      </c>
      <c r="K4910" s="15">
        <f>TRUNC(E4910+G4910+I4910,1)</f>
        <v>153671</v>
      </c>
      <c r="L4910" s="17">
        <f>TRUNC(F4910+H4910+J4910,1)</f>
        <v>153.6</v>
      </c>
      <c r="M4910" s="10" t="s">
        <v>52</v>
      </c>
      <c r="N4910" s="9" t="s">
        <v>2852</v>
      </c>
      <c r="O4910" s="9" t="s">
        <v>4721</v>
      </c>
      <c r="P4910" s="9" t="s">
        <v>54</v>
      </c>
      <c r="Q4910" s="9" t="s">
        <v>54</v>
      </c>
      <c r="R4910" s="9" t="s">
        <v>67</v>
      </c>
      <c r="S4910" s="1"/>
      <c r="T4910" s="1"/>
      <c r="U4910" s="1"/>
      <c r="V4910" s="1"/>
      <c r="W4910" s="1"/>
      <c r="X4910" s="1"/>
      <c r="Y4910" s="1"/>
      <c r="Z4910" s="1"/>
      <c r="AA4910" s="1"/>
      <c r="AB4910" s="1"/>
      <c r="AC4910" s="1"/>
      <c r="AD4910" s="1"/>
      <c r="AE4910" s="1"/>
      <c r="AF4910" s="1"/>
      <c r="AG4910" s="1"/>
      <c r="AH4910" s="1"/>
      <c r="AI4910" s="1"/>
      <c r="AJ4910" s="9" t="s">
        <v>52</v>
      </c>
      <c r="AK4910" s="9" t="s">
        <v>9406</v>
      </c>
      <c r="AL4910" s="9" t="s">
        <v>52</v>
      </c>
      <c r="AM4910" s="9" t="s">
        <v>52</v>
      </c>
    </row>
    <row r="4911" spans="1:39" ht="30" customHeight="1" x14ac:dyDescent="0.3">
      <c r="A4911" s="10" t="s">
        <v>4735</v>
      </c>
      <c r="B4911" s="10" t="s">
        <v>52</v>
      </c>
      <c r="C4911" s="10" t="s">
        <v>52</v>
      </c>
      <c r="D4911" s="11"/>
      <c r="E4911" s="15"/>
      <c r="F4911" s="17">
        <f>TRUNC(SUMIF(N4909:N4910, N4908, F4909:F4910),0)</f>
        <v>0</v>
      </c>
      <c r="G4911" s="15"/>
      <c r="H4911" s="17">
        <f>TRUNC(SUMIF(N4909:N4910, N4908, H4909:H4910),0)</f>
        <v>1712</v>
      </c>
      <c r="I4911" s="15"/>
      <c r="J4911" s="17">
        <f>TRUNC(SUMIF(N4909:N4910, N4908, J4909:J4910),0)</f>
        <v>0</v>
      </c>
      <c r="K4911" s="15"/>
      <c r="L4911" s="17">
        <f>F4911+H4911+J4911</f>
        <v>1712</v>
      </c>
      <c r="M4911" s="10" t="s">
        <v>52</v>
      </c>
      <c r="N4911" s="9" t="s">
        <v>4736</v>
      </c>
      <c r="O4911" s="9" t="s">
        <v>4736</v>
      </c>
      <c r="P4911" s="9" t="s">
        <v>52</v>
      </c>
      <c r="Q4911" s="9" t="s">
        <v>52</v>
      </c>
      <c r="R4911" s="9" t="s">
        <v>52</v>
      </c>
      <c r="S4911" s="1"/>
      <c r="T4911" s="1"/>
      <c r="U4911" s="1"/>
      <c r="V4911" s="1"/>
      <c r="W4911" s="1"/>
      <c r="X4911" s="1"/>
      <c r="Y4911" s="1"/>
      <c r="Z4911" s="1"/>
      <c r="AA4911" s="1"/>
      <c r="AB4911" s="1"/>
      <c r="AC4911" s="1"/>
      <c r="AD4911" s="1"/>
      <c r="AE4911" s="1"/>
      <c r="AF4911" s="1"/>
      <c r="AG4911" s="1"/>
      <c r="AH4911" s="1"/>
      <c r="AI4911" s="1"/>
      <c r="AJ4911" s="9" t="s">
        <v>52</v>
      </c>
      <c r="AK4911" s="9" t="s">
        <v>52</v>
      </c>
      <c r="AL4911" s="9" t="s">
        <v>52</v>
      </c>
      <c r="AM4911" s="9" t="s">
        <v>52</v>
      </c>
    </row>
    <row r="4912" spans="1:39" ht="30" customHeight="1" x14ac:dyDescent="0.3">
      <c r="A4912" s="11"/>
      <c r="B4912" s="11"/>
      <c r="C4912" s="11"/>
      <c r="D4912" s="11"/>
      <c r="E4912" s="15"/>
      <c r="F4912" s="17"/>
      <c r="G4912" s="15"/>
      <c r="H4912" s="17"/>
      <c r="I4912" s="15"/>
      <c r="J4912" s="17"/>
      <c r="K4912" s="15"/>
      <c r="L4912" s="17"/>
      <c r="M4912" s="11"/>
    </row>
    <row r="4913" spans="1:39" ht="30" customHeight="1" x14ac:dyDescent="0.3">
      <c r="A4913" s="14" t="s">
        <v>9407</v>
      </c>
      <c r="B4913" s="14"/>
      <c r="C4913" s="14"/>
      <c r="D4913" s="14"/>
      <c r="E4913" s="16"/>
      <c r="F4913" s="18"/>
      <c r="G4913" s="16"/>
      <c r="H4913" s="18"/>
      <c r="I4913" s="16"/>
      <c r="J4913" s="18"/>
      <c r="K4913" s="16"/>
      <c r="L4913" s="18"/>
      <c r="M4913" s="14"/>
      <c r="N4913" s="5" t="s">
        <v>2856</v>
      </c>
    </row>
    <row r="4914" spans="1:39" ht="30" customHeight="1" x14ac:dyDescent="0.3">
      <c r="A4914" s="10" t="s">
        <v>9008</v>
      </c>
      <c r="B4914" s="10" t="s">
        <v>4714</v>
      </c>
      <c r="C4914" s="10" t="s">
        <v>4715</v>
      </c>
      <c r="D4914" s="11">
        <v>0.06</v>
      </c>
      <c r="E4914" s="15">
        <v>0</v>
      </c>
      <c r="F4914" s="17">
        <f>TRUNC(E4914*D4914,1)</f>
        <v>0</v>
      </c>
      <c r="G4914" s="15">
        <v>222738</v>
      </c>
      <c r="H4914" s="17">
        <f>TRUNC(G4914*D4914,1)</f>
        <v>13364.2</v>
      </c>
      <c r="I4914" s="15">
        <v>0</v>
      </c>
      <c r="J4914" s="17">
        <f>TRUNC(I4914*D4914,1)</f>
        <v>0</v>
      </c>
      <c r="K4914" s="15">
        <f>TRUNC(E4914+G4914+I4914,1)</f>
        <v>222738</v>
      </c>
      <c r="L4914" s="17">
        <f>TRUNC(F4914+H4914+J4914,1)</f>
        <v>13364.2</v>
      </c>
      <c r="M4914" s="10" t="s">
        <v>52</v>
      </c>
      <c r="N4914" s="9" t="s">
        <v>2856</v>
      </c>
      <c r="O4914" s="9" t="s">
        <v>9009</v>
      </c>
      <c r="P4914" s="9" t="s">
        <v>54</v>
      </c>
      <c r="Q4914" s="9" t="s">
        <v>54</v>
      </c>
      <c r="R4914" s="9" t="s">
        <v>67</v>
      </c>
      <c r="S4914" s="1"/>
      <c r="T4914" s="1"/>
      <c r="U4914" s="1"/>
      <c r="V4914" s="1">
        <v>1</v>
      </c>
      <c r="W4914" s="1"/>
      <c r="X4914" s="1"/>
      <c r="Y4914" s="1"/>
      <c r="Z4914" s="1"/>
      <c r="AA4914" s="1"/>
      <c r="AB4914" s="1"/>
      <c r="AC4914" s="1"/>
      <c r="AD4914" s="1"/>
      <c r="AE4914" s="1"/>
      <c r="AF4914" s="1"/>
      <c r="AG4914" s="1"/>
      <c r="AH4914" s="1"/>
      <c r="AI4914" s="1"/>
      <c r="AJ4914" s="9" t="s">
        <v>52</v>
      </c>
      <c r="AK4914" s="9" t="s">
        <v>9410</v>
      </c>
      <c r="AL4914" s="9" t="s">
        <v>52</v>
      </c>
      <c r="AM4914" s="9" t="s">
        <v>52</v>
      </c>
    </row>
    <row r="4915" spans="1:39" ht="30" customHeight="1" x14ac:dyDescent="0.3">
      <c r="A4915" s="10" t="s">
        <v>6095</v>
      </c>
      <c r="B4915" s="10" t="s">
        <v>4714</v>
      </c>
      <c r="C4915" s="10" t="s">
        <v>4715</v>
      </c>
      <c r="D4915" s="11">
        <v>3.7999999999999999E-2</v>
      </c>
      <c r="E4915" s="15">
        <v>0</v>
      </c>
      <c r="F4915" s="17">
        <f>TRUNC(E4915*D4915,1)</f>
        <v>0</v>
      </c>
      <c r="G4915" s="15">
        <v>239846</v>
      </c>
      <c r="H4915" s="17">
        <f>TRUNC(G4915*D4915,1)</f>
        <v>9114.1</v>
      </c>
      <c r="I4915" s="15">
        <v>0</v>
      </c>
      <c r="J4915" s="17">
        <f>TRUNC(I4915*D4915,1)</f>
        <v>0</v>
      </c>
      <c r="K4915" s="15">
        <f>TRUNC(E4915+G4915+I4915,1)</f>
        <v>239846</v>
      </c>
      <c r="L4915" s="17">
        <f>TRUNC(F4915+H4915+J4915,1)</f>
        <v>9114.1</v>
      </c>
      <c r="M4915" s="10" t="s">
        <v>52</v>
      </c>
      <c r="N4915" s="9" t="s">
        <v>2856</v>
      </c>
      <c r="O4915" s="9" t="s">
        <v>6096</v>
      </c>
      <c r="P4915" s="9" t="s">
        <v>54</v>
      </c>
      <c r="Q4915" s="9" t="s">
        <v>54</v>
      </c>
      <c r="R4915" s="9" t="s">
        <v>67</v>
      </c>
      <c r="S4915" s="1"/>
      <c r="T4915" s="1"/>
      <c r="U4915" s="1"/>
      <c r="V4915" s="1">
        <v>1</v>
      </c>
      <c r="W4915" s="1"/>
      <c r="X4915" s="1"/>
      <c r="Y4915" s="1"/>
      <c r="Z4915" s="1"/>
      <c r="AA4915" s="1"/>
      <c r="AB4915" s="1"/>
      <c r="AC4915" s="1"/>
      <c r="AD4915" s="1"/>
      <c r="AE4915" s="1"/>
      <c r="AF4915" s="1"/>
      <c r="AG4915" s="1"/>
      <c r="AH4915" s="1"/>
      <c r="AI4915" s="1"/>
      <c r="AJ4915" s="9" t="s">
        <v>52</v>
      </c>
      <c r="AK4915" s="9" t="s">
        <v>9411</v>
      </c>
      <c r="AL4915" s="9" t="s">
        <v>52</v>
      </c>
      <c r="AM4915" s="9" t="s">
        <v>52</v>
      </c>
    </row>
    <row r="4916" spans="1:39" ht="30" customHeight="1" x14ac:dyDescent="0.3">
      <c r="A4916" s="10" t="s">
        <v>4720</v>
      </c>
      <c r="B4916" s="10" t="s">
        <v>4714</v>
      </c>
      <c r="C4916" s="10" t="s">
        <v>4715</v>
      </c>
      <c r="D4916" s="11">
        <v>3.1E-2</v>
      </c>
      <c r="E4916" s="15">
        <v>0</v>
      </c>
      <c r="F4916" s="17">
        <f>TRUNC(E4916*D4916,1)</f>
        <v>0</v>
      </c>
      <c r="G4916" s="15">
        <v>153671</v>
      </c>
      <c r="H4916" s="17">
        <f>TRUNC(G4916*D4916,1)</f>
        <v>4763.8</v>
      </c>
      <c r="I4916" s="15">
        <v>0</v>
      </c>
      <c r="J4916" s="17">
        <f>TRUNC(I4916*D4916,1)</f>
        <v>0</v>
      </c>
      <c r="K4916" s="15">
        <f>TRUNC(E4916+G4916+I4916,1)</f>
        <v>153671</v>
      </c>
      <c r="L4916" s="17">
        <f>TRUNC(F4916+H4916+J4916,1)</f>
        <v>4763.8</v>
      </c>
      <c r="M4916" s="10" t="s">
        <v>52</v>
      </c>
      <c r="N4916" s="9" t="s">
        <v>2856</v>
      </c>
      <c r="O4916" s="9" t="s">
        <v>4721</v>
      </c>
      <c r="P4916" s="9" t="s">
        <v>54</v>
      </c>
      <c r="Q4916" s="9" t="s">
        <v>54</v>
      </c>
      <c r="R4916" s="9" t="s">
        <v>67</v>
      </c>
      <c r="S4916" s="1"/>
      <c r="T4916" s="1"/>
      <c r="U4916" s="1"/>
      <c r="V4916" s="1">
        <v>1</v>
      </c>
      <c r="W4916" s="1"/>
      <c r="X4916" s="1"/>
      <c r="Y4916" s="1"/>
      <c r="Z4916" s="1"/>
      <c r="AA4916" s="1"/>
      <c r="AB4916" s="1"/>
      <c r="AC4916" s="1"/>
      <c r="AD4916" s="1"/>
      <c r="AE4916" s="1"/>
      <c r="AF4916" s="1"/>
      <c r="AG4916" s="1"/>
      <c r="AH4916" s="1"/>
      <c r="AI4916" s="1"/>
      <c r="AJ4916" s="9" t="s">
        <v>52</v>
      </c>
      <c r="AK4916" s="9" t="s">
        <v>9412</v>
      </c>
      <c r="AL4916" s="9" t="s">
        <v>52</v>
      </c>
      <c r="AM4916" s="9" t="s">
        <v>52</v>
      </c>
    </row>
    <row r="4917" spans="1:39" ht="30" customHeight="1" x14ac:dyDescent="0.3">
      <c r="A4917" s="10" t="s">
        <v>4727</v>
      </c>
      <c r="B4917" s="10" t="s">
        <v>5468</v>
      </c>
      <c r="C4917" s="10" t="s">
        <v>732</v>
      </c>
      <c r="D4917" s="11">
        <v>1</v>
      </c>
      <c r="E4917" s="15">
        <v>0</v>
      </c>
      <c r="F4917" s="17">
        <f>TRUNC(E4917*D4917,1)</f>
        <v>0</v>
      </c>
      <c r="G4917" s="15">
        <v>0</v>
      </c>
      <c r="H4917" s="17">
        <f>TRUNC(G4917*D4917,1)</f>
        <v>0</v>
      </c>
      <c r="I4917" s="15">
        <f>TRUNC(SUMIF(V4914:V4917, RIGHTB(O4917, 1), H4914:H4917)*U4917, 2)</f>
        <v>272.42</v>
      </c>
      <c r="J4917" s="17">
        <f>TRUNC(I4917*D4917,1)</f>
        <v>272.39999999999998</v>
      </c>
      <c r="K4917" s="15">
        <f>TRUNC(E4917+G4917+I4917,1)</f>
        <v>272.39999999999998</v>
      </c>
      <c r="L4917" s="17">
        <f>TRUNC(F4917+H4917+J4917,1)</f>
        <v>272.39999999999998</v>
      </c>
      <c r="M4917" s="10" t="s">
        <v>52</v>
      </c>
      <c r="N4917" s="9" t="s">
        <v>2856</v>
      </c>
      <c r="O4917" s="9" t="s">
        <v>4729</v>
      </c>
      <c r="P4917" s="9" t="s">
        <v>54</v>
      </c>
      <c r="Q4917" s="9" t="s">
        <v>54</v>
      </c>
      <c r="R4917" s="9" t="s">
        <v>54</v>
      </c>
      <c r="S4917" s="1">
        <v>1</v>
      </c>
      <c r="T4917" s="1">
        <v>2</v>
      </c>
      <c r="U4917" s="1">
        <v>0.01</v>
      </c>
      <c r="V4917" s="1"/>
      <c r="W4917" s="1"/>
      <c r="X4917" s="1"/>
      <c r="Y4917" s="1"/>
      <c r="Z4917" s="1"/>
      <c r="AA4917" s="1"/>
      <c r="AB4917" s="1"/>
      <c r="AC4917" s="1"/>
      <c r="AD4917" s="1"/>
      <c r="AE4917" s="1"/>
      <c r="AF4917" s="1"/>
      <c r="AG4917" s="1"/>
      <c r="AH4917" s="1"/>
      <c r="AI4917" s="1"/>
      <c r="AJ4917" s="9" t="s">
        <v>52</v>
      </c>
      <c r="AK4917" s="9" t="s">
        <v>9413</v>
      </c>
      <c r="AL4917" s="9" t="s">
        <v>52</v>
      </c>
      <c r="AM4917" s="9" t="s">
        <v>52</v>
      </c>
    </row>
    <row r="4918" spans="1:39" ht="30" customHeight="1" x14ac:dyDescent="0.3">
      <c r="A4918" s="10" t="s">
        <v>4735</v>
      </c>
      <c r="B4918" s="10" t="s">
        <v>52</v>
      </c>
      <c r="C4918" s="10" t="s">
        <v>52</v>
      </c>
      <c r="D4918" s="11"/>
      <c r="E4918" s="15"/>
      <c r="F4918" s="17">
        <f>TRUNC(SUMIF(N4914:N4917, N4913, F4914:F4917),0)</f>
        <v>0</v>
      </c>
      <c r="G4918" s="15"/>
      <c r="H4918" s="17">
        <f>TRUNC(SUMIF(N4914:N4917, N4913, H4914:H4917),0)</f>
        <v>27242</v>
      </c>
      <c r="I4918" s="15"/>
      <c r="J4918" s="17">
        <f>TRUNC(SUMIF(N4914:N4917, N4913, J4914:J4917),0)</f>
        <v>272</v>
      </c>
      <c r="K4918" s="15"/>
      <c r="L4918" s="17">
        <f>F4918+H4918+J4918</f>
        <v>27514</v>
      </c>
      <c r="M4918" s="10" t="s">
        <v>52</v>
      </c>
      <c r="N4918" s="9" t="s">
        <v>4736</v>
      </c>
      <c r="O4918" s="9" t="s">
        <v>4736</v>
      </c>
      <c r="P4918" s="9" t="s">
        <v>52</v>
      </c>
      <c r="Q4918" s="9" t="s">
        <v>52</v>
      </c>
      <c r="R4918" s="9" t="s">
        <v>52</v>
      </c>
      <c r="S4918" s="1"/>
      <c r="T4918" s="1"/>
      <c r="U4918" s="1"/>
      <c r="V4918" s="1"/>
      <c r="W4918" s="1"/>
      <c r="X4918" s="1"/>
      <c r="Y4918" s="1"/>
      <c r="Z4918" s="1"/>
      <c r="AA4918" s="1"/>
      <c r="AB4918" s="1"/>
      <c r="AC4918" s="1"/>
      <c r="AD4918" s="1"/>
      <c r="AE4918" s="1"/>
      <c r="AF4918" s="1"/>
      <c r="AG4918" s="1"/>
      <c r="AH4918" s="1"/>
      <c r="AI4918" s="1"/>
      <c r="AJ4918" s="9" t="s">
        <v>52</v>
      </c>
      <c r="AK4918" s="9" t="s">
        <v>52</v>
      </c>
      <c r="AL4918" s="9" t="s">
        <v>52</v>
      </c>
      <c r="AM4918" s="9" t="s">
        <v>52</v>
      </c>
    </row>
    <row r="4919" spans="1:39" ht="30" customHeight="1" x14ac:dyDescent="0.3">
      <c r="A4919" s="11"/>
      <c r="B4919" s="11"/>
      <c r="C4919" s="11"/>
      <c r="D4919" s="11"/>
      <c r="E4919" s="15"/>
      <c r="F4919" s="17"/>
      <c r="G4919" s="15"/>
      <c r="H4919" s="17"/>
      <c r="I4919" s="15"/>
      <c r="J4919" s="17"/>
      <c r="K4919" s="15"/>
      <c r="L4919" s="17"/>
      <c r="M4919" s="11"/>
    </row>
    <row r="4920" spans="1:39" ht="30" customHeight="1" x14ac:dyDescent="0.3">
      <c r="A4920" s="14" t="s">
        <v>9414</v>
      </c>
      <c r="B4920" s="14"/>
      <c r="C4920" s="14"/>
      <c r="D4920" s="14"/>
      <c r="E4920" s="16"/>
      <c r="F4920" s="18"/>
      <c r="G4920" s="16"/>
      <c r="H4920" s="18"/>
      <c r="I4920" s="16"/>
      <c r="J4920" s="18"/>
      <c r="K4920" s="16"/>
      <c r="L4920" s="18"/>
      <c r="M4920" s="14"/>
      <c r="N4920" s="5" t="s">
        <v>2859</v>
      </c>
    </row>
    <row r="4921" spans="1:39" ht="30" customHeight="1" x14ac:dyDescent="0.3">
      <c r="A4921" s="10" t="s">
        <v>9008</v>
      </c>
      <c r="B4921" s="10" t="s">
        <v>4714</v>
      </c>
      <c r="C4921" s="10" t="s">
        <v>4715</v>
      </c>
      <c r="D4921" s="11">
        <v>6.3E-2</v>
      </c>
      <c r="E4921" s="15">
        <v>0</v>
      </c>
      <c r="F4921" s="17">
        <f>TRUNC(E4921*D4921,1)</f>
        <v>0</v>
      </c>
      <c r="G4921" s="15">
        <v>222738</v>
      </c>
      <c r="H4921" s="17">
        <f>TRUNC(G4921*D4921,1)</f>
        <v>14032.4</v>
      </c>
      <c r="I4921" s="15">
        <v>0</v>
      </c>
      <c r="J4921" s="17">
        <f>TRUNC(I4921*D4921,1)</f>
        <v>0</v>
      </c>
      <c r="K4921" s="15">
        <f>TRUNC(E4921+G4921+I4921,1)</f>
        <v>222738</v>
      </c>
      <c r="L4921" s="17">
        <f>TRUNC(F4921+H4921+J4921,1)</f>
        <v>14032.4</v>
      </c>
      <c r="M4921" s="10" t="s">
        <v>52</v>
      </c>
      <c r="N4921" s="9" t="s">
        <v>2859</v>
      </c>
      <c r="O4921" s="9" t="s">
        <v>9009</v>
      </c>
      <c r="P4921" s="9" t="s">
        <v>54</v>
      </c>
      <c r="Q4921" s="9" t="s">
        <v>54</v>
      </c>
      <c r="R4921" s="9" t="s">
        <v>67</v>
      </c>
      <c r="S4921" s="1"/>
      <c r="T4921" s="1"/>
      <c r="U4921" s="1"/>
      <c r="V4921" s="1">
        <v>1</v>
      </c>
      <c r="W4921" s="1"/>
      <c r="X4921" s="1"/>
      <c r="Y4921" s="1"/>
      <c r="Z4921" s="1"/>
      <c r="AA4921" s="1"/>
      <c r="AB4921" s="1"/>
      <c r="AC4921" s="1"/>
      <c r="AD4921" s="1"/>
      <c r="AE4921" s="1"/>
      <c r="AF4921" s="1"/>
      <c r="AG4921" s="1"/>
      <c r="AH4921" s="1"/>
      <c r="AI4921" s="1"/>
      <c r="AJ4921" s="9" t="s">
        <v>52</v>
      </c>
      <c r="AK4921" s="9" t="s">
        <v>9416</v>
      </c>
      <c r="AL4921" s="9" t="s">
        <v>52</v>
      </c>
      <c r="AM4921" s="9" t="s">
        <v>52</v>
      </c>
    </row>
    <row r="4922" spans="1:39" ht="30" customHeight="1" x14ac:dyDescent="0.3">
      <c r="A4922" s="10" t="s">
        <v>6095</v>
      </c>
      <c r="B4922" s="10" t="s">
        <v>4714</v>
      </c>
      <c r="C4922" s="10" t="s">
        <v>4715</v>
      </c>
      <c r="D4922" s="11">
        <v>0.04</v>
      </c>
      <c r="E4922" s="15">
        <v>0</v>
      </c>
      <c r="F4922" s="17">
        <f>TRUNC(E4922*D4922,1)</f>
        <v>0</v>
      </c>
      <c r="G4922" s="15">
        <v>239846</v>
      </c>
      <c r="H4922" s="17">
        <f>TRUNC(G4922*D4922,1)</f>
        <v>9593.7999999999993</v>
      </c>
      <c r="I4922" s="15">
        <v>0</v>
      </c>
      <c r="J4922" s="17">
        <f>TRUNC(I4922*D4922,1)</f>
        <v>0</v>
      </c>
      <c r="K4922" s="15">
        <f>TRUNC(E4922+G4922+I4922,1)</f>
        <v>239846</v>
      </c>
      <c r="L4922" s="17">
        <f>TRUNC(F4922+H4922+J4922,1)</f>
        <v>9593.7999999999993</v>
      </c>
      <c r="M4922" s="10" t="s">
        <v>52</v>
      </c>
      <c r="N4922" s="9" t="s">
        <v>2859</v>
      </c>
      <c r="O4922" s="9" t="s">
        <v>6096</v>
      </c>
      <c r="P4922" s="9" t="s">
        <v>54</v>
      </c>
      <c r="Q4922" s="9" t="s">
        <v>54</v>
      </c>
      <c r="R4922" s="9" t="s">
        <v>67</v>
      </c>
      <c r="S4922" s="1"/>
      <c r="T4922" s="1"/>
      <c r="U4922" s="1"/>
      <c r="V4922" s="1">
        <v>1</v>
      </c>
      <c r="W4922" s="1"/>
      <c r="X4922" s="1"/>
      <c r="Y4922" s="1"/>
      <c r="Z4922" s="1"/>
      <c r="AA4922" s="1"/>
      <c r="AB4922" s="1"/>
      <c r="AC4922" s="1"/>
      <c r="AD4922" s="1"/>
      <c r="AE4922" s="1"/>
      <c r="AF4922" s="1"/>
      <c r="AG4922" s="1"/>
      <c r="AH4922" s="1"/>
      <c r="AI4922" s="1"/>
      <c r="AJ4922" s="9" t="s">
        <v>52</v>
      </c>
      <c r="AK4922" s="9" t="s">
        <v>9417</v>
      </c>
      <c r="AL4922" s="9" t="s">
        <v>52</v>
      </c>
      <c r="AM4922" s="9" t="s">
        <v>52</v>
      </c>
    </row>
    <row r="4923" spans="1:39" ht="30" customHeight="1" x14ac:dyDescent="0.3">
      <c r="A4923" s="10" t="s">
        <v>4720</v>
      </c>
      <c r="B4923" s="10" t="s">
        <v>4714</v>
      </c>
      <c r="C4923" s="10" t="s">
        <v>4715</v>
      </c>
      <c r="D4923" s="11">
        <v>3.3000000000000002E-2</v>
      </c>
      <c r="E4923" s="15">
        <v>0</v>
      </c>
      <c r="F4923" s="17">
        <f>TRUNC(E4923*D4923,1)</f>
        <v>0</v>
      </c>
      <c r="G4923" s="15">
        <v>153671</v>
      </c>
      <c r="H4923" s="17">
        <f>TRUNC(G4923*D4923,1)</f>
        <v>5071.1000000000004</v>
      </c>
      <c r="I4923" s="15">
        <v>0</v>
      </c>
      <c r="J4923" s="17">
        <f>TRUNC(I4923*D4923,1)</f>
        <v>0</v>
      </c>
      <c r="K4923" s="15">
        <f>TRUNC(E4923+G4923+I4923,1)</f>
        <v>153671</v>
      </c>
      <c r="L4923" s="17">
        <f>TRUNC(F4923+H4923+J4923,1)</f>
        <v>5071.1000000000004</v>
      </c>
      <c r="M4923" s="10" t="s">
        <v>52</v>
      </c>
      <c r="N4923" s="9" t="s">
        <v>2859</v>
      </c>
      <c r="O4923" s="9" t="s">
        <v>4721</v>
      </c>
      <c r="P4923" s="9" t="s">
        <v>54</v>
      </c>
      <c r="Q4923" s="9" t="s">
        <v>54</v>
      </c>
      <c r="R4923" s="9" t="s">
        <v>67</v>
      </c>
      <c r="S4923" s="1"/>
      <c r="T4923" s="1"/>
      <c r="U4923" s="1"/>
      <c r="V4923" s="1">
        <v>1</v>
      </c>
      <c r="W4923" s="1"/>
      <c r="X4923" s="1"/>
      <c r="Y4923" s="1"/>
      <c r="Z4923" s="1"/>
      <c r="AA4923" s="1"/>
      <c r="AB4923" s="1"/>
      <c r="AC4923" s="1"/>
      <c r="AD4923" s="1"/>
      <c r="AE4923" s="1"/>
      <c r="AF4923" s="1"/>
      <c r="AG4923" s="1"/>
      <c r="AH4923" s="1"/>
      <c r="AI4923" s="1"/>
      <c r="AJ4923" s="9" t="s">
        <v>52</v>
      </c>
      <c r="AK4923" s="9" t="s">
        <v>9418</v>
      </c>
      <c r="AL4923" s="9" t="s">
        <v>52</v>
      </c>
      <c r="AM4923" s="9" t="s">
        <v>52</v>
      </c>
    </row>
    <row r="4924" spans="1:39" ht="30" customHeight="1" x14ac:dyDescent="0.3">
      <c r="A4924" s="10" t="s">
        <v>4727</v>
      </c>
      <c r="B4924" s="10" t="s">
        <v>5468</v>
      </c>
      <c r="C4924" s="10" t="s">
        <v>732</v>
      </c>
      <c r="D4924" s="11">
        <v>1</v>
      </c>
      <c r="E4924" s="15">
        <v>0</v>
      </c>
      <c r="F4924" s="17">
        <f>TRUNC(E4924*D4924,1)</f>
        <v>0</v>
      </c>
      <c r="G4924" s="15">
        <v>0</v>
      </c>
      <c r="H4924" s="17">
        <f>TRUNC(G4924*D4924,1)</f>
        <v>0</v>
      </c>
      <c r="I4924" s="15">
        <f>TRUNC(SUMIF(V4921:V4924, RIGHTB(O4924, 1), H4921:H4924)*U4924, 2)</f>
        <v>286.97000000000003</v>
      </c>
      <c r="J4924" s="17">
        <f>TRUNC(I4924*D4924,1)</f>
        <v>286.89999999999998</v>
      </c>
      <c r="K4924" s="15">
        <f>TRUNC(E4924+G4924+I4924,1)</f>
        <v>286.89999999999998</v>
      </c>
      <c r="L4924" s="17">
        <f>TRUNC(F4924+H4924+J4924,1)</f>
        <v>286.89999999999998</v>
      </c>
      <c r="M4924" s="10" t="s">
        <v>52</v>
      </c>
      <c r="N4924" s="9" t="s">
        <v>2859</v>
      </c>
      <c r="O4924" s="9" t="s">
        <v>4729</v>
      </c>
      <c r="P4924" s="9" t="s">
        <v>54</v>
      </c>
      <c r="Q4924" s="9" t="s">
        <v>54</v>
      </c>
      <c r="R4924" s="9" t="s">
        <v>54</v>
      </c>
      <c r="S4924" s="1">
        <v>1</v>
      </c>
      <c r="T4924" s="1">
        <v>2</v>
      </c>
      <c r="U4924" s="1">
        <v>0.01</v>
      </c>
      <c r="V4924" s="1"/>
      <c r="W4924" s="1"/>
      <c r="X4924" s="1"/>
      <c r="Y4924" s="1"/>
      <c r="Z4924" s="1"/>
      <c r="AA4924" s="1"/>
      <c r="AB4924" s="1"/>
      <c r="AC4924" s="1"/>
      <c r="AD4924" s="1"/>
      <c r="AE4924" s="1"/>
      <c r="AF4924" s="1"/>
      <c r="AG4924" s="1"/>
      <c r="AH4924" s="1"/>
      <c r="AI4924" s="1"/>
      <c r="AJ4924" s="9" t="s">
        <v>52</v>
      </c>
      <c r="AK4924" s="9" t="s">
        <v>9419</v>
      </c>
      <c r="AL4924" s="9" t="s">
        <v>52</v>
      </c>
      <c r="AM4924" s="9" t="s">
        <v>52</v>
      </c>
    </row>
    <row r="4925" spans="1:39" ht="30" customHeight="1" x14ac:dyDescent="0.3">
      <c r="A4925" s="10" t="s">
        <v>4735</v>
      </c>
      <c r="B4925" s="10" t="s">
        <v>52</v>
      </c>
      <c r="C4925" s="10" t="s">
        <v>52</v>
      </c>
      <c r="D4925" s="11"/>
      <c r="E4925" s="15"/>
      <c r="F4925" s="17">
        <f>TRUNC(SUMIF(N4921:N4924, N4920, F4921:F4924),0)</f>
        <v>0</v>
      </c>
      <c r="G4925" s="15"/>
      <c r="H4925" s="17">
        <f>TRUNC(SUMIF(N4921:N4924, N4920, H4921:H4924),0)</f>
        <v>28697</v>
      </c>
      <c r="I4925" s="15"/>
      <c r="J4925" s="17">
        <f>TRUNC(SUMIF(N4921:N4924, N4920, J4921:J4924),0)</f>
        <v>286</v>
      </c>
      <c r="K4925" s="15"/>
      <c r="L4925" s="17">
        <f>F4925+H4925+J4925</f>
        <v>28983</v>
      </c>
      <c r="M4925" s="10" t="s">
        <v>52</v>
      </c>
      <c r="N4925" s="9" t="s">
        <v>4736</v>
      </c>
      <c r="O4925" s="9" t="s">
        <v>4736</v>
      </c>
      <c r="P4925" s="9" t="s">
        <v>52</v>
      </c>
      <c r="Q4925" s="9" t="s">
        <v>52</v>
      </c>
      <c r="R4925" s="9" t="s">
        <v>52</v>
      </c>
      <c r="S4925" s="1"/>
      <c r="T4925" s="1"/>
      <c r="U4925" s="1"/>
      <c r="V4925" s="1"/>
      <c r="W4925" s="1"/>
      <c r="X4925" s="1"/>
      <c r="Y4925" s="1"/>
      <c r="Z4925" s="1"/>
      <c r="AA4925" s="1"/>
      <c r="AB4925" s="1"/>
      <c r="AC4925" s="1"/>
      <c r="AD4925" s="1"/>
      <c r="AE4925" s="1"/>
      <c r="AF4925" s="1"/>
      <c r="AG4925" s="1"/>
      <c r="AH4925" s="1"/>
      <c r="AI4925" s="1"/>
      <c r="AJ4925" s="9" t="s">
        <v>52</v>
      </c>
      <c r="AK4925" s="9" t="s">
        <v>52</v>
      </c>
      <c r="AL4925" s="9" t="s">
        <v>52</v>
      </c>
      <c r="AM4925" s="9" t="s">
        <v>52</v>
      </c>
    </row>
    <row r="4926" spans="1:39" ht="30" customHeight="1" x14ac:dyDescent="0.3">
      <c r="A4926" s="11"/>
      <c r="B4926" s="11"/>
      <c r="C4926" s="11"/>
      <c r="D4926" s="11"/>
      <c r="E4926" s="15"/>
      <c r="F4926" s="17"/>
      <c r="G4926" s="15"/>
      <c r="H4926" s="17"/>
      <c r="I4926" s="15"/>
      <c r="J4926" s="17"/>
      <c r="K4926" s="15"/>
      <c r="L4926" s="17"/>
      <c r="M4926" s="11"/>
    </row>
    <row r="4927" spans="1:39" ht="30" customHeight="1" x14ac:dyDescent="0.3">
      <c r="A4927" s="14" t="s">
        <v>9420</v>
      </c>
      <c r="B4927" s="14"/>
      <c r="C4927" s="14"/>
      <c r="D4927" s="14"/>
      <c r="E4927" s="16"/>
      <c r="F4927" s="18"/>
      <c r="G4927" s="16"/>
      <c r="H4927" s="18"/>
      <c r="I4927" s="16"/>
      <c r="J4927" s="18"/>
      <c r="K4927" s="16"/>
      <c r="L4927" s="18"/>
      <c r="M4927" s="14"/>
      <c r="N4927" s="5" t="s">
        <v>2862</v>
      </c>
    </row>
    <row r="4928" spans="1:39" ht="30" customHeight="1" x14ac:dyDescent="0.3">
      <c r="A4928" s="10" t="s">
        <v>9008</v>
      </c>
      <c r="B4928" s="10" t="s">
        <v>4714</v>
      </c>
      <c r="C4928" s="10" t="s">
        <v>4715</v>
      </c>
      <c r="D4928" s="11">
        <v>8.1000000000000003E-2</v>
      </c>
      <c r="E4928" s="15">
        <v>0</v>
      </c>
      <c r="F4928" s="17">
        <f>TRUNC(E4928*D4928,1)</f>
        <v>0</v>
      </c>
      <c r="G4928" s="15">
        <v>222738</v>
      </c>
      <c r="H4928" s="17">
        <f>TRUNC(G4928*D4928,1)</f>
        <v>18041.7</v>
      </c>
      <c r="I4928" s="15">
        <v>0</v>
      </c>
      <c r="J4928" s="17">
        <f>TRUNC(I4928*D4928,1)</f>
        <v>0</v>
      </c>
      <c r="K4928" s="15">
        <f>TRUNC(E4928+G4928+I4928,1)</f>
        <v>222738</v>
      </c>
      <c r="L4928" s="17">
        <f>TRUNC(F4928+H4928+J4928,1)</f>
        <v>18041.7</v>
      </c>
      <c r="M4928" s="10" t="s">
        <v>52</v>
      </c>
      <c r="N4928" s="9" t="s">
        <v>2862</v>
      </c>
      <c r="O4928" s="9" t="s">
        <v>9009</v>
      </c>
      <c r="P4928" s="9" t="s">
        <v>54</v>
      </c>
      <c r="Q4928" s="9" t="s">
        <v>54</v>
      </c>
      <c r="R4928" s="9" t="s">
        <v>67</v>
      </c>
      <c r="S4928" s="1"/>
      <c r="T4928" s="1"/>
      <c r="U4928" s="1"/>
      <c r="V4928" s="1">
        <v>1</v>
      </c>
      <c r="W4928" s="1"/>
      <c r="X4928" s="1"/>
      <c r="Y4928" s="1"/>
      <c r="Z4928" s="1"/>
      <c r="AA4928" s="1"/>
      <c r="AB4928" s="1"/>
      <c r="AC4928" s="1"/>
      <c r="AD4928" s="1"/>
      <c r="AE4928" s="1"/>
      <c r="AF4928" s="1"/>
      <c r="AG4928" s="1"/>
      <c r="AH4928" s="1"/>
      <c r="AI4928" s="1"/>
      <c r="AJ4928" s="9" t="s">
        <v>52</v>
      </c>
      <c r="AK4928" s="9" t="s">
        <v>9422</v>
      </c>
      <c r="AL4928" s="9" t="s">
        <v>52</v>
      </c>
      <c r="AM4928" s="9" t="s">
        <v>52</v>
      </c>
    </row>
    <row r="4929" spans="1:39" ht="30" customHeight="1" x14ac:dyDescent="0.3">
      <c r="A4929" s="10" t="s">
        <v>6095</v>
      </c>
      <c r="B4929" s="10" t="s">
        <v>4714</v>
      </c>
      <c r="C4929" s="10" t="s">
        <v>4715</v>
      </c>
      <c r="D4929" s="11">
        <v>5.1999999999999998E-2</v>
      </c>
      <c r="E4929" s="15">
        <v>0</v>
      </c>
      <c r="F4929" s="17">
        <f>TRUNC(E4929*D4929,1)</f>
        <v>0</v>
      </c>
      <c r="G4929" s="15">
        <v>239846</v>
      </c>
      <c r="H4929" s="17">
        <f>TRUNC(G4929*D4929,1)</f>
        <v>12471.9</v>
      </c>
      <c r="I4929" s="15">
        <v>0</v>
      </c>
      <c r="J4929" s="17">
        <f>TRUNC(I4929*D4929,1)</f>
        <v>0</v>
      </c>
      <c r="K4929" s="15">
        <f>TRUNC(E4929+G4929+I4929,1)</f>
        <v>239846</v>
      </c>
      <c r="L4929" s="17">
        <f>TRUNC(F4929+H4929+J4929,1)</f>
        <v>12471.9</v>
      </c>
      <c r="M4929" s="10" t="s">
        <v>52</v>
      </c>
      <c r="N4929" s="9" t="s">
        <v>2862</v>
      </c>
      <c r="O4929" s="9" t="s">
        <v>6096</v>
      </c>
      <c r="P4929" s="9" t="s">
        <v>54</v>
      </c>
      <c r="Q4929" s="9" t="s">
        <v>54</v>
      </c>
      <c r="R4929" s="9" t="s">
        <v>67</v>
      </c>
      <c r="S4929" s="1"/>
      <c r="T4929" s="1"/>
      <c r="U4929" s="1"/>
      <c r="V4929" s="1">
        <v>1</v>
      </c>
      <c r="W4929" s="1"/>
      <c r="X4929" s="1"/>
      <c r="Y4929" s="1"/>
      <c r="Z4929" s="1"/>
      <c r="AA4929" s="1"/>
      <c r="AB4929" s="1"/>
      <c r="AC4929" s="1"/>
      <c r="AD4929" s="1"/>
      <c r="AE4929" s="1"/>
      <c r="AF4929" s="1"/>
      <c r="AG4929" s="1"/>
      <c r="AH4929" s="1"/>
      <c r="AI4929" s="1"/>
      <c r="AJ4929" s="9" t="s">
        <v>52</v>
      </c>
      <c r="AK4929" s="9" t="s">
        <v>9423</v>
      </c>
      <c r="AL4929" s="9" t="s">
        <v>52</v>
      </c>
      <c r="AM4929" s="9" t="s">
        <v>52</v>
      </c>
    </row>
    <row r="4930" spans="1:39" ht="30" customHeight="1" x14ac:dyDescent="0.3">
      <c r="A4930" s="10" t="s">
        <v>4720</v>
      </c>
      <c r="B4930" s="10" t="s">
        <v>4714</v>
      </c>
      <c r="C4930" s="10" t="s">
        <v>4715</v>
      </c>
      <c r="D4930" s="11">
        <v>4.2000000000000003E-2</v>
      </c>
      <c r="E4930" s="15">
        <v>0</v>
      </c>
      <c r="F4930" s="17">
        <f>TRUNC(E4930*D4930,1)</f>
        <v>0</v>
      </c>
      <c r="G4930" s="15">
        <v>153671</v>
      </c>
      <c r="H4930" s="17">
        <f>TRUNC(G4930*D4930,1)</f>
        <v>6454.1</v>
      </c>
      <c r="I4930" s="15">
        <v>0</v>
      </c>
      <c r="J4930" s="17">
        <f>TRUNC(I4930*D4930,1)</f>
        <v>0</v>
      </c>
      <c r="K4930" s="15">
        <f>TRUNC(E4930+G4930+I4930,1)</f>
        <v>153671</v>
      </c>
      <c r="L4930" s="17">
        <f>TRUNC(F4930+H4930+J4930,1)</f>
        <v>6454.1</v>
      </c>
      <c r="M4930" s="10" t="s">
        <v>52</v>
      </c>
      <c r="N4930" s="9" t="s">
        <v>2862</v>
      </c>
      <c r="O4930" s="9" t="s">
        <v>4721</v>
      </c>
      <c r="P4930" s="9" t="s">
        <v>54</v>
      </c>
      <c r="Q4930" s="9" t="s">
        <v>54</v>
      </c>
      <c r="R4930" s="9" t="s">
        <v>67</v>
      </c>
      <c r="S4930" s="1"/>
      <c r="T4930" s="1"/>
      <c r="U4930" s="1"/>
      <c r="V4930" s="1">
        <v>1</v>
      </c>
      <c r="W4930" s="1"/>
      <c r="X4930" s="1"/>
      <c r="Y4930" s="1"/>
      <c r="Z4930" s="1"/>
      <c r="AA4930" s="1"/>
      <c r="AB4930" s="1"/>
      <c r="AC4930" s="1"/>
      <c r="AD4930" s="1"/>
      <c r="AE4930" s="1"/>
      <c r="AF4930" s="1"/>
      <c r="AG4930" s="1"/>
      <c r="AH4930" s="1"/>
      <c r="AI4930" s="1"/>
      <c r="AJ4930" s="9" t="s">
        <v>52</v>
      </c>
      <c r="AK4930" s="9" t="s">
        <v>9424</v>
      </c>
      <c r="AL4930" s="9" t="s">
        <v>52</v>
      </c>
      <c r="AM4930" s="9" t="s">
        <v>52</v>
      </c>
    </row>
    <row r="4931" spans="1:39" ht="30" customHeight="1" x14ac:dyDescent="0.3">
      <c r="A4931" s="10" t="s">
        <v>4727</v>
      </c>
      <c r="B4931" s="10" t="s">
        <v>5468</v>
      </c>
      <c r="C4931" s="10" t="s">
        <v>732</v>
      </c>
      <c r="D4931" s="11">
        <v>1</v>
      </c>
      <c r="E4931" s="15">
        <v>0</v>
      </c>
      <c r="F4931" s="17">
        <f>TRUNC(E4931*D4931,1)</f>
        <v>0</v>
      </c>
      <c r="G4931" s="15">
        <v>0</v>
      </c>
      <c r="H4931" s="17">
        <f>TRUNC(G4931*D4931,1)</f>
        <v>0</v>
      </c>
      <c r="I4931" s="15">
        <f>TRUNC(SUMIF(V4928:V4931, RIGHTB(O4931, 1), H4928:H4931)*U4931, 2)</f>
        <v>369.67</v>
      </c>
      <c r="J4931" s="17">
        <f>TRUNC(I4931*D4931,1)</f>
        <v>369.6</v>
      </c>
      <c r="K4931" s="15">
        <f>TRUNC(E4931+G4931+I4931,1)</f>
        <v>369.6</v>
      </c>
      <c r="L4931" s="17">
        <f>TRUNC(F4931+H4931+J4931,1)</f>
        <v>369.6</v>
      </c>
      <c r="M4931" s="10" t="s">
        <v>52</v>
      </c>
      <c r="N4931" s="9" t="s">
        <v>2862</v>
      </c>
      <c r="O4931" s="9" t="s">
        <v>4729</v>
      </c>
      <c r="P4931" s="9" t="s">
        <v>54</v>
      </c>
      <c r="Q4931" s="9" t="s">
        <v>54</v>
      </c>
      <c r="R4931" s="9" t="s">
        <v>54</v>
      </c>
      <c r="S4931" s="1">
        <v>1</v>
      </c>
      <c r="T4931" s="1">
        <v>2</v>
      </c>
      <c r="U4931" s="1">
        <v>0.01</v>
      </c>
      <c r="V4931" s="1"/>
      <c r="W4931" s="1"/>
      <c r="X4931" s="1"/>
      <c r="Y4931" s="1"/>
      <c r="Z4931" s="1"/>
      <c r="AA4931" s="1"/>
      <c r="AB4931" s="1"/>
      <c r="AC4931" s="1"/>
      <c r="AD4931" s="1"/>
      <c r="AE4931" s="1"/>
      <c r="AF4931" s="1"/>
      <c r="AG4931" s="1"/>
      <c r="AH4931" s="1"/>
      <c r="AI4931" s="1"/>
      <c r="AJ4931" s="9" t="s">
        <v>52</v>
      </c>
      <c r="AK4931" s="9" t="s">
        <v>9425</v>
      </c>
      <c r="AL4931" s="9" t="s">
        <v>52</v>
      </c>
      <c r="AM4931" s="9" t="s">
        <v>52</v>
      </c>
    </row>
    <row r="4932" spans="1:39" ht="30" customHeight="1" x14ac:dyDescent="0.3">
      <c r="A4932" s="10" t="s">
        <v>4735</v>
      </c>
      <c r="B4932" s="10" t="s">
        <v>52</v>
      </c>
      <c r="C4932" s="10" t="s">
        <v>52</v>
      </c>
      <c r="D4932" s="11"/>
      <c r="E4932" s="15"/>
      <c r="F4932" s="17">
        <f>TRUNC(SUMIF(N4928:N4931, N4927, F4928:F4931),0)</f>
        <v>0</v>
      </c>
      <c r="G4932" s="15"/>
      <c r="H4932" s="17">
        <f>TRUNC(SUMIF(N4928:N4931, N4927, H4928:H4931),0)</f>
        <v>36967</v>
      </c>
      <c r="I4932" s="15"/>
      <c r="J4932" s="17">
        <f>TRUNC(SUMIF(N4928:N4931, N4927, J4928:J4931),0)</f>
        <v>369</v>
      </c>
      <c r="K4932" s="15"/>
      <c r="L4932" s="17">
        <f>F4932+H4932+J4932</f>
        <v>37336</v>
      </c>
      <c r="M4932" s="10" t="s">
        <v>52</v>
      </c>
      <c r="N4932" s="9" t="s">
        <v>4736</v>
      </c>
      <c r="O4932" s="9" t="s">
        <v>4736</v>
      </c>
      <c r="P4932" s="9" t="s">
        <v>52</v>
      </c>
      <c r="Q4932" s="9" t="s">
        <v>52</v>
      </c>
      <c r="R4932" s="9" t="s">
        <v>52</v>
      </c>
      <c r="S4932" s="1"/>
      <c r="T4932" s="1"/>
      <c r="U4932" s="1"/>
      <c r="V4932" s="1"/>
      <c r="W4932" s="1"/>
      <c r="X4932" s="1"/>
      <c r="Y4932" s="1"/>
      <c r="Z4932" s="1"/>
      <c r="AA4932" s="1"/>
      <c r="AB4932" s="1"/>
      <c r="AC4932" s="1"/>
      <c r="AD4932" s="1"/>
      <c r="AE4932" s="1"/>
      <c r="AF4932" s="1"/>
      <c r="AG4932" s="1"/>
      <c r="AH4932" s="1"/>
      <c r="AI4932" s="1"/>
      <c r="AJ4932" s="9" t="s">
        <v>52</v>
      </c>
      <c r="AK4932" s="9" t="s">
        <v>52</v>
      </c>
      <c r="AL4932" s="9" t="s">
        <v>52</v>
      </c>
      <c r="AM4932" s="9" t="s">
        <v>52</v>
      </c>
    </row>
    <row r="4933" spans="1:39" ht="30" customHeight="1" x14ac:dyDescent="0.3">
      <c r="A4933" s="11"/>
      <c r="B4933" s="11"/>
      <c r="C4933" s="11"/>
      <c r="D4933" s="11"/>
      <c r="E4933" s="15"/>
      <c r="F4933" s="17"/>
      <c r="G4933" s="15"/>
      <c r="H4933" s="17"/>
      <c r="I4933" s="15"/>
      <c r="J4933" s="17"/>
      <c r="K4933" s="15"/>
      <c r="L4933" s="17"/>
      <c r="M4933" s="11"/>
    </row>
    <row r="4934" spans="1:39" ht="30" customHeight="1" x14ac:dyDescent="0.3">
      <c r="A4934" s="14" t="s">
        <v>9426</v>
      </c>
      <c r="B4934" s="14"/>
      <c r="C4934" s="14"/>
      <c r="D4934" s="14"/>
      <c r="E4934" s="16"/>
      <c r="F4934" s="18"/>
      <c r="G4934" s="16"/>
      <c r="H4934" s="18"/>
      <c r="I4934" s="16"/>
      <c r="J4934" s="18"/>
      <c r="K4934" s="16"/>
      <c r="L4934" s="18"/>
      <c r="M4934" s="14"/>
      <c r="N4934" s="5" t="s">
        <v>2866</v>
      </c>
    </row>
    <row r="4935" spans="1:39" ht="30" customHeight="1" x14ac:dyDescent="0.3">
      <c r="A4935" s="10" t="s">
        <v>6095</v>
      </c>
      <c r="B4935" s="10" t="s">
        <v>4714</v>
      </c>
      <c r="C4935" s="10" t="s">
        <v>4715</v>
      </c>
      <c r="D4935" s="11">
        <v>7.5999999999999998E-2</v>
      </c>
      <c r="E4935" s="15">
        <v>0</v>
      </c>
      <c r="F4935" s="17">
        <f>TRUNC(E4935*D4935,1)</f>
        <v>0</v>
      </c>
      <c r="G4935" s="15">
        <v>239846</v>
      </c>
      <c r="H4935" s="17">
        <f>TRUNC(G4935*D4935,1)</f>
        <v>18228.2</v>
      </c>
      <c r="I4935" s="15">
        <v>0</v>
      </c>
      <c r="J4935" s="17">
        <f>TRUNC(I4935*D4935,1)</f>
        <v>0</v>
      </c>
      <c r="K4935" s="15">
        <f>TRUNC(E4935+G4935+I4935,1)</f>
        <v>239846</v>
      </c>
      <c r="L4935" s="17">
        <f>TRUNC(F4935+H4935+J4935,1)</f>
        <v>18228.2</v>
      </c>
      <c r="M4935" s="10" t="s">
        <v>52</v>
      </c>
      <c r="N4935" s="9" t="s">
        <v>2866</v>
      </c>
      <c r="O4935" s="9" t="s">
        <v>6096</v>
      </c>
      <c r="P4935" s="9" t="s">
        <v>54</v>
      </c>
      <c r="Q4935" s="9" t="s">
        <v>54</v>
      </c>
      <c r="R4935" s="9" t="s">
        <v>67</v>
      </c>
      <c r="S4935" s="1"/>
      <c r="T4935" s="1"/>
      <c r="U4935" s="1"/>
      <c r="V4935" s="1">
        <v>1</v>
      </c>
      <c r="W4935" s="1"/>
      <c r="X4935" s="1"/>
      <c r="Y4935" s="1"/>
      <c r="Z4935" s="1"/>
      <c r="AA4935" s="1"/>
      <c r="AB4935" s="1"/>
      <c r="AC4935" s="1"/>
      <c r="AD4935" s="1"/>
      <c r="AE4935" s="1"/>
      <c r="AF4935" s="1"/>
      <c r="AG4935" s="1"/>
      <c r="AH4935" s="1"/>
      <c r="AI4935" s="1"/>
      <c r="AJ4935" s="9" t="s">
        <v>52</v>
      </c>
      <c r="AK4935" s="9" t="s">
        <v>9428</v>
      </c>
      <c r="AL4935" s="9" t="s">
        <v>52</v>
      </c>
      <c r="AM4935" s="9" t="s">
        <v>52</v>
      </c>
    </row>
    <row r="4936" spans="1:39" ht="30" customHeight="1" x14ac:dyDescent="0.3">
      <c r="A4936" s="10" t="s">
        <v>4720</v>
      </c>
      <c r="B4936" s="10" t="s">
        <v>4714</v>
      </c>
      <c r="C4936" s="10" t="s">
        <v>4715</v>
      </c>
      <c r="D4936" s="11">
        <v>2.5000000000000001E-2</v>
      </c>
      <c r="E4936" s="15">
        <v>0</v>
      </c>
      <c r="F4936" s="17">
        <f>TRUNC(E4936*D4936,1)</f>
        <v>0</v>
      </c>
      <c r="G4936" s="15">
        <v>153671</v>
      </c>
      <c r="H4936" s="17">
        <f>TRUNC(G4936*D4936,1)</f>
        <v>3841.7</v>
      </c>
      <c r="I4936" s="15">
        <v>0</v>
      </c>
      <c r="J4936" s="17">
        <f>TRUNC(I4936*D4936,1)</f>
        <v>0</v>
      </c>
      <c r="K4936" s="15">
        <f>TRUNC(E4936+G4936+I4936,1)</f>
        <v>153671</v>
      </c>
      <c r="L4936" s="17">
        <f>TRUNC(F4936+H4936+J4936,1)</f>
        <v>3841.7</v>
      </c>
      <c r="M4936" s="10" t="s">
        <v>52</v>
      </c>
      <c r="N4936" s="9" t="s">
        <v>2866</v>
      </c>
      <c r="O4936" s="9" t="s">
        <v>4721</v>
      </c>
      <c r="P4936" s="9" t="s">
        <v>54</v>
      </c>
      <c r="Q4936" s="9" t="s">
        <v>54</v>
      </c>
      <c r="R4936" s="9" t="s">
        <v>67</v>
      </c>
      <c r="S4936" s="1"/>
      <c r="T4936" s="1"/>
      <c r="U4936" s="1"/>
      <c r="V4936" s="1">
        <v>1</v>
      </c>
      <c r="W4936" s="1"/>
      <c r="X4936" s="1"/>
      <c r="Y4936" s="1"/>
      <c r="Z4936" s="1"/>
      <c r="AA4936" s="1"/>
      <c r="AB4936" s="1"/>
      <c r="AC4936" s="1"/>
      <c r="AD4936" s="1"/>
      <c r="AE4936" s="1"/>
      <c r="AF4936" s="1"/>
      <c r="AG4936" s="1"/>
      <c r="AH4936" s="1"/>
      <c r="AI4936" s="1"/>
      <c r="AJ4936" s="9" t="s">
        <v>52</v>
      </c>
      <c r="AK4936" s="9" t="s">
        <v>9429</v>
      </c>
      <c r="AL4936" s="9" t="s">
        <v>52</v>
      </c>
      <c r="AM4936" s="9" t="s">
        <v>52</v>
      </c>
    </row>
    <row r="4937" spans="1:39" ht="30" customHeight="1" x14ac:dyDescent="0.3">
      <c r="A4937" s="10" t="s">
        <v>4727</v>
      </c>
      <c r="B4937" s="10" t="s">
        <v>5468</v>
      </c>
      <c r="C4937" s="10" t="s">
        <v>732</v>
      </c>
      <c r="D4937" s="11">
        <v>1</v>
      </c>
      <c r="E4937" s="15">
        <v>0</v>
      </c>
      <c r="F4937" s="17">
        <f>TRUNC(E4937*D4937,1)</f>
        <v>0</v>
      </c>
      <c r="G4937" s="15">
        <v>0</v>
      </c>
      <c r="H4937" s="17">
        <f>TRUNC(G4937*D4937,1)</f>
        <v>0</v>
      </c>
      <c r="I4937" s="15">
        <f>TRUNC(SUMIF(V4935:V4937, RIGHTB(O4937, 1), H4935:H4937)*U4937, 2)</f>
        <v>220.69</v>
      </c>
      <c r="J4937" s="17">
        <f>TRUNC(I4937*D4937,1)</f>
        <v>220.6</v>
      </c>
      <c r="K4937" s="15">
        <f>TRUNC(E4937+G4937+I4937,1)</f>
        <v>220.6</v>
      </c>
      <c r="L4937" s="17">
        <f>TRUNC(F4937+H4937+J4937,1)</f>
        <v>220.6</v>
      </c>
      <c r="M4937" s="10" t="s">
        <v>52</v>
      </c>
      <c r="N4937" s="9" t="s">
        <v>2866</v>
      </c>
      <c r="O4937" s="9" t="s">
        <v>4729</v>
      </c>
      <c r="P4937" s="9" t="s">
        <v>54</v>
      </c>
      <c r="Q4937" s="9" t="s">
        <v>54</v>
      </c>
      <c r="R4937" s="9" t="s">
        <v>54</v>
      </c>
      <c r="S4937" s="1">
        <v>1</v>
      </c>
      <c r="T4937" s="1">
        <v>2</v>
      </c>
      <c r="U4937" s="1">
        <v>0.01</v>
      </c>
      <c r="V4937" s="1"/>
      <c r="W4937" s="1"/>
      <c r="X4937" s="1"/>
      <c r="Y4937" s="1"/>
      <c r="Z4937" s="1"/>
      <c r="AA4937" s="1"/>
      <c r="AB4937" s="1"/>
      <c r="AC4937" s="1"/>
      <c r="AD4937" s="1"/>
      <c r="AE4937" s="1"/>
      <c r="AF4937" s="1"/>
      <c r="AG4937" s="1"/>
      <c r="AH4937" s="1"/>
      <c r="AI4937" s="1"/>
      <c r="AJ4937" s="9" t="s">
        <v>52</v>
      </c>
      <c r="AK4937" s="9" t="s">
        <v>9430</v>
      </c>
      <c r="AL4937" s="9" t="s">
        <v>52</v>
      </c>
      <c r="AM4937" s="9" t="s">
        <v>52</v>
      </c>
    </row>
    <row r="4938" spans="1:39" ht="30" customHeight="1" x14ac:dyDescent="0.3">
      <c r="A4938" s="10" t="s">
        <v>4735</v>
      </c>
      <c r="B4938" s="10" t="s">
        <v>52</v>
      </c>
      <c r="C4938" s="10" t="s">
        <v>52</v>
      </c>
      <c r="D4938" s="11"/>
      <c r="E4938" s="15"/>
      <c r="F4938" s="17">
        <f>TRUNC(SUMIF(N4935:N4937, N4934, F4935:F4937),0)</f>
        <v>0</v>
      </c>
      <c r="G4938" s="15"/>
      <c r="H4938" s="17">
        <f>TRUNC(SUMIF(N4935:N4937, N4934, H4935:H4937),0)</f>
        <v>22069</v>
      </c>
      <c r="I4938" s="15"/>
      <c r="J4938" s="17">
        <f>TRUNC(SUMIF(N4935:N4937, N4934, J4935:J4937),0)</f>
        <v>220</v>
      </c>
      <c r="K4938" s="15"/>
      <c r="L4938" s="17">
        <f>F4938+H4938+J4938</f>
        <v>22289</v>
      </c>
      <c r="M4938" s="10" t="s">
        <v>52</v>
      </c>
      <c r="N4938" s="9" t="s">
        <v>4736</v>
      </c>
      <c r="O4938" s="9" t="s">
        <v>4736</v>
      </c>
      <c r="P4938" s="9" t="s">
        <v>52</v>
      </c>
      <c r="Q4938" s="9" t="s">
        <v>52</v>
      </c>
      <c r="R4938" s="9" t="s">
        <v>52</v>
      </c>
      <c r="S4938" s="1"/>
      <c r="T4938" s="1"/>
      <c r="U4938" s="1"/>
      <c r="V4938" s="1"/>
      <c r="W4938" s="1"/>
      <c r="X4938" s="1"/>
      <c r="Y4938" s="1"/>
      <c r="Z4938" s="1"/>
      <c r="AA4938" s="1"/>
      <c r="AB4938" s="1"/>
      <c r="AC4938" s="1"/>
      <c r="AD4938" s="1"/>
      <c r="AE4938" s="1"/>
      <c r="AF4938" s="1"/>
      <c r="AG4938" s="1"/>
      <c r="AH4938" s="1"/>
      <c r="AI4938" s="1"/>
      <c r="AJ4938" s="9" t="s">
        <v>52</v>
      </c>
      <c r="AK4938" s="9" t="s">
        <v>52</v>
      </c>
      <c r="AL4938" s="9" t="s">
        <v>52</v>
      </c>
      <c r="AM4938" s="9" t="s">
        <v>52</v>
      </c>
    </row>
    <row r="4939" spans="1:39" ht="30" customHeight="1" x14ac:dyDescent="0.3">
      <c r="A4939" s="11"/>
      <c r="B4939" s="11"/>
      <c r="C4939" s="11"/>
      <c r="D4939" s="11"/>
      <c r="E4939" s="15"/>
      <c r="F4939" s="17"/>
      <c r="G4939" s="15"/>
      <c r="H4939" s="17"/>
      <c r="I4939" s="15"/>
      <c r="J4939" s="17"/>
      <c r="K4939" s="15"/>
      <c r="L4939" s="17"/>
      <c r="M4939" s="11"/>
    </row>
    <row r="4940" spans="1:39" ht="30" customHeight="1" x14ac:dyDescent="0.3">
      <c r="A4940" s="14" t="s">
        <v>9431</v>
      </c>
      <c r="B4940" s="14"/>
      <c r="C4940" s="14"/>
      <c r="D4940" s="14"/>
      <c r="E4940" s="16"/>
      <c r="F4940" s="18"/>
      <c r="G4940" s="16"/>
      <c r="H4940" s="18"/>
      <c r="I4940" s="16"/>
      <c r="J4940" s="18"/>
      <c r="K4940" s="16"/>
      <c r="L4940" s="18"/>
      <c r="M4940" s="14"/>
      <c r="N4940" s="5" t="s">
        <v>2873</v>
      </c>
    </row>
    <row r="4941" spans="1:39" ht="30" customHeight="1" x14ac:dyDescent="0.3">
      <c r="A4941" s="10" t="s">
        <v>5914</v>
      </c>
      <c r="B4941" s="10" t="s">
        <v>4714</v>
      </c>
      <c r="C4941" s="10" t="s">
        <v>4715</v>
      </c>
      <c r="D4941" s="11">
        <v>3.5999999999999997E-2</v>
      </c>
      <c r="E4941" s="15">
        <v>0</v>
      </c>
      <c r="F4941" s="17">
        <f>TRUNC(E4941*D4941,1)</f>
        <v>0</v>
      </c>
      <c r="G4941" s="15">
        <v>191620</v>
      </c>
      <c r="H4941" s="17">
        <f>TRUNC(G4941*D4941,1)</f>
        <v>6898.3</v>
      </c>
      <c r="I4941" s="15">
        <v>0</v>
      </c>
      <c r="J4941" s="17">
        <f>TRUNC(I4941*D4941,1)</f>
        <v>0</v>
      </c>
      <c r="K4941" s="15">
        <f>TRUNC(E4941+G4941+I4941,1)</f>
        <v>191620</v>
      </c>
      <c r="L4941" s="17">
        <f>TRUNC(F4941+H4941+J4941,1)</f>
        <v>6898.3</v>
      </c>
      <c r="M4941" s="10" t="s">
        <v>52</v>
      </c>
      <c r="N4941" s="9" t="s">
        <v>2873</v>
      </c>
      <c r="O4941" s="9" t="s">
        <v>5915</v>
      </c>
      <c r="P4941" s="9" t="s">
        <v>54</v>
      </c>
      <c r="Q4941" s="9" t="s">
        <v>54</v>
      </c>
      <c r="R4941" s="9" t="s">
        <v>67</v>
      </c>
      <c r="S4941" s="1"/>
      <c r="T4941" s="1"/>
      <c r="U4941" s="1"/>
      <c r="V4941" s="1">
        <v>1</v>
      </c>
      <c r="W4941" s="1"/>
      <c r="X4941" s="1"/>
      <c r="Y4941" s="1"/>
      <c r="Z4941" s="1"/>
      <c r="AA4941" s="1"/>
      <c r="AB4941" s="1"/>
      <c r="AC4941" s="1"/>
      <c r="AD4941" s="1"/>
      <c r="AE4941" s="1"/>
      <c r="AF4941" s="1"/>
      <c r="AG4941" s="1"/>
      <c r="AH4941" s="1"/>
      <c r="AI4941" s="1"/>
      <c r="AJ4941" s="9" t="s">
        <v>52</v>
      </c>
      <c r="AK4941" s="9" t="s">
        <v>9434</v>
      </c>
      <c r="AL4941" s="9" t="s">
        <v>52</v>
      </c>
      <c r="AM4941" s="9" t="s">
        <v>52</v>
      </c>
    </row>
    <row r="4942" spans="1:39" ht="30" customHeight="1" x14ac:dyDescent="0.3">
      <c r="A4942" s="10" t="s">
        <v>4720</v>
      </c>
      <c r="B4942" s="10" t="s">
        <v>4714</v>
      </c>
      <c r="C4942" s="10" t="s">
        <v>4715</v>
      </c>
      <c r="D4942" s="11">
        <v>1.4999999999999999E-2</v>
      </c>
      <c r="E4942" s="15">
        <v>0</v>
      </c>
      <c r="F4942" s="17">
        <f>TRUNC(E4942*D4942,1)</f>
        <v>0</v>
      </c>
      <c r="G4942" s="15">
        <v>153671</v>
      </c>
      <c r="H4942" s="17">
        <f>TRUNC(G4942*D4942,1)</f>
        <v>2305</v>
      </c>
      <c r="I4942" s="15">
        <v>0</v>
      </c>
      <c r="J4942" s="17">
        <f>TRUNC(I4942*D4942,1)</f>
        <v>0</v>
      </c>
      <c r="K4942" s="15">
        <f>TRUNC(E4942+G4942+I4942,1)</f>
        <v>153671</v>
      </c>
      <c r="L4942" s="17">
        <f>TRUNC(F4942+H4942+J4942,1)</f>
        <v>2305</v>
      </c>
      <c r="M4942" s="10" t="s">
        <v>52</v>
      </c>
      <c r="N4942" s="9" t="s">
        <v>2873</v>
      </c>
      <c r="O4942" s="9" t="s">
        <v>4721</v>
      </c>
      <c r="P4942" s="9" t="s">
        <v>54</v>
      </c>
      <c r="Q4942" s="9" t="s">
        <v>54</v>
      </c>
      <c r="R4942" s="9" t="s">
        <v>67</v>
      </c>
      <c r="S4942" s="1"/>
      <c r="T4942" s="1"/>
      <c r="U4942" s="1"/>
      <c r="V4942" s="1">
        <v>1</v>
      </c>
      <c r="W4942" s="1"/>
      <c r="X4942" s="1"/>
      <c r="Y4942" s="1"/>
      <c r="Z4942" s="1"/>
      <c r="AA4942" s="1"/>
      <c r="AB4942" s="1"/>
      <c r="AC4942" s="1"/>
      <c r="AD4942" s="1"/>
      <c r="AE4942" s="1"/>
      <c r="AF4942" s="1"/>
      <c r="AG4942" s="1"/>
      <c r="AH4942" s="1"/>
      <c r="AI4942" s="1"/>
      <c r="AJ4942" s="9" t="s">
        <v>52</v>
      </c>
      <c r="AK4942" s="9" t="s">
        <v>9435</v>
      </c>
      <c r="AL4942" s="9" t="s">
        <v>52</v>
      </c>
      <c r="AM4942" s="9" t="s">
        <v>52</v>
      </c>
    </row>
    <row r="4943" spans="1:39" ht="30" customHeight="1" x14ac:dyDescent="0.3">
      <c r="A4943" s="10" t="s">
        <v>4727</v>
      </c>
      <c r="B4943" s="10" t="s">
        <v>9436</v>
      </c>
      <c r="C4943" s="10" t="s">
        <v>732</v>
      </c>
      <c r="D4943" s="11">
        <v>1</v>
      </c>
      <c r="E4943" s="15">
        <v>0</v>
      </c>
      <c r="F4943" s="17">
        <f>TRUNC(E4943*D4943,1)</f>
        <v>0</v>
      </c>
      <c r="G4943" s="15">
        <v>0</v>
      </c>
      <c r="H4943" s="17">
        <f>TRUNC(G4943*D4943,1)</f>
        <v>0</v>
      </c>
      <c r="I4943" s="15">
        <f>TRUNC(SUMIF(V4941:V4943, RIGHTB(O4943, 1), H4941:H4943)*U4943, 2)</f>
        <v>552.19000000000005</v>
      </c>
      <c r="J4943" s="17">
        <f>TRUNC(I4943*D4943,1)</f>
        <v>552.1</v>
      </c>
      <c r="K4943" s="15">
        <f>TRUNC(E4943+G4943+I4943,1)</f>
        <v>552.1</v>
      </c>
      <c r="L4943" s="17">
        <f>TRUNC(F4943+H4943+J4943,1)</f>
        <v>552.1</v>
      </c>
      <c r="M4943" s="10" t="s">
        <v>52</v>
      </c>
      <c r="N4943" s="9" t="s">
        <v>2873</v>
      </c>
      <c r="O4943" s="9" t="s">
        <v>4729</v>
      </c>
      <c r="P4943" s="9" t="s">
        <v>54</v>
      </c>
      <c r="Q4943" s="9" t="s">
        <v>54</v>
      </c>
      <c r="R4943" s="9" t="s">
        <v>54</v>
      </c>
      <c r="S4943" s="1">
        <v>1</v>
      </c>
      <c r="T4943" s="1">
        <v>2</v>
      </c>
      <c r="U4943" s="1">
        <v>0.06</v>
      </c>
      <c r="V4943" s="1"/>
      <c r="W4943" s="1"/>
      <c r="X4943" s="1"/>
      <c r="Y4943" s="1"/>
      <c r="Z4943" s="1"/>
      <c r="AA4943" s="1"/>
      <c r="AB4943" s="1"/>
      <c r="AC4943" s="1"/>
      <c r="AD4943" s="1"/>
      <c r="AE4943" s="1"/>
      <c r="AF4943" s="1"/>
      <c r="AG4943" s="1"/>
      <c r="AH4943" s="1"/>
      <c r="AI4943" s="1"/>
      <c r="AJ4943" s="9" t="s">
        <v>52</v>
      </c>
      <c r="AK4943" s="9" t="s">
        <v>9437</v>
      </c>
      <c r="AL4943" s="9" t="s">
        <v>52</v>
      </c>
      <c r="AM4943" s="9" t="s">
        <v>52</v>
      </c>
    </row>
    <row r="4944" spans="1:39" ht="30" customHeight="1" x14ac:dyDescent="0.3">
      <c r="A4944" s="10" t="s">
        <v>4735</v>
      </c>
      <c r="B4944" s="10" t="s">
        <v>52</v>
      </c>
      <c r="C4944" s="10" t="s">
        <v>52</v>
      </c>
      <c r="D4944" s="11"/>
      <c r="E4944" s="15"/>
      <c r="F4944" s="17">
        <f>TRUNC(SUMIF(N4941:N4943, N4940, F4941:F4943),0)</f>
        <v>0</v>
      </c>
      <c r="G4944" s="15"/>
      <c r="H4944" s="17">
        <f>TRUNC(SUMIF(N4941:N4943, N4940, H4941:H4943),0)</f>
        <v>9203</v>
      </c>
      <c r="I4944" s="15"/>
      <c r="J4944" s="17">
        <f>TRUNC(SUMIF(N4941:N4943, N4940, J4941:J4943),0)</f>
        <v>552</v>
      </c>
      <c r="K4944" s="15"/>
      <c r="L4944" s="17">
        <f>F4944+H4944+J4944</f>
        <v>9755</v>
      </c>
      <c r="M4944" s="10" t="s">
        <v>52</v>
      </c>
      <c r="N4944" s="9" t="s">
        <v>4736</v>
      </c>
      <c r="O4944" s="9" t="s">
        <v>4736</v>
      </c>
      <c r="P4944" s="9" t="s">
        <v>52</v>
      </c>
      <c r="Q4944" s="9" t="s">
        <v>52</v>
      </c>
      <c r="R4944" s="9" t="s">
        <v>52</v>
      </c>
      <c r="S4944" s="1"/>
      <c r="T4944" s="1"/>
      <c r="U4944" s="1"/>
      <c r="V4944" s="1"/>
      <c r="W4944" s="1"/>
      <c r="X4944" s="1"/>
      <c r="Y4944" s="1"/>
      <c r="Z4944" s="1"/>
      <c r="AA4944" s="1"/>
      <c r="AB4944" s="1"/>
      <c r="AC4944" s="1"/>
      <c r="AD4944" s="1"/>
      <c r="AE4944" s="1"/>
      <c r="AF4944" s="1"/>
      <c r="AG4944" s="1"/>
      <c r="AH4944" s="1"/>
      <c r="AI4944" s="1"/>
      <c r="AJ4944" s="9" t="s">
        <v>52</v>
      </c>
      <c r="AK4944" s="9" t="s">
        <v>52</v>
      </c>
      <c r="AL4944" s="9" t="s">
        <v>52</v>
      </c>
      <c r="AM4944" s="9" t="s">
        <v>52</v>
      </c>
    </row>
    <row r="4945" spans="1:39" ht="30" customHeight="1" x14ac:dyDescent="0.3">
      <c r="A4945" s="11"/>
      <c r="B4945" s="11"/>
      <c r="C4945" s="11"/>
      <c r="D4945" s="11"/>
      <c r="E4945" s="15"/>
      <c r="F4945" s="17"/>
      <c r="G4945" s="15"/>
      <c r="H4945" s="17"/>
      <c r="I4945" s="15"/>
      <c r="J4945" s="17"/>
      <c r="K4945" s="15"/>
      <c r="L4945" s="17"/>
      <c r="M4945" s="11"/>
    </row>
    <row r="4946" spans="1:39" ht="30" customHeight="1" x14ac:dyDescent="0.3">
      <c r="A4946" s="14" t="s">
        <v>9438</v>
      </c>
      <c r="B4946" s="14"/>
      <c r="C4946" s="14"/>
      <c r="D4946" s="14"/>
      <c r="E4946" s="16"/>
      <c r="F4946" s="18"/>
      <c r="G4946" s="16"/>
      <c r="H4946" s="18"/>
      <c r="I4946" s="16"/>
      <c r="J4946" s="18"/>
      <c r="K4946" s="16"/>
      <c r="L4946" s="18"/>
      <c r="M4946" s="14"/>
      <c r="N4946" s="5" t="s">
        <v>2876</v>
      </c>
    </row>
    <row r="4947" spans="1:39" ht="30" customHeight="1" x14ac:dyDescent="0.3">
      <c r="A4947" s="10" t="s">
        <v>5914</v>
      </c>
      <c r="B4947" s="10" t="s">
        <v>4714</v>
      </c>
      <c r="C4947" s="10" t="s">
        <v>4715</v>
      </c>
      <c r="D4947" s="11">
        <v>0.04</v>
      </c>
      <c r="E4947" s="15">
        <v>0</v>
      </c>
      <c r="F4947" s="17">
        <f>TRUNC(E4947*D4947,1)</f>
        <v>0</v>
      </c>
      <c r="G4947" s="15">
        <v>191620</v>
      </c>
      <c r="H4947" s="17">
        <f>TRUNC(G4947*D4947,1)</f>
        <v>7664.8</v>
      </c>
      <c r="I4947" s="15">
        <v>0</v>
      </c>
      <c r="J4947" s="17">
        <f>TRUNC(I4947*D4947,1)</f>
        <v>0</v>
      </c>
      <c r="K4947" s="15">
        <f>TRUNC(E4947+G4947+I4947,1)</f>
        <v>191620</v>
      </c>
      <c r="L4947" s="17">
        <f>TRUNC(F4947+H4947+J4947,1)</f>
        <v>7664.8</v>
      </c>
      <c r="M4947" s="10" t="s">
        <v>52</v>
      </c>
      <c r="N4947" s="9" t="s">
        <v>2876</v>
      </c>
      <c r="O4947" s="9" t="s">
        <v>5915</v>
      </c>
      <c r="P4947" s="9" t="s">
        <v>54</v>
      </c>
      <c r="Q4947" s="9" t="s">
        <v>54</v>
      </c>
      <c r="R4947" s="9" t="s">
        <v>67</v>
      </c>
      <c r="S4947" s="1"/>
      <c r="T4947" s="1"/>
      <c r="U4947" s="1"/>
      <c r="V4947" s="1">
        <v>1</v>
      </c>
      <c r="W4947" s="1"/>
      <c r="X4947" s="1"/>
      <c r="Y4947" s="1"/>
      <c r="Z4947" s="1"/>
      <c r="AA4947" s="1"/>
      <c r="AB4947" s="1"/>
      <c r="AC4947" s="1"/>
      <c r="AD4947" s="1"/>
      <c r="AE4947" s="1"/>
      <c r="AF4947" s="1"/>
      <c r="AG4947" s="1"/>
      <c r="AH4947" s="1"/>
      <c r="AI4947" s="1"/>
      <c r="AJ4947" s="9" t="s">
        <v>52</v>
      </c>
      <c r="AK4947" s="9" t="s">
        <v>9440</v>
      </c>
      <c r="AL4947" s="9" t="s">
        <v>52</v>
      </c>
      <c r="AM4947" s="9" t="s">
        <v>52</v>
      </c>
    </row>
    <row r="4948" spans="1:39" ht="30" customHeight="1" x14ac:dyDescent="0.3">
      <c r="A4948" s="10" t="s">
        <v>4720</v>
      </c>
      <c r="B4948" s="10" t="s">
        <v>4714</v>
      </c>
      <c r="C4948" s="10" t="s">
        <v>4715</v>
      </c>
      <c r="D4948" s="11">
        <v>1.7000000000000001E-2</v>
      </c>
      <c r="E4948" s="15">
        <v>0</v>
      </c>
      <c r="F4948" s="17">
        <f>TRUNC(E4948*D4948,1)</f>
        <v>0</v>
      </c>
      <c r="G4948" s="15">
        <v>153671</v>
      </c>
      <c r="H4948" s="17">
        <f>TRUNC(G4948*D4948,1)</f>
        <v>2612.4</v>
      </c>
      <c r="I4948" s="15">
        <v>0</v>
      </c>
      <c r="J4948" s="17">
        <f>TRUNC(I4948*D4948,1)</f>
        <v>0</v>
      </c>
      <c r="K4948" s="15">
        <f>TRUNC(E4948+G4948+I4948,1)</f>
        <v>153671</v>
      </c>
      <c r="L4948" s="17">
        <f>TRUNC(F4948+H4948+J4948,1)</f>
        <v>2612.4</v>
      </c>
      <c r="M4948" s="10" t="s">
        <v>52</v>
      </c>
      <c r="N4948" s="9" t="s">
        <v>2876</v>
      </c>
      <c r="O4948" s="9" t="s">
        <v>4721</v>
      </c>
      <c r="P4948" s="9" t="s">
        <v>54</v>
      </c>
      <c r="Q4948" s="9" t="s">
        <v>54</v>
      </c>
      <c r="R4948" s="9" t="s">
        <v>67</v>
      </c>
      <c r="S4948" s="1"/>
      <c r="T4948" s="1"/>
      <c r="U4948" s="1"/>
      <c r="V4948" s="1">
        <v>1</v>
      </c>
      <c r="W4948" s="1"/>
      <c r="X4948" s="1"/>
      <c r="Y4948" s="1"/>
      <c r="Z4948" s="1"/>
      <c r="AA4948" s="1"/>
      <c r="AB4948" s="1"/>
      <c r="AC4948" s="1"/>
      <c r="AD4948" s="1"/>
      <c r="AE4948" s="1"/>
      <c r="AF4948" s="1"/>
      <c r="AG4948" s="1"/>
      <c r="AH4948" s="1"/>
      <c r="AI4948" s="1"/>
      <c r="AJ4948" s="9" t="s">
        <v>52</v>
      </c>
      <c r="AK4948" s="9" t="s">
        <v>9441</v>
      </c>
      <c r="AL4948" s="9" t="s">
        <v>52</v>
      </c>
      <c r="AM4948" s="9" t="s">
        <v>52</v>
      </c>
    </row>
    <row r="4949" spans="1:39" ht="30" customHeight="1" x14ac:dyDescent="0.3">
      <c r="A4949" s="10" t="s">
        <v>4727</v>
      </c>
      <c r="B4949" s="10" t="s">
        <v>9436</v>
      </c>
      <c r="C4949" s="10" t="s">
        <v>732</v>
      </c>
      <c r="D4949" s="11">
        <v>1</v>
      </c>
      <c r="E4949" s="15">
        <v>0</v>
      </c>
      <c r="F4949" s="17">
        <f>TRUNC(E4949*D4949,1)</f>
        <v>0</v>
      </c>
      <c r="G4949" s="15">
        <v>0</v>
      </c>
      <c r="H4949" s="17">
        <f>TRUNC(G4949*D4949,1)</f>
        <v>0</v>
      </c>
      <c r="I4949" s="15">
        <f>TRUNC(SUMIF(V4947:V4949, RIGHTB(O4949, 1), H4947:H4949)*U4949, 2)</f>
        <v>616.63</v>
      </c>
      <c r="J4949" s="17">
        <f>TRUNC(I4949*D4949,1)</f>
        <v>616.6</v>
      </c>
      <c r="K4949" s="15">
        <f>TRUNC(E4949+G4949+I4949,1)</f>
        <v>616.6</v>
      </c>
      <c r="L4949" s="17">
        <f>TRUNC(F4949+H4949+J4949,1)</f>
        <v>616.6</v>
      </c>
      <c r="M4949" s="10" t="s">
        <v>52</v>
      </c>
      <c r="N4949" s="9" t="s">
        <v>2876</v>
      </c>
      <c r="O4949" s="9" t="s">
        <v>4729</v>
      </c>
      <c r="P4949" s="9" t="s">
        <v>54</v>
      </c>
      <c r="Q4949" s="9" t="s">
        <v>54</v>
      </c>
      <c r="R4949" s="9" t="s">
        <v>54</v>
      </c>
      <c r="S4949" s="1">
        <v>1</v>
      </c>
      <c r="T4949" s="1">
        <v>2</v>
      </c>
      <c r="U4949" s="1">
        <v>0.06</v>
      </c>
      <c r="V4949" s="1"/>
      <c r="W4949" s="1"/>
      <c r="X4949" s="1"/>
      <c r="Y4949" s="1"/>
      <c r="Z4949" s="1"/>
      <c r="AA4949" s="1"/>
      <c r="AB4949" s="1"/>
      <c r="AC4949" s="1"/>
      <c r="AD4949" s="1"/>
      <c r="AE4949" s="1"/>
      <c r="AF4949" s="1"/>
      <c r="AG4949" s="1"/>
      <c r="AH4949" s="1"/>
      <c r="AI4949" s="1"/>
      <c r="AJ4949" s="9" t="s">
        <v>52</v>
      </c>
      <c r="AK4949" s="9" t="s">
        <v>9442</v>
      </c>
      <c r="AL4949" s="9" t="s">
        <v>52</v>
      </c>
      <c r="AM4949" s="9" t="s">
        <v>52</v>
      </c>
    </row>
    <row r="4950" spans="1:39" ht="30" customHeight="1" x14ac:dyDescent="0.3">
      <c r="A4950" s="10" t="s">
        <v>4735</v>
      </c>
      <c r="B4950" s="10" t="s">
        <v>52</v>
      </c>
      <c r="C4950" s="10" t="s">
        <v>52</v>
      </c>
      <c r="D4950" s="11"/>
      <c r="E4950" s="15"/>
      <c r="F4950" s="17">
        <f>TRUNC(SUMIF(N4947:N4949, N4946, F4947:F4949),0)</f>
        <v>0</v>
      </c>
      <c r="G4950" s="15"/>
      <c r="H4950" s="17">
        <f>TRUNC(SUMIF(N4947:N4949, N4946, H4947:H4949),0)</f>
        <v>10277</v>
      </c>
      <c r="I4950" s="15"/>
      <c r="J4950" s="17">
        <f>TRUNC(SUMIF(N4947:N4949, N4946, J4947:J4949),0)</f>
        <v>616</v>
      </c>
      <c r="K4950" s="15"/>
      <c r="L4950" s="17">
        <f>F4950+H4950+J4950</f>
        <v>10893</v>
      </c>
      <c r="M4950" s="10" t="s">
        <v>52</v>
      </c>
      <c r="N4950" s="9" t="s">
        <v>4736</v>
      </c>
      <c r="O4950" s="9" t="s">
        <v>4736</v>
      </c>
      <c r="P4950" s="9" t="s">
        <v>52</v>
      </c>
      <c r="Q4950" s="9" t="s">
        <v>52</v>
      </c>
      <c r="R4950" s="9" t="s">
        <v>52</v>
      </c>
      <c r="S4950" s="1"/>
      <c r="T4950" s="1"/>
      <c r="U4950" s="1"/>
      <c r="V4950" s="1"/>
      <c r="W4950" s="1"/>
      <c r="X4950" s="1"/>
      <c r="Y4950" s="1"/>
      <c r="Z4950" s="1"/>
      <c r="AA4950" s="1"/>
      <c r="AB4950" s="1"/>
      <c r="AC4950" s="1"/>
      <c r="AD4950" s="1"/>
      <c r="AE4950" s="1"/>
      <c r="AF4950" s="1"/>
      <c r="AG4950" s="1"/>
      <c r="AH4950" s="1"/>
      <c r="AI4950" s="1"/>
      <c r="AJ4950" s="9" t="s">
        <v>52</v>
      </c>
      <c r="AK4950" s="9" t="s">
        <v>52</v>
      </c>
      <c r="AL4950" s="9" t="s">
        <v>52</v>
      </c>
      <c r="AM4950" s="9" t="s">
        <v>52</v>
      </c>
    </row>
    <row r="4951" spans="1:39" ht="30" customHeight="1" x14ac:dyDescent="0.3">
      <c r="A4951" s="11"/>
      <c r="B4951" s="11"/>
      <c r="C4951" s="11"/>
      <c r="D4951" s="11"/>
      <c r="E4951" s="15"/>
      <c r="F4951" s="17"/>
      <c r="G4951" s="15"/>
      <c r="H4951" s="17"/>
      <c r="I4951" s="15"/>
      <c r="J4951" s="17"/>
      <c r="K4951" s="15"/>
      <c r="L4951" s="17"/>
      <c r="M4951" s="11"/>
    </row>
    <row r="4952" spans="1:39" ht="30" customHeight="1" x14ac:dyDescent="0.3">
      <c r="A4952" s="14" t="s">
        <v>9443</v>
      </c>
      <c r="B4952" s="14"/>
      <c r="C4952" s="14"/>
      <c r="D4952" s="14"/>
      <c r="E4952" s="16"/>
      <c r="F4952" s="18"/>
      <c r="G4952" s="16"/>
      <c r="H4952" s="18"/>
      <c r="I4952" s="16"/>
      <c r="J4952" s="18"/>
      <c r="K4952" s="16"/>
      <c r="L4952" s="18"/>
      <c r="M4952" s="14"/>
      <c r="N4952" s="5" t="s">
        <v>2880</v>
      </c>
    </row>
    <row r="4953" spans="1:39" ht="30" customHeight="1" x14ac:dyDescent="0.3">
      <c r="A4953" s="10" t="s">
        <v>5914</v>
      </c>
      <c r="B4953" s="10" t="s">
        <v>4714</v>
      </c>
      <c r="C4953" s="10" t="s">
        <v>4715</v>
      </c>
      <c r="D4953" s="11">
        <v>1.0999999999999999E-2</v>
      </c>
      <c r="E4953" s="15">
        <v>0</v>
      </c>
      <c r="F4953" s="17">
        <f>TRUNC(E4953*D4953,1)</f>
        <v>0</v>
      </c>
      <c r="G4953" s="15">
        <v>191620</v>
      </c>
      <c r="H4953" s="17">
        <f>TRUNC(G4953*D4953,1)</f>
        <v>2107.8000000000002</v>
      </c>
      <c r="I4953" s="15">
        <v>0</v>
      </c>
      <c r="J4953" s="17">
        <f>TRUNC(I4953*D4953,1)</f>
        <v>0</v>
      </c>
      <c r="K4953" s="15">
        <f>TRUNC(E4953+G4953+I4953,1)</f>
        <v>191620</v>
      </c>
      <c r="L4953" s="17">
        <f>TRUNC(F4953+H4953+J4953,1)</f>
        <v>2107.8000000000002</v>
      </c>
      <c r="M4953" s="10" t="s">
        <v>52</v>
      </c>
      <c r="N4953" s="9" t="s">
        <v>2880</v>
      </c>
      <c r="O4953" s="9" t="s">
        <v>5915</v>
      </c>
      <c r="P4953" s="9" t="s">
        <v>54</v>
      </c>
      <c r="Q4953" s="9" t="s">
        <v>54</v>
      </c>
      <c r="R4953" s="9" t="s">
        <v>67</v>
      </c>
      <c r="S4953" s="1"/>
      <c r="T4953" s="1"/>
      <c r="U4953" s="1"/>
      <c r="V4953" s="1">
        <v>1</v>
      </c>
      <c r="W4953" s="1"/>
      <c r="X4953" s="1"/>
      <c r="Y4953" s="1"/>
      <c r="Z4953" s="1"/>
      <c r="AA4953" s="1"/>
      <c r="AB4953" s="1"/>
      <c r="AC4953" s="1"/>
      <c r="AD4953" s="1"/>
      <c r="AE4953" s="1"/>
      <c r="AF4953" s="1"/>
      <c r="AG4953" s="1"/>
      <c r="AH4953" s="1"/>
      <c r="AI4953" s="1"/>
      <c r="AJ4953" s="9" t="s">
        <v>52</v>
      </c>
      <c r="AK4953" s="9" t="s">
        <v>9446</v>
      </c>
      <c r="AL4953" s="9" t="s">
        <v>52</v>
      </c>
      <c r="AM4953" s="9" t="s">
        <v>52</v>
      </c>
    </row>
    <row r="4954" spans="1:39" ht="30" customHeight="1" x14ac:dyDescent="0.3">
      <c r="A4954" s="10" t="s">
        <v>4720</v>
      </c>
      <c r="B4954" s="10" t="s">
        <v>4714</v>
      </c>
      <c r="C4954" s="10" t="s">
        <v>4715</v>
      </c>
      <c r="D4954" s="11">
        <v>5.0000000000000001E-3</v>
      </c>
      <c r="E4954" s="15">
        <v>0</v>
      </c>
      <c r="F4954" s="17">
        <f>TRUNC(E4954*D4954,1)</f>
        <v>0</v>
      </c>
      <c r="G4954" s="15">
        <v>153671</v>
      </c>
      <c r="H4954" s="17">
        <f>TRUNC(G4954*D4954,1)</f>
        <v>768.3</v>
      </c>
      <c r="I4954" s="15">
        <v>0</v>
      </c>
      <c r="J4954" s="17">
        <f>TRUNC(I4954*D4954,1)</f>
        <v>0</v>
      </c>
      <c r="K4954" s="15">
        <f>TRUNC(E4954+G4954+I4954,1)</f>
        <v>153671</v>
      </c>
      <c r="L4954" s="17">
        <f>TRUNC(F4954+H4954+J4954,1)</f>
        <v>768.3</v>
      </c>
      <c r="M4954" s="10" t="s">
        <v>52</v>
      </c>
      <c r="N4954" s="9" t="s">
        <v>2880</v>
      </c>
      <c r="O4954" s="9" t="s">
        <v>4721</v>
      </c>
      <c r="P4954" s="9" t="s">
        <v>54</v>
      </c>
      <c r="Q4954" s="9" t="s">
        <v>54</v>
      </c>
      <c r="R4954" s="9" t="s">
        <v>67</v>
      </c>
      <c r="S4954" s="1"/>
      <c r="T4954" s="1"/>
      <c r="U4954" s="1"/>
      <c r="V4954" s="1">
        <v>1</v>
      </c>
      <c r="W4954" s="1"/>
      <c r="X4954" s="1"/>
      <c r="Y4954" s="1"/>
      <c r="Z4954" s="1"/>
      <c r="AA4954" s="1"/>
      <c r="AB4954" s="1"/>
      <c r="AC4954" s="1"/>
      <c r="AD4954" s="1"/>
      <c r="AE4954" s="1"/>
      <c r="AF4954" s="1"/>
      <c r="AG4954" s="1"/>
      <c r="AH4954" s="1"/>
      <c r="AI4954" s="1"/>
      <c r="AJ4954" s="9" t="s">
        <v>52</v>
      </c>
      <c r="AK4954" s="9" t="s">
        <v>9447</v>
      </c>
      <c r="AL4954" s="9" t="s">
        <v>52</v>
      </c>
      <c r="AM4954" s="9" t="s">
        <v>52</v>
      </c>
    </row>
    <row r="4955" spans="1:39" ht="30" customHeight="1" x14ac:dyDescent="0.3">
      <c r="A4955" s="10" t="s">
        <v>4727</v>
      </c>
      <c r="B4955" s="10" t="s">
        <v>4728</v>
      </c>
      <c r="C4955" s="10" t="s">
        <v>732</v>
      </c>
      <c r="D4955" s="11">
        <v>1</v>
      </c>
      <c r="E4955" s="15">
        <v>0</v>
      </c>
      <c r="F4955" s="17">
        <f>TRUNC(E4955*D4955,1)</f>
        <v>0</v>
      </c>
      <c r="G4955" s="15">
        <v>0</v>
      </c>
      <c r="H4955" s="17">
        <f>TRUNC(G4955*D4955,1)</f>
        <v>0</v>
      </c>
      <c r="I4955" s="15">
        <f>TRUNC(SUMIF(V4953:V4955, RIGHTB(O4955, 1), H4953:H4955)*U4955, 2)</f>
        <v>57.52</v>
      </c>
      <c r="J4955" s="17">
        <f>TRUNC(I4955*D4955,1)</f>
        <v>57.5</v>
      </c>
      <c r="K4955" s="15">
        <f>TRUNC(E4955+G4955+I4955,1)</f>
        <v>57.5</v>
      </c>
      <c r="L4955" s="17">
        <f>TRUNC(F4955+H4955+J4955,1)</f>
        <v>57.5</v>
      </c>
      <c r="M4955" s="10" t="s">
        <v>52</v>
      </c>
      <c r="N4955" s="9" t="s">
        <v>2880</v>
      </c>
      <c r="O4955" s="9" t="s">
        <v>4729</v>
      </c>
      <c r="P4955" s="9" t="s">
        <v>54</v>
      </c>
      <c r="Q4955" s="9" t="s">
        <v>54</v>
      </c>
      <c r="R4955" s="9" t="s">
        <v>54</v>
      </c>
      <c r="S4955" s="1">
        <v>1</v>
      </c>
      <c r="T4955" s="1">
        <v>2</v>
      </c>
      <c r="U4955" s="1">
        <v>0.02</v>
      </c>
      <c r="V4955" s="1"/>
      <c r="W4955" s="1"/>
      <c r="X4955" s="1"/>
      <c r="Y4955" s="1"/>
      <c r="Z4955" s="1"/>
      <c r="AA4955" s="1"/>
      <c r="AB4955" s="1"/>
      <c r="AC4955" s="1"/>
      <c r="AD4955" s="1"/>
      <c r="AE4955" s="1"/>
      <c r="AF4955" s="1"/>
      <c r="AG4955" s="1"/>
      <c r="AH4955" s="1"/>
      <c r="AI4955" s="1"/>
      <c r="AJ4955" s="9" t="s">
        <v>52</v>
      </c>
      <c r="AK4955" s="9" t="s">
        <v>9448</v>
      </c>
      <c r="AL4955" s="9" t="s">
        <v>52</v>
      </c>
      <c r="AM4955" s="9" t="s">
        <v>52</v>
      </c>
    </row>
    <row r="4956" spans="1:39" ht="30" customHeight="1" x14ac:dyDescent="0.3">
      <c r="A4956" s="10" t="s">
        <v>4735</v>
      </c>
      <c r="B4956" s="10" t="s">
        <v>52</v>
      </c>
      <c r="C4956" s="10" t="s">
        <v>52</v>
      </c>
      <c r="D4956" s="11"/>
      <c r="E4956" s="15"/>
      <c r="F4956" s="17">
        <f>TRUNC(SUMIF(N4953:N4955, N4952, F4953:F4955),0)</f>
        <v>0</v>
      </c>
      <c r="G4956" s="15"/>
      <c r="H4956" s="17">
        <f>TRUNC(SUMIF(N4953:N4955, N4952, H4953:H4955),0)</f>
        <v>2876</v>
      </c>
      <c r="I4956" s="15"/>
      <c r="J4956" s="17">
        <f>TRUNC(SUMIF(N4953:N4955, N4952, J4953:J4955),0)</f>
        <v>57</v>
      </c>
      <c r="K4956" s="15"/>
      <c r="L4956" s="17">
        <f>F4956+H4956+J4956</f>
        <v>2933</v>
      </c>
      <c r="M4956" s="10" t="s">
        <v>52</v>
      </c>
      <c r="N4956" s="9" t="s">
        <v>4736</v>
      </c>
      <c r="O4956" s="9" t="s">
        <v>4736</v>
      </c>
      <c r="P4956" s="9" t="s">
        <v>52</v>
      </c>
      <c r="Q4956" s="9" t="s">
        <v>52</v>
      </c>
      <c r="R4956" s="9" t="s">
        <v>52</v>
      </c>
      <c r="S4956" s="1"/>
      <c r="T4956" s="1"/>
      <c r="U4956" s="1"/>
      <c r="V4956" s="1"/>
      <c r="W4956" s="1"/>
      <c r="X4956" s="1"/>
      <c r="Y4956" s="1"/>
      <c r="Z4956" s="1"/>
      <c r="AA4956" s="1"/>
      <c r="AB4956" s="1"/>
      <c r="AC4956" s="1"/>
      <c r="AD4956" s="1"/>
      <c r="AE4956" s="1"/>
      <c r="AF4956" s="1"/>
      <c r="AG4956" s="1"/>
      <c r="AH4956" s="1"/>
      <c r="AI4956" s="1"/>
      <c r="AJ4956" s="9" t="s">
        <v>52</v>
      </c>
      <c r="AK4956" s="9" t="s">
        <v>52</v>
      </c>
      <c r="AL4956" s="9" t="s">
        <v>52</v>
      </c>
      <c r="AM4956" s="9" t="s">
        <v>52</v>
      </c>
    </row>
    <row r="4957" spans="1:39" ht="30" customHeight="1" x14ac:dyDescent="0.3">
      <c r="A4957" s="11"/>
      <c r="B4957" s="11"/>
      <c r="C4957" s="11"/>
      <c r="D4957" s="11"/>
      <c r="E4957" s="15"/>
      <c r="F4957" s="17"/>
      <c r="G4957" s="15"/>
      <c r="H4957" s="17"/>
      <c r="I4957" s="15"/>
      <c r="J4957" s="17"/>
      <c r="K4957" s="15"/>
      <c r="L4957" s="17"/>
      <c r="M4957" s="11"/>
    </row>
    <row r="4958" spans="1:39" ht="30" customHeight="1" x14ac:dyDescent="0.3">
      <c r="A4958" s="14" t="s">
        <v>9449</v>
      </c>
      <c r="B4958" s="14"/>
      <c r="C4958" s="14"/>
      <c r="D4958" s="14"/>
      <c r="E4958" s="16"/>
      <c r="F4958" s="18"/>
      <c r="G4958" s="16"/>
      <c r="H4958" s="18"/>
      <c r="I4958" s="16"/>
      <c r="J4958" s="18"/>
      <c r="K4958" s="16"/>
      <c r="L4958" s="18"/>
      <c r="M4958" s="14"/>
      <c r="N4958" s="5" t="s">
        <v>2884</v>
      </c>
    </row>
    <row r="4959" spans="1:39" ht="30" customHeight="1" x14ac:dyDescent="0.3">
      <c r="A4959" s="10" t="s">
        <v>5914</v>
      </c>
      <c r="B4959" s="10" t="s">
        <v>4714</v>
      </c>
      <c r="C4959" s="10" t="s">
        <v>4715</v>
      </c>
      <c r="D4959" s="11">
        <v>1.0999999999999999E-2</v>
      </c>
      <c r="E4959" s="15">
        <v>0</v>
      </c>
      <c r="F4959" s="17">
        <f>TRUNC(E4959*D4959,1)</f>
        <v>0</v>
      </c>
      <c r="G4959" s="15">
        <v>191620</v>
      </c>
      <c r="H4959" s="17">
        <f>TRUNC(G4959*D4959,1)</f>
        <v>2107.8000000000002</v>
      </c>
      <c r="I4959" s="15">
        <v>0</v>
      </c>
      <c r="J4959" s="17">
        <f>TRUNC(I4959*D4959,1)</f>
        <v>0</v>
      </c>
      <c r="K4959" s="15">
        <f>TRUNC(E4959+G4959+I4959,1)</f>
        <v>191620</v>
      </c>
      <c r="L4959" s="17">
        <f>TRUNC(F4959+H4959+J4959,1)</f>
        <v>2107.8000000000002</v>
      </c>
      <c r="M4959" s="10" t="s">
        <v>52</v>
      </c>
      <c r="N4959" s="9" t="s">
        <v>2884</v>
      </c>
      <c r="O4959" s="9" t="s">
        <v>5915</v>
      </c>
      <c r="P4959" s="9" t="s">
        <v>54</v>
      </c>
      <c r="Q4959" s="9" t="s">
        <v>54</v>
      </c>
      <c r="R4959" s="9" t="s">
        <v>67</v>
      </c>
      <c r="S4959" s="1"/>
      <c r="T4959" s="1"/>
      <c r="U4959" s="1"/>
      <c r="V4959" s="1"/>
      <c r="W4959" s="1"/>
      <c r="X4959" s="1"/>
      <c r="Y4959" s="1"/>
      <c r="Z4959" s="1"/>
      <c r="AA4959" s="1"/>
      <c r="AB4959" s="1"/>
      <c r="AC4959" s="1"/>
      <c r="AD4959" s="1"/>
      <c r="AE4959" s="1"/>
      <c r="AF4959" s="1"/>
      <c r="AG4959" s="1"/>
      <c r="AH4959" s="1"/>
      <c r="AI4959" s="1"/>
      <c r="AJ4959" s="9" t="s">
        <v>52</v>
      </c>
      <c r="AK4959" s="9" t="s">
        <v>9452</v>
      </c>
      <c r="AL4959" s="9" t="s">
        <v>52</v>
      </c>
      <c r="AM4959" s="9" t="s">
        <v>52</v>
      </c>
    </row>
    <row r="4960" spans="1:39" ht="30" customHeight="1" x14ac:dyDescent="0.3">
      <c r="A4960" s="10" t="s">
        <v>4720</v>
      </c>
      <c r="B4960" s="10" t="s">
        <v>4714</v>
      </c>
      <c r="C4960" s="10" t="s">
        <v>4715</v>
      </c>
      <c r="D4960" s="11">
        <v>3.0000000000000001E-3</v>
      </c>
      <c r="E4960" s="15">
        <v>0</v>
      </c>
      <c r="F4960" s="17">
        <f>TRUNC(E4960*D4960,1)</f>
        <v>0</v>
      </c>
      <c r="G4960" s="15">
        <v>153671</v>
      </c>
      <c r="H4960" s="17">
        <f>TRUNC(G4960*D4960,1)</f>
        <v>461</v>
      </c>
      <c r="I4960" s="15">
        <v>0</v>
      </c>
      <c r="J4960" s="17">
        <f>TRUNC(I4960*D4960,1)</f>
        <v>0</v>
      </c>
      <c r="K4960" s="15">
        <f>TRUNC(E4960+G4960+I4960,1)</f>
        <v>153671</v>
      </c>
      <c r="L4960" s="17">
        <f>TRUNC(F4960+H4960+J4960,1)</f>
        <v>461</v>
      </c>
      <c r="M4960" s="10" t="s">
        <v>52</v>
      </c>
      <c r="N4960" s="9" t="s">
        <v>2884</v>
      </c>
      <c r="O4960" s="9" t="s">
        <v>4721</v>
      </c>
      <c r="P4960" s="9" t="s">
        <v>54</v>
      </c>
      <c r="Q4960" s="9" t="s">
        <v>54</v>
      </c>
      <c r="R4960" s="9" t="s">
        <v>67</v>
      </c>
      <c r="S4960" s="1"/>
      <c r="T4960" s="1"/>
      <c r="U4960" s="1"/>
      <c r="V4960" s="1"/>
      <c r="W4960" s="1"/>
      <c r="X4960" s="1"/>
      <c r="Y4960" s="1"/>
      <c r="Z4960" s="1"/>
      <c r="AA4960" s="1"/>
      <c r="AB4960" s="1"/>
      <c r="AC4960" s="1"/>
      <c r="AD4960" s="1"/>
      <c r="AE4960" s="1"/>
      <c r="AF4960" s="1"/>
      <c r="AG4960" s="1"/>
      <c r="AH4960" s="1"/>
      <c r="AI4960" s="1"/>
      <c r="AJ4960" s="9" t="s">
        <v>52</v>
      </c>
      <c r="AK4960" s="9" t="s">
        <v>9453</v>
      </c>
      <c r="AL4960" s="9" t="s">
        <v>52</v>
      </c>
      <c r="AM4960" s="9" t="s">
        <v>52</v>
      </c>
    </row>
    <row r="4961" spans="1:39" ht="30" customHeight="1" x14ac:dyDescent="0.3">
      <c r="A4961" s="10" t="s">
        <v>4735</v>
      </c>
      <c r="B4961" s="10" t="s">
        <v>52</v>
      </c>
      <c r="C4961" s="10" t="s">
        <v>52</v>
      </c>
      <c r="D4961" s="11"/>
      <c r="E4961" s="15"/>
      <c r="F4961" s="17">
        <f>TRUNC(SUMIF(N4959:N4960, N4958, F4959:F4960),0)</f>
        <v>0</v>
      </c>
      <c r="G4961" s="15"/>
      <c r="H4961" s="17">
        <f>TRUNC(SUMIF(N4959:N4960, N4958, H4959:H4960),0)</f>
        <v>2568</v>
      </c>
      <c r="I4961" s="15"/>
      <c r="J4961" s="17">
        <f>TRUNC(SUMIF(N4959:N4960, N4958, J4959:J4960),0)</f>
        <v>0</v>
      </c>
      <c r="K4961" s="15"/>
      <c r="L4961" s="17">
        <f>F4961+H4961+J4961</f>
        <v>2568</v>
      </c>
      <c r="M4961" s="10" t="s">
        <v>52</v>
      </c>
      <c r="N4961" s="9" t="s">
        <v>4736</v>
      </c>
      <c r="O4961" s="9" t="s">
        <v>4736</v>
      </c>
      <c r="P4961" s="9" t="s">
        <v>52</v>
      </c>
      <c r="Q4961" s="9" t="s">
        <v>52</v>
      </c>
      <c r="R4961" s="9" t="s">
        <v>52</v>
      </c>
      <c r="S4961" s="1"/>
      <c r="T4961" s="1"/>
      <c r="U4961" s="1"/>
      <c r="V4961" s="1"/>
      <c r="W4961" s="1"/>
      <c r="X4961" s="1"/>
      <c r="Y4961" s="1"/>
      <c r="Z4961" s="1"/>
      <c r="AA4961" s="1"/>
      <c r="AB4961" s="1"/>
      <c r="AC4961" s="1"/>
      <c r="AD4961" s="1"/>
      <c r="AE4961" s="1"/>
      <c r="AF4961" s="1"/>
      <c r="AG4961" s="1"/>
      <c r="AH4961" s="1"/>
      <c r="AI4961" s="1"/>
      <c r="AJ4961" s="9" t="s">
        <v>52</v>
      </c>
      <c r="AK4961" s="9" t="s">
        <v>52</v>
      </c>
      <c r="AL4961" s="9" t="s">
        <v>52</v>
      </c>
      <c r="AM4961" s="9" t="s">
        <v>52</v>
      </c>
    </row>
    <row r="4962" spans="1:39" ht="30" customHeight="1" x14ac:dyDescent="0.3">
      <c r="A4962" s="11"/>
      <c r="B4962" s="11"/>
      <c r="C4962" s="11"/>
      <c r="D4962" s="11"/>
      <c r="E4962" s="15"/>
      <c r="F4962" s="17"/>
      <c r="G4962" s="15"/>
      <c r="H4962" s="17"/>
      <c r="I4962" s="15"/>
      <c r="J4962" s="17"/>
      <c r="K4962" s="15"/>
      <c r="L4962" s="17"/>
      <c r="M4962" s="11"/>
    </row>
    <row r="4963" spans="1:39" ht="30" customHeight="1" x14ac:dyDescent="0.3">
      <c r="A4963" s="14" t="s">
        <v>9454</v>
      </c>
      <c r="B4963" s="14"/>
      <c r="C4963" s="14"/>
      <c r="D4963" s="14"/>
      <c r="E4963" s="16"/>
      <c r="F4963" s="18"/>
      <c r="G4963" s="16"/>
      <c r="H4963" s="18"/>
      <c r="I4963" s="16"/>
      <c r="J4963" s="18"/>
      <c r="K4963" s="16"/>
      <c r="L4963" s="18"/>
      <c r="M4963" s="14"/>
      <c r="N4963" s="5" t="s">
        <v>2887</v>
      </c>
    </row>
    <row r="4964" spans="1:39" ht="30" customHeight="1" x14ac:dyDescent="0.3">
      <c r="A4964" s="10" t="s">
        <v>5914</v>
      </c>
      <c r="B4964" s="10" t="s">
        <v>4714</v>
      </c>
      <c r="C4964" s="10" t="s">
        <v>4715</v>
      </c>
      <c r="D4964" s="11">
        <v>1.2999999999999999E-2</v>
      </c>
      <c r="E4964" s="15">
        <v>0</v>
      </c>
      <c r="F4964" s="17">
        <f>TRUNC(E4964*D4964,1)</f>
        <v>0</v>
      </c>
      <c r="G4964" s="15">
        <v>191620</v>
      </c>
      <c r="H4964" s="17">
        <f>TRUNC(G4964*D4964,1)</f>
        <v>2491</v>
      </c>
      <c r="I4964" s="15">
        <v>0</v>
      </c>
      <c r="J4964" s="17">
        <f>TRUNC(I4964*D4964,1)</f>
        <v>0</v>
      </c>
      <c r="K4964" s="15">
        <f>TRUNC(E4964+G4964+I4964,1)</f>
        <v>191620</v>
      </c>
      <c r="L4964" s="17">
        <f>TRUNC(F4964+H4964+J4964,1)</f>
        <v>2491</v>
      </c>
      <c r="M4964" s="10" t="s">
        <v>52</v>
      </c>
      <c r="N4964" s="9" t="s">
        <v>2887</v>
      </c>
      <c r="O4964" s="9" t="s">
        <v>5915</v>
      </c>
      <c r="P4964" s="9" t="s">
        <v>54</v>
      </c>
      <c r="Q4964" s="9" t="s">
        <v>54</v>
      </c>
      <c r="R4964" s="9" t="s">
        <v>67</v>
      </c>
      <c r="S4964" s="1"/>
      <c r="T4964" s="1"/>
      <c r="U4964" s="1"/>
      <c r="V4964" s="1"/>
      <c r="W4964" s="1"/>
      <c r="X4964" s="1"/>
      <c r="Y4964" s="1"/>
      <c r="Z4964" s="1"/>
      <c r="AA4964" s="1"/>
      <c r="AB4964" s="1"/>
      <c r="AC4964" s="1"/>
      <c r="AD4964" s="1"/>
      <c r="AE4964" s="1"/>
      <c r="AF4964" s="1"/>
      <c r="AG4964" s="1"/>
      <c r="AH4964" s="1"/>
      <c r="AI4964" s="1"/>
      <c r="AJ4964" s="9" t="s">
        <v>52</v>
      </c>
      <c r="AK4964" s="9" t="s">
        <v>9456</v>
      </c>
      <c r="AL4964" s="9" t="s">
        <v>52</v>
      </c>
      <c r="AM4964" s="9" t="s">
        <v>52</v>
      </c>
    </row>
    <row r="4965" spans="1:39" ht="30" customHeight="1" x14ac:dyDescent="0.3">
      <c r="A4965" s="10" t="s">
        <v>4720</v>
      </c>
      <c r="B4965" s="10" t="s">
        <v>4714</v>
      </c>
      <c r="C4965" s="10" t="s">
        <v>4715</v>
      </c>
      <c r="D4965" s="11">
        <v>4.0000000000000001E-3</v>
      </c>
      <c r="E4965" s="15">
        <v>0</v>
      </c>
      <c r="F4965" s="17">
        <f>TRUNC(E4965*D4965,1)</f>
        <v>0</v>
      </c>
      <c r="G4965" s="15">
        <v>153671</v>
      </c>
      <c r="H4965" s="17">
        <f>TRUNC(G4965*D4965,1)</f>
        <v>614.6</v>
      </c>
      <c r="I4965" s="15">
        <v>0</v>
      </c>
      <c r="J4965" s="17">
        <f>TRUNC(I4965*D4965,1)</f>
        <v>0</v>
      </c>
      <c r="K4965" s="15">
        <f>TRUNC(E4965+G4965+I4965,1)</f>
        <v>153671</v>
      </c>
      <c r="L4965" s="17">
        <f>TRUNC(F4965+H4965+J4965,1)</f>
        <v>614.6</v>
      </c>
      <c r="M4965" s="10" t="s">
        <v>52</v>
      </c>
      <c r="N4965" s="9" t="s">
        <v>2887</v>
      </c>
      <c r="O4965" s="9" t="s">
        <v>4721</v>
      </c>
      <c r="P4965" s="9" t="s">
        <v>54</v>
      </c>
      <c r="Q4965" s="9" t="s">
        <v>54</v>
      </c>
      <c r="R4965" s="9" t="s">
        <v>67</v>
      </c>
      <c r="S4965" s="1"/>
      <c r="T4965" s="1"/>
      <c r="U4965" s="1"/>
      <c r="V4965" s="1"/>
      <c r="W4965" s="1"/>
      <c r="X4965" s="1"/>
      <c r="Y4965" s="1"/>
      <c r="Z4965" s="1"/>
      <c r="AA4965" s="1"/>
      <c r="AB4965" s="1"/>
      <c r="AC4965" s="1"/>
      <c r="AD4965" s="1"/>
      <c r="AE4965" s="1"/>
      <c r="AF4965" s="1"/>
      <c r="AG4965" s="1"/>
      <c r="AH4965" s="1"/>
      <c r="AI4965" s="1"/>
      <c r="AJ4965" s="9" t="s">
        <v>52</v>
      </c>
      <c r="AK4965" s="9" t="s">
        <v>9457</v>
      </c>
      <c r="AL4965" s="9" t="s">
        <v>52</v>
      </c>
      <c r="AM4965" s="9" t="s">
        <v>52</v>
      </c>
    </row>
    <row r="4966" spans="1:39" ht="30" customHeight="1" x14ac:dyDescent="0.3">
      <c r="A4966" s="10" t="s">
        <v>4735</v>
      </c>
      <c r="B4966" s="10" t="s">
        <v>52</v>
      </c>
      <c r="C4966" s="10" t="s">
        <v>52</v>
      </c>
      <c r="D4966" s="11"/>
      <c r="E4966" s="15"/>
      <c r="F4966" s="17">
        <f>TRUNC(SUMIF(N4964:N4965, N4963, F4964:F4965),0)</f>
        <v>0</v>
      </c>
      <c r="G4966" s="15"/>
      <c r="H4966" s="17">
        <f>TRUNC(SUMIF(N4964:N4965, N4963, H4964:H4965),0)</f>
        <v>3105</v>
      </c>
      <c r="I4966" s="15"/>
      <c r="J4966" s="17">
        <f>TRUNC(SUMIF(N4964:N4965, N4963, J4964:J4965),0)</f>
        <v>0</v>
      </c>
      <c r="K4966" s="15"/>
      <c r="L4966" s="17">
        <f>F4966+H4966+J4966</f>
        <v>3105</v>
      </c>
      <c r="M4966" s="10" t="s">
        <v>52</v>
      </c>
      <c r="N4966" s="9" t="s">
        <v>4736</v>
      </c>
      <c r="O4966" s="9" t="s">
        <v>4736</v>
      </c>
      <c r="P4966" s="9" t="s">
        <v>52</v>
      </c>
      <c r="Q4966" s="9" t="s">
        <v>52</v>
      </c>
      <c r="R4966" s="9" t="s">
        <v>52</v>
      </c>
      <c r="S4966" s="1"/>
      <c r="T4966" s="1"/>
      <c r="U4966" s="1"/>
      <c r="V4966" s="1"/>
      <c r="W4966" s="1"/>
      <c r="X4966" s="1"/>
      <c r="Y4966" s="1"/>
      <c r="Z4966" s="1"/>
      <c r="AA4966" s="1"/>
      <c r="AB4966" s="1"/>
      <c r="AC4966" s="1"/>
      <c r="AD4966" s="1"/>
      <c r="AE4966" s="1"/>
      <c r="AF4966" s="1"/>
      <c r="AG4966" s="1"/>
      <c r="AH4966" s="1"/>
      <c r="AI4966" s="1"/>
      <c r="AJ4966" s="9" t="s">
        <v>52</v>
      </c>
      <c r="AK4966" s="9" t="s">
        <v>52</v>
      </c>
      <c r="AL4966" s="9" t="s">
        <v>52</v>
      </c>
      <c r="AM4966" s="9" t="s">
        <v>52</v>
      </c>
    </row>
    <row r="4967" spans="1:39" ht="30" customHeight="1" x14ac:dyDescent="0.3">
      <c r="A4967" s="11"/>
      <c r="B4967" s="11"/>
      <c r="C4967" s="11"/>
      <c r="D4967" s="11"/>
      <c r="E4967" s="15"/>
      <c r="F4967" s="17"/>
      <c r="G4967" s="15"/>
      <c r="H4967" s="17"/>
      <c r="I4967" s="15"/>
      <c r="J4967" s="17"/>
      <c r="K4967" s="15"/>
      <c r="L4967" s="17"/>
      <c r="M4967" s="11"/>
    </row>
    <row r="4968" spans="1:39" ht="30" customHeight="1" x14ac:dyDescent="0.3">
      <c r="A4968" s="14" t="s">
        <v>9458</v>
      </c>
      <c r="B4968" s="14"/>
      <c r="C4968" s="14"/>
      <c r="D4968" s="14"/>
      <c r="E4968" s="16"/>
      <c r="F4968" s="18"/>
      <c r="G4968" s="16"/>
      <c r="H4968" s="18"/>
      <c r="I4968" s="16"/>
      <c r="J4968" s="18"/>
      <c r="K4968" s="16"/>
      <c r="L4968" s="18"/>
      <c r="M4968" s="14"/>
      <c r="N4968" s="5" t="s">
        <v>2890</v>
      </c>
    </row>
    <row r="4969" spans="1:39" ht="30" customHeight="1" x14ac:dyDescent="0.3">
      <c r="A4969" s="10" t="s">
        <v>5914</v>
      </c>
      <c r="B4969" s="10" t="s">
        <v>4714</v>
      </c>
      <c r="C4969" s="10" t="s">
        <v>4715</v>
      </c>
      <c r="D4969" s="11">
        <v>1.2E-2</v>
      </c>
      <c r="E4969" s="15">
        <v>0</v>
      </c>
      <c r="F4969" s="17">
        <f>TRUNC(E4969*D4969,1)</f>
        <v>0</v>
      </c>
      <c r="G4969" s="15">
        <v>191620</v>
      </c>
      <c r="H4969" s="17">
        <f>TRUNC(G4969*D4969,1)</f>
        <v>2299.4</v>
      </c>
      <c r="I4969" s="15">
        <v>0</v>
      </c>
      <c r="J4969" s="17">
        <f>TRUNC(I4969*D4969,1)</f>
        <v>0</v>
      </c>
      <c r="K4969" s="15">
        <f>TRUNC(E4969+G4969+I4969,1)</f>
        <v>191620</v>
      </c>
      <c r="L4969" s="17">
        <f>TRUNC(F4969+H4969+J4969,1)</f>
        <v>2299.4</v>
      </c>
      <c r="M4969" s="10" t="s">
        <v>52</v>
      </c>
      <c r="N4969" s="9" t="s">
        <v>2890</v>
      </c>
      <c r="O4969" s="9" t="s">
        <v>5915</v>
      </c>
      <c r="P4969" s="9" t="s">
        <v>54</v>
      </c>
      <c r="Q4969" s="9" t="s">
        <v>54</v>
      </c>
      <c r="R4969" s="9" t="s">
        <v>67</v>
      </c>
      <c r="S4969" s="1"/>
      <c r="T4969" s="1"/>
      <c r="U4969" s="1"/>
      <c r="V4969" s="1"/>
      <c r="W4969" s="1"/>
      <c r="X4969" s="1"/>
      <c r="Y4969" s="1"/>
      <c r="Z4969" s="1"/>
      <c r="AA4969" s="1"/>
      <c r="AB4969" s="1"/>
      <c r="AC4969" s="1"/>
      <c r="AD4969" s="1"/>
      <c r="AE4969" s="1"/>
      <c r="AF4969" s="1"/>
      <c r="AG4969" s="1"/>
      <c r="AH4969" s="1"/>
      <c r="AI4969" s="1"/>
      <c r="AJ4969" s="9" t="s">
        <v>52</v>
      </c>
      <c r="AK4969" s="9" t="s">
        <v>9460</v>
      </c>
      <c r="AL4969" s="9" t="s">
        <v>52</v>
      </c>
      <c r="AM4969" s="9" t="s">
        <v>52</v>
      </c>
    </row>
    <row r="4970" spans="1:39" ht="30" customHeight="1" x14ac:dyDescent="0.3">
      <c r="A4970" s="10" t="s">
        <v>4720</v>
      </c>
      <c r="B4970" s="10" t="s">
        <v>4714</v>
      </c>
      <c r="C4970" s="10" t="s">
        <v>4715</v>
      </c>
      <c r="D4970" s="11">
        <v>4.0000000000000001E-3</v>
      </c>
      <c r="E4970" s="15">
        <v>0</v>
      </c>
      <c r="F4970" s="17">
        <f>TRUNC(E4970*D4970,1)</f>
        <v>0</v>
      </c>
      <c r="G4970" s="15">
        <v>153671</v>
      </c>
      <c r="H4970" s="17">
        <f>TRUNC(G4970*D4970,1)</f>
        <v>614.6</v>
      </c>
      <c r="I4970" s="15">
        <v>0</v>
      </c>
      <c r="J4970" s="17">
        <f>TRUNC(I4970*D4970,1)</f>
        <v>0</v>
      </c>
      <c r="K4970" s="15">
        <f>TRUNC(E4970+G4970+I4970,1)</f>
        <v>153671</v>
      </c>
      <c r="L4970" s="17">
        <f>TRUNC(F4970+H4970+J4970,1)</f>
        <v>614.6</v>
      </c>
      <c r="M4970" s="10" t="s">
        <v>52</v>
      </c>
      <c r="N4970" s="9" t="s">
        <v>2890</v>
      </c>
      <c r="O4970" s="9" t="s">
        <v>4721</v>
      </c>
      <c r="P4970" s="9" t="s">
        <v>54</v>
      </c>
      <c r="Q4970" s="9" t="s">
        <v>54</v>
      </c>
      <c r="R4970" s="9" t="s">
        <v>67</v>
      </c>
      <c r="S4970" s="1"/>
      <c r="T4970" s="1"/>
      <c r="U4970" s="1"/>
      <c r="V4970" s="1"/>
      <c r="W4970" s="1"/>
      <c r="X4970" s="1"/>
      <c r="Y4970" s="1"/>
      <c r="Z4970" s="1"/>
      <c r="AA4970" s="1"/>
      <c r="AB4970" s="1"/>
      <c r="AC4970" s="1"/>
      <c r="AD4970" s="1"/>
      <c r="AE4970" s="1"/>
      <c r="AF4970" s="1"/>
      <c r="AG4970" s="1"/>
      <c r="AH4970" s="1"/>
      <c r="AI4970" s="1"/>
      <c r="AJ4970" s="9" t="s">
        <v>52</v>
      </c>
      <c r="AK4970" s="9" t="s">
        <v>9461</v>
      </c>
      <c r="AL4970" s="9" t="s">
        <v>52</v>
      </c>
      <c r="AM4970" s="9" t="s">
        <v>52</v>
      </c>
    </row>
    <row r="4971" spans="1:39" ht="30" customHeight="1" x14ac:dyDescent="0.3">
      <c r="A4971" s="10" t="s">
        <v>4735</v>
      </c>
      <c r="B4971" s="10" t="s">
        <v>52</v>
      </c>
      <c r="C4971" s="10" t="s">
        <v>52</v>
      </c>
      <c r="D4971" s="11"/>
      <c r="E4971" s="15"/>
      <c r="F4971" s="17">
        <f>TRUNC(SUMIF(N4969:N4970, N4968, F4969:F4970),0)</f>
        <v>0</v>
      </c>
      <c r="G4971" s="15"/>
      <c r="H4971" s="17">
        <f>TRUNC(SUMIF(N4969:N4970, N4968, H4969:H4970),0)</f>
        <v>2914</v>
      </c>
      <c r="I4971" s="15"/>
      <c r="J4971" s="17">
        <f>TRUNC(SUMIF(N4969:N4970, N4968, J4969:J4970),0)</f>
        <v>0</v>
      </c>
      <c r="K4971" s="15"/>
      <c r="L4971" s="17">
        <f>F4971+H4971+J4971</f>
        <v>2914</v>
      </c>
      <c r="M4971" s="10" t="s">
        <v>52</v>
      </c>
      <c r="N4971" s="9" t="s">
        <v>4736</v>
      </c>
      <c r="O4971" s="9" t="s">
        <v>4736</v>
      </c>
      <c r="P4971" s="9" t="s">
        <v>52</v>
      </c>
      <c r="Q4971" s="9" t="s">
        <v>52</v>
      </c>
      <c r="R4971" s="9" t="s">
        <v>52</v>
      </c>
      <c r="S4971" s="1"/>
      <c r="T4971" s="1"/>
      <c r="U4971" s="1"/>
      <c r="V4971" s="1"/>
      <c r="W4971" s="1"/>
      <c r="X4971" s="1"/>
      <c r="Y4971" s="1"/>
      <c r="Z4971" s="1"/>
      <c r="AA4971" s="1"/>
      <c r="AB4971" s="1"/>
      <c r="AC4971" s="1"/>
      <c r="AD4971" s="1"/>
      <c r="AE4971" s="1"/>
      <c r="AF4971" s="1"/>
      <c r="AG4971" s="1"/>
      <c r="AH4971" s="1"/>
      <c r="AI4971" s="1"/>
      <c r="AJ4971" s="9" t="s">
        <v>52</v>
      </c>
      <c r="AK4971" s="9" t="s">
        <v>52</v>
      </c>
      <c r="AL4971" s="9" t="s">
        <v>52</v>
      </c>
      <c r="AM4971" s="9" t="s">
        <v>52</v>
      </c>
    </row>
    <row r="4972" spans="1:39" ht="30" customHeight="1" x14ac:dyDescent="0.3">
      <c r="A4972" s="11"/>
      <c r="B4972" s="11"/>
      <c r="C4972" s="11"/>
      <c r="D4972" s="11"/>
      <c r="E4972" s="15"/>
      <c r="F4972" s="17"/>
      <c r="G4972" s="15"/>
      <c r="H4972" s="17"/>
      <c r="I4972" s="15"/>
      <c r="J4972" s="17"/>
      <c r="K4972" s="15"/>
      <c r="L4972" s="17"/>
      <c r="M4972" s="11"/>
    </row>
    <row r="4973" spans="1:39" ht="30" customHeight="1" x14ac:dyDescent="0.3">
      <c r="A4973" s="14" t="s">
        <v>9462</v>
      </c>
      <c r="B4973" s="14"/>
      <c r="C4973" s="14"/>
      <c r="D4973" s="14"/>
      <c r="E4973" s="16"/>
      <c r="F4973" s="18"/>
      <c r="G4973" s="16"/>
      <c r="H4973" s="18"/>
      <c r="I4973" s="16"/>
      <c r="J4973" s="18"/>
      <c r="K4973" s="16"/>
      <c r="L4973" s="18"/>
      <c r="M4973" s="14"/>
      <c r="N4973" s="5" t="s">
        <v>2893</v>
      </c>
    </row>
    <row r="4974" spans="1:39" ht="30" customHeight="1" x14ac:dyDescent="0.3">
      <c r="A4974" s="10" t="s">
        <v>5914</v>
      </c>
      <c r="B4974" s="10" t="s">
        <v>4714</v>
      </c>
      <c r="C4974" s="10" t="s">
        <v>4715</v>
      </c>
      <c r="D4974" s="11">
        <v>1.6E-2</v>
      </c>
      <c r="E4974" s="15">
        <v>0</v>
      </c>
      <c r="F4974" s="17">
        <f>TRUNC(E4974*D4974,1)</f>
        <v>0</v>
      </c>
      <c r="G4974" s="15">
        <v>191620</v>
      </c>
      <c r="H4974" s="17">
        <f>TRUNC(G4974*D4974,1)</f>
        <v>3065.9</v>
      </c>
      <c r="I4974" s="15">
        <v>0</v>
      </c>
      <c r="J4974" s="17">
        <f>TRUNC(I4974*D4974,1)</f>
        <v>0</v>
      </c>
      <c r="K4974" s="15">
        <f>TRUNC(E4974+G4974+I4974,1)</f>
        <v>191620</v>
      </c>
      <c r="L4974" s="17">
        <f>TRUNC(F4974+H4974+J4974,1)</f>
        <v>3065.9</v>
      </c>
      <c r="M4974" s="10" t="s">
        <v>52</v>
      </c>
      <c r="N4974" s="9" t="s">
        <v>2893</v>
      </c>
      <c r="O4974" s="9" t="s">
        <v>5915</v>
      </c>
      <c r="P4974" s="9" t="s">
        <v>54</v>
      </c>
      <c r="Q4974" s="9" t="s">
        <v>54</v>
      </c>
      <c r="R4974" s="9" t="s">
        <v>67</v>
      </c>
      <c r="S4974" s="1"/>
      <c r="T4974" s="1"/>
      <c r="U4974" s="1"/>
      <c r="V4974" s="1"/>
      <c r="W4974" s="1"/>
      <c r="X4974" s="1"/>
      <c r="Y4974" s="1"/>
      <c r="Z4974" s="1"/>
      <c r="AA4974" s="1"/>
      <c r="AB4974" s="1"/>
      <c r="AC4974" s="1"/>
      <c r="AD4974" s="1"/>
      <c r="AE4974" s="1"/>
      <c r="AF4974" s="1"/>
      <c r="AG4974" s="1"/>
      <c r="AH4974" s="1"/>
      <c r="AI4974" s="1"/>
      <c r="AJ4974" s="9" t="s">
        <v>52</v>
      </c>
      <c r="AK4974" s="9" t="s">
        <v>9464</v>
      </c>
      <c r="AL4974" s="9" t="s">
        <v>52</v>
      </c>
      <c r="AM4974" s="9" t="s">
        <v>52</v>
      </c>
    </row>
    <row r="4975" spans="1:39" ht="30" customHeight="1" x14ac:dyDescent="0.3">
      <c r="A4975" s="10" t="s">
        <v>4720</v>
      </c>
      <c r="B4975" s="10" t="s">
        <v>4714</v>
      </c>
      <c r="C4975" s="10" t="s">
        <v>4715</v>
      </c>
      <c r="D4975" s="11">
        <v>5.0000000000000001E-3</v>
      </c>
      <c r="E4975" s="15">
        <v>0</v>
      </c>
      <c r="F4975" s="17">
        <f>TRUNC(E4975*D4975,1)</f>
        <v>0</v>
      </c>
      <c r="G4975" s="15">
        <v>153671</v>
      </c>
      <c r="H4975" s="17">
        <f>TRUNC(G4975*D4975,1)</f>
        <v>768.3</v>
      </c>
      <c r="I4975" s="15">
        <v>0</v>
      </c>
      <c r="J4975" s="17">
        <f>TRUNC(I4975*D4975,1)</f>
        <v>0</v>
      </c>
      <c r="K4975" s="15">
        <f>TRUNC(E4975+G4975+I4975,1)</f>
        <v>153671</v>
      </c>
      <c r="L4975" s="17">
        <f>TRUNC(F4975+H4975+J4975,1)</f>
        <v>768.3</v>
      </c>
      <c r="M4975" s="10" t="s">
        <v>52</v>
      </c>
      <c r="N4975" s="9" t="s">
        <v>2893</v>
      </c>
      <c r="O4975" s="9" t="s">
        <v>4721</v>
      </c>
      <c r="P4975" s="9" t="s">
        <v>54</v>
      </c>
      <c r="Q4975" s="9" t="s">
        <v>54</v>
      </c>
      <c r="R4975" s="9" t="s">
        <v>67</v>
      </c>
      <c r="S4975" s="1"/>
      <c r="T4975" s="1"/>
      <c r="U4975" s="1"/>
      <c r="V4975" s="1"/>
      <c r="W4975" s="1"/>
      <c r="X4975" s="1"/>
      <c r="Y4975" s="1"/>
      <c r="Z4975" s="1"/>
      <c r="AA4975" s="1"/>
      <c r="AB4975" s="1"/>
      <c r="AC4975" s="1"/>
      <c r="AD4975" s="1"/>
      <c r="AE4975" s="1"/>
      <c r="AF4975" s="1"/>
      <c r="AG4975" s="1"/>
      <c r="AH4975" s="1"/>
      <c r="AI4975" s="1"/>
      <c r="AJ4975" s="9" t="s">
        <v>52</v>
      </c>
      <c r="AK4975" s="9" t="s">
        <v>9465</v>
      </c>
      <c r="AL4975" s="9" t="s">
        <v>52</v>
      </c>
      <c r="AM4975" s="9" t="s">
        <v>52</v>
      </c>
    </row>
    <row r="4976" spans="1:39" ht="30" customHeight="1" x14ac:dyDescent="0.3">
      <c r="A4976" s="10" t="s">
        <v>4735</v>
      </c>
      <c r="B4976" s="10" t="s">
        <v>52</v>
      </c>
      <c r="C4976" s="10" t="s">
        <v>52</v>
      </c>
      <c r="D4976" s="11"/>
      <c r="E4976" s="15"/>
      <c r="F4976" s="17">
        <f>TRUNC(SUMIF(N4974:N4975, N4973, F4974:F4975),0)</f>
        <v>0</v>
      </c>
      <c r="G4976" s="15"/>
      <c r="H4976" s="17">
        <f>TRUNC(SUMIF(N4974:N4975, N4973, H4974:H4975),0)</f>
        <v>3834</v>
      </c>
      <c r="I4976" s="15"/>
      <c r="J4976" s="17">
        <f>TRUNC(SUMIF(N4974:N4975, N4973, J4974:J4975),0)</f>
        <v>0</v>
      </c>
      <c r="K4976" s="15"/>
      <c r="L4976" s="17">
        <f>F4976+H4976+J4976</f>
        <v>3834</v>
      </c>
      <c r="M4976" s="10" t="s">
        <v>52</v>
      </c>
      <c r="N4976" s="9" t="s">
        <v>4736</v>
      </c>
      <c r="O4976" s="9" t="s">
        <v>4736</v>
      </c>
      <c r="P4976" s="9" t="s">
        <v>52</v>
      </c>
      <c r="Q4976" s="9" t="s">
        <v>52</v>
      </c>
      <c r="R4976" s="9" t="s">
        <v>52</v>
      </c>
      <c r="S4976" s="1"/>
      <c r="T4976" s="1"/>
      <c r="U4976" s="1"/>
      <c r="V4976" s="1"/>
      <c r="W4976" s="1"/>
      <c r="X4976" s="1"/>
      <c r="Y4976" s="1"/>
      <c r="Z4976" s="1"/>
      <c r="AA4976" s="1"/>
      <c r="AB4976" s="1"/>
      <c r="AC4976" s="1"/>
      <c r="AD4976" s="1"/>
      <c r="AE4976" s="1"/>
      <c r="AF4976" s="1"/>
      <c r="AG4976" s="1"/>
      <c r="AH4976" s="1"/>
      <c r="AI4976" s="1"/>
      <c r="AJ4976" s="9" t="s">
        <v>52</v>
      </c>
      <c r="AK4976" s="9" t="s">
        <v>52</v>
      </c>
      <c r="AL4976" s="9" t="s">
        <v>52</v>
      </c>
      <c r="AM4976" s="9" t="s">
        <v>52</v>
      </c>
    </row>
    <row r="4977" spans="1:39" ht="30" customHeight="1" x14ac:dyDescent="0.3">
      <c r="A4977" s="11"/>
      <c r="B4977" s="11"/>
      <c r="C4977" s="11"/>
      <c r="D4977" s="11"/>
      <c r="E4977" s="15"/>
      <c r="F4977" s="17"/>
      <c r="G4977" s="15"/>
      <c r="H4977" s="17"/>
      <c r="I4977" s="15"/>
      <c r="J4977" s="17"/>
      <c r="K4977" s="15"/>
      <c r="L4977" s="17"/>
      <c r="M4977" s="11"/>
    </row>
    <row r="4978" spans="1:39" ht="30" customHeight="1" x14ac:dyDescent="0.3">
      <c r="A4978" s="14" t="s">
        <v>9466</v>
      </c>
      <c r="B4978" s="14"/>
      <c r="C4978" s="14"/>
      <c r="D4978" s="14"/>
      <c r="E4978" s="16"/>
      <c r="F4978" s="18"/>
      <c r="G4978" s="16"/>
      <c r="H4978" s="18"/>
      <c r="I4978" s="16"/>
      <c r="J4978" s="18"/>
      <c r="K4978" s="16"/>
      <c r="L4978" s="18"/>
      <c r="M4978" s="14"/>
      <c r="N4978" s="5" t="s">
        <v>2896</v>
      </c>
    </row>
    <row r="4979" spans="1:39" ht="30" customHeight="1" x14ac:dyDescent="0.3">
      <c r="A4979" s="10" t="s">
        <v>5914</v>
      </c>
      <c r="B4979" s="10" t="s">
        <v>4714</v>
      </c>
      <c r="C4979" s="10" t="s">
        <v>4715</v>
      </c>
      <c r="D4979" s="11">
        <v>1.0999999999999999E-2</v>
      </c>
      <c r="E4979" s="15">
        <v>0</v>
      </c>
      <c r="F4979" s="17">
        <f>TRUNC(E4979*D4979,1)</f>
        <v>0</v>
      </c>
      <c r="G4979" s="15">
        <v>191620</v>
      </c>
      <c r="H4979" s="17">
        <f>TRUNC(G4979*D4979,1)</f>
        <v>2107.8000000000002</v>
      </c>
      <c r="I4979" s="15">
        <v>0</v>
      </c>
      <c r="J4979" s="17">
        <f>TRUNC(I4979*D4979,1)</f>
        <v>0</v>
      </c>
      <c r="K4979" s="15">
        <f>TRUNC(E4979+G4979+I4979,1)</f>
        <v>191620</v>
      </c>
      <c r="L4979" s="17">
        <f>TRUNC(F4979+H4979+J4979,1)</f>
        <v>2107.8000000000002</v>
      </c>
      <c r="M4979" s="10" t="s">
        <v>52</v>
      </c>
      <c r="N4979" s="9" t="s">
        <v>2896</v>
      </c>
      <c r="O4979" s="9" t="s">
        <v>5915</v>
      </c>
      <c r="P4979" s="9" t="s">
        <v>54</v>
      </c>
      <c r="Q4979" s="9" t="s">
        <v>54</v>
      </c>
      <c r="R4979" s="9" t="s">
        <v>67</v>
      </c>
      <c r="S4979" s="1"/>
      <c r="T4979" s="1"/>
      <c r="U4979" s="1"/>
      <c r="V4979" s="1"/>
      <c r="W4979" s="1"/>
      <c r="X4979" s="1"/>
      <c r="Y4979" s="1"/>
      <c r="Z4979" s="1"/>
      <c r="AA4979" s="1"/>
      <c r="AB4979" s="1"/>
      <c r="AC4979" s="1"/>
      <c r="AD4979" s="1"/>
      <c r="AE4979" s="1"/>
      <c r="AF4979" s="1"/>
      <c r="AG4979" s="1"/>
      <c r="AH4979" s="1"/>
      <c r="AI4979" s="1"/>
      <c r="AJ4979" s="9" t="s">
        <v>52</v>
      </c>
      <c r="AK4979" s="9" t="s">
        <v>9469</v>
      </c>
      <c r="AL4979" s="9" t="s">
        <v>52</v>
      </c>
      <c r="AM4979" s="9" t="s">
        <v>52</v>
      </c>
    </row>
    <row r="4980" spans="1:39" ht="30" customHeight="1" x14ac:dyDescent="0.3">
      <c r="A4980" s="10" t="s">
        <v>4720</v>
      </c>
      <c r="B4980" s="10" t="s">
        <v>4714</v>
      </c>
      <c r="C4980" s="10" t="s">
        <v>4715</v>
      </c>
      <c r="D4980" s="11">
        <v>1.0999999999999999E-2</v>
      </c>
      <c r="E4980" s="15">
        <v>0</v>
      </c>
      <c r="F4980" s="17">
        <f>TRUNC(E4980*D4980,1)</f>
        <v>0</v>
      </c>
      <c r="G4980" s="15">
        <v>153671</v>
      </c>
      <c r="H4980" s="17">
        <f>TRUNC(G4980*D4980,1)</f>
        <v>1690.3</v>
      </c>
      <c r="I4980" s="15">
        <v>0</v>
      </c>
      <c r="J4980" s="17">
        <f>TRUNC(I4980*D4980,1)</f>
        <v>0</v>
      </c>
      <c r="K4980" s="15">
        <f>TRUNC(E4980+G4980+I4980,1)</f>
        <v>153671</v>
      </c>
      <c r="L4980" s="17">
        <f>TRUNC(F4980+H4980+J4980,1)</f>
        <v>1690.3</v>
      </c>
      <c r="M4980" s="10" t="s">
        <v>52</v>
      </c>
      <c r="N4980" s="9" t="s">
        <v>2896</v>
      </c>
      <c r="O4980" s="9" t="s">
        <v>4721</v>
      </c>
      <c r="P4980" s="9" t="s">
        <v>54</v>
      </c>
      <c r="Q4980" s="9" t="s">
        <v>54</v>
      </c>
      <c r="R4980" s="9" t="s">
        <v>67</v>
      </c>
      <c r="S4980" s="1"/>
      <c r="T4980" s="1"/>
      <c r="U4980" s="1"/>
      <c r="V4980" s="1"/>
      <c r="W4980" s="1"/>
      <c r="X4980" s="1"/>
      <c r="Y4980" s="1"/>
      <c r="Z4980" s="1"/>
      <c r="AA4980" s="1"/>
      <c r="AB4980" s="1"/>
      <c r="AC4980" s="1"/>
      <c r="AD4980" s="1"/>
      <c r="AE4980" s="1"/>
      <c r="AF4980" s="1"/>
      <c r="AG4980" s="1"/>
      <c r="AH4980" s="1"/>
      <c r="AI4980" s="1"/>
      <c r="AJ4980" s="9" t="s">
        <v>52</v>
      </c>
      <c r="AK4980" s="9" t="s">
        <v>9470</v>
      </c>
      <c r="AL4980" s="9" t="s">
        <v>52</v>
      </c>
      <c r="AM4980" s="9" t="s">
        <v>52</v>
      </c>
    </row>
    <row r="4981" spans="1:39" ht="30" customHeight="1" x14ac:dyDescent="0.3">
      <c r="A4981" s="10" t="s">
        <v>4735</v>
      </c>
      <c r="B4981" s="10" t="s">
        <v>52</v>
      </c>
      <c r="C4981" s="10" t="s">
        <v>52</v>
      </c>
      <c r="D4981" s="11"/>
      <c r="E4981" s="15"/>
      <c r="F4981" s="17">
        <f>TRUNC(SUMIF(N4979:N4980, N4978, F4979:F4980),0)</f>
        <v>0</v>
      </c>
      <c r="G4981" s="15"/>
      <c r="H4981" s="17">
        <f>TRUNC(SUMIF(N4979:N4980, N4978, H4979:H4980),0)</f>
        <v>3798</v>
      </c>
      <c r="I4981" s="15"/>
      <c r="J4981" s="17">
        <f>TRUNC(SUMIF(N4979:N4980, N4978, J4979:J4980),0)</f>
        <v>0</v>
      </c>
      <c r="K4981" s="15"/>
      <c r="L4981" s="17">
        <f>F4981+H4981+J4981</f>
        <v>3798</v>
      </c>
      <c r="M4981" s="10" t="s">
        <v>52</v>
      </c>
      <c r="N4981" s="9" t="s">
        <v>4736</v>
      </c>
      <c r="O4981" s="9" t="s">
        <v>4736</v>
      </c>
      <c r="P4981" s="9" t="s">
        <v>52</v>
      </c>
      <c r="Q4981" s="9" t="s">
        <v>52</v>
      </c>
      <c r="R4981" s="9" t="s">
        <v>52</v>
      </c>
      <c r="S4981" s="1"/>
      <c r="T4981" s="1"/>
      <c r="U4981" s="1"/>
      <c r="V4981" s="1"/>
      <c r="W4981" s="1"/>
      <c r="X4981" s="1"/>
      <c r="Y4981" s="1"/>
      <c r="Z4981" s="1"/>
      <c r="AA4981" s="1"/>
      <c r="AB4981" s="1"/>
      <c r="AC4981" s="1"/>
      <c r="AD4981" s="1"/>
      <c r="AE4981" s="1"/>
      <c r="AF4981" s="1"/>
      <c r="AG4981" s="1"/>
      <c r="AH4981" s="1"/>
      <c r="AI4981" s="1"/>
      <c r="AJ4981" s="9" t="s">
        <v>52</v>
      </c>
      <c r="AK4981" s="9" t="s">
        <v>52</v>
      </c>
      <c r="AL4981" s="9" t="s">
        <v>52</v>
      </c>
      <c r="AM4981" s="9" t="s">
        <v>52</v>
      </c>
    </row>
    <row r="4982" spans="1:39" ht="30" customHeight="1" x14ac:dyDescent="0.3">
      <c r="A4982" s="11"/>
      <c r="B4982" s="11"/>
      <c r="C4982" s="11"/>
      <c r="D4982" s="11"/>
      <c r="E4982" s="15"/>
      <c r="F4982" s="17"/>
      <c r="G4982" s="15"/>
      <c r="H4982" s="17"/>
      <c r="I4982" s="15"/>
      <c r="J4982" s="17"/>
      <c r="K4982" s="15"/>
      <c r="L4982" s="17"/>
      <c r="M4982" s="11"/>
    </row>
    <row r="4983" spans="1:39" ht="30" customHeight="1" x14ac:dyDescent="0.3">
      <c r="A4983" s="14" t="s">
        <v>9471</v>
      </c>
      <c r="B4983" s="14"/>
      <c r="C4983" s="14"/>
      <c r="D4983" s="14"/>
      <c r="E4983" s="16"/>
      <c r="F4983" s="18"/>
      <c r="G4983" s="16"/>
      <c r="H4983" s="18"/>
      <c r="I4983" s="16"/>
      <c r="J4983" s="18"/>
      <c r="K4983" s="16"/>
      <c r="L4983" s="18"/>
      <c r="M4983" s="14"/>
      <c r="N4983" s="5" t="s">
        <v>2902</v>
      </c>
    </row>
    <row r="4984" spans="1:39" ht="30" customHeight="1" x14ac:dyDescent="0.3">
      <c r="A4984" s="10" t="s">
        <v>5914</v>
      </c>
      <c r="B4984" s="10" t="s">
        <v>4714</v>
      </c>
      <c r="C4984" s="10" t="s">
        <v>4715</v>
      </c>
      <c r="D4984" s="11">
        <v>1.4999999999999999E-2</v>
      </c>
      <c r="E4984" s="15">
        <v>0</v>
      </c>
      <c r="F4984" s="17">
        <f>TRUNC(E4984*D4984,1)</f>
        <v>0</v>
      </c>
      <c r="G4984" s="15">
        <v>191620</v>
      </c>
      <c r="H4984" s="17">
        <f>TRUNC(G4984*D4984,1)</f>
        <v>2874.3</v>
      </c>
      <c r="I4984" s="15">
        <v>0</v>
      </c>
      <c r="J4984" s="17">
        <f>TRUNC(I4984*D4984,1)</f>
        <v>0</v>
      </c>
      <c r="K4984" s="15">
        <f>TRUNC(E4984+G4984+I4984,1)</f>
        <v>191620</v>
      </c>
      <c r="L4984" s="17">
        <f>TRUNC(F4984+H4984+J4984,1)</f>
        <v>2874.3</v>
      </c>
      <c r="M4984" s="10" t="s">
        <v>52</v>
      </c>
      <c r="N4984" s="9" t="s">
        <v>2902</v>
      </c>
      <c r="O4984" s="9" t="s">
        <v>5915</v>
      </c>
      <c r="P4984" s="9" t="s">
        <v>54</v>
      </c>
      <c r="Q4984" s="9" t="s">
        <v>54</v>
      </c>
      <c r="R4984" s="9" t="s">
        <v>67</v>
      </c>
      <c r="S4984" s="1"/>
      <c r="T4984" s="1"/>
      <c r="U4984" s="1"/>
      <c r="V4984" s="1">
        <v>1</v>
      </c>
      <c r="W4984" s="1"/>
      <c r="X4984" s="1"/>
      <c r="Y4984" s="1"/>
      <c r="Z4984" s="1"/>
      <c r="AA4984" s="1"/>
      <c r="AB4984" s="1"/>
      <c r="AC4984" s="1"/>
      <c r="AD4984" s="1"/>
      <c r="AE4984" s="1"/>
      <c r="AF4984" s="1"/>
      <c r="AG4984" s="1"/>
      <c r="AH4984" s="1"/>
      <c r="AI4984" s="1"/>
      <c r="AJ4984" s="9" t="s">
        <v>52</v>
      </c>
      <c r="AK4984" s="9" t="s">
        <v>9474</v>
      </c>
      <c r="AL4984" s="9" t="s">
        <v>52</v>
      </c>
      <c r="AM4984" s="9" t="s">
        <v>52</v>
      </c>
    </row>
    <row r="4985" spans="1:39" ht="30" customHeight="1" x14ac:dyDescent="0.3">
      <c r="A4985" s="10" t="s">
        <v>4720</v>
      </c>
      <c r="B4985" s="10" t="s">
        <v>4714</v>
      </c>
      <c r="C4985" s="10" t="s">
        <v>4715</v>
      </c>
      <c r="D4985" s="11">
        <v>8.9999999999999993E-3</v>
      </c>
      <c r="E4985" s="15">
        <v>0</v>
      </c>
      <c r="F4985" s="17">
        <f>TRUNC(E4985*D4985,1)</f>
        <v>0</v>
      </c>
      <c r="G4985" s="15">
        <v>153671</v>
      </c>
      <c r="H4985" s="17">
        <f>TRUNC(G4985*D4985,1)</f>
        <v>1383</v>
      </c>
      <c r="I4985" s="15">
        <v>0</v>
      </c>
      <c r="J4985" s="17">
        <f>TRUNC(I4985*D4985,1)</f>
        <v>0</v>
      </c>
      <c r="K4985" s="15">
        <f>TRUNC(E4985+G4985+I4985,1)</f>
        <v>153671</v>
      </c>
      <c r="L4985" s="17">
        <f>TRUNC(F4985+H4985+J4985,1)</f>
        <v>1383</v>
      </c>
      <c r="M4985" s="10" t="s">
        <v>52</v>
      </c>
      <c r="N4985" s="9" t="s">
        <v>2902</v>
      </c>
      <c r="O4985" s="9" t="s">
        <v>4721</v>
      </c>
      <c r="P4985" s="9" t="s">
        <v>54</v>
      </c>
      <c r="Q4985" s="9" t="s">
        <v>54</v>
      </c>
      <c r="R4985" s="9" t="s">
        <v>67</v>
      </c>
      <c r="S4985" s="1"/>
      <c r="T4985" s="1"/>
      <c r="U4985" s="1"/>
      <c r="V4985" s="1">
        <v>1</v>
      </c>
      <c r="W4985" s="1"/>
      <c r="X4985" s="1"/>
      <c r="Y4985" s="1"/>
      <c r="Z4985" s="1"/>
      <c r="AA4985" s="1"/>
      <c r="AB4985" s="1"/>
      <c r="AC4985" s="1"/>
      <c r="AD4985" s="1"/>
      <c r="AE4985" s="1"/>
      <c r="AF4985" s="1"/>
      <c r="AG4985" s="1"/>
      <c r="AH4985" s="1"/>
      <c r="AI4985" s="1"/>
      <c r="AJ4985" s="9" t="s">
        <v>52</v>
      </c>
      <c r="AK4985" s="9" t="s">
        <v>9475</v>
      </c>
      <c r="AL4985" s="9" t="s">
        <v>52</v>
      </c>
      <c r="AM4985" s="9" t="s">
        <v>52</v>
      </c>
    </row>
    <row r="4986" spans="1:39" ht="30" customHeight="1" x14ac:dyDescent="0.3">
      <c r="A4986" s="10" t="s">
        <v>4727</v>
      </c>
      <c r="B4986" s="10" t="s">
        <v>4728</v>
      </c>
      <c r="C4986" s="10" t="s">
        <v>732</v>
      </c>
      <c r="D4986" s="11">
        <v>1</v>
      </c>
      <c r="E4986" s="15">
        <v>0</v>
      </c>
      <c r="F4986" s="17">
        <f>TRUNC(E4986*D4986,1)</f>
        <v>0</v>
      </c>
      <c r="G4986" s="15">
        <v>0</v>
      </c>
      <c r="H4986" s="17">
        <f>TRUNC(G4986*D4986,1)</f>
        <v>0</v>
      </c>
      <c r="I4986" s="15">
        <f>TRUNC(SUMIF(V4984:V4986, RIGHTB(O4986, 1), H4984:H4986)*U4986, 2)</f>
        <v>85.14</v>
      </c>
      <c r="J4986" s="17">
        <f>TRUNC(I4986*D4986,1)</f>
        <v>85.1</v>
      </c>
      <c r="K4986" s="15">
        <f>TRUNC(E4986+G4986+I4986,1)</f>
        <v>85.1</v>
      </c>
      <c r="L4986" s="17">
        <f>TRUNC(F4986+H4986+J4986,1)</f>
        <v>85.1</v>
      </c>
      <c r="M4986" s="10" t="s">
        <v>52</v>
      </c>
      <c r="N4986" s="9" t="s">
        <v>2902</v>
      </c>
      <c r="O4986" s="9" t="s">
        <v>4729</v>
      </c>
      <c r="P4986" s="9" t="s">
        <v>54</v>
      </c>
      <c r="Q4986" s="9" t="s">
        <v>54</v>
      </c>
      <c r="R4986" s="9" t="s">
        <v>54</v>
      </c>
      <c r="S4986" s="1">
        <v>1</v>
      </c>
      <c r="T4986" s="1">
        <v>2</v>
      </c>
      <c r="U4986" s="1">
        <v>0.02</v>
      </c>
      <c r="V4986" s="1"/>
      <c r="W4986" s="1"/>
      <c r="X4986" s="1"/>
      <c r="Y4986" s="1"/>
      <c r="Z4986" s="1"/>
      <c r="AA4986" s="1"/>
      <c r="AB4986" s="1"/>
      <c r="AC4986" s="1"/>
      <c r="AD4986" s="1"/>
      <c r="AE4986" s="1"/>
      <c r="AF4986" s="1"/>
      <c r="AG4986" s="1"/>
      <c r="AH4986" s="1"/>
      <c r="AI4986" s="1"/>
      <c r="AJ4986" s="9" t="s">
        <v>52</v>
      </c>
      <c r="AK4986" s="9" t="s">
        <v>9476</v>
      </c>
      <c r="AL4986" s="9" t="s">
        <v>52</v>
      </c>
      <c r="AM4986" s="9" t="s">
        <v>52</v>
      </c>
    </row>
    <row r="4987" spans="1:39" ht="30" customHeight="1" x14ac:dyDescent="0.3">
      <c r="A4987" s="10" t="s">
        <v>4735</v>
      </c>
      <c r="B4987" s="10" t="s">
        <v>52</v>
      </c>
      <c r="C4987" s="10" t="s">
        <v>52</v>
      </c>
      <c r="D4987" s="11"/>
      <c r="E4987" s="15"/>
      <c r="F4987" s="17">
        <f>TRUNC(SUMIF(N4984:N4986, N4983, F4984:F4986),0)</f>
        <v>0</v>
      </c>
      <c r="G4987" s="15"/>
      <c r="H4987" s="17">
        <f>TRUNC(SUMIF(N4984:N4986, N4983, H4984:H4986),0)</f>
        <v>4257</v>
      </c>
      <c r="I4987" s="15"/>
      <c r="J4987" s="17">
        <f>TRUNC(SUMIF(N4984:N4986, N4983, J4984:J4986),0)</f>
        <v>85</v>
      </c>
      <c r="K4987" s="15"/>
      <c r="L4987" s="17">
        <f>F4987+H4987+J4987</f>
        <v>4342</v>
      </c>
      <c r="M4987" s="10" t="s">
        <v>52</v>
      </c>
      <c r="N4987" s="9" t="s">
        <v>4736</v>
      </c>
      <c r="O4987" s="9" t="s">
        <v>4736</v>
      </c>
      <c r="P4987" s="9" t="s">
        <v>52</v>
      </c>
      <c r="Q4987" s="9" t="s">
        <v>52</v>
      </c>
      <c r="R4987" s="9" t="s">
        <v>52</v>
      </c>
      <c r="S4987" s="1"/>
      <c r="T4987" s="1"/>
      <c r="U4987" s="1"/>
      <c r="V4987" s="1"/>
      <c r="W4987" s="1"/>
      <c r="X4987" s="1"/>
      <c r="Y4987" s="1"/>
      <c r="Z4987" s="1"/>
      <c r="AA4987" s="1"/>
      <c r="AB4987" s="1"/>
      <c r="AC4987" s="1"/>
      <c r="AD4987" s="1"/>
      <c r="AE4987" s="1"/>
      <c r="AF4987" s="1"/>
      <c r="AG4987" s="1"/>
      <c r="AH4987" s="1"/>
      <c r="AI4987" s="1"/>
      <c r="AJ4987" s="9" t="s">
        <v>52</v>
      </c>
      <c r="AK4987" s="9" t="s">
        <v>52</v>
      </c>
      <c r="AL4987" s="9" t="s">
        <v>52</v>
      </c>
      <c r="AM4987" s="9" t="s">
        <v>52</v>
      </c>
    </row>
    <row r="4988" spans="1:39" ht="30" customHeight="1" x14ac:dyDescent="0.3">
      <c r="A4988" s="11"/>
      <c r="B4988" s="11"/>
      <c r="C4988" s="11"/>
      <c r="D4988" s="11"/>
      <c r="E4988" s="15"/>
      <c r="F4988" s="17"/>
      <c r="G4988" s="15"/>
      <c r="H4988" s="17"/>
      <c r="I4988" s="15"/>
      <c r="J4988" s="17"/>
      <c r="K4988" s="15"/>
      <c r="L4988" s="17"/>
      <c r="M4988" s="11"/>
    </row>
    <row r="4989" spans="1:39" ht="30" customHeight="1" x14ac:dyDescent="0.3">
      <c r="A4989" s="14" t="s">
        <v>9477</v>
      </c>
      <c r="B4989" s="14"/>
      <c r="C4989" s="14"/>
      <c r="D4989" s="14"/>
      <c r="E4989" s="16"/>
      <c r="F4989" s="18"/>
      <c r="G4989" s="16"/>
      <c r="H4989" s="18"/>
      <c r="I4989" s="16"/>
      <c r="J4989" s="18"/>
      <c r="K4989" s="16"/>
      <c r="L4989" s="18"/>
      <c r="M4989" s="14"/>
      <c r="N4989" s="5" t="s">
        <v>2905</v>
      </c>
    </row>
    <row r="4990" spans="1:39" ht="30" customHeight="1" x14ac:dyDescent="0.3">
      <c r="A4990" s="10" t="s">
        <v>5914</v>
      </c>
      <c r="B4990" s="10" t="s">
        <v>4714</v>
      </c>
      <c r="C4990" s="10" t="s">
        <v>4715</v>
      </c>
      <c r="D4990" s="11">
        <v>0.02</v>
      </c>
      <c r="E4990" s="15">
        <v>0</v>
      </c>
      <c r="F4990" s="17">
        <f>TRUNC(E4990*D4990,1)</f>
        <v>0</v>
      </c>
      <c r="G4990" s="15">
        <v>191620</v>
      </c>
      <c r="H4990" s="17">
        <f>TRUNC(G4990*D4990,1)</f>
        <v>3832.4</v>
      </c>
      <c r="I4990" s="15">
        <v>0</v>
      </c>
      <c r="J4990" s="17">
        <f>TRUNC(I4990*D4990,1)</f>
        <v>0</v>
      </c>
      <c r="K4990" s="15">
        <f>TRUNC(E4990+G4990+I4990,1)</f>
        <v>191620</v>
      </c>
      <c r="L4990" s="17">
        <f>TRUNC(F4990+H4990+J4990,1)</f>
        <v>3832.4</v>
      </c>
      <c r="M4990" s="10" t="s">
        <v>52</v>
      </c>
      <c r="N4990" s="9" t="s">
        <v>2905</v>
      </c>
      <c r="O4990" s="9" t="s">
        <v>5915</v>
      </c>
      <c r="P4990" s="9" t="s">
        <v>54</v>
      </c>
      <c r="Q4990" s="9" t="s">
        <v>54</v>
      </c>
      <c r="R4990" s="9" t="s">
        <v>67</v>
      </c>
      <c r="S4990" s="1"/>
      <c r="T4990" s="1"/>
      <c r="U4990" s="1"/>
      <c r="V4990" s="1">
        <v>1</v>
      </c>
      <c r="W4990" s="1"/>
      <c r="X4990" s="1"/>
      <c r="Y4990" s="1"/>
      <c r="Z4990" s="1"/>
      <c r="AA4990" s="1"/>
      <c r="AB4990" s="1"/>
      <c r="AC4990" s="1"/>
      <c r="AD4990" s="1"/>
      <c r="AE4990" s="1"/>
      <c r="AF4990" s="1"/>
      <c r="AG4990" s="1"/>
      <c r="AH4990" s="1"/>
      <c r="AI4990" s="1"/>
      <c r="AJ4990" s="9" t="s">
        <v>52</v>
      </c>
      <c r="AK4990" s="9" t="s">
        <v>9479</v>
      </c>
      <c r="AL4990" s="9" t="s">
        <v>52</v>
      </c>
      <c r="AM4990" s="9" t="s">
        <v>52</v>
      </c>
    </row>
    <row r="4991" spans="1:39" ht="30" customHeight="1" x14ac:dyDescent="0.3">
      <c r="A4991" s="10" t="s">
        <v>4720</v>
      </c>
      <c r="B4991" s="10" t="s">
        <v>4714</v>
      </c>
      <c r="C4991" s="10" t="s">
        <v>4715</v>
      </c>
      <c r="D4991" s="11">
        <v>1.2E-2</v>
      </c>
      <c r="E4991" s="15">
        <v>0</v>
      </c>
      <c r="F4991" s="17">
        <f>TRUNC(E4991*D4991,1)</f>
        <v>0</v>
      </c>
      <c r="G4991" s="15">
        <v>153671</v>
      </c>
      <c r="H4991" s="17">
        <f>TRUNC(G4991*D4991,1)</f>
        <v>1844</v>
      </c>
      <c r="I4991" s="15">
        <v>0</v>
      </c>
      <c r="J4991" s="17">
        <f>TRUNC(I4991*D4991,1)</f>
        <v>0</v>
      </c>
      <c r="K4991" s="15">
        <f>TRUNC(E4991+G4991+I4991,1)</f>
        <v>153671</v>
      </c>
      <c r="L4991" s="17">
        <f>TRUNC(F4991+H4991+J4991,1)</f>
        <v>1844</v>
      </c>
      <c r="M4991" s="10" t="s">
        <v>52</v>
      </c>
      <c r="N4991" s="9" t="s">
        <v>2905</v>
      </c>
      <c r="O4991" s="9" t="s">
        <v>4721</v>
      </c>
      <c r="P4991" s="9" t="s">
        <v>54</v>
      </c>
      <c r="Q4991" s="9" t="s">
        <v>54</v>
      </c>
      <c r="R4991" s="9" t="s">
        <v>67</v>
      </c>
      <c r="S4991" s="1"/>
      <c r="T4991" s="1"/>
      <c r="U4991" s="1"/>
      <c r="V4991" s="1">
        <v>1</v>
      </c>
      <c r="W4991" s="1"/>
      <c r="X4991" s="1"/>
      <c r="Y4991" s="1"/>
      <c r="Z4991" s="1"/>
      <c r="AA4991" s="1"/>
      <c r="AB4991" s="1"/>
      <c r="AC4991" s="1"/>
      <c r="AD4991" s="1"/>
      <c r="AE4991" s="1"/>
      <c r="AF4991" s="1"/>
      <c r="AG4991" s="1"/>
      <c r="AH4991" s="1"/>
      <c r="AI4991" s="1"/>
      <c r="AJ4991" s="9" t="s">
        <v>52</v>
      </c>
      <c r="AK4991" s="9" t="s">
        <v>9480</v>
      </c>
      <c r="AL4991" s="9" t="s">
        <v>52</v>
      </c>
      <c r="AM4991" s="9" t="s">
        <v>52</v>
      </c>
    </row>
    <row r="4992" spans="1:39" ht="30" customHeight="1" x14ac:dyDescent="0.3">
      <c r="A4992" s="10" t="s">
        <v>4727</v>
      </c>
      <c r="B4992" s="10" t="s">
        <v>4728</v>
      </c>
      <c r="C4992" s="10" t="s">
        <v>732</v>
      </c>
      <c r="D4992" s="11">
        <v>1</v>
      </c>
      <c r="E4992" s="15">
        <v>0</v>
      </c>
      <c r="F4992" s="17">
        <f>TRUNC(E4992*D4992,1)</f>
        <v>0</v>
      </c>
      <c r="G4992" s="15">
        <v>0</v>
      </c>
      <c r="H4992" s="17">
        <f>TRUNC(G4992*D4992,1)</f>
        <v>0</v>
      </c>
      <c r="I4992" s="15">
        <f>TRUNC(SUMIF(V4990:V4992, RIGHTB(O4992, 1), H4990:H4992)*U4992, 2)</f>
        <v>113.52</v>
      </c>
      <c r="J4992" s="17">
        <f>TRUNC(I4992*D4992,1)</f>
        <v>113.5</v>
      </c>
      <c r="K4992" s="15">
        <f>TRUNC(E4992+G4992+I4992,1)</f>
        <v>113.5</v>
      </c>
      <c r="L4992" s="17">
        <f>TRUNC(F4992+H4992+J4992,1)</f>
        <v>113.5</v>
      </c>
      <c r="M4992" s="10" t="s">
        <v>52</v>
      </c>
      <c r="N4992" s="9" t="s">
        <v>2905</v>
      </c>
      <c r="O4992" s="9" t="s">
        <v>4729</v>
      </c>
      <c r="P4992" s="9" t="s">
        <v>54</v>
      </c>
      <c r="Q4992" s="9" t="s">
        <v>54</v>
      </c>
      <c r="R4992" s="9" t="s">
        <v>54</v>
      </c>
      <c r="S4992" s="1">
        <v>1</v>
      </c>
      <c r="T4992" s="1">
        <v>2</v>
      </c>
      <c r="U4992" s="1">
        <v>0.02</v>
      </c>
      <c r="V4992" s="1"/>
      <c r="W4992" s="1"/>
      <c r="X4992" s="1"/>
      <c r="Y4992" s="1"/>
      <c r="Z4992" s="1"/>
      <c r="AA4992" s="1"/>
      <c r="AB4992" s="1"/>
      <c r="AC4992" s="1"/>
      <c r="AD4992" s="1"/>
      <c r="AE4992" s="1"/>
      <c r="AF4992" s="1"/>
      <c r="AG4992" s="1"/>
      <c r="AH4992" s="1"/>
      <c r="AI4992" s="1"/>
      <c r="AJ4992" s="9" t="s">
        <v>52</v>
      </c>
      <c r="AK4992" s="9" t="s">
        <v>9481</v>
      </c>
      <c r="AL4992" s="9" t="s">
        <v>52</v>
      </c>
      <c r="AM4992" s="9" t="s">
        <v>52</v>
      </c>
    </row>
    <row r="4993" spans="1:39" ht="30" customHeight="1" x14ac:dyDescent="0.3">
      <c r="A4993" s="10" t="s">
        <v>4735</v>
      </c>
      <c r="B4993" s="10" t="s">
        <v>52</v>
      </c>
      <c r="C4993" s="10" t="s">
        <v>52</v>
      </c>
      <c r="D4993" s="11"/>
      <c r="E4993" s="15"/>
      <c r="F4993" s="17">
        <f>TRUNC(SUMIF(N4990:N4992, N4989, F4990:F4992),0)</f>
        <v>0</v>
      </c>
      <c r="G4993" s="15"/>
      <c r="H4993" s="17">
        <f>TRUNC(SUMIF(N4990:N4992, N4989, H4990:H4992),0)</f>
        <v>5676</v>
      </c>
      <c r="I4993" s="15"/>
      <c r="J4993" s="17">
        <f>TRUNC(SUMIF(N4990:N4992, N4989, J4990:J4992),0)</f>
        <v>113</v>
      </c>
      <c r="K4993" s="15"/>
      <c r="L4993" s="17">
        <f>F4993+H4993+J4993</f>
        <v>5789</v>
      </c>
      <c r="M4993" s="10" t="s">
        <v>52</v>
      </c>
      <c r="N4993" s="9" t="s">
        <v>4736</v>
      </c>
      <c r="O4993" s="9" t="s">
        <v>4736</v>
      </c>
      <c r="P4993" s="9" t="s">
        <v>52</v>
      </c>
      <c r="Q4993" s="9" t="s">
        <v>52</v>
      </c>
      <c r="R4993" s="9" t="s">
        <v>52</v>
      </c>
      <c r="S4993" s="1"/>
      <c r="T4993" s="1"/>
      <c r="U4993" s="1"/>
      <c r="V4993" s="1"/>
      <c r="W4993" s="1"/>
      <c r="X4993" s="1"/>
      <c r="Y4993" s="1"/>
      <c r="Z4993" s="1"/>
      <c r="AA4993" s="1"/>
      <c r="AB4993" s="1"/>
      <c r="AC4993" s="1"/>
      <c r="AD4993" s="1"/>
      <c r="AE4993" s="1"/>
      <c r="AF4993" s="1"/>
      <c r="AG4993" s="1"/>
      <c r="AH4993" s="1"/>
      <c r="AI4993" s="1"/>
      <c r="AJ4993" s="9" t="s">
        <v>52</v>
      </c>
      <c r="AK4993" s="9" t="s">
        <v>52</v>
      </c>
      <c r="AL4993" s="9" t="s">
        <v>52</v>
      </c>
      <c r="AM4993" s="9" t="s">
        <v>52</v>
      </c>
    </row>
    <row r="4994" spans="1:39" ht="30" customHeight="1" x14ac:dyDescent="0.3">
      <c r="A4994" s="11"/>
      <c r="B4994" s="11"/>
      <c r="C4994" s="11"/>
      <c r="D4994" s="11"/>
      <c r="E4994" s="15"/>
      <c r="F4994" s="17"/>
      <c r="G4994" s="15"/>
      <c r="H4994" s="17"/>
      <c r="I4994" s="15"/>
      <c r="J4994" s="17"/>
      <c r="K4994" s="15"/>
      <c r="L4994" s="17"/>
      <c r="M4994" s="11"/>
    </row>
    <row r="4995" spans="1:39" ht="30" customHeight="1" x14ac:dyDescent="0.3">
      <c r="A4995" s="14" t="s">
        <v>9482</v>
      </c>
      <c r="B4995" s="14"/>
      <c r="C4995" s="14"/>
      <c r="D4995" s="14"/>
      <c r="E4995" s="16"/>
      <c r="F4995" s="18"/>
      <c r="G4995" s="16"/>
      <c r="H4995" s="18"/>
      <c r="I4995" s="16"/>
      <c r="J4995" s="18"/>
      <c r="K4995" s="16"/>
      <c r="L4995" s="18"/>
      <c r="M4995" s="14"/>
      <c r="N4995" s="5" t="s">
        <v>2909</v>
      </c>
    </row>
    <row r="4996" spans="1:39" ht="30" customHeight="1" x14ac:dyDescent="0.3">
      <c r="A4996" s="10" t="s">
        <v>5914</v>
      </c>
      <c r="B4996" s="10" t="s">
        <v>4714</v>
      </c>
      <c r="C4996" s="10" t="s">
        <v>4715</v>
      </c>
      <c r="D4996" s="11">
        <v>0.01</v>
      </c>
      <c r="E4996" s="15">
        <v>0</v>
      </c>
      <c r="F4996" s="17">
        <f>TRUNC(E4996*D4996,1)</f>
        <v>0</v>
      </c>
      <c r="G4996" s="15">
        <v>191620</v>
      </c>
      <c r="H4996" s="17">
        <f>TRUNC(G4996*D4996,1)</f>
        <v>1916.2</v>
      </c>
      <c r="I4996" s="15">
        <v>0</v>
      </c>
      <c r="J4996" s="17">
        <f>TRUNC(I4996*D4996,1)</f>
        <v>0</v>
      </c>
      <c r="K4996" s="15">
        <f>TRUNC(E4996+G4996+I4996,1)</f>
        <v>191620</v>
      </c>
      <c r="L4996" s="17">
        <f>TRUNC(F4996+H4996+J4996,1)</f>
        <v>1916.2</v>
      </c>
      <c r="M4996" s="10" t="s">
        <v>52</v>
      </c>
      <c r="N4996" s="9" t="s">
        <v>2909</v>
      </c>
      <c r="O4996" s="9" t="s">
        <v>5915</v>
      </c>
      <c r="P4996" s="9" t="s">
        <v>54</v>
      </c>
      <c r="Q4996" s="9" t="s">
        <v>54</v>
      </c>
      <c r="R4996" s="9" t="s">
        <v>67</v>
      </c>
      <c r="S4996" s="1"/>
      <c r="T4996" s="1"/>
      <c r="U4996" s="1"/>
      <c r="V4996" s="1"/>
      <c r="W4996" s="1"/>
      <c r="X4996" s="1"/>
      <c r="Y4996" s="1"/>
      <c r="Z4996" s="1"/>
      <c r="AA4996" s="1"/>
      <c r="AB4996" s="1"/>
      <c r="AC4996" s="1"/>
      <c r="AD4996" s="1"/>
      <c r="AE4996" s="1"/>
      <c r="AF4996" s="1"/>
      <c r="AG4996" s="1"/>
      <c r="AH4996" s="1"/>
      <c r="AI4996" s="1"/>
      <c r="AJ4996" s="9" t="s">
        <v>52</v>
      </c>
      <c r="AK4996" s="9" t="s">
        <v>9485</v>
      </c>
      <c r="AL4996" s="9" t="s">
        <v>52</v>
      </c>
      <c r="AM4996" s="9" t="s">
        <v>52</v>
      </c>
    </row>
    <row r="4997" spans="1:39" ht="30" customHeight="1" x14ac:dyDescent="0.3">
      <c r="A4997" s="10" t="s">
        <v>4720</v>
      </c>
      <c r="B4997" s="10" t="s">
        <v>4714</v>
      </c>
      <c r="C4997" s="10" t="s">
        <v>4715</v>
      </c>
      <c r="D4997" s="11">
        <v>4.0000000000000001E-3</v>
      </c>
      <c r="E4997" s="15">
        <v>0</v>
      </c>
      <c r="F4997" s="17">
        <f>TRUNC(E4997*D4997,1)</f>
        <v>0</v>
      </c>
      <c r="G4997" s="15">
        <v>153671</v>
      </c>
      <c r="H4997" s="17">
        <f>TRUNC(G4997*D4997,1)</f>
        <v>614.6</v>
      </c>
      <c r="I4997" s="15">
        <v>0</v>
      </c>
      <c r="J4997" s="17">
        <f>TRUNC(I4997*D4997,1)</f>
        <v>0</v>
      </c>
      <c r="K4997" s="15">
        <f>TRUNC(E4997+G4997+I4997,1)</f>
        <v>153671</v>
      </c>
      <c r="L4997" s="17">
        <f>TRUNC(F4997+H4997+J4997,1)</f>
        <v>614.6</v>
      </c>
      <c r="M4997" s="10" t="s">
        <v>52</v>
      </c>
      <c r="N4997" s="9" t="s">
        <v>2909</v>
      </c>
      <c r="O4997" s="9" t="s">
        <v>4721</v>
      </c>
      <c r="P4997" s="9" t="s">
        <v>54</v>
      </c>
      <c r="Q4997" s="9" t="s">
        <v>54</v>
      </c>
      <c r="R4997" s="9" t="s">
        <v>67</v>
      </c>
      <c r="S4997" s="1"/>
      <c r="T4997" s="1"/>
      <c r="U4997" s="1"/>
      <c r="V4997" s="1"/>
      <c r="W4997" s="1"/>
      <c r="X4997" s="1"/>
      <c r="Y4997" s="1"/>
      <c r="Z4997" s="1"/>
      <c r="AA4997" s="1"/>
      <c r="AB4997" s="1"/>
      <c r="AC4997" s="1"/>
      <c r="AD4997" s="1"/>
      <c r="AE4997" s="1"/>
      <c r="AF4997" s="1"/>
      <c r="AG4997" s="1"/>
      <c r="AH4997" s="1"/>
      <c r="AI4997" s="1"/>
      <c r="AJ4997" s="9" t="s">
        <v>52</v>
      </c>
      <c r="AK4997" s="9" t="s">
        <v>9486</v>
      </c>
      <c r="AL4997" s="9" t="s">
        <v>52</v>
      </c>
      <c r="AM4997" s="9" t="s">
        <v>52</v>
      </c>
    </row>
    <row r="4998" spans="1:39" ht="30" customHeight="1" x14ac:dyDescent="0.3">
      <c r="A4998" s="10" t="s">
        <v>4735</v>
      </c>
      <c r="B4998" s="10" t="s">
        <v>52</v>
      </c>
      <c r="C4998" s="10" t="s">
        <v>52</v>
      </c>
      <c r="D4998" s="11"/>
      <c r="E4998" s="15"/>
      <c r="F4998" s="17">
        <f>TRUNC(SUMIF(N4996:N4997, N4995, F4996:F4997),0)</f>
        <v>0</v>
      </c>
      <c r="G4998" s="15"/>
      <c r="H4998" s="17">
        <f>TRUNC(SUMIF(N4996:N4997, N4995, H4996:H4997),0)</f>
        <v>2530</v>
      </c>
      <c r="I4998" s="15"/>
      <c r="J4998" s="17">
        <f>TRUNC(SUMIF(N4996:N4997, N4995, J4996:J4997),0)</f>
        <v>0</v>
      </c>
      <c r="K4998" s="15"/>
      <c r="L4998" s="17">
        <f>F4998+H4998+J4998</f>
        <v>2530</v>
      </c>
      <c r="M4998" s="10" t="s">
        <v>52</v>
      </c>
      <c r="N4998" s="9" t="s">
        <v>4736</v>
      </c>
      <c r="O4998" s="9" t="s">
        <v>4736</v>
      </c>
      <c r="P4998" s="9" t="s">
        <v>52</v>
      </c>
      <c r="Q4998" s="9" t="s">
        <v>52</v>
      </c>
      <c r="R4998" s="9" t="s">
        <v>52</v>
      </c>
      <c r="S4998" s="1"/>
      <c r="T4998" s="1"/>
      <c r="U4998" s="1"/>
      <c r="V4998" s="1"/>
      <c r="W4998" s="1"/>
      <c r="X4998" s="1"/>
      <c r="Y4998" s="1"/>
      <c r="Z4998" s="1"/>
      <c r="AA4998" s="1"/>
      <c r="AB4998" s="1"/>
      <c r="AC4998" s="1"/>
      <c r="AD4998" s="1"/>
      <c r="AE4998" s="1"/>
      <c r="AF4998" s="1"/>
      <c r="AG4998" s="1"/>
      <c r="AH4998" s="1"/>
      <c r="AI4998" s="1"/>
      <c r="AJ4998" s="9" t="s">
        <v>52</v>
      </c>
      <c r="AK4998" s="9" t="s">
        <v>52</v>
      </c>
      <c r="AL4998" s="9" t="s">
        <v>52</v>
      </c>
      <c r="AM4998" s="9" t="s">
        <v>52</v>
      </c>
    </row>
    <row r="4999" spans="1:39" ht="30" customHeight="1" x14ac:dyDescent="0.3">
      <c r="A4999" s="11"/>
      <c r="B4999" s="11"/>
      <c r="C4999" s="11"/>
      <c r="D4999" s="11"/>
      <c r="E4999" s="15"/>
      <c r="F4999" s="17"/>
      <c r="G4999" s="15"/>
      <c r="H4999" s="17"/>
      <c r="I4999" s="15"/>
      <c r="J4999" s="17"/>
      <c r="K4999" s="15"/>
      <c r="L4999" s="17"/>
      <c r="M4999" s="11"/>
    </row>
    <row r="5000" spans="1:39" ht="30" customHeight="1" x14ac:dyDescent="0.3">
      <c r="A5000" s="14" t="s">
        <v>9487</v>
      </c>
      <c r="B5000" s="14"/>
      <c r="C5000" s="14"/>
      <c r="D5000" s="14"/>
      <c r="E5000" s="16"/>
      <c r="F5000" s="18"/>
      <c r="G5000" s="16"/>
      <c r="H5000" s="18"/>
      <c r="I5000" s="16"/>
      <c r="J5000" s="18"/>
      <c r="K5000" s="16"/>
      <c r="L5000" s="18"/>
      <c r="M5000" s="14"/>
      <c r="N5000" s="5" t="s">
        <v>2912</v>
      </c>
    </row>
    <row r="5001" spans="1:39" ht="30" customHeight="1" x14ac:dyDescent="0.3">
      <c r="A5001" s="10" t="s">
        <v>5914</v>
      </c>
      <c r="B5001" s="10" t="s">
        <v>4714</v>
      </c>
      <c r="C5001" s="10" t="s">
        <v>4715</v>
      </c>
      <c r="D5001" s="11">
        <v>1.4999999999999999E-2</v>
      </c>
      <c r="E5001" s="15">
        <v>0</v>
      </c>
      <c r="F5001" s="17">
        <f>TRUNC(E5001*D5001,1)</f>
        <v>0</v>
      </c>
      <c r="G5001" s="15">
        <v>191620</v>
      </c>
      <c r="H5001" s="17">
        <f>TRUNC(G5001*D5001,1)</f>
        <v>2874.3</v>
      </c>
      <c r="I5001" s="15">
        <v>0</v>
      </c>
      <c r="J5001" s="17">
        <f>TRUNC(I5001*D5001,1)</f>
        <v>0</v>
      </c>
      <c r="K5001" s="15">
        <f>TRUNC(E5001+G5001+I5001,1)</f>
        <v>191620</v>
      </c>
      <c r="L5001" s="17">
        <f>TRUNC(F5001+H5001+J5001,1)</f>
        <v>2874.3</v>
      </c>
      <c r="M5001" s="10" t="s">
        <v>52</v>
      </c>
      <c r="N5001" s="9" t="s">
        <v>2912</v>
      </c>
      <c r="O5001" s="9" t="s">
        <v>5915</v>
      </c>
      <c r="P5001" s="9" t="s">
        <v>54</v>
      </c>
      <c r="Q5001" s="9" t="s">
        <v>54</v>
      </c>
      <c r="R5001" s="9" t="s">
        <v>67</v>
      </c>
      <c r="S5001" s="1"/>
      <c r="T5001" s="1"/>
      <c r="U5001" s="1"/>
      <c r="V5001" s="1"/>
      <c r="W5001" s="1"/>
      <c r="X5001" s="1"/>
      <c r="Y5001" s="1"/>
      <c r="Z5001" s="1"/>
      <c r="AA5001" s="1"/>
      <c r="AB5001" s="1"/>
      <c r="AC5001" s="1"/>
      <c r="AD5001" s="1"/>
      <c r="AE5001" s="1"/>
      <c r="AF5001" s="1"/>
      <c r="AG5001" s="1"/>
      <c r="AH5001" s="1"/>
      <c r="AI5001" s="1"/>
      <c r="AJ5001" s="9" t="s">
        <v>52</v>
      </c>
      <c r="AK5001" s="9" t="s">
        <v>9489</v>
      </c>
      <c r="AL5001" s="9" t="s">
        <v>52</v>
      </c>
      <c r="AM5001" s="9" t="s">
        <v>52</v>
      </c>
    </row>
    <row r="5002" spans="1:39" ht="30" customHeight="1" x14ac:dyDescent="0.3">
      <c r="A5002" s="10" t="s">
        <v>4720</v>
      </c>
      <c r="B5002" s="10" t="s">
        <v>4714</v>
      </c>
      <c r="C5002" s="10" t="s">
        <v>4715</v>
      </c>
      <c r="D5002" s="11">
        <v>6.0000000000000001E-3</v>
      </c>
      <c r="E5002" s="15">
        <v>0</v>
      </c>
      <c r="F5002" s="17">
        <f>TRUNC(E5002*D5002,1)</f>
        <v>0</v>
      </c>
      <c r="G5002" s="15">
        <v>153671</v>
      </c>
      <c r="H5002" s="17">
        <f>TRUNC(G5002*D5002,1)</f>
        <v>922</v>
      </c>
      <c r="I5002" s="15">
        <v>0</v>
      </c>
      <c r="J5002" s="17">
        <f>TRUNC(I5002*D5002,1)</f>
        <v>0</v>
      </c>
      <c r="K5002" s="15">
        <f>TRUNC(E5002+G5002+I5002,1)</f>
        <v>153671</v>
      </c>
      <c r="L5002" s="17">
        <f>TRUNC(F5002+H5002+J5002,1)</f>
        <v>922</v>
      </c>
      <c r="M5002" s="10" t="s">
        <v>52</v>
      </c>
      <c r="N5002" s="9" t="s">
        <v>2912</v>
      </c>
      <c r="O5002" s="9" t="s">
        <v>4721</v>
      </c>
      <c r="P5002" s="9" t="s">
        <v>54</v>
      </c>
      <c r="Q5002" s="9" t="s">
        <v>54</v>
      </c>
      <c r="R5002" s="9" t="s">
        <v>67</v>
      </c>
      <c r="S5002" s="1"/>
      <c r="T5002" s="1"/>
      <c r="U5002" s="1"/>
      <c r="V5002" s="1"/>
      <c r="W5002" s="1"/>
      <c r="X5002" s="1"/>
      <c r="Y5002" s="1"/>
      <c r="Z5002" s="1"/>
      <c r="AA5002" s="1"/>
      <c r="AB5002" s="1"/>
      <c r="AC5002" s="1"/>
      <c r="AD5002" s="1"/>
      <c r="AE5002" s="1"/>
      <c r="AF5002" s="1"/>
      <c r="AG5002" s="1"/>
      <c r="AH5002" s="1"/>
      <c r="AI5002" s="1"/>
      <c r="AJ5002" s="9" t="s">
        <v>52</v>
      </c>
      <c r="AK5002" s="9" t="s">
        <v>9490</v>
      </c>
      <c r="AL5002" s="9" t="s">
        <v>52</v>
      </c>
      <c r="AM5002" s="9" t="s">
        <v>52</v>
      </c>
    </row>
    <row r="5003" spans="1:39" ht="30" customHeight="1" x14ac:dyDescent="0.3">
      <c r="A5003" s="10" t="s">
        <v>4735</v>
      </c>
      <c r="B5003" s="10" t="s">
        <v>52</v>
      </c>
      <c r="C5003" s="10" t="s">
        <v>52</v>
      </c>
      <c r="D5003" s="11"/>
      <c r="E5003" s="15"/>
      <c r="F5003" s="17">
        <f>TRUNC(SUMIF(N5001:N5002, N5000, F5001:F5002),0)</f>
        <v>0</v>
      </c>
      <c r="G5003" s="15"/>
      <c r="H5003" s="17">
        <f>TRUNC(SUMIF(N5001:N5002, N5000, H5001:H5002),0)</f>
        <v>3796</v>
      </c>
      <c r="I5003" s="15"/>
      <c r="J5003" s="17">
        <f>TRUNC(SUMIF(N5001:N5002, N5000, J5001:J5002),0)</f>
        <v>0</v>
      </c>
      <c r="K5003" s="15"/>
      <c r="L5003" s="17">
        <f>F5003+H5003+J5003</f>
        <v>3796</v>
      </c>
      <c r="M5003" s="10" t="s">
        <v>52</v>
      </c>
      <c r="N5003" s="9" t="s">
        <v>4736</v>
      </c>
      <c r="O5003" s="9" t="s">
        <v>4736</v>
      </c>
      <c r="P5003" s="9" t="s">
        <v>52</v>
      </c>
      <c r="Q5003" s="9" t="s">
        <v>52</v>
      </c>
      <c r="R5003" s="9" t="s">
        <v>52</v>
      </c>
      <c r="S5003" s="1"/>
      <c r="T5003" s="1"/>
      <c r="U5003" s="1"/>
      <c r="V5003" s="1"/>
      <c r="W5003" s="1"/>
      <c r="X5003" s="1"/>
      <c r="Y5003" s="1"/>
      <c r="Z5003" s="1"/>
      <c r="AA5003" s="1"/>
      <c r="AB5003" s="1"/>
      <c r="AC5003" s="1"/>
      <c r="AD5003" s="1"/>
      <c r="AE5003" s="1"/>
      <c r="AF5003" s="1"/>
      <c r="AG5003" s="1"/>
      <c r="AH5003" s="1"/>
      <c r="AI5003" s="1"/>
      <c r="AJ5003" s="9" t="s">
        <v>52</v>
      </c>
      <c r="AK5003" s="9" t="s">
        <v>52</v>
      </c>
      <c r="AL5003" s="9" t="s">
        <v>52</v>
      </c>
      <c r="AM5003" s="9" t="s">
        <v>52</v>
      </c>
    </row>
    <row r="5004" spans="1:39" ht="30" customHeight="1" x14ac:dyDescent="0.3">
      <c r="A5004" s="11"/>
      <c r="B5004" s="11"/>
      <c r="C5004" s="11"/>
      <c r="D5004" s="11"/>
      <c r="E5004" s="15"/>
      <c r="F5004" s="17"/>
      <c r="G5004" s="15"/>
      <c r="H5004" s="17"/>
      <c r="I5004" s="15"/>
      <c r="J5004" s="17"/>
      <c r="K5004" s="15"/>
      <c r="L5004" s="17"/>
      <c r="M5004" s="11"/>
    </row>
    <row r="5005" spans="1:39" ht="30" customHeight="1" x14ac:dyDescent="0.3">
      <c r="A5005" s="14" t="s">
        <v>9491</v>
      </c>
      <c r="B5005" s="14"/>
      <c r="C5005" s="14"/>
      <c r="D5005" s="14"/>
      <c r="E5005" s="16"/>
      <c r="F5005" s="18"/>
      <c r="G5005" s="16"/>
      <c r="H5005" s="18"/>
      <c r="I5005" s="16"/>
      <c r="J5005" s="18"/>
      <c r="K5005" s="16"/>
      <c r="L5005" s="18"/>
      <c r="M5005" s="14"/>
      <c r="N5005" s="5" t="s">
        <v>2916</v>
      </c>
    </row>
    <row r="5006" spans="1:39" ht="30" customHeight="1" x14ac:dyDescent="0.3">
      <c r="A5006" s="10" t="s">
        <v>5914</v>
      </c>
      <c r="B5006" s="10" t="s">
        <v>4714</v>
      </c>
      <c r="C5006" s="10" t="s">
        <v>4715</v>
      </c>
      <c r="D5006" s="11">
        <v>1.2E-2</v>
      </c>
      <c r="E5006" s="15">
        <v>0</v>
      </c>
      <c r="F5006" s="17">
        <f>TRUNC(E5006*D5006,1)</f>
        <v>0</v>
      </c>
      <c r="G5006" s="15">
        <v>191620</v>
      </c>
      <c r="H5006" s="17">
        <f>TRUNC(G5006*D5006,1)</f>
        <v>2299.4</v>
      </c>
      <c r="I5006" s="15">
        <v>0</v>
      </c>
      <c r="J5006" s="17">
        <f>TRUNC(I5006*D5006,1)</f>
        <v>0</v>
      </c>
      <c r="K5006" s="15">
        <f>TRUNC(E5006+G5006+I5006,1)</f>
        <v>191620</v>
      </c>
      <c r="L5006" s="17">
        <f>TRUNC(F5006+H5006+J5006,1)</f>
        <v>2299.4</v>
      </c>
      <c r="M5006" s="10" t="s">
        <v>52</v>
      </c>
      <c r="N5006" s="9" t="s">
        <v>2916</v>
      </c>
      <c r="O5006" s="9" t="s">
        <v>5915</v>
      </c>
      <c r="P5006" s="9" t="s">
        <v>54</v>
      </c>
      <c r="Q5006" s="9" t="s">
        <v>54</v>
      </c>
      <c r="R5006" s="9" t="s">
        <v>67</v>
      </c>
      <c r="S5006" s="1"/>
      <c r="T5006" s="1"/>
      <c r="U5006" s="1"/>
      <c r="V5006" s="1">
        <v>1</v>
      </c>
      <c r="W5006" s="1"/>
      <c r="X5006" s="1"/>
      <c r="Y5006" s="1"/>
      <c r="Z5006" s="1"/>
      <c r="AA5006" s="1"/>
      <c r="AB5006" s="1"/>
      <c r="AC5006" s="1"/>
      <c r="AD5006" s="1"/>
      <c r="AE5006" s="1"/>
      <c r="AF5006" s="1"/>
      <c r="AG5006" s="1"/>
      <c r="AH5006" s="1"/>
      <c r="AI5006" s="1"/>
      <c r="AJ5006" s="9" t="s">
        <v>52</v>
      </c>
      <c r="AK5006" s="9" t="s">
        <v>9494</v>
      </c>
      <c r="AL5006" s="9" t="s">
        <v>52</v>
      </c>
      <c r="AM5006" s="9" t="s">
        <v>52</v>
      </c>
    </row>
    <row r="5007" spans="1:39" ht="30" customHeight="1" x14ac:dyDescent="0.3">
      <c r="A5007" s="10" t="s">
        <v>4720</v>
      </c>
      <c r="B5007" s="10" t="s">
        <v>4714</v>
      </c>
      <c r="C5007" s="10" t="s">
        <v>4715</v>
      </c>
      <c r="D5007" s="11">
        <v>5.0000000000000001E-3</v>
      </c>
      <c r="E5007" s="15">
        <v>0</v>
      </c>
      <c r="F5007" s="17">
        <f>TRUNC(E5007*D5007,1)</f>
        <v>0</v>
      </c>
      <c r="G5007" s="15">
        <v>153671</v>
      </c>
      <c r="H5007" s="17">
        <f>TRUNC(G5007*D5007,1)</f>
        <v>768.3</v>
      </c>
      <c r="I5007" s="15">
        <v>0</v>
      </c>
      <c r="J5007" s="17">
        <f>TRUNC(I5007*D5007,1)</f>
        <v>0</v>
      </c>
      <c r="K5007" s="15">
        <f>TRUNC(E5007+G5007+I5007,1)</f>
        <v>153671</v>
      </c>
      <c r="L5007" s="17">
        <f>TRUNC(F5007+H5007+J5007,1)</f>
        <v>768.3</v>
      </c>
      <c r="M5007" s="10" t="s">
        <v>52</v>
      </c>
      <c r="N5007" s="9" t="s">
        <v>2916</v>
      </c>
      <c r="O5007" s="9" t="s">
        <v>4721</v>
      </c>
      <c r="P5007" s="9" t="s">
        <v>54</v>
      </c>
      <c r="Q5007" s="9" t="s">
        <v>54</v>
      </c>
      <c r="R5007" s="9" t="s">
        <v>67</v>
      </c>
      <c r="S5007" s="1"/>
      <c r="T5007" s="1"/>
      <c r="U5007" s="1"/>
      <c r="V5007" s="1">
        <v>1</v>
      </c>
      <c r="W5007" s="1"/>
      <c r="X5007" s="1"/>
      <c r="Y5007" s="1"/>
      <c r="Z5007" s="1"/>
      <c r="AA5007" s="1"/>
      <c r="AB5007" s="1"/>
      <c r="AC5007" s="1"/>
      <c r="AD5007" s="1"/>
      <c r="AE5007" s="1"/>
      <c r="AF5007" s="1"/>
      <c r="AG5007" s="1"/>
      <c r="AH5007" s="1"/>
      <c r="AI5007" s="1"/>
      <c r="AJ5007" s="9" t="s">
        <v>52</v>
      </c>
      <c r="AK5007" s="9" t="s">
        <v>9495</v>
      </c>
      <c r="AL5007" s="9" t="s">
        <v>52</v>
      </c>
      <c r="AM5007" s="9" t="s">
        <v>52</v>
      </c>
    </row>
    <row r="5008" spans="1:39" ht="30" customHeight="1" x14ac:dyDescent="0.3">
      <c r="A5008" s="10" t="s">
        <v>4727</v>
      </c>
      <c r="B5008" s="10" t="s">
        <v>4728</v>
      </c>
      <c r="C5008" s="10" t="s">
        <v>732</v>
      </c>
      <c r="D5008" s="11">
        <v>1</v>
      </c>
      <c r="E5008" s="15">
        <v>0</v>
      </c>
      <c r="F5008" s="17">
        <f>TRUNC(E5008*D5008,1)</f>
        <v>0</v>
      </c>
      <c r="G5008" s="15">
        <v>0</v>
      </c>
      <c r="H5008" s="17">
        <f>TRUNC(G5008*D5008,1)</f>
        <v>0</v>
      </c>
      <c r="I5008" s="15">
        <f>TRUNC(SUMIF(V5006:V5008, RIGHTB(O5008, 1), H5006:H5008)*U5008, 2)</f>
        <v>61.35</v>
      </c>
      <c r="J5008" s="17">
        <f>TRUNC(I5008*D5008,1)</f>
        <v>61.3</v>
      </c>
      <c r="K5008" s="15">
        <f>TRUNC(E5008+G5008+I5008,1)</f>
        <v>61.3</v>
      </c>
      <c r="L5008" s="17">
        <f>TRUNC(F5008+H5008+J5008,1)</f>
        <v>61.3</v>
      </c>
      <c r="M5008" s="10" t="s">
        <v>52</v>
      </c>
      <c r="N5008" s="9" t="s">
        <v>2916</v>
      </c>
      <c r="O5008" s="9" t="s">
        <v>4729</v>
      </c>
      <c r="P5008" s="9" t="s">
        <v>54</v>
      </c>
      <c r="Q5008" s="9" t="s">
        <v>54</v>
      </c>
      <c r="R5008" s="9" t="s">
        <v>54</v>
      </c>
      <c r="S5008" s="1">
        <v>1</v>
      </c>
      <c r="T5008" s="1">
        <v>2</v>
      </c>
      <c r="U5008" s="1">
        <v>0.02</v>
      </c>
      <c r="V5008" s="1"/>
      <c r="W5008" s="1"/>
      <c r="X5008" s="1"/>
      <c r="Y5008" s="1"/>
      <c r="Z5008" s="1"/>
      <c r="AA5008" s="1"/>
      <c r="AB5008" s="1"/>
      <c r="AC5008" s="1"/>
      <c r="AD5008" s="1"/>
      <c r="AE5008" s="1"/>
      <c r="AF5008" s="1"/>
      <c r="AG5008" s="1"/>
      <c r="AH5008" s="1"/>
      <c r="AI5008" s="1"/>
      <c r="AJ5008" s="9" t="s">
        <v>52</v>
      </c>
      <c r="AK5008" s="9" t="s">
        <v>9496</v>
      </c>
      <c r="AL5008" s="9" t="s">
        <v>52</v>
      </c>
      <c r="AM5008" s="9" t="s">
        <v>52</v>
      </c>
    </row>
    <row r="5009" spans="1:39" ht="30" customHeight="1" x14ac:dyDescent="0.3">
      <c r="A5009" s="10" t="s">
        <v>4735</v>
      </c>
      <c r="B5009" s="10" t="s">
        <v>52</v>
      </c>
      <c r="C5009" s="10" t="s">
        <v>52</v>
      </c>
      <c r="D5009" s="11"/>
      <c r="E5009" s="15"/>
      <c r="F5009" s="17">
        <f>TRUNC(SUMIF(N5006:N5008, N5005, F5006:F5008),0)</f>
        <v>0</v>
      </c>
      <c r="G5009" s="15"/>
      <c r="H5009" s="17">
        <f>TRUNC(SUMIF(N5006:N5008, N5005, H5006:H5008),0)</f>
        <v>3067</v>
      </c>
      <c r="I5009" s="15"/>
      <c r="J5009" s="17">
        <f>TRUNC(SUMIF(N5006:N5008, N5005, J5006:J5008),0)</f>
        <v>61</v>
      </c>
      <c r="K5009" s="15"/>
      <c r="L5009" s="17">
        <f>F5009+H5009+J5009</f>
        <v>3128</v>
      </c>
      <c r="M5009" s="10" t="s">
        <v>52</v>
      </c>
      <c r="N5009" s="9" t="s">
        <v>4736</v>
      </c>
      <c r="O5009" s="9" t="s">
        <v>4736</v>
      </c>
      <c r="P5009" s="9" t="s">
        <v>52</v>
      </c>
      <c r="Q5009" s="9" t="s">
        <v>52</v>
      </c>
      <c r="R5009" s="9" t="s">
        <v>52</v>
      </c>
      <c r="S5009" s="1"/>
      <c r="T5009" s="1"/>
      <c r="U5009" s="1"/>
      <c r="V5009" s="1"/>
      <c r="W5009" s="1"/>
      <c r="X5009" s="1"/>
      <c r="Y5009" s="1"/>
      <c r="Z5009" s="1"/>
      <c r="AA5009" s="1"/>
      <c r="AB5009" s="1"/>
      <c r="AC5009" s="1"/>
      <c r="AD5009" s="1"/>
      <c r="AE5009" s="1"/>
      <c r="AF5009" s="1"/>
      <c r="AG5009" s="1"/>
      <c r="AH5009" s="1"/>
      <c r="AI5009" s="1"/>
      <c r="AJ5009" s="9" t="s">
        <v>52</v>
      </c>
      <c r="AK5009" s="9" t="s">
        <v>52</v>
      </c>
      <c r="AL5009" s="9" t="s">
        <v>52</v>
      </c>
      <c r="AM5009" s="9" t="s">
        <v>52</v>
      </c>
    </row>
    <row r="5010" spans="1:39" ht="30" customHeight="1" x14ac:dyDescent="0.3">
      <c r="A5010" s="11"/>
      <c r="B5010" s="11"/>
      <c r="C5010" s="11"/>
      <c r="D5010" s="11"/>
      <c r="E5010" s="15"/>
      <c r="F5010" s="17"/>
      <c r="G5010" s="15"/>
      <c r="H5010" s="17"/>
      <c r="I5010" s="15"/>
      <c r="J5010" s="17"/>
      <c r="K5010" s="15"/>
      <c r="L5010" s="17"/>
      <c r="M5010" s="11"/>
    </row>
    <row r="5011" spans="1:39" ht="30" customHeight="1" x14ac:dyDescent="0.3">
      <c r="A5011" s="14" t="s">
        <v>9497</v>
      </c>
      <c r="B5011" s="14"/>
      <c r="C5011" s="14"/>
      <c r="D5011" s="14"/>
      <c r="E5011" s="16"/>
      <c r="F5011" s="18"/>
      <c r="G5011" s="16"/>
      <c r="H5011" s="18"/>
      <c r="I5011" s="16"/>
      <c r="J5011" s="18"/>
      <c r="K5011" s="16"/>
      <c r="L5011" s="18"/>
      <c r="M5011" s="14"/>
      <c r="N5011" s="5" t="s">
        <v>2919</v>
      </c>
    </row>
    <row r="5012" spans="1:39" ht="30" customHeight="1" x14ac:dyDescent="0.3">
      <c r="A5012" s="10" t="s">
        <v>5914</v>
      </c>
      <c r="B5012" s="10" t="s">
        <v>4714</v>
      </c>
      <c r="C5012" s="10" t="s">
        <v>4715</v>
      </c>
      <c r="D5012" s="11">
        <v>1.4999999999999999E-2</v>
      </c>
      <c r="E5012" s="15">
        <v>0</v>
      </c>
      <c r="F5012" s="17">
        <f>TRUNC(E5012*D5012,1)</f>
        <v>0</v>
      </c>
      <c r="G5012" s="15">
        <v>191620</v>
      </c>
      <c r="H5012" s="17">
        <f>TRUNC(G5012*D5012,1)</f>
        <v>2874.3</v>
      </c>
      <c r="I5012" s="15">
        <v>0</v>
      </c>
      <c r="J5012" s="17">
        <f>TRUNC(I5012*D5012,1)</f>
        <v>0</v>
      </c>
      <c r="K5012" s="15">
        <f>TRUNC(E5012+G5012+I5012,1)</f>
        <v>191620</v>
      </c>
      <c r="L5012" s="17">
        <f>TRUNC(F5012+H5012+J5012,1)</f>
        <v>2874.3</v>
      </c>
      <c r="M5012" s="10" t="s">
        <v>52</v>
      </c>
      <c r="N5012" s="9" t="s">
        <v>2919</v>
      </c>
      <c r="O5012" s="9" t="s">
        <v>5915</v>
      </c>
      <c r="P5012" s="9" t="s">
        <v>54</v>
      </c>
      <c r="Q5012" s="9" t="s">
        <v>54</v>
      </c>
      <c r="R5012" s="9" t="s">
        <v>67</v>
      </c>
      <c r="S5012" s="1"/>
      <c r="T5012" s="1"/>
      <c r="U5012" s="1"/>
      <c r="V5012" s="1">
        <v>1</v>
      </c>
      <c r="W5012" s="1"/>
      <c r="X5012" s="1"/>
      <c r="Y5012" s="1"/>
      <c r="Z5012" s="1"/>
      <c r="AA5012" s="1"/>
      <c r="AB5012" s="1"/>
      <c r="AC5012" s="1"/>
      <c r="AD5012" s="1"/>
      <c r="AE5012" s="1"/>
      <c r="AF5012" s="1"/>
      <c r="AG5012" s="1"/>
      <c r="AH5012" s="1"/>
      <c r="AI5012" s="1"/>
      <c r="AJ5012" s="9" t="s">
        <v>52</v>
      </c>
      <c r="AK5012" s="9" t="s">
        <v>9499</v>
      </c>
      <c r="AL5012" s="9" t="s">
        <v>52</v>
      </c>
      <c r="AM5012" s="9" t="s">
        <v>52</v>
      </c>
    </row>
    <row r="5013" spans="1:39" ht="30" customHeight="1" x14ac:dyDescent="0.3">
      <c r="A5013" s="10" t="s">
        <v>4720</v>
      </c>
      <c r="B5013" s="10" t="s">
        <v>4714</v>
      </c>
      <c r="C5013" s="10" t="s">
        <v>4715</v>
      </c>
      <c r="D5013" s="11">
        <v>7.0000000000000001E-3</v>
      </c>
      <c r="E5013" s="15">
        <v>0</v>
      </c>
      <c r="F5013" s="17">
        <f>TRUNC(E5013*D5013,1)</f>
        <v>0</v>
      </c>
      <c r="G5013" s="15">
        <v>153671</v>
      </c>
      <c r="H5013" s="17">
        <f>TRUNC(G5013*D5013,1)</f>
        <v>1075.5999999999999</v>
      </c>
      <c r="I5013" s="15">
        <v>0</v>
      </c>
      <c r="J5013" s="17">
        <f>TRUNC(I5013*D5013,1)</f>
        <v>0</v>
      </c>
      <c r="K5013" s="15">
        <f>TRUNC(E5013+G5013+I5013,1)</f>
        <v>153671</v>
      </c>
      <c r="L5013" s="17">
        <f>TRUNC(F5013+H5013+J5013,1)</f>
        <v>1075.5999999999999</v>
      </c>
      <c r="M5013" s="10" t="s">
        <v>52</v>
      </c>
      <c r="N5013" s="9" t="s">
        <v>2919</v>
      </c>
      <c r="O5013" s="9" t="s">
        <v>4721</v>
      </c>
      <c r="P5013" s="9" t="s">
        <v>54</v>
      </c>
      <c r="Q5013" s="9" t="s">
        <v>54</v>
      </c>
      <c r="R5013" s="9" t="s">
        <v>67</v>
      </c>
      <c r="S5013" s="1"/>
      <c r="T5013" s="1"/>
      <c r="U5013" s="1"/>
      <c r="V5013" s="1">
        <v>1</v>
      </c>
      <c r="W5013" s="1"/>
      <c r="X5013" s="1"/>
      <c r="Y5013" s="1"/>
      <c r="Z5013" s="1"/>
      <c r="AA5013" s="1"/>
      <c r="AB5013" s="1"/>
      <c r="AC5013" s="1"/>
      <c r="AD5013" s="1"/>
      <c r="AE5013" s="1"/>
      <c r="AF5013" s="1"/>
      <c r="AG5013" s="1"/>
      <c r="AH5013" s="1"/>
      <c r="AI5013" s="1"/>
      <c r="AJ5013" s="9" t="s">
        <v>52</v>
      </c>
      <c r="AK5013" s="9" t="s">
        <v>9500</v>
      </c>
      <c r="AL5013" s="9" t="s">
        <v>52</v>
      </c>
      <c r="AM5013" s="9" t="s">
        <v>52</v>
      </c>
    </row>
    <row r="5014" spans="1:39" ht="30" customHeight="1" x14ac:dyDescent="0.3">
      <c r="A5014" s="10" t="s">
        <v>4727</v>
      </c>
      <c r="B5014" s="10" t="s">
        <v>4728</v>
      </c>
      <c r="C5014" s="10" t="s">
        <v>732</v>
      </c>
      <c r="D5014" s="11">
        <v>1</v>
      </c>
      <c r="E5014" s="15">
        <v>0</v>
      </c>
      <c r="F5014" s="17">
        <f>TRUNC(E5014*D5014,1)</f>
        <v>0</v>
      </c>
      <c r="G5014" s="15">
        <v>0</v>
      </c>
      <c r="H5014" s="17">
        <f>TRUNC(G5014*D5014,1)</f>
        <v>0</v>
      </c>
      <c r="I5014" s="15">
        <f>TRUNC(SUMIF(V5012:V5014, RIGHTB(O5014, 1), H5012:H5014)*U5014, 2)</f>
        <v>78.989999999999995</v>
      </c>
      <c r="J5014" s="17">
        <f>TRUNC(I5014*D5014,1)</f>
        <v>78.900000000000006</v>
      </c>
      <c r="K5014" s="15">
        <f>TRUNC(E5014+G5014+I5014,1)</f>
        <v>78.900000000000006</v>
      </c>
      <c r="L5014" s="17">
        <f>TRUNC(F5014+H5014+J5014,1)</f>
        <v>78.900000000000006</v>
      </c>
      <c r="M5014" s="10" t="s">
        <v>52</v>
      </c>
      <c r="N5014" s="9" t="s">
        <v>2919</v>
      </c>
      <c r="O5014" s="9" t="s">
        <v>4729</v>
      </c>
      <c r="P5014" s="9" t="s">
        <v>54</v>
      </c>
      <c r="Q5014" s="9" t="s">
        <v>54</v>
      </c>
      <c r="R5014" s="9" t="s">
        <v>54</v>
      </c>
      <c r="S5014" s="1">
        <v>1</v>
      </c>
      <c r="T5014" s="1">
        <v>2</v>
      </c>
      <c r="U5014" s="1">
        <v>0.02</v>
      </c>
      <c r="V5014" s="1"/>
      <c r="W5014" s="1"/>
      <c r="X5014" s="1"/>
      <c r="Y5014" s="1"/>
      <c r="Z5014" s="1"/>
      <c r="AA5014" s="1"/>
      <c r="AB5014" s="1"/>
      <c r="AC5014" s="1"/>
      <c r="AD5014" s="1"/>
      <c r="AE5014" s="1"/>
      <c r="AF5014" s="1"/>
      <c r="AG5014" s="1"/>
      <c r="AH5014" s="1"/>
      <c r="AI5014" s="1"/>
      <c r="AJ5014" s="9" t="s">
        <v>52</v>
      </c>
      <c r="AK5014" s="9" t="s">
        <v>9501</v>
      </c>
      <c r="AL5014" s="9" t="s">
        <v>52</v>
      </c>
      <c r="AM5014" s="9" t="s">
        <v>52</v>
      </c>
    </row>
    <row r="5015" spans="1:39" ht="30" customHeight="1" x14ac:dyDescent="0.3">
      <c r="A5015" s="10" t="s">
        <v>4735</v>
      </c>
      <c r="B5015" s="10" t="s">
        <v>52</v>
      </c>
      <c r="C5015" s="10" t="s">
        <v>52</v>
      </c>
      <c r="D5015" s="11"/>
      <c r="E5015" s="15"/>
      <c r="F5015" s="17">
        <f>TRUNC(SUMIF(N5012:N5014, N5011, F5012:F5014),0)</f>
        <v>0</v>
      </c>
      <c r="G5015" s="15"/>
      <c r="H5015" s="17">
        <f>TRUNC(SUMIF(N5012:N5014, N5011, H5012:H5014),0)</f>
        <v>3949</v>
      </c>
      <c r="I5015" s="15"/>
      <c r="J5015" s="17">
        <f>TRUNC(SUMIF(N5012:N5014, N5011, J5012:J5014),0)</f>
        <v>78</v>
      </c>
      <c r="K5015" s="15"/>
      <c r="L5015" s="17">
        <f>F5015+H5015+J5015</f>
        <v>4027</v>
      </c>
      <c r="M5015" s="10" t="s">
        <v>52</v>
      </c>
      <c r="N5015" s="9" t="s">
        <v>4736</v>
      </c>
      <c r="O5015" s="9" t="s">
        <v>4736</v>
      </c>
      <c r="P5015" s="9" t="s">
        <v>52</v>
      </c>
      <c r="Q5015" s="9" t="s">
        <v>52</v>
      </c>
      <c r="R5015" s="9" t="s">
        <v>52</v>
      </c>
      <c r="S5015" s="1"/>
      <c r="T5015" s="1"/>
      <c r="U5015" s="1"/>
      <c r="V5015" s="1"/>
      <c r="W5015" s="1"/>
      <c r="X5015" s="1"/>
      <c r="Y5015" s="1"/>
      <c r="Z5015" s="1"/>
      <c r="AA5015" s="1"/>
      <c r="AB5015" s="1"/>
      <c r="AC5015" s="1"/>
      <c r="AD5015" s="1"/>
      <c r="AE5015" s="1"/>
      <c r="AF5015" s="1"/>
      <c r="AG5015" s="1"/>
      <c r="AH5015" s="1"/>
      <c r="AI5015" s="1"/>
      <c r="AJ5015" s="9" t="s">
        <v>52</v>
      </c>
      <c r="AK5015" s="9" t="s">
        <v>52</v>
      </c>
      <c r="AL5015" s="9" t="s">
        <v>52</v>
      </c>
      <c r="AM5015" s="9" t="s">
        <v>52</v>
      </c>
    </row>
    <row r="5016" spans="1:39" ht="30" customHeight="1" x14ac:dyDescent="0.3">
      <c r="A5016" s="11"/>
      <c r="B5016" s="11"/>
      <c r="C5016" s="11"/>
      <c r="D5016" s="11"/>
      <c r="E5016" s="15"/>
      <c r="F5016" s="17"/>
      <c r="G5016" s="15"/>
      <c r="H5016" s="17"/>
      <c r="I5016" s="15"/>
      <c r="J5016" s="17"/>
      <c r="K5016" s="15"/>
      <c r="L5016" s="17"/>
      <c r="M5016" s="11"/>
    </row>
    <row r="5017" spans="1:39" ht="30" customHeight="1" x14ac:dyDescent="0.3">
      <c r="A5017" s="14" t="s">
        <v>9502</v>
      </c>
      <c r="B5017" s="14"/>
      <c r="C5017" s="14"/>
      <c r="D5017" s="14"/>
      <c r="E5017" s="16"/>
      <c r="F5017" s="18"/>
      <c r="G5017" s="16"/>
      <c r="H5017" s="18"/>
      <c r="I5017" s="16"/>
      <c r="J5017" s="18"/>
      <c r="K5017" s="16"/>
      <c r="L5017" s="18"/>
      <c r="M5017" s="14"/>
      <c r="N5017" s="5" t="s">
        <v>2925</v>
      </c>
    </row>
    <row r="5018" spans="1:39" ht="30" customHeight="1" x14ac:dyDescent="0.3">
      <c r="A5018" s="10" t="s">
        <v>5914</v>
      </c>
      <c r="B5018" s="10" t="s">
        <v>4714</v>
      </c>
      <c r="C5018" s="10" t="s">
        <v>4715</v>
      </c>
      <c r="D5018" s="11">
        <v>0.06</v>
      </c>
      <c r="E5018" s="15">
        <v>0</v>
      </c>
      <c r="F5018" s="17">
        <f>TRUNC(E5018*D5018,1)</f>
        <v>0</v>
      </c>
      <c r="G5018" s="15">
        <v>191620</v>
      </c>
      <c r="H5018" s="17">
        <f>TRUNC(G5018*D5018,1)</f>
        <v>11497.2</v>
      </c>
      <c r="I5018" s="15">
        <v>0</v>
      </c>
      <c r="J5018" s="17">
        <f>TRUNC(I5018*D5018,1)</f>
        <v>0</v>
      </c>
      <c r="K5018" s="15">
        <f>TRUNC(E5018+G5018+I5018,1)</f>
        <v>191620</v>
      </c>
      <c r="L5018" s="17">
        <f>TRUNC(F5018+H5018+J5018,1)</f>
        <v>11497.2</v>
      </c>
      <c r="M5018" s="10" t="s">
        <v>52</v>
      </c>
      <c r="N5018" s="9" t="s">
        <v>2925</v>
      </c>
      <c r="O5018" s="9" t="s">
        <v>5915</v>
      </c>
      <c r="P5018" s="9" t="s">
        <v>54</v>
      </c>
      <c r="Q5018" s="9" t="s">
        <v>54</v>
      </c>
      <c r="R5018" s="9" t="s">
        <v>67</v>
      </c>
      <c r="S5018" s="1"/>
      <c r="T5018" s="1"/>
      <c r="U5018" s="1"/>
      <c r="V5018" s="1">
        <v>1</v>
      </c>
      <c r="W5018" s="1"/>
      <c r="X5018" s="1"/>
      <c r="Y5018" s="1"/>
      <c r="Z5018" s="1"/>
      <c r="AA5018" s="1"/>
      <c r="AB5018" s="1"/>
      <c r="AC5018" s="1"/>
      <c r="AD5018" s="1"/>
      <c r="AE5018" s="1"/>
      <c r="AF5018" s="1"/>
      <c r="AG5018" s="1"/>
      <c r="AH5018" s="1"/>
      <c r="AI5018" s="1"/>
      <c r="AJ5018" s="9" t="s">
        <v>52</v>
      </c>
      <c r="AK5018" s="9" t="s">
        <v>9505</v>
      </c>
      <c r="AL5018" s="9" t="s">
        <v>52</v>
      </c>
      <c r="AM5018" s="9" t="s">
        <v>52</v>
      </c>
    </row>
    <row r="5019" spans="1:39" ht="30" customHeight="1" x14ac:dyDescent="0.3">
      <c r="A5019" s="10" t="s">
        <v>4720</v>
      </c>
      <c r="B5019" s="10" t="s">
        <v>4714</v>
      </c>
      <c r="C5019" s="10" t="s">
        <v>4715</v>
      </c>
      <c r="D5019" s="11">
        <v>0.03</v>
      </c>
      <c r="E5019" s="15">
        <v>0</v>
      </c>
      <c r="F5019" s="17">
        <f>TRUNC(E5019*D5019,1)</f>
        <v>0</v>
      </c>
      <c r="G5019" s="15">
        <v>153671</v>
      </c>
      <c r="H5019" s="17">
        <f>TRUNC(G5019*D5019,1)</f>
        <v>4610.1000000000004</v>
      </c>
      <c r="I5019" s="15">
        <v>0</v>
      </c>
      <c r="J5019" s="17">
        <f>TRUNC(I5019*D5019,1)</f>
        <v>0</v>
      </c>
      <c r="K5019" s="15">
        <f>TRUNC(E5019+G5019+I5019,1)</f>
        <v>153671</v>
      </c>
      <c r="L5019" s="17">
        <f>TRUNC(F5019+H5019+J5019,1)</f>
        <v>4610.1000000000004</v>
      </c>
      <c r="M5019" s="10" t="s">
        <v>52</v>
      </c>
      <c r="N5019" s="9" t="s">
        <v>2925</v>
      </c>
      <c r="O5019" s="9" t="s">
        <v>4721</v>
      </c>
      <c r="P5019" s="9" t="s">
        <v>54</v>
      </c>
      <c r="Q5019" s="9" t="s">
        <v>54</v>
      </c>
      <c r="R5019" s="9" t="s">
        <v>67</v>
      </c>
      <c r="S5019" s="1"/>
      <c r="T5019" s="1"/>
      <c r="U5019" s="1"/>
      <c r="V5019" s="1">
        <v>1</v>
      </c>
      <c r="W5019" s="1"/>
      <c r="X5019" s="1"/>
      <c r="Y5019" s="1"/>
      <c r="Z5019" s="1"/>
      <c r="AA5019" s="1"/>
      <c r="AB5019" s="1"/>
      <c r="AC5019" s="1"/>
      <c r="AD5019" s="1"/>
      <c r="AE5019" s="1"/>
      <c r="AF5019" s="1"/>
      <c r="AG5019" s="1"/>
      <c r="AH5019" s="1"/>
      <c r="AI5019" s="1"/>
      <c r="AJ5019" s="9" t="s">
        <v>52</v>
      </c>
      <c r="AK5019" s="9" t="s">
        <v>9506</v>
      </c>
      <c r="AL5019" s="9" t="s">
        <v>52</v>
      </c>
      <c r="AM5019" s="9" t="s">
        <v>52</v>
      </c>
    </row>
    <row r="5020" spans="1:39" ht="30" customHeight="1" x14ac:dyDescent="0.3">
      <c r="A5020" s="10" t="s">
        <v>4727</v>
      </c>
      <c r="B5020" s="10" t="s">
        <v>4797</v>
      </c>
      <c r="C5020" s="10" t="s">
        <v>732</v>
      </c>
      <c r="D5020" s="11">
        <v>1</v>
      </c>
      <c r="E5020" s="15">
        <v>0</v>
      </c>
      <c r="F5020" s="17">
        <f>TRUNC(E5020*D5020,1)</f>
        <v>0</v>
      </c>
      <c r="G5020" s="15">
        <v>0</v>
      </c>
      <c r="H5020" s="17">
        <f>TRUNC(G5020*D5020,1)</f>
        <v>0</v>
      </c>
      <c r="I5020" s="15">
        <f>TRUNC(SUMIF(V5018:V5020, RIGHTB(O5020, 1), H5018:H5020)*U5020, 2)</f>
        <v>483.21</v>
      </c>
      <c r="J5020" s="17">
        <f>TRUNC(I5020*D5020,1)</f>
        <v>483.2</v>
      </c>
      <c r="K5020" s="15">
        <f>TRUNC(E5020+G5020+I5020,1)</f>
        <v>483.2</v>
      </c>
      <c r="L5020" s="17">
        <f>TRUNC(F5020+H5020+J5020,1)</f>
        <v>483.2</v>
      </c>
      <c r="M5020" s="10" t="s">
        <v>52</v>
      </c>
      <c r="N5020" s="9" t="s">
        <v>2925</v>
      </c>
      <c r="O5020" s="9" t="s">
        <v>4729</v>
      </c>
      <c r="P5020" s="9" t="s">
        <v>54</v>
      </c>
      <c r="Q5020" s="9" t="s">
        <v>54</v>
      </c>
      <c r="R5020" s="9" t="s">
        <v>54</v>
      </c>
      <c r="S5020" s="1">
        <v>1</v>
      </c>
      <c r="T5020" s="1">
        <v>2</v>
      </c>
      <c r="U5020" s="1">
        <v>0.03</v>
      </c>
      <c r="V5020" s="1"/>
      <c r="W5020" s="1"/>
      <c r="X5020" s="1"/>
      <c r="Y5020" s="1"/>
      <c r="Z5020" s="1"/>
      <c r="AA5020" s="1"/>
      <c r="AB5020" s="1"/>
      <c r="AC5020" s="1"/>
      <c r="AD5020" s="1"/>
      <c r="AE5020" s="1"/>
      <c r="AF5020" s="1"/>
      <c r="AG5020" s="1"/>
      <c r="AH5020" s="1"/>
      <c r="AI5020" s="1"/>
      <c r="AJ5020" s="9" t="s">
        <v>52</v>
      </c>
      <c r="AK5020" s="9" t="s">
        <v>9507</v>
      </c>
      <c r="AL5020" s="9" t="s">
        <v>52</v>
      </c>
      <c r="AM5020" s="9" t="s">
        <v>52</v>
      </c>
    </row>
    <row r="5021" spans="1:39" ht="30" customHeight="1" x14ac:dyDescent="0.3">
      <c r="A5021" s="10" t="s">
        <v>4735</v>
      </c>
      <c r="B5021" s="10" t="s">
        <v>52</v>
      </c>
      <c r="C5021" s="10" t="s">
        <v>52</v>
      </c>
      <c r="D5021" s="11"/>
      <c r="E5021" s="15"/>
      <c r="F5021" s="17">
        <f>TRUNC(SUMIF(N5018:N5020, N5017, F5018:F5020),0)</f>
        <v>0</v>
      </c>
      <c r="G5021" s="15"/>
      <c r="H5021" s="17">
        <f>TRUNC(SUMIF(N5018:N5020, N5017, H5018:H5020),0)</f>
        <v>16107</v>
      </c>
      <c r="I5021" s="15"/>
      <c r="J5021" s="17">
        <f>TRUNC(SUMIF(N5018:N5020, N5017, J5018:J5020),0)</f>
        <v>483</v>
      </c>
      <c r="K5021" s="15"/>
      <c r="L5021" s="17">
        <f>F5021+H5021+J5021</f>
        <v>16590</v>
      </c>
      <c r="M5021" s="10" t="s">
        <v>52</v>
      </c>
      <c r="N5021" s="9" t="s">
        <v>4736</v>
      </c>
      <c r="O5021" s="9" t="s">
        <v>4736</v>
      </c>
      <c r="P5021" s="9" t="s">
        <v>52</v>
      </c>
      <c r="Q5021" s="9" t="s">
        <v>52</v>
      </c>
      <c r="R5021" s="9" t="s">
        <v>52</v>
      </c>
      <c r="S5021" s="1"/>
      <c r="T5021" s="1"/>
      <c r="U5021" s="1"/>
      <c r="V5021" s="1"/>
      <c r="W5021" s="1"/>
      <c r="X5021" s="1"/>
      <c r="Y5021" s="1"/>
      <c r="Z5021" s="1"/>
      <c r="AA5021" s="1"/>
      <c r="AB5021" s="1"/>
      <c r="AC5021" s="1"/>
      <c r="AD5021" s="1"/>
      <c r="AE5021" s="1"/>
      <c r="AF5021" s="1"/>
      <c r="AG5021" s="1"/>
      <c r="AH5021" s="1"/>
      <c r="AI5021" s="1"/>
      <c r="AJ5021" s="9" t="s">
        <v>52</v>
      </c>
      <c r="AK5021" s="9" t="s">
        <v>52</v>
      </c>
      <c r="AL5021" s="9" t="s">
        <v>52</v>
      </c>
      <c r="AM5021" s="9" t="s">
        <v>52</v>
      </c>
    </row>
    <row r="5022" spans="1:39" ht="30" customHeight="1" x14ac:dyDescent="0.3">
      <c r="A5022" s="11"/>
      <c r="B5022" s="11"/>
      <c r="C5022" s="11"/>
      <c r="D5022" s="11"/>
      <c r="E5022" s="15"/>
      <c r="F5022" s="17"/>
      <c r="G5022" s="15"/>
      <c r="H5022" s="17"/>
      <c r="I5022" s="15"/>
      <c r="J5022" s="17"/>
      <c r="K5022" s="15"/>
      <c r="L5022" s="17"/>
      <c r="M5022" s="11"/>
    </row>
    <row r="5023" spans="1:39" ht="30" customHeight="1" x14ac:dyDescent="0.3">
      <c r="A5023" s="14" t="s">
        <v>9508</v>
      </c>
      <c r="B5023" s="14"/>
      <c r="C5023" s="14"/>
      <c r="D5023" s="14"/>
      <c r="E5023" s="16"/>
      <c r="F5023" s="18"/>
      <c r="G5023" s="16"/>
      <c r="H5023" s="18"/>
      <c r="I5023" s="16"/>
      <c r="J5023" s="18"/>
      <c r="K5023" s="16"/>
      <c r="L5023" s="18"/>
      <c r="M5023" s="14"/>
      <c r="N5023" s="5" t="s">
        <v>2928</v>
      </c>
    </row>
    <row r="5024" spans="1:39" ht="30" customHeight="1" x14ac:dyDescent="0.3">
      <c r="A5024" s="10" t="s">
        <v>5914</v>
      </c>
      <c r="B5024" s="10" t="s">
        <v>4714</v>
      </c>
      <c r="C5024" s="10" t="s">
        <v>4715</v>
      </c>
      <c r="D5024" s="11">
        <v>0.08</v>
      </c>
      <c r="E5024" s="15">
        <v>0</v>
      </c>
      <c r="F5024" s="17">
        <f>TRUNC(E5024*D5024,1)</f>
        <v>0</v>
      </c>
      <c r="G5024" s="15">
        <v>191620</v>
      </c>
      <c r="H5024" s="17">
        <f>TRUNC(G5024*D5024,1)</f>
        <v>15329.6</v>
      </c>
      <c r="I5024" s="15">
        <v>0</v>
      </c>
      <c r="J5024" s="17">
        <f>TRUNC(I5024*D5024,1)</f>
        <v>0</v>
      </c>
      <c r="K5024" s="15">
        <f>TRUNC(E5024+G5024+I5024,1)</f>
        <v>191620</v>
      </c>
      <c r="L5024" s="17">
        <f>TRUNC(F5024+H5024+J5024,1)</f>
        <v>15329.6</v>
      </c>
      <c r="M5024" s="10" t="s">
        <v>52</v>
      </c>
      <c r="N5024" s="9" t="s">
        <v>2928</v>
      </c>
      <c r="O5024" s="9" t="s">
        <v>5915</v>
      </c>
      <c r="P5024" s="9" t="s">
        <v>54</v>
      </c>
      <c r="Q5024" s="9" t="s">
        <v>54</v>
      </c>
      <c r="R5024" s="9" t="s">
        <v>67</v>
      </c>
      <c r="S5024" s="1"/>
      <c r="T5024" s="1"/>
      <c r="U5024" s="1"/>
      <c r="V5024" s="1">
        <v>1</v>
      </c>
      <c r="W5024" s="1"/>
      <c r="X5024" s="1"/>
      <c r="Y5024" s="1"/>
      <c r="Z5024" s="1"/>
      <c r="AA5024" s="1"/>
      <c r="AB5024" s="1"/>
      <c r="AC5024" s="1"/>
      <c r="AD5024" s="1"/>
      <c r="AE5024" s="1"/>
      <c r="AF5024" s="1"/>
      <c r="AG5024" s="1"/>
      <c r="AH5024" s="1"/>
      <c r="AI5024" s="1"/>
      <c r="AJ5024" s="9" t="s">
        <v>52</v>
      </c>
      <c r="AK5024" s="9" t="s">
        <v>9510</v>
      </c>
      <c r="AL5024" s="9" t="s">
        <v>52</v>
      </c>
      <c r="AM5024" s="9" t="s">
        <v>52</v>
      </c>
    </row>
    <row r="5025" spans="1:39" ht="30" customHeight="1" x14ac:dyDescent="0.3">
      <c r="A5025" s="10" t="s">
        <v>4720</v>
      </c>
      <c r="B5025" s="10" t="s">
        <v>4714</v>
      </c>
      <c r="C5025" s="10" t="s">
        <v>4715</v>
      </c>
      <c r="D5025" s="11">
        <v>0.04</v>
      </c>
      <c r="E5025" s="15">
        <v>0</v>
      </c>
      <c r="F5025" s="17">
        <f>TRUNC(E5025*D5025,1)</f>
        <v>0</v>
      </c>
      <c r="G5025" s="15">
        <v>153671</v>
      </c>
      <c r="H5025" s="17">
        <f>TRUNC(G5025*D5025,1)</f>
        <v>6146.8</v>
      </c>
      <c r="I5025" s="15">
        <v>0</v>
      </c>
      <c r="J5025" s="17">
        <f>TRUNC(I5025*D5025,1)</f>
        <v>0</v>
      </c>
      <c r="K5025" s="15">
        <f>TRUNC(E5025+G5025+I5025,1)</f>
        <v>153671</v>
      </c>
      <c r="L5025" s="17">
        <f>TRUNC(F5025+H5025+J5025,1)</f>
        <v>6146.8</v>
      </c>
      <c r="M5025" s="10" t="s">
        <v>52</v>
      </c>
      <c r="N5025" s="9" t="s">
        <v>2928</v>
      </c>
      <c r="O5025" s="9" t="s">
        <v>4721</v>
      </c>
      <c r="P5025" s="9" t="s">
        <v>54</v>
      </c>
      <c r="Q5025" s="9" t="s">
        <v>54</v>
      </c>
      <c r="R5025" s="9" t="s">
        <v>67</v>
      </c>
      <c r="S5025" s="1"/>
      <c r="T5025" s="1"/>
      <c r="U5025" s="1"/>
      <c r="V5025" s="1">
        <v>1</v>
      </c>
      <c r="W5025" s="1"/>
      <c r="X5025" s="1"/>
      <c r="Y5025" s="1"/>
      <c r="Z5025" s="1"/>
      <c r="AA5025" s="1"/>
      <c r="AB5025" s="1"/>
      <c r="AC5025" s="1"/>
      <c r="AD5025" s="1"/>
      <c r="AE5025" s="1"/>
      <c r="AF5025" s="1"/>
      <c r="AG5025" s="1"/>
      <c r="AH5025" s="1"/>
      <c r="AI5025" s="1"/>
      <c r="AJ5025" s="9" t="s">
        <v>52</v>
      </c>
      <c r="AK5025" s="9" t="s">
        <v>9511</v>
      </c>
      <c r="AL5025" s="9" t="s">
        <v>52</v>
      </c>
      <c r="AM5025" s="9" t="s">
        <v>52</v>
      </c>
    </row>
    <row r="5026" spans="1:39" ht="30" customHeight="1" x14ac:dyDescent="0.3">
      <c r="A5026" s="10" t="s">
        <v>4727</v>
      </c>
      <c r="B5026" s="10" t="s">
        <v>4797</v>
      </c>
      <c r="C5026" s="10" t="s">
        <v>732</v>
      </c>
      <c r="D5026" s="11">
        <v>1</v>
      </c>
      <c r="E5026" s="15">
        <v>0</v>
      </c>
      <c r="F5026" s="17">
        <f>TRUNC(E5026*D5026,1)</f>
        <v>0</v>
      </c>
      <c r="G5026" s="15">
        <v>0</v>
      </c>
      <c r="H5026" s="17">
        <f>TRUNC(G5026*D5026,1)</f>
        <v>0</v>
      </c>
      <c r="I5026" s="15">
        <f>TRUNC(SUMIF(V5024:V5026, RIGHTB(O5026, 1), H5024:H5026)*U5026, 2)</f>
        <v>644.29</v>
      </c>
      <c r="J5026" s="17">
        <f>TRUNC(I5026*D5026,1)</f>
        <v>644.20000000000005</v>
      </c>
      <c r="K5026" s="15">
        <f>TRUNC(E5026+G5026+I5026,1)</f>
        <v>644.20000000000005</v>
      </c>
      <c r="L5026" s="17">
        <f>TRUNC(F5026+H5026+J5026,1)</f>
        <v>644.20000000000005</v>
      </c>
      <c r="M5026" s="10" t="s">
        <v>52</v>
      </c>
      <c r="N5026" s="9" t="s">
        <v>2928</v>
      </c>
      <c r="O5026" s="9" t="s">
        <v>4729</v>
      </c>
      <c r="P5026" s="9" t="s">
        <v>54</v>
      </c>
      <c r="Q5026" s="9" t="s">
        <v>54</v>
      </c>
      <c r="R5026" s="9" t="s">
        <v>54</v>
      </c>
      <c r="S5026" s="1">
        <v>1</v>
      </c>
      <c r="T5026" s="1">
        <v>2</v>
      </c>
      <c r="U5026" s="1">
        <v>0.03</v>
      </c>
      <c r="V5026" s="1"/>
      <c r="W5026" s="1"/>
      <c r="X5026" s="1"/>
      <c r="Y5026" s="1"/>
      <c r="Z5026" s="1"/>
      <c r="AA5026" s="1"/>
      <c r="AB5026" s="1"/>
      <c r="AC5026" s="1"/>
      <c r="AD5026" s="1"/>
      <c r="AE5026" s="1"/>
      <c r="AF5026" s="1"/>
      <c r="AG5026" s="1"/>
      <c r="AH5026" s="1"/>
      <c r="AI5026" s="1"/>
      <c r="AJ5026" s="9" t="s">
        <v>52</v>
      </c>
      <c r="AK5026" s="9" t="s">
        <v>9512</v>
      </c>
      <c r="AL5026" s="9" t="s">
        <v>52</v>
      </c>
      <c r="AM5026" s="9" t="s">
        <v>52</v>
      </c>
    </row>
    <row r="5027" spans="1:39" ht="30" customHeight="1" x14ac:dyDescent="0.3">
      <c r="A5027" s="10" t="s">
        <v>4735</v>
      </c>
      <c r="B5027" s="10" t="s">
        <v>52</v>
      </c>
      <c r="C5027" s="10" t="s">
        <v>52</v>
      </c>
      <c r="D5027" s="11"/>
      <c r="E5027" s="15"/>
      <c r="F5027" s="17">
        <f>TRUNC(SUMIF(N5024:N5026, N5023, F5024:F5026),0)</f>
        <v>0</v>
      </c>
      <c r="G5027" s="15"/>
      <c r="H5027" s="17">
        <f>TRUNC(SUMIF(N5024:N5026, N5023, H5024:H5026),0)</f>
        <v>21476</v>
      </c>
      <c r="I5027" s="15"/>
      <c r="J5027" s="17">
        <f>TRUNC(SUMIF(N5024:N5026, N5023, J5024:J5026),0)</f>
        <v>644</v>
      </c>
      <c r="K5027" s="15"/>
      <c r="L5027" s="17">
        <f>F5027+H5027+J5027</f>
        <v>22120</v>
      </c>
      <c r="M5027" s="10" t="s">
        <v>52</v>
      </c>
      <c r="N5027" s="9" t="s">
        <v>4736</v>
      </c>
      <c r="O5027" s="9" t="s">
        <v>4736</v>
      </c>
      <c r="P5027" s="9" t="s">
        <v>52</v>
      </c>
      <c r="Q5027" s="9" t="s">
        <v>52</v>
      </c>
      <c r="R5027" s="9" t="s">
        <v>52</v>
      </c>
      <c r="S5027" s="1"/>
      <c r="T5027" s="1"/>
      <c r="U5027" s="1"/>
      <c r="V5027" s="1"/>
      <c r="W5027" s="1"/>
      <c r="X5027" s="1"/>
      <c r="Y5027" s="1"/>
      <c r="Z5027" s="1"/>
      <c r="AA5027" s="1"/>
      <c r="AB5027" s="1"/>
      <c r="AC5027" s="1"/>
      <c r="AD5027" s="1"/>
      <c r="AE5027" s="1"/>
      <c r="AF5027" s="1"/>
      <c r="AG5027" s="1"/>
      <c r="AH5027" s="1"/>
      <c r="AI5027" s="1"/>
      <c r="AJ5027" s="9" t="s">
        <v>52</v>
      </c>
      <c r="AK5027" s="9" t="s">
        <v>52</v>
      </c>
      <c r="AL5027" s="9" t="s">
        <v>52</v>
      </c>
      <c r="AM5027" s="9" t="s">
        <v>52</v>
      </c>
    </row>
    <row r="5028" spans="1:39" ht="30" customHeight="1" x14ac:dyDescent="0.3">
      <c r="A5028" s="11"/>
      <c r="B5028" s="11"/>
      <c r="C5028" s="11"/>
      <c r="D5028" s="11"/>
      <c r="E5028" s="15"/>
      <c r="F5028" s="17"/>
      <c r="G5028" s="15"/>
      <c r="H5028" s="17"/>
      <c r="I5028" s="15"/>
      <c r="J5028" s="17"/>
      <c r="K5028" s="15"/>
      <c r="L5028" s="17"/>
      <c r="M5028" s="11"/>
    </row>
    <row r="5029" spans="1:39" ht="30" customHeight="1" x14ac:dyDescent="0.3">
      <c r="A5029" s="14" t="s">
        <v>9513</v>
      </c>
      <c r="B5029" s="14"/>
      <c r="C5029" s="14"/>
      <c r="D5029" s="14"/>
      <c r="E5029" s="16"/>
      <c r="F5029" s="18"/>
      <c r="G5029" s="16"/>
      <c r="H5029" s="18"/>
      <c r="I5029" s="16"/>
      <c r="J5029" s="18"/>
      <c r="K5029" s="16"/>
      <c r="L5029" s="18"/>
      <c r="M5029" s="14"/>
      <c r="N5029" s="5" t="s">
        <v>2931</v>
      </c>
    </row>
    <row r="5030" spans="1:39" ht="30" customHeight="1" x14ac:dyDescent="0.3">
      <c r="A5030" s="10" t="s">
        <v>5914</v>
      </c>
      <c r="B5030" s="10" t="s">
        <v>4714</v>
      </c>
      <c r="C5030" s="10" t="s">
        <v>4715</v>
      </c>
      <c r="D5030" s="11">
        <v>3.4000000000000002E-2</v>
      </c>
      <c r="E5030" s="15">
        <v>0</v>
      </c>
      <c r="F5030" s="17">
        <f>TRUNC(E5030*D5030,1)</f>
        <v>0</v>
      </c>
      <c r="G5030" s="15">
        <v>191620</v>
      </c>
      <c r="H5030" s="17">
        <f>TRUNC(G5030*D5030,1)</f>
        <v>6515</v>
      </c>
      <c r="I5030" s="15">
        <v>0</v>
      </c>
      <c r="J5030" s="17">
        <f>TRUNC(I5030*D5030,1)</f>
        <v>0</v>
      </c>
      <c r="K5030" s="15">
        <f>TRUNC(E5030+G5030+I5030,1)</f>
        <v>191620</v>
      </c>
      <c r="L5030" s="17">
        <f>TRUNC(F5030+H5030+J5030,1)</f>
        <v>6515</v>
      </c>
      <c r="M5030" s="10" t="s">
        <v>52</v>
      </c>
      <c r="N5030" s="9" t="s">
        <v>2931</v>
      </c>
      <c r="O5030" s="9" t="s">
        <v>5915</v>
      </c>
      <c r="P5030" s="9" t="s">
        <v>54</v>
      </c>
      <c r="Q5030" s="9" t="s">
        <v>54</v>
      </c>
      <c r="R5030" s="9" t="s">
        <v>67</v>
      </c>
      <c r="S5030" s="1"/>
      <c r="T5030" s="1"/>
      <c r="U5030" s="1"/>
      <c r="V5030" s="1">
        <v>1</v>
      </c>
      <c r="W5030" s="1"/>
      <c r="X5030" s="1"/>
      <c r="Y5030" s="1"/>
      <c r="Z5030" s="1"/>
      <c r="AA5030" s="1"/>
      <c r="AB5030" s="1"/>
      <c r="AC5030" s="1"/>
      <c r="AD5030" s="1"/>
      <c r="AE5030" s="1"/>
      <c r="AF5030" s="1"/>
      <c r="AG5030" s="1"/>
      <c r="AH5030" s="1"/>
      <c r="AI5030" s="1"/>
      <c r="AJ5030" s="9" t="s">
        <v>52</v>
      </c>
      <c r="AK5030" s="9" t="s">
        <v>9516</v>
      </c>
      <c r="AL5030" s="9" t="s">
        <v>52</v>
      </c>
      <c r="AM5030" s="9" t="s">
        <v>52</v>
      </c>
    </row>
    <row r="5031" spans="1:39" ht="30" customHeight="1" x14ac:dyDescent="0.3">
      <c r="A5031" s="10" t="s">
        <v>4720</v>
      </c>
      <c r="B5031" s="10" t="s">
        <v>4714</v>
      </c>
      <c r="C5031" s="10" t="s">
        <v>4715</v>
      </c>
      <c r="D5031" s="11">
        <v>0.02</v>
      </c>
      <c r="E5031" s="15">
        <v>0</v>
      </c>
      <c r="F5031" s="17">
        <f>TRUNC(E5031*D5031,1)</f>
        <v>0</v>
      </c>
      <c r="G5031" s="15">
        <v>153671</v>
      </c>
      <c r="H5031" s="17">
        <f>TRUNC(G5031*D5031,1)</f>
        <v>3073.4</v>
      </c>
      <c r="I5031" s="15">
        <v>0</v>
      </c>
      <c r="J5031" s="17">
        <f>TRUNC(I5031*D5031,1)</f>
        <v>0</v>
      </c>
      <c r="K5031" s="15">
        <f>TRUNC(E5031+G5031+I5031,1)</f>
        <v>153671</v>
      </c>
      <c r="L5031" s="17">
        <f>TRUNC(F5031+H5031+J5031,1)</f>
        <v>3073.4</v>
      </c>
      <c r="M5031" s="10" t="s">
        <v>52</v>
      </c>
      <c r="N5031" s="9" t="s">
        <v>2931</v>
      </c>
      <c r="O5031" s="9" t="s">
        <v>4721</v>
      </c>
      <c r="P5031" s="9" t="s">
        <v>54</v>
      </c>
      <c r="Q5031" s="9" t="s">
        <v>54</v>
      </c>
      <c r="R5031" s="9" t="s">
        <v>67</v>
      </c>
      <c r="S5031" s="1"/>
      <c r="T5031" s="1"/>
      <c r="U5031" s="1"/>
      <c r="V5031" s="1">
        <v>1</v>
      </c>
      <c r="W5031" s="1"/>
      <c r="X5031" s="1"/>
      <c r="Y5031" s="1"/>
      <c r="Z5031" s="1"/>
      <c r="AA5031" s="1"/>
      <c r="AB5031" s="1"/>
      <c r="AC5031" s="1"/>
      <c r="AD5031" s="1"/>
      <c r="AE5031" s="1"/>
      <c r="AF5031" s="1"/>
      <c r="AG5031" s="1"/>
      <c r="AH5031" s="1"/>
      <c r="AI5031" s="1"/>
      <c r="AJ5031" s="9" t="s">
        <v>52</v>
      </c>
      <c r="AK5031" s="9" t="s">
        <v>9517</v>
      </c>
      <c r="AL5031" s="9" t="s">
        <v>52</v>
      </c>
      <c r="AM5031" s="9" t="s">
        <v>52</v>
      </c>
    </row>
    <row r="5032" spans="1:39" ht="30" customHeight="1" x14ac:dyDescent="0.3">
      <c r="A5032" s="10" t="s">
        <v>4727</v>
      </c>
      <c r="B5032" s="10" t="s">
        <v>4728</v>
      </c>
      <c r="C5032" s="10" t="s">
        <v>732</v>
      </c>
      <c r="D5032" s="11">
        <v>1</v>
      </c>
      <c r="E5032" s="15">
        <v>0</v>
      </c>
      <c r="F5032" s="17">
        <f>TRUNC(E5032*D5032,1)</f>
        <v>0</v>
      </c>
      <c r="G5032" s="15">
        <v>0</v>
      </c>
      <c r="H5032" s="17">
        <f>TRUNC(G5032*D5032,1)</f>
        <v>0</v>
      </c>
      <c r="I5032" s="15">
        <f>TRUNC(SUMIF(V5030:V5032, RIGHTB(O5032, 1), H5030:H5032)*U5032, 2)</f>
        <v>191.76</v>
      </c>
      <c r="J5032" s="17">
        <f>TRUNC(I5032*D5032,1)</f>
        <v>191.7</v>
      </c>
      <c r="K5032" s="15">
        <f>TRUNC(E5032+G5032+I5032,1)</f>
        <v>191.7</v>
      </c>
      <c r="L5032" s="17">
        <f>TRUNC(F5032+H5032+J5032,1)</f>
        <v>191.7</v>
      </c>
      <c r="M5032" s="10" t="s">
        <v>52</v>
      </c>
      <c r="N5032" s="9" t="s">
        <v>2931</v>
      </c>
      <c r="O5032" s="9" t="s">
        <v>4729</v>
      </c>
      <c r="P5032" s="9" t="s">
        <v>54</v>
      </c>
      <c r="Q5032" s="9" t="s">
        <v>54</v>
      </c>
      <c r="R5032" s="9" t="s">
        <v>54</v>
      </c>
      <c r="S5032" s="1">
        <v>1</v>
      </c>
      <c r="T5032" s="1">
        <v>2</v>
      </c>
      <c r="U5032" s="1">
        <v>0.02</v>
      </c>
      <c r="V5032" s="1"/>
      <c r="W5032" s="1"/>
      <c r="X5032" s="1"/>
      <c r="Y5032" s="1"/>
      <c r="Z5032" s="1"/>
      <c r="AA5032" s="1"/>
      <c r="AB5032" s="1"/>
      <c r="AC5032" s="1"/>
      <c r="AD5032" s="1"/>
      <c r="AE5032" s="1"/>
      <c r="AF5032" s="1"/>
      <c r="AG5032" s="1"/>
      <c r="AH5032" s="1"/>
      <c r="AI5032" s="1"/>
      <c r="AJ5032" s="9" t="s">
        <v>52</v>
      </c>
      <c r="AK5032" s="9" t="s">
        <v>9518</v>
      </c>
      <c r="AL5032" s="9" t="s">
        <v>52</v>
      </c>
      <c r="AM5032" s="9" t="s">
        <v>52</v>
      </c>
    </row>
    <row r="5033" spans="1:39" ht="30" customHeight="1" x14ac:dyDescent="0.3">
      <c r="A5033" s="10" t="s">
        <v>4735</v>
      </c>
      <c r="B5033" s="10" t="s">
        <v>52</v>
      </c>
      <c r="C5033" s="10" t="s">
        <v>52</v>
      </c>
      <c r="D5033" s="11"/>
      <c r="E5033" s="15"/>
      <c r="F5033" s="17">
        <f>TRUNC(SUMIF(N5030:N5032, N5029, F5030:F5032),0)</f>
        <v>0</v>
      </c>
      <c r="G5033" s="15"/>
      <c r="H5033" s="17">
        <f>TRUNC(SUMIF(N5030:N5032, N5029, H5030:H5032),0)</f>
        <v>9588</v>
      </c>
      <c r="I5033" s="15"/>
      <c r="J5033" s="17">
        <f>TRUNC(SUMIF(N5030:N5032, N5029, J5030:J5032),0)</f>
        <v>191</v>
      </c>
      <c r="K5033" s="15"/>
      <c r="L5033" s="17">
        <f>F5033+H5033+J5033</f>
        <v>9779</v>
      </c>
      <c r="M5033" s="10" t="s">
        <v>52</v>
      </c>
      <c r="N5033" s="9" t="s">
        <v>4736</v>
      </c>
      <c r="O5033" s="9" t="s">
        <v>4736</v>
      </c>
      <c r="P5033" s="9" t="s">
        <v>52</v>
      </c>
      <c r="Q5033" s="9" t="s">
        <v>52</v>
      </c>
      <c r="R5033" s="9" t="s">
        <v>52</v>
      </c>
      <c r="S5033" s="1"/>
      <c r="T5033" s="1"/>
      <c r="U5033" s="1"/>
      <c r="V5033" s="1"/>
      <c r="W5033" s="1"/>
      <c r="X5033" s="1"/>
      <c r="Y5033" s="1"/>
      <c r="Z5033" s="1"/>
      <c r="AA5033" s="1"/>
      <c r="AB5033" s="1"/>
      <c r="AC5033" s="1"/>
      <c r="AD5033" s="1"/>
      <c r="AE5033" s="1"/>
      <c r="AF5033" s="1"/>
      <c r="AG5033" s="1"/>
      <c r="AH5033" s="1"/>
      <c r="AI5033" s="1"/>
      <c r="AJ5033" s="9" t="s">
        <v>52</v>
      </c>
      <c r="AK5033" s="9" t="s">
        <v>52</v>
      </c>
      <c r="AL5033" s="9" t="s">
        <v>52</v>
      </c>
      <c r="AM5033" s="9" t="s">
        <v>52</v>
      </c>
    </row>
    <row r="5034" spans="1:39" ht="30" customHeight="1" x14ac:dyDescent="0.3">
      <c r="A5034" s="11"/>
      <c r="B5034" s="11"/>
      <c r="C5034" s="11"/>
      <c r="D5034" s="11"/>
      <c r="E5034" s="15"/>
      <c r="F5034" s="17"/>
      <c r="G5034" s="15"/>
      <c r="H5034" s="17"/>
      <c r="I5034" s="15"/>
      <c r="J5034" s="17"/>
      <c r="K5034" s="15"/>
      <c r="L5034" s="17"/>
      <c r="M5034" s="11"/>
    </row>
    <row r="5035" spans="1:39" ht="30" customHeight="1" x14ac:dyDescent="0.3">
      <c r="A5035" s="14" t="s">
        <v>9519</v>
      </c>
      <c r="B5035" s="14"/>
      <c r="C5035" s="14"/>
      <c r="D5035" s="14"/>
      <c r="E5035" s="16"/>
      <c r="F5035" s="18"/>
      <c r="G5035" s="16"/>
      <c r="H5035" s="18"/>
      <c r="I5035" s="16"/>
      <c r="J5035" s="18"/>
      <c r="K5035" s="16"/>
      <c r="L5035" s="18"/>
      <c r="M5035" s="14"/>
      <c r="N5035" s="5" t="s">
        <v>2933</v>
      </c>
    </row>
    <row r="5036" spans="1:39" ht="30" customHeight="1" x14ac:dyDescent="0.3">
      <c r="A5036" s="10" t="s">
        <v>5914</v>
      </c>
      <c r="B5036" s="10" t="s">
        <v>4714</v>
      </c>
      <c r="C5036" s="10" t="s">
        <v>4715</v>
      </c>
      <c r="D5036" s="11">
        <v>4.5999999999999999E-2</v>
      </c>
      <c r="E5036" s="15">
        <v>0</v>
      </c>
      <c r="F5036" s="17">
        <f>TRUNC(E5036*D5036,1)</f>
        <v>0</v>
      </c>
      <c r="G5036" s="15">
        <v>191620</v>
      </c>
      <c r="H5036" s="17">
        <f>TRUNC(G5036*D5036,1)</f>
        <v>8814.5</v>
      </c>
      <c r="I5036" s="15">
        <v>0</v>
      </c>
      <c r="J5036" s="17">
        <f>TRUNC(I5036*D5036,1)</f>
        <v>0</v>
      </c>
      <c r="K5036" s="15">
        <f>TRUNC(E5036+G5036+I5036,1)</f>
        <v>191620</v>
      </c>
      <c r="L5036" s="17">
        <f>TRUNC(F5036+H5036+J5036,1)</f>
        <v>8814.5</v>
      </c>
      <c r="M5036" s="10" t="s">
        <v>52</v>
      </c>
      <c r="N5036" s="9" t="s">
        <v>2933</v>
      </c>
      <c r="O5036" s="9" t="s">
        <v>5915</v>
      </c>
      <c r="P5036" s="9" t="s">
        <v>54</v>
      </c>
      <c r="Q5036" s="9" t="s">
        <v>54</v>
      </c>
      <c r="R5036" s="9" t="s">
        <v>67</v>
      </c>
      <c r="S5036" s="1"/>
      <c r="T5036" s="1"/>
      <c r="U5036" s="1"/>
      <c r="V5036" s="1">
        <v>1</v>
      </c>
      <c r="W5036" s="1"/>
      <c r="X5036" s="1"/>
      <c r="Y5036" s="1"/>
      <c r="Z5036" s="1"/>
      <c r="AA5036" s="1"/>
      <c r="AB5036" s="1"/>
      <c r="AC5036" s="1"/>
      <c r="AD5036" s="1"/>
      <c r="AE5036" s="1"/>
      <c r="AF5036" s="1"/>
      <c r="AG5036" s="1"/>
      <c r="AH5036" s="1"/>
      <c r="AI5036" s="1"/>
      <c r="AJ5036" s="9" t="s">
        <v>52</v>
      </c>
      <c r="AK5036" s="9" t="s">
        <v>9521</v>
      </c>
      <c r="AL5036" s="9" t="s">
        <v>52</v>
      </c>
      <c r="AM5036" s="9" t="s">
        <v>52</v>
      </c>
    </row>
    <row r="5037" spans="1:39" ht="30" customHeight="1" x14ac:dyDescent="0.3">
      <c r="A5037" s="10" t="s">
        <v>4720</v>
      </c>
      <c r="B5037" s="10" t="s">
        <v>4714</v>
      </c>
      <c r="C5037" s="10" t="s">
        <v>4715</v>
      </c>
      <c r="D5037" s="11">
        <v>2.5000000000000001E-2</v>
      </c>
      <c r="E5037" s="15">
        <v>0</v>
      </c>
      <c r="F5037" s="17">
        <f>TRUNC(E5037*D5037,1)</f>
        <v>0</v>
      </c>
      <c r="G5037" s="15">
        <v>153671</v>
      </c>
      <c r="H5037" s="17">
        <f>TRUNC(G5037*D5037,1)</f>
        <v>3841.7</v>
      </c>
      <c r="I5037" s="15">
        <v>0</v>
      </c>
      <c r="J5037" s="17">
        <f>TRUNC(I5037*D5037,1)</f>
        <v>0</v>
      </c>
      <c r="K5037" s="15">
        <f>TRUNC(E5037+G5037+I5037,1)</f>
        <v>153671</v>
      </c>
      <c r="L5037" s="17">
        <f>TRUNC(F5037+H5037+J5037,1)</f>
        <v>3841.7</v>
      </c>
      <c r="M5037" s="10" t="s">
        <v>52</v>
      </c>
      <c r="N5037" s="9" t="s">
        <v>2933</v>
      </c>
      <c r="O5037" s="9" t="s">
        <v>4721</v>
      </c>
      <c r="P5037" s="9" t="s">
        <v>54</v>
      </c>
      <c r="Q5037" s="9" t="s">
        <v>54</v>
      </c>
      <c r="R5037" s="9" t="s">
        <v>67</v>
      </c>
      <c r="S5037" s="1"/>
      <c r="T5037" s="1"/>
      <c r="U5037" s="1"/>
      <c r="V5037" s="1">
        <v>1</v>
      </c>
      <c r="W5037" s="1"/>
      <c r="X5037" s="1"/>
      <c r="Y5037" s="1"/>
      <c r="Z5037" s="1"/>
      <c r="AA5037" s="1"/>
      <c r="AB5037" s="1"/>
      <c r="AC5037" s="1"/>
      <c r="AD5037" s="1"/>
      <c r="AE5037" s="1"/>
      <c r="AF5037" s="1"/>
      <c r="AG5037" s="1"/>
      <c r="AH5037" s="1"/>
      <c r="AI5037" s="1"/>
      <c r="AJ5037" s="9" t="s">
        <v>52</v>
      </c>
      <c r="AK5037" s="9" t="s">
        <v>9522</v>
      </c>
      <c r="AL5037" s="9" t="s">
        <v>52</v>
      </c>
      <c r="AM5037" s="9" t="s">
        <v>52</v>
      </c>
    </row>
    <row r="5038" spans="1:39" ht="30" customHeight="1" x14ac:dyDescent="0.3">
      <c r="A5038" s="10" t="s">
        <v>4727</v>
      </c>
      <c r="B5038" s="10" t="s">
        <v>4728</v>
      </c>
      <c r="C5038" s="10" t="s">
        <v>732</v>
      </c>
      <c r="D5038" s="11">
        <v>1</v>
      </c>
      <c r="E5038" s="15">
        <v>0</v>
      </c>
      <c r="F5038" s="17">
        <f>TRUNC(E5038*D5038,1)</f>
        <v>0</v>
      </c>
      <c r="G5038" s="15">
        <v>0</v>
      </c>
      <c r="H5038" s="17">
        <f>TRUNC(G5038*D5038,1)</f>
        <v>0</v>
      </c>
      <c r="I5038" s="15">
        <f>TRUNC(SUMIF(V5036:V5038, RIGHTB(O5038, 1), H5036:H5038)*U5038, 2)</f>
        <v>253.12</v>
      </c>
      <c r="J5038" s="17">
        <f>TRUNC(I5038*D5038,1)</f>
        <v>253.1</v>
      </c>
      <c r="K5038" s="15">
        <f>TRUNC(E5038+G5038+I5038,1)</f>
        <v>253.1</v>
      </c>
      <c r="L5038" s="17">
        <f>TRUNC(F5038+H5038+J5038,1)</f>
        <v>253.1</v>
      </c>
      <c r="M5038" s="10" t="s">
        <v>52</v>
      </c>
      <c r="N5038" s="9" t="s">
        <v>2933</v>
      </c>
      <c r="O5038" s="9" t="s">
        <v>4729</v>
      </c>
      <c r="P5038" s="9" t="s">
        <v>54</v>
      </c>
      <c r="Q5038" s="9" t="s">
        <v>54</v>
      </c>
      <c r="R5038" s="9" t="s">
        <v>54</v>
      </c>
      <c r="S5038" s="1">
        <v>1</v>
      </c>
      <c r="T5038" s="1">
        <v>2</v>
      </c>
      <c r="U5038" s="1">
        <v>0.02</v>
      </c>
      <c r="V5038" s="1"/>
      <c r="W5038" s="1"/>
      <c r="X5038" s="1"/>
      <c r="Y5038" s="1"/>
      <c r="Z5038" s="1"/>
      <c r="AA5038" s="1"/>
      <c r="AB5038" s="1"/>
      <c r="AC5038" s="1"/>
      <c r="AD5038" s="1"/>
      <c r="AE5038" s="1"/>
      <c r="AF5038" s="1"/>
      <c r="AG5038" s="1"/>
      <c r="AH5038" s="1"/>
      <c r="AI5038" s="1"/>
      <c r="AJ5038" s="9" t="s">
        <v>52</v>
      </c>
      <c r="AK5038" s="9" t="s">
        <v>9523</v>
      </c>
      <c r="AL5038" s="9" t="s">
        <v>52</v>
      </c>
      <c r="AM5038" s="9" t="s">
        <v>52</v>
      </c>
    </row>
    <row r="5039" spans="1:39" ht="30" customHeight="1" x14ac:dyDescent="0.3">
      <c r="A5039" s="10" t="s">
        <v>4735</v>
      </c>
      <c r="B5039" s="10" t="s">
        <v>52</v>
      </c>
      <c r="C5039" s="10" t="s">
        <v>52</v>
      </c>
      <c r="D5039" s="11"/>
      <c r="E5039" s="15"/>
      <c r="F5039" s="17">
        <f>TRUNC(SUMIF(N5036:N5038, N5035, F5036:F5038),0)</f>
        <v>0</v>
      </c>
      <c r="G5039" s="15"/>
      <c r="H5039" s="17">
        <f>TRUNC(SUMIF(N5036:N5038, N5035, H5036:H5038),0)</f>
        <v>12656</v>
      </c>
      <c r="I5039" s="15"/>
      <c r="J5039" s="17">
        <f>TRUNC(SUMIF(N5036:N5038, N5035, J5036:J5038),0)</f>
        <v>253</v>
      </c>
      <c r="K5039" s="15"/>
      <c r="L5039" s="17">
        <f>F5039+H5039+J5039</f>
        <v>12909</v>
      </c>
      <c r="M5039" s="10" t="s">
        <v>52</v>
      </c>
      <c r="N5039" s="9" t="s">
        <v>4736</v>
      </c>
      <c r="O5039" s="9" t="s">
        <v>4736</v>
      </c>
      <c r="P5039" s="9" t="s">
        <v>52</v>
      </c>
      <c r="Q5039" s="9" t="s">
        <v>52</v>
      </c>
      <c r="R5039" s="9" t="s">
        <v>52</v>
      </c>
      <c r="S5039" s="1"/>
      <c r="T5039" s="1"/>
      <c r="U5039" s="1"/>
      <c r="V5039" s="1"/>
      <c r="W5039" s="1"/>
      <c r="X5039" s="1"/>
      <c r="Y5039" s="1"/>
      <c r="Z5039" s="1"/>
      <c r="AA5039" s="1"/>
      <c r="AB5039" s="1"/>
      <c r="AC5039" s="1"/>
      <c r="AD5039" s="1"/>
      <c r="AE5039" s="1"/>
      <c r="AF5039" s="1"/>
      <c r="AG5039" s="1"/>
      <c r="AH5039" s="1"/>
      <c r="AI5039" s="1"/>
      <c r="AJ5039" s="9" t="s">
        <v>52</v>
      </c>
      <c r="AK5039" s="9" t="s">
        <v>52</v>
      </c>
      <c r="AL5039" s="9" t="s">
        <v>52</v>
      </c>
      <c r="AM5039" s="9" t="s">
        <v>52</v>
      </c>
    </row>
    <row r="5040" spans="1:39" ht="30" customHeight="1" x14ac:dyDescent="0.3">
      <c r="A5040" s="11"/>
      <c r="B5040" s="11"/>
      <c r="C5040" s="11"/>
      <c r="D5040" s="11"/>
      <c r="E5040" s="15"/>
      <c r="F5040" s="17"/>
      <c r="G5040" s="15"/>
      <c r="H5040" s="17"/>
      <c r="I5040" s="15"/>
      <c r="J5040" s="17"/>
      <c r="K5040" s="15"/>
      <c r="L5040" s="17"/>
      <c r="M5040" s="11"/>
    </row>
    <row r="5041" spans="1:39" ht="30" customHeight="1" x14ac:dyDescent="0.3">
      <c r="A5041" s="14" t="s">
        <v>9524</v>
      </c>
      <c r="B5041" s="14"/>
      <c r="C5041" s="14"/>
      <c r="D5041" s="14"/>
      <c r="E5041" s="16"/>
      <c r="F5041" s="18"/>
      <c r="G5041" s="16"/>
      <c r="H5041" s="18"/>
      <c r="I5041" s="16"/>
      <c r="J5041" s="18"/>
      <c r="K5041" s="16"/>
      <c r="L5041" s="18"/>
      <c r="M5041" s="14"/>
      <c r="N5041" s="5" t="s">
        <v>2936</v>
      </c>
    </row>
    <row r="5042" spans="1:39" ht="30" customHeight="1" x14ac:dyDescent="0.3">
      <c r="A5042" s="10" t="s">
        <v>5914</v>
      </c>
      <c r="B5042" s="10" t="s">
        <v>4714</v>
      </c>
      <c r="C5042" s="10" t="s">
        <v>4715</v>
      </c>
      <c r="D5042" s="11">
        <v>2.5999999999999999E-2</v>
      </c>
      <c r="E5042" s="15">
        <v>0</v>
      </c>
      <c r="F5042" s="17">
        <f>TRUNC(E5042*D5042,1)</f>
        <v>0</v>
      </c>
      <c r="G5042" s="15">
        <v>191620</v>
      </c>
      <c r="H5042" s="17">
        <f>TRUNC(G5042*D5042,1)</f>
        <v>4982.1000000000004</v>
      </c>
      <c r="I5042" s="15">
        <v>0</v>
      </c>
      <c r="J5042" s="17">
        <f>TRUNC(I5042*D5042,1)</f>
        <v>0</v>
      </c>
      <c r="K5042" s="15">
        <f>TRUNC(E5042+G5042+I5042,1)</f>
        <v>191620</v>
      </c>
      <c r="L5042" s="17">
        <f>TRUNC(F5042+H5042+J5042,1)</f>
        <v>4982.1000000000004</v>
      </c>
      <c r="M5042" s="10" t="s">
        <v>52</v>
      </c>
      <c r="N5042" s="9" t="s">
        <v>2936</v>
      </c>
      <c r="O5042" s="9" t="s">
        <v>5915</v>
      </c>
      <c r="P5042" s="9" t="s">
        <v>54</v>
      </c>
      <c r="Q5042" s="9" t="s">
        <v>54</v>
      </c>
      <c r="R5042" s="9" t="s">
        <v>67</v>
      </c>
      <c r="S5042" s="1"/>
      <c r="T5042" s="1"/>
      <c r="U5042" s="1"/>
      <c r="V5042" s="1"/>
      <c r="W5042" s="1"/>
      <c r="X5042" s="1"/>
      <c r="Y5042" s="1"/>
      <c r="Z5042" s="1"/>
      <c r="AA5042" s="1"/>
      <c r="AB5042" s="1"/>
      <c r="AC5042" s="1"/>
      <c r="AD5042" s="1"/>
      <c r="AE5042" s="1"/>
      <c r="AF5042" s="1"/>
      <c r="AG5042" s="1"/>
      <c r="AH5042" s="1"/>
      <c r="AI5042" s="1"/>
      <c r="AJ5042" s="9" t="s">
        <v>52</v>
      </c>
      <c r="AK5042" s="9" t="s">
        <v>9527</v>
      </c>
      <c r="AL5042" s="9" t="s">
        <v>52</v>
      </c>
      <c r="AM5042" s="9" t="s">
        <v>52</v>
      </c>
    </row>
    <row r="5043" spans="1:39" ht="30" customHeight="1" x14ac:dyDescent="0.3">
      <c r="A5043" s="10" t="s">
        <v>4720</v>
      </c>
      <c r="B5043" s="10" t="s">
        <v>4714</v>
      </c>
      <c r="C5043" s="10" t="s">
        <v>4715</v>
      </c>
      <c r="D5043" s="11">
        <v>1.6E-2</v>
      </c>
      <c r="E5043" s="15">
        <v>0</v>
      </c>
      <c r="F5043" s="17">
        <f>TRUNC(E5043*D5043,1)</f>
        <v>0</v>
      </c>
      <c r="G5043" s="15">
        <v>153671</v>
      </c>
      <c r="H5043" s="17">
        <f>TRUNC(G5043*D5043,1)</f>
        <v>2458.6999999999998</v>
      </c>
      <c r="I5043" s="15">
        <v>0</v>
      </c>
      <c r="J5043" s="17">
        <f>TRUNC(I5043*D5043,1)</f>
        <v>0</v>
      </c>
      <c r="K5043" s="15">
        <f>TRUNC(E5043+G5043+I5043,1)</f>
        <v>153671</v>
      </c>
      <c r="L5043" s="17">
        <f>TRUNC(F5043+H5043+J5043,1)</f>
        <v>2458.6999999999998</v>
      </c>
      <c r="M5043" s="10" t="s">
        <v>52</v>
      </c>
      <c r="N5043" s="9" t="s">
        <v>2936</v>
      </c>
      <c r="O5043" s="9" t="s">
        <v>4721</v>
      </c>
      <c r="P5043" s="9" t="s">
        <v>54</v>
      </c>
      <c r="Q5043" s="9" t="s">
        <v>54</v>
      </c>
      <c r="R5043" s="9" t="s">
        <v>67</v>
      </c>
      <c r="S5043" s="1"/>
      <c r="T5043" s="1"/>
      <c r="U5043" s="1"/>
      <c r="V5043" s="1"/>
      <c r="W5043" s="1"/>
      <c r="X5043" s="1"/>
      <c r="Y5043" s="1"/>
      <c r="Z5043" s="1"/>
      <c r="AA5043" s="1"/>
      <c r="AB5043" s="1"/>
      <c r="AC5043" s="1"/>
      <c r="AD5043" s="1"/>
      <c r="AE5043" s="1"/>
      <c r="AF5043" s="1"/>
      <c r="AG5043" s="1"/>
      <c r="AH5043" s="1"/>
      <c r="AI5043" s="1"/>
      <c r="AJ5043" s="9" t="s">
        <v>52</v>
      </c>
      <c r="AK5043" s="9" t="s">
        <v>9528</v>
      </c>
      <c r="AL5043" s="9" t="s">
        <v>52</v>
      </c>
      <c r="AM5043" s="9" t="s">
        <v>52</v>
      </c>
    </row>
    <row r="5044" spans="1:39" ht="30" customHeight="1" x14ac:dyDescent="0.3">
      <c r="A5044" s="10" t="s">
        <v>4735</v>
      </c>
      <c r="B5044" s="10" t="s">
        <v>52</v>
      </c>
      <c r="C5044" s="10" t="s">
        <v>52</v>
      </c>
      <c r="D5044" s="11"/>
      <c r="E5044" s="15"/>
      <c r="F5044" s="17">
        <f>TRUNC(SUMIF(N5042:N5043, N5041, F5042:F5043),0)</f>
        <v>0</v>
      </c>
      <c r="G5044" s="15"/>
      <c r="H5044" s="17">
        <f>TRUNC(SUMIF(N5042:N5043, N5041, H5042:H5043),0)</f>
        <v>7440</v>
      </c>
      <c r="I5044" s="15"/>
      <c r="J5044" s="17">
        <f>TRUNC(SUMIF(N5042:N5043, N5041, J5042:J5043),0)</f>
        <v>0</v>
      </c>
      <c r="K5044" s="15"/>
      <c r="L5044" s="17">
        <f>F5044+H5044+J5044</f>
        <v>7440</v>
      </c>
      <c r="M5044" s="10" t="s">
        <v>52</v>
      </c>
      <c r="N5044" s="9" t="s">
        <v>4736</v>
      </c>
      <c r="O5044" s="9" t="s">
        <v>4736</v>
      </c>
      <c r="P5044" s="9" t="s">
        <v>52</v>
      </c>
      <c r="Q5044" s="9" t="s">
        <v>52</v>
      </c>
      <c r="R5044" s="9" t="s">
        <v>52</v>
      </c>
      <c r="S5044" s="1"/>
      <c r="T5044" s="1"/>
      <c r="U5044" s="1"/>
      <c r="V5044" s="1"/>
      <c r="W5044" s="1"/>
      <c r="X5044" s="1"/>
      <c r="Y5044" s="1"/>
      <c r="Z5044" s="1"/>
      <c r="AA5044" s="1"/>
      <c r="AB5044" s="1"/>
      <c r="AC5044" s="1"/>
      <c r="AD5044" s="1"/>
      <c r="AE5044" s="1"/>
      <c r="AF5044" s="1"/>
      <c r="AG5044" s="1"/>
      <c r="AH5044" s="1"/>
      <c r="AI5044" s="1"/>
      <c r="AJ5044" s="9" t="s">
        <v>52</v>
      </c>
      <c r="AK5044" s="9" t="s">
        <v>52</v>
      </c>
      <c r="AL5044" s="9" t="s">
        <v>52</v>
      </c>
      <c r="AM5044" s="9" t="s">
        <v>52</v>
      </c>
    </row>
    <row r="5045" spans="1:39" ht="30" customHeight="1" x14ac:dyDescent="0.3">
      <c r="A5045" s="11"/>
      <c r="B5045" s="11"/>
      <c r="C5045" s="11"/>
      <c r="D5045" s="11"/>
      <c r="E5045" s="15"/>
      <c r="F5045" s="17"/>
      <c r="G5045" s="15"/>
      <c r="H5045" s="17"/>
      <c r="I5045" s="15"/>
      <c r="J5045" s="17"/>
      <c r="K5045" s="15"/>
      <c r="L5045" s="17"/>
      <c r="M5045" s="11"/>
    </row>
    <row r="5046" spans="1:39" ht="30" customHeight="1" x14ac:dyDescent="0.3">
      <c r="A5046" s="14" t="s">
        <v>9529</v>
      </c>
      <c r="B5046" s="14"/>
      <c r="C5046" s="14"/>
      <c r="D5046" s="14"/>
      <c r="E5046" s="16"/>
      <c r="F5046" s="18"/>
      <c r="G5046" s="16"/>
      <c r="H5046" s="18"/>
      <c r="I5046" s="16"/>
      <c r="J5046" s="18"/>
      <c r="K5046" s="16"/>
      <c r="L5046" s="18"/>
      <c r="M5046" s="14"/>
      <c r="N5046" s="5" t="s">
        <v>2938</v>
      </c>
    </row>
    <row r="5047" spans="1:39" ht="30" customHeight="1" x14ac:dyDescent="0.3">
      <c r="A5047" s="10" t="s">
        <v>5914</v>
      </c>
      <c r="B5047" s="10" t="s">
        <v>4714</v>
      </c>
      <c r="C5047" s="10" t="s">
        <v>4715</v>
      </c>
      <c r="D5047" s="11">
        <v>3.5999999999999997E-2</v>
      </c>
      <c r="E5047" s="15">
        <v>0</v>
      </c>
      <c r="F5047" s="17">
        <f>TRUNC(E5047*D5047,1)</f>
        <v>0</v>
      </c>
      <c r="G5047" s="15">
        <v>191620</v>
      </c>
      <c r="H5047" s="17">
        <f>TRUNC(G5047*D5047,1)</f>
        <v>6898.3</v>
      </c>
      <c r="I5047" s="15">
        <v>0</v>
      </c>
      <c r="J5047" s="17">
        <f>TRUNC(I5047*D5047,1)</f>
        <v>0</v>
      </c>
      <c r="K5047" s="15">
        <f>TRUNC(E5047+G5047+I5047,1)</f>
        <v>191620</v>
      </c>
      <c r="L5047" s="17">
        <f>TRUNC(F5047+H5047+J5047,1)</f>
        <v>6898.3</v>
      </c>
      <c r="M5047" s="10" t="s">
        <v>52</v>
      </c>
      <c r="N5047" s="9" t="s">
        <v>2938</v>
      </c>
      <c r="O5047" s="9" t="s">
        <v>5915</v>
      </c>
      <c r="P5047" s="9" t="s">
        <v>54</v>
      </c>
      <c r="Q5047" s="9" t="s">
        <v>54</v>
      </c>
      <c r="R5047" s="9" t="s">
        <v>67</v>
      </c>
      <c r="S5047" s="1"/>
      <c r="T5047" s="1"/>
      <c r="U5047" s="1"/>
      <c r="V5047" s="1"/>
      <c r="W5047" s="1"/>
      <c r="X5047" s="1"/>
      <c r="Y5047" s="1"/>
      <c r="Z5047" s="1"/>
      <c r="AA5047" s="1"/>
      <c r="AB5047" s="1"/>
      <c r="AC5047" s="1"/>
      <c r="AD5047" s="1"/>
      <c r="AE5047" s="1"/>
      <c r="AF5047" s="1"/>
      <c r="AG5047" s="1"/>
      <c r="AH5047" s="1"/>
      <c r="AI5047" s="1"/>
      <c r="AJ5047" s="9" t="s">
        <v>52</v>
      </c>
      <c r="AK5047" s="9" t="s">
        <v>9531</v>
      </c>
      <c r="AL5047" s="9" t="s">
        <v>52</v>
      </c>
      <c r="AM5047" s="9" t="s">
        <v>52</v>
      </c>
    </row>
    <row r="5048" spans="1:39" ht="30" customHeight="1" x14ac:dyDescent="0.3">
      <c r="A5048" s="10" t="s">
        <v>4720</v>
      </c>
      <c r="B5048" s="10" t="s">
        <v>4714</v>
      </c>
      <c r="C5048" s="10" t="s">
        <v>4715</v>
      </c>
      <c r="D5048" s="11">
        <v>0.02</v>
      </c>
      <c r="E5048" s="15">
        <v>0</v>
      </c>
      <c r="F5048" s="17">
        <f>TRUNC(E5048*D5048,1)</f>
        <v>0</v>
      </c>
      <c r="G5048" s="15">
        <v>153671</v>
      </c>
      <c r="H5048" s="17">
        <f>TRUNC(G5048*D5048,1)</f>
        <v>3073.4</v>
      </c>
      <c r="I5048" s="15">
        <v>0</v>
      </c>
      <c r="J5048" s="17">
        <f>TRUNC(I5048*D5048,1)</f>
        <v>0</v>
      </c>
      <c r="K5048" s="15">
        <f>TRUNC(E5048+G5048+I5048,1)</f>
        <v>153671</v>
      </c>
      <c r="L5048" s="17">
        <f>TRUNC(F5048+H5048+J5048,1)</f>
        <v>3073.4</v>
      </c>
      <c r="M5048" s="10" t="s">
        <v>52</v>
      </c>
      <c r="N5048" s="9" t="s">
        <v>2938</v>
      </c>
      <c r="O5048" s="9" t="s">
        <v>4721</v>
      </c>
      <c r="P5048" s="9" t="s">
        <v>54</v>
      </c>
      <c r="Q5048" s="9" t="s">
        <v>54</v>
      </c>
      <c r="R5048" s="9" t="s">
        <v>67</v>
      </c>
      <c r="S5048" s="1"/>
      <c r="T5048" s="1"/>
      <c r="U5048" s="1"/>
      <c r="V5048" s="1"/>
      <c r="W5048" s="1"/>
      <c r="X5048" s="1"/>
      <c r="Y5048" s="1"/>
      <c r="Z5048" s="1"/>
      <c r="AA5048" s="1"/>
      <c r="AB5048" s="1"/>
      <c r="AC5048" s="1"/>
      <c r="AD5048" s="1"/>
      <c r="AE5048" s="1"/>
      <c r="AF5048" s="1"/>
      <c r="AG5048" s="1"/>
      <c r="AH5048" s="1"/>
      <c r="AI5048" s="1"/>
      <c r="AJ5048" s="9" t="s">
        <v>52</v>
      </c>
      <c r="AK5048" s="9" t="s">
        <v>9532</v>
      </c>
      <c r="AL5048" s="9" t="s">
        <v>52</v>
      </c>
      <c r="AM5048" s="9" t="s">
        <v>52</v>
      </c>
    </row>
    <row r="5049" spans="1:39" ht="30" customHeight="1" x14ac:dyDescent="0.3">
      <c r="A5049" s="10" t="s">
        <v>4735</v>
      </c>
      <c r="B5049" s="10" t="s">
        <v>52</v>
      </c>
      <c r="C5049" s="10" t="s">
        <v>52</v>
      </c>
      <c r="D5049" s="11"/>
      <c r="E5049" s="15"/>
      <c r="F5049" s="17">
        <f>TRUNC(SUMIF(N5047:N5048, N5046, F5047:F5048),0)</f>
        <v>0</v>
      </c>
      <c r="G5049" s="15"/>
      <c r="H5049" s="17">
        <f>TRUNC(SUMIF(N5047:N5048, N5046, H5047:H5048),0)</f>
        <v>9971</v>
      </c>
      <c r="I5049" s="15"/>
      <c r="J5049" s="17">
        <f>TRUNC(SUMIF(N5047:N5048, N5046, J5047:J5048),0)</f>
        <v>0</v>
      </c>
      <c r="K5049" s="15"/>
      <c r="L5049" s="17">
        <f>F5049+H5049+J5049</f>
        <v>9971</v>
      </c>
      <c r="M5049" s="10" t="s">
        <v>52</v>
      </c>
      <c r="N5049" s="9" t="s">
        <v>4736</v>
      </c>
      <c r="O5049" s="9" t="s">
        <v>4736</v>
      </c>
      <c r="P5049" s="9" t="s">
        <v>52</v>
      </c>
      <c r="Q5049" s="9" t="s">
        <v>52</v>
      </c>
      <c r="R5049" s="9" t="s">
        <v>52</v>
      </c>
      <c r="S5049" s="1"/>
      <c r="T5049" s="1"/>
      <c r="U5049" s="1"/>
      <c r="V5049" s="1"/>
      <c r="W5049" s="1"/>
      <c r="X5049" s="1"/>
      <c r="Y5049" s="1"/>
      <c r="Z5049" s="1"/>
      <c r="AA5049" s="1"/>
      <c r="AB5049" s="1"/>
      <c r="AC5049" s="1"/>
      <c r="AD5049" s="1"/>
      <c r="AE5049" s="1"/>
      <c r="AF5049" s="1"/>
      <c r="AG5049" s="1"/>
      <c r="AH5049" s="1"/>
      <c r="AI5049" s="1"/>
      <c r="AJ5049" s="9" t="s">
        <v>52</v>
      </c>
      <c r="AK5049" s="9" t="s">
        <v>52</v>
      </c>
      <c r="AL5049" s="9" t="s">
        <v>52</v>
      </c>
      <c r="AM5049" s="9" t="s">
        <v>52</v>
      </c>
    </row>
    <row r="5050" spans="1:39" ht="30" customHeight="1" x14ac:dyDescent="0.3">
      <c r="A5050" s="11"/>
      <c r="B5050" s="11"/>
      <c r="C5050" s="11"/>
      <c r="D5050" s="11"/>
      <c r="E5050" s="15"/>
      <c r="F5050" s="17"/>
      <c r="G5050" s="15"/>
      <c r="H5050" s="17"/>
      <c r="I5050" s="15"/>
      <c r="J5050" s="17"/>
      <c r="K5050" s="15"/>
      <c r="L5050" s="17"/>
      <c r="M5050" s="11"/>
    </row>
    <row r="5051" spans="1:39" ht="30" customHeight="1" x14ac:dyDescent="0.3">
      <c r="A5051" s="14" t="s">
        <v>9533</v>
      </c>
      <c r="B5051" s="14"/>
      <c r="C5051" s="14"/>
      <c r="D5051" s="14"/>
      <c r="E5051" s="16"/>
      <c r="F5051" s="18"/>
      <c r="G5051" s="16"/>
      <c r="H5051" s="18"/>
      <c r="I5051" s="16"/>
      <c r="J5051" s="18"/>
      <c r="K5051" s="16"/>
      <c r="L5051" s="18"/>
      <c r="M5051" s="14"/>
      <c r="N5051" s="5" t="s">
        <v>2943</v>
      </c>
    </row>
    <row r="5052" spans="1:39" ht="30" customHeight="1" x14ac:dyDescent="0.3">
      <c r="A5052" s="10" t="s">
        <v>5914</v>
      </c>
      <c r="B5052" s="10" t="s">
        <v>4714</v>
      </c>
      <c r="C5052" s="10" t="s">
        <v>4715</v>
      </c>
      <c r="D5052" s="11">
        <v>7.4999999999999997E-2</v>
      </c>
      <c r="E5052" s="15">
        <v>0</v>
      </c>
      <c r="F5052" s="17">
        <f>TRUNC(E5052*D5052,1)</f>
        <v>0</v>
      </c>
      <c r="G5052" s="15">
        <v>191620</v>
      </c>
      <c r="H5052" s="17">
        <f>TRUNC(G5052*D5052,1)</f>
        <v>14371.5</v>
      </c>
      <c r="I5052" s="15">
        <v>0</v>
      </c>
      <c r="J5052" s="17">
        <f>TRUNC(I5052*D5052,1)</f>
        <v>0</v>
      </c>
      <c r="K5052" s="15">
        <f>TRUNC(E5052+G5052+I5052,1)</f>
        <v>191620</v>
      </c>
      <c r="L5052" s="17">
        <f>TRUNC(F5052+H5052+J5052,1)</f>
        <v>14371.5</v>
      </c>
      <c r="M5052" s="10" t="s">
        <v>52</v>
      </c>
      <c r="N5052" s="9" t="s">
        <v>2943</v>
      </c>
      <c r="O5052" s="9" t="s">
        <v>5915</v>
      </c>
      <c r="P5052" s="9" t="s">
        <v>54</v>
      </c>
      <c r="Q5052" s="9" t="s">
        <v>54</v>
      </c>
      <c r="R5052" s="9" t="s">
        <v>67</v>
      </c>
      <c r="S5052" s="1"/>
      <c r="T5052" s="1"/>
      <c r="U5052" s="1"/>
      <c r="V5052" s="1">
        <v>1</v>
      </c>
      <c r="W5052" s="1"/>
      <c r="X5052" s="1"/>
      <c r="Y5052" s="1"/>
      <c r="Z5052" s="1"/>
      <c r="AA5052" s="1"/>
      <c r="AB5052" s="1"/>
      <c r="AC5052" s="1"/>
      <c r="AD5052" s="1"/>
      <c r="AE5052" s="1"/>
      <c r="AF5052" s="1"/>
      <c r="AG5052" s="1"/>
      <c r="AH5052" s="1"/>
      <c r="AI5052" s="1"/>
      <c r="AJ5052" s="9" t="s">
        <v>52</v>
      </c>
      <c r="AK5052" s="9" t="s">
        <v>9536</v>
      </c>
      <c r="AL5052" s="9" t="s">
        <v>52</v>
      </c>
      <c r="AM5052" s="9" t="s">
        <v>52</v>
      </c>
    </row>
    <row r="5053" spans="1:39" ht="30" customHeight="1" x14ac:dyDescent="0.3">
      <c r="A5053" s="10" t="s">
        <v>4720</v>
      </c>
      <c r="B5053" s="10" t="s">
        <v>4714</v>
      </c>
      <c r="C5053" s="10" t="s">
        <v>4715</v>
      </c>
      <c r="D5053" s="11">
        <v>0.04</v>
      </c>
      <c r="E5053" s="15">
        <v>0</v>
      </c>
      <c r="F5053" s="17">
        <f>TRUNC(E5053*D5053,1)</f>
        <v>0</v>
      </c>
      <c r="G5053" s="15">
        <v>153671</v>
      </c>
      <c r="H5053" s="17">
        <f>TRUNC(G5053*D5053,1)</f>
        <v>6146.8</v>
      </c>
      <c r="I5053" s="15">
        <v>0</v>
      </c>
      <c r="J5053" s="17">
        <f>TRUNC(I5053*D5053,1)</f>
        <v>0</v>
      </c>
      <c r="K5053" s="15">
        <f>TRUNC(E5053+G5053+I5053,1)</f>
        <v>153671</v>
      </c>
      <c r="L5053" s="17">
        <f>TRUNC(F5053+H5053+J5053,1)</f>
        <v>6146.8</v>
      </c>
      <c r="M5053" s="10" t="s">
        <v>52</v>
      </c>
      <c r="N5053" s="9" t="s">
        <v>2943</v>
      </c>
      <c r="O5053" s="9" t="s">
        <v>4721</v>
      </c>
      <c r="P5053" s="9" t="s">
        <v>54</v>
      </c>
      <c r="Q5053" s="9" t="s">
        <v>54</v>
      </c>
      <c r="R5053" s="9" t="s">
        <v>67</v>
      </c>
      <c r="S5053" s="1"/>
      <c r="T5053" s="1"/>
      <c r="U5053" s="1"/>
      <c r="V5053" s="1">
        <v>1</v>
      </c>
      <c r="W5053" s="1"/>
      <c r="X5053" s="1"/>
      <c r="Y5053" s="1"/>
      <c r="Z5053" s="1"/>
      <c r="AA5053" s="1"/>
      <c r="AB5053" s="1"/>
      <c r="AC5053" s="1"/>
      <c r="AD5053" s="1"/>
      <c r="AE5053" s="1"/>
      <c r="AF5053" s="1"/>
      <c r="AG5053" s="1"/>
      <c r="AH5053" s="1"/>
      <c r="AI5053" s="1"/>
      <c r="AJ5053" s="9" t="s">
        <v>52</v>
      </c>
      <c r="AK5053" s="9" t="s">
        <v>9537</v>
      </c>
      <c r="AL5053" s="9" t="s">
        <v>52</v>
      </c>
      <c r="AM5053" s="9" t="s">
        <v>52</v>
      </c>
    </row>
    <row r="5054" spans="1:39" ht="30" customHeight="1" x14ac:dyDescent="0.3">
      <c r="A5054" s="10" t="s">
        <v>4727</v>
      </c>
      <c r="B5054" s="10" t="s">
        <v>4797</v>
      </c>
      <c r="C5054" s="10" t="s">
        <v>732</v>
      </c>
      <c r="D5054" s="11">
        <v>1</v>
      </c>
      <c r="E5054" s="15">
        <v>0</v>
      </c>
      <c r="F5054" s="17">
        <f>TRUNC(E5054*D5054,1)</f>
        <v>0</v>
      </c>
      <c r="G5054" s="15">
        <v>0</v>
      </c>
      <c r="H5054" s="17">
        <f>TRUNC(G5054*D5054,1)</f>
        <v>0</v>
      </c>
      <c r="I5054" s="15">
        <f>TRUNC(SUMIF(V5052:V5054, RIGHTB(O5054, 1), H5052:H5054)*U5054, 2)</f>
        <v>615.54</v>
      </c>
      <c r="J5054" s="17">
        <f>TRUNC(I5054*D5054,1)</f>
        <v>615.5</v>
      </c>
      <c r="K5054" s="15">
        <f>TRUNC(E5054+G5054+I5054,1)</f>
        <v>615.5</v>
      </c>
      <c r="L5054" s="17">
        <f>TRUNC(F5054+H5054+J5054,1)</f>
        <v>615.5</v>
      </c>
      <c r="M5054" s="10" t="s">
        <v>52</v>
      </c>
      <c r="N5054" s="9" t="s">
        <v>2943</v>
      </c>
      <c r="O5054" s="9" t="s">
        <v>4729</v>
      </c>
      <c r="P5054" s="9" t="s">
        <v>54</v>
      </c>
      <c r="Q5054" s="9" t="s">
        <v>54</v>
      </c>
      <c r="R5054" s="9" t="s">
        <v>54</v>
      </c>
      <c r="S5054" s="1">
        <v>1</v>
      </c>
      <c r="T5054" s="1">
        <v>2</v>
      </c>
      <c r="U5054" s="1">
        <v>0.03</v>
      </c>
      <c r="V5054" s="1"/>
      <c r="W5054" s="1"/>
      <c r="X5054" s="1"/>
      <c r="Y5054" s="1"/>
      <c r="Z5054" s="1"/>
      <c r="AA5054" s="1"/>
      <c r="AB5054" s="1"/>
      <c r="AC5054" s="1"/>
      <c r="AD5054" s="1"/>
      <c r="AE5054" s="1"/>
      <c r="AF5054" s="1"/>
      <c r="AG5054" s="1"/>
      <c r="AH5054" s="1"/>
      <c r="AI5054" s="1"/>
      <c r="AJ5054" s="9" t="s">
        <v>52</v>
      </c>
      <c r="AK5054" s="9" t="s">
        <v>9538</v>
      </c>
      <c r="AL5054" s="9" t="s">
        <v>52</v>
      </c>
      <c r="AM5054" s="9" t="s">
        <v>52</v>
      </c>
    </row>
    <row r="5055" spans="1:39" ht="30" customHeight="1" x14ac:dyDescent="0.3">
      <c r="A5055" s="10" t="s">
        <v>4735</v>
      </c>
      <c r="B5055" s="10" t="s">
        <v>52</v>
      </c>
      <c r="C5055" s="10" t="s">
        <v>52</v>
      </c>
      <c r="D5055" s="11"/>
      <c r="E5055" s="15"/>
      <c r="F5055" s="17">
        <f>TRUNC(SUMIF(N5052:N5054, N5051, F5052:F5054),0)</f>
        <v>0</v>
      </c>
      <c r="G5055" s="15"/>
      <c r="H5055" s="17">
        <f>TRUNC(SUMIF(N5052:N5054, N5051, H5052:H5054),0)</f>
        <v>20518</v>
      </c>
      <c r="I5055" s="15"/>
      <c r="J5055" s="17">
        <f>TRUNC(SUMIF(N5052:N5054, N5051, J5052:J5054),0)</f>
        <v>615</v>
      </c>
      <c r="K5055" s="15"/>
      <c r="L5055" s="17">
        <f>F5055+H5055+J5055</f>
        <v>21133</v>
      </c>
      <c r="M5055" s="10" t="s">
        <v>52</v>
      </c>
      <c r="N5055" s="9" t="s">
        <v>4736</v>
      </c>
      <c r="O5055" s="9" t="s">
        <v>4736</v>
      </c>
      <c r="P5055" s="9" t="s">
        <v>52</v>
      </c>
      <c r="Q5055" s="9" t="s">
        <v>52</v>
      </c>
      <c r="R5055" s="9" t="s">
        <v>52</v>
      </c>
      <c r="S5055" s="1"/>
      <c r="T5055" s="1"/>
      <c r="U5055" s="1"/>
      <c r="V5055" s="1"/>
      <c r="W5055" s="1"/>
      <c r="X5055" s="1"/>
      <c r="Y5055" s="1"/>
      <c r="Z5055" s="1"/>
      <c r="AA5055" s="1"/>
      <c r="AB5055" s="1"/>
      <c r="AC5055" s="1"/>
      <c r="AD5055" s="1"/>
      <c r="AE5055" s="1"/>
      <c r="AF5055" s="1"/>
      <c r="AG5055" s="1"/>
      <c r="AH5055" s="1"/>
      <c r="AI5055" s="1"/>
      <c r="AJ5055" s="9" t="s">
        <v>52</v>
      </c>
      <c r="AK5055" s="9" t="s">
        <v>52</v>
      </c>
      <c r="AL5055" s="9" t="s">
        <v>52</v>
      </c>
      <c r="AM5055" s="9" t="s">
        <v>52</v>
      </c>
    </row>
    <row r="5056" spans="1:39" ht="30" customHeight="1" x14ac:dyDescent="0.3">
      <c r="A5056" s="11"/>
      <c r="B5056" s="11"/>
      <c r="C5056" s="11"/>
      <c r="D5056" s="11"/>
      <c r="E5056" s="15"/>
      <c r="F5056" s="17"/>
      <c r="G5056" s="15"/>
      <c r="H5056" s="17"/>
      <c r="I5056" s="15"/>
      <c r="J5056" s="17"/>
      <c r="K5056" s="15"/>
      <c r="L5056" s="17"/>
      <c r="M5056" s="11"/>
    </row>
    <row r="5057" spans="1:39" ht="30" customHeight="1" x14ac:dyDescent="0.3">
      <c r="A5057" s="14" t="s">
        <v>9539</v>
      </c>
      <c r="B5057" s="14"/>
      <c r="C5057" s="14"/>
      <c r="D5057" s="14"/>
      <c r="E5057" s="16"/>
      <c r="F5057" s="18"/>
      <c r="G5057" s="16"/>
      <c r="H5057" s="18"/>
      <c r="I5057" s="16"/>
      <c r="J5057" s="18"/>
      <c r="K5057" s="16"/>
      <c r="L5057" s="18"/>
      <c r="M5057" s="14"/>
      <c r="N5057" s="5" t="s">
        <v>2945</v>
      </c>
    </row>
    <row r="5058" spans="1:39" ht="30" customHeight="1" x14ac:dyDescent="0.3">
      <c r="A5058" s="10" t="s">
        <v>5914</v>
      </c>
      <c r="B5058" s="10" t="s">
        <v>4714</v>
      </c>
      <c r="C5058" s="10" t="s">
        <v>4715</v>
      </c>
      <c r="D5058" s="11">
        <v>0.06</v>
      </c>
      <c r="E5058" s="15">
        <v>0</v>
      </c>
      <c r="F5058" s="17">
        <f>TRUNC(E5058*D5058,1)</f>
        <v>0</v>
      </c>
      <c r="G5058" s="15">
        <v>191620</v>
      </c>
      <c r="H5058" s="17">
        <f>TRUNC(G5058*D5058,1)</f>
        <v>11497.2</v>
      </c>
      <c r="I5058" s="15">
        <v>0</v>
      </c>
      <c r="J5058" s="17">
        <f>TRUNC(I5058*D5058,1)</f>
        <v>0</v>
      </c>
      <c r="K5058" s="15">
        <f>TRUNC(E5058+G5058+I5058,1)</f>
        <v>191620</v>
      </c>
      <c r="L5058" s="17">
        <f>TRUNC(F5058+H5058+J5058,1)</f>
        <v>11497.2</v>
      </c>
      <c r="M5058" s="10" t="s">
        <v>52</v>
      </c>
      <c r="N5058" s="9" t="s">
        <v>2945</v>
      </c>
      <c r="O5058" s="9" t="s">
        <v>5915</v>
      </c>
      <c r="P5058" s="9" t="s">
        <v>54</v>
      </c>
      <c r="Q5058" s="9" t="s">
        <v>54</v>
      </c>
      <c r="R5058" s="9" t="s">
        <v>67</v>
      </c>
      <c r="S5058" s="1"/>
      <c r="T5058" s="1"/>
      <c r="U5058" s="1"/>
      <c r="V5058" s="1">
        <v>1</v>
      </c>
      <c r="W5058" s="1"/>
      <c r="X5058" s="1"/>
      <c r="Y5058" s="1"/>
      <c r="Z5058" s="1"/>
      <c r="AA5058" s="1"/>
      <c r="AB5058" s="1"/>
      <c r="AC5058" s="1"/>
      <c r="AD5058" s="1"/>
      <c r="AE5058" s="1"/>
      <c r="AF5058" s="1"/>
      <c r="AG5058" s="1"/>
      <c r="AH5058" s="1"/>
      <c r="AI5058" s="1"/>
      <c r="AJ5058" s="9" t="s">
        <v>52</v>
      </c>
      <c r="AK5058" s="9" t="s">
        <v>9541</v>
      </c>
      <c r="AL5058" s="9" t="s">
        <v>52</v>
      </c>
      <c r="AM5058" s="9" t="s">
        <v>52</v>
      </c>
    </row>
    <row r="5059" spans="1:39" ht="30" customHeight="1" x14ac:dyDescent="0.3">
      <c r="A5059" s="10" t="s">
        <v>4720</v>
      </c>
      <c r="B5059" s="10" t="s">
        <v>4714</v>
      </c>
      <c r="C5059" s="10" t="s">
        <v>4715</v>
      </c>
      <c r="D5059" s="11">
        <v>0.03</v>
      </c>
      <c r="E5059" s="15">
        <v>0</v>
      </c>
      <c r="F5059" s="17">
        <f>TRUNC(E5059*D5059,1)</f>
        <v>0</v>
      </c>
      <c r="G5059" s="15">
        <v>153671</v>
      </c>
      <c r="H5059" s="17">
        <f>TRUNC(G5059*D5059,1)</f>
        <v>4610.1000000000004</v>
      </c>
      <c r="I5059" s="15">
        <v>0</v>
      </c>
      <c r="J5059" s="17">
        <f>TRUNC(I5059*D5059,1)</f>
        <v>0</v>
      </c>
      <c r="K5059" s="15">
        <f>TRUNC(E5059+G5059+I5059,1)</f>
        <v>153671</v>
      </c>
      <c r="L5059" s="17">
        <f>TRUNC(F5059+H5059+J5059,1)</f>
        <v>4610.1000000000004</v>
      </c>
      <c r="M5059" s="10" t="s">
        <v>52</v>
      </c>
      <c r="N5059" s="9" t="s">
        <v>2945</v>
      </c>
      <c r="O5059" s="9" t="s">
        <v>4721</v>
      </c>
      <c r="P5059" s="9" t="s">
        <v>54</v>
      </c>
      <c r="Q5059" s="9" t="s">
        <v>54</v>
      </c>
      <c r="R5059" s="9" t="s">
        <v>67</v>
      </c>
      <c r="S5059" s="1"/>
      <c r="T5059" s="1"/>
      <c r="U5059" s="1"/>
      <c r="V5059" s="1">
        <v>1</v>
      </c>
      <c r="W5059" s="1"/>
      <c r="X5059" s="1"/>
      <c r="Y5059" s="1"/>
      <c r="Z5059" s="1"/>
      <c r="AA5059" s="1"/>
      <c r="AB5059" s="1"/>
      <c r="AC5059" s="1"/>
      <c r="AD5059" s="1"/>
      <c r="AE5059" s="1"/>
      <c r="AF5059" s="1"/>
      <c r="AG5059" s="1"/>
      <c r="AH5059" s="1"/>
      <c r="AI5059" s="1"/>
      <c r="AJ5059" s="9" t="s">
        <v>52</v>
      </c>
      <c r="AK5059" s="9" t="s">
        <v>9542</v>
      </c>
      <c r="AL5059" s="9" t="s">
        <v>52</v>
      </c>
      <c r="AM5059" s="9" t="s">
        <v>52</v>
      </c>
    </row>
    <row r="5060" spans="1:39" ht="30" customHeight="1" x14ac:dyDescent="0.3">
      <c r="A5060" s="10" t="s">
        <v>4727</v>
      </c>
      <c r="B5060" s="10" t="s">
        <v>4797</v>
      </c>
      <c r="C5060" s="10" t="s">
        <v>732</v>
      </c>
      <c r="D5060" s="11">
        <v>1</v>
      </c>
      <c r="E5060" s="15">
        <v>0</v>
      </c>
      <c r="F5060" s="17">
        <f>TRUNC(E5060*D5060,1)</f>
        <v>0</v>
      </c>
      <c r="G5060" s="15">
        <v>0</v>
      </c>
      <c r="H5060" s="17">
        <f>TRUNC(G5060*D5060,1)</f>
        <v>0</v>
      </c>
      <c r="I5060" s="15">
        <f>TRUNC(SUMIF(V5058:V5060, RIGHTB(O5060, 1), H5058:H5060)*U5060, 2)</f>
        <v>483.21</v>
      </c>
      <c r="J5060" s="17">
        <f>TRUNC(I5060*D5060,1)</f>
        <v>483.2</v>
      </c>
      <c r="K5060" s="15">
        <f>TRUNC(E5060+G5060+I5060,1)</f>
        <v>483.2</v>
      </c>
      <c r="L5060" s="17">
        <f>TRUNC(F5060+H5060+J5060,1)</f>
        <v>483.2</v>
      </c>
      <c r="M5060" s="10" t="s">
        <v>52</v>
      </c>
      <c r="N5060" s="9" t="s">
        <v>2945</v>
      </c>
      <c r="O5060" s="9" t="s">
        <v>4729</v>
      </c>
      <c r="P5060" s="9" t="s">
        <v>54</v>
      </c>
      <c r="Q5060" s="9" t="s">
        <v>54</v>
      </c>
      <c r="R5060" s="9" t="s">
        <v>54</v>
      </c>
      <c r="S5060" s="1">
        <v>1</v>
      </c>
      <c r="T5060" s="1">
        <v>2</v>
      </c>
      <c r="U5060" s="1">
        <v>0.03</v>
      </c>
      <c r="V5060" s="1"/>
      <c r="W5060" s="1"/>
      <c r="X5060" s="1"/>
      <c r="Y5060" s="1"/>
      <c r="Z5060" s="1"/>
      <c r="AA5060" s="1"/>
      <c r="AB5060" s="1"/>
      <c r="AC5060" s="1"/>
      <c r="AD5060" s="1"/>
      <c r="AE5060" s="1"/>
      <c r="AF5060" s="1"/>
      <c r="AG5060" s="1"/>
      <c r="AH5060" s="1"/>
      <c r="AI5060" s="1"/>
      <c r="AJ5060" s="9" t="s">
        <v>52</v>
      </c>
      <c r="AK5060" s="9" t="s">
        <v>9543</v>
      </c>
      <c r="AL5060" s="9" t="s">
        <v>52</v>
      </c>
      <c r="AM5060" s="9" t="s">
        <v>52</v>
      </c>
    </row>
    <row r="5061" spans="1:39" ht="30" customHeight="1" x14ac:dyDescent="0.3">
      <c r="A5061" s="10" t="s">
        <v>4735</v>
      </c>
      <c r="B5061" s="10" t="s">
        <v>52</v>
      </c>
      <c r="C5061" s="10" t="s">
        <v>52</v>
      </c>
      <c r="D5061" s="11"/>
      <c r="E5061" s="15"/>
      <c r="F5061" s="17">
        <f>TRUNC(SUMIF(N5058:N5060, N5057, F5058:F5060),0)</f>
        <v>0</v>
      </c>
      <c r="G5061" s="15"/>
      <c r="H5061" s="17">
        <f>TRUNC(SUMIF(N5058:N5060, N5057, H5058:H5060),0)</f>
        <v>16107</v>
      </c>
      <c r="I5061" s="15"/>
      <c r="J5061" s="17">
        <f>TRUNC(SUMIF(N5058:N5060, N5057, J5058:J5060),0)</f>
        <v>483</v>
      </c>
      <c r="K5061" s="15"/>
      <c r="L5061" s="17">
        <f>F5061+H5061+J5061</f>
        <v>16590</v>
      </c>
      <c r="M5061" s="10" t="s">
        <v>52</v>
      </c>
      <c r="N5061" s="9" t="s">
        <v>4736</v>
      </c>
      <c r="O5061" s="9" t="s">
        <v>4736</v>
      </c>
      <c r="P5061" s="9" t="s">
        <v>52</v>
      </c>
      <c r="Q5061" s="9" t="s">
        <v>52</v>
      </c>
      <c r="R5061" s="9" t="s">
        <v>52</v>
      </c>
      <c r="S5061" s="1"/>
      <c r="T5061" s="1"/>
      <c r="U5061" s="1"/>
      <c r="V5061" s="1"/>
      <c r="W5061" s="1"/>
      <c r="X5061" s="1"/>
      <c r="Y5061" s="1"/>
      <c r="Z5061" s="1"/>
      <c r="AA5061" s="1"/>
      <c r="AB5061" s="1"/>
      <c r="AC5061" s="1"/>
      <c r="AD5061" s="1"/>
      <c r="AE5061" s="1"/>
      <c r="AF5061" s="1"/>
      <c r="AG5061" s="1"/>
      <c r="AH5061" s="1"/>
      <c r="AI5061" s="1"/>
      <c r="AJ5061" s="9" t="s">
        <v>52</v>
      </c>
      <c r="AK5061" s="9" t="s">
        <v>52</v>
      </c>
      <c r="AL5061" s="9" t="s">
        <v>52</v>
      </c>
      <c r="AM5061" s="9" t="s">
        <v>52</v>
      </c>
    </row>
    <row r="5062" spans="1:39" ht="30" customHeight="1" x14ac:dyDescent="0.3">
      <c r="A5062" s="11"/>
      <c r="B5062" s="11"/>
      <c r="C5062" s="11"/>
      <c r="D5062" s="11"/>
      <c r="E5062" s="15"/>
      <c r="F5062" s="17"/>
      <c r="G5062" s="15"/>
      <c r="H5062" s="17"/>
      <c r="I5062" s="15"/>
      <c r="J5062" s="17"/>
      <c r="K5062" s="15"/>
      <c r="L5062" s="17"/>
      <c r="M5062" s="11"/>
    </row>
    <row r="5063" spans="1:39" ht="30" customHeight="1" x14ac:dyDescent="0.3">
      <c r="A5063" s="14" t="s">
        <v>9544</v>
      </c>
      <c r="B5063" s="14"/>
      <c r="C5063" s="14"/>
      <c r="D5063" s="14"/>
      <c r="E5063" s="16"/>
      <c r="F5063" s="18"/>
      <c r="G5063" s="16"/>
      <c r="H5063" s="18"/>
      <c r="I5063" s="16"/>
      <c r="J5063" s="18"/>
      <c r="K5063" s="16"/>
      <c r="L5063" s="18"/>
      <c r="M5063" s="14"/>
      <c r="N5063" s="5" t="s">
        <v>2949</v>
      </c>
    </row>
    <row r="5064" spans="1:39" ht="30" customHeight="1" x14ac:dyDescent="0.3">
      <c r="A5064" s="10" t="s">
        <v>5914</v>
      </c>
      <c r="B5064" s="10" t="s">
        <v>4714</v>
      </c>
      <c r="C5064" s="10" t="s">
        <v>4715</v>
      </c>
      <c r="D5064" s="11">
        <v>0.06</v>
      </c>
      <c r="E5064" s="15">
        <v>0</v>
      </c>
      <c r="F5064" s="17">
        <f>TRUNC(E5064*D5064,1)</f>
        <v>0</v>
      </c>
      <c r="G5064" s="15">
        <v>191620</v>
      </c>
      <c r="H5064" s="17">
        <f>TRUNC(G5064*D5064,1)</f>
        <v>11497.2</v>
      </c>
      <c r="I5064" s="15">
        <v>0</v>
      </c>
      <c r="J5064" s="17">
        <f>TRUNC(I5064*D5064,1)</f>
        <v>0</v>
      </c>
      <c r="K5064" s="15">
        <f>TRUNC(E5064+G5064+I5064,1)</f>
        <v>191620</v>
      </c>
      <c r="L5064" s="17">
        <f>TRUNC(F5064+H5064+J5064,1)</f>
        <v>11497.2</v>
      </c>
      <c r="M5064" s="10" t="s">
        <v>52</v>
      </c>
      <c r="N5064" s="9" t="s">
        <v>2949</v>
      </c>
      <c r="O5064" s="9" t="s">
        <v>5915</v>
      </c>
      <c r="P5064" s="9" t="s">
        <v>54</v>
      </c>
      <c r="Q5064" s="9" t="s">
        <v>54</v>
      </c>
      <c r="R5064" s="9" t="s">
        <v>67</v>
      </c>
      <c r="S5064" s="1"/>
      <c r="T5064" s="1"/>
      <c r="U5064" s="1"/>
      <c r="V5064" s="1">
        <v>1</v>
      </c>
      <c r="W5064" s="1"/>
      <c r="X5064" s="1"/>
      <c r="Y5064" s="1"/>
      <c r="Z5064" s="1"/>
      <c r="AA5064" s="1"/>
      <c r="AB5064" s="1"/>
      <c r="AC5064" s="1"/>
      <c r="AD5064" s="1"/>
      <c r="AE5064" s="1"/>
      <c r="AF5064" s="1"/>
      <c r="AG5064" s="1"/>
      <c r="AH5064" s="1"/>
      <c r="AI5064" s="1"/>
      <c r="AJ5064" s="9" t="s">
        <v>52</v>
      </c>
      <c r="AK5064" s="9" t="s">
        <v>9547</v>
      </c>
      <c r="AL5064" s="9" t="s">
        <v>52</v>
      </c>
      <c r="AM5064" s="9" t="s">
        <v>52</v>
      </c>
    </row>
    <row r="5065" spans="1:39" ht="30" customHeight="1" x14ac:dyDescent="0.3">
      <c r="A5065" s="10" t="s">
        <v>4720</v>
      </c>
      <c r="B5065" s="10" t="s">
        <v>4714</v>
      </c>
      <c r="C5065" s="10" t="s">
        <v>4715</v>
      </c>
      <c r="D5065" s="11">
        <v>0.04</v>
      </c>
      <c r="E5065" s="15">
        <v>0</v>
      </c>
      <c r="F5065" s="17">
        <f>TRUNC(E5065*D5065,1)</f>
        <v>0</v>
      </c>
      <c r="G5065" s="15">
        <v>153671</v>
      </c>
      <c r="H5065" s="17">
        <f>TRUNC(G5065*D5065,1)</f>
        <v>6146.8</v>
      </c>
      <c r="I5065" s="15">
        <v>0</v>
      </c>
      <c r="J5065" s="17">
        <f>TRUNC(I5065*D5065,1)</f>
        <v>0</v>
      </c>
      <c r="K5065" s="15">
        <f>TRUNC(E5065+G5065+I5065,1)</f>
        <v>153671</v>
      </c>
      <c r="L5065" s="17">
        <f>TRUNC(F5065+H5065+J5065,1)</f>
        <v>6146.8</v>
      </c>
      <c r="M5065" s="10" t="s">
        <v>52</v>
      </c>
      <c r="N5065" s="9" t="s">
        <v>2949</v>
      </c>
      <c r="O5065" s="9" t="s">
        <v>4721</v>
      </c>
      <c r="P5065" s="9" t="s">
        <v>54</v>
      </c>
      <c r="Q5065" s="9" t="s">
        <v>54</v>
      </c>
      <c r="R5065" s="9" t="s">
        <v>67</v>
      </c>
      <c r="S5065" s="1"/>
      <c r="T5065" s="1"/>
      <c r="U5065" s="1"/>
      <c r="V5065" s="1">
        <v>1</v>
      </c>
      <c r="W5065" s="1"/>
      <c r="X5065" s="1"/>
      <c r="Y5065" s="1"/>
      <c r="Z5065" s="1"/>
      <c r="AA5065" s="1"/>
      <c r="AB5065" s="1"/>
      <c r="AC5065" s="1"/>
      <c r="AD5065" s="1"/>
      <c r="AE5065" s="1"/>
      <c r="AF5065" s="1"/>
      <c r="AG5065" s="1"/>
      <c r="AH5065" s="1"/>
      <c r="AI5065" s="1"/>
      <c r="AJ5065" s="9" t="s">
        <v>52</v>
      </c>
      <c r="AK5065" s="9" t="s">
        <v>9548</v>
      </c>
      <c r="AL5065" s="9" t="s">
        <v>52</v>
      </c>
      <c r="AM5065" s="9" t="s">
        <v>52</v>
      </c>
    </row>
    <row r="5066" spans="1:39" ht="30" customHeight="1" x14ac:dyDescent="0.3">
      <c r="A5066" s="10" t="s">
        <v>4727</v>
      </c>
      <c r="B5066" s="10" t="s">
        <v>4797</v>
      </c>
      <c r="C5066" s="10" t="s">
        <v>732</v>
      </c>
      <c r="D5066" s="11">
        <v>1</v>
      </c>
      <c r="E5066" s="15">
        <v>0</v>
      </c>
      <c r="F5066" s="17">
        <f>TRUNC(E5066*D5066,1)</f>
        <v>0</v>
      </c>
      <c r="G5066" s="15">
        <v>0</v>
      </c>
      <c r="H5066" s="17">
        <f>TRUNC(G5066*D5066,1)</f>
        <v>0</v>
      </c>
      <c r="I5066" s="15">
        <f>TRUNC(SUMIF(V5064:V5066, RIGHTB(O5066, 1), H5064:H5066)*U5066, 2)</f>
        <v>529.32000000000005</v>
      </c>
      <c r="J5066" s="17">
        <f>TRUNC(I5066*D5066,1)</f>
        <v>529.29999999999995</v>
      </c>
      <c r="K5066" s="15">
        <f>TRUNC(E5066+G5066+I5066,1)</f>
        <v>529.29999999999995</v>
      </c>
      <c r="L5066" s="17">
        <f>TRUNC(F5066+H5066+J5066,1)</f>
        <v>529.29999999999995</v>
      </c>
      <c r="M5066" s="10" t="s">
        <v>52</v>
      </c>
      <c r="N5066" s="9" t="s">
        <v>2949</v>
      </c>
      <c r="O5066" s="9" t="s">
        <v>4729</v>
      </c>
      <c r="P5066" s="9" t="s">
        <v>54</v>
      </c>
      <c r="Q5066" s="9" t="s">
        <v>54</v>
      </c>
      <c r="R5066" s="9" t="s">
        <v>54</v>
      </c>
      <c r="S5066" s="1">
        <v>1</v>
      </c>
      <c r="T5066" s="1">
        <v>2</v>
      </c>
      <c r="U5066" s="1">
        <v>0.03</v>
      </c>
      <c r="V5066" s="1"/>
      <c r="W5066" s="1"/>
      <c r="X5066" s="1"/>
      <c r="Y5066" s="1"/>
      <c r="Z5066" s="1"/>
      <c r="AA5066" s="1"/>
      <c r="AB5066" s="1"/>
      <c r="AC5066" s="1"/>
      <c r="AD5066" s="1"/>
      <c r="AE5066" s="1"/>
      <c r="AF5066" s="1"/>
      <c r="AG5066" s="1"/>
      <c r="AH5066" s="1"/>
      <c r="AI5066" s="1"/>
      <c r="AJ5066" s="9" t="s">
        <v>52</v>
      </c>
      <c r="AK5066" s="9" t="s">
        <v>9549</v>
      </c>
      <c r="AL5066" s="9" t="s">
        <v>52</v>
      </c>
      <c r="AM5066" s="9" t="s">
        <v>52</v>
      </c>
    </row>
    <row r="5067" spans="1:39" ht="30" customHeight="1" x14ac:dyDescent="0.3">
      <c r="A5067" s="10" t="s">
        <v>4735</v>
      </c>
      <c r="B5067" s="10" t="s">
        <v>52</v>
      </c>
      <c r="C5067" s="10" t="s">
        <v>52</v>
      </c>
      <c r="D5067" s="11"/>
      <c r="E5067" s="15"/>
      <c r="F5067" s="17">
        <f>TRUNC(SUMIF(N5064:N5066, N5063, F5064:F5066),0)</f>
        <v>0</v>
      </c>
      <c r="G5067" s="15"/>
      <c r="H5067" s="17">
        <f>TRUNC(SUMIF(N5064:N5066, N5063, H5064:H5066),0)</f>
        <v>17644</v>
      </c>
      <c r="I5067" s="15"/>
      <c r="J5067" s="17">
        <f>TRUNC(SUMIF(N5064:N5066, N5063, J5064:J5066),0)</f>
        <v>529</v>
      </c>
      <c r="K5067" s="15"/>
      <c r="L5067" s="17">
        <f>F5067+H5067+J5067</f>
        <v>18173</v>
      </c>
      <c r="M5067" s="10" t="s">
        <v>52</v>
      </c>
      <c r="N5067" s="9" t="s">
        <v>4736</v>
      </c>
      <c r="O5067" s="9" t="s">
        <v>4736</v>
      </c>
      <c r="P5067" s="9" t="s">
        <v>52</v>
      </c>
      <c r="Q5067" s="9" t="s">
        <v>52</v>
      </c>
      <c r="R5067" s="9" t="s">
        <v>52</v>
      </c>
      <c r="S5067" s="1"/>
      <c r="T5067" s="1"/>
      <c r="U5067" s="1"/>
      <c r="V5067" s="1"/>
      <c r="W5067" s="1"/>
      <c r="X5067" s="1"/>
      <c r="Y5067" s="1"/>
      <c r="Z5067" s="1"/>
      <c r="AA5067" s="1"/>
      <c r="AB5067" s="1"/>
      <c r="AC5067" s="1"/>
      <c r="AD5067" s="1"/>
      <c r="AE5067" s="1"/>
      <c r="AF5067" s="1"/>
      <c r="AG5067" s="1"/>
      <c r="AH5067" s="1"/>
      <c r="AI5067" s="1"/>
      <c r="AJ5067" s="9" t="s">
        <v>52</v>
      </c>
      <c r="AK5067" s="9" t="s">
        <v>52</v>
      </c>
      <c r="AL5067" s="9" t="s">
        <v>52</v>
      </c>
      <c r="AM5067" s="9" t="s">
        <v>52</v>
      </c>
    </row>
    <row r="5068" spans="1:39" ht="30" customHeight="1" x14ac:dyDescent="0.3">
      <c r="A5068" s="11"/>
      <c r="B5068" s="11"/>
      <c r="C5068" s="11"/>
      <c r="D5068" s="11"/>
      <c r="E5068" s="15"/>
      <c r="F5068" s="17"/>
      <c r="G5068" s="15"/>
      <c r="H5068" s="17"/>
      <c r="I5068" s="15"/>
      <c r="J5068" s="17"/>
      <c r="K5068" s="15"/>
      <c r="L5068" s="17"/>
      <c r="M5068" s="11"/>
    </row>
    <row r="5069" spans="1:39" ht="30" customHeight="1" x14ac:dyDescent="0.3">
      <c r="A5069" s="14" t="s">
        <v>9550</v>
      </c>
      <c r="B5069" s="14"/>
      <c r="C5069" s="14"/>
      <c r="D5069" s="14"/>
      <c r="E5069" s="16"/>
      <c r="F5069" s="18"/>
      <c r="G5069" s="16"/>
      <c r="H5069" s="18"/>
      <c r="I5069" s="16"/>
      <c r="J5069" s="18"/>
      <c r="K5069" s="16"/>
      <c r="L5069" s="18"/>
      <c r="M5069" s="14"/>
      <c r="N5069" s="5" t="s">
        <v>2952</v>
      </c>
    </row>
    <row r="5070" spans="1:39" ht="30" customHeight="1" x14ac:dyDescent="0.3">
      <c r="A5070" s="10" t="s">
        <v>5914</v>
      </c>
      <c r="B5070" s="10" t="s">
        <v>4714</v>
      </c>
      <c r="C5070" s="10" t="s">
        <v>4715</v>
      </c>
      <c r="D5070" s="11">
        <v>0.04</v>
      </c>
      <c r="E5070" s="15">
        <v>0</v>
      </c>
      <c r="F5070" s="17">
        <f>TRUNC(E5070*D5070,1)</f>
        <v>0</v>
      </c>
      <c r="G5070" s="15">
        <v>191620</v>
      </c>
      <c r="H5070" s="17">
        <f>TRUNC(G5070*D5070,1)</f>
        <v>7664.8</v>
      </c>
      <c r="I5070" s="15">
        <v>0</v>
      </c>
      <c r="J5070" s="17">
        <f>TRUNC(I5070*D5070,1)</f>
        <v>0</v>
      </c>
      <c r="K5070" s="15">
        <f>TRUNC(E5070+G5070+I5070,1)</f>
        <v>191620</v>
      </c>
      <c r="L5070" s="17">
        <f>TRUNC(F5070+H5070+J5070,1)</f>
        <v>7664.8</v>
      </c>
      <c r="M5070" s="10" t="s">
        <v>52</v>
      </c>
      <c r="N5070" s="9" t="s">
        <v>2952</v>
      </c>
      <c r="O5070" s="9" t="s">
        <v>5915</v>
      </c>
      <c r="P5070" s="9" t="s">
        <v>54</v>
      </c>
      <c r="Q5070" s="9" t="s">
        <v>54</v>
      </c>
      <c r="R5070" s="9" t="s">
        <v>67</v>
      </c>
      <c r="S5070" s="1"/>
      <c r="T5070" s="1"/>
      <c r="U5070" s="1"/>
      <c r="V5070" s="1">
        <v>1</v>
      </c>
      <c r="W5070" s="1"/>
      <c r="X5070" s="1"/>
      <c r="Y5070" s="1"/>
      <c r="Z5070" s="1"/>
      <c r="AA5070" s="1"/>
      <c r="AB5070" s="1"/>
      <c r="AC5070" s="1"/>
      <c r="AD5070" s="1"/>
      <c r="AE5070" s="1"/>
      <c r="AF5070" s="1"/>
      <c r="AG5070" s="1"/>
      <c r="AH5070" s="1"/>
      <c r="AI5070" s="1"/>
      <c r="AJ5070" s="9" t="s">
        <v>52</v>
      </c>
      <c r="AK5070" s="9" t="s">
        <v>9552</v>
      </c>
      <c r="AL5070" s="9" t="s">
        <v>52</v>
      </c>
      <c r="AM5070" s="9" t="s">
        <v>52</v>
      </c>
    </row>
    <row r="5071" spans="1:39" ht="30" customHeight="1" x14ac:dyDescent="0.3">
      <c r="A5071" s="10" t="s">
        <v>4720</v>
      </c>
      <c r="B5071" s="10" t="s">
        <v>4714</v>
      </c>
      <c r="C5071" s="10" t="s">
        <v>4715</v>
      </c>
      <c r="D5071" s="11">
        <v>0.02</v>
      </c>
      <c r="E5071" s="15">
        <v>0</v>
      </c>
      <c r="F5071" s="17">
        <f>TRUNC(E5071*D5071,1)</f>
        <v>0</v>
      </c>
      <c r="G5071" s="15">
        <v>153671</v>
      </c>
      <c r="H5071" s="17">
        <f>TRUNC(G5071*D5071,1)</f>
        <v>3073.4</v>
      </c>
      <c r="I5071" s="15">
        <v>0</v>
      </c>
      <c r="J5071" s="17">
        <f>TRUNC(I5071*D5071,1)</f>
        <v>0</v>
      </c>
      <c r="K5071" s="15">
        <f>TRUNC(E5071+G5071+I5071,1)</f>
        <v>153671</v>
      </c>
      <c r="L5071" s="17">
        <f>TRUNC(F5071+H5071+J5071,1)</f>
        <v>3073.4</v>
      </c>
      <c r="M5071" s="10" t="s">
        <v>52</v>
      </c>
      <c r="N5071" s="9" t="s">
        <v>2952</v>
      </c>
      <c r="O5071" s="9" t="s">
        <v>4721</v>
      </c>
      <c r="P5071" s="9" t="s">
        <v>54</v>
      </c>
      <c r="Q5071" s="9" t="s">
        <v>54</v>
      </c>
      <c r="R5071" s="9" t="s">
        <v>67</v>
      </c>
      <c r="S5071" s="1"/>
      <c r="T5071" s="1"/>
      <c r="U5071" s="1"/>
      <c r="V5071" s="1">
        <v>1</v>
      </c>
      <c r="W5071" s="1"/>
      <c r="X5071" s="1"/>
      <c r="Y5071" s="1"/>
      <c r="Z5071" s="1"/>
      <c r="AA5071" s="1"/>
      <c r="AB5071" s="1"/>
      <c r="AC5071" s="1"/>
      <c r="AD5071" s="1"/>
      <c r="AE5071" s="1"/>
      <c r="AF5071" s="1"/>
      <c r="AG5071" s="1"/>
      <c r="AH5071" s="1"/>
      <c r="AI5071" s="1"/>
      <c r="AJ5071" s="9" t="s">
        <v>52</v>
      </c>
      <c r="AK5071" s="9" t="s">
        <v>9553</v>
      </c>
      <c r="AL5071" s="9" t="s">
        <v>52</v>
      </c>
      <c r="AM5071" s="9" t="s">
        <v>52</v>
      </c>
    </row>
    <row r="5072" spans="1:39" ht="30" customHeight="1" x14ac:dyDescent="0.3">
      <c r="A5072" s="10" t="s">
        <v>4727</v>
      </c>
      <c r="B5072" s="10" t="s">
        <v>4797</v>
      </c>
      <c r="C5072" s="10" t="s">
        <v>732</v>
      </c>
      <c r="D5072" s="11">
        <v>1</v>
      </c>
      <c r="E5072" s="15">
        <v>0</v>
      </c>
      <c r="F5072" s="17">
        <f>TRUNC(E5072*D5072,1)</f>
        <v>0</v>
      </c>
      <c r="G5072" s="15">
        <v>0</v>
      </c>
      <c r="H5072" s="17">
        <f>TRUNC(G5072*D5072,1)</f>
        <v>0</v>
      </c>
      <c r="I5072" s="15">
        <f>TRUNC(SUMIF(V5070:V5072, RIGHTB(O5072, 1), H5070:H5072)*U5072, 2)</f>
        <v>322.14</v>
      </c>
      <c r="J5072" s="17">
        <f>TRUNC(I5072*D5072,1)</f>
        <v>322.10000000000002</v>
      </c>
      <c r="K5072" s="15">
        <f>TRUNC(E5072+G5072+I5072,1)</f>
        <v>322.10000000000002</v>
      </c>
      <c r="L5072" s="17">
        <f>TRUNC(F5072+H5072+J5072,1)</f>
        <v>322.10000000000002</v>
      </c>
      <c r="M5072" s="10" t="s">
        <v>52</v>
      </c>
      <c r="N5072" s="9" t="s">
        <v>2952</v>
      </c>
      <c r="O5072" s="9" t="s">
        <v>4729</v>
      </c>
      <c r="P5072" s="9" t="s">
        <v>54</v>
      </c>
      <c r="Q5072" s="9" t="s">
        <v>54</v>
      </c>
      <c r="R5072" s="9" t="s">
        <v>54</v>
      </c>
      <c r="S5072" s="1">
        <v>1</v>
      </c>
      <c r="T5072" s="1">
        <v>2</v>
      </c>
      <c r="U5072" s="1">
        <v>0.03</v>
      </c>
      <c r="V5072" s="1"/>
      <c r="W5072" s="1"/>
      <c r="X5072" s="1"/>
      <c r="Y5072" s="1"/>
      <c r="Z5072" s="1"/>
      <c r="AA5072" s="1"/>
      <c r="AB5072" s="1"/>
      <c r="AC5072" s="1"/>
      <c r="AD5072" s="1"/>
      <c r="AE5072" s="1"/>
      <c r="AF5072" s="1"/>
      <c r="AG5072" s="1"/>
      <c r="AH5072" s="1"/>
      <c r="AI5072" s="1"/>
      <c r="AJ5072" s="9" t="s">
        <v>52</v>
      </c>
      <c r="AK5072" s="9" t="s">
        <v>9554</v>
      </c>
      <c r="AL5072" s="9" t="s">
        <v>52</v>
      </c>
      <c r="AM5072" s="9" t="s">
        <v>52</v>
      </c>
    </row>
    <row r="5073" spans="1:39" ht="30" customHeight="1" x14ac:dyDescent="0.3">
      <c r="A5073" s="10" t="s">
        <v>4735</v>
      </c>
      <c r="B5073" s="10" t="s">
        <v>52</v>
      </c>
      <c r="C5073" s="10" t="s">
        <v>52</v>
      </c>
      <c r="D5073" s="11"/>
      <c r="E5073" s="15"/>
      <c r="F5073" s="17">
        <f>TRUNC(SUMIF(N5070:N5072, N5069, F5070:F5072),0)</f>
        <v>0</v>
      </c>
      <c r="G5073" s="15"/>
      <c r="H5073" s="17">
        <f>TRUNC(SUMIF(N5070:N5072, N5069, H5070:H5072),0)</f>
        <v>10738</v>
      </c>
      <c r="I5073" s="15"/>
      <c r="J5073" s="17">
        <f>TRUNC(SUMIF(N5070:N5072, N5069, J5070:J5072),0)</f>
        <v>322</v>
      </c>
      <c r="K5073" s="15"/>
      <c r="L5073" s="17">
        <f>F5073+H5073+J5073</f>
        <v>11060</v>
      </c>
      <c r="M5073" s="10" t="s">
        <v>52</v>
      </c>
      <c r="N5073" s="9" t="s">
        <v>4736</v>
      </c>
      <c r="O5073" s="9" t="s">
        <v>4736</v>
      </c>
      <c r="P5073" s="9" t="s">
        <v>52</v>
      </c>
      <c r="Q5073" s="9" t="s">
        <v>52</v>
      </c>
      <c r="R5073" s="9" t="s">
        <v>52</v>
      </c>
      <c r="S5073" s="1"/>
      <c r="T5073" s="1"/>
      <c r="U5073" s="1"/>
      <c r="V5073" s="1"/>
      <c r="W5073" s="1"/>
      <c r="X5073" s="1"/>
      <c r="Y5073" s="1"/>
      <c r="Z5073" s="1"/>
      <c r="AA5073" s="1"/>
      <c r="AB5073" s="1"/>
      <c r="AC5073" s="1"/>
      <c r="AD5073" s="1"/>
      <c r="AE5073" s="1"/>
      <c r="AF5073" s="1"/>
      <c r="AG5073" s="1"/>
      <c r="AH5073" s="1"/>
      <c r="AI5073" s="1"/>
      <c r="AJ5073" s="9" t="s">
        <v>52</v>
      </c>
      <c r="AK5073" s="9" t="s">
        <v>52</v>
      </c>
      <c r="AL5073" s="9" t="s">
        <v>52</v>
      </c>
      <c r="AM5073" s="9" t="s">
        <v>52</v>
      </c>
    </row>
    <row r="5074" spans="1:39" ht="30" customHeight="1" x14ac:dyDescent="0.3">
      <c r="A5074" s="11"/>
      <c r="B5074" s="11"/>
      <c r="C5074" s="11"/>
      <c r="D5074" s="11"/>
      <c r="E5074" s="15"/>
      <c r="F5074" s="17"/>
      <c r="G5074" s="15"/>
      <c r="H5074" s="17"/>
      <c r="I5074" s="15"/>
      <c r="J5074" s="17"/>
      <c r="K5074" s="15"/>
      <c r="L5074" s="17"/>
      <c r="M5074" s="11"/>
    </row>
    <row r="5075" spans="1:39" ht="30" customHeight="1" x14ac:dyDescent="0.3">
      <c r="A5075" s="14" t="s">
        <v>9555</v>
      </c>
      <c r="B5075" s="14"/>
      <c r="C5075" s="14"/>
      <c r="D5075" s="14"/>
      <c r="E5075" s="16"/>
      <c r="F5075" s="18"/>
      <c r="G5075" s="16"/>
      <c r="H5075" s="18"/>
      <c r="I5075" s="16"/>
      <c r="J5075" s="18"/>
      <c r="K5075" s="16"/>
      <c r="L5075" s="18"/>
      <c r="M5075" s="14"/>
      <c r="N5075" s="5" t="s">
        <v>2956</v>
      </c>
    </row>
    <row r="5076" spans="1:39" ht="30" customHeight="1" x14ac:dyDescent="0.3">
      <c r="A5076" s="10" t="s">
        <v>6095</v>
      </c>
      <c r="B5076" s="10" t="s">
        <v>4714</v>
      </c>
      <c r="C5076" s="10" t="s">
        <v>4715</v>
      </c>
      <c r="D5076" s="11">
        <v>4.7E-2</v>
      </c>
      <c r="E5076" s="15">
        <v>0</v>
      </c>
      <c r="F5076" s="17">
        <f>TRUNC(E5076*D5076,1)</f>
        <v>0</v>
      </c>
      <c r="G5076" s="15">
        <v>239846</v>
      </c>
      <c r="H5076" s="17">
        <f>TRUNC(G5076*D5076,1)</f>
        <v>11272.7</v>
      </c>
      <c r="I5076" s="15">
        <v>0</v>
      </c>
      <c r="J5076" s="17">
        <f>TRUNC(I5076*D5076,1)</f>
        <v>0</v>
      </c>
      <c r="K5076" s="15">
        <f>TRUNC(E5076+G5076+I5076,1)</f>
        <v>239846</v>
      </c>
      <c r="L5076" s="17">
        <f>TRUNC(F5076+H5076+J5076,1)</f>
        <v>11272.7</v>
      </c>
      <c r="M5076" s="10" t="s">
        <v>52</v>
      </c>
      <c r="N5076" s="9" t="s">
        <v>2956</v>
      </c>
      <c r="O5076" s="9" t="s">
        <v>6096</v>
      </c>
      <c r="P5076" s="9" t="s">
        <v>54</v>
      </c>
      <c r="Q5076" s="9" t="s">
        <v>54</v>
      </c>
      <c r="R5076" s="9" t="s">
        <v>67</v>
      </c>
      <c r="S5076" s="1"/>
      <c r="T5076" s="1"/>
      <c r="U5076" s="1"/>
      <c r="V5076" s="1">
        <v>1</v>
      </c>
      <c r="W5076" s="1"/>
      <c r="X5076" s="1"/>
      <c r="Y5076" s="1"/>
      <c r="Z5076" s="1"/>
      <c r="AA5076" s="1"/>
      <c r="AB5076" s="1"/>
      <c r="AC5076" s="1"/>
      <c r="AD5076" s="1"/>
      <c r="AE5076" s="1"/>
      <c r="AF5076" s="1"/>
      <c r="AG5076" s="1"/>
      <c r="AH5076" s="1"/>
      <c r="AI5076" s="1"/>
      <c r="AJ5076" s="9" t="s">
        <v>52</v>
      </c>
      <c r="AK5076" s="9" t="s">
        <v>9558</v>
      </c>
      <c r="AL5076" s="9" t="s">
        <v>52</v>
      </c>
      <c r="AM5076" s="9" t="s">
        <v>52</v>
      </c>
    </row>
    <row r="5077" spans="1:39" ht="30" customHeight="1" x14ac:dyDescent="0.3">
      <c r="A5077" s="10" t="s">
        <v>4720</v>
      </c>
      <c r="B5077" s="10" t="s">
        <v>4714</v>
      </c>
      <c r="C5077" s="10" t="s">
        <v>4715</v>
      </c>
      <c r="D5077" s="11">
        <v>3.5000000000000003E-2</v>
      </c>
      <c r="E5077" s="15">
        <v>0</v>
      </c>
      <c r="F5077" s="17">
        <f>TRUNC(E5077*D5077,1)</f>
        <v>0</v>
      </c>
      <c r="G5077" s="15">
        <v>153671</v>
      </c>
      <c r="H5077" s="17">
        <f>TRUNC(G5077*D5077,1)</f>
        <v>5378.4</v>
      </c>
      <c r="I5077" s="15">
        <v>0</v>
      </c>
      <c r="J5077" s="17">
        <f>TRUNC(I5077*D5077,1)</f>
        <v>0</v>
      </c>
      <c r="K5077" s="15">
        <f>TRUNC(E5077+G5077+I5077,1)</f>
        <v>153671</v>
      </c>
      <c r="L5077" s="17">
        <f>TRUNC(F5077+H5077+J5077,1)</f>
        <v>5378.4</v>
      </c>
      <c r="M5077" s="10" t="s">
        <v>52</v>
      </c>
      <c r="N5077" s="9" t="s">
        <v>2956</v>
      </c>
      <c r="O5077" s="9" t="s">
        <v>4721</v>
      </c>
      <c r="P5077" s="9" t="s">
        <v>54</v>
      </c>
      <c r="Q5077" s="9" t="s">
        <v>54</v>
      </c>
      <c r="R5077" s="9" t="s">
        <v>67</v>
      </c>
      <c r="S5077" s="1"/>
      <c r="T5077" s="1"/>
      <c r="U5077" s="1"/>
      <c r="V5077" s="1">
        <v>1</v>
      </c>
      <c r="W5077" s="1"/>
      <c r="X5077" s="1"/>
      <c r="Y5077" s="1"/>
      <c r="Z5077" s="1"/>
      <c r="AA5077" s="1"/>
      <c r="AB5077" s="1"/>
      <c r="AC5077" s="1"/>
      <c r="AD5077" s="1"/>
      <c r="AE5077" s="1"/>
      <c r="AF5077" s="1"/>
      <c r="AG5077" s="1"/>
      <c r="AH5077" s="1"/>
      <c r="AI5077" s="1"/>
      <c r="AJ5077" s="9" t="s">
        <v>52</v>
      </c>
      <c r="AK5077" s="9" t="s">
        <v>9559</v>
      </c>
      <c r="AL5077" s="9" t="s">
        <v>52</v>
      </c>
      <c r="AM5077" s="9" t="s">
        <v>52</v>
      </c>
    </row>
    <row r="5078" spans="1:39" ht="30" customHeight="1" x14ac:dyDescent="0.3">
      <c r="A5078" s="10" t="s">
        <v>4727</v>
      </c>
      <c r="B5078" s="10" t="s">
        <v>4728</v>
      </c>
      <c r="C5078" s="10" t="s">
        <v>732</v>
      </c>
      <c r="D5078" s="11">
        <v>1</v>
      </c>
      <c r="E5078" s="15">
        <v>0</v>
      </c>
      <c r="F5078" s="17">
        <f>TRUNC(E5078*D5078,1)</f>
        <v>0</v>
      </c>
      <c r="G5078" s="15">
        <v>0</v>
      </c>
      <c r="H5078" s="17">
        <f>TRUNC(G5078*D5078,1)</f>
        <v>0</v>
      </c>
      <c r="I5078" s="15">
        <f>TRUNC(SUMIF(V5076:V5078, RIGHTB(O5078, 1), H5076:H5078)*U5078, 2)</f>
        <v>333.02</v>
      </c>
      <c r="J5078" s="17">
        <f>TRUNC(I5078*D5078,1)</f>
        <v>333</v>
      </c>
      <c r="K5078" s="15">
        <f>TRUNC(E5078+G5078+I5078,1)</f>
        <v>333</v>
      </c>
      <c r="L5078" s="17">
        <f>TRUNC(F5078+H5078+J5078,1)</f>
        <v>333</v>
      </c>
      <c r="M5078" s="10" t="s">
        <v>52</v>
      </c>
      <c r="N5078" s="9" t="s">
        <v>2956</v>
      </c>
      <c r="O5078" s="9" t="s">
        <v>4729</v>
      </c>
      <c r="P5078" s="9" t="s">
        <v>54</v>
      </c>
      <c r="Q5078" s="9" t="s">
        <v>54</v>
      </c>
      <c r="R5078" s="9" t="s">
        <v>54</v>
      </c>
      <c r="S5078" s="1">
        <v>1</v>
      </c>
      <c r="T5078" s="1">
        <v>2</v>
      </c>
      <c r="U5078" s="1">
        <v>0.02</v>
      </c>
      <c r="V5078" s="1"/>
      <c r="W5078" s="1"/>
      <c r="X5078" s="1"/>
      <c r="Y5078" s="1"/>
      <c r="Z5078" s="1"/>
      <c r="AA5078" s="1"/>
      <c r="AB5078" s="1"/>
      <c r="AC5078" s="1"/>
      <c r="AD5078" s="1"/>
      <c r="AE5078" s="1"/>
      <c r="AF5078" s="1"/>
      <c r="AG5078" s="1"/>
      <c r="AH5078" s="1"/>
      <c r="AI5078" s="1"/>
      <c r="AJ5078" s="9" t="s">
        <v>52</v>
      </c>
      <c r="AK5078" s="9" t="s">
        <v>9560</v>
      </c>
      <c r="AL5078" s="9" t="s">
        <v>52</v>
      </c>
      <c r="AM5078" s="9" t="s">
        <v>52</v>
      </c>
    </row>
    <row r="5079" spans="1:39" ht="30" customHeight="1" x14ac:dyDescent="0.3">
      <c r="A5079" s="10" t="s">
        <v>4735</v>
      </c>
      <c r="B5079" s="10" t="s">
        <v>52</v>
      </c>
      <c r="C5079" s="10" t="s">
        <v>52</v>
      </c>
      <c r="D5079" s="11"/>
      <c r="E5079" s="15"/>
      <c r="F5079" s="17">
        <f>TRUNC(SUMIF(N5076:N5078, N5075, F5076:F5078),0)</f>
        <v>0</v>
      </c>
      <c r="G5079" s="15"/>
      <c r="H5079" s="17">
        <f>TRUNC(SUMIF(N5076:N5078, N5075, H5076:H5078),0)</f>
        <v>16651</v>
      </c>
      <c r="I5079" s="15"/>
      <c r="J5079" s="17">
        <f>TRUNC(SUMIF(N5076:N5078, N5075, J5076:J5078),0)</f>
        <v>333</v>
      </c>
      <c r="K5079" s="15"/>
      <c r="L5079" s="17">
        <f>F5079+H5079+J5079</f>
        <v>16984</v>
      </c>
      <c r="M5079" s="10" t="s">
        <v>52</v>
      </c>
      <c r="N5079" s="9" t="s">
        <v>4736</v>
      </c>
      <c r="O5079" s="9" t="s">
        <v>4736</v>
      </c>
      <c r="P5079" s="9" t="s">
        <v>52</v>
      </c>
      <c r="Q5079" s="9" t="s">
        <v>52</v>
      </c>
      <c r="R5079" s="9" t="s">
        <v>52</v>
      </c>
      <c r="S5079" s="1"/>
      <c r="T5079" s="1"/>
      <c r="U5079" s="1"/>
      <c r="V5079" s="1"/>
      <c r="W5079" s="1"/>
      <c r="X5079" s="1"/>
      <c r="Y5079" s="1"/>
      <c r="Z5079" s="1"/>
      <c r="AA5079" s="1"/>
      <c r="AB5079" s="1"/>
      <c r="AC5079" s="1"/>
      <c r="AD5079" s="1"/>
      <c r="AE5079" s="1"/>
      <c r="AF5079" s="1"/>
      <c r="AG5079" s="1"/>
      <c r="AH5079" s="1"/>
      <c r="AI5079" s="1"/>
      <c r="AJ5079" s="9" t="s">
        <v>52</v>
      </c>
      <c r="AK5079" s="9" t="s">
        <v>52</v>
      </c>
      <c r="AL5079" s="9" t="s">
        <v>52</v>
      </c>
      <c r="AM5079" s="9" t="s">
        <v>52</v>
      </c>
    </row>
    <row r="5080" spans="1:39" ht="30" customHeight="1" x14ac:dyDescent="0.3">
      <c r="A5080" s="11"/>
      <c r="B5080" s="11"/>
      <c r="C5080" s="11"/>
      <c r="D5080" s="11"/>
      <c r="E5080" s="15"/>
      <c r="F5080" s="17"/>
      <c r="G5080" s="15"/>
      <c r="H5080" s="17"/>
      <c r="I5080" s="15"/>
      <c r="J5080" s="17"/>
      <c r="K5080" s="15"/>
      <c r="L5080" s="17"/>
      <c r="M5080" s="11"/>
    </row>
    <row r="5081" spans="1:39" ht="30" customHeight="1" x14ac:dyDescent="0.3">
      <c r="A5081" s="14" t="s">
        <v>9561</v>
      </c>
      <c r="B5081" s="14"/>
      <c r="C5081" s="14"/>
      <c r="D5081" s="14"/>
      <c r="E5081" s="16"/>
      <c r="F5081" s="18"/>
      <c r="G5081" s="16"/>
      <c r="H5081" s="18"/>
      <c r="I5081" s="16"/>
      <c r="J5081" s="18"/>
      <c r="K5081" s="16"/>
      <c r="L5081" s="18"/>
      <c r="M5081" s="14"/>
      <c r="N5081" s="5" t="s">
        <v>2959</v>
      </c>
    </row>
    <row r="5082" spans="1:39" ht="30" customHeight="1" x14ac:dyDescent="0.3">
      <c r="A5082" s="10" t="s">
        <v>6095</v>
      </c>
      <c r="B5082" s="10" t="s">
        <v>4714</v>
      </c>
      <c r="C5082" s="10" t="s">
        <v>4715</v>
      </c>
      <c r="D5082" s="11">
        <v>5.6000000000000001E-2</v>
      </c>
      <c r="E5082" s="15">
        <v>0</v>
      </c>
      <c r="F5082" s="17">
        <f>TRUNC(E5082*D5082,1)</f>
        <v>0</v>
      </c>
      <c r="G5082" s="15">
        <v>239846</v>
      </c>
      <c r="H5082" s="17">
        <f>TRUNC(G5082*D5082,1)</f>
        <v>13431.3</v>
      </c>
      <c r="I5082" s="15">
        <v>0</v>
      </c>
      <c r="J5082" s="17">
        <f>TRUNC(I5082*D5082,1)</f>
        <v>0</v>
      </c>
      <c r="K5082" s="15">
        <f>TRUNC(E5082+G5082+I5082,1)</f>
        <v>239846</v>
      </c>
      <c r="L5082" s="17">
        <f>TRUNC(F5082+H5082+J5082,1)</f>
        <v>13431.3</v>
      </c>
      <c r="M5082" s="10" t="s">
        <v>52</v>
      </c>
      <c r="N5082" s="9" t="s">
        <v>2959</v>
      </c>
      <c r="O5082" s="9" t="s">
        <v>6096</v>
      </c>
      <c r="P5082" s="9" t="s">
        <v>54</v>
      </c>
      <c r="Q5082" s="9" t="s">
        <v>54</v>
      </c>
      <c r="R5082" s="9" t="s">
        <v>67</v>
      </c>
      <c r="S5082" s="1"/>
      <c r="T5082" s="1"/>
      <c r="U5082" s="1"/>
      <c r="V5082" s="1">
        <v>1</v>
      </c>
      <c r="W5082" s="1"/>
      <c r="X5082" s="1"/>
      <c r="Y5082" s="1"/>
      <c r="Z5082" s="1"/>
      <c r="AA5082" s="1"/>
      <c r="AB5082" s="1"/>
      <c r="AC5082" s="1"/>
      <c r="AD5082" s="1"/>
      <c r="AE5082" s="1"/>
      <c r="AF5082" s="1"/>
      <c r="AG5082" s="1"/>
      <c r="AH5082" s="1"/>
      <c r="AI5082" s="1"/>
      <c r="AJ5082" s="9" t="s">
        <v>52</v>
      </c>
      <c r="AK5082" s="9" t="s">
        <v>9563</v>
      </c>
      <c r="AL5082" s="9" t="s">
        <v>52</v>
      </c>
      <c r="AM5082" s="9" t="s">
        <v>52</v>
      </c>
    </row>
    <row r="5083" spans="1:39" ht="30" customHeight="1" x14ac:dyDescent="0.3">
      <c r="A5083" s="10" t="s">
        <v>4720</v>
      </c>
      <c r="B5083" s="10" t="s">
        <v>4714</v>
      </c>
      <c r="C5083" s="10" t="s">
        <v>4715</v>
      </c>
      <c r="D5083" s="11">
        <v>4.2999999999999997E-2</v>
      </c>
      <c r="E5083" s="15">
        <v>0</v>
      </c>
      <c r="F5083" s="17">
        <f>TRUNC(E5083*D5083,1)</f>
        <v>0</v>
      </c>
      <c r="G5083" s="15">
        <v>153671</v>
      </c>
      <c r="H5083" s="17">
        <f>TRUNC(G5083*D5083,1)</f>
        <v>6607.8</v>
      </c>
      <c r="I5083" s="15">
        <v>0</v>
      </c>
      <c r="J5083" s="17">
        <f>TRUNC(I5083*D5083,1)</f>
        <v>0</v>
      </c>
      <c r="K5083" s="15">
        <f>TRUNC(E5083+G5083+I5083,1)</f>
        <v>153671</v>
      </c>
      <c r="L5083" s="17">
        <f>TRUNC(F5083+H5083+J5083,1)</f>
        <v>6607.8</v>
      </c>
      <c r="M5083" s="10" t="s">
        <v>52</v>
      </c>
      <c r="N5083" s="9" t="s">
        <v>2959</v>
      </c>
      <c r="O5083" s="9" t="s">
        <v>4721</v>
      </c>
      <c r="P5083" s="9" t="s">
        <v>54</v>
      </c>
      <c r="Q5083" s="9" t="s">
        <v>54</v>
      </c>
      <c r="R5083" s="9" t="s">
        <v>67</v>
      </c>
      <c r="S5083" s="1"/>
      <c r="T5083" s="1"/>
      <c r="U5083" s="1"/>
      <c r="V5083" s="1">
        <v>1</v>
      </c>
      <c r="W5083" s="1"/>
      <c r="X5083" s="1"/>
      <c r="Y5083" s="1"/>
      <c r="Z5083" s="1"/>
      <c r="AA5083" s="1"/>
      <c r="AB5083" s="1"/>
      <c r="AC5083" s="1"/>
      <c r="AD5083" s="1"/>
      <c r="AE5083" s="1"/>
      <c r="AF5083" s="1"/>
      <c r="AG5083" s="1"/>
      <c r="AH5083" s="1"/>
      <c r="AI5083" s="1"/>
      <c r="AJ5083" s="9" t="s">
        <v>52</v>
      </c>
      <c r="AK5083" s="9" t="s">
        <v>9564</v>
      </c>
      <c r="AL5083" s="9" t="s">
        <v>52</v>
      </c>
      <c r="AM5083" s="9" t="s">
        <v>52</v>
      </c>
    </row>
    <row r="5084" spans="1:39" ht="30" customHeight="1" x14ac:dyDescent="0.3">
      <c r="A5084" s="10" t="s">
        <v>4727</v>
      </c>
      <c r="B5084" s="10" t="s">
        <v>4728</v>
      </c>
      <c r="C5084" s="10" t="s">
        <v>732</v>
      </c>
      <c r="D5084" s="11">
        <v>1</v>
      </c>
      <c r="E5084" s="15">
        <v>0</v>
      </c>
      <c r="F5084" s="17">
        <f>TRUNC(E5084*D5084,1)</f>
        <v>0</v>
      </c>
      <c r="G5084" s="15">
        <v>0</v>
      </c>
      <c r="H5084" s="17">
        <f>TRUNC(G5084*D5084,1)</f>
        <v>0</v>
      </c>
      <c r="I5084" s="15">
        <f>TRUNC(SUMIF(V5082:V5084, RIGHTB(O5084, 1), H5082:H5084)*U5084, 2)</f>
        <v>400.78</v>
      </c>
      <c r="J5084" s="17">
        <f>TRUNC(I5084*D5084,1)</f>
        <v>400.7</v>
      </c>
      <c r="K5084" s="15">
        <f>TRUNC(E5084+G5084+I5084,1)</f>
        <v>400.7</v>
      </c>
      <c r="L5084" s="17">
        <f>TRUNC(F5084+H5084+J5084,1)</f>
        <v>400.7</v>
      </c>
      <c r="M5084" s="10" t="s">
        <v>52</v>
      </c>
      <c r="N5084" s="9" t="s">
        <v>2959</v>
      </c>
      <c r="O5084" s="9" t="s">
        <v>4729</v>
      </c>
      <c r="P5084" s="9" t="s">
        <v>54</v>
      </c>
      <c r="Q5084" s="9" t="s">
        <v>54</v>
      </c>
      <c r="R5084" s="9" t="s">
        <v>54</v>
      </c>
      <c r="S5084" s="1">
        <v>1</v>
      </c>
      <c r="T5084" s="1">
        <v>2</v>
      </c>
      <c r="U5084" s="1">
        <v>0.02</v>
      </c>
      <c r="V5084" s="1"/>
      <c r="W5084" s="1"/>
      <c r="X5084" s="1"/>
      <c r="Y5084" s="1"/>
      <c r="Z5084" s="1"/>
      <c r="AA5084" s="1"/>
      <c r="AB5084" s="1"/>
      <c r="AC5084" s="1"/>
      <c r="AD5084" s="1"/>
      <c r="AE5084" s="1"/>
      <c r="AF5084" s="1"/>
      <c r="AG5084" s="1"/>
      <c r="AH5084" s="1"/>
      <c r="AI5084" s="1"/>
      <c r="AJ5084" s="9" t="s">
        <v>52</v>
      </c>
      <c r="AK5084" s="9" t="s">
        <v>9565</v>
      </c>
      <c r="AL5084" s="9" t="s">
        <v>52</v>
      </c>
      <c r="AM5084" s="9" t="s">
        <v>52</v>
      </c>
    </row>
    <row r="5085" spans="1:39" ht="30" customHeight="1" x14ac:dyDescent="0.3">
      <c r="A5085" s="10" t="s">
        <v>4735</v>
      </c>
      <c r="B5085" s="10" t="s">
        <v>52</v>
      </c>
      <c r="C5085" s="10" t="s">
        <v>52</v>
      </c>
      <c r="D5085" s="11"/>
      <c r="E5085" s="15"/>
      <c r="F5085" s="17">
        <f>TRUNC(SUMIF(N5082:N5084, N5081, F5082:F5084),0)</f>
        <v>0</v>
      </c>
      <c r="G5085" s="15"/>
      <c r="H5085" s="17">
        <f>TRUNC(SUMIF(N5082:N5084, N5081, H5082:H5084),0)</f>
        <v>20039</v>
      </c>
      <c r="I5085" s="15"/>
      <c r="J5085" s="17">
        <f>TRUNC(SUMIF(N5082:N5084, N5081, J5082:J5084),0)</f>
        <v>400</v>
      </c>
      <c r="K5085" s="15"/>
      <c r="L5085" s="17">
        <f>F5085+H5085+J5085</f>
        <v>20439</v>
      </c>
      <c r="M5085" s="10" t="s">
        <v>52</v>
      </c>
      <c r="N5085" s="9" t="s">
        <v>4736</v>
      </c>
      <c r="O5085" s="9" t="s">
        <v>4736</v>
      </c>
      <c r="P5085" s="9" t="s">
        <v>52</v>
      </c>
      <c r="Q5085" s="9" t="s">
        <v>52</v>
      </c>
      <c r="R5085" s="9" t="s">
        <v>52</v>
      </c>
      <c r="S5085" s="1"/>
      <c r="T5085" s="1"/>
      <c r="U5085" s="1"/>
      <c r="V5085" s="1"/>
      <c r="W5085" s="1"/>
      <c r="X5085" s="1"/>
      <c r="Y5085" s="1"/>
      <c r="Z5085" s="1"/>
      <c r="AA5085" s="1"/>
      <c r="AB5085" s="1"/>
      <c r="AC5085" s="1"/>
      <c r="AD5085" s="1"/>
      <c r="AE5085" s="1"/>
      <c r="AF5085" s="1"/>
      <c r="AG5085" s="1"/>
      <c r="AH5085" s="1"/>
      <c r="AI5085" s="1"/>
      <c r="AJ5085" s="9" t="s">
        <v>52</v>
      </c>
      <c r="AK5085" s="9" t="s">
        <v>52</v>
      </c>
      <c r="AL5085" s="9" t="s">
        <v>52</v>
      </c>
      <c r="AM5085" s="9" t="s">
        <v>52</v>
      </c>
    </row>
    <row r="5086" spans="1:39" ht="30" customHeight="1" x14ac:dyDescent="0.3">
      <c r="A5086" s="11"/>
      <c r="B5086" s="11"/>
      <c r="C5086" s="11"/>
      <c r="D5086" s="11"/>
      <c r="E5086" s="15"/>
      <c r="F5086" s="17"/>
      <c r="G5086" s="15"/>
      <c r="H5086" s="17"/>
      <c r="I5086" s="15"/>
      <c r="J5086" s="17"/>
      <c r="K5086" s="15"/>
      <c r="L5086" s="17"/>
      <c r="M5086" s="11"/>
    </row>
    <row r="5087" spans="1:39" ht="30" customHeight="1" x14ac:dyDescent="0.3">
      <c r="A5087" s="14" t="s">
        <v>9566</v>
      </c>
      <c r="B5087" s="14"/>
      <c r="C5087" s="14"/>
      <c r="D5087" s="14"/>
      <c r="E5087" s="16"/>
      <c r="F5087" s="18"/>
      <c r="G5087" s="16"/>
      <c r="H5087" s="18"/>
      <c r="I5087" s="16"/>
      <c r="J5087" s="18"/>
      <c r="K5087" s="16"/>
      <c r="L5087" s="18"/>
      <c r="M5087" s="14"/>
      <c r="N5087" s="5" t="s">
        <v>2962</v>
      </c>
    </row>
    <row r="5088" spans="1:39" ht="30" customHeight="1" x14ac:dyDescent="0.3">
      <c r="A5088" s="10" t="s">
        <v>6095</v>
      </c>
      <c r="B5088" s="10" t="s">
        <v>4714</v>
      </c>
      <c r="C5088" s="10" t="s">
        <v>4715</v>
      </c>
      <c r="D5088" s="11">
        <v>7.2999999999999995E-2</v>
      </c>
      <c r="E5088" s="15">
        <v>0</v>
      </c>
      <c r="F5088" s="17">
        <f>TRUNC(E5088*D5088,1)</f>
        <v>0</v>
      </c>
      <c r="G5088" s="15">
        <v>239846</v>
      </c>
      <c r="H5088" s="17">
        <f>TRUNC(G5088*D5088,1)</f>
        <v>17508.7</v>
      </c>
      <c r="I5088" s="15">
        <v>0</v>
      </c>
      <c r="J5088" s="17">
        <f>TRUNC(I5088*D5088,1)</f>
        <v>0</v>
      </c>
      <c r="K5088" s="15">
        <f>TRUNC(E5088+G5088+I5088,1)</f>
        <v>239846</v>
      </c>
      <c r="L5088" s="17">
        <f>TRUNC(F5088+H5088+J5088,1)</f>
        <v>17508.7</v>
      </c>
      <c r="M5088" s="10" t="s">
        <v>52</v>
      </c>
      <c r="N5088" s="9" t="s">
        <v>2962</v>
      </c>
      <c r="O5088" s="9" t="s">
        <v>6096</v>
      </c>
      <c r="P5088" s="9" t="s">
        <v>54</v>
      </c>
      <c r="Q5088" s="9" t="s">
        <v>54</v>
      </c>
      <c r="R5088" s="9" t="s">
        <v>67</v>
      </c>
      <c r="S5088" s="1"/>
      <c r="T5088" s="1"/>
      <c r="U5088" s="1"/>
      <c r="V5088" s="1">
        <v>1</v>
      </c>
      <c r="W5088" s="1"/>
      <c r="X5088" s="1"/>
      <c r="Y5088" s="1"/>
      <c r="Z5088" s="1"/>
      <c r="AA5088" s="1"/>
      <c r="AB5088" s="1"/>
      <c r="AC5088" s="1"/>
      <c r="AD5088" s="1"/>
      <c r="AE5088" s="1"/>
      <c r="AF5088" s="1"/>
      <c r="AG5088" s="1"/>
      <c r="AH5088" s="1"/>
      <c r="AI5088" s="1"/>
      <c r="AJ5088" s="9" t="s">
        <v>52</v>
      </c>
      <c r="AK5088" s="9" t="s">
        <v>9568</v>
      </c>
      <c r="AL5088" s="9" t="s">
        <v>52</v>
      </c>
      <c r="AM5088" s="9" t="s">
        <v>52</v>
      </c>
    </row>
    <row r="5089" spans="1:39" ht="30" customHeight="1" x14ac:dyDescent="0.3">
      <c r="A5089" s="10" t="s">
        <v>4720</v>
      </c>
      <c r="B5089" s="10" t="s">
        <v>4714</v>
      </c>
      <c r="C5089" s="10" t="s">
        <v>4715</v>
      </c>
      <c r="D5089" s="11">
        <v>4.8000000000000001E-2</v>
      </c>
      <c r="E5089" s="15">
        <v>0</v>
      </c>
      <c r="F5089" s="17">
        <f>TRUNC(E5089*D5089,1)</f>
        <v>0</v>
      </c>
      <c r="G5089" s="15">
        <v>153671</v>
      </c>
      <c r="H5089" s="17">
        <f>TRUNC(G5089*D5089,1)</f>
        <v>7376.2</v>
      </c>
      <c r="I5089" s="15">
        <v>0</v>
      </c>
      <c r="J5089" s="17">
        <f>TRUNC(I5089*D5089,1)</f>
        <v>0</v>
      </c>
      <c r="K5089" s="15">
        <f>TRUNC(E5089+G5089+I5089,1)</f>
        <v>153671</v>
      </c>
      <c r="L5089" s="17">
        <f>TRUNC(F5089+H5089+J5089,1)</f>
        <v>7376.2</v>
      </c>
      <c r="M5089" s="10" t="s">
        <v>52</v>
      </c>
      <c r="N5089" s="9" t="s">
        <v>2962</v>
      </c>
      <c r="O5089" s="9" t="s">
        <v>4721</v>
      </c>
      <c r="P5089" s="9" t="s">
        <v>54</v>
      </c>
      <c r="Q5089" s="9" t="s">
        <v>54</v>
      </c>
      <c r="R5089" s="9" t="s">
        <v>67</v>
      </c>
      <c r="S5089" s="1"/>
      <c r="T5089" s="1"/>
      <c r="U5089" s="1"/>
      <c r="V5089" s="1">
        <v>1</v>
      </c>
      <c r="W5089" s="1"/>
      <c r="X5089" s="1"/>
      <c r="Y5089" s="1"/>
      <c r="Z5089" s="1"/>
      <c r="AA5089" s="1"/>
      <c r="AB5089" s="1"/>
      <c r="AC5089" s="1"/>
      <c r="AD5089" s="1"/>
      <c r="AE5089" s="1"/>
      <c r="AF5089" s="1"/>
      <c r="AG5089" s="1"/>
      <c r="AH5089" s="1"/>
      <c r="AI5089" s="1"/>
      <c r="AJ5089" s="9" t="s">
        <v>52</v>
      </c>
      <c r="AK5089" s="9" t="s">
        <v>9569</v>
      </c>
      <c r="AL5089" s="9" t="s">
        <v>52</v>
      </c>
      <c r="AM5089" s="9" t="s">
        <v>52</v>
      </c>
    </row>
    <row r="5090" spans="1:39" ht="30" customHeight="1" x14ac:dyDescent="0.3">
      <c r="A5090" s="10" t="s">
        <v>4727</v>
      </c>
      <c r="B5090" s="10" t="s">
        <v>4728</v>
      </c>
      <c r="C5090" s="10" t="s">
        <v>732</v>
      </c>
      <c r="D5090" s="11">
        <v>1</v>
      </c>
      <c r="E5090" s="15">
        <v>0</v>
      </c>
      <c r="F5090" s="17">
        <f>TRUNC(E5090*D5090,1)</f>
        <v>0</v>
      </c>
      <c r="G5090" s="15">
        <v>0</v>
      </c>
      <c r="H5090" s="17">
        <f>TRUNC(G5090*D5090,1)</f>
        <v>0</v>
      </c>
      <c r="I5090" s="15">
        <f>TRUNC(SUMIF(V5088:V5090, RIGHTB(O5090, 1), H5088:H5090)*U5090, 2)</f>
        <v>497.69</v>
      </c>
      <c r="J5090" s="17">
        <f>TRUNC(I5090*D5090,1)</f>
        <v>497.6</v>
      </c>
      <c r="K5090" s="15">
        <f>TRUNC(E5090+G5090+I5090,1)</f>
        <v>497.6</v>
      </c>
      <c r="L5090" s="17">
        <f>TRUNC(F5090+H5090+J5090,1)</f>
        <v>497.6</v>
      </c>
      <c r="M5090" s="10" t="s">
        <v>52</v>
      </c>
      <c r="N5090" s="9" t="s">
        <v>2962</v>
      </c>
      <c r="O5090" s="9" t="s">
        <v>4729</v>
      </c>
      <c r="P5090" s="9" t="s">
        <v>54</v>
      </c>
      <c r="Q5090" s="9" t="s">
        <v>54</v>
      </c>
      <c r="R5090" s="9" t="s">
        <v>54</v>
      </c>
      <c r="S5090" s="1">
        <v>1</v>
      </c>
      <c r="T5090" s="1">
        <v>2</v>
      </c>
      <c r="U5090" s="1">
        <v>0.02</v>
      </c>
      <c r="V5090" s="1"/>
      <c r="W5090" s="1"/>
      <c r="X5090" s="1"/>
      <c r="Y5090" s="1"/>
      <c r="Z5090" s="1"/>
      <c r="AA5090" s="1"/>
      <c r="AB5090" s="1"/>
      <c r="AC5090" s="1"/>
      <c r="AD5090" s="1"/>
      <c r="AE5090" s="1"/>
      <c r="AF5090" s="1"/>
      <c r="AG5090" s="1"/>
      <c r="AH5090" s="1"/>
      <c r="AI5090" s="1"/>
      <c r="AJ5090" s="9" t="s">
        <v>52</v>
      </c>
      <c r="AK5090" s="9" t="s">
        <v>9570</v>
      </c>
      <c r="AL5090" s="9" t="s">
        <v>52</v>
      </c>
      <c r="AM5090" s="9" t="s">
        <v>52</v>
      </c>
    </row>
    <row r="5091" spans="1:39" ht="30" customHeight="1" x14ac:dyDescent="0.3">
      <c r="A5091" s="10" t="s">
        <v>4735</v>
      </c>
      <c r="B5091" s="10" t="s">
        <v>52</v>
      </c>
      <c r="C5091" s="10" t="s">
        <v>52</v>
      </c>
      <c r="D5091" s="11"/>
      <c r="E5091" s="15"/>
      <c r="F5091" s="17">
        <f>TRUNC(SUMIF(N5088:N5090, N5087, F5088:F5090),0)</f>
        <v>0</v>
      </c>
      <c r="G5091" s="15"/>
      <c r="H5091" s="17">
        <f>TRUNC(SUMIF(N5088:N5090, N5087, H5088:H5090),0)</f>
        <v>24884</v>
      </c>
      <c r="I5091" s="15"/>
      <c r="J5091" s="17">
        <f>TRUNC(SUMIF(N5088:N5090, N5087, J5088:J5090),0)</f>
        <v>497</v>
      </c>
      <c r="K5091" s="15"/>
      <c r="L5091" s="17">
        <f>F5091+H5091+J5091</f>
        <v>25381</v>
      </c>
      <c r="M5091" s="10" t="s">
        <v>52</v>
      </c>
      <c r="N5091" s="9" t="s">
        <v>4736</v>
      </c>
      <c r="O5091" s="9" t="s">
        <v>4736</v>
      </c>
      <c r="P5091" s="9" t="s">
        <v>52</v>
      </c>
      <c r="Q5091" s="9" t="s">
        <v>52</v>
      </c>
      <c r="R5091" s="9" t="s">
        <v>52</v>
      </c>
      <c r="S5091" s="1"/>
      <c r="T5091" s="1"/>
      <c r="U5091" s="1"/>
      <c r="V5091" s="1"/>
      <c r="W5091" s="1"/>
      <c r="X5091" s="1"/>
      <c r="Y5091" s="1"/>
      <c r="Z5091" s="1"/>
      <c r="AA5091" s="1"/>
      <c r="AB5091" s="1"/>
      <c r="AC5091" s="1"/>
      <c r="AD5091" s="1"/>
      <c r="AE5091" s="1"/>
      <c r="AF5091" s="1"/>
      <c r="AG5091" s="1"/>
      <c r="AH5091" s="1"/>
      <c r="AI5091" s="1"/>
      <c r="AJ5091" s="9" t="s">
        <v>52</v>
      </c>
      <c r="AK5091" s="9" t="s">
        <v>52</v>
      </c>
      <c r="AL5091" s="9" t="s">
        <v>52</v>
      </c>
      <c r="AM5091" s="9" t="s">
        <v>52</v>
      </c>
    </row>
    <row r="5092" spans="1:39" ht="30" customHeight="1" x14ac:dyDescent="0.3">
      <c r="A5092" s="11"/>
      <c r="B5092" s="11"/>
      <c r="C5092" s="11"/>
      <c r="D5092" s="11"/>
      <c r="E5092" s="15"/>
      <c r="F5092" s="17"/>
      <c r="G5092" s="15"/>
      <c r="H5092" s="17"/>
      <c r="I5092" s="15"/>
      <c r="J5092" s="17"/>
      <c r="K5092" s="15"/>
      <c r="L5092" s="17"/>
      <c r="M5092" s="11"/>
    </row>
    <row r="5093" spans="1:39" ht="30" customHeight="1" x14ac:dyDescent="0.3">
      <c r="A5093" s="14" t="s">
        <v>9571</v>
      </c>
      <c r="B5093" s="14"/>
      <c r="C5093" s="14"/>
      <c r="D5093" s="14"/>
      <c r="E5093" s="16"/>
      <c r="F5093" s="18"/>
      <c r="G5093" s="16"/>
      <c r="H5093" s="18"/>
      <c r="I5093" s="16"/>
      <c r="J5093" s="18"/>
      <c r="K5093" s="16"/>
      <c r="L5093" s="18"/>
      <c r="M5093" s="14"/>
      <c r="N5093" s="5" t="s">
        <v>2966</v>
      </c>
    </row>
    <row r="5094" spans="1:39" ht="30" customHeight="1" x14ac:dyDescent="0.3">
      <c r="A5094" s="10" t="s">
        <v>5914</v>
      </c>
      <c r="B5094" s="10" t="s">
        <v>4714</v>
      </c>
      <c r="C5094" s="10" t="s">
        <v>4715</v>
      </c>
      <c r="D5094" s="11">
        <v>0.1</v>
      </c>
      <c r="E5094" s="15">
        <v>0</v>
      </c>
      <c r="F5094" s="17">
        <f>TRUNC(E5094*D5094,1)</f>
        <v>0</v>
      </c>
      <c r="G5094" s="15">
        <v>191620</v>
      </c>
      <c r="H5094" s="17">
        <f>TRUNC(G5094*D5094,1)</f>
        <v>19162</v>
      </c>
      <c r="I5094" s="15">
        <v>0</v>
      </c>
      <c r="J5094" s="17">
        <f>TRUNC(I5094*D5094,1)</f>
        <v>0</v>
      </c>
      <c r="K5094" s="15">
        <f>TRUNC(E5094+G5094+I5094,1)</f>
        <v>191620</v>
      </c>
      <c r="L5094" s="17">
        <f>TRUNC(F5094+H5094+J5094,1)</f>
        <v>19162</v>
      </c>
      <c r="M5094" s="10" t="s">
        <v>52</v>
      </c>
      <c r="N5094" s="9" t="s">
        <v>2966</v>
      </c>
      <c r="O5094" s="9" t="s">
        <v>5915</v>
      </c>
      <c r="P5094" s="9" t="s">
        <v>54</v>
      </c>
      <c r="Q5094" s="9" t="s">
        <v>54</v>
      </c>
      <c r="R5094" s="9" t="s">
        <v>67</v>
      </c>
      <c r="S5094" s="1"/>
      <c r="T5094" s="1"/>
      <c r="U5094" s="1"/>
      <c r="V5094" s="1">
        <v>1</v>
      </c>
      <c r="W5094" s="1"/>
      <c r="X5094" s="1"/>
      <c r="Y5094" s="1"/>
      <c r="Z5094" s="1"/>
      <c r="AA5094" s="1"/>
      <c r="AB5094" s="1"/>
      <c r="AC5094" s="1"/>
      <c r="AD5094" s="1"/>
      <c r="AE5094" s="1"/>
      <c r="AF5094" s="1"/>
      <c r="AG5094" s="1"/>
      <c r="AH5094" s="1"/>
      <c r="AI5094" s="1"/>
      <c r="AJ5094" s="9" t="s">
        <v>52</v>
      </c>
      <c r="AK5094" s="9" t="s">
        <v>9574</v>
      </c>
      <c r="AL5094" s="9" t="s">
        <v>52</v>
      </c>
      <c r="AM5094" s="9" t="s">
        <v>52</v>
      </c>
    </row>
    <row r="5095" spans="1:39" ht="30" customHeight="1" x14ac:dyDescent="0.3">
      <c r="A5095" s="10" t="s">
        <v>4720</v>
      </c>
      <c r="B5095" s="10" t="s">
        <v>4714</v>
      </c>
      <c r="C5095" s="10" t="s">
        <v>4715</v>
      </c>
      <c r="D5095" s="11">
        <v>7.0000000000000007E-2</v>
      </c>
      <c r="E5095" s="15">
        <v>0</v>
      </c>
      <c r="F5095" s="17">
        <f>TRUNC(E5095*D5095,1)</f>
        <v>0</v>
      </c>
      <c r="G5095" s="15">
        <v>153671</v>
      </c>
      <c r="H5095" s="17">
        <f>TRUNC(G5095*D5095,1)</f>
        <v>10756.9</v>
      </c>
      <c r="I5095" s="15">
        <v>0</v>
      </c>
      <c r="J5095" s="17">
        <f>TRUNC(I5095*D5095,1)</f>
        <v>0</v>
      </c>
      <c r="K5095" s="15">
        <f>TRUNC(E5095+G5095+I5095,1)</f>
        <v>153671</v>
      </c>
      <c r="L5095" s="17">
        <f>TRUNC(F5095+H5095+J5095,1)</f>
        <v>10756.9</v>
      </c>
      <c r="M5095" s="10" t="s">
        <v>52</v>
      </c>
      <c r="N5095" s="9" t="s">
        <v>2966</v>
      </c>
      <c r="O5095" s="9" t="s">
        <v>4721</v>
      </c>
      <c r="P5095" s="9" t="s">
        <v>54</v>
      </c>
      <c r="Q5095" s="9" t="s">
        <v>54</v>
      </c>
      <c r="R5095" s="9" t="s">
        <v>67</v>
      </c>
      <c r="S5095" s="1"/>
      <c r="T5095" s="1"/>
      <c r="U5095" s="1"/>
      <c r="V5095" s="1">
        <v>1</v>
      </c>
      <c r="W5095" s="1"/>
      <c r="X5095" s="1"/>
      <c r="Y5095" s="1"/>
      <c r="Z5095" s="1"/>
      <c r="AA5095" s="1"/>
      <c r="AB5095" s="1"/>
      <c r="AC5095" s="1"/>
      <c r="AD5095" s="1"/>
      <c r="AE5095" s="1"/>
      <c r="AF5095" s="1"/>
      <c r="AG5095" s="1"/>
      <c r="AH5095" s="1"/>
      <c r="AI5095" s="1"/>
      <c r="AJ5095" s="9" t="s">
        <v>52</v>
      </c>
      <c r="AK5095" s="9" t="s">
        <v>9575</v>
      </c>
      <c r="AL5095" s="9" t="s">
        <v>52</v>
      </c>
      <c r="AM5095" s="9" t="s">
        <v>52</v>
      </c>
    </row>
    <row r="5096" spans="1:39" ht="30" customHeight="1" x14ac:dyDescent="0.3">
      <c r="A5096" s="10" t="s">
        <v>4727</v>
      </c>
      <c r="B5096" s="10" t="s">
        <v>4797</v>
      </c>
      <c r="C5096" s="10" t="s">
        <v>732</v>
      </c>
      <c r="D5096" s="11">
        <v>1</v>
      </c>
      <c r="E5096" s="15">
        <v>0</v>
      </c>
      <c r="F5096" s="17">
        <f>TRUNC(E5096*D5096,1)</f>
        <v>0</v>
      </c>
      <c r="G5096" s="15">
        <v>0</v>
      </c>
      <c r="H5096" s="17">
        <f>TRUNC(G5096*D5096,1)</f>
        <v>0</v>
      </c>
      <c r="I5096" s="15">
        <f>TRUNC(SUMIF(V5094:V5096, RIGHTB(O5096, 1), H5094:H5096)*U5096, 2)</f>
        <v>897.56</v>
      </c>
      <c r="J5096" s="17">
        <f>TRUNC(I5096*D5096,1)</f>
        <v>897.5</v>
      </c>
      <c r="K5096" s="15">
        <f>TRUNC(E5096+G5096+I5096,1)</f>
        <v>897.5</v>
      </c>
      <c r="L5096" s="17">
        <f>TRUNC(F5096+H5096+J5096,1)</f>
        <v>897.5</v>
      </c>
      <c r="M5096" s="10" t="s">
        <v>52</v>
      </c>
      <c r="N5096" s="9" t="s">
        <v>2966</v>
      </c>
      <c r="O5096" s="9" t="s">
        <v>4729</v>
      </c>
      <c r="P5096" s="9" t="s">
        <v>54</v>
      </c>
      <c r="Q5096" s="9" t="s">
        <v>54</v>
      </c>
      <c r="R5096" s="9" t="s">
        <v>54</v>
      </c>
      <c r="S5096" s="1">
        <v>1</v>
      </c>
      <c r="T5096" s="1">
        <v>2</v>
      </c>
      <c r="U5096" s="1">
        <v>0.03</v>
      </c>
      <c r="V5096" s="1"/>
      <c r="W5096" s="1"/>
      <c r="X5096" s="1"/>
      <c r="Y5096" s="1"/>
      <c r="Z5096" s="1"/>
      <c r="AA5096" s="1"/>
      <c r="AB5096" s="1"/>
      <c r="AC5096" s="1"/>
      <c r="AD5096" s="1"/>
      <c r="AE5096" s="1"/>
      <c r="AF5096" s="1"/>
      <c r="AG5096" s="1"/>
      <c r="AH5096" s="1"/>
      <c r="AI5096" s="1"/>
      <c r="AJ5096" s="9" t="s">
        <v>52</v>
      </c>
      <c r="AK5096" s="9" t="s">
        <v>9576</v>
      </c>
      <c r="AL5096" s="9" t="s">
        <v>52</v>
      </c>
      <c r="AM5096" s="9" t="s">
        <v>52</v>
      </c>
    </row>
    <row r="5097" spans="1:39" ht="30" customHeight="1" x14ac:dyDescent="0.3">
      <c r="A5097" s="10" t="s">
        <v>4735</v>
      </c>
      <c r="B5097" s="10" t="s">
        <v>52</v>
      </c>
      <c r="C5097" s="10" t="s">
        <v>52</v>
      </c>
      <c r="D5097" s="11"/>
      <c r="E5097" s="15"/>
      <c r="F5097" s="17">
        <f>TRUNC(SUMIF(N5094:N5096, N5093, F5094:F5096),0)</f>
        <v>0</v>
      </c>
      <c r="G5097" s="15"/>
      <c r="H5097" s="17">
        <f>TRUNC(SUMIF(N5094:N5096, N5093, H5094:H5096),0)</f>
        <v>29918</v>
      </c>
      <c r="I5097" s="15"/>
      <c r="J5097" s="17">
        <f>TRUNC(SUMIF(N5094:N5096, N5093, J5094:J5096),0)</f>
        <v>897</v>
      </c>
      <c r="K5097" s="15"/>
      <c r="L5097" s="17">
        <f>F5097+H5097+J5097</f>
        <v>30815</v>
      </c>
      <c r="M5097" s="10" t="s">
        <v>52</v>
      </c>
      <c r="N5097" s="9" t="s">
        <v>4736</v>
      </c>
      <c r="O5097" s="9" t="s">
        <v>4736</v>
      </c>
      <c r="P5097" s="9" t="s">
        <v>52</v>
      </c>
      <c r="Q5097" s="9" t="s">
        <v>52</v>
      </c>
      <c r="R5097" s="9" t="s">
        <v>52</v>
      </c>
      <c r="S5097" s="1"/>
      <c r="T5097" s="1"/>
      <c r="U5097" s="1"/>
      <c r="V5097" s="1"/>
      <c r="W5097" s="1"/>
      <c r="X5097" s="1"/>
      <c r="Y5097" s="1"/>
      <c r="Z5097" s="1"/>
      <c r="AA5097" s="1"/>
      <c r="AB5097" s="1"/>
      <c r="AC5097" s="1"/>
      <c r="AD5097" s="1"/>
      <c r="AE5097" s="1"/>
      <c r="AF5097" s="1"/>
      <c r="AG5097" s="1"/>
      <c r="AH5097" s="1"/>
      <c r="AI5097" s="1"/>
      <c r="AJ5097" s="9" t="s">
        <v>52</v>
      </c>
      <c r="AK5097" s="9" t="s">
        <v>52</v>
      </c>
      <c r="AL5097" s="9" t="s">
        <v>52</v>
      </c>
      <c r="AM5097" s="9" t="s">
        <v>52</v>
      </c>
    </row>
    <row r="5098" spans="1:39" ht="30" customHeight="1" x14ac:dyDescent="0.3">
      <c r="A5098" s="11"/>
      <c r="B5098" s="11"/>
      <c r="C5098" s="11"/>
      <c r="D5098" s="11"/>
      <c r="E5098" s="15"/>
      <c r="F5098" s="17"/>
      <c r="G5098" s="15"/>
      <c r="H5098" s="17"/>
      <c r="I5098" s="15"/>
      <c r="J5098" s="17"/>
      <c r="K5098" s="15"/>
      <c r="L5098" s="17"/>
      <c r="M5098" s="11"/>
    </row>
    <row r="5099" spans="1:39" ht="30" customHeight="1" x14ac:dyDescent="0.3">
      <c r="A5099" s="14" t="s">
        <v>9577</v>
      </c>
      <c r="B5099" s="14"/>
      <c r="C5099" s="14"/>
      <c r="D5099" s="14"/>
      <c r="E5099" s="16"/>
      <c r="F5099" s="18"/>
      <c r="G5099" s="16"/>
      <c r="H5099" s="18"/>
      <c r="I5099" s="16"/>
      <c r="J5099" s="18"/>
      <c r="K5099" s="16"/>
      <c r="L5099" s="18"/>
      <c r="M5099" s="14"/>
      <c r="N5099" s="5" t="s">
        <v>2969</v>
      </c>
    </row>
    <row r="5100" spans="1:39" ht="30" customHeight="1" x14ac:dyDescent="0.3">
      <c r="A5100" s="10" t="s">
        <v>5914</v>
      </c>
      <c r="B5100" s="10" t="s">
        <v>4714</v>
      </c>
      <c r="C5100" s="10" t="s">
        <v>4715</v>
      </c>
      <c r="D5100" s="11">
        <v>0.09</v>
      </c>
      <c r="E5100" s="15">
        <v>0</v>
      </c>
      <c r="F5100" s="17">
        <f>TRUNC(E5100*D5100,1)</f>
        <v>0</v>
      </c>
      <c r="G5100" s="15">
        <v>191620</v>
      </c>
      <c r="H5100" s="17">
        <f>TRUNC(G5100*D5100,1)</f>
        <v>17245.8</v>
      </c>
      <c r="I5100" s="15">
        <v>0</v>
      </c>
      <c r="J5100" s="17">
        <f>TRUNC(I5100*D5100,1)</f>
        <v>0</v>
      </c>
      <c r="K5100" s="15">
        <f>TRUNC(E5100+G5100+I5100,1)</f>
        <v>191620</v>
      </c>
      <c r="L5100" s="17">
        <f>TRUNC(F5100+H5100+J5100,1)</f>
        <v>17245.8</v>
      </c>
      <c r="M5100" s="10" t="s">
        <v>52</v>
      </c>
      <c r="N5100" s="9" t="s">
        <v>2969</v>
      </c>
      <c r="O5100" s="9" t="s">
        <v>5915</v>
      </c>
      <c r="P5100" s="9" t="s">
        <v>54</v>
      </c>
      <c r="Q5100" s="9" t="s">
        <v>54</v>
      </c>
      <c r="R5100" s="9" t="s">
        <v>67</v>
      </c>
      <c r="S5100" s="1"/>
      <c r="T5100" s="1"/>
      <c r="U5100" s="1"/>
      <c r="V5100" s="1">
        <v>1</v>
      </c>
      <c r="W5100" s="1"/>
      <c r="X5100" s="1"/>
      <c r="Y5100" s="1"/>
      <c r="Z5100" s="1"/>
      <c r="AA5100" s="1"/>
      <c r="AB5100" s="1"/>
      <c r="AC5100" s="1"/>
      <c r="AD5100" s="1"/>
      <c r="AE5100" s="1"/>
      <c r="AF5100" s="1"/>
      <c r="AG5100" s="1"/>
      <c r="AH5100" s="1"/>
      <c r="AI5100" s="1"/>
      <c r="AJ5100" s="9" t="s">
        <v>52</v>
      </c>
      <c r="AK5100" s="9" t="s">
        <v>9579</v>
      </c>
      <c r="AL5100" s="9" t="s">
        <v>52</v>
      </c>
      <c r="AM5100" s="9" t="s">
        <v>52</v>
      </c>
    </row>
    <row r="5101" spans="1:39" ht="30" customHeight="1" x14ac:dyDescent="0.3">
      <c r="A5101" s="10" t="s">
        <v>4720</v>
      </c>
      <c r="B5101" s="10" t="s">
        <v>4714</v>
      </c>
      <c r="C5101" s="10" t="s">
        <v>4715</v>
      </c>
      <c r="D5101" s="11">
        <v>0.06</v>
      </c>
      <c r="E5101" s="15">
        <v>0</v>
      </c>
      <c r="F5101" s="17">
        <f>TRUNC(E5101*D5101,1)</f>
        <v>0</v>
      </c>
      <c r="G5101" s="15">
        <v>153671</v>
      </c>
      <c r="H5101" s="17">
        <f>TRUNC(G5101*D5101,1)</f>
        <v>9220.2000000000007</v>
      </c>
      <c r="I5101" s="15">
        <v>0</v>
      </c>
      <c r="J5101" s="17">
        <f>TRUNC(I5101*D5101,1)</f>
        <v>0</v>
      </c>
      <c r="K5101" s="15">
        <f>TRUNC(E5101+G5101+I5101,1)</f>
        <v>153671</v>
      </c>
      <c r="L5101" s="17">
        <f>TRUNC(F5101+H5101+J5101,1)</f>
        <v>9220.2000000000007</v>
      </c>
      <c r="M5101" s="10" t="s">
        <v>52</v>
      </c>
      <c r="N5101" s="9" t="s">
        <v>2969</v>
      </c>
      <c r="O5101" s="9" t="s">
        <v>4721</v>
      </c>
      <c r="P5101" s="9" t="s">
        <v>54</v>
      </c>
      <c r="Q5101" s="9" t="s">
        <v>54</v>
      </c>
      <c r="R5101" s="9" t="s">
        <v>67</v>
      </c>
      <c r="S5101" s="1"/>
      <c r="T5101" s="1"/>
      <c r="U5101" s="1"/>
      <c r="V5101" s="1">
        <v>1</v>
      </c>
      <c r="W5101" s="1"/>
      <c r="X5101" s="1"/>
      <c r="Y5101" s="1"/>
      <c r="Z5101" s="1"/>
      <c r="AA5101" s="1"/>
      <c r="AB5101" s="1"/>
      <c r="AC5101" s="1"/>
      <c r="AD5101" s="1"/>
      <c r="AE5101" s="1"/>
      <c r="AF5101" s="1"/>
      <c r="AG5101" s="1"/>
      <c r="AH5101" s="1"/>
      <c r="AI5101" s="1"/>
      <c r="AJ5101" s="9" t="s">
        <v>52</v>
      </c>
      <c r="AK5101" s="9" t="s">
        <v>9580</v>
      </c>
      <c r="AL5101" s="9" t="s">
        <v>52</v>
      </c>
      <c r="AM5101" s="9" t="s">
        <v>52</v>
      </c>
    </row>
    <row r="5102" spans="1:39" ht="30" customHeight="1" x14ac:dyDescent="0.3">
      <c r="A5102" s="10" t="s">
        <v>4727</v>
      </c>
      <c r="B5102" s="10" t="s">
        <v>4797</v>
      </c>
      <c r="C5102" s="10" t="s">
        <v>732</v>
      </c>
      <c r="D5102" s="11">
        <v>1</v>
      </c>
      <c r="E5102" s="15">
        <v>0</v>
      </c>
      <c r="F5102" s="17">
        <f>TRUNC(E5102*D5102,1)</f>
        <v>0</v>
      </c>
      <c r="G5102" s="15">
        <v>0</v>
      </c>
      <c r="H5102" s="17">
        <f>TRUNC(G5102*D5102,1)</f>
        <v>0</v>
      </c>
      <c r="I5102" s="15">
        <f>TRUNC(SUMIF(V5100:V5102, RIGHTB(O5102, 1), H5100:H5102)*U5102, 2)</f>
        <v>793.98</v>
      </c>
      <c r="J5102" s="17">
        <f>TRUNC(I5102*D5102,1)</f>
        <v>793.9</v>
      </c>
      <c r="K5102" s="15">
        <f>TRUNC(E5102+G5102+I5102,1)</f>
        <v>793.9</v>
      </c>
      <c r="L5102" s="17">
        <f>TRUNC(F5102+H5102+J5102,1)</f>
        <v>793.9</v>
      </c>
      <c r="M5102" s="10" t="s">
        <v>52</v>
      </c>
      <c r="N5102" s="9" t="s">
        <v>2969</v>
      </c>
      <c r="O5102" s="9" t="s">
        <v>4729</v>
      </c>
      <c r="P5102" s="9" t="s">
        <v>54</v>
      </c>
      <c r="Q5102" s="9" t="s">
        <v>54</v>
      </c>
      <c r="R5102" s="9" t="s">
        <v>54</v>
      </c>
      <c r="S5102" s="1">
        <v>1</v>
      </c>
      <c r="T5102" s="1">
        <v>2</v>
      </c>
      <c r="U5102" s="1">
        <v>0.03</v>
      </c>
      <c r="V5102" s="1"/>
      <c r="W5102" s="1"/>
      <c r="X5102" s="1"/>
      <c r="Y5102" s="1"/>
      <c r="Z5102" s="1"/>
      <c r="AA5102" s="1"/>
      <c r="AB5102" s="1"/>
      <c r="AC5102" s="1"/>
      <c r="AD5102" s="1"/>
      <c r="AE5102" s="1"/>
      <c r="AF5102" s="1"/>
      <c r="AG5102" s="1"/>
      <c r="AH5102" s="1"/>
      <c r="AI5102" s="1"/>
      <c r="AJ5102" s="9" t="s">
        <v>52</v>
      </c>
      <c r="AK5102" s="9" t="s">
        <v>9581</v>
      </c>
      <c r="AL5102" s="9" t="s">
        <v>52</v>
      </c>
      <c r="AM5102" s="9" t="s">
        <v>52</v>
      </c>
    </row>
    <row r="5103" spans="1:39" ht="30" customHeight="1" x14ac:dyDescent="0.3">
      <c r="A5103" s="10" t="s">
        <v>4735</v>
      </c>
      <c r="B5103" s="10" t="s">
        <v>52</v>
      </c>
      <c r="C5103" s="10" t="s">
        <v>52</v>
      </c>
      <c r="D5103" s="11"/>
      <c r="E5103" s="15"/>
      <c r="F5103" s="17">
        <f>TRUNC(SUMIF(N5100:N5102, N5099, F5100:F5102),0)</f>
        <v>0</v>
      </c>
      <c r="G5103" s="15"/>
      <c r="H5103" s="17">
        <f>TRUNC(SUMIF(N5100:N5102, N5099, H5100:H5102),0)</f>
        <v>26466</v>
      </c>
      <c r="I5103" s="15"/>
      <c r="J5103" s="17">
        <f>TRUNC(SUMIF(N5100:N5102, N5099, J5100:J5102),0)</f>
        <v>793</v>
      </c>
      <c r="K5103" s="15"/>
      <c r="L5103" s="17">
        <f>F5103+H5103+J5103</f>
        <v>27259</v>
      </c>
      <c r="M5103" s="10" t="s">
        <v>52</v>
      </c>
      <c r="N5103" s="9" t="s">
        <v>4736</v>
      </c>
      <c r="O5103" s="9" t="s">
        <v>4736</v>
      </c>
      <c r="P5103" s="9" t="s">
        <v>52</v>
      </c>
      <c r="Q5103" s="9" t="s">
        <v>52</v>
      </c>
      <c r="R5103" s="9" t="s">
        <v>52</v>
      </c>
      <c r="S5103" s="1"/>
      <c r="T5103" s="1"/>
      <c r="U5103" s="1"/>
      <c r="V5103" s="1"/>
      <c r="W5103" s="1"/>
      <c r="X5103" s="1"/>
      <c r="Y5103" s="1"/>
      <c r="Z5103" s="1"/>
      <c r="AA5103" s="1"/>
      <c r="AB5103" s="1"/>
      <c r="AC5103" s="1"/>
      <c r="AD5103" s="1"/>
      <c r="AE5103" s="1"/>
      <c r="AF5103" s="1"/>
      <c r="AG5103" s="1"/>
      <c r="AH5103" s="1"/>
      <c r="AI5103" s="1"/>
      <c r="AJ5103" s="9" t="s">
        <v>52</v>
      </c>
      <c r="AK5103" s="9" t="s">
        <v>52</v>
      </c>
      <c r="AL5103" s="9" t="s">
        <v>52</v>
      </c>
      <c r="AM5103" s="9" t="s">
        <v>52</v>
      </c>
    </row>
    <row r="5104" spans="1:39" ht="30" customHeight="1" x14ac:dyDescent="0.3">
      <c r="A5104" s="11"/>
      <c r="B5104" s="11"/>
      <c r="C5104" s="11"/>
      <c r="D5104" s="11"/>
      <c r="E5104" s="15"/>
      <c r="F5104" s="17"/>
      <c r="G5104" s="15"/>
      <c r="H5104" s="17"/>
      <c r="I5104" s="15"/>
      <c r="J5104" s="17"/>
      <c r="K5104" s="15"/>
      <c r="L5104" s="17"/>
      <c r="M5104" s="11"/>
    </row>
    <row r="5105" spans="1:39" ht="30" customHeight="1" x14ac:dyDescent="0.3">
      <c r="A5105" s="14" t="s">
        <v>9582</v>
      </c>
      <c r="B5105" s="14"/>
      <c r="C5105" s="14"/>
      <c r="D5105" s="14"/>
      <c r="E5105" s="16"/>
      <c r="F5105" s="18"/>
      <c r="G5105" s="16"/>
      <c r="H5105" s="18"/>
      <c r="I5105" s="16"/>
      <c r="J5105" s="18"/>
      <c r="K5105" s="16"/>
      <c r="L5105" s="18"/>
      <c r="M5105" s="14"/>
      <c r="N5105" s="5" t="s">
        <v>2974</v>
      </c>
    </row>
    <row r="5106" spans="1:39" ht="30" customHeight="1" x14ac:dyDescent="0.3">
      <c r="A5106" s="10" t="s">
        <v>5914</v>
      </c>
      <c r="B5106" s="10" t="s">
        <v>4714</v>
      </c>
      <c r="C5106" s="10" t="s">
        <v>4715</v>
      </c>
      <c r="D5106" s="11">
        <v>5.8999999999999997E-2</v>
      </c>
      <c r="E5106" s="15">
        <v>0</v>
      </c>
      <c r="F5106" s="17">
        <f>TRUNC(E5106*D5106,1)</f>
        <v>0</v>
      </c>
      <c r="G5106" s="15">
        <v>191620</v>
      </c>
      <c r="H5106" s="17">
        <f>TRUNC(G5106*D5106,1)</f>
        <v>11305.5</v>
      </c>
      <c r="I5106" s="15">
        <v>0</v>
      </c>
      <c r="J5106" s="17">
        <f>TRUNC(I5106*D5106,1)</f>
        <v>0</v>
      </c>
      <c r="K5106" s="15">
        <f>TRUNC(E5106+G5106+I5106,1)</f>
        <v>191620</v>
      </c>
      <c r="L5106" s="17">
        <f>TRUNC(F5106+H5106+J5106,1)</f>
        <v>11305.5</v>
      </c>
      <c r="M5106" s="10" t="s">
        <v>52</v>
      </c>
      <c r="N5106" s="9" t="s">
        <v>2974</v>
      </c>
      <c r="O5106" s="9" t="s">
        <v>5915</v>
      </c>
      <c r="P5106" s="9" t="s">
        <v>54</v>
      </c>
      <c r="Q5106" s="9" t="s">
        <v>54</v>
      </c>
      <c r="R5106" s="9" t="s">
        <v>67</v>
      </c>
      <c r="S5106" s="1"/>
      <c r="T5106" s="1"/>
      <c r="U5106" s="1"/>
      <c r="V5106" s="1">
        <v>1</v>
      </c>
      <c r="W5106" s="1"/>
      <c r="X5106" s="1"/>
      <c r="Y5106" s="1"/>
      <c r="Z5106" s="1"/>
      <c r="AA5106" s="1"/>
      <c r="AB5106" s="1"/>
      <c r="AC5106" s="1"/>
      <c r="AD5106" s="1"/>
      <c r="AE5106" s="1"/>
      <c r="AF5106" s="1"/>
      <c r="AG5106" s="1"/>
      <c r="AH5106" s="1"/>
      <c r="AI5106" s="1"/>
      <c r="AJ5106" s="9" t="s">
        <v>52</v>
      </c>
      <c r="AK5106" s="9" t="s">
        <v>9585</v>
      </c>
      <c r="AL5106" s="9" t="s">
        <v>52</v>
      </c>
      <c r="AM5106" s="9" t="s">
        <v>52</v>
      </c>
    </row>
    <row r="5107" spans="1:39" ht="30" customHeight="1" x14ac:dyDescent="0.3">
      <c r="A5107" s="10" t="s">
        <v>4720</v>
      </c>
      <c r="B5107" s="10" t="s">
        <v>4714</v>
      </c>
      <c r="C5107" s="10" t="s">
        <v>4715</v>
      </c>
      <c r="D5107" s="11">
        <v>2.1000000000000001E-2</v>
      </c>
      <c r="E5107" s="15">
        <v>0</v>
      </c>
      <c r="F5107" s="17">
        <f>TRUNC(E5107*D5107,1)</f>
        <v>0</v>
      </c>
      <c r="G5107" s="15">
        <v>153671</v>
      </c>
      <c r="H5107" s="17">
        <f>TRUNC(G5107*D5107,1)</f>
        <v>3227</v>
      </c>
      <c r="I5107" s="15">
        <v>0</v>
      </c>
      <c r="J5107" s="17">
        <f>TRUNC(I5107*D5107,1)</f>
        <v>0</v>
      </c>
      <c r="K5107" s="15">
        <f>TRUNC(E5107+G5107+I5107,1)</f>
        <v>153671</v>
      </c>
      <c r="L5107" s="17">
        <f>TRUNC(F5107+H5107+J5107,1)</f>
        <v>3227</v>
      </c>
      <c r="M5107" s="10" t="s">
        <v>52</v>
      </c>
      <c r="N5107" s="9" t="s">
        <v>2974</v>
      </c>
      <c r="O5107" s="9" t="s">
        <v>4721</v>
      </c>
      <c r="P5107" s="9" t="s">
        <v>54</v>
      </c>
      <c r="Q5107" s="9" t="s">
        <v>54</v>
      </c>
      <c r="R5107" s="9" t="s">
        <v>67</v>
      </c>
      <c r="S5107" s="1"/>
      <c r="T5107" s="1"/>
      <c r="U5107" s="1"/>
      <c r="V5107" s="1">
        <v>1</v>
      </c>
      <c r="W5107" s="1"/>
      <c r="X5107" s="1"/>
      <c r="Y5107" s="1"/>
      <c r="Z5107" s="1"/>
      <c r="AA5107" s="1"/>
      <c r="AB5107" s="1"/>
      <c r="AC5107" s="1"/>
      <c r="AD5107" s="1"/>
      <c r="AE5107" s="1"/>
      <c r="AF5107" s="1"/>
      <c r="AG5107" s="1"/>
      <c r="AH5107" s="1"/>
      <c r="AI5107" s="1"/>
      <c r="AJ5107" s="9" t="s">
        <v>52</v>
      </c>
      <c r="AK5107" s="9" t="s">
        <v>9586</v>
      </c>
      <c r="AL5107" s="9" t="s">
        <v>52</v>
      </c>
      <c r="AM5107" s="9" t="s">
        <v>52</v>
      </c>
    </row>
    <row r="5108" spans="1:39" ht="30" customHeight="1" x14ac:dyDescent="0.3">
      <c r="A5108" s="10" t="s">
        <v>4727</v>
      </c>
      <c r="B5108" s="10" t="s">
        <v>4797</v>
      </c>
      <c r="C5108" s="10" t="s">
        <v>732</v>
      </c>
      <c r="D5108" s="11">
        <v>1</v>
      </c>
      <c r="E5108" s="15">
        <v>0</v>
      </c>
      <c r="F5108" s="17">
        <f>TRUNC(E5108*D5108,1)</f>
        <v>0</v>
      </c>
      <c r="G5108" s="15">
        <v>0</v>
      </c>
      <c r="H5108" s="17">
        <f>TRUNC(G5108*D5108,1)</f>
        <v>0</v>
      </c>
      <c r="I5108" s="15">
        <f>TRUNC(SUMIF(V5106:V5108, RIGHTB(O5108, 1), H5106:H5108)*U5108, 2)</f>
        <v>435.97</v>
      </c>
      <c r="J5108" s="17">
        <f>TRUNC(I5108*D5108,1)</f>
        <v>435.9</v>
      </c>
      <c r="K5108" s="15">
        <f>TRUNC(E5108+G5108+I5108,1)</f>
        <v>435.9</v>
      </c>
      <c r="L5108" s="17">
        <f>TRUNC(F5108+H5108+J5108,1)</f>
        <v>435.9</v>
      </c>
      <c r="M5108" s="10" t="s">
        <v>52</v>
      </c>
      <c r="N5108" s="9" t="s">
        <v>2974</v>
      </c>
      <c r="O5108" s="9" t="s">
        <v>4729</v>
      </c>
      <c r="P5108" s="9" t="s">
        <v>54</v>
      </c>
      <c r="Q5108" s="9" t="s">
        <v>54</v>
      </c>
      <c r="R5108" s="9" t="s">
        <v>54</v>
      </c>
      <c r="S5108" s="1">
        <v>1</v>
      </c>
      <c r="T5108" s="1">
        <v>2</v>
      </c>
      <c r="U5108" s="1">
        <v>0.03</v>
      </c>
      <c r="V5108" s="1"/>
      <c r="W5108" s="1"/>
      <c r="X5108" s="1"/>
      <c r="Y5108" s="1"/>
      <c r="Z5108" s="1"/>
      <c r="AA5108" s="1"/>
      <c r="AB5108" s="1"/>
      <c r="AC5108" s="1"/>
      <c r="AD5108" s="1"/>
      <c r="AE5108" s="1"/>
      <c r="AF5108" s="1"/>
      <c r="AG5108" s="1"/>
      <c r="AH5108" s="1"/>
      <c r="AI5108" s="1"/>
      <c r="AJ5108" s="9" t="s">
        <v>52</v>
      </c>
      <c r="AK5108" s="9" t="s">
        <v>9587</v>
      </c>
      <c r="AL5108" s="9" t="s">
        <v>52</v>
      </c>
      <c r="AM5108" s="9" t="s">
        <v>52</v>
      </c>
    </row>
    <row r="5109" spans="1:39" ht="30" customHeight="1" x14ac:dyDescent="0.3">
      <c r="A5109" s="10" t="s">
        <v>4735</v>
      </c>
      <c r="B5109" s="10" t="s">
        <v>52</v>
      </c>
      <c r="C5109" s="10" t="s">
        <v>52</v>
      </c>
      <c r="D5109" s="11"/>
      <c r="E5109" s="15"/>
      <c r="F5109" s="17">
        <f>TRUNC(SUMIF(N5106:N5108, N5105, F5106:F5108),0)</f>
        <v>0</v>
      </c>
      <c r="G5109" s="15"/>
      <c r="H5109" s="17">
        <f>TRUNC(SUMIF(N5106:N5108, N5105, H5106:H5108),0)</f>
        <v>14532</v>
      </c>
      <c r="I5109" s="15"/>
      <c r="J5109" s="17">
        <f>TRUNC(SUMIF(N5106:N5108, N5105, J5106:J5108),0)</f>
        <v>435</v>
      </c>
      <c r="K5109" s="15"/>
      <c r="L5109" s="17">
        <f>F5109+H5109+J5109</f>
        <v>14967</v>
      </c>
      <c r="M5109" s="10" t="s">
        <v>52</v>
      </c>
      <c r="N5109" s="9" t="s">
        <v>4736</v>
      </c>
      <c r="O5109" s="9" t="s">
        <v>4736</v>
      </c>
      <c r="P5109" s="9" t="s">
        <v>52</v>
      </c>
      <c r="Q5109" s="9" t="s">
        <v>52</v>
      </c>
      <c r="R5109" s="9" t="s">
        <v>52</v>
      </c>
      <c r="S5109" s="1"/>
      <c r="T5109" s="1"/>
      <c r="U5109" s="1"/>
      <c r="V5109" s="1"/>
      <c r="W5109" s="1"/>
      <c r="X5109" s="1"/>
      <c r="Y5109" s="1"/>
      <c r="Z5109" s="1"/>
      <c r="AA5109" s="1"/>
      <c r="AB5109" s="1"/>
      <c r="AC5109" s="1"/>
      <c r="AD5109" s="1"/>
      <c r="AE5109" s="1"/>
      <c r="AF5109" s="1"/>
      <c r="AG5109" s="1"/>
      <c r="AH5109" s="1"/>
      <c r="AI5109" s="1"/>
      <c r="AJ5109" s="9" t="s">
        <v>52</v>
      </c>
      <c r="AK5109" s="9" t="s">
        <v>52</v>
      </c>
      <c r="AL5109" s="9" t="s">
        <v>52</v>
      </c>
      <c r="AM5109" s="9" t="s">
        <v>52</v>
      </c>
    </row>
    <row r="5110" spans="1:39" ht="30" customHeight="1" x14ac:dyDescent="0.3">
      <c r="A5110" s="11"/>
      <c r="B5110" s="11"/>
      <c r="C5110" s="11"/>
      <c r="D5110" s="11"/>
      <c r="E5110" s="15"/>
      <c r="F5110" s="17"/>
      <c r="G5110" s="15"/>
      <c r="H5110" s="17"/>
      <c r="I5110" s="15"/>
      <c r="J5110" s="17"/>
      <c r="K5110" s="15"/>
      <c r="L5110" s="17"/>
      <c r="M5110" s="11"/>
    </row>
    <row r="5111" spans="1:39" ht="30" customHeight="1" x14ac:dyDescent="0.3">
      <c r="A5111" s="14" t="s">
        <v>9588</v>
      </c>
      <c r="B5111" s="14"/>
      <c r="C5111" s="14"/>
      <c r="D5111" s="14"/>
      <c r="E5111" s="16"/>
      <c r="F5111" s="18"/>
      <c r="G5111" s="16"/>
      <c r="H5111" s="18"/>
      <c r="I5111" s="16"/>
      <c r="J5111" s="18"/>
      <c r="K5111" s="16"/>
      <c r="L5111" s="18"/>
      <c r="M5111" s="14"/>
      <c r="N5111" s="5" t="s">
        <v>2976</v>
      </c>
    </row>
    <row r="5112" spans="1:39" ht="30" customHeight="1" x14ac:dyDescent="0.3">
      <c r="A5112" s="10" t="s">
        <v>5914</v>
      </c>
      <c r="B5112" s="10" t="s">
        <v>4714</v>
      </c>
      <c r="C5112" s="10" t="s">
        <v>4715</v>
      </c>
      <c r="D5112" s="11">
        <v>6.5000000000000002E-2</v>
      </c>
      <c r="E5112" s="15">
        <v>0</v>
      </c>
      <c r="F5112" s="17">
        <f>TRUNC(E5112*D5112,1)</f>
        <v>0</v>
      </c>
      <c r="G5112" s="15">
        <v>191620</v>
      </c>
      <c r="H5112" s="17">
        <f>TRUNC(G5112*D5112,1)</f>
        <v>12455.3</v>
      </c>
      <c r="I5112" s="15">
        <v>0</v>
      </c>
      <c r="J5112" s="17">
        <f>TRUNC(I5112*D5112,1)</f>
        <v>0</v>
      </c>
      <c r="K5112" s="15">
        <f>TRUNC(E5112+G5112+I5112,1)</f>
        <v>191620</v>
      </c>
      <c r="L5112" s="17">
        <f>TRUNC(F5112+H5112+J5112,1)</f>
        <v>12455.3</v>
      </c>
      <c r="M5112" s="10" t="s">
        <v>52</v>
      </c>
      <c r="N5112" s="9" t="s">
        <v>2976</v>
      </c>
      <c r="O5112" s="9" t="s">
        <v>5915</v>
      </c>
      <c r="P5112" s="9" t="s">
        <v>54</v>
      </c>
      <c r="Q5112" s="9" t="s">
        <v>54</v>
      </c>
      <c r="R5112" s="9" t="s">
        <v>67</v>
      </c>
      <c r="S5112" s="1"/>
      <c r="T5112" s="1"/>
      <c r="U5112" s="1"/>
      <c r="V5112" s="1">
        <v>1</v>
      </c>
      <c r="W5112" s="1"/>
      <c r="X5112" s="1"/>
      <c r="Y5112" s="1"/>
      <c r="Z5112" s="1"/>
      <c r="AA5112" s="1"/>
      <c r="AB5112" s="1"/>
      <c r="AC5112" s="1"/>
      <c r="AD5112" s="1"/>
      <c r="AE5112" s="1"/>
      <c r="AF5112" s="1"/>
      <c r="AG5112" s="1"/>
      <c r="AH5112" s="1"/>
      <c r="AI5112" s="1"/>
      <c r="AJ5112" s="9" t="s">
        <v>52</v>
      </c>
      <c r="AK5112" s="9" t="s">
        <v>9590</v>
      </c>
      <c r="AL5112" s="9" t="s">
        <v>52</v>
      </c>
      <c r="AM5112" s="9" t="s">
        <v>52</v>
      </c>
    </row>
    <row r="5113" spans="1:39" ht="30" customHeight="1" x14ac:dyDescent="0.3">
      <c r="A5113" s="10" t="s">
        <v>4720</v>
      </c>
      <c r="B5113" s="10" t="s">
        <v>4714</v>
      </c>
      <c r="C5113" s="10" t="s">
        <v>4715</v>
      </c>
      <c r="D5113" s="11">
        <v>2.3E-2</v>
      </c>
      <c r="E5113" s="15">
        <v>0</v>
      </c>
      <c r="F5113" s="17">
        <f>TRUNC(E5113*D5113,1)</f>
        <v>0</v>
      </c>
      <c r="G5113" s="15">
        <v>153671</v>
      </c>
      <c r="H5113" s="17">
        <f>TRUNC(G5113*D5113,1)</f>
        <v>3534.4</v>
      </c>
      <c r="I5113" s="15">
        <v>0</v>
      </c>
      <c r="J5113" s="17">
        <f>TRUNC(I5113*D5113,1)</f>
        <v>0</v>
      </c>
      <c r="K5113" s="15">
        <f>TRUNC(E5113+G5113+I5113,1)</f>
        <v>153671</v>
      </c>
      <c r="L5113" s="17">
        <f>TRUNC(F5113+H5113+J5113,1)</f>
        <v>3534.4</v>
      </c>
      <c r="M5113" s="10" t="s">
        <v>52</v>
      </c>
      <c r="N5113" s="9" t="s">
        <v>2976</v>
      </c>
      <c r="O5113" s="9" t="s">
        <v>4721</v>
      </c>
      <c r="P5113" s="9" t="s">
        <v>54</v>
      </c>
      <c r="Q5113" s="9" t="s">
        <v>54</v>
      </c>
      <c r="R5113" s="9" t="s">
        <v>67</v>
      </c>
      <c r="S5113" s="1"/>
      <c r="T5113" s="1"/>
      <c r="U5113" s="1"/>
      <c r="V5113" s="1">
        <v>1</v>
      </c>
      <c r="W5113" s="1"/>
      <c r="X5113" s="1"/>
      <c r="Y5113" s="1"/>
      <c r="Z5113" s="1"/>
      <c r="AA5113" s="1"/>
      <c r="AB5113" s="1"/>
      <c r="AC5113" s="1"/>
      <c r="AD5113" s="1"/>
      <c r="AE5113" s="1"/>
      <c r="AF5113" s="1"/>
      <c r="AG5113" s="1"/>
      <c r="AH5113" s="1"/>
      <c r="AI5113" s="1"/>
      <c r="AJ5113" s="9" t="s">
        <v>52</v>
      </c>
      <c r="AK5113" s="9" t="s">
        <v>9591</v>
      </c>
      <c r="AL5113" s="9" t="s">
        <v>52</v>
      </c>
      <c r="AM5113" s="9" t="s">
        <v>52</v>
      </c>
    </row>
    <row r="5114" spans="1:39" ht="30" customHeight="1" x14ac:dyDescent="0.3">
      <c r="A5114" s="10" t="s">
        <v>4727</v>
      </c>
      <c r="B5114" s="10" t="s">
        <v>4797</v>
      </c>
      <c r="C5114" s="10" t="s">
        <v>732</v>
      </c>
      <c r="D5114" s="11">
        <v>1</v>
      </c>
      <c r="E5114" s="15">
        <v>0</v>
      </c>
      <c r="F5114" s="17">
        <f>TRUNC(E5114*D5114,1)</f>
        <v>0</v>
      </c>
      <c r="G5114" s="15">
        <v>0</v>
      </c>
      <c r="H5114" s="17">
        <f>TRUNC(G5114*D5114,1)</f>
        <v>0</v>
      </c>
      <c r="I5114" s="15">
        <f>TRUNC(SUMIF(V5112:V5114, RIGHTB(O5114, 1), H5112:H5114)*U5114, 2)</f>
        <v>479.69</v>
      </c>
      <c r="J5114" s="17">
        <f>TRUNC(I5114*D5114,1)</f>
        <v>479.6</v>
      </c>
      <c r="K5114" s="15">
        <f>TRUNC(E5114+G5114+I5114,1)</f>
        <v>479.6</v>
      </c>
      <c r="L5114" s="17">
        <f>TRUNC(F5114+H5114+J5114,1)</f>
        <v>479.6</v>
      </c>
      <c r="M5114" s="10" t="s">
        <v>52</v>
      </c>
      <c r="N5114" s="9" t="s">
        <v>2976</v>
      </c>
      <c r="O5114" s="9" t="s">
        <v>4729</v>
      </c>
      <c r="P5114" s="9" t="s">
        <v>54</v>
      </c>
      <c r="Q5114" s="9" t="s">
        <v>54</v>
      </c>
      <c r="R5114" s="9" t="s">
        <v>54</v>
      </c>
      <c r="S5114" s="1">
        <v>1</v>
      </c>
      <c r="T5114" s="1">
        <v>2</v>
      </c>
      <c r="U5114" s="1">
        <v>0.03</v>
      </c>
      <c r="V5114" s="1"/>
      <c r="W5114" s="1"/>
      <c r="X5114" s="1"/>
      <c r="Y5114" s="1"/>
      <c r="Z5114" s="1"/>
      <c r="AA5114" s="1"/>
      <c r="AB5114" s="1"/>
      <c r="AC5114" s="1"/>
      <c r="AD5114" s="1"/>
      <c r="AE5114" s="1"/>
      <c r="AF5114" s="1"/>
      <c r="AG5114" s="1"/>
      <c r="AH5114" s="1"/>
      <c r="AI5114" s="1"/>
      <c r="AJ5114" s="9" t="s">
        <v>52</v>
      </c>
      <c r="AK5114" s="9" t="s">
        <v>9592</v>
      </c>
      <c r="AL5114" s="9" t="s">
        <v>52</v>
      </c>
      <c r="AM5114" s="9" t="s">
        <v>52</v>
      </c>
    </row>
    <row r="5115" spans="1:39" ht="30" customHeight="1" x14ac:dyDescent="0.3">
      <c r="A5115" s="10" t="s">
        <v>4735</v>
      </c>
      <c r="B5115" s="10" t="s">
        <v>52</v>
      </c>
      <c r="C5115" s="10" t="s">
        <v>52</v>
      </c>
      <c r="D5115" s="11"/>
      <c r="E5115" s="15"/>
      <c r="F5115" s="17">
        <f>TRUNC(SUMIF(N5112:N5114, N5111, F5112:F5114),0)</f>
        <v>0</v>
      </c>
      <c r="G5115" s="15"/>
      <c r="H5115" s="17">
        <f>TRUNC(SUMIF(N5112:N5114, N5111, H5112:H5114),0)</f>
        <v>15989</v>
      </c>
      <c r="I5115" s="15"/>
      <c r="J5115" s="17">
        <f>TRUNC(SUMIF(N5112:N5114, N5111, J5112:J5114),0)</f>
        <v>479</v>
      </c>
      <c r="K5115" s="15"/>
      <c r="L5115" s="17">
        <f>F5115+H5115+J5115</f>
        <v>16468</v>
      </c>
      <c r="M5115" s="10" t="s">
        <v>52</v>
      </c>
      <c r="N5115" s="9" t="s">
        <v>4736</v>
      </c>
      <c r="O5115" s="9" t="s">
        <v>4736</v>
      </c>
      <c r="P5115" s="9" t="s">
        <v>52</v>
      </c>
      <c r="Q5115" s="9" t="s">
        <v>52</v>
      </c>
      <c r="R5115" s="9" t="s">
        <v>52</v>
      </c>
      <c r="S5115" s="1"/>
      <c r="T5115" s="1"/>
      <c r="U5115" s="1"/>
      <c r="V5115" s="1"/>
      <c r="W5115" s="1"/>
      <c r="X5115" s="1"/>
      <c r="Y5115" s="1"/>
      <c r="Z5115" s="1"/>
      <c r="AA5115" s="1"/>
      <c r="AB5115" s="1"/>
      <c r="AC5115" s="1"/>
      <c r="AD5115" s="1"/>
      <c r="AE5115" s="1"/>
      <c r="AF5115" s="1"/>
      <c r="AG5115" s="1"/>
      <c r="AH5115" s="1"/>
      <c r="AI5115" s="1"/>
      <c r="AJ5115" s="9" t="s">
        <v>52</v>
      </c>
      <c r="AK5115" s="9" t="s">
        <v>52</v>
      </c>
      <c r="AL5115" s="9" t="s">
        <v>52</v>
      </c>
      <c r="AM5115" s="9" t="s">
        <v>52</v>
      </c>
    </row>
    <row r="5116" spans="1:39" ht="30" customHeight="1" x14ac:dyDescent="0.3">
      <c r="A5116" s="11"/>
      <c r="B5116" s="11"/>
      <c r="C5116" s="11"/>
      <c r="D5116" s="11"/>
      <c r="E5116" s="15"/>
      <c r="F5116" s="17"/>
      <c r="G5116" s="15"/>
      <c r="H5116" s="17"/>
      <c r="I5116" s="15"/>
      <c r="J5116" s="17"/>
      <c r="K5116" s="15"/>
      <c r="L5116" s="17"/>
      <c r="M5116" s="11"/>
    </row>
    <row r="5117" spans="1:39" ht="30" customHeight="1" x14ac:dyDescent="0.3">
      <c r="A5117" s="14" t="s">
        <v>9593</v>
      </c>
      <c r="B5117" s="14"/>
      <c r="C5117" s="14"/>
      <c r="D5117" s="14"/>
      <c r="E5117" s="16"/>
      <c r="F5117" s="18"/>
      <c r="G5117" s="16"/>
      <c r="H5117" s="18"/>
      <c r="I5117" s="16"/>
      <c r="J5117" s="18"/>
      <c r="K5117" s="16"/>
      <c r="L5117" s="18"/>
      <c r="M5117" s="14"/>
      <c r="N5117" s="5" t="s">
        <v>2980</v>
      </c>
    </row>
    <row r="5118" spans="1:39" ht="30" customHeight="1" x14ac:dyDescent="0.3">
      <c r="A5118" s="10" t="s">
        <v>5914</v>
      </c>
      <c r="B5118" s="10" t="s">
        <v>4714</v>
      </c>
      <c r="C5118" s="10" t="s">
        <v>4715</v>
      </c>
      <c r="D5118" s="11">
        <v>1.4E-2</v>
      </c>
      <c r="E5118" s="15">
        <v>0</v>
      </c>
      <c r="F5118" s="17">
        <f>TRUNC(E5118*D5118,1)</f>
        <v>0</v>
      </c>
      <c r="G5118" s="15">
        <v>191620</v>
      </c>
      <c r="H5118" s="17">
        <f>TRUNC(G5118*D5118,1)</f>
        <v>2682.6</v>
      </c>
      <c r="I5118" s="15">
        <v>0</v>
      </c>
      <c r="J5118" s="17">
        <f>TRUNC(I5118*D5118,1)</f>
        <v>0</v>
      </c>
      <c r="K5118" s="15">
        <f>TRUNC(E5118+G5118+I5118,1)</f>
        <v>191620</v>
      </c>
      <c r="L5118" s="17">
        <f>TRUNC(F5118+H5118+J5118,1)</f>
        <v>2682.6</v>
      </c>
      <c r="M5118" s="10" t="s">
        <v>52</v>
      </c>
      <c r="N5118" s="9" t="s">
        <v>2980</v>
      </c>
      <c r="O5118" s="9" t="s">
        <v>5915</v>
      </c>
      <c r="P5118" s="9" t="s">
        <v>54</v>
      </c>
      <c r="Q5118" s="9" t="s">
        <v>54</v>
      </c>
      <c r="R5118" s="9" t="s">
        <v>67</v>
      </c>
      <c r="S5118" s="1"/>
      <c r="T5118" s="1"/>
      <c r="U5118" s="1"/>
      <c r="V5118" s="1"/>
      <c r="W5118" s="1"/>
      <c r="X5118" s="1"/>
      <c r="Y5118" s="1"/>
      <c r="Z5118" s="1"/>
      <c r="AA5118" s="1"/>
      <c r="AB5118" s="1"/>
      <c r="AC5118" s="1"/>
      <c r="AD5118" s="1"/>
      <c r="AE5118" s="1"/>
      <c r="AF5118" s="1"/>
      <c r="AG5118" s="1"/>
      <c r="AH5118" s="1"/>
      <c r="AI5118" s="1"/>
      <c r="AJ5118" s="9" t="s">
        <v>52</v>
      </c>
      <c r="AK5118" s="9" t="s">
        <v>9596</v>
      </c>
      <c r="AL5118" s="9" t="s">
        <v>52</v>
      </c>
      <c r="AM5118" s="9" t="s">
        <v>52</v>
      </c>
    </row>
    <row r="5119" spans="1:39" ht="30" customHeight="1" x14ac:dyDescent="0.3">
      <c r="A5119" s="10" t="s">
        <v>4720</v>
      </c>
      <c r="B5119" s="10" t="s">
        <v>4714</v>
      </c>
      <c r="C5119" s="10" t="s">
        <v>4715</v>
      </c>
      <c r="D5119" s="11">
        <v>3.0000000000000001E-3</v>
      </c>
      <c r="E5119" s="15">
        <v>0</v>
      </c>
      <c r="F5119" s="17">
        <f>TRUNC(E5119*D5119,1)</f>
        <v>0</v>
      </c>
      <c r="G5119" s="15">
        <v>153671</v>
      </c>
      <c r="H5119" s="17">
        <f>TRUNC(G5119*D5119,1)</f>
        <v>461</v>
      </c>
      <c r="I5119" s="15">
        <v>0</v>
      </c>
      <c r="J5119" s="17">
        <f>TRUNC(I5119*D5119,1)</f>
        <v>0</v>
      </c>
      <c r="K5119" s="15">
        <f>TRUNC(E5119+G5119+I5119,1)</f>
        <v>153671</v>
      </c>
      <c r="L5119" s="17">
        <f>TRUNC(F5119+H5119+J5119,1)</f>
        <v>461</v>
      </c>
      <c r="M5119" s="10" t="s">
        <v>52</v>
      </c>
      <c r="N5119" s="9" t="s">
        <v>2980</v>
      </c>
      <c r="O5119" s="9" t="s">
        <v>4721</v>
      </c>
      <c r="P5119" s="9" t="s">
        <v>54</v>
      </c>
      <c r="Q5119" s="9" t="s">
        <v>54</v>
      </c>
      <c r="R5119" s="9" t="s">
        <v>67</v>
      </c>
      <c r="S5119" s="1"/>
      <c r="T5119" s="1"/>
      <c r="U5119" s="1"/>
      <c r="V5119" s="1"/>
      <c r="W5119" s="1"/>
      <c r="X5119" s="1"/>
      <c r="Y5119" s="1"/>
      <c r="Z5119" s="1"/>
      <c r="AA5119" s="1"/>
      <c r="AB5119" s="1"/>
      <c r="AC5119" s="1"/>
      <c r="AD5119" s="1"/>
      <c r="AE5119" s="1"/>
      <c r="AF5119" s="1"/>
      <c r="AG5119" s="1"/>
      <c r="AH5119" s="1"/>
      <c r="AI5119" s="1"/>
      <c r="AJ5119" s="9" t="s">
        <v>52</v>
      </c>
      <c r="AK5119" s="9" t="s">
        <v>9597</v>
      </c>
      <c r="AL5119" s="9" t="s">
        <v>52</v>
      </c>
      <c r="AM5119" s="9" t="s">
        <v>52</v>
      </c>
    </row>
    <row r="5120" spans="1:39" ht="30" customHeight="1" x14ac:dyDescent="0.3">
      <c r="A5120" s="10" t="s">
        <v>4735</v>
      </c>
      <c r="B5120" s="10" t="s">
        <v>52</v>
      </c>
      <c r="C5120" s="10" t="s">
        <v>52</v>
      </c>
      <c r="D5120" s="11"/>
      <c r="E5120" s="15"/>
      <c r="F5120" s="17">
        <f>TRUNC(SUMIF(N5118:N5119, N5117, F5118:F5119),0)</f>
        <v>0</v>
      </c>
      <c r="G5120" s="15"/>
      <c r="H5120" s="17">
        <f>TRUNC(SUMIF(N5118:N5119, N5117, H5118:H5119),0)</f>
        <v>3143</v>
      </c>
      <c r="I5120" s="15"/>
      <c r="J5120" s="17">
        <f>TRUNC(SUMIF(N5118:N5119, N5117, J5118:J5119),0)</f>
        <v>0</v>
      </c>
      <c r="K5120" s="15"/>
      <c r="L5120" s="17">
        <f>F5120+H5120+J5120</f>
        <v>3143</v>
      </c>
      <c r="M5120" s="10" t="s">
        <v>52</v>
      </c>
      <c r="N5120" s="9" t="s">
        <v>4736</v>
      </c>
      <c r="O5120" s="9" t="s">
        <v>4736</v>
      </c>
      <c r="P5120" s="9" t="s">
        <v>52</v>
      </c>
      <c r="Q5120" s="9" t="s">
        <v>52</v>
      </c>
      <c r="R5120" s="9" t="s">
        <v>52</v>
      </c>
      <c r="S5120" s="1"/>
      <c r="T5120" s="1"/>
      <c r="U5120" s="1"/>
      <c r="V5120" s="1"/>
      <c r="W5120" s="1"/>
      <c r="X5120" s="1"/>
      <c r="Y5120" s="1"/>
      <c r="Z5120" s="1"/>
      <c r="AA5120" s="1"/>
      <c r="AB5120" s="1"/>
      <c r="AC5120" s="1"/>
      <c r="AD5120" s="1"/>
      <c r="AE5120" s="1"/>
      <c r="AF5120" s="1"/>
      <c r="AG5120" s="1"/>
      <c r="AH5120" s="1"/>
      <c r="AI5120" s="1"/>
      <c r="AJ5120" s="9" t="s">
        <v>52</v>
      </c>
      <c r="AK5120" s="9" t="s">
        <v>52</v>
      </c>
      <c r="AL5120" s="9" t="s">
        <v>52</v>
      </c>
      <c r="AM5120" s="9" t="s">
        <v>52</v>
      </c>
    </row>
    <row r="5121" spans="1:39" ht="30" customHeight="1" x14ac:dyDescent="0.3">
      <c r="A5121" s="11"/>
      <c r="B5121" s="11"/>
      <c r="C5121" s="11"/>
      <c r="D5121" s="11"/>
      <c r="E5121" s="15"/>
      <c r="F5121" s="17"/>
      <c r="G5121" s="15"/>
      <c r="H5121" s="17"/>
      <c r="I5121" s="15"/>
      <c r="J5121" s="17"/>
      <c r="K5121" s="15"/>
      <c r="L5121" s="17"/>
      <c r="M5121" s="11"/>
    </row>
    <row r="5122" spans="1:39" ht="30" customHeight="1" x14ac:dyDescent="0.3">
      <c r="A5122" s="14" t="s">
        <v>9598</v>
      </c>
      <c r="B5122" s="14"/>
      <c r="C5122" s="14"/>
      <c r="D5122" s="14"/>
      <c r="E5122" s="16"/>
      <c r="F5122" s="18"/>
      <c r="G5122" s="16"/>
      <c r="H5122" s="18"/>
      <c r="I5122" s="16"/>
      <c r="J5122" s="18"/>
      <c r="K5122" s="16"/>
      <c r="L5122" s="18"/>
      <c r="M5122" s="14"/>
      <c r="N5122" s="5" t="s">
        <v>2983</v>
      </c>
    </row>
    <row r="5123" spans="1:39" ht="30" customHeight="1" x14ac:dyDescent="0.3">
      <c r="A5123" s="10" t="s">
        <v>5914</v>
      </c>
      <c r="B5123" s="10" t="s">
        <v>4714</v>
      </c>
      <c r="C5123" s="10" t="s">
        <v>4715</v>
      </c>
      <c r="D5123" s="11">
        <v>2.1000000000000001E-2</v>
      </c>
      <c r="E5123" s="15">
        <v>0</v>
      </c>
      <c r="F5123" s="17">
        <f>TRUNC(E5123*D5123,1)</f>
        <v>0</v>
      </c>
      <c r="G5123" s="15">
        <v>191620</v>
      </c>
      <c r="H5123" s="17">
        <f>TRUNC(G5123*D5123,1)</f>
        <v>4024</v>
      </c>
      <c r="I5123" s="15">
        <v>0</v>
      </c>
      <c r="J5123" s="17">
        <f>TRUNC(I5123*D5123,1)</f>
        <v>0</v>
      </c>
      <c r="K5123" s="15">
        <f>TRUNC(E5123+G5123+I5123,1)</f>
        <v>191620</v>
      </c>
      <c r="L5123" s="17">
        <f>TRUNC(F5123+H5123+J5123,1)</f>
        <v>4024</v>
      </c>
      <c r="M5123" s="10" t="s">
        <v>52</v>
      </c>
      <c r="N5123" s="9" t="s">
        <v>2983</v>
      </c>
      <c r="O5123" s="9" t="s">
        <v>5915</v>
      </c>
      <c r="P5123" s="9" t="s">
        <v>54</v>
      </c>
      <c r="Q5123" s="9" t="s">
        <v>54</v>
      </c>
      <c r="R5123" s="9" t="s">
        <v>67</v>
      </c>
      <c r="S5123" s="1"/>
      <c r="T5123" s="1"/>
      <c r="U5123" s="1"/>
      <c r="V5123" s="1"/>
      <c r="W5123" s="1"/>
      <c r="X5123" s="1"/>
      <c r="Y5123" s="1"/>
      <c r="Z5123" s="1"/>
      <c r="AA5123" s="1"/>
      <c r="AB5123" s="1"/>
      <c r="AC5123" s="1"/>
      <c r="AD5123" s="1"/>
      <c r="AE5123" s="1"/>
      <c r="AF5123" s="1"/>
      <c r="AG5123" s="1"/>
      <c r="AH5123" s="1"/>
      <c r="AI5123" s="1"/>
      <c r="AJ5123" s="9" t="s">
        <v>52</v>
      </c>
      <c r="AK5123" s="9" t="s">
        <v>9600</v>
      </c>
      <c r="AL5123" s="9" t="s">
        <v>52</v>
      </c>
      <c r="AM5123" s="9" t="s">
        <v>52</v>
      </c>
    </row>
    <row r="5124" spans="1:39" ht="30" customHeight="1" x14ac:dyDescent="0.3">
      <c r="A5124" s="10" t="s">
        <v>4720</v>
      </c>
      <c r="B5124" s="10" t="s">
        <v>4714</v>
      </c>
      <c r="C5124" s="10" t="s">
        <v>4715</v>
      </c>
      <c r="D5124" s="11">
        <v>5.0000000000000001E-3</v>
      </c>
      <c r="E5124" s="15">
        <v>0</v>
      </c>
      <c r="F5124" s="17">
        <f>TRUNC(E5124*D5124,1)</f>
        <v>0</v>
      </c>
      <c r="G5124" s="15">
        <v>153671</v>
      </c>
      <c r="H5124" s="17">
        <f>TRUNC(G5124*D5124,1)</f>
        <v>768.3</v>
      </c>
      <c r="I5124" s="15">
        <v>0</v>
      </c>
      <c r="J5124" s="17">
        <f>TRUNC(I5124*D5124,1)</f>
        <v>0</v>
      </c>
      <c r="K5124" s="15">
        <f>TRUNC(E5124+G5124+I5124,1)</f>
        <v>153671</v>
      </c>
      <c r="L5124" s="17">
        <f>TRUNC(F5124+H5124+J5124,1)</f>
        <v>768.3</v>
      </c>
      <c r="M5124" s="10" t="s">
        <v>52</v>
      </c>
      <c r="N5124" s="9" t="s">
        <v>2983</v>
      </c>
      <c r="O5124" s="9" t="s">
        <v>4721</v>
      </c>
      <c r="P5124" s="9" t="s">
        <v>54</v>
      </c>
      <c r="Q5124" s="9" t="s">
        <v>54</v>
      </c>
      <c r="R5124" s="9" t="s">
        <v>67</v>
      </c>
      <c r="S5124" s="1"/>
      <c r="T5124" s="1"/>
      <c r="U5124" s="1"/>
      <c r="V5124" s="1"/>
      <c r="W5124" s="1"/>
      <c r="X5124" s="1"/>
      <c r="Y5124" s="1"/>
      <c r="Z5124" s="1"/>
      <c r="AA5124" s="1"/>
      <c r="AB5124" s="1"/>
      <c r="AC5124" s="1"/>
      <c r="AD5124" s="1"/>
      <c r="AE5124" s="1"/>
      <c r="AF5124" s="1"/>
      <c r="AG5124" s="1"/>
      <c r="AH5124" s="1"/>
      <c r="AI5124" s="1"/>
      <c r="AJ5124" s="9" t="s">
        <v>52</v>
      </c>
      <c r="AK5124" s="9" t="s">
        <v>9601</v>
      </c>
      <c r="AL5124" s="9" t="s">
        <v>52</v>
      </c>
      <c r="AM5124" s="9" t="s">
        <v>52</v>
      </c>
    </row>
    <row r="5125" spans="1:39" ht="30" customHeight="1" x14ac:dyDescent="0.3">
      <c r="A5125" s="10" t="s">
        <v>4735</v>
      </c>
      <c r="B5125" s="10" t="s">
        <v>52</v>
      </c>
      <c r="C5125" s="10" t="s">
        <v>52</v>
      </c>
      <c r="D5125" s="11"/>
      <c r="E5125" s="15"/>
      <c r="F5125" s="17">
        <f>TRUNC(SUMIF(N5123:N5124, N5122, F5123:F5124),0)</f>
        <v>0</v>
      </c>
      <c r="G5125" s="15"/>
      <c r="H5125" s="17">
        <f>TRUNC(SUMIF(N5123:N5124, N5122, H5123:H5124),0)</f>
        <v>4792</v>
      </c>
      <c r="I5125" s="15"/>
      <c r="J5125" s="17">
        <f>TRUNC(SUMIF(N5123:N5124, N5122, J5123:J5124),0)</f>
        <v>0</v>
      </c>
      <c r="K5125" s="15"/>
      <c r="L5125" s="17">
        <f>F5125+H5125+J5125</f>
        <v>4792</v>
      </c>
      <c r="M5125" s="10" t="s">
        <v>52</v>
      </c>
      <c r="N5125" s="9" t="s">
        <v>4736</v>
      </c>
      <c r="O5125" s="9" t="s">
        <v>4736</v>
      </c>
      <c r="P5125" s="9" t="s">
        <v>52</v>
      </c>
      <c r="Q5125" s="9" t="s">
        <v>52</v>
      </c>
      <c r="R5125" s="9" t="s">
        <v>52</v>
      </c>
      <c r="S5125" s="1"/>
      <c r="T5125" s="1"/>
      <c r="U5125" s="1"/>
      <c r="V5125" s="1"/>
      <c r="W5125" s="1"/>
      <c r="X5125" s="1"/>
      <c r="Y5125" s="1"/>
      <c r="Z5125" s="1"/>
      <c r="AA5125" s="1"/>
      <c r="AB5125" s="1"/>
      <c r="AC5125" s="1"/>
      <c r="AD5125" s="1"/>
      <c r="AE5125" s="1"/>
      <c r="AF5125" s="1"/>
      <c r="AG5125" s="1"/>
      <c r="AH5125" s="1"/>
      <c r="AI5125" s="1"/>
      <c r="AJ5125" s="9" t="s">
        <v>52</v>
      </c>
      <c r="AK5125" s="9" t="s">
        <v>52</v>
      </c>
      <c r="AL5125" s="9" t="s">
        <v>52</v>
      </c>
      <c r="AM5125" s="9" t="s">
        <v>52</v>
      </c>
    </row>
    <row r="5126" spans="1:39" ht="30" customHeight="1" x14ac:dyDescent="0.3">
      <c r="A5126" s="11"/>
      <c r="B5126" s="11"/>
      <c r="C5126" s="11"/>
      <c r="D5126" s="11"/>
      <c r="E5126" s="15"/>
      <c r="F5126" s="17"/>
      <c r="G5126" s="15"/>
      <c r="H5126" s="17"/>
      <c r="I5126" s="15"/>
      <c r="J5126" s="17"/>
      <c r="K5126" s="15"/>
      <c r="L5126" s="17"/>
      <c r="M5126" s="11"/>
    </row>
    <row r="5127" spans="1:39" ht="30" customHeight="1" x14ac:dyDescent="0.3">
      <c r="A5127" s="14" t="s">
        <v>9602</v>
      </c>
      <c r="B5127" s="14"/>
      <c r="C5127" s="14"/>
      <c r="D5127" s="14"/>
      <c r="E5127" s="16"/>
      <c r="F5127" s="18"/>
      <c r="G5127" s="16"/>
      <c r="H5127" s="18"/>
      <c r="I5127" s="16"/>
      <c r="J5127" s="18"/>
      <c r="K5127" s="16"/>
      <c r="L5127" s="18"/>
      <c r="M5127" s="14"/>
      <c r="N5127" s="5" t="s">
        <v>2986</v>
      </c>
    </row>
    <row r="5128" spans="1:39" ht="30" customHeight="1" x14ac:dyDescent="0.3">
      <c r="A5128" s="10" t="s">
        <v>5914</v>
      </c>
      <c r="B5128" s="10" t="s">
        <v>4714</v>
      </c>
      <c r="C5128" s="10" t="s">
        <v>4715</v>
      </c>
      <c r="D5128" s="11">
        <v>1.0999999999999999E-2</v>
      </c>
      <c r="E5128" s="15">
        <v>0</v>
      </c>
      <c r="F5128" s="17">
        <f>TRUNC(E5128*D5128,1)</f>
        <v>0</v>
      </c>
      <c r="G5128" s="15">
        <v>191620</v>
      </c>
      <c r="H5128" s="17">
        <f>TRUNC(G5128*D5128,1)</f>
        <v>2107.8000000000002</v>
      </c>
      <c r="I5128" s="15">
        <v>0</v>
      </c>
      <c r="J5128" s="17">
        <f>TRUNC(I5128*D5128,1)</f>
        <v>0</v>
      </c>
      <c r="K5128" s="15">
        <f>TRUNC(E5128+G5128+I5128,1)</f>
        <v>191620</v>
      </c>
      <c r="L5128" s="17">
        <f>TRUNC(F5128+H5128+J5128,1)</f>
        <v>2107.8000000000002</v>
      </c>
      <c r="M5128" s="10" t="s">
        <v>52</v>
      </c>
      <c r="N5128" s="9" t="s">
        <v>2986</v>
      </c>
      <c r="O5128" s="9" t="s">
        <v>5915</v>
      </c>
      <c r="P5128" s="9" t="s">
        <v>54</v>
      </c>
      <c r="Q5128" s="9" t="s">
        <v>54</v>
      </c>
      <c r="R5128" s="9" t="s">
        <v>67</v>
      </c>
      <c r="S5128" s="1"/>
      <c r="T5128" s="1"/>
      <c r="U5128" s="1"/>
      <c r="V5128" s="1">
        <v>1</v>
      </c>
      <c r="W5128" s="1"/>
      <c r="X5128" s="1"/>
      <c r="Y5128" s="1"/>
      <c r="Z5128" s="1"/>
      <c r="AA5128" s="1"/>
      <c r="AB5128" s="1"/>
      <c r="AC5128" s="1"/>
      <c r="AD5128" s="1"/>
      <c r="AE5128" s="1"/>
      <c r="AF5128" s="1"/>
      <c r="AG5128" s="1"/>
      <c r="AH5128" s="1"/>
      <c r="AI5128" s="1"/>
      <c r="AJ5128" s="9" t="s">
        <v>52</v>
      </c>
      <c r="AK5128" s="9" t="s">
        <v>9604</v>
      </c>
      <c r="AL5128" s="9" t="s">
        <v>52</v>
      </c>
      <c r="AM5128" s="9" t="s">
        <v>52</v>
      </c>
    </row>
    <row r="5129" spans="1:39" ht="30" customHeight="1" x14ac:dyDescent="0.3">
      <c r="A5129" s="10" t="s">
        <v>4720</v>
      </c>
      <c r="B5129" s="10" t="s">
        <v>4714</v>
      </c>
      <c r="C5129" s="10" t="s">
        <v>4715</v>
      </c>
      <c r="D5129" s="11">
        <v>3.0000000000000001E-3</v>
      </c>
      <c r="E5129" s="15">
        <v>0</v>
      </c>
      <c r="F5129" s="17">
        <f>TRUNC(E5129*D5129,1)</f>
        <v>0</v>
      </c>
      <c r="G5129" s="15">
        <v>153671</v>
      </c>
      <c r="H5129" s="17">
        <f>TRUNC(G5129*D5129,1)</f>
        <v>461</v>
      </c>
      <c r="I5129" s="15">
        <v>0</v>
      </c>
      <c r="J5129" s="17">
        <f>TRUNC(I5129*D5129,1)</f>
        <v>0</v>
      </c>
      <c r="K5129" s="15">
        <f>TRUNC(E5129+G5129+I5129,1)</f>
        <v>153671</v>
      </c>
      <c r="L5129" s="17">
        <f>TRUNC(F5129+H5129+J5129,1)</f>
        <v>461</v>
      </c>
      <c r="M5129" s="10" t="s">
        <v>52</v>
      </c>
      <c r="N5129" s="9" t="s">
        <v>2986</v>
      </c>
      <c r="O5129" s="9" t="s">
        <v>4721</v>
      </c>
      <c r="P5129" s="9" t="s">
        <v>54</v>
      </c>
      <c r="Q5129" s="9" t="s">
        <v>54</v>
      </c>
      <c r="R5129" s="9" t="s">
        <v>67</v>
      </c>
      <c r="S5129" s="1"/>
      <c r="T5129" s="1"/>
      <c r="U5129" s="1"/>
      <c r="V5129" s="1">
        <v>1</v>
      </c>
      <c r="W5129" s="1"/>
      <c r="X5129" s="1"/>
      <c r="Y5129" s="1"/>
      <c r="Z5129" s="1"/>
      <c r="AA5129" s="1"/>
      <c r="AB5129" s="1"/>
      <c r="AC5129" s="1"/>
      <c r="AD5129" s="1"/>
      <c r="AE5129" s="1"/>
      <c r="AF5129" s="1"/>
      <c r="AG5129" s="1"/>
      <c r="AH5129" s="1"/>
      <c r="AI5129" s="1"/>
      <c r="AJ5129" s="9" t="s">
        <v>52</v>
      </c>
      <c r="AK5129" s="9" t="s">
        <v>9605</v>
      </c>
      <c r="AL5129" s="9" t="s">
        <v>52</v>
      </c>
      <c r="AM5129" s="9" t="s">
        <v>52</v>
      </c>
    </row>
    <row r="5130" spans="1:39" ht="30" customHeight="1" x14ac:dyDescent="0.3">
      <c r="A5130" s="10" t="s">
        <v>4727</v>
      </c>
      <c r="B5130" s="10" t="s">
        <v>5831</v>
      </c>
      <c r="C5130" s="10" t="s">
        <v>732</v>
      </c>
      <c r="D5130" s="11">
        <v>1</v>
      </c>
      <c r="E5130" s="15">
        <v>0</v>
      </c>
      <c r="F5130" s="17">
        <f>TRUNC(E5130*D5130,1)</f>
        <v>0</v>
      </c>
      <c r="G5130" s="15">
        <v>0</v>
      </c>
      <c r="H5130" s="17">
        <f>TRUNC(G5130*D5130,1)</f>
        <v>0</v>
      </c>
      <c r="I5130" s="15">
        <f>TRUNC(SUMIF(V5128:V5130, RIGHTB(O5130, 1), H5128:H5130)*U5130, 2)</f>
        <v>102.75</v>
      </c>
      <c r="J5130" s="17">
        <f>TRUNC(I5130*D5130,1)</f>
        <v>102.7</v>
      </c>
      <c r="K5130" s="15">
        <f>TRUNC(E5130+G5130+I5130,1)</f>
        <v>102.7</v>
      </c>
      <c r="L5130" s="17">
        <f>TRUNC(F5130+H5130+J5130,1)</f>
        <v>102.7</v>
      </c>
      <c r="M5130" s="10" t="s">
        <v>52</v>
      </c>
      <c r="N5130" s="9" t="s">
        <v>2986</v>
      </c>
      <c r="O5130" s="9" t="s">
        <v>4729</v>
      </c>
      <c r="P5130" s="9" t="s">
        <v>54</v>
      </c>
      <c r="Q5130" s="9" t="s">
        <v>54</v>
      </c>
      <c r="R5130" s="9" t="s">
        <v>54</v>
      </c>
      <c r="S5130" s="1">
        <v>1</v>
      </c>
      <c r="T5130" s="1">
        <v>2</v>
      </c>
      <c r="U5130" s="1">
        <v>0.04</v>
      </c>
      <c r="V5130" s="1"/>
      <c r="W5130" s="1"/>
      <c r="X5130" s="1"/>
      <c r="Y5130" s="1"/>
      <c r="Z5130" s="1"/>
      <c r="AA5130" s="1"/>
      <c r="AB5130" s="1"/>
      <c r="AC5130" s="1"/>
      <c r="AD5130" s="1"/>
      <c r="AE5130" s="1"/>
      <c r="AF5130" s="1"/>
      <c r="AG5130" s="1"/>
      <c r="AH5130" s="1"/>
      <c r="AI5130" s="1"/>
      <c r="AJ5130" s="9" t="s">
        <v>52</v>
      </c>
      <c r="AK5130" s="9" t="s">
        <v>9606</v>
      </c>
      <c r="AL5130" s="9" t="s">
        <v>52</v>
      </c>
      <c r="AM5130" s="9" t="s">
        <v>52</v>
      </c>
    </row>
    <row r="5131" spans="1:39" ht="30" customHeight="1" x14ac:dyDescent="0.3">
      <c r="A5131" s="10" t="s">
        <v>4735</v>
      </c>
      <c r="B5131" s="10" t="s">
        <v>52</v>
      </c>
      <c r="C5131" s="10" t="s">
        <v>52</v>
      </c>
      <c r="D5131" s="11"/>
      <c r="E5131" s="15"/>
      <c r="F5131" s="17">
        <f>TRUNC(SUMIF(N5128:N5130, N5127, F5128:F5130),0)</f>
        <v>0</v>
      </c>
      <c r="G5131" s="15"/>
      <c r="H5131" s="17">
        <f>TRUNC(SUMIF(N5128:N5130, N5127, H5128:H5130),0)</f>
        <v>2568</v>
      </c>
      <c r="I5131" s="15"/>
      <c r="J5131" s="17">
        <f>TRUNC(SUMIF(N5128:N5130, N5127, J5128:J5130),0)</f>
        <v>102</v>
      </c>
      <c r="K5131" s="15"/>
      <c r="L5131" s="17">
        <f>F5131+H5131+J5131</f>
        <v>2670</v>
      </c>
      <c r="M5131" s="10" t="s">
        <v>52</v>
      </c>
      <c r="N5131" s="9" t="s">
        <v>4736</v>
      </c>
      <c r="O5131" s="9" t="s">
        <v>4736</v>
      </c>
      <c r="P5131" s="9" t="s">
        <v>52</v>
      </c>
      <c r="Q5131" s="9" t="s">
        <v>52</v>
      </c>
      <c r="R5131" s="9" t="s">
        <v>52</v>
      </c>
      <c r="S5131" s="1"/>
      <c r="T5131" s="1"/>
      <c r="U5131" s="1"/>
      <c r="V5131" s="1"/>
      <c r="W5131" s="1"/>
      <c r="X5131" s="1"/>
      <c r="Y5131" s="1"/>
      <c r="Z5131" s="1"/>
      <c r="AA5131" s="1"/>
      <c r="AB5131" s="1"/>
      <c r="AC5131" s="1"/>
      <c r="AD5131" s="1"/>
      <c r="AE5131" s="1"/>
      <c r="AF5131" s="1"/>
      <c r="AG5131" s="1"/>
      <c r="AH5131" s="1"/>
      <c r="AI5131" s="1"/>
      <c r="AJ5131" s="9" t="s">
        <v>52</v>
      </c>
      <c r="AK5131" s="9" t="s">
        <v>52</v>
      </c>
      <c r="AL5131" s="9" t="s">
        <v>52</v>
      </c>
      <c r="AM5131" s="9" t="s">
        <v>52</v>
      </c>
    </row>
    <row r="5132" spans="1:39" ht="30" customHeight="1" x14ac:dyDescent="0.3">
      <c r="A5132" s="11"/>
      <c r="B5132" s="11"/>
      <c r="C5132" s="11"/>
      <c r="D5132" s="11"/>
      <c r="E5132" s="15"/>
      <c r="F5132" s="17"/>
      <c r="G5132" s="15"/>
      <c r="H5132" s="17"/>
      <c r="I5132" s="15"/>
      <c r="J5132" s="17"/>
      <c r="K5132" s="15"/>
      <c r="L5132" s="17"/>
      <c r="M5132" s="11"/>
    </row>
    <row r="5133" spans="1:39" ht="30" customHeight="1" x14ac:dyDescent="0.3">
      <c r="A5133" s="14" t="s">
        <v>9607</v>
      </c>
      <c r="B5133" s="14"/>
      <c r="C5133" s="14"/>
      <c r="D5133" s="14"/>
      <c r="E5133" s="16"/>
      <c r="F5133" s="18"/>
      <c r="G5133" s="16"/>
      <c r="H5133" s="18"/>
      <c r="I5133" s="16"/>
      <c r="J5133" s="18"/>
      <c r="K5133" s="16"/>
      <c r="L5133" s="18"/>
      <c r="M5133" s="14"/>
      <c r="N5133" s="5" t="s">
        <v>2989</v>
      </c>
    </row>
    <row r="5134" spans="1:39" ht="30" customHeight="1" x14ac:dyDescent="0.3">
      <c r="A5134" s="10" t="s">
        <v>5914</v>
      </c>
      <c r="B5134" s="10" t="s">
        <v>4714</v>
      </c>
      <c r="C5134" s="10" t="s">
        <v>4715</v>
      </c>
      <c r="D5134" s="11">
        <v>1.7000000000000001E-2</v>
      </c>
      <c r="E5134" s="15">
        <v>0</v>
      </c>
      <c r="F5134" s="17">
        <f>TRUNC(E5134*D5134,1)</f>
        <v>0</v>
      </c>
      <c r="G5134" s="15">
        <v>191620</v>
      </c>
      <c r="H5134" s="17">
        <f>TRUNC(G5134*D5134,1)</f>
        <v>3257.5</v>
      </c>
      <c r="I5134" s="15">
        <v>0</v>
      </c>
      <c r="J5134" s="17">
        <f>TRUNC(I5134*D5134,1)</f>
        <v>0</v>
      </c>
      <c r="K5134" s="15">
        <f>TRUNC(E5134+G5134+I5134,1)</f>
        <v>191620</v>
      </c>
      <c r="L5134" s="17">
        <f>TRUNC(F5134+H5134+J5134,1)</f>
        <v>3257.5</v>
      </c>
      <c r="M5134" s="10" t="s">
        <v>52</v>
      </c>
      <c r="N5134" s="9" t="s">
        <v>2989</v>
      </c>
      <c r="O5134" s="9" t="s">
        <v>5915</v>
      </c>
      <c r="P5134" s="9" t="s">
        <v>54</v>
      </c>
      <c r="Q5134" s="9" t="s">
        <v>54</v>
      </c>
      <c r="R5134" s="9" t="s">
        <v>67</v>
      </c>
      <c r="S5134" s="1"/>
      <c r="T5134" s="1"/>
      <c r="U5134" s="1"/>
      <c r="V5134" s="1">
        <v>1</v>
      </c>
      <c r="W5134" s="1"/>
      <c r="X5134" s="1"/>
      <c r="Y5134" s="1"/>
      <c r="Z5134" s="1"/>
      <c r="AA5134" s="1"/>
      <c r="AB5134" s="1"/>
      <c r="AC5134" s="1"/>
      <c r="AD5134" s="1"/>
      <c r="AE5134" s="1"/>
      <c r="AF5134" s="1"/>
      <c r="AG5134" s="1"/>
      <c r="AH5134" s="1"/>
      <c r="AI5134" s="1"/>
      <c r="AJ5134" s="9" t="s">
        <v>52</v>
      </c>
      <c r="AK5134" s="9" t="s">
        <v>9609</v>
      </c>
      <c r="AL5134" s="9" t="s">
        <v>52</v>
      </c>
      <c r="AM5134" s="9" t="s">
        <v>52</v>
      </c>
    </row>
    <row r="5135" spans="1:39" ht="30" customHeight="1" x14ac:dyDescent="0.3">
      <c r="A5135" s="10" t="s">
        <v>4720</v>
      </c>
      <c r="B5135" s="10" t="s">
        <v>4714</v>
      </c>
      <c r="C5135" s="10" t="s">
        <v>4715</v>
      </c>
      <c r="D5135" s="11">
        <v>4.0000000000000001E-3</v>
      </c>
      <c r="E5135" s="15">
        <v>0</v>
      </c>
      <c r="F5135" s="17">
        <f>TRUNC(E5135*D5135,1)</f>
        <v>0</v>
      </c>
      <c r="G5135" s="15">
        <v>153671</v>
      </c>
      <c r="H5135" s="17">
        <f>TRUNC(G5135*D5135,1)</f>
        <v>614.6</v>
      </c>
      <c r="I5135" s="15">
        <v>0</v>
      </c>
      <c r="J5135" s="17">
        <f>TRUNC(I5135*D5135,1)</f>
        <v>0</v>
      </c>
      <c r="K5135" s="15">
        <f>TRUNC(E5135+G5135+I5135,1)</f>
        <v>153671</v>
      </c>
      <c r="L5135" s="17">
        <f>TRUNC(F5135+H5135+J5135,1)</f>
        <v>614.6</v>
      </c>
      <c r="M5135" s="10" t="s">
        <v>52</v>
      </c>
      <c r="N5135" s="9" t="s">
        <v>2989</v>
      </c>
      <c r="O5135" s="9" t="s">
        <v>4721</v>
      </c>
      <c r="P5135" s="9" t="s">
        <v>54</v>
      </c>
      <c r="Q5135" s="9" t="s">
        <v>54</v>
      </c>
      <c r="R5135" s="9" t="s">
        <v>67</v>
      </c>
      <c r="S5135" s="1"/>
      <c r="T5135" s="1"/>
      <c r="U5135" s="1"/>
      <c r="V5135" s="1">
        <v>1</v>
      </c>
      <c r="W5135" s="1"/>
      <c r="X5135" s="1"/>
      <c r="Y5135" s="1"/>
      <c r="Z5135" s="1"/>
      <c r="AA5135" s="1"/>
      <c r="AB5135" s="1"/>
      <c r="AC5135" s="1"/>
      <c r="AD5135" s="1"/>
      <c r="AE5135" s="1"/>
      <c r="AF5135" s="1"/>
      <c r="AG5135" s="1"/>
      <c r="AH5135" s="1"/>
      <c r="AI5135" s="1"/>
      <c r="AJ5135" s="9" t="s">
        <v>52</v>
      </c>
      <c r="AK5135" s="9" t="s">
        <v>9610</v>
      </c>
      <c r="AL5135" s="9" t="s">
        <v>52</v>
      </c>
      <c r="AM5135" s="9" t="s">
        <v>52</v>
      </c>
    </row>
    <row r="5136" spans="1:39" ht="30" customHeight="1" x14ac:dyDescent="0.3">
      <c r="A5136" s="10" t="s">
        <v>4727</v>
      </c>
      <c r="B5136" s="10" t="s">
        <v>5831</v>
      </c>
      <c r="C5136" s="10" t="s">
        <v>732</v>
      </c>
      <c r="D5136" s="11">
        <v>1</v>
      </c>
      <c r="E5136" s="15">
        <v>0</v>
      </c>
      <c r="F5136" s="17">
        <f>TRUNC(E5136*D5136,1)</f>
        <v>0</v>
      </c>
      <c r="G5136" s="15">
        <v>0</v>
      </c>
      <c r="H5136" s="17">
        <f>TRUNC(G5136*D5136,1)</f>
        <v>0</v>
      </c>
      <c r="I5136" s="15">
        <f>TRUNC(SUMIF(V5134:V5136, RIGHTB(O5136, 1), H5134:H5136)*U5136, 2)</f>
        <v>154.88</v>
      </c>
      <c r="J5136" s="17">
        <f>TRUNC(I5136*D5136,1)</f>
        <v>154.80000000000001</v>
      </c>
      <c r="K5136" s="15">
        <f>TRUNC(E5136+G5136+I5136,1)</f>
        <v>154.80000000000001</v>
      </c>
      <c r="L5136" s="17">
        <f>TRUNC(F5136+H5136+J5136,1)</f>
        <v>154.80000000000001</v>
      </c>
      <c r="M5136" s="10" t="s">
        <v>52</v>
      </c>
      <c r="N5136" s="9" t="s">
        <v>2989</v>
      </c>
      <c r="O5136" s="9" t="s">
        <v>4729</v>
      </c>
      <c r="P5136" s="9" t="s">
        <v>54</v>
      </c>
      <c r="Q5136" s="9" t="s">
        <v>54</v>
      </c>
      <c r="R5136" s="9" t="s">
        <v>54</v>
      </c>
      <c r="S5136" s="1">
        <v>1</v>
      </c>
      <c r="T5136" s="1">
        <v>2</v>
      </c>
      <c r="U5136" s="1">
        <v>0.04</v>
      </c>
      <c r="V5136" s="1"/>
      <c r="W5136" s="1"/>
      <c r="X5136" s="1"/>
      <c r="Y5136" s="1"/>
      <c r="Z5136" s="1"/>
      <c r="AA5136" s="1"/>
      <c r="AB5136" s="1"/>
      <c r="AC5136" s="1"/>
      <c r="AD5136" s="1"/>
      <c r="AE5136" s="1"/>
      <c r="AF5136" s="1"/>
      <c r="AG5136" s="1"/>
      <c r="AH5136" s="1"/>
      <c r="AI5136" s="1"/>
      <c r="AJ5136" s="9" t="s">
        <v>52</v>
      </c>
      <c r="AK5136" s="9" t="s">
        <v>9611</v>
      </c>
      <c r="AL5136" s="9" t="s">
        <v>52</v>
      </c>
      <c r="AM5136" s="9" t="s">
        <v>52</v>
      </c>
    </row>
    <row r="5137" spans="1:39" ht="30" customHeight="1" x14ac:dyDescent="0.3">
      <c r="A5137" s="10" t="s">
        <v>4735</v>
      </c>
      <c r="B5137" s="10" t="s">
        <v>52</v>
      </c>
      <c r="C5137" s="10" t="s">
        <v>52</v>
      </c>
      <c r="D5137" s="11"/>
      <c r="E5137" s="15"/>
      <c r="F5137" s="17">
        <f>TRUNC(SUMIF(N5134:N5136, N5133, F5134:F5136),0)</f>
        <v>0</v>
      </c>
      <c r="G5137" s="15"/>
      <c r="H5137" s="17">
        <f>TRUNC(SUMIF(N5134:N5136, N5133, H5134:H5136),0)</f>
        <v>3872</v>
      </c>
      <c r="I5137" s="15"/>
      <c r="J5137" s="17">
        <f>TRUNC(SUMIF(N5134:N5136, N5133, J5134:J5136),0)</f>
        <v>154</v>
      </c>
      <c r="K5137" s="15"/>
      <c r="L5137" s="17">
        <f>F5137+H5137+J5137</f>
        <v>4026</v>
      </c>
      <c r="M5137" s="10" t="s">
        <v>52</v>
      </c>
      <c r="N5137" s="9" t="s">
        <v>4736</v>
      </c>
      <c r="O5137" s="9" t="s">
        <v>4736</v>
      </c>
      <c r="P5137" s="9" t="s">
        <v>52</v>
      </c>
      <c r="Q5137" s="9" t="s">
        <v>52</v>
      </c>
      <c r="R5137" s="9" t="s">
        <v>52</v>
      </c>
      <c r="S5137" s="1"/>
      <c r="T5137" s="1"/>
      <c r="U5137" s="1"/>
      <c r="V5137" s="1"/>
      <c r="W5137" s="1"/>
      <c r="X5137" s="1"/>
      <c r="Y5137" s="1"/>
      <c r="Z5137" s="1"/>
      <c r="AA5137" s="1"/>
      <c r="AB5137" s="1"/>
      <c r="AC5137" s="1"/>
      <c r="AD5137" s="1"/>
      <c r="AE5137" s="1"/>
      <c r="AF5137" s="1"/>
      <c r="AG5137" s="1"/>
      <c r="AH5137" s="1"/>
      <c r="AI5137" s="1"/>
      <c r="AJ5137" s="9" t="s">
        <v>52</v>
      </c>
      <c r="AK5137" s="9" t="s">
        <v>52</v>
      </c>
      <c r="AL5137" s="9" t="s">
        <v>52</v>
      </c>
      <c r="AM5137" s="9" t="s">
        <v>52</v>
      </c>
    </row>
    <row r="5138" spans="1:39" ht="30" customHeight="1" x14ac:dyDescent="0.3">
      <c r="A5138" s="11"/>
      <c r="B5138" s="11"/>
      <c r="C5138" s="11"/>
      <c r="D5138" s="11"/>
      <c r="E5138" s="15"/>
      <c r="F5138" s="17"/>
      <c r="G5138" s="15"/>
      <c r="H5138" s="17"/>
      <c r="I5138" s="15"/>
      <c r="J5138" s="17"/>
      <c r="K5138" s="15"/>
      <c r="L5138" s="17"/>
      <c r="M5138" s="11"/>
    </row>
    <row r="5139" spans="1:39" ht="30" customHeight="1" x14ac:dyDescent="0.3">
      <c r="A5139" s="14" t="s">
        <v>9612</v>
      </c>
      <c r="B5139" s="14"/>
      <c r="C5139" s="14"/>
      <c r="D5139" s="14"/>
      <c r="E5139" s="16"/>
      <c r="F5139" s="18"/>
      <c r="G5139" s="16"/>
      <c r="H5139" s="18"/>
      <c r="I5139" s="16"/>
      <c r="J5139" s="18"/>
      <c r="K5139" s="16"/>
      <c r="L5139" s="18"/>
      <c r="M5139" s="14"/>
      <c r="N5139" s="5" t="s">
        <v>2993</v>
      </c>
    </row>
    <row r="5140" spans="1:39" ht="30" customHeight="1" x14ac:dyDescent="0.3">
      <c r="A5140" s="10" t="s">
        <v>5935</v>
      </c>
      <c r="B5140" s="10" t="s">
        <v>9615</v>
      </c>
      <c r="C5140" s="10" t="s">
        <v>65</v>
      </c>
      <c r="D5140" s="11">
        <v>1.2</v>
      </c>
      <c r="E5140" s="15">
        <v>12000</v>
      </c>
      <c r="F5140" s="17">
        <f>TRUNC(E5140*D5140,1)</f>
        <v>14400</v>
      </c>
      <c r="G5140" s="15">
        <v>0</v>
      </c>
      <c r="H5140" s="17">
        <f>TRUNC(G5140*D5140,1)</f>
        <v>0</v>
      </c>
      <c r="I5140" s="15">
        <v>0</v>
      </c>
      <c r="J5140" s="17">
        <f>TRUNC(I5140*D5140,1)</f>
        <v>0</v>
      </c>
      <c r="K5140" s="15">
        <f>TRUNC(E5140+G5140+I5140,1)</f>
        <v>12000</v>
      </c>
      <c r="L5140" s="17">
        <f>TRUNC(F5140+H5140+J5140,1)</f>
        <v>14400</v>
      </c>
      <c r="M5140" s="10" t="s">
        <v>52</v>
      </c>
      <c r="N5140" s="9" t="s">
        <v>2993</v>
      </c>
      <c r="O5140" s="9" t="s">
        <v>9616</v>
      </c>
      <c r="P5140" s="9" t="s">
        <v>54</v>
      </c>
      <c r="Q5140" s="9" t="s">
        <v>54</v>
      </c>
      <c r="R5140" s="9" t="s">
        <v>67</v>
      </c>
      <c r="S5140" s="1"/>
      <c r="T5140" s="1"/>
      <c r="U5140" s="1"/>
      <c r="V5140" s="1"/>
      <c r="W5140" s="1"/>
      <c r="X5140" s="1"/>
      <c r="Y5140" s="1"/>
      <c r="Z5140" s="1"/>
      <c r="AA5140" s="1"/>
      <c r="AB5140" s="1"/>
      <c r="AC5140" s="1"/>
      <c r="AD5140" s="1"/>
      <c r="AE5140" s="1"/>
      <c r="AF5140" s="1"/>
      <c r="AG5140" s="1"/>
      <c r="AH5140" s="1"/>
      <c r="AI5140" s="1"/>
      <c r="AJ5140" s="9" t="s">
        <v>52</v>
      </c>
      <c r="AK5140" s="9" t="s">
        <v>9617</v>
      </c>
      <c r="AL5140" s="9" t="s">
        <v>52</v>
      </c>
      <c r="AM5140" s="9" t="s">
        <v>52</v>
      </c>
    </row>
    <row r="5141" spans="1:39" ht="30" customHeight="1" x14ac:dyDescent="0.3">
      <c r="A5141" s="10" t="s">
        <v>5935</v>
      </c>
      <c r="B5141" s="10" t="s">
        <v>9618</v>
      </c>
      <c r="C5141" s="10" t="s">
        <v>5378</v>
      </c>
      <c r="D5141" s="11">
        <v>0.42</v>
      </c>
      <c r="E5141" s="15">
        <v>8000</v>
      </c>
      <c r="F5141" s="17">
        <f>TRUNC(E5141*D5141,1)</f>
        <v>3360</v>
      </c>
      <c r="G5141" s="15">
        <v>0</v>
      </c>
      <c r="H5141" s="17">
        <f>TRUNC(G5141*D5141,1)</f>
        <v>0</v>
      </c>
      <c r="I5141" s="15">
        <v>0</v>
      </c>
      <c r="J5141" s="17">
        <f>TRUNC(I5141*D5141,1)</f>
        <v>0</v>
      </c>
      <c r="K5141" s="15">
        <f>TRUNC(E5141+G5141+I5141,1)</f>
        <v>8000</v>
      </c>
      <c r="L5141" s="17">
        <f>TRUNC(F5141+H5141+J5141,1)</f>
        <v>3360</v>
      </c>
      <c r="M5141" s="10" t="s">
        <v>52</v>
      </c>
      <c r="N5141" s="9" t="s">
        <v>2993</v>
      </c>
      <c r="O5141" s="9" t="s">
        <v>9619</v>
      </c>
      <c r="P5141" s="9" t="s">
        <v>54</v>
      </c>
      <c r="Q5141" s="9" t="s">
        <v>54</v>
      </c>
      <c r="R5141" s="9" t="s">
        <v>67</v>
      </c>
      <c r="S5141" s="1"/>
      <c r="T5141" s="1"/>
      <c r="U5141" s="1"/>
      <c r="V5141" s="1"/>
      <c r="W5141" s="1"/>
      <c r="X5141" s="1"/>
      <c r="Y5141" s="1"/>
      <c r="Z5141" s="1"/>
      <c r="AA5141" s="1"/>
      <c r="AB5141" s="1"/>
      <c r="AC5141" s="1"/>
      <c r="AD5141" s="1"/>
      <c r="AE5141" s="1"/>
      <c r="AF5141" s="1"/>
      <c r="AG5141" s="1"/>
      <c r="AH5141" s="1"/>
      <c r="AI5141" s="1"/>
      <c r="AJ5141" s="9" t="s">
        <v>52</v>
      </c>
      <c r="AK5141" s="9" t="s">
        <v>9620</v>
      </c>
      <c r="AL5141" s="9" t="s">
        <v>52</v>
      </c>
      <c r="AM5141" s="9" t="s">
        <v>52</v>
      </c>
    </row>
    <row r="5142" spans="1:39" ht="30" customHeight="1" x14ac:dyDescent="0.3">
      <c r="A5142" s="10" t="s">
        <v>5935</v>
      </c>
      <c r="B5142" s="10" t="s">
        <v>9621</v>
      </c>
      <c r="C5142" s="10" t="s">
        <v>2599</v>
      </c>
      <c r="D5142" s="11">
        <v>0.8</v>
      </c>
      <c r="E5142" s="15">
        <v>2000</v>
      </c>
      <c r="F5142" s="17">
        <f>TRUNC(E5142*D5142,1)</f>
        <v>1600</v>
      </c>
      <c r="G5142" s="15">
        <v>0</v>
      </c>
      <c r="H5142" s="17">
        <f>TRUNC(G5142*D5142,1)</f>
        <v>0</v>
      </c>
      <c r="I5142" s="15">
        <v>0</v>
      </c>
      <c r="J5142" s="17">
        <f>TRUNC(I5142*D5142,1)</f>
        <v>0</v>
      </c>
      <c r="K5142" s="15">
        <f>TRUNC(E5142+G5142+I5142,1)</f>
        <v>2000</v>
      </c>
      <c r="L5142" s="17">
        <f>TRUNC(F5142+H5142+J5142,1)</f>
        <v>1600</v>
      </c>
      <c r="M5142" s="10" t="s">
        <v>52</v>
      </c>
      <c r="N5142" s="9" t="s">
        <v>2993</v>
      </c>
      <c r="O5142" s="9" t="s">
        <v>9622</v>
      </c>
      <c r="P5142" s="9" t="s">
        <v>54</v>
      </c>
      <c r="Q5142" s="9" t="s">
        <v>54</v>
      </c>
      <c r="R5142" s="9" t="s">
        <v>67</v>
      </c>
      <c r="S5142" s="1"/>
      <c r="T5142" s="1"/>
      <c r="U5142" s="1"/>
      <c r="V5142" s="1"/>
      <c r="W5142" s="1"/>
      <c r="X5142" s="1"/>
      <c r="Y5142" s="1"/>
      <c r="Z5142" s="1"/>
      <c r="AA5142" s="1"/>
      <c r="AB5142" s="1"/>
      <c r="AC5142" s="1"/>
      <c r="AD5142" s="1"/>
      <c r="AE5142" s="1"/>
      <c r="AF5142" s="1"/>
      <c r="AG5142" s="1"/>
      <c r="AH5142" s="1"/>
      <c r="AI5142" s="1"/>
      <c r="AJ5142" s="9" t="s">
        <v>52</v>
      </c>
      <c r="AK5142" s="9" t="s">
        <v>9623</v>
      </c>
      <c r="AL5142" s="9" t="s">
        <v>52</v>
      </c>
      <c r="AM5142" s="9" t="s">
        <v>52</v>
      </c>
    </row>
    <row r="5143" spans="1:39" ht="30" customHeight="1" x14ac:dyDescent="0.3">
      <c r="A5143" s="10" t="s">
        <v>5935</v>
      </c>
      <c r="B5143" s="10" t="s">
        <v>9624</v>
      </c>
      <c r="C5143" s="10" t="s">
        <v>98</v>
      </c>
      <c r="D5143" s="11">
        <v>1.1000000000000001</v>
      </c>
      <c r="E5143" s="15">
        <v>2000</v>
      </c>
      <c r="F5143" s="17">
        <f>TRUNC(E5143*D5143,1)</f>
        <v>2200</v>
      </c>
      <c r="G5143" s="15">
        <v>0</v>
      </c>
      <c r="H5143" s="17">
        <f>TRUNC(G5143*D5143,1)</f>
        <v>0</v>
      </c>
      <c r="I5143" s="15">
        <v>0</v>
      </c>
      <c r="J5143" s="17">
        <f>TRUNC(I5143*D5143,1)</f>
        <v>0</v>
      </c>
      <c r="K5143" s="15">
        <f>TRUNC(E5143+G5143+I5143,1)</f>
        <v>2000</v>
      </c>
      <c r="L5143" s="17">
        <f>TRUNC(F5143+H5143+J5143,1)</f>
        <v>2200</v>
      </c>
      <c r="M5143" s="10" t="s">
        <v>52</v>
      </c>
      <c r="N5143" s="9" t="s">
        <v>2993</v>
      </c>
      <c r="O5143" s="9" t="s">
        <v>9625</v>
      </c>
      <c r="P5143" s="9" t="s">
        <v>54</v>
      </c>
      <c r="Q5143" s="9" t="s">
        <v>54</v>
      </c>
      <c r="R5143" s="9" t="s">
        <v>67</v>
      </c>
      <c r="S5143" s="1"/>
      <c r="T5143" s="1"/>
      <c r="U5143" s="1"/>
      <c r="V5143" s="1"/>
      <c r="W5143" s="1"/>
      <c r="X5143" s="1"/>
      <c r="Y5143" s="1"/>
      <c r="Z5143" s="1"/>
      <c r="AA5143" s="1"/>
      <c r="AB5143" s="1"/>
      <c r="AC5143" s="1"/>
      <c r="AD5143" s="1"/>
      <c r="AE5143" s="1"/>
      <c r="AF5143" s="1"/>
      <c r="AG5143" s="1"/>
      <c r="AH5143" s="1"/>
      <c r="AI5143" s="1"/>
      <c r="AJ5143" s="9" t="s">
        <v>52</v>
      </c>
      <c r="AK5143" s="9" t="s">
        <v>9626</v>
      </c>
      <c r="AL5143" s="9" t="s">
        <v>52</v>
      </c>
      <c r="AM5143" s="9" t="s">
        <v>52</v>
      </c>
    </row>
    <row r="5144" spans="1:39" ht="30" customHeight="1" x14ac:dyDescent="0.3">
      <c r="A5144" s="10" t="s">
        <v>9627</v>
      </c>
      <c r="B5144" s="10" t="s">
        <v>9628</v>
      </c>
      <c r="C5144" s="10" t="s">
        <v>65</v>
      </c>
      <c r="D5144" s="11">
        <v>0.8</v>
      </c>
      <c r="E5144" s="15">
        <v>216</v>
      </c>
      <c r="F5144" s="17">
        <f>TRUNC(E5144*D5144,1)</f>
        <v>172.8</v>
      </c>
      <c r="G5144" s="15">
        <v>0</v>
      </c>
      <c r="H5144" s="17">
        <f>TRUNC(G5144*D5144,1)</f>
        <v>0</v>
      </c>
      <c r="I5144" s="15">
        <v>0</v>
      </c>
      <c r="J5144" s="17">
        <f>TRUNC(I5144*D5144,1)</f>
        <v>0</v>
      </c>
      <c r="K5144" s="15">
        <f>TRUNC(E5144+G5144+I5144,1)</f>
        <v>216</v>
      </c>
      <c r="L5144" s="17">
        <f>TRUNC(F5144+H5144+J5144,1)</f>
        <v>172.8</v>
      </c>
      <c r="M5144" s="10" t="s">
        <v>52</v>
      </c>
      <c r="N5144" s="9" t="s">
        <v>2993</v>
      </c>
      <c r="O5144" s="9" t="s">
        <v>9629</v>
      </c>
      <c r="P5144" s="9" t="s">
        <v>54</v>
      </c>
      <c r="Q5144" s="9" t="s">
        <v>54</v>
      </c>
      <c r="R5144" s="9" t="s">
        <v>67</v>
      </c>
      <c r="S5144" s="1"/>
      <c r="T5144" s="1"/>
      <c r="U5144" s="1"/>
      <c r="V5144" s="1"/>
      <c r="W5144" s="1"/>
      <c r="X5144" s="1"/>
      <c r="Y5144" s="1"/>
      <c r="Z5144" s="1"/>
      <c r="AA5144" s="1"/>
      <c r="AB5144" s="1"/>
      <c r="AC5144" s="1"/>
      <c r="AD5144" s="1"/>
      <c r="AE5144" s="1"/>
      <c r="AF5144" s="1"/>
      <c r="AG5144" s="1"/>
      <c r="AH5144" s="1"/>
      <c r="AI5144" s="1"/>
      <c r="AJ5144" s="9" t="s">
        <v>52</v>
      </c>
      <c r="AK5144" s="9" t="s">
        <v>9630</v>
      </c>
      <c r="AL5144" s="9" t="s">
        <v>52</v>
      </c>
      <c r="AM5144" s="9" t="s">
        <v>52</v>
      </c>
    </row>
    <row r="5145" spans="1:39" ht="30" customHeight="1" x14ac:dyDescent="0.3">
      <c r="A5145" s="10" t="s">
        <v>5935</v>
      </c>
      <c r="B5145" s="10" t="s">
        <v>9631</v>
      </c>
      <c r="C5145" s="10" t="s">
        <v>453</v>
      </c>
      <c r="D5145" s="11">
        <v>10.5</v>
      </c>
      <c r="E5145" s="15">
        <v>350</v>
      </c>
      <c r="F5145" s="17">
        <f>TRUNC(E5145*D5145,1)</f>
        <v>3675</v>
      </c>
      <c r="G5145" s="15">
        <v>0</v>
      </c>
      <c r="H5145" s="17">
        <f>TRUNC(G5145*D5145,1)</f>
        <v>0</v>
      </c>
      <c r="I5145" s="15">
        <v>0</v>
      </c>
      <c r="J5145" s="17">
        <f>TRUNC(I5145*D5145,1)</f>
        <v>0</v>
      </c>
      <c r="K5145" s="15">
        <f>TRUNC(E5145+G5145+I5145,1)</f>
        <v>350</v>
      </c>
      <c r="L5145" s="17">
        <f>TRUNC(F5145+H5145+J5145,1)</f>
        <v>3675</v>
      </c>
      <c r="M5145" s="10" t="s">
        <v>52</v>
      </c>
      <c r="N5145" s="9" t="s">
        <v>2993</v>
      </c>
      <c r="O5145" s="9" t="s">
        <v>9632</v>
      </c>
      <c r="P5145" s="9" t="s">
        <v>54</v>
      </c>
      <c r="Q5145" s="9" t="s">
        <v>54</v>
      </c>
      <c r="R5145" s="9" t="s">
        <v>67</v>
      </c>
      <c r="S5145" s="1"/>
      <c r="T5145" s="1"/>
      <c r="U5145" s="1"/>
      <c r="V5145" s="1"/>
      <c r="W5145" s="1"/>
      <c r="X5145" s="1"/>
      <c r="Y5145" s="1"/>
      <c r="Z5145" s="1"/>
      <c r="AA5145" s="1"/>
      <c r="AB5145" s="1"/>
      <c r="AC5145" s="1"/>
      <c r="AD5145" s="1"/>
      <c r="AE5145" s="1"/>
      <c r="AF5145" s="1"/>
      <c r="AG5145" s="1"/>
      <c r="AH5145" s="1"/>
      <c r="AI5145" s="1"/>
      <c r="AJ5145" s="9" t="s">
        <v>52</v>
      </c>
      <c r="AK5145" s="9" t="s">
        <v>9633</v>
      </c>
      <c r="AL5145" s="9" t="s">
        <v>52</v>
      </c>
      <c r="AM5145" s="9" t="s">
        <v>52</v>
      </c>
    </row>
    <row r="5146" spans="1:39" ht="30" customHeight="1" x14ac:dyDescent="0.3">
      <c r="A5146" s="10" t="s">
        <v>5388</v>
      </c>
      <c r="B5146" s="10" t="s">
        <v>9634</v>
      </c>
      <c r="C5146" s="10" t="s">
        <v>453</v>
      </c>
      <c r="D5146" s="11">
        <v>10.5</v>
      </c>
      <c r="E5146" s="15">
        <v>693</v>
      </c>
      <c r="F5146" s="17">
        <f>TRUNC(E5146*D5146,1)</f>
        <v>7276.5</v>
      </c>
      <c r="G5146" s="15">
        <v>0</v>
      </c>
      <c r="H5146" s="17">
        <f>TRUNC(G5146*D5146,1)</f>
        <v>0</v>
      </c>
      <c r="I5146" s="15">
        <v>0</v>
      </c>
      <c r="J5146" s="17">
        <f>TRUNC(I5146*D5146,1)</f>
        <v>0</v>
      </c>
      <c r="K5146" s="15">
        <f>TRUNC(E5146+G5146+I5146,1)</f>
        <v>693</v>
      </c>
      <c r="L5146" s="17">
        <f>TRUNC(F5146+H5146+J5146,1)</f>
        <v>7276.5</v>
      </c>
      <c r="M5146" s="10" t="s">
        <v>52</v>
      </c>
      <c r="N5146" s="9" t="s">
        <v>2993</v>
      </c>
      <c r="O5146" s="9" t="s">
        <v>9635</v>
      </c>
      <c r="P5146" s="9" t="s">
        <v>54</v>
      </c>
      <c r="Q5146" s="9" t="s">
        <v>54</v>
      </c>
      <c r="R5146" s="9" t="s">
        <v>67</v>
      </c>
      <c r="S5146" s="1"/>
      <c r="T5146" s="1"/>
      <c r="U5146" s="1"/>
      <c r="V5146" s="1"/>
      <c r="W5146" s="1"/>
      <c r="X5146" s="1"/>
      <c r="Y5146" s="1"/>
      <c r="Z5146" s="1"/>
      <c r="AA5146" s="1"/>
      <c r="AB5146" s="1"/>
      <c r="AC5146" s="1"/>
      <c r="AD5146" s="1"/>
      <c r="AE5146" s="1"/>
      <c r="AF5146" s="1"/>
      <c r="AG5146" s="1"/>
      <c r="AH5146" s="1"/>
      <c r="AI5146" s="1"/>
      <c r="AJ5146" s="9" t="s">
        <v>52</v>
      </c>
      <c r="AK5146" s="9" t="s">
        <v>9636</v>
      </c>
      <c r="AL5146" s="9" t="s">
        <v>52</v>
      </c>
      <c r="AM5146" s="9" t="s">
        <v>52</v>
      </c>
    </row>
    <row r="5147" spans="1:39" ht="30" customHeight="1" x14ac:dyDescent="0.3">
      <c r="A5147" s="10" t="s">
        <v>5935</v>
      </c>
      <c r="B5147" s="10" t="s">
        <v>9637</v>
      </c>
      <c r="C5147" s="10" t="s">
        <v>453</v>
      </c>
      <c r="D5147" s="11">
        <v>10.5</v>
      </c>
      <c r="E5147" s="15">
        <v>300</v>
      </c>
      <c r="F5147" s="17">
        <f>TRUNC(E5147*D5147,1)</f>
        <v>3150</v>
      </c>
      <c r="G5147" s="15">
        <v>0</v>
      </c>
      <c r="H5147" s="17">
        <f>TRUNC(G5147*D5147,1)</f>
        <v>0</v>
      </c>
      <c r="I5147" s="15">
        <v>0</v>
      </c>
      <c r="J5147" s="17">
        <f>TRUNC(I5147*D5147,1)</f>
        <v>0</v>
      </c>
      <c r="K5147" s="15">
        <f>TRUNC(E5147+G5147+I5147,1)</f>
        <v>300</v>
      </c>
      <c r="L5147" s="17">
        <f>TRUNC(F5147+H5147+J5147,1)</f>
        <v>3150</v>
      </c>
      <c r="M5147" s="10" t="s">
        <v>52</v>
      </c>
      <c r="N5147" s="9" t="s">
        <v>2993</v>
      </c>
      <c r="O5147" s="9" t="s">
        <v>9638</v>
      </c>
      <c r="P5147" s="9" t="s">
        <v>54</v>
      </c>
      <c r="Q5147" s="9" t="s">
        <v>54</v>
      </c>
      <c r="R5147" s="9" t="s">
        <v>67</v>
      </c>
      <c r="S5147" s="1"/>
      <c r="T5147" s="1"/>
      <c r="U5147" s="1"/>
      <c r="V5147" s="1"/>
      <c r="W5147" s="1"/>
      <c r="X5147" s="1"/>
      <c r="Y5147" s="1"/>
      <c r="Z5147" s="1"/>
      <c r="AA5147" s="1"/>
      <c r="AB5147" s="1"/>
      <c r="AC5147" s="1"/>
      <c r="AD5147" s="1"/>
      <c r="AE5147" s="1"/>
      <c r="AF5147" s="1"/>
      <c r="AG5147" s="1"/>
      <c r="AH5147" s="1"/>
      <c r="AI5147" s="1"/>
      <c r="AJ5147" s="9" t="s">
        <v>52</v>
      </c>
      <c r="AK5147" s="9" t="s">
        <v>9639</v>
      </c>
      <c r="AL5147" s="9" t="s">
        <v>52</v>
      </c>
      <c r="AM5147" s="9" t="s">
        <v>52</v>
      </c>
    </row>
    <row r="5148" spans="1:39" ht="30" customHeight="1" x14ac:dyDescent="0.3">
      <c r="A5148" s="10" t="s">
        <v>9640</v>
      </c>
      <c r="B5148" s="10" t="s">
        <v>9641</v>
      </c>
      <c r="C5148" s="10" t="s">
        <v>98</v>
      </c>
      <c r="D5148" s="11">
        <v>1.1000000000000001</v>
      </c>
      <c r="E5148" s="15">
        <v>200</v>
      </c>
      <c r="F5148" s="17">
        <f>TRUNC(E5148*D5148,1)</f>
        <v>220</v>
      </c>
      <c r="G5148" s="15">
        <v>0</v>
      </c>
      <c r="H5148" s="17">
        <f>TRUNC(G5148*D5148,1)</f>
        <v>0</v>
      </c>
      <c r="I5148" s="15">
        <v>0</v>
      </c>
      <c r="J5148" s="17">
        <f>TRUNC(I5148*D5148,1)</f>
        <v>0</v>
      </c>
      <c r="K5148" s="15">
        <f>TRUNC(E5148+G5148+I5148,1)</f>
        <v>200</v>
      </c>
      <c r="L5148" s="17">
        <f>TRUNC(F5148+H5148+J5148,1)</f>
        <v>220</v>
      </c>
      <c r="M5148" s="10" t="s">
        <v>52</v>
      </c>
      <c r="N5148" s="9" t="s">
        <v>2993</v>
      </c>
      <c r="O5148" s="9" t="s">
        <v>9642</v>
      </c>
      <c r="P5148" s="9" t="s">
        <v>54</v>
      </c>
      <c r="Q5148" s="9" t="s">
        <v>54</v>
      </c>
      <c r="R5148" s="9" t="s">
        <v>67</v>
      </c>
      <c r="S5148" s="1"/>
      <c r="T5148" s="1"/>
      <c r="U5148" s="1"/>
      <c r="V5148" s="1"/>
      <c r="W5148" s="1"/>
      <c r="X5148" s="1"/>
      <c r="Y5148" s="1"/>
      <c r="Z5148" s="1"/>
      <c r="AA5148" s="1"/>
      <c r="AB5148" s="1"/>
      <c r="AC5148" s="1"/>
      <c r="AD5148" s="1"/>
      <c r="AE5148" s="1"/>
      <c r="AF5148" s="1"/>
      <c r="AG5148" s="1"/>
      <c r="AH5148" s="1"/>
      <c r="AI5148" s="1"/>
      <c r="AJ5148" s="9" t="s">
        <v>52</v>
      </c>
      <c r="AK5148" s="9" t="s">
        <v>9643</v>
      </c>
      <c r="AL5148" s="9" t="s">
        <v>52</v>
      </c>
      <c r="AM5148" s="9" t="s">
        <v>52</v>
      </c>
    </row>
    <row r="5149" spans="1:39" ht="30" customHeight="1" x14ac:dyDescent="0.3">
      <c r="A5149" s="10" t="s">
        <v>5914</v>
      </c>
      <c r="B5149" s="10" t="s">
        <v>4714</v>
      </c>
      <c r="C5149" s="10" t="s">
        <v>4715</v>
      </c>
      <c r="D5149" s="11">
        <v>3.2000000000000001E-2</v>
      </c>
      <c r="E5149" s="15">
        <v>0</v>
      </c>
      <c r="F5149" s="17">
        <f>TRUNC(E5149*D5149,1)</f>
        <v>0</v>
      </c>
      <c r="G5149" s="15">
        <v>191620</v>
      </c>
      <c r="H5149" s="17">
        <f>TRUNC(G5149*D5149,1)</f>
        <v>6131.8</v>
      </c>
      <c r="I5149" s="15">
        <v>0</v>
      </c>
      <c r="J5149" s="17">
        <f>TRUNC(I5149*D5149,1)</f>
        <v>0</v>
      </c>
      <c r="K5149" s="15">
        <f>TRUNC(E5149+G5149+I5149,1)</f>
        <v>191620</v>
      </c>
      <c r="L5149" s="17">
        <f>TRUNC(F5149+H5149+J5149,1)</f>
        <v>6131.8</v>
      </c>
      <c r="M5149" s="10" t="s">
        <v>52</v>
      </c>
      <c r="N5149" s="9" t="s">
        <v>2993</v>
      </c>
      <c r="O5149" s="9" t="s">
        <v>5915</v>
      </c>
      <c r="P5149" s="9" t="s">
        <v>54</v>
      </c>
      <c r="Q5149" s="9" t="s">
        <v>54</v>
      </c>
      <c r="R5149" s="9" t="s">
        <v>67</v>
      </c>
      <c r="S5149" s="1"/>
      <c r="T5149" s="1"/>
      <c r="U5149" s="1"/>
      <c r="V5149" s="1">
        <v>1</v>
      </c>
      <c r="W5149" s="1"/>
      <c r="X5149" s="1"/>
      <c r="Y5149" s="1"/>
      <c r="Z5149" s="1"/>
      <c r="AA5149" s="1"/>
      <c r="AB5149" s="1"/>
      <c r="AC5149" s="1"/>
      <c r="AD5149" s="1"/>
      <c r="AE5149" s="1"/>
      <c r="AF5149" s="1"/>
      <c r="AG5149" s="1"/>
      <c r="AH5149" s="1"/>
      <c r="AI5149" s="1"/>
      <c r="AJ5149" s="9" t="s">
        <v>52</v>
      </c>
      <c r="AK5149" s="9" t="s">
        <v>9644</v>
      </c>
      <c r="AL5149" s="9" t="s">
        <v>52</v>
      </c>
      <c r="AM5149" s="9" t="s">
        <v>52</v>
      </c>
    </row>
    <row r="5150" spans="1:39" ht="30" customHeight="1" x14ac:dyDescent="0.3">
      <c r="A5150" s="10" t="s">
        <v>4720</v>
      </c>
      <c r="B5150" s="10" t="s">
        <v>4714</v>
      </c>
      <c r="C5150" s="10" t="s">
        <v>4715</v>
      </c>
      <c r="D5150" s="11">
        <v>1.0999999999999999E-2</v>
      </c>
      <c r="E5150" s="15">
        <v>0</v>
      </c>
      <c r="F5150" s="17">
        <f>TRUNC(E5150*D5150,1)</f>
        <v>0</v>
      </c>
      <c r="G5150" s="15">
        <v>153671</v>
      </c>
      <c r="H5150" s="17">
        <f>TRUNC(G5150*D5150,1)</f>
        <v>1690.3</v>
      </c>
      <c r="I5150" s="15">
        <v>0</v>
      </c>
      <c r="J5150" s="17">
        <f>TRUNC(I5150*D5150,1)</f>
        <v>0</v>
      </c>
      <c r="K5150" s="15">
        <f>TRUNC(E5150+G5150+I5150,1)</f>
        <v>153671</v>
      </c>
      <c r="L5150" s="17">
        <f>TRUNC(F5150+H5150+J5150,1)</f>
        <v>1690.3</v>
      </c>
      <c r="M5150" s="10" t="s">
        <v>52</v>
      </c>
      <c r="N5150" s="9" t="s">
        <v>2993</v>
      </c>
      <c r="O5150" s="9" t="s">
        <v>4721</v>
      </c>
      <c r="P5150" s="9" t="s">
        <v>54</v>
      </c>
      <c r="Q5150" s="9" t="s">
        <v>54</v>
      </c>
      <c r="R5150" s="9" t="s">
        <v>67</v>
      </c>
      <c r="S5150" s="1"/>
      <c r="T5150" s="1"/>
      <c r="U5150" s="1"/>
      <c r="V5150" s="1">
        <v>1</v>
      </c>
      <c r="W5150" s="1"/>
      <c r="X5150" s="1"/>
      <c r="Y5150" s="1"/>
      <c r="Z5150" s="1"/>
      <c r="AA5150" s="1"/>
      <c r="AB5150" s="1"/>
      <c r="AC5150" s="1"/>
      <c r="AD5150" s="1"/>
      <c r="AE5150" s="1"/>
      <c r="AF5150" s="1"/>
      <c r="AG5150" s="1"/>
      <c r="AH5150" s="1"/>
      <c r="AI5150" s="1"/>
      <c r="AJ5150" s="9" t="s">
        <v>52</v>
      </c>
      <c r="AK5150" s="9" t="s">
        <v>9645</v>
      </c>
      <c r="AL5150" s="9" t="s">
        <v>52</v>
      </c>
      <c r="AM5150" s="9" t="s">
        <v>52</v>
      </c>
    </row>
    <row r="5151" spans="1:39" ht="30" customHeight="1" x14ac:dyDescent="0.3">
      <c r="A5151" s="10" t="s">
        <v>4727</v>
      </c>
      <c r="B5151" s="10" t="s">
        <v>4797</v>
      </c>
      <c r="C5151" s="10" t="s">
        <v>732</v>
      </c>
      <c r="D5151" s="11">
        <v>1</v>
      </c>
      <c r="E5151" s="15">
        <v>0</v>
      </c>
      <c r="F5151" s="17">
        <f>TRUNC(E5151*D5151,1)</f>
        <v>0</v>
      </c>
      <c r="G5151" s="15">
        <v>0</v>
      </c>
      <c r="H5151" s="17">
        <f>TRUNC(G5151*D5151,1)</f>
        <v>0</v>
      </c>
      <c r="I5151" s="15">
        <f>TRUNC(SUMIF(V5140:V5151, RIGHTB(O5151, 1), H5140:H5151)*U5151, 2)</f>
        <v>234.66</v>
      </c>
      <c r="J5151" s="17">
        <f>TRUNC(I5151*D5151,1)</f>
        <v>234.6</v>
      </c>
      <c r="K5151" s="15">
        <f>TRUNC(E5151+G5151+I5151,1)</f>
        <v>234.6</v>
      </c>
      <c r="L5151" s="17">
        <f>TRUNC(F5151+H5151+J5151,1)</f>
        <v>234.6</v>
      </c>
      <c r="M5151" s="10" t="s">
        <v>52</v>
      </c>
      <c r="N5151" s="9" t="s">
        <v>2993</v>
      </c>
      <c r="O5151" s="9" t="s">
        <v>4729</v>
      </c>
      <c r="P5151" s="9" t="s">
        <v>54</v>
      </c>
      <c r="Q5151" s="9" t="s">
        <v>54</v>
      </c>
      <c r="R5151" s="9" t="s">
        <v>54</v>
      </c>
      <c r="S5151" s="1">
        <v>1</v>
      </c>
      <c r="T5151" s="1">
        <v>2</v>
      </c>
      <c r="U5151" s="1">
        <v>0.03</v>
      </c>
      <c r="V5151" s="1"/>
      <c r="W5151" s="1"/>
      <c r="X5151" s="1"/>
      <c r="Y5151" s="1"/>
      <c r="Z5151" s="1"/>
      <c r="AA5151" s="1"/>
      <c r="AB5151" s="1"/>
      <c r="AC5151" s="1"/>
      <c r="AD5151" s="1"/>
      <c r="AE5151" s="1"/>
      <c r="AF5151" s="1"/>
      <c r="AG5151" s="1"/>
      <c r="AH5151" s="1"/>
      <c r="AI5151" s="1"/>
      <c r="AJ5151" s="9" t="s">
        <v>52</v>
      </c>
      <c r="AK5151" s="9" t="s">
        <v>9646</v>
      </c>
      <c r="AL5151" s="9" t="s">
        <v>52</v>
      </c>
      <c r="AM5151" s="9" t="s">
        <v>52</v>
      </c>
    </row>
    <row r="5152" spans="1:39" ht="30" customHeight="1" x14ac:dyDescent="0.3">
      <c r="A5152" s="10" t="s">
        <v>4735</v>
      </c>
      <c r="B5152" s="10" t="s">
        <v>52</v>
      </c>
      <c r="C5152" s="10" t="s">
        <v>52</v>
      </c>
      <c r="D5152" s="11"/>
      <c r="E5152" s="15"/>
      <c r="F5152" s="17">
        <f>TRUNC(SUMIF(N5140:N5151, N5139, F5140:F5151),0)</f>
        <v>36054</v>
      </c>
      <c r="G5152" s="15"/>
      <c r="H5152" s="17">
        <f>TRUNC(SUMIF(N5140:N5151, N5139, H5140:H5151),0)</f>
        <v>7822</v>
      </c>
      <c r="I5152" s="15"/>
      <c r="J5152" s="17">
        <f>TRUNC(SUMIF(N5140:N5151, N5139, J5140:J5151),0)</f>
        <v>234</v>
      </c>
      <c r="K5152" s="15"/>
      <c r="L5152" s="17">
        <f>F5152+H5152+J5152</f>
        <v>44110</v>
      </c>
      <c r="M5152" s="10" t="s">
        <v>52</v>
      </c>
      <c r="N5152" s="9" t="s">
        <v>4736</v>
      </c>
      <c r="O5152" s="9" t="s">
        <v>4736</v>
      </c>
      <c r="P5152" s="9" t="s">
        <v>52</v>
      </c>
      <c r="Q5152" s="9" t="s">
        <v>52</v>
      </c>
      <c r="R5152" s="9" t="s">
        <v>52</v>
      </c>
      <c r="S5152" s="1"/>
      <c r="T5152" s="1"/>
      <c r="U5152" s="1"/>
      <c r="V5152" s="1"/>
      <c r="W5152" s="1"/>
      <c r="X5152" s="1"/>
      <c r="Y5152" s="1"/>
      <c r="Z5152" s="1"/>
      <c r="AA5152" s="1"/>
      <c r="AB5152" s="1"/>
      <c r="AC5152" s="1"/>
      <c r="AD5152" s="1"/>
      <c r="AE5152" s="1"/>
      <c r="AF5152" s="1"/>
      <c r="AG5152" s="1"/>
      <c r="AH5152" s="1"/>
      <c r="AI5152" s="1"/>
      <c r="AJ5152" s="9" t="s">
        <v>52</v>
      </c>
      <c r="AK5152" s="9" t="s">
        <v>52</v>
      </c>
      <c r="AL5152" s="9" t="s">
        <v>52</v>
      </c>
      <c r="AM5152" s="9" t="s">
        <v>52</v>
      </c>
    </row>
    <row r="5153" spans="1:39" ht="30" customHeight="1" x14ac:dyDescent="0.3">
      <c r="A5153" s="11"/>
      <c r="B5153" s="11"/>
      <c r="C5153" s="11"/>
      <c r="D5153" s="11"/>
      <c r="E5153" s="15"/>
      <c r="F5153" s="17"/>
      <c r="G5153" s="15"/>
      <c r="H5153" s="17"/>
      <c r="I5153" s="15"/>
      <c r="J5153" s="17"/>
      <c r="K5153" s="15"/>
      <c r="L5153" s="17"/>
      <c r="M5153" s="11"/>
    </row>
    <row r="5154" spans="1:39" ht="30" customHeight="1" x14ac:dyDescent="0.3">
      <c r="A5154" s="14" t="s">
        <v>9647</v>
      </c>
      <c r="B5154" s="14"/>
      <c r="C5154" s="14"/>
      <c r="D5154" s="14"/>
      <c r="E5154" s="16"/>
      <c r="F5154" s="18"/>
      <c r="G5154" s="16"/>
      <c r="H5154" s="18"/>
      <c r="I5154" s="16"/>
      <c r="J5154" s="18"/>
      <c r="K5154" s="16"/>
      <c r="L5154" s="18"/>
      <c r="M5154" s="14"/>
      <c r="N5154" s="5" t="s">
        <v>2996</v>
      </c>
    </row>
    <row r="5155" spans="1:39" ht="30" customHeight="1" x14ac:dyDescent="0.3">
      <c r="A5155" s="10" t="s">
        <v>5935</v>
      </c>
      <c r="B5155" s="10" t="s">
        <v>9615</v>
      </c>
      <c r="C5155" s="10" t="s">
        <v>65</v>
      </c>
      <c r="D5155" s="11">
        <v>1.1499999999999999</v>
      </c>
      <c r="E5155" s="15">
        <v>12000</v>
      </c>
      <c r="F5155" s="17">
        <f>TRUNC(E5155*D5155,1)</f>
        <v>13800</v>
      </c>
      <c r="G5155" s="15">
        <v>0</v>
      </c>
      <c r="H5155" s="17">
        <f>TRUNC(G5155*D5155,1)</f>
        <v>0</v>
      </c>
      <c r="I5155" s="15">
        <v>0</v>
      </c>
      <c r="J5155" s="17">
        <f>TRUNC(I5155*D5155,1)</f>
        <v>0</v>
      </c>
      <c r="K5155" s="15">
        <f>TRUNC(E5155+G5155+I5155,1)</f>
        <v>12000</v>
      </c>
      <c r="L5155" s="17">
        <f>TRUNC(F5155+H5155+J5155,1)</f>
        <v>13800</v>
      </c>
      <c r="M5155" s="10" t="s">
        <v>52</v>
      </c>
      <c r="N5155" s="9" t="s">
        <v>2996</v>
      </c>
      <c r="O5155" s="9" t="s">
        <v>9616</v>
      </c>
      <c r="P5155" s="9" t="s">
        <v>54</v>
      </c>
      <c r="Q5155" s="9" t="s">
        <v>54</v>
      </c>
      <c r="R5155" s="9" t="s">
        <v>67</v>
      </c>
      <c r="S5155" s="1"/>
      <c r="T5155" s="1"/>
      <c r="U5155" s="1"/>
      <c r="V5155" s="1"/>
      <c r="W5155" s="1"/>
      <c r="X5155" s="1"/>
      <c r="Y5155" s="1"/>
      <c r="Z5155" s="1"/>
      <c r="AA5155" s="1"/>
      <c r="AB5155" s="1"/>
      <c r="AC5155" s="1"/>
      <c r="AD5155" s="1"/>
      <c r="AE5155" s="1"/>
      <c r="AF5155" s="1"/>
      <c r="AG5155" s="1"/>
      <c r="AH5155" s="1"/>
      <c r="AI5155" s="1"/>
      <c r="AJ5155" s="9" t="s">
        <v>52</v>
      </c>
      <c r="AK5155" s="9" t="s">
        <v>9649</v>
      </c>
      <c r="AL5155" s="9" t="s">
        <v>52</v>
      </c>
      <c r="AM5155" s="9" t="s">
        <v>52</v>
      </c>
    </row>
    <row r="5156" spans="1:39" ht="30" customHeight="1" x14ac:dyDescent="0.3">
      <c r="A5156" s="10" t="s">
        <v>5935</v>
      </c>
      <c r="B5156" s="10" t="s">
        <v>9618</v>
      </c>
      <c r="C5156" s="10" t="s">
        <v>5378</v>
      </c>
      <c r="D5156" s="11">
        <v>0.15</v>
      </c>
      <c r="E5156" s="15">
        <v>8000</v>
      </c>
      <c r="F5156" s="17">
        <f>TRUNC(E5156*D5156,1)</f>
        <v>1200</v>
      </c>
      <c r="G5156" s="15">
        <v>0</v>
      </c>
      <c r="H5156" s="17">
        <f>TRUNC(G5156*D5156,1)</f>
        <v>0</v>
      </c>
      <c r="I5156" s="15">
        <v>0</v>
      </c>
      <c r="J5156" s="17">
        <f>TRUNC(I5156*D5156,1)</f>
        <v>0</v>
      </c>
      <c r="K5156" s="15">
        <f>TRUNC(E5156+G5156+I5156,1)</f>
        <v>8000</v>
      </c>
      <c r="L5156" s="17">
        <f>TRUNC(F5156+H5156+J5156,1)</f>
        <v>1200</v>
      </c>
      <c r="M5156" s="10" t="s">
        <v>52</v>
      </c>
      <c r="N5156" s="9" t="s">
        <v>2996</v>
      </c>
      <c r="O5156" s="9" t="s">
        <v>9619</v>
      </c>
      <c r="P5156" s="9" t="s">
        <v>54</v>
      </c>
      <c r="Q5156" s="9" t="s">
        <v>54</v>
      </c>
      <c r="R5156" s="9" t="s">
        <v>67</v>
      </c>
      <c r="S5156" s="1"/>
      <c r="T5156" s="1"/>
      <c r="U5156" s="1"/>
      <c r="V5156" s="1"/>
      <c r="W5156" s="1"/>
      <c r="X5156" s="1"/>
      <c r="Y5156" s="1"/>
      <c r="Z5156" s="1"/>
      <c r="AA5156" s="1"/>
      <c r="AB5156" s="1"/>
      <c r="AC5156" s="1"/>
      <c r="AD5156" s="1"/>
      <c r="AE5156" s="1"/>
      <c r="AF5156" s="1"/>
      <c r="AG5156" s="1"/>
      <c r="AH5156" s="1"/>
      <c r="AI5156" s="1"/>
      <c r="AJ5156" s="9" t="s">
        <v>52</v>
      </c>
      <c r="AK5156" s="9" t="s">
        <v>9650</v>
      </c>
      <c r="AL5156" s="9" t="s">
        <v>52</v>
      </c>
      <c r="AM5156" s="9" t="s">
        <v>52</v>
      </c>
    </row>
    <row r="5157" spans="1:39" ht="30" customHeight="1" x14ac:dyDescent="0.3">
      <c r="A5157" s="10" t="s">
        <v>5935</v>
      </c>
      <c r="B5157" s="10" t="s">
        <v>9621</v>
      </c>
      <c r="C5157" s="10" t="s">
        <v>2599</v>
      </c>
      <c r="D5157" s="11">
        <v>0.8</v>
      </c>
      <c r="E5157" s="15">
        <v>2000</v>
      </c>
      <c r="F5157" s="17">
        <f>TRUNC(E5157*D5157,1)</f>
        <v>1600</v>
      </c>
      <c r="G5157" s="15">
        <v>0</v>
      </c>
      <c r="H5157" s="17">
        <f>TRUNC(G5157*D5157,1)</f>
        <v>0</v>
      </c>
      <c r="I5157" s="15">
        <v>0</v>
      </c>
      <c r="J5157" s="17">
        <f>TRUNC(I5157*D5157,1)</f>
        <v>0</v>
      </c>
      <c r="K5157" s="15">
        <f>TRUNC(E5157+G5157+I5157,1)</f>
        <v>2000</v>
      </c>
      <c r="L5157" s="17">
        <f>TRUNC(F5157+H5157+J5157,1)</f>
        <v>1600</v>
      </c>
      <c r="M5157" s="10" t="s">
        <v>52</v>
      </c>
      <c r="N5157" s="9" t="s">
        <v>2996</v>
      </c>
      <c r="O5157" s="9" t="s">
        <v>9622</v>
      </c>
      <c r="P5157" s="9" t="s">
        <v>54</v>
      </c>
      <c r="Q5157" s="9" t="s">
        <v>54</v>
      </c>
      <c r="R5157" s="9" t="s">
        <v>67</v>
      </c>
      <c r="S5157" s="1"/>
      <c r="T5157" s="1"/>
      <c r="U5157" s="1"/>
      <c r="V5157" s="1"/>
      <c r="W5157" s="1"/>
      <c r="X5157" s="1"/>
      <c r="Y5157" s="1"/>
      <c r="Z5157" s="1"/>
      <c r="AA5157" s="1"/>
      <c r="AB5157" s="1"/>
      <c r="AC5157" s="1"/>
      <c r="AD5157" s="1"/>
      <c r="AE5157" s="1"/>
      <c r="AF5157" s="1"/>
      <c r="AG5157" s="1"/>
      <c r="AH5157" s="1"/>
      <c r="AI5157" s="1"/>
      <c r="AJ5157" s="9" t="s">
        <v>52</v>
      </c>
      <c r="AK5157" s="9" t="s">
        <v>9651</v>
      </c>
      <c r="AL5157" s="9" t="s">
        <v>52</v>
      </c>
      <c r="AM5157" s="9" t="s">
        <v>52</v>
      </c>
    </row>
    <row r="5158" spans="1:39" ht="30" customHeight="1" x14ac:dyDescent="0.3">
      <c r="A5158" s="10" t="s">
        <v>5935</v>
      </c>
      <c r="B5158" s="10" t="s">
        <v>9624</v>
      </c>
      <c r="C5158" s="10" t="s">
        <v>98</v>
      </c>
      <c r="D5158" s="11">
        <v>1.1000000000000001</v>
      </c>
      <c r="E5158" s="15">
        <v>2000</v>
      </c>
      <c r="F5158" s="17">
        <f>TRUNC(E5158*D5158,1)</f>
        <v>2200</v>
      </c>
      <c r="G5158" s="15">
        <v>0</v>
      </c>
      <c r="H5158" s="17">
        <f>TRUNC(G5158*D5158,1)</f>
        <v>0</v>
      </c>
      <c r="I5158" s="15">
        <v>0</v>
      </c>
      <c r="J5158" s="17">
        <f>TRUNC(I5158*D5158,1)</f>
        <v>0</v>
      </c>
      <c r="K5158" s="15">
        <f>TRUNC(E5158+G5158+I5158,1)</f>
        <v>2000</v>
      </c>
      <c r="L5158" s="17">
        <f>TRUNC(F5158+H5158+J5158,1)</f>
        <v>2200</v>
      </c>
      <c r="M5158" s="10" t="s">
        <v>52</v>
      </c>
      <c r="N5158" s="9" t="s">
        <v>2996</v>
      </c>
      <c r="O5158" s="9" t="s">
        <v>9625</v>
      </c>
      <c r="P5158" s="9" t="s">
        <v>54</v>
      </c>
      <c r="Q5158" s="9" t="s">
        <v>54</v>
      </c>
      <c r="R5158" s="9" t="s">
        <v>67</v>
      </c>
      <c r="S5158" s="1"/>
      <c r="T5158" s="1"/>
      <c r="U5158" s="1"/>
      <c r="V5158" s="1"/>
      <c r="W5158" s="1"/>
      <c r="X5158" s="1"/>
      <c r="Y5158" s="1"/>
      <c r="Z5158" s="1"/>
      <c r="AA5158" s="1"/>
      <c r="AB5158" s="1"/>
      <c r="AC5158" s="1"/>
      <c r="AD5158" s="1"/>
      <c r="AE5158" s="1"/>
      <c r="AF5158" s="1"/>
      <c r="AG5158" s="1"/>
      <c r="AH5158" s="1"/>
      <c r="AI5158" s="1"/>
      <c r="AJ5158" s="9" t="s">
        <v>52</v>
      </c>
      <c r="AK5158" s="9" t="s">
        <v>9652</v>
      </c>
      <c r="AL5158" s="9" t="s">
        <v>52</v>
      </c>
      <c r="AM5158" s="9" t="s">
        <v>52</v>
      </c>
    </row>
    <row r="5159" spans="1:39" ht="30" customHeight="1" x14ac:dyDescent="0.3">
      <c r="A5159" s="10" t="s">
        <v>9627</v>
      </c>
      <c r="B5159" s="10" t="s">
        <v>9628</v>
      </c>
      <c r="C5159" s="10" t="s">
        <v>65</v>
      </c>
      <c r="D5159" s="11">
        <v>0.6</v>
      </c>
      <c r="E5159" s="15">
        <v>216</v>
      </c>
      <c r="F5159" s="17">
        <f>TRUNC(E5159*D5159,1)</f>
        <v>129.6</v>
      </c>
      <c r="G5159" s="15">
        <v>0</v>
      </c>
      <c r="H5159" s="17">
        <f>TRUNC(G5159*D5159,1)</f>
        <v>0</v>
      </c>
      <c r="I5159" s="15">
        <v>0</v>
      </c>
      <c r="J5159" s="17">
        <f>TRUNC(I5159*D5159,1)</f>
        <v>0</v>
      </c>
      <c r="K5159" s="15">
        <f>TRUNC(E5159+G5159+I5159,1)</f>
        <v>216</v>
      </c>
      <c r="L5159" s="17">
        <f>TRUNC(F5159+H5159+J5159,1)</f>
        <v>129.6</v>
      </c>
      <c r="M5159" s="10" t="s">
        <v>52</v>
      </c>
      <c r="N5159" s="9" t="s">
        <v>2996</v>
      </c>
      <c r="O5159" s="9" t="s">
        <v>9629</v>
      </c>
      <c r="P5159" s="9" t="s">
        <v>54</v>
      </c>
      <c r="Q5159" s="9" t="s">
        <v>54</v>
      </c>
      <c r="R5159" s="9" t="s">
        <v>67</v>
      </c>
      <c r="S5159" s="1"/>
      <c r="T5159" s="1"/>
      <c r="U5159" s="1"/>
      <c r="V5159" s="1"/>
      <c r="W5159" s="1"/>
      <c r="X5159" s="1"/>
      <c r="Y5159" s="1"/>
      <c r="Z5159" s="1"/>
      <c r="AA5159" s="1"/>
      <c r="AB5159" s="1"/>
      <c r="AC5159" s="1"/>
      <c r="AD5159" s="1"/>
      <c r="AE5159" s="1"/>
      <c r="AF5159" s="1"/>
      <c r="AG5159" s="1"/>
      <c r="AH5159" s="1"/>
      <c r="AI5159" s="1"/>
      <c r="AJ5159" s="9" t="s">
        <v>52</v>
      </c>
      <c r="AK5159" s="9" t="s">
        <v>9653</v>
      </c>
      <c r="AL5159" s="9" t="s">
        <v>52</v>
      </c>
      <c r="AM5159" s="9" t="s">
        <v>52</v>
      </c>
    </row>
    <row r="5160" spans="1:39" ht="30" customHeight="1" x14ac:dyDescent="0.3">
      <c r="A5160" s="10" t="s">
        <v>5935</v>
      </c>
      <c r="B5160" s="10" t="s">
        <v>9631</v>
      </c>
      <c r="C5160" s="10" t="s">
        <v>453</v>
      </c>
      <c r="D5160" s="11">
        <v>10.5</v>
      </c>
      <c r="E5160" s="15">
        <v>350</v>
      </c>
      <c r="F5160" s="17">
        <f>TRUNC(E5160*D5160,1)</f>
        <v>3675</v>
      </c>
      <c r="G5160" s="15">
        <v>0</v>
      </c>
      <c r="H5160" s="17">
        <f>TRUNC(G5160*D5160,1)</f>
        <v>0</v>
      </c>
      <c r="I5160" s="15">
        <v>0</v>
      </c>
      <c r="J5160" s="17">
        <f>TRUNC(I5160*D5160,1)</f>
        <v>0</v>
      </c>
      <c r="K5160" s="15">
        <f>TRUNC(E5160+G5160+I5160,1)</f>
        <v>350</v>
      </c>
      <c r="L5160" s="17">
        <f>TRUNC(F5160+H5160+J5160,1)</f>
        <v>3675</v>
      </c>
      <c r="M5160" s="10" t="s">
        <v>52</v>
      </c>
      <c r="N5160" s="9" t="s">
        <v>2996</v>
      </c>
      <c r="O5160" s="9" t="s">
        <v>9632</v>
      </c>
      <c r="P5160" s="9" t="s">
        <v>54</v>
      </c>
      <c r="Q5160" s="9" t="s">
        <v>54</v>
      </c>
      <c r="R5160" s="9" t="s">
        <v>67</v>
      </c>
      <c r="S5160" s="1"/>
      <c r="T5160" s="1"/>
      <c r="U5160" s="1"/>
      <c r="V5160" s="1"/>
      <c r="W5160" s="1"/>
      <c r="X5160" s="1"/>
      <c r="Y5160" s="1"/>
      <c r="Z5160" s="1"/>
      <c r="AA5160" s="1"/>
      <c r="AB5160" s="1"/>
      <c r="AC5160" s="1"/>
      <c r="AD5160" s="1"/>
      <c r="AE5160" s="1"/>
      <c r="AF5160" s="1"/>
      <c r="AG5160" s="1"/>
      <c r="AH5160" s="1"/>
      <c r="AI5160" s="1"/>
      <c r="AJ5160" s="9" t="s">
        <v>52</v>
      </c>
      <c r="AK5160" s="9" t="s">
        <v>9654</v>
      </c>
      <c r="AL5160" s="9" t="s">
        <v>52</v>
      </c>
      <c r="AM5160" s="9" t="s">
        <v>52</v>
      </c>
    </row>
    <row r="5161" spans="1:39" ht="30" customHeight="1" x14ac:dyDescent="0.3">
      <c r="A5161" s="10" t="s">
        <v>5388</v>
      </c>
      <c r="B5161" s="10" t="s">
        <v>9634</v>
      </c>
      <c r="C5161" s="10" t="s">
        <v>453</v>
      </c>
      <c r="D5161" s="11">
        <v>10.5</v>
      </c>
      <c r="E5161" s="15">
        <v>693</v>
      </c>
      <c r="F5161" s="17">
        <f>TRUNC(E5161*D5161,1)</f>
        <v>7276.5</v>
      </c>
      <c r="G5161" s="15">
        <v>0</v>
      </c>
      <c r="H5161" s="17">
        <f>TRUNC(G5161*D5161,1)</f>
        <v>0</v>
      </c>
      <c r="I5161" s="15">
        <v>0</v>
      </c>
      <c r="J5161" s="17">
        <f>TRUNC(I5161*D5161,1)</f>
        <v>0</v>
      </c>
      <c r="K5161" s="15">
        <f>TRUNC(E5161+G5161+I5161,1)</f>
        <v>693</v>
      </c>
      <c r="L5161" s="17">
        <f>TRUNC(F5161+H5161+J5161,1)</f>
        <v>7276.5</v>
      </c>
      <c r="M5161" s="10" t="s">
        <v>52</v>
      </c>
      <c r="N5161" s="9" t="s">
        <v>2996</v>
      </c>
      <c r="O5161" s="9" t="s">
        <v>9635</v>
      </c>
      <c r="P5161" s="9" t="s">
        <v>54</v>
      </c>
      <c r="Q5161" s="9" t="s">
        <v>54</v>
      </c>
      <c r="R5161" s="9" t="s">
        <v>67</v>
      </c>
      <c r="S5161" s="1"/>
      <c r="T5161" s="1"/>
      <c r="U5161" s="1"/>
      <c r="V5161" s="1"/>
      <c r="W5161" s="1"/>
      <c r="X5161" s="1"/>
      <c r="Y5161" s="1"/>
      <c r="Z5161" s="1"/>
      <c r="AA5161" s="1"/>
      <c r="AB5161" s="1"/>
      <c r="AC5161" s="1"/>
      <c r="AD5161" s="1"/>
      <c r="AE5161" s="1"/>
      <c r="AF5161" s="1"/>
      <c r="AG5161" s="1"/>
      <c r="AH5161" s="1"/>
      <c r="AI5161" s="1"/>
      <c r="AJ5161" s="9" t="s">
        <v>52</v>
      </c>
      <c r="AK5161" s="9" t="s">
        <v>9655</v>
      </c>
      <c r="AL5161" s="9" t="s">
        <v>52</v>
      </c>
      <c r="AM5161" s="9" t="s">
        <v>52</v>
      </c>
    </row>
    <row r="5162" spans="1:39" ht="30" customHeight="1" x14ac:dyDescent="0.3">
      <c r="A5162" s="10" t="s">
        <v>5935</v>
      </c>
      <c r="B5162" s="10" t="s">
        <v>9637</v>
      </c>
      <c r="C5162" s="10" t="s">
        <v>453</v>
      </c>
      <c r="D5162" s="11">
        <v>10.5</v>
      </c>
      <c r="E5162" s="15">
        <v>300</v>
      </c>
      <c r="F5162" s="17">
        <f>TRUNC(E5162*D5162,1)</f>
        <v>3150</v>
      </c>
      <c r="G5162" s="15">
        <v>0</v>
      </c>
      <c r="H5162" s="17">
        <f>TRUNC(G5162*D5162,1)</f>
        <v>0</v>
      </c>
      <c r="I5162" s="15">
        <v>0</v>
      </c>
      <c r="J5162" s="17">
        <f>TRUNC(I5162*D5162,1)</f>
        <v>0</v>
      </c>
      <c r="K5162" s="15">
        <f>TRUNC(E5162+G5162+I5162,1)</f>
        <v>300</v>
      </c>
      <c r="L5162" s="17">
        <f>TRUNC(F5162+H5162+J5162,1)</f>
        <v>3150</v>
      </c>
      <c r="M5162" s="10" t="s">
        <v>52</v>
      </c>
      <c r="N5162" s="9" t="s">
        <v>2996</v>
      </c>
      <c r="O5162" s="9" t="s">
        <v>9638</v>
      </c>
      <c r="P5162" s="9" t="s">
        <v>54</v>
      </c>
      <c r="Q5162" s="9" t="s">
        <v>54</v>
      </c>
      <c r="R5162" s="9" t="s">
        <v>67</v>
      </c>
      <c r="S5162" s="1"/>
      <c r="T5162" s="1"/>
      <c r="U5162" s="1"/>
      <c r="V5162" s="1"/>
      <c r="W5162" s="1"/>
      <c r="X5162" s="1"/>
      <c r="Y5162" s="1"/>
      <c r="Z5162" s="1"/>
      <c r="AA5162" s="1"/>
      <c r="AB5162" s="1"/>
      <c r="AC5162" s="1"/>
      <c r="AD5162" s="1"/>
      <c r="AE5162" s="1"/>
      <c r="AF5162" s="1"/>
      <c r="AG5162" s="1"/>
      <c r="AH5162" s="1"/>
      <c r="AI5162" s="1"/>
      <c r="AJ5162" s="9" t="s">
        <v>52</v>
      </c>
      <c r="AK5162" s="9" t="s">
        <v>9656</v>
      </c>
      <c r="AL5162" s="9" t="s">
        <v>52</v>
      </c>
      <c r="AM5162" s="9" t="s">
        <v>52</v>
      </c>
    </row>
    <row r="5163" spans="1:39" ht="30" customHeight="1" x14ac:dyDescent="0.3">
      <c r="A5163" s="10" t="s">
        <v>9640</v>
      </c>
      <c r="B5163" s="10" t="s">
        <v>9641</v>
      </c>
      <c r="C5163" s="10" t="s">
        <v>98</v>
      </c>
      <c r="D5163" s="11">
        <v>1.1000000000000001</v>
      </c>
      <c r="E5163" s="15">
        <v>200</v>
      </c>
      <c r="F5163" s="17">
        <f>TRUNC(E5163*D5163,1)</f>
        <v>220</v>
      </c>
      <c r="G5163" s="15">
        <v>0</v>
      </c>
      <c r="H5163" s="17">
        <f>TRUNC(G5163*D5163,1)</f>
        <v>0</v>
      </c>
      <c r="I5163" s="15">
        <v>0</v>
      </c>
      <c r="J5163" s="17">
        <f>TRUNC(I5163*D5163,1)</f>
        <v>0</v>
      </c>
      <c r="K5163" s="15">
        <f>TRUNC(E5163+G5163+I5163,1)</f>
        <v>200</v>
      </c>
      <c r="L5163" s="17">
        <f>TRUNC(F5163+H5163+J5163,1)</f>
        <v>220</v>
      </c>
      <c r="M5163" s="10" t="s">
        <v>52</v>
      </c>
      <c r="N5163" s="9" t="s">
        <v>2996</v>
      </c>
      <c r="O5163" s="9" t="s">
        <v>9642</v>
      </c>
      <c r="P5163" s="9" t="s">
        <v>54</v>
      </c>
      <c r="Q5163" s="9" t="s">
        <v>54</v>
      </c>
      <c r="R5163" s="9" t="s">
        <v>67</v>
      </c>
      <c r="S5163" s="1"/>
      <c r="T5163" s="1"/>
      <c r="U5163" s="1"/>
      <c r="V5163" s="1"/>
      <c r="W5163" s="1"/>
      <c r="X5163" s="1"/>
      <c r="Y5163" s="1"/>
      <c r="Z5163" s="1"/>
      <c r="AA5163" s="1"/>
      <c r="AB5163" s="1"/>
      <c r="AC5163" s="1"/>
      <c r="AD5163" s="1"/>
      <c r="AE5163" s="1"/>
      <c r="AF5163" s="1"/>
      <c r="AG5163" s="1"/>
      <c r="AH5163" s="1"/>
      <c r="AI5163" s="1"/>
      <c r="AJ5163" s="9" t="s">
        <v>52</v>
      </c>
      <c r="AK5163" s="9" t="s">
        <v>9657</v>
      </c>
      <c r="AL5163" s="9" t="s">
        <v>52</v>
      </c>
      <c r="AM5163" s="9" t="s">
        <v>52</v>
      </c>
    </row>
    <row r="5164" spans="1:39" ht="30" customHeight="1" x14ac:dyDescent="0.3">
      <c r="A5164" s="10" t="s">
        <v>5914</v>
      </c>
      <c r="B5164" s="10" t="s">
        <v>4714</v>
      </c>
      <c r="C5164" s="10" t="s">
        <v>4715</v>
      </c>
      <c r="D5164" s="11">
        <v>2.7E-2</v>
      </c>
      <c r="E5164" s="15">
        <v>0</v>
      </c>
      <c r="F5164" s="17">
        <f>TRUNC(E5164*D5164,1)</f>
        <v>0</v>
      </c>
      <c r="G5164" s="15">
        <v>191620</v>
      </c>
      <c r="H5164" s="17">
        <f>TRUNC(G5164*D5164,1)</f>
        <v>5173.7</v>
      </c>
      <c r="I5164" s="15">
        <v>0</v>
      </c>
      <c r="J5164" s="17">
        <f>TRUNC(I5164*D5164,1)</f>
        <v>0</v>
      </c>
      <c r="K5164" s="15">
        <f>TRUNC(E5164+G5164+I5164,1)</f>
        <v>191620</v>
      </c>
      <c r="L5164" s="17">
        <f>TRUNC(F5164+H5164+J5164,1)</f>
        <v>5173.7</v>
      </c>
      <c r="M5164" s="10" t="s">
        <v>52</v>
      </c>
      <c r="N5164" s="9" t="s">
        <v>2996</v>
      </c>
      <c r="O5164" s="9" t="s">
        <v>5915</v>
      </c>
      <c r="P5164" s="9" t="s">
        <v>54</v>
      </c>
      <c r="Q5164" s="9" t="s">
        <v>54</v>
      </c>
      <c r="R5164" s="9" t="s">
        <v>67</v>
      </c>
      <c r="S5164" s="1"/>
      <c r="T5164" s="1"/>
      <c r="U5164" s="1"/>
      <c r="V5164" s="1">
        <v>1</v>
      </c>
      <c r="W5164" s="1"/>
      <c r="X5164" s="1"/>
      <c r="Y5164" s="1"/>
      <c r="Z5164" s="1"/>
      <c r="AA5164" s="1"/>
      <c r="AB5164" s="1"/>
      <c r="AC5164" s="1"/>
      <c r="AD5164" s="1"/>
      <c r="AE5164" s="1"/>
      <c r="AF5164" s="1"/>
      <c r="AG5164" s="1"/>
      <c r="AH5164" s="1"/>
      <c r="AI5164" s="1"/>
      <c r="AJ5164" s="9" t="s">
        <v>52</v>
      </c>
      <c r="AK5164" s="9" t="s">
        <v>9658</v>
      </c>
      <c r="AL5164" s="9" t="s">
        <v>52</v>
      </c>
      <c r="AM5164" s="9" t="s">
        <v>52</v>
      </c>
    </row>
    <row r="5165" spans="1:39" ht="30" customHeight="1" x14ac:dyDescent="0.3">
      <c r="A5165" s="10" t="s">
        <v>4720</v>
      </c>
      <c r="B5165" s="10" t="s">
        <v>4714</v>
      </c>
      <c r="C5165" s="10" t="s">
        <v>4715</v>
      </c>
      <c r="D5165" s="11">
        <v>8.9999999999999993E-3</v>
      </c>
      <c r="E5165" s="15">
        <v>0</v>
      </c>
      <c r="F5165" s="17">
        <f>TRUNC(E5165*D5165,1)</f>
        <v>0</v>
      </c>
      <c r="G5165" s="15">
        <v>153671</v>
      </c>
      <c r="H5165" s="17">
        <f>TRUNC(G5165*D5165,1)</f>
        <v>1383</v>
      </c>
      <c r="I5165" s="15">
        <v>0</v>
      </c>
      <c r="J5165" s="17">
        <f>TRUNC(I5165*D5165,1)</f>
        <v>0</v>
      </c>
      <c r="K5165" s="15">
        <f>TRUNC(E5165+G5165+I5165,1)</f>
        <v>153671</v>
      </c>
      <c r="L5165" s="17">
        <f>TRUNC(F5165+H5165+J5165,1)</f>
        <v>1383</v>
      </c>
      <c r="M5165" s="10" t="s">
        <v>52</v>
      </c>
      <c r="N5165" s="9" t="s">
        <v>2996</v>
      </c>
      <c r="O5165" s="9" t="s">
        <v>4721</v>
      </c>
      <c r="P5165" s="9" t="s">
        <v>54</v>
      </c>
      <c r="Q5165" s="9" t="s">
        <v>54</v>
      </c>
      <c r="R5165" s="9" t="s">
        <v>67</v>
      </c>
      <c r="S5165" s="1"/>
      <c r="T5165" s="1"/>
      <c r="U5165" s="1"/>
      <c r="V5165" s="1">
        <v>1</v>
      </c>
      <c r="W5165" s="1"/>
      <c r="X5165" s="1"/>
      <c r="Y5165" s="1"/>
      <c r="Z5165" s="1"/>
      <c r="AA5165" s="1"/>
      <c r="AB5165" s="1"/>
      <c r="AC5165" s="1"/>
      <c r="AD5165" s="1"/>
      <c r="AE5165" s="1"/>
      <c r="AF5165" s="1"/>
      <c r="AG5165" s="1"/>
      <c r="AH5165" s="1"/>
      <c r="AI5165" s="1"/>
      <c r="AJ5165" s="9" t="s">
        <v>52</v>
      </c>
      <c r="AK5165" s="9" t="s">
        <v>9659</v>
      </c>
      <c r="AL5165" s="9" t="s">
        <v>52</v>
      </c>
      <c r="AM5165" s="9" t="s">
        <v>52</v>
      </c>
    </row>
    <row r="5166" spans="1:39" ht="30" customHeight="1" x14ac:dyDescent="0.3">
      <c r="A5166" s="10" t="s">
        <v>4727</v>
      </c>
      <c r="B5166" s="10" t="s">
        <v>4797</v>
      </c>
      <c r="C5166" s="10" t="s">
        <v>732</v>
      </c>
      <c r="D5166" s="11">
        <v>1</v>
      </c>
      <c r="E5166" s="15">
        <v>0</v>
      </c>
      <c r="F5166" s="17">
        <f>TRUNC(E5166*D5166,1)</f>
        <v>0</v>
      </c>
      <c r="G5166" s="15">
        <v>0</v>
      </c>
      <c r="H5166" s="17">
        <f>TRUNC(G5166*D5166,1)</f>
        <v>0</v>
      </c>
      <c r="I5166" s="15">
        <f>TRUNC(SUMIF(V5155:V5166, RIGHTB(O5166, 1), H5155:H5166)*U5166, 2)</f>
        <v>196.7</v>
      </c>
      <c r="J5166" s="17">
        <f>TRUNC(I5166*D5166,1)</f>
        <v>196.7</v>
      </c>
      <c r="K5166" s="15">
        <f>TRUNC(E5166+G5166+I5166,1)</f>
        <v>196.7</v>
      </c>
      <c r="L5166" s="17">
        <f>TRUNC(F5166+H5166+J5166,1)</f>
        <v>196.7</v>
      </c>
      <c r="M5166" s="10" t="s">
        <v>52</v>
      </c>
      <c r="N5166" s="9" t="s">
        <v>2996</v>
      </c>
      <c r="O5166" s="9" t="s">
        <v>4729</v>
      </c>
      <c r="P5166" s="9" t="s">
        <v>54</v>
      </c>
      <c r="Q5166" s="9" t="s">
        <v>54</v>
      </c>
      <c r="R5166" s="9" t="s">
        <v>54</v>
      </c>
      <c r="S5166" s="1">
        <v>1</v>
      </c>
      <c r="T5166" s="1">
        <v>2</v>
      </c>
      <c r="U5166" s="1">
        <v>0.03</v>
      </c>
      <c r="V5166" s="1"/>
      <c r="W5166" s="1"/>
      <c r="X5166" s="1"/>
      <c r="Y5166" s="1"/>
      <c r="Z5166" s="1"/>
      <c r="AA5166" s="1"/>
      <c r="AB5166" s="1"/>
      <c r="AC5166" s="1"/>
      <c r="AD5166" s="1"/>
      <c r="AE5166" s="1"/>
      <c r="AF5166" s="1"/>
      <c r="AG5166" s="1"/>
      <c r="AH5166" s="1"/>
      <c r="AI5166" s="1"/>
      <c r="AJ5166" s="9" t="s">
        <v>52</v>
      </c>
      <c r="AK5166" s="9" t="s">
        <v>9660</v>
      </c>
      <c r="AL5166" s="9" t="s">
        <v>52</v>
      </c>
      <c r="AM5166" s="9" t="s">
        <v>52</v>
      </c>
    </row>
    <row r="5167" spans="1:39" ht="30" customHeight="1" x14ac:dyDescent="0.3">
      <c r="A5167" s="10" t="s">
        <v>4735</v>
      </c>
      <c r="B5167" s="10" t="s">
        <v>52</v>
      </c>
      <c r="C5167" s="10" t="s">
        <v>52</v>
      </c>
      <c r="D5167" s="11"/>
      <c r="E5167" s="15"/>
      <c r="F5167" s="17">
        <f>TRUNC(SUMIF(N5155:N5166, N5154, F5155:F5166),0)</f>
        <v>33251</v>
      </c>
      <c r="G5167" s="15"/>
      <c r="H5167" s="17">
        <f>TRUNC(SUMIF(N5155:N5166, N5154, H5155:H5166),0)</f>
        <v>6556</v>
      </c>
      <c r="I5167" s="15"/>
      <c r="J5167" s="17">
        <f>TRUNC(SUMIF(N5155:N5166, N5154, J5155:J5166),0)</f>
        <v>196</v>
      </c>
      <c r="K5167" s="15"/>
      <c r="L5167" s="17">
        <f>F5167+H5167+J5167</f>
        <v>40003</v>
      </c>
      <c r="M5167" s="10" t="s">
        <v>52</v>
      </c>
      <c r="N5167" s="9" t="s">
        <v>4736</v>
      </c>
      <c r="O5167" s="9" t="s">
        <v>4736</v>
      </c>
      <c r="P5167" s="9" t="s">
        <v>52</v>
      </c>
      <c r="Q5167" s="9" t="s">
        <v>52</v>
      </c>
      <c r="R5167" s="9" t="s">
        <v>52</v>
      </c>
      <c r="S5167" s="1"/>
      <c r="T5167" s="1"/>
      <c r="U5167" s="1"/>
      <c r="V5167" s="1"/>
      <c r="W5167" s="1"/>
      <c r="X5167" s="1"/>
      <c r="Y5167" s="1"/>
      <c r="Z5167" s="1"/>
      <c r="AA5167" s="1"/>
      <c r="AB5167" s="1"/>
      <c r="AC5167" s="1"/>
      <c r="AD5167" s="1"/>
      <c r="AE5167" s="1"/>
      <c r="AF5167" s="1"/>
      <c r="AG5167" s="1"/>
      <c r="AH5167" s="1"/>
      <c r="AI5167" s="1"/>
      <c r="AJ5167" s="9" t="s">
        <v>52</v>
      </c>
      <c r="AK5167" s="9" t="s">
        <v>52</v>
      </c>
      <c r="AL5167" s="9" t="s">
        <v>52</v>
      </c>
      <c r="AM5167" s="9" t="s">
        <v>52</v>
      </c>
    </row>
    <row r="5168" spans="1:39" ht="30" customHeight="1" x14ac:dyDescent="0.3">
      <c r="A5168" s="11"/>
      <c r="B5168" s="11"/>
      <c r="C5168" s="11"/>
      <c r="D5168" s="11"/>
      <c r="E5168" s="15"/>
      <c r="F5168" s="17"/>
      <c r="G5168" s="15"/>
      <c r="H5168" s="17"/>
      <c r="I5168" s="15"/>
      <c r="J5168" s="17"/>
      <c r="K5168" s="15"/>
      <c r="L5168" s="17"/>
      <c r="M5168" s="11"/>
    </row>
    <row r="5169" spans="1:39" ht="30" customHeight="1" x14ac:dyDescent="0.3">
      <c r="A5169" s="14" t="s">
        <v>9661</v>
      </c>
      <c r="B5169" s="14"/>
      <c r="C5169" s="14"/>
      <c r="D5169" s="14"/>
      <c r="E5169" s="16"/>
      <c r="F5169" s="18"/>
      <c r="G5169" s="16"/>
      <c r="H5169" s="18"/>
      <c r="I5169" s="16"/>
      <c r="J5169" s="18"/>
      <c r="K5169" s="16"/>
      <c r="L5169" s="18"/>
      <c r="M5169" s="14"/>
      <c r="N5169" s="5" t="s">
        <v>2999</v>
      </c>
    </row>
    <row r="5170" spans="1:39" ht="30" customHeight="1" x14ac:dyDescent="0.3">
      <c r="A5170" s="10" t="s">
        <v>5935</v>
      </c>
      <c r="B5170" s="10" t="s">
        <v>5936</v>
      </c>
      <c r="C5170" s="10" t="s">
        <v>65</v>
      </c>
      <c r="D5170" s="11">
        <v>1.2</v>
      </c>
      <c r="E5170" s="15">
        <v>16000</v>
      </c>
      <c r="F5170" s="17">
        <f>TRUNC(E5170*D5170,1)</f>
        <v>19200</v>
      </c>
      <c r="G5170" s="15">
        <v>0</v>
      </c>
      <c r="H5170" s="17">
        <f>TRUNC(G5170*D5170,1)</f>
        <v>0</v>
      </c>
      <c r="I5170" s="15">
        <v>0</v>
      </c>
      <c r="J5170" s="17">
        <f>TRUNC(I5170*D5170,1)</f>
        <v>0</v>
      </c>
      <c r="K5170" s="15">
        <f>TRUNC(E5170+G5170+I5170,1)</f>
        <v>16000</v>
      </c>
      <c r="L5170" s="17">
        <f>TRUNC(F5170+H5170+J5170,1)</f>
        <v>19200</v>
      </c>
      <c r="M5170" s="10" t="s">
        <v>52</v>
      </c>
      <c r="N5170" s="9" t="s">
        <v>2999</v>
      </c>
      <c r="O5170" s="9" t="s">
        <v>5937</v>
      </c>
      <c r="P5170" s="9" t="s">
        <v>54</v>
      </c>
      <c r="Q5170" s="9" t="s">
        <v>54</v>
      </c>
      <c r="R5170" s="9" t="s">
        <v>67</v>
      </c>
      <c r="S5170" s="1"/>
      <c r="T5170" s="1"/>
      <c r="U5170" s="1"/>
      <c r="V5170" s="1"/>
      <c r="W5170" s="1"/>
      <c r="X5170" s="1"/>
      <c r="Y5170" s="1"/>
      <c r="Z5170" s="1"/>
      <c r="AA5170" s="1"/>
      <c r="AB5170" s="1"/>
      <c r="AC5170" s="1"/>
      <c r="AD5170" s="1"/>
      <c r="AE5170" s="1"/>
      <c r="AF5170" s="1"/>
      <c r="AG5170" s="1"/>
      <c r="AH5170" s="1"/>
      <c r="AI5170" s="1"/>
      <c r="AJ5170" s="9" t="s">
        <v>52</v>
      </c>
      <c r="AK5170" s="9" t="s">
        <v>9663</v>
      </c>
      <c r="AL5170" s="9" t="s">
        <v>52</v>
      </c>
      <c r="AM5170" s="9" t="s">
        <v>52</v>
      </c>
    </row>
    <row r="5171" spans="1:39" ht="30" customHeight="1" x14ac:dyDescent="0.3">
      <c r="A5171" s="10" t="s">
        <v>5935</v>
      </c>
      <c r="B5171" s="10" t="s">
        <v>9618</v>
      </c>
      <c r="C5171" s="10" t="s">
        <v>5378</v>
      </c>
      <c r="D5171" s="11">
        <v>0.5</v>
      </c>
      <c r="E5171" s="15">
        <v>8000</v>
      </c>
      <c r="F5171" s="17">
        <f>TRUNC(E5171*D5171,1)</f>
        <v>4000</v>
      </c>
      <c r="G5171" s="15">
        <v>0</v>
      </c>
      <c r="H5171" s="17">
        <f>TRUNC(G5171*D5171,1)</f>
        <v>0</v>
      </c>
      <c r="I5171" s="15">
        <v>0</v>
      </c>
      <c r="J5171" s="17">
        <f>TRUNC(I5171*D5171,1)</f>
        <v>0</v>
      </c>
      <c r="K5171" s="15">
        <f>TRUNC(E5171+G5171+I5171,1)</f>
        <v>8000</v>
      </c>
      <c r="L5171" s="17">
        <f>TRUNC(F5171+H5171+J5171,1)</f>
        <v>4000</v>
      </c>
      <c r="M5171" s="10" t="s">
        <v>52</v>
      </c>
      <c r="N5171" s="9" t="s">
        <v>2999</v>
      </c>
      <c r="O5171" s="9" t="s">
        <v>9619</v>
      </c>
      <c r="P5171" s="9" t="s">
        <v>54</v>
      </c>
      <c r="Q5171" s="9" t="s">
        <v>54</v>
      </c>
      <c r="R5171" s="9" t="s">
        <v>67</v>
      </c>
      <c r="S5171" s="1"/>
      <c r="T5171" s="1"/>
      <c r="U5171" s="1"/>
      <c r="V5171" s="1"/>
      <c r="W5171" s="1"/>
      <c r="X5171" s="1"/>
      <c r="Y5171" s="1"/>
      <c r="Z5171" s="1"/>
      <c r="AA5171" s="1"/>
      <c r="AB5171" s="1"/>
      <c r="AC5171" s="1"/>
      <c r="AD5171" s="1"/>
      <c r="AE5171" s="1"/>
      <c r="AF5171" s="1"/>
      <c r="AG5171" s="1"/>
      <c r="AH5171" s="1"/>
      <c r="AI5171" s="1"/>
      <c r="AJ5171" s="9" t="s">
        <v>52</v>
      </c>
      <c r="AK5171" s="9" t="s">
        <v>9664</v>
      </c>
      <c r="AL5171" s="9" t="s">
        <v>52</v>
      </c>
      <c r="AM5171" s="9" t="s">
        <v>52</v>
      </c>
    </row>
    <row r="5172" spans="1:39" ht="30" customHeight="1" x14ac:dyDescent="0.3">
      <c r="A5172" s="10" t="s">
        <v>5935</v>
      </c>
      <c r="B5172" s="10" t="s">
        <v>9621</v>
      </c>
      <c r="C5172" s="10" t="s">
        <v>2599</v>
      </c>
      <c r="D5172" s="11">
        <v>1.46</v>
      </c>
      <c r="E5172" s="15">
        <v>2000</v>
      </c>
      <c r="F5172" s="17">
        <f>TRUNC(E5172*D5172,1)</f>
        <v>2920</v>
      </c>
      <c r="G5172" s="15">
        <v>0</v>
      </c>
      <c r="H5172" s="17">
        <f>TRUNC(G5172*D5172,1)</f>
        <v>0</v>
      </c>
      <c r="I5172" s="15">
        <v>0</v>
      </c>
      <c r="J5172" s="17">
        <f>TRUNC(I5172*D5172,1)</f>
        <v>0</v>
      </c>
      <c r="K5172" s="15">
        <f>TRUNC(E5172+G5172+I5172,1)</f>
        <v>2000</v>
      </c>
      <c r="L5172" s="17">
        <f>TRUNC(F5172+H5172+J5172,1)</f>
        <v>2920</v>
      </c>
      <c r="M5172" s="10" t="s">
        <v>52</v>
      </c>
      <c r="N5172" s="9" t="s">
        <v>2999</v>
      </c>
      <c r="O5172" s="9" t="s">
        <v>9622</v>
      </c>
      <c r="P5172" s="9" t="s">
        <v>54</v>
      </c>
      <c r="Q5172" s="9" t="s">
        <v>54</v>
      </c>
      <c r="R5172" s="9" t="s">
        <v>67</v>
      </c>
      <c r="S5172" s="1"/>
      <c r="T5172" s="1"/>
      <c r="U5172" s="1"/>
      <c r="V5172" s="1"/>
      <c r="W5172" s="1"/>
      <c r="X5172" s="1"/>
      <c r="Y5172" s="1"/>
      <c r="Z5172" s="1"/>
      <c r="AA5172" s="1"/>
      <c r="AB5172" s="1"/>
      <c r="AC5172" s="1"/>
      <c r="AD5172" s="1"/>
      <c r="AE5172" s="1"/>
      <c r="AF5172" s="1"/>
      <c r="AG5172" s="1"/>
      <c r="AH5172" s="1"/>
      <c r="AI5172" s="1"/>
      <c r="AJ5172" s="9" t="s">
        <v>52</v>
      </c>
      <c r="AK5172" s="9" t="s">
        <v>9665</v>
      </c>
      <c r="AL5172" s="9" t="s">
        <v>52</v>
      </c>
      <c r="AM5172" s="9" t="s">
        <v>52</v>
      </c>
    </row>
    <row r="5173" spans="1:39" ht="30" customHeight="1" x14ac:dyDescent="0.3">
      <c r="A5173" s="10" t="s">
        <v>5935</v>
      </c>
      <c r="B5173" s="10" t="s">
        <v>9624</v>
      </c>
      <c r="C5173" s="10" t="s">
        <v>98</v>
      </c>
      <c r="D5173" s="11">
        <v>0.3</v>
      </c>
      <c r="E5173" s="15">
        <v>2000</v>
      </c>
      <c r="F5173" s="17">
        <f>TRUNC(E5173*D5173,1)</f>
        <v>600</v>
      </c>
      <c r="G5173" s="15">
        <v>0</v>
      </c>
      <c r="H5173" s="17">
        <f>TRUNC(G5173*D5173,1)</f>
        <v>0</v>
      </c>
      <c r="I5173" s="15">
        <v>0</v>
      </c>
      <c r="J5173" s="17">
        <f>TRUNC(I5173*D5173,1)</f>
        <v>0</v>
      </c>
      <c r="K5173" s="15">
        <f>TRUNC(E5173+G5173+I5173,1)</f>
        <v>2000</v>
      </c>
      <c r="L5173" s="17">
        <f>TRUNC(F5173+H5173+J5173,1)</f>
        <v>600</v>
      </c>
      <c r="M5173" s="10" t="s">
        <v>52</v>
      </c>
      <c r="N5173" s="9" t="s">
        <v>2999</v>
      </c>
      <c r="O5173" s="9" t="s">
        <v>9625</v>
      </c>
      <c r="P5173" s="9" t="s">
        <v>54</v>
      </c>
      <c r="Q5173" s="9" t="s">
        <v>54</v>
      </c>
      <c r="R5173" s="9" t="s">
        <v>67</v>
      </c>
      <c r="S5173" s="1"/>
      <c r="T5173" s="1"/>
      <c r="U5173" s="1"/>
      <c r="V5173" s="1"/>
      <c r="W5173" s="1"/>
      <c r="X5173" s="1"/>
      <c r="Y5173" s="1"/>
      <c r="Z5173" s="1"/>
      <c r="AA5173" s="1"/>
      <c r="AB5173" s="1"/>
      <c r="AC5173" s="1"/>
      <c r="AD5173" s="1"/>
      <c r="AE5173" s="1"/>
      <c r="AF5173" s="1"/>
      <c r="AG5173" s="1"/>
      <c r="AH5173" s="1"/>
      <c r="AI5173" s="1"/>
      <c r="AJ5173" s="9" t="s">
        <v>52</v>
      </c>
      <c r="AK5173" s="9" t="s">
        <v>9666</v>
      </c>
      <c r="AL5173" s="9" t="s">
        <v>52</v>
      </c>
      <c r="AM5173" s="9" t="s">
        <v>52</v>
      </c>
    </row>
    <row r="5174" spans="1:39" ht="30" customHeight="1" x14ac:dyDescent="0.3">
      <c r="A5174" s="10" t="s">
        <v>9627</v>
      </c>
      <c r="B5174" s="10" t="s">
        <v>9628</v>
      </c>
      <c r="C5174" s="10" t="s">
        <v>65</v>
      </c>
      <c r="D5174" s="11">
        <v>1.2</v>
      </c>
      <c r="E5174" s="15">
        <v>216</v>
      </c>
      <c r="F5174" s="17">
        <f>TRUNC(E5174*D5174,1)</f>
        <v>259.2</v>
      </c>
      <c r="G5174" s="15">
        <v>0</v>
      </c>
      <c r="H5174" s="17">
        <f>TRUNC(G5174*D5174,1)</f>
        <v>0</v>
      </c>
      <c r="I5174" s="15">
        <v>0</v>
      </c>
      <c r="J5174" s="17">
        <f>TRUNC(I5174*D5174,1)</f>
        <v>0</v>
      </c>
      <c r="K5174" s="15">
        <f>TRUNC(E5174+G5174+I5174,1)</f>
        <v>216</v>
      </c>
      <c r="L5174" s="17">
        <f>TRUNC(F5174+H5174+J5174,1)</f>
        <v>259.2</v>
      </c>
      <c r="M5174" s="10" t="s">
        <v>52</v>
      </c>
      <c r="N5174" s="9" t="s">
        <v>2999</v>
      </c>
      <c r="O5174" s="9" t="s">
        <v>9629</v>
      </c>
      <c r="P5174" s="9" t="s">
        <v>54</v>
      </c>
      <c r="Q5174" s="9" t="s">
        <v>54</v>
      </c>
      <c r="R5174" s="9" t="s">
        <v>67</v>
      </c>
      <c r="S5174" s="1"/>
      <c r="T5174" s="1"/>
      <c r="U5174" s="1"/>
      <c r="V5174" s="1"/>
      <c r="W5174" s="1"/>
      <c r="X5174" s="1"/>
      <c r="Y5174" s="1"/>
      <c r="Z5174" s="1"/>
      <c r="AA5174" s="1"/>
      <c r="AB5174" s="1"/>
      <c r="AC5174" s="1"/>
      <c r="AD5174" s="1"/>
      <c r="AE5174" s="1"/>
      <c r="AF5174" s="1"/>
      <c r="AG5174" s="1"/>
      <c r="AH5174" s="1"/>
      <c r="AI5174" s="1"/>
      <c r="AJ5174" s="9" t="s">
        <v>52</v>
      </c>
      <c r="AK5174" s="9" t="s">
        <v>9667</v>
      </c>
      <c r="AL5174" s="9" t="s">
        <v>52</v>
      </c>
      <c r="AM5174" s="9" t="s">
        <v>52</v>
      </c>
    </row>
    <row r="5175" spans="1:39" ht="30" customHeight="1" x14ac:dyDescent="0.3">
      <c r="A5175" s="10" t="s">
        <v>5935</v>
      </c>
      <c r="B5175" s="10" t="s">
        <v>9631</v>
      </c>
      <c r="C5175" s="10" t="s">
        <v>453</v>
      </c>
      <c r="D5175" s="11">
        <v>10</v>
      </c>
      <c r="E5175" s="15">
        <v>350</v>
      </c>
      <c r="F5175" s="17">
        <f>TRUNC(E5175*D5175,1)</f>
        <v>3500</v>
      </c>
      <c r="G5175" s="15">
        <v>0</v>
      </c>
      <c r="H5175" s="17">
        <f>TRUNC(G5175*D5175,1)</f>
        <v>0</v>
      </c>
      <c r="I5175" s="15">
        <v>0</v>
      </c>
      <c r="J5175" s="17">
        <f>TRUNC(I5175*D5175,1)</f>
        <v>0</v>
      </c>
      <c r="K5175" s="15">
        <f>TRUNC(E5175+G5175+I5175,1)</f>
        <v>350</v>
      </c>
      <c r="L5175" s="17">
        <f>TRUNC(F5175+H5175+J5175,1)</f>
        <v>3500</v>
      </c>
      <c r="M5175" s="10" t="s">
        <v>52</v>
      </c>
      <c r="N5175" s="9" t="s">
        <v>2999</v>
      </c>
      <c r="O5175" s="9" t="s">
        <v>9632</v>
      </c>
      <c r="P5175" s="9" t="s">
        <v>54</v>
      </c>
      <c r="Q5175" s="9" t="s">
        <v>54</v>
      </c>
      <c r="R5175" s="9" t="s">
        <v>67</v>
      </c>
      <c r="S5175" s="1"/>
      <c r="T5175" s="1"/>
      <c r="U5175" s="1"/>
      <c r="V5175" s="1"/>
      <c r="W5175" s="1"/>
      <c r="X5175" s="1"/>
      <c r="Y5175" s="1"/>
      <c r="Z5175" s="1"/>
      <c r="AA5175" s="1"/>
      <c r="AB5175" s="1"/>
      <c r="AC5175" s="1"/>
      <c r="AD5175" s="1"/>
      <c r="AE5175" s="1"/>
      <c r="AF5175" s="1"/>
      <c r="AG5175" s="1"/>
      <c r="AH5175" s="1"/>
      <c r="AI5175" s="1"/>
      <c r="AJ5175" s="9" t="s">
        <v>52</v>
      </c>
      <c r="AK5175" s="9" t="s">
        <v>9668</v>
      </c>
      <c r="AL5175" s="9" t="s">
        <v>52</v>
      </c>
      <c r="AM5175" s="9" t="s">
        <v>52</v>
      </c>
    </row>
    <row r="5176" spans="1:39" ht="30" customHeight="1" x14ac:dyDescent="0.3">
      <c r="A5176" s="10" t="s">
        <v>5388</v>
      </c>
      <c r="B5176" s="10" t="s">
        <v>9634</v>
      </c>
      <c r="C5176" s="10" t="s">
        <v>453</v>
      </c>
      <c r="D5176" s="11">
        <v>10</v>
      </c>
      <c r="E5176" s="15">
        <v>693</v>
      </c>
      <c r="F5176" s="17">
        <f>TRUNC(E5176*D5176,1)</f>
        <v>6930</v>
      </c>
      <c r="G5176" s="15">
        <v>0</v>
      </c>
      <c r="H5176" s="17">
        <f>TRUNC(G5176*D5176,1)</f>
        <v>0</v>
      </c>
      <c r="I5176" s="15">
        <v>0</v>
      </c>
      <c r="J5176" s="17">
        <f>TRUNC(I5176*D5176,1)</f>
        <v>0</v>
      </c>
      <c r="K5176" s="15">
        <f>TRUNC(E5176+G5176+I5176,1)</f>
        <v>693</v>
      </c>
      <c r="L5176" s="17">
        <f>TRUNC(F5176+H5176+J5176,1)</f>
        <v>6930</v>
      </c>
      <c r="M5176" s="10" t="s">
        <v>52</v>
      </c>
      <c r="N5176" s="9" t="s">
        <v>2999</v>
      </c>
      <c r="O5176" s="9" t="s">
        <v>9635</v>
      </c>
      <c r="P5176" s="9" t="s">
        <v>54</v>
      </c>
      <c r="Q5176" s="9" t="s">
        <v>54</v>
      </c>
      <c r="R5176" s="9" t="s">
        <v>67</v>
      </c>
      <c r="S5176" s="1"/>
      <c r="T5176" s="1"/>
      <c r="U5176" s="1"/>
      <c r="V5176" s="1"/>
      <c r="W5176" s="1"/>
      <c r="X5176" s="1"/>
      <c r="Y5176" s="1"/>
      <c r="Z5176" s="1"/>
      <c r="AA5176" s="1"/>
      <c r="AB5176" s="1"/>
      <c r="AC5176" s="1"/>
      <c r="AD5176" s="1"/>
      <c r="AE5176" s="1"/>
      <c r="AF5176" s="1"/>
      <c r="AG5176" s="1"/>
      <c r="AH5176" s="1"/>
      <c r="AI5176" s="1"/>
      <c r="AJ5176" s="9" t="s">
        <v>52</v>
      </c>
      <c r="AK5176" s="9" t="s">
        <v>9669</v>
      </c>
      <c r="AL5176" s="9" t="s">
        <v>52</v>
      </c>
      <c r="AM5176" s="9" t="s">
        <v>52</v>
      </c>
    </row>
    <row r="5177" spans="1:39" ht="30" customHeight="1" x14ac:dyDescent="0.3">
      <c r="A5177" s="10" t="s">
        <v>5935</v>
      </c>
      <c r="B5177" s="10" t="s">
        <v>9637</v>
      </c>
      <c r="C5177" s="10" t="s">
        <v>453</v>
      </c>
      <c r="D5177" s="11">
        <v>10</v>
      </c>
      <c r="E5177" s="15">
        <v>300</v>
      </c>
      <c r="F5177" s="17">
        <f>TRUNC(E5177*D5177,1)</f>
        <v>3000</v>
      </c>
      <c r="G5177" s="15">
        <v>0</v>
      </c>
      <c r="H5177" s="17">
        <f>TRUNC(G5177*D5177,1)</f>
        <v>0</v>
      </c>
      <c r="I5177" s="15">
        <v>0</v>
      </c>
      <c r="J5177" s="17">
        <f>TRUNC(I5177*D5177,1)</f>
        <v>0</v>
      </c>
      <c r="K5177" s="15">
        <f>TRUNC(E5177+G5177+I5177,1)</f>
        <v>300</v>
      </c>
      <c r="L5177" s="17">
        <f>TRUNC(F5177+H5177+J5177,1)</f>
        <v>3000</v>
      </c>
      <c r="M5177" s="10" t="s">
        <v>52</v>
      </c>
      <c r="N5177" s="9" t="s">
        <v>2999</v>
      </c>
      <c r="O5177" s="9" t="s">
        <v>9638</v>
      </c>
      <c r="P5177" s="9" t="s">
        <v>54</v>
      </c>
      <c r="Q5177" s="9" t="s">
        <v>54</v>
      </c>
      <c r="R5177" s="9" t="s">
        <v>67</v>
      </c>
      <c r="S5177" s="1"/>
      <c r="T5177" s="1"/>
      <c r="U5177" s="1"/>
      <c r="V5177" s="1"/>
      <c r="W5177" s="1"/>
      <c r="X5177" s="1"/>
      <c r="Y5177" s="1"/>
      <c r="Z5177" s="1"/>
      <c r="AA5177" s="1"/>
      <c r="AB5177" s="1"/>
      <c r="AC5177" s="1"/>
      <c r="AD5177" s="1"/>
      <c r="AE5177" s="1"/>
      <c r="AF5177" s="1"/>
      <c r="AG5177" s="1"/>
      <c r="AH5177" s="1"/>
      <c r="AI5177" s="1"/>
      <c r="AJ5177" s="9" t="s">
        <v>52</v>
      </c>
      <c r="AK5177" s="9" t="s">
        <v>9670</v>
      </c>
      <c r="AL5177" s="9" t="s">
        <v>52</v>
      </c>
      <c r="AM5177" s="9" t="s">
        <v>52</v>
      </c>
    </row>
    <row r="5178" spans="1:39" ht="30" customHeight="1" x14ac:dyDescent="0.3">
      <c r="A5178" s="10" t="s">
        <v>5914</v>
      </c>
      <c r="B5178" s="10" t="s">
        <v>4714</v>
      </c>
      <c r="C5178" s="10" t="s">
        <v>4715</v>
      </c>
      <c r="D5178" s="11">
        <v>4.2999999999999997E-2</v>
      </c>
      <c r="E5178" s="15">
        <v>0</v>
      </c>
      <c r="F5178" s="17">
        <f>TRUNC(E5178*D5178,1)</f>
        <v>0</v>
      </c>
      <c r="G5178" s="15">
        <v>191620</v>
      </c>
      <c r="H5178" s="17">
        <f>TRUNC(G5178*D5178,1)</f>
        <v>8239.6</v>
      </c>
      <c r="I5178" s="15">
        <v>0</v>
      </c>
      <c r="J5178" s="17">
        <f>TRUNC(I5178*D5178,1)</f>
        <v>0</v>
      </c>
      <c r="K5178" s="15">
        <f>TRUNC(E5178+G5178+I5178,1)</f>
        <v>191620</v>
      </c>
      <c r="L5178" s="17">
        <f>TRUNC(F5178+H5178+J5178,1)</f>
        <v>8239.6</v>
      </c>
      <c r="M5178" s="10" t="s">
        <v>52</v>
      </c>
      <c r="N5178" s="9" t="s">
        <v>2999</v>
      </c>
      <c r="O5178" s="9" t="s">
        <v>5915</v>
      </c>
      <c r="P5178" s="9" t="s">
        <v>54</v>
      </c>
      <c r="Q5178" s="9" t="s">
        <v>54</v>
      </c>
      <c r="R5178" s="9" t="s">
        <v>67</v>
      </c>
      <c r="S5178" s="1"/>
      <c r="T5178" s="1"/>
      <c r="U5178" s="1"/>
      <c r="V5178" s="1">
        <v>1</v>
      </c>
      <c r="W5178" s="1"/>
      <c r="X5178" s="1"/>
      <c r="Y5178" s="1"/>
      <c r="Z5178" s="1"/>
      <c r="AA5178" s="1"/>
      <c r="AB5178" s="1"/>
      <c r="AC5178" s="1"/>
      <c r="AD5178" s="1"/>
      <c r="AE5178" s="1"/>
      <c r="AF5178" s="1"/>
      <c r="AG5178" s="1"/>
      <c r="AH5178" s="1"/>
      <c r="AI5178" s="1"/>
      <c r="AJ5178" s="9" t="s">
        <v>52</v>
      </c>
      <c r="AK5178" s="9" t="s">
        <v>9671</v>
      </c>
      <c r="AL5178" s="9" t="s">
        <v>52</v>
      </c>
      <c r="AM5178" s="9" t="s">
        <v>52</v>
      </c>
    </row>
    <row r="5179" spans="1:39" ht="30" customHeight="1" x14ac:dyDescent="0.3">
      <c r="A5179" s="10" t="s">
        <v>4720</v>
      </c>
      <c r="B5179" s="10" t="s">
        <v>4714</v>
      </c>
      <c r="C5179" s="10" t="s">
        <v>4715</v>
      </c>
      <c r="D5179" s="11">
        <v>1.4E-2</v>
      </c>
      <c r="E5179" s="15">
        <v>0</v>
      </c>
      <c r="F5179" s="17">
        <f>TRUNC(E5179*D5179,1)</f>
        <v>0</v>
      </c>
      <c r="G5179" s="15">
        <v>153671</v>
      </c>
      <c r="H5179" s="17">
        <f>TRUNC(G5179*D5179,1)</f>
        <v>2151.3000000000002</v>
      </c>
      <c r="I5179" s="15">
        <v>0</v>
      </c>
      <c r="J5179" s="17">
        <f>TRUNC(I5179*D5179,1)</f>
        <v>0</v>
      </c>
      <c r="K5179" s="15">
        <f>TRUNC(E5179+G5179+I5179,1)</f>
        <v>153671</v>
      </c>
      <c r="L5179" s="17">
        <f>TRUNC(F5179+H5179+J5179,1)</f>
        <v>2151.3000000000002</v>
      </c>
      <c r="M5179" s="10" t="s">
        <v>52</v>
      </c>
      <c r="N5179" s="9" t="s">
        <v>2999</v>
      </c>
      <c r="O5179" s="9" t="s">
        <v>4721</v>
      </c>
      <c r="P5179" s="9" t="s">
        <v>54</v>
      </c>
      <c r="Q5179" s="9" t="s">
        <v>54</v>
      </c>
      <c r="R5179" s="9" t="s">
        <v>67</v>
      </c>
      <c r="S5179" s="1"/>
      <c r="T5179" s="1"/>
      <c r="U5179" s="1"/>
      <c r="V5179" s="1">
        <v>1</v>
      </c>
      <c r="W5179" s="1"/>
      <c r="X5179" s="1"/>
      <c r="Y5179" s="1"/>
      <c r="Z5179" s="1"/>
      <c r="AA5179" s="1"/>
      <c r="AB5179" s="1"/>
      <c r="AC5179" s="1"/>
      <c r="AD5179" s="1"/>
      <c r="AE5179" s="1"/>
      <c r="AF5179" s="1"/>
      <c r="AG5179" s="1"/>
      <c r="AH5179" s="1"/>
      <c r="AI5179" s="1"/>
      <c r="AJ5179" s="9" t="s">
        <v>52</v>
      </c>
      <c r="AK5179" s="9" t="s">
        <v>9672</v>
      </c>
      <c r="AL5179" s="9" t="s">
        <v>52</v>
      </c>
      <c r="AM5179" s="9" t="s">
        <v>52</v>
      </c>
    </row>
    <row r="5180" spans="1:39" ht="30" customHeight="1" x14ac:dyDescent="0.3">
      <c r="A5180" s="10" t="s">
        <v>4727</v>
      </c>
      <c r="B5180" s="10" t="s">
        <v>4797</v>
      </c>
      <c r="C5180" s="10" t="s">
        <v>732</v>
      </c>
      <c r="D5180" s="11">
        <v>1</v>
      </c>
      <c r="E5180" s="15">
        <v>0</v>
      </c>
      <c r="F5180" s="17">
        <f>TRUNC(E5180*D5180,1)</f>
        <v>0</v>
      </c>
      <c r="G5180" s="15">
        <v>0</v>
      </c>
      <c r="H5180" s="17">
        <f>TRUNC(G5180*D5180,1)</f>
        <v>0</v>
      </c>
      <c r="I5180" s="15">
        <f>TRUNC(SUMIF(V5170:V5180, RIGHTB(O5180, 1), H5170:H5180)*U5180, 2)</f>
        <v>311.72000000000003</v>
      </c>
      <c r="J5180" s="17">
        <f>TRUNC(I5180*D5180,1)</f>
        <v>311.7</v>
      </c>
      <c r="K5180" s="15">
        <f>TRUNC(E5180+G5180+I5180,1)</f>
        <v>311.7</v>
      </c>
      <c r="L5180" s="17">
        <f>TRUNC(F5180+H5180+J5180,1)</f>
        <v>311.7</v>
      </c>
      <c r="M5180" s="10" t="s">
        <v>52</v>
      </c>
      <c r="N5180" s="9" t="s">
        <v>2999</v>
      </c>
      <c r="O5180" s="9" t="s">
        <v>4729</v>
      </c>
      <c r="P5180" s="9" t="s">
        <v>54</v>
      </c>
      <c r="Q5180" s="9" t="s">
        <v>54</v>
      </c>
      <c r="R5180" s="9" t="s">
        <v>54</v>
      </c>
      <c r="S5180" s="1">
        <v>1</v>
      </c>
      <c r="T5180" s="1">
        <v>2</v>
      </c>
      <c r="U5180" s="1">
        <v>0.03</v>
      </c>
      <c r="V5180" s="1"/>
      <c r="W5180" s="1"/>
      <c r="X5180" s="1"/>
      <c r="Y5180" s="1"/>
      <c r="Z5180" s="1"/>
      <c r="AA5180" s="1"/>
      <c r="AB5180" s="1"/>
      <c r="AC5180" s="1"/>
      <c r="AD5180" s="1"/>
      <c r="AE5180" s="1"/>
      <c r="AF5180" s="1"/>
      <c r="AG5180" s="1"/>
      <c r="AH5180" s="1"/>
      <c r="AI5180" s="1"/>
      <c r="AJ5180" s="9" t="s">
        <v>52</v>
      </c>
      <c r="AK5180" s="9" t="s">
        <v>9673</v>
      </c>
      <c r="AL5180" s="9" t="s">
        <v>52</v>
      </c>
      <c r="AM5180" s="9" t="s">
        <v>52</v>
      </c>
    </row>
    <row r="5181" spans="1:39" ht="30" customHeight="1" x14ac:dyDescent="0.3">
      <c r="A5181" s="10" t="s">
        <v>4735</v>
      </c>
      <c r="B5181" s="10" t="s">
        <v>52</v>
      </c>
      <c r="C5181" s="10" t="s">
        <v>52</v>
      </c>
      <c r="D5181" s="11"/>
      <c r="E5181" s="15"/>
      <c r="F5181" s="17">
        <f>TRUNC(SUMIF(N5170:N5180, N5169, F5170:F5180),0)</f>
        <v>40409</v>
      </c>
      <c r="G5181" s="15"/>
      <c r="H5181" s="17">
        <f>TRUNC(SUMIF(N5170:N5180, N5169, H5170:H5180),0)</f>
        <v>10390</v>
      </c>
      <c r="I5181" s="15"/>
      <c r="J5181" s="17">
        <f>TRUNC(SUMIF(N5170:N5180, N5169, J5170:J5180),0)</f>
        <v>311</v>
      </c>
      <c r="K5181" s="15"/>
      <c r="L5181" s="17">
        <f>F5181+H5181+J5181</f>
        <v>51110</v>
      </c>
      <c r="M5181" s="10" t="s">
        <v>52</v>
      </c>
      <c r="N5181" s="9" t="s">
        <v>4736</v>
      </c>
      <c r="O5181" s="9" t="s">
        <v>4736</v>
      </c>
      <c r="P5181" s="9" t="s">
        <v>52</v>
      </c>
      <c r="Q5181" s="9" t="s">
        <v>52</v>
      </c>
      <c r="R5181" s="9" t="s">
        <v>52</v>
      </c>
      <c r="S5181" s="1"/>
      <c r="T5181" s="1"/>
      <c r="U5181" s="1"/>
      <c r="V5181" s="1"/>
      <c r="W5181" s="1"/>
      <c r="X5181" s="1"/>
      <c r="Y5181" s="1"/>
      <c r="Z5181" s="1"/>
      <c r="AA5181" s="1"/>
      <c r="AB5181" s="1"/>
      <c r="AC5181" s="1"/>
      <c r="AD5181" s="1"/>
      <c r="AE5181" s="1"/>
      <c r="AF5181" s="1"/>
      <c r="AG5181" s="1"/>
      <c r="AH5181" s="1"/>
      <c r="AI5181" s="1"/>
      <c r="AJ5181" s="9" t="s">
        <v>52</v>
      </c>
      <c r="AK5181" s="9" t="s">
        <v>52</v>
      </c>
      <c r="AL5181" s="9" t="s">
        <v>52</v>
      </c>
      <c r="AM5181" s="9" t="s">
        <v>52</v>
      </c>
    </row>
    <row r="5182" spans="1:39" ht="30" customHeight="1" x14ac:dyDescent="0.3">
      <c r="A5182" s="11"/>
      <c r="B5182" s="11"/>
      <c r="C5182" s="11"/>
      <c r="D5182" s="11"/>
      <c r="E5182" s="15"/>
      <c r="F5182" s="17"/>
      <c r="G5182" s="15"/>
      <c r="H5182" s="17"/>
      <c r="I5182" s="15"/>
      <c r="J5182" s="17"/>
      <c r="K5182" s="15"/>
      <c r="L5182" s="17"/>
      <c r="M5182" s="11"/>
    </row>
    <row r="5183" spans="1:39" ht="30" customHeight="1" x14ac:dyDescent="0.3">
      <c r="A5183" s="14" t="s">
        <v>9674</v>
      </c>
      <c r="B5183" s="14"/>
      <c r="C5183" s="14"/>
      <c r="D5183" s="14"/>
      <c r="E5183" s="16"/>
      <c r="F5183" s="18"/>
      <c r="G5183" s="16"/>
      <c r="H5183" s="18"/>
      <c r="I5183" s="16"/>
      <c r="J5183" s="18"/>
      <c r="K5183" s="16"/>
      <c r="L5183" s="18"/>
      <c r="M5183" s="14"/>
      <c r="N5183" s="5" t="s">
        <v>3002</v>
      </c>
    </row>
    <row r="5184" spans="1:39" ht="30" customHeight="1" x14ac:dyDescent="0.3">
      <c r="A5184" s="10" t="s">
        <v>5935</v>
      </c>
      <c r="B5184" s="10" t="s">
        <v>5936</v>
      </c>
      <c r="C5184" s="10" t="s">
        <v>65</v>
      </c>
      <c r="D5184" s="11">
        <v>1.18</v>
      </c>
      <c r="E5184" s="15">
        <v>16000</v>
      </c>
      <c r="F5184" s="17">
        <f>TRUNC(E5184*D5184,1)</f>
        <v>18880</v>
      </c>
      <c r="G5184" s="15">
        <v>0</v>
      </c>
      <c r="H5184" s="17">
        <f>TRUNC(G5184*D5184,1)</f>
        <v>0</v>
      </c>
      <c r="I5184" s="15">
        <v>0</v>
      </c>
      <c r="J5184" s="17">
        <f>TRUNC(I5184*D5184,1)</f>
        <v>0</v>
      </c>
      <c r="K5184" s="15">
        <f>TRUNC(E5184+G5184+I5184,1)</f>
        <v>16000</v>
      </c>
      <c r="L5184" s="17">
        <f>TRUNC(F5184+H5184+J5184,1)</f>
        <v>18880</v>
      </c>
      <c r="M5184" s="10" t="s">
        <v>52</v>
      </c>
      <c r="N5184" s="9" t="s">
        <v>3002</v>
      </c>
      <c r="O5184" s="9" t="s">
        <v>5937</v>
      </c>
      <c r="P5184" s="9" t="s">
        <v>54</v>
      </c>
      <c r="Q5184" s="9" t="s">
        <v>54</v>
      </c>
      <c r="R5184" s="9" t="s">
        <v>67</v>
      </c>
      <c r="S5184" s="1"/>
      <c r="T5184" s="1"/>
      <c r="U5184" s="1"/>
      <c r="V5184" s="1"/>
      <c r="W5184" s="1"/>
      <c r="X5184" s="1"/>
      <c r="Y5184" s="1"/>
      <c r="Z5184" s="1"/>
      <c r="AA5184" s="1"/>
      <c r="AB5184" s="1"/>
      <c r="AC5184" s="1"/>
      <c r="AD5184" s="1"/>
      <c r="AE5184" s="1"/>
      <c r="AF5184" s="1"/>
      <c r="AG5184" s="1"/>
      <c r="AH5184" s="1"/>
      <c r="AI5184" s="1"/>
      <c r="AJ5184" s="9" t="s">
        <v>52</v>
      </c>
      <c r="AK5184" s="9" t="s">
        <v>9676</v>
      </c>
      <c r="AL5184" s="9" t="s">
        <v>52</v>
      </c>
      <c r="AM5184" s="9" t="s">
        <v>52</v>
      </c>
    </row>
    <row r="5185" spans="1:39" ht="30" customHeight="1" x14ac:dyDescent="0.3">
      <c r="A5185" s="10" t="s">
        <v>5935</v>
      </c>
      <c r="B5185" s="10" t="s">
        <v>9618</v>
      </c>
      <c r="C5185" s="10" t="s">
        <v>5378</v>
      </c>
      <c r="D5185" s="11">
        <v>0.45</v>
      </c>
      <c r="E5185" s="15">
        <v>8000</v>
      </c>
      <c r="F5185" s="17">
        <f>TRUNC(E5185*D5185,1)</f>
        <v>3600</v>
      </c>
      <c r="G5185" s="15">
        <v>0</v>
      </c>
      <c r="H5185" s="17">
        <f>TRUNC(G5185*D5185,1)</f>
        <v>0</v>
      </c>
      <c r="I5185" s="15">
        <v>0</v>
      </c>
      <c r="J5185" s="17">
        <f>TRUNC(I5185*D5185,1)</f>
        <v>0</v>
      </c>
      <c r="K5185" s="15">
        <f>TRUNC(E5185+G5185+I5185,1)</f>
        <v>8000</v>
      </c>
      <c r="L5185" s="17">
        <f>TRUNC(F5185+H5185+J5185,1)</f>
        <v>3600</v>
      </c>
      <c r="M5185" s="10" t="s">
        <v>52</v>
      </c>
      <c r="N5185" s="9" t="s">
        <v>3002</v>
      </c>
      <c r="O5185" s="9" t="s">
        <v>9619</v>
      </c>
      <c r="P5185" s="9" t="s">
        <v>54</v>
      </c>
      <c r="Q5185" s="9" t="s">
        <v>54</v>
      </c>
      <c r="R5185" s="9" t="s">
        <v>67</v>
      </c>
      <c r="S5185" s="1"/>
      <c r="T5185" s="1"/>
      <c r="U5185" s="1"/>
      <c r="V5185" s="1"/>
      <c r="W5185" s="1"/>
      <c r="X5185" s="1"/>
      <c r="Y5185" s="1"/>
      <c r="Z5185" s="1"/>
      <c r="AA5185" s="1"/>
      <c r="AB5185" s="1"/>
      <c r="AC5185" s="1"/>
      <c r="AD5185" s="1"/>
      <c r="AE5185" s="1"/>
      <c r="AF5185" s="1"/>
      <c r="AG5185" s="1"/>
      <c r="AH5185" s="1"/>
      <c r="AI5185" s="1"/>
      <c r="AJ5185" s="9" t="s">
        <v>52</v>
      </c>
      <c r="AK5185" s="9" t="s">
        <v>9677</v>
      </c>
      <c r="AL5185" s="9" t="s">
        <v>52</v>
      </c>
      <c r="AM5185" s="9" t="s">
        <v>52</v>
      </c>
    </row>
    <row r="5186" spans="1:39" ht="30" customHeight="1" x14ac:dyDescent="0.3">
      <c r="A5186" s="10" t="s">
        <v>5935</v>
      </c>
      <c r="B5186" s="10" t="s">
        <v>9621</v>
      </c>
      <c r="C5186" s="10" t="s">
        <v>2599</v>
      </c>
      <c r="D5186" s="11">
        <v>3.38</v>
      </c>
      <c r="E5186" s="15">
        <v>2000</v>
      </c>
      <c r="F5186" s="17">
        <f>TRUNC(E5186*D5186,1)</f>
        <v>6760</v>
      </c>
      <c r="G5186" s="15">
        <v>0</v>
      </c>
      <c r="H5186" s="17">
        <f>TRUNC(G5186*D5186,1)</f>
        <v>0</v>
      </c>
      <c r="I5186" s="15">
        <v>0</v>
      </c>
      <c r="J5186" s="17">
        <f>TRUNC(I5186*D5186,1)</f>
        <v>0</v>
      </c>
      <c r="K5186" s="15">
        <f>TRUNC(E5186+G5186+I5186,1)</f>
        <v>2000</v>
      </c>
      <c r="L5186" s="17">
        <f>TRUNC(F5186+H5186+J5186,1)</f>
        <v>6760</v>
      </c>
      <c r="M5186" s="10" t="s">
        <v>52</v>
      </c>
      <c r="N5186" s="9" t="s">
        <v>3002</v>
      </c>
      <c r="O5186" s="9" t="s">
        <v>9622</v>
      </c>
      <c r="P5186" s="9" t="s">
        <v>54</v>
      </c>
      <c r="Q5186" s="9" t="s">
        <v>54</v>
      </c>
      <c r="R5186" s="9" t="s">
        <v>67</v>
      </c>
      <c r="S5186" s="1"/>
      <c r="T5186" s="1"/>
      <c r="U5186" s="1"/>
      <c r="V5186" s="1"/>
      <c r="W5186" s="1"/>
      <c r="X5186" s="1"/>
      <c r="Y5186" s="1"/>
      <c r="Z5186" s="1"/>
      <c r="AA5186" s="1"/>
      <c r="AB5186" s="1"/>
      <c r="AC5186" s="1"/>
      <c r="AD5186" s="1"/>
      <c r="AE5186" s="1"/>
      <c r="AF5186" s="1"/>
      <c r="AG5186" s="1"/>
      <c r="AH5186" s="1"/>
      <c r="AI5186" s="1"/>
      <c r="AJ5186" s="9" t="s">
        <v>52</v>
      </c>
      <c r="AK5186" s="9" t="s">
        <v>9678</v>
      </c>
      <c r="AL5186" s="9" t="s">
        <v>52</v>
      </c>
      <c r="AM5186" s="9" t="s">
        <v>52</v>
      </c>
    </row>
    <row r="5187" spans="1:39" ht="30" customHeight="1" x14ac:dyDescent="0.3">
      <c r="A5187" s="10" t="s">
        <v>9627</v>
      </c>
      <c r="B5187" s="10" t="s">
        <v>9628</v>
      </c>
      <c r="C5187" s="10" t="s">
        <v>65</v>
      </c>
      <c r="D5187" s="11">
        <v>1.2</v>
      </c>
      <c r="E5187" s="15">
        <v>216</v>
      </c>
      <c r="F5187" s="17">
        <f>TRUNC(E5187*D5187,1)</f>
        <v>259.2</v>
      </c>
      <c r="G5187" s="15">
        <v>0</v>
      </c>
      <c r="H5187" s="17">
        <f>TRUNC(G5187*D5187,1)</f>
        <v>0</v>
      </c>
      <c r="I5187" s="15">
        <v>0</v>
      </c>
      <c r="J5187" s="17">
        <f>TRUNC(I5187*D5187,1)</f>
        <v>0</v>
      </c>
      <c r="K5187" s="15">
        <f>TRUNC(E5187+G5187+I5187,1)</f>
        <v>216</v>
      </c>
      <c r="L5187" s="17">
        <f>TRUNC(F5187+H5187+J5187,1)</f>
        <v>259.2</v>
      </c>
      <c r="M5187" s="10" t="s">
        <v>52</v>
      </c>
      <c r="N5187" s="9" t="s">
        <v>3002</v>
      </c>
      <c r="O5187" s="9" t="s">
        <v>9629</v>
      </c>
      <c r="P5187" s="9" t="s">
        <v>54</v>
      </c>
      <c r="Q5187" s="9" t="s">
        <v>54</v>
      </c>
      <c r="R5187" s="9" t="s">
        <v>67</v>
      </c>
      <c r="S5187" s="1"/>
      <c r="T5187" s="1"/>
      <c r="U5187" s="1"/>
      <c r="V5187" s="1"/>
      <c r="W5187" s="1"/>
      <c r="X5187" s="1"/>
      <c r="Y5187" s="1"/>
      <c r="Z5187" s="1"/>
      <c r="AA5187" s="1"/>
      <c r="AB5187" s="1"/>
      <c r="AC5187" s="1"/>
      <c r="AD5187" s="1"/>
      <c r="AE5187" s="1"/>
      <c r="AF5187" s="1"/>
      <c r="AG5187" s="1"/>
      <c r="AH5187" s="1"/>
      <c r="AI5187" s="1"/>
      <c r="AJ5187" s="9" t="s">
        <v>52</v>
      </c>
      <c r="AK5187" s="9" t="s">
        <v>9679</v>
      </c>
      <c r="AL5187" s="9" t="s">
        <v>52</v>
      </c>
      <c r="AM5187" s="9" t="s">
        <v>52</v>
      </c>
    </row>
    <row r="5188" spans="1:39" ht="30" customHeight="1" x14ac:dyDescent="0.3">
      <c r="A5188" s="10" t="s">
        <v>5935</v>
      </c>
      <c r="B5188" s="10" t="s">
        <v>9631</v>
      </c>
      <c r="C5188" s="10" t="s">
        <v>453</v>
      </c>
      <c r="D5188" s="11">
        <v>10</v>
      </c>
      <c r="E5188" s="15">
        <v>350</v>
      </c>
      <c r="F5188" s="17">
        <f>TRUNC(E5188*D5188,1)</f>
        <v>3500</v>
      </c>
      <c r="G5188" s="15">
        <v>0</v>
      </c>
      <c r="H5188" s="17">
        <f>TRUNC(G5188*D5188,1)</f>
        <v>0</v>
      </c>
      <c r="I5188" s="15">
        <v>0</v>
      </c>
      <c r="J5188" s="17">
        <f>TRUNC(I5188*D5188,1)</f>
        <v>0</v>
      </c>
      <c r="K5188" s="15">
        <f>TRUNC(E5188+G5188+I5188,1)</f>
        <v>350</v>
      </c>
      <c r="L5188" s="17">
        <f>TRUNC(F5188+H5188+J5188,1)</f>
        <v>3500</v>
      </c>
      <c r="M5188" s="10" t="s">
        <v>52</v>
      </c>
      <c r="N5188" s="9" t="s">
        <v>3002</v>
      </c>
      <c r="O5188" s="9" t="s">
        <v>9632</v>
      </c>
      <c r="P5188" s="9" t="s">
        <v>54</v>
      </c>
      <c r="Q5188" s="9" t="s">
        <v>54</v>
      </c>
      <c r="R5188" s="9" t="s">
        <v>67</v>
      </c>
      <c r="S5188" s="1"/>
      <c r="T5188" s="1"/>
      <c r="U5188" s="1"/>
      <c r="V5188" s="1"/>
      <c r="W5188" s="1"/>
      <c r="X5188" s="1"/>
      <c r="Y5188" s="1"/>
      <c r="Z5188" s="1"/>
      <c r="AA5188" s="1"/>
      <c r="AB5188" s="1"/>
      <c r="AC5188" s="1"/>
      <c r="AD5188" s="1"/>
      <c r="AE5188" s="1"/>
      <c r="AF5188" s="1"/>
      <c r="AG5188" s="1"/>
      <c r="AH5188" s="1"/>
      <c r="AI5188" s="1"/>
      <c r="AJ5188" s="9" t="s">
        <v>52</v>
      </c>
      <c r="AK5188" s="9" t="s">
        <v>9680</v>
      </c>
      <c r="AL5188" s="9" t="s">
        <v>52</v>
      </c>
      <c r="AM5188" s="9" t="s">
        <v>52</v>
      </c>
    </row>
    <row r="5189" spans="1:39" ht="30" customHeight="1" x14ac:dyDescent="0.3">
      <c r="A5189" s="10" t="s">
        <v>5388</v>
      </c>
      <c r="B5189" s="10" t="s">
        <v>9634</v>
      </c>
      <c r="C5189" s="10" t="s">
        <v>453</v>
      </c>
      <c r="D5189" s="11">
        <v>10</v>
      </c>
      <c r="E5189" s="15">
        <v>693</v>
      </c>
      <c r="F5189" s="17">
        <f>TRUNC(E5189*D5189,1)</f>
        <v>6930</v>
      </c>
      <c r="G5189" s="15">
        <v>0</v>
      </c>
      <c r="H5189" s="17">
        <f>TRUNC(G5189*D5189,1)</f>
        <v>0</v>
      </c>
      <c r="I5189" s="15">
        <v>0</v>
      </c>
      <c r="J5189" s="17">
        <f>TRUNC(I5189*D5189,1)</f>
        <v>0</v>
      </c>
      <c r="K5189" s="15">
        <f>TRUNC(E5189+G5189+I5189,1)</f>
        <v>693</v>
      </c>
      <c r="L5189" s="17">
        <f>TRUNC(F5189+H5189+J5189,1)</f>
        <v>6930</v>
      </c>
      <c r="M5189" s="10" t="s">
        <v>52</v>
      </c>
      <c r="N5189" s="9" t="s">
        <v>3002</v>
      </c>
      <c r="O5189" s="9" t="s">
        <v>9635</v>
      </c>
      <c r="P5189" s="9" t="s">
        <v>54</v>
      </c>
      <c r="Q5189" s="9" t="s">
        <v>54</v>
      </c>
      <c r="R5189" s="9" t="s">
        <v>67</v>
      </c>
      <c r="S5189" s="1"/>
      <c r="T5189" s="1"/>
      <c r="U5189" s="1"/>
      <c r="V5189" s="1"/>
      <c r="W5189" s="1"/>
      <c r="X5189" s="1"/>
      <c r="Y5189" s="1"/>
      <c r="Z5189" s="1"/>
      <c r="AA5189" s="1"/>
      <c r="AB5189" s="1"/>
      <c r="AC5189" s="1"/>
      <c r="AD5189" s="1"/>
      <c r="AE5189" s="1"/>
      <c r="AF5189" s="1"/>
      <c r="AG5189" s="1"/>
      <c r="AH5189" s="1"/>
      <c r="AI5189" s="1"/>
      <c r="AJ5189" s="9" t="s">
        <v>52</v>
      </c>
      <c r="AK5189" s="9" t="s">
        <v>9681</v>
      </c>
      <c r="AL5189" s="9" t="s">
        <v>52</v>
      </c>
      <c r="AM5189" s="9" t="s">
        <v>52</v>
      </c>
    </row>
    <row r="5190" spans="1:39" ht="30" customHeight="1" x14ac:dyDescent="0.3">
      <c r="A5190" s="10" t="s">
        <v>5935</v>
      </c>
      <c r="B5190" s="10" t="s">
        <v>9637</v>
      </c>
      <c r="C5190" s="10" t="s">
        <v>453</v>
      </c>
      <c r="D5190" s="11">
        <v>10</v>
      </c>
      <c r="E5190" s="15">
        <v>300</v>
      </c>
      <c r="F5190" s="17">
        <f>TRUNC(E5190*D5190,1)</f>
        <v>3000</v>
      </c>
      <c r="G5190" s="15">
        <v>0</v>
      </c>
      <c r="H5190" s="17">
        <f>TRUNC(G5190*D5190,1)</f>
        <v>0</v>
      </c>
      <c r="I5190" s="15">
        <v>0</v>
      </c>
      <c r="J5190" s="17">
        <f>TRUNC(I5190*D5190,1)</f>
        <v>0</v>
      </c>
      <c r="K5190" s="15">
        <f>TRUNC(E5190+G5190+I5190,1)</f>
        <v>300</v>
      </c>
      <c r="L5190" s="17">
        <f>TRUNC(F5190+H5190+J5190,1)</f>
        <v>3000</v>
      </c>
      <c r="M5190" s="10" t="s">
        <v>52</v>
      </c>
      <c r="N5190" s="9" t="s">
        <v>3002</v>
      </c>
      <c r="O5190" s="9" t="s">
        <v>9638</v>
      </c>
      <c r="P5190" s="9" t="s">
        <v>54</v>
      </c>
      <c r="Q5190" s="9" t="s">
        <v>54</v>
      </c>
      <c r="R5190" s="9" t="s">
        <v>67</v>
      </c>
      <c r="S5190" s="1"/>
      <c r="T5190" s="1"/>
      <c r="U5190" s="1"/>
      <c r="V5190" s="1"/>
      <c r="W5190" s="1"/>
      <c r="X5190" s="1"/>
      <c r="Y5190" s="1"/>
      <c r="Z5190" s="1"/>
      <c r="AA5190" s="1"/>
      <c r="AB5190" s="1"/>
      <c r="AC5190" s="1"/>
      <c r="AD5190" s="1"/>
      <c r="AE5190" s="1"/>
      <c r="AF5190" s="1"/>
      <c r="AG5190" s="1"/>
      <c r="AH5190" s="1"/>
      <c r="AI5190" s="1"/>
      <c r="AJ5190" s="9" t="s">
        <v>52</v>
      </c>
      <c r="AK5190" s="9" t="s">
        <v>9682</v>
      </c>
      <c r="AL5190" s="9" t="s">
        <v>52</v>
      </c>
      <c r="AM5190" s="9" t="s">
        <v>52</v>
      </c>
    </row>
    <row r="5191" spans="1:39" ht="30" customHeight="1" x14ac:dyDescent="0.3">
      <c r="A5191" s="10" t="s">
        <v>5914</v>
      </c>
      <c r="B5191" s="10" t="s">
        <v>4714</v>
      </c>
      <c r="C5191" s="10" t="s">
        <v>4715</v>
      </c>
      <c r="D5191" s="11">
        <v>3.7999999999999999E-2</v>
      </c>
      <c r="E5191" s="15">
        <v>0</v>
      </c>
      <c r="F5191" s="17">
        <f>TRUNC(E5191*D5191,1)</f>
        <v>0</v>
      </c>
      <c r="G5191" s="15">
        <v>191620</v>
      </c>
      <c r="H5191" s="17">
        <f>TRUNC(G5191*D5191,1)</f>
        <v>7281.5</v>
      </c>
      <c r="I5191" s="15">
        <v>0</v>
      </c>
      <c r="J5191" s="17">
        <f>TRUNC(I5191*D5191,1)</f>
        <v>0</v>
      </c>
      <c r="K5191" s="15">
        <f>TRUNC(E5191+G5191+I5191,1)</f>
        <v>191620</v>
      </c>
      <c r="L5191" s="17">
        <f>TRUNC(F5191+H5191+J5191,1)</f>
        <v>7281.5</v>
      </c>
      <c r="M5191" s="10" t="s">
        <v>52</v>
      </c>
      <c r="N5191" s="9" t="s">
        <v>3002</v>
      </c>
      <c r="O5191" s="9" t="s">
        <v>5915</v>
      </c>
      <c r="P5191" s="9" t="s">
        <v>54</v>
      </c>
      <c r="Q5191" s="9" t="s">
        <v>54</v>
      </c>
      <c r="R5191" s="9" t="s">
        <v>67</v>
      </c>
      <c r="S5191" s="1"/>
      <c r="T5191" s="1"/>
      <c r="U5191" s="1"/>
      <c r="V5191" s="1">
        <v>1</v>
      </c>
      <c r="W5191" s="1"/>
      <c r="X5191" s="1"/>
      <c r="Y5191" s="1"/>
      <c r="Z5191" s="1"/>
      <c r="AA5191" s="1"/>
      <c r="AB5191" s="1"/>
      <c r="AC5191" s="1"/>
      <c r="AD5191" s="1"/>
      <c r="AE5191" s="1"/>
      <c r="AF5191" s="1"/>
      <c r="AG5191" s="1"/>
      <c r="AH5191" s="1"/>
      <c r="AI5191" s="1"/>
      <c r="AJ5191" s="9" t="s">
        <v>52</v>
      </c>
      <c r="AK5191" s="9" t="s">
        <v>9683</v>
      </c>
      <c r="AL5191" s="9" t="s">
        <v>52</v>
      </c>
      <c r="AM5191" s="9" t="s">
        <v>52</v>
      </c>
    </row>
    <row r="5192" spans="1:39" ht="30" customHeight="1" x14ac:dyDescent="0.3">
      <c r="A5192" s="10" t="s">
        <v>4720</v>
      </c>
      <c r="B5192" s="10" t="s">
        <v>4714</v>
      </c>
      <c r="C5192" s="10" t="s">
        <v>4715</v>
      </c>
      <c r="D5192" s="11">
        <v>1.2999999999999999E-2</v>
      </c>
      <c r="E5192" s="15">
        <v>0</v>
      </c>
      <c r="F5192" s="17">
        <f>TRUNC(E5192*D5192,1)</f>
        <v>0</v>
      </c>
      <c r="G5192" s="15">
        <v>153671</v>
      </c>
      <c r="H5192" s="17">
        <f>TRUNC(G5192*D5192,1)</f>
        <v>1997.7</v>
      </c>
      <c r="I5192" s="15">
        <v>0</v>
      </c>
      <c r="J5192" s="17">
        <f>TRUNC(I5192*D5192,1)</f>
        <v>0</v>
      </c>
      <c r="K5192" s="15">
        <f>TRUNC(E5192+G5192+I5192,1)</f>
        <v>153671</v>
      </c>
      <c r="L5192" s="17">
        <f>TRUNC(F5192+H5192+J5192,1)</f>
        <v>1997.7</v>
      </c>
      <c r="M5192" s="10" t="s">
        <v>52</v>
      </c>
      <c r="N5192" s="9" t="s">
        <v>3002</v>
      </c>
      <c r="O5192" s="9" t="s">
        <v>4721</v>
      </c>
      <c r="P5192" s="9" t="s">
        <v>54</v>
      </c>
      <c r="Q5192" s="9" t="s">
        <v>54</v>
      </c>
      <c r="R5192" s="9" t="s">
        <v>67</v>
      </c>
      <c r="S5192" s="1"/>
      <c r="T5192" s="1"/>
      <c r="U5192" s="1"/>
      <c r="V5192" s="1">
        <v>1</v>
      </c>
      <c r="W5192" s="1"/>
      <c r="X5192" s="1"/>
      <c r="Y5192" s="1"/>
      <c r="Z5192" s="1"/>
      <c r="AA5192" s="1"/>
      <c r="AB5192" s="1"/>
      <c r="AC5192" s="1"/>
      <c r="AD5192" s="1"/>
      <c r="AE5192" s="1"/>
      <c r="AF5192" s="1"/>
      <c r="AG5192" s="1"/>
      <c r="AH5192" s="1"/>
      <c r="AI5192" s="1"/>
      <c r="AJ5192" s="9" t="s">
        <v>52</v>
      </c>
      <c r="AK5192" s="9" t="s">
        <v>9684</v>
      </c>
      <c r="AL5192" s="9" t="s">
        <v>52</v>
      </c>
      <c r="AM5192" s="9" t="s">
        <v>52</v>
      </c>
    </row>
    <row r="5193" spans="1:39" ht="30" customHeight="1" x14ac:dyDescent="0.3">
      <c r="A5193" s="10" t="s">
        <v>4727</v>
      </c>
      <c r="B5193" s="10" t="s">
        <v>4797</v>
      </c>
      <c r="C5193" s="10" t="s">
        <v>732</v>
      </c>
      <c r="D5193" s="11">
        <v>1</v>
      </c>
      <c r="E5193" s="15">
        <v>0</v>
      </c>
      <c r="F5193" s="17">
        <f>TRUNC(E5193*D5193,1)</f>
        <v>0</v>
      </c>
      <c r="G5193" s="15">
        <v>0</v>
      </c>
      <c r="H5193" s="17">
        <f>TRUNC(G5193*D5193,1)</f>
        <v>0</v>
      </c>
      <c r="I5193" s="15">
        <f>TRUNC(SUMIF(V5184:V5193, RIGHTB(O5193, 1), H5184:H5193)*U5193, 2)</f>
        <v>278.37</v>
      </c>
      <c r="J5193" s="17">
        <f>TRUNC(I5193*D5193,1)</f>
        <v>278.3</v>
      </c>
      <c r="K5193" s="15">
        <f>TRUNC(E5193+G5193+I5193,1)</f>
        <v>278.3</v>
      </c>
      <c r="L5193" s="17">
        <f>TRUNC(F5193+H5193+J5193,1)</f>
        <v>278.3</v>
      </c>
      <c r="M5193" s="10" t="s">
        <v>52</v>
      </c>
      <c r="N5193" s="9" t="s">
        <v>3002</v>
      </c>
      <c r="O5193" s="9" t="s">
        <v>4729</v>
      </c>
      <c r="P5193" s="9" t="s">
        <v>54</v>
      </c>
      <c r="Q5193" s="9" t="s">
        <v>54</v>
      </c>
      <c r="R5193" s="9" t="s">
        <v>54</v>
      </c>
      <c r="S5193" s="1">
        <v>1</v>
      </c>
      <c r="T5193" s="1">
        <v>2</v>
      </c>
      <c r="U5193" s="1">
        <v>0.03</v>
      </c>
      <c r="V5193" s="1"/>
      <c r="W5193" s="1"/>
      <c r="X5193" s="1"/>
      <c r="Y5193" s="1"/>
      <c r="Z5193" s="1"/>
      <c r="AA5193" s="1"/>
      <c r="AB5193" s="1"/>
      <c r="AC5193" s="1"/>
      <c r="AD5193" s="1"/>
      <c r="AE5193" s="1"/>
      <c r="AF5193" s="1"/>
      <c r="AG5193" s="1"/>
      <c r="AH5193" s="1"/>
      <c r="AI5193" s="1"/>
      <c r="AJ5193" s="9" t="s">
        <v>52</v>
      </c>
      <c r="AK5193" s="9" t="s">
        <v>9685</v>
      </c>
      <c r="AL5193" s="9" t="s">
        <v>52</v>
      </c>
      <c r="AM5193" s="9" t="s">
        <v>52</v>
      </c>
    </row>
    <row r="5194" spans="1:39" ht="30" customHeight="1" x14ac:dyDescent="0.3">
      <c r="A5194" s="10" t="s">
        <v>4735</v>
      </c>
      <c r="B5194" s="10" t="s">
        <v>52</v>
      </c>
      <c r="C5194" s="10" t="s">
        <v>52</v>
      </c>
      <c r="D5194" s="11"/>
      <c r="E5194" s="15"/>
      <c r="F5194" s="17">
        <f>TRUNC(SUMIF(N5184:N5193, N5183, F5184:F5193),0)</f>
        <v>42929</v>
      </c>
      <c r="G5194" s="15"/>
      <c r="H5194" s="17">
        <f>TRUNC(SUMIF(N5184:N5193, N5183, H5184:H5193),0)</f>
        <v>9279</v>
      </c>
      <c r="I5194" s="15"/>
      <c r="J5194" s="17">
        <f>TRUNC(SUMIF(N5184:N5193, N5183, J5184:J5193),0)</f>
        <v>278</v>
      </c>
      <c r="K5194" s="15"/>
      <c r="L5194" s="17">
        <f>F5194+H5194+J5194</f>
        <v>52486</v>
      </c>
      <c r="M5194" s="10" t="s">
        <v>52</v>
      </c>
      <c r="N5194" s="9" t="s">
        <v>4736</v>
      </c>
      <c r="O5194" s="9" t="s">
        <v>4736</v>
      </c>
      <c r="P5194" s="9" t="s">
        <v>52</v>
      </c>
      <c r="Q5194" s="9" t="s">
        <v>52</v>
      </c>
      <c r="R5194" s="9" t="s">
        <v>52</v>
      </c>
      <c r="S5194" s="1"/>
      <c r="T5194" s="1"/>
      <c r="U5194" s="1"/>
      <c r="V5194" s="1"/>
      <c r="W5194" s="1"/>
      <c r="X5194" s="1"/>
      <c r="Y5194" s="1"/>
      <c r="Z5194" s="1"/>
      <c r="AA5194" s="1"/>
      <c r="AB5194" s="1"/>
      <c r="AC5194" s="1"/>
      <c r="AD5194" s="1"/>
      <c r="AE5194" s="1"/>
      <c r="AF5194" s="1"/>
      <c r="AG5194" s="1"/>
      <c r="AH5194" s="1"/>
      <c r="AI5194" s="1"/>
      <c r="AJ5194" s="9" t="s">
        <v>52</v>
      </c>
      <c r="AK5194" s="9" t="s">
        <v>52</v>
      </c>
      <c r="AL5194" s="9" t="s">
        <v>52</v>
      </c>
      <c r="AM5194" s="9" t="s">
        <v>52</v>
      </c>
    </row>
    <row r="5195" spans="1:39" ht="30" customHeight="1" x14ac:dyDescent="0.3">
      <c r="A5195" s="11"/>
      <c r="B5195" s="11"/>
      <c r="C5195" s="11"/>
      <c r="D5195" s="11"/>
      <c r="E5195" s="15"/>
      <c r="F5195" s="17"/>
      <c r="G5195" s="15"/>
      <c r="H5195" s="17"/>
      <c r="I5195" s="15"/>
      <c r="J5195" s="17"/>
      <c r="K5195" s="15"/>
      <c r="L5195" s="17"/>
      <c r="M5195" s="11"/>
    </row>
    <row r="5196" spans="1:39" ht="30" customHeight="1" x14ac:dyDescent="0.3">
      <c r="A5196" s="14" t="s">
        <v>9686</v>
      </c>
      <c r="B5196" s="14"/>
      <c r="C5196" s="14"/>
      <c r="D5196" s="14"/>
      <c r="E5196" s="16"/>
      <c r="F5196" s="18"/>
      <c r="G5196" s="16"/>
      <c r="H5196" s="18"/>
      <c r="I5196" s="16"/>
      <c r="J5196" s="18"/>
      <c r="K5196" s="16"/>
      <c r="L5196" s="18"/>
      <c r="M5196" s="14"/>
      <c r="N5196" s="5" t="s">
        <v>3007</v>
      </c>
    </row>
    <row r="5197" spans="1:39" ht="30" customHeight="1" x14ac:dyDescent="0.3">
      <c r="A5197" s="10" t="s">
        <v>9689</v>
      </c>
      <c r="B5197" s="10" t="s">
        <v>9690</v>
      </c>
      <c r="C5197" s="10" t="s">
        <v>4715</v>
      </c>
      <c r="D5197" s="11">
        <v>2.5000000000000001E-2</v>
      </c>
      <c r="E5197" s="15">
        <v>0</v>
      </c>
      <c r="F5197" s="17">
        <f>TRUNC(E5197*D5197,1)</f>
        <v>0</v>
      </c>
      <c r="G5197" s="15">
        <v>191040</v>
      </c>
      <c r="H5197" s="17">
        <f>TRUNC(G5197*D5197,1)</f>
        <v>4776</v>
      </c>
      <c r="I5197" s="15">
        <v>0</v>
      </c>
      <c r="J5197" s="17">
        <f>TRUNC(I5197*D5197,1)</f>
        <v>0</v>
      </c>
      <c r="K5197" s="15">
        <f>TRUNC(E5197+G5197+I5197,1)</f>
        <v>191040</v>
      </c>
      <c r="L5197" s="17">
        <f>TRUNC(F5197+H5197+J5197,1)</f>
        <v>4776</v>
      </c>
      <c r="M5197" s="10" t="s">
        <v>52</v>
      </c>
      <c r="N5197" s="9" t="s">
        <v>3007</v>
      </c>
      <c r="O5197" s="9" t="s">
        <v>9691</v>
      </c>
      <c r="P5197" s="9" t="s">
        <v>54</v>
      </c>
      <c r="Q5197" s="9" t="s">
        <v>54</v>
      </c>
      <c r="R5197" s="9" t="s">
        <v>67</v>
      </c>
      <c r="S5197" s="1"/>
      <c r="T5197" s="1"/>
      <c r="U5197" s="1"/>
      <c r="V5197" s="1"/>
      <c r="W5197" s="1"/>
      <c r="X5197" s="1"/>
      <c r="Y5197" s="1"/>
      <c r="Z5197" s="1"/>
      <c r="AA5197" s="1"/>
      <c r="AB5197" s="1"/>
      <c r="AC5197" s="1"/>
      <c r="AD5197" s="1"/>
      <c r="AE5197" s="1"/>
      <c r="AF5197" s="1"/>
      <c r="AG5197" s="1"/>
      <c r="AH5197" s="1"/>
      <c r="AI5197" s="1"/>
      <c r="AJ5197" s="9" t="s">
        <v>52</v>
      </c>
      <c r="AK5197" s="9" t="s">
        <v>9692</v>
      </c>
      <c r="AL5197" s="9" t="s">
        <v>52</v>
      </c>
      <c r="AM5197" s="9" t="s">
        <v>52</v>
      </c>
    </row>
    <row r="5198" spans="1:39" ht="30" customHeight="1" x14ac:dyDescent="0.3">
      <c r="A5198" s="10" t="s">
        <v>4735</v>
      </c>
      <c r="B5198" s="10" t="s">
        <v>52</v>
      </c>
      <c r="C5198" s="10" t="s">
        <v>52</v>
      </c>
      <c r="D5198" s="11"/>
      <c r="E5198" s="15"/>
      <c r="F5198" s="17">
        <f>TRUNC(SUMIF(N5197:N5197, N5196, F5197:F5197),0)</f>
        <v>0</v>
      </c>
      <c r="G5198" s="15"/>
      <c r="H5198" s="17">
        <f>TRUNC(SUMIF(N5197:N5197, N5196, H5197:H5197),0)</f>
        <v>4776</v>
      </c>
      <c r="I5198" s="15"/>
      <c r="J5198" s="17">
        <f>TRUNC(SUMIF(N5197:N5197, N5196, J5197:J5197),0)</f>
        <v>0</v>
      </c>
      <c r="K5198" s="15"/>
      <c r="L5198" s="17">
        <f>F5198+H5198+J5198</f>
        <v>4776</v>
      </c>
      <c r="M5198" s="10" t="s">
        <v>52</v>
      </c>
      <c r="N5198" s="9" t="s">
        <v>4736</v>
      </c>
      <c r="O5198" s="9" t="s">
        <v>4736</v>
      </c>
      <c r="P5198" s="9" t="s">
        <v>52</v>
      </c>
      <c r="Q5198" s="9" t="s">
        <v>52</v>
      </c>
      <c r="R5198" s="9" t="s">
        <v>52</v>
      </c>
      <c r="S5198" s="1"/>
      <c r="T5198" s="1"/>
      <c r="U5198" s="1"/>
      <c r="V5198" s="1"/>
      <c r="W5198" s="1"/>
      <c r="X5198" s="1"/>
      <c r="Y5198" s="1"/>
      <c r="Z5198" s="1"/>
      <c r="AA5198" s="1"/>
      <c r="AB5198" s="1"/>
      <c r="AC5198" s="1"/>
      <c r="AD5198" s="1"/>
      <c r="AE5198" s="1"/>
      <c r="AF5198" s="1"/>
      <c r="AG5198" s="1"/>
      <c r="AH5198" s="1"/>
      <c r="AI5198" s="1"/>
      <c r="AJ5198" s="9" t="s">
        <v>52</v>
      </c>
      <c r="AK5198" s="9" t="s">
        <v>52</v>
      </c>
      <c r="AL5198" s="9" t="s">
        <v>52</v>
      </c>
      <c r="AM5198" s="9" t="s">
        <v>52</v>
      </c>
    </row>
    <row r="5199" spans="1:39" ht="30" customHeight="1" x14ac:dyDescent="0.3">
      <c r="A5199" s="11"/>
      <c r="B5199" s="11"/>
      <c r="C5199" s="11"/>
      <c r="D5199" s="11"/>
      <c r="E5199" s="15"/>
      <c r="F5199" s="17"/>
      <c r="G5199" s="15"/>
      <c r="H5199" s="17"/>
      <c r="I5199" s="15"/>
      <c r="J5199" s="17"/>
      <c r="K5199" s="15"/>
      <c r="L5199" s="17"/>
      <c r="M5199" s="11"/>
    </row>
    <row r="5200" spans="1:39" ht="30" customHeight="1" x14ac:dyDescent="0.3">
      <c r="A5200" s="14" t="s">
        <v>9693</v>
      </c>
      <c r="B5200" s="14"/>
      <c r="C5200" s="14"/>
      <c r="D5200" s="14"/>
      <c r="E5200" s="16"/>
      <c r="F5200" s="18"/>
      <c r="G5200" s="16"/>
      <c r="H5200" s="18"/>
      <c r="I5200" s="16"/>
      <c r="J5200" s="18"/>
      <c r="K5200" s="16"/>
      <c r="L5200" s="18"/>
      <c r="M5200" s="14"/>
      <c r="N5200" s="5" t="s">
        <v>3010</v>
      </c>
    </row>
    <row r="5201" spans="1:39" ht="30" customHeight="1" x14ac:dyDescent="0.3">
      <c r="A5201" s="10" t="s">
        <v>5914</v>
      </c>
      <c r="B5201" s="10" t="s">
        <v>4714</v>
      </c>
      <c r="C5201" s="10" t="s">
        <v>4715</v>
      </c>
      <c r="D5201" s="11">
        <v>5.0000000000000001E-3</v>
      </c>
      <c r="E5201" s="15">
        <v>0</v>
      </c>
      <c r="F5201" s="17">
        <f>TRUNC(E5201*D5201,1)</f>
        <v>0</v>
      </c>
      <c r="G5201" s="15">
        <v>191620</v>
      </c>
      <c r="H5201" s="17">
        <f>TRUNC(G5201*D5201,1)</f>
        <v>958.1</v>
      </c>
      <c r="I5201" s="15">
        <v>0</v>
      </c>
      <c r="J5201" s="17">
        <f>TRUNC(I5201*D5201,1)</f>
        <v>0</v>
      </c>
      <c r="K5201" s="15">
        <f>TRUNC(E5201+G5201+I5201,1)</f>
        <v>191620</v>
      </c>
      <c r="L5201" s="17">
        <f>TRUNC(F5201+H5201+J5201,1)</f>
        <v>958.1</v>
      </c>
      <c r="M5201" s="10" t="s">
        <v>52</v>
      </c>
      <c r="N5201" s="9" t="s">
        <v>3010</v>
      </c>
      <c r="O5201" s="9" t="s">
        <v>5915</v>
      </c>
      <c r="P5201" s="9" t="s">
        <v>54</v>
      </c>
      <c r="Q5201" s="9" t="s">
        <v>54</v>
      </c>
      <c r="R5201" s="9" t="s">
        <v>67</v>
      </c>
      <c r="S5201" s="1"/>
      <c r="T5201" s="1"/>
      <c r="U5201" s="1"/>
      <c r="V5201" s="1">
        <v>1</v>
      </c>
      <c r="W5201" s="1"/>
      <c r="X5201" s="1"/>
      <c r="Y5201" s="1"/>
      <c r="Z5201" s="1"/>
      <c r="AA5201" s="1"/>
      <c r="AB5201" s="1"/>
      <c r="AC5201" s="1"/>
      <c r="AD5201" s="1"/>
      <c r="AE5201" s="1"/>
      <c r="AF5201" s="1"/>
      <c r="AG5201" s="1"/>
      <c r="AH5201" s="1"/>
      <c r="AI5201" s="1"/>
      <c r="AJ5201" s="9" t="s">
        <v>52</v>
      </c>
      <c r="AK5201" s="9" t="s">
        <v>9696</v>
      </c>
      <c r="AL5201" s="9" t="s">
        <v>52</v>
      </c>
      <c r="AM5201" s="9" t="s">
        <v>52</v>
      </c>
    </row>
    <row r="5202" spans="1:39" ht="30" customHeight="1" x14ac:dyDescent="0.3">
      <c r="A5202" s="10" t="s">
        <v>4720</v>
      </c>
      <c r="B5202" s="10" t="s">
        <v>4714</v>
      </c>
      <c r="C5202" s="10" t="s">
        <v>4715</v>
      </c>
      <c r="D5202" s="11">
        <v>1E-3</v>
      </c>
      <c r="E5202" s="15">
        <v>0</v>
      </c>
      <c r="F5202" s="17">
        <f>TRUNC(E5202*D5202,1)</f>
        <v>0</v>
      </c>
      <c r="G5202" s="15">
        <v>153671</v>
      </c>
      <c r="H5202" s="17">
        <f>TRUNC(G5202*D5202,1)</f>
        <v>153.6</v>
      </c>
      <c r="I5202" s="15">
        <v>0</v>
      </c>
      <c r="J5202" s="17">
        <f>TRUNC(I5202*D5202,1)</f>
        <v>0</v>
      </c>
      <c r="K5202" s="15">
        <f>TRUNC(E5202+G5202+I5202,1)</f>
        <v>153671</v>
      </c>
      <c r="L5202" s="17">
        <f>TRUNC(F5202+H5202+J5202,1)</f>
        <v>153.6</v>
      </c>
      <c r="M5202" s="10" t="s">
        <v>52</v>
      </c>
      <c r="N5202" s="9" t="s">
        <v>3010</v>
      </c>
      <c r="O5202" s="9" t="s">
        <v>4721</v>
      </c>
      <c r="P5202" s="9" t="s">
        <v>54</v>
      </c>
      <c r="Q5202" s="9" t="s">
        <v>54</v>
      </c>
      <c r="R5202" s="9" t="s">
        <v>67</v>
      </c>
      <c r="S5202" s="1"/>
      <c r="T5202" s="1"/>
      <c r="U5202" s="1"/>
      <c r="V5202" s="1">
        <v>1</v>
      </c>
      <c r="W5202" s="1"/>
      <c r="X5202" s="1"/>
      <c r="Y5202" s="1"/>
      <c r="Z5202" s="1"/>
      <c r="AA5202" s="1"/>
      <c r="AB5202" s="1"/>
      <c r="AC5202" s="1"/>
      <c r="AD5202" s="1"/>
      <c r="AE5202" s="1"/>
      <c r="AF5202" s="1"/>
      <c r="AG5202" s="1"/>
      <c r="AH5202" s="1"/>
      <c r="AI5202" s="1"/>
      <c r="AJ5202" s="9" t="s">
        <v>52</v>
      </c>
      <c r="AK5202" s="9" t="s">
        <v>9697</v>
      </c>
      <c r="AL5202" s="9" t="s">
        <v>52</v>
      </c>
      <c r="AM5202" s="9" t="s">
        <v>52</v>
      </c>
    </row>
    <row r="5203" spans="1:39" ht="30" customHeight="1" x14ac:dyDescent="0.3">
      <c r="A5203" s="10" t="s">
        <v>4727</v>
      </c>
      <c r="B5203" s="10" t="s">
        <v>4728</v>
      </c>
      <c r="C5203" s="10" t="s">
        <v>732</v>
      </c>
      <c r="D5203" s="11">
        <v>1</v>
      </c>
      <c r="E5203" s="15">
        <v>0</v>
      </c>
      <c r="F5203" s="17">
        <f>TRUNC(E5203*D5203,1)</f>
        <v>0</v>
      </c>
      <c r="G5203" s="15">
        <v>0</v>
      </c>
      <c r="H5203" s="17">
        <f>TRUNC(G5203*D5203,1)</f>
        <v>0</v>
      </c>
      <c r="I5203" s="15">
        <f>TRUNC(SUMIF(V5201:V5204, RIGHTB(O5203, 1), H5201:H5204)*U5203, 2)</f>
        <v>22.23</v>
      </c>
      <c r="J5203" s="17">
        <f>TRUNC(I5203*D5203,1)</f>
        <v>22.2</v>
      </c>
      <c r="K5203" s="15">
        <f>TRUNC(E5203+G5203+I5203,1)</f>
        <v>22.2</v>
      </c>
      <c r="L5203" s="17">
        <f>TRUNC(F5203+H5203+J5203,1)</f>
        <v>22.2</v>
      </c>
      <c r="M5203" s="10" t="s">
        <v>52</v>
      </c>
      <c r="N5203" s="9" t="s">
        <v>3010</v>
      </c>
      <c r="O5203" s="9" t="s">
        <v>4729</v>
      </c>
      <c r="P5203" s="9" t="s">
        <v>54</v>
      </c>
      <c r="Q5203" s="9" t="s">
        <v>54</v>
      </c>
      <c r="R5203" s="9" t="s">
        <v>54</v>
      </c>
      <c r="S5203" s="1">
        <v>1</v>
      </c>
      <c r="T5203" s="1">
        <v>2</v>
      </c>
      <c r="U5203" s="1">
        <v>0.02</v>
      </c>
      <c r="V5203" s="1"/>
      <c r="W5203" s="1"/>
      <c r="X5203" s="1"/>
      <c r="Y5203" s="1"/>
      <c r="Z5203" s="1"/>
      <c r="AA5203" s="1"/>
      <c r="AB5203" s="1"/>
      <c r="AC5203" s="1"/>
      <c r="AD5203" s="1"/>
      <c r="AE5203" s="1"/>
      <c r="AF5203" s="1"/>
      <c r="AG5203" s="1"/>
      <c r="AH5203" s="1"/>
      <c r="AI5203" s="1"/>
      <c r="AJ5203" s="9" t="s">
        <v>52</v>
      </c>
      <c r="AK5203" s="9" t="s">
        <v>9698</v>
      </c>
      <c r="AL5203" s="9" t="s">
        <v>52</v>
      </c>
      <c r="AM5203" s="9" t="s">
        <v>52</v>
      </c>
    </row>
    <row r="5204" spans="1:39" ht="30" customHeight="1" x14ac:dyDescent="0.3">
      <c r="A5204" s="10" t="s">
        <v>9699</v>
      </c>
      <c r="B5204" s="10" t="s">
        <v>9700</v>
      </c>
      <c r="C5204" s="10" t="s">
        <v>2008</v>
      </c>
      <c r="D5204" s="11">
        <v>1.7000000000000001E-2</v>
      </c>
      <c r="E5204" s="15">
        <v>10049</v>
      </c>
      <c r="F5204" s="17">
        <f>TRUNC(E5204*D5204,1)</f>
        <v>170.8</v>
      </c>
      <c r="G5204" s="15">
        <v>31597</v>
      </c>
      <c r="H5204" s="17">
        <f>TRUNC(G5204*D5204,1)</f>
        <v>537.1</v>
      </c>
      <c r="I5204" s="15">
        <v>1803</v>
      </c>
      <c r="J5204" s="17">
        <f>TRUNC(I5204*D5204,1)</f>
        <v>30.6</v>
      </c>
      <c r="K5204" s="15">
        <f>TRUNC(E5204+G5204+I5204,1)</f>
        <v>43449</v>
      </c>
      <c r="L5204" s="17">
        <f>TRUNC(F5204+H5204+J5204,1)</f>
        <v>738.5</v>
      </c>
      <c r="M5204" s="10" t="s">
        <v>52</v>
      </c>
      <c r="N5204" s="9" t="s">
        <v>3010</v>
      </c>
      <c r="O5204" s="9" t="s">
        <v>9701</v>
      </c>
      <c r="P5204" s="9" t="s">
        <v>67</v>
      </c>
      <c r="Q5204" s="9" t="s">
        <v>54</v>
      </c>
      <c r="R5204" s="9" t="s">
        <v>54</v>
      </c>
      <c r="S5204" s="1"/>
      <c r="T5204" s="1"/>
      <c r="U5204" s="1"/>
      <c r="V5204" s="1"/>
      <c r="W5204" s="1"/>
      <c r="X5204" s="1"/>
      <c r="Y5204" s="1"/>
      <c r="Z5204" s="1"/>
      <c r="AA5204" s="1"/>
      <c r="AB5204" s="1"/>
      <c r="AC5204" s="1"/>
      <c r="AD5204" s="1"/>
      <c r="AE5204" s="1"/>
      <c r="AF5204" s="1"/>
      <c r="AG5204" s="1"/>
      <c r="AH5204" s="1"/>
      <c r="AI5204" s="1"/>
      <c r="AJ5204" s="9" t="s">
        <v>52</v>
      </c>
      <c r="AK5204" s="9" t="s">
        <v>9702</v>
      </c>
      <c r="AL5204" s="9" t="s">
        <v>52</v>
      </c>
      <c r="AM5204" s="9" t="s">
        <v>52</v>
      </c>
    </row>
    <row r="5205" spans="1:39" ht="30" customHeight="1" x14ac:dyDescent="0.3">
      <c r="A5205" s="10" t="s">
        <v>4735</v>
      </c>
      <c r="B5205" s="10" t="s">
        <v>52</v>
      </c>
      <c r="C5205" s="10" t="s">
        <v>52</v>
      </c>
      <c r="D5205" s="11"/>
      <c r="E5205" s="15"/>
      <c r="F5205" s="17">
        <f>TRUNC(SUMIF(N5201:N5204, N5200, F5201:F5204),0)</f>
        <v>170</v>
      </c>
      <c r="G5205" s="15"/>
      <c r="H5205" s="17">
        <f>TRUNC(SUMIF(N5201:N5204, N5200, H5201:H5204),0)</f>
        <v>1648</v>
      </c>
      <c r="I5205" s="15"/>
      <c r="J5205" s="17">
        <f>TRUNC(SUMIF(N5201:N5204, N5200, J5201:J5204),0)</f>
        <v>52</v>
      </c>
      <c r="K5205" s="15"/>
      <c r="L5205" s="17">
        <f>F5205+H5205+J5205</f>
        <v>1870</v>
      </c>
      <c r="M5205" s="10" t="s">
        <v>52</v>
      </c>
      <c r="N5205" s="9" t="s">
        <v>4736</v>
      </c>
      <c r="O5205" s="9" t="s">
        <v>4736</v>
      </c>
      <c r="P5205" s="9" t="s">
        <v>52</v>
      </c>
      <c r="Q5205" s="9" t="s">
        <v>52</v>
      </c>
      <c r="R5205" s="9" t="s">
        <v>52</v>
      </c>
      <c r="S5205" s="1"/>
      <c r="T5205" s="1"/>
      <c r="U5205" s="1"/>
      <c r="V5205" s="1"/>
      <c r="W5205" s="1"/>
      <c r="X5205" s="1"/>
      <c r="Y5205" s="1"/>
      <c r="Z5205" s="1"/>
      <c r="AA5205" s="1"/>
      <c r="AB5205" s="1"/>
      <c r="AC5205" s="1"/>
      <c r="AD5205" s="1"/>
      <c r="AE5205" s="1"/>
      <c r="AF5205" s="1"/>
      <c r="AG5205" s="1"/>
      <c r="AH5205" s="1"/>
      <c r="AI5205" s="1"/>
      <c r="AJ5205" s="9" t="s">
        <v>52</v>
      </c>
      <c r="AK5205" s="9" t="s">
        <v>52</v>
      </c>
      <c r="AL5205" s="9" t="s">
        <v>52</v>
      </c>
      <c r="AM5205" s="9" t="s">
        <v>52</v>
      </c>
    </row>
    <row r="5206" spans="1:39" ht="30" customHeight="1" x14ac:dyDescent="0.3">
      <c r="A5206" s="11"/>
      <c r="B5206" s="11"/>
      <c r="C5206" s="11"/>
      <c r="D5206" s="11"/>
      <c r="E5206" s="15"/>
      <c r="F5206" s="17"/>
      <c r="G5206" s="15"/>
      <c r="H5206" s="17"/>
      <c r="I5206" s="15"/>
      <c r="J5206" s="17"/>
      <c r="K5206" s="15"/>
      <c r="L5206" s="17"/>
      <c r="M5206" s="11"/>
    </row>
    <row r="5207" spans="1:39" ht="30" customHeight="1" x14ac:dyDescent="0.3">
      <c r="A5207" s="14" t="s">
        <v>9703</v>
      </c>
      <c r="B5207" s="14"/>
      <c r="C5207" s="14"/>
      <c r="D5207" s="14"/>
      <c r="E5207" s="16"/>
      <c r="F5207" s="18"/>
      <c r="G5207" s="16"/>
      <c r="H5207" s="18"/>
      <c r="I5207" s="16"/>
      <c r="J5207" s="18"/>
      <c r="K5207" s="16"/>
      <c r="L5207" s="18"/>
      <c r="M5207" s="14"/>
      <c r="N5207" s="5" t="s">
        <v>3013</v>
      </c>
    </row>
    <row r="5208" spans="1:39" ht="30" customHeight="1" x14ac:dyDescent="0.3">
      <c r="A5208" s="10" t="s">
        <v>5914</v>
      </c>
      <c r="B5208" s="10" t="s">
        <v>4714</v>
      </c>
      <c r="C5208" s="10" t="s">
        <v>4715</v>
      </c>
      <c r="D5208" s="11">
        <v>5.0000000000000001E-3</v>
      </c>
      <c r="E5208" s="15">
        <v>0</v>
      </c>
      <c r="F5208" s="17">
        <f>TRUNC(E5208*D5208,1)</f>
        <v>0</v>
      </c>
      <c r="G5208" s="15">
        <v>191620</v>
      </c>
      <c r="H5208" s="17">
        <f>TRUNC(G5208*D5208,1)</f>
        <v>958.1</v>
      </c>
      <c r="I5208" s="15">
        <v>0</v>
      </c>
      <c r="J5208" s="17">
        <f>TRUNC(I5208*D5208,1)</f>
        <v>0</v>
      </c>
      <c r="K5208" s="15">
        <f>TRUNC(E5208+G5208+I5208,1)</f>
        <v>191620</v>
      </c>
      <c r="L5208" s="17">
        <f>TRUNC(F5208+H5208+J5208,1)</f>
        <v>958.1</v>
      </c>
      <c r="M5208" s="10" t="s">
        <v>52</v>
      </c>
      <c r="N5208" s="9" t="s">
        <v>3013</v>
      </c>
      <c r="O5208" s="9" t="s">
        <v>5915</v>
      </c>
      <c r="P5208" s="9" t="s">
        <v>54</v>
      </c>
      <c r="Q5208" s="9" t="s">
        <v>54</v>
      </c>
      <c r="R5208" s="9" t="s">
        <v>67</v>
      </c>
      <c r="S5208" s="1"/>
      <c r="T5208" s="1"/>
      <c r="U5208" s="1"/>
      <c r="V5208" s="1"/>
      <c r="W5208" s="1"/>
      <c r="X5208" s="1"/>
      <c r="Y5208" s="1"/>
      <c r="Z5208" s="1"/>
      <c r="AA5208" s="1"/>
      <c r="AB5208" s="1"/>
      <c r="AC5208" s="1"/>
      <c r="AD5208" s="1"/>
      <c r="AE5208" s="1"/>
      <c r="AF5208" s="1"/>
      <c r="AG5208" s="1"/>
      <c r="AH5208" s="1"/>
      <c r="AI5208" s="1"/>
      <c r="AJ5208" s="9" t="s">
        <v>52</v>
      </c>
      <c r="AK5208" s="9" t="s">
        <v>9706</v>
      </c>
      <c r="AL5208" s="9" t="s">
        <v>52</v>
      </c>
      <c r="AM5208" s="9" t="s">
        <v>52</v>
      </c>
    </row>
    <row r="5209" spans="1:39" ht="30" customHeight="1" x14ac:dyDescent="0.3">
      <c r="A5209" s="10" t="s">
        <v>4720</v>
      </c>
      <c r="B5209" s="10" t="s">
        <v>4714</v>
      </c>
      <c r="C5209" s="10" t="s">
        <v>4715</v>
      </c>
      <c r="D5209" s="11">
        <v>1E-3</v>
      </c>
      <c r="E5209" s="15">
        <v>0</v>
      </c>
      <c r="F5209" s="17">
        <f>TRUNC(E5209*D5209,1)</f>
        <v>0</v>
      </c>
      <c r="G5209" s="15">
        <v>153671</v>
      </c>
      <c r="H5209" s="17">
        <f>TRUNC(G5209*D5209,1)</f>
        <v>153.6</v>
      </c>
      <c r="I5209" s="15">
        <v>0</v>
      </c>
      <c r="J5209" s="17">
        <f>TRUNC(I5209*D5209,1)</f>
        <v>0</v>
      </c>
      <c r="K5209" s="15">
        <f>TRUNC(E5209+G5209+I5209,1)</f>
        <v>153671</v>
      </c>
      <c r="L5209" s="17">
        <f>TRUNC(F5209+H5209+J5209,1)</f>
        <v>153.6</v>
      </c>
      <c r="M5209" s="10" t="s">
        <v>52</v>
      </c>
      <c r="N5209" s="9" t="s">
        <v>3013</v>
      </c>
      <c r="O5209" s="9" t="s">
        <v>4721</v>
      </c>
      <c r="P5209" s="9" t="s">
        <v>54</v>
      </c>
      <c r="Q5209" s="9" t="s">
        <v>54</v>
      </c>
      <c r="R5209" s="9" t="s">
        <v>67</v>
      </c>
      <c r="S5209" s="1"/>
      <c r="T5209" s="1"/>
      <c r="U5209" s="1"/>
      <c r="V5209" s="1"/>
      <c r="W5209" s="1"/>
      <c r="X5209" s="1"/>
      <c r="Y5209" s="1"/>
      <c r="Z5209" s="1"/>
      <c r="AA5209" s="1"/>
      <c r="AB5209" s="1"/>
      <c r="AC5209" s="1"/>
      <c r="AD5209" s="1"/>
      <c r="AE5209" s="1"/>
      <c r="AF5209" s="1"/>
      <c r="AG5209" s="1"/>
      <c r="AH5209" s="1"/>
      <c r="AI5209" s="1"/>
      <c r="AJ5209" s="9" t="s">
        <v>52</v>
      </c>
      <c r="AK5209" s="9" t="s">
        <v>9707</v>
      </c>
      <c r="AL5209" s="9" t="s">
        <v>52</v>
      </c>
      <c r="AM5209" s="9" t="s">
        <v>52</v>
      </c>
    </row>
    <row r="5210" spans="1:39" ht="30" customHeight="1" x14ac:dyDescent="0.3">
      <c r="A5210" s="10" t="s">
        <v>4735</v>
      </c>
      <c r="B5210" s="10" t="s">
        <v>52</v>
      </c>
      <c r="C5210" s="10" t="s">
        <v>52</v>
      </c>
      <c r="D5210" s="11"/>
      <c r="E5210" s="15"/>
      <c r="F5210" s="17">
        <f>TRUNC(SUMIF(N5208:N5209, N5207, F5208:F5209),0)</f>
        <v>0</v>
      </c>
      <c r="G5210" s="15"/>
      <c r="H5210" s="17">
        <f>TRUNC(SUMIF(N5208:N5209, N5207, H5208:H5209),0)</f>
        <v>1111</v>
      </c>
      <c r="I5210" s="15"/>
      <c r="J5210" s="17">
        <f>TRUNC(SUMIF(N5208:N5209, N5207, J5208:J5209),0)</f>
        <v>0</v>
      </c>
      <c r="K5210" s="15"/>
      <c r="L5210" s="17">
        <f>F5210+H5210+J5210</f>
        <v>1111</v>
      </c>
      <c r="M5210" s="10" t="s">
        <v>52</v>
      </c>
      <c r="N5210" s="9" t="s">
        <v>4736</v>
      </c>
      <c r="O5210" s="9" t="s">
        <v>4736</v>
      </c>
      <c r="P5210" s="9" t="s">
        <v>52</v>
      </c>
      <c r="Q5210" s="9" t="s">
        <v>52</v>
      </c>
      <c r="R5210" s="9" t="s">
        <v>52</v>
      </c>
      <c r="S5210" s="1"/>
      <c r="T5210" s="1"/>
      <c r="U5210" s="1"/>
      <c r="V5210" s="1"/>
      <c r="W5210" s="1"/>
      <c r="X5210" s="1"/>
      <c r="Y5210" s="1"/>
      <c r="Z5210" s="1"/>
      <c r="AA5210" s="1"/>
      <c r="AB5210" s="1"/>
      <c r="AC5210" s="1"/>
      <c r="AD5210" s="1"/>
      <c r="AE5210" s="1"/>
      <c r="AF5210" s="1"/>
      <c r="AG5210" s="1"/>
      <c r="AH5210" s="1"/>
      <c r="AI5210" s="1"/>
      <c r="AJ5210" s="9" t="s">
        <v>52</v>
      </c>
      <c r="AK5210" s="9" t="s">
        <v>52</v>
      </c>
      <c r="AL5210" s="9" t="s">
        <v>52</v>
      </c>
      <c r="AM5210" s="9" t="s">
        <v>52</v>
      </c>
    </row>
    <row r="5211" spans="1:39" ht="30" customHeight="1" x14ac:dyDescent="0.3">
      <c r="A5211" s="11"/>
      <c r="B5211" s="11"/>
      <c r="C5211" s="11"/>
      <c r="D5211" s="11"/>
      <c r="E5211" s="15"/>
      <c r="F5211" s="17"/>
      <c r="G5211" s="15"/>
      <c r="H5211" s="17"/>
      <c r="I5211" s="15"/>
      <c r="J5211" s="17"/>
      <c r="K5211" s="15"/>
      <c r="L5211" s="17"/>
      <c r="M5211" s="11"/>
    </row>
    <row r="5212" spans="1:39" ht="30" customHeight="1" x14ac:dyDescent="0.3">
      <c r="A5212" s="14" t="s">
        <v>9708</v>
      </c>
      <c r="B5212" s="14"/>
      <c r="C5212" s="14"/>
      <c r="D5212" s="14"/>
      <c r="E5212" s="16"/>
      <c r="F5212" s="18"/>
      <c r="G5212" s="16"/>
      <c r="H5212" s="18"/>
      <c r="I5212" s="16"/>
      <c r="J5212" s="18"/>
      <c r="K5212" s="16"/>
      <c r="L5212" s="18"/>
      <c r="M5212" s="14"/>
      <c r="N5212" s="5" t="s">
        <v>3021</v>
      </c>
    </row>
    <row r="5213" spans="1:39" ht="30" customHeight="1" x14ac:dyDescent="0.3">
      <c r="A5213" s="10" t="s">
        <v>9711</v>
      </c>
      <c r="B5213" s="10" t="s">
        <v>4714</v>
      </c>
      <c r="C5213" s="10" t="s">
        <v>4715</v>
      </c>
      <c r="D5213" s="11">
        <v>0.05</v>
      </c>
      <c r="E5213" s="15">
        <v>0</v>
      </c>
      <c r="F5213" s="17">
        <f>TRUNC(E5213*D5213,1)</f>
        <v>0</v>
      </c>
      <c r="G5213" s="15">
        <v>204039</v>
      </c>
      <c r="H5213" s="17">
        <f>TRUNC(G5213*D5213,1)</f>
        <v>10201.9</v>
      </c>
      <c r="I5213" s="15">
        <v>0</v>
      </c>
      <c r="J5213" s="17">
        <f>TRUNC(I5213*D5213,1)</f>
        <v>0</v>
      </c>
      <c r="K5213" s="15">
        <f>TRUNC(E5213+G5213+I5213,1)</f>
        <v>204039</v>
      </c>
      <c r="L5213" s="17">
        <f>TRUNC(F5213+H5213+J5213,1)</f>
        <v>10201.9</v>
      </c>
      <c r="M5213" s="10" t="s">
        <v>52</v>
      </c>
      <c r="N5213" s="9" t="s">
        <v>3021</v>
      </c>
      <c r="O5213" s="9" t="s">
        <v>9712</v>
      </c>
      <c r="P5213" s="9" t="s">
        <v>54</v>
      </c>
      <c r="Q5213" s="9" t="s">
        <v>54</v>
      </c>
      <c r="R5213" s="9" t="s">
        <v>67</v>
      </c>
      <c r="S5213" s="1"/>
      <c r="T5213" s="1"/>
      <c r="U5213" s="1"/>
      <c r="V5213" s="1">
        <v>1</v>
      </c>
      <c r="W5213" s="1"/>
      <c r="X5213" s="1"/>
      <c r="Y5213" s="1"/>
      <c r="Z5213" s="1"/>
      <c r="AA5213" s="1"/>
      <c r="AB5213" s="1"/>
      <c r="AC5213" s="1"/>
      <c r="AD5213" s="1"/>
      <c r="AE5213" s="1"/>
      <c r="AF5213" s="1"/>
      <c r="AG5213" s="1"/>
      <c r="AH5213" s="1"/>
      <c r="AI5213" s="1"/>
      <c r="AJ5213" s="9" t="s">
        <v>52</v>
      </c>
      <c r="AK5213" s="9" t="s">
        <v>9713</v>
      </c>
      <c r="AL5213" s="9" t="s">
        <v>52</v>
      </c>
      <c r="AM5213" s="9" t="s">
        <v>52</v>
      </c>
    </row>
    <row r="5214" spans="1:39" ht="30" customHeight="1" x14ac:dyDescent="0.3">
      <c r="A5214" s="10" t="s">
        <v>4720</v>
      </c>
      <c r="B5214" s="10" t="s">
        <v>4714</v>
      </c>
      <c r="C5214" s="10" t="s">
        <v>4715</v>
      </c>
      <c r="D5214" s="11">
        <v>0.01</v>
      </c>
      <c r="E5214" s="15">
        <v>0</v>
      </c>
      <c r="F5214" s="17">
        <f>TRUNC(E5214*D5214,1)</f>
        <v>0</v>
      </c>
      <c r="G5214" s="15">
        <v>153671</v>
      </c>
      <c r="H5214" s="17">
        <f>TRUNC(G5214*D5214,1)</f>
        <v>1536.7</v>
      </c>
      <c r="I5214" s="15">
        <v>0</v>
      </c>
      <c r="J5214" s="17">
        <f>TRUNC(I5214*D5214,1)</f>
        <v>0</v>
      </c>
      <c r="K5214" s="15">
        <f>TRUNC(E5214+G5214+I5214,1)</f>
        <v>153671</v>
      </c>
      <c r="L5214" s="17">
        <f>TRUNC(F5214+H5214+J5214,1)</f>
        <v>1536.7</v>
      </c>
      <c r="M5214" s="10" t="s">
        <v>52</v>
      </c>
      <c r="N5214" s="9" t="s">
        <v>3021</v>
      </c>
      <c r="O5214" s="9" t="s">
        <v>4721</v>
      </c>
      <c r="P5214" s="9" t="s">
        <v>54</v>
      </c>
      <c r="Q5214" s="9" t="s">
        <v>54</v>
      </c>
      <c r="R5214" s="9" t="s">
        <v>67</v>
      </c>
      <c r="S5214" s="1"/>
      <c r="T5214" s="1"/>
      <c r="U5214" s="1"/>
      <c r="V5214" s="1">
        <v>1</v>
      </c>
      <c r="W5214" s="1"/>
      <c r="X5214" s="1"/>
      <c r="Y5214" s="1"/>
      <c r="Z5214" s="1"/>
      <c r="AA5214" s="1"/>
      <c r="AB5214" s="1"/>
      <c r="AC5214" s="1"/>
      <c r="AD5214" s="1"/>
      <c r="AE5214" s="1"/>
      <c r="AF5214" s="1"/>
      <c r="AG5214" s="1"/>
      <c r="AH5214" s="1"/>
      <c r="AI5214" s="1"/>
      <c r="AJ5214" s="9" t="s">
        <v>52</v>
      </c>
      <c r="AK5214" s="9" t="s">
        <v>9714</v>
      </c>
      <c r="AL5214" s="9" t="s">
        <v>52</v>
      </c>
      <c r="AM5214" s="9" t="s">
        <v>52</v>
      </c>
    </row>
    <row r="5215" spans="1:39" ht="30" customHeight="1" x14ac:dyDescent="0.3">
      <c r="A5215" s="10" t="s">
        <v>4727</v>
      </c>
      <c r="B5215" s="10" t="s">
        <v>4728</v>
      </c>
      <c r="C5215" s="10" t="s">
        <v>732</v>
      </c>
      <c r="D5215" s="11">
        <v>1</v>
      </c>
      <c r="E5215" s="15">
        <v>0</v>
      </c>
      <c r="F5215" s="17">
        <f>TRUNC(E5215*D5215,1)</f>
        <v>0</v>
      </c>
      <c r="G5215" s="15">
        <v>0</v>
      </c>
      <c r="H5215" s="17">
        <f>TRUNC(G5215*D5215,1)</f>
        <v>0</v>
      </c>
      <c r="I5215" s="15">
        <f>TRUNC(SUMIF(V5213:V5215, RIGHTB(O5215, 1), H5213:H5215)*U5215, 2)</f>
        <v>234.77</v>
      </c>
      <c r="J5215" s="17">
        <f>TRUNC(I5215*D5215,1)</f>
        <v>234.7</v>
      </c>
      <c r="K5215" s="15">
        <f>TRUNC(E5215+G5215+I5215,1)</f>
        <v>234.7</v>
      </c>
      <c r="L5215" s="17">
        <f>TRUNC(F5215+H5215+J5215,1)</f>
        <v>234.7</v>
      </c>
      <c r="M5215" s="10" t="s">
        <v>52</v>
      </c>
      <c r="N5215" s="9" t="s">
        <v>3021</v>
      </c>
      <c r="O5215" s="9" t="s">
        <v>4729</v>
      </c>
      <c r="P5215" s="9" t="s">
        <v>54</v>
      </c>
      <c r="Q5215" s="9" t="s">
        <v>54</v>
      </c>
      <c r="R5215" s="9" t="s">
        <v>54</v>
      </c>
      <c r="S5215" s="1">
        <v>1</v>
      </c>
      <c r="T5215" s="1">
        <v>2</v>
      </c>
      <c r="U5215" s="1">
        <v>0.02</v>
      </c>
      <c r="V5215" s="1"/>
      <c r="W5215" s="1"/>
      <c r="X5215" s="1"/>
      <c r="Y5215" s="1"/>
      <c r="Z5215" s="1"/>
      <c r="AA5215" s="1"/>
      <c r="AB5215" s="1"/>
      <c r="AC5215" s="1"/>
      <c r="AD5215" s="1"/>
      <c r="AE5215" s="1"/>
      <c r="AF5215" s="1"/>
      <c r="AG5215" s="1"/>
      <c r="AH5215" s="1"/>
      <c r="AI5215" s="1"/>
      <c r="AJ5215" s="9" t="s">
        <v>52</v>
      </c>
      <c r="AK5215" s="9" t="s">
        <v>9715</v>
      </c>
      <c r="AL5215" s="9" t="s">
        <v>52</v>
      </c>
      <c r="AM5215" s="9" t="s">
        <v>52</v>
      </c>
    </row>
    <row r="5216" spans="1:39" ht="30" customHeight="1" x14ac:dyDescent="0.3">
      <c r="A5216" s="10" t="s">
        <v>4735</v>
      </c>
      <c r="B5216" s="10" t="s">
        <v>52</v>
      </c>
      <c r="C5216" s="10" t="s">
        <v>52</v>
      </c>
      <c r="D5216" s="11"/>
      <c r="E5216" s="15"/>
      <c r="F5216" s="17">
        <f>TRUNC(SUMIF(N5213:N5215, N5212, F5213:F5215),0)</f>
        <v>0</v>
      </c>
      <c r="G5216" s="15"/>
      <c r="H5216" s="17">
        <f>TRUNC(SUMIF(N5213:N5215, N5212, H5213:H5215),0)</f>
        <v>11738</v>
      </c>
      <c r="I5216" s="15"/>
      <c r="J5216" s="17">
        <f>TRUNC(SUMIF(N5213:N5215, N5212, J5213:J5215),0)</f>
        <v>234</v>
      </c>
      <c r="K5216" s="15"/>
      <c r="L5216" s="17">
        <f>F5216+H5216+J5216</f>
        <v>11972</v>
      </c>
      <c r="M5216" s="10" t="s">
        <v>52</v>
      </c>
      <c r="N5216" s="9" t="s">
        <v>4736</v>
      </c>
      <c r="O5216" s="9" t="s">
        <v>4736</v>
      </c>
      <c r="P5216" s="9" t="s">
        <v>52</v>
      </c>
      <c r="Q5216" s="9" t="s">
        <v>52</v>
      </c>
      <c r="R5216" s="9" t="s">
        <v>52</v>
      </c>
      <c r="S5216" s="1"/>
      <c r="T5216" s="1"/>
      <c r="U5216" s="1"/>
      <c r="V5216" s="1"/>
      <c r="W5216" s="1"/>
      <c r="X5216" s="1"/>
      <c r="Y5216" s="1"/>
      <c r="Z5216" s="1"/>
      <c r="AA5216" s="1"/>
      <c r="AB5216" s="1"/>
      <c r="AC5216" s="1"/>
      <c r="AD5216" s="1"/>
      <c r="AE5216" s="1"/>
      <c r="AF5216" s="1"/>
      <c r="AG5216" s="1"/>
      <c r="AH5216" s="1"/>
      <c r="AI5216" s="1"/>
      <c r="AJ5216" s="9" t="s">
        <v>52</v>
      </c>
      <c r="AK5216" s="9" t="s">
        <v>52</v>
      </c>
      <c r="AL5216" s="9" t="s">
        <v>52</v>
      </c>
      <c r="AM5216" s="9" t="s">
        <v>52</v>
      </c>
    </row>
    <row r="5217" spans="1:39" ht="30" customHeight="1" x14ac:dyDescent="0.3">
      <c r="A5217" s="11"/>
      <c r="B5217" s="11"/>
      <c r="C5217" s="11"/>
      <c r="D5217" s="11"/>
      <c r="E5217" s="15"/>
      <c r="F5217" s="17"/>
      <c r="G5217" s="15"/>
      <c r="H5217" s="17"/>
      <c r="I5217" s="15"/>
      <c r="J5217" s="17"/>
      <c r="K5217" s="15"/>
      <c r="L5217" s="17"/>
      <c r="M5217" s="11"/>
    </row>
    <row r="5218" spans="1:39" ht="30" customHeight="1" x14ac:dyDescent="0.3">
      <c r="A5218" s="14" t="s">
        <v>9716</v>
      </c>
      <c r="B5218" s="14"/>
      <c r="C5218" s="14"/>
      <c r="D5218" s="14"/>
      <c r="E5218" s="16"/>
      <c r="F5218" s="18"/>
      <c r="G5218" s="16"/>
      <c r="H5218" s="18"/>
      <c r="I5218" s="16"/>
      <c r="J5218" s="18"/>
      <c r="K5218" s="16"/>
      <c r="L5218" s="18"/>
      <c r="M5218" s="14"/>
      <c r="N5218" s="5" t="s">
        <v>3024</v>
      </c>
    </row>
    <row r="5219" spans="1:39" ht="30" customHeight="1" x14ac:dyDescent="0.3">
      <c r="A5219" s="10" t="s">
        <v>9711</v>
      </c>
      <c r="B5219" s="10" t="s">
        <v>4714</v>
      </c>
      <c r="C5219" s="10" t="s">
        <v>4715</v>
      </c>
      <c r="D5219" s="11">
        <v>0.05</v>
      </c>
      <c r="E5219" s="15">
        <v>0</v>
      </c>
      <c r="F5219" s="17">
        <f>TRUNC(E5219*D5219,1)</f>
        <v>0</v>
      </c>
      <c r="G5219" s="15">
        <v>204039</v>
      </c>
      <c r="H5219" s="17">
        <f>TRUNC(G5219*D5219,1)</f>
        <v>10201.9</v>
      </c>
      <c r="I5219" s="15">
        <v>0</v>
      </c>
      <c r="J5219" s="17">
        <f>TRUNC(I5219*D5219,1)</f>
        <v>0</v>
      </c>
      <c r="K5219" s="15">
        <f>TRUNC(E5219+G5219+I5219,1)</f>
        <v>204039</v>
      </c>
      <c r="L5219" s="17">
        <f>TRUNC(F5219+H5219+J5219,1)</f>
        <v>10201.9</v>
      </c>
      <c r="M5219" s="10" t="s">
        <v>52</v>
      </c>
      <c r="N5219" s="9" t="s">
        <v>3024</v>
      </c>
      <c r="O5219" s="9" t="s">
        <v>9712</v>
      </c>
      <c r="P5219" s="9" t="s">
        <v>54</v>
      </c>
      <c r="Q5219" s="9" t="s">
        <v>54</v>
      </c>
      <c r="R5219" s="9" t="s">
        <v>67</v>
      </c>
      <c r="S5219" s="1"/>
      <c r="T5219" s="1"/>
      <c r="U5219" s="1"/>
      <c r="V5219" s="1">
        <v>1</v>
      </c>
      <c r="W5219" s="1">
        <v>2</v>
      </c>
      <c r="X5219" s="1"/>
      <c r="Y5219" s="1"/>
      <c r="Z5219" s="1"/>
      <c r="AA5219" s="1"/>
      <c r="AB5219" s="1"/>
      <c r="AC5219" s="1"/>
      <c r="AD5219" s="1"/>
      <c r="AE5219" s="1"/>
      <c r="AF5219" s="1"/>
      <c r="AG5219" s="1"/>
      <c r="AH5219" s="1"/>
      <c r="AI5219" s="1"/>
      <c r="AJ5219" s="9" t="s">
        <v>52</v>
      </c>
      <c r="AK5219" s="9" t="s">
        <v>9718</v>
      </c>
      <c r="AL5219" s="9" t="s">
        <v>52</v>
      </c>
      <c r="AM5219" s="9" t="s">
        <v>52</v>
      </c>
    </row>
    <row r="5220" spans="1:39" ht="30" customHeight="1" x14ac:dyDescent="0.3">
      <c r="A5220" s="10" t="s">
        <v>4720</v>
      </c>
      <c r="B5220" s="10" t="s">
        <v>4714</v>
      </c>
      <c r="C5220" s="10" t="s">
        <v>4715</v>
      </c>
      <c r="D5220" s="11">
        <v>0.01</v>
      </c>
      <c r="E5220" s="15">
        <v>0</v>
      </c>
      <c r="F5220" s="17">
        <f>TRUNC(E5220*D5220,1)</f>
        <v>0</v>
      </c>
      <c r="G5220" s="15">
        <v>153671</v>
      </c>
      <c r="H5220" s="17">
        <f>TRUNC(G5220*D5220,1)</f>
        <v>1536.7</v>
      </c>
      <c r="I5220" s="15">
        <v>0</v>
      </c>
      <c r="J5220" s="17">
        <f>TRUNC(I5220*D5220,1)</f>
        <v>0</v>
      </c>
      <c r="K5220" s="15">
        <f>TRUNC(E5220+G5220+I5220,1)</f>
        <v>153671</v>
      </c>
      <c r="L5220" s="17">
        <f>TRUNC(F5220+H5220+J5220,1)</f>
        <v>1536.7</v>
      </c>
      <c r="M5220" s="10" t="s">
        <v>52</v>
      </c>
      <c r="N5220" s="9" t="s">
        <v>3024</v>
      </c>
      <c r="O5220" s="9" t="s">
        <v>4721</v>
      </c>
      <c r="P5220" s="9" t="s">
        <v>54</v>
      </c>
      <c r="Q5220" s="9" t="s">
        <v>54</v>
      </c>
      <c r="R5220" s="9" t="s">
        <v>67</v>
      </c>
      <c r="S5220" s="1"/>
      <c r="T5220" s="1"/>
      <c r="U5220" s="1"/>
      <c r="V5220" s="1">
        <v>1</v>
      </c>
      <c r="W5220" s="1">
        <v>2</v>
      </c>
      <c r="X5220" s="1"/>
      <c r="Y5220" s="1"/>
      <c r="Z5220" s="1"/>
      <c r="AA5220" s="1"/>
      <c r="AB5220" s="1"/>
      <c r="AC5220" s="1"/>
      <c r="AD5220" s="1"/>
      <c r="AE5220" s="1"/>
      <c r="AF5220" s="1"/>
      <c r="AG5220" s="1"/>
      <c r="AH5220" s="1"/>
      <c r="AI5220" s="1"/>
      <c r="AJ5220" s="9" t="s">
        <v>52</v>
      </c>
      <c r="AK5220" s="9" t="s">
        <v>9719</v>
      </c>
      <c r="AL5220" s="9" t="s">
        <v>52</v>
      </c>
      <c r="AM5220" s="9" t="s">
        <v>52</v>
      </c>
    </row>
    <row r="5221" spans="1:39" ht="30" customHeight="1" x14ac:dyDescent="0.3">
      <c r="A5221" s="10" t="s">
        <v>7817</v>
      </c>
      <c r="B5221" s="10" t="s">
        <v>7818</v>
      </c>
      <c r="C5221" s="10" t="s">
        <v>732</v>
      </c>
      <c r="D5221" s="11">
        <v>1</v>
      </c>
      <c r="E5221" s="15">
        <v>0</v>
      </c>
      <c r="F5221" s="17">
        <f>TRUNC(E5221*D5221,1)</f>
        <v>0</v>
      </c>
      <c r="G5221" s="15">
        <f>TRUNC(SUMIF(V5219:V5222, RIGHTB(O5221, 1), H5219:H5222)*U5221, 2)</f>
        <v>2347.7199999999998</v>
      </c>
      <c r="H5221" s="17">
        <f>TRUNC(G5221*D5221,1)</f>
        <v>2347.6999999999998</v>
      </c>
      <c r="I5221" s="15">
        <v>0</v>
      </c>
      <c r="J5221" s="17">
        <f>TRUNC(I5221*D5221,1)</f>
        <v>0</v>
      </c>
      <c r="K5221" s="15">
        <f>TRUNC(E5221+G5221+I5221,1)</f>
        <v>2347.6999999999998</v>
      </c>
      <c r="L5221" s="17">
        <f>TRUNC(F5221+H5221+J5221,1)</f>
        <v>2347.6999999999998</v>
      </c>
      <c r="M5221" s="10" t="s">
        <v>52</v>
      </c>
      <c r="N5221" s="9" t="s">
        <v>3024</v>
      </c>
      <c r="O5221" s="9" t="s">
        <v>4729</v>
      </c>
      <c r="P5221" s="9" t="s">
        <v>54</v>
      </c>
      <c r="Q5221" s="9" t="s">
        <v>54</v>
      </c>
      <c r="R5221" s="9" t="s">
        <v>54</v>
      </c>
      <c r="S5221" s="1">
        <v>1</v>
      </c>
      <c r="T5221" s="1">
        <v>1</v>
      </c>
      <c r="U5221" s="1">
        <v>0.2</v>
      </c>
      <c r="V5221" s="1"/>
      <c r="W5221" s="1"/>
      <c r="X5221" s="1"/>
      <c r="Y5221" s="1"/>
      <c r="Z5221" s="1"/>
      <c r="AA5221" s="1"/>
      <c r="AB5221" s="1"/>
      <c r="AC5221" s="1"/>
      <c r="AD5221" s="1"/>
      <c r="AE5221" s="1"/>
      <c r="AF5221" s="1"/>
      <c r="AG5221" s="1"/>
      <c r="AH5221" s="1"/>
      <c r="AI5221" s="1"/>
      <c r="AJ5221" s="9" t="s">
        <v>52</v>
      </c>
      <c r="AK5221" s="9" t="s">
        <v>9720</v>
      </c>
      <c r="AL5221" s="9" t="s">
        <v>52</v>
      </c>
      <c r="AM5221" s="9" t="s">
        <v>52</v>
      </c>
    </row>
    <row r="5222" spans="1:39" ht="30" customHeight="1" x14ac:dyDescent="0.3">
      <c r="A5222" s="10" t="s">
        <v>4727</v>
      </c>
      <c r="B5222" s="10" t="s">
        <v>4728</v>
      </c>
      <c r="C5222" s="10" t="s">
        <v>732</v>
      </c>
      <c r="D5222" s="11">
        <v>1</v>
      </c>
      <c r="E5222" s="15">
        <v>0</v>
      </c>
      <c r="F5222" s="17">
        <f>TRUNC(E5222*D5222,1)</f>
        <v>0</v>
      </c>
      <c r="G5222" s="15">
        <v>0</v>
      </c>
      <c r="H5222" s="17">
        <f>TRUNC(G5222*D5222,1)</f>
        <v>0</v>
      </c>
      <c r="I5222" s="15">
        <f>TRUNC(SUMIF(W5219:W5222, RIGHTB(O5222, 1), H5219:H5222)*U5222, 2)</f>
        <v>234.77</v>
      </c>
      <c r="J5222" s="17">
        <f>TRUNC(I5222*D5222,1)</f>
        <v>234.7</v>
      </c>
      <c r="K5222" s="15">
        <f>TRUNC(E5222+G5222+I5222,1)</f>
        <v>234.7</v>
      </c>
      <c r="L5222" s="17">
        <f>TRUNC(F5222+H5222+J5222,1)</f>
        <v>234.7</v>
      </c>
      <c r="M5222" s="10" t="s">
        <v>52</v>
      </c>
      <c r="N5222" s="9" t="s">
        <v>3024</v>
      </c>
      <c r="O5222" s="9" t="s">
        <v>4733</v>
      </c>
      <c r="P5222" s="9" t="s">
        <v>54</v>
      </c>
      <c r="Q5222" s="9" t="s">
        <v>54</v>
      </c>
      <c r="R5222" s="9" t="s">
        <v>54</v>
      </c>
      <c r="S5222" s="1">
        <v>1</v>
      </c>
      <c r="T5222" s="1">
        <v>2</v>
      </c>
      <c r="U5222" s="1">
        <v>0.02</v>
      </c>
      <c r="V5222" s="1"/>
      <c r="W5222" s="1"/>
      <c r="X5222" s="1"/>
      <c r="Y5222" s="1"/>
      <c r="Z5222" s="1"/>
      <c r="AA5222" s="1"/>
      <c r="AB5222" s="1"/>
      <c r="AC5222" s="1"/>
      <c r="AD5222" s="1"/>
      <c r="AE5222" s="1"/>
      <c r="AF5222" s="1"/>
      <c r="AG5222" s="1"/>
      <c r="AH5222" s="1"/>
      <c r="AI5222" s="1"/>
      <c r="AJ5222" s="9" t="s">
        <v>52</v>
      </c>
      <c r="AK5222" s="9" t="s">
        <v>9721</v>
      </c>
      <c r="AL5222" s="9" t="s">
        <v>52</v>
      </c>
      <c r="AM5222" s="9" t="s">
        <v>52</v>
      </c>
    </row>
    <row r="5223" spans="1:39" ht="30" customHeight="1" x14ac:dyDescent="0.3">
      <c r="A5223" s="10" t="s">
        <v>4735</v>
      </c>
      <c r="B5223" s="10" t="s">
        <v>52</v>
      </c>
      <c r="C5223" s="10" t="s">
        <v>52</v>
      </c>
      <c r="D5223" s="11"/>
      <c r="E5223" s="15"/>
      <c r="F5223" s="17">
        <f>TRUNC(SUMIF(N5219:N5222, N5218, F5219:F5222),0)</f>
        <v>0</v>
      </c>
      <c r="G5223" s="15"/>
      <c r="H5223" s="17">
        <f>TRUNC(SUMIF(N5219:N5222, N5218, H5219:H5222),0)</f>
        <v>14086</v>
      </c>
      <c r="I5223" s="15"/>
      <c r="J5223" s="17">
        <f>TRUNC(SUMIF(N5219:N5222, N5218, J5219:J5222),0)</f>
        <v>234</v>
      </c>
      <c r="K5223" s="15"/>
      <c r="L5223" s="17">
        <f>F5223+H5223+J5223</f>
        <v>14320</v>
      </c>
      <c r="M5223" s="10" t="s">
        <v>52</v>
      </c>
      <c r="N5223" s="9" t="s">
        <v>4736</v>
      </c>
      <c r="O5223" s="9" t="s">
        <v>4736</v>
      </c>
      <c r="P5223" s="9" t="s">
        <v>52</v>
      </c>
      <c r="Q5223" s="9" t="s">
        <v>52</v>
      </c>
      <c r="R5223" s="9" t="s">
        <v>52</v>
      </c>
      <c r="S5223" s="1"/>
      <c r="T5223" s="1"/>
      <c r="U5223" s="1"/>
      <c r="V5223" s="1"/>
      <c r="W5223" s="1"/>
      <c r="X5223" s="1"/>
      <c r="Y5223" s="1"/>
      <c r="Z5223" s="1"/>
      <c r="AA5223" s="1"/>
      <c r="AB5223" s="1"/>
      <c r="AC5223" s="1"/>
      <c r="AD5223" s="1"/>
      <c r="AE5223" s="1"/>
      <c r="AF5223" s="1"/>
      <c r="AG5223" s="1"/>
      <c r="AH5223" s="1"/>
      <c r="AI5223" s="1"/>
      <c r="AJ5223" s="9" t="s">
        <v>52</v>
      </c>
      <c r="AK5223" s="9" t="s">
        <v>52</v>
      </c>
      <c r="AL5223" s="9" t="s">
        <v>52</v>
      </c>
      <c r="AM5223" s="9" t="s">
        <v>52</v>
      </c>
    </row>
    <row r="5224" spans="1:39" ht="30" customHeight="1" x14ac:dyDescent="0.3">
      <c r="A5224" s="11"/>
      <c r="B5224" s="11"/>
      <c r="C5224" s="11"/>
      <c r="D5224" s="11"/>
      <c r="E5224" s="15"/>
      <c r="F5224" s="17"/>
      <c r="G5224" s="15"/>
      <c r="H5224" s="17"/>
      <c r="I5224" s="15"/>
      <c r="J5224" s="17"/>
      <c r="K5224" s="15"/>
      <c r="L5224" s="17"/>
      <c r="M5224" s="11"/>
    </row>
    <row r="5225" spans="1:39" ht="30" customHeight="1" x14ac:dyDescent="0.3">
      <c r="A5225" s="14" t="s">
        <v>9722</v>
      </c>
      <c r="B5225" s="14"/>
      <c r="C5225" s="14"/>
      <c r="D5225" s="14"/>
      <c r="E5225" s="16"/>
      <c r="F5225" s="18"/>
      <c r="G5225" s="16"/>
      <c r="H5225" s="18"/>
      <c r="I5225" s="16"/>
      <c r="J5225" s="18"/>
      <c r="K5225" s="16"/>
      <c r="L5225" s="18"/>
      <c r="M5225" s="14"/>
      <c r="N5225" s="5" t="s">
        <v>3027</v>
      </c>
    </row>
    <row r="5226" spans="1:39" ht="30" customHeight="1" x14ac:dyDescent="0.3">
      <c r="A5226" s="10" t="s">
        <v>9711</v>
      </c>
      <c r="B5226" s="10" t="s">
        <v>4714</v>
      </c>
      <c r="C5226" s="10" t="s">
        <v>4715</v>
      </c>
      <c r="D5226" s="11">
        <v>0.04</v>
      </c>
      <c r="E5226" s="15">
        <v>0</v>
      </c>
      <c r="F5226" s="17">
        <f>TRUNC(E5226*D5226,1)</f>
        <v>0</v>
      </c>
      <c r="G5226" s="15">
        <v>204039</v>
      </c>
      <c r="H5226" s="17">
        <f>TRUNC(G5226*D5226,1)</f>
        <v>8161.5</v>
      </c>
      <c r="I5226" s="15">
        <v>0</v>
      </c>
      <c r="J5226" s="17">
        <f>TRUNC(I5226*D5226,1)</f>
        <v>0</v>
      </c>
      <c r="K5226" s="15">
        <f>TRUNC(E5226+G5226+I5226,1)</f>
        <v>204039</v>
      </c>
      <c r="L5226" s="17">
        <f>TRUNC(F5226+H5226+J5226,1)</f>
        <v>8161.5</v>
      </c>
      <c r="M5226" s="10" t="s">
        <v>52</v>
      </c>
      <c r="N5226" s="9" t="s">
        <v>3027</v>
      </c>
      <c r="O5226" s="9" t="s">
        <v>9712</v>
      </c>
      <c r="P5226" s="9" t="s">
        <v>54</v>
      </c>
      <c r="Q5226" s="9" t="s">
        <v>54</v>
      </c>
      <c r="R5226" s="9" t="s">
        <v>67</v>
      </c>
      <c r="S5226" s="1"/>
      <c r="T5226" s="1"/>
      <c r="U5226" s="1"/>
      <c r="V5226" s="1">
        <v>1</v>
      </c>
      <c r="W5226" s="1"/>
      <c r="X5226" s="1"/>
      <c r="Y5226" s="1"/>
      <c r="Z5226" s="1"/>
      <c r="AA5226" s="1"/>
      <c r="AB5226" s="1"/>
      <c r="AC5226" s="1"/>
      <c r="AD5226" s="1"/>
      <c r="AE5226" s="1"/>
      <c r="AF5226" s="1"/>
      <c r="AG5226" s="1"/>
      <c r="AH5226" s="1"/>
      <c r="AI5226" s="1"/>
      <c r="AJ5226" s="9" t="s">
        <v>52</v>
      </c>
      <c r="AK5226" s="9" t="s">
        <v>9724</v>
      </c>
      <c r="AL5226" s="9" t="s">
        <v>52</v>
      </c>
      <c r="AM5226" s="9" t="s">
        <v>52</v>
      </c>
    </row>
    <row r="5227" spans="1:39" ht="30" customHeight="1" x14ac:dyDescent="0.3">
      <c r="A5227" s="10" t="s">
        <v>4720</v>
      </c>
      <c r="B5227" s="10" t="s">
        <v>4714</v>
      </c>
      <c r="C5227" s="10" t="s">
        <v>4715</v>
      </c>
      <c r="D5227" s="11">
        <v>0.01</v>
      </c>
      <c r="E5227" s="15">
        <v>0</v>
      </c>
      <c r="F5227" s="17">
        <f>TRUNC(E5227*D5227,1)</f>
        <v>0</v>
      </c>
      <c r="G5227" s="15">
        <v>153671</v>
      </c>
      <c r="H5227" s="17">
        <f>TRUNC(G5227*D5227,1)</f>
        <v>1536.7</v>
      </c>
      <c r="I5227" s="15">
        <v>0</v>
      </c>
      <c r="J5227" s="17">
        <f>TRUNC(I5227*D5227,1)</f>
        <v>0</v>
      </c>
      <c r="K5227" s="15">
        <f>TRUNC(E5227+G5227+I5227,1)</f>
        <v>153671</v>
      </c>
      <c r="L5227" s="17">
        <f>TRUNC(F5227+H5227+J5227,1)</f>
        <v>1536.7</v>
      </c>
      <c r="M5227" s="10" t="s">
        <v>52</v>
      </c>
      <c r="N5227" s="9" t="s">
        <v>3027</v>
      </c>
      <c r="O5227" s="9" t="s">
        <v>4721</v>
      </c>
      <c r="P5227" s="9" t="s">
        <v>54</v>
      </c>
      <c r="Q5227" s="9" t="s">
        <v>54</v>
      </c>
      <c r="R5227" s="9" t="s">
        <v>67</v>
      </c>
      <c r="S5227" s="1"/>
      <c r="T5227" s="1"/>
      <c r="U5227" s="1"/>
      <c r="V5227" s="1">
        <v>1</v>
      </c>
      <c r="W5227" s="1"/>
      <c r="X5227" s="1"/>
      <c r="Y5227" s="1"/>
      <c r="Z5227" s="1"/>
      <c r="AA5227" s="1"/>
      <c r="AB5227" s="1"/>
      <c r="AC5227" s="1"/>
      <c r="AD5227" s="1"/>
      <c r="AE5227" s="1"/>
      <c r="AF5227" s="1"/>
      <c r="AG5227" s="1"/>
      <c r="AH5227" s="1"/>
      <c r="AI5227" s="1"/>
      <c r="AJ5227" s="9" t="s">
        <v>52</v>
      </c>
      <c r="AK5227" s="9" t="s">
        <v>9725</v>
      </c>
      <c r="AL5227" s="9" t="s">
        <v>52</v>
      </c>
      <c r="AM5227" s="9" t="s">
        <v>52</v>
      </c>
    </row>
    <row r="5228" spans="1:39" ht="30" customHeight="1" x14ac:dyDescent="0.3">
      <c r="A5228" s="10" t="s">
        <v>4727</v>
      </c>
      <c r="B5228" s="10" t="s">
        <v>4728</v>
      </c>
      <c r="C5228" s="10" t="s">
        <v>732</v>
      </c>
      <c r="D5228" s="11">
        <v>1</v>
      </c>
      <c r="E5228" s="15">
        <v>0</v>
      </c>
      <c r="F5228" s="17">
        <f>TRUNC(E5228*D5228,1)</f>
        <v>0</v>
      </c>
      <c r="G5228" s="15">
        <v>0</v>
      </c>
      <c r="H5228" s="17">
        <f>TRUNC(G5228*D5228,1)</f>
        <v>0</v>
      </c>
      <c r="I5228" s="15">
        <f>TRUNC(SUMIF(V5226:V5228, RIGHTB(O5228, 1), H5226:H5228)*U5228, 2)</f>
        <v>193.96</v>
      </c>
      <c r="J5228" s="17">
        <f>TRUNC(I5228*D5228,1)</f>
        <v>193.9</v>
      </c>
      <c r="K5228" s="15">
        <f>TRUNC(E5228+G5228+I5228,1)</f>
        <v>193.9</v>
      </c>
      <c r="L5228" s="17">
        <f>TRUNC(F5228+H5228+J5228,1)</f>
        <v>193.9</v>
      </c>
      <c r="M5228" s="10" t="s">
        <v>52</v>
      </c>
      <c r="N5228" s="9" t="s">
        <v>3027</v>
      </c>
      <c r="O5228" s="9" t="s">
        <v>4729</v>
      </c>
      <c r="P5228" s="9" t="s">
        <v>54</v>
      </c>
      <c r="Q5228" s="9" t="s">
        <v>54</v>
      </c>
      <c r="R5228" s="9" t="s">
        <v>54</v>
      </c>
      <c r="S5228" s="1">
        <v>1</v>
      </c>
      <c r="T5228" s="1">
        <v>2</v>
      </c>
      <c r="U5228" s="1">
        <v>0.02</v>
      </c>
      <c r="V5228" s="1"/>
      <c r="W5228" s="1"/>
      <c r="X5228" s="1"/>
      <c r="Y5228" s="1"/>
      <c r="Z5228" s="1"/>
      <c r="AA5228" s="1"/>
      <c r="AB5228" s="1"/>
      <c r="AC5228" s="1"/>
      <c r="AD5228" s="1"/>
      <c r="AE5228" s="1"/>
      <c r="AF5228" s="1"/>
      <c r="AG5228" s="1"/>
      <c r="AH5228" s="1"/>
      <c r="AI5228" s="1"/>
      <c r="AJ5228" s="9" t="s">
        <v>52</v>
      </c>
      <c r="AK5228" s="9" t="s">
        <v>9726</v>
      </c>
      <c r="AL5228" s="9" t="s">
        <v>52</v>
      </c>
      <c r="AM5228" s="9" t="s">
        <v>52</v>
      </c>
    </row>
    <row r="5229" spans="1:39" ht="30" customHeight="1" x14ac:dyDescent="0.3">
      <c r="A5229" s="10" t="s">
        <v>4735</v>
      </c>
      <c r="B5229" s="10" t="s">
        <v>52</v>
      </c>
      <c r="C5229" s="10" t="s">
        <v>52</v>
      </c>
      <c r="D5229" s="11"/>
      <c r="E5229" s="15"/>
      <c r="F5229" s="17">
        <f>TRUNC(SUMIF(N5226:N5228, N5225, F5226:F5228),0)</f>
        <v>0</v>
      </c>
      <c r="G5229" s="15"/>
      <c r="H5229" s="17">
        <f>TRUNC(SUMIF(N5226:N5228, N5225, H5226:H5228),0)</f>
        <v>9698</v>
      </c>
      <c r="I5229" s="15"/>
      <c r="J5229" s="17">
        <f>TRUNC(SUMIF(N5226:N5228, N5225, J5226:J5228),0)</f>
        <v>193</v>
      </c>
      <c r="K5229" s="15"/>
      <c r="L5229" s="17">
        <f>F5229+H5229+J5229</f>
        <v>9891</v>
      </c>
      <c r="M5229" s="10" t="s">
        <v>52</v>
      </c>
      <c r="N5229" s="9" t="s">
        <v>4736</v>
      </c>
      <c r="O5229" s="9" t="s">
        <v>4736</v>
      </c>
      <c r="P5229" s="9" t="s">
        <v>52</v>
      </c>
      <c r="Q5229" s="9" t="s">
        <v>52</v>
      </c>
      <c r="R5229" s="9" t="s">
        <v>52</v>
      </c>
      <c r="S5229" s="1"/>
      <c r="T5229" s="1"/>
      <c r="U5229" s="1"/>
      <c r="V5229" s="1"/>
      <c r="W5229" s="1"/>
      <c r="X5229" s="1"/>
      <c r="Y5229" s="1"/>
      <c r="Z5229" s="1"/>
      <c r="AA5229" s="1"/>
      <c r="AB5229" s="1"/>
      <c r="AC5229" s="1"/>
      <c r="AD5229" s="1"/>
      <c r="AE5229" s="1"/>
      <c r="AF5229" s="1"/>
      <c r="AG5229" s="1"/>
      <c r="AH5229" s="1"/>
      <c r="AI5229" s="1"/>
      <c r="AJ5229" s="9" t="s">
        <v>52</v>
      </c>
      <c r="AK5229" s="9" t="s">
        <v>52</v>
      </c>
      <c r="AL5229" s="9" t="s">
        <v>52</v>
      </c>
      <c r="AM5229" s="9" t="s">
        <v>52</v>
      </c>
    </row>
    <row r="5230" spans="1:39" ht="30" customHeight="1" x14ac:dyDescent="0.3">
      <c r="A5230" s="11"/>
      <c r="B5230" s="11"/>
      <c r="C5230" s="11"/>
      <c r="D5230" s="11"/>
      <c r="E5230" s="15"/>
      <c r="F5230" s="17"/>
      <c r="G5230" s="15"/>
      <c r="H5230" s="17"/>
      <c r="I5230" s="15"/>
      <c r="J5230" s="17"/>
      <c r="K5230" s="15"/>
      <c r="L5230" s="17"/>
      <c r="M5230" s="11"/>
    </row>
    <row r="5231" spans="1:39" ht="30" customHeight="1" x14ac:dyDescent="0.3">
      <c r="A5231" s="14" t="s">
        <v>9727</v>
      </c>
      <c r="B5231" s="14"/>
      <c r="C5231" s="14"/>
      <c r="D5231" s="14"/>
      <c r="E5231" s="16"/>
      <c r="F5231" s="18"/>
      <c r="G5231" s="16"/>
      <c r="H5231" s="18"/>
      <c r="I5231" s="16"/>
      <c r="J5231" s="18"/>
      <c r="K5231" s="16"/>
      <c r="L5231" s="18"/>
      <c r="M5231" s="14"/>
      <c r="N5231" s="5" t="s">
        <v>3030</v>
      </c>
    </row>
    <row r="5232" spans="1:39" ht="30" customHeight="1" x14ac:dyDescent="0.3">
      <c r="A5232" s="10" t="s">
        <v>9711</v>
      </c>
      <c r="B5232" s="10" t="s">
        <v>4714</v>
      </c>
      <c r="C5232" s="10" t="s">
        <v>4715</v>
      </c>
      <c r="D5232" s="11">
        <v>0.04</v>
      </c>
      <c r="E5232" s="15">
        <v>0</v>
      </c>
      <c r="F5232" s="17">
        <f>TRUNC(E5232*D5232,1)</f>
        <v>0</v>
      </c>
      <c r="G5232" s="15">
        <v>204039</v>
      </c>
      <c r="H5232" s="17">
        <f>TRUNC(G5232*D5232,1)</f>
        <v>8161.5</v>
      </c>
      <c r="I5232" s="15">
        <v>0</v>
      </c>
      <c r="J5232" s="17">
        <f>TRUNC(I5232*D5232,1)</f>
        <v>0</v>
      </c>
      <c r="K5232" s="15">
        <f>TRUNC(E5232+G5232+I5232,1)</f>
        <v>204039</v>
      </c>
      <c r="L5232" s="17">
        <f>TRUNC(F5232+H5232+J5232,1)</f>
        <v>8161.5</v>
      </c>
      <c r="M5232" s="10" t="s">
        <v>52</v>
      </c>
      <c r="N5232" s="9" t="s">
        <v>3030</v>
      </c>
      <c r="O5232" s="9" t="s">
        <v>9712</v>
      </c>
      <c r="P5232" s="9" t="s">
        <v>54</v>
      </c>
      <c r="Q5232" s="9" t="s">
        <v>54</v>
      </c>
      <c r="R5232" s="9" t="s">
        <v>67</v>
      </c>
      <c r="S5232" s="1"/>
      <c r="T5232" s="1"/>
      <c r="U5232" s="1"/>
      <c r="V5232" s="1">
        <v>1</v>
      </c>
      <c r="W5232" s="1">
        <v>2</v>
      </c>
      <c r="X5232" s="1"/>
      <c r="Y5232" s="1"/>
      <c r="Z5232" s="1"/>
      <c r="AA5232" s="1"/>
      <c r="AB5232" s="1"/>
      <c r="AC5232" s="1"/>
      <c r="AD5232" s="1"/>
      <c r="AE5232" s="1"/>
      <c r="AF5232" s="1"/>
      <c r="AG5232" s="1"/>
      <c r="AH5232" s="1"/>
      <c r="AI5232" s="1"/>
      <c r="AJ5232" s="9" t="s">
        <v>52</v>
      </c>
      <c r="AK5232" s="9" t="s">
        <v>9729</v>
      </c>
      <c r="AL5232" s="9" t="s">
        <v>52</v>
      </c>
      <c r="AM5232" s="9" t="s">
        <v>52</v>
      </c>
    </row>
    <row r="5233" spans="1:39" ht="30" customHeight="1" x14ac:dyDescent="0.3">
      <c r="A5233" s="10" t="s">
        <v>4720</v>
      </c>
      <c r="B5233" s="10" t="s">
        <v>4714</v>
      </c>
      <c r="C5233" s="10" t="s">
        <v>4715</v>
      </c>
      <c r="D5233" s="11">
        <v>0.01</v>
      </c>
      <c r="E5233" s="15">
        <v>0</v>
      </c>
      <c r="F5233" s="17">
        <f>TRUNC(E5233*D5233,1)</f>
        <v>0</v>
      </c>
      <c r="G5233" s="15">
        <v>153671</v>
      </c>
      <c r="H5233" s="17">
        <f>TRUNC(G5233*D5233,1)</f>
        <v>1536.7</v>
      </c>
      <c r="I5233" s="15">
        <v>0</v>
      </c>
      <c r="J5233" s="17">
        <f>TRUNC(I5233*D5233,1)</f>
        <v>0</v>
      </c>
      <c r="K5233" s="15">
        <f>TRUNC(E5233+G5233+I5233,1)</f>
        <v>153671</v>
      </c>
      <c r="L5233" s="17">
        <f>TRUNC(F5233+H5233+J5233,1)</f>
        <v>1536.7</v>
      </c>
      <c r="M5233" s="10" t="s">
        <v>52</v>
      </c>
      <c r="N5233" s="9" t="s">
        <v>3030</v>
      </c>
      <c r="O5233" s="9" t="s">
        <v>4721</v>
      </c>
      <c r="P5233" s="9" t="s">
        <v>54</v>
      </c>
      <c r="Q5233" s="9" t="s">
        <v>54</v>
      </c>
      <c r="R5233" s="9" t="s">
        <v>67</v>
      </c>
      <c r="S5233" s="1"/>
      <c r="T5233" s="1"/>
      <c r="U5233" s="1"/>
      <c r="V5233" s="1">
        <v>1</v>
      </c>
      <c r="W5233" s="1">
        <v>2</v>
      </c>
      <c r="X5233" s="1"/>
      <c r="Y5233" s="1"/>
      <c r="Z5233" s="1"/>
      <c r="AA5233" s="1"/>
      <c r="AB5233" s="1"/>
      <c r="AC5233" s="1"/>
      <c r="AD5233" s="1"/>
      <c r="AE5233" s="1"/>
      <c r="AF5233" s="1"/>
      <c r="AG5233" s="1"/>
      <c r="AH5233" s="1"/>
      <c r="AI5233" s="1"/>
      <c r="AJ5233" s="9" t="s">
        <v>52</v>
      </c>
      <c r="AK5233" s="9" t="s">
        <v>9730</v>
      </c>
      <c r="AL5233" s="9" t="s">
        <v>52</v>
      </c>
      <c r="AM5233" s="9" t="s">
        <v>52</v>
      </c>
    </row>
    <row r="5234" spans="1:39" ht="30" customHeight="1" x14ac:dyDescent="0.3">
      <c r="A5234" s="10" t="s">
        <v>7817</v>
      </c>
      <c r="B5234" s="10" t="s">
        <v>7818</v>
      </c>
      <c r="C5234" s="10" t="s">
        <v>732</v>
      </c>
      <c r="D5234" s="11">
        <v>1</v>
      </c>
      <c r="E5234" s="15">
        <v>0</v>
      </c>
      <c r="F5234" s="17">
        <f>TRUNC(E5234*D5234,1)</f>
        <v>0</v>
      </c>
      <c r="G5234" s="15">
        <f>TRUNC(SUMIF(V5232:V5235, RIGHTB(O5234, 1), H5232:H5235)*U5234, 2)</f>
        <v>1939.64</v>
      </c>
      <c r="H5234" s="17">
        <f>TRUNC(G5234*D5234,1)</f>
        <v>1939.6</v>
      </c>
      <c r="I5234" s="15">
        <v>0</v>
      </c>
      <c r="J5234" s="17">
        <f>TRUNC(I5234*D5234,1)</f>
        <v>0</v>
      </c>
      <c r="K5234" s="15">
        <f>TRUNC(E5234+G5234+I5234,1)</f>
        <v>1939.6</v>
      </c>
      <c r="L5234" s="17">
        <f>TRUNC(F5234+H5234+J5234,1)</f>
        <v>1939.6</v>
      </c>
      <c r="M5234" s="10" t="s">
        <v>52</v>
      </c>
      <c r="N5234" s="9" t="s">
        <v>3030</v>
      </c>
      <c r="O5234" s="9" t="s">
        <v>4729</v>
      </c>
      <c r="P5234" s="9" t="s">
        <v>54</v>
      </c>
      <c r="Q5234" s="9" t="s">
        <v>54</v>
      </c>
      <c r="R5234" s="9" t="s">
        <v>54</v>
      </c>
      <c r="S5234" s="1">
        <v>1</v>
      </c>
      <c r="T5234" s="1">
        <v>1</v>
      </c>
      <c r="U5234" s="1">
        <v>0.2</v>
      </c>
      <c r="V5234" s="1"/>
      <c r="W5234" s="1"/>
      <c r="X5234" s="1"/>
      <c r="Y5234" s="1"/>
      <c r="Z5234" s="1"/>
      <c r="AA5234" s="1"/>
      <c r="AB5234" s="1"/>
      <c r="AC5234" s="1"/>
      <c r="AD5234" s="1"/>
      <c r="AE5234" s="1"/>
      <c r="AF5234" s="1"/>
      <c r="AG5234" s="1"/>
      <c r="AH5234" s="1"/>
      <c r="AI5234" s="1"/>
      <c r="AJ5234" s="9" t="s">
        <v>52</v>
      </c>
      <c r="AK5234" s="9" t="s">
        <v>9731</v>
      </c>
      <c r="AL5234" s="9" t="s">
        <v>52</v>
      </c>
      <c r="AM5234" s="9" t="s">
        <v>52</v>
      </c>
    </row>
    <row r="5235" spans="1:39" ht="30" customHeight="1" x14ac:dyDescent="0.3">
      <c r="A5235" s="10" t="s">
        <v>4727</v>
      </c>
      <c r="B5235" s="10" t="s">
        <v>4728</v>
      </c>
      <c r="C5235" s="10" t="s">
        <v>732</v>
      </c>
      <c r="D5235" s="11">
        <v>1</v>
      </c>
      <c r="E5235" s="15">
        <v>0</v>
      </c>
      <c r="F5235" s="17">
        <f>TRUNC(E5235*D5235,1)</f>
        <v>0</v>
      </c>
      <c r="G5235" s="15">
        <v>0</v>
      </c>
      <c r="H5235" s="17">
        <f>TRUNC(G5235*D5235,1)</f>
        <v>0</v>
      </c>
      <c r="I5235" s="15">
        <f>TRUNC(SUMIF(W5232:W5235, RIGHTB(O5235, 1), H5232:H5235)*U5235, 2)</f>
        <v>193.96</v>
      </c>
      <c r="J5235" s="17">
        <f>TRUNC(I5235*D5235,1)</f>
        <v>193.9</v>
      </c>
      <c r="K5235" s="15">
        <f>TRUNC(E5235+G5235+I5235,1)</f>
        <v>193.9</v>
      </c>
      <c r="L5235" s="17">
        <f>TRUNC(F5235+H5235+J5235,1)</f>
        <v>193.9</v>
      </c>
      <c r="M5235" s="10" t="s">
        <v>52</v>
      </c>
      <c r="N5235" s="9" t="s">
        <v>3030</v>
      </c>
      <c r="O5235" s="9" t="s">
        <v>4733</v>
      </c>
      <c r="P5235" s="9" t="s">
        <v>54</v>
      </c>
      <c r="Q5235" s="9" t="s">
        <v>54</v>
      </c>
      <c r="R5235" s="9" t="s">
        <v>54</v>
      </c>
      <c r="S5235" s="1">
        <v>1</v>
      </c>
      <c r="T5235" s="1">
        <v>2</v>
      </c>
      <c r="U5235" s="1">
        <v>0.02</v>
      </c>
      <c r="V5235" s="1"/>
      <c r="W5235" s="1"/>
      <c r="X5235" s="1"/>
      <c r="Y5235" s="1"/>
      <c r="Z5235" s="1"/>
      <c r="AA5235" s="1"/>
      <c r="AB5235" s="1"/>
      <c r="AC5235" s="1"/>
      <c r="AD5235" s="1"/>
      <c r="AE5235" s="1"/>
      <c r="AF5235" s="1"/>
      <c r="AG5235" s="1"/>
      <c r="AH5235" s="1"/>
      <c r="AI5235" s="1"/>
      <c r="AJ5235" s="9" t="s">
        <v>52</v>
      </c>
      <c r="AK5235" s="9" t="s">
        <v>9732</v>
      </c>
      <c r="AL5235" s="9" t="s">
        <v>52</v>
      </c>
      <c r="AM5235" s="9" t="s">
        <v>52</v>
      </c>
    </row>
    <row r="5236" spans="1:39" ht="30" customHeight="1" x14ac:dyDescent="0.3">
      <c r="A5236" s="10" t="s">
        <v>4735</v>
      </c>
      <c r="B5236" s="10" t="s">
        <v>52</v>
      </c>
      <c r="C5236" s="10" t="s">
        <v>52</v>
      </c>
      <c r="D5236" s="11"/>
      <c r="E5236" s="15"/>
      <c r="F5236" s="17">
        <f>TRUNC(SUMIF(N5232:N5235, N5231, F5232:F5235),0)</f>
        <v>0</v>
      </c>
      <c r="G5236" s="15"/>
      <c r="H5236" s="17">
        <f>TRUNC(SUMIF(N5232:N5235, N5231, H5232:H5235),0)</f>
        <v>11637</v>
      </c>
      <c r="I5236" s="15"/>
      <c r="J5236" s="17">
        <f>TRUNC(SUMIF(N5232:N5235, N5231, J5232:J5235),0)</f>
        <v>193</v>
      </c>
      <c r="K5236" s="15"/>
      <c r="L5236" s="17">
        <f>F5236+H5236+J5236</f>
        <v>11830</v>
      </c>
      <c r="M5236" s="10" t="s">
        <v>52</v>
      </c>
      <c r="N5236" s="9" t="s">
        <v>4736</v>
      </c>
      <c r="O5236" s="9" t="s">
        <v>4736</v>
      </c>
      <c r="P5236" s="9" t="s">
        <v>52</v>
      </c>
      <c r="Q5236" s="9" t="s">
        <v>52</v>
      </c>
      <c r="R5236" s="9" t="s">
        <v>52</v>
      </c>
      <c r="S5236" s="1"/>
      <c r="T5236" s="1"/>
      <c r="U5236" s="1"/>
      <c r="V5236" s="1"/>
      <c r="W5236" s="1"/>
      <c r="X5236" s="1"/>
      <c r="Y5236" s="1"/>
      <c r="Z5236" s="1"/>
      <c r="AA5236" s="1"/>
      <c r="AB5236" s="1"/>
      <c r="AC5236" s="1"/>
      <c r="AD5236" s="1"/>
      <c r="AE5236" s="1"/>
      <c r="AF5236" s="1"/>
      <c r="AG5236" s="1"/>
      <c r="AH5236" s="1"/>
      <c r="AI5236" s="1"/>
      <c r="AJ5236" s="9" t="s">
        <v>52</v>
      </c>
      <c r="AK5236" s="9" t="s">
        <v>52</v>
      </c>
      <c r="AL5236" s="9" t="s">
        <v>52</v>
      </c>
      <c r="AM5236" s="9" t="s">
        <v>52</v>
      </c>
    </row>
    <row r="5237" spans="1:39" ht="30" customHeight="1" x14ac:dyDescent="0.3">
      <c r="A5237" s="11"/>
      <c r="B5237" s="11"/>
      <c r="C5237" s="11"/>
      <c r="D5237" s="11"/>
      <c r="E5237" s="15"/>
      <c r="F5237" s="17"/>
      <c r="G5237" s="15"/>
      <c r="H5237" s="17"/>
      <c r="I5237" s="15"/>
      <c r="J5237" s="17"/>
      <c r="K5237" s="15"/>
      <c r="L5237" s="17"/>
      <c r="M5237" s="11"/>
    </row>
    <row r="5238" spans="1:39" ht="30" customHeight="1" x14ac:dyDescent="0.3">
      <c r="A5238" s="14" t="s">
        <v>9733</v>
      </c>
      <c r="B5238" s="14"/>
      <c r="C5238" s="14"/>
      <c r="D5238" s="14"/>
      <c r="E5238" s="16"/>
      <c r="F5238" s="18"/>
      <c r="G5238" s="16"/>
      <c r="H5238" s="18"/>
      <c r="I5238" s="16"/>
      <c r="J5238" s="18"/>
      <c r="K5238" s="16"/>
      <c r="L5238" s="18"/>
      <c r="M5238" s="14"/>
      <c r="N5238" s="5" t="s">
        <v>3034</v>
      </c>
    </row>
    <row r="5239" spans="1:39" ht="30" customHeight="1" x14ac:dyDescent="0.3">
      <c r="A5239" s="10" t="s">
        <v>9711</v>
      </c>
      <c r="B5239" s="10" t="s">
        <v>4714</v>
      </c>
      <c r="C5239" s="10" t="s">
        <v>4715</v>
      </c>
      <c r="D5239" s="11">
        <v>7.0000000000000007E-2</v>
      </c>
      <c r="E5239" s="15">
        <v>0</v>
      </c>
      <c r="F5239" s="17">
        <f>TRUNC(E5239*D5239,1)</f>
        <v>0</v>
      </c>
      <c r="G5239" s="15">
        <v>204039</v>
      </c>
      <c r="H5239" s="17">
        <f>TRUNC(G5239*D5239,1)</f>
        <v>14282.7</v>
      </c>
      <c r="I5239" s="15">
        <v>0</v>
      </c>
      <c r="J5239" s="17">
        <f>TRUNC(I5239*D5239,1)</f>
        <v>0</v>
      </c>
      <c r="K5239" s="15">
        <f>TRUNC(E5239+G5239+I5239,1)</f>
        <v>204039</v>
      </c>
      <c r="L5239" s="17">
        <f>TRUNC(F5239+H5239+J5239,1)</f>
        <v>14282.7</v>
      </c>
      <c r="M5239" s="10" t="s">
        <v>52</v>
      </c>
      <c r="N5239" s="9" t="s">
        <v>3034</v>
      </c>
      <c r="O5239" s="9" t="s">
        <v>9712</v>
      </c>
      <c r="P5239" s="9" t="s">
        <v>54</v>
      </c>
      <c r="Q5239" s="9" t="s">
        <v>54</v>
      </c>
      <c r="R5239" s="9" t="s">
        <v>67</v>
      </c>
      <c r="S5239" s="1"/>
      <c r="T5239" s="1"/>
      <c r="U5239" s="1"/>
      <c r="V5239" s="1">
        <v>1</v>
      </c>
      <c r="W5239" s="1"/>
      <c r="X5239" s="1"/>
      <c r="Y5239" s="1"/>
      <c r="Z5239" s="1"/>
      <c r="AA5239" s="1"/>
      <c r="AB5239" s="1"/>
      <c r="AC5239" s="1"/>
      <c r="AD5239" s="1"/>
      <c r="AE5239" s="1"/>
      <c r="AF5239" s="1"/>
      <c r="AG5239" s="1"/>
      <c r="AH5239" s="1"/>
      <c r="AI5239" s="1"/>
      <c r="AJ5239" s="9" t="s">
        <v>52</v>
      </c>
      <c r="AK5239" s="9" t="s">
        <v>9736</v>
      </c>
      <c r="AL5239" s="9" t="s">
        <v>52</v>
      </c>
      <c r="AM5239" s="9" t="s">
        <v>52</v>
      </c>
    </row>
    <row r="5240" spans="1:39" ht="30" customHeight="1" x14ac:dyDescent="0.3">
      <c r="A5240" s="10" t="s">
        <v>4720</v>
      </c>
      <c r="B5240" s="10" t="s">
        <v>4714</v>
      </c>
      <c r="C5240" s="10" t="s">
        <v>4715</v>
      </c>
      <c r="D5240" s="11">
        <v>0.01</v>
      </c>
      <c r="E5240" s="15">
        <v>0</v>
      </c>
      <c r="F5240" s="17">
        <f>TRUNC(E5240*D5240,1)</f>
        <v>0</v>
      </c>
      <c r="G5240" s="15">
        <v>153671</v>
      </c>
      <c r="H5240" s="17">
        <f>TRUNC(G5240*D5240,1)</f>
        <v>1536.7</v>
      </c>
      <c r="I5240" s="15">
        <v>0</v>
      </c>
      <c r="J5240" s="17">
        <f>TRUNC(I5240*D5240,1)</f>
        <v>0</v>
      </c>
      <c r="K5240" s="15">
        <f>TRUNC(E5240+G5240+I5240,1)</f>
        <v>153671</v>
      </c>
      <c r="L5240" s="17">
        <f>TRUNC(F5240+H5240+J5240,1)</f>
        <v>1536.7</v>
      </c>
      <c r="M5240" s="10" t="s">
        <v>52</v>
      </c>
      <c r="N5240" s="9" t="s">
        <v>3034</v>
      </c>
      <c r="O5240" s="9" t="s">
        <v>4721</v>
      </c>
      <c r="P5240" s="9" t="s">
        <v>54</v>
      </c>
      <c r="Q5240" s="9" t="s">
        <v>54</v>
      </c>
      <c r="R5240" s="9" t="s">
        <v>67</v>
      </c>
      <c r="S5240" s="1"/>
      <c r="T5240" s="1"/>
      <c r="U5240" s="1"/>
      <c r="V5240" s="1">
        <v>1</v>
      </c>
      <c r="W5240" s="1"/>
      <c r="X5240" s="1"/>
      <c r="Y5240" s="1"/>
      <c r="Z5240" s="1"/>
      <c r="AA5240" s="1"/>
      <c r="AB5240" s="1"/>
      <c r="AC5240" s="1"/>
      <c r="AD5240" s="1"/>
      <c r="AE5240" s="1"/>
      <c r="AF5240" s="1"/>
      <c r="AG5240" s="1"/>
      <c r="AH5240" s="1"/>
      <c r="AI5240" s="1"/>
      <c r="AJ5240" s="9" t="s">
        <v>52</v>
      </c>
      <c r="AK5240" s="9" t="s">
        <v>9737</v>
      </c>
      <c r="AL5240" s="9" t="s">
        <v>52</v>
      </c>
      <c r="AM5240" s="9" t="s">
        <v>52</v>
      </c>
    </row>
    <row r="5241" spans="1:39" ht="30" customHeight="1" x14ac:dyDescent="0.3">
      <c r="A5241" s="10" t="s">
        <v>4727</v>
      </c>
      <c r="B5241" s="10" t="s">
        <v>5468</v>
      </c>
      <c r="C5241" s="10" t="s">
        <v>732</v>
      </c>
      <c r="D5241" s="11">
        <v>1</v>
      </c>
      <c r="E5241" s="15">
        <v>0</v>
      </c>
      <c r="F5241" s="17">
        <f>TRUNC(E5241*D5241,1)</f>
        <v>0</v>
      </c>
      <c r="G5241" s="15">
        <v>0</v>
      </c>
      <c r="H5241" s="17">
        <f>TRUNC(G5241*D5241,1)</f>
        <v>0</v>
      </c>
      <c r="I5241" s="15">
        <f>TRUNC(SUMIF(V5239:V5241, RIGHTB(O5241, 1), H5239:H5241)*U5241, 2)</f>
        <v>158.19</v>
      </c>
      <c r="J5241" s="17">
        <f>TRUNC(I5241*D5241,1)</f>
        <v>158.1</v>
      </c>
      <c r="K5241" s="15">
        <f>TRUNC(E5241+G5241+I5241,1)</f>
        <v>158.1</v>
      </c>
      <c r="L5241" s="17">
        <f>TRUNC(F5241+H5241+J5241,1)</f>
        <v>158.1</v>
      </c>
      <c r="M5241" s="10" t="s">
        <v>52</v>
      </c>
      <c r="N5241" s="9" t="s">
        <v>3034</v>
      </c>
      <c r="O5241" s="9" t="s">
        <v>4729</v>
      </c>
      <c r="P5241" s="9" t="s">
        <v>54</v>
      </c>
      <c r="Q5241" s="9" t="s">
        <v>54</v>
      </c>
      <c r="R5241" s="9" t="s">
        <v>54</v>
      </c>
      <c r="S5241" s="1">
        <v>1</v>
      </c>
      <c r="T5241" s="1">
        <v>2</v>
      </c>
      <c r="U5241" s="1">
        <v>0.01</v>
      </c>
      <c r="V5241" s="1"/>
      <c r="W5241" s="1"/>
      <c r="X5241" s="1"/>
      <c r="Y5241" s="1"/>
      <c r="Z5241" s="1"/>
      <c r="AA5241" s="1"/>
      <c r="AB5241" s="1"/>
      <c r="AC5241" s="1"/>
      <c r="AD5241" s="1"/>
      <c r="AE5241" s="1"/>
      <c r="AF5241" s="1"/>
      <c r="AG5241" s="1"/>
      <c r="AH5241" s="1"/>
      <c r="AI5241" s="1"/>
      <c r="AJ5241" s="9" t="s">
        <v>52</v>
      </c>
      <c r="AK5241" s="9" t="s">
        <v>9738</v>
      </c>
      <c r="AL5241" s="9" t="s">
        <v>52</v>
      </c>
      <c r="AM5241" s="9" t="s">
        <v>52</v>
      </c>
    </row>
    <row r="5242" spans="1:39" ht="30" customHeight="1" x14ac:dyDescent="0.3">
      <c r="A5242" s="10" t="s">
        <v>4735</v>
      </c>
      <c r="B5242" s="10" t="s">
        <v>52</v>
      </c>
      <c r="C5242" s="10" t="s">
        <v>52</v>
      </c>
      <c r="D5242" s="11"/>
      <c r="E5242" s="15"/>
      <c r="F5242" s="17">
        <f>TRUNC(SUMIF(N5239:N5241, N5238, F5239:F5241),0)</f>
        <v>0</v>
      </c>
      <c r="G5242" s="15"/>
      <c r="H5242" s="17">
        <f>TRUNC(SUMIF(N5239:N5241, N5238, H5239:H5241),0)</f>
        <v>15819</v>
      </c>
      <c r="I5242" s="15"/>
      <c r="J5242" s="17">
        <f>TRUNC(SUMIF(N5239:N5241, N5238, J5239:J5241),0)</f>
        <v>158</v>
      </c>
      <c r="K5242" s="15"/>
      <c r="L5242" s="17">
        <f>F5242+H5242+J5242</f>
        <v>15977</v>
      </c>
      <c r="M5242" s="10" t="s">
        <v>52</v>
      </c>
      <c r="N5242" s="9" t="s">
        <v>4736</v>
      </c>
      <c r="O5242" s="9" t="s">
        <v>4736</v>
      </c>
      <c r="P5242" s="9" t="s">
        <v>52</v>
      </c>
      <c r="Q5242" s="9" t="s">
        <v>52</v>
      </c>
      <c r="R5242" s="9" t="s">
        <v>52</v>
      </c>
      <c r="S5242" s="1"/>
      <c r="T5242" s="1"/>
      <c r="U5242" s="1"/>
      <c r="V5242" s="1"/>
      <c r="W5242" s="1"/>
      <c r="X5242" s="1"/>
      <c r="Y5242" s="1"/>
      <c r="Z5242" s="1"/>
      <c r="AA5242" s="1"/>
      <c r="AB5242" s="1"/>
      <c r="AC5242" s="1"/>
      <c r="AD5242" s="1"/>
      <c r="AE5242" s="1"/>
      <c r="AF5242" s="1"/>
      <c r="AG5242" s="1"/>
      <c r="AH5242" s="1"/>
      <c r="AI5242" s="1"/>
      <c r="AJ5242" s="9" t="s">
        <v>52</v>
      </c>
      <c r="AK5242" s="9" t="s">
        <v>52</v>
      </c>
      <c r="AL5242" s="9" t="s">
        <v>52</v>
      </c>
      <c r="AM5242" s="9" t="s">
        <v>52</v>
      </c>
    </row>
    <row r="5243" spans="1:39" ht="30" customHeight="1" x14ac:dyDescent="0.3">
      <c r="A5243" s="11"/>
      <c r="B5243" s="11"/>
      <c r="C5243" s="11"/>
      <c r="D5243" s="11"/>
      <c r="E5243" s="15"/>
      <c r="F5243" s="17"/>
      <c r="G5243" s="15"/>
      <c r="H5243" s="17"/>
      <c r="I5243" s="15"/>
      <c r="J5243" s="17"/>
      <c r="K5243" s="15"/>
      <c r="L5243" s="17"/>
      <c r="M5243" s="11"/>
    </row>
    <row r="5244" spans="1:39" ht="30" customHeight="1" x14ac:dyDescent="0.3">
      <c r="A5244" s="14" t="s">
        <v>9739</v>
      </c>
      <c r="B5244" s="14"/>
      <c r="C5244" s="14"/>
      <c r="D5244" s="14"/>
      <c r="E5244" s="16"/>
      <c r="F5244" s="18"/>
      <c r="G5244" s="16"/>
      <c r="H5244" s="18"/>
      <c r="I5244" s="16"/>
      <c r="J5244" s="18"/>
      <c r="K5244" s="16"/>
      <c r="L5244" s="18"/>
      <c r="M5244" s="14"/>
      <c r="N5244" s="5" t="s">
        <v>3037</v>
      </c>
    </row>
    <row r="5245" spans="1:39" ht="30" customHeight="1" x14ac:dyDescent="0.3">
      <c r="A5245" s="10" t="s">
        <v>9711</v>
      </c>
      <c r="B5245" s="10" t="s">
        <v>4714</v>
      </c>
      <c r="C5245" s="10" t="s">
        <v>4715</v>
      </c>
      <c r="D5245" s="11">
        <v>7.0000000000000007E-2</v>
      </c>
      <c r="E5245" s="15">
        <v>0</v>
      </c>
      <c r="F5245" s="17">
        <f>TRUNC(E5245*D5245,1)</f>
        <v>0</v>
      </c>
      <c r="G5245" s="15">
        <v>204039</v>
      </c>
      <c r="H5245" s="17">
        <f>TRUNC(G5245*D5245,1)</f>
        <v>14282.7</v>
      </c>
      <c r="I5245" s="15">
        <v>0</v>
      </c>
      <c r="J5245" s="17">
        <f>TRUNC(I5245*D5245,1)</f>
        <v>0</v>
      </c>
      <c r="K5245" s="15">
        <f>TRUNC(E5245+G5245+I5245,1)</f>
        <v>204039</v>
      </c>
      <c r="L5245" s="17">
        <f>TRUNC(F5245+H5245+J5245,1)</f>
        <v>14282.7</v>
      </c>
      <c r="M5245" s="10" t="s">
        <v>52</v>
      </c>
      <c r="N5245" s="9" t="s">
        <v>3037</v>
      </c>
      <c r="O5245" s="9" t="s">
        <v>9712</v>
      </c>
      <c r="P5245" s="9" t="s">
        <v>54</v>
      </c>
      <c r="Q5245" s="9" t="s">
        <v>54</v>
      </c>
      <c r="R5245" s="9" t="s">
        <v>67</v>
      </c>
      <c r="S5245" s="1"/>
      <c r="T5245" s="1"/>
      <c r="U5245" s="1"/>
      <c r="V5245" s="1">
        <v>1</v>
      </c>
      <c r="W5245" s="1">
        <v>2</v>
      </c>
      <c r="X5245" s="1"/>
      <c r="Y5245" s="1"/>
      <c r="Z5245" s="1"/>
      <c r="AA5245" s="1"/>
      <c r="AB5245" s="1"/>
      <c r="AC5245" s="1"/>
      <c r="AD5245" s="1"/>
      <c r="AE5245" s="1"/>
      <c r="AF5245" s="1"/>
      <c r="AG5245" s="1"/>
      <c r="AH5245" s="1"/>
      <c r="AI5245" s="1"/>
      <c r="AJ5245" s="9" t="s">
        <v>52</v>
      </c>
      <c r="AK5245" s="9" t="s">
        <v>9741</v>
      </c>
      <c r="AL5245" s="9" t="s">
        <v>52</v>
      </c>
      <c r="AM5245" s="9" t="s">
        <v>52</v>
      </c>
    </row>
    <row r="5246" spans="1:39" ht="30" customHeight="1" x14ac:dyDescent="0.3">
      <c r="A5246" s="10" t="s">
        <v>4720</v>
      </c>
      <c r="B5246" s="10" t="s">
        <v>4714</v>
      </c>
      <c r="C5246" s="10" t="s">
        <v>4715</v>
      </c>
      <c r="D5246" s="11">
        <v>0.01</v>
      </c>
      <c r="E5246" s="15">
        <v>0</v>
      </c>
      <c r="F5246" s="17">
        <f>TRUNC(E5246*D5246,1)</f>
        <v>0</v>
      </c>
      <c r="G5246" s="15">
        <v>153671</v>
      </c>
      <c r="H5246" s="17">
        <f>TRUNC(G5246*D5246,1)</f>
        <v>1536.7</v>
      </c>
      <c r="I5246" s="15">
        <v>0</v>
      </c>
      <c r="J5246" s="17">
        <f>TRUNC(I5246*D5246,1)</f>
        <v>0</v>
      </c>
      <c r="K5246" s="15">
        <f>TRUNC(E5246+G5246+I5246,1)</f>
        <v>153671</v>
      </c>
      <c r="L5246" s="17">
        <f>TRUNC(F5246+H5246+J5246,1)</f>
        <v>1536.7</v>
      </c>
      <c r="M5246" s="10" t="s">
        <v>52</v>
      </c>
      <c r="N5246" s="9" t="s">
        <v>3037</v>
      </c>
      <c r="O5246" s="9" t="s">
        <v>4721</v>
      </c>
      <c r="P5246" s="9" t="s">
        <v>54</v>
      </c>
      <c r="Q5246" s="9" t="s">
        <v>54</v>
      </c>
      <c r="R5246" s="9" t="s">
        <v>67</v>
      </c>
      <c r="S5246" s="1"/>
      <c r="T5246" s="1"/>
      <c r="U5246" s="1"/>
      <c r="V5246" s="1">
        <v>1</v>
      </c>
      <c r="W5246" s="1">
        <v>2</v>
      </c>
      <c r="X5246" s="1"/>
      <c r="Y5246" s="1"/>
      <c r="Z5246" s="1"/>
      <c r="AA5246" s="1"/>
      <c r="AB5246" s="1"/>
      <c r="AC5246" s="1"/>
      <c r="AD5246" s="1"/>
      <c r="AE5246" s="1"/>
      <c r="AF5246" s="1"/>
      <c r="AG5246" s="1"/>
      <c r="AH5246" s="1"/>
      <c r="AI5246" s="1"/>
      <c r="AJ5246" s="9" t="s">
        <v>52</v>
      </c>
      <c r="AK5246" s="9" t="s">
        <v>9742</v>
      </c>
      <c r="AL5246" s="9" t="s">
        <v>52</v>
      </c>
      <c r="AM5246" s="9" t="s">
        <v>52</v>
      </c>
    </row>
    <row r="5247" spans="1:39" ht="30" customHeight="1" x14ac:dyDescent="0.3">
      <c r="A5247" s="10" t="s">
        <v>7817</v>
      </c>
      <c r="B5247" s="10" t="s">
        <v>7818</v>
      </c>
      <c r="C5247" s="10" t="s">
        <v>732</v>
      </c>
      <c r="D5247" s="11">
        <v>1</v>
      </c>
      <c r="E5247" s="15">
        <v>0</v>
      </c>
      <c r="F5247" s="17">
        <f>TRUNC(E5247*D5247,1)</f>
        <v>0</v>
      </c>
      <c r="G5247" s="15">
        <f>TRUNC(SUMIF(V5245:V5248, RIGHTB(O5247, 1), H5245:H5248)*U5247, 2)</f>
        <v>3163.88</v>
      </c>
      <c r="H5247" s="17">
        <f>TRUNC(G5247*D5247,1)</f>
        <v>3163.8</v>
      </c>
      <c r="I5247" s="15">
        <v>0</v>
      </c>
      <c r="J5247" s="17">
        <f>TRUNC(I5247*D5247,1)</f>
        <v>0</v>
      </c>
      <c r="K5247" s="15">
        <f>TRUNC(E5247+G5247+I5247,1)</f>
        <v>3163.8</v>
      </c>
      <c r="L5247" s="17">
        <f>TRUNC(F5247+H5247+J5247,1)</f>
        <v>3163.8</v>
      </c>
      <c r="M5247" s="10" t="s">
        <v>52</v>
      </c>
      <c r="N5247" s="9" t="s">
        <v>3037</v>
      </c>
      <c r="O5247" s="9" t="s">
        <v>4729</v>
      </c>
      <c r="P5247" s="9" t="s">
        <v>54</v>
      </c>
      <c r="Q5247" s="9" t="s">
        <v>54</v>
      </c>
      <c r="R5247" s="9" t="s">
        <v>54</v>
      </c>
      <c r="S5247" s="1">
        <v>1</v>
      </c>
      <c r="T5247" s="1">
        <v>1</v>
      </c>
      <c r="U5247" s="1">
        <v>0.2</v>
      </c>
      <c r="V5247" s="1"/>
      <c r="W5247" s="1"/>
      <c r="X5247" s="1"/>
      <c r="Y5247" s="1"/>
      <c r="Z5247" s="1"/>
      <c r="AA5247" s="1"/>
      <c r="AB5247" s="1"/>
      <c r="AC5247" s="1"/>
      <c r="AD5247" s="1"/>
      <c r="AE5247" s="1"/>
      <c r="AF5247" s="1"/>
      <c r="AG5247" s="1"/>
      <c r="AH5247" s="1"/>
      <c r="AI5247" s="1"/>
      <c r="AJ5247" s="9" t="s">
        <v>52</v>
      </c>
      <c r="AK5247" s="9" t="s">
        <v>9743</v>
      </c>
      <c r="AL5247" s="9" t="s">
        <v>52</v>
      </c>
      <c r="AM5247" s="9" t="s">
        <v>52</v>
      </c>
    </row>
    <row r="5248" spans="1:39" ht="30" customHeight="1" x14ac:dyDescent="0.3">
      <c r="A5248" s="10" t="s">
        <v>4727</v>
      </c>
      <c r="B5248" s="10" t="s">
        <v>5468</v>
      </c>
      <c r="C5248" s="10" t="s">
        <v>732</v>
      </c>
      <c r="D5248" s="11">
        <v>1</v>
      </c>
      <c r="E5248" s="15">
        <v>0</v>
      </c>
      <c r="F5248" s="17">
        <f>TRUNC(E5248*D5248,1)</f>
        <v>0</v>
      </c>
      <c r="G5248" s="15">
        <v>0</v>
      </c>
      <c r="H5248" s="17">
        <f>TRUNC(G5248*D5248,1)</f>
        <v>0</v>
      </c>
      <c r="I5248" s="15">
        <f>TRUNC(SUMIF(W5245:W5248, RIGHTB(O5248, 1), H5245:H5248)*U5248, 2)</f>
        <v>158.19</v>
      </c>
      <c r="J5248" s="17">
        <f>TRUNC(I5248*D5248,1)</f>
        <v>158.1</v>
      </c>
      <c r="K5248" s="15">
        <f>TRUNC(E5248+G5248+I5248,1)</f>
        <v>158.1</v>
      </c>
      <c r="L5248" s="17">
        <f>TRUNC(F5248+H5248+J5248,1)</f>
        <v>158.1</v>
      </c>
      <c r="M5248" s="10" t="s">
        <v>52</v>
      </c>
      <c r="N5248" s="9" t="s">
        <v>3037</v>
      </c>
      <c r="O5248" s="9" t="s">
        <v>4733</v>
      </c>
      <c r="P5248" s="9" t="s">
        <v>54</v>
      </c>
      <c r="Q5248" s="9" t="s">
        <v>54</v>
      </c>
      <c r="R5248" s="9" t="s">
        <v>54</v>
      </c>
      <c r="S5248" s="1">
        <v>1</v>
      </c>
      <c r="T5248" s="1">
        <v>2</v>
      </c>
      <c r="U5248" s="1">
        <v>0.01</v>
      </c>
      <c r="V5248" s="1"/>
      <c r="W5248" s="1"/>
      <c r="X5248" s="1"/>
      <c r="Y5248" s="1"/>
      <c r="Z5248" s="1"/>
      <c r="AA5248" s="1"/>
      <c r="AB5248" s="1"/>
      <c r="AC5248" s="1"/>
      <c r="AD5248" s="1"/>
      <c r="AE5248" s="1"/>
      <c r="AF5248" s="1"/>
      <c r="AG5248" s="1"/>
      <c r="AH5248" s="1"/>
      <c r="AI5248" s="1"/>
      <c r="AJ5248" s="9" t="s">
        <v>52</v>
      </c>
      <c r="AK5248" s="9" t="s">
        <v>9744</v>
      </c>
      <c r="AL5248" s="9" t="s">
        <v>52</v>
      </c>
      <c r="AM5248" s="9" t="s">
        <v>52</v>
      </c>
    </row>
    <row r="5249" spans="1:39" ht="30" customHeight="1" x14ac:dyDescent="0.3">
      <c r="A5249" s="10" t="s">
        <v>4735</v>
      </c>
      <c r="B5249" s="10" t="s">
        <v>52</v>
      </c>
      <c r="C5249" s="10" t="s">
        <v>52</v>
      </c>
      <c r="D5249" s="11"/>
      <c r="E5249" s="15"/>
      <c r="F5249" s="17">
        <f>TRUNC(SUMIF(N5245:N5248, N5244, F5245:F5248),0)</f>
        <v>0</v>
      </c>
      <c r="G5249" s="15"/>
      <c r="H5249" s="17">
        <f>TRUNC(SUMIF(N5245:N5248, N5244, H5245:H5248),0)</f>
        <v>18983</v>
      </c>
      <c r="I5249" s="15"/>
      <c r="J5249" s="17">
        <f>TRUNC(SUMIF(N5245:N5248, N5244, J5245:J5248),0)</f>
        <v>158</v>
      </c>
      <c r="K5249" s="15"/>
      <c r="L5249" s="17">
        <f>F5249+H5249+J5249</f>
        <v>19141</v>
      </c>
      <c r="M5249" s="10" t="s">
        <v>52</v>
      </c>
      <c r="N5249" s="9" t="s">
        <v>4736</v>
      </c>
      <c r="O5249" s="9" t="s">
        <v>4736</v>
      </c>
      <c r="P5249" s="9" t="s">
        <v>52</v>
      </c>
      <c r="Q5249" s="9" t="s">
        <v>52</v>
      </c>
      <c r="R5249" s="9" t="s">
        <v>52</v>
      </c>
      <c r="S5249" s="1"/>
      <c r="T5249" s="1"/>
      <c r="U5249" s="1"/>
      <c r="V5249" s="1"/>
      <c r="W5249" s="1"/>
      <c r="X5249" s="1"/>
      <c r="Y5249" s="1"/>
      <c r="Z5249" s="1"/>
      <c r="AA5249" s="1"/>
      <c r="AB5249" s="1"/>
      <c r="AC5249" s="1"/>
      <c r="AD5249" s="1"/>
      <c r="AE5249" s="1"/>
      <c r="AF5249" s="1"/>
      <c r="AG5249" s="1"/>
      <c r="AH5249" s="1"/>
      <c r="AI5249" s="1"/>
      <c r="AJ5249" s="9" t="s">
        <v>52</v>
      </c>
      <c r="AK5249" s="9" t="s">
        <v>52</v>
      </c>
      <c r="AL5249" s="9" t="s">
        <v>52</v>
      </c>
      <c r="AM5249" s="9" t="s">
        <v>52</v>
      </c>
    </row>
    <row r="5250" spans="1:39" ht="30" customHeight="1" x14ac:dyDescent="0.3">
      <c r="A5250" s="11"/>
      <c r="B5250" s="11"/>
      <c r="C5250" s="11"/>
      <c r="D5250" s="11"/>
      <c r="E5250" s="15"/>
      <c r="F5250" s="17"/>
      <c r="G5250" s="15"/>
      <c r="H5250" s="17"/>
      <c r="I5250" s="15"/>
      <c r="J5250" s="17"/>
      <c r="K5250" s="15"/>
      <c r="L5250" s="17"/>
      <c r="M5250" s="11"/>
    </row>
    <row r="5251" spans="1:39" ht="30" customHeight="1" x14ac:dyDescent="0.3">
      <c r="A5251" s="14" t="s">
        <v>9745</v>
      </c>
      <c r="B5251" s="14"/>
      <c r="C5251" s="14"/>
      <c r="D5251" s="14"/>
      <c r="E5251" s="16"/>
      <c r="F5251" s="18"/>
      <c r="G5251" s="16"/>
      <c r="H5251" s="18"/>
      <c r="I5251" s="16"/>
      <c r="J5251" s="18"/>
      <c r="K5251" s="16"/>
      <c r="L5251" s="18"/>
      <c r="M5251" s="14"/>
      <c r="N5251" s="5" t="s">
        <v>3040</v>
      </c>
    </row>
    <row r="5252" spans="1:39" ht="30" customHeight="1" x14ac:dyDescent="0.3">
      <c r="A5252" s="10" t="s">
        <v>9711</v>
      </c>
      <c r="B5252" s="10" t="s">
        <v>4714</v>
      </c>
      <c r="C5252" s="10" t="s">
        <v>4715</v>
      </c>
      <c r="D5252" s="11">
        <v>7.0000000000000007E-2</v>
      </c>
      <c r="E5252" s="15">
        <v>0</v>
      </c>
      <c r="F5252" s="17">
        <f>TRUNC(E5252*D5252,1)</f>
        <v>0</v>
      </c>
      <c r="G5252" s="15">
        <v>204039</v>
      </c>
      <c r="H5252" s="17">
        <f>TRUNC(G5252*D5252,1)</f>
        <v>14282.7</v>
      </c>
      <c r="I5252" s="15">
        <v>0</v>
      </c>
      <c r="J5252" s="17">
        <f>TRUNC(I5252*D5252,1)</f>
        <v>0</v>
      </c>
      <c r="K5252" s="15">
        <f>TRUNC(E5252+G5252+I5252,1)</f>
        <v>204039</v>
      </c>
      <c r="L5252" s="17">
        <f>TRUNC(F5252+H5252+J5252,1)</f>
        <v>14282.7</v>
      </c>
      <c r="M5252" s="10" t="s">
        <v>52</v>
      </c>
      <c r="N5252" s="9" t="s">
        <v>3040</v>
      </c>
      <c r="O5252" s="9" t="s">
        <v>9712</v>
      </c>
      <c r="P5252" s="9" t="s">
        <v>54</v>
      </c>
      <c r="Q5252" s="9" t="s">
        <v>54</v>
      </c>
      <c r="R5252" s="9" t="s">
        <v>67</v>
      </c>
      <c r="S5252" s="1"/>
      <c r="T5252" s="1"/>
      <c r="U5252" s="1"/>
      <c r="V5252" s="1">
        <v>1</v>
      </c>
      <c r="W5252" s="1">
        <v>2</v>
      </c>
      <c r="X5252" s="1"/>
      <c r="Y5252" s="1"/>
      <c r="Z5252" s="1"/>
      <c r="AA5252" s="1"/>
      <c r="AB5252" s="1"/>
      <c r="AC5252" s="1"/>
      <c r="AD5252" s="1"/>
      <c r="AE5252" s="1"/>
      <c r="AF5252" s="1"/>
      <c r="AG5252" s="1"/>
      <c r="AH5252" s="1"/>
      <c r="AI5252" s="1"/>
      <c r="AJ5252" s="9" t="s">
        <v>52</v>
      </c>
      <c r="AK5252" s="9" t="s">
        <v>9747</v>
      </c>
      <c r="AL5252" s="9" t="s">
        <v>52</v>
      </c>
      <c r="AM5252" s="9" t="s">
        <v>52</v>
      </c>
    </row>
    <row r="5253" spans="1:39" ht="30" customHeight="1" x14ac:dyDescent="0.3">
      <c r="A5253" s="10" t="s">
        <v>4720</v>
      </c>
      <c r="B5253" s="10" t="s">
        <v>4714</v>
      </c>
      <c r="C5253" s="10" t="s">
        <v>4715</v>
      </c>
      <c r="D5253" s="11">
        <v>0.01</v>
      </c>
      <c r="E5253" s="15">
        <v>0</v>
      </c>
      <c r="F5253" s="17">
        <f>TRUNC(E5253*D5253,1)</f>
        <v>0</v>
      </c>
      <c r="G5253" s="15">
        <v>153671</v>
      </c>
      <c r="H5253" s="17">
        <f>TRUNC(G5253*D5253,1)</f>
        <v>1536.7</v>
      </c>
      <c r="I5253" s="15">
        <v>0</v>
      </c>
      <c r="J5253" s="17">
        <f>TRUNC(I5253*D5253,1)</f>
        <v>0</v>
      </c>
      <c r="K5253" s="15">
        <f>TRUNC(E5253+G5253+I5253,1)</f>
        <v>153671</v>
      </c>
      <c r="L5253" s="17">
        <f>TRUNC(F5253+H5253+J5253,1)</f>
        <v>1536.7</v>
      </c>
      <c r="M5253" s="10" t="s">
        <v>52</v>
      </c>
      <c r="N5253" s="9" t="s">
        <v>3040</v>
      </c>
      <c r="O5253" s="9" t="s">
        <v>4721</v>
      </c>
      <c r="P5253" s="9" t="s">
        <v>54</v>
      </c>
      <c r="Q5253" s="9" t="s">
        <v>54</v>
      </c>
      <c r="R5253" s="9" t="s">
        <v>67</v>
      </c>
      <c r="S5253" s="1"/>
      <c r="T5253" s="1"/>
      <c r="U5253" s="1"/>
      <c r="V5253" s="1">
        <v>1</v>
      </c>
      <c r="W5253" s="1">
        <v>2</v>
      </c>
      <c r="X5253" s="1"/>
      <c r="Y5253" s="1"/>
      <c r="Z5253" s="1"/>
      <c r="AA5253" s="1"/>
      <c r="AB5253" s="1"/>
      <c r="AC5253" s="1"/>
      <c r="AD5253" s="1"/>
      <c r="AE5253" s="1"/>
      <c r="AF5253" s="1"/>
      <c r="AG5253" s="1"/>
      <c r="AH5253" s="1"/>
      <c r="AI5253" s="1"/>
      <c r="AJ5253" s="9" t="s">
        <v>52</v>
      </c>
      <c r="AK5253" s="9" t="s">
        <v>9748</v>
      </c>
      <c r="AL5253" s="9" t="s">
        <v>52</v>
      </c>
      <c r="AM5253" s="9" t="s">
        <v>52</v>
      </c>
    </row>
    <row r="5254" spans="1:39" ht="30" customHeight="1" x14ac:dyDescent="0.3">
      <c r="A5254" s="10" t="s">
        <v>7817</v>
      </c>
      <c r="B5254" s="10" t="s">
        <v>7931</v>
      </c>
      <c r="C5254" s="10" t="s">
        <v>732</v>
      </c>
      <c r="D5254" s="11">
        <v>1</v>
      </c>
      <c r="E5254" s="15">
        <v>0</v>
      </c>
      <c r="F5254" s="17">
        <f>TRUNC(E5254*D5254,1)</f>
        <v>0</v>
      </c>
      <c r="G5254" s="15">
        <f>TRUNC(SUMIF(V5252:V5255, RIGHTB(O5254, 1), H5252:H5255)*U5254, 2)</f>
        <v>1581.94</v>
      </c>
      <c r="H5254" s="17">
        <f>TRUNC(G5254*D5254,1)</f>
        <v>1581.9</v>
      </c>
      <c r="I5254" s="15">
        <v>0</v>
      </c>
      <c r="J5254" s="17">
        <f>TRUNC(I5254*D5254,1)</f>
        <v>0</v>
      </c>
      <c r="K5254" s="15">
        <f>TRUNC(E5254+G5254+I5254,1)</f>
        <v>1581.9</v>
      </c>
      <c r="L5254" s="17">
        <f>TRUNC(F5254+H5254+J5254,1)</f>
        <v>1581.9</v>
      </c>
      <c r="M5254" s="10" t="s">
        <v>52</v>
      </c>
      <c r="N5254" s="9" t="s">
        <v>3040</v>
      </c>
      <c r="O5254" s="9" t="s">
        <v>4729</v>
      </c>
      <c r="P5254" s="9" t="s">
        <v>54</v>
      </c>
      <c r="Q5254" s="9" t="s">
        <v>54</v>
      </c>
      <c r="R5254" s="9" t="s">
        <v>54</v>
      </c>
      <c r="S5254" s="1">
        <v>1</v>
      </c>
      <c r="T5254" s="1">
        <v>1</v>
      </c>
      <c r="U5254" s="1">
        <v>0.1</v>
      </c>
      <c r="V5254" s="1"/>
      <c r="W5254" s="1"/>
      <c r="X5254" s="1"/>
      <c r="Y5254" s="1"/>
      <c r="Z5254" s="1"/>
      <c r="AA5254" s="1"/>
      <c r="AB5254" s="1"/>
      <c r="AC5254" s="1"/>
      <c r="AD5254" s="1"/>
      <c r="AE5254" s="1"/>
      <c r="AF5254" s="1"/>
      <c r="AG5254" s="1"/>
      <c r="AH5254" s="1"/>
      <c r="AI5254" s="1"/>
      <c r="AJ5254" s="9" t="s">
        <v>52</v>
      </c>
      <c r="AK5254" s="9" t="s">
        <v>9749</v>
      </c>
      <c r="AL5254" s="9" t="s">
        <v>52</v>
      </c>
      <c r="AM5254" s="9" t="s">
        <v>52</v>
      </c>
    </row>
    <row r="5255" spans="1:39" ht="30" customHeight="1" x14ac:dyDescent="0.3">
      <c r="A5255" s="10" t="s">
        <v>4727</v>
      </c>
      <c r="B5255" s="10" t="s">
        <v>5468</v>
      </c>
      <c r="C5255" s="10" t="s">
        <v>732</v>
      </c>
      <c r="D5255" s="11">
        <v>1</v>
      </c>
      <c r="E5255" s="15">
        <v>0</v>
      </c>
      <c r="F5255" s="17">
        <f>TRUNC(E5255*D5255,1)</f>
        <v>0</v>
      </c>
      <c r="G5255" s="15">
        <v>0</v>
      </c>
      <c r="H5255" s="17">
        <f>TRUNC(G5255*D5255,1)</f>
        <v>0</v>
      </c>
      <c r="I5255" s="15">
        <f>TRUNC(SUMIF(W5252:W5255, RIGHTB(O5255, 1), H5252:H5255)*U5255, 2)</f>
        <v>158.19</v>
      </c>
      <c r="J5255" s="17">
        <f>TRUNC(I5255*D5255,1)</f>
        <v>158.1</v>
      </c>
      <c r="K5255" s="15">
        <f>TRUNC(E5255+G5255+I5255,1)</f>
        <v>158.1</v>
      </c>
      <c r="L5255" s="17">
        <f>TRUNC(F5255+H5255+J5255,1)</f>
        <v>158.1</v>
      </c>
      <c r="M5255" s="10" t="s">
        <v>52</v>
      </c>
      <c r="N5255" s="9" t="s">
        <v>3040</v>
      </c>
      <c r="O5255" s="9" t="s">
        <v>4733</v>
      </c>
      <c r="P5255" s="9" t="s">
        <v>54</v>
      </c>
      <c r="Q5255" s="9" t="s">
        <v>54</v>
      </c>
      <c r="R5255" s="9" t="s">
        <v>54</v>
      </c>
      <c r="S5255" s="1">
        <v>1</v>
      </c>
      <c r="T5255" s="1">
        <v>2</v>
      </c>
      <c r="U5255" s="1">
        <v>0.01</v>
      </c>
      <c r="V5255" s="1"/>
      <c r="W5255" s="1"/>
      <c r="X5255" s="1"/>
      <c r="Y5255" s="1"/>
      <c r="Z5255" s="1"/>
      <c r="AA5255" s="1"/>
      <c r="AB5255" s="1"/>
      <c r="AC5255" s="1"/>
      <c r="AD5255" s="1"/>
      <c r="AE5255" s="1"/>
      <c r="AF5255" s="1"/>
      <c r="AG5255" s="1"/>
      <c r="AH5255" s="1"/>
      <c r="AI5255" s="1"/>
      <c r="AJ5255" s="9" t="s">
        <v>52</v>
      </c>
      <c r="AK5255" s="9" t="s">
        <v>9750</v>
      </c>
      <c r="AL5255" s="9" t="s">
        <v>52</v>
      </c>
      <c r="AM5255" s="9" t="s">
        <v>52</v>
      </c>
    </row>
    <row r="5256" spans="1:39" ht="30" customHeight="1" x14ac:dyDescent="0.3">
      <c r="A5256" s="10" t="s">
        <v>4735</v>
      </c>
      <c r="B5256" s="10" t="s">
        <v>52</v>
      </c>
      <c r="C5256" s="10" t="s">
        <v>52</v>
      </c>
      <c r="D5256" s="11"/>
      <c r="E5256" s="15"/>
      <c r="F5256" s="17">
        <f>TRUNC(SUMIF(N5252:N5255, N5251, F5252:F5255),0)</f>
        <v>0</v>
      </c>
      <c r="G5256" s="15"/>
      <c r="H5256" s="17">
        <f>TRUNC(SUMIF(N5252:N5255, N5251, H5252:H5255),0)</f>
        <v>17401</v>
      </c>
      <c r="I5256" s="15"/>
      <c r="J5256" s="17">
        <f>TRUNC(SUMIF(N5252:N5255, N5251, J5252:J5255),0)</f>
        <v>158</v>
      </c>
      <c r="K5256" s="15"/>
      <c r="L5256" s="17">
        <f>F5256+H5256+J5256</f>
        <v>17559</v>
      </c>
      <c r="M5256" s="10" t="s">
        <v>52</v>
      </c>
      <c r="N5256" s="9" t="s">
        <v>4736</v>
      </c>
      <c r="O5256" s="9" t="s">
        <v>4736</v>
      </c>
      <c r="P5256" s="9" t="s">
        <v>52</v>
      </c>
      <c r="Q5256" s="9" t="s">
        <v>52</v>
      </c>
      <c r="R5256" s="9" t="s">
        <v>52</v>
      </c>
      <c r="S5256" s="1"/>
      <c r="T5256" s="1"/>
      <c r="U5256" s="1"/>
      <c r="V5256" s="1"/>
      <c r="W5256" s="1"/>
      <c r="X5256" s="1"/>
      <c r="Y5256" s="1"/>
      <c r="Z5256" s="1"/>
      <c r="AA5256" s="1"/>
      <c r="AB5256" s="1"/>
      <c r="AC5256" s="1"/>
      <c r="AD5256" s="1"/>
      <c r="AE5256" s="1"/>
      <c r="AF5256" s="1"/>
      <c r="AG5256" s="1"/>
      <c r="AH5256" s="1"/>
      <c r="AI5256" s="1"/>
      <c r="AJ5256" s="9" t="s">
        <v>52</v>
      </c>
      <c r="AK5256" s="9" t="s">
        <v>52</v>
      </c>
      <c r="AL5256" s="9" t="s">
        <v>52</v>
      </c>
      <c r="AM5256" s="9" t="s">
        <v>52</v>
      </c>
    </row>
    <row r="5257" spans="1:39" ht="30" customHeight="1" x14ac:dyDescent="0.3">
      <c r="A5257" s="11"/>
      <c r="B5257" s="11"/>
      <c r="C5257" s="11"/>
      <c r="D5257" s="11"/>
      <c r="E5257" s="15"/>
      <c r="F5257" s="17"/>
      <c r="G5257" s="15"/>
      <c r="H5257" s="17"/>
      <c r="I5257" s="15"/>
      <c r="J5257" s="17"/>
      <c r="K5257" s="15"/>
      <c r="L5257" s="17"/>
      <c r="M5257" s="11"/>
    </row>
    <row r="5258" spans="1:39" ht="30" customHeight="1" x14ac:dyDescent="0.3">
      <c r="A5258" s="14" t="s">
        <v>9751</v>
      </c>
      <c r="B5258" s="14"/>
      <c r="C5258" s="14"/>
      <c r="D5258" s="14"/>
      <c r="E5258" s="16"/>
      <c r="F5258" s="18"/>
      <c r="G5258" s="16"/>
      <c r="H5258" s="18"/>
      <c r="I5258" s="16"/>
      <c r="J5258" s="18"/>
      <c r="K5258" s="16"/>
      <c r="L5258" s="18"/>
      <c r="M5258" s="14"/>
      <c r="N5258" s="5" t="s">
        <v>3044</v>
      </c>
    </row>
    <row r="5259" spans="1:39" ht="30" customHeight="1" x14ac:dyDescent="0.3">
      <c r="A5259" s="10" t="s">
        <v>9711</v>
      </c>
      <c r="B5259" s="10" t="s">
        <v>4714</v>
      </c>
      <c r="C5259" s="10" t="s">
        <v>4715</v>
      </c>
      <c r="D5259" s="11">
        <v>0.05</v>
      </c>
      <c r="E5259" s="15">
        <v>0</v>
      </c>
      <c r="F5259" s="17">
        <f>TRUNC(E5259*D5259,1)</f>
        <v>0</v>
      </c>
      <c r="G5259" s="15">
        <v>204039</v>
      </c>
      <c r="H5259" s="17">
        <f>TRUNC(G5259*D5259,1)</f>
        <v>10201.9</v>
      </c>
      <c r="I5259" s="15">
        <v>0</v>
      </c>
      <c r="J5259" s="17">
        <f>TRUNC(I5259*D5259,1)</f>
        <v>0</v>
      </c>
      <c r="K5259" s="15">
        <f>TRUNC(E5259+G5259+I5259,1)</f>
        <v>204039</v>
      </c>
      <c r="L5259" s="17">
        <f>TRUNC(F5259+H5259+J5259,1)</f>
        <v>10201.9</v>
      </c>
      <c r="M5259" s="10" t="s">
        <v>52</v>
      </c>
      <c r="N5259" s="9" t="s">
        <v>3044</v>
      </c>
      <c r="O5259" s="9" t="s">
        <v>9712</v>
      </c>
      <c r="P5259" s="9" t="s">
        <v>54</v>
      </c>
      <c r="Q5259" s="9" t="s">
        <v>54</v>
      </c>
      <c r="R5259" s="9" t="s">
        <v>67</v>
      </c>
      <c r="S5259" s="1"/>
      <c r="T5259" s="1"/>
      <c r="U5259" s="1"/>
      <c r="V5259" s="1">
        <v>1</v>
      </c>
      <c r="W5259" s="1"/>
      <c r="X5259" s="1"/>
      <c r="Y5259" s="1"/>
      <c r="Z5259" s="1"/>
      <c r="AA5259" s="1"/>
      <c r="AB5259" s="1"/>
      <c r="AC5259" s="1"/>
      <c r="AD5259" s="1"/>
      <c r="AE5259" s="1"/>
      <c r="AF5259" s="1"/>
      <c r="AG5259" s="1"/>
      <c r="AH5259" s="1"/>
      <c r="AI5259" s="1"/>
      <c r="AJ5259" s="9" t="s">
        <v>52</v>
      </c>
      <c r="AK5259" s="9" t="s">
        <v>9754</v>
      </c>
      <c r="AL5259" s="9" t="s">
        <v>52</v>
      </c>
      <c r="AM5259" s="9" t="s">
        <v>52</v>
      </c>
    </row>
    <row r="5260" spans="1:39" ht="30" customHeight="1" x14ac:dyDescent="0.3">
      <c r="A5260" s="10" t="s">
        <v>4720</v>
      </c>
      <c r="B5260" s="10" t="s">
        <v>4714</v>
      </c>
      <c r="C5260" s="10" t="s">
        <v>4715</v>
      </c>
      <c r="D5260" s="11">
        <v>0.01</v>
      </c>
      <c r="E5260" s="15">
        <v>0</v>
      </c>
      <c r="F5260" s="17">
        <f>TRUNC(E5260*D5260,1)</f>
        <v>0</v>
      </c>
      <c r="G5260" s="15">
        <v>153671</v>
      </c>
      <c r="H5260" s="17">
        <f>TRUNC(G5260*D5260,1)</f>
        <v>1536.7</v>
      </c>
      <c r="I5260" s="15">
        <v>0</v>
      </c>
      <c r="J5260" s="17">
        <f>TRUNC(I5260*D5260,1)</f>
        <v>0</v>
      </c>
      <c r="K5260" s="15">
        <f>TRUNC(E5260+G5260+I5260,1)</f>
        <v>153671</v>
      </c>
      <c r="L5260" s="17">
        <f>TRUNC(F5260+H5260+J5260,1)</f>
        <v>1536.7</v>
      </c>
      <c r="M5260" s="10" t="s">
        <v>52</v>
      </c>
      <c r="N5260" s="9" t="s">
        <v>3044</v>
      </c>
      <c r="O5260" s="9" t="s">
        <v>4721</v>
      </c>
      <c r="P5260" s="9" t="s">
        <v>54</v>
      </c>
      <c r="Q5260" s="9" t="s">
        <v>54</v>
      </c>
      <c r="R5260" s="9" t="s">
        <v>67</v>
      </c>
      <c r="S5260" s="1"/>
      <c r="T5260" s="1"/>
      <c r="U5260" s="1"/>
      <c r="V5260" s="1">
        <v>1</v>
      </c>
      <c r="W5260" s="1"/>
      <c r="X5260" s="1"/>
      <c r="Y5260" s="1"/>
      <c r="Z5260" s="1"/>
      <c r="AA5260" s="1"/>
      <c r="AB5260" s="1"/>
      <c r="AC5260" s="1"/>
      <c r="AD5260" s="1"/>
      <c r="AE5260" s="1"/>
      <c r="AF5260" s="1"/>
      <c r="AG5260" s="1"/>
      <c r="AH5260" s="1"/>
      <c r="AI5260" s="1"/>
      <c r="AJ5260" s="9" t="s">
        <v>52</v>
      </c>
      <c r="AK5260" s="9" t="s">
        <v>9755</v>
      </c>
      <c r="AL5260" s="9" t="s">
        <v>52</v>
      </c>
      <c r="AM5260" s="9" t="s">
        <v>52</v>
      </c>
    </row>
    <row r="5261" spans="1:39" ht="30" customHeight="1" x14ac:dyDescent="0.3">
      <c r="A5261" s="10" t="s">
        <v>4727</v>
      </c>
      <c r="B5261" s="10" t="s">
        <v>4728</v>
      </c>
      <c r="C5261" s="10" t="s">
        <v>732</v>
      </c>
      <c r="D5261" s="11">
        <v>1</v>
      </c>
      <c r="E5261" s="15">
        <v>0</v>
      </c>
      <c r="F5261" s="17">
        <f>TRUNC(E5261*D5261,1)</f>
        <v>0</v>
      </c>
      <c r="G5261" s="15">
        <v>0</v>
      </c>
      <c r="H5261" s="17">
        <f>TRUNC(G5261*D5261,1)</f>
        <v>0</v>
      </c>
      <c r="I5261" s="15">
        <f>TRUNC(SUMIF(V5259:V5261, RIGHTB(O5261, 1), H5259:H5261)*U5261, 2)</f>
        <v>234.77</v>
      </c>
      <c r="J5261" s="17">
        <f>TRUNC(I5261*D5261,1)</f>
        <v>234.7</v>
      </c>
      <c r="K5261" s="15">
        <f>TRUNC(E5261+G5261+I5261,1)</f>
        <v>234.7</v>
      </c>
      <c r="L5261" s="17">
        <f>TRUNC(F5261+H5261+J5261,1)</f>
        <v>234.7</v>
      </c>
      <c r="M5261" s="10" t="s">
        <v>52</v>
      </c>
      <c r="N5261" s="9" t="s">
        <v>3044</v>
      </c>
      <c r="O5261" s="9" t="s">
        <v>4729</v>
      </c>
      <c r="P5261" s="9" t="s">
        <v>54</v>
      </c>
      <c r="Q5261" s="9" t="s">
        <v>54</v>
      </c>
      <c r="R5261" s="9" t="s">
        <v>54</v>
      </c>
      <c r="S5261" s="1">
        <v>1</v>
      </c>
      <c r="T5261" s="1">
        <v>2</v>
      </c>
      <c r="U5261" s="1">
        <v>0.02</v>
      </c>
      <c r="V5261" s="1"/>
      <c r="W5261" s="1"/>
      <c r="X5261" s="1"/>
      <c r="Y5261" s="1"/>
      <c r="Z5261" s="1"/>
      <c r="AA5261" s="1"/>
      <c r="AB5261" s="1"/>
      <c r="AC5261" s="1"/>
      <c r="AD5261" s="1"/>
      <c r="AE5261" s="1"/>
      <c r="AF5261" s="1"/>
      <c r="AG5261" s="1"/>
      <c r="AH5261" s="1"/>
      <c r="AI5261" s="1"/>
      <c r="AJ5261" s="9" t="s">
        <v>52</v>
      </c>
      <c r="AK5261" s="9" t="s">
        <v>9756</v>
      </c>
      <c r="AL5261" s="9" t="s">
        <v>52</v>
      </c>
      <c r="AM5261" s="9" t="s">
        <v>52</v>
      </c>
    </row>
    <row r="5262" spans="1:39" ht="30" customHeight="1" x14ac:dyDescent="0.3">
      <c r="A5262" s="10" t="s">
        <v>4735</v>
      </c>
      <c r="B5262" s="10" t="s">
        <v>52</v>
      </c>
      <c r="C5262" s="10" t="s">
        <v>52</v>
      </c>
      <c r="D5262" s="11"/>
      <c r="E5262" s="15"/>
      <c r="F5262" s="17">
        <f>TRUNC(SUMIF(N5259:N5261, N5258, F5259:F5261),0)</f>
        <v>0</v>
      </c>
      <c r="G5262" s="15"/>
      <c r="H5262" s="17">
        <f>TRUNC(SUMIF(N5259:N5261, N5258, H5259:H5261),0)</f>
        <v>11738</v>
      </c>
      <c r="I5262" s="15"/>
      <c r="J5262" s="17">
        <f>TRUNC(SUMIF(N5259:N5261, N5258, J5259:J5261),0)</f>
        <v>234</v>
      </c>
      <c r="K5262" s="15"/>
      <c r="L5262" s="17">
        <f>F5262+H5262+J5262</f>
        <v>11972</v>
      </c>
      <c r="M5262" s="10" t="s">
        <v>52</v>
      </c>
      <c r="N5262" s="9" t="s">
        <v>4736</v>
      </c>
      <c r="O5262" s="9" t="s">
        <v>4736</v>
      </c>
      <c r="P5262" s="9" t="s">
        <v>52</v>
      </c>
      <c r="Q5262" s="9" t="s">
        <v>52</v>
      </c>
      <c r="R5262" s="9" t="s">
        <v>52</v>
      </c>
      <c r="S5262" s="1"/>
      <c r="T5262" s="1"/>
      <c r="U5262" s="1"/>
      <c r="V5262" s="1"/>
      <c r="W5262" s="1"/>
      <c r="X5262" s="1"/>
      <c r="Y5262" s="1"/>
      <c r="Z5262" s="1"/>
      <c r="AA5262" s="1"/>
      <c r="AB5262" s="1"/>
      <c r="AC5262" s="1"/>
      <c r="AD5262" s="1"/>
      <c r="AE5262" s="1"/>
      <c r="AF5262" s="1"/>
      <c r="AG5262" s="1"/>
      <c r="AH5262" s="1"/>
      <c r="AI5262" s="1"/>
      <c r="AJ5262" s="9" t="s">
        <v>52</v>
      </c>
      <c r="AK5262" s="9" t="s">
        <v>52</v>
      </c>
      <c r="AL5262" s="9" t="s">
        <v>52</v>
      </c>
      <c r="AM5262" s="9" t="s">
        <v>52</v>
      </c>
    </row>
    <row r="5263" spans="1:39" ht="30" customHeight="1" x14ac:dyDescent="0.3">
      <c r="A5263" s="11"/>
      <c r="B5263" s="11"/>
      <c r="C5263" s="11"/>
      <c r="D5263" s="11"/>
      <c r="E5263" s="15"/>
      <c r="F5263" s="17"/>
      <c r="G5263" s="15"/>
      <c r="H5263" s="17"/>
      <c r="I5263" s="15"/>
      <c r="J5263" s="17"/>
      <c r="K5263" s="15"/>
      <c r="L5263" s="17"/>
      <c r="M5263" s="11"/>
    </row>
    <row r="5264" spans="1:39" ht="30" customHeight="1" x14ac:dyDescent="0.3">
      <c r="A5264" s="14" t="s">
        <v>9757</v>
      </c>
      <c r="B5264" s="14"/>
      <c r="C5264" s="14"/>
      <c r="D5264" s="14"/>
      <c r="E5264" s="16"/>
      <c r="F5264" s="18"/>
      <c r="G5264" s="16"/>
      <c r="H5264" s="18"/>
      <c r="I5264" s="16"/>
      <c r="J5264" s="18"/>
      <c r="K5264" s="16"/>
      <c r="L5264" s="18"/>
      <c r="M5264" s="14"/>
      <c r="N5264" s="5" t="s">
        <v>3048</v>
      </c>
    </row>
    <row r="5265" spans="1:39" ht="30" customHeight="1" x14ac:dyDescent="0.3">
      <c r="A5265" s="10" t="s">
        <v>9711</v>
      </c>
      <c r="B5265" s="10" t="s">
        <v>4714</v>
      </c>
      <c r="C5265" s="10" t="s">
        <v>4715</v>
      </c>
      <c r="D5265" s="11">
        <v>0.06</v>
      </c>
      <c r="E5265" s="15">
        <v>0</v>
      </c>
      <c r="F5265" s="17">
        <f>TRUNC(E5265*D5265,1)</f>
        <v>0</v>
      </c>
      <c r="G5265" s="15">
        <v>204039</v>
      </c>
      <c r="H5265" s="17">
        <f>TRUNC(G5265*D5265,1)</f>
        <v>12242.3</v>
      </c>
      <c r="I5265" s="15">
        <v>0</v>
      </c>
      <c r="J5265" s="17">
        <f>TRUNC(I5265*D5265,1)</f>
        <v>0</v>
      </c>
      <c r="K5265" s="15">
        <f>TRUNC(E5265+G5265+I5265,1)</f>
        <v>204039</v>
      </c>
      <c r="L5265" s="17">
        <f>TRUNC(F5265+H5265+J5265,1)</f>
        <v>12242.3</v>
      </c>
      <c r="M5265" s="10" t="s">
        <v>52</v>
      </c>
      <c r="N5265" s="9" t="s">
        <v>3048</v>
      </c>
      <c r="O5265" s="9" t="s">
        <v>9712</v>
      </c>
      <c r="P5265" s="9" t="s">
        <v>54</v>
      </c>
      <c r="Q5265" s="9" t="s">
        <v>54</v>
      </c>
      <c r="R5265" s="9" t="s">
        <v>67</v>
      </c>
      <c r="S5265" s="1"/>
      <c r="T5265" s="1"/>
      <c r="U5265" s="1"/>
      <c r="V5265" s="1">
        <v>1</v>
      </c>
      <c r="W5265" s="1"/>
      <c r="X5265" s="1"/>
      <c r="Y5265" s="1"/>
      <c r="Z5265" s="1"/>
      <c r="AA5265" s="1"/>
      <c r="AB5265" s="1"/>
      <c r="AC5265" s="1"/>
      <c r="AD5265" s="1"/>
      <c r="AE5265" s="1"/>
      <c r="AF5265" s="1"/>
      <c r="AG5265" s="1"/>
      <c r="AH5265" s="1"/>
      <c r="AI5265" s="1"/>
      <c r="AJ5265" s="9" t="s">
        <v>52</v>
      </c>
      <c r="AK5265" s="9" t="s">
        <v>9760</v>
      </c>
      <c r="AL5265" s="9" t="s">
        <v>52</v>
      </c>
      <c r="AM5265" s="9" t="s">
        <v>52</v>
      </c>
    </row>
    <row r="5266" spans="1:39" ht="30" customHeight="1" x14ac:dyDescent="0.3">
      <c r="A5266" s="10" t="s">
        <v>4720</v>
      </c>
      <c r="B5266" s="10" t="s">
        <v>4714</v>
      </c>
      <c r="C5266" s="10" t="s">
        <v>4715</v>
      </c>
      <c r="D5266" s="11">
        <v>0.01</v>
      </c>
      <c r="E5266" s="15">
        <v>0</v>
      </c>
      <c r="F5266" s="17">
        <f>TRUNC(E5266*D5266,1)</f>
        <v>0</v>
      </c>
      <c r="G5266" s="15">
        <v>153671</v>
      </c>
      <c r="H5266" s="17">
        <f>TRUNC(G5266*D5266,1)</f>
        <v>1536.7</v>
      </c>
      <c r="I5266" s="15">
        <v>0</v>
      </c>
      <c r="J5266" s="17">
        <f>TRUNC(I5266*D5266,1)</f>
        <v>0</v>
      </c>
      <c r="K5266" s="15">
        <f>TRUNC(E5266+G5266+I5266,1)</f>
        <v>153671</v>
      </c>
      <c r="L5266" s="17">
        <f>TRUNC(F5266+H5266+J5266,1)</f>
        <v>1536.7</v>
      </c>
      <c r="M5266" s="10" t="s">
        <v>52</v>
      </c>
      <c r="N5266" s="9" t="s">
        <v>3048</v>
      </c>
      <c r="O5266" s="9" t="s">
        <v>4721</v>
      </c>
      <c r="P5266" s="9" t="s">
        <v>54</v>
      </c>
      <c r="Q5266" s="9" t="s">
        <v>54</v>
      </c>
      <c r="R5266" s="9" t="s">
        <v>67</v>
      </c>
      <c r="S5266" s="1"/>
      <c r="T5266" s="1"/>
      <c r="U5266" s="1"/>
      <c r="V5266" s="1">
        <v>1</v>
      </c>
      <c r="W5266" s="1"/>
      <c r="X5266" s="1"/>
      <c r="Y5266" s="1"/>
      <c r="Z5266" s="1"/>
      <c r="AA5266" s="1"/>
      <c r="AB5266" s="1"/>
      <c r="AC5266" s="1"/>
      <c r="AD5266" s="1"/>
      <c r="AE5266" s="1"/>
      <c r="AF5266" s="1"/>
      <c r="AG5266" s="1"/>
      <c r="AH5266" s="1"/>
      <c r="AI5266" s="1"/>
      <c r="AJ5266" s="9" t="s">
        <v>52</v>
      </c>
      <c r="AK5266" s="9" t="s">
        <v>9761</v>
      </c>
      <c r="AL5266" s="9" t="s">
        <v>52</v>
      </c>
      <c r="AM5266" s="9" t="s">
        <v>52</v>
      </c>
    </row>
    <row r="5267" spans="1:39" ht="30" customHeight="1" x14ac:dyDescent="0.3">
      <c r="A5267" s="10" t="s">
        <v>4727</v>
      </c>
      <c r="B5267" s="10" t="s">
        <v>5468</v>
      </c>
      <c r="C5267" s="10" t="s">
        <v>732</v>
      </c>
      <c r="D5267" s="11">
        <v>1</v>
      </c>
      <c r="E5267" s="15">
        <v>0</v>
      </c>
      <c r="F5267" s="17">
        <f>TRUNC(E5267*D5267,1)</f>
        <v>0</v>
      </c>
      <c r="G5267" s="15">
        <v>0</v>
      </c>
      <c r="H5267" s="17">
        <f>TRUNC(G5267*D5267,1)</f>
        <v>0</v>
      </c>
      <c r="I5267" s="15">
        <f>TRUNC(SUMIF(V5265:V5267, RIGHTB(O5267, 1), H5265:H5267)*U5267, 2)</f>
        <v>137.79</v>
      </c>
      <c r="J5267" s="17">
        <f>TRUNC(I5267*D5267,1)</f>
        <v>137.69999999999999</v>
      </c>
      <c r="K5267" s="15">
        <f>TRUNC(E5267+G5267+I5267,1)</f>
        <v>137.69999999999999</v>
      </c>
      <c r="L5267" s="17">
        <f>TRUNC(F5267+H5267+J5267,1)</f>
        <v>137.69999999999999</v>
      </c>
      <c r="M5267" s="10" t="s">
        <v>52</v>
      </c>
      <c r="N5267" s="9" t="s">
        <v>3048</v>
      </c>
      <c r="O5267" s="9" t="s">
        <v>4729</v>
      </c>
      <c r="P5267" s="9" t="s">
        <v>54</v>
      </c>
      <c r="Q5267" s="9" t="s">
        <v>54</v>
      </c>
      <c r="R5267" s="9" t="s">
        <v>54</v>
      </c>
      <c r="S5267" s="1">
        <v>1</v>
      </c>
      <c r="T5267" s="1">
        <v>2</v>
      </c>
      <c r="U5267" s="1">
        <v>0.01</v>
      </c>
      <c r="V5267" s="1"/>
      <c r="W5267" s="1"/>
      <c r="X5267" s="1"/>
      <c r="Y5267" s="1"/>
      <c r="Z5267" s="1"/>
      <c r="AA5267" s="1"/>
      <c r="AB5267" s="1"/>
      <c r="AC5267" s="1"/>
      <c r="AD5267" s="1"/>
      <c r="AE5267" s="1"/>
      <c r="AF5267" s="1"/>
      <c r="AG5267" s="1"/>
      <c r="AH5267" s="1"/>
      <c r="AI5267" s="1"/>
      <c r="AJ5267" s="9" t="s">
        <v>52</v>
      </c>
      <c r="AK5267" s="9" t="s">
        <v>9762</v>
      </c>
      <c r="AL5267" s="9" t="s">
        <v>52</v>
      </c>
      <c r="AM5267" s="9" t="s">
        <v>52</v>
      </c>
    </row>
    <row r="5268" spans="1:39" ht="30" customHeight="1" x14ac:dyDescent="0.3">
      <c r="A5268" s="10" t="s">
        <v>4735</v>
      </c>
      <c r="B5268" s="10" t="s">
        <v>52</v>
      </c>
      <c r="C5268" s="10" t="s">
        <v>52</v>
      </c>
      <c r="D5268" s="11"/>
      <c r="E5268" s="15"/>
      <c r="F5268" s="17">
        <f>TRUNC(SUMIF(N5265:N5267, N5264, F5265:F5267),0)</f>
        <v>0</v>
      </c>
      <c r="G5268" s="15"/>
      <c r="H5268" s="17">
        <f>TRUNC(SUMIF(N5265:N5267, N5264, H5265:H5267),0)</f>
        <v>13779</v>
      </c>
      <c r="I5268" s="15"/>
      <c r="J5268" s="17">
        <f>TRUNC(SUMIF(N5265:N5267, N5264, J5265:J5267),0)</f>
        <v>137</v>
      </c>
      <c r="K5268" s="15"/>
      <c r="L5268" s="17">
        <f>F5268+H5268+J5268</f>
        <v>13916</v>
      </c>
      <c r="M5268" s="10" t="s">
        <v>52</v>
      </c>
      <c r="N5268" s="9" t="s">
        <v>4736</v>
      </c>
      <c r="O5268" s="9" t="s">
        <v>4736</v>
      </c>
      <c r="P5268" s="9" t="s">
        <v>52</v>
      </c>
      <c r="Q5268" s="9" t="s">
        <v>52</v>
      </c>
      <c r="R5268" s="9" t="s">
        <v>52</v>
      </c>
      <c r="S5268" s="1"/>
      <c r="T5268" s="1"/>
      <c r="U5268" s="1"/>
      <c r="V5268" s="1"/>
      <c r="W5268" s="1"/>
      <c r="X5268" s="1"/>
      <c r="Y5268" s="1"/>
      <c r="Z5268" s="1"/>
      <c r="AA5268" s="1"/>
      <c r="AB5268" s="1"/>
      <c r="AC5268" s="1"/>
      <c r="AD5268" s="1"/>
      <c r="AE5268" s="1"/>
      <c r="AF5268" s="1"/>
      <c r="AG5268" s="1"/>
      <c r="AH5268" s="1"/>
      <c r="AI5268" s="1"/>
      <c r="AJ5268" s="9" t="s">
        <v>52</v>
      </c>
      <c r="AK5268" s="9" t="s">
        <v>52</v>
      </c>
      <c r="AL5268" s="9" t="s">
        <v>52</v>
      </c>
      <c r="AM5268" s="9" t="s">
        <v>52</v>
      </c>
    </row>
    <row r="5269" spans="1:39" ht="30" customHeight="1" x14ac:dyDescent="0.3">
      <c r="A5269" s="11"/>
      <c r="B5269" s="11"/>
      <c r="C5269" s="11"/>
      <c r="D5269" s="11"/>
      <c r="E5269" s="15"/>
      <c r="F5269" s="17"/>
      <c r="G5269" s="15"/>
      <c r="H5269" s="17"/>
      <c r="I5269" s="15"/>
      <c r="J5269" s="17"/>
      <c r="K5269" s="15"/>
      <c r="L5269" s="17"/>
      <c r="M5269" s="11"/>
    </row>
    <row r="5270" spans="1:39" ht="30" customHeight="1" x14ac:dyDescent="0.3">
      <c r="A5270" s="14" t="s">
        <v>9763</v>
      </c>
      <c r="B5270" s="14"/>
      <c r="C5270" s="14"/>
      <c r="D5270" s="14"/>
      <c r="E5270" s="16"/>
      <c r="F5270" s="18"/>
      <c r="G5270" s="16"/>
      <c r="H5270" s="18"/>
      <c r="I5270" s="16"/>
      <c r="J5270" s="18"/>
      <c r="K5270" s="16"/>
      <c r="L5270" s="18"/>
      <c r="M5270" s="14"/>
      <c r="N5270" s="5" t="s">
        <v>3051</v>
      </c>
    </row>
    <row r="5271" spans="1:39" ht="30" customHeight="1" x14ac:dyDescent="0.3">
      <c r="A5271" s="10" t="s">
        <v>9711</v>
      </c>
      <c r="B5271" s="10" t="s">
        <v>4714</v>
      </c>
      <c r="C5271" s="10" t="s">
        <v>4715</v>
      </c>
      <c r="D5271" s="11">
        <v>0.06</v>
      </c>
      <c r="E5271" s="15">
        <v>0</v>
      </c>
      <c r="F5271" s="17">
        <f>TRUNC(E5271*D5271,1)</f>
        <v>0</v>
      </c>
      <c r="G5271" s="15">
        <v>204039</v>
      </c>
      <c r="H5271" s="17">
        <f>TRUNC(G5271*D5271,1)</f>
        <v>12242.3</v>
      </c>
      <c r="I5271" s="15">
        <v>0</v>
      </c>
      <c r="J5271" s="17">
        <f>TRUNC(I5271*D5271,1)</f>
        <v>0</v>
      </c>
      <c r="K5271" s="15">
        <f>TRUNC(E5271+G5271+I5271,1)</f>
        <v>204039</v>
      </c>
      <c r="L5271" s="17">
        <f>TRUNC(F5271+H5271+J5271,1)</f>
        <v>12242.3</v>
      </c>
      <c r="M5271" s="10" t="s">
        <v>52</v>
      </c>
      <c r="N5271" s="9" t="s">
        <v>3051</v>
      </c>
      <c r="O5271" s="9" t="s">
        <v>9712</v>
      </c>
      <c r="P5271" s="9" t="s">
        <v>54</v>
      </c>
      <c r="Q5271" s="9" t="s">
        <v>54</v>
      </c>
      <c r="R5271" s="9" t="s">
        <v>67</v>
      </c>
      <c r="S5271" s="1"/>
      <c r="T5271" s="1"/>
      <c r="U5271" s="1"/>
      <c r="V5271" s="1">
        <v>1</v>
      </c>
      <c r="W5271" s="1">
        <v>2</v>
      </c>
      <c r="X5271" s="1"/>
      <c r="Y5271" s="1"/>
      <c r="Z5271" s="1"/>
      <c r="AA5271" s="1"/>
      <c r="AB5271" s="1"/>
      <c r="AC5271" s="1"/>
      <c r="AD5271" s="1"/>
      <c r="AE5271" s="1"/>
      <c r="AF5271" s="1"/>
      <c r="AG5271" s="1"/>
      <c r="AH5271" s="1"/>
      <c r="AI5271" s="1"/>
      <c r="AJ5271" s="9" t="s">
        <v>52</v>
      </c>
      <c r="AK5271" s="9" t="s">
        <v>9765</v>
      </c>
      <c r="AL5271" s="9" t="s">
        <v>52</v>
      </c>
      <c r="AM5271" s="9" t="s">
        <v>52</v>
      </c>
    </row>
    <row r="5272" spans="1:39" ht="30" customHeight="1" x14ac:dyDescent="0.3">
      <c r="A5272" s="10" t="s">
        <v>4720</v>
      </c>
      <c r="B5272" s="10" t="s">
        <v>4714</v>
      </c>
      <c r="C5272" s="10" t="s">
        <v>4715</v>
      </c>
      <c r="D5272" s="11">
        <v>0.01</v>
      </c>
      <c r="E5272" s="15">
        <v>0</v>
      </c>
      <c r="F5272" s="17">
        <f>TRUNC(E5272*D5272,1)</f>
        <v>0</v>
      </c>
      <c r="G5272" s="15">
        <v>153671</v>
      </c>
      <c r="H5272" s="17">
        <f>TRUNC(G5272*D5272,1)</f>
        <v>1536.7</v>
      </c>
      <c r="I5272" s="15">
        <v>0</v>
      </c>
      <c r="J5272" s="17">
        <f>TRUNC(I5272*D5272,1)</f>
        <v>0</v>
      </c>
      <c r="K5272" s="15">
        <f>TRUNC(E5272+G5272+I5272,1)</f>
        <v>153671</v>
      </c>
      <c r="L5272" s="17">
        <f>TRUNC(F5272+H5272+J5272,1)</f>
        <v>1536.7</v>
      </c>
      <c r="M5272" s="10" t="s">
        <v>52</v>
      </c>
      <c r="N5272" s="9" t="s">
        <v>3051</v>
      </c>
      <c r="O5272" s="9" t="s">
        <v>4721</v>
      </c>
      <c r="P5272" s="9" t="s">
        <v>54</v>
      </c>
      <c r="Q5272" s="9" t="s">
        <v>54</v>
      </c>
      <c r="R5272" s="9" t="s">
        <v>67</v>
      </c>
      <c r="S5272" s="1"/>
      <c r="T5272" s="1"/>
      <c r="U5272" s="1"/>
      <c r="V5272" s="1">
        <v>1</v>
      </c>
      <c r="W5272" s="1">
        <v>2</v>
      </c>
      <c r="X5272" s="1"/>
      <c r="Y5272" s="1"/>
      <c r="Z5272" s="1"/>
      <c r="AA5272" s="1"/>
      <c r="AB5272" s="1"/>
      <c r="AC5272" s="1"/>
      <c r="AD5272" s="1"/>
      <c r="AE5272" s="1"/>
      <c r="AF5272" s="1"/>
      <c r="AG5272" s="1"/>
      <c r="AH5272" s="1"/>
      <c r="AI5272" s="1"/>
      <c r="AJ5272" s="9" t="s">
        <v>52</v>
      </c>
      <c r="AK5272" s="9" t="s">
        <v>9766</v>
      </c>
      <c r="AL5272" s="9" t="s">
        <v>52</v>
      </c>
      <c r="AM5272" s="9" t="s">
        <v>52</v>
      </c>
    </row>
    <row r="5273" spans="1:39" ht="30" customHeight="1" x14ac:dyDescent="0.3">
      <c r="A5273" s="10" t="s">
        <v>7817</v>
      </c>
      <c r="B5273" s="10" t="s">
        <v>7818</v>
      </c>
      <c r="C5273" s="10" t="s">
        <v>732</v>
      </c>
      <c r="D5273" s="11">
        <v>1</v>
      </c>
      <c r="E5273" s="15">
        <v>0</v>
      </c>
      <c r="F5273" s="17">
        <f>TRUNC(E5273*D5273,1)</f>
        <v>0</v>
      </c>
      <c r="G5273" s="15">
        <f>TRUNC(SUMIF(V5271:V5274, RIGHTB(O5273, 1), H5271:H5274)*U5273, 2)</f>
        <v>2755.8</v>
      </c>
      <c r="H5273" s="17">
        <f>TRUNC(G5273*D5273,1)</f>
        <v>2755.8</v>
      </c>
      <c r="I5273" s="15">
        <v>0</v>
      </c>
      <c r="J5273" s="17">
        <f>TRUNC(I5273*D5273,1)</f>
        <v>0</v>
      </c>
      <c r="K5273" s="15">
        <f>TRUNC(E5273+G5273+I5273,1)</f>
        <v>2755.8</v>
      </c>
      <c r="L5273" s="17">
        <f>TRUNC(F5273+H5273+J5273,1)</f>
        <v>2755.8</v>
      </c>
      <c r="M5273" s="10" t="s">
        <v>52</v>
      </c>
      <c r="N5273" s="9" t="s">
        <v>3051</v>
      </c>
      <c r="O5273" s="9" t="s">
        <v>4729</v>
      </c>
      <c r="P5273" s="9" t="s">
        <v>54</v>
      </c>
      <c r="Q5273" s="9" t="s">
        <v>54</v>
      </c>
      <c r="R5273" s="9" t="s">
        <v>54</v>
      </c>
      <c r="S5273" s="1">
        <v>1</v>
      </c>
      <c r="T5273" s="1">
        <v>1</v>
      </c>
      <c r="U5273" s="1">
        <v>0.2</v>
      </c>
      <c r="V5273" s="1"/>
      <c r="W5273" s="1"/>
      <c r="X5273" s="1"/>
      <c r="Y5273" s="1"/>
      <c r="Z5273" s="1"/>
      <c r="AA5273" s="1"/>
      <c r="AB5273" s="1"/>
      <c r="AC5273" s="1"/>
      <c r="AD5273" s="1"/>
      <c r="AE5273" s="1"/>
      <c r="AF5273" s="1"/>
      <c r="AG5273" s="1"/>
      <c r="AH5273" s="1"/>
      <c r="AI5273" s="1"/>
      <c r="AJ5273" s="9" t="s">
        <v>52</v>
      </c>
      <c r="AK5273" s="9" t="s">
        <v>9767</v>
      </c>
      <c r="AL5273" s="9" t="s">
        <v>52</v>
      </c>
      <c r="AM5273" s="9" t="s">
        <v>52</v>
      </c>
    </row>
    <row r="5274" spans="1:39" ht="30" customHeight="1" x14ac:dyDescent="0.3">
      <c r="A5274" s="10" t="s">
        <v>4727</v>
      </c>
      <c r="B5274" s="10" t="s">
        <v>5468</v>
      </c>
      <c r="C5274" s="10" t="s">
        <v>732</v>
      </c>
      <c r="D5274" s="11">
        <v>1</v>
      </c>
      <c r="E5274" s="15">
        <v>0</v>
      </c>
      <c r="F5274" s="17">
        <f>TRUNC(E5274*D5274,1)</f>
        <v>0</v>
      </c>
      <c r="G5274" s="15">
        <v>0</v>
      </c>
      <c r="H5274" s="17">
        <f>TRUNC(G5274*D5274,1)</f>
        <v>0</v>
      </c>
      <c r="I5274" s="15">
        <f>TRUNC(SUMIF(W5271:W5274, RIGHTB(O5274, 1), H5271:H5274)*U5274, 2)</f>
        <v>137.79</v>
      </c>
      <c r="J5274" s="17">
        <f>TRUNC(I5274*D5274,1)</f>
        <v>137.69999999999999</v>
      </c>
      <c r="K5274" s="15">
        <f>TRUNC(E5274+G5274+I5274,1)</f>
        <v>137.69999999999999</v>
      </c>
      <c r="L5274" s="17">
        <f>TRUNC(F5274+H5274+J5274,1)</f>
        <v>137.69999999999999</v>
      </c>
      <c r="M5274" s="10" t="s">
        <v>52</v>
      </c>
      <c r="N5274" s="9" t="s">
        <v>3051</v>
      </c>
      <c r="O5274" s="9" t="s">
        <v>4733</v>
      </c>
      <c r="P5274" s="9" t="s">
        <v>54</v>
      </c>
      <c r="Q5274" s="9" t="s">
        <v>54</v>
      </c>
      <c r="R5274" s="9" t="s">
        <v>54</v>
      </c>
      <c r="S5274" s="1">
        <v>1</v>
      </c>
      <c r="T5274" s="1">
        <v>2</v>
      </c>
      <c r="U5274" s="1">
        <v>0.01</v>
      </c>
      <c r="V5274" s="1"/>
      <c r="W5274" s="1"/>
      <c r="X5274" s="1"/>
      <c r="Y5274" s="1"/>
      <c r="Z5274" s="1"/>
      <c r="AA5274" s="1"/>
      <c r="AB5274" s="1"/>
      <c r="AC5274" s="1"/>
      <c r="AD5274" s="1"/>
      <c r="AE5274" s="1"/>
      <c r="AF5274" s="1"/>
      <c r="AG5274" s="1"/>
      <c r="AH5274" s="1"/>
      <c r="AI5274" s="1"/>
      <c r="AJ5274" s="9" t="s">
        <v>52</v>
      </c>
      <c r="AK5274" s="9" t="s">
        <v>9768</v>
      </c>
      <c r="AL5274" s="9" t="s">
        <v>52</v>
      </c>
      <c r="AM5274" s="9" t="s">
        <v>52</v>
      </c>
    </row>
    <row r="5275" spans="1:39" ht="30" customHeight="1" x14ac:dyDescent="0.3">
      <c r="A5275" s="10" t="s">
        <v>4735</v>
      </c>
      <c r="B5275" s="10" t="s">
        <v>52</v>
      </c>
      <c r="C5275" s="10" t="s">
        <v>52</v>
      </c>
      <c r="D5275" s="11"/>
      <c r="E5275" s="15"/>
      <c r="F5275" s="17">
        <f>TRUNC(SUMIF(N5271:N5274, N5270, F5271:F5274),0)</f>
        <v>0</v>
      </c>
      <c r="G5275" s="15"/>
      <c r="H5275" s="17">
        <f>TRUNC(SUMIF(N5271:N5274, N5270, H5271:H5274),0)</f>
        <v>16534</v>
      </c>
      <c r="I5275" s="15"/>
      <c r="J5275" s="17">
        <f>TRUNC(SUMIF(N5271:N5274, N5270, J5271:J5274),0)</f>
        <v>137</v>
      </c>
      <c r="K5275" s="15"/>
      <c r="L5275" s="17">
        <f>F5275+H5275+J5275</f>
        <v>16671</v>
      </c>
      <c r="M5275" s="10" t="s">
        <v>52</v>
      </c>
      <c r="N5275" s="9" t="s">
        <v>4736</v>
      </c>
      <c r="O5275" s="9" t="s">
        <v>4736</v>
      </c>
      <c r="P5275" s="9" t="s">
        <v>52</v>
      </c>
      <c r="Q5275" s="9" t="s">
        <v>52</v>
      </c>
      <c r="R5275" s="9" t="s">
        <v>52</v>
      </c>
      <c r="S5275" s="1"/>
      <c r="T5275" s="1"/>
      <c r="U5275" s="1"/>
      <c r="V5275" s="1"/>
      <c r="W5275" s="1"/>
      <c r="X5275" s="1"/>
      <c r="Y5275" s="1"/>
      <c r="Z5275" s="1"/>
      <c r="AA5275" s="1"/>
      <c r="AB5275" s="1"/>
      <c r="AC5275" s="1"/>
      <c r="AD5275" s="1"/>
      <c r="AE5275" s="1"/>
      <c r="AF5275" s="1"/>
      <c r="AG5275" s="1"/>
      <c r="AH5275" s="1"/>
      <c r="AI5275" s="1"/>
      <c r="AJ5275" s="9" t="s">
        <v>52</v>
      </c>
      <c r="AK5275" s="9" t="s">
        <v>52</v>
      </c>
      <c r="AL5275" s="9" t="s">
        <v>52</v>
      </c>
      <c r="AM5275" s="9" t="s">
        <v>52</v>
      </c>
    </row>
    <row r="5276" spans="1:39" ht="30" customHeight="1" x14ac:dyDescent="0.3">
      <c r="A5276" s="11"/>
      <c r="B5276" s="11"/>
      <c r="C5276" s="11"/>
      <c r="D5276" s="11"/>
      <c r="E5276" s="15"/>
      <c r="F5276" s="17"/>
      <c r="G5276" s="15"/>
      <c r="H5276" s="17"/>
      <c r="I5276" s="15"/>
      <c r="J5276" s="17"/>
      <c r="K5276" s="15"/>
      <c r="L5276" s="17"/>
      <c r="M5276" s="11"/>
    </row>
    <row r="5277" spans="1:39" ht="30" customHeight="1" x14ac:dyDescent="0.3">
      <c r="A5277" s="14" t="s">
        <v>9769</v>
      </c>
      <c r="B5277" s="14"/>
      <c r="C5277" s="14"/>
      <c r="D5277" s="14"/>
      <c r="E5277" s="16"/>
      <c r="F5277" s="18"/>
      <c r="G5277" s="16"/>
      <c r="H5277" s="18"/>
      <c r="I5277" s="16"/>
      <c r="J5277" s="18"/>
      <c r="K5277" s="16"/>
      <c r="L5277" s="18"/>
      <c r="M5277" s="14"/>
      <c r="N5277" s="5" t="s">
        <v>3054</v>
      </c>
    </row>
    <row r="5278" spans="1:39" ht="30" customHeight="1" x14ac:dyDescent="0.3">
      <c r="A5278" s="10" t="s">
        <v>9711</v>
      </c>
      <c r="B5278" s="10" t="s">
        <v>4714</v>
      </c>
      <c r="C5278" s="10" t="s">
        <v>4715</v>
      </c>
      <c r="D5278" s="11">
        <v>0.06</v>
      </c>
      <c r="E5278" s="15">
        <v>0</v>
      </c>
      <c r="F5278" s="17">
        <f>TRUNC(E5278*D5278,1)</f>
        <v>0</v>
      </c>
      <c r="G5278" s="15">
        <v>204039</v>
      </c>
      <c r="H5278" s="17">
        <f>TRUNC(G5278*D5278,1)</f>
        <v>12242.3</v>
      </c>
      <c r="I5278" s="15">
        <v>0</v>
      </c>
      <c r="J5278" s="17">
        <f>TRUNC(I5278*D5278,1)</f>
        <v>0</v>
      </c>
      <c r="K5278" s="15">
        <f>TRUNC(E5278+G5278+I5278,1)</f>
        <v>204039</v>
      </c>
      <c r="L5278" s="17">
        <f>TRUNC(F5278+H5278+J5278,1)</f>
        <v>12242.3</v>
      </c>
      <c r="M5278" s="10" t="s">
        <v>52</v>
      </c>
      <c r="N5278" s="9" t="s">
        <v>3054</v>
      </c>
      <c r="O5278" s="9" t="s">
        <v>9712</v>
      </c>
      <c r="P5278" s="9" t="s">
        <v>54</v>
      </c>
      <c r="Q5278" s="9" t="s">
        <v>54</v>
      </c>
      <c r="R5278" s="9" t="s">
        <v>67</v>
      </c>
      <c r="S5278" s="1"/>
      <c r="T5278" s="1"/>
      <c r="U5278" s="1"/>
      <c r="V5278" s="1">
        <v>1</v>
      </c>
      <c r="W5278" s="1">
        <v>2</v>
      </c>
      <c r="X5278" s="1"/>
      <c r="Y5278" s="1"/>
      <c r="Z5278" s="1"/>
      <c r="AA5278" s="1"/>
      <c r="AB5278" s="1"/>
      <c r="AC5278" s="1"/>
      <c r="AD5278" s="1"/>
      <c r="AE5278" s="1"/>
      <c r="AF5278" s="1"/>
      <c r="AG5278" s="1"/>
      <c r="AH5278" s="1"/>
      <c r="AI5278" s="1"/>
      <c r="AJ5278" s="9" t="s">
        <v>52</v>
      </c>
      <c r="AK5278" s="9" t="s">
        <v>9771</v>
      </c>
      <c r="AL5278" s="9" t="s">
        <v>52</v>
      </c>
      <c r="AM5278" s="9" t="s">
        <v>52</v>
      </c>
    </row>
    <row r="5279" spans="1:39" ht="30" customHeight="1" x14ac:dyDescent="0.3">
      <c r="A5279" s="10" t="s">
        <v>4720</v>
      </c>
      <c r="B5279" s="10" t="s">
        <v>4714</v>
      </c>
      <c r="C5279" s="10" t="s">
        <v>4715</v>
      </c>
      <c r="D5279" s="11">
        <v>0.01</v>
      </c>
      <c r="E5279" s="15">
        <v>0</v>
      </c>
      <c r="F5279" s="17">
        <f>TRUNC(E5279*D5279,1)</f>
        <v>0</v>
      </c>
      <c r="G5279" s="15">
        <v>153671</v>
      </c>
      <c r="H5279" s="17">
        <f>TRUNC(G5279*D5279,1)</f>
        <v>1536.7</v>
      </c>
      <c r="I5279" s="15">
        <v>0</v>
      </c>
      <c r="J5279" s="17">
        <f>TRUNC(I5279*D5279,1)</f>
        <v>0</v>
      </c>
      <c r="K5279" s="15">
        <f>TRUNC(E5279+G5279+I5279,1)</f>
        <v>153671</v>
      </c>
      <c r="L5279" s="17">
        <f>TRUNC(F5279+H5279+J5279,1)</f>
        <v>1536.7</v>
      </c>
      <c r="M5279" s="10" t="s">
        <v>52</v>
      </c>
      <c r="N5279" s="9" t="s">
        <v>3054</v>
      </c>
      <c r="O5279" s="9" t="s">
        <v>4721</v>
      </c>
      <c r="P5279" s="9" t="s">
        <v>54</v>
      </c>
      <c r="Q5279" s="9" t="s">
        <v>54</v>
      </c>
      <c r="R5279" s="9" t="s">
        <v>67</v>
      </c>
      <c r="S5279" s="1"/>
      <c r="T5279" s="1"/>
      <c r="U5279" s="1"/>
      <c r="V5279" s="1">
        <v>1</v>
      </c>
      <c r="W5279" s="1">
        <v>2</v>
      </c>
      <c r="X5279" s="1"/>
      <c r="Y5279" s="1"/>
      <c r="Z5279" s="1"/>
      <c r="AA5279" s="1"/>
      <c r="AB5279" s="1"/>
      <c r="AC5279" s="1"/>
      <c r="AD5279" s="1"/>
      <c r="AE5279" s="1"/>
      <c r="AF5279" s="1"/>
      <c r="AG5279" s="1"/>
      <c r="AH5279" s="1"/>
      <c r="AI5279" s="1"/>
      <c r="AJ5279" s="9" t="s">
        <v>52</v>
      </c>
      <c r="AK5279" s="9" t="s">
        <v>9772</v>
      </c>
      <c r="AL5279" s="9" t="s">
        <v>52</v>
      </c>
      <c r="AM5279" s="9" t="s">
        <v>52</v>
      </c>
    </row>
    <row r="5280" spans="1:39" ht="30" customHeight="1" x14ac:dyDescent="0.3">
      <c r="A5280" s="10" t="s">
        <v>7817</v>
      </c>
      <c r="B5280" s="10" t="s">
        <v>7931</v>
      </c>
      <c r="C5280" s="10" t="s">
        <v>732</v>
      </c>
      <c r="D5280" s="11">
        <v>1</v>
      </c>
      <c r="E5280" s="15">
        <v>0</v>
      </c>
      <c r="F5280" s="17">
        <f>TRUNC(E5280*D5280,1)</f>
        <v>0</v>
      </c>
      <c r="G5280" s="15">
        <f>TRUNC(SUMIF(V5278:V5281, RIGHTB(O5280, 1), H5278:H5281)*U5280, 2)</f>
        <v>1377.9</v>
      </c>
      <c r="H5280" s="17">
        <f>TRUNC(G5280*D5280,1)</f>
        <v>1377.9</v>
      </c>
      <c r="I5280" s="15">
        <v>0</v>
      </c>
      <c r="J5280" s="17">
        <f>TRUNC(I5280*D5280,1)</f>
        <v>0</v>
      </c>
      <c r="K5280" s="15">
        <f>TRUNC(E5280+G5280+I5280,1)</f>
        <v>1377.9</v>
      </c>
      <c r="L5280" s="17">
        <f>TRUNC(F5280+H5280+J5280,1)</f>
        <v>1377.9</v>
      </c>
      <c r="M5280" s="10" t="s">
        <v>52</v>
      </c>
      <c r="N5280" s="9" t="s">
        <v>3054</v>
      </c>
      <c r="O5280" s="9" t="s">
        <v>4729</v>
      </c>
      <c r="P5280" s="9" t="s">
        <v>54</v>
      </c>
      <c r="Q5280" s="9" t="s">
        <v>54</v>
      </c>
      <c r="R5280" s="9" t="s">
        <v>54</v>
      </c>
      <c r="S5280" s="1">
        <v>1</v>
      </c>
      <c r="T5280" s="1">
        <v>1</v>
      </c>
      <c r="U5280" s="1">
        <v>0.1</v>
      </c>
      <c r="V5280" s="1"/>
      <c r="W5280" s="1"/>
      <c r="X5280" s="1"/>
      <c r="Y5280" s="1"/>
      <c r="Z5280" s="1"/>
      <c r="AA5280" s="1"/>
      <c r="AB5280" s="1"/>
      <c r="AC5280" s="1"/>
      <c r="AD5280" s="1"/>
      <c r="AE5280" s="1"/>
      <c r="AF5280" s="1"/>
      <c r="AG5280" s="1"/>
      <c r="AH5280" s="1"/>
      <c r="AI5280" s="1"/>
      <c r="AJ5280" s="9" t="s">
        <v>52</v>
      </c>
      <c r="AK5280" s="9" t="s">
        <v>9773</v>
      </c>
      <c r="AL5280" s="9" t="s">
        <v>52</v>
      </c>
      <c r="AM5280" s="9" t="s">
        <v>52</v>
      </c>
    </row>
    <row r="5281" spans="1:39" ht="30" customHeight="1" x14ac:dyDescent="0.3">
      <c r="A5281" s="10" t="s">
        <v>4727</v>
      </c>
      <c r="B5281" s="10" t="s">
        <v>5468</v>
      </c>
      <c r="C5281" s="10" t="s">
        <v>732</v>
      </c>
      <c r="D5281" s="11">
        <v>1</v>
      </c>
      <c r="E5281" s="15">
        <v>0</v>
      </c>
      <c r="F5281" s="17">
        <f>TRUNC(E5281*D5281,1)</f>
        <v>0</v>
      </c>
      <c r="G5281" s="15">
        <v>0</v>
      </c>
      <c r="H5281" s="17">
        <f>TRUNC(G5281*D5281,1)</f>
        <v>0</v>
      </c>
      <c r="I5281" s="15">
        <f>TRUNC(SUMIF(W5278:W5281, RIGHTB(O5281, 1), H5278:H5281)*U5281, 2)</f>
        <v>137.79</v>
      </c>
      <c r="J5281" s="17">
        <f>TRUNC(I5281*D5281,1)</f>
        <v>137.69999999999999</v>
      </c>
      <c r="K5281" s="15">
        <f>TRUNC(E5281+G5281+I5281,1)</f>
        <v>137.69999999999999</v>
      </c>
      <c r="L5281" s="17">
        <f>TRUNC(F5281+H5281+J5281,1)</f>
        <v>137.69999999999999</v>
      </c>
      <c r="M5281" s="10" t="s">
        <v>52</v>
      </c>
      <c r="N5281" s="9" t="s">
        <v>3054</v>
      </c>
      <c r="O5281" s="9" t="s">
        <v>4733</v>
      </c>
      <c r="P5281" s="9" t="s">
        <v>54</v>
      </c>
      <c r="Q5281" s="9" t="s">
        <v>54</v>
      </c>
      <c r="R5281" s="9" t="s">
        <v>54</v>
      </c>
      <c r="S5281" s="1">
        <v>1</v>
      </c>
      <c r="T5281" s="1">
        <v>2</v>
      </c>
      <c r="U5281" s="1">
        <v>0.01</v>
      </c>
      <c r="V5281" s="1"/>
      <c r="W5281" s="1"/>
      <c r="X5281" s="1"/>
      <c r="Y5281" s="1"/>
      <c r="Z5281" s="1"/>
      <c r="AA5281" s="1"/>
      <c r="AB5281" s="1"/>
      <c r="AC5281" s="1"/>
      <c r="AD5281" s="1"/>
      <c r="AE5281" s="1"/>
      <c r="AF5281" s="1"/>
      <c r="AG5281" s="1"/>
      <c r="AH5281" s="1"/>
      <c r="AI5281" s="1"/>
      <c r="AJ5281" s="9" t="s">
        <v>52</v>
      </c>
      <c r="AK5281" s="9" t="s">
        <v>9774</v>
      </c>
      <c r="AL5281" s="9" t="s">
        <v>52</v>
      </c>
      <c r="AM5281" s="9" t="s">
        <v>52</v>
      </c>
    </row>
    <row r="5282" spans="1:39" ht="30" customHeight="1" x14ac:dyDescent="0.3">
      <c r="A5282" s="10" t="s">
        <v>4735</v>
      </c>
      <c r="B5282" s="10" t="s">
        <v>52</v>
      </c>
      <c r="C5282" s="10" t="s">
        <v>52</v>
      </c>
      <c r="D5282" s="11"/>
      <c r="E5282" s="15"/>
      <c r="F5282" s="17">
        <f>TRUNC(SUMIF(N5278:N5281, N5277, F5278:F5281),0)</f>
        <v>0</v>
      </c>
      <c r="G5282" s="15"/>
      <c r="H5282" s="17">
        <f>TRUNC(SUMIF(N5278:N5281, N5277, H5278:H5281),0)</f>
        <v>15156</v>
      </c>
      <c r="I5282" s="15"/>
      <c r="J5282" s="17">
        <f>TRUNC(SUMIF(N5278:N5281, N5277, J5278:J5281),0)</f>
        <v>137</v>
      </c>
      <c r="K5282" s="15"/>
      <c r="L5282" s="17">
        <f>F5282+H5282+J5282</f>
        <v>15293</v>
      </c>
      <c r="M5282" s="10" t="s">
        <v>52</v>
      </c>
      <c r="N5282" s="9" t="s">
        <v>4736</v>
      </c>
      <c r="O5282" s="9" t="s">
        <v>4736</v>
      </c>
      <c r="P5282" s="9" t="s">
        <v>52</v>
      </c>
      <c r="Q5282" s="9" t="s">
        <v>52</v>
      </c>
      <c r="R5282" s="9" t="s">
        <v>52</v>
      </c>
      <c r="S5282" s="1"/>
      <c r="T5282" s="1"/>
      <c r="U5282" s="1"/>
      <c r="V5282" s="1"/>
      <c r="W5282" s="1"/>
      <c r="X5282" s="1"/>
      <c r="Y5282" s="1"/>
      <c r="Z5282" s="1"/>
      <c r="AA5282" s="1"/>
      <c r="AB5282" s="1"/>
      <c r="AC5282" s="1"/>
      <c r="AD5282" s="1"/>
      <c r="AE5282" s="1"/>
      <c r="AF5282" s="1"/>
      <c r="AG5282" s="1"/>
      <c r="AH5282" s="1"/>
      <c r="AI5282" s="1"/>
      <c r="AJ5282" s="9" t="s">
        <v>52</v>
      </c>
      <c r="AK5282" s="9" t="s">
        <v>52</v>
      </c>
      <c r="AL5282" s="9" t="s">
        <v>52</v>
      </c>
      <c r="AM5282" s="9" t="s">
        <v>52</v>
      </c>
    </row>
    <row r="5283" spans="1:39" ht="30" customHeight="1" x14ac:dyDescent="0.3">
      <c r="A5283" s="11"/>
      <c r="B5283" s="11"/>
      <c r="C5283" s="11"/>
      <c r="D5283" s="11"/>
      <c r="E5283" s="15"/>
      <c r="F5283" s="17"/>
      <c r="G5283" s="15"/>
      <c r="H5283" s="17"/>
      <c r="I5283" s="15"/>
      <c r="J5283" s="17"/>
      <c r="K5283" s="15"/>
      <c r="L5283" s="17"/>
      <c r="M5283" s="11"/>
    </row>
    <row r="5284" spans="1:39" ht="30" customHeight="1" x14ac:dyDescent="0.3">
      <c r="A5284" s="14" t="s">
        <v>9775</v>
      </c>
      <c r="B5284" s="14"/>
      <c r="C5284" s="14"/>
      <c r="D5284" s="14"/>
      <c r="E5284" s="16"/>
      <c r="F5284" s="18"/>
      <c r="G5284" s="16"/>
      <c r="H5284" s="18"/>
      <c r="I5284" s="16"/>
      <c r="J5284" s="18"/>
      <c r="K5284" s="16"/>
      <c r="L5284" s="18"/>
      <c r="M5284" s="14"/>
      <c r="N5284" s="5" t="s">
        <v>3058</v>
      </c>
    </row>
    <row r="5285" spans="1:39" ht="30" customHeight="1" x14ac:dyDescent="0.3">
      <c r="A5285" s="10" t="s">
        <v>9711</v>
      </c>
      <c r="B5285" s="10" t="s">
        <v>4714</v>
      </c>
      <c r="C5285" s="10" t="s">
        <v>4715</v>
      </c>
      <c r="D5285" s="11">
        <v>7.0000000000000007E-2</v>
      </c>
      <c r="E5285" s="15">
        <v>0</v>
      </c>
      <c r="F5285" s="17">
        <f>TRUNC(E5285*D5285,1)</f>
        <v>0</v>
      </c>
      <c r="G5285" s="15">
        <v>204039</v>
      </c>
      <c r="H5285" s="17">
        <f>TRUNC(G5285*D5285,1)</f>
        <v>14282.7</v>
      </c>
      <c r="I5285" s="15">
        <v>0</v>
      </c>
      <c r="J5285" s="17">
        <f>TRUNC(I5285*D5285,1)</f>
        <v>0</v>
      </c>
      <c r="K5285" s="15">
        <f>TRUNC(E5285+G5285+I5285,1)</f>
        <v>204039</v>
      </c>
      <c r="L5285" s="17">
        <f>TRUNC(F5285+H5285+J5285,1)</f>
        <v>14282.7</v>
      </c>
      <c r="M5285" s="10" t="s">
        <v>52</v>
      </c>
      <c r="N5285" s="9" t="s">
        <v>3058</v>
      </c>
      <c r="O5285" s="9" t="s">
        <v>9712</v>
      </c>
      <c r="P5285" s="9" t="s">
        <v>54</v>
      </c>
      <c r="Q5285" s="9" t="s">
        <v>54</v>
      </c>
      <c r="R5285" s="9" t="s">
        <v>67</v>
      </c>
      <c r="S5285" s="1"/>
      <c r="T5285" s="1"/>
      <c r="U5285" s="1"/>
      <c r="V5285" s="1"/>
      <c r="W5285" s="1"/>
      <c r="X5285" s="1"/>
      <c r="Y5285" s="1"/>
      <c r="Z5285" s="1"/>
      <c r="AA5285" s="1"/>
      <c r="AB5285" s="1"/>
      <c r="AC5285" s="1"/>
      <c r="AD5285" s="1"/>
      <c r="AE5285" s="1"/>
      <c r="AF5285" s="1"/>
      <c r="AG5285" s="1"/>
      <c r="AH5285" s="1"/>
      <c r="AI5285" s="1"/>
      <c r="AJ5285" s="9" t="s">
        <v>52</v>
      </c>
      <c r="AK5285" s="9" t="s">
        <v>9778</v>
      </c>
      <c r="AL5285" s="9" t="s">
        <v>52</v>
      </c>
      <c r="AM5285" s="9" t="s">
        <v>52</v>
      </c>
    </row>
    <row r="5286" spans="1:39" ht="30" customHeight="1" x14ac:dyDescent="0.3">
      <c r="A5286" s="10" t="s">
        <v>4720</v>
      </c>
      <c r="B5286" s="10" t="s">
        <v>4714</v>
      </c>
      <c r="C5286" s="10" t="s">
        <v>4715</v>
      </c>
      <c r="D5286" s="11">
        <v>0.01</v>
      </c>
      <c r="E5286" s="15">
        <v>0</v>
      </c>
      <c r="F5286" s="17">
        <f>TRUNC(E5286*D5286,1)</f>
        <v>0</v>
      </c>
      <c r="G5286" s="15">
        <v>153671</v>
      </c>
      <c r="H5286" s="17">
        <f>TRUNC(G5286*D5286,1)</f>
        <v>1536.7</v>
      </c>
      <c r="I5286" s="15">
        <v>0</v>
      </c>
      <c r="J5286" s="17">
        <f>TRUNC(I5286*D5286,1)</f>
        <v>0</v>
      </c>
      <c r="K5286" s="15">
        <f>TRUNC(E5286+G5286+I5286,1)</f>
        <v>153671</v>
      </c>
      <c r="L5286" s="17">
        <f>TRUNC(F5286+H5286+J5286,1)</f>
        <v>1536.7</v>
      </c>
      <c r="M5286" s="10" t="s">
        <v>52</v>
      </c>
      <c r="N5286" s="9" t="s">
        <v>3058</v>
      </c>
      <c r="O5286" s="9" t="s">
        <v>4721</v>
      </c>
      <c r="P5286" s="9" t="s">
        <v>54</v>
      </c>
      <c r="Q5286" s="9" t="s">
        <v>54</v>
      </c>
      <c r="R5286" s="9" t="s">
        <v>67</v>
      </c>
      <c r="S5286" s="1"/>
      <c r="T5286" s="1"/>
      <c r="U5286" s="1"/>
      <c r="V5286" s="1"/>
      <c r="W5286" s="1"/>
      <c r="X5286" s="1"/>
      <c r="Y5286" s="1"/>
      <c r="Z5286" s="1"/>
      <c r="AA5286" s="1"/>
      <c r="AB5286" s="1"/>
      <c r="AC5286" s="1"/>
      <c r="AD5286" s="1"/>
      <c r="AE5286" s="1"/>
      <c r="AF5286" s="1"/>
      <c r="AG5286" s="1"/>
      <c r="AH5286" s="1"/>
      <c r="AI5286" s="1"/>
      <c r="AJ5286" s="9" t="s">
        <v>52</v>
      </c>
      <c r="AK5286" s="9" t="s">
        <v>9779</v>
      </c>
      <c r="AL5286" s="9" t="s">
        <v>52</v>
      </c>
      <c r="AM5286" s="9" t="s">
        <v>52</v>
      </c>
    </row>
    <row r="5287" spans="1:39" ht="30" customHeight="1" x14ac:dyDescent="0.3">
      <c r="A5287" s="10" t="s">
        <v>4735</v>
      </c>
      <c r="B5287" s="10" t="s">
        <v>52</v>
      </c>
      <c r="C5287" s="10" t="s">
        <v>52</v>
      </c>
      <c r="D5287" s="11"/>
      <c r="E5287" s="15"/>
      <c r="F5287" s="17">
        <f>TRUNC(SUMIF(N5285:N5286, N5284, F5285:F5286),0)</f>
        <v>0</v>
      </c>
      <c r="G5287" s="15"/>
      <c r="H5287" s="17">
        <f>TRUNC(SUMIF(N5285:N5286, N5284, H5285:H5286),0)</f>
        <v>15819</v>
      </c>
      <c r="I5287" s="15"/>
      <c r="J5287" s="17">
        <f>TRUNC(SUMIF(N5285:N5286, N5284, J5285:J5286),0)</f>
        <v>0</v>
      </c>
      <c r="K5287" s="15"/>
      <c r="L5287" s="17">
        <f>F5287+H5287+J5287</f>
        <v>15819</v>
      </c>
      <c r="M5287" s="10" t="s">
        <v>52</v>
      </c>
      <c r="N5287" s="9" t="s">
        <v>4736</v>
      </c>
      <c r="O5287" s="9" t="s">
        <v>4736</v>
      </c>
      <c r="P5287" s="9" t="s">
        <v>52</v>
      </c>
      <c r="Q5287" s="9" t="s">
        <v>52</v>
      </c>
      <c r="R5287" s="9" t="s">
        <v>52</v>
      </c>
      <c r="S5287" s="1"/>
      <c r="T5287" s="1"/>
      <c r="U5287" s="1"/>
      <c r="V5287" s="1"/>
      <c r="W5287" s="1"/>
      <c r="X5287" s="1"/>
      <c r="Y5287" s="1"/>
      <c r="Z5287" s="1"/>
      <c r="AA5287" s="1"/>
      <c r="AB5287" s="1"/>
      <c r="AC5287" s="1"/>
      <c r="AD5287" s="1"/>
      <c r="AE5287" s="1"/>
      <c r="AF5287" s="1"/>
      <c r="AG5287" s="1"/>
      <c r="AH5287" s="1"/>
      <c r="AI5287" s="1"/>
      <c r="AJ5287" s="9" t="s">
        <v>52</v>
      </c>
      <c r="AK5287" s="9" t="s">
        <v>52</v>
      </c>
      <c r="AL5287" s="9" t="s">
        <v>52</v>
      </c>
      <c r="AM5287" s="9" t="s">
        <v>52</v>
      </c>
    </row>
    <row r="5288" spans="1:39" ht="30" customHeight="1" x14ac:dyDescent="0.3">
      <c r="A5288" s="11"/>
      <c r="B5288" s="11"/>
      <c r="C5288" s="11"/>
      <c r="D5288" s="11"/>
      <c r="E5288" s="15"/>
      <c r="F5288" s="17"/>
      <c r="G5288" s="15"/>
      <c r="H5288" s="17"/>
      <c r="I5288" s="15"/>
      <c r="J5288" s="17"/>
      <c r="K5288" s="15"/>
      <c r="L5288" s="17"/>
      <c r="M5288" s="11"/>
    </row>
    <row r="5289" spans="1:39" ht="30" customHeight="1" x14ac:dyDescent="0.3">
      <c r="A5289" s="14" t="s">
        <v>9780</v>
      </c>
      <c r="B5289" s="14"/>
      <c r="C5289" s="14"/>
      <c r="D5289" s="14"/>
      <c r="E5289" s="16"/>
      <c r="F5289" s="18"/>
      <c r="G5289" s="16"/>
      <c r="H5289" s="18"/>
      <c r="I5289" s="16"/>
      <c r="J5289" s="18"/>
      <c r="K5289" s="16"/>
      <c r="L5289" s="18"/>
      <c r="M5289" s="14"/>
      <c r="N5289" s="5" t="s">
        <v>3061</v>
      </c>
    </row>
    <row r="5290" spans="1:39" ht="30" customHeight="1" x14ac:dyDescent="0.3">
      <c r="A5290" s="10" t="s">
        <v>9711</v>
      </c>
      <c r="B5290" s="10" t="s">
        <v>4714</v>
      </c>
      <c r="C5290" s="10" t="s">
        <v>4715</v>
      </c>
      <c r="D5290" s="11">
        <v>7.0000000000000007E-2</v>
      </c>
      <c r="E5290" s="15">
        <v>0</v>
      </c>
      <c r="F5290" s="17">
        <f>TRUNC(E5290*D5290,1)</f>
        <v>0</v>
      </c>
      <c r="G5290" s="15">
        <v>204039</v>
      </c>
      <c r="H5290" s="17">
        <f>TRUNC(G5290*D5290,1)</f>
        <v>14282.7</v>
      </c>
      <c r="I5290" s="15">
        <v>0</v>
      </c>
      <c r="J5290" s="17">
        <f>TRUNC(I5290*D5290,1)</f>
        <v>0</v>
      </c>
      <c r="K5290" s="15">
        <f>TRUNC(E5290+G5290+I5290,1)</f>
        <v>204039</v>
      </c>
      <c r="L5290" s="17">
        <f>TRUNC(F5290+H5290+J5290,1)</f>
        <v>14282.7</v>
      </c>
      <c r="M5290" s="10" t="s">
        <v>52</v>
      </c>
      <c r="N5290" s="9" t="s">
        <v>3061</v>
      </c>
      <c r="O5290" s="9" t="s">
        <v>9712</v>
      </c>
      <c r="P5290" s="9" t="s">
        <v>54</v>
      </c>
      <c r="Q5290" s="9" t="s">
        <v>54</v>
      </c>
      <c r="R5290" s="9" t="s">
        <v>67</v>
      </c>
      <c r="S5290" s="1"/>
      <c r="T5290" s="1"/>
      <c r="U5290" s="1"/>
      <c r="V5290" s="1">
        <v>1</v>
      </c>
      <c r="W5290" s="1"/>
      <c r="X5290" s="1"/>
      <c r="Y5290" s="1"/>
      <c r="Z5290" s="1"/>
      <c r="AA5290" s="1"/>
      <c r="AB5290" s="1"/>
      <c r="AC5290" s="1"/>
      <c r="AD5290" s="1"/>
      <c r="AE5290" s="1"/>
      <c r="AF5290" s="1"/>
      <c r="AG5290" s="1"/>
      <c r="AH5290" s="1"/>
      <c r="AI5290" s="1"/>
      <c r="AJ5290" s="9" t="s">
        <v>52</v>
      </c>
      <c r="AK5290" s="9" t="s">
        <v>9782</v>
      </c>
      <c r="AL5290" s="9" t="s">
        <v>52</v>
      </c>
      <c r="AM5290" s="9" t="s">
        <v>52</v>
      </c>
    </row>
    <row r="5291" spans="1:39" ht="30" customHeight="1" x14ac:dyDescent="0.3">
      <c r="A5291" s="10" t="s">
        <v>4720</v>
      </c>
      <c r="B5291" s="10" t="s">
        <v>4714</v>
      </c>
      <c r="C5291" s="10" t="s">
        <v>4715</v>
      </c>
      <c r="D5291" s="11">
        <v>0.01</v>
      </c>
      <c r="E5291" s="15">
        <v>0</v>
      </c>
      <c r="F5291" s="17">
        <f>TRUNC(E5291*D5291,1)</f>
        <v>0</v>
      </c>
      <c r="G5291" s="15">
        <v>153671</v>
      </c>
      <c r="H5291" s="17">
        <f>TRUNC(G5291*D5291,1)</f>
        <v>1536.7</v>
      </c>
      <c r="I5291" s="15">
        <v>0</v>
      </c>
      <c r="J5291" s="17">
        <f>TRUNC(I5291*D5291,1)</f>
        <v>0</v>
      </c>
      <c r="K5291" s="15">
        <f>TRUNC(E5291+G5291+I5291,1)</f>
        <v>153671</v>
      </c>
      <c r="L5291" s="17">
        <f>TRUNC(F5291+H5291+J5291,1)</f>
        <v>1536.7</v>
      </c>
      <c r="M5291" s="10" t="s">
        <v>52</v>
      </c>
      <c r="N5291" s="9" t="s">
        <v>3061</v>
      </c>
      <c r="O5291" s="9" t="s">
        <v>4721</v>
      </c>
      <c r="P5291" s="9" t="s">
        <v>54</v>
      </c>
      <c r="Q5291" s="9" t="s">
        <v>54</v>
      </c>
      <c r="R5291" s="9" t="s">
        <v>67</v>
      </c>
      <c r="S5291" s="1"/>
      <c r="T5291" s="1"/>
      <c r="U5291" s="1"/>
      <c r="V5291" s="1">
        <v>1</v>
      </c>
      <c r="W5291" s="1"/>
      <c r="X5291" s="1"/>
      <c r="Y5291" s="1"/>
      <c r="Z5291" s="1"/>
      <c r="AA5291" s="1"/>
      <c r="AB5291" s="1"/>
      <c r="AC5291" s="1"/>
      <c r="AD5291" s="1"/>
      <c r="AE5291" s="1"/>
      <c r="AF5291" s="1"/>
      <c r="AG5291" s="1"/>
      <c r="AH5291" s="1"/>
      <c r="AI5291" s="1"/>
      <c r="AJ5291" s="9" t="s">
        <v>52</v>
      </c>
      <c r="AK5291" s="9" t="s">
        <v>9783</v>
      </c>
      <c r="AL5291" s="9" t="s">
        <v>52</v>
      </c>
      <c r="AM5291" s="9" t="s">
        <v>52</v>
      </c>
    </row>
    <row r="5292" spans="1:39" ht="30" customHeight="1" x14ac:dyDescent="0.3">
      <c r="A5292" s="10" t="s">
        <v>7817</v>
      </c>
      <c r="B5292" s="10" t="s">
        <v>7818</v>
      </c>
      <c r="C5292" s="10" t="s">
        <v>732</v>
      </c>
      <c r="D5292" s="11">
        <v>1</v>
      </c>
      <c r="E5292" s="15">
        <v>0</v>
      </c>
      <c r="F5292" s="17">
        <f>TRUNC(E5292*D5292,1)</f>
        <v>0</v>
      </c>
      <c r="G5292" s="15">
        <f>TRUNC(SUMIF(V5290:V5292, RIGHTB(O5292, 1), H5290:H5292)*U5292, 2)</f>
        <v>3163.88</v>
      </c>
      <c r="H5292" s="17">
        <f>TRUNC(G5292*D5292,1)</f>
        <v>3163.8</v>
      </c>
      <c r="I5292" s="15">
        <v>0</v>
      </c>
      <c r="J5292" s="17">
        <f>TRUNC(I5292*D5292,1)</f>
        <v>0</v>
      </c>
      <c r="K5292" s="15">
        <f>TRUNC(E5292+G5292+I5292,1)</f>
        <v>3163.8</v>
      </c>
      <c r="L5292" s="17">
        <f>TRUNC(F5292+H5292+J5292,1)</f>
        <v>3163.8</v>
      </c>
      <c r="M5292" s="10" t="s">
        <v>52</v>
      </c>
      <c r="N5292" s="9" t="s">
        <v>3061</v>
      </c>
      <c r="O5292" s="9" t="s">
        <v>4729</v>
      </c>
      <c r="P5292" s="9" t="s">
        <v>54</v>
      </c>
      <c r="Q5292" s="9" t="s">
        <v>54</v>
      </c>
      <c r="R5292" s="9" t="s">
        <v>54</v>
      </c>
      <c r="S5292" s="1">
        <v>1</v>
      </c>
      <c r="T5292" s="1">
        <v>1</v>
      </c>
      <c r="U5292" s="1">
        <v>0.2</v>
      </c>
      <c r="V5292" s="1"/>
      <c r="W5292" s="1"/>
      <c r="X5292" s="1"/>
      <c r="Y5292" s="1"/>
      <c r="Z5292" s="1"/>
      <c r="AA5292" s="1"/>
      <c r="AB5292" s="1"/>
      <c r="AC5292" s="1"/>
      <c r="AD5292" s="1"/>
      <c r="AE5292" s="1"/>
      <c r="AF5292" s="1"/>
      <c r="AG5292" s="1"/>
      <c r="AH5292" s="1"/>
      <c r="AI5292" s="1"/>
      <c r="AJ5292" s="9" t="s">
        <v>52</v>
      </c>
      <c r="AK5292" s="9" t="s">
        <v>9784</v>
      </c>
      <c r="AL5292" s="9" t="s">
        <v>52</v>
      </c>
      <c r="AM5292" s="9" t="s">
        <v>52</v>
      </c>
    </row>
    <row r="5293" spans="1:39" ht="30" customHeight="1" x14ac:dyDescent="0.3">
      <c r="A5293" s="10" t="s">
        <v>4735</v>
      </c>
      <c r="B5293" s="10" t="s">
        <v>52</v>
      </c>
      <c r="C5293" s="10" t="s">
        <v>52</v>
      </c>
      <c r="D5293" s="11"/>
      <c r="E5293" s="15"/>
      <c r="F5293" s="17">
        <f>TRUNC(SUMIF(N5290:N5292, N5289, F5290:F5292),0)</f>
        <v>0</v>
      </c>
      <c r="G5293" s="15"/>
      <c r="H5293" s="17">
        <f>TRUNC(SUMIF(N5290:N5292, N5289, H5290:H5292),0)</f>
        <v>18983</v>
      </c>
      <c r="I5293" s="15"/>
      <c r="J5293" s="17">
        <f>TRUNC(SUMIF(N5290:N5292, N5289, J5290:J5292),0)</f>
        <v>0</v>
      </c>
      <c r="K5293" s="15"/>
      <c r="L5293" s="17">
        <f>F5293+H5293+J5293</f>
        <v>18983</v>
      </c>
      <c r="M5293" s="10" t="s">
        <v>52</v>
      </c>
      <c r="N5293" s="9" t="s">
        <v>4736</v>
      </c>
      <c r="O5293" s="9" t="s">
        <v>4736</v>
      </c>
      <c r="P5293" s="9" t="s">
        <v>52</v>
      </c>
      <c r="Q5293" s="9" t="s">
        <v>52</v>
      </c>
      <c r="R5293" s="9" t="s">
        <v>52</v>
      </c>
      <c r="S5293" s="1"/>
      <c r="T5293" s="1"/>
      <c r="U5293" s="1"/>
      <c r="V5293" s="1"/>
      <c r="W5293" s="1"/>
      <c r="X5293" s="1"/>
      <c r="Y5293" s="1"/>
      <c r="Z5293" s="1"/>
      <c r="AA5293" s="1"/>
      <c r="AB5293" s="1"/>
      <c r="AC5293" s="1"/>
      <c r="AD5293" s="1"/>
      <c r="AE5293" s="1"/>
      <c r="AF5293" s="1"/>
      <c r="AG5293" s="1"/>
      <c r="AH5293" s="1"/>
      <c r="AI5293" s="1"/>
      <c r="AJ5293" s="9" t="s">
        <v>52</v>
      </c>
      <c r="AK5293" s="9" t="s">
        <v>52</v>
      </c>
      <c r="AL5293" s="9" t="s">
        <v>52</v>
      </c>
      <c r="AM5293" s="9" t="s">
        <v>52</v>
      </c>
    </row>
    <row r="5294" spans="1:39" ht="30" customHeight="1" x14ac:dyDescent="0.3">
      <c r="A5294" s="11"/>
      <c r="B5294" s="11"/>
      <c r="C5294" s="11"/>
      <c r="D5294" s="11"/>
      <c r="E5294" s="15"/>
      <c r="F5294" s="17"/>
      <c r="G5294" s="15"/>
      <c r="H5294" s="17"/>
      <c r="I5294" s="15"/>
      <c r="J5294" s="17"/>
      <c r="K5294" s="15"/>
      <c r="L5294" s="17"/>
      <c r="M5294" s="11"/>
    </row>
    <row r="5295" spans="1:39" ht="30" customHeight="1" x14ac:dyDescent="0.3">
      <c r="A5295" s="14" t="s">
        <v>9785</v>
      </c>
      <c r="B5295" s="14"/>
      <c r="C5295" s="14"/>
      <c r="D5295" s="14"/>
      <c r="E5295" s="16"/>
      <c r="F5295" s="18"/>
      <c r="G5295" s="16"/>
      <c r="H5295" s="18"/>
      <c r="I5295" s="16"/>
      <c r="J5295" s="18"/>
      <c r="K5295" s="16"/>
      <c r="L5295" s="18"/>
      <c r="M5295" s="14"/>
      <c r="N5295" s="5" t="s">
        <v>3064</v>
      </c>
    </row>
    <row r="5296" spans="1:39" ht="30" customHeight="1" x14ac:dyDescent="0.3">
      <c r="A5296" s="10" t="s">
        <v>9711</v>
      </c>
      <c r="B5296" s="10" t="s">
        <v>4714</v>
      </c>
      <c r="C5296" s="10" t="s">
        <v>4715</v>
      </c>
      <c r="D5296" s="11">
        <v>0.15</v>
      </c>
      <c r="E5296" s="15">
        <v>0</v>
      </c>
      <c r="F5296" s="17">
        <f>TRUNC(E5296*D5296,1)</f>
        <v>0</v>
      </c>
      <c r="G5296" s="15">
        <v>204039</v>
      </c>
      <c r="H5296" s="17">
        <f>TRUNC(G5296*D5296,1)</f>
        <v>30605.8</v>
      </c>
      <c r="I5296" s="15">
        <v>0</v>
      </c>
      <c r="J5296" s="17">
        <f>TRUNC(I5296*D5296,1)</f>
        <v>0</v>
      </c>
      <c r="K5296" s="15">
        <f>TRUNC(E5296+G5296+I5296,1)</f>
        <v>204039</v>
      </c>
      <c r="L5296" s="17">
        <f>TRUNC(F5296+H5296+J5296,1)</f>
        <v>30605.8</v>
      </c>
      <c r="M5296" s="10" t="s">
        <v>52</v>
      </c>
      <c r="N5296" s="9" t="s">
        <v>3064</v>
      </c>
      <c r="O5296" s="9" t="s">
        <v>9712</v>
      </c>
      <c r="P5296" s="9" t="s">
        <v>54</v>
      </c>
      <c r="Q5296" s="9" t="s">
        <v>54</v>
      </c>
      <c r="R5296" s="9" t="s">
        <v>67</v>
      </c>
      <c r="S5296" s="1"/>
      <c r="T5296" s="1"/>
      <c r="U5296" s="1"/>
      <c r="V5296" s="1">
        <v>1</v>
      </c>
      <c r="W5296" s="1"/>
      <c r="X5296" s="1"/>
      <c r="Y5296" s="1"/>
      <c r="Z5296" s="1"/>
      <c r="AA5296" s="1"/>
      <c r="AB5296" s="1"/>
      <c r="AC5296" s="1"/>
      <c r="AD5296" s="1"/>
      <c r="AE5296" s="1"/>
      <c r="AF5296" s="1"/>
      <c r="AG5296" s="1"/>
      <c r="AH5296" s="1"/>
      <c r="AI5296" s="1"/>
      <c r="AJ5296" s="9" t="s">
        <v>52</v>
      </c>
      <c r="AK5296" s="9" t="s">
        <v>9788</v>
      </c>
      <c r="AL5296" s="9" t="s">
        <v>52</v>
      </c>
      <c r="AM5296" s="9" t="s">
        <v>52</v>
      </c>
    </row>
    <row r="5297" spans="1:39" ht="30" customHeight="1" x14ac:dyDescent="0.3">
      <c r="A5297" s="10" t="s">
        <v>4720</v>
      </c>
      <c r="B5297" s="10" t="s">
        <v>4714</v>
      </c>
      <c r="C5297" s="10" t="s">
        <v>4715</v>
      </c>
      <c r="D5297" s="11">
        <v>0.03</v>
      </c>
      <c r="E5297" s="15">
        <v>0</v>
      </c>
      <c r="F5297" s="17">
        <f>TRUNC(E5297*D5297,1)</f>
        <v>0</v>
      </c>
      <c r="G5297" s="15">
        <v>153671</v>
      </c>
      <c r="H5297" s="17">
        <f>TRUNC(G5297*D5297,1)</f>
        <v>4610.1000000000004</v>
      </c>
      <c r="I5297" s="15">
        <v>0</v>
      </c>
      <c r="J5297" s="17">
        <f>TRUNC(I5297*D5297,1)</f>
        <v>0</v>
      </c>
      <c r="K5297" s="15">
        <f>TRUNC(E5297+G5297+I5297,1)</f>
        <v>153671</v>
      </c>
      <c r="L5297" s="17">
        <f>TRUNC(F5297+H5297+J5297,1)</f>
        <v>4610.1000000000004</v>
      </c>
      <c r="M5297" s="10" t="s">
        <v>52</v>
      </c>
      <c r="N5297" s="9" t="s">
        <v>3064</v>
      </c>
      <c r="O5297" s="9" t="s">
        <v>4721</v>
      </c>
      <c r="P5297" s="9" t="s">
        <v>54</v>
      </c>
      <c r="Q5297" s="9" t="s">
        <v>54</v>
      </c>
      <c r="R5297" s="9" t="s">
        <v>67</v>
      </c>
      <c r="S5297" s="1"/>
      <c r="T5297" s="1"/>
      <c r="U5297" s="1"/>
      <c r="V5297" s="1">
        <v>1</v>
      </c>
      <c r="W5297" s="1"/>
      <c r="X5297" s="1"/>
      <c r="Y5297" s="1"/>
      <c r="Z5297" s="1"/>
      <c r="AA5297" s="1"/>
      <c r="AB5297" s="1"/>
      <c r="AC5297" s="1"/>
      <c r="AD5297" s="1"/>
      <c r="AE5297" s="1"/>
      <c r="AF5297" s="1"/>
      <c r="AG5297" s="1"/>
      <c r="AH5297" s="1"/>
      <c r="AI5297" s="1"/>
      <c r="AJ5297" s="9" t="s">
        <v>52</v>
      </c>
      <c r="AK5297" s="9" t="s">
        <v>9789</v>
      </c>
      <c r="AL5297" s="9" t="s">
        <v>52</v>
      </c>
      <c r="AM5297" s="9" t="s">
        <v>52</v>
      </c>
    </row>
    <row r="5298" spans="1:39" ht="30" customHeight="1" x14ac:dyDescent="0.3">
      <c r="A5298" s="10" t="s">
        <v>4727</v>
      </c>
      <c r="B5298" s="10" t="s">
        <v>4797</v>
      </c>
      <c r="C5298" s="10" t="s">
        <v>732</v>
      </c>
      <c r="D5298" s="11">
        <v>1</v>
      </c>
      <c r="E5298" s="15">
        <v>0</v>
      </c>
      <c r="F5298" s="17">
        <f>TRUNC(E5298*D5298,1)</f>
        <v>0</v>
      </c>
      <c r="G5298" s="15">
        <v>0</v>
      </c>
      <c r="H5298" s="17">
        <f>TRUNC(G5298*D5298,1)</f>
        <v>0</v>
      </c>
      <c r="I5298" s="15">
        <f>TRUNC(SUMIF(V5296:V5298, RIGHTB(O5298, 1), H5296:H5298)*U5298, 2)</f>
        <v>1056.47</v>
      </c>
      <c r="J5298" s="17">
        <f>TRUNC(I5298*D5298,1)</f>
        <v>1056.4000000000001</v>
      </c>
      <c r="K5298" s="15">
        <f>TRUNC(E5298+G5298+I5298,1)</f>
        <v>1056.4000000000001</v>
      </c>
      <c r="L5298" s="17">
        <f>TRUNC(F5298+H5298+J5298,1)</f>
        <v>1056.4000000000001</v>
      </c>
      <c r="M5298" s="10" t="s">
        <v>52</v>
      </c>
      <c r="N5298" s="9" t="s">
        <v>3064</v>
      </c>
      <c r="O5298" s="9" t="s">
        <v>4729</v>
      </c>
      <c r="P5298" s="9" t="s">
        <v>54</v>
      </c>
      <c r="Q5298" s="9" t="s">
        <v>54</v>
      </c>
      <c r="R5298" s="9" t="s">
        <v>54</v>
      </c>
      <c r="S5298" s="1">
        <v>1</v>
      </c>
      <c r="T5298" s="1">
        <v>2</v>
      </c>
      <c r="U5298" s="1">
        <v>0.03</v>
      </c>
      <c r="V5298" s="1"/>
      <c r="W5298" s="1"/>
      <c r="X5298" s="1"/>
      <c r="Y5298" s="1"/>
      <c r="Z5298" s="1"/>
      <c r="AA5298" s="1"/>
      <c r="AB5298" s="1"/>
      <c r="AC5298" s="1"/>
      <c r="AD5298" s="1"/>
      <c r="AE5298" s="1"/>
      <c r="AF5298" s="1"/>
      <c r="AG5298" s="1"/>
      <c r="AH5298" s="1"/>
      <c r="AI5298" s="1"/>
      <c r="AJ5298" s="9" t="s">
        <v>52</v>
      </c>
      <c r="AK5298" s="9" t="s">
        <v>9790</v>
      </c>
      <c r="AL5298" s="9" t="s">
        <v>52</v>
      </c>
      <c r="AM5298" s="9" t="s">
        <v>52</v>
      </c>
    </row>
    <row r="5299" spans="1:39" ht="30" customHeight="1" x14ac:dyDescent="0.3">
      <c r="A5299" s="10" t="s">
        <v>4735</v>
      </c>
      <c r="B5299" s="10" t="s">
        <v>52</v>
      </c>
      <c r="C5299" s="10" t="s">
        <v>52</v>
      </c>
      <c r="D5299" s="11"/>
      <c r="E5299" s="15"/>
      <c r="F5299" s="17">
        <f>TRUNC(SUMIF(N5296:N5298, N5295, F5296:F5298),0)</f>
        <v>0</v>
      </c>
      <c r="G5299" s="15"/>
      <c r="H5299" s="17">
        <f>TRUNC(SUMIF(N5296:N5298, N5295, H5296:H5298),0)</f>
        <v>35215</v>
      </c>
      <c r="I5299" s="15"/>
      <c r="J5299" s="17">
        <f>TRUNC(SUMIF(N5296:N5298, N5295, J5296:J5298),0)</f>
        <v>1056</v>
      </c>
      <c r="K5299" s="15"/>
      <c r="L5299" s="17">
        <f>F5299+H5299+J5299</f>
        <v>36271</v>
      </c>
      <c r="M5299" s="10" t="s">
        <v>52</v>
      </c>
      <c r="N5299" s="9" t="s">
        <v>4736</v>
      </c>
      <c r="O5299" s="9" t="s">
        <v>4736</v>
      </c>
      <c r="P5299" s="9" t="s">
        <v>52</v>
      </c>
      <c r="Q5299" s="9" t="s">
        <v>52</v>
      </c>
      <c r="R5299" s="9" t="s">
        <v>52</v>
      </c>
      <c r="S5299" s="1"/>
      <c r="T5299" s="1"/>
      <c r="U5299" s="1"/>
      <c r="V5299" s="1"/>
      <c r="W5299" s="1"/>
      <c r="X5299" s="1"/>
      <c r="Y5299" s="1"/>
      <c r="Z5299" s="1"/>
      <c r="AA5299" s="1"/>
      <c r="AB5299" s="1"/>
      <c r="AC5299" s="1"/>
      <c r="AD5299" s="1"/>
      <c r="AE5299" s="1"/>
      <c r="AF5299" s="1"/>
      <c r="AG5299" s="1"/>
      <c r="AH5299" s="1"/>
      <c r="AI5299" s="1"/>
      <c r="AJ5299" s="9" t="s">
        <v>52</v>
      </c>
      <c r="AK5299" s="9" t="s">
        <v>52</v>
      </c>
      <c r="AL5299" s="9" t="s">
        <v>52</v>
      </c>
      <c r="AM5299" s="9" t="s">
        <v>52</v>
      </c>
    </row>
    <row r="5300" spans="1:39" ht="30" customHeight="1" x14ac:dyDescent="0.3">
      <c r="A5300" s="11"/>
      <c r="B5300" s="11"/>
      <c r="C5300" s="11"/>
      <c r="D5300" s="11"/>
      <c r="E5300" s="15"/>
      <c r="F5300" s="17"/>
      <c r="G5300" s="15"/>
      <c r="H5300" s="17"/>
      <c r="I5300" s="15"/>
      <c r="J5300" s="17"/>
      <c r="K5300" s="15"/>
      <c r="L5300" s="17"/>
      <c r="M5300" s="11"/>
    </row>
    <row r="5301" spans="1:39" ht="30" customHeight="1" x14ac:dyDescent="0.3">
      <c r="A5301" s="14" t="s">
        <v>9791</v>
      </c>
      <c r="B5301" s="14"/>
      <c r="C5301" s="14"/>
      <c r="D5301" s="14"/>
      <c r="E5301" s="16"/>
      <c r="F5301" s="18"/>
      <c r="G5301" s="16"/>
      <c r="H5301" s="18"/>
      <c r="I5301" s="16"/>
      <c r="J5301" s="18"/>
      <c r="K5301" s="16"/>
      <c r="L5301" s="18"/>
      <c r="M5301" s="14"/>
      <c r="N5301" s="5" t="s">
        <v>3067</v>
      </c>
    </row>
    <row r="5302" spans="1:39" ht="30" customHeight="1" x14ac:dyDescent="0.3">
      <c r="A5302" s="10" t="s">
        <v>9711</v>
      </c>
      <c r="B5302" s="10" t="s">
        <v>4714</v>
      </c>
      <c r="C5302" s="10" t="s">
        <v>4715</v>
      </c>
      <c r="D5302" s="11">
        <v>0.02</v>
      </c>
      <c r="E5302" s="15">
        <v>0</v>
      </c>
      <c r="F5302" s="17">
        <f>TRUNC(E5302*D5302,1)</f>
        <v>0</v>
      </c>
      <c r="G5302" s="15">
        <v>204039</v>
      </c>
      <c r="H5302" s="17">
        <f>TRUNC(G5302*D5302,1)</f>
        <v>4080.7</v>
      </c>
      <c r="I5302" s="15">
        <v>0</v>
      </c>
      <c r="J5302" s="17">
        <f>TRUNC(I5302*D5302,1)</f>
        <v>0</v>
      </c>
      <c r="K5302" s="15">
        <f>TRUNC(E5302+G5302+I5302,1)</f>
        <v>204039</v>
      </c>
      <c r="L5302" s="17">
        <f>TRUNC(F5302+H5302+J5302,1)</f>
        <v>4080.7</v>
      </c>
      <c r="M5302" s="10" t="s">
        <v>52</v>
      </c>
      <c r="N5302" s="9" t="s">
        <v>3067</v>
      </c>
      <c r="O5302" s="9" t="s">
        <v>9712</v>
      </c>
      <c r="P5302" s="9" t="s">
        <v>54</v>
      </c>
      <c r="Q5302" s="9" t="s">
        <v>54</v>
      </c>
      <c r="R5302" s="9" t="s">
        <v>67</v>
      </c>
      <c r="S5302" s="1"/>
      <c r="T5302" s="1"/>
      <c r="U5302" s="1"/>
      <c r="V5302" s="1">
        <v>1</v>
      </c>
      <c r="W5302" s="1"/>
      <c r="X5302" s="1"/>
      <c r="Y5302" s="1"/>
      <c r="Z5302" s="1"/>
      <c r="AA5302" s="1"/>
      <c r="AB5302" s="1"/>
      <c r="AC5302" s="1"/>
      <c r="AD5302" s="1"/>
      <c r="AE5302" s="1"/>
      <c r="AF5302" s="1"/>
      <c r="AG5302" s="1"/>
      <c r="AH5302" s="1"/>
      <c r="AI5302" s="1"/>
      <c r="AJ5302" s="9" t="s">
        <v>52</v>
      </c>
      <c r="AK5302" s="9" t="s">
        <v>9794</v>
      </c>
      <c r="AL5302" s="9" t="s">
        <v>52</v>
      </c>
      <c r="AM5302" s="9" t="s">
        <v>52</v>
      </c>
    </row>
    <row r="5303" spans="1:39" ht="30" customHeight="1" x14ac:dyDescent="0.3">
      <c r="A5303" s="10" t="s">
        <v>4727</v>
      </c>
      <c r="B5303" s="10" t="s">
        <v>5951</v>
      </c>
      <c r="C5303" s="10" t="s">
        <v>732</v>
      </c>
      <c r="D5303" s="11">
        <v>1</v>
      </c>
      <c r="E5303" s="15">
        <v>0</v>
      </c>
      <c r="F5303" s="17">
        <f>TRUNC(E5303*D5303,1)</f>
        <v>0</v>
      </c>
      <c r="G5303" s="15">
        <v>0</v>
      </c>
      <c r="H5303" s="17">
        <f>TRUNC(G5303*D5303,1)</f>
        <v>0</v>
      </c>
      <c r="I5303" s="15">
        <f>TRUNC(SUMIF(V5302:V5303, RIGHTB(O5303, 1), H5302:H5303)*U5303, 2)</f>
        <v>204.03</v>
      </c>
      <c r="J5303" s="17">
        <f>TRUNC(I5303*D5303,1)</f>
        <v>204</v>
      </c>
      <c r="K5303" s="15">
        <f>TRUNC(E5303+G5303+I5303,1)</f>
        <v>204</v>
      </c>
      <c r="L5303" s="17">
        <f>TRUNC(F5303+H5303+J5303,1)</f>
        <v>204</v>
      </c>
      <c r="M5303" s="10" t="s">
        <v>52</v>
      </c>
      <c r="N5303" s="9" t="s">
        <v>3067</v>
      </c>
      <c r="O5303" s="9" t="s">
        <v>4729</v>
      </c>
      <c r="P5303" s="9" t="s">
        <v>54</v>
      </c>
      <c r="Q5303" s="9" t="s">
        <v>54</v>
      </c>
      <c r="R5303" s="9" t="s">
        <v>54</v>
      </c>
      <c r="S5303" s="1">
        <v>1</v>
      </c>
      <c r="T5303" s="1">
        <v>2</v>
      </c>
      <c r="U5303" s="1">
        <v>0.05</v>
      </c>
      <c r="V5303" s="1"/>
      <c r="W5303" s="1"/>
      <c r="X5303" s="1"/>
      <c r="Y5303" s="1"/>
      <c r="Z5303" s="1"/>
      <c r="AA5303" s="1"/>
      <c r="AB5303" s="1"/>
      <c r="AC5303" s="1"/>
      <c r="AD5303" s="1"/>
      <c r="AE5303" s="1"/>
      <c r="AF5303" s="1"/>
      <c r="AG5303" s="1"/>
      <c r="AH5303" s="1"/>
      <c r="AI5303" s="1"/>
      <c r="AJ5303" s="9" t="s">
        <v>52</v>
      </c>
      <c r="AK5303" s="9" t="s">
        <v>9795</v>
      </c>
      <c r="AL5303" s="9" t="s">
        <v>52</v>
      </c>
      <c r="AM5303" s="9" t="s">
        <v>52</v>
      </c>
    </row>
    <row r="5304" spans="1:39" ht="30" customHeight="1" x14ac:dyDescent="0.3">
      <c r="A5304" s="10" t="s">
        <v>4735</v>
      </c>
      <c r="B5304" s="10" t="s">
        <v>52</v>
      </c>
      <c r="C5304" s="10" t="s">
        <v>52</v>
      </c>
      <c r="D5304" s="11"/>
      <c r="E5304" s="15"/>
      <c r="F5304" s="17">
        <f>TRUNC(SUMIF(N5302:N5303, N5301, F5302:F5303),0)</f>
        <v>0</v>
      </c>
      <c r="G5304" s="15"/>
      <c r="H5304" s="17">
        <f>TRUNC(SUMIF(N5302:N5303, N5301, H5302:H5303),0)</f>
        <v>4080</v>
      </c>
      <c r="I5304" s="15"/>
      <c r="J5304" s="17">
        <f>TRUNC(SUMIF(N5302:N5303, N5301, J5302:J5303),0)</f>
        <v>204</v>
      </c>
      <c r="K5304" s="15"/>
      <c r="L5304" s="17">
        <f>F5304+H5304+J5304</f>
        <v>4284</v>
      </c>
      <c r="M5304" s="10" t="s">
        <v>52</v>
      </c>
      <c r="N5304" s="9" t="s">
        <v>4736</v>
      </c>
      <c r="O5304" s="9" t="s">
        <v>4736</v>
      </c>
      <c r="P5304" s="9" t="s">
        <v>52</v>
      </c>
      <c r="Q5304" s="9" t="s">
        <v>52</v>
      </c>
      <c r="R5304" s="9" t="s">
        <v>52</v>
      </c>
      <c r="S5304" s="1"/>
      <c r="T5304" s="1"/>
      <c r="U5304" s="1"/>
      <c r="V5304" s="1"/>
      <c r="W5304" s="1"/>
      <c r="X5304" s="1"/>
      <c r="Y5304" s="1"/>
      <c r="Z5304" s="1"/>
      <c r="AA5304" s="1"/>
      <c r="AB5304" s="1"/>
      <c r="AC5304" s="1"/>
      <c r="AD5304" s="1"/>
      <c r="AE5304" s="1"/>
      <c r="AF5304" s="1"/>
      <c r="AG5304" s="1"/>
      <c r="AH5304" s="1"/>
      <c r="AI5304" s="1"/>
      <c r="AJ5304" s="9" t="s">
        <v>52</v>
      </c>
      <c r="AK5304" s="9" t="s">
        <v>52</v>
      </c>
      <c r="AL5304" s="9" t="s">
        <v>52</v>
      </c>
      <c r="AM5304" s="9" t="s">
        <v>52</v>
      </c>
    </row>
    <row r="5305" spans="1:39" ht="30" customHeight="1" x14ac:dyDescent="0.3">
      <c r="A5305" s="11"/>
      <c r="B5305" s="11"/>
      <c r="C5305" s="11"/>
      <c r="D5305" s="11"/>
      <c r="E5305" s="15"/>
      <c r="F5305" s="17"/>
      <c r="G5305" s="15"/>
      <c r="H5305" s="17"/>
      <c r="I5305" s="15"/>
      <c r="J5305" s="17"/>
      <c r="K5305" s="15"/>
      <c r="L5305" s="17"/>
      <c r="M5305" s="11"/>
    </row>
    <row r="5306" spans="1:39" ht="30" customHeight="1" x14ac:dyDescent="0.3">
      <c r="A5306" s="14" t="s">
        <v>9796</v>
      </c>
      <c r="B5306" s="14"/>
      <c r="C5306" s="14"/>
      <c r="D5306" s="14"/>
      <c r="E5306" s="16"/>
      <c r="F5306" s="18"/>
      <c r="G5306" s="16"/>
      <c r="H5306" s="18"/>
      <c r="I5306" s="16"/>
      <c r="J5306" s="18"/>
      <c r="K5306" s="16"/>
      <c r="L5306" s="18"/>
      <c r="M5306" s="14"/>
      <c r="N5306" s="5" t="s">
        <v>3069</v>
      </c>
    </row>
    <row r="5307" spans="1:39" ht="30" customHeight="1" x14ac:dyDescent="0.3">
      <c r="A5307" s="10" t="s">
        <v>9711</v>
      </c>
      <c r="B5307" s="10" t="s">
        <v>4714</v>
      </c>
      <c r="C5307" s="10" t="s">
        <v>4715</v>
      </c>
      <c r="D5307" s="11">
        <v>0.02</v>
      </c>
      <c r="E5307" s="15">
        <v>0</v>
      </c>
      <c r="F5307" s="17">
        <f>TRUNC(E5307*D5307,1)</f>
        <v>0</v>
      </c>
      <c r="G5307" s="15">
        <v>204039</v>
      </c>
      <c r="H5307" s="17">
        <f>TRUNC(G5307*D5307,1)</f>
        <v>4080.7</v>
      </c>
      <c r="I5307" s="15">
        <v>0</v>
      </c>
      <c r="J5307" s="17">
        <f>TRUNC(I5307*D5307,1)</f>
        <v>0</v>
      </c>
      <c r="K5307" s="15">
        <f>TRUNC(E5307+G5307+I5307,1)</f>
        <v>204039</v>
      </c>
      <c r="L5307" s="17">
        <f>TRUNC(F5307+H5307+J5307,1)</f>
        <v>4080.7</v>
      </c>
      <c r="M5307" s="10" t="s">
        <v>52</v>
      </c>
      <c r="N5307" s="9" t="s">
        <v>3069</v>
      </c>
      <c r="O5307" s="9" t="s">
        <v>9712</v>
      </c>
      <c r="P5307" s="9" t="s">
        <v>54</v>
      </c>
      <c r="Q5307" s="9" t="s">
        <v>54</v>
      </c>
      <c r="R5307" s="9" t="s">
        <v>67</v>
      </c>
      <c r="S5307" s="1"/>
      <c r="T5307" s="1"/>
      <c r="U5307" s="1"/>
      <c r="V5307" s="1">
        <v>1</v>
      </c>
      <c r="W5307" s="1">
        <v>2</v>
      </c>
      <c r="X5307" s="1"/>
      <c r="Y5307" s="1"/>
      <c r="Z5307" s="1"/>
      <c r="AA5307" s="1"/>
      <c r="AB5307" s="1"/>
      <c r="AC5307" s="1"/>
      <c r="AD5307" s="1"/>
      <c r="AE5307" s="1"/>
      <c r="AF5307" s="1"/>
      <c r="AG5307" s="1"/>
      <c r="AH5307" s="1"/>
      <c r="AI5307" s="1"/>
      <c r="AJ5307" s="9" t="s">
        <v>52</v>
      </c>
      <c r="AK5307" s="9" t="s">
        <v>9798</v>
      </c>
      <c r="AL5307" s="9" t="s">
        <v>52</v>
      </c>
      <c r="AM5307" s="9" t="s">
        <v>52</v>
      </c>
    </row>
    <row r="5308" spans="1:39" ht="30" customHeight="1" x14ac:dyDescent="0.3">
      <c r="A5308" s="10" t="s">
        <v>7817</v>
      </c>
      <c r="B5308" s="10" t="s">
        <v>7818</v>
      </c>
      <c r="C5308" s="10" t="s">
        <v>732</v>
      </c>
      <c r="D5308" s="11">
        <v>1</v>
      </c>
      <c r="E5308" s="15">
        <v>0</v>
      </c>
      <c r="F5308" s="17">
        <f>TRUNC(E5308*D5308,1)</f>
        <v>0</v>
      </c>
      <c r="G5308" s="15">
        <f>TRUNC(SUMIF(V5307:V5309, RIGHTB(O5308, 1), H5307:H5309)*U5308, 2)</f>
        <v>816.14</v>
      </c>
      <c r="H5308" s="17">
        <f>TRUNC(G5308*D5308,1)</f>
        <v>816.1</v>
      </c>
      <c r="I5308" s="15">
        <v>0</v>
      </c>
      <c r="J5308" s="17">
        <f>TRUNC(I5308*D5308,1)</f>
        <v>0</v>
      </c>
      <c r="K5308" s="15">
        <f>TRUNC(E5308+G5308+I5308,1)</f>
        <v>816.1</v>
      </c>
      <c r="L5308" s="17">
        <f>TRUNC(F5308+H5308+J5308,1)</f>
        <v>816.1</v>
      </c>
      <c r="M5308" s="10" t="s">
        <v>52</v>
      </c>
      <c r="N5308" s="9" t="s">
        <v>3069</v>
      </c>
      <c r="O5308" s="9" t="s">
        <v>4729</v>
      </c>
      <c r="P5308" s="9" t="s">
        <v>54</v>
      </c>
      <c r="Q5308" s="9" t="s">
        <v>54</v>
      </c>
      <c r="R5308" s="9" t="s">
        <v>54</v>
      </c>
      <c r="S5308" s="1">
        <v>1</v>
      </c>
      <c r="T5308" s="1">
        <v>1</v>
      </c>
      <c r="U5308" s="1">
        <v>0.2</v>
      </c>
      <c r="V5308" s="1"/>
      <c r="W5308" s="1"/>
      <c r="X5308" s="1"/>
      <c r="Y5308" s="1"/>
      <c r="Z5308" s="1"/>
      <c r="AA5308" s="1"/>
      <c r="AB5308" s="1"/>
      <c r="AC5308" s="1"/>
      <c r="AD5308" s="1"/>
      <c r="AE5308" s="1"/>
      <c r="AF5308" s="1"/>
      <c r="AG5308" s="1"/>
      <c r="AH5308" s="1"/>
      <c r="AI5308" s="1"/>
      <c r="AJ5308" s="9" t="s">
        <v>52</v>
      </c>
      <c r="AK5308" s="9" t="s">
        <v>9799</v>
      </c>
      <c r="AL5308" s="9" t="s">
        <v>52</v>
      </c>
      <c r="AM5308" s="9" t="s">
        <v>52</v>
      </c>
    </row>
    <row r="5309" spans="1:39" ht="30" customHeight="1" x14ac:dyDescent="0.3">
      <c r="A5309" s="10" t="s">
        <v>4727</v>
      </c>
      <c r="B5309" s="10" t="s">
        <v>5951</v>
      </c>
      <c r="C5309" s="10" t="s">
        <v>732</v>
      </c>
      <c r="D5309" s="11">
        <v>1</v>
      </c>
      <c r="E5309" s="15">
        <v>0</v>
      </c>
      <c r="F5309" s="17">
        <f>TRUNC(E5309*D5309,1)</f>
        <v>0</v>
      </c>
      <c r="G5309" s="15">
        <v>0</v>
      </c>
      <c r="H5309" s="17">
        <f>TRUNC(G5309*D5309,1)</f>
        <v>0</v>
      </c>
      <c r="I5309" s="15">
        <f>TRUNC(SUMIF(W5307:W5309, RIGHTB(O5309, 1), H5307:H5309)*U5309, 2)</f>
        <v>204.03</v>
      </c>
      <c r="J5309" s="17">
        <f>TRUNC(I5309*D5309,1)</f>
        <v>204</v>
      </c>
      <c r="K5309" s="15">
        <f>TRUNC(E5309+G5309+I5309,1)</f>
        <v>204</v>
      </c>
      <c r="L5309" s="17">
        <f>TRUNC(F5309+H5309+J5309,1)</f>
        <v>204</v>
      </c>
      <c r="M5309" s="10" t="s">
        <v>52</v>
      </c>
      <c r="N5309" s="9" t="s">
        <v>3069</v>
      </c>
      <c r="O5309" s="9" t="s">
        <v>4733</v>
      </c>
      <c r="P5309" s="9" t="s">
        <v>54</v>
      </c>
      <c r="Q5309" s="9" t="s">
        <v>54</v>
      </c>
      <c r="R5309" s="9" t="s">
        <v>54</v>
      </c>
      <c r="S5309" s="1">
        <v>1</v>
      </c>
      <c r="T5309" s="1">
        <v>2</v>
      </c>
      <c r="U5309" s="1">
        <v>0.05</v>
      </c>
      <c r="V5309" s="1"/>
      <c r="W5309" s="1"/>
      <c r="X5309" s="1"/>
      <c r="Y5309" s="1"/>
      <c r="Z5309" s="1"/>
      <c r="AA5309" s="1"/>
      <c r="AB5309" s="1"/>
      <c r="AC5309" s="1"/>
      <c r="AD5309" s="1"/>
      <c r="AE5309" s="1"/>
      <c r="AF5309" s="1"/>
      <c r="AG5309" s="1"/>
      <c r="AH5309" s="1"/>
      <c r="AI5309" s="1"/>
      <c r="AJ5309" s="9" t="s">
        <v>52</v>
      </c>
      <c r="AK5309" s="9" t="s">
        <v>9800</v>
      </c>
      <c r="AL5309" s="9" t="s">
        <v>52</v>
      </c>
      <c r="AM5309" s="9" t="s">
        <v>52</v>
      </c>
    </row>
    <row r="5310" spans="1:39" ht="30" customHeight="1" x14ac:dyDescent="0.3">
      <c r="A5310" s="10" t="s">
        <v>4735</v>
      </c>
      <c r="B5310" s="10" t="s">
        <v>52</v>
      </c>
      <c r="C5310" s="10" t="s">
        <v>52</v>
      </c>
      <c r="D5310" s="11"/>
      <c r="E5310" s="15"/>
      <c r="F5310" s="17">
        <f>TRUNC(SUMIF(N5307:N5309, N5306, F5307:F5309),0)</f>
        <v>0</v>
      </c>
      <c r="G5310" s="15"/>
      <c r="H5310" s="17">
        <f>TRUNC(SUMIF(N5307:N5309, N5306, H5307:H5309),0)</f>
        <v>4896</v>
      </c>
      <c r="I5310" s="15"/>
      <c r="J5310" s="17">
        <f>TRUNC(SUMIF(N5307:N5309, N5306, J5307:J5309),0)</f>
        <v>204</v>
      </c>
      <c r="K5310" s="15"/>
      <c r="L5310" s="17">
        <f>F5310+H5310+J5310</f>
        <v>5100</v>
      </c>
      <c r="M5310" s="10" t="s">
        <v>52</v>
      </c>
      <c r="N5310" s="9" t="s">
        <v>4736</v>
      </c>
      <c r="O5310" s="9" t="s">
        <v>4736</v>
      </c>
      <c r="P5310" s="9" t="s">
        <v>52</v>
      </c>
      <c r="Q5310" s="9" t="s">
        <v>52</v>
      </c>
      <c r="R5310" s="9" t="s">
        <v>52</v>
      </c>
      <c r="S5310" s="1"/>
      <c r="T5310" s="1"/>
      <c r="U5310" s="1"/>
      <c r="V5310" s="1"/>
      <c r="W5310" s="1"/>
      <c r="X5310" s="1"/>
      <c r="Y5310" s="1"/>
      <c r="Z5310" s="1"/>
      <c r="AA5310" s="1"/>
      <c r="AB5310" s="1"/>
      <c r="AC5310" s="1"/>
      <c r="AD5310" s="1"/>
      <c r="AE5310" s="1"/>
      <c r="AF5310" s="1"/>
      <c r="AG5310" s="1"/>
      <c r="AH5310" s="1"/>
      <c r="AI5310" s="1"/>
      <c r="AJ5310" s="9" t="s">
        <v>52</v>
      </c>
      <c r="AK5310" s="9" t="s">
        <v>52</v>
      </c>
      <c r="AL5310" s="9" t="s">
        <v>52</v>
      </c>
      <c r="AM5310" s="9" t="s">
        <v>52</v>
      </c>
    </row>
    <row r="5311" spans="1:39" ht="30" customHeight="1" x14ac:dyDescent="0.3">
      <c r="A5311" s="11"/>
      <c r="B5311" s="11"/>
      <c r="C5311" s="11"/>
      <c r="D5311" s="11"/>
      <c r="E5311" s="15"/>
      <c r="F5311" s="17"/>
      <c r="G5311" s="15"/>
      <c r="H5311" s="17"/>
      <c r="I5311" s="15"/>
      <c r="J5311" s="17"/>
      <c r="K5311" s="15"/>
      <c r="L5311" s="17"/>
      <c r="M5311" s="11"/>
    </row>
    <row r="5312" spans="1:39" ht="30" customHeight="1" x14ac:dyDescent="0.3">
      <c r="A5312" s="14" t="s">
        <v>9801</v>
      </c>
      <c r="B5312" s="14"/>
      <c r="C5312" s="14"/>
      <c r="D5312" s="14"/>
      <c r="E5312" s="16"/>
      <c r="F5312" s="18"/>
      <c r="G5312" s="16"/>
      <c r="H5312" s="18"/>
      <c r="I5312" s="16"/>
      <c r="J5312" s="18"/>
      <c r="K5312" s="16"/>
      <c r="L5312" s="18"/>
      <c r="M5312" s="14"/>
      <c r="N5312" s="5" t="s">
        <v>3075</v>
      </c>
    </row>
    <row r="5313" spans="1:39" ht="30" customHeight="1" x14ac:dyDescent="0.3">
      <c r="A5313" s="10" t="s">
        <v>9804</v>
      </c>
      <c r="B5313" s="10" t="s">
        <v>4714</v>
      </c>
      <c r="C5313" s="10" t="s">
        <v>4715</v>
      </c>
      <c r="D5313" s="11">
        <v>0.06</v>
      </c>
      <c r="E5313" s="15">
        <v>0</v>
      </c>
      <c r="F5313" s="17">
        <f>TRUNC(E5313*D5313,1)</f>
        <v>0</v>
      </c>
      <c r="G5313" s="15">
        <v>208255</v>
      </c>
      <c r="H5313" s="17">
        <f>TRUNC(G5313*D5313,1)</f>
        <v>12495.3</v>
      </c>
      <c r="I5313" s="15">
        <v>0</v>
      </c>
      <c r="J5313" s="17">
        <f>TRUNC(I5313*D5313,1)</f>
        <v>0</v>
      </c>
      <c r="K5313" s="15">
        <f>TRUNC(E5313+G5313+I5313,1)</f>
        <v>208255</v>
      </c>
      <c r="L5313" s="17">
        <f>TRUNC(F5313+H5313+J5313,1)</f>
        <v>12495.3</v>
      </c>
      <c r="M5313" s="10" t="s">
        <v>52</v>
      </c>
      <c r="N5313" s="9" t="s">
        <v>3075</v>
      </c>
      <c r="O5313" s="9" t="s">
        <v>9805</v>
      </c>
      <c r="P5313" s="9" t="s">
        <v>54</v>
      </c>
      <c r="Q5313" s="9" t="s">
        <v>54</v>
      </c>
      <c r="R5313" s="9" t="s">
        <v>67</v>
      </c>
      <c r="S5313" s="1"/>
      <c r="T5313" s="1"/>
      <c r="U5313" s="1"/>
      <c r="V5313" s="1">
        <v>1</v>
      </c>
      <c r="W5313" s="1"/>
      <c r="X5313" s="1"/>
      <c r="Y5313" s="1"/>
      <c r="Z5313" s="1"/>
      <c r="AA5313" s="1"/>
      <c r="AB5313" s="1"/>
      <c r="AC5313" s="1"/>
      <c r="AD5313" s="1"/>
      <c r="AE5313" s="1"/>
      <c r="AF5313" s="1"/>
      <c r="AG5313" s="1"/>
      <c r="AH5313" s="1"/>
      <c r="AI5313" s="1"/>
      <c r="AJ5313" s="9" t="s">
        <v>52</v>
      </c>
      <c r="AK5313" s="9" t="s">
        <v>9806</v>
      </c>
      <c r="AL5313" s="9" t="s">
        <v>52</v>
      </c>
      <c r="AM5313" s="9" t="s">
        <v>52</v>
      </c>
    </row>
    <row r="5314" spans="1:39" ht="30" customHeight="1" x14ac:dyDescent="0.3">
      <c r="A5314" s="10" t="s">
        <v>4720</v>
      </c>
      <c r="B5314" s="10" t="s">
        <v>4714</v>
      </c>
      <c r="C5314" s="10" t="s">
        <v>4715</v>
      </c>
      <c r="D5314" s="11">
        <v>0.01</v>
      </c>
      <c r="E5314" s="15">
        <v>0</v>
      </c>
      <c r="F5314" s="17">
        <f>TRUNC(E5314*D5314,1)</f>
        <v>0</v>
      </c>
      <c r="G5314" s="15">
        <v>153671</v>
      </c>
      <c r="H5314" s="17">
        <f>TRUNC(G5314*D5314,1)</f>
        <v>1536.7</v>
      </c>
      <c r="I5314" s="15">
        <v>0</v>
      </c>
      <c r="J5314" s="17">
        <f>TRUNC(I5314*D5314,1)</f>
        <v>0</v>
      </c>
      <c r="K5314" s="15">
        <f>TRUNC(E5314+G5314+I5314,1)</f>
        <v>153671</v>
      </c>
      <c r="L5314" s="17">
        <f>TRUNC(F5314+H5314+J5314,1)</f>
        <v>1536.7</v>
      </c>
      <c r="M5314" s="10" t="s">
        <v>52</v>
      </c>
      <c r="N5314" s="9" t="s">
        <v>3075</v>
      </c>
      <c r="O5314" s="9" t="s">
        <v>4721</v>
      </c>
      <c r="P5314" s="9" t="s">
        <v>54</v>
      </c>
      <c r="Q5314" s="9" t="s">
        <v>54</v>
      </c>
      <c r="R5314" s="9" t="s">
        <v>67</v>
      </c>
      <c r="S5314" s="1"/>
      <c r="T5314" s="1"/>
      <c r="U5314" s="1"/>
      <c r="V5314" s="1">
        <v>1</v>
      </c>
      <c r="W5314" s="1"/>
      <c r="X5314" s="1"/>
      <c r="Y5314" s="1"/>
      <c r="Z5314" s="1"/>
      <c r="AA5314" s="1"/>
      <c r="AB5314" s="1"/>
      <c r="AC5314" s="1"/>
      <c r="AD5314" s="1"/>
      <c r="AE5314" s="1"/>
      <c r="AF5314" s="1"/>
      <c r="AG5314" s="1"/>
      <c r="AH5314" s="1"/>
      <c r="AI5314" s="1"/>
      <c r="AJ5314" s="9" t="s">
        <v>52</v>
      </c>
      <c r="AK5314" s="9" t="s">
        <v>9807</v>
      </c>
      <c r="AL5314" s="9" t="s">
        <v>52</v>
      </c>
      <c r="AM5314" s="9" t="s">
        <v>52</v>
      </c>
    </row>
    <row r="5315" spans="1:39" ht="30" customHeight="1" x14ac:dyDescent="0.3">
      <c r="A5315" s="10" t="s">
        <v>4727</v>
      </c>
      <c r="B5315" s="10" t="s">
        <v>4728</v>
      </c>
      <c r="C5315" s="10" t="s">
        <v>732</v>
      </c>
      <c r="D5315" s="11">
        <v>1</v>
      </c>
      <c r="E5315" s="15">
        <v>0</v>
      </c>
      <c r="F5315" s="17">
        <f>TRUNC(E5315*D5315,1)</f>
        <v>0</v>
      </c>
      <c r="G5315" s="15">
        <v>0</v>
      </c>
      <c r="H5315" s="17">
        <f>TRUNC(G5315*D5315,1)</f>
        <v>0</v>
      </c>
      <c r="I5315" s="15">
        <f>TRUNC(SUMIF(V5313:V5315, RIGHTB(O5315, 1), H5313:H5315)*U5315, 2)</f>
        <v>280.64</v>
      </c>
      <c r="J5315" s="17">
        <f>TRUNC(I5315*D5315,1)</f>
        <v>280.60000000000002</v>
      </c>
      <c r="K5315" s="15">
        <f>TRUNC(E5315+G5315+I5315,1)</f>
        <v>280.60000000000002</v>
      </c>
      <c r="L5315" s="17">
        <f>TRUNC(F5315+H5315+J5315,1)</f>
        <v>280.60000000000002</v>
      </c>
      <c r="M5315" s="10" t="s">
        <v>52</v>
      </c>
      <c r="N5315" s="9" t="s">
        <v>3075</v>
      </c>
      <c r="O5315" s="9" t="s">
        <v>4729</v>
      </c>
      <c r="P5315" s="9" t="s">
        <v>54</v>
      </c>
      <c r="Q5315" s="9" t="s">
        <v>54</v>
      </c>
      <c r="R5315" s="9" t="s">
        <v>54</v>
      </c>
      <c r="S5315" s="1">
        <v>1</v>
      </c>
      <c r="T5315" s="1">
        <v>2</v>
      </c>
      <c r="U5315" s="1">
        <v>0.02</v>
      </c>
      <c r="V5315" s="1"/>
      <c r="W5315" s="1"/>
      <c r="X5315" s="1"/>
      <c r="Y5315" s="1"/>
      <c r="Z5315" s="1"/>
      <c r="AA5315" s="1"/>
      <c r="AB5315" s="1"/>
      <c r="AC5315" s="1"/>
      <c r="AD5315" s="1"/>
      <c r="AE5315" s="1"/>
      <c r="AF5315" s="1"/>
      <c r="AG5315" s="1"/>
      <c r="AH5315" s="1"/>
      <c r="AI5315" s="1"/>
      <c r="AJ5315" s="9" t="s">
        <v>52</v>
      </c>
      <c r="AK5315" s="9" t="s">
        <v>9808</v>
      </c>
      <c r="AL5315" s="9" t="s">
        <v>52</v>
      </c>
      <c r="AM5315" s="9" t="s">
        <v>52</v>
      </c>
    </row>
    <row r="5316" spans="1:39" ht="30" customHeight="1" x14ac:dyDescent="0.3">
      <c r="A5316" s="10" t="s">
        <v>4735</v>
      </c>
      <c r="B5316" s="10" t="s">
        <v>52</v>
      </c>
      <c r="C5316" s="10" t="s">
        <v>52</v>
      </c>
      <c r="D5316" s="11"/>
      <c r="E5316" s="15"/>
      <c r="F5316" s="17">
        <f>TRUNC(SUMIF(N5313:N5315, N5312, F5313:F5315),0)</f>
        <v>0</v>
      </c>
      <c r="G5316" s="15"/>
      <c r="H5316" s="17">
        <f>TRUNC(SUMIF(N5313:N5315, N5312, H5313:H5315),0)</f>
        <v>14032</v>
      </c>
      <c r="I5316" s="15"/>
      <c r="J5316" s="17">
        <f>TRUNC(SUMIF(N5313:N5315, N5312, J5313:J5315),0)</f>
        <v>280</v>
      </c>
      <c r="K5316" s="15"/>
      <c r="L5316" s="17">
        <f>F5316+H5316+J5316</f>
        <v>14312</v>
      </c>
      <c r="M5316" s="10" t="s">
        <v>52</v>
      </c>
      <c r="N5316" s="9" t="s">
        <v>4736</v>
      </c>
      <c r="O5316" s="9" t="s">
        <v>4736</v>
      </c>
      <c r="P5316" s="9" t="s">
        <v>52</v>
      </c>
      <c r="Q5316" s="9" t="s">
        <v>52</v>
      </c>
      <c r="R5316" s="9" t="s">
        <v>52</v>
      </c>
      <c r="S5316" s="1"/>
      <c r="T5316" s="1"/>
      <c r="U5316" s="1"/>
      <c r="V5316" s="1"/>
      <c r="W5316" s="1"/>
      <c r="X5316" s="1"/>
      <c r="Y5316" s="1"/>
      <c r="Z5316" s="1"/>
      <c r="AA5316" s="1"/>
      <c r="AB5316" s="1"/>
      <c r="AC5316" s="1"/>
      <c r="AD5316" s="1"/>
      <c r="AE5316" s="1"/>
      <c r="AF5316" s="1"/>
      <c r="AG5316" s="1"/>
      <c r="AH5316" s="1"/>
      <c r="AI5316" s="1"/>
      <c r="AJ5316" s="9" t="s">
        <v>52</v>
      </c>
      <c r="AK5316" s="9" t="s">
        <v>52</v>
      </c>
      <c r="AL5316" s="9" t="s">
        <v>52</v>
      </c>
      <c r="AM5316" s="9" t="s">
        <v>52</v>
      </c>
    </row>
    <row r="5317" spans="1:39" ht="30" customHeight="1" x14ac:dyDescent="0.3">
      <c r="A5317" s="11"/>
      <c r="B5317" s="11"/>
      <c r="C5317" s="11"/>
      <c r="D5317" s="11"/>
      <c r="E5317" s="15"/>
      <c r="F5317" s="17"/>
      <c r="G5317" s="15"/>
      <c r="H5317" s="17"/>
      <c r="I5317" s="15"/>
      <c r="J5317" s="17"/>
      <c r="K5317" s="15"/>
      <c r="L5317" s="17"/>
      <c r="M5317" s="11"/>
    </row>
    <row r="5318" spans="1:39" ht="30" customHeight="1" x14ac:dyDescent="0.3">
      <c r="A5318" s="14" t="s">
        <v>9809</v>
      </c>
      <c r="B5318" s="14"/>
      <c r="C5318" s="14"/>
      <c r="D5318" s="14"/>
      <c r="E5318" s="16"/>
      <c r="F5318" s="18"/>
      <c r="G5318" s="16"/>
      <c r="H5318" s="18"/>
      <c r="I5318" s="16"/>
      <c r="J5318" s="18"/>
      <c r="K5318" s="16"/>
      <c r="L5318" s="18"/>
      <c r="M5318" s="14"/>
      <c r="N5318" s="5" t="s">
        <v>3078</v>
      </c>
    </row>
    <row r="5319" spans="1:39" ht="30" customHeight="1" x14ac:dyDescent="0.3">
      <c r="A5319" s="10" t="s">
        <v>9804</v>
      </c>
      <c r="B5319" s="10" t="s">
        <v>4714</v>
      </c>
      <c r="C5319" s="10" t="s">
        <v>4715</v>
      </c>
      <c r="D5319" s="11">
        <v>0.05</v>
      </c>
      <c r="E5319" s="15">
        <v>0</v>
      </c>
      <c r="F5319" s="17">
        <f>TRUNC(E5319*D5319,1)</f>
        <v>0</v>
      </c>
      <c r="G5319" s="15">
        <v>208255</v>
      </c>
      <c r="H5319" s="17">
        <f>TRUNC(G5319*D5319,1)</f>
        <v>10412.700000000001</v>
      </c>
      <c r="I5319" s="15">
        <v>0</v>
      </c>
      <c r="J5319" s="17">
        <f>TRUNC(I5319*D5319,1)</f>
        <v>0</v>
      </c>
      <c r="K5319" s="15">
        <f>TRUNC(E5319+G5319+I5319,1)</f>
        <v>208255</v>
      </c>
      <c r="L5319" s="17">
        <f>TRUNC(F5319+H5319+J5319,1)</f>
        <v>10412.700000000001</v>
      </c>
      <c r="M5319" s="10" t="s">
        <v>52</v>
      </c>
      <c r="N5319" s="9" t="s">
        <v>3078</v>
      </c>
      <c r="O5319" s="9" t="s">
        <v>9805</v>
      </c>
      <c r="P5319" s="9" t="s">
        <v>54</v>
      </c>
      <c r="Q5319" s="9" t="s">
        <v>54</v>
      </c>
      <c r="R5319" s="9" t="s">
        <v>67</v>
      </c>
      <c r="S5319" s="1"/>
      <c r="T5319" s="1"/>
      <c r="U5319" s="1"/>
      <c r="V5319" s="1">
        <v>1</v>
      </c>
      <c r="W5319" s="1"/>
      <c r="X5319" s="1"/>
      <c r="Y5319" s="1"/>
      <c r="Z5319" s="1"/>
      <c r="AA5319" s="1"/>
      <c r="AB5319" s="1"/>
      <c r="AC5319" s="1"/>
      <c r="AD5319" s="1"/>
      <c r="AE5319" s="1"/>
      <c r="AF5319" s="1"/>
      <c r="AG5319" s="1"/>
      <c r="AH5319" s="1"/>
      <c r="AI5319" s="1"/>
      <c r="AJ5319" s="9" t="s">
        <v>52</v>
      </c>
      <c r="AK5319" s="9" t="s">
        <v>9812</v>
      </c>
      <c r="AL5319" s="9" t="s">
        <v>52</v>
      </c>
      <c r="AM5319" s="9" t="s">
        <v>52</v>
      </c>
    </row>
    <row r="5320" spans="1:39" ht="30" customHeight="1" x14ac:dyDescent="0.3">
      <c r="A5320" s="10" t="s">
        <v>4720</v>
      </c>
      <c r="B5320" s="10" t="s">
        <v>4714</v>
      </c>
      <c r="C5320" s="10" t="s">
        <v>4715</v>
      </c>
      <c r="D5320" s="11">
        <v>0.01</v>
      </c>
      <c r="E5320" s="15">
        <v>0</v>
      </c>
      <c r="F5320" s="17">
        <f>TRUNC(E5320*D5320,1)</f>
        <v>0</v>
      </c>
      <c r="G5320" s="15">
        <v>153671</v>
      </c>
      <c r="H5320" s="17">
        <f>TRUNC(G5320*D5320,1)</f>
        <v>1536.7</v>
      </c>
      <c r="I5320" s="15">
        <v>0</v>
      </c>
      <c r="J5320" s="17">
        <f>TRUNC(I5320*D5320,1)</f>
        <v>0</v>
      </c>
      <c r="K5320" s="15">
        <f>TRUNC(E5320+G5320+I5320,1)</f>
        <v>153671</v>
      </c>
      <c r="L5320" s="17">
        <f>TRUNC(F5320+H5320+J5320,1)</f>
        <v>1536.7</v>
      </c>
      <c r="M5320" s="10" t="s">
        <v>52</v>
      </c>
      <c r="N5320" s="9" t="s">
        <v>3078</v>
      </c>
      <c r="O5320" s="9" t="s">
        <v>4721</v>
      </c>
      <c r="P5320" s="9" t="s">
        <v>54</v>
      </c>
      <c r="Q5320" s="9" t="s">
        <v>54</v>
      </c>
      <c r="R5320" s="9" t="s">
        <v>67</v>
      </c>
      <c r="S5320" s="1"/>
      <c r="T5320" s="1"/>
      <c r="U5320" s="1"/>
      <c r="V5320" s="1">
        <v>1</v>
      </c>
      <c r="W5320" s="1"/>
      <c r="X5320" s="1"/>
      <c r="Y5320" s="1"/>
      <c r="Z5320" s="1"/>
      <c r="AA5320" s="1"/>
      <c r="AB5320" s="1"/>
      <c r="AC5320" s="1"/>
      <c r="AD5320" s="1"/>
      <c r="AE5320" s="1"/>
      <c r="AF5320" s="1"/>
      <c r="AG5320" s="1"/>
      <c r="AH5320" s="1"/>
      <c r="AI5320" s="1"/>
      <c r="AJ5320" s="9" t="s">
        <v>52</v>
      </c>
      <c r="AK5320" s="9" t="s">
        <v>9813</v>
      </c>
      <c r="AL5320" s="9" t="s">
        <v>52</v>
      </c>
      <c r="AM5320" s="9" t="s">
        <v>52</v>
      </c>
    </row>
    <row r="5321" spans="1:39" ht="30" customHeight="1" x14ac:dyDescent="0.3">
      <c r="A5321" s="10" t="s">
        <v>4727</v>
      </c>
      <c r="B5321" s="10" t="s">
        <v>4728</v>
      </c>
      <c r="C5321" s="10" t="s">
        <v>732</v>
      </c>
      <c r="D5321" s="11">
        <v>1</v>
      </c>
      <c r="E5321" s="15">
        <v>0</v>
      </c>
      <c r="F5321" s="17">
        <f>TRUNC(E5321*D5321,1)</f>
        <v>0</v>
      </c>
      <c r="G5321" s="15">
        <v>0</v>
      </c>
      <c r="H5321" s="17">
        <f>TRUNC(G5321*D5321,1)</f>
        <v>0</v>
      </c>
      <c r="I5321" s="15">
        <f>TRUNC(SUMIF(V5319:V5321, RIGHTB(O5321, 1), H5319:H5321)*U5321, 2)</f>
        <v>238.98</v>
      </c>
      <c r="J5321" s="17">
        <f>TRUNC(I5321*D5321,1)</f>
        <v>238.9</v>
      </c>
      <c r="K5321" s="15">
        <f>TRUNC(E5321+G5321+I5321,1)</f>
        <v>238.9</v>
      </c>
      <c r="L5321" s="17">
        <f>TRUNC(F5321+H5321+J5321,1)</f>
        <v>238.9</v>
      </c>
      <c r="M5321" s="10" t="s">
        <v>52</v>
      </c>
      <c r="N5321" s="9" t="s">
        <v>3078</v>
      </c>
      <c r="O5321" s="9" t="s">
        <v>4729</v>
      </c>
      <c r="P5321" s="9" t="s">
        <v>54</v>
      </c>
      <c r="Q5321" s="9" t="s">
        <v>54</v>
      </c>
      <c r="R5321" s="9" t="s">
        <v>54</v>
      </c>
      <c r="S5321" s="1">
        <v>1</v>
      </c>
      <c r="T5321" s="1">
        <v>2</v>
      </c>
      <c r="U5321" s="1">
        <v>0.02</v>
      </c>
      <c r="V5321" s="1"/>
      <c r="W5321" s="1"/>
      <c r="X5321" s="1"/>
      <c r="Y5321" s="1"/>
      <c r="Z5321" s="1"/>
      <c r="AA5321" s="1"/>
      <c r="AB5321" s="1"/>
      <c r="AC5321" s="1"/>
      <c r="AD5321" s="1"/>
      <c r="AE5321" s="1"/>
      <c r="AF5321" s="1"/>
      <c r="AG5321" s="1"/>
      <c r="AH5321" s="1"/>
      <c r="AI5321" s="1"/>
      <c r="AJ5321" s="9" t="s">
        <v>52</v>
      </c>
      <c r="AK5321" s="9" t="s">
        <v>9814</v>
      </c>
      <c r="AL5321" s="9" t="s">
        <v>52</v>
      </c>
      <c r="AM5321" s="9" t="s">
        <v>52</v>
      </c>
    </row>
    <row r="5322" spans="1:39" ht="30" customHeight="1" x14ac:dyDescent="0.3">
      <c r="A5322" s="10" t="s">
        <v>4735</v>
      </c>
      <c r="B5322" s="10" t="s">
        <v>52</v>
      </c>
      <c r="C5322" s="10" t="s">
        <v>52</v>
      </c>
      <c r="D5322" s="11"/>
      <c r="E5322" s="15"/>
      <c r="F5322" s="17">
        <f>TRUNC(SUMIF(N5319:N5321, N5318, F5319:F5321),0)</f>
        <v>0</v>
      </c>
      <c r="G5322" s="15"/>
      <c r="H5322" s="17">
        <f>TRUNC(SUMIF(N5319:N5321, N5318, H5319:H5321),0)</f>
        <v>11949</v>
      </c>
      <c r="I5322" s="15"/>
      <c r="J5322" s="17">
        <f>TRUNC(SUMIF(N5319:N5321, N5318, J5319:J5321),0)</f>
        <v>238</v>
      </c>
      <c r="K5322" s="15"/>
      <c r="L5322" s="17">
        <f>F5322+H5322+J5322</f>
        <v>12187</v>
      </c>
      <c r="M5322" s="10" t="s">
        <v>52</v>
      </c>
      <c r="N5322" s="9" t="s">
        <v>4736</v>
      </c>
      <c r="O5322" s="9" t="s">
        <v>4736</v>
      </c>
      <c r="P5322" s="9" t="s">
        <v>52</v>
      </c>
      <c r="Q5322" s="9" t="s">
        <v>52</v>
      </c>
      <c r="R5322" s="9" t="s">
        <v>52</v>
      </c>
      <c r="S5322" s="1"/>
      <c r="T5322" s="1"/>
      <c r="U5322" s="1"/>
      <c r="V5322" s="1"/>
      <c r="W5322" s="1"/>
      <c r="X5322" s="1"/>
      <c r="Y5322" s="1"/>
      <c r="Z5322" s="1"/>
      <c r="AA5322" s="1"/>
      <c r="AB5322" s="1"/>
      <c r="AC5322" s="1"/>
      <c r="AD5322" s="1"/>
      <c r="AE5322" s="1"/>
      <c r="AF5322" s="1"/>
      <c r="AG5322" s="1"/>
      <c r="AH5322" s="1"/>
      <c r="AI5322" s="1"/>
      <c r="AJ5322" s="9" t="s">
        <v>52</v>
      </c>
      <c r="AK5322" s="9" t="s">
        <v>52</v>
      </c>
      <c r="AL5322" s="9" t="s">
        <v>52</v>
      </c>
      <c r="AM5322" s="9" t="s">
        <v>52</v>
      </c>
    </row>
    <row r="5323" spans="1:39" ht="30" customHeight="1" x14ac:dyDescent="0.3">
      <c r="A5323" s="11"/>
      <c r="B5323" s="11"/>
      <c r="C5323" s="11"/>
      <c r="D5323" s="11"/>
      <c r="E5323" s="15"/>
      <c r="F5323" s="17"/>
      <c r="G5323" s="15"/>
      <c r="H5323" s="17"/>
      <c r="I5323" s="15"/>
      <c r="J5323" s="17"/>
      <c r="K5323" s="15"/>
      <c r="L5323" s="17"/>
      <c r="M5323" s="11"/>
    </row>
    <row r="5324" spans="1:39" ht="30" customHeight="1" x14ac:dyDescent="0.3">
      <c r="A5324" s="14" t="s">
        <v>9815</v>
      </c>
      <c r="B5324" s="14"/>
      <c r="C5324" s="14"/>
      <c r="D5324" s="14"/>
      <c r="E5324" s="16"/>
      <c r="F5324" s="18"/>
      <c r="G5324" s="16"/>
      <c r="H5324" s="18"/>
      <c r="I5324" s="16"/>
      <c r="J5324" s="18"/>
      <c r="K5324" s="16"/>
      <c r="L5324" s="18"/>
      <c r="M5324" s="14"/>
      <c r="N5324" s="5" t="s">
        <v>3081</v>
      </c>
    </row>
    <row r="5325" spans="1:39" ht="30" customHeight="1" x14ac:dyDescent="0.3">
      <c r="A5325" s="10" t="s">
        <v>9804</v>
      </c>
      <c r="B5325" s="10" t="s">
        <v>4714</v>
      </c>
      <c r="C5325" s="10" t="s">
        <v>4715</v>
      </c>
      <c r="D5325" s="11">
        <v>0.09</v>
      </c>
      <c r="E5325" s="15">
        <v>0</v>
      </c>
      <c r="F5325" s="17">
        <f>TRUNC(E5325*D5325,1)</f>
        <v>0</v>
      </c>
      <c r="G5325" s="15">
        <v>208255</v>
      </c>
      <c r="H5325" s="17">
        <f>TRUNC(G5325*D5325,1)</f>
        <v>18742.900000000001</v>
      </c>
      <c r="I5325" s="15">
        <v>0</v>
      </c>
      <c r="J5325" s="17">
        <f>TRUNC(I5325*D5325,1)</f>
        <v>0</v>
      </c>
      <c r="K5325" s="15">
        <f>TRUNC(E5325+G5325+I5325,1)</f>
        <v>208255</v>
      </c>
      <c r="L5325" s="17">
        <f>TRUNC(F5325+H5325+J5325,1)</f>
        <v>18742.900000000001</v>
      </c>
      <c r="M5325" s="10" t="s">
        <v>52</v>
      </c>
      <c r="N5325" s="9" t="s">
        <v>3081</v>
      </c>
      <c r="O5325" s="9" t="s">
        <v>9805</v>
      </c>
      <c r="P5325" s="9" t="s">
        <v>54</v>
      </c>
      <c r="Q5325" s="9" t="s">
        <v>54</v>
      </c>
      <c r="R5325" s="9" t="s">
        <v>67</v>
      </c>
      <c r="S5325" s="1"/>
      <c r="T5325" s="1"/>
      <c r="U5325" s="1"/>
      <c r="V5325" s="1">
        <v>1</v>
      </c>
      <c r="W5325" s="1"/>
      <c r="X5325" s="1"/>
      <c r="Y5325" s="1"/>
      <c r="Z5325" s="1"/>
      <c r="AA5325" s="1"/>
      <c r="AB5325" s="1"/>
      <c r="AC5325" s="1"/>
      <c r="AD5325" s="1"/>
      <c r="AE5325" s="1"/>
      <c r="AF5325" s="1"/>
      <c r="AG5325" s="1"/>
      <c r="AH5325" s="1"/>
      <c r="AI5325" s="1"/>
      <c r="AJ5325" s="9" t="s">
        <v>52</v>
      </c>
      <c r="AK5325" s="9" t="s">
        <v>9818</v>
      </c>
      <c r="AL5325" s="9" t="s">
        <v>52</v>
      </c>
      <c r="AM5325" s="9" t="s">
        <v>52</v>
      </c>
    </row>
    <row r="5326" spans="1:39" ht="30" customHeight="1" x14ac:dyDescent="0.3">
      <c r="A5326" s="10" t="s">
        <v>4720</v>
      </c>
      <c r="B5326" s="10" t="s">
        <v>4714</v>
      </c>
      <c r="C5326" s="10" t="s">
        <v>4715</v>
      </c>
      <c r="D5326" s="11">
        <v>0.02</v>
      </c>
      <c r="E5326" s="15">
        <v>0</v>
      </c>
      <c r="F5326" s="17">
        <f>TRUNC(E5326*D5326,1)</f>
        <v>0</v>
      </c>
      <c r="G5326" s="15">
        <v>153671</v>
      </c>
      <c r="H5326" s="17">
        <f>TRUNC(G5326*D5326,1)</f>
        <v>3073.4</v>
      </c>
      <c r="I5326" s="15">
        <v>0</v>
      </c>
      <c r="J5326" s="17">
        <f>TRUNC(I5326*D5326,1)</f>
        <v>0</v>
      </c>
      <c r="K5326" s="15">
        <f>TRUNC(E5326+G5326+I5326,1)</f>
        <v>153671</v>
      </c>
      <c r="L5326" s="17">
        <f>TRUNC(F5326+H5326+J5326,1)</f>
        <v>3073.4</v>
      </c>
      <c r="M5326" s="10" t="s">
        <v>52</v>
      </c>
      <c r="N5326" s="9" t="s">
        <v>3081</v>
      </c>
      <c r="O5326" s="9" t="s">
        <v>4721</v>
      </c>
      <c r="P5326" s="9" t="s">
        <v>54</v>
      </c>
      <c r="Q5326" s="9" t="s">
        <v>54</v>
      </c>
      <c r="R5326" s="9" t="s">
        <v>67</v>
      </c>
      <c r="S5326" s="1"/>
      <c r="T5326" s="1"/>
      <c r="U5326" s="1"/>
      <c r="V5326" s="1">
        <v>1</v>
      </c>
      <c r="W5326" s="1"/>
      <c r="X5326" s="1"/>
      <c r="Y5326" s="1"/>
      <c r="Z5326" s="1"/>
      <c r="AA5326" s="1"/>
      <c r="AB5326" s="1"/>
      <c r="AC5326" s="1"/>
      <c r="AD5326" s="1"/>
      <c r="AE5326" s="1"/>
      <c r="AF5326" s="1"/>
      <c r="AG5326" s="1"/>
      <c r="AH5326" s="1"/>
      <c r="AI5326" s="1"/>
      <c r="AJ5326" s="9" t="s">
        <v>52</v>
      </c>
      <c r="AK5326" s="9" t="s">
        <v>9819</v>
      </c>
      <c r="AL5326" s="9" t="s">
        <v>52</v>
      </c>
      <c r="AM5326" s="9" t="s">
        <v>52</v>
      </c>
    </row>
    <row r="5327" spans="1:39" ht="30" customHeight="1" x14ac:dyDescent="0.3">
      <c r="A5327" s="10" t="s">
        <v>4727</v>
      </c>
      <c r="B5327" s="10" t="s">
        <v>4728</v>
      </c>
      <c r="C5327" s="10" t="s">
        <v>732</v>
      </c>
      <c r="D5327" s="11">
        <v>1</v>
      </c>
      <c r="E5327" s="15">
        <v>0</v>
      </c>
      <c r="F5327" s="17">
        <f>TRUNC(E5327*D5327,1)</f>
        <v>0</v>
      </c>
      <c r="G5327" s="15">
        <v>0</v>
      </c>
      <c r="H5327" s="17">
        <f>TRUNC(G5327*D5327,1)</f>
        <v>0</v>
      </c>
      <c r="I5327" s="15">
        <f>TRUNC(SUMIF(V5325:V5327, RIGHTB(O5327, 1), H5325:H5327)*U5327, 2)</f>
        <v>436.32</v>
      </c>
      <c r="J5327" s="17">
        <f>TRUNC(I5327*D5327,1)</f>
        <v>436.3</v>
      </c>
      <c r="K5327" s="15">
        <f>TRUNC(E5327+G5327+I5327,1)</f>
        <v>436.3</v>
      </c>
      <c r="L5327" s="17">
        <f>TRUNC(F5327+H5327+J5327,1)</f>
        <v>436.3</v>
      </c>
      <c r="M5327" s="10" t="s">
        <v>52</v>
      </c>
      <c r="N5327" s="9" t="s">
        <v>3081</v>
      </c>
      <c r="O5327" s="9" t="s">
        <v>4729</v>
      </c>
      <c r="P5327" s="9" t="s">
        <v>54</v>
      </c>
      <c r="Q5327" s="9" t="s">
        <v>54</v>
      </c>
      <c r="R5327" s="9" t="s">
        <v>54</v>
      </c>
      <c r="S5327" s="1">
        <v>1</v>
      </c>
      <c r="T5327" s="1">
        <v>2</v>
      </c>
      <c r="U5327" s="1">
        <v>0.02</v>
      </c>
      <c r="V5327" s="1"/>
      <c r="W5327" s="1"/>
      <c r="X5327" s="1"/>
      <c r="Y5327" s="1"/>
      <c r="Z5327" s="1"/>
      <c r="AA5327" s="1"/>
      <c r="AB5327" s="1"/>
      <c r="AC5327" s="1"/>
      <c r="AD5327" s="1"/>
      <c r="AE5327" s="1"/>
      <c r="AF5327" s="1"/>
      <c r="AG5327" s="1"/>
      <c r="AH5327" s="1"/>
      <c r="AI5327" s="1"/>
      <c r="AJ5327" s="9" t="s">
        <v>52</v>
      </c>
      <c r="AK5327" s="9" t="s">
        <v>9820</v>
      </c>
      <c r="AL5327" s="9" t="s">
        <v>52</v>
      </c>
      <c r="AM5327" s="9" t="s">
        <v>52</v>
      </c>
    </row>
    <row r="5328" spans="1:39" ht="30" customHeight="1" x14ac:dyDescent="0.3">
      <c r="A5328" s="10" t="s">
        <v>4735</v>
      </c>
      <c r="B5328" s="10" t="s">
        <v>52</v>
      </c>
      <c r="C5328" s="10" t="s">
        <v>52</v>
      </c>
      <c r="D5328" s="11"/>
      <c r="E5328" s="15"/>
      <c r="F5328" s="17">
        <f>TRUNC(SUMIF(N5325:N5327, N5324, F5325:F5327),0)</f>
        <v>0</v>
      </c>
      <c r="G5328" s="15"/>
      <c r="H5328" s="17">
        <f>TRUNC(SUMIF(N5325:N5327, N5324, H5325:H5327),0)</f>
        <v>21816</v>
      </c>
      <c r="I5328" s="15"/>
      <c r="J5328" s="17">
        <f>TRUNC(SUMIF(N5325:N5327, N5324, J5325:J5327),0)</f>
        <v>436</v>
      </c>
      <c r="K5328" s="15"/>
      <c r="L5328" s="17">
        <f>F5328+H5328+J5328</f>
        <v>22252</v>
      </c>
      <c r="M5328" s="10" t="s">
        <v>52</v>
      </c>
      <c r="N5328" s="9" t="s">
        <v>4736</v>
      </c>
      <c r="O5328" s="9" t="s">
        <v>4736</v>
      </c>
      <c r="P5328" s="9" t="s">
        <v>52</v>
      </c>
      <c r="Q5328" s="9" t="s">
        <v>52</v>
      </c>
      <c r="R5328" s="9" t="s">
        <v>52</v>
      </c>
      <c r="S5328" s="1"/>
      <c r="T5328" s="1"/>
      <c r="U5328" s="1"/>
      <c r="V5328" s="1"/>
      <c r="W5328" s="1"/>
      <c r="X5328" s="1"/>
      <c r="Y5328" s="1"/>
      <c r="Z5328" s="1"/>
      <c r="AA5328" s="1"/>
      <c r="AB5328" s="1"/>
      <c r="AC5328" s="1"/>
      <c r="AD5328" s="1"/>
      <c r="AE5328" s="1"/>
      <c r="AF5328" s="1"/>
      <c r="AG5328" s="1"/>
      <c r="AH5328" s="1"/>
      <c r="AI5328" s="1"/>
      <c r="AJ5328" s="9" t="s">
        <v>52</v>
      </c>
      <c r="AK5328" s="9" t="s">
        <v>52</v>
      </c>
      <c r="AL5328" s="9" t="s">
        <v>52</v>
      </c>
      <c r="AM5328" s="9" t="s">
        <v>52</v>
      </c>
    </row>
    <row r="5329" spans="1:39" ht="30" customHeight="1" x14ac:dyDescent="0.3">
      <c r="A5329" s="11"/>
      <c r="B5329" s="11"/>
      <c r="C5329" s="11"/>
      <c r="D5329" s="11"/>
      <c r="E5329" s="15"/>
      <c r="F5329" s="17"/>
      <c r="G5329" s="15"/>
      <c r="H5329" s="17"/>
      <c r="I5329" s="15"/>
      <c r="J5329" s="17"/>
      <c r="K5329" s="15"/>
      <c r="L5329" s="17"/>
      <c r="M5329" s="11"/>
    </row>
    <row r="5330" spans="1:39" ht="30" customHeight="1" x14ac:dyDescent="0.3">
      <c r="A5330" s="14" t="s">
        <v>9821</v>
      </c>
      <c r="B5330" s="14"/>
      <c r="C5330" s="14"/>
      <c r="D5330" s="14"/>
      <c r="E5330" s="16"/>
      <c r="F5330" s="18"/>
      <c r="G5330" s="16"/>
      <c r="H5330" s="18"/>
      <c r="I5330" s="16"/>
      <c r="J5330" s="18"/>
      <c r="K5330" s="16"/>
      <c r="L5330" s="18"/>
      <c r="M5330" s="14"/>
      <c r="N5330" s="5" t="s">
        <v>3084</v>
      </c>
    </row>
    <row r="5331" spans="1:39" ht="30" customHeight="1" x14ac:dyDescent="0.3">
      <c r="A5331" s="10" t="s">
        <v>9804</v>
      </c>
      <c r="B5331" s="10" t="s">
        <v>4714</v>
      </c>
      <c r="C5331" s="10" t="s">
        <v>4715</v>
      </c>
      <c r="D5331" s="11">
        <v>0.06</v>
      </c>
      <c r="E5331" s="15">
        <v>0</v>
      </c>
      <c r="F5331" s="17">
        <f>TRUNC(E5331*D5331,1)</f>
        <v>0</v>
      </c>
      <c r="G5331" s="15">
        <v>208255</v>
      </c>
      <c r="H5331" s="17">
        <f>TRUNC(G5331*D5331,1)</f>
        <v>12495.3</v>
      </c>
      <c r="I5331" s="15">
        <v>0</v>
      </c>
      <c r="J5331" s="17">
        <f>TRUNC(I5331*D5331,1)</f>
        <v>0</v>
      </c>
      <c r="K5331" s="15">
        <f>TRUNC(E5331+G5331+I5331,1)</f>
        <v>208255</v>
      </c>
      <c r="L5331" s="17">
        <f>TRUNC(F5331+H5331+J5331,1)</f>
        <v>12495.3</v>
      </c>
      <c r="M5331" s="10" t="s">
        <v>52</v>
      </c>
      <c r="N5331" s="9" t="s">
        <v>3084</v>
      </c>
      <c r="O5331" s="9" t="s">
        <v>9805</v>
      </c>
      <c r="P5331" s="9" t="s">
        <v>54</v>
      </c>
      <c r="Q5331" s="9" t="s">
        <v>54</v>
      </c>
      <c r="R5331" s="9" t="s">
        <v>67</v>
      </c>
      <c r="S5331" s="1"/>
      <c r="T5331" s="1"/>
      <c r="U5331" s="1"/>
      <c r="V5331" s="1">
        <v>1</v>
      </c>
      <c r="W5331" s="1"/>
      <c r="X5331" s="1"/>
      <c r="Y5331" s="1"/>
      <c r="Z5331" s="1"/>
      <c r="AA5331" s="1"/>
      <c r="AB5331" s="1"/>
      <c r="AC5331" s="1"/>
      <c r="AD5331" s="1"/>
      <c r="AE5331" s="1"/>
      <c r="AF5331" s="1"/>
      <c r="AG5331" s="1"/>
      <c r="AH5331" s="1"/>
      <c r="AI5331" s="1"/>
      <c r="AJ5331" s="9" t="s">
        <v>52</v>
      </c>
      <c r="AK5331" s="9" t="s">
        <v>9824</v>
      </c>
      <c r="AL5331" s="9" t="s">
        <v>52</v>
      </c>
      <c r="AM5331" s="9" t="s">
        <v>52</v>
      </c>
    </row>
    <row r="5332" spans="1:39" ht="30" customHeight="1" x14ac:dyDescent="0.3">
      <c r="A5332" s="10" t="s">
        <v>4720</v>
      </c>
      <c r="B5332" s="10" t="s">
        <v>4714</v>
      </c>
      <c r="C5332" s="10" t="s">
        <v>4715</v>
      </c>
      <c r="D5332" s="11">
        <v>0.02</v>
      </c>
      <c r="E5332" s="15">
        <v>0</v>
      </c>
      <c r="F5332" s="17">
        <f>TRUNC(E5332*D5332,1)</f>
        <v>0</v>
      </c>
      <c r="G5332" s="15">
        <v>153671</v>
      </c>
      <c r="H5332" s="17">
        <f>TRUNC(G5332*D5332,1)</f>
        <v>3073.4</v>
      </c>
      <c r="I5332" s="15">
        <v>0</v>
      </c>
      <c r="J5332" s="17">
        <f>TRUNC(I5332*D5332,1)</f>
        <v>0</v>
      </c>
      <c r="K5332" s="15">
        <f>TRUNC(E5332+G5332+I5332,1)</f>
        <v>153671</v>
      </c>
      <c r="L5332" s="17">
        <f>TRUNC(F5332+H5332+J5332,1)</f>
        <v>3073.4</v>
      </c>
      <c r="M5332" s="10" t="s">
        <v>52</v>
      </c>
      <c r="N5332" s="9" t="s">
        <v>3084</v>
      </c>
      <c r="O5332" s="9" t="s">
        <v>4721</v>
      </c>
      <c r="P5332" s="9" t="s">
        <v>54</v>
      </c>
      <c r="Q5332" s="9" t="s">
        <v>54</v>
      </c>
      <c r="R5332" s="9" t="s">
        <v>67</v>
      </c>
      <c r="S5332" s="1"/>
      <c r="T5332" s="1"/>
      <c r="U5332" s="1"/>
      <c r="V5332" s="1">
        <v>1</v>
      </c>
      <c r="W5332" s="1"/>
      <c r="X5332" s="1"/>
      <c r="Y5332" s="1"/>
      <c r="Z5332" s="1"/>
      <c r="AA5332" s="1"/>
      <c r="AB5332" s="1"/>
      <c r="AC5332" s="1"/>
      <c r="AD5332" s="1"/>
      <c r="AE5332" s="1"/>
      <c r="AF5332" s="1"/>
      <c r="AG5332" s="1"/>
      <c r="AH5332" s="1"/>
      <c r="AI5332" s="1"/>
      <c r="AJ5332" s="9" t="s">
        <v>52</v>
      </c>
      <c r="AK5332" s="9" t="s">
        <v>9825</v>
      </c>
      <c r="AL5332" s="9" t="s">
        <v>52</v>
      </c>
      <c r="AM5332" s="9" t="s">
        <v>52</v>
      </c>
    </row>
    <row r="5333" spans="1:39" ht="30" customHeight="1" x14ac:dyDescent="0.3">
      <c r="A5333" s="10" t="s">
        <v>4727</v>
      </c>
      <c r="B5333" s="10" t="s">
        <v>4728</v>
      </c>
      <c r="C5333" s="10" t="s">
        <v>732</v>
      </c>
      <c r="D5333" s="11">
        <v>1</v>
      </c>
      <c r="E5333" s="15">
        <v>0</v>
      </c>
      <c r="F5333" s="17">
        <f>TRUNC(E5333*D5333,1)</f>
        <v>0</v>
      </c>
      <c r="G5333" s="15">
        <v>0</v>
      </c>
      <c r="H5333" s="17">
        <f>TRUNC(G5333*D5333,1)</f>
        <v>0</v>
      </c>
      <c r="I5333" s="15">
        <f>TRUNC(SUMIF(V5331:V5333, RIGHTB(O5333, 1), H5331:H5333)*U5333, 2)</f>
        <v>311.37</v>
      </c>
      <c r="J5333" s="17">
        <f>TRUNC(I5333*D5333,1)</f>
        <v>311.3</v>
      </c>
      <c r="K5333" s="15">
        <f>TRUNC(E5333+G5333+I5333,1)</f>
        <v>311.3</v>
      </c>
      <c r="L5333" s="17">
        <f>TRUNC(F5333+H5333+J5333,1)</f>
        <v>311.3</v>
      </c>
      <c r="M5333" s="10" t="s">
        <v>52</v>
      </c>
      <c r="N5333" s="9" t="s">
        <v>3084</v>
      </c>
      <c r="O5333" s="9" t="s">
        <v>4729</v>
      </c>
      <c r="P5333" s="9" t="s">
        <v>54</v>
      </c>
      <c r="Q5333" s="9" t="s">
        <v>54</v>
      </c>
      <c r="R5333" s="9" t="s">
        <v>54</v>
      </c>
      <c r="S5333" s="1">
        <v>1</v>
      </c>
      <c r="T5333" s="1">
        <v>2</v>
      </c>
      <c r="U5333" s="1">
        <v>0.02</v>
      </c>
      <c r="V5333" s="1"/>
      <c r="W5333" s="1"/>
      <c r="X5333" s="1"/>
      <c r="Y5333" s="1"/>
      <c r="Z5333" s="1"/>
      <c r="AA5333" s="1"/>
      <c r="AB5333" s="1"/>
      <c r="AC5333" s="1"/>
      <c r="AD5333" s="1"/>
      <c r="AE5333" s="1"/>
      <c r="AF5333" s="1"/>
      <c r="AG5333" s="1"/>
      <c r="AH5333" s="1"/>
      <c r="AI5333" s="1"/>
      <c r="AJ5333" s="9" t="s">
        <v>52</v>
      </c>
      <c r="AK5333" s="9" t="s">
        <v>9826</v>
      </c>
      <c r="AL5333" s="9" t="s">
        <v>52</v>
      </c>
      <c r="AM5333" s="9" t="s">
        <v>52</v>
      </c>
    </row>
    <row r="5334" spans="1:39" ht="30" customHeight="1" x14ac:dyDescent="0.3">
      <c r="A5334" s="10" t="s">
        <v>4735</v>
      </c>
      <c r="B5334" s="10" t="s">
        <v>52</v>
      </c>
      <c r="C5334" s="10" t="s">
        <v>52</v>
      </c>
      <c r="D5334" s="11"/>
      <c r="E5334" s="15"/>
      <c r="F5334" s="17">
        <f>TRUNC(SUMIF(N5331:N5333, N5330, F5331:F5333),0)</f>
        <v>0</v>
      </c>
      <c r="G5334" s="15"/>
      <c r="H5334" s="17">
        <f>TRUNC(SUMIF(N5331:N5333, N5330, H5331:H5333),0)</f>
        <v>15568</v>
      </c>
      <c r="I5334" s="15"/>
      <c r="J5334" s="17">
        <f>TRUNC(SUMIF(N5331:N5333, N5330, J5331:J5333),0)</f>
        <v>311</v>
      </c>
      <c r="K5334" s="15"/>
      <c r="L5334" s="17">
        <f>F5334+H5334+J5334</f>
        <v>15879</v>
      </c>
      <c r="M5334" s="10" t="s">
        <v>52</v>
      </c>
      <c r="N5334" s="9" t="s">
        <v>4736</v>
      </c>
      <c r="O5334" s="9" t="s">
        <v>4736</v>
      </c>
      <c r="P5334" s="9" t="s">
        <v>52</v>
      </c>
      <c r="Q5334" s="9" t="s">
        <v>52</v>
      </c>
      <c r="R5334" s="9" t="s">
        <v>52</v>
      </c>
      <c r="S5334" s="1"/>
      <c r="T5334" s="1"/>
      <c r="U5334" s="1"/>
      <c r="V5334" s="1"/>
      <c r="W5334" s="1"/>
      <c r="X5334" s="1"/>
      <c r="Y5334" s="1"/>
      <c r="Z5334" s="1"/>
      <c r="AA5334" s="1"/>
      <c r="AB5334" s="1"/>
      <c r="AC5334" s="1"/>
      <c r="AD5334" s="1"/>
      <c r="AE5334" s="1"/>
      <c r="AF5334" s="1"/>
      <c r="AG5334" s="1"/>
      <c r="AH5334" s="1"/>
      <c r="AI5334" s="1"/>
      <c r="AJ5334" s="9" t="s">
        <v>52</v>
      </c>
      <c r="AK5334" s="9" t="s">
        <v>52</v>
      </c>
      <c r="AL5334" s="9" t="s">
        <v>52</v>
      </c>
      <c r="AM5334" s="9" t="s">
        <v>52</v>
      </c>
    </row>
    <row r="5335" spans="1:39" ht="30" customHeight="1" x14ac:dyDescent="0.3">
      <c r="A5335" s="11"/>
      <c r="B5335" s="11"/>
      <c r="C5335" s="11"/>
      <c r="D5335" s="11"/>
      <c r="E5335" s="15"/>
      <c r="F5335" s="17"/>
      <c r="G5335" s="15"/>
      <c r="H5335" s="17"/>
      <c r="I5335" s="15"/>
      <c r="J5335" s="17"/>
      <c r="K5335" s="15"/>
      <c r="L5335" s="17"/>
      <c r="M5335" s="11"/>
    </row>
    <row r="5336" spans="1:39" ht="30" customHeight="1" x14ac:dyDescent="0.3">
      <c r="A5336" s="14" t="s">
        <v>9827</v>
      </c>
      <c r="B5336" s="14"/>
      <c r="C5336" s="14"/>
      <c r="D5336" s="14"/>
      <c r="E5336" s="16"/>
      <c r="F5336" s="18"/>
      <c r="G5336" s="16"/>
      <c r="H5336" s="18"/>
      <c r="I5336" s="16"/>
      <c r="J5336" s="18"/>
      <c r="K5336" s="16"/>
      <c r="L5336" s="18"/>
      <c r="M5336" s="14"/>
      <c r="N5336" s="5" t="s">
        <v>3087</v>
      </c>
    </row>
    <row r="5337" spans="1:39" ht="30" customHeight="1" x14ac:dyDescent="0.3">
      <c r="A5337" s="10" t="s">
        <v>9804</v>
      </c>
      <c r="B5337" s="10" t="s">
        <v>4714</v>
      </c>
      <c r="C5337" s="10" t="s">
        <v>4715</v>
      </c>
      <c r="D5337" s="11">
        <v>4.8000000000000001E-2</v>
      </c>
      <c r="E5337" s="15">
        <v>0</v>
      </c>
      <c r="F5337" s="17">
        <f>TRUNC(E5337*D5337,1)</f>
        <v>0</v>
      </c>
      <c r="G5337" s="15">
        <v>208255</v>
      </c>
      <c r="H5337" s="17">
        <f>TRUNC(G5337*D5337,1)</f>
        <v>9996.2000000000007</v>
      </c>
      <c r="I5337" s="15">
        <v>0</v>
      </c>
      <c r="J5337" s="17">
        <f>TRUNC(I5337*D5337,1)</f>
        <v>0</v>
      </c>
      <c r="K5337" s="15">
        <f>TRUNC(E5337+G5337+I5337,1)</f>
        <v>208255</v>
      </c>
      <c r="L5337" s="17">
        <f>TRUNC(F5337+H5337+J5337,1)</f>
        <v>9996.2000000000007</v>
      </c>
      <c r="M5337" s="10" t="s">
        <v>52</v>
      </c>
      <c r="N5337" s="9" t="s">
        <v>3087</v>
      </c>
      <c r="O5337" s="9" t="s">
        <v>9805</v>
      </c>
      <c r="P5337" s="9" t="s">
        <v>54</v>
      </c>
      <c r="Q5337" s="9" t="s">
        <v>54</v>
      </c>
      <c r="R5337" s="9" t="s">
        <v>67</v>
      </c>
      <c r="S5337" s="1"/>
      <c r="T5337" s="1"/>
      <c r="U5337" s="1"/>
      <c r="V5337" s="1">
        <v>1</v>
      </c>
      <c r="W5337" s="1"/>
      <c r="X5337" s="1"/>
      <c r="Y5337" s="1"/>
      <c r="Z5337" s="1"/>
      <c r="AA5337" s="1"/>
      <c r="AB5337" s="1"/>
      <c r="AC5337" s="1"/>
      <c r="AD5337" s="1"/>
      <c r="AE5337" s="1"/>
      <c r="AF5337" s="1"/>
      <c r="AG5337" s="1"/>
      <c r="AH5337" s="1"/>
      <c r="AI5337" s="1"/>
      <c r="AJ5337" s="9" t="s">
        <v>52</v>
      </c>
      <c r="AK5337" s="9" t="s">
        <v>9829</v>
      </c>
      <c r="AL5337" s="9" t="s">
        <v>52</v>
      </c>
      <c r="AM5337" s="9" t="s">
        <v>52</v>
      </c>
    </row>
    <row r="5338" spans="1:39" ht="30" customHeight="1" x14ac:dyDescent="0.3">
      <c r="A5338" s="10" t="s">
        <v>4720</v>
      </c>
      <c r="B5338" s="10" t="s">
        <v>4714</v>
      </c>
      <c r="C5338" s="10" t="s">
        <v>4715</v>
      </c>
      <c r="D5338" s="11">
        <v>1.6E-2</v>
      </c>
      <c r="E5338" s="15">
        <v>0</v>
      </c>
      <c r="F5338" s="17">
        <f>TRUNC(E5338*D5338,1)</f>
        <v>0</v>
      </c>
      <c r="G5338" s="15">
        <v>153671</v>
      </c>
      <c r="H5338" s="17">
        <f>TRUNC(G5338*D5338,1)</f>
        <v>2458.6999999999998</v>
      </c>
      <c r="I5338" s="15">
        <v>0</v>
      </c>
      <c r="J5338" s="17">
        <f>TRUNC(I5338*D5338,1)</f>
        <v>0</v>
      </c>
      <c r="K5338" s="15">
        <f>TRUNC(E5338+G5338+I5338,1)</f>
        <v>153671</v>
      </c>
      <c r="L5338" s="17">
        <f>TRUNC(F5338+H5338+J5338,1)</f>
        <v>2458.6999999999998</v>
      </c>
      <c r="M5338" s="10" t="s">
        <v>52</v>
      </c>
      <c r="N5338" s="9" t="s">
        <v>3087</v>
      </c>
      <c r="O5338" s="9" t="s">
        <v>4721</v>
      </c>
      <c r="P5338" s="9" t="s">
        <v>54</v>
      </c>
      <c r="Q5338" s="9" t="s">
        <v>54</v>
      </c>
      <c r="R5338" s="9" t="s">
        <v>67</v>
      </c>
      <c r="S5338" s="1"/>
      <c r="T5338" s="1"/>
      <c r="U5338" s="1"/>
      <c r="V5338" s="1">
        <v>1</v>
      </c>
      <c r="W5338" s="1"/>
      <c r="X5338" s="1"/>
      <c r="Y5338" s="1"/>
      <c r="Z5338" s="1"/>
      <c r="AA5338" s="1"/>
      <c r="AB5338" s="1"/>
      <c r="AC5338" s="1"/>
      <c r="AD5338" s="1"/>
      <c r="AE5338" s="1"/>
      <c r="AF5338" s="1"/>
      <c r="AG5338" s="1"/>
      <c r="AH5338" s="1"/>
      <c r="AI5338" s="1"/>
      <c r="AJ5338" s="9" t="s">
        <v>52</v>
      </c>
      <c r="AK5338" s="9" t="s">
        <v>9830</v>
      </c>
      <c r="AL5338" s="9" t="s">
        <v>52</v>
      </c>
      <c r="AM5338" s="9" t="s">
        <v>52</v>
      </c>
    </row>
    <row r="5339" spans="1:39" ht="30" customHeight="1" x14ac:dyDescent="0.3">
      <c r="A5339" s="10" t="s">
        <v>4727</v>
      </c>
      <c r="B5339" s="10" t="s">
        <v>4728</v>
      </c>
      <c r="C5339" s="10" t="s">
        <v>732</v>
      </c>
      <c r="D5339" s="11">
        <v>1</v>
      </c>
      <c r="E5339" s="15">
        <v>0</v>
      </c>
      <c r="F5339" s="17">
        <f>TRUNC(E5339*D5339,1)</f>
        <v>0</v>
      </c>
      <c r="G5339" s="15">
        <v>0</v>
      </c>
      <c r="H5339" s="17">
        <f>TRUNC(G5339*D5339,1)</f>
        <v>0</v>
      </c>
      <c r="I5339" s="15">
        <f>TRUNC(SUMIF(V5337:V5339, RIGHTB(O5339, 1), H5337:H5339)*U5339, 2)</f>
        <v>249.09</v>
      </c>
      <c r="J5339" s="17">
        <f>TRUNC(I5339*D5339,1)</f>
        <v>249</v>
      </c>
      <c r="K5339" s="15">
        <f>TRUNC(E5339+G5339+I5339,1)</f>
        <v>249</v>
      </c>
      <c r="L5339" s="17">
        <f>TRUNC(F5339+H5339+J5339,1)</f>
        <v>249</v>
      </c>
      <c r="M5339" s="10" t="s">
        <v>52</v>
      </c>
      <c r="N5339" s="9" t="s">
        <v>3087</v>
      </c>
      <c r="O5339" s="9" t="s">
        <v>4729</v>
      </c>
      <c r="P5339" s="9" t="s">
        <v>54</v>
      </c>
      <c r="Q5339" s="9" t="s">
        <v>54</v>
      </c>
      <c r="R5339" s="9" t="s">
        <v>54</v>
      </c>
      <c r="S5339" s="1">
        <v>1</v>
      </c>
      <c r="T5339" s="1">
        <v>2</v>
      </c>
      <c r="U5339" s="1">
        <v>0.02</v>
      </c>
      <c r="V5339" s="1"/>
      <c r="W5339" s="1"/>
      <c r="X5339" s="1"/>
      <c r="Y5339" s="1"/>
      <c r="Z5339" s="1"/>
      <c r="AA5339" s="1"/>
      <c r="AB5339" s="1"/>
      <c r="AC5339" s="1"/>
      <c r="AD5339" s="1"/>
      <c r="AE5339" s="1"/>
      <c r="AF5339" s="1"/>
      <c r="AG5339" s="1"/>
      <c r="AH5339" s="1"/>
      <c r="AI5339" s="1"/>
      <c r="AJ5339" s="9" t="s">
        <v>52</v>
      </c>
      <c r="AK5339" s="9" t="s">
        <v>9831</v>
      </c>
      <c r="AL5339" s="9" t="s">
        <v>52</v>
      </c>
      <c r="AM5339" s="9" t="s">
        <v>52</v>
      </c>
    </row>
    <row r="5340" spans="1:39" ht="30" customHeight="1" x14ac:dyDescent="0.3">
      <c r="A5340" s="10" t="s">
        <v>4735</v>
      </c>
      <c r="B5340" s="10" t="s">
        <v>52</v>
      </c>
      <c r="C5340" s="10" t="s">
        <v>52</v>
      </c>
      <c r="D5340" s="11"/>
      <c r="E5340" s="15"/>
      <c r="F5340" s="17">
        <f>TRUNC(SUMIF(N5337:N5339, N5336, F5337:F5339),0)</f>
        <v>0</v>
      </c>
      <c r="G5340" s="15"/>
      <c r="H5340" s="17">
        <f>TRUNC(SUMIF(N5337:N5339, N5336, H5337:H5339),0)</f>
        <v>12454</v>
      </c>
      <c r="I5340" s="15"/>
      <c r="J5340" s="17">
        <f>TRUNC(SUMIF(N5337:N5339, N5336, J5337:J5339),0)</f>
        <v>249</v>
      </c>
      <c r="K5340" s="15"/>
      <c r="L5340" s="17">
        <f>F5340+H5340+J5340</f>
        <v>12703</v>
      </c>
      <c r="M5340" s="10" t="s">
        <v>52</v>
      </c>
      <c r="N5340" s="9" t="s">
        <v>4736</v>
      </c>
      <c r="O5340" s="9" t="s">
        <v>4736</v>
      </c>
      <c r="P5340" s="9" t="s">
        <v>52</v>
      </c>
      <c r="Q5340" s="9" t="s">
        <v>52</v>
      </c>
      <c r="R5340" s="9" t="s">
        <v>52</v>
      </c>
      <c r="S5340" s="1"/>
      <c r="T5340" s="1"/>
      <c r="U5340" s="1"/>
      <c r="V5340" s="1"/>
      <c r="W5340" s="1"/>
      <c r="X5340" s="1"/>
      <c r="Y5340" s="1"/>
      <c r="Z5340" s="1"/>
      <c r="AA5340" s="1"/>
      <c r="AB5340" s="1"/>
      <c r="AC5340" s="1"/>
      <c r="AD5340" s="1"/>
      <c r="AE5340" s="1"/>
      <c r="AF5340" s="1"/>
      <c r="AG5340" s="1"/>
      <c r="AH5340" s="1"/>
      <c r="AI5340" s="1"/>
      <c r="AJ5340" s="9" t="s">
        <v>52</v>
      </c>
      <c r="AK5340" s="9" t="s">
        <v>52</v>
      </c>
      <c r="AL5340" s="9" t="s">
        <v>52</v>
      </c>
      <c r="AM5340" s="9" t="s">
        <v>52</v>
      </c>
    </row>
    <row r="5341" spans="1:39" ht="30" customHeight="1" x14ac:dyDescent="0.3">
      <c r="A5341" s="11"/>
      <c r="B5341" s="11"/>
      <c r="C5341" s="11"/>
      <c r="D5341" s="11"/>
      <c r="E5341" s="15"/>
      <c r="F5341" s="17"/>
      <c r="G5341" s="15"/>
      <c r="H5341" s="17"/>
      <c r="I5341" s="15"/>
      <c r="J5341" s="17"/>
      <c r="K5341" s="15"/>
      <c r="L5341" s="17"/>
      <c r="M5341" s="11"/>
    </row>
    <row r="5342" spans="1:39" ht="30" customHeight="1" x14ac:dyDescent="0.3">
      <c r="A5342" s="14" t="s">
        <v>9832</v>
      </c>
      <c r="B5342" s="14"/>
      <c r="C5342" s="14"/>
      <c r="D5342" s="14"/>
      <c r="E5342" s="16"/>
      <c r="F5342" s="18"/>
      <c r="G5342" s="16"/>
      <c r="H5342" s="18"/>
      <c r="I5342" s="16"/>
      <c r="J5342" s="18"/>
      <c r="K5342" s="16"/>
      <c r="L5342" s="18"/>
      <c r="M5342" s="14"/>
      <c r="N5342" s="5" t="s">
        <v>3090</v>
      </c>
    </row>
    <row r="5343" spans="1:39" ht="30" customHeight="1" x14ac:dyDescent="0.3">
      <c r="A5343" s="10" t="s">
        <v>9804</v>
      </c>
      <c r="B5343" s="10" t="s">
        <v>4714</v>
      </c>
      <c r="C5343" s="10" t="s">
        <v>4715</v>
      </c>
      <c r="D5343" s="11">
        <v>0.08</v>
      </c>
      <c r="E5343" s="15">
        <v>0</v>
      </c>
      <c r="F5343" s="17">
        <f>TRUNC(E5343*D5343,1)</f>
        <v>0</v>
      </c>
      <c r="G5343" s="15">
        <v>208255</v>
      </c>
      <c r="H5343" s="17">
        <f>TRUNC(G5343*D5343,1)</f>
        <v>16660.400000000001</v>
      </c>
      <c r="I5343" s="15">
        <v>0</v>
      </c>
      <c r="J5343" s="17">
        <f>TRUNC(I5343*D5343,1)</f>
        <v>0</v>
      </c>
      <c r="K5343" s="15">
        <f>TRUNC(E5343+G5343+I5343,1)</f>
        <v>208255</v>
      </c>
      <c r="L5343" s="17">
        <f>TRUNC(F5343+H5343+J5343,1)</f>
        <v>16660.400000000001</v>
      </c>
      <c r="M5343" s="10" t="s">
        <v>52</v>
      </c>
      <c r="N5343" s="9" t="s">
        <v>3090</v>
      </c>
      <c r="O5343" s="9" t="s">
        <v>9805</v>
      </c>
      <c r="P5343" s="9" t="s">
        <v>54</v>
      </c>
      <c r="Q5343" s="9" t="s">
        <v>54</v>
      </c>
      <c r="R5343" s="9" t="s">
        <v>67</v>
      </c>
      <c r="S5343" s="1"/>
      <c r="T5343" s="1"/>
      <c r="U5343" s="1"/>
      <c r="V5343" s="1"/>
      <c r="W5343" s="1"/>
      <c r="X5343" s="1"/>
      <c r="Y5343" s="1"/>
      <c r="Z5343" s="1"/>
      <c r="AA5343" s="1"/>
      <c r="AB5343" s="1"/>
      <c r="AC5343" s="1"/>
      <c r="AD5343" s="1"/>
      <c r="AE5343" s="1"/>
      <c r="AF5343" s="1"/>
      <c r="AG5343" s="1"/>
      <c r="AH5343" s="1"/>
      <c r="AI5343" s="1"/>
      <c r="AJ5343" s="9" t="s">
        <v>52</v>
      </c>
      <c r="AK5343" s="9" t="s">
        <v>9835</v>
      </c>
      <c r="AL5343" s="9" t="s">
        <v>52</v>
      </c>
      <c r="AM5343" s="9" t="s">
        <v>52</v>
      </c>
    </row>
    <row r="5344" spans="1:39" ht="30" customHeight="1" x14ac:dyDescent="0.3">
      <c r="A5344" s="10" t="s">
        <v>4720</v>
      </c>
      <c r="B5344" s="10" t="s">
        <v>4714</v>
      </c>
      <c r="C5344" s="10" t="s">
        <v>4715</v>
      </c>
      <c r="D5344" s="11">
        <v>0.02</v>
      </c>
      <c r="E5344" s="15">
        <v>0</v>
      </c>
      <c r="F5344" s="17">
        <f>TRUNC(E5344*D5344,1)</f>
        <v>0</v>
      </c>
      <c r="G5344" s="15">
        <v>153671</v>
      </c>
      <c r="H5344" s="17">
        <f>TRUNC(G5344*D5344,1)</f>
        <v>3073.4</v>
      </c>
      <c r="I5344" s="15">
        <v>0</v>
      </c>
      <c r="J5344" s="17">
        <f>TRUNC(I5344*D5344,1)</f>
        <v>0</v>
      </c>
      <c r="K5344" s="15">
        <f>TRUNC(E5344+G5344+I5344,1)</f>
        <v>153671</v>
      </c>
      <c r="L5344" s="17">
        <f>TRUNC(F5344+H5344+J5344,1)</f>
        <v>3073.4</v>
      </c>
      <c r="M5344" s="10" t="s">
        <v>52</v>
      </c>
      <c r="N5344" s="9" t="s">
        <v>3090</v>
      </c>
      <c r="O5344" s="9" t="s">
        <v>4721</v>
      </c>
      <c r="P5344" s="9" t="s">
        <v>54</v>
      </c>
      <c r="Q5344" s="9" t="s">
        <v>54</v>
      </c>
      <c r="R5344" s="9" t="s">
        <v>67</v>
      </c>
      <c r="S5344" s="1"/>
      <c r="T5344" s="1"/>
      <c r="U5344" s="1"/>
      <c r="V5344" s="1"/>
      <c r="W5344" s="1"/>
      <c r="X5344" s="1"/>
      <c r="Y5344" s="1"/>
      <c r="Z5344" s="1"/>
      <c r="AA5344" s="1"/>
      <c r="AB5344" s="1"/>
      <c r="AC5344" s="1"/>
      <c r="AD5344" s="1"/>
      <c r="AE5344" s="1"/>
      <c r="AF5344" s="1"/>
      <c r="AG5344" s="1"/>
      <c r="AH5344" s="1"/>
      <c r="AI5344" s="1"/>
      <c r="AJ5344" s="9" t="s">
        <v>52</v>
      </c>
      <c r="AK5344" s="9" t="s">
        <v>9836</v>
      </c>
      <c r="AL5344" s="9" t="s">
        <v>52</v>
      </c>
      <c r="AM5344" s="9" t="s">
        <v>52</v>
      </c>
    </row>
    <row r="5345" spans="1:39" ht="30" customHeight="1" x14ac:dyDescent="0.3">
      <c r="A5345" s="10" t="s">
        <v>4735</v>
      </c>
      <c r="B5345" s="10" t="s">
        <v>52</v>
      </c>
      <c r="C5345" s="10" t="s">
        <v>52</v>
      </c>
      <c r="D5345" s="11"/>
      <c r="E5345" s="15"/>
      <c r="F5345" s="17">
        <f>TRUNC(SUMIF(N5343:N5344, N5342, F5343:F5344),0)</f>
        <v>0</v>
      </c>
      <c r="G5345" s="15"/>
      <c r="H5345" s="17">
        <f>TRUNC(SUMIF(N5343:N5344, N5342, H5343:H5344),0)</f>
        <v>19733</v>
      </c>
      <c r="I5345" s="15"/>
      <c r="J5345" s="17">
        <f>TRUNC(SUMIF(N5343:N5344, N5342, J5343:J5344),0)</f>
        <v>0</v>
      </c>
      <c r="K5345" s="15"/>
      <c r="L5345" s="17">
        <f>F5345+H5345+J5345</f>
        <v>19733</v>
      </c>
      <c r="M5345" s="10" t="s">
        <v>52</v>
      </c>
      <c r="N5345" s="9" t="s">
        <v>4736</v>
      </c>
      <c r="O5345" s="9" t="s">
        <v>4736</v>
      </c>
      <c r="P5345" s="9" t="s">
        <v>52</v>
      </c>
      <c r="Q5345" s="9" t="s">
        <v>52</v>
      </c>
      <c r="R5345" s="9" t="s">
        <v>52</v>
      </c>
      <c r="S5345" s="1"/>
      <c r="T5345" s="1"/>
      <c r="U5345" s="1"/>
      <c r="V5345" s="1"/>
      <c r="W5345" s="1"/>
      <c r="X5345" s="1"/>
      <c r="Y5345" s="1"/>
      <c r="Z5345" s="1"/>
      <c r="AA5345" s="1"/>
      <c r="AB5345" s="1"/>
      <c r="AC5345" s="1"/>
      <c r="AD5345" s="1"/>
      <c r="AE5345" s="1"/>
      <c r="AF5345" s="1"/>
      <c r="AG5345" s="1"/>
      <c r="AH5345" s="1"/>
      <c r="AI5345" s="1"/>
      <c r="AJ5345" s="9" t="s">
        <v>52</v>
      </c>
      <c r="AK5345" s="9" t="s">
        <v>52</v>
      </c>
      <c r="AL5345" s="9" t="s">
        <v>52</v>
      </c>
      <c r="AM5345" s="9" t="s">
        <v>52</v>
      </c>
    </row>
    <row r="5346" spans="1:39" ht="30" customHeight="1" x14ac:dyDescent="0.3">
      <c r="A5346" s="11"/>
      <c r="B5346" s="11"/>
      <c r="C5346" s="11"/>
      <c r="D5346" s="11"/>
      <c r="E5346" s="15"/>
      <c r="F5346" s="17"/>
      <c r="G5346" s="15"/>
      <c r="H5346" s="17"/>
      <c r="I5346" s="15"/>
      <c r="J5346" s="17"/>
      <c r="K5346" s="15"/>
      <c r="L5346" s="17"/>
      <c r="M5346" s="11"/>
    </row>
    <row r="5347" spans="1:39" ht="30" customHeight="1" x14ac:dyDescent="0.3">
      <c r="A5347" s="14" t="s">
        <v>9837</v>
      </c>
      <c r="B5347" s="14"/>
      <c r="C5347" s="14"/>
      <c r="D5347" s="14"/>
      <c r="E5347" s="16"/>
      <c r="F5347" s="18"/>
      <c r="G5347" s="16"/>
      <c r="H5347" s="18"/>
      <c r="I5347" s="16"/>
      <c r="J5347" s="18"/>
      <c r="K5347" s="16"/>
      <c r="L5347" s="18"/>
      <c r="M5347" s="14"/>
      <c r="N5347" s="5" t="s">
        <v>3095</v>
      </c>
    </row>
    <row r="5348" spans="1:39" ht="30" customHeight="1" x14ac:dyDescent="0.3">
      <c r="A5348" s="10" t="s">
        <v>9804</v>
      </c>
      <c r="B5348" s="10" t="s">
        <v>4714</v>
      </c>
      <c r="C5348" s="10" t="s">
        <v>4715</v>
      </c>
      <c r="D5348" s="11">
        <v>0.17</v>
      </c>
      <c r="E5348" s="15">
        <v>0</v>
      </c>
      <c r="F5348" s="17">
        <f>TRUNC(E5348*D5348,1)</f>
        <v>0</v>
      </c>
      <c r="G5348" s="15">
        <v>208255</v>
      </c>
      <c r="H5348" s="17">
        <f>TRUNC(G5348*D5348,1)</f>
        <v>35403.300000000003</v>
      </c>
      <c r="I5348" s="15">
        <v>0</v>
      </c>
      <c r="J5348" s="17">
        <f>TRUNC(I5348*D5348,1)</f>
        <v>0</v>
      </c>
      <c r="K5348" s="15">
        <f>TRUNC(E5348+G5348+I5348,1)</f>
        <v>208255</v>
      </c>
      <c r="L5348" s="17">
        <f>TRUNC(F5348+H5348+J5348,1)</f>
        <v>35403.300000000003</v>
      </c>
      <c r="M5348" s="10" t="s">
        <v>52</v>
      </c>
      <c r="N5348" s="9" t="s">
        <v>3095</v>
      </c>
      <c r="O5348" s="9" t="s">
        <v>9805</v>
      </c>
      <c r="P5348" s="9" t="s">
        <v>54</v>
      </c>
      <c r="Q5348" s="9" t="s">
        <v>54</v>
      </c>
      <c r="R5348" s="9" t="s">
        <v>67</v>
      </c>
      <c r="S5348" s="1"/>
      <c r="T5348" s="1"/>
      <c r="U5348" s="1"/>
      <c r="V5348" s="1"/>
      <c r="W5348" s="1"/>
      <c r="X5348" s="1"/>
      <c r="Y5348" s="1"/>
      <c r="Z5348" s="1"/>
      <c r="AA5348" s="1"/>
      <c r="AB5348" s="1"/>
      <c r="AC5348" s="1"/>
      <c r="AD5348" s="1"/>
      <c r="AE5348" s="1"/>
      <c r="AF5348" s="1"/>
      <c r="AG5348" s="1"/>
      <c r="AH5348" s="1"/>
      <c r="AI5348" s="1"/>
      <c r="AJ5348" s="9" t="s">
        <v>52</v>
      </c>
      <c r="AK5348" s="9" t="s">
        <v>9840</v>
      </c>
      <c r="AL5348" s="9" t="s">
        <v>52</v>
      </c>
      <c r="AM5348" s="9" t="s">
        <v>52</v>
      </c>
    </row>
    <row r="5349" spans="1:39" ht="30" customHeight="1" x14ac:dyDescent="0.3">
      <c r="A5349" s="10" t="s">
        <v>4720</v>
      </c>
      <c r="B5349" s="10" t="s">
        <v>4714</v>
      </c>
      <c r="C5349" s="10" t="s">
        <v>4715</v>
      </c>
      <c r="D5349" s="11">
        <v>0.04</v>
      </c>
      <c r="E5349" s="15">
        <v>0</v>
      </c>
      <c r="F5349" s="17">
        <f>TRUNC(E5349*D5349,1)</f>
        <v>0</v>
      </c>
      <c r="G5349" s="15">
        <v>153671</v>
      </c>
      <c r="H5349" s="17">
        <f>TRUNC(G5349*D5349,1)</f>
        <v>6146.8</v>
      </c>
      <c r="I5349" s="15">
        <v>0</v>
      </c>
      <c r="J5349" s="17">
        <f>TRUNC(I5349*D5349,1)</f>
        <v>0</v>
      </c>
      <c r="K5349" s="15">
        <f>TRUNC(E5349+G5349+I5349,1)</f>
        <v>153671</v>
      </c>
      <c r="L5349" s="17">
        <f>TRUNC(F5349+H5349+J5349,1)</f>
        <v>6146.8</v>
      </c>
      <c r="M5349" s="10" t="s">
        <v>52</v>
      </c>
      <c r="N5349" s="9" t="s">
        <v>3095</v>
      </c>
      <c r="O5349" s="9" t="s">
        <v>4721</v>
      </c>
      <c r="P5349" s="9" t="s">
        <v>54</v>
      </c>
      <c r="Q5349" s="9" t="s">
        <v>54</v>
      </c>
      <c r="R5349" s="9" t="s">
        <v>67</v>
      </c>
      <c r="S5349" s="1"/>
      <c r="T5349" s="1"/>
      <c r="U5349" s="1"/>
      <c r="V5349" s="1"/>
      <c r="W5349" s="1"/>
      <c r="X5349" s="1"/>
      <c r="Y5349" s="1"/>
      <c r="Z5349" s="1"/>
      <c r="AA5349" s="1"/>
      <c r="AB5349" s="1"/>
      <c r="AC5349" s="1"/>
      <c r="AD5349" s="1"/>
      <c r="AE5349" s="1"/>
      <c r="AF5349" s="1"/>
      <c r="AG5349" s="1"/>
      <c r="AH5349" s="1"/>
      <c r="AI5349" s="1"/>
      <c r="AJ5349" s="9" t="s">
        <v>52</v>
      </c>
      <c r="AK5349" s="9" t="s">
        <v>9841</v>
      </c>
      <c r="AL5349" s="9" t="s">
        <v>52</v>
      </c>
      <c r="AM5349" s="9" t="s">
        <v>52</v>
      </c>
    </row>
    <row r="5350" spans="1:39" ht="30" customHeight="1" x14ac:dyDescent="0.3">
      <c r="A5350" s="10" t="s">
        <v>4735</v>
      </c>
      <c r="B5350" s="10" t="s">
        <v>52</v>
      </c>
      <c r="C5350" s="10" t="s">
        <v>52</v>
      </c>
      <c r="D5350" s="11"/>
      <c r="E5350" s="15"/>
      <c r="F5350" s="17">
        <f>TRUNC(SUMIF(N5348:N5349, N5347, F5348:F5349),0)</f>
        <v>0</v>
      </c>
      <c r="G5350" s="15"/>
      <c r="H5350" s="17">
        <f>TRUNC(SUMIF(N5348:N5349, N5347, H5348:H5349),0)</f>
        <v>41550</v>
      </c>
      <c r="I5350" s="15"/>
      <c r="J5350" s="17">
        <f>TRUNC(SUMIF(N5348:N5349, N5347, J5348:J5349),0)</f>
        <v>0</v>
      </c>
      <c r="K5350" s="15"/>
      <c r="L5350" s="17">
        <f>F5350+H5350+J5350</f>
        <v>41550</v>
      </c>
      <c r="M5350" s="10" t="s">
        <v>52</v>
      </c>
      <c r="N5350" s="9" t="s">
        <v>4736</v>
      </c>
      <c r="O5350" s="9" t="s">
        <v>4736</v>
      </c>
      <c r="P5350" s="9" t="s">
        <v>52</v>
      </c>
      <c r="Q5350" s="9" t="s">
        <v>52</v>
      </c>
      <c r="R5350" s="9" t="s">
        <v>52</v>
      </c>
      <c r="S5350" s="1"/>
      <c r="T5350" s="1"/>
      <c r="U5350" s="1"/>
      <c r="V5350" s="1"/>
      <c r="W5350" s="1"/>
      <c r="X5350" s="1"/>
      <c r="Y5350" s="1"/>
      <c r="Z5350" s="1"/>
      <c r="AA5350" s="1"/>
      <c r="AB5350" s="1"/>
      <c r="AC5350" s="1"/>
      <c r="AD5350" s="1"/>
      <c r="AE5350" s="1"/>
      <c r="AF5350" s="1"/>
      <c r="AG5350" s="1"/>
      <c r="AH5350" s="1"/>
      <c r="AI5350" s="1"/>
      <c r="AJ5350" s="9" t="s">
        <v>52</v>
      </c>
      <c r="AK5350" s="9" t="s">
        <v>52</v>
      </c>
      <c r="AL5350" s="9" t="s">
        <v>52</v>
      </c>
      <c r="AM5350" s="9" t="s">
        <v>52</v>
      </c>
    </row>
    <row r="5351" spans="1:39" ht="30" customHeight="1" x14ac:dyDescent="0.3">
      <c r="A5351" s="11"/>
      <c r="B5351" s="11"/>
      <c r="C5351" s="11"/>
      <c r="D5351" s="11"/>
      <c r="E5351" s="15"/>
      <c r="F5351" s="17"/>
      <c r="G5351" s="15"/>
      <c r="H5351" s="17"/>
      <c r="I5351" s="15"/>
      <c r="J5351" s="17"/>
      <c r="K5351" s="15"/>
      <c r="L5351" s="17"/>
      <c r="M5351" s="11"/>
    </row>
    <row r="5352" spans="1:39" ht="30" customHeight="1" x14ac:dyDescent="0.3">
      <c r="A5352" s="14" t="s">
        <v>9842</v>
      </c>
      <c r="B5352" s="14"/>
      <c r="C5352" s="14"/>
      <c r="D5352" s="14"/>
      <c r="E5352" s="16"/>
      <c r="F5352" s="18"/>
      <c r="G5352" s="16"/>
      <c r="H5352" s="18"/>
      <c r="I5352" s="16"/>
      <c r="J5352" s="18"/>
      <c r="K5352" s="16"/>
      <c r="L5352" s="18"/>
      <c r="M5352" s="14"/>
      <c r="N5352" s="5" t="s">
        <v>3103</v>
      </c>
    </row>
    <row r="5353" spans="1:39" ht="30" customHeight="1" x14ac:dyDescent="0.3">
      <c r="A5353" s="10" t="s">
        <v>9008</v>
      </c>
      <c r="B5353" s="10" t="s">
        <v>4714</v>
      </c>
      <c r="C5353" s="10" t="s">
        <v>4715</v>
      </c>
      <c r="D5353" s="11">
        <v>1.4999999999999999E-2</v>
      </c>
      <c r="E5353" s="15">
        <v>0</v>
      </c>
      <c r="F5353" s="17">
        <f>TRUNC(E5353*D5353,1)</f>
        <v>0</v>
      </c>
      <c r="G5353" s="15">
        <v>222738</v>
      </c>
      <c r="H5353" s="17">
        <f>TRUNC(G5353*D5353,1)</f>
        <v>3341</v>
      </c>
      <c r="I5353" s="15">
        <v>0</v>
      </c>
      <c r="J5353" s="17">
        <f>TRUNC(I5353*D5353,1)</f>
        <v>0</v>
      </c>
      <c r="K5353" s="15">
        <f>TRUNC(E5353+G5353+I5353,1)</f>
        <v>222738</v>
      </c>
      <c r="L5353" s="17">
        <f>TRUNC(F5353+H5353+J5353,1)</f>
        <v>3341</v>
      </c>
      <c r="M5353" s="10" t="s">
        <v>52</v>
      </c>
      <c r="N5353" s="9" t="s">
        <v>3103</v>
      </c>
      <c r="O5353" s="9" t="s">
        <v>9009</v>
      </c>
      <c r="P5353" s="9" t="s">
        <v>54</v>
      </c>
      <c r="Q5353" s="9" t="s">
        <v>54</v>
      </c>
      <c r="R5353" s="9" t="s">
        <v>67</v>
      </c>
      <c r="S5353" s="1"/>
      <c r="T5353" s="1"/>
      <c r="U5353" s="1"/>
      <c r="V5353" s="1">
        <v>1</v>
      </c>
      <c r="W5353" s="1"/>
      <c r="X5353" s="1"/>
      <c r="Y5353" s="1"/>
      <c r="Z5353" s="1"/>
      <c r="AA5353" s="1"/>
      <c r="AB5353" s="1"/>
      <c r="AC5353" s="1"/>
      <c r="AD5353" s="1"/>
      <c r="AE5353" s="1"/>
      <c r="AF5353" s="1"/>
      <c r="AG5353" s="1"/>
      <c r="AH5353" s="1"/>
      <c r="AI5353" s="1"/>
      <c r="AJ5353" s="9" t="s">
        <v>52</v>
      </c>
      <c r="AK5353" s="9" t="s">
        <v>9845</v>
      </c>
      <c r="AL5353" s="9" t="s">
        <v>52</v>
      </c>
      <c r="AM5353" s="9" t="s">
        <v>52</v>
      </c>
    </row>
    <row r="5354" spans="1:39" ht="30" customHeight="1" x14ac:dyDescent="0.3">
      <c r="A5354" s="10" t="s">
        <v>4720</v>
      </c>
      <c r="B5354" s="10" t="s">
        <v>4714</v>
      </c>
      <c r="C5354" s="10" t="s">
        <v>4715</v>
      </c>
      <c r="D5354" s="11">
        <v>5.0000000000000001E-3</v>
      </c>
      <c r="E5354" s="15">
        <v>0</v>
      </c>
      <c r="F5354" s="17">
        <f>TRUNC(E5354*D5354,1)</f>
        <v>0</v>
      </c>
      <c r="G5354" s="15">
        <v>153671</v>
      </c>
      <c r="H5354" s="17">
        <f>TRUNC(G5354*D5354,1)</f>
        <v>768.3</v>
      </c>
      <c r="I5354" s="15">
        <v>0</v>
      </c>
      <c r="J5354" s="17">
        <f>TRUNC(I5354*D5354,1)</f>
        <v>0</v>
      </c>
      <c r="K5354" s="15">
        <f>TRUNC(E5354+G5354+I5354,1)</f>
        <v>153671</v>
      </c>
      <c r="L5354" s="17">
        <f>TRUNC(F5354+H5354+J5354,1)</f>
        <v>768.3</v>
      </c>
      <c r="M5354" s="10" t="s">
        <v>52</v>
      </c>
      <c r="N5354" s="9" t="s">
        <v>3103</v>
      </c>
      <c r="O5354" s="9" t="s">
        <v>4721</v>
      </c>
      <c r="P5354" s="9" t="s">
        <v>54</v>
      </c>
      <c r="Q5354" s="9" t="s">
        <v>54</v>
      </c>
      <c r="R5354" s="9" t="s">
        <v>67</v>
      </c>
      <c r="S5354" s="1"/>
      <c r="T5354" s="1"/>
      <c r="U5354" s="1"/>
      <c r="V5354" s="1">
        <v>1</v>
      </c>
      <c r="W5354" s="1"/>
      <c r="X5354" s="1"/>
      <c r="Y5354" s="1"/>
      <c r="Z5354" s="1"/>
      <c r="AA5354" s="1"/>
      <c r="AB5354" s="1"/>
      <c r="AC5354" s="1"/>
      <c r="AD5354" s="1"/>
      <c r="AE5354" s="1"/>
      <c r="AF5354" s="1"/>
      <c r="AG5354" s="1"/>
      <c r="AH5354" s="1"/>
      <c r="AI5354" s="1"/>
      <c r="AJ5354" s="9" t="s">
        <v>52</v>
      </c>
      <c r="AK5354" s="9" t="s">
        <v>9846</v>
      </c>
      <c r="AL5354" s="9" t="s">
        <v>52</v>
      </c>
      <c r="AM5354" s="9" t="s">
        <v>52</v>
      </c>
    </row>
    <row r="5355" spans="1:39" ht="30" customHeight="1" x14ac:dyDescent="0.3">
      <c r="A5355" s="10" t="s">
        <v>4727</v>
      </c>
      <c r="B5355" s="10" t="s">
        <v>4797</v>
      </c>
      <c r="C5355" s="10" t="s">
        <v>732</v>
      </c>
      <c r="D5355" s="11">
        <v>1</v>
      </c>
      <c r="E5355" s="15">
        <v>0</v>
      </c>
      <c r="F5355" s="17">
        <f>TRUNC(E5355*D5355,1)</f>
        <v>0</v>
      </c>
      <c r="G5355" s="15">
        <v>0</v>
      </c>
      <c r="H5355" s="17">
        <f>TRUNC(G5355*D5355,1)</f>
        <v>0</v>
      </c>
      <c r="I5355" s="15">
        <f>TRUNC(SUMIF(V5353:V5355, RIGHTB(O5355, 1), H5353:H5355)*U5355, 2)</f>
        <v>123.27</v>
      </c>
      <c r="J5355" s="17">
        <f>TRUNC(I5355*D5355,1)</f>
        <v>123.2</v>
      </c>
      <c r="K5355" s="15">
        <f>TRUNC(E5355+G5355+I5355,1)</f>
        <v>123.2</v>
      </c>
      <c r="L5355" s="17">
        <f>TRUNC(F5355+H5355+J5355,1)</f>
        <v>123.2</v>
      </c>
      <c r="M5355" s="10" t="s">
        <v>52</v>
      </c>
      <c r="N5355" s="9" t="s">
        <v>3103</v>
      </c>
      <c r="O5355" s="9" t="s">
        <v>4729</v>
      </c>
      <c r="P5355" s="9" t="s">
        <v>54</v>
      </c>
      <c r="Q5355" s="9" t="s">
        <v>54</v>
      </c>
      <c r="R5355" s="9" t="s">
        <v>54</v>
      </c>
      <c r="S5355" s="1">
        <v>1</v>
      </c>
      <c r="T5355" s="1">
        <v>2</v>
      </c>
      <c r="U5355" s="1">
        <v>0.03</v>
      </c>
      <c r="V5355" s="1"/>
      <c r="W5355" s="1"/>
      <c r="X5355" s="1"/>
      <c r="Y5355" s="1"/>
      <c r="Z5355" s="1"/>
      <c r="AA5355" s="1"/>
      <c r="AB5355" s="1"/>
      <c r="AC5355" s="1"/>
      <c r="AD5355" s="1"/>
      <c r="AE5355" s="1"/>
      <c r="AF5355" s="1"/>
      <c r="AG5355" s="1"/>
      <c r="AH5355" s="1"/>
      <c r="AI5355" s="1"/>
      <c r="AJ5355" s="9" t="s">
        <v>52</v>
      </c>
      <c r="AK5355" s="9" t="s">
        <v>9847</v>
      </c>
      <c r="AL5355" s="9" t="s">
        <v>52</v>
      </c>
      <c r="AM5355" s="9" t="s">
        <v>52</v>
      </c>
    </row>
    <row r="5356" spans="1:39" ht="30" customHeight="1" x14ac:dyDescent="0.3">
      <c r="A5356" s="10" t="s">
        <v>4735</v>
      </c>
      <c r="B5356" s="10" t="s">
        <v>52</v>
      </c>
      <c r="C5356" s="10" t="s">
        <v>52</v>
      </c>
      <c r="D5356" s="11"/>
      <c r="E5356" s="15"/>
      <c r="F5356" s="17">
        <f>TRUNC(SUMIF(N5353:N5355, N5352, F5353:F5355),0)</f>
        <v>0</v>
      </c>
      <c r="G5356" s="15"/>
      <c r="H5356" s="17">
        <f>TRUNC(SUMIF(N5353:N5355, N5352, H5353:H5355),0)</f>
        <v>4109</v>
      </c>
      <c r="I5356" s="15"/>
      <c r="J5356" s="17">
        <f>TRUNC(SUMIF(N5353:N5355, N5352, J5353:J5355),0)</f>
        <v>123</v>
      </c>
      <c r="K5356" s="15"/>
      <c r="L5356" s="17">
        <f>F5356+H5356+J5356</f>
        <v>4232</v>
      </c>
      <c r="M5356" s="10" t="s">
        <v>52</v>
      </c>
      <c r="N5356" s="9" t="s">
        <v>4736</v>
      </c>
      <c r="O5356" s="9" t="s">
        <v>4736</v>
      </c>
      <c r="P5356" s="9" t="s">
        <v>52</v>
      </c>
      <c r="Q5356" s="9" t="s">
        <v>52</v>
      </c>
      <c r="R5356" s="9" t="s">
        <v>52</v>
      </c>
      <c r="S5356" s="1"/>
      <c r="T5356" s="1"/>
      <c r="U5356" s="1"/>
      <c r="V5356" s="1"/>
      <c r="W5356" s="1"/>
      <c r="X5356" s="1"/>
      <c r="Y5356" s="1"/>
      <c r="Z5356" s="1"/>
      <c r="AA5356" s="1"/>
      <c r="AB5356" s="1"/>
      <c r="AC5356" s="1"/>
      <c r="AD5356" s="1"/>
      <c r="AE5356" s="1"/>
      <c r="AF5356" s="1"/>
      <c r="AG5356" s="1"/>
      <c r="AH5356" s="1"/>
      <c r="AI5356" s="1"/>
      <c r="AJ5356" s="9" t="s">
        <v>52</v>
      </c>
      <c r="AK5356" s="9" t="s">
        <v>52</v>
      </c>
      <c r="AL5356" s="9" t="s">
        <v>52</v>
      </c>
      <c r="AM5356" s="9" t="s">
        <v>52</v>
      </c>
    </row>
    <row r="5357" spans="1:39" ht="30" customHeight="1" x14ac:dyDescent="0.3">
      <c r="A5357" s="11"/>
      <c r="B5357" s="11"/>
      <c r="C5357" s="11"/>
      <c r="D5357" s="11"/>
      <c r="E5357" s="15"/>
      <c r="F5357" s="17"/>
      <c r="G5357" s="15"/>
      <c r="H5357" s="17"/>
      <c r="I5357" s="15"/>
      <c r="J5357" s="17"/>
      <c r="K5357" s="15"/>
      <c r="L5357" s="17"/>
      <c r="M5357" s="11"/>
    </row>
    <row r="5358" spans="1:39" ht="30" customHeight="1" x14ac:dyDescent="0.3">
      <c r="A5358" s="14" t="s">
        <v>9848</v>
      </c>
      <c r="B5358" s="14"/>
      <c r="C5358" s="14"/>
      <c r="D5358" s="14"/>
      <c r="E5358" s="16"/>
      <c r="F5358" s="18"/>
      <c r="G5358" s="16"/>
      <c r="H5358" s="18"/>
      <c r="I5358" s="16"/>
      <c r="J5358" s="18"/>
      <c r="K5358" s="16"/>
      <c r="L5358" s="18"/>
      <c r="M5358" s="14"/>
      <c r="N5358" s="5" t="s">
        <v>3106</v>
      </c>
    </row>
    <row r="5359" spans="1:39" ht="30" customHeight="1" x14ac:dyDescent="0.3">
      <c r="A5359" s="10" t="s">
        <v>9008</v>
      </c>
      <c r="B5359" s="10" t="s">
        <v>4714</v>
      </c>
      <c r="C5359" s="10" t="s">
        <v>4715</v>
      </c>
      <c r="D5359" s="11">
        <v>0.02</v>
      </c>
      <c r="E5359" s="15">
        <v>0</v>
      </c>
      <c r="F5359" s="17">
        <f>TRUNC(E5359*D5359,1)</f>
        <v>0</v>
      </c>
      <c r="G5359" s="15">
        <v>222738</v>
      </c>
      <c r="H5359" s="17">
        <f>TRUNC(G5359*D5359,1)</f>
        <v>4454.7</v>
      </c>
      <c r="I5359" s="15">
        <v>0</v>
      </c>
      <c r="J5359" s="17">
        <f>TRUNC(I5359*D5359,1)</f>
        <v>0</v>
      </c>
      <c r="K5359" s="15">
        <f>TRUNC(E5359+G5359+I5359,1)</f>
        <v>222738</v>
      </c>
      <c r="L5359" s="17">
        <f>TRUNC(F5359+H5359+J5359,1)</f>
        <v>4454.7</v>
      </c>
      <c r="M5359" s="10" t="s">
        <v>52</v>
      </c>
      <c r="N5359" s="9" t="s">
        <v>3106</v>
      </c>
      <c r="O5359" s="9" t="s">
        <v>9009</v>
      </c>
      <c r="P5359" s="9" t="s">
        <v>54</v>
      </c>
      <c r="Q5359" s="9" t="s">
        <v>54</v>
      </c>
      <c r="R5359" s="9" t="s">
        <v>67</v>
      </c>
      <c r="S5359" s="1"/>
      <c r="T5359" s="1"/>
      <c r="U5359" s="1"/>
      <c r="V5359" s="1">
        <v>1</v>
      </c>
      <c r="W5359" s="1"/>
      <c r="X5359" s="1"/>
      <c r="Y5359" s="1"/>
      <c r="Z5359" s="1"/>
      <c r="AA5359" s="1"/>
      <c r="AB5359" s="1"/>
      <c r="AC5359" s="1"/>
      <c r="AD5359" s="1"/>
      <c r="AE5359" s="1"/>
      <c r="AF5359" s="1"/>
      <c r="AG5359" s="1"/>
      <c r="AH5359" s="1"/>
      <c r="AI5359" s="1"/>
      <c r="AJ5359" s="9" t="s">
        <v>52</v>
      </c>
      <c r="AK5359" s="9" t="s">
        <v>9850</v>
      </c>
      <c r="AL5359" s="9" t="s">
        <v>52</v>
      </c>
      <c r="AM5359" s="9" t="s">
        <v>52</v>
      </c>
    </row>
    <row r="5360" spans="1:39" ht="30" customHeight="1" x14ac:dyDescent="0.3">
      <c r="A5360" s="10" t="s">
        <v>4720</v>
      </c>
      <c r="B5360" s="10" t="s">
        <v>4714</v>
      </c>
      <c r="C5360" s="10" t="s">
        <v>4715</v>
      </c>
      <c r="D5360" s="11">
        <v>6.0000000000000001E-3</v>
      </c>
      <c r="E5360" s="15">
        <v>0</v>
      </c>
      <c r="F5360" s="17">
        <f>TRUNC(E5360*D5360,1)</f>
        <v>0</v>
      </c>
      <c r="G5360" s="15">
        <v>153671</v>
      </c>
      <c r="H5360" s="17">
        <f>TRUNC(G5360*D5360,1)</f>
        <v>922</v>
      </c>
      <c r="I5360" s="15">
        <v>0</v>
      </c>
      <c r="J5360" s="17">
        <f>TRUNC(I5360*D5360,1)</f>
        <v>0</v>
      </c>
      <c r="K5360" s="15">
        <f>TRUNC(E5360+G5360+I5360,1)</f>
        <v>153671</v>
      </c>
      <c r="L5360" s="17">
        <f>TRUNC(F5360+H5360+J5360,1)</f>
        <v>922</v>
      </c>
      <c r="M5360" s="10" t="s">
        <v>52</v>
      </c>
      <c r="N5360" s="9" t="s">
        <v>3106</v>
      </c>
      <c r="O5360" s="9" t="s">
        <v>4721</v>
      </c>
      <c r="P5360" s="9" t="s">
        <v>54</v>
      </c>
      <c r="Q5360" s="9" t="s">
        <v>54</v>
      </c>
      <c r="R5360" s="9" t="s">
        <v>67</v>
      </c>
      <c r="S5360" s="1"/>
      <c r="T5360" s="1"/>
      <c r="U5360" s="1"/>
      <c r="V5360" s="1">
        <v>1</v>
      </c>
      <c r="W5360" s="1"/>
      <c r="X5360" s="1"/>
      <c r="Y5360" s="1"/>
      <c r="Z5360" s="1"/>
      <c r="AA5360" s="1"/>
      <c r="AB5360" s="1"/>
      <c r="AC5360" s="1"/>
      <c r="AD5360" s="1"/>
      <c r="AE5360" s="1"/>
      <c r="AF5360" s="1"/>
      <c r="AG5360" s="1"/>
      <c r="AH5360" s="1"/>
      <c r="AI5360" s="1"/>
      <c r="AJ5360" s="9" t="s">
        <v>52</v>
      </c>
      <c r="AK5360" s="9" t="s">
        <v>9851</v>
      </c>
      <c r="AL5360" s="9" t="s">
        <v>52</v>
      </c>
      <c r="AM5360" s="9" t="s">
        <v>52</v>
      </c>
    </row>
    <row r="5361" spans="1:39" ht="30" customHeight="1" x14ac:dyDescent="0.3">
      <c r="A5361" s="10" t="s">
        <v>4727</v>
      </c>
      <c r="B5361" s="10" t="s">
        <v>4797</v>
      </c>
      <c r="C5361" s="10" t="s">
        <v>732</v>
      </c>
      <c r="D5361" s="11">
        <v>1</v>
      </c>
      <c r="E5361" s="15">
        <v>0</v>
      </c>
      <c r="F5361" s="17">
        <f>TRUNC(E5361*D5361,1)</f>
        <v>0</v>
      </c>
      <c r="G5361" s="15">
        <v>0</v>
      </c>
      <c r="H5361" s="17">
        <f>TRUNC(G5361*D5361,1)</f>
        <v>0</v>
      </c>
      <c r="I5361" s="15">
        <f>TRUNC(SUMIF(V5359:V5361, RIGHTB(O5361, 1), H5359:H5361)*U5361, 2)</f>
        <v>161.30000000000001</v>
      </c>
      <c r="J5361" s="17">
        <f>TRUNC(I5361*D5361,1)</f>
        <v>161.30000000000001</v>
      </c>
      <c r="K5361" s="15">
        <f>TRUNC(E5361+G5361+I5361,1)</f>
        <v>161.30000000000001</v>
      </c>
      <c r="L5361" s="17">
        <f>TRUNC(F5361+H5361+J5361,1)</f>
        <v>161.30000000000001</v>
      </c>
      <c r="M5361" s="10" t="s">
        <v>52</v>
      </c>
      <c r="N5361" s="9" t="s">
        <v>3106</v>
      </c>
      <c r="O5361" s="9" t="s">
        <v>4729</v>
      </c>
      <c r="P5361" s="9" t="s">
        <v>54</v>
      </c>
      <c r="Q5361" s="9" t="s">
        <v>54</v>
      </c>
      <c r="R5361" s="9" t="s">
        <v>54</v>
      </c>
      <c r="S5361" s="1">
        <v>1</v>
      </c>
      <c r="T5361" s="1">
        <v>2</v>
      </c>
      <c r="U5361" s="1">
        <v>0.03</v>
      </c>
      <c r="V5361" s="1"/>
      <c r="W5361" s="1"/>
      <c r="X5361" s="1"/>
      <c r="Y5361" s="1"/>
      <c r="Z5361" s="1"/>
      <c r="AA5361" s="1"/>
      <c r="AB5361" s="1"/>
      <c r="AC5361" s="1"/>
      <c r="AD5361" s="1"/>
      <c r="AE5361" s="1"/>
      <c r="AF5361" s="1"/>
      <c r="AG5361" s="1"/>
      <c r="AH5361" s="1"/>
      <c r="AI5361" s="1"/>
      <c r="AJ5361" s="9" t="s">
        <v>52</v>
      </c>
      <c r="AK5361" s="9" t="s">
        <v>9852</v>
      </c>
      <c r="AL5361" s="9" t="s">
        <v>52</v>
      </c>
      <c r="AM5361" s="9" t="s">
        <v>52</v>
      </c>
    </row>
    <row r="5362" spans="1:39" ht="30" customHeight="1" x14ac:dyDescent="0.3">
      <c r="A5362" s="10" t="s">
        <v>4735</v>
      </c>
      <c r="B5362" s="10" t="s">
        <v>52</v>
      </c>
      <c r="C5362" s="10" t="s">
        <v>52</v>
      </c>
      <c r="D5362" s="11"/>
      <c r="E5362" s="15"/>
      <c r="F5362" s="17">
        <f>TRUNC(SUMIF(N5359:N5361, N5358, F5359:F5361),0)</f>
        <v>0</v>
      </c>
      <c r="G5362" s="15"/>
      <c r="H5362" s="17">
        <f>TRUNC(SUMIF(N5359:N5361, N5358, H5359:H5361),0)</f>
        <v>5376</v>
      </c>
      <c r="I5362" s="15"/>
      <c r="J5362" s="17">
        <f>TRUNC(SUMIF(N5359:N5361, N5358, J5359:J5361),0)</f>
        <v>161</v>
      </c>
      <c r="K5362" s="15"/>
      <c r="L5362" s="17">
        <f>F5362+H5362+J5362</f>
        <v>5537</v>
      </c>
      <c r="M5362" s="10" t="s">
        <v>52</v>
      </c>
      <c r="N5362" s="9" t="s">
        <v>4736</v>
      </c>
      <c r="O5362" s="9" t="s">
        <v>4736</v>
      </c>
      <c r="P5362" s="9" t="s">
        <v>52</v>
      </c>
      <c r="Q5362" s="9" t="s">
        <v>52</v>
      </c>
      <c r="R5362" s="9" t="s">
        <v>52</v>
      </c>
      <c r="S5362" s="1"/>
      <c r="T5362" s="1"/>
      <c r="U5362" s="1"/>
      <c r="V5362" s="1"/>
      <c r="W5362" s="1"/>
      <c r="X5362" s="1"/>
      <c r="Y5362" s="1"/>
      <c r="Z5362" s="1"/>
      <c r="AA5362" s="1"/>
      <c r="AB5362" s="1"/>
      <c r="AC5362" s="1"/>
      <c r="AD5362" s="1"/>
      <c r="AE5362" s="1"/>
      <c r="AF5362" s="1"/>
      <c r="AG5362" s="1"/>
      <c r="AH5362" s="1"/>
      <c r="AI5362" s="1"/>
      <c r="AJ5362" s="9" t="s">
        <v>52</v>
      </c>
      <c r="AK5362" s="9" t="s">
        <v>52</v>
      </c>
      <c r="AL5362" s="9" t="s">
        <v>52</v>
      </c>
      <c r="AM5362" s="9" t="s">
        <v>52</v>
      </c>
    </row>
    <row r="5363" spans="1:39" ht="30" customHeight="1" x14ac:dyDescent="0.3">
      <c r="A5363" s="11"/>
      <c r="B5363" s="11"/>
      <c r="C5363" s="11"/>
      <c r="D5363" s="11"/>
      <c r="E5363" s="15"/>
      <c r="F5363" s="17"/>
      <c r="G5363" s="15"/>
      <c r="H5363" s="17"/>
      <c r="I5363" s="15"/>
      <c r="J5363" s="17"/>
      <c r="K5363" s="15"/>
      <c r="L5363" s="17"/>
      <c r="M5363" s="11"/>
    </row>
    <row r="5364" spans="1:39" ht="30" customHeight="1" x14ac:dyDescent="0.3">
      <c r="A5364" s="14" t="s">
        <v>9853</v>
      </c>
      <c r="B5364" s="14"/>
      <c r="C5364" s="14"/>
      <c r="D5364" s="14"/>
      <c r="E5364" s="16"/>
      <c r="F5364" s="18"/>
      <c r="G5364" s="16"/>
      <c r="H5364" s="18"/>
      <c r="I5364" s="16"/>
      <c r="J5364" s="18"/>
      <c r="K5364" s="16"/>
      <c r="L5364" s="18"/>
      <c r="M5364" s="14"/>
      <c r="N5364" s="5" t="s">
        <v>3109</v>
      </c>
    </row>
    <row r="5365" spans="1:39" ht="30" customHeight="1" x14ac:dyDescent="0.3">
      <c r="A5365" s="10" t="s">
        <v>6095</v>
      </c>
      <c r="B5365" s="10" t="s">
        <v>4714</v>
      </c>
      <c r="C5365" s="10" t="s">
        <v>4715</v>
      </c>
      <c r="D5365" s="11">
        <v>2.4E-2</v>
      </c>
      <c r="E5365" s="15">
        <v>0</v>
      </c>
      <c r="F5365" s="17">
        <f>TRUNC(E5365*D5365,1)</f>
        <v>0</v>
      </c>
      <c r="G5365" s="15">
        <v>239846</v>
      </c>
      <c r="H5365" s="17">
        <f>TRUNC(G5365*D5365,1)</f>
        <v>5756.3</v>
      </c>
      <c r="I5365" s="15">
        <v>0</v>
      </c>
      <c r="J5365" s="17">
        <f>TRUNC(I5365*D5365,1)</f>
        <v>0</v>
      </c>
      <c r="K5365" s="15">
        <f>TRUNC(E5365+G5365+I5365,1)</f>
        <v>239846</v>
      </c>
      <c r="L5365" s="17">
        <f>TRUNC(F5365+H5365+J5365,1)</f>
        <v>5756.3</v>
      </c>
      <c r="M5365" s="10" t="s">
        <v>52</v>
      </c>
      <c r="N5365" s="9" t="s">
        <v>3109</v>
      </c>
      <c r="O5365" s="9" t="s">
        <v>6096</v>
      </c>
      <c r="P5365" s="9" t="s">
        <v>54</v>
      </c>
      <c r="Q5365" s="9" t="s">
        <v>54</v>
      </c>
      <c r="R5365" s="9" t="s">
        <v>67</v>
      </c>
      <c r="S5365" s="1"/>
      <c r="T5365" s="1"/>
      <c r="U5365" s="1"/>
      <c r="V5365" s="1"/>
      <c r="W5365" s="1"/>
      <c r="X5365" s="1"/>
      <c r="Y5365" s="1"/>
      <c r="Z5365" s="1"/>
      <c r="AA5365" s="1"/>
      <c r="AB5365" s="1"/>
      <c r="AC5365" s="1"/>
      <c r="AD5365" s="1"/>
      <c r="AE5365" s="1"/>
      <c r="AF5365" s="1"/>
      <c r="AG5365" s="1"/>
      <c r="AH5365" s="1"/>
      <c r="AI5365" s="1"/>
      <c r="AJ5365" s="9" t="s">
        <v>52</v>
      </c>
      <c r="AK5365" s="9" t="s">
        <v>9856</v>
      </c>
      <c r="AL5365" s="9" t="s">
        <v>52</v>
      </c>
      <c r="AM5365" s="9" t="s">
        <v>52</v>
      </c>
    </row>
    <row r="5366" spans="1:39" ht="30" customHeight="1" x14ac:dyDescent="0.3">
      <c r="A5366" s="10" t="s">
        <v>4735</v>
      </c>
      <c r="B5366" s="10" t="s">
        <v>52</v>
      </c>
      <c r="C5366" s="10" t="s">
        <v>52</v>
      </c>
      <c r="D5366" s="11"/>
      <c r="E5366" s="15"/>
      <c r="F5366" s="17">
        <f>TRUNC(SUMIF(N5365:N5365, N5364, F5365:F5365),0)</f>
        <v>0</v>
      </c>
      <c r="G5366" s="15"/>
      <c r="H5366" s="17">
        <f>TRUNC(SUMIF(N5365:N5365, N5364, H5365:H5365),0)</f>
        <v>5756</v>
      </c>
      <c r="I5366" s="15"/>
      <c r="J5366" s="17">
        <f>TRUNC(SUMIF(N5365:N5365, N5364, J5365:J5365),0)</f>
        <v>0</v>
      </c>
      <c r="K5366" s="15"/>
      <c r="L5366" s="17">
        <f>F5366+H5366+J5366</f>
        <v>5756</v>
      </c>
      <c r="M5366" s="10" t="s">
        <v>52</v>
      </c>
      <c r="N5366" s="9" t="s">
        <v>4736</v>
      </c>
      <c r="O5366" s="9" t="s">
        <v>4736</v>
      </c>
      <c r="P5366" s="9" t="s">
        <v>52</v>
      </c>
      <c r="Q5366" s="9" t="s">
        <v>52</v>
      </c>
      <c r="R5366" s="9" t="s">
        <v>52</v>
      </c>
      <c r="S5366" s="1"/>
      <c r="T5366" s="1"/>
      <c r="U5366" s="1"/>
      <c r="V5366" s="1"/>
      <c r="W5366" s="1"/>
      <c r="X5366" s="1"/>
      <c r="Y5366" s="1"/>
      <c r="Z5366" s="1"/>
      <c r="AA5366" s="1"/>
      <c r="AB5366" s="1"/>
      <c r="AC5366" s="1"/>
      <c r="AD5366" s="1"/>
      <c r="AE5366" s="1"/>
      <c r="AF5366" s="1"/>
      <c r="AG5366" s="1"/>
      <c r="AH5366" s="1"/>
      <c r="AI5366" s="1"/>
      <c r="AJ5366" s="9" t="s">
        <v>52</v>
      </c>
      <c r="AK5366" s="9" t="s">
        <v>52</v>
      </c>
      <c r="AL5366" s="9" t="s">
        <v>52</v>
      </c>
      <c r="AM5366" s="9" t="s">
        <v>52</v>
      </c>
    </row>
    <row r="5367" spans="1:39" ht="30" customHeight="1" x14ac:dyDescent="0.3">
      <c r="A5367" s="11"/>
      <c r="B5367" s="11"/>
      <c r="C5367" s="11"/>
      <c r="D5367" s="11"/>
      <c r="E5367" s="15"/>
      <c r="F5367" s="17"/>
      <c r="G5367" s="15"/>
      <c r="H5367" s="17"/>
      <c r="I5367" s="15"/>
      <c r="J5367" s="17"/>
      <c r="K5367" s="15"/>
      <c r="L5367" s="17"/>
      <c r="M5367" s="11"/>
    </row>
    <row r="5368" spans="1:39" ht="30" customHeight="1" x14ac:dyDescent="0.3">
      <c r="A5368" s="14" t="s">
        <v>9857</v>
      </c>
      <c r="B5368" s="14"/>
      <c r="C5368" s="14"/>
      <c r="D5368" s="14"/>
      <c r="E5368" s="16"/>
      <c r="F5368" s="18"/>
      <c r="G5368" s="16"/>
      <c r="H5368" s="18"/>
      <c r="I5368" s="16"/>
      <c r="J5368" s="18"/>
      <c r="K5368" s="16"/>
      <c r="L5368" s="18"/>
      <c r="M5368" s="14"/>
      <c r="N5368" s="5" t="s">
        <v>3112</v>
      </c>
    </row>
    <row r="5369" spans="1:39" ht="30" customHeight="1" x14ac:dyDescent="0.3">
      <c r="A5369" s="10" t="s">
        <v>6095</v>
      </c>
      <c r="B5369" s="10" t="s">
        <v>4714</v>
      </c>
      <c r="C5369" s="10" t="s">
        <v>4715</v>
      </c>
      <c r="D5369" s="11">
        <v>0.24</v>
      </c>
      <c r="E5369" s="15">
        <v>0</v>
      </c>
      <c r="F5369" s="17">
        <f>TRUNC(E5369*D5369,1)</f>
        <v>0</v>
      </c>
      <c r="G5369" s="15">
        <v>239846</v>
      </c>
      <c r="H5369" s="17">
        <f>TRUNC(G5369*D5369,1)</f>
        <v>57563</v>
      </c>
      <c r="I5369" s="15">
        <v>0</v>
      </c>
      <c r="J5369" s="17">
        <f>TRUNC(I5369*D5369,1)</f>
        <v>0</v>
      </c>
      <c r="K5369" s="15">
        <f>TRUNC(E5369+G5369+I5369,1)</f>
        <v>239846</v>
      </c>
      <c r="L5369" s="17">
        <f>TRUNC(F5369+H5369+J5369,1)</f>
        <v>57563</v>
      </c>
      <c r="M5369" s="10" t="s">
        <v>52</v>
      </c>
      <c r="N5369" s="9" t="s">
        <v>3112</v>
      </c>
      <c r="O5369" s="9" t="s">
        <v>6096</v>
      </c>
      <c r="P5369" s="9" t="s">
        <v>54</v>
      </c>
      <c r="Q5369" s="9" t="s">
        <v>54</v>
      </c>
      <c r="R5369" s="9" t="s">
        <v>67</v>
      </c>
      <c r="S5369" s="1"/>
      <c r="T5369" s="1"/>
      <c r="U5369" s="1"/>
      <c r="V5369" s="1"/>
      <c r="W5369" s="1"/>
      <c r="X5369" s="1"/>
      <c r="Y5369" s="1"/>
      <c r="Z5369" s="1"/>
      <c r="AA5369" s="1"/>
      <c r="AB5369" s="1"/>
      <c r="AC5369" s="1"/>
      <c r="AD5369" s="1"/>
      <c r="AE5369" s="1"/>
      <c r="AF5369" s="1"/>
      <c r="AG5369" s="1"/>
      <c r="AH5369" s="1"/>
      <c r="AI5369" s="1"/>
      <c r="AJ5369" s="9" t="s">
        <v>52</v>
      </c>
      <c r="AK5369" s="9" t="s">
        <v>9859</v>
      </c>
      <c r="AL5369" s="9" t="s">
        <v>52</v>
      </c>
      <c r="AM5369" s="9" t="s">
        <v>52</v>
      </c>
    </row>
    <row r="5370" spans="1:39" ht="30" customHeight="1" x14ac:dyDescent="0.3">
      <c r="A5370" s="10" t="s">
        <v>4735</v>
      </c>
      <c r="B5370" s="10" t="s">
        <v>52</v>
      </c>
      <c r="C5370" s="10" t="s">
        <v>52</v>
      </c>
      <c r="D5370" s="11"/>
      <c r="E5370" s="15"/>
      <c r="F5370" s="17">
        <f>TRUNC(SUMIF(N5369:N5369, N5368, F5369:F5369),0)</f>
        <v>0</v>
      </c>
      <c r="G5370" s="15"/>
      <c r="H5370" s="17">
        <f>TRUNC(SUMIF(N5369:N5369, N5368, H5369:H5369),0)</f>
        <v>57563</v>
      </c>
      <c r="I5370" s="15"/>
      <c r="J5370" s="17">
        <f>TRUNC(SUMIF(N5369:N5369, N5368, J5369:J5369),0)</f>
        <v>0</v>
      </c>
      <c r="K5370" s="15"/>
      <c r="L5370" s="17">
        <f>F5370+H5370+J5370</f>
        <v>57563</v>
      </c>
      <c r="M5370" s="10" t="s">
        <v>52</v>
      </c>
      <c r="N5370" s="9" t="s">
        <v>4736</v>
      </c>
      <c r="O5370" s="9" t="s">
        <v>4736</v>
      </c>
      <c r="P5370" s="9" t="s">
        <v>52</v>
      </c>
      <c r="Q5370" s="9" t="s">
        <v>52</v>
      </c>
      <c r="R5370" s="9" t="s">
        <v>52</v>
      </c>
      <c r="S5370" s="1"/>
      <c r="T5370" s="1"/>
      <c r="U5370" s="1"/>
      <c r="V5370" s="1"/>
      <c r="W5370" s="1"/>
      <c r="X5370" s="1"/>
      <c r="Y5370" s="1"/>
      <c r="Z5370" s="1"/>
      <c r="AA5370" s="1"/>
      <c r="AB5370" s="1"/>
      <c r="AC5370" s="1"/>
      <c r="AD5370" s="1"/>
      <c r="AE5370" s="1"/>
      <c r="AF5370" s="1"/>
      <c r="AG5370" s="1"/>
      <c r="AH5370" s="1"/>
      <c r="AI5370" s="1"/>
      <c r="AJ5370" s="9" t="s">
        <v>52</v>
      </c>
      <c r="AK5370" s="9" t="s">
        <v>52</v>
      </c>
      <c r="AL5370" s="9" t="s">
        <v>52</v>
      </c>
      <c r="AM5370" s="9" t="s">
        <v>52</v>
      </c>
    </row>
    <row r="5371" spans="1:39" ht="30" customHeight="1" x14ac:dyDescent="0.3">
      <c r="A5371" s="11"/>
      <c r="B5371" s="11"/>
      <c r="C5371" s="11"/>
      <c r="D5371" s="11"/>
      <c r="E5371" s="15"/>
      <c r="F5371" s="17"/>
      <c r="G5371" s="15"/>
      <c r="H5371" s="17"/>
      <c r="I5371" s="15"/>
      <c r="J5371" s="17"/>
      <c r="K5371" s="15"/>
      <c r="L5371" s="17"/>
      <c r="M5371" s="11"/>
    </row>
    <row r="5372" spans="1:39" ht="30" customHeight="1" x14ac:dyDescent="0.3">
      <c r="A5372" s="14" t="s">
        <v>9860</v>
      </c>
      <c r="B5372" s="14"/>
      <c r="C5372" s="14"/>
      <c r="D5372" s="14"/>
      <c r="E5372" s="16"/>
      <c r="F5372" s="18"/>
      <c r="G5372" s="16"/>
      <c r="H5372" s="18"/>
      <c r="I5372" s="16"/>
      <c r="J5372" s="18"/>
      <c r="K5372" s="16"/>
      <c r="L5372" s="18"/>
      <c r="M5372" s="14"/>
      <c r="N5372" s="5" t="s">
        <v>3116</v>
      </c>
    </row>
    <row r="5373" spans="1:39" ht="30" customHeight="1" x14ac:dyDescent="0.3">
      <c r="A5373" s="10" t="s">
        <v>4750</v>
      </c>
      <c r="B5373" s="10" t="s">
        <v>4714</v>
      </c>
      <c r="C5373" s="10" t="s">
        <v>4715</v>
      </c>
      <c r="D5373" s="11">
        <v>6.0000000000000001E-3</v>
      </c>
      <c r="E5373" s="15">
        <v>0</v>
      </c>
      <c r="F5373" s="17">
        <f>TRUNC(E5373*D5373,1)</f>
        <v>0</v>
      </c>
      <c r="G5373" s="15">
        <v>192375</v>
      </c>
      <c r="H5373" s="17">
        <f>TRUNC(G5373*D5373,1)</f>
        <v>1154.2</v>
      </c>
      <c r="I5373" s="15">
        <v>0</v>
      </c>
      <c r="J5373" s="17">
        <f>TRUNC(I5373*D5373,1)</f>
        <v>0</v>
      </c>
      <c r="K5373" s="15">
        <f>TRUNC(E5373+G5373+I5373,1)</f>
        <v>192375</v>
      </c>
      <c r="L5373" s="17">
        <f>TRUNC(F5373+H5373+J5373,1)</f>
        <v>1154.2</v>
      </c>
      <c r="M5373" s="10" t="s">
        <v>52</v>
      </c>
      <c r="N5373" s="9" t="s">
        <v>3116</v>
      </c>
      <c r="O5373" s="9" t="s">
        <v>4751</v>
      </c>
      <c r="P5373" s="9" t="s">
        <v>54</v>
      </c>
      <c r="Q5373" s="9" t="s">
        <v>54</v>
      </c>
      <c r="R5373" s="9" t="s">
        <v>67</v>
      </c>
      <c r="S5373" s="1"/>
      <c r="T5373" s="1"/>
      <c r="U5373" s="1"/>
      <c r="V5373" s="1"/>
      <c r="W5373" s="1"/>
      <c r="X5373" s="1"/>
      <c r="Y5373" s="1"/>
      <c r="Z5373" s="1"/>
      <c r="AA5373" s="1"/>
      <c r="AB5373" s="1"/>
      <c r="AC5373" s="1"/>
      <c r="AD5373" s="1"/>
      <c r="AE5373" s="1"/>
      <c r="AF5373" s="1"/>
      <c r="AG5373" s="1"/>
      <c r="AH5373" s="1"/>
      <c r="AI5373" s="1"/>
      <c r="AJ5373" s="9" t="s">
        <v>52</v>
      </c>
      <c r="AK5373" s="9" t="s">
        <v>9863</v>
      </c>
      <c r="AL5373" s="9" t="s">
        <v>52</v>
      </c>
      <c r="AM5373" s="9" t="s">
        <v>52</v>
      </c>
    </row>
    <row r="5374" spans="1:39" ht="30" customHeight="1" x14ac:dyDescent="0.3">
      <c r="A5374" s="10" t="s">
        <v>4735</v>
      </c>
      <c r="B5374" s="10" t="s">
        <v>52</v>
      </c>
      <c r="C5374" s="10" t="s">
        <v>52</v>
      </c>
      <c r="D5374" s="11"/>
      <c r="E5374" s="15"/>
      <c r="F5374" s="17">
        <f>TRUNC(SUMIF(N5373:N5373, N5372, F5373:F5373),0)</f>
        <v>0</v>
      </c>
      <c r="G5374" s="15"/>
      <c r="H5374" s="17">
        <f>TRUNC(SUMIF(N5373:N5373, N5372, H5373:H5373),0)</f>
        <v>1154</v>
      </c>
      <c r="I5374" s="15"/>
      <c r="J5374" s="17">
        <f>TRUNC(SUMIF(N5373:N5373, N5372, J5373:J5373),0)</f>
        <v>0</v>
      </c>
      <c r="K5374" s="15"/>
      <c r="L5374" s="17">
        <f>F5374+H5374+J5374</f>
        <v>1154</v>
      </c>
      <c r="M5374" s="10" t="s">
        <v>52</v>
      </c>
      <c r="N5374" s="9" t="s">
        <v>4736</v>
      </c>
      <c r="O5374" s="9" t="s">
        <v>4736</v>
      </c>
      <c r="P5374" s="9" t="s">
        <v>52</v>
      </c>
      <c r="Q5374" s="9" t="s">
        <v>52</v>
      </c>
      <c r="R5374" s="9" t="s">
        <v>52</v>
      </c>
      <c r="S5374" s="1"/>
      <c r="T5374" s="1"/>
      <c r="U5374" s="1"/>
      <c r="V5374" s="1"/>
      <c r="W5374" s="1"/>
      <c r="X5374" s="1"/>
      <c r="Y5374" s="1"/>
      <c r="Z5374" s="1"/>
      <c r="AA5374" s="1"/>
      <c r="AB5374" s="1"/>
      <c r="AC5374" s="1"/>
      <c r="AD5374" s="1"/>
      <c r="AE5374" s="1"/>
      <c r="AF5374" s="1"/>
      <c r="AG5374" s="1"/>
      <c r="AH5374" s="1"/>
      <c r="AI5374" s="1"/>
      <c r="AJ5374" s="9" t="s">
        <v>52</v>
      </c>
      <c r="AK5374" s="9" t="s">
        <v>52</v>
      </c>
      <c r="AL5374" s="9" t="s">
        <v>52</v>
      </c>
      <c r="AM5374" s="9" t="s">
        <v>52</v>
      </c>
    </row>
    <row r="5375" spans="1:39" ht="30" customHeight="1" x14ac:dyDescent="0.3">
      <c r="A5375" s="11"/>
      <c r="B5375" s="11"/>
      <c r="C5375" s="11"/>
      <c r="D5375" s="11"/>
      <c r="E5375" s="15"/>
      <c r="F5375" s="17"/>
      <c r="G5375" s="15"/>
      <c r="H5375" s="17"/>
      <c r="I5375" s="15"/>
      <c r="J5375" s="17"/>
      <c r="K5375" s="15"/>
      <c r="L5375" s="17"/>
      <c r="M5375" s="11"/>
    </row>
    <row r="5376" spans="1:39" ht="30" customHeight="1" x14ac:dyDescent="0.3">
      <c r="A5376" s="14" t="s">
        <v>9864</v>
      </c>
      <c r="B5376" s="14"/>
      <c r="C5376" s="14"/>
      <c r="D5376" s="14"/>
      <c r="E5376" s="16"/>
      <c r="F5376" s="18"/>
      <c r="G5376" s="16"/>
      <c r="H5376" s="18"/>
      <c r="I5376" s="16"/>
      <c r="J5376" s="18"/>
      <c r="K5376" s="16"/>
      <c r="L5376" s="18"/>
      <c r="M5376" s="14"/>
      <c r="N5376" s="5" t="s">
        <v>3120</v>
      </c>
    </row>
    <row r="5377" spans="1:39" ht="30" customHeight="1" x14ac:dyDescent="0.3">
      <c r="A5377" s="10" t="s">
        <v>9008</v>
      </c>
      <c r="B5377" s="10" t="s">
        <v>4714</v>
      </c>
      <c r="C5377" s="10" t="s">
        <v>4715</v>
      </c>
      <c r="D5377" s="11">
        <v>4.0000000000000001E-3</v>
      </c>
      <c r="E5377" s="15">
        <v>0</v>
      </c>
      <c r="F5377" s="17">
        <f>TRUNC(E5377*D5377,1)</f>
        <v>0</v>
      </c>
      <c r="G5377" s="15">
        <v>222738</v>
      </c>
      <c r="H5377" s="17">
        <f>TRUNC(G5377*D5377,1)</f>
        <v>890.9</v>
      </c>
      <c r="I5377" s="15">
        <v>0</v>
      </c>
      <c r="J5377" s="17">
        <f>TRUNC(I5377*D5377,1)</f>
        <v>0</v>
      </c>
      <c r="K5377" s="15">
        <f>TRUNC(E5377+G5377+I5377,1)</f>
        <v>222738</v>
      </c>
      <c r="L5377" s="17">
        <f>TRUNC(F5377+H5377+J5377,1)</f>
        <v>890.9</v>
      </c>
      <c r="M5377" s="10" t="s">
        <v>52</v>
      </c>
      <c r="N5377" s="9" t="s">
        <v>3120</v>
      </c>
      <c r="O5377" s="9" t="s">
        <v>9009</v>
      </c>
      <c r="P5377" s="9" t="s">
        <v>54</v>
      </c>
      <c r="Q5377" s="9" t="s">
        <v>54</v>
      </c>
      <c r="R5377" s="9" t="s">
        <v>67</v>
      </c>
      <c r="S5377" s="1"/>
      <c r="T5377" s="1"/>
      <c r="U5377" s="1"/>
      <c r="V5377" s="1"/>
      <c r="W5377" s="1"/>
      <c r="X5377" s="1"/>
      <c r="Y5377" s="1"/>
      <c r="Z5377" s="1"/>
      <c r="AA5377" s="1"/>
      <c r="AB5377" s="1"/>
      <c r="AC5377" s="1"/>
      <c r="AD5377" s="1"/>
      <c r="AE5377" s="1"/>
      <c r="AF5377" s="1"/>
      <c r="AG5377" s="1"/>
      <c r="AH5377" s="1"/>
      <c r="AI5377" s="1"/>
      <c r="AJ5377" s="9" t="s">
        <v>52</v>
      </c>
      <c r="AK5377" s="9" t="s">
        <v>9867</v>
      </c>
      <c r="AL5377" s="9" t="s">
        <v>52</v>
      </c>
      <c r="AM5377" s="9" t="s">
        <v>52</v>
      </c>
    </row>
    <row r="5378" spans="1:39" ht="30" customHeight="1" x14ac:dyDescent="0.3">
      <c r="A5378" s="10" t="s">
        <v>4735</v>
      </c>
      <c r="B5378" s="10" t="s">
        <v>52</v>
      </c>
      <c r="C5378" s="10" t="s">
        <v>52</v>
      </c>
      <c r="D5378" s="11"/>
      <c r="E5378" s="15"/>
      <c r="F5378" s="17">
        <f>TRUNC(SUMIF(N5377:N5377, N5376, F5377:F5377),0)</f>
        <v>0</v>
      </c>
      <c r="G5378" s="15"/>
      <c r="H5378" s="17">
        <f>TRUNC(SUMIF(N5377:N5377, N5376, H5377:H5377),0)</f>
        <v>890</v>
      </c>
      <c r="I5378" s="15"/>
      <c r="J5378" s="17">
        <f>TRUNC(SUMIF(N5377:N5377, N5376, J5377:J5377),0)</f>
        <v>0</v>
      </c>
      <c r="K5378" s="15"/>
      <c r="L5378" s="17">
        <f>F5378+H5378+J5378</f>
        <v>890</v>
      </c>
      <c r="M5378" s="10" t="s">
        <v>52</v>
      </c>
      <c r="N5378" s="9" t="s">
        <v>4736</v>
      </c>
      <c r="O5378" s="9" t="s">
        <v>4736</v>
      </c>
      <c r="P5378" s="9" t="s">
        <v>52</v>
      </c>
      <c r="Q5378" s="9" t="s">
        <v>52</v>
      </c>
      <c r="R5378" s="9" t="s">
        <v>52</v>
      </c>
      <c r="S5378" s="1"/>
      <c r="T5378" s="1"/>
      <c r="U5378" s="1"/>
      <c r="V5378" s="1"/>
      <c r="W5378" s="1"/>
      <c r="X5378" s="1"/>
      <c r="Y5378" s="1"/>
      <c r="Z5378" s="1"/>
      <c r="AA5378" s="1"/>
      <c r="AB5378" s="1"/>
      <c r="AC5378" s="1"/>
      <c r="AD5378" s="1"/>
      <c r="AE5378" s="1"/>
      <c r="AF5378" s="1"/>
      <c r="AG5378" s="1"/>
      <c r="AH5378" s="1"/>
      <c r="AI5378" s="1"/>
      <c r="AJ5378" s="9" t="s">
        <v>52</v>
      </c>
      <c r="AK5378" s="9" t="s">
        <v>52</v>
      </c>
      <c r="AL5378" s="9" t="s">
        <v>52</v>
      </c>
      <c r="AM5378" s="9" t="s">
        <v>52</v>
      </c>
    </row>
    <row r="5379" spans="1:39" ht="30" customHeight="1" x14ac:dyDescent="0.3">
      <c r="A5379" s="11"/>
      <c r="B5379" s="11"/>
      <c r="C5379" s="11"/>
      <c r="D5379" s="11"/>
      <c r="E5379" s="15"/>
      <c r="F5379" s="17"/>
      <c r="G5379" s="15"/>
      <c r="H5379" s="17"/>
      <c r="I5379" s="15"/>
      <c r="J5379" s="17"/>
      <c r="K5379" s="15"/>
      <c r="L5379" s="17"/>
      <c r="M5379" s="11"/>
    </row>
    <row r="5380" spans="1:39" ht="30" customHeight="1" x14ac:dyDescent="0.3">
      <c r="A5380" s="14" t="s">
        <v>9868</v>
      </c>
      <c r="B5380" s="14"/>
      <c r="C5380" s="14"/>
      <c r="D5380" s="14"/>
      <c r="E5380" s="16"/>
      <c r="F5380" s="18"/>
      <c r="G5380" s="16"/>
      <c r="H5380" s="18"/>
      <c r="I5380" s="16"/>
      <c r="J5380" s="18"/>
      <c r="K5380" s="16"/>
      <c r="L5380" s="18"/>
      <c r="M5380" s="14"/>
      <c r="N5380" s="5" t="s">
        <v>3123</v>
      </c>
    </row>
    <row r="5381" spans="1:39" ht="30" customHeight="1" x14ac:dyDescent="0.3">
      <c r="A5381" s="10" t="s">
        <v>9008</v>
      </c>
      <c r="B5381" s="10" t="s">
        <v>4714</v>
      </c>
      <c r="C5381" s="10" t="s">
        <v>4715</v>
      </c>
      <c r="D5381" s="11">
        <v>7.0000000000000001E-3</v>
      </c>
      <c r="E5381" s="15">
        <v>0</v>
      </c>
      <c r="F5381" s="17">
        <f>TRUNC(E5381*D5381,1)</f>
        <v>0</v>
      </c>
      <c r="G5381" s="15">
        <v>222738</v>
      </c>
      <c r="H5381" s="17">
        <f>TRUNC(G5381*D5381,1)</f>
        <v>1559.1</v>
      </c>
      <c r="I5381" s="15">
        <v>0</v>
      </c>
      <c r="J5381" s="17">
        <f>TRUNC(I5381*D5381,1)</f>
        <v>0</v>
      </c>
      <c r="K5381" s="15">
        <f>TRUNC(E5381+G5381+I5381,1)</f>
        <v>222738</v>
      </c>
      <c r="L5381" s="17">
        <f>TRUNC(F5381+H5381+J5381,1)</f>
        <v>1559.1</v>
      </c>
      <c r="M5381" s="10" t="s">
        <v>52</v>
      </c>
      <c r="N5381" s="9" t="s">
        <v>3123</v>
      </c>
      <c r="O5381" s="9" t="s">
        <v>9009</v>
      </c>
      <c r="P5381" s="9" t="s">
        <v>54</v>
      </c>
      <c r="Q5381" s="9" t="s">
        <v>54</v>
      </c>
      <c r="R5381" s="9" t="s">
        <v>67</v>
      </c>
      <c r="S5381" s="1"/>
      <c r="T5381" s="1"/>
      <c r="U5381" s="1"/>
      <c r="V5381" s="1">
        <v>1</v>
      </c>
      <c r="W5381" s="1"/>
      <c r="X5381" s="1"/>
      <c r="Y5381" s="1"/>
      <c r="Z5381" s="1"/>
      <c r="AA5381" s="1"/>
      <c r="AB5381" s="1"/>
      <c r="AC5381" s="1"/>
      <c r="AD5381" s="1"/>
      <c r="AE5381" s="1"/>
      <c r="AF5381" s="1"/>
      <c r="AG5381" s="1"/>
      <c r="AH5381" s="1"/>
      <c r="AI5381" s="1"/>
      <c r="AJ5381" s="9" t="s">
        <v>52</v>
      </c>
      <c r="AK5381" s="9" t="s">
        <v>9870</v>
      </c>
      <c r="AL5381" s="9" t="s">
        <v>52</v>
      </c>
      <c r="AM5381" s="9" t="s">
        <v>52</v>
      </c>
    </row>
    <row r="5382" spans="1:39" ht="30" customHeight="1" x14ac:dyDescent="0.3">
      <c r="A5382" s="10" t="s">
        <v>4727</v>
      </c>
      <c r="B5382" s="10" t="s">
        <v>5831</v>
      </c>
      <c r="C5382" s="10" t="s">
        <v>732</v>
      </c>
      <c r="D5382" s="11">
        <v>1</v>
      </c>
      <c r="E5382" s="15">
        <v>0</v>
      </c>
      <c r="F5382" s="17">
        <f>TRUNC(E5382*D5382,1)</f>
        <v>0</v>
      </c>
      <c r="G5382" s="15">
        <v>0</v>
      </c>
      <c r="H5382" s="17">
        <f>TRUNC(G5382*D5382,1)</f>
        <v>0</v>
      </c>
      <c r="I5382" s="15">
        <f>TRUNC(SUMIF(V5381:V5382, RIGHTB(O5382, 1), H5381:H5382)*U5382, 2)</f>
        <v>62.36</v>
      </c>
      <c r="J5382" s="17">
        <f>TRUNC(I5382*D5382,1)</f>
        <v>62.3</v>
      </c>
      <c r="K5382" s="15">
        <f>TRUNC(E5382+G5382+I5382,1)</f>
        <v>62.3</v>
      </c>
      <c r="L5382" s="17">
        <f>TRUNC(F5382+H5382+J5382,1)</f>
        <v>62.3</v>
      </c>
      <c r="M5382" s="10" t="s">
        <v>52</v>
      </c>
      <c r="N5382" s="9" t="s">
        <v>3123</v>
      </c>
      <c r="O5382" s="9" t="s">
        <v>4729</v>
      </c>
      <c r="P5382" s="9" t="s">
        <v>54</v>
      </c>
      <c r="Q5382" s="9" t="s">
        <v>54</v>
      </c>
      <c r="R5382" s="9" t="s">
        <v>54</v>
      </c>
      <c r="S5382" s="1">
        <v>1</v>
      </c>
      <c r="T5382" s="1">
        <v>2</v>
      </c>
      <c r="U5382" s="1">
        <v>0.04</v>
      </c>
      <c r="V5382" s="1"/>
      <c r="W5382" s="1"/>
      <c r="X5382" s="1"/>
      <c r="Y5382" s="1"/>
      <c r="Z5382" s="1"/>
      <c r="AA5382" s="1"/>
      <c r="AB5382" s="1"/>
      <c r="AC5382" s="1"/>
      <c r="AD5382" s="1"/>
      <c r="AE5382" s="1"/>
      <c r="AF5382" s="1"/>
      <c r="AG5382" s="1"/>
      <c r="AH5382" s="1"/>
      <c r="AI5382" s="1"/>
      <c r="AJ5382" s="9" t="s">
        <v>52</v>
      </c>
      <c r="AK5382" s="9" t="s">
        <v>9871</v>
      </c>
      <c r="AL5382" s="9" t="s">
        <v>52</v>
      </c>
      <c r="AM5382" s="9" t="s">
        <v>52</v>
      </c>
    </row>
    <row r="5383" spans="1:39" ht="30" customHeight="1" x14ac:dyDescent="0.3">
      <c r="A5383" s="10" t="s">
        <v>4735</v>
      </c>
      <c r="B5383" s="10" t="s">
        <v>52</v>
      </c>
      <c r="C5383" s="10" t="s">
        <v>52</v>
      </c>
      <c r="D5383" s="11"/>
      <c r="E5383" s="15"/>
      <c r="F5383" s="17">
        <f>TRUNC(SUMIF(N5381:N5382, N5380, F5381:F5382),0)</f>
        <v>0</v>
      </c>
      <c r="G5383" s="15"/>
      <c r="H5383" s="17">
        <f>TRUNC(SUMIF(N5381:N5382, N5380, H5381:H5382),0)</f>
        <v>1559</v>
      </c>
      <c r="I5383" s="15"/>
      <c r="J5383" s="17">
        <f>TRUNC(SUMIF(N5381:N5382, N5380, J5381:J5382),0)</f>
        <v>62</v>
      </c>
      <c r="K5383" s="15"/>
      <c r="L5383" s="17">
        <f>F5383+H5383+J5383</f>
        <v>1621</v>
      </c>
      <c r="M5383" s="10" t="s">
        <v>52</v>
      </c>
      <c r="N5383" s="9" t="s">
        <v>4736</v>
      </c>
      <c r="O5383" s="9" t="s">
        <v>4736</v>
      </c>
      <c r="P5383" s="9" t="s">
        <v>52</v>
      </c>
      <c r="Q5383" s="9" t="s">
        <v>52</v>
      </c>
      <c r="R5383" s="9" t="s">
        <v>52</v>
      </c>
      <c r="S5383" s="1"/>
      <c r="T5383" s="1"/>
      <c r="U5383" s="1"/>
      <c r="V5383" s="1"/>
      <c r="W5383" s="1"/>
      <c r="X5383" s="1"/>
      <c r="Y5383" s="1"/>
      <c r="Z5383" s="1"/>
      <c r="AA5383" s="1"/>
      <c r="AB5383" s="1"/>
      <c r="AC5383" s="1"/>
      <c r="AD5383" s="1"/>
      <c r="AE5383" s="1"/>
      <c r="AF5383" s="1"/>
      <c r="AG5383" s="1"/>
      <c r="AH5383" s="1"/>
      <c r="AI5383" s="1"/>
      <c r="AJ5383" s="9" t="s">
        <v>52</v>
      </c>
      <c r="AK5383" s="9" t="s">
        <v>52</v>
      </c>
      <c r="AL5383" s="9" t="s">
        <v>52</v>
      </c>
      <c r="AM5383" s="9" t="s">
        <v>52</v>
      </c>
    </row>
    <row r="5384" spans="1:39" ht="30" customHeight="1" x14ac:dyDescent="0.3">
      <c r="A5384" s="11"/>
      <c r="B5384" s="11"/>
      <c r="C5384" s="11"/>
      <c r="D5384" s="11"/>
      <c r="E5384" s="15"/>
      <c r="F5384" s="17"/>
      <c r="G5384" s="15"/>
      <c r="H5384" s="17"/>
      <c r="I5384" s="15"/>
      <c r="J5384" s="17"/>
      <c r="K5384" s="15"/>
      <c r="L5384" s="17"/>
      <c r="M5384" s="11"/>
    </row>
    <row r="5385" spans="1:39" ht="30" customHeight="1" x14ac:dyDescent="0.3">
      <c r="A5385" s="14" t="s">
        <v>9872</v>
      </c>
      <c r="B5385" s="14"/>
      <c r="C5385" s="14"/>
      <c r="D5385" s="14"/>
      <c r="E5385" s="16"/>
      <c r="F5385" s="18"/>
      <c r="G5385" s="16"/>
      <c r="H5385" s="18"/>
      <c r="I5385" s="16"/>
      <c r="J5385" s="18"/>
      <c r="K5385" s="16"/>
      <c r="L5385" s="18"/>
      <c r="M5385" s="14"/>
      <c r="N5385" s="5" t="s">
        <v>3126</v>
      </c>
    </row>
    <row r="5386" spans="1:39" ht="30" customHeight="1" x14ac:dyDescent="0.3">
      <c r="A5386" s="10" t="s">
        <v>9008</v>
      </c>
      <c r="B5386" s="10" t="s">
        <v>4714</v>
      </c>
      <c r="C5386" s="10" t="s">
        <v>4715</v>
      </c>
      <c r="D5386" s="11">
        <v>8.9999999999999993E-3</v>
      </c>
      <c r="E5386" s="15">
        <v>0</v>
      </c>
      <c r="F5386" s="17">
        <f>TRUNC(E5386*D5386,1)</f>
        <v>0</v>
      </c>
      <c r="G5386" s="15">
        <v>222738</v>
      </c>
      <c r="H5386" s="17">
        <f>TRUNC(G5386*D5386,1)</f>
        <v>2004.6</v>
      </c>
      <c r="I5386" s="15">
        <v>0</v>
      </c>
      <c r="J5386" s="17">
        <f>TRUNC(I5386*D5386,1)</f>
        <v>0</v>
      </c>
      <c r="K5386" s="15">
        <f>TRUNC(E5386+G5386+I5386,1)</f>
        <v>222738</v>
      </c>
      <c r="L5386" s="17">
        <f>TRUNC(F5386+H5386+J5386,1)</f>
        <v>2004.6</v>
      </c>
      <c r="M5386" s="10" t="s">
        <v>52</v>
      </c>
      <c r="N5386" s="9" t="s">
        <v>3126</v>
      </c>
      <c r="O5386" s="9" t="s">
        <v>9009</v>
      </c>
      <c r="P5386" s="9" t="s">
        <v>54</v>
      </c>
      <c r="Q5386" s="9" t="s">
        <v>54</v>
      </c>
      <c r="R5386" s="9" t="s">
        <v>67</v>
      </c>
      <c r="S5386" s="1"/>
      <c r="T5386" s="1"/>
      <c r="U5386" s="1"/>
      <c r="V5386" s="1">
        <v>1</v>
      </c>
      <c r="W5386" s="1"/>
      <c r="X5386" s="1"/>
      <c r="Y5386" s="1"/>
      <c r="Z5386" s="1"/>
      <c r="AA5386" s="1"/>
      <c r="AB5386" s="1"/>
      <c r="AC5386" s="1"/>
      <c r="AD5386" s="1"/>
      <c r="AE5386" s="1"/>
      <c r="AF5386" s="1"/>
      <c r="AG5386" s="1"/>
      <c r="AH5386" s="1"/>
      <c r="AI5386" s="1"/>
      <c r="AJ5386" s="9" t="s">
        <v>52</v>
      </c>
      <c r="AK5386" s="9" t="s">
        <v>9874</v>
      </c>
      <c r="AL5386" s="9" t="s">
        <v>52</v>
      </c>
      <c r="AM5386" s="9" t="s">
        <v>52</v>
      </c>
    </row>
    <row r="5387" spans="1:39" ht="30" customHeight="1" x14ac:dyDescent="0.3">
      <c r="A5387" s="10" t="s">
        <v>4727</v>
      </c>
      <c r="B5387" s="10" t="s">
        <v>5831</v>
      </c>
      <c r="C5387" s="10" t="s">
        <v>732</v>
      </c>
      <c r="D5387" s="11">
        <v>1</v>
      </c>
      <c r="E5387" s="15">
        <v>0</v>
      </c>
      <c r="F5387" s="17">
        <f>TRUNC(E5387*D5387,1)</f>
        <v>0</v>
      </c>
      <c r="G5387" s="15">
        <v>0</v>
      </c>
      <c r="H5387" s="17">
        <f>TRUNC(G5387*D5387,1)</f>
        <v>0</v>
      </c>
      <c r="I5387" s="15">
        <f>TRUNC(SUMIF(V5386:V5387, RIGHTB(O5387, 1), H5386:H5387)*U5387, 2)</f>
        <v>80.180000000000007</v>
      </c>
      <c r="J5387" s="17">
        <f>TRUNC(I5387*D5387,1)</f>
        <v>80.099999999999994</v>
      </c>
      <c r="K5387" s="15">
        <f>TRUNC(E5387+G5387+I5387,1)</f>
        <v>80.099999999999994</v>
      </c>
      <c r="L5387" s="17">
        <f>TRUNC(F5387+H5387+J5387,1)</f>
        <v>80.099999999999994</v>
      </c>
      <c r="M5387" s="10" t="s">
        <v>52</v>
      </c>
      <c r="N5387" s="9" t="s">
        <v>3126</v>
      </c>
      <c r="O5387" s="9" t="s">
        <v>4729</v>
      </c>
      <c r="P5387" s="9" t="s">
        <v>54</v>
      </c>
      <c r="Q5387" s="9" t="s">
        <v>54</v>
      </c>
      <c r="R5387" s="9" t="s">
        <v>54</v>
      </c>
      <c r="S5387" s="1">
        <v>1</v>
      </c>
      <c r="T5387" s="1">
        <v>2</v>
      </c>
      <c r="U5387" s="1">
        <v>0.04</v>
      </c>
      <c r="V5387" s="1"/>
      <c r="W5387" s="1"/>
      <c r="X5387" s="1"/>
      <c r="Y5387" s="1"/>
      <c r="Z5387" s="1"/>
      <c r="AA5387" s="1"/>
      <c r="AB5387" s="1"/>
      <c r="AC5387" s="1"/>
      <c r="AD5387" s="1"/>
      <c r="AE5387" s="1"/>
      <c r="AF5387" s="1"/>
      <c r="AG5387" s="1"/>
      <c r="AH5387" s="1"/>
      <c r="AI5387" s="1"/>
      <c r="AJ5387" s="9" t="s">
        <v>52</v>
      </c>
      <c r="AK5387" s="9" t="s">
        <v>9875</v>
      </c>
      <c r="AL5387" s="9" t="s">
        <v>52</v>
      </c>
      <c r="AM5387" s="9" t="s">
        <v>52</v>
      </c>
    </row>
    <row r="5388" spans="1:39" ht="30" customHeight="1" x14ac:dyDescent="0.3">
      <c r="A5388" s="10" t="s">
        <v>4735</v>
      </c>
      <c r="B5388" s="10" t="s">
        <v>52</v>
      </c>
      <c r="C5388" s="10" t="s">
        <v>52</v>
      </c>
      <c r="D5388" s="11"/>
      <c r="E5388" s="15"/>
      <c r="F5388" s="17">
        <f>TRUNC(SUMIF(N5386:N5387, N5385, F5386:F5387),0)</f>
        <v>0</v>
      </c>
      <c r="G5388" s="15"/>
      <c r="H5388" s="17">
        <f>TRUNC(SUMIF(N5386:N5387, N5385, H5386:H5387),0)</f>
        <v>2004</v>
      </c>
      <c r="I5388" s="15"/>
      <c r="J5388" s="17">
        <f>TRUNC(SUMIF(N5386:N5387, N5385, J5386:J5387),0)</f>
        <v>80</v>
      </c>
      <c r="K5388" s="15"/>
      <c r="L5388" s="17">
        <f>F5388+H5388+J5388</f>
        <v>2084</v>
      </c>
      <c r="M5388" s="10" t="s">
        <v>52</v>
      </c>
      <c r="N5388" s="9" t="s">
        <v>4736</v>
      </c>
      <c r="O5388" s="9" t="s">
        <v>4736</v>
      </c>
      <c r="P5388" s="9" t="s">
        <v>52</v>
      </c>
      <c r="Q5388" s="9" t="s">
        <v>52</v>
      </c>
      <c r="R5388" s="9" t="s">
        <v>52</v>
      </c>
      <c r="S5388" s="1"/>
      <c r="T5388" s="1"/>
      <c r="U5388" s="1"/>
      <c r="V5388" s="1"/>
      <c r="W5388" s="1"/>
      <c r="X5388" s="1"/>
      <c r="Y5388" s="1"/>
      <c r="Z5388" s="1"/>
      <c r="AA5388" s="1"/>
      <c r="AB5388" s="1"/>
      <c r="AC5388" s="1"/>
      <c r="AD5388" s="1"/>
      <c r="AE5388" s="1"/>
      <c r="AF5388" s="1"/>
      <c r="AG5388" s="1"/>
      <c r="AH5388" s="1"/>
      <c r="AI5388" s="1"/>
      <c r="AJ5388" s="9" t="s">
        <v>52</v>
      </c>
      <c r="AK5388" s="9" t="s">
        <v>52</v>
      </c>
      <c r="AL5388" s="9" t="s">
        <v>52</v>
      </c>
      <c r="AM5388" s="9" t="s">
        <v>52</v>
      </c>
    </row>
    <row r="5389" spans="1:39" ht="30" customHeight="1" x14ac:dyDescent="0.3">
      <c r="A5389" s="11"/>
      <c r="B5389" s="11"/>
      <c r="C5389" s="11"/>
      <c r="D5389" s="11"/>
      <c r="E5389" s="15"/>
      <c r="F5389" s="17"/>
      <c r="G5389" s="15"/>
      <c r="H5389" s="17"/>
      <c r="I5389" s="15"/>
      <c r="J5389" s="17"/>
      <c r="K5389" s="15"/>
      <c r="L5389" s="17"/>
      <c r="M5389" s="11"/>
    </row>
    <row r="5390" spans="1:39" ht="30" customHeight="1" x14ac:dyDescent="0.3">
      <c r="A5390" s="14" t="s">
        <v>9876</v>
      </c>
      <c r="B5390" s="14"/>
      <c r="C5390" s="14"/>
      <c r="D5390" s="14"/>
      <c r="E5390" s="16"/>
      <c r="F5390" s="18"/>
      <c r="G5390" s="16"/>
      <c r="H5390" s="18"/>
      <c r="I5390" s="16"/>
      <c r="J5390" s="18"/>
      <c r="K5390" s="16"/>
      <c r="L5390" s="18"/>
      <c r="M5390" s="14"/>
      <c r="N5390" s="5" t="s">
        <v>3129</v>
      </c>
    </row>
    <row r="5391" spans="1:39" ht="30" customHeight="1" x14ac:dyDescent="0.3">
      <c r="A5391" s="10" t="s">
        <v>9008</v>
      </c>
      <c r="B5391" s="10" t="s">
        <v>4714</v>
      </c>
      <c r="C5391" s="10" t="s">
        <v>4715</v>
      </c>
      <c r="D5391" s="11">
        <v>1.4E-2</v>
      </c>
      <c r="E5391" s="15">
        <v>0</v>
      </c>
      <c r="F5391" s="17">
        <f>TRUNC(E5391*D5391,1)</f>
        <v>0</v>
      </c>
      <c r="G5391" s="15">
        <v>222738</v>
      </c>
      <c r="H5391" s="17">
        <f>TRUNC(G5391*D5391,1)</f>
        <v>3118.3</v>
      </c>
      <c r="I5391" s="15">
        <v>0</v>
      </c>
      <c r="J5391" s="17">
        <f>TRUNC(I5391*D5391,1)</f>
        <v>0</v>
      </c>
      <c r="K5391" s="15">
        <f>TRUNC(E5391+G5391+I5391,1)</f>
        <v>222738</v>
      </c>
      <c r="L5391" s="17">
        <f>TRUNC(F5391+H5391+J5391,1)</f>
        <v>3118.3</v>
      </c>
      <c r="M5391" s="10" t="s">
        <v>52</v>
      </c>
      <c r="N5391" s="9" t="s">
        <v>3129</v>
      </c>
      <c r="O5391" s="9" t="s">
        <v>9009</v>
      </c>
      <c r="P5391" s="9" t="s">
        <v>54</v>
      </c>
      <c r="Q5391" s="9" t="s">
        <v>54</v>
      </c>
      <c r="R5391" s="9" t="s">
        <v>67</v>
      </c>
      <c r="S5391" s="1"/>
      <c r="T5391" s="1"/>
      <c r="U5391" s="1"/>
      <c r="V5391" s="1">
        <v>1</v>
      </c>
      <c r="W5391" s="1"/>
      <c r="X5391" s="1"/>
      <c r="Y5391" s="1"/>
      <c r="Z5391" s="1"/>
      <c r="AA5391" s="1"/>
      <c r="AB5391" s="1"/>
      <c r="AC5391" s="1"/>
      <c r="AD5391" s="1"/>
      <c r="AE5391" s="1"/>
      <c r="AF5391" s="1"/>
      <c r="AG5391" s="1"/>
      <c r="AH5391" s="1"/>
      <c r="AI5391" s="1"/>
      <c r="AJ5391" s="9" t="s">
        <v>52</v>
      </c>
      <c r="AK5391" s="9" t="s">
        <v>9879</v>
      </c>
      <c r="AL5391" s="9" t="s">
        <v>52</v>
      </c>
      <c r="AM5391" s="9" t="s">
        <v>52</v>
      </c>
    </row>
    <row r="5392" spans="1:39" ht="30" customHeight="1" x14ac:dyDescent="0.3">
      <c r="A5392" s="10" t="s">
        <v>4727</v>
      </c>
      <c r="B5392" s="10" t="s">
        <v>5831</v>
      </c>
      <c r="C5392" s="10" t="s">
        <v>732</v>
      </c>
      <c r="D5392" s="11">
        <v>1</v>
      </c>
      <c r="E5392" s="15">
        <v>0</v>
      </c>
      <c r="F5392" s="17">
        <f>TRUNC(E5392*D5392,1)</f>
        <v>0</v>
      </c>
      <c r="G5392" s="15">
        <v>0</v>
      </c>
      <c r="H5392" s="17">
        <f>TRUNC(G5392*D5392,1)</f>
        <v>0</v>
      </c>
      <c r="I5392" s="15">
        <f>TRUNC(SUMIF(V5391:V5392, RIGHTB(O5392, 1), H5391:H5392)*U5392, 2)</f>
        <v>124.73</v>
      </c>
      <c r="J5392" s="17">
        <f>TRUNC(I5392*D5392,1)</f>
        <v>124.7</v>
      </c>
      <c r="K5392" s="15">
        <f>TRUNC(E5392+G5392+I5392,1)</f>
        <v>124.7</v>
      </c>
      <c r="L5392" s="17">
        <f>TRUNC(F5392+H5392+J5392,1)</f>
        <v>124.7</v>
      </c>
      <c r="M5392" s="10" t="s">
        <v>52</v>
      </c>
      <c r="N5392" s="9" t="s">
        <v>3129</v>
      </c>
      <c r="O5392" s="9" t="s">
        <v>4729</v>
      </c>
      <c r="P5392" s="9" t="s">
        <v>54</v>
      </c>
      <c r="Q5392" s="9" t="s">
        <v>54</v>
      </c>
      <c r="R5392" s="9" t="s">
        <v>54</v>
      </c>
      <c r="S5392" s="1">
        <v>1</v>
      </c>
      <c r="T5392" s="1">
        <v>2</v>
      </c>
      <c r="U5392" s="1">
        <v>0.04</v>
      </c>
      <c r="V5392" s="1"/>
      <c r="W5392" s="1"/>
      <c r="X5392" s="1"/>
      <c r="Y5392" s="1"/>
      <c r="Z5392" s="1"/>
      <c r="AA5392" s="1"/>
      <c r="AB5392" s="1"/>
      <c r="AC5392" s="1"/>
      <c r="AD5392" s="1"/>
      <c r="AE5392" s="1"/>
      <c r="AF5392" s="1"/>
      <c r="AG5392" s="1"/>
      <c r="AH5392" s="1"/>
      <c r="AI5392" s="1"/>
      <c r="AJ5392" s="9" t="s">
        <v>52</v>
      </c>
      <c r="AK5392" s="9" t="s">
        <v>9880</v>
      </c>
      <c r="AL5392" s="9" t="s">
        <v>52</v>
      </c>
      <c r="AM5392" s="9" t="s">
        <v>52</v>
      </c>
    </row>
    <row r="5393" spans="1:39" ht="30" customHeight="1" x14ac:dyDescent="0.3">
      <c r="A5393" s="10" t="s">
        <v>4735</v>
      </c>
      <c r="B5393" s="10" t="s">
        <v>52</v>
      </c>
      <c r="C5393" s="10" t="s">
        <v>52</v>
      </c>
      <c r="D5393" s="11"/>
      <c r="E5393" s="15"/>
      <c r="F5393" s="17">
        <f>TRUNC(SUMIF(N5391:N5392, N5390, F5391:F5392),0)</f>
        <v>0</v>
      </c>
      <c r="G5393" s="15"/>
      <c r="H5393" s="17">
        <f>TRUNC(SUMIF(N5391:N5392, N5390, H5391:H5392),0)</f>
        <v>3118</v>
      </c>
      <c r="I5393" s="15"/>
      <c r="J5393" s="17">
        <f>TRUNC(SUMIF(N5391:N5392, N5390, J5391:J5392),0)</f>
        <v>124</v>
      </c>
      <c r="K5393" s="15"/>
      <c r="L5393" s="17">
        <f>F5393+H5393+J5393</f>
        <v>3242</v>
      </c>
      <c r="M5393" s="10" t="s">
        <v>52</v>
      </c>
      <c r="N5393" s="9" t="s">
        <v>4736</v>
      </c>
      <c r="O5393" s="9" t="s">
        <v>4736</v>
      </c>
      <c r="P5393" s="9" t="s">
        <v>52</v>
      </c>
      <c r="Q5393" s="9" t="s">
        <v>52</v>
      </c>
      <c r="R5393" s="9" t="s">
        <v>52</v>
      </c>
      <c r="S5393" s="1"/>
      <c r="T5393" s="1"/>
      <c r="U5393" s="1"/>
      <c r="V5393" s="1"/>
      <c r="W5393" s="1"/>
      <c r="X5393" s="1"/>
      <c r="Y5393" s="1"/>
      <c r="Z5393" s="1"/>
      <c r="AA5393" s="1"/>
      <c r="AB5393" s="1"/>
      <c r="AC5393" s="1"/>
      <c r="AD5393" s="1"/>
      <c r="AE5393" s="1"/>
      <c r="AF5393" s="1"/>
      <c r="AG5393" s="1"/>
      <c r="AH5393" s="1"/>
      <c r="AI5393" s="1"/>
      <c r="AJ5393" s="9" t="s">
        <v>52</v>
      </c>
      <c r="AK5393" s="9" t="s">
        <v>52</v>
      </c>
      <c r="AL5393" s="9" t="s">
        <v>52</v>
      </c>
      <c r="AM5393" s="9" t="s">
        <v>52</v>
      </c>
    </row>
    <row r="5394" spans="1:39" ht="30" customHeight="1" x14ac:dyDescent="0.3">
      <c r="A5394" s="11"/>
      <c r="B5394" s="11"/>
      <c r="C5394" s="11"/>
      <c r="D5394" s="11"/>
      <c r="E5394" s="15"/>
      <c r="F5394" s="17"/>
      <c r="G5394" s="15"/>
      <c r="H5394" s="17"/>
      <c r="I5394" s="15"/>
      <c r="J5394" s="17"/>
      <c r="K5394" s="15"/>
      <c r="L5394" s="17"/>
      <c r="M5394" s="11"/>
    </row>
    <row r="5395" spans="1:39" ht="30" customHeight="1" x14ac:dyDescent="0.3">
      <c r="A5395" s="14" t="s">
        <v>9881</v>
      </c>
      <c r="B5395" s="14"/>
      <c r="C5395" s="14"/>
      <c r="D5395" s="14"/>
      <c r="E5395" s="16"/>
      <c r="F5395" s="18"/>
      <c r="G5395" s="16"/>
      <c r="H5395" s="18"/>
      <c r="I5395" s="16"/>
      <c r="J5395" s="18"/>
      <c r="K5395" s="16"/>
      <c r="L5395" s="18"/>
      <c r="M5395" s="14"/>
      <c r="N5395" s="5" t="s">
        <v>3132</v>
      </c>
    </row>
    <row r="5396" spans="1:39" ht="30" customHeight="1" x14ac:dyDescent="0.3">
      <c r="A5396" s="10" t="s">
        <v>9008</v>
      </c>
      <c r="B5396" s="10" t="s">
        <v>4714</v>
      </c>
      <c r="C5396" s="10" t="s">
        <v>4715</v>
      </c>
      <c r="D5396" s="11">
        <v>0.02</v>
      </c>
      <c r="E5396" s="15">
        <v>0</v>
      </c>
      <c r="F5396" s="17">
        <f>TRUNC(E5396*D5396,1)</f>
        <v>0</v>
      </c>
      <c r="G5396" s="15">
        <v>222738</v>
      </c>
      <c r="H5396" s="17">
        <f>TRUNC(G5396*D5396,1)</f>
        <v>4454.7</v>
      </c>
      <c r="I5396" s="15">
        <v>0</v>
      </c>
      <c r="J5396" s="17">
        <f>TRUNC(I5396*D5396,1)</f>
        <v>0</v>
      </c>
      <c r="K5396" s="15">
        <f>TRUNC(E5396+G5396+I5396,1)</f>
        <v>222738</v>
      </c>
      <c r="L5396" s="17">
        <f>TRUNC(F5396+H5396+J5396,1)</f>
        <v>4454.7</v>
      </c>
      <c r="M5396" s="10" t="s">
        <v>52</v>
      </c>
      <c r="N5396" s="9" t="s">
        <v>3132</v>
      </c>
      <c r="O5396" s="9" t="s">
        <v>9009</v>
      </c>
      <c r="P5396" s="9" t="s">
        <v>54</v>
      </c>
      <c r="Q5396" s="9" t="s">
        <v>54</v>
      </c>
      <c r="R5396" s="9" t="s">
        <v>67</v>
      </c>
      <c r="S5396" s="1"/>
      <c r="T5396" s="1"/>
      <c r="U5396" s="1"/>
      <c r="V5396" s="1">
        <v>1</v>
      </c>
      <c r="W5396" s="1"/>
      <c r="X5396" s="1"/>
      <c r="Y5396" s="1"/>
      <c r="Z5396" s="1"/>
      <c r="AA5396" s="1"/>
      <c r="AB5396" s="1"/>
      <c r="AC5396" s="1"/>
      <c r="AD5396" s="1"/>
      <c r="AE5396" s="1"/>
      <c r="AF5396" s="1"/>
      <c r="AG5396" s="1"/>
      <c r="AH5396" s="1"/>
      <c r="AI5396" s="1"/>
      <c r="AJ5396" s="9" t="s">
        <v>52</v>
      </c>
      <c r="AK5396" s="9" t="s">
        <v>9883</v>
      </c>
      <c r="AL5396" s="9" t="s">
        <v>52</v>
      </c>
      <c r="AM5396" s="9" t="s">
        <v>52</v>
      </c>
    </row>
    <row r="5397" spans="1:39" ht="30" customHeight="1" x14ac:dyDescent="0.3">
      <c r="A5397" s="10" t="s">
        <v>4727</v>
      </c>
      <c r="B5397" s="10" t="s">
        <v>5831</v>
      </c>
      <c r="C5397" s="10" t="s">
        <v>732</v>
      </c>
      <c r="D5397" s="11">
        <v>1</v>
      </c>
      <c r="E5397" s="15">
        <v>0</v>
      </c>
      <c r="F5397" s="17">
        <f>TRUNC(E5397*D5397,1)</f>
        <v>0</v>
      </c>
      <c r="G5397" s="15">
        <v>0</v>
      </c>
      <c r="H5397" s="17">
        <f>TRUNC(G5397*D5397,1)</f>
        <v>0</v>
      </c>
      <c r="I5397" s="15">
        <f>TRUNC(SUMIF(V5396:V5397, RIGHTB(O5397, 1), H5396:H5397)*U5397, 2)</f>
        <v>178.18</v>
      </c>
      <c r="J5397" s="17">
        <f>TRUNC(I5397*D5397,1)</f>
        <v>178.1</v>
      </c>
      <c r="K5397" s="15">
        <f>TRUNC(E5397+G5397+I5397,1)</f>
        <v>178.1</v>
      </c>
      <c r="L5397" s="17">
        <f>TRUNC(F5397+H5397+J5397,1)</f>
        <v>178.1</v>
      </c>
      <c r="M5397" s="10" t="s">
        <v>52</v>
      </c>
      <c r="N5397" s="9" t="s">
        <v>3132</v>
      </c>
      <c r="O5397" s="9" t="s">
        <v>4729</v>
      </c>
      <c r="P5397" s="9" t="s">
        <v>54</v>
      </c>
      <c r="Q5397" s="9" t="s">
        <v>54</v>
      </c>
      <c r="R5397" s="9" t="s">
        <v>54</v>
      </c>
      <c r="S5397" s="1">
        <v>1</v>
      </c>
      <c r="T5397" s="1">
        <v>2</v>
      </c>
      <c r="U5397" s="1">
        <v>0.04</v>
      </c>
      <c r="V5397" s="1"/>
      <c r="W5397" s="1"/>
      <c r="X5397" s="1"/>
      <c r="Y5397" s="1"/>
      <c r="Z5397" s="1"/>
      <c r="AA5397" s="1"/>
      <c r="AB5397" s="1"/>
      <c r="AC5397" s="1"/>
      <c r="AD5397" s="1"/>
      <c r="AE5397" s="1"/>
      <c r="AF5397" s="1"/>
      <c r="AG5397" s="1"/>
      <c r="AH5397" s="1"/>
      <c r="AI5397" s="1"/>
      <c r="AJ5397" s="9" t="s">
        <v>52</v>
      </c>
      <c r="AK5397" s="9" t="s">
        <v>9884</v>
      </c>
      <c r="AL5397" s="9" t="s">
        <v>52</v>
      </c>
      <c r="AM5397" s="9" t="s">
        <v>52</v>
      </c>
    </row>
    <row r="5398" spans="1:39" ht="30" customHeight="1" x14ac:dyDescent="0.3">
      <c r="A5398" s="10" t="s">
        <v>4735</v>
      </c>
      <c r="B5398" s="10" t="s">
        <v>52</v>
      </c>
      <c r="C5398" s="10" t="s">
        <v>52</v>
      </c>
      <c r="D5398" s="11"/>
      <c r="E5398" s="15"/>
      <c r="F5398" s="17">
        <f>TRUNC(SUMIF(N5396:N5397, N5395, F5396:F5397),0)</f>
        <v>0</v>
      </c>
      <c r="G5398" s="15"/>
      <c r="H5398" s="17">
        <f>TRUNC(SUMIF(N5396:N5397, N5395, H5396:H5397),0)</f>
        <v>4454</v>
      </c>
      <c r="I5398" s="15"/>
      <c r="J5398" s="17">
        <f>TRUNC(SUMIF(N5396:N5397, N5395, J5396:J5397),0)</f>
        <v>178</v>
      </c>
      <c r="K5398" s="15"/>
      <c r="L5398" s="17">
        <f>F5398+H5398+J5398</f>
        <v>4632</v>
      </c>
      <c r="M5398" s="10" t="s">
        <v>52</v>
      </c>
      <c r="N5398" s="9" t="s">
        <v>4736</v>
      </c>
      <c r="O5398" s="9" t="s">
        <v>4736</v>
      </c>
      <c r="P5398" s="9" t="s">
        <v>52</v>
      </c>
      <c r="Q5398" s="9" t="s">
        <v>52</v>
      </c>
      <c r="R5398" s="9" t="s">
        <v>52</v>
      </c>
      <c r="S5398" s="1"/>
      <c r="T5398" s="1"/>
      <c r="U5398" s="1"/>
      <c r="V5398" s="1"/>
      <c r="W5398" s="1"/>
      <c r="X5398" s="1"/>
      <c r="Y5398" s="1"/>
      <c r="Z5398" s="1"/>
      <c r="AA5398" s="1"/>
      <c r="AB5398" s="1"/>
      <c r="AC5398" s="1"/>
      <c r="AD5398" s="1"/>
      <c r="AE5398" s="1"/>
      <c r="AF5398" s="1"/>
      <c r="AG5398" s="1"/>
      <c r="AH5398" s="1"/>
      <c r="AI5398" s="1"/>
      <c r="AJ5398" s="9" t="s">
        <v>52</v>
      </c>
      <c r="AK5398" s="9" t="s">
        <v>52</v>
      </c>
      <c r="AL5398" s="9" t="s">
        <v>52</v>
      </c>
      <c r="AM5398" s="9" t="s">
        <v>52</v>
      </c>
    </row>
    <row r="5399" spans="1:39" ht="30" customHeight="1" x14ac:dyDescent="0.3">
      <c r="A5399" s="11"/>
      <c r="B5399" s="11"/>
      <c r="C5399" s="11"/>
      <c r="D5399" s="11"/>
      <c r="E5399" s="15"/>
      <c r="F5399" s="17"/>
      <c r="G5399" s="15"/>
      <c r="H5399" s="17"/>
      <c r="I5399" s="15"/>
      <c r="J5399" s="17"/>
      <c r="K5399" s="15"/>
      <c r="L5399" s="17"/>
      <c r="M5399" s="11"/>
    </row>
    <row r="5400" spans="1:39" ht="30" customHeight="1" x14ac:dyDescent="0.3">
      <c r="A5400" s="14" t="s">
        <v>9885</v>
      </c>
      <c r="B5400" s="14"/>
      <c r="C5400" s="14"/>
      <c r="D5400" s="14"/>
      <c r="E5400" s="16"/>
      <c r="F5400" s="18"/>
      <c r="G5400" s="16"/>
      <c r="H5400" s="18"/>
      <c r="I5400" s="16"/>
      <c r="J5400" s="18"/>
      <c r="K5400" s="16"/>
      <c r="L5400" s="18"/>
      <c r="M5400" s="14"/>
      <c r="N5400" s="5" t="s">
        <v>3136</v>
      </c>
    </row>
    <row r="5401" spans="1:39" ht="30" customHeight="1" x14ac:dyDescent="0.3">
      <c r="A5401" s="10" t="s">
        <v>9008</v>
      </c>
      <c r="B5401" s="10" t="s">
        <v>4714</v>
      </c>
      <c r="C5401" s="10" t="s">
        <v>4715</v>
      </c>
      <c r="D5401" s="11">
        <v>0.308</v>
      </c>
      <c r="E5401" s="15">
        <v>0</v>
      </c>
      <c r="F5401" s="17">
        <f>TRUNC(E5401*D5401,1)</f>
        <v>0</v>
      </c>
      <c r="G5401" s="15">
        <v>222738</v>
      </c>
      <c r="H5401" s="17">
        <f>TRUNC(G5401*D5401,1)</f>
        <v>68603.3</v>
      </c>
      <c r="I5401" s="15">
        <v>0</v>
      </c>
      <c r="J5401" s="17">
        <f>TRUNC(I5401*D5401,1)</f>
        <v>0</v>
      </c>
      <c r="K5401" s="15">
        <f>TRUNC(E5401+G5401+I5401,1)</f>
        <v>222738</v>
      </c>
      <c r="L5401" s="17">
        <f>TRUNC(F5401+H5401+J5401,1)</f>
        <v>68603.3</v>
      </c>
      <c r="M5401" s="10" t="s">
        <v>52</v>
      </c>
      <c r="N5401" s="9" t="s">
        <v>3136</v>
      </c>
      <c r="O5401" s="9" t="s">
        <v>9009</v>
      </c>
      <c r="P5401" s="9" t="s">
        <v>54</v>
      </c>
      <c r="Q5401" s="9" t="s">
        <v>54</v>
      </c>
      <c r="R5401" s="9" t="s">
        <v>67</v>
      </c>
      <c r="S5401" s="1"/>
      <c r="T5401" s="1"/>
      <c r="U5401" s="1"/>
      <c r="V5401" s="1">
        <v>1</v>
      </c>
      <c r="W5401" s="1"/>
      <c r="X5401" s="1"/>
      <c r="Y5401" s="1"/>
      <c r="Z5401" s="1"/>
      <c r="AA5401" s="1"/>
      <c r="AB5401" s="1"/>
      <c r="AC5401" s="1"/>
      <c r="AD5401" s="1"/>
      <c r="AE5401" s="1"/>
      <c r="AF5401" s="1"/>
      <c r="AG5401" s="1"/>
      <c r="AH5401" s="1"/>
      <c r="AI5401" s="1"/>
      <c r="AJ5401" s="9" t="s">
        <v>52</v>
      </c>
      <c r="AK5401" s="9" t="s">
        <v>9888</v>
      </c>
      <c r="AL5401" s="9" t="s">
        <v>52</v>
      </c>
      <c r="AM5401" s="9" t="s">
        <v>52</v>
      </c>
    </row>
    <row r="5402" spans="1:39" ht="30" customHeight="1" x14ac:dyDescent="0.3">
      <c r="A5402" s="10" t="s">
        <v>4720</v>
      </c>
      <c r="B5402" s="10" t="s">
        <v>4714</v>
      </c>
      <c r="C5402" s="10" t="s">
        <v>4715</v>
      </c>
      <c r="D5402" s="11">
        <v>5.7000000000000002E-2</v>
      </c>
      <c r="E5402" s="15">
        <v>0</v>
      </c>
      <c r="F5402" s="17">
        <f>TRUNC(E5402*D5402,1)</f>
        <v>0</v>
      </c>
      <c r="G5402" s="15">
        <v>153671</v>
      </c>
      <c r="H5402" s="17">
        <f>TRUNC(G5402*D5402,1)</f>
        <v>8759.2000000000007</v>
      </c>
      <c r="I5402" s="15">
        <v>0</v>
      </c>
      <c r="J5402" s="17">
        <f>TRUNC(I5402*D5402,1)</f>
        <v>0</v>
      </c>
      <c r="K5402" s="15">
        <f>TRUNC(E5402+G5402+I5402,1)</f>
        <v>153671</v>
      </c>
      <c r="L5402" s="17">
        <f>TRUNC(F5402+H5402+J5402,1)</f>
        <v>8759.2000000000007</v>
      </c>
      <c r="M5402" s="10" t="s">
        <v>52</v>
      </c>
      <c r="N5402" s="9" t="s">
        <v>3136</v>
      </c>
      <c r="O5402" s="9" t="s">
        <v>4721</v>
      </c>
      <c r="P5402" s="9" t="s">
        <v>54</v>
      </c>
      <c r="Q5402" s="9" t="s">
        <v>54</v>
      </c>
      <c r="R5402" s="9" t="s">
        <v>67</v>
      </c>
      <c r="S5402" s="1"/>
      <c r="T5402" s="1"/>
      <c r="U5402" s="1"/>
      <c r="V5402" s="1">
        <v>1</v>
      </c>
      <c r="W5402" s="1"/>
      <c r="X5402" s="1"/>
      <c r="Y5402" s="1"/>
      <c r="Z5402" s="1"/>
      <c r="AA5402" s="1"/>
      <c r="AB5402" s="1"/>
      <c r="AC5402" s="1"/>
      <c r="AD5402" s="1"/>
      <c r="AE5402" s="1"/>
      <c r="AF5402" s="1"/>
      <c r="AG5402" s="1"/>
      <c r="AH5402" s="1"/>
      <c r="AI5402" s="1"/>
      <c r="AJ5402" s="9" t="s">
        <v>52</v>
      </c>
      <c r="AK5402" s="9" t="s">
        <v>9889</v>
      </c>
      <c r="AL5402" s="9" t="s">
        <v>52</v>
      </c>
      <c r="AM5402" s="9" t="s">
        <v>52</v>
      </c>
    </row>
    <row r="5403" spans="1:39" ht="30" customHeight="1" x14ac:dyDescent="0.3">
      <c r="A5403" s="10" t="s">
        <v>4727</v>
      </c>
      <c r="B5403" s="10" t="s">
        <v>4797</v>
      </c>
      <c r="C5403" s="10" t="s">
        <v>732</v>
      </c>
      <c r="D5403" s="11">
        <v>1</v>
      </c>
      <c r="E5403" s="15">
        <v>0</v>
      </c>
      <c r="F5403" s="17">
        <f>TRUNC(E5403*D5403,1)</f>
        <v>0</v>
      </c>
      <c r="G5403" s="15">
        <v>0</v>
      </c>
      <c r="H5403" s="17">
        <f>TRUNC(G5403*D5403,1)</f>
        <v>0</v>
      </c>
      <c r="I5403" s="15">
        <f>TRUNC(SUMIF(V5401:V5403, RIGHTB(O5403, 1), H5401:H5403)*U5403, 2)</f>
        <v>2320.87</v>
      </c>
      <c r="J5403" s="17">
        <f>TRUNC(I5403*D5403,1)</f>
        <v>2320.8000000000002</v>
      </c>
      <c r="K5403" s="15">
        <f>TRUNC(E5403+G5403+I5403,1)</f>
        <v>2320.8000000000002</v>
      </c>
      <c r="L5403" s="17">
        <f>TRUNC(F5403+H5403+J5403,1)</f>
        <v>2320.8000000000002</v>
      </c>
      <c r="M5403" s="10" t="s">
        <v>52</v>
      </c>
      <c r="N5403" s="9" t="s">
        <v>3136</v>
      </c>
      <c r="O5403" s="9" t="s">
        <v>4729</v>
      </c>
      <c r="P5403" s="9" t="s">
        <v>54</v>
      </c>
      <c r="Q5403" s="9" t="s">
        <v>54</v>
      </c>
      <c r="R5403" s="9" t="s">
        <v>54</v>
      </c>
      <c r="S5403" s="1">
        <v>1</v>
      </c>
      <c r="T5403" s="1">
        <v>2</v>
      </c>
      <c r="U5403" s="1">
        <v>0.03</v>
      </c>
      <c r="V5403" s="1"/>
      <c r="W5403" s="1"/>
      <c r="X5403" s="1"/>
      <c r="Y5403" s="1"/>
      <c r="Z5403" s="1"/>
      <c r="AA5403" s="1"/>
      <c r="AB5403" s="1"/>
      <c r="AC5403" s="1"/>
      <c r="AD5403" s="1"/>
      <c r="AE5403" s="1"/>
      <c r="AF5403" s="1"/>
      <c r="AG5403" s="1"/>
      <c r="AH5403" s="1"/>
      <c r="AI5403" s="1"/>
      <c r="AJ5403" s="9" t="s">
        <v>52</v>
      </c>
      <c r="AK5403" s="9" t="s">
        <v>9890</v>
      </c>
      <c r="AL5403" s="9" t="s">
        <v>52</v>
      </c>
      <c r="AM5403" s="9" t="s">
        <v>52</v>
      </c>
    </row>
    <row r="5404" spans="1:39" ht="30" customHeight="1" x14ac:dyDescent="0.3">
      <c r="A5404" s="10" t="s">
        <v>4735</v>
      </c>
      <c r="B5404" s="10" t="s">
        <v>52</v>
      </c>
      <c r="C5404" s="10" t="s">
        <v>52</v>
      </c>
      <c r="D5404" s="11"/>
      <c r="E5404" s="15"/>
      <c r="F5404" s="17">
        <f>TRUNC(SUMIF(N5401:N5403, N5400, F5401:F5403),0)</f>
        <v>0</v>
      </c>
      <c r="G5404" s="15"/>
      <c r="H5404" s="17">
        <f>TRUNC(SUMIF(N5401:N5403, N5400, H5401:H5403),0)</f>
        <v>77362</v>
      </c>
      <c r="I5404" s="15"/>
      <c r="J5404" s="17">
        <f>TRUNC(SUMIF(N5401:N5403, N5400, J5401:J5403),0)</f>
        <v>2320</v>
      </c>
      <c r="K5404" s="15"/>
      <c r="L5404" s="17">
        <f>F5404+H5404+J5404</f>
        <v>79682</v>
      </c>
      <c r="M5404" s="10" t="s">
        <v>52</v>
      </c>
      <c r="N5404" s="9" t="s">
        <v>4736</v>
      </c>
      <c r="O5404" s="9" t="s">
        <v>4736</v>
      </c>
      <c r="P5404" s="9" t="s">
        <v>52</v>
      </c>
      <c r="Q5404" s="9" t="s">
        <v>52</v>
      </c>
      <c r="R5404" s="9" t="s">
        <v>52</v>
      </c>
      <c r="S5404" s="1"/>
      <c r="T5404" s="1"/>
      <c r="U5404" s="1"/>
      <c r="V5404" s="1"/>
      <c r="W5404" s="1"/>
      <c r="X5404" s="1"/>
      <c r="Y5404" s="1"/>
      <c r="Z5404" s="1"/>
      <c r="AA5404" s="1"/>
      <c r="AB5404" s="1"/>
      <c r="AC5404" s="1"/>
      <c r="AD5404" s="1"/>
      <c r="AE5404" s="1"/>
      <c r="AF5404" s="1"/>
      <c r="AG5404" s="1"/>
      <c r="AH5404" s="1"/>
      <c r="AI5404" s="1"/>
      <c r="AJ5404" s="9" t="s">
        <v>52</v>
      </c>
      <c r="AK5404" s="9" t="s">
        <v>52</v>
      </c>
      <c r="AL5404" s="9" t="s">
        <v>52</v>
      </c>
      <c r="AM5404" s="9" t="s">
        <v>52</v>
      </c>
    </row>
    <row r="5405" spans="1:39" ht="30" customHeight="1" x14ac:dyDescent="0.3">
      <c r="A5405" s="11"/>
      <c r="B5405" s="11"/>
      <c r="C5405" s="11"/>
      <c r="D5405" s="11"/>
      <c r="E5405" s="15"/>
      <c r="F5405" s="17"/>
      <c r="G5405" s="15"/>
      <c r="H5405" s="17"/>
      <c r="I5405" s="15"/>
      <c r="J5405" s="17"/>
      <c r="K5405" s="15"/>
      <c r="L5405" s="17"/>
      <c r="M5405" s="11"/>
    </row>
    <row r="5406" spans="1:39" ht="30" customHeight="1" x14ac:dyDescent="0.3">
      <c r="A5406" s="14" t="s">
        <v>9891</v>
      </c>
      <c r="B5406" s="14"/>
      <c r="C5406" s="14"/>
      <c r="D5406" s="14"/>
      <c r="E5406" s="16"/>
      <c r="F5406" s="18"/>
      <c r="G5406" s="16"/>
      <c r="H5406" s="18"/>
      <c r="I5406" s="16"/>
      <c r="J5406" s="18"/>
      <c r="K5406" s="16"/>
      <c r="L5406" s="18"/>
      <c r="M5406" s="14"/>
      <c r="N5406" s="5" t="s">
        <v>3139</v>
      </c>
    </row>
    <row r="5407" spans="1:39" ht="30" customHeight="1" x14ac:dyDescent="0.3">
      <c r="A5407" s="10" t="s">
        <v>9008</v>
      </c>
      <c r="B5407" s="10" t="s">
        <v>4714</v>
      </c>
      <c r="C5407" s="10" t="s">
        <v>4715</v>
      </c>
      <c r="D5407" s="11">
        <v>0.34300000000000003</v>
      </c>
      <c r="E5407" s="15">
        <v>0</v>
      </c>
      <c r="F5407" s="17">
        <f>TRUNC(E5407*D5407,1)</f>
        <v>0</v>
      </c>
      <c r="G5407" s="15">
        <v>222738</v>
      </c>
      <c r="H5407" s="17">
        <f>TRUNC(G5407*D5407,1)</f>
        <v>76399.100000000006</v>
      </c>
      <c r="I5407" s="15">
        <v>0</v>
      </c>
      <c r="J5407" s="17">
        <f>TRUNC(I5407*D5407,1)</f>
        <v>0</v>
      </c>
      <c r="K5407" s="15">
        <f>TRUNC(E5407+G5407+I5407,1)</f>
        <v>222738</v>
      </c>
      <c r="L5407" s="17">
        <f>TRUNC(F5407+H5407+J5407,1)</f>
        <v>76399.100000000006</v>
      </c>
      <c r="M5407" s="10" t="s">
        <v>52</v>
      </c>
      <c r="N5407" s="9" t="s">
        <v>3139</v>
      </c>
      <c r="O5407" s="9" t="s">
        <v>9009</v>
      </c>
      <c r="P5407" s="9" t="s">
        <v>54</v>
      </c>
      <c r="Q5407" s="9" t="s">
        <v>54</v>
      </c>
      <c r="R5407" s="9" t="s">
        <v>67</v>
      </c>
      <c r="S5407" s="1"/>
      <c r="T5407" s="1"/>
      <c r="U5407" s="1"/>
      <c r="V5407" s="1">
        <v>1</v>
      </c>
      <c r="W5407" s="1"/>
      <c r="X5407" s="1"/>
      <c r="Y5407" s="1"/>
      <c r="Z5407" s="1"/>
      <c r="AA5407" s="1"/>
      <c r="AB5407" s="1"/>
      <c r="AC5407" s="1"/>
      <c r="AD5407" s="1"/>
      <c r="AE5407" s="1"/>
      <c r="AF5407" s="1"/>
      <c r="AG5407" s="1"/>
      <c r="AH5407" s="1"/>
      <c r="AI5407" s="1"/>
      <c r="AJ5407" s="9" t="s">
        <v>52</v>
      </c>
      <c r="AK5407" s="9" t="s">
        <v>9893</v>
      </c>
      <c r="AL5407" s="9" t="s">
        <v>52</v>
      </c>
      <c r="AM5407" s="9" t="s">
        <v>52</v>
      </c>
    </row>
    <row r="5408" spans="1:39" ht="30" customHeight="1" x14ac:dyDescent="0.3">
      <c r="A5408" s="10" t="s">
        <v>4720</v>
      </c>
      <c r="B5408" s="10" t="s">
        <v>4714</v>
      </c>
      <c r="C5408" s="10" t="s">
        <v>4715</v>
      </c>
      <c r="D5408" s="11">
        <v>6.3E-2</v>
      </c>
      <c r="E5408" s="15">
        <v>0</v>
      </c>
      <c r="F5408" s="17">
        <f>TRUNC(E5408*D5408,1)</f>
        <v>0</v>
      </c>
      <c r="G5408" s="15">
        <v>153671</v>
      </c>
      <c r="H5408" s="17">
        <f>TRUNC(G5408*D5408,1)</f>
        <v>9681.2000000000007</v>
      </c>
      <c r="I5408" s="15">
        <v>0</v>
      </c>
      <c r="J5408" s="17">
        <f>TRUNC(I5408*D5408,1)</f>
        <v>0</v>
      </c>
      <c r="K5408" s="15">
        <f>TRUNC(E5408+G5408+I5408,1)</f>
        <v>153671</v>
      </c>
      <c r="L5408" s="17">
        <f>TRUNC(F5408+H5408+J5408,1)</f>
        <v>9681.2000000000007</v>
      </c>
      <c r="M5408" s="10" t="s">
        <v>52</v>
      </c>
      <c r="N5408" s="9" t="s">
        <v>3139</v>
      </c>
      <c r="O5408" s="9" t="s">
        <v>4721</v>
      </c>
      <c r="P5408" s="9" t="s">
        <v>54</v>
      </c>
      <c r="Q5408" s="9" t="s">
        <v>54</v>
      </c>
      <c r="R5408" s="9" t="s">
        <v>67</v>
      </c>
      <c r="S5408" s="1"/>
      <c r="T5408" s="1"/>
      <c r="U5408" s="1"/>
      <c r="V5408" s="1">
        <v>1</v>
      </c>
      <c r="W5408" s="1"/>
      <c r="X5408" s="1"/>
      <c r="Y5408" s="1"/>
      <c r="Z5408" s="1"/>
      <c r="AA5408" s="1"/>
      <c r="AB5408" s="1"/>
      <c r="AC5408" s="1"/>
      <c r="AD5408" s="1"/>
      <c r="AE5408" s="1"/>
      <c r="AF5408" s="1"/>
      <c r="AG5408" s="1"/>
      <c r="AH5408" s="1"/>
      <c r="AI5408" s="1"/>
      <c r="AJ5408" s="9" t="s">
        <v>52</v>
      </c>
      <c r="AK5408" s="9" t="s">
        <v>9894</v>
      </c>
      <c r="AL5408" s="9" t="s">
        <v>52</v>
      </c>
      <c r="AM5408" s="9" t="s">
        <v>52</v>
      </c>
    </row>
    <row r="5409" spans="1:39" ht="30" customHeight="1" x14ac:dyDescent="0.3">
      <c r="A5409" s="10" t="s">
        <v>4727</v>
      </c>
      <c r="B5409" s="10" t="s">
        <v>4797</v>
      </c>
      <c r="C5409" s="10" t="s">
        <v>732</v>
      </c>
      <c r="D5409" s="11">
        <v>1</v>
      </c>
      <c r="E5409" s="15">
        <v>0</v>
      </c>
      <c r="F5409" s="17">
        <f>TRUNC(E5409*D5409,1)</f>
        <v>0</v>
      </c>
      <c r="G5409" s="15">
        <v>0</v>
      </c>
      <c r="H5409" s="17">
        <f>TRUNC(G5409*D5409,1)</f>
        <v>0</v>
      </c>
      <c r="I5409" s="15">
        <f>TRUNC(SUMIF(V5407:V5409, RIGHTB(O5409, 1), H5407:H5409)*U5409, 2)</f>
        <v>2582.4</v>
      </c>
      <c r="J5409" s="17">
        <f>TRUNC(I5409*D5409,1)</f>
        <v>2582.4</v>
      </c>
      <c r="K5409" s="15">
        <f>TRUNC(E5409+G5409+I5409,1)</f>
        <v>2582.4</v>
      </c>
      <c r="L5409" s="17">
        <f>TRUNC(F5409+H5409+J5409,1)</f>
        <v>2582.4</v>
      </c>
      <c r="M5409" s="10" t="s">
        <v>52</v>
      </c>
      <c r="N5409" s="9" t="s">
        <v>3139</v>
      </c>
      <c r="O5409" s="9" t="s">
        <v>4729</v>
      </c>
      <c r="P5409" s="9" t="s">
        <v>54</v>
      </c>
      <c r="Q5409" s="9" t="s">
        <v>54</v>
      </c>
      <c r="R5409" s="9" t="s">
        <v>54</v>
      </c>
      <c r="S5409" s="1">
        <v>1</v>
      </c>
      <c r="T5409" s="1">
        <v>2</v>
      </c>
      <c r="U5409" s="1">
        <v>0.03</v>
      </c>
      <c r="V5409" s="1"/>
      <c r="W5409" s="1"/>
      <c r="X5409" s="1"/>
      <c r="Y5409" s="1"/>
      <c r="Z5409" s="1"/>
      <c r="AA5409" s="1"/>
      <c r="AB5409" s="1"/>
      <c r="AC5409" s="1"/>
      <c r="AD5409" s="1"/>
      <c r="AE5409" s="1"/>
      <c r="AF5409" s="1"/>
      <c r="AG5409" s="1"/>
      <c r="AH5409" s="1"/>
      <c r="AI5409" s="1"/>
      <c r="AJ5409" s="9" t="s">
        <v>52</v>
      </c>
      <c r="AK5409" s="9" t="s">
        <v>9895</v>
      </c>
      <c r="AL5409" s="9" t="s">
        <v>52</v>
      </c>
      <c r="AM5409" s="9" t="s">
        <v>52</v>
      </c>
    </row>
    <row r="5410" spans="1:39" ht="30" customHeight="1" x14ac:dyDescent="0.3">
      <c r="A5410" s="10" t="s">
        <v>4735</v>
      </c>
      <c r="B5410" s="10" t="s">
        <v>52</v>
      </c>
      <c r="C5410" s="10" t="s">
        <v>52</v>
      </c>
      <c r="D5410" s="11"/>
      <c r="E5410" s="15"/>
      <c r="F5410" s="17">
        <f>TRUNC(SUMIF(N5407:N5409, N5406, F5407:F5409),0)</f>
        <v>0</v>
      </c>
      <c r="G5410" s="15"/>
      <c r="H5410" s="17">
        <f>TRUNC(SUMIF(N5407:N5409, N5406, H5407:H5409),0)</f>
        <v>86080</v>
      </c>
      <c r="I5410" s="15"/>
      <c r="J5410" s="17">
        <f>TRUNC(SUMIF(N5407:N5409, N5406, J5407:J5409),0)</f>
        <v>2582</v>
      </c>
      <c r="K5410" s="15"/>
      <c r="L5410" s="17">
        <f>F5410+H5410+J5410</f>
        <v>88662</v>
      </c>
      <c r="M5410" s="10" t="s">
        <v>52</v>
      </c>
      <c r="N5410" s="9" t="s">
        <v>4736</v>
      </c>
      <c r="O5410" s="9" t="s">
        <v>4736</v>
      </c>
      <c r="P5410" s="9" t="s">
        <v>52</v>
      </c>
      <c r="Q5410" s="9" t="s">
        <v>52</v>
      </c>
      <c r="R5410" s="9" t="s">
        <v>52</v>
      </c>
      <c r="S5410" s="1"/>
      <c r="T5410" s="1"/>
      <c r="U5410" s="1"/>
      <c r="V5410" s="1"/>
      <c r="W5410" s="1"/>
      <c r="X5410" s="1"/>
      <c r="Y5410" s="1"/>
      <c r="Z5410" s="1"/>
      <c r="AA5410" s="1"/>
      <c r="AB5410" s="1"/>
      <c r="AC5410" s="1"/>
      <c r="AD5410" s="1"/>
      <c r="AE5410" s="1"/>
      <c r="AF5410" s="1"/>
      <c r="AG5410" s="1"/>
      <c r="AH5410" s="1"/>
      <c r="AI5410" s="1"/>
      <c r="AJ5410" s="9" t="s">
        <v>52</v>
      </c>
      <c r="AK5410" s="9" t="s">
        <v>52</v>
      </c>
      <c r="AL5410" s="9" t="s">
        <v>52</v>
      </c>
      <c r="AM5410" s="9" t="s">
        <v>52</v>
      </c>
    </row>
    <row r="5411" spans="1:39" ht="30" customHeight="1" x14ac:dyDescent="0.3">
      <c r="A5411" s="11"/>
      <c r="B5411" s="11"/>
      <c r="C5411" s="11"/>
      <c r="D5411" s="11"/>
      <c r="E5411" s="15"/>
      <c r="F5411" s="17"/>
      <c r="G5411" s="15"/>
      <c r="H5411" s="17"/>
      <c r="I5411" s="15"/>
      <c r="J5411" s="17"/>
      <c r="K5411" s="15"/>
      <c r="L5411" s="17"/>
      <c r="M5411" s="11"/>
    </row>
    <row r="5412" spans="1:39" ht="30" customHeight="1" x14ac:dyDescent="0.3">
      <c r="A5412" s="14" t="s">
        <v>9896</v>
      </c>
      <c r="B5412" s="14"/>
      <c r="C5412" s="14"/>
      <c r="D5412" s="14"/>
      <c r="E5412" s="16"/>
      <c r="F5412" s="18"/>
      <c r="G5412" s="16"/>
      <c r="H5412" s="18"/>
      <c r="I5412" s="16"/>
      <c r="J5412" s="18"/>
      <c r="K5412" s="16"/>
      <c r="L5412" s="18"/>
      <c r="M5412" s="14"/>
      <c r="N5412" s="5" t="s">
        <v>3145</v>
      </c>
    </row>
    <row r="5413" spans="1:39" ht="30" customHeight="1" x14ac:dyDescent="0.3">
      <c r="A5413" s="10" t="s">
        <v>5769</v>
      </c>
      <c r="B5413" s="10" t="s">
        <v>4714</v>
      </c>
      <c r="C5413" s="10" t="s">
        <v>4715</v>
      </c>
      <c r="D5413" s="11">
        <v>9.73</v>
      </c>
      <c r="E5413" s="15">
        <v>0</v>
      </c>
      <c r="F5413" s="17">
        <f>TRUNC(E5413*D5413,1)</f>
        <v>0</v>
      </c>
      <c r="G5413" s="15">
        <v>238739</v>
      </c>
      <c r="H5413" s="17">
        <f>TRUNC(G5413*D5413,1)</f>
        <v>2322930.4</v>
      </c>
      <c r="I5413" s="15">
        <v>0</v>
      </c>
      <c r="J5413" s="17">
        <f>TRUNC(I5413*D5413,1)</f>
        <v>0</v>
      </c>
      <c r="K5413" s="15">
        <f>TRUNC(E5413+G5413+I5413,1)</f>
        <v>238739</v>
      </c>
      <c r="L5413" s="17">
        <f>TRUNC(F5413+H5413+J5413,1)</f>
        <v>2322930.4</v>
      </c>
      <c r="M5413" s="10" t="s">
        <v>52</v>
      </c>
      <c r="N5413" s="9" t="s">
        <v>3145</v>
      </c>
      <c r="O5413" s="9" t="s">
        <v>5770</v>
      </c>
      <c r="P5413" s="9" t="s">
        <v>54</v>
      </c>
      <c r="Q5413" s="9" t="s">
        <v>54</v>
      </c>
      <c r="R5413" s="9" t="s">
        <v>67</v>
      </c>
      <c r="S5413" s="1"/>
      <c r="T5413" s="1"/>
      <c r="U5413" s="1"/>
      <c r="V5413" s="1">
        <v>1</v>
      </c>
      <c r="W5413" s="1">
        <v>2</v>
      </c>
      <c r="X5413" s="1"/>
      <c r="Y5413" s="1"/>
      <c r="Z5413" s="1"/>
      <c r="AA5413" s="1"/>
      <c r="AB5413" s="1"/>
      <c r="AC5413" s="1"/>
      <c r="AD5413" s="1"/>
      <c r="AE5413" s="1"/>
      <c r="AF5413" s="1"/>
      <c r="AG5413" s="1"/>
      <c r="AH5413" s="1"/>
      <c r="AI5413" s="1"/>
      <c r="AJ5413" s="9" t="s">
        <v>52</v>
      </c>
      <c r="AK5413" s="9" t="s">
        <v>9899</v>
      </c>
      <c r="AL5413" s="9" t="s">
        <v>52</v>
      </c>
      <c r="AM5413" s="9" t="s">
        <v>52</v>
      </c>
    </row>
    <row r="5414" spans="1:39" ht="30" customHeight="1" x14ac:dyDescent="0.3">
      <c r="A5414" s="10" t="s">
        <v>4750</v>
      </c>
      <c r="B5414" s="10" t="s">
        <v>4714</v>
      </c>
      <c r="C5414" s="10" t="s">
        <v>4715</v>
      </c>
      <c r="D5414" s="11">
        <v>10.81</v>
      </c>
      <c r="E5414" s="15">
        <v>0</v>
      </c>
      <c r="F5414" s="17">
        <f>TRUNC(E5414*D5414,1)</f>
        <v>0</v>
      </c>
      <c r="G5414" s="15">
        <v>192375</v>
      </c>
      <c r="H5414" s="17">
        <f>TRUNC(G5414*D5414,1)</f>
        <v>2079573.7</v>
      </c>
      <c r="I5414" s="15">
        <v>0</v>
      </c>
      <c r="J5414" s="17">
        <f>TRUNC(I5414*D5414,1)</f>
        <v>0</v>
      </c>
      <c r="K5414" s="15">
        <f>TRUNC(E5414+G5414+I5414,1)</f>
        <v>192375</v>
      </c>
      <c r="L5414" s="17">
        <f>TRUNC(F5414+H5414+J5414,1)</f>
        <v>2079573.7</v>
      </c>
      <c r="M5414" s="10" t="s">
        <v>52</v>
      </c>
      <c r="N5414" s="9" t="s">
        <v>3145</v>
      </c>
      <c r="O5414" s="9" t="s">
        <v>4751</v>
      </c>
      <c r="P5414" s="9" t="s">
        <v>54</v>
      </c>
      <c r="Q5414" s="9" t="s">
        <v>54</v>
      </c>
      <c r="R5414" s="9" t="s">
        <v>67</v>
      </c>
      <c r="S5414" s="1"/>
      <c r="T5414" s="1"/>
      <c r="U5414" s="1"/>
      <c r="V5414" s="1">
        <v>1</v>
      </c>
      <c r="W5414" s="1">
        <v>2</v>
      </c>
      <c r="X5414" s="1"/>
      <c r="Y5414" s="1"/>
      <c r="Z5414" s="1"/>
      <c r="AA5414" s="1"/>
      <c r="AB5414" s="1"/>
      <c r="AC5414" s="1"/>
      <c r="AD5414" s="1"/>
      <c r="AE5414" s="1"/>
      <c r="AF5414" s="1"/>
      <c r="AG5414" s="1"/>
      <c r="AH5414" s="1"/>
      <c r="AI5414" s="1"/>
      <c r="AJ5414" s="9" t="s">
        <v>52</v>
      </c>
      <c r="AK5414" s="9" t="s">
        <v>9900</v>
      </c>
      <c r="AL5414" s="9" t="s">
        <v>52</v>
      </c>
      <c r="AM5414" s="9" t="s">
        <v>52</v>
      </c>
    </row>
    <row r="5415" spans="1:39" ht="30" customHeight="1" x14ac:dyDescent="0.3">
      <c r="A5415" s="10" t="s">
        <v>4720</v>
      </c>
      <c r="B5415" s="10" t="s">
        <v>4714</v>
      </c>
      <c r="C5415" s="10" t="s">
        <v>4715</v>
      </c>
      <c r="D5415" s="11">
        <v>3.16</v>
      </c>
      <c r="E5415" s="15">
        <v>0</v>
      </c>
      <c r="F5415" s="17">
        <f>TRUNC(E5415*D5415,1)</f>
        <v>0</v>
      </c>
      <c r="G5415" s="15">
        <v>153671</v>
      </c>
      <c r="H5415" s="17">
        <f>TRUNC(G5415*D5415,1)</f>
        <v>485600.3</v>
      </c>
      <c r="I5415" s="15">
        <v>0</v>
      </c>
      <c r="J5415" s="17">
        <f>TRUNC(I5415*D5415,1)</f>
        <v>0</v>
      </c>
      <c r="K5415" s="15">
        <f>TRUNC(E5415+G5415+I5415,1)</f>
        <v>153671</v>
      </c>
      <c r="L5415" s="17">
        <f>TRUNC(F5415+H5415+J5415,1)</f>
        <v>485600.3</v>
      </c>
      <c r="M5415" s="10" t="s">
        <v>52</v>
      </c>
      <c r="N5415" s="9" t="s">
        <v>3145</v>
      </c>
      <c r="O5415" s="9" t="s">
        <v>4721</v>
      </c>
      <c r="P5415" s="9" t="s">
        <v>54</v>
      </c>
      <c r="Q5415" s="9" t="s">
        <v>54</v>
      </c>
      <c r="R5415" s="9" t="s">
        <v>67</v>
      </c>
      <c r="S5415" s="1"/>
      <c r="T5415" s="1"/>
      <c r="U5415" s="1"/>
      <c r="V5415" s="1">
        <v>1</v>
      </c>
      <c r="W5415" s="1">
        <v>2</v>
      </c>
      <c r="X5415" s="1"/>
      <c r="Y5415" s="1"/>
      <c r="Z5415" s="1"/>
      <c r="AA5415" s="1"/>
      <c r="AB5415" s="1"/>
      <c r="AC5415" s="1"/>
      <c r="AD5415" s="1"/>
      <c r="AE5415" s="1"/>
      <c r="AF5415" s="1"/>
      <c r="AG5415" s="1"/>
      <c r="AH5415" s="1"/>
      <c r="AI5415" s="1"/>
      <c r="AJ5415" s="9" t="s">
        <v>52</v>
      </c>
      <c r="AK5415" s="9" t="s">
        <v>9901</v>
      </c>
      <c r="AL5415" s="9" t="s">
        <v>52</v>
      </c>
      <c r="AM5415" s="9" t="s">
        <v>52</v>
      </c>
    </row>
    <row r="5416" spans="1:39" ht="30" customHeight="1" x14ac:dyDescent="0.3">
      <c r="A5416" s="10" t="s">
        <v>4727</v>
      </c>
      <c r="B5416" s="10" t="s">
        <v>4728</v>
      </c>
      <c r="C5416" s="10" t="s">
        <v>732</v>
      </c>
      <c r="D5416" s="11">
        <v>1</v>
      </c>
      <c r="E5416" s="15">
        <v>0</v>
      </c>
      <c r="F5416" s="17">
        <f>TRUNC(E5416*D5416,1)</f>
        <v>0</v>
      </c>
      <c r="G5416" s="15">
        <v>0</v>
      </c>
      <c r="H5416" s="17">
        <f>TRUNC(G5416*D5416,1)</f>
        <v>0</v>
      </c>
      <c r="I5416" s="15">
        <f>TRUNC(SUMIF(V5413:V5417, RIGHTB(O5416, 1), H5413:H5417)*U5416, 2)</f>
        <v>97762.08</v>
      </c>
      <c r="J5416" s="17">
        <f>TRUNC(I5416*D5416,1)</f>
        <v>97762</v>
      </c>
      <c r="K5416" s="15">
        <f>TRUNC(E5416+G5416+I5416,1)</f>
        <v>97762</v>
      </c>
      <c r="L5416" s="17">
        <f>TRUNC(F5416+H5416+J5416,1)</f>
        <v>97762</v>
      </c>
      <c r="M5416" s="10" t="s">
        <v>52</v>
      </c>
      <c r="N5416" s="9" t="s">
        <v>3145</v>
      </c>
      <c r="O5416" s="9" t="s">
        <v>4729</v>
      </c>
      <c r="P5416" s="9" t="s">
        <v>54</v>
      </c>
      <c r="Q5416" s="9" t="s">
        <v>54</v>
      </c>
      <c r="R5416" s="9" t="s">
        <v>54</v>
      </c>
      <c r="S5416" s="1">
        <v>1</v>
      </c>
      <c r="T5416" s="1">
        <v>2</v>
      </c>
      <c r="U5416" s="1">
        <v>0.02</v>
      </c>
      <c r="V5416" s="1"/>
      <c r="W5416" s="1"/>
      <c r="X5416" s="1"/>
      <c r="Y5416" s="1"/>
      <c r="Z5416" s="1"/>
      <c r="AA5416" s="1"/>
      <c r="AB5416" s="1"/>
      <c r="AC5416" s="1"/>
      <c r="AD5416" s="1"/>
      <c r="AE5416" s="1"/>
      <c r="AF5416" s="1"/>
      <c r="AG5416" s="1"/>
      <c r="AH5416" s="1"/>
      <c r="AI5416" s="1"/>
      <c r="AJ5416" s="9" t="s">
        <v>52</v>
      </c>
      <c r="AK5416" s="9" t="s">
        <v>9902</v>
      </c>
      <c r="AL5416" s="9" t="s">
        <v>52</v>
      </c>
      <c r="AM5416" s="9" t="s">
        <v>52</v>
      </c>
    </row>
    <row r="5417" spans="1:39" ht="30" customHeight="1" x14ac:dyDescent="0.3">
      <c r="A5417" s="10" t="s">
        <v>5467</v>
      </c>
      <c r="B5417" s="10" t="s">
        <v>4728</v>
      </c>
      <c r="C5417" s="10" t="s">
        <v>732</v>
      </c>
      <c r="D5417" s="11">
        <v>1</v>
      </c>
      <c r="E5417" s="15">
        <f>TRUNC(SUMIF(W5413:W5417, RIGHTB(O5417, 1), H5413:H5417)*U5417, 2)</f>
        <v>97762.08</v>
      </c>
      <c r="F5417" s="17">
        <f>TRUNC(E5417*D5417,1)</f>
        <v>97762</v>
      </c>
      <c r="G5417" s="15">
        <v>0</v>
      </c>
      <c r="H5417" s="17">
        <f>TRUNC(G5417*D5417,1)</f>
        <v>0</v>
      </c>
      <c r="I5417" s="15">
        <v>0</v>
      </c>
      <c r="J5417" s="17">
        <f>TRUNC(I5417*D5417,1)</f>
        <v>0</v>
      </c>
      <c r="K5417" s="15">
        <f>TRUNC(E5417+G5417+I5417,1)</f>
        <v>97762</v>
      </c>
      <c r="L5417" s="17">
        <f>TRUNC(F5417+H5417+J5417,1)</f>
        <v>97762</v>
      </c>
      <c r="M5417" s="10" t="s">
        <v>52</v>
      </c>
      <c r="N5417" s="9" t="s">
        <v>3145</v>
      </c>
      <c r="O5417" s="9" t="s">
        <v>4733</v>
      </c>
      <c r="P5417" s="9" t="s">
        <v>54</v>
      </c>
      <c r="Q5417" s="9" t="s">
        <v>54</v>
      </c>
      <c r="R5417" s="9" t="s">
        <v>54</v>
      </c>
      <c r="S5417" s="1">
        <v>1</v>
      </c>
      <c r="T5417" s="1">
        <v>0</v>
      </c>
      <c r="U5417" s="1">
        <v>0.02</v>
      </c>
      <c r="V5417" s="1"/>
      <c r="W5417" s="1"/>
      <c r="X5417" s="1"/>
      <c r="Y5417" s="1"/>
      <c r="Z5417" s="1"/>
      <c r="AA5417" s="1"/>
      <c r="AB5417" s="1"/>
      <c r="AC5417" s="1"/>
      <c r="AD5417" s="1"/>
      <c r="AE5417" s="1"/>
      <c r="AF5417" s="1"/>
      <c r="AG5417" s="1"/>
      <c r="AH5417" s="1"/>
      <c r="AI5417" s="1"/>
      <c r="AJ5417" s="9" t="s">
        <v>52</v>
      </c>
      <c r="AK5417" s="9" t="s">
        <v>9903</v>
      </c>
      <c r="AL5417" s="9" t="s">
        <v>52</v>
      </c>
      <c r="AM5417" s="9" t="s">
        <v>52</v>
      </c>
    </row>
    <row r="5418" spans="1:39" ht="30" customHeight="1" x14ac:dyDescent="0.3">
      <c r="A5418" s="10" t="s">
        <v>4735</v>
      </c>
      <c r="B5418" s="10" t="s">
        <v>52</v>
      </c>
      <c r="C5418" s="10" t="s">
        <v>52</v>
      </c>
      <c r="D5418" s="11"/>
      <c r="E5418" s="15"/>
      <c r="F5418" s="17">
        <f>TRUNC(SUMIF(N5413:N5417, N5412, F5413:F5417),0)</f>
        <v>97762</v>
      </c>
      <c r="G5418" s="15"/>
      <c r="H5418" s="17">
        <f>TRUNC(SUMIF(N5413:N5417, N5412, H5413:H5417),0)</f>
        <v>4888104</v>
      </c>
      <c r="I5418" s="15"/>
      <c r="J5418" s="17">
        <f>TRUNC(SUMIF(N5413:N5417, N5412, J5413:J5417),0)</f>
        <v>97762</v>
      </c>
      <c r="K5418" s="15"/>
      <c r="L5418" s="17">
        <f>F5418+H5418+J5418</f>
        <v>5083628</v>
      </c>
      <c r="M5418" s="10" t="s">
        <v>52</v>
      </c>
      <c r="N5418" s="9" t="s">
        <v>4736</v>
      </c>
      <c r="O5418" s="9" t="s">
        <v>4736</v>
      </c>
      <c r="P5418" s="9" t="s">
        <v>52</v>
      </c>
      <c r="Q5418" s="9" t="s">
        <v>52</v>
      </c>
      <c r="R5418" s="9" t="s">
        <v>52</v>
      </c>
      <c r="S5418" s="1"/>
      <c r="T5418" s="1"/>
      <c r="U5418" s="1"/>
      <c r="V5418" s="1"/>
      <c r="W5418" s="1"/>
      <c r="X5418" s="1"/>
      <c r="Y5418" s="1"/>
      <c r="Z5418" s="1"/>
      <c r="AA5418" s="1"/>
      <c r="AB5418" s="1"/>
      <c r="AC5418" s="1"/>
      <c r="AD5418" s="1"/>
      <c r="AE5418" s="1"/>
      <c r="AF5418" s="1"/>
      <c r="AG5418" s="1"/>
      <c r="AH5418" s="1"/>
      <c r="AI5418" s="1"/>
      <c r="AJ5418" s="9" t="s">
        <v>52</v>
      </c>
      <c r="AK5418" s="9" t="s">
        <v>52</v>
      </c>
      <c r="AL5418" s="9" t="s">
        <v>52</v>
      </c>
      <c r="AM5418" s="9" t="s">
        <v>52</v>
      </c>
    </row>
    <row r="5419" spans="1:39" ht="30" customHeight="1" x14ac:dyDescent="0.3">
      <c r="A5419" s="11"/>
      <c r="B5419" s="11"/>
      <c r="C5419" s="11"/>
      <c r="D5419" s="11"/>
      <c r="E5419" s="15"/>
      <c r="F5419" s="17"/>
      <c r="G5419" s="15"/>
      <c r="H5419" s="17"/>
      <c r="I5419" s="15"/>
      <c r="J5419" s="17"/>
      <c r="K5419" s="15"/>
      <c r="L5419" s="17"/>
      <c r="M5419" s="11"/>
    </row>
    <row r="5420" spans="1:39" ht="30" customHeight="1" x14ac:dyDescent="0.3">
      <c r="A5420" s="14" t="s">
        <v>9904</v>
      </c>
      <c r="B5420" s="14"/>
      <c r="C5420" s="14"/>
      <c r="D5420" s="14"/>
      <c r="E5420" s="16"/>
      <c r="F5420" s="18"/>
      <c r="G5420" s="16"/>
      <c r="H5420" s="18"/>
      <c r="I5420" s="16"/>
      <c r="J5420" s="18"/>
      <c r="K5420" s="16"/>
      <c r="L5420" s="18"/>
      <c r="M5420" s="14"/>
      <c r="N5420" s="5" t="s">
        <v>3147</v>
      </c>
    </row>
    <row r="5421" spans="1:39" ht="30" customHeight="1" x14ac:dyDescent="0.3">
      <c r="A5421" s="10" t="s">
        <v>5769</v>
      </c>
      <c r="B5421" s="10" t="s">
        <v>4714</v>
      </c>
      <c r="C5421" s="10" t="s">
        <v>4715</v>
      </c>
      <c r="D5421" s="11">
        <v>9.7300000000000008E-3</v>
      </c>
      <c r="E5421" s="15">
        <v>0</v>
      </c>
      <c r="F5421" s="17">
        <f>TRUNC(E5421*D5421,1)</f>
        <v>0</v>
      </c>
      <c r="G5421" s="15">
        <v>238739</v>
      </c>
      <c r="H5421" s="17">
        <f>TRUNC(G5421*D5421,1)</f>
        <v>2322.9</v>
      </c>
      <c r="I5421" s="15">
        <v>0</v>
      </c>
      <c r="J5421" s="17">
        <f>TRUNC(I5421*D5421,1)</f>
        <v>0</v>
      </c>
      <c r="K5421" s="15">
        <f>TRUNC(E5421+G5421+I5421,1)</f>
        <v>238739</v>
      </c>
      <c r="L5421" s="17">
        <f>TRUNC(F5421+H5421+J5421,1)</f>
        <v>2322.9</v>
      </c>
      <c r="M5421" s="10" t="s">
        <v>52</v>
      </c>
      <c r="N5421" s="9" t="s">
        <v>3147</v>
      </c>
      <c r="O5421" s="9" t="s">
        <v>5770</v>
      </c>
      <c r="P5421" s="9" t="s">
        <v>54</v>
      </c>
      <c r="Q5421" s="9" t="s">
        <v>54</v>
      </c>
      <c r="R5421" s="9" t="s">
        <v>67</v>
      </c>
      <c r="S5421" s="1"/>
      <c r="T5421" s="1"/>
      <c r="U5421" s="1"/>
      <c r="V5421" s="1">
        <v>1</v>
      </c>
      <c r="W5421" s="1">
        <v>2</v>
      </c>
      <c r="X5421" s="1"/>
      <c r="Y5421" s="1"/>
      <c r="Z5421" s="1"/>
      <c r="AA5421" s="1"/>
      <c r="AB5421" s="1"/>
      <c r="AC5421" s="1"/>
      <c r="AD5421" s="1"/>
      <c r="AE5421" s="1"/>
      <c r="AF5421" s="1"/>
      <c r="AG5421" s="1"/>
      <c r="AH5421" s="1"/>
      <c r="AI5421" s="1"/>
      <c r="AJ5421" s="9" t="s">
        <v>52</v>
      </c>
      <c r="AK5421" s="9" t="s">
        <v>9906</v>
      </c>
      <c r="AL5421" s="9" t="s">
        <v>52</v>
      </c>
      <c r="AM5421" s="9" t="s">
        <v>52</v>
      </c>
    </row>
    <row r="5422" spans="1:39" ht="30" customHeight="1" x14ac:dyDescent="0.3">
      <c r="A5422" s="10" t="s">
        <v>4750</v>
      </c>
      <c r="B5422" s="10" t="s">
        <v>4714</v>
      </c>
      <c r="C5422" s="10" t="s">
        <v>4715</v>
      </c>
      <c r="D5422" s="11">
        <v>1.081E-2</v>
      </c>
      <c r="E5422" s="15">
        <v>0</v>
      </c>
      <c r="F5422" s="17">
        <f>TRUNC(E5422*D5422,1)</f>
        <v>0</v>
      </c>
      <c r="G5422" s="15">
        <v>192375</v>
      </c>
      <c r="H5422" s="17">
        <f>TRUNC(G5422*D5422,1)</f>
        <v>2079.5</v>
      </c>
      <c r="I5422" s="15">
        <v>0</v>
      </c>
      <c r="J5422" s="17">
        <f>TRUNC(I5422*D5422,1)</f>
        <v>0</v>
      </c>
      <c r="K5422" s="15">
        <f>TRUNC(E5422+G5422+I5422,1)</f>
        <v>192375</v>
      </c>
      <c r="L5422" s="17">
        <f>TRUNC(F5422+H5422+J5422,1)</f>
        <v>2079.5</v>
      </c>
      <c r="M5422" s="10" t="s">
        <v>52</v>
      </c>
      <c r="N5422" s="9" t="s">
        <v>3147</v>
      </c>
      <c r="O5422" s="9" t="s">
        <v>4751</v>
      </c>
      <c r="P5422" s="9" t="s">
        <v>54</v>
      </c>
      <c r="Q5422" s="9" t="s">
        <v>54</v>
      </c>
      <c r="R5422" s="9" t="s">
        <v>67</v>
      </c>
      <c r="S5422" s="1"/>
      <c r="T5422" s="1"/>
      <c r="U5422" s="1"/>
      <c r="V5422" s="1">
        <v>1</v>
      </c>
      <c r="W5422" s="1">
        <v>2</v>
      </c>
      <c r="X5422" s="1"/>
      <c r="Y5422" s="1"/>
      <c r="Z5422" s="1"/>
      <c r="AA5422" s="1"/>
      <c r="AB5422" s="1"/>
      <c r="AC5422" s="1"/>
      <c r="AD5422" s="1"/>
      <c r="AE5422" s="1"/>
      <c r="AF5422" s="1"/>
      <c r="AG5422" s="1"/>
      <c r="AH5422" s="1"/>
      <c r="AI5422" s="1"/>
      <c r="AJ5422" s="9" t="s">
        <v>52</v>
      </c>
      <c r="AK5422" s="9" t="s">
        <v>9907</v>
      </c>
      <c r="AL5422" s="9" t="s">
        <v>52</v>
      </c>
      <c r="AM5422" s="9" t="s">
        <v>52</v>
      </c>
    </row>
    <row r="5423" spans="1:39" ht="30" customHeight="1" x14ac:dyDescent="0.3">
      <c r="A5423" s="10" t="s">
        <v>4720</v>
      </c>
      <c r="B5423" s="10" t="s">
        <v>4714</v>
      </c>
      <c r="C5423" s="10" t="s">
        <v>4715</v>
      </c>
      <c r="D5423" s="11">
        <v>3.16E-3</v>
      </c>
      <c r="E5423" s="15">
        <v>0</v>
      </c>
      <c r="F5423" s="17">
        <f>TRUNC(E5423*D5423,1)</f>
        <v>0</v>
      </c>
      <c r="G5423" s="15">
        <v>153671</v>
      </c>
      <c r="H5423" s="17">
        <f>TRUNC(G5423*D5423,1)</f>
        <v>485.6</v>
      </c>
      <c r="I5423" s="15">
        <v>0</v>
      </c>
      <c r="J5423" s="17">
        <f>TRUNC(I5423*D5423,1)</f>
        <v>0</v>
      </c>
      <c r="K5423" s="15">
        <f>TRUNC(E5423+G5423+I5423,1)</f>
        <v>153671</v>
      </c>
      <c r="L5423" s="17">
        <f>TRUNC(F5423+H5423+J5423,1)</f>
        <v>485.6</v>
      </c>
      <c r="M5423" s="10" t="s">
        <v>52</v>
      </c>
      <c r="N5423" s="9" t="s">
        <v>3147</v>
      </c>
      <c r="O5423" s="9" t="s">
        <v>4721</v>
      </c>
      <c r="P5423" s="9" t="s">
        <v>54</v>
      </c>
      <c r="Q5423" s="9" t="s">
        <v>54</v>
      </c>
      <c r="R5423" s="9" t="s">
        <v>67</v>
      </c>
      <c r="S5423" s="1"/>
      <c r="T5423" s="1"/>
      <c r="U5423" s="1"/>
      <c r="V5423" s="1">
        <v>1</v>
      </c>
      <c r="W5423" s="1">
        <v>2</v>
      </c>
      <c r="X5423" s="1"/>
      <c r="Y5423" s="1"/>
      <c r="Z5423" s="1"/>
      <c r="AA5423" s="1"/>
      <c r="AB5423" s="1"/>
      <c r="AC5423" s="1"/>
      <c r="AD5423" s="1"/>
      <c r="AE5423" s="1"/>
      <c r="AF5423" s="1"/>
      <c r="AG5423" s="1"/>
      <c r="AH5423" s="1"/>
      <c r="AI5423" s="1"/>
      <c r="AJ5423" s="9" t="s">
        <v>52</v>
      </c>
      <c r="AK5423" s="9" t="s">
        <v>9908</v>
      </c>
      <c r="AL5423" s="9" t="s">
        <v>52</v>
      </c>
      <c r="AM5423" s="9" t="s">
        <v>52</v>
      </c>
    </row>
    <row r="5424" spans="1:39" ht="30" customHeight="1" x14ac:dyDescent="0.3">
      <c r="A5424" s="10" t="s">
        <v>4727</v>
      </c>
      <c r="B5424" s="10" t="s">
        <v>4728</v>
      </c>
      <c r="C5424" s="10" t="s">
        <v>732</v>
      </c>
      <c r="D5424" s="11">
        <v>1</v>
      </c>
      <c r="E5424" s="15">
        <v>0</v>
      </c>
      <c r="F5424" s="17">
        <f>TRUNC(E5424*D5424,1)</f>
        <v>0</v>
      </c>
      <c r="G5424" s="15">
        <v>0</v>
      </c>
      <c r="H5424" s="17">
        <f>TRUNC(G5424*D5424,1)</f>
        <v>0</v>
      </c>
      <c r="I5424" s="15">
        <f>TRUNC(SUMIF(V5421:V5425, RIGHTB(O5424, 1), H5421:H5425)*U5424, 2)</f>
        <v>97.76</v>
      </c>
      <c r="J5424" s="17">
        <f>TRUNC(I5424*D5424,1)</f>
        <v>97.7</v>
      </c>
      <c r="K5424" s="15">
        <f>TRUNC(E5424+G5424+I5424,1)</f>
        <v>97.7</v>
      </c>
      <c r="L5424" s="17">
        <f>TRUNC(F5424+H5424+J5424,1)</f>
        <v>97.7</v>
      </c>
      <c r="M5424" s="10" t="s">
        <v>52</v>
      </c>
      <c r="N5424" s="9" t="s">
        <v>3147</v>
      </c>
      <c r="O5424" s="9" t="s">
        <v>4729</v>
      </c>
      <c r="P5424" s="9" t="s">
        <v>54</v>
      </c>
      <c r="Q5424" s="9" t="s">
        <v>54</v>
      </c>
      <c r="R5424" s="9" t="s">
        <v>54</v>
      </c>
      <c r="S5424" s="1">
        <v>1</v>
      </c>
      <c r="T5424" s="1">
        <v>2</v>
      </c>
      <c r="U5424" s="1">
        <v>0.02</v>
      </c>
      <c r="V5424" s="1"/>
      <c r="W5424" s="1"/>
      <c r="X5424" s="1"/>
      <c r="Y5424" s="1"/>
      <c r="Z5424" s="1"/>
      <c r="AA5424" s="1"/>
      <c r="AB5424" s="1"/>
      <c r="AC5424" s="1"/>
      <c r="AD5424" s="1"/>
      <c r="AE5424" s="1"/>
      <c r="AF5424" s="1"/>
      <c r="AG5424" s="1"/>
      <c r="AH5424" s="1"/>
      <c r="AI5424" s="1"/>
      <c r="AJ5424" s="9" t="s">
        <v>52</v>
      </c>
      <c r="AK5424" s="9" t="s">
        <v>9909</v>
      </c>
      <c r="AL5424" s="9" t="s">
        <v>52</v>
      </c>
      <c r="AM5424" s="9" t="s">
        <v>52</v>
      </c>
    </row>
    <row r="5425" spans="1:39" ht="30" customHeight="1" x14ac:dyDescent="0.3">
      <c r="A5425" s="10" t="s">
        <v>5467</v>
      </c>
      <c r="B5425" s="10" t="s">
        <v>4728</v>
      </c>
      <c r="C5425" s="10" t="s">
        <v>732</v>
      </c>
      <c r="D5425" s="11">
        <v>1</v>
      </c>
      <c r="E5425" s="15">
        <f>TRUNC(SUMIF(W5421:W5425, RIGHTB(O5425, 1), H5421:H5425)*U5425, 2)</f>
        <v>97.76</v>
      </c>
      <c r="F5425" s="17">
        <f>TRUNC(E5425*D5425,1)</f>
        <v>97.7</v>
      </c>
      <c r="G5425" s="15">
        <v>0</v>
      </c>
      <c r="H5425" s="17">
        <f>TRUNC(G5425*D5425,1)</f>
        <v>0</v>
      </c>
      <c r="I5425" s="15">
        <v>0</v>
      </c>
      <c r="J5425" s="17">
        <f>TRUNC(I5425*D5425,1)</f>
        <v>0</v>
      </c>
      <c r="K5425" s="15">
        <f>TRUNC(E5425+G5425+I5425,1)</f>
        <v>97.7</v>
      </c>
      <c r="L5425" s="17">
        <f>TRUNC(F5425+H5425+J5425,1)</f>
        <v>97.7</v>
      </c>
      <c r="M5425" s="10" t="s">
        <v>52</v>
      </c>
      <c r="N5425" s="9" t="s">
        <v>3147</v>
      </c>
      <c r="O5425" s="9" t="s">
        <v>4733</v>
      </c>
      <c r="P5425" s="9" t="s">
        <v>54</v>
      </c>
      <c r="Q5425" s="9" t="s">
        <v>54</v>
      </c>
      <c r="R5425" s="9" t="s">
        <v>54</v>
      </c>
      <c r="S5425" s="1">
        <v>1</v>
      </c>
      <c r="T5425" s="1">
        <v>0</v>
      </c>
      <c r="U5425" s="1">
        <v>0.02</v>
      </c>
      <c r="V5425" s="1"/>
      <c r="W5425" s="1"/>
      <c r="X5425" s="1"/>
      <c r="Y5425" s="1"/>
      <c r="Z5425" s="1"/>
      <c r="AA5425" s="1"/>
      <c r="AB5425" s="1"/>
      <c r="AC5425" s="1"/>
      <c r="AD5425" s="1"/>
      <c r="AE5425" s="1"/>
      <c r="AF5425" s="1"/>
      <c r="AG5425" s="1"/>
      <c r="AH5425" s="1"/>
      <c r="AI5425" s="1"/>
      <c r="AJ5425" s="9" t="s">
        <v>52</v>
      </c>
      <c r="AK5425" s="9" t="s">
        <v>9910</v>
      </c>
      <c r="AL5425" s="9" t="s">
        <v>52</v>
      </c>
      <c r="AM5425" s="9" t="s">
        <v>52</v>
      </c>
    </row>
    <row r="5426" spans="1:39" ht="30" customHeight="1" x14ac:dyDescent="0.3">
      <c r="A5426" s="10" t="s">
        <v>4735</v>
      </c>
      <c r="B5426" s="10" t="s">
        <v>52</v>
      </c>
      <c r="C5426" s="10" t="s">
        <v>52</v>
      </c>
      <c r="D5426" s="11"/>
      <c r="E5426" s="15"/>
      <c r="F5426" s="17">
        <f>TRUNC(SUMIF(N5421:N5425, N5420, F5421:F5425),0)</f>
        <v>97</v>
      </c>
      <c r="G5426" s="15"/>
      <c r="H5426" s="17">
        <f>TRUNC(SUMIF(N5421:N5425, N5420, H5421:H5425),0)</f>
        <v>4888</v>
      </c>
      <c r="I5426" s="15"/>
      <c r="J5426" s="17">
        <f>TRUNC(SUMIF(N5421:N5425, N5420, J5421:J5425),0)</f>
        <v>97</v>
      </c>
      <c r="K5426" s="15"/>
      <c r="L5426" s="17">
        <f>F5426+H5426+J5426</f>
        <v>5082</v>
      </c>
      <c r="M5426" s="10" t="s">
        <v>52</v>
      </c>
      <c r="N5426" s="9" t="s">
        <v>4736</v>
      </c>
      <c r="O5426" s="9" t="s">
        <v>4736</v>
      </c>
      <c r="P5426" s="9" t="s">
        <v>52</v>
      </c>
      <c r="Q5426" s="9" t="s">
        <v>52</v>
      </c>
      <c r="R5426" s="9" t="s">
        <v>52</v>
      </c>
      <c r="S5426" s="1"/>
      <c r="T5426" s="1"/>
      <c r="U5426" s="1"/>
      <c r="V5426" s="1"/>
      <c r="W5426" s="1"/>
      <c r="X5426" s="1"/>
      <c r="Y5426" s="1"/>
      <c r="Z5426" s="1"/>
      <c r="AA5426" s="1"/>
      <c r="AB5426" s="1"/>
      <c r="AC5426" s="1"/>
      <c r="AD5426" s="1"/>
      <c r="AE5426" s="1"/>
      <c r="AF5426" s="1"/>
      <c r="AG5426" s="1"/>
      <c r="AH5426" s="1"/>
      <c r="AI5426" s="1"/>
      <c r="AJ5426" s="9" t="s">
        <v>52</v>
      </c>
      <c r="AK5426" s="9" t="s">
        <v>52</v>
      </c>
      <c r="AL5426" s="9" t="s">
        <v>52</v>
      </c>
      <c r="AM5426" s="9" t="s">
        <v>52</v>
      </c>
    </row>
    <row r="5427" spans="1:39" ht="30" customHeight="1" x14ac:dyDescent="0.3">
      <c r="A5427" s="11"/>
      <c r="B5427" s="11"/>
      <c r="C5427" s="11"/>
      <c r="D5427" s="11"/>
      <c r="E5427" s="15"/>
      <c r="F5427" s="17"/>
      <c r="G5427" s="15"/>
      <c r="H5427" s="17"/>
      <c r="I5427" s="15"/>
      <c r="J5427" s="17"/>
      <c r="K5427" s="15"/>
      <c r="L5427" s="17"/>
      <c r="M5427" s="11"/>
    </row>
    <row r="5428" spans="1:39" ht="30" customHeight="1" x14ac:dyDescent="0.3">
      <c r="A5428" s="14" t="s">
        <v>9911</v>
      </c>
      <c r="B5428" s="14"/>
      <c r="C5428" s="14"/>
      <c r="D5428" s="14"/>
      <c r="E5428" s="16"/>
      <c r="F5428" s="18"/>
      <c r="G5428" s="16"/>
      <c r="H5428" s="18"/>
      <c r="I5428" s="16"/>
      <c r="J5428" s="18"/>
      <c r="K5428" s="16"/>
      <c r="L5428" s="18"/>
      <c r="M5428" s="14"/>
      <c r="N5428" s="5" t="s">
        <v>3150</v>
      </c>
    </row>
    <row r="5429" spans="1:39" ht="30" customHeight="1" x14ac:dyDescent="0.3">
      <c r="A5429" s="10" t="s">
        <v>5769</v>
      </c>
      <c r="B5429" s="10" t="s">
        <v>4714</v>
      </c>
      <c r="C5429" s="10" t="s">
        <v>4715</v>
      </c>
      <c r="D5429" s="11">
        <v>6.02</v>
      </c>
      <c r="E5429" s="15">
        <v>0</v>
      </c>
      <c r="F5429" s="17">
        <f>TRUNC(E5429*D5429,1)</f>
        <v>0</v>
      </c>
      <c r="G5429" s="15">
        <v>238739</v>
      </c>
      <c r="H5429" s="17">
        <f>TRUNC(G5429*D5429,1)</f>
        <v>1437208.7</v>
      </c>
      <c r="I5429" s="15">
        <v>0</v>
      </c>
      <c r="J5429" s="17">
        <f>TRUNC(I5429*D5429,1)</f>
        <v>0</v>
      </c>
      <c r="K5429" s="15">
        <f>TRUNC(E5429+G5429+I5429,1)</f>
        <v>238739</v>
      </c>
      <c r="L5429" s="17">
        <f>TRUNC(F5429+H5429+J5429,1)</f>
        <v>1437208.7</v>
      </c>
      <c r="M5429" s="10" t="s">
        <v>52</v>
      </c>
      <c r="N5429" s="9" t="s">
        <v>3150</v>
      </c>
      <c r="O5429" s="9" t="s">
        <v>5770</v>
      </c>
      <c r="P5429" s="9" t="s">
        <v>54</v>
      </c>
      <c r="Q5429" s="9" t="s">
        <v>54</v>
      </c>
      <c r="R5429" s="9" t="s">
        <v>67</v>
      </c>
      <c r="S5429" s="1"/>
      <c r="T5429" s="1"/>
      <c r="U5429" s="1"/>
      <c r="V5429" s="1">
        <v>1</v>
      </c>
      <c r="W5429" s="1">
        <v>2</v>
      </c>
      <c r="X5429" s="1"/>
      <c r="Y5429" s="1"/>
      <c r="Z5429" s="1"/>
      <c r="AA5429" s="1"/>
      <c r="AB5429" s="1"/>
      <c r="AC5429" s="1"/>
      <c r="AD5429" s="1"/>
      <c r="AE5429" s="1"/>
      <c r="AF5429" s="1"/>
      <c r="AG5429" s="1"/>
      <c r="AH5429" s="1"/>
      <c r="AI5429" s="1"/>
      <c r="AJ5429" s="9" t="s">
        <v>52</v>
      </c>
      <c r="AK5429" s="9" t="s">
        <v>9913</v>
      </c>
      <c r="AL5429" s="9" t="s">
        <v>52</v>
      </c>
      <c r="AM5429" s="9" t="s">
        <v>52</v>
      </c>
    </row>
    <row r="5430" spans="1:39" ht="30" customHeight="1" x14ac:dyDescent="0.3">
      <c r="A5430" s="10" t="s">
        <v>4750</v>
      </c>
      <c r="B5430" s="10" t="s">
        <v>4714</v>
      </c>
      <c r="C5430" s="10" t="s">
        <v>4715</v>
      </c>
      <c r="D5430" s="11">
        <v>6.69</v>
      </c>
      <c r="E5430" s="15">
        <v>0</v>
      </c>
      <c r="F5430" s="17">
        <f>TRUNC(E5430*D5430,1)</f>
        <v>0</v>
      </c>
      <c r="G5430" s="15">
        <v>192375</v>
      </c>
      <c r="H5430" s="17">
        <f>TRUNC(G5430*D5430,1)</f>
        <v>1286988.7</v>
      </c>
      <c r="I5430" s="15">
        <v>0</v>
      </c>
      <c r="J5430" s="17">
        <f>TRUNC(I5430*D5430,1)</f>
        <v>0</v>
      </c>
      <c r="K5430" s="15">
        <f>TRUNC(E5430+G5430+I5430,1)</f>
        <v>192375</v>
      </c>
      <c r="L5430" s="17">
        <f>TRUNC(F5430+H5430+J5430,1)</f>
        <v>1286988.7</v>
      </c>
      <c r="M5430" s="10" t="s">
        <v>52</v>
      </c>
      <c r="N5430" s="9" t="s">
        <v>3150</v>
      </c>
      <c r="O5430" s="9" t="s">
        <v>4751</v>
      </c>
      <c r="P5430" s="9" t="s">
        <v>54</v>
      </c>
      <c r="Q5430" s="9" t="s">
        <v>54</v>
      </c>
      <c r="R5430" s="9" t="s">
        <v>67</v>
      </c>
      <c r="S5430" s="1"/>
      <c r="T5430" s="1"/>
      <c r="U5430" s="1"/>
      <c r="V5430" s="1">
        <v>1</v>
      </c>
      <c r="W5430" s="1">
        <v>2</v>
      </c>
      <c r="X5430" s="1"/>
      <c r="Y5430" s="1"/>
      <c r="Z5430" s="1"/>
      <c r="AA5430" s="1"/>
      <c r="AB5430" s="1"/>
      <c r="AC5430" s="1"/>
      <c r="AD5430" s="1"/>
      <c r="AE5430" s="1"/>
      <c r="AF5430" s="1"/>
      <c r="AG5430" s="1"/>
      <c r="AH5430" s="1"/>
      <c r="AI5430" s="1"/>
      <c r="AJ5430" s="9" t="s">
        <v>52</v>
      </c>
      <c r="AK5430" s="9" t="s">
        <v>9914</v>
      </c>
      <c r="AL5430" s="9" t="s">
        <v>52</v>
      </c>
      <c r="AM5430" s="9" t="s">
        <v>52</v>
      </c>
    </row>
    <row r="5431" spans="1:39" ht="30" customHeight="1" x14ac:dyDescent="0.3">
      <c r="A5431" s="10" t="s">
        <v>4720</v>
      </c>
      <c r="B5431" s="10" t="s">
        <v>4714</v>
      </c>
      <c r="C5431" s="10" t="s">
        <v>4715</v>
      </c>
      <c r="D5431" s="11">
        <v>1.95</v>
      </c>
      <c r="E5431" s="15">
        <v>0</v>
      </c>
      <c r="F5431" s="17">
        <f>TRUNC(E5431*D5431,1)</f>
        <v>0</v>
      </c>
      <c r="G5431" s="15">
        <v>153671</v>
      </c>
      <c r="H5431" s="17">
        <f>TRUNC(G5431*D5431,1)</f>
        <v>299658.40000000002</v>
      </c>
      <c r="I5431" s="15">
        <v>0</v>
      </c>
      <c r="J5431" s="17">
        <f>TRUNC(I5431*D5431,1)</f>
        <v>0</v>
      </c>
      <c r="K5431" s="15">
        <f>TRUNC(E5431+G5431+I5431,1)</f>
        <v>153671</v>
      </c>
      <c r="L5431" s="17">
        <f>TRUNC(F5431+H5431+J5431,1)</f>
        <v>299658.40000000002</v>
      </c>
      <c r="M5431" s="10" t="s">
        <v>52</v>
      </c>
      <c r="N5431" s="9" t="s">
        <v>3150</v>
      </c>
      <c r="O5431" s="9" t="s">
        <v>4721</v>
      </c>
      <c r="P5431" s="9" t="s">
        <v>54</v>
      </c>
      <c r="Q5431" s="9" t="s">
        <v>54</v>
      </c>
      <c r="R5431" s="9" t="s">
        <v>67</v>
      </c>
      <c r="S5431" s="1"/>
      <c r="T5431" s="1"/>
      <c r="U5431" s="1"/>
      <c r="V5431" s="1">
        <v>1</v>
      </c>
      <c r="W5431" s="1">
        <v>2</v>
      </c>
      <c r="X5431" s="1"/>
      <c r="Y5431" s="1"/>
      <c r="Z5431" s="1"/>
      <c r="AA5431" s="1"/>
      <c r="AB5431" s="1"/>
      <c r="AC5431" s="1"/>
      <c r="AD5431" s="1"/>
      <c r="AE5431" s="1"/>
      <c r="AF5431" s="1"/>
      <c r="AG5431" s="1"/>
      <c r="AH5431" s="1"/>
      <c r="AI5431" s="1"/>
      <c r="AJ5431" s="9" t="s">
        <v>52</v>
      </c>
      <c r="AK5431" s="9" t="s">
        <v>9915</v>
      </c>
      <c r="AL5431" s="9" t="s">
        <v>52</v>
      </c>
      <c r="AM5431" s="9" t="s">
        <v>52</v>
      </c>
    </row>
    <row r="5432" spans="1:39" ht="30" customHeight="1" x14ac:dyDescent="0.3">
      <c r="A5432" s="10" t="s">
        <v>4727</v>
      </c>
      <c r="B5432" s="10" t="s">
        <v>4728</v>
      </c>
      <c r="C5432" s="10" t="s">
        <v>732</v>
      </c>
      <c r="D5432" s="11">
        <v>1</v>
      </c>
      <c r="E5432" s="15">
        <v>0</v>
      </c>
      <c r="F5432" s="17">
        <f>TRUNC(E5432*D5432,1)</f>
        <v>0</v>
      </c>
      <c r="G5432" s="15">
        <v>0</v>
      </c>
      <c r="H5432" s="17">
        <f>TRUNC(G5432*D5432,1)</f>
        <v>0</v>
      </c>
      <c r="I5432" s="15">
        <f>TRUNC(SUMIF(V5429:V5433, RIGHTB(O5432, 1), H5429:H5433)*U5432, 2)</f>
        <v>60477.11</v>
      </c>
      <c r="J5432" s="17">
        <f>TRUNC(I5432*D5432,1)</f>
        <v>60477.1</v>
      </c>
      <c r="K5432" s="15">
        <f>TRUNC(E5432+G5432+I5432,1)</f>
        <v>60477.1</v>
      </c>
      <c r="L5432" s="17">
        <f>TRUNC(F5432+H5432+J5432,1)</f>
        <v>60477.1</v>
      </c>
      <c r="M5432" s="10" t="s">
        <v>52</v>
      </c>
      <c r="N5432" s="9" t="s">
        <v>3150</v>
      </c>
      <c r="O5432" s="9" t="s">
        <v>4729</v>
      </c>
      <c r="P5432" s="9" t="s">
        <v>54</v>
      </c>
      <c r="Q5432" s="9" t="s">
        <v>54</v>
      </c>
      <c r="R5432" s="9" t="s">
        <v>54</v>
      </c>
      <c r="S5432" s="1">
        <v>1</v>
      </c>
      <c r="T5432" s="1">
        <v>2</v>
      </c>
      <c r="U5432" s="1">
        <v>0.02</v>
      </c>
      <c r="V5432" s="1"/>
      <c r="W5432" s="1"/>
      <c r="X5432" s="1"/>
      <c r="Y5432" s="1"/>
      <c r="Z5432" s="1"/>
      <c r="AA5432" s="1"/>
      <c r="AB5432" s="1"/>
      <c r="AC5432" s="1"/>
      <c r="AD5432" s="1"/>
      <c r="AE5432" s="1"/>
      <c r="AF5432" s="1"/>
      <c r="AG5432" s="1"/>
      <c r="AH5432" s="1"/>
      <c r="AI5432" s="1"/>
      <c r="AJ5432" s="9" t="s">
        <v>52</v>
      </c>
      <c r="AK5432" s="9" t="s">
        <v>9916</v>
      </c>
      <c r="AL5432" s="9" t="s">
        <v>52</v>
      </c>
      <c r="AM5432" s="9" t="s">
        <v>52</v>
      </c>
    </row>
    <row r="5433" spans="1:39" ht="30" customHeight="1" x14ac:dyDescent="0.3">
      <c r="A5433" s="10" t="s">
        <v>5467</v>
      </c>
      <c r="B5433" s="10" t="s">
        <v>4728</v>
      </c>
      <c r="C5433" s="10" t="s">
        <v>732</v>
      </c>
      <c r="D5433" s="11">
        <v>1</v>
      </c>
      <c r="E5433" s="15">
        <f>TRUNC(SUMIF(W5429:W5433, RIGHTB(O5433, 1), H5429:H5433)*U5433, 2)</f>
        <v>60477.11</v>
      </c>
      <c r="F5433" s="17">
        <f>TRUNC(E5433*D5433,1)</f>
        <v>60477.1</v>
      </c>
      <c r="G5433" s="15">
        <v>0</v>
      </c>
      <c r="H5433" s="17">
        <f>TRUNC(G5433*D5433,1)</f>
        <v>0</v>
      </c>
      <c r="I5433" s="15">
        <v>0</v>
      </c>
      <c r="J5433" s="17">
        <f>TRUNC(I5433*D5433,1)</f>
        <v>0</v>
      </c>
      <c r="K5433" s="15">
        <f>TRUNC(E5433+G5433+I5433,1)</f>
        <v>60477.1</v>
      </c>
      <c r="L5433" s="17">
        <f>TRUNC(F5433+H5433+J5433,1)</f>
        <v>60477.1</v>
      </c>
      <c r="M5433" s="10" t="s">
        <v>52</v>
      </c>
      <c r="N5433" s="9" t="s">
        <v>3150</v>
      </c>
      <c r="O5433" s="9" t="s">
        <v>4733</v>
      </c>
      <c r="P5433" s="9" t="s">
        <v>54</v>
      </c>
      <c r="Q5433" s="9" t="s">
        <v>54</v>
      </c>
      <c r="R5433" s="9" t="s">
        <v>54</v>
      </c>
      <c r="S5433" s="1">
        <v>1</v>
      </c>
      <c r="T5433" s="1">
        <v>0</v>
      </c>
      <c r="U5433" s="1">
        <v>0.02</v>
      </c>
      <c r="V5433" s="1"/>
      <c r="W5433" s="1"/>
      <c r="X5433" s="1"/>
      <c r="Y5433" s="1"/>
      <c r="Z5433" s="1"/>
      <c r="AA5433" s="1"/>
      <c r="AB5433" s="1"/>
      <c r="AC5433" s="1"/>
      <c r="AD5433" s="1"/>
      <c r="AE5433" s="1"/>
      <c r="AF5433" s="1"/>
      <c r="AG5433" s="1"/>
      <c r="AH5433" s="1"/>
      <c r="AI5433" s="1"/>
      <c r="AJ5433" s="9" t="s">
        <v>52</v>
      </c>
      <c r="AK5433" s="9" t="s">
        <v>9917</v>
      </c>
      <c r="AL5433" s="9" t="s">
        <v>52</v>
      </c>
      <c r="AM5433" s="9" t="s">
        <v>52</v>
      </c>
    </row>
    <row r="5434" spans="1:39" ht="30" customHeight="1" x14ac:dyDescent="0.3">
      <c r="A5434" s="10" t="s">
        <v>4735</v>
      </c>
      <c r="B5434" s="10" t="s">
        <v>52</v>
      </c>
      <c r="C5434" s="10" t="s">
        <v>52</v>
      </c>
      <c r="D5434" s="11"/>
      <c r="E5434" s="15"/>
      <c r="F5434" s="17">
        <f>TRUNC(SUMIF(N5429:N5433, N5428, F5429:F5433),0)</f>
        <v>60477</v>
      </c>
      <c r="G5434" s="15"/>
      <c r="H5434" s="17">
        <f>TRUNC(SUMIF(N5429:N5433, N5428, H5429:H5433),0)</f>
        <v>3023855</v>
      </c>
      <c r="I5434" s="15"/>
      <c r="J5434" s="17">
        <f>TRUNC(SUMIF(N5429:N5433, N5428, J5429:J5433),0)</f>
        <v>60477</v>
      </c>
      <c r="K5434" s="15"/>
      <c r="L5434" s="17">
        <f>F5434+H5434+J5434</f>
        <v>3144809</v>
      </c>
      <c r="M5434" s="10" t="s">
        <v>52</v>
      </c>
      <c r="N5434" s="9" t="s">
        <v>4736</v>
      </c>
      <c r="O5434" s="9" t="s">
        <v>4736</v>
      </c>
      <c r="P5434" s="9" t="s">
        <v>52</v>
      </c>
      <c r="Q5434" s="9" t="s">
        <v>52</v>
      </c>
      <c r="R5434" s="9" t="s">
        <v>52</v>
      </c>
      <c r="S5434" s="1"/>
      <c r="T5434" s="1"/>
      <c r="U5434" s="1"/>
      <c r="V5434" s="1"/>
      <c r="W5434" s="1"/>
      <c r="X5434" s="1"/>
      <c r="Y5434" s="1"/>
      <c r="Z5434" s="1"/>
      <c r="AA5434" s="1"/>
      <c r="AB5434" s="1"/>
      <c r="AC5434" s="1"/>
      <c r="AD5434" s="1"/>
      <c r="AE5434" s="1"/>
      <c r="AF5434" s="1"/>
      <c r="AG5434" s="1"/>
      <c r="AH5434" s="1"/>
      <c r="AI5434" s="1"/>
      <c r="AJ5434" s="9" t="s">
        <v>52</v>
      </c>
      <c r="AK5434" s="9" t="s">
        <v>52</v>
      </c>
      <c r="AL5434" s="9" t="s">
        <v>52</v>
      </c>
      <c r="AM5434" s="9" t="s">
        <v>52</v>
      </c>
    </row>
    <row r="5435" spans="1:39" ht="30" customHeight="1" x14ac:dyDescent="0.3">
      <c r="A5435" s="11"/>
      <c r="B5435" s="11"/>
      <c r="C5435" s="11"/>
      <c r="D5435" s="11"/>
      <c r="E5435" s="15"/>
      <c r="F5435" s="17"/>
      <c r="G5435" s="15"/>
      <c r="H5435" s="17"/>
      <c r="I5435" s="15"/>
      <c r="J5435" s="17"/>
      <c r="K5435" s="15"/>
      <c r="L5435" s="17"/>
      <c r="M5435" s="11"/>
    </row>
    <row r="5436" spans="1:39" ht="30" customHeight="1" x14ac:dyDescent="0.3">
      <c r="A5436" s="14" t="s">
        <v>9918</v>
      </c>
      <c r="B5436" s="14"/>
      <c r="C5436" s="14"/>
      <c r="D5436" s="14"/>
      <c r="E5436" s="16"/>
      <c r="F5436" s="18"/>
      <c r="G5436" s="16"/>
      <c r="H5436" s="18"/>
      <c r="I5436" s="16"/>
      <c r="J5436" s="18"/>
      <c r="K5436" s="16"/>
      <c r="L5436" s="18"/>
      <c r="M5436" s="14"/>
      <c r="N5436" s="5" t="s">
        <v>3152</v>
      </c>
    </row>
    <row r="5437" spans="1:39" ht="30" customHeight="1" x14ac:dyDescent="0.3">
      <c r="A5437" s="10" t="s">
        <v>5769</v>
      </c>
      <c r="B5437" s="10" t="s">
        <v>4714</v>
      </c>
      <c r="C5437" s="10" t="s">
        <v>4715</v>
      </c>
      <c r="D5437" s="11">
        <v>6.0200000000000002E-3</v>
      </c>
      <c r="E5437" s="15">
        <v>0</v>
      </c>
      <c r="F5437" s="17">
        <f>TRUNC(E5437*D5437,1)</f>
        <v>0</v>
      </c>
      <c r="G5437" s="15">
        <v>238739</v>
      </c>
      <c r="H5437" s="17">
        <f>TRUNC(G5437*D5437,1)</f>
        <v>1437.2</v>
      </c>
      <c r="I5437" s="15">
        <v>0</v>
      </c>
      <c r="J5437" s="17">
        <f>TRUNC(I5437*D5437,1)</f>
        <v>0</v>
      </c>
      <c r="K5437" s="15">
        <f>TRUNC(E5437+G5437+I5437,1)</f>
        <v>238739</v>
      </c>
      <c r="L5437" s="17">
        <f>TRUNC(F5437+H5437+J5437,1)</f>
        <v>1437.2</v>
      </c>
      <c r="M5437" s="10" t="s">
        <v>52</v>
      </c>
      <c r="N5437" s="9" t="s">
        <v>3152</v>
      </c>
      <c r="O5437" s="9" t="s">
        <v>5770</v>
      </c>
      <c r="P5437" s="9" t="s">
        <v>54</v>
      </c>
      <c r="Q5437" s="9" t="s">
        <v>54</v>
      </c>
      <c r="R5437" s="9" t="s">
        <v>67</v>
      </c>
      <c r="S5437" s="1"/>
      <c r="T5437" s="1"/>
      <c r="U5437" s="1"/>
      <c r="V5437" s="1">
        <v>1</v>
      </c>
      <c r="W5437" s="1">
        <v>2</v>
      </c>
      <c r="X5437" s="1"/>
      <c r="Y5437" s="1"/>
      <c r="Z5437" s="1"/>
      <c r="AA5437" s="1"/>
      <c r="AB5437" s="1"/>
      <c r="AC5437" s="1"/>
      <c r="AD5437" s="1"/>
      <c r="AE5437" s="1"/>
      <c r="AF5437" s="1"/>
      <c r="AG5437" s="1"/>
      <c r="AH5437" s="1"/>
      <c r="AI5437" s="1"/>
      <c r="AJ5437" s="9" t="s">
        <v>52</v>
      </c>
      <c r="AK5437" s="9" t="s">
        <v>9920</v>
      </c>
      <c r="AL5437" s="9" t="s">
        <v>52</v>
      </c>
      <c r="AM5437" s="9" t="s">
        <v>52</v>
      </c>
    </row>
    <row r="5438" spans="1:39" ht="30" customHeight="1" x14ac:dyDescent="0.3">
      <c r="A5438" s="10" t="s">
        <v>4750</v>
      </c>
      <c r="B5438" s="10" t="s">
        <v>4714</v>
      </c>
      <c r="C5438" s="10" t="s">
        <v>4715</v>
      </c>
      <c r="D5438" s="11">
        <v>6.6899999999999998E-3</v>
      </c>
      <c r="E5438" s="15">
        <v>0</v>
      </c>
      <c r="F5438" s="17">
        <f>TRUNC(E5438*D5438,1)</f>
        <v>0</v>
      </c>
      <c r="G5438" s="15">
        <v>192375</v>
      </c>
      <c r="H5438" s="17">
        <f>TRUNC(G5438*D5438,1)</f>
        <v>1286.9000000000001</v>
      </c>
      <c r="I5438" s="15">
        <v>0</v>
      </c>
      <c r="J5438" s="17">
        <f>TRUNC(I5438*D5438,1)</f>
        <v>0</v>
      </c>
      <c r="K5438" s="15">
        <f>TRUNC(E5438+G5438+I5438,1)</f>
        <v>192375</v>
      </c>
      <c r="L5438" s="17">
        <f>TRUNC(F5438+H5438+J5438,1)</f>
        <v>1286.9000000000001</v>
      </c>
      <c r="M5438" s="10" t="s">
        <v>52</v>
      </c>
      <c r="N5438" s="9" t="s">
        <v>3152</v>
      </c>
      <c r="O5438" s="9" t="s">
        <v>4751</v>
      </c>
      <c r="P5438" s="9" t="s">
        <v>54</v>
      </c>
      <c r="Q5438" s="9" t="s">
        <v>54</v>
      </c>
      <c r="R5438" s="9" t="s">
        <v>67</v>
      </c>
      <c r="S5438" s="1"/>
      <c r="T5438" s="1"/>
      <c r="U5438" s="1"/>
      <c r="V5438" s="1">
        <v>1</v>
      </c>
      <c r="W5438" s="1">
        <v>2</v>
      </c>
      <c r="X5438" s="1"/>
      <c r="Y5438" s="1"/>
      <c r="Z5438" s="1"/>
      <c r="AA5438" s="1"/>
      <c r="AB5438" s="1"/>
      <c r="AC5438" s="1"/>
      <c r="AD5438" s="1"/>
      <c r="AE5438" s="1"/>
      <c r="AF5438" s="1"/>
      <c r="AG5438" s="1"/>
      <c r="AH5438" s="1"/>
      <c r="AI5438" s="1"/>
      <c r="AJ5438" s="9" t="s">
        <v>52</v>
      </c>
      <c r="AK5438" s="9" t="s">
        <v>9921</v>
      </c>
      <c r="AL5438" s="9" t="s">
        <v>52</v>
      </c>
      <c r="AM5438" s="9" t="s">
        <v>52</v>
      </c>
    </row>
    <row r="5439" spans="1:39" ht="30" customHeight="1" x14ac:dyDescent="0.3">
      <c r="A5439" s="10" t="s">
        <v>4720</v>
      </c>
      <c r="B5439" s="10" t="s">
        <v>4714</v>
      </c>
      <c r="C5439" s="10" t="s">
        <v>4715</v>
      </c>
      <c r="D5439" s="11">
        <v>1.9499999999999999E-3</v>
      </c>
      <c r="E5439" s="15">
        <v>0</v>
      </c>
      <c r="F5439" s="17">
        <f>TRUNC(E5439*D5439,1)</f>
        <v>0</v>
      </c>
      <c r="G5439" s="15">
        <v>153671</v>
      </c>
      <c r="H5439" s="17">
        <f>TRUNC(G5439*D5439,1)</f>
        <v>299.60000000000002</v>
      </c>
      <c r="I5439" s="15">
        <v>0</v>
      </c>
      <c r="J5439" s="17">
        <f>TRUNC(I5439*D5439,1)</f>
        <v>0</v>
      </c>
      <c r="K5439" s="15">
        <f>TRUNC(E5439+G5439+I5439,1)</f>
        <v>153671</v>
      </c>
      <c r="L5439" s="17">
        <f>TRUNC(F5439+H5439+J5439,1)</f>
        <v>299.60000000000002</v>
      </c>
      <c r="M5439" s="10" t="s">
        <v>52</v>
      </c>
      <c r="N5439" s="9" t="s">
        <v>3152</v>
      </c>
      <c r="O5439" s="9" t="s">
        <v>4721</v>
      </c>
      <c r="P5439" s="9" t="s">
        <v>54</v>
      </c>
      <c r="Q5439" s="9" t="s">
        <v>54</v>
      </c>
      <c r="R5439" s="9" t="s">
        <v>67</v>
      </c>
      <c r="S5439" s="1"/>
      <c r="T5439" s="1"/>
      <c r="U5439" s="1"/>
      <c r="V5439" s="1">
        <v>1</v>
      </c>
      <c r="W5439" s="1">
        <v>2</v>
      </c>
      <c r="X5439" s="1"/>
      <c r="Y5439" s="1"/>
      <c r="Z5439" s="1"/>
      <c r="AA5439" s="1"/>
      <c r="AB5439" s="1"/>
      <c r="AC5439" s="1"/>
      <c r="AD5439" s="1"/>
      <c r="AE5439" s="1"/>
      <c r="AF5439" s="1"/>
      <c r="AG5439" s="1"/>
      <c r="AH5439" s="1"/>
      <c r="AI5439" s="1"/>
      <c r="AJ5439" s="9" t="s">
        <v>52</v>
      </c>
      <c r="AK5439" s="9" t="s">
        <v>9922</v>
      </c>
      <c r="AL5439" s="9" t="s">
        <v>52</v>
      </c>
      <c r="AM5439" s="9" t="s">
        <v>52</v>
      </c>
    </row>
    <row r="5440" spans="1:39" ht="30" customHeight="1" x14ac:dyDescent="0.3">
      <c r="A5440" s="10" t="s">
        <v>4727</v>
      </c>
      <c r="B5440" s="10" t="s">
        <v>4728</v>
      </c>
      <c r="C5440" s="10" t="s">
        <v>732</v>
      </c>
      <c r="D5440" s="11">
        <v>1</v>
      </c>
      <c r="E5440" s="15">
        <v>0</v>
      </c>
      <c r="F5440" s="17">
        <f>TRUNC(E5440*D5440,1)</f>
        <v>0</v>
      </c>
      <c r="G5440" s="15">
        <v>0</v>
      </c>
      <c r="H5440" s="17">
        <f>TRUNC(G5440*D5440,1)</f>
        <v>0</v>
      </c>
      <c r="I5440" s="15">
        <f>TRUNC(SUMIF(V5437:V5441, RIGHTB(O5440, 1), H5437:H5441)*U5440, 2)</f>
        <v>60.47</v>
      </c>
      <c r="J5440" s="17">
        <f>TRUNC(I5440*D5440,1)</f>
        <v>60.4</v>
      </c>
      <c r="K5440" s="15">
        <f>TRUNC(E5440+G5440+I5440,1)</f>
        <v>60.4</v>
      </c>
      <c r="L5440" s="17">
        <f>TRUNC(F5440+H5440+J5440,1)</f>
        <v>60.4</v>
      </c>
      <c r="M5440" s="10" t="s">
        <v>52</v>
      </c>
      <c r="N5440" s="9" t="s">
        <v>3152</v>
      </c>
      <c r="O5440" s="9" t="s">
        <v>4729</v>
      </c>
      <c r="P5440" s="9" t="s">
        <v>54</v>
      </c>
      <c r="Q5440" s="9" t="s">
        <v>54</v>
      </c>
      <c r="R5440" s="9" t="s">
        <v>54</v>
      </c>
      <c r="S5440" s="1">
        <v>1</v>
      </c>
      <c r="T5440" s="1">
        <v>2</v>
      </c>
      <c r="U5440" s="1">
        <v>0.02</v>
      </c>
      <c r="V5440" s="1"/>
      <c r="W5440" s="1"/>
      <c r="X5440" s="1"/>
      <c r="Y5440" s="1"/>
      <c r="Z5440" s="1"/>
      <c r="AA5440" s="1"/>
      <c r="AB5440" s="1"/>
      <c r="AC5440" s="1"/>
      <c r="AD5440" s="1"/>
      <c r="AE5440" s="1"/>
      <c r="AF5440" s="1"/>
      <c r="AG5440" s="1"/>
      <c r="AH5440" s="1"/>
      <c r="AI5440" s="1"/>
      <c r="AJ5440" s="9" t="s">
        <v>52</v>
      </c>
      <c r="AK5440" s="9" t="s">
        <v>9923</v>
      </c>
      <c r="AL5440" s="9" t="s">
        <v>52</v>
      </c>
      <c r="AM5440" s="9" t="s">
        <v>52</v>
      </c>
    </row>
    <row r="5441" spans="1:39" ht="30" customHeight="1" x14ac:dyDescent="0.3">
      <c r="A5441" s="10" t="s">
        <v>5467</v>
      </c>
      <c r="B5441" s="10" t="s">
        <v>4728</v>
      </c>
      <c r="C5441" s="10" t="s">
        <v>732</v>
      </c>
      <c r="D5441" s="11">
        <v>1</v>
      </c>
      <c r="E5441" s="15">
        <f>TRUNC(SUMIF(W5437:W5441, RIGHTB(O5441, 1), H5437:H5441)*U5441, 2)</f>
        <v>60.47</v>
      </c>
      <c r="F5441" s="17">
        <f>TRUNC(E5441*D5441,1)</f>
        <v>60.4</v>
      </c>
      <c r="G5441" s="15">
        <v>0</v>
      </c>
      <c r="H5441" s="17">
        <f>TRUNC(G5441*D5441,1)</f>
        <v>0</v>
      </c>
      <c r="I5441" s="15">
        <v>0</v>
      </c>
      <c r="J5441" s="17">
        <f>TRUNC(I5441*D5441,1)</f>
        <v>0</v>
      </c>
      <c r="K5441" s="15">
        <f>TRUNC(E5441+G5441+I5441,1)</f>
        <v>60.4</v>
      </c>
      <c r="L5441" s="17">
        <f>TRUNC(F5441+H5441+J5441,1)</f>
        <v>60.4</v>
      </c>
      <c r="M5441" s="10" t="s">
        <v>52</v>
      </c>
      <c r="N5441" s="9" t="s">
        <v>3152</v>
      </c>
      <c r="O5441" s="9" t="s">
        <v>4733</v>
      </c>
      <c r="P5441" s="9" t="s">
        <v>54</v>
      </c>
      <c r="Q5441" s="9" t="s">
        <v>54</v>
      </c>
      <c r="R5441" s="9" t="s">
        <v>54</v>
      </c>
      <c r="S5441" s="1">
        <v>1</v>
      </c>
      <c r="T5441" s="1">
        <v>0</v>
      </c>
      <c r="U5441" s="1">
        <v>0.02</v>
      </c>
      <c r="V5441" s="1"/>
      <c r="W5441" s="1"/>
      <c r="X5441" s="1"/>
      <c r="Y5441" s="1"/>
      <c r="Z5441" s="1"/>
      <c r="AA5441" s="1"/>
      <c r="AB5441" s="1"/>
      <c r="AC5441" s="1"/>
      <c r="AD5441" s="1"/>
      <c r="AE5441" s="1"/>
      <c r="AF5441" s="1"/>
      <c r="AG5441" s="1"/>
      <c r="AH5441" s="1"/>
      <c r="AI5441" s="1"/>
      <c r="AJ5441" s="9" t="s">
        <v>52</v>
      </c>
      <c r="AK5441" s="9" t="s">
        <v>9924</v>
      </c>
      <c r="AL5441" s="9" t="s">
        <v>52</v>
      </c>
      <c r="AM5441" s="9" t="s">
        <v>52</v>
      </c>
    </row>
    <row r="5442" spans="1:39" ht="30" customHeight="1" x14ac:dyDescent="0.3">
      <c r="A5442" s="10" t="s">
        <v>4735</v>
      </c>
      <c r="B5442" s="10" t="s">
        <v>52</v>
      </c>
      <c r="C5442" s="10" t="s">
        <v>52</v>
      </c>
      <c r="D5442" s="11"/>
      <c r="E5442" s="15"/>
      <c r="F5442" s="17">
        <f>TRUNC(SUMIF(N5437:N5441, N5436, F5437:F5441),0)</f>
        <v>60</v>
      </c>
      <c r="G5442" s="15"/>
      <c r="H5442" s="17">
        <f>TRUNC(SUMIF(N5437:N5441, N5436, H5437:H5441),0)</f>
        <v>3023</v>
      </c>
      <c r="I5442" s="15"/>
      <c r="J5442" s="17">
        <f>TRUNC(SUMIF(N5437:N5441, N5436, J5437:J5441),0)</f>
        <v>60</v>
      </c>
      <c r="K5442" s="15"/>
      <c r="L5442" s="17">
        <f>F5442+H5442+J5442</f>
        <v>3143</v>
      </c>
      <c r="M5442" s="10" t="s">
        <v>52</v>
      </c>
      <c r="N5442" s="9" t="s">
        <v>4736</v>
      </c>
      <c r="O5442" s="9" t="s">
        <v>4736</v>
      </c>
      <c r="P5442" s="9" t="s">
        <v>52</v>
      </c>
      <c r="Q5442" s="9" t="s">
        <v>52</v>
      </c>
      <c r="R5442" s="9" t="s">
        <v>52</v>
      </c>
      <c r="S5442" s="1"/>
      <c r="T5442" s="1"/>
      <c r="U5442" s="1"/>
      <c r="V5442" s="1"/>
      <c r="W5442" s="1"/>
      <c r="X5442" s="1"/>
      <c r="Y5442" s="1"/>
      <c r="Z5442" s="1"/>
      <c r="AA5442" s="1"/>
      <c r="AB5442" s="1"/>
      <c r="AC5442" s="1"/>
      <c r="AD5442" s="1"/>
      <c r="AE5442" s="1"/>
      <c r="AF5442" s="1"/>
      <c r="AG5442" s="1"/>
      <c r="AH5442" s="1"/>
      <c r="AI5442" s="1"/>
      <c r="AJ5442" s="9" t="s">
        <v>52</v>
      </c>
      <c r="AK5442" s="9" t="s">
        <v>52</v>
      </c>
      <c r="AL5442" s="9" t="s">
        <v>52</v>
      </c>
      <c r="AM5442" s="9" t="s">
        <v>52</v>
      </c>
    </row>
    <row r="5443" spans="1:39" ht="30" customHeight="1" x14ac:dyDescent="0.3">
      <c r="A5443" s="11"/>
      <c r="B5443" s="11"/>
      <c r="C5443" s="11"/>
      <c r="D5443" s="11"/>
      <c r="E5443" s="15"/>
      <c r="F5443" s="17"/>
      <c r="G5443" s="15"/>
      <c r="H5443" s="17"/>
      <c r="I5443" s="15"/>
      <c r="J5443" s="17"/>
      <c r="K5443" s="15"/>
      <c r="L5443" s="17"/>
      <c r="M5443" s="11"/>
    </row>
    <row r="5444" spans="1:39" ht="30" customHeight="1" x14ac:dyDescent="0.3">
      <c r="A5444" s="14" t="s">
        <v>9925</v>
      </c>
      <c r="B5444" s="14"/>
      <c r="C5444" s="14"/>
      <c r="D5444" s="14"/>
      <c r="E5444" s="16"/>
      <c r="F5444" s="18"/>
      <c r="G5444" s="16"/>
      <c r="H5444" s="18"/>
      <c r="I5444" s="16"/>
      <c r="J5444" s="18"/>
      <c r="K5444" s="16"/>
      <c r="L5444" s="18"/>
      <c r="M5444" s="14"/>
      <c r="N5444" s="5" t="s">
        <v>3155</v>
      </c>
    </row>
    <row r="5445" spans="1:39" ht="30" customHeight="1" x14ac:dyDescent="0.3">
      <c r="A5445" s="10" t="s">
        <v>5769</v>
      </c>
      <c r="B5445" s="10" t="s">
        <v>4714</v>
      </c>
      <c r="C5445" s="10" t="s">
        <v>4715</v>
      </c>
      <c r="D5445" s="11">
        <v>9.73</v>
      </c>
      <c r="E5445" s="15">
        <v>0</v>
      </c>
      <c r="F5445" s="17">
        <f>TRUNC(E5445*D5445,1)</f>
        <v>0</v>
      </c>
      <c r="G5445" s="15">
        <v>238739</v>
      </c>
      <c r="H5445" s="17">
        <f>TRUNC(G5445*D5445,1)</f>
        <v>2322930.4</v>
      </c>
      <c r="I5445" s="15">
        <v>0</v>
      </c>
      <c r="J5445" s="17">
        <f>TRUNC(I5445*D5445,1)</f>
        <v>0</v>
      </c>
      <c r="K5445" s="15">
        <f>TRUNC(E5445+G5445+I5445,1)</f>
        <v>238739</v>
      </c>
      <c r="L5445" s="17">
        <f>TRUNC(F5445+H5445+J5445,1)</f>
        <v>2322930.4</v>
      </c>
      <c r="M5445" s="10" t="s">
        <v>52</v>
      </c>
      <c r="N5445" s="9" t="s">
        <v>3155</v>
      </c>
      <c r="O5445" s="9" t="s">
        <v>5770</v>
      </c>
      <c r="P5445" s="9" t="s">
        <v>54</v>
      </c>
      <c r="Q5445" s="9" t="s">
        <v>54</v>
      </c>
      <c r="R5445" s="9" t="s">
        <v>67</v>
      </c>
      <c r="S5445" s="1"/>
      <c r="T5445" s="1"/>
      <c r="U5445" s="1"/>
      <c r="V5445" s="1">
        <v>1</v>
      </c>
      <c r="W5445" s="1">
        <v>2</v>
      </c>
      <c r="X5445" s="1">
        <v>3</v>
      </c>
      <c r="Y5445" s="1"/>
      <c r="Z5445" s="1"/>
      <c r="AA5445" s="1"/>
      <c r="AB5445" s="1"/>
      <c r="AC5445" s="1"/>
      <c r="AD5445" s="1"/>
      <c r="AE5445" s="1"/>
      <c r="AF5445" s="1"/>
      <c r="AG5445" s="1"/>
      <c r="AH5445" s="1"/>
      <c r="AI5445" s="1"/>
      <c r="AJ5445" s="9" t="s">
        <v>52</v>
      </c>
      <c r="AK5445" s="9" t="s">
        <v>9927</v>
      </c>
      <c r="AL5445" s="9" t="s">
        <v>52</v>
      </c>
      <c r="AM5445" s="9" t="s">
        <v>52</v>
      </c>
    </row>
    <row r="5446" spans="1:39" ht="30" customHeight="1" x14ac:dyDescent="0.3">
      <c r="A5446" s="10" t="s">
        <v>4750</v>
      </c>
      <c r="B5446" s="10" t="s">
        <v>4714</v>
      </c>
      <c r="C5446" s="10" t="s">
        <v>4715</v>
      </c>
      <c r="D5446" s="11">
        <v>10.81</v>
      </c>
      <c r="E5446" s="15">
        <v>0</v>
      </c>
      <c r="F5446" s="17">
        <f>TRUNC(E5446*D5446,1)</f>
        <v>0</v>
      </c>
      <c r="G5446" s="15">
        <v>192375</v>
      </c>
      <c r="H5446" s="17">
        <f>TRUNC(G5446*D5446,1)</f>
        <v>2079573.7</v>
      </c>
      <c r="I5446" s="15">
        <v>0</v>
      </c>
      <c r="J5446" s="17">
        <f>TRUNC(I5446*D5446,1)</f>
        <v>0</v>
      </c>
      <c r="K5446" s="15">
        <f>TRUNC(E5446+G5446+I5446,1)</f>
        <v>192375</v>
      </c>
      <c r="L5446" s="17">
        <f>TRUNC(F5446+H5446+J5446,1)</f>
        <v>2079573.7</v>
      </c>
      <c r="M5446" s="10" t="s">
        <v>52</v>
      </c>
      <c r="N5446" s="9" t="s">
        <v>3155</v>
      </c>
      <c r="O5446" s="9" t="s">
        <v>4751</v>
      </c>
      <c r="P5446" s="9" t="s">
        <v>54</v>
      </c>
      <c r="Q5446" s="9" t="s">
        <v>54</v>
      </c>
      <c r="R5446" s="9" t="s">
        <v>67</v>
      </c>
      <c r="S5446" s="1"/>
      <c r="T5446" s="1"/>
      <c r="U5446" s="1"/>
      <c r="V5446" s="1">
        <v>1</v>
      </c>
      <c r="W5446" s="1">
        <v>2</v>
      </c>
      <c r="X5446" s="1">
        <v>3</v>
      </c>
      <c r="Y5446" s="1"/>
      <c r="Z5446" s="1"/>
      <c r="AA5446" s="1"/>
      <c r="AB5446" s="1"/>
      <c r="AC5446" s="1"/>
      <c r="AD5446" s="1"/>
      <c r="AE5446" s="1"/>
      <c r="AF5446" s="1"/>
      <c r="AG5446" s="1"/>
      <c r="AH5446" s="1"/>
      <c r="AI5446" s="1"/>
      <c r="AJ5446" s="9" t="s">
        <v>52</v>
      </c>
      <c r="AK5446" s="9" t="s">
        <v>9928</v>
      </c>
      <c r="AL5446" s="9" t="s">
        <v>52</v>
      </c>
      <c r="AM5446" s="9" t="s">
        <v>52</v>
      </c>
    </row>
    <row r="5447" spans="1:39" ht="30" customHeight="1" x14ac:dyDescent="0.3">
      <c r="A5447" s="10" t="s">
        <v>4720</v>
      </c>
      <c r="B5447" s="10" t="s">
        <v>4714</v>
      </c>
      <c r="C5447" s="10" t="s">
        <v>4715</v>
      </c>
      <c r="D5447" s="11">
        <v>3.16</v>
      </c>
      <c r="E5447" s="15">
        <v>0</v>
      </c>
      <c r="F5447" s="17">
        <f>TRUNC(E5447*D5447,1)</f>
        <v>0</v>
      </c>
      <c r="G5447" s="15">
        <v>153671</v>
      </c>
      <c r="H5447" s="17">
        <f>TRUNC(G5447*D5447,1)</f>
        <v>485600.3</v>
      </c>
      <c r="I5447" s="15">
        <v>0</v>
      </c>
      <c r="J5447" s="17">
        <f>TRUNC(I5447*D5447,1)</f>
        <v>0</v>
      </c>
      <c r="K5447" s="15">
        <f>TRUNC(E5447+G5447+I5447,1)</f>
        <v>153671</v>
      </c>
      <c r="L5447" s="17">
        <f>TRUNC(F5447+H5447+J5447,1)</f>
        <v>485600.3</v>
      </c>
      <c r="M5447" s="10" t="s">
        <v>52</v>
      </c>
      <c r="N5447" s="9" t="s">
        <v>3155</v>
      </c>
      <c r="O5447" s="9" t="s">
        <v>4721</v>
      </c>
      <c r="P5447" s="9" t="s">
        <v>54</v>
      </c>
      <c r="Q5447" s="9" t="s">
        <v>54</v>
      </c>
      <c r="R5447" s="9" t="s">
        <v>67</v>
      </c>
      <c r="S5447" s="1"/>
      <c r="T5447" s="1"/>
      <c r="U5447" s="1"/>
      <c r="V5447" s="1">
        <v>1</v>
      </c>
      <c r="W5447" s="1">
        <v>2</v>
      </c>
      <c r="X5447" s="1">
        <v>3</v>
      </c>
      <c r="Y5447" s="1"/>
      <c r="Z5447" s="1"/>
      <c r="AA5447" s="1"/>
      <c r="AB5447" s="1"/>
      <c r="AC5447" s="1"/>
      <c r="AD5447" s="1"/>
      <c r="AE5447" s="1"/>
      <c r="AF5447" s="1"/>
      <c r="AG5447" s="1"/>
      <c r="AH5447" s="1"/>
      <c r="AI5447" s="1"/>
      <c r="AJ5447" s="9" t="s">
        <v>52</v>
      </c>
      <c r="AK5447" s="9" t="s">
        <v>9929</v>
      </c>
      <c r="AL5447" s="9" t="s">
        <v>52</v>
      </c>
      <c r="AM5447" s="9" t="s">
        <v>52</v>
      </c>
    </row>
    <row r="5448" spans="1:39" ht="30" customHeight="1" x14ac:dyDescent="0.3">
      <c r="A5448" s="10" t="s">
        <v>7817</v>
      </c>
      <c r="B5448" s="10" t="s">
        <v>8690</v>
      </c>
      <c r="C5448" s="10" t="s">
        <v>732</v>
      </c>
      <c r="D5448" s="11">
        <v>1</v>
      </c>
      <c r="E5448" s="15">
        <v>0</v>
      </c>
      <c r="F5448" s="17">
        <f>TRUNC(E5448*D5448,1)</f>
        <v>0</v>
      </c>
      <c r="G5448" s="15">
        <f>TRUNC(SUMIF(V5445:V5450, RIGHTB(O5448, 1), H5445:H5450)*U5448, 2)</f>
        <v>1222026.1000000001</v>
      </c>
      <c r="H5448" s="17">
        <f>TRUNC(G5448*D5448,1)</f>
        <v>1222026.1000000001</v>
      </c>
      <c r="I5448" s="15">
        <v>0</v>
      </c>
      <c r="J5448" s="17">
        <f>TRUNC(I5448*D5448,1)</f>
        <v>0</v>
      </c>
      <c r="K5448" s="15">
        <f>TRUNC(E5448+G5448+I5448,1)</f>
        <v>1222026.1000000001</v>
      </c>
      <c r="L5448" s="17">
        <f>TRUNC(F5448+H5448+J5448,1)</f>
        <v>1222026.1000000001</v>
      </c>
      <c r="M5448" s="10" t="s">
        <v>52</v>
      </c>
      <c r="N5448" s="9" t="s">
        <v>3155</v>
      </c>
      <c r="O5448" s="9" t="s">
        <v>4729</v>
      </c>
      <c r="P5448" s="9" t="s">
        <v>54</v>
      </c>
      <c r="Q5448" s="9" t="s">
        <v>54</v>
      </c>
      <c r="R5448" s="9" t="s">
        <v>54</v>
      </c>
      <c r="S5448" s="1">
        <v>1</v>
      </c>
      <c r="T5448" s="1">
        <v>1</v>
      </c>
      <c r="U5448" s="1">
        <v>0.25</v>
      </c>
      <c r="V5448" s="1"/>
      <c r="W5448" s="1"/>
      <c r="X5448" s="1"/>
      <c r="Y5448" s="1"/>
      <c r="Z5448" s="1"/>
      <c r="AA5448" s="1"/>
      <c r="AB5448" s="1"/>
      <c r="AC5448" s="1"/>
      <c r="AD5448" s="1"/>
      <c r="AE5448" s="1"/>
      <c r="AF5448" s="1"/>
      <c r="AG5448" s="1"/>
      <c r="AH5448" s="1"/>
      <c r="AI5448" s="1"/>
      <c r="AJ5448" s="9" t="s">
        <v>52</v>
      </c>
      <c r="AK5448" s="9" t="s">
        <v>9930</v>
      </c>
      <c r="AL5448" s="9" t="s">
        <v>52</v>
      </c>
      <c r="AM5448" s="9" t="s">
        <v>52</v>
      </c>
    </row>
    <row r="5449" spans="1:39" ht="30" customHeight="1" x14ac:dyDescent="0.3">
      <c r="A5449" s="10" t="s">
        <v>4727</v>
      </c>
      <c r="B5449" s="10" t="s">
        <v>4728</v>
      </c>
      <c r="C5449" s="10" t="s">
        <v>732</v>
      </c>
      <c r="D5449" s="11">
        <v>1</v>
      </c>
      <c r="E5449" s="15">
        <v>0</v>
      </c>
      <c r="F5449" s="17">
        <f>TRUNC(E5449*D5449,1)</f>
        <v>0</v>
      </c>
      <c r="G5449" s="15">
        <v>0</v>
      </c>
      <c r="H5449" s="17">
        <f>TRUNC(G5449*D5449,1)</f>
        <v>0</v>
      </c>
      <c r="I5449" s="15">
        <f>TRUNC(SUMIF(W5445:W5450, RIGHTB(O5449, 1), H5445:H5450)*U5449, 2)</f>
        <v>97762.08</v>
      </c>
      <c r="J5449" s="17">
        <f>TRUNC(I5449*D5449,1)</f>
        <v>97762</v>
      </c>
      <c r="K5449" s="15">
        <f>TRUNC(E5449+G5449+I5449,1)</f>
        <v>97762</v>
      </c>
      <c r="L5449" s="17">
        <f>TRUNC(F5449+H5449+J5449,1)</f>
        <v>97762</v>
      </c>
      <c r="M5449" s="10" t="s">
        <v>52</v>
      </c>
      <c r="N5449" s="9" t="s">
        <v>3155</v>
      </c>
      <c r="O5449" s="9" t="s">
        <v>4733</v>
      </c>
      <c r="P5449" s="9" t="s">
        <v>54</v>
      </c>
      <c r="Q5449" s="9" t="s">
        <v>54</v>
      </c>
      <c r="R5449" s="9" t="s">
        <v>54</v>
      </c>
      <c r="S5449" s="1">
        <v>1</v>
      </c>
      <c r="T5449" s="1">
        <v>2</v>
      </c>
      <c r="U5449" s="1">
        <v>0.02</v>
      </c>
      <c r="V5449" s="1"/>
      <c r="W5449" s="1"/>
      <c r="X5449" s="1"/>
      <c r="Y5449" s="1"/>
      <c r="Z5449" s="1"/>
      <c r="AA5449" s="1"/>
      <c r="AB5449" s="1"/>
      <c r="AC5449" s="1"/>
      <c r="AD5449" s="1"/>
      <c r="AE5449" s="1"/>
      <c r="AF5449" s="1"/>
      <c r="AG5449" s="1"/>
      <c r="AH5449" s="1"/>
      <c r="AI5449" s="1"/>
      <c r="AJ5449" s="9" t="s">
        <v>52</v>
      </c>
      <c r="AK5449" s="9" t="s">
        <v>9931</v>
      </c>
      <c r="AL5449" s="9" t="s">
        <v>52</v>
      </c>
      <c r="AM5449" s="9" t="s">
        <v>52</v>
      </c>
    </row>
    <row r="5450" spans="1:39" ht="30" customHeight="1" x14ac:dyDescent="0.3">
      <c r="A5450" s="10" t="s">
        <v>5467</v>
      </c>
      <c r="B5450" s="10" t="s">
        <v>4728</v>
      </c>
      <c r="C5450" s="10" t="s">
        <v>732</v>
      </c>
      <c r="D5450" s="11">
        <v>1</v>
      </c>
      <c r="E5450" s="15">
        <f>TRUNC(SUMIF(X5445:X5450, RIGHTB(O5450, 1), H5445:H5450)*U5450, 2)</f>
        <v>97762.08</v>
      </c>
      <c r="F5450" s="17">
        <f>TRUNC(E5450*D5450,1)</f>
        <v>97762</v>
      </c>
      <c r="G5450" s="15">
        <v>0</v>
      </c>
      <c r="H5450" s="17">
        <f>TRUNC(G5450*D5450,1)</f>
        <v>0</v>
      </c>
      <c r="I5450" s="15">
        <v>0</v>
      </c>
      <c r="J5450" s="17">
        <f>TRUNC(I5450*D5450,1)</f>
        <v>0</v>
      </c>
      <c r="K5450" s="15">
        <f>TRUNC(E5450+G5450+I5450,1)</f>
        <v>97762</v>
      </c>
      <c r="L5450" s="17">
        <f>TRUNC(F5450+H5450+J5450,1)</f>
        <v>97762</v>
      </c>
      <c r="M5450" s="10" t="s">
        <v>52</v>
      </c>
      <c r="N5450" s="9" t="s">
        <v>3155</v>
      </c>
      <c r="O5450" s="9" t="s">
        <v>7954</v>
      </c>
      <c r="P5450" s="9" t="s">
        <v>54</v>
      </c>
      <c r="Q5450" s="9" t="s">
        <v>54</v>
      </c>
      <c r="R5450" s="9" t="s">
        <v>54</v>
      </c>
      <c r="S5450" s="1">
        <v>1</v>
      </c>
      <c r="T5450" s="1">
        <v>0</v>
      </c>
      <c r="U5450" s="1">
        <v>0.02</v>
      </c>
      <c r="V5450" s="1"/>
      <c r="W5450" s="1"/>
      <c r="X5450" s="1"/>
      <c r="Y5450" s="1"/>
      <c r="Z5450" s="1"/>
      <c r="AA5450" s="1"/>
      <c r="AB5450" s="1"/>
      <c r="AC5450" s="1"/>
      <c r="AD5450" s="1"/>
      <c r="AE5450" s="1"/>
      <c r="AF5450" s="1"/>
      <c r="AG5450" s="1"/>
      <c r="AH5450" s="1"/>
      <c r="AI5450" s="1"/>
      <c r="AJ5450" s="9" t="s">
        <v>52</v>
      </c>
      <c r="AK5450" s="9" t="s">
        <v>9932</v>
      </c>
      <c r="AL5450" s="9" t="s">
        <v>52</v>
      </c>
      <c r="AM5450" s="9" t="s">
        <v>52</v>
      </c>
    </row>
    <row r="5451" spans="1:39" ht="30" customHeight="1" x14ac:dyDescent="0.3">
      <c r="A5451" s="10" t="s">
        <v>4735</v>
      </c>
      <c r="B5451" s="10" t="s">
        <v>52</v>
      </c>
      <c r="C5451" s="10" t="s">
        <v>52</v>
      </c>
      <c r="D5451" s="11"/>
      <c r="E5451" s="15"/>
      <c r="F5451" s="17">
        <f>TRUNC(SUMIF(N5445:N5450, N5444, F5445:F5450),0)</f>
        <v>97762</v>
      </c>
      <c r="G5451" s="15"/>
      <c r="H5451" s="17">
        <f>TRUNC(SUMIF(N5445:N5450, N5444, H5445:H5450),0)</f>
        <v>6110130</v>
      </c>
      <c r="I5451" s="15"/>
      <c r="J5451" s="17">
        <f>TRUNC(SUMIF(N5445:N5450, N5444, J5445:J5450),0)</f>
        <v>97762</v>
      </c>
      <c r="K5451" s="15"/>
      <c r="L5451" s="17">
        <f>F5451+H5451+J5451</f>
        <v>6305654</v>
      </c>
      <c r="M5451" s="10" t="s">
        <v>52</v>
      </c>
      <c r="N5451" s="9" t="s">
        <v>4736</v>
      </c>
      <c r="O5451" s="9" t="s">
        <v>4736</v>
      </c>
      <c r="P5451" s="9" t="s">
        <v>52</v>
      </c>
      <c r="Q5451" s="9" t="s">
        <v>52</v>
      </c>
      <c r="R5451" s="9" t="s">
        <v>52</v>
      </c>
      <c r="S5451" s="1"/>
      <c r="T5451" s="1"/>
      <c r="U5451" s="1"/>
      <c r="V5451" s="1"/>
      <c r="W5451" s="1"/>
      <c r="X5451" s="1"/>
      <c r="Y5451" s="1"/>
      <c r="Z5451" s="1"/>
      <c r="AA5451" s="1"/>
      <c r="AB5451" s="1"/>
      <c r="AC5451" s="1"/>
      <c r="AD5451" s="1"/>
      <c r="AE5451" s="1"/>
      <c r="AF5451" s="1"/>
      <c r="AG5451" s="1"/>
      <c r="AH5451" s="1"/>
      <c r="AI5451" s="1"/>
      <c r="AJ5451" s="9" t="s">
        <v>52</v>
      </c>
      <c r="AK5451" s="9" t="s">
        <v>52</v>
      </c>
      <c r="AL5451" s="9" t="s">
        <v>52</v>
      </c>
      <c r="AM5451" s="9" t="s">
        <v>52</v>
      </c>
    </row>
    <row r="5452" spans="1:39" ht="30" customHeight="1" x14ac:dyDescent="0.3">
      <c r="A5452" s="11"/>
      <c r="B5452" s="11"/>
      <c r="C5452" s="11"/>
      <c r="D5452" s="11"/>
      <c r="E5452" s="15"/>
      <c r="F5452" s="17"/>
      <c r="G5452" s="15"/>
      <c r="H5452" s="17"/>
      <c r="I5452" s="15"/>
      <c r="J5452" s="17"/>
      <c r="K5452" s="15"/>
      <c r="L5452" s="17"/>
      <c r="M5452" s="11"/>
    </row>
    <row r="5453" spans="1:39" ht="30" customHeight="1" x14ac:dyDescent="0.3">
      <c r="A5453" s="14" t="s">
        <v>9933</v>
      </c>
      <c r="B5453" s="14"/>
      <c r="C5453" s="14"/>
      <c r="D5453" s="14"/>
      <c r="E5453" s="16"/>
      <c r="F5453" s="18"/>
      <c r="G5453" s="16"/>
      <c r="H5453" s="18"/>
      <c r="I5453" s="16"/>
      <c r="J5453" s="18"/>
      <c r="K5453" s="16"/>
      <c r="L5453" s="18"/>
      <c r="M5453" s="14"/>
      <c r="N5453" s="5" t="s">
        <v>3157</v>
      </c>
    </row>
    <row r="5454" spans="1:39" ht="30" customHeight="1" x14ac:dyDescent="0.3">
      <c r="A5454" s="10" t="s">
        <v>5769</v>
      </c>
      <c r="B5454" s="10" t="s">
        <v>4714</v>
      </c>
      <c r="C5454" s="10" t="s">
        <v>4715</v>
      </c>
      <c r="D5454" s="11">
        <v>9.7300000000000008E-3</v>
      </c>
      <c r="E5454" s="15">
        <v>0</v>
      </c>
      <c r="F5454" s="17">
        <f>TRUNC(E5454*D5454,1)</f>
        <v>0</v>
      </c>
      <c r="G5454" s="15">
        <v>238739</v>
      </c>
      <c r="H5454" s="17">
        <f>TRUNC(G5454*D5454,1)</f>
        <v>2322.9</v>
      </c>
      <c r="I5454" s="15">
        <v>0</v>
      </c>
      <c r="J5454" s="17">
        <f>TRUNC(I5454*D5454,1)</f>
        <v>0</v>
      </c>
      <c r="K5454" s="15">
        <f>TRUNC(E5454+G5454+I5454,1)</f>
        <v>238739</v>
      </c>
      <c r="L5454" s="17">
        <f>TRUNC(F5454+H5454+J5454,1)</f>
        <v>2322.9</v>
      </c>
      <c r="M5454" s="10" t="s">
        <v>52</v>
      </c>
      <c r="N5454" s="9" t="s">
        <v>3157</v>
      </c>
      <c r="O5454" s="9" t="s">
        <v>5770</v>
      </c>
      <c r="P5454" s="9" t="s">
        <v>54</v>
      </c>
      <c r="Q5454" s="9" t="s">
        <v>54</v>
      </c>
      <c r="R5454" s="9" t="s">
        <v>67</v>
      </c>
      <c r="S5454" s="1"/>
      <c r="T5454" s="1"/>
      <c r="U5454" s="1"/>
      <c r="V5454" s="1">
        <v>1</v>
      </c>
      <c r="W5454" s="1">
        <v>2</v>
      </c>
      <c r="X5454" s="1">
        <v>3</v>
      </c>
      <c r="Y5454" s="1"/>
      <c r="Z5454" s="1"/>
      <c r="AA5454" s="1"/>
      <c r="AB5454" s="1"/>
      <c r="AC5454" s="1"/>
      <c r="AD5454" s="1"/>
      <c r="AE5454" s="1"/>
      <c r="AF5454" s="1"/>
      <c r="AG5454" s="1"/>
      <c r="AH5454" s="1"/>
      <c r="AI5454" s="1"/>
      <c r="AJ5454" s="9" t="s">
        <v>52</v>
      </c>
      <c r="AK5454" s="9" t="s">
        <v>9935</v>
      </c>
      <c r="AL5454" s="9" t="s">
        <v>52</v>
      </c>
      <c r="AM5454" s="9" t="s">
        <v>52</v>
      </c>
    </row>
    <row r="5455" spans="1:39" ht="30" customHeight="1" x14ac:dyDescent="0.3">
      <c r="A5455" s="10" t="s">
        <v>4750</v>
      </c>
      <c r="B5455" s="10" t="s">
        <v>4714</v>
      </c>
      <c r="C5455" s="10" t="s">
        <v>4715</v>
      </c>
      <c r="D5455" s="11">
        <v>1.081E-2</v>
      </c>
      <c r="E5455" s="15">
        <v>0</v>
      </c>
      <c r="F5455" s="17">
        <f>TRUNC(E5455*D5455,1)</f>
        <v>0</v>
      </c>
      <c r="G5455" s="15">
        <v>192375</v>
      </c>
      <c r="H5455" s="17">
        <f>TRUNC(G5455*D5455,1)</f>
        <v>2079.5</v>
      </c>
      <c r="I5455" s="15">
        <v>0</v>
      </c>
      <c r="J5455" s="17">
        <f>TRUNC(I5455*D5455,1)</f>
        <v>0</v>
      </c>
      <c r="K5455" s="15">
        <f>TRUNC(E5455+G5455+I5455,1)</f>
        <v>192375</v>
      </c>
      <c r="L5455" s="17">
        <f>TRUNC(F5455+H5455+J5455,1)</f>
        <v>2079.5</v>
      </c>
      <c r="M5455" s="10" t="s">
        <v>52</v>
      </c>
      <c r="N5455" s="9" t="s">
        <v>3157</v>
      </c>
      <c r="O5455" s="9" t="s">
        <v>4751</v>
      </c>
      <c r="P5455" s="9" t="s">
        <v>54</v>
      </c>
      <c r="Q5455" s="9" t="s">
        <v>54</v>
      </c>
      <c r="R5455" s="9" t="s">
        <v>67</v>
      </c>
      <c r="S5455" s="1"/>
      <c r="T5455" s="1"/>
      <c r="U5455" s="1"/>
      <c r="V5455" s="1">
        <v>1</v>
      </c>
      <c r="W5455" s="1">
        <v>2</v>
      </c>
      <c r="X5455" s="1">
        <v>3</v>
      </c>
      <c r="Y5455" s="1"/>
      <c r="Z5455" s="1"/>
      <c r="AA5455" s="1"/>
      <c r="AB5455" s="1"/>
      <c r="AC5455" s="1"/>
      <c r="AD5455" s="1"/>
      <c r="AE5455" s="1"/>
      <c r="AF5455" s="1"/>
      <c r="AG5455" s="1"/>
      <c r="AH5455" s="1"/>
      <c r="AI5455" s="1"/>
      <c r="AJ5455" s="9" t="s">
        <v>52</v>
      </c>
      <c r="AK5455" s="9" t="s">
        <v>9936</v>
      </c>
      <c r="AL5455" s="9" t="s">
        <v>52</v>
      </c>
      <c r="AM5455" s="9" t="s">
        <v>52</v>
      </c>
    </row>
    <row r="5456" spans="1:39" ht="30" customHeight="1" x14ac:dyDescent="0.3">
      <c r="A5456" s="10" t="s">
        <v>4720</v>
      </c>
      <c r="B5456" s="10" t="s">
        <v>4714</v>
      </c>
      <c r="C5456" s="10" t="s">
        <v>4715</v>
      </c>
      <c r="D5456" s="11">
        <v>3.16E-3</v>
      </c>
      <c r="E5456" s="15">
        <v>0</v>
      </c>
      <c r="F5456" s="17">
        <f>TRUNC(E5456*D5456,1)</f>
        <v>0</v>
      </c>
      <c r="G5456" s="15">
        <v>153671</v>
      </c>
      <c r="H5456" s="17">
        <f>TRUNC(G5456*D5456,1)</f>
        <v>485.6</v>
      </c>
      <c r="I5456" s="15">
        <v>0</v>
      </c>
      <c r="J5456" s="17">
        <f>TRUNC(I5456*D5456,1)</f>
        <v>0</v>
      </c>
      <c r="K5456" s="15">
        <f>TRUNC(E5456+G5456+I5456,1)</f>
        <v>153671</v>
      </c>
      <c r="L5456" s="17">
        <f>TRUNC(F5456+H5456+J5456,1)</f>
        <v>485.6</v>
      </c>
      <c r="M5456" s="10" t="s">
        <v>52</v>
      </c>
      <c r="N5456" s="9" t="s">
        <v>3157</v>
      </c>
      <c r="O5456" s="9" t="s">
        <v>4721</v>
      </c>
      <c r="P5456" s="9" t="s">
        <v>54</v>
      </c>
      <c r="Q5456" s="9" t="s">
        <v>54</v>
      </c>
      <c r="R5456" s="9" t="s">
        <v>67</v>
      </c>
      <c r="S5456" s="1"/>
      <c r="T5456" s="1"/>
      <c r="U5456" s="1"/>
      <c r="V5456" s="1">
        <v>1</v>
      </c>
      <c r="W5456" s="1">
        <v>2</v>
      </c>
      <c r="X5456" s="1">
        <v>3</v>
      </c>
      <c r="Y5456" s="1"/>
      <c r="Z5456" s="1"/>
      <c r="AA5456" s="1"/>
      <c r="AB5456" s="1"/>
      <c r="AC5456" s="1"/>
      <c r="AD5456" s="1"/>
      <c r="AE5456" s="1"/>
      <c r="AF5456" s="1"/>
      <c r="AG5456" s="1"/>
      <c r="AH5456" s="1"/>
      <c r="AI5456" s="1"/>
      <c r="AJ5456" s="9" t="s">
        <v>52</v>
      </c>
      <c r="AK5456" s="9" t="s">
        <v>9937</v>
      </c>
      <c r="AL5456" s="9" t="s">
        <v>52</v>
      </c>
      <c r="AM5456" s="9" t="s">
        <v>52</v>
      </c>
    </row>
    <row r="5457" spans="1:39" ht="30" customHeight="1" x14ac:dyDescent="0.3">
      <c r="A5457" s="10" t="s">
        <v>7817</v>
      </c>
      <c r="B5457" s="10" t="s">
        <v>8690</v>
      </c>
      <c r="C5457" s="10" t="s">
        <v>732</v>
      </c>
      <c r="D5457" s="11">
        <v>1</v>
      </c>
      <c r="E5457" s="15">
        <v>0</v>
      </c>
      <c r="F5457" s="17">
        <f>TRUNC(E5457*D5457,1)</f>
        <v>0</v>
      </c>
      <c r="G5457" s="15">
        <f>TRUNC(SUMIF(V5454:V5459, RIGHTB(O5457, 1), H5454:H5459)*U5457, 2)</f>
        <v>1222</v>
      </c>
      <c r="H5457" s="17">
        <f>TRUNC(G5457*D5457,1)</f>
        <v>1222</v>
      </c>
      <c r="I5457" s="15">
        <v>0</v>
      </c>
      <c r="J5457" s="17">
        <f>TRUNC(I5457*D5457,1)</f>
        <v>0</v>
      </c>
      <c r="K5457" s="15">
        <f>TRUNC(E5457+G5457+I5457,1)</f>
        <v>1222</v>
      </c>
      <c r="L5457" s="17">
        <f>TRUNC(F5457+H5457+J5457,1)</f>
        <v>1222</v>
      </c>
      <c r="M5457" s="10" t="s">
        <v>52</v>
      </c>
      <c r="N5457" s="9" t="s">
        <v>3157</v>
      </c>
      <c r="O5457" s="9" t="s">
        <v>4729</v>
      </c>
      <c r="P5457" s="9" t="s">
        <v>54</v>
      </c>
      <c r="Q5457" s="9" t="s">
        <v>54</v>
      </c>
      <c r="R5457" s="9" t="s">
        <v>54</v>
      </c>
      <c r="S5457" s="1">
        <v>1</v>
      </c>
      <c r="T5457" s="1">
        <v>1</v>
      </c>
      <c r="U5457" s="1">
        <v>0.25</v>
      </c>
      <c r="V5457" s="1"/>
      <c r="W5457" s="1"/>
      <c r="X5457" s="1"/>
      <c r="Y5457" s="1"/>
      <c r="Z5457" s="1"/>
      <c r="AA5457" s="1"/>
      <c r="AB5457" s="1"/>
      <c r="AC5457" s="1"/>
      <c r="AD5457" s="1"/>
      <c r="AE5457" s="1"/>
      <c r="AF5457" s="1"/>
      <c r="AG5457" s="1"/>
      <c r="AH5457" s="1"/>
      <c r="AI5457" s="1"/>
      <c r="AJ5457" s="9" t="s">
        <v>52</v>
      </c>
      <c r="AK5457" s="9" t="s">
        <v>9938</v>
      </c>
      <c r="AL5457" s="9" t="s">
        <v>52</v>
      </c>
      <c r="AM5457" s="9" t="s">
        <v>52</v>
      </c>
    </row>
    <row r="5458" spans="1:39" ht="30" customHeight="1" x14ac:dyDescent="0.3">
      <c r="A5458" s="10" t="s">
        <v>4727</v>
      </c>
      <c r="B5458" s="10" t="s">
        <v>4728</v>
      </c>
      <c r="C5458" s="10" t="s">
        <v>732</v>
      </c>
      <c r="D5458" s="11">
        <v>1</v>
      </c>
      <c r="E5458" s="15">
        <v>0</v>
      </c>
      <c r="F5458" s="17">
        <f>TRUNC(E5458*D5458,1)</f>
        <v>0</v>
      </c>
      <c r="G5458" s="15">
        <v>0</v>
      </c>
      <c r="H5458" s="17">
        <f>TRUNC(G5458*D5458,1)</f>
        <v>0</v>
      </c>
      <c r="I5458" s="15">
        <f>TRUNC(SUMIF(W5454:W5459, RIGHTB(O5458, 1), H5454:H5459)*U5458, 2)</f>
        <v>97.76</v>
      </c>
      <c r="J5458" s="17">
        <f>TRUNC(I5458*D5458,1)</f>
        <v>97.7</v>
      </c>
      <c r="K5458" s="15">
        <f>TRUNC(E5458+G5458+I5458,1)</f>
        <v>97.7</v>
      </c>
      <c r="L5458" s="17">
        <f>TRUNC(F5458+H5458+J5458,1)</f>
        <v>97.7</v>
      </c>
      <c r="M5458" s="10" t="s">
        <v>52</v>
      </c>
      <c r="N5458" s="9" t="s">
        <v>3157</v>
      </c>
      <c r="O5458" s="9" t="s">
        <v>4733</v>
      </c>
      <c r="P5458" s="9" t="s">
        <v>54</v>
      </c>
      <c r="Q5458" s="9" t="s">
        <v>54</v>
      </c>
      <c r="R5458" s="9" t="s">
        <v>54</v>
      </c>
      <c r="S5458" s="1">
        <v>1</v>
      </c>
      <c r="T5458" s="1">
        <v>2</v>
      </c>
      <c r="U5458" s="1">
        <v>0.02</v>
      </c>
      <c r="V5458" s="1"/>
      <c r="W5458" s="1"/>
      <c r="X5458" s="1"/>
      <c r="Y5458" s="1"/>
      <c r="Z5458" s="1"/>
      <c r="AA5458" s="1"/>
      <c r="AB5458" s="1"/>
      <c r="AC5458" s="1"/>
      <c r="AD5458" s="1"/>
      <c r="AE5458" s="1"/>
      <c r="AF5458" s="1"/>
      <c r="AG5458" s="1"/>
      <c r="AH5458" s="1"/>
      <c r="AI5458" s="1"/>
      <c r="AJ5458" s="9" t="s">
        <v>52</v>
      </c>
      <c r="AK5458" s="9" t="s">
        <v>9939</v>
      </c>
      <c r="AL5458" s="9" t="s">
        <v>52</v>
      </c>
      <c r="AM5458" s="9" t="s">
        <v>52</v>
      </c>
    </row>
    <row r="5459" spans="1:39" ht="30" customHeight="1" x14ac:dyDescent="0.3">
      <c r="A5459" s="10" t="s">
        <v>5467</v>
      </c>
      <c r="B5459" s="10" t="s">
        <v>4728</v>
      </c>
      <c r="C5459" s="10" t="s">
        <v>732</v>
      </c>
      <c r="D5459" s="11">
        <v>1</v>
      </c>
      <c r="E5459" s="15">
        <f>TRUNC(SUMIF(X5454:X5459, RIGHTB(O5459, 1), H5454:H5459)*U5459, 2)</f>
        <v>97.76</v>
      </c>
      <c r="F5459" s="17">
        <f>TRUNC(E5459*D5459,1)</f>
        <v>97.7</v>
      </c>
      <c r="G5459" s="15">
        <v>0</v>
      </c>
      <c r="H5459" s="17">
        <f>TRUNC(G5459*D5459,1)</f>
        <v>0</v>
      </c>
      <c r="I5459" s="15">
        <v>0</v>
      </c>
      <c r="J5459" s="17">
        <f>TRUNC(I5459*D5459,1)</f>
        <v>0</v>
      </c>
      <c r="K5459" s="15">
        <f>TRUNC(E5459+G5459+I5459,1)</f>
        <v>97.7</v>
      </c>
      <c r="L5459" s="17">
        <f>TRUNC(F5459+H5459+J5459,1)</f>
        <v>97.7</v>
      </c>
      <c r="M5459" s="10" t="s">
        <v>52</v>
      </c>
      <c r="N5459" s="9" t="s">
        <v>3157</v>
      </c>
      <c r="O5459" s="9" t="s">
        <v>7954</v>
      </c>
      <c r="P5459" s="9" t="s">
        <v>54</v>
      </c>
      <c r="Q5459" s="9" t="s">
        <v>54</v>
      </c>
      <c r="R5459" s="9" t="s">
        <v>54</v>
      </c>
      <c r="S5459" s="1">
        <v>1</v>
      </c>
      <c r="T5459" s="1">
        <v>0</v>
      </c>
      <c r="U5459" s="1">
        <v>0.02</v>
      </c>
      <c r="V5459" s="1"/>
      <c r="W5459" s="1"/>
      <c r="X5459" s="1"/>
      <c r="Y5459" s="1"/>
      <c r="Z5459" s="1"/>
      <c r="AA5459" s="1"/>
      <c r="AB5459" s="1"/>
      <c r="AC5459" s="1"/>
      <c r="AD5459" s="1"/>
      <c r="AE5459" s="1"/>
      <c r="AF5459" s="1"/>
      <c r="AG5459" s="1"/>
      <c r="AH5459" s="1"/>
      <c r="AI5459" s="1"/>
      <c r="AJ5459" s="9" t="s">
        <v>52</v>
      </c>
      <c r="AK5459" s="9" t="s">
        <v>9940</v>
      </c>
      <c r="AL5459" s="9" t="s">
        <v>52</v>
      </c>
      <c r="AM5459" s="9" t="s">
        <v>52</v>
      </c>
    </row>
    <row r="5460" spans="1:39" ht="30" customHeight="1" x14ac:dyDescent="0.3">
      <c r="A5460" s="10" t="s">
        <v>4735</v>
      </c>
      <c r="B5460" s="10" t="s">
        <v>52</v>
      </c>
      <c r="C5460" s="10" t="s">
        <v>52</v>
      </c>
      <c r="D5460" s="11"/>
      <c r="E5460" s="15"/>
      <c r="F5460" s="17">
        <f>TRUNC(SUMIF(N5454:N5459, N5453, F5454:F5459),0)</f>
        <v>97</v>
      </c>
      <c r="G5460" s="15"/>
      <c r="H5460" s="17">
        <f>TRUNC(SUMIF(N5454:N5459, N5453, H5454:H5459),0)</f>
        <v>6110</v>
      </c>
      <c r="I5460" s="15"/>
      <c r="J5460" s="17">
        <f>TRUNC(SUMIF(N5454:N5459, N5453, J5454:J5459),0)</f>
        <v>97</v>
      </c>
      <c r="K5460" s="15"/>
      <c r="L5460" s="17">
        <f>F5460+H5460+J5460</f>
        <v>6304</v>
      </c>
      <c r="M5460" s="10" t="s">
        <v>52</v>
      </c>
      <c r="N5460" s="9" t="s">
        <v>4736</v>
      </c>
      <c r="O5460" s="9" t="s">
        <v>4736</v>
      </c>
      <c r="P5460" s="9" t="s">
        <v>52</v>
      </c>
      <c r="Q5460" s="9" t="s">
        <v>52</v>
      </c>
      <c r="R5460" s="9" t="s">
        <v>52</v>
      </c>
      <c r="S5460" s="1"/>
      <c r="T5460" s="1"/>
      <c r="U5460" s="1"/>
      <c r="V5460" s="1"/>
      <c r="W5460" s="1"/>
      <c r="X5460" s="1"/>
      <c r="Y5460" s="1"/>
      <c r="Z5460" s="1"/>
      <c r="AA5460" s="1"/>
      <c r="AB5460" s="1"/>
      <c r="AC5460" s="1"/>
      <c r="AD5460" s="1"/>
      <c r="AE5460" s="1"/>
      <c r="AF5460" s="1"/>
      <c r="AG5460" s="1"/>
      <c r="AH5460" s="1"/>
      <c r="AI5460" s="1"/>
      <c r="AJ5460" s="9" t="s">
        <v>52</v>
      </c>
      <c r="AK5460" s="9" t="s">
        <v>52</v>
      </c>
      <c r="AL5460" s="9" t="s">
        <v>52</v>
      </c>
      <c r="AM5460" s="9" t="s">
        <v>52</v>
      </c>
    </row>
    <row r="5461" spans="1:39" ht="30" customHeight="1" x14ac:dyDescent="0.3">
      <c r="A5461" s="11"/>
      <c r="B5461" s="11"/>
      <c r="C5461" s="11"/>
      <c r="D5461" s="11"/>
      <c r="E5461" s="15"/>
      <c r="F5461" s="17"/>
      <c r="G5461" s="15"/>
      <c r="H5461" s="17"/>
      <c r="I5461" s="15"/>
      <c r="J5461" s="17"/>
      <c r="K5461" s="15"/>
      <c r="L5461" s="17"/>
      <c r="M5461" s="11"/>
    </row>
    <row r="5462" spans="1:39" ht="30" customHeight="1" x14ac:dyDescent="0.3">
      <c r="A5462" s="14" t="s">
        <v>9941</v>
      </c>
      <c r="B5462" s="14"/>
      <c r="C5462" s="14"/>
      <c r="D5462" s="14"/>
      <c r="E5462" s="16"/>
      <c r="F5462" s="18"/>
      <c r="G5462" s="16"/>
      <c r="H5462" s="18"/>
      <c r="I5462" s="16"/>
      <c r="J5462" s="18"/>
      <c r="K5462" s="16"/>
      <c r="L5462" s="18"/>
      <c r="M5462" s="14"/>
      <c r="N5462" s="5" t="s">
        <v>3160</v>
      </c>
    </row>
    <row r="5463" spans="1:39" ht="30" customHeight="1" x14ac:dyDescent="0.3">
      <c r="A5463" s="10" t="s">
        <v>5769</v>
      </c>
      <c r="B5463" s="10" t="s">
        <v>4714</v>
      </c>
      <c r="C5463" s="10" t="s">
        <v>4715</v>
      </c>
      <c r="D5463" s="11">
        <v>6.02</v>
      </c>
      <c r="E5463" s="15">
        <v>0</v>
      </c>
      <c r="F5463" s="17">
        <f>TRUNC(E5463*D5463,1)</f>
        <v>0</v>
      </c>
      <c r="G5463" s="15">
        <v>238739</v>
      </c>
      <c r="H5463" s="17">
        <f>TRUNC(G5463*D5463,1)</f>
        <v>1437208.7</v>
      </c>
      <c r="I5463" s="15">
        <v>0</v>
      </c>
      <c r="J5463" s="17">
        <f>TRUNC(I5463*D5463,1)</f>
        <v>0</v>
      </c>
      <c r="K5463" s="15">
        <f>TRUNC(E5463+G5463+I5463,1)</f>
        <v>238739</v>
      </c>
      <c r="L5463" s="17">
        <f>TRUNC(F5463+H5463+J5463,1)</f>
        <v>1437208.7</v>
      </c>
      <c r="M5463" s="10" t="s">
        <v>52</v>
      </c>
      <c r="N5463" s="9" t="s">
        <v>3160</v>
      </c>
      <c r="O5463" s="9" t="s">
        <v>5770</v>
      </c>
      <c r="P5463" s="9" t="s">
        <v>54</v>
      </c>
      <c r="Q5463" s="9" t="s">
        <v>54</v>
      </c>
      <c r="R5463" s="9" t="s">
        <v>67</v>
      </c>
      <c r="S5463" s="1"/>
      <c r="T5463" s="1"/>
      <c r="U5463" s="1"/>
      <c r="V5463" s="1">
        <v>1</v>
      </c>
      <c r="W5463" s="1">
        <v>2</v>
      </c>
      <c r="X5463" s="1">
        <v>3</v>
      </c>
      <c r="Y5463" s="1"/>
      <c r="Z5463" s="1"/>
      <c r="AA5463" s="1"/>
      <c r="AB5463" s="1"/>
      <c r="AC5463" s="1"/>
      <c r="AD5463" s="1"/>
      <c r="AE5463" s="1"/>
      <c r="AF5463" s="1"/>
      <c r="AG5463" s="1"/>
      <c r="AH5463" s="1"/>
      <c r="AI5463" s="1"/>
      <c r="AJ5463" s="9" t="s">
        <v>52</v>
      </c>
      <c r="AK5463" s="9" t="s">
        <v>9943</v>
      </c>
      <c r="AL5463" s="9" t="s">
        <v>52</v>
      </c>
      <c r="AM5463" s="9" t="s">
        <v>52</v>
      </c>
    </row>
    <row r="5464" spans="1:39" ht="30" customHeight="1" x14ac:dyDescent="0.3">
      <c r="A5464" s="10" t="s">
        <v>4750</v>
      </c>
      <c r="B5464" s="10" t="s">
        <v>4714</v>
      </c>
      <c r="C5464" s="10" t="s">
        <v>4715</v>
      </c>
      <c r="D5464" s="11">
        <v>6.69</v>
      </c>
      <c r="E5464" s="15">
        <v>0</v>
      </c>
      <c r="F5464" s="17">
        <f>TRUNC(E5464*D5464,1)</f>
        <v>0</v>
      </c>
      <c r="G5464" s="15">
        <v>192375</v>
      </c>
      <c r="H5464" s="17">
        <f>TRUNC(G5464*D5464,1)</f>
        <v>1286988.7</v>
      </c>
      <c r="I5464" s="15">
        <v>0</v>
      </c>
      <c r="J5464" s="17">
        <f>TRUNC(I5464*D5464,1)</f>
        <v>0</v>
      </c>
      <c r="K5464" s="15">
        <f>TRUNC(E5464+G5464+I5464,1)</f>
        <v>192375</v>
      </c>
      <c r="L5464" s="17">
        <f>TRUNC(F5464+H5464+J5464,1)</f>
        <v>1286988.7</v>
      </c>
      <c r="M5464" s="10" t="s">
        <v>52</v>
      </c>
      <c r="N5464" s="9" t="s">
        <v>3160</v>
      </c>
      <c r="O5464" s="9" t="s">
        <v>4751</v>
      </c>
      <c r="P5464" s="9" t="s">
        <v>54</v>
      </c>
      <c r="Q5464" s="9" t="s">
        <v>54</v>
      </c>
      <c r="R5464" s="9" t="s">
        <v>67</v>
      </c>
      <c r="S5464" s="1"/>
      <c r="T5464" s="1"/>
      <c r="U5464" s="1"/>
      <c r="V5464" s="1">
        <v>1</v>
      </c>
      <c r="W5464" s="1">
        <v>2</v>
      </c>
      <c r="X5464" s="1">
        <v>3</v>
      </c>
      <c r="Y5464" s="1"/>
      <c r="Z5464" s="1"/>
      <c r="AA5464" s="1"/>
      <c r="AB5464" s="1"/>
      <c r="AC5464" s="1"/>
      <c r="AD5464" s="1"/>
      <c r="AE5464" s="1"/>
      <c r="AF5464" s="1"/>
      <c r="AG5464" s="1"/>
      <c r="AH5464" s="1"/>
      <c r="AI5464" s="1"/>
      <c r="AJ5464" s="9" t="s">
        <v>52</v>
      </c>
      <c r="AK5464" s="9" t="s">
        <v>9944</v>
      </c>
      <c r="AL5464" s="9" t="s">
        <v>52</v>
      </c>
      <c r="AM5464" s="9" t="s">
        <v>52</v>
      </c>
    </row>
    <row r="5465" spans="1:39" ht="30" customHeight="1" x14ac:dyDescent="0.3">
      <c r="A5465" s="10" t="s">
        <v>4720</v>
      </c>
      <c r="B5465" s="10" t="s">
        <v>4714</v>
      </c>
      <c r="C5465" s="10" t="s">
        <v>4715</v>
      </c>
      <c r="D5465" s="11">
        <v>1.95</v>
      </c>
      <c r="E5465" s="15">
        <v>0</v>
      </c>
      <c r="F5465" s="17">
        <f>TRUNC(E5465*D5465,1)</f>
        <v>0</v>
      </c>
      <c r="G5465" s="15">
        <v>153671</v>
      </c>
      <c r="H5465" s="17">
        <f>TRUNC(G5465*D5465,1)</f>
        <v>299658.40000000002</v>
      </c>
      <c r="I5465" s="15">
        <v>0</v>
      </c>
      <c r="J5465" s="17">
        <f>TRUNC(I5465*D5465,1)</f>
        <v>0</v>
      </c>
      <c r="K5465" s="15">
        <f>TRUNC(E5465+G5465+I5465,1)</f>
        <v>153671</v>
      </c>
      <c r="L5465" s="17">
        <f>TRUNC(F5465+H5465+J5465,1)</f>
        <v>299658.40000000002</v>
      </c>
      <c r="M5465" s="10" t="s">
        <v>52</v>
      </c>
      <c r="N5465" s="9" t="s">
        <v>3160</v>
      </c>
      <c r="O5465" s="9" t="s">
        <v>4721</v>
      </c>
      <c r="P5465" s="9" t="s">
        <v>54</v>
      </c>
      <c r="Q5465" s="9" t="s">
        <v>54</v>
      </c>
      <c r="R5465" s="9" t="s">
        <v>67</v>
      </c>
      <c r="S5465" s="1"/>
      <c r="T5465" s="1"/>
      <c r="U5465" s="1"/>
      <c r="V5465" s="1">
        <v>1</v>
      </c>
      <c r="W5465" s="1">
        <v>2</v>
      </c>
      <c r="X5465" s="1">
        <v>3</v>
      </c>
      <c r="Y5465" s="1"/>
      <c r="Z5465" s="1"/>
      <c r="AA5465" s="1"/>
      <c r="AB5465" s="1"/>
      <c r="AC5465" s="1"/>
      <c r="AD5465" s="1"/>
      <c r="AE5465" s="1"/>
      <c r="AF5465" s="1"/>
      <c r="AG5465" s="1"/>
      <c r="AH5465" s="1"/>
      <c r="AI5465" s="1"/>
      <c r="AJ5465" s="9" t="s">
        <v>52</v>
      </c>
      <c r="AK5465" s="9" t="s">
        <v>9945</v>
      </c>
      <c r="AL5465" s="9" t="s">
        <v>52</v>
      </c>
      <c r="AM5465" s="9" t="s">
        <v>52</v>
      </c>
    </row>
    <row r="5466" spans="1:39" ht="30" customHeight="1" x14ac:dyDescent="0.3">
      <c r="A5466" s="10" t="s">
        <v>7817</v>
      </c>
      <c r="B5466" s="10" t="s">
        <v>8690</v>
      </c>
      <c r="C5466" s="10" t="s">
        <v>732</v>
      </c>
      <c r="D5466" s="11">
        <v>1</v>
      </c>
      <c r="E5466" s="15">
        <f>TRUNC(SUMIF(V5463:V5468, RIGHTB(O5466, 1), H5463:H5468)*U5466, 2)</f>
        <v>755963.95</v>
      </c>
      <c r="F5466" s="17">
        <f>TRUNC(E5466*D5466,1)</f>
        <v>755963.9</v>
      </c>
      <c r="G5466" s="15">
        <v>0</v>
      </c>
      <c r="H5466" s="17">
        <f>TRUNC(G5466*D5466,1)</f>
        <v>0</v>
      </c>
      <c r="I5466" s="15">
        <v>0</v>
      </c>
      <c r="J5466" s="17">
        <f>TRUNC(I5466*D5466,1)</f>
        <v>0</v>
      </c>
      <c r="K5466" s="15">
        <f>TRUNC(E5466+G5466+I5466,1)</f>
        <v>755963.9</v>
      </c>
      <c r="L5466" s="17">
        <f>TRUNC(F5466+H5466+J5466,1)</f>
        <v>755963.9</v>
      </c>
      <c r="M5466" s="10" t="s">
        <v>52</v>
      </c>
      <c r="N5466" s="9" t="s">
        <v>3160</v>
      </c>
      <c r="O5466" s="9" t="s">
        <v>4729</v>
      </c>
      <c r="P5466" s="9" t="s">
        <v>54</v>
      </c>
      <c r="Q5466" s="9" t="s">
        <v>54</v>
      </c>
      <c r="R5466" s="9" t="s">
        <v>54</v>
      </c>
      <c r="S5466" s="1">
        <v>1</v>
      </c>
      <c r="T5466" s="1">
        <v>0</v>
      </c>
      <c r="U5466" s="1">
        <v>0.25</v>
      </c>
      <c r="V5466" s="1"/>
      <c r="W5466" s="1"/>
      <c r="X5466" s="1"/>
      <c r="Y5466" s="1"/>
      <c r="Z5466" s="1"/>
      <c r="AA5466" s="1"/>
      <c r="AB5466" s="1"/>
      <c r="AC5466" s="1"/>
      <c r="AD5466" s="1"/>
      <c r="AE5466" s="1"/>
      <c r="AF5466" s="1"/>
      <c r="AG5466" s="1"/>
      <c r="AH5466" s="1"/>
      <c r="AI5466" s="1"/>
      <c r="AJ5466" s="9" t="s">
        <v>52</v>
      </c>
      <c r="AK5466" s="9" t="s">
        <v>9946</v>
      </c>
      <c r="AL5466" s="9" t="s">
        <v>52</v>
      </c>
      <c r="AM5466" s="9" t="s">
        <v>52</v>
      </c>
    </row>
    <row r="5467" spans="1:39" ht="30" customHeight="1" x14ac:dyDescent="0.3">
      <c r="A5467" s="10" t="s">
        <v>4727</v>
      </c>
      <c r="B5467" s="10" t="s">
        <v>4728</v>
      </c>
      <c r="C5467" s="10" t="s">
        <v>732</v>
      </c>
      <c r="D5467" s="11">
        <v>1</v>
      </c>
      <c r="E5467" s="15">
        <v>0</v>
      </c>
      <c r="F5467" s="17">
        <f>TRUNC(E5467*D5467,1)</f>
        <v>0</v>
      </c>
      <c r="G5467" s="15">
        <v>0</v>
      </c>
      <c r="H5467" s="17">
        <f>TRUNC(G5467*D5467,1)</f>
        <v>0</v>
      </c>
      <c r="I5467" s="15">
        <f>TRUNC(SUMIF(W5463:W5468, RIGHTB(O5467, 1), H5463:H5468)*U5467, 2)</f>
        <v>60477.11</v>
      </c>
      <c r="J5467" s="17">
        <f>TRUNC(I5467*D5467,1)</f>
        <v>60477.1</v>
      </c>
      <c r="K5467" s="15">
        <f>TRUNC(E5467+G5467+I5467,1)</f>
        <v>60477.1</v>
      </c>
      <c r="L5467" s="17">
        <f>TRUNC(F5467+H5467+J5467,1)</f>
        <v>60477.1</v>
      </c>
      <c r="M5467" s="10" t="s">
        <v>52</v>
      </c>
      <c r="N5467" s="9" t="s">
        <v>3160</v>
      </c>
      <c r="O5467" s="9" t="s">
        <v>4733</v>
      </c>
      <c r="P5467" s="9" t="s">
        <v>54</v>
      </c>
      <c r="Q5467" s="9" t="s">
        <v>54</v>
      </c>
      <c r="R5467" s="9" t="s">
        <v>54</v>
      </c>
      <c r="S5467" s="1">
        <v>1</v>
      </c>
      <c r="T5467" s="1">
        <v>2</v>
      </c>
      <c r="U5467" s="1">
        <v>0.02</v>
      </c>
      <c r="V5467" s="1"/>
      <c r="W5467" s="1"/>
      <c r="X5467" s="1"/>
      <c r="Y5467" s="1"/>
      <c r="Z5467" s="1"/>
      <c r="AA5467" s="1"/>
      <c r="AB5467" s="1"/>
      <c r="AC5467" s="1"/>
      <c r="AD5467" s="1"/>
      <c r="AE5467" s="1"/>
      <c r="AF5467" s="1"/>
      <c r="AG5467" s="1"/>
      <c r="AH5467" s="1"/>
      <c r="AI5467" s="1"/>
      <c r="AJ5467" s="9" t="s">
        <v>52</v>
      </c>
      <c r="AK5467" s="9" t="s">
        <v>9947</v>
      </c>
      <c r="AL5467" s="9" t="s">
        <v>52</v>
      </c>
      <c r="AM5467" s="9" t="s">
        <v>52</v>
      </c>
    </row>
    <row r="5468" spans="1:39" ht="30" customHeight="1" x14ac:dyDescent="0.3">
      <c r="A5468" s="10" t="s">
        <v>5467</v>
      </c>
      <c r="B5468" s="10" t="s">
        <v>4728</v>
      </c>
      <c r="C5468" s="10" t="s">
        <v>732</v>
      </c>
      <c r="D5468" s="11">
        <v>1</v>
      </c>
      <c r="E5468" s="15">
        <f>TRUNC(SUMIF(X5463:X5468, RIGHTB(O5468, 1), H5463:H5468)*U5468, 2)</f>
        <v>60477.11</v>
      </c>
      <c r="F5468" s="17">
        <f>TRUNC(E5468*D5468,1)</f>
        <v>60477.1</v>
      </c>
      <c r="G5468" s="15">
        <v>0</v>
      </c>
      <c r="H5468" s="17">
        <f>TRUNC(G5468*D5468,1)</f>
        <v>0</v>
      </c>
      <c r="I5468" s="15">
        <v>0</v>
      </c>
      <c r="J5468" s="17">
        <f>TRUNC(I5468*D5468,1)</f>
        <v>0</v>
      </c>
      <c r="K5468" s="15">
        <f>TRUNC(E5468+G5468+I5468,1)</f>
        <v>60477.1</v>
      </c>
      <c r="L5468" s="17">
        <f>TRUNC(F5468+H5468+J5468,1)</f>
        <v>60477.1</v>
      </c>
      <c r="M5468" s="10" t="s">
        <v>52</v>
      </c>
      <c r="N5468" s="9" t="s">
        <v>3160</v>
      </c>
      <c r="O5468" s="9" t="s">
        <v>7954</v>
      </c>
      <c r="P5468" s="9" t="s">
        <v>54</v>
      </c>
      <c r="Q5468" s="9" t="s">
        <v>54</v>
      </c>
      <c r="R5468" s="9" t="s">
        <v>54</v>
      </c>
      <c r="S5468" s="1">
        <v>1</v>
      </c>
      <c r="T5468" s="1">
        <v>0</v>
      </c>
      <c r="U5468" s="1">
        <v>0.02</v>
      </c>
      <c r="V5468" s="1"/>
      <c r="W5468" s="1"/>
      <c r="X5468" s="1"/>
      <c r="Y5468" s="1"/>
      <c r="Z5468" s="1"/>
      <c r="AA5468" s="1"/>
      <c r="AB5468" s="1"/>
      <c r="AC5468" s="1"/>
      <c r="AD5468" s="1"/>
      <c r="AE5468" s="1"/>
      <c r="AF5468" s="1"/>
      <c r="AG5468" s="1"/>
      <c r="AH5468" s="1"/>
      <c r="AI5468" s="1"/>
      <c r="AJ5468" s="9" t="s">
        <v>52</v>
      </c>
      <c r="AK5468" s="9" t="s">
        <v>9948</v>
      </c>
      <c r="AL5468" s="9" t="s">
        <v>52</v>
      </c>
      <c r="AM5468" s="9" t="s">
        <v>52</v>
      </c>
    </row>
    <row r="5469" spans="1:39" ht="30" customHeight="1" x14ac:dyDescent="0.3">
      <c r="A5469" s="10" t="s">
        <v>4735</v>
      </c>
      <c r="B5469" s="10" t="s">
        <v>52</v>
      </c>
      <c r="C5469" s="10" t="s">
        <v>52</v>
      </c>
      <c r="D5469" s="11"/>
      <c r="E5469" s="15"/>
      <c r="F5469" s="17">
        <f>TRUNC(SUMIF(N5463:N5468, N5462, F5463:F5468),0)</f>
        <v>816441</v>
      </c>
      <c r="G5469" s="15"/>
      <c r="H5469" s="17">
        <f>TRUNC(SUMIF(N5463:N5468, N5462, H5463:H5468),0)</f>
        <v>3023855</v>
      </c>
      <c r="I5469" s="15"/>
      <c r="J5469" s="17">
        <f>TRUNC(SUMIF(N5463:N5468, N5462, J5463:J5468),0)</f>
        <v>60477</v>
      </c>
      <c r="K5469" s="15"/>
      <c r="L5469" s="17">
        <f>F5469+H5469+J5469</f>
        <v>3900773</v>
      </c>
      <c r="M5469" s="10" t="s">
        <v>52</v>
      </c>
      <c r="N5469" s="9" t="s">
        <v>4736</v>
      </c>
      <c r="O5469" s="9" t="s">
        <v>4736</v>
      </c>
      <c r="P5469" s="9" t="s">
        <v>52</v>
      </c>
      <c r="Q5469" s="9" t="s">
        <v>52</v>
      </c>
      <c r="R5469" s="9" t="s">
        <v>52</v>
      </c>
      <c r="S5469" s="1"/>
      <c r="T5469" s="1"/>
      <c r="U5469" s="1"/>
      <c r="V5469" s="1"/>
      <c r="W5469" s="1"/>
      <c r="X5469" s="1"/>
      <c r="Y5469" s="1"/>
      <c r="Z5469" s="1"/>
      <c r="AA5469" s="1"/>
      <c r="AB5469" s="1"/>
      <c r="AC5469" s="1"/>
      <c r="AD5469" s="1"/>
      <c r="AE5469" s="1"/>
      <c r="AF5469" s="1"/>
      <c r="AG5469" s="1"/>
      <c r="AH5469" s="1"/>
      <c r="AI5469" s="1"/>
      <c r="AJ5469" s="9" t="s">
        <v>52</v>
      </c>
      <c r="AK5469" s="9" t="s">
        <v>52</v>
      </c>
      <c r="AL5469" s="9" t="s">
        <v>52</v>
      </c>
      <c r="AM5469" s="9" t="s">
        <v>52</v>
      </c>
    </row>
    <row r="5470" spans="1:39" ht="30" customHeight="1" x14ac:dyDescent="0.3">
      <c r="A5470" s="11"/>
      <c r="B5470" s="11"/>
      <c r="C5470" s="11"/>
      <c r="D5470" s="11"/>
      <c r="E5470" s="15"/>
      <c r="F5470" s="17"/>
      <c r="G5470" s="15"/>
      <c r="H5470" s="17"/>
      <c r="I5470" s="15"/>
      <c r="J5470" s="17"/>
      <c r="K5470" s="15"/>
      <c r="L5470" s="17"/>
      <c r="M5470" s="11"/>
    </row>
    <row r="5471" spans="1:39" ht="30" customHeight="1" x14ac:dyDescent="0.3">
      <c r="A5471" s="14" t="s">
        <v>9949</v>
      </c>
      <c r="B5471" s="14"/>
      <c r="C5471" s="14"/>
      <c r="D5471" s="14"/>
      <c r="E5471" s="16"/>
      <c r="F5471" s="18"/>
      <c r="G5471" s="16"/>
      <c r="H5471" s="18"/>
      <c r="I5471" s="16"/>
      <c r="J5471" s="18"/>
      <c r="K5471" s="16"/>
      <c r="L5471" s="18"/>
      <c r="M5471" s="14"/>
      <c r="N5471" s="5" t="s">
        <v>3162</v>
      </c>
    </row>
    <row r="5472" spans="1:39" ht="30" customHeight="1" x14ac:dyDescent="0.3">
      <c r="A5472" s="10" t="s">
        <v>5769</v>
      </c>
      <c r="B5472" s="10" t="s">
        <v>4714</v>
      </c>
      <c r="C5472" s="10" t="s">
        <v>4715</v>
      </c>
      <c r="D5472" s="11">
        <v>6.0200000000000002E-3</v>
      </c>
      <c r="E5472" s="15">
        <v>0</v>
      </c>
      <c r="F5472" s="17">
        <f>TRUNC(E5472*D5472,1)</f>
        <v>0</v>
      </c>
      <c r="G5472" s="15">
        <v>238739</v>
      </c>
      <c r="H5472" s="17">
        <f>TRUNC(G5472*D5472,1)</f>
        <v>1437.2</v>
      </c>
      <c r="I5472" s="15">
        <v>0</v>
      </c>
      <c r="J5472" s="17">
        <f>TRUNC(I5472*D5472,1)</f>
        <v>0</v>
      </c>
      <c r="K5472" s="15">
        <f>TRUNC(E5472+G5472+I5472,1)</f>
        <v>238739</v>
      </c>
      <c r="L5472" s="17">
        <f>TRUNC(F5472+H5472+J5472,1)</f>
        <v>1437.2</v>
      </c>
      <c r="M5472" s="10" t="s">
        <v>52</v>
      </c>
      <c r="N5472" s="9" t="s">
        <v>3162</v>
      </c>
      <c r="O5472" s="9" t="s">
        <v>5770</v>
      </c>
      <c r="P5472" s="9" t="s">
        <v>54</v>
      </c>
      <c r="Q5472" s="9" t="s">
        <v>54</v>
      </c>
      <c r="R5472" s="9" t="s">
        <v>67</v>
      </c>
      <c r="S5472" s="1"/>
      <c r="T5472" s="1"/>
      <c r="U5472" s="1"/>
      <c r="V5472" s="1">
        <v>1</v>
      </c>
      <c r="W5472" s="1">
        <v>2</v>
      </c>
      <c r="X5472" s="1">
        <v>3</v>
      </c>
      <c r="Y5472" s="1"/>
      <c r="Z5472" s="1"/>
      <c r="AA5472" s="1"/>
      <c r="AB5472" s="1"/>
      <c r="AC5472" s="1"/>
      <c r="AD5472" s="1"/>
      <c r="AE5472" s="1"/>
      <c r="AF5472" s="1"/>
      <c r="AG5472" s="1"/>
      <c r="AH5472" s="1"/>
      <c r="AI5472" s="1"/>
      <c r="AJ5472" s="9" t="s">
        <v>52</v>
      </c>
      <c r="AK5472" s="9" t="s">
        <v>9951</v>
      </c>
      <c r="AL5472" s="9" t="s">
        <v>52</v>
      </c>
      <c r="AM5472" s="9" t="s">
        <v>52</v>
      </c>
    </row>
    <row r="5473" spans="1:39" ht="30" customHeight="1" x14ac:dyDescent="0.3">
      <c r="A5473" s="10" t="s">
        <v>4750</v>
      </c>
      <c r="B5473" s="10" t="s">
        <v>4714</v>
      </c>
      <c r="C5473" s="10" t="s">
        <v>4715</v>
      </c>
      <c r="D5473" s="11">
        <v>6.6899999999999998E-3</v>
      </c>
      <c r="E5473" s="15">
        <v>0</v>
      </c>
      <c r="F5473" s="17">
        <f>TRUNC(E5473*D5473,1)</f>
        <v>0</v>
      </c>
      <c r="G5473" s="15">
        <v>192375</v>
      </c>
      <c r="H5473" s="17">
        <f>TRUNC(G5473*D5473,1)</f>
        <v>1286.9000000000001</v>
      </c>
      <c r="I5473" s="15">
        <v>0</v>
      </c>
      <c r="J5473" s="17">
        <f>TRUNC(I5473*D5473,1)</f>
        <v>0</v>
      </c>
      <c r="K5473" s="15">
        <f>TRUNC(E5473+G5473+I5473,1)</f>
        <v>192375</v>
      </c>
      <c r="L5473" s="17">
        <f>TRUNC(F5473+H5473+J5473,1)</f>
        <v>1286.9000000000001</v>
      </c>
      <c r="M5473" s="10" t="s">
        <v>52</v>
      </c>
      <c r="N5473" s="9" t="s">
        <v>3162</v>
      </c>
      <c r="O5473" s="9" t="s">
        <v>4751</v>
      </c>
      <c r="P5473" s="9" t="s">
        <v>54</v>
      </c>
      <c r="Q5473" s="9" t="s">
        <v>54</v>
      </c>
      <c r="R5473" s="9" t="s">
        <v>67</v>
      </c>
      <c r="S5473" s="1"/>
      <c r="T5473" s="1"/>
      <c r="U5473" s="1"/>
      <c r="V5473" s="1">
        <v>1</v>
      </c>
      <c r="W5473" s="1">
        <v>2</v>
      </c>
      <c r="X5473" s="1">
        <v>3</v>
      </c>
      <c r="Y5473" s="1"/>
      <c r="Z5473" s="1"/>
      <c r="AA5473" s="1"/>
      <c r="AB5473" s="1"/>
      <c r="AC5473" s="1"/>
      <c r="AD5473" s="1"/>
      <c r="AE5473" s="1"/>
      <c r="AF5473" s="1"/>
      <c r="AG5473" s="1"/>
      <c r="AH5473" s="1"/>
      <c r="AI5473" s="1"/>
      <c r="AJ5473" s="9" t="s">
        <v>52</v>
      </c>
      <c r="AK5473" s="9" t="s">
        <v>9952</v>
      </c>
      <c r="AL5473" s="9" t="s">
        <v>52</v>
      </c>
      <c r="AM5473" s="9" t="s">
        <v>52</v>
      </c>
    </row>
    <row r="5474" spans="1:39" ht="30" customHeight="1" x14ac:dyDescent="0.3">
      <c r="A5474" s="10" t="s">
        <v>4720</v>
      </c>
      <c r="B5474" s="10" t="s">
        <v>4714</v>
      </c>
      <c r="C5474" s="10" t="s">
        <v>4715</v>
      </c>
      <c r="D5474" s="11">
        <v>1.9499999999999999E-3</v>
      </c>
      <c r="E5474" s="15">
        <v>0</v>
      </c>
      <c r="F5474" s="17">
        <f>TRUNC(E5474*D5474,1)</f>
        <v>0</v>
      </c>
      <c r="G5474" s="15">
        <v>153671</v>
      </c>
      <c r="H5474" s="17">
        <f>TRUNC(G5474*D5474,1)</f>
        <v>299.60000000000002</v>
      </c>
      <c r="I5474" s="15">
        <v>0</v>
      </c>
      <c r="J5474" s="17">
        <f>TRUNC(I5474*D5474,1)</f>
        <v>0</v>
      </c>
      <c r="K5474" s="15">
        <f>TRUNC(E5474+G5474+I5474,1)</f>
        <v>153671</v>
      </c>
      <c r="L5474" s="17">
        <f>TRUNC(F5474+H5474+J5474,1)</f>
        <v>299.60000000000002</v>
      </c>
      <c r="M5474" s="10" t="s">
        <v>52</v>
      </c>
      <c r="N5474" s="9" t="s">
        <v>3162</v>
      </c>
      <c r="O5474" s="9" t="s">
        <v>4721</v>
      </c>
      <c r="P5474" s="9" t="s">
        <v>54</v>
      </c>
      <c r="Q5474" s="9" t="s">
        <v>54</v>
      </c>
      <c r="R5474" s="9" t="s">
        <v>67</v>
      </c>
      <c r="S5474" s="1"/>
      <c r="T5474" s="1"/>
      <c r="U5474" s="1"/>
      <c r="V5474" s="1">
        <v>1</v>
      </c>
      <c r="W5474" s="1">
        <v>2</v>
      </c>
      <c r="X5474" s="1">
        <v>3</v>
      </c>
      <c r="Y5474" s="1"/>
      <c r="Z5474" s="1"/>
      <c r="AA5474" s="1"/>
      <c r="AB5474" s="1"/>
      <c r="AC5474" s="1"/>
      <c r="AD5474" s="1"/>
      <c r="AE5474" s="1"/>
      <c r="AF5474" s="1"/>
      <c r="AG5474" s="1"/>
      <c r="AH5474" s="1"/>
      <c r="AI5474" s="1"/>
      <c r="AJ5474" s="9" t="s">
        <v>52</v>
      </c>
      <c r="AK5474" s="9" t="s">
        <v>9953</v>
      </c>
      <c r="AL5474" s="9" t="s">
        <v>52</v>
      </c>
      <c r="AM5474" s="9" t="s">
        <v>52</v>
      </c>
    </row>
    <row r="5475" spans="1:39" ht="30" customHeight="1" x14ac:dyDescent="0.3">
      <c r="A5475" s="10" t="s">
        <v>7817</v>
      </c>
      <c r="B5475" s="10" t="s">
        <v>8690</v>
      </c>
      <c r="C5475" s="10" t="s">
        <v>732</v>
      </c>
      <c r="D5475" s="11">
        <v>1</v>
      </c>
      <c r="E5475" s="15">
        <v>0</v>
      </c>
      <c r="F5475" s="17">
        <f>TRUNC(E5475*D5475,1)</f>
        <v>0</v>
      </c>
      <c r="G5475" s="15">
        <f>TRUNC(SUMIF(V5472:V5477, RIGHTB(O5475, 1), H5472:H5477)*U5475, 2)</f>
        <v>755.92</v>
      </c>
      <c r="H5475" s="17">
        <f>TRUNC(G5475*D5475,1)</f>
        <v>755.9</v>
      </c>
      <c r="I5475" s="15">
        <v>0</v>
      </c>
      <c r="J5475" s="17">
        <f>TRUNC(I5475*D5475,1)</f>
        <v>0</v>
      </c>
      <c r="K5475" s="15">
        <f>TRUNC(E5475+G5475+I5475,1)</f>
        <v>755.9</v>
      </c>
      <c r="L5475" s="17">
        <f>TRUNC(F5475+H5475+J5475,1)</f>
        <v>755.9</v>
      </c>
      <c r="M5475" s="10" t="s">
        <v>52</v>
      </c>
      <c r="N5475" s="9" t="s">
        <v>3162</v>
      </c>
      <c r="O5475" s="9" t="s">
        <v>4729</v>
      </c>
      <c r="P5475" s="9" t="s">
        <v>54</v>
      </c>
      <c r="Q5475" s="9" t="s">
        <v>54</v>
      </c>
      <c r="R5475" s="9" t="s">
        <v>54</v>
      </c>
      <c r="S5475" s="1">
        <v>1</v>
      </c>
      <c r="T5475" s="1">
        <v>1</v>
      </c>
      <c r="U5475" s="1">
        <v>0.25</v>
      </c>
      <c r="V5475" s="1"/>
      <c r="W5475" s="1"/>
      <c r="X5475" s="1"/>
      <c r="Y5475" s="1"/>
      <c r="Z5475" s="1"/>
      <c r="AA5475" s="1"/>
      <c r="AB5475" s="1"/>
      <c r="AC5475" s="1"/>
      <c r="AD5475" s="1"/>
      <c r="AE5475" s="1"/>
      <c r="AF5475" s="1"/>
      <c r="AG5475" s="1"/>
      <c r="AH5475" s="1"/>
      <c r="AI5475" s="1"/>
      <c r="AJ5475" s="9" t="s">
        <v>52</v>
      </c>
      <c r="AK5475" s="9" t="s">
        <v>9954</v>
      </c>
      <c r="AL5475" s="9" t="s">
        <v>52</v>
      </c>
      <c r="AM5475" s="9" t="s">
        <v>52</v>
      </c>
    </row>
    <row r="5476" spans="1:39" ht="30" customHeight="1" x14ac:dyDescent="0.3">
      <c r="A5476" s="10" t="s">
        <v>4727</v>
      </c>
      <c r="B5476" s="10" t="s">
        <v>4728</v>
      </c>
      <c r="C5476" s="10" t="s">
        <v>732</v>
      </c>
      <c r="D5476" s="11">
        <v>1</v>
      </c>
      <c r="E5476" s="15">
        <v>0</v>
      </c>
      <c r="F5476" s="17">
        <f>TRUNC(E5476*D5476,1)</f>
        <v>0</v>
      </c>
      <c r="G5476" s="15">
        <v>0</v>
      </c>
      <c r="H5476" s="17">
        <f>TRUNC(G5476*D5476,1)</f>
        <v>0</v>
      </c>
      <c r="I5476" s="15">
        <f>TRUNC(SUMIF(W5472:W5477, RIGHTB(O5476, 1), H5472:H5477)*U5476, 2)</f>
        <v>60.47</v>
      </c>
      <c r="J5476" s="17">
        <f>TRUNC(I5476*D5476,1)</f>
        <v>60.4</v>
      </c>
      <c r="K5476" s="15">
        <f>TRUNC(E5476+G5476+I5476,1)</f>
        <v>60.4</v>
      </c>
      <c r="L5476" s="17">
        <f>TRUNC(F5476+H5476+J5476,1)</f>
        <v>60.4</v>
      </c>
      <c r="M5476" s="10" t="s">
        <v>52</v>
      </c>
      <c r="N5476" s="9" t="s">
        <v>3162</v>
      </c>
      <c r="O5476" s="9" t="s">
        <v>4733</v>
      </c>
      <c r="P5476" s="9" t="s">
        <v>54</v>
      </c>
      <c r="Q5476" s="9" t="s">
        <v>54</v>
      </c>
      <c r="R5476" s="9" t="s">
        <v>54</v>
      </c>
      <c r="S5476" s="1">
        <v>1</v>
      </c>
      <c r="T5476" s="1">
        <v>2</v>
      </c>
      <c r="U5476" s="1">
        <v>0.02</v>
      </c>
      <c r="V5476" s="1"/>
      <c r="W5476" s="1"/>
      <c r="X5476" s="1"/>
      <c r="Y5476" s="1"/>
      <c r="Z5476" s="1"/>
      <c r="AA5476" s="1"/>
      <c r="AB5476" s="1"/>
      <c r="AC5476" s="1"/>
      <c r="AD5476" s="1"/>
      <c r="AE5476" s="1"/>
      <c r="AF5476" s="1"/>
      <c r="AG5476" s="1"/>
      <c r="AH5476" s="1"/>
      <c r="AI5476" s="1"/>
      <c r="AJ5476" s="9" t="s">
        <v>52</v>
      </c>
      <c r="AK5476" s="9" t="s">
        <v>9955</v>
      </c>
      <c r="AL5476" s="9" t="s">
        <v>52</v>
      </c>
      <c r="AM5476" s="9" t="s">
        <v>52</v>
      </c>
    </row>
    <row r="5477" spans="1:39" ht="30" customHeight="1" x14ac:dyDescent="0.3">
      <c r="A5477" s="10" t="s">
        <v>5467</v>
      </c>
      <c r="B5477" s="10" t="s">
        <v>4728</v>
      </c>
      <c r="C5477" s="10" t="s">
        <v>732</v>
      </c>
      <c r="D5477" s="11">
        <v>1</v>
      </c>
      <c r="E5477" s="15">
        <f>TRUNC(SUMIF(X5472:X5477, RIGHTB(O5477, 1), H5472:H5477)*U5477, 2)</f>
        <v>60.47</v>
      </c>
      <c r="F5477" s="17">
        <f>TRUNC(E5477*D5477,1)</f>
        <v>60.4</v>
      </c>
      <c r="G5477" s="15">
        <v>0</v>
      </c>
      <c r="H5477" s="17">
        <f>TRUNC(G5477*D5477,1)</f>
        <v>0</v>
      </c>
      <c r="I5477" s="15">
        <v>0</v>
      </c>
      <c r="J5477" s="17">
        <f>TRUNC(I5477*D5477,1)</f>
        <v>0</v>
      </c>
      <c r="K5477" s="15">
        <f>TRUNC(E5477+G5477+I5477,1)</f>
        <v>60.4</v>
      </c>
      <c r="L5477" s="17">
        <f>TRUNC(F5477+H5477+J5477,1)</f>
        <v>60.4</v>
      </c>
      <c r="M5477" s="10" t="s">
        <v>52</v>
      </c>
      <c r="N5477" s="9" t="s">
        <v>3162</v>
      </c>
      <c r="O5477" s="9" t="s">
        <v>7954</v>
      </c>
      <c r="P5477" s="9" t="s">
        <v>54</v>
      </c>
      <c r="Q5477" s="9" t="s">
        <v>54</v>
      </c>
      <c r="R5477" s="9" t="s">
        <v>54</v>
      </c>
      <c r="S5477" s="1">
        <v>1</v>
      </c>
      <c r="T5477" s="1">
        <v>0</v>
      </c>
      <c r="U5477" s="1">
        <v>0.02</v>
      </c>
      <c r="V5477" s="1"/>
      <c r="W5477" s="1"/>
      <c r="X5477" s="1"/>
      <c r="Y5477" s="1"/>
      <c r="Z5477" s="1"/>
      <c r="AA5477" s="1"/>
      <c r="AB5477" s="1"/>
      <c r="AC5477" s="1"/>
      <c r="AD5477" s="1"/>
      <c r="AE5477" s="1"/>
      <c r="AF5477" s="1"/>
      <c r="AG5477" s="1"/>
      <c r="AH5477" s="1"/>
      <c r="AI5477" s="1"/>
      <c r="AJ5477" s="9" t="s">
        <v>52</v>
      </c>
      <c r="AK5477" s="9" t="s">
        <v>9956</v>
      </c>
      <c r="AL5477" s="9" t="s">
        <v>52</v>
      </c>
      <c r="AM5477" s="9" t="s">
        <v>52</v>
      </c>
    </row>
    <row r="5478" spans="1:39" ht="30" customHeight="1" x14ac:dyDescent="0.3">
      <c r="A5478" s="10" t="s">
        <v>4735</v>
      </c>
      <c r="B5478" s="10" t="s">
        <v>52</v>
      </c>
      <c r="C5478" s="10" t="s">
        <v>52</v>
      </c>
      <c r="D5478" s="11"/>
      <c r="E5478" s="15"/>
      <c r="F5478" s="17">
        <f>TRUNC(SUMIF(N5472:N5477, N5471, F5472:F5477),0)</f>
        <v>60</v>
      </c>
      <c r="G5478" s="15"/>
      <c r="H5478" s="17">
        <f>TRUNC(SUMIF(N5472:N5477, N5471, H5472:H5477),0)</f>
        <v>3779</v>
      </c>
      <c r="I5478" s="15"/>
      <c r="J5478" s="17">
        <f>TRUNC(SUMIF(N5472:N5477, N5471, J5472:J5477),0)</f>
        <v>60</v>
      </c>
      <c r="K5478" s="15"/>
      <c r="L5478" s="17">
        <f>F5478+H5478+J5478</f>
        <v>3899</v>
      </c>
      <c r="M5478" s="10" t="s">
        <v>52</v>
      </c>
      <c r="N5478" s="9" t="s">
        <v>4736</v>
      </c>
      <c r="O5478" s="9" t="s">
        <v>4736</v>
      </c>
      <c r="P5478" s="9" t="s">
        <v>52</v>
      </c>
      <c r="Q5478" s="9" t="s">
        <v>52</v>
      </c>
      <c r="R5478" s="9" t="s">
        <v>52</v>
      </c>
      <c r="S5478" s="1"/>
      <c r="T5478" s="1"/>
      <c r="U5478" s="1"/>
      <c r="V5478" s="1"/>
      <c r="W5478" s="1"/>
      <c r="X5478" s="1"/>
      <c r="Y5478" s="1"/>
      <c r="Z5478" s="1"/>
      <c r="AA5478" s="1"/>
      <c r="AB5478" s="1"/>
      <c r="AC5478" s="1"/>
      <c r="AD5478" s="1"/>
      <c r="AE5478" s="1"/>
      <c r="AF5478" s="1"/>
      <c r="AG5478" s="1"/>
      <c r="AH5478" s="1"/>
      <c r="AI5478" s="1"/>
      <c r="AJ5478" s="9" t="s">
        <v>52</v>
      </c>
      <c r="AK5478" s="9" t="s">
        <v>52</v>
      </c>
      <c r="AL5478" s="9" t="s">
        <v>52</v>
      </c>
      <c r="AM5478" s="9" t="s">
        <v>52</v>
      </c>
    </row>
    <row r="5479" spans="1:39" ht="30" customHeight="1" x14ac:dyDescent="0.3">
      <c r="A5479" s="11"/>
      <c r="B5479" s="11"/>
      <c r="C5479" s="11"/>
      <c r="D5479" s="11"/>
      <c r="E5479" s="15"/>
      <c r="F5479" s="17"/>
      <c r="G5479" s="15"/>
      <c r="H5479" s="17"/>
      <c r="I5479" s="15"/>
      <c r="J5479" s="17"/>
      <c r="K5479" s="15"/>
      <c r="L5479" s="17"/>
      <c r="M5479" s="11"/>
    </row>
    <row r="5480" spans="1:39" ht="30" customHeight="1" x14ac:dyDescent="0.3">
      <c r="A5480" s="14" t="s">
        <v>9957</v>
      </c>
      <c r="B5480" s="14"/>
      <c r="C5480" s="14"/>
      <c r="D5480" s="14"/>
      <c r="E5480" s="16"/>
      <c r="F5480" s="18"/>
      <c r="G5480" s="16"/>
      <c r="H5480" s="18"/>
      <c r="I5480" s="16"/>
      <c r="J5480" s="18"/>
      <c r="K5480" s="16"/>
      <c r="L5480" s="18"/>
      <c r="M5480" s="14"/>
      <c r="N5480" s="5" t="s">
        <v>3165</v>
      </c>
    </row>
    <row r="5481" spans="1:39" ht="30" customHeight="1" x14ac:dyDescent="0.3">
      <c r="A5481" s="10" t="s">
        <v>9960</v>
      </c>
      <c r="B5481" s="10" t="s">
        <v>9961</v>
      </c>
      <c r="C5481" s="10" t="s">
        <v>453</v>
      </c>
      <c r="D5481" s="11">
        <v>3.3</v>
      </c>
      <c r="E5481" s="15">
        <v>100</v>
      </c>
      <c r="F5481" s="17">
        <f>TRUNC(E5481*D5481,1)</f>
        <v>330</v>
      </c>
      <c r="G5481" s="15">
        <v>0</v>
      </c>
      <c r="H5481" s="17">
        <f>TRUNC(G5481*D5481,1)</f>
        <v>0</v>
      </c>
      <c r="I5481" s="15">
        <v>0</v>
      </c>
      <c r="J5481" s="17">
        <f>TRUNC(I5481*D5481,1)</f>
        <v>0</v>
      </c>
      <c r="K5481" s="15">
        <f>TRUNC(E5481+G5481+I5481,1)</f>
        <v>100</v>
      </c>
      <c r="L5481" s="17">
        <f>TRUNC(F5481+H5481+J5481,1)</f>
        <v>330</v>
      </c>
      <c r="M5481" s="10" t="s">
        <v>52</v>
      </c>
      <c r="N5481" s="9" t="s">
        <v>3165</v>
      </c>
      <c r="O5481" s="9" t="s">
        <v>9962</v>
      </c>
      <c r="P5481" s="9" t="s">
        <v>54</v>
      </c>
      <c r="Q5481" s="9" t="s">
        <v>54</v>
      </c>
      <c r="R5481" s="9" t="s">
        <v>67</v>
      </c>
      <c r="S5481" s="1"/>
      <c r="T5481" s="1"/>
      <c r="U5481" s="1"/>
      <c r="V5481" s="1"/>
      <c r="W5481" s="1"/>
      <c r="X5481" s="1"/>
      <c r="Y5481" s="1"/>
      <c r="Z5481" s="1"/>
      <c r="AA5481" s="1"/>
      <c r="AB5481" s="1"/>
      <c r="AC5481" s="1"/>
      <c r="AD5481" s="1"/>
      <c r="AE5481" s="1"/>
      <c r="AF5481" s="1"/>
      <c r="AG5481" s="1"/>
      <c r="AH5481" s="1"/>
      <c r="AI5481" s="1"/>
      <c r="AJ5481" s="9" t="s">
        <v>52</v>
      </c>
      <c r="AK5481" s="9" t="s">
        <v>9963</v>
      </c>
      <c r="AL5481" s="9" t="s">
        <v>52</v>
      </c>
      <c r="AM5481" s="9" t="s">
        <v>52</v>
      </c>
    </row>
    <row r="5482" spans="1:39" ht="30" customHeight="1" x14ac:dyDescent="0.3">
      <c r="A5482" s="10" t="s">
        <v>9964</v>
      </c>
      <c r="B5482" s="10" t="s">
        <v>9965</v>
      </c>
      <c r="C5482" s="10" t="s">
        <v>453</v>
      </c>
      <c r="D5482" s="11">
        <v>0.7</v>
      </c>
      <c r="E5482" s="15">
        <v>114</v>
      </c>
      <c r="F5482" s="17">
        <f>TRUNC(E5482*D5482,1)</f>
        <v>79.8</v>
      </c>
      <c r="G5482" s="15">
        <v>0</v>
      </c>
      <c r="H5482" s="17">
        <f>TRUNC(G5482*D5482,1)</f>
        <v>0</v>
      </c>
      <c r="I5482" s="15">
        <v>0</v>
      </c>
      <c r="J5482" s="17">
        <f>TRUNC(I5482*D5482,1)</f>
        <v>0</v>
      </c>
      <c r="K5482" s="15">
        <f>TRUNC(E5482+G5482+I5482,1)</f>
        <v>114</v>
      </c>
      <c r="L5482" s="17">
        <f>TRUNC(F5482+H5482+J5482,1)</f>
        <v>79.8</v>
      </c>
      <c r="M5482" s="10" t="s">
        <v>52</v>
      </c>
      <c r="N5482" s="9" t="s">
        <v>3165</v>
      </c>
      <c r="O5482" s="9" t="s">
        <v>9966</v>
      </c>
      <c r="P5482" s="9" t="s">
        <v>54</v>
      </c>
      <c r="Q5482" s="9" t="s">
        <v>54</v>
      </c>
      <c r="R5482" s="9" t="s">
        <v>67</v>
      </c>
      <c r="S5482" s="1"/>
      <c r="T5482" s="1"/>
      <c r="U5482" s="1"/>
      <c r="V5482" s="1"/>
      <c r="W5482" s="1"/>
      <c r="X5482" s="1"/>
      <c r="Y5482" s="1"/>
      <c r="Z5482" s="1"/>
      <c r="AA5482" s="1"/>
      <c r="AB5482" s="1"/>
      <c r="AC5482" s="1"/>
      <c r="AD5482" s="1"/>
      <c r="AE5482" s="1"/>
      <c r="AF5482" s="1"/>
      <c r="AG5482" s="1"/>
      <c r="AH5482" s="1"/>
      <c r="AI5482" s="1"/>
      <c r="AJ5482" s="9" t="s">
        <v>52</v>
      </c>
      <c r="AK5482" s="9" t="s">
        <v>9967</v>
      </c>
      <c r="AL5482" s="9" t="s">
        <v>52</v>
      </c>
      <c r="AM5482" s="9" t="s">
        <v>52</v>
      </c>
    </row>
    <row r="5483" spans="1:39" ht="30" customHeight="1" x14ac:dyDescent="0.3">
      <c r="A5483" s="10" t="s">
        <v>5747</v>
      </c>
      <c r="B5483" s="10" t="s">
        <v>4714</v>
      </c>
      <c r="C5483" s="10" t="s">
        <v>4715</v>
      </c>
      <c r="D5483" s="11">
        <v>4.2000000000000003E-2</v>
      </c>
      <c r="E5483" s="15">
        <v>0</v>
      </c>
      <c r="F5483" s="17">
        <f>TRUNC(E5483*D5483,1)</f>
        <v>0</v>
      </c>
      <c r="G5483" s="15">
        <v>211415</v>
      </c>
      <c r="H5483" s="17">
        <f>TRUNC(G5483*D5483,1)</f>
        <v>8879.4</v>
      </c>
      <c r="I5483" s="15">
        <v>0</v>
      </c>
      <c r="J5483" s="17">
        <f>TRUNC(I5483*D5483,1)</f>
        <v>0</v>
      </c>
      <c r="K5483" s="15">
        <f>TRUNC(E5483+G5483+I5483,1)</f>
        <v>211415</v>
      </c>
      <c r="L5483" s="17">
        <f>TRUNC(F5483+H5483+J5483,1)</f>
        <v>8879.4</v>
      </c>
      <c r="M5483" s="10" t="s">
        <v>52</v>
      </c>
      <c r="N5483" s="9" t="s">
        <v>3165</v>
      </c>
      <c r="O5483" s="9" t="s">
        <v>5748</v>
      </c>
      <c r="P5483" s="9" t="s">
        <v>54</v>
      </c>
      <c r="Q5483" s="9" t="s">
        <v>54</v>
      </c>
      <c r="R5483" s="9" t="s">
        <v>67</v>
      </c>
      <c r="S5483" s="1"/>
      <c r="T5483" s="1"/>
      <c r="U5483" s="1"/>
      <c r="V5483" s="1">
        <v>1</v>
      </c>
      <c r="W5483" s="1"/>
      <c r="X5483" s="1"/>
      <c r="Y5483" s="1"/>
      <c r="Z5483" s="1"/>
      <c r="AA5483" s="1"/>
      <c r="AB5483" s="1"/>
      <c r="AC5483" s="1"/>
      <c r="AD5483" s="1"/>
      <c r="AE5483" s="1"/>
      <c r="AF5483" s="1"/>
      <c r="AG5483" s="1"/>
      <c r="AH5483" s="1"/>
      <c r="AI5483" s="1"/>
      <c r="AJ5483" s="9" t="s">
        <v>52</v>
      </c>
      <c r="AK5483" s="9" t="s">
        <v>9968</v>
      </c>
      <c r="AL5483" s="9" t="s">
        <v>52</v>
      </c>
      <c r="AM5483" s="9" t="s">
        <v>52</v>
      </c>
    </row>
    <row r="5484" spans="1:39" ht="30" customHeight="1" x14ac:dyDescent="0.3">
      <c r="A5484" s="10" t="s">
        <v>4720</v>
      </c>
      <c r="B5484" s="10" t="s">
        <v>4714</v>
      </c>
      <c r="C5484" s="10" t="s">
        <v>4715</v>
      </c>
      <c r="D5484" s="11">
        <v>2.9000000000000001E-2</v>
      </c>
      <c r="E5484" s="15">
        <v>0</v>
      </c>
      <c r="F5484" s="17">
        <f>TRUNC(E5484*D5484,1)</f>
        <v>0</v>
      </c>
      <c r="G5484" s="15">
        <v>153671</v>
      </c>
      <c r="H5484" s="17">
        <f>TRUNC(G5484*D5484,1)</f>
        <v>4456.3999999999996</v>
      </c>
      <c r="I5484" s="15">
        <v>0</v>
      </c>
      <c r="J5484" s="17">
        <f>TRUNC(I5484*D5484,1)</f>
        <v>0</v>
      </c>
      <c r="K5484" s="15">
        <f>TRUNC(E5484+G5484+I5484,1)</f>
        <v>153671</v>
      </c>
      <c r="L5484" s="17">
        <f>TRUNC(F5484+H5484+J5484,1)</f>
        <v>4456.3999999999996</v>
      </c>
      <c r="M5484" s="10" t="s">
        <v>52</v>
      </c>
      <c r="N5484" s="9" t="s">
        <v>3165</v>
      </c>
      <c r="O5484" s="9" t="s">
        <v>4721</v>
      </c>
      <c r="P5484" s="9" t="s">
        <v>54</v>
      </c>
      <c r="Q5484" s="9" t="s">
        <v>54</v>
      </c>
      <c r="R5484" s="9" t="s">
        <v>67</v>
      </c>
      <c r="S5484" s="1"/>
      <c r="T5484" s="1"/>
      <c r="U5484" s="1"/>
      <c r="V5484" s="1">
        <v>1</v>
      </c>
      <c r="W5484" s="1"/>
      <c r="X5484" s="1"/>
      <c r="Y5484" s="1"/>
      <c r="Z5484" s="1"/>
      <c r="AA5484" s="1"/>
      <c r="AB5484" s="1"/>
      <c r="AC5484" s="1"/>
      <c r="AD5484" s="1"/>
      <c r="AE5484" s="1"/>
      <c r="AF5484" s="1"/>
      <c r="AG5484" s="1"/>
      <c r="AH5484" s="1"/>
      <c r="AI5484" s="1"/>
      <c r="AJ5484" s="9" t="s">
        <v>52</v>
      </c>
      <c r="AK5484" s="9" t="s">
        <v>9969</v>
      </c>
      <c r="AL5484" s="9" t="s">
        <v>52</v>
      </c>
      <c r="AM5484" s="9" t="s">
        <v>52</v>
      </c>
    </row>
    <row r="5485" spans="1:39" ht="30" customHeight="1" x14ac:dyDescent="0.3">
      <c r="A5485" s="10" t="s">
        <v>4727</v>
      </c>
      <c r="B5485" s="10" t="s">
        <v>4797</v>
      </c>
      <c r="C5485" s="10" t="s">
        <v>732</v>
      </c>
      <c r="D5485" s="11">
        <v>1</v>
      </c>
      <c r="E5485" s="15">
        <v>0</v>
      </c>
      <c r="F5485" s="17">
        <f>TRUNC(E5485*D5485,1)</f>
        <v>0</v>
      </c>
      <c r="G5485" s="15">
        <v>0</v>
      </c>
      <c r="H5485" s="17">
        <f>TRUNC(G5485*D5485,1)</f>
        <v>0</v>
      </c>
      <c r="I5485" s="15">
        <f>TRUNC(SUMIF(V5481:V5485, RIGHTB(O5485, 1), H5481:H5485)*U5485, 2)</f>
        <v>400.07</v>
      </c>
      <c r="J5485" s="17">
        <f>TRUNC(I5485*D5485,1)</f>
        <v>400</v>
      </c>
      <c r="K5485" s="15">
        <f>TRUNC(E5485+G5485+I5485,1)</f>
        <v>400</v>
      </c>
      <c r="L5485" s="17">
        <f>TRUNC(F5485+H5485+J5485,1)</f>
        <v>400</v>
      </c>
      <c r="M5485" s="10" t="s">
        <v>52</v>
      </c>
      <c r="N5485" s="9" t="s">
        <v>3165</v>
      </c>
      <c r="O5485" s="9" t="s">
        <v>4729</v>
      </c>
      <c r="P5485" s="9" t="s">
        <v>54</v>
      </c>
      <c r="Q5485" s="9" t="s">
        <v>54</v>
      </c>
      <c r="R5485" s="9" t="s">
        <v>54</v>
      </c>
      <c r="S5485" s="1">
        <v>1</v>
      </c>
      <c r="T5485" s="1">
        <v>2</v>
      </c>
      <c r="U5485" s="1">
        <v>0.03</v>
      </c>
      <c r="V5485" s="1"/>
      <c r="W5485" s="1"/>
      <c r="X5485" s="1"/>
      <c r="Y5485" s="1"/>
      <c r="Z5485" s="1"/>
      <c r="AA5485" s="1"/>
      <c r="AB5485" s="1"/>
      <c r="AC5485" s="1"/>
      <c r="AD5485" s="1"/>
      <c r="AE5485" s="1"/>
      <c r="AF5485" s="1"/>
      <c r="AG5485" s="1"/>
      <c r="AH5485" s="1"/>
      <c r="AI5485" s="1"/>
      <c r="AJ5485" s="9" t="s">
        <v>52</v>
      </c>
      <c r="AK5485" s="9" t="s">
        <v>9970</v>
      </c>
      <c r="AL5485" s="9" t="s">
        <v>52</v>
      </c>
      <c r="AM5485" s="9" t="s">
        <v>52</v>
      </c>
    </row>
    <row r="5486" spans="1:39" ht="30" customHeight="1" x14ac:dyDescent="0.3">
      <c r="A5486" s="10" t="s">
        <v>4735</v>
      </c>
      <c r="B5486" s="10" t="s">
        <v>52</v>
      </c>
      <c r="C5486" s="10" t="s">
        <v>52</v>
      </c>
      <c r="D5486" s="11"/>
      <c r="E5486" s="15"/>
      <c r="F5486" s="17">
        <f>TRUNC(SUMIF(N5481:N5485, N5480, F5481:F5485),0)</f>
        <v>409</v>
      </c>
      <c r="G5486" s="15"/>
      <c r="H5486" s="17">
        <f>TRUNC(SUMIF(N5481:N5485, N5480, H5481:H5485),0)</f>
        <v>13335</v>
      </c>
      <c r="I5486" s="15"/>
      <c r="J5486" s="17">
        <f>TRUNC(SUMIF(N5481:N5485, N5480, J5481:J5485),0)</f>
        <v>400</v>
      </c>
      <c r="K5486" s="15"/>
      <c r="L5486" s="17">
        <f>F5486+H5486+J5486</f>
        <v>14144</v>
      </c>
      <c r="M5486" s="10" t="s">
        <v>52</v>
      </c>
      <c r="N5486" s="9" t="s">
        <v>4736</v>
      </c>
      <c r="O5486" s="9" t="s">
        <v>4736</v>
      </c>
      <c r="P5486" s="9" t="s">
        <v>52</v>
      </c>
      <c r="Q5486" s="9" t="s">
        <v>52</v>
      </c>
      <c r="R5486" s="9" t="s">
        <v>52</v>
      </c>
      <c r="S5486" s="1"/>
      <c r="T5486" s="1"/>
      <c r="U5486" s="1"/>
      <c r="V5486" s="1"/>
      <c r="W5486" s="1"/>
      <c r="X5486" s="1"/>
      <c r="Y5486" s="1"/>
      <c r="Z5486" s="1"/>
      <c r="AA5486" s="1"/>
      <c r="AB5486" s="1"/>
      <c r="AC5486" s="1"/>
      <c r="AD5486" s="1"/>
      <c r="AE5486" s="1"/>
      <c r="AF5486" s="1"/>
      <c r="AG5486" s="1"/>
      <c r="AH5486" s="1"/>
      <c r="AI5486" s="1"/>
      <c r="AJ5486" s="9" t="s">
        <v>52</v>
      </c>
      <c r="AK5486" s="9" t="s">
        <v>52</v>
      </c>
      <c r="AL5486" s="9" t="s">
        <v>52</v>
      </c>
      <c r="AM5486" s="9" t="s">
        <v>52</v>
      </c>
    </row>
    <row r="5487" spans="1:39" ht="30" customHeight="1" x14ac:dyDescent="0.3">
      <c r="A5487" s="11"/>
      <c r="B5487" s="11"/>
      <c r="C5487" s="11"/>
      <c r="D5487" s="11"/>
      <c r="E5487" s="15"/>
      <c r="F5487" s="17"/>
      <c r="G5487" s="15"/>
      <c r="H5487" s="17"/>
      <c r="I5487" s="15"/>
      <c r="J5487" s="17"/>
      <c r="K5487" s="15"/>
      <c r="L5487" s="17"/>
      <c r="M5487" s="11"/>
    </row>
    <row r="5488" spans="1:39" ht="30" customHeight="1" x14ac:dyDescent="0.3">
      <c r="A5488" s="14" t="s">
        <v>9971</v>
      </c>
      <c r="B5488" s="14"/>
      <c r="C5488" s="14"/>
      <c r="D5488" s="14"/>
      <c r="E5488" s="16"/>
      <c r="F5488" s="18"/>
      <c r="G5488" s="16"/>
      <c r="H5488" s="18"/>
      <c r="I5488" s="16"/>
      <c r="J5488" s="18"/>
      <c r="K5488" s="16"/>
      <c r="L5488" s="18"/>
      <c r="M5488" s="14"/>
      <c r="N5488" s="5" t="s">
        <v>3170</v>
      </c>
    </row>
    <row r="5489" spans="1:39" ht="30" customHeight="1" x14ac:dyDescent="0.3">
      <c r="A5489" s="10" t="s">
        <v>4750</v>
      </c>
      <c r="B5489" s="10" t="s">
        <v>4714</v>
      </c>
      <c r="C5489" s="10" t="s">
        <v>4715</v>
      </c>
      <c r="D5489" s="11">
        <v>0.19400000000000001</v>
      </c>
      <c r="E5489" s="15">
        <v>0</v>
      </c>
      <c r="F5489" s="17">
        <f>TRUNC(E5489*D5489,1)</f>
        <v>0</v>
      </c>
      <c r="G5489" s="15">
        <v>192375</v>
      </c>
      <c r="H5489" s="17">
        <f>TRUNC(G5489*D5489,1)</f>
        <v>37320.699999999997</v>
      </c>
      <c r="I5489" s="15">
        <v>0</v>
      </c>
      <c r="J5489" s="17">
        <f>TRUNC(I5489*D5489,1)</f>
        <v>0</v>
      </c>
      <c r="K5489" s="15">
        <f>TRUNC(E5489+G5489+I5489,1)</f>
        <v>192375</v>
      </c>
      <c r="L5489" s="17">
        <f>TRUNC(F5489+H5489+J5489,1)</f>
        <v>37320.699999999997</v>
      </c>
      <c r="M5489" s="10" t="s">
        <v>52</v>
      </c>
      <c r="N5489" s="9" t="s">
        <v>3170</v>
      </c>
      <c r="O5489" s="9" t="s">
        <v>4751</v>
      </c>
      <c r="P5489" s="9" t="s">
        <v>54</v>
      </c>
      <c r="Q5489" s="9" t="s">
        <v>54</v>
      </c>
      <c r="R5489" s="9" t="s">
        <v>67</v>
      </c>
      <c r="S5489" s="1"/>
      <c r="T5489" s="1"/>
      <c r="U5489" s="1"/>
      <c r="V5489" s="1">
        <v>1</v>
      </c>
      <c r="W5489" s="1"/>
      <c r="X5489" s="1"/>
      <c r="Y5489" s="1"/>
      <c r="Z5489" s="1"/>
      <c r="AA5489" s="1"/>
      <c r="AB5489" s="1"/>
      <c r="AC5489" s="1"/>
      <c r="AD5489" s="1"/>
      <c r="AE5489" s="1"/>
      <c r="AF5489" s="1"/>
      <c r="AG5489" s="1"/>
      <c r="AH5489" s="1"/>
      <c r="AI5489" s="1"/>
      <c r="AJ5489" s="9" t="s">
        <v>52</v>
      </c>
      <c r="AK5489" s="9" t="s">
        <v>9974</v>
      </c>
      <c r="AL5489" s="9" t="s">
        <v>52</v>
      </c>
      <c r="AM5489" s="9" t="s">
        <v>52</v>
      </c>
    </row>
    <row r="5490" spans="1:39" ht="30" customHeight="1" x14ac:dyDescent="0.3">
      <c r="A5490" s="10" t="s">
        <v>4720</v>
      </c>
      <c r="B5490" s="10" t="s">
        <v>4714</v>
      </c>
      <c r="C5490" s="10" t="s">
        <v>4715</v>
      </c>
      <c r="D5490" s="11">
        <v>8.4000000000000005E-2</v>
      </c>
      <c r="E5490" s="15">
        <v>0</v>
      </c>
      <c r="F5490" s="17">
        <f>TRUNC(E5490*D5490,1)</f>
        <v>0</v>
      </c>
      <c r="G5490" s="15">
        <v>153671</v>
      </c>
      <c r="H5490" s="17">
        <f>TRUNC(G5490*D5490,1)</f>
        <v>12908.3</v>
      </c>
      <c r="I5490" s="15">
        <v>0</v>
      </c>
      <c r="J5490" s="17">
        <f>TRUNC(I5490*D5490,1)</f>
        <v>0</v>
      </c>
      <c r="K5490" s="15">
        <f>TRUNC(E5490+G5490+I5490,1)</f>
        <v>153671</v>
      </c>
      <c r="L5490" s="17">
        <f>TRUNC(F5490+H5490+J5490,1)</f>
        <v>12908.3</v>
      </c>
      <c r="M5490" s="10" t="s">
        <v>52</v>
      </c>
      <c r="N5490" s="9" t="s">
        <v>3170</v>
      </c>
      <c r="O5490" s="9" t="s">
        <v>4721</v>
      </c>
      <c r="P5490" s="9" t="s">
        <v>54</v>
      </c>
      <c r="Q5490" s="9" t="s">
        <v>54</v>
      </c>
      <c r="R5490" s="9" t="s">
        <v>67</v>
      </c>
      <c r="S5490" s="1"/>
      <c r="T5490" s="1"/>
      <c r="U5490" s="1"/>
      <c r="V5490" s="1">
        <v>1</v>
      </c>
      <c r="W5490" s="1"/>
      <c r="X5490" s="1"/>
      <c r="Y5490" s="1"/>
      <c r="Z5490" s="1"/>
      <c r="AA5490" s="1"/>
      <c r="AB5490" s="1"/>
      <c r="AC5490" s="1"/>
      <c r="AD5490" s="1"/>
      <c r="AE5490" s="1"/>
      <c r="AF5490" s="1"/>
      <c r="AG5490" s="1"/>
      <c r="AH5490" s="1"/>
      <c r="AI5490" s="1"/>
      <c r="AJ5490" s="9" t="s">
        <v>52</v>
      </c>
      <c r="AK5490" s="9" t="s">
        <v>9975</v>
      </c>
      <c r="AL5490" s="9" t="s">
        <v>52</v>
      </c>
      <c r="AM5490" s="9" t="s">
        <v>52</v>
      </c>
    </row>
    <row r="5491" spans="1:39" ht="30" customHeight="1" x14ac:dyDescent="0.3">
      <c r="A5491" s="10" t="s">
        <v>4727</v>
      </c>
      <c r="B5491" s="10" t="s">
        <v>4797</v>
      </c>
      <c r="C5491" s="10" t="s">
        <v>732</v>
      </c>
      <c r="D5491" s="11">
        <v>1</v>
      </c>
      <c r="E5491" s="15">
        <v>0</v>
      </c>
      <c r="F5491" s="17">
        <f>TRUNC(E5491*D5491,1)</f>
        <v>0</v>
      </c>
      <c r="G5491" s="15">
        <v>0</v>
      </c>
      <c r="H5491" s="17">
        <f>TRUNC(G5491*D5491,1)</f>
        <v>0</v>
      </c>
      <c r="I5491" s="15">
        <f>TRUNC(SUMIF(V5489:V5492, RIGHTB(O5491, 1), H5489:H5492)*U5491, 2)</f>
        <v>1506.87</v>
      </c>
      <c r="J5491" s="17">
        <f>TRUNC(I5491*D5491,1)</f>
        <v>1506.8</v>
      </c>
      <c r="K5491" s="15">
        <f>TRUNC(E5491+G5491+I5491,1)</f>
        <v>1506.8</v>
      </c>
      <c r="L5491" s="17">
        <f>TRUNC(F5491+H5491+J5491,1)</f>
        <v>1506.8</v>
      </c>
      <c r="M5491" s="10" t="s">
        <v>52</v>
      </c>
      <c r="N5491" s="9" t="s">
        <v>3170</v>
      </c>
      <c r="O5491" s="9" t="s">
        <v>4729</v>
      </c>
      <c r="P5491" s="9" t="s">
        <v>54</v>
      </c>
      <c r="Q5491" s="9" t="s">
        <v>54</v>
      </c>
      <c r="R5491" s="9" t="s">
        <v>54</v>
      </c>
      <c r="S5491" s="1">
        <v>1</v>
      </c>
      <c r="T5491" s="1">
        <v>2</v>
      </c>
      <c r="U5491" s="1">
        <v>0.03</v>
      </c>
      <c r="V5491" s="1"/>
      <c r="W5491" s="1"/>
      <c r="X5491" s="1"/>
      <c r="Y5491" s="1"/>
      <c r="Z5491" s="1"/>
      <c r="AA5491" s="1"/>
      <c r="AB5491" s="1"/>
      <c r="AC5491" s="1"/>
      <c r="AD5491" s="1"/>
      <c r="AE5491" s="1"/>
      <c r="AF5491" s="1"/>
      <c r="AG5491" s="1"/>
      <c r="AH5491" s="1"/>
      <c r="AI5491" s="1"/>
      <c r="AJ5491" s="9" t="s">
        <v>52</v>
      </c>
      <c r="AK5491" s="9" t="s">
        <v>9976</v>
      </c>
      <c r="AL5491" s="9" t="s">
        <v>52</v>
      </c>
      <c r="AM5491" s="9" t="s">
        <v>52</v>
      </c>
    </row>
    <row r="5492" spans="1:39" ht="30" customHeight="1" x14ac:dyDescent="0.3">
      <c r="A5492" s="10" t="s">
        <v>4793</v>
      </c>
      <c r="B5492" s="10" t="s">
        <v>4794</v>
      </c>
      <c r="C5492" s="10" t="s">
        <v>2008</v>
      </c>
      <c r="D5492" s="11">
        <v>0.222</v>
      </c>
      <c r="E5492" s="15">
        <v>8442</v>
      </c>
      <c r="F5492" s="17">
        <f>TRUNC(E5492*D5492,1)</f>
        <v>1874.1</v>
      </c>
      <c r="G5492" s="15">
        <v>47967</v>
      </c>
      <c r="H5492" s="17">
        <f>TRUNC(G5492*D5492,1)</f>
        <v>10648.6</v>
      </c>
      <c r="I5492" s="15">
        <v>12688</v>
      </c>
      <c r="J5492" s="17">
        <f>TRUNC(I5492*D5492,1)</f>
        <v>2816.7</v>
      </c>
      <c r="K5492" s="15">
        <f>TRUNC(E5492+G5492+I5492,1)</f>
        <v>69097</v>
      </c>
      <c r="L5492" s="17">
        <f>TRUNC(F5492+H5492+J5492,1)</f>
        <v>15339.4</v>
      </c>
      <c r="M5492" s="10" t="s">
        <v>52</v>
      </c>
      <c r="N5492" s="9" t="s">
        <v>3170</v>
      </c>
      <c r="O5492" s="9" t="s">
        <v>4795</v>
      </c>
      <c r="P5492" s="9" t="s">
        <v>67</v>
      </c>
      <c r="Q5492" s="9" t="s">
        <v>54</v>
      </c>
      <c r="R5492" s="9" t="s">
        <v>54</v>
      </c>
      <c r="S5492" s="1"/>
      <c r="T5492" s="1"/>
      <c r="U5492" s="1"/>
      <c r="V5492" s="1"/>
      <c r="W5492" s="1"/>
      <c r="X5492" s="1"/>
      <c r="Y5492" s="1"/>
      <c r="Z5492" s="1"/>
      <c r="AA5492" s="1"/>
      <c r="AB5492" s="1"/>
      <c r="AC5492" s="1"/>
      <c r="AD5492" s="1"/>
      <c r="AE5492" s="1"/>
      <c r="AF5492" s="1"/>
      <c r="AG5492" s="1"/>
      <c r="AH5492" s="1"/>
      <c r="AI5492" s="1"/>
      <c r="AJ5492" s="9" t="s">
        <v>52</v>
      </c>
      <c r="AK5492" s="9" t="s">
        <v>9977</v>
      </c>
      <c r="AL5492" s="9" t="s">
        <v>52</v>
      </c>
      <c r="AM5492" s="9" t="s">
        <v>52</v>
      </c>
    </row>
    <row r="5493" spans="1:39" ht="30" customHeight="1" x14ac:dyDescent="0.3">
      <c r="A5493" s="10" t="s">
        <v>4735</v>
      </c>
      <c r="B5493" s="10" t="s">
        <v>52</v>
      </c>
      <c r="C5493" s="10" t="s">
        <v>52</v>
      </c>
      <c r="D5493" s="11"/>
      <c r="E5493" s="15"/>
      <c r="F5493" s="17">
        <f>TRUNC(SUMIF(N5489:N5492, N5488, F5489:F5492),0)</f>
        <v>1874</v>
      </c>
      <c r="G5493" s="15"/>
      <c r="H5493" s="17">
        <f>TRUNC(SUMIF(N5489:N5492, N5488, H5489:H5492),0)</f>
        <v>60877</v>
      </c>
      <c r="I5493" s="15"/>
      <c r="J5493" s="17">
        <f>TRUNC(SUMIF(N5489:N5492, N5488, J5489:J5492),0)</f>
        <v>4323</v>
      </c>
      <c r="K5493" s="15"/>
      <c r="L5493" s="17">
        <f>F5493+H5493+J5493</f>
        <v>67074</v>
      </c>
      <c r="M5493" s="10" t="s">
        <v>52</v>
      </c>
      <c r="N5493" s="9" t="s">
        <v>4736</v>
      </c>
      <c r="O5493" s="9" t="s">
        <v>4736</v>
      </c>
      <c r="P5493" s="9" t="s">
        <v>52</v>
      </c>
      <c r="Q5493" s="9" t="s">
        <v>52</v>
      </c>
      <c r="R5493" s="9" t="s">
        <v>52</v>
      </c>
      <c r="S5493" s="1"/>
      <c r="T5493" s="1"/>
      <c r="U5493" s="1"/>
      <c r="V5493" s="1"/>
      <c r="W5493" s="1"/>
      <c r="X5493" s="1"/>
      <c r="Y5493" s="1"/>
      <c r="Z5493" s="1"/>
      <c r="AA5493" s="1"/>
      <c r="AB5493" s="1"/>
      <c r="AC5493" s="1"/>
      <c r="AD5493" s="1"/>
      <c r="AE5493" s="1"/>
      <c r="AF5493" s="1"/>
      <c r="AG5493" s="1"/>
      <c r="AH5493" s="1"/>
      <c r="AI5493" s="1"/>
      <c r="AJ5493" s="9" t="s">
        <v>52</v>
      </c>
      <c r="AK5493" s="9" t="s">
        <v>52</v>
      </c>
      <c r="AL5493" s="9" t="s">
        <v>52</v>
      </c>
      <c r="AM5493" s="9" t="s">
        <v>52</v>
      </c>
    </row>
    <row r="5494" spans="1:39" ht="30" customHeight="1" x14ac:dyDescent="0.3">
      <c r="A5494" s="11"/>
      <c r="B5494" s="11"/>
      <c r="C5494" s="11"/>
      <c r="D5494" s="11"/>
      <c r="E5494" s="15"/>
      <c r="F5494" s="17"/>
      <c r="G5494" s="15"/>
      <c r="H5494" s="17"/>
      <c r="I5494" s="15"/>
      <c r="J5494" s="17"/>
      <c r="K5494" s="15"/>
      <c r="L5494" s="17"/>
      <c r="M5494" s="11"/>
    </row>
    <row r="5495" spans="1:39" ht="30" customHeight="1" x14ac:dyDescent="0.3">
      <c r="A5495" s="14" t="s">
        <v>9978</v>
      </c>
      <c r="B5495" s="14"/>
      <c r="C5495" s="14"/>
      <c r="D5495" s="14"/>
      <c r="E5495" s="16"/>
      <c r="F5495" s="18"/>
      <c r="G5495" s="16"/>
      <c r="H5495" s="18"/>
      <c r="I5495" s="16"/>
      <c r="J5495" s="18"/>
      <c r="K5495" s="16"/>
      <c r="L5495" s="18"/>
      <c r="M5495" s="14"/>
      <c r="N5495" s="5" t="s">
        <v>3173</v>
      </c>
    </row>
    <row r="5496" spans="1:39" ht="30" customHeight="1" x14ac:dyDescent="0.3">
      <c r="A5496" s="10" t="s">
        <v>4750</v>
      </c>
      <c r="B5496" s="10" t="s">
        <v>4714</v>
      </c>
      <c r="C5496" s="10" t="s">
        <v>4715</v>
      </c>
      <c r="D5496" s="11">
        <v>0.27200000000000002</v>
      </c>
      <c r="E5496" s="15">
        <v>0</v>
      </c>
      <c r="F5496" s="17">
        <f>TRUNC(E5496*D5496,1)</f>
        <v>0</v>
      </c>
      <c r="G5496" s="15">
        <v>192375</v>
      </c>
      <c r="H5496" s="17">
        <f>TRUNC(G5496*D5496,1)</f>
        <v>52326</v>
      </c>
      <c r="I5496" s="15">
        <v>0</v>
      </c>
      <c r="J5496" s="17">
        <f>TRUNC(I5496*D5496,1)</f>
        <v>0</v>
      </c>
      <c r="K5496" s="15">
        <f>TRUNC(E5496+G5496+I5496,1)</f>
        <v>192375</v>
      </c>
      <c r="L5496" s="17">
        <f>TRUNC(F5496+H5496+J5496,1)</f>
        <v>52326</v>
      </c>
      <c r="M5496" s="10" t="s">
        <v>52</v>
      </c>
      <c r="N5496" s="9" t="s">
        <v>3173</v>
      </c>
      <c r="O5496" s="9" t="s">
        <v>4751</v>
      </c>
      <c r="P5496" s="9" t="s">
        <v>54</v>
      </c>
      <c r="Q5496" s="9" t="s">
        <v>54</v>
      </c>
      <c r="R5496" s="9" t="s">
        <v>67</v>
      </c>
      <c r="S5496" s="1"/>
      <c r="T5496" s="1"/>
      <c r="U5496" s="1"/>
      <c r="V5496" s="1">
        <v>1</v>
      </c>
      <c r="W5496" s="1"/>
      <c r="X5496" s="1"/>
      <c r="Y5496" s="1"/>
      <c r="Z5496" s="1"/>
      <c r="AA5496" s="1"/>
      <c r="AB5496" s="1"/>
      <c r="AC5496" s="1"/>
      <c r="AD5496" s="1"/>
      <c r="AE5496" s="1"/>
      <c r="AF5496" s="1"/>
      <c r="AG5496" s="1"/>
      <c r="AH5496" s="1"/>
      <c r="AI5496" s="1"/>
      <c r="AJ5496" s="9" t="s">
        <v>52</v>
      </c>
      <c r="AK5496" s="9" t="s">
        <v>9980</v>
      </c>
      <c r="AL5496" s="9" t="s">
        <v>52</v>
      </c>
      <c r="AM5496" s="9" t="s">
        <v>52</v>
      </c>
    </row>
    <row r="5497" spans="1:39" ht="30" customHeight="1" x14ac:dyDescent="0.3">
      <c r="A5497" s="10" t="s">
        <v>4720</v>
      </c>
      <c r="B5497" s="10" t="s">
        <v>4714</v>
      </c>
      <c r="C5497" s="10" t="s">
        <v>4715</v>
      </c>
      <c r="D5497" s="11">
        <v>0.11799999999999999</v>
      </c>
      <c r="E5497" s="15">
        <v>0</v>
      </c>
      <c r="F5497" s="17">
        <f>TRUNC(E5497*D5497,1)</f>
        <v>0</v>
      </c>
      <c r="G5497" s="15">
        <v>153671</v>
      </c>
      <c r="H5497" s="17">
        <f>TRUNC(G5497*D5497,1)</f>
        <v>18133.099999999999</v>
      </c>
      <c r="I5497" s="15">
        <v>0</v>
      </c>
      <c r="J5497" s="17">
        <f>TRUNC(I5497*D5497,1)</f>
        <v>0</v>
      </c>
      <c r="K5497" s="15">
        <f>TRUNC(E5497+G5497+I5497,1)</f>
        <v>153671</v>
      </c>
      <c r="L5497" s="17">
        <f>TRUNC(F5497+H5497+J5497,1)</f>
        <v>18133.099999999999</v>
      </c>
      <c r="M5497" s="10" t="s">
        <v>52</v>
      </c>
      <c r="N5497" s="9" t="s">
        <v>3173</v>
      </c>
      <c r="O5497" s="9" t="s">
        <v>4721</v>
      </c>
      <c r="P5497" s="9" t="s">
        <v>54</v>
      </c>
      <c r="Q5497" s="9" t="s">
        <v>54</v>
      </c>
      <c r="R5497" s="9" t="s">
        <v>67</v>
      </c>
      <c r="S5497" s="1"/>
      <c r="T5497" s="1"/>
      <c r="U5497" s="1"/>
      <c r="V5497" s="1">
        <v>1</v>
      </c>
      <c r="W5497" s="1"/>
      <c r="X5497" s="1"/>
      <c r="Y5497" s="1"/>
      <c r="Z5497" s="1"/>
      <c r="AA5497" s="1"/>
      <c r="AB5497" s="1"/>
      <c r="AC5497" s="1"/>
      <c r="AD5497" s="1"/>
      <c r="AE5497" s="1"/>
      <c r="AF5497" s="1"/>
      <c r="AG5497" s="1"/>
      <c r="AH5497" s="1"/>
      <c r="AI5497" s="1"/>
      <c r="AJ5497" s="9" t="s">
        <v>52</v>
      </c>
      <c r="AK5497" s="9" t="s">
        <v>9981</v>
      </c>
      <c r="AL5497" s="9" t="s">
        <v>52</v>
      </c>
      <c r="AM5497" s="9" t="s">
        <v>52</v>
      </c>
    </row>
    <row r="5498" spans="1:39" ht="30" customHeight="1" x14ac:dyDescent="0.3">
      <c r="A5498" s="10" t="s">
        <v>4727</v>
      </c>
      <c r="B5498" s="10" t="s">
        <v>4797</v>
      </c>
      <c r="C5498" s="10" t="s">
        <v>732</v>
      </c>
      <c r="D5498" s="11">
        <v>1</v>
      </c>
      <c r="E5498" s="15">
        <v>0</v>
      </c>
      <c r="F5498" s="17">
        <f>TRUNC(E5498*D5498,1)</f>
        <v>0</v>
      </c>
      <c r="G5498" s="15">
        <v>0</v>
      </c>
      <c r="H5498" s="17">
        <f>TRUNC(G5498*D5498,1)</f>
        <v>0</v>
      </c>
      <c r="I5498" s="15">
        <f>TRUNC(SUMIF(V5496:V5499, RIGHTB(O5498, 1), H5496:H5499)*U5498, 2)</f>
        <v>2113.77</v>
      </c>
      <c r="J5498" s="17">
        <f>TRUNC(I5498*D5498,1)</f>
        <v>2113.6999999999998</v>
      </c>
      <c r="K5498" s="15">
        <f>TRUNC(E5498+G5498+I5498,1)</f>
        <v>2113.6999999999998</v>
      </c>
      <c r="L5498" s="17">
        <f>TRUNC(F5498+H5498+J5498,1)</f>
        <v>2113.6999999999998</v>
      </c>
      <c r="M5498" s="10" t="s">
        <v>52</v>
      </c>
      <c r="N5498" s="9" t="s">
        <v>3173</v>
      </c>
      <c r="O5498" s="9" t="s">
        <v>4729</v>
      </c>
      <c r="P5498" s="9" t="s">
        <v>54</v>
      </c>
      <c r="Q5498" s="9" t="s">
        <v>54</v>
      </c>
      <c r="R5498" s="9" t="s">
        <v>54</v>
      </c>
      <c r="S5498" s="1">
        <v>1</v>
      </c>
      <c r="T5498" s="1">
        <v>2</v>
      </c>
      <c r="U5498" s="1">
        <v>0.03</v>
      </c>
      <c r="V5498" s="1"/>
      <c r="W5498" s="1"/>
      <c r="X5498" s="1"/>
      <c r="Y5498" s="1"/>
      <c r="Z5498" s="1"/>
      <c r="AA5498" s="1"/>
      <c r="AB5498" s="1"/>
      <c r="AC5498" s="1"/>
      <c r="AD5498" s="1"/>
      <c r="AE5498" s="1"/>
      <c r="AF5498" s="1"/>
      <c r="AG5498" s="1"/>
      <c r="AH5498" s="1"/>
      <c r="AI5498" s="1"/>
      <c r="AJ5498" s="9" t="s">
        <v>52</v>
      </c>
      <c r="AK5498" s="9" t="s">
        <v>9982</v>
      </c>
      <c r="AL5498" s="9" t="s">
        <v>52</v>
      </c>
      <c r="AM5498" s="9" t="s">
        <v>52</v>
      </c>
    </row>
    <row r="5499" spans="1:39" ht="30" customHeight="1" x14ac:dyDescent="0.3">
      <c r="A5499" s="10" t="s">
        <v>4793</v>
      </c>
      <c r="B5499" s="10" t="s">
        <v>4794</v>
      </c>
      <c r="C5499" s="10" t="s">
        <v>2008</v>
      </c>
      <c r="D5499" s="11">
        <v>0.253</v>
      </c>
      <c r="E5499" s="15">
        <v>8442</v>
      </c>
      <c r="F5499" s="17">
        <f>TRUNC(E5499*D5499,1)</f>
        <v>2135.8000000000002</v>
      </c>
      <c r="G5499" s="15">
        <v>47967</v>
      </c>
      <c r="H5499" s="17">
        <f>TRUNC(G5499*D5499,1)</f>
        <v>12135.6</v>
      </c>
      <c r="I5499" s="15">
        <v>12688</v>
      </c>
      <c r="J5499" s="17">
        <f>TRUNC(I5499*D5499,1)</f>
        <v>3210</v>
      </c>
      <c r="K5499" s="15">
        <f>TRUNC(E5499+G5499+I5499,1)</f>
        <v>69097</v>
      </c>
      <c r="L5499" s="17">
        <f>TRUNC(F5499+H5499+J5499,1)</f>
        <v>17481.400000000001</v>
      </c>
      <c r="M5499" s="10" t="s">
        <v>52</v>
      </c>
      <c r="N5499" s="9" t="s">
        <v>3173</v>
      </c>
      <c r="O5499" s="9" t="s">
        <v>4795</v>
      </c>
      <c r="P5499" s="9" t="s">
        <v>67</v>
      </c>
      <c r="Q5499" s="9" t="s">
        <v>54</v>
      </c>
      <c r="R5499" s="9" t="s">
        <v>54</v>
      </c>
      <c r="S5499" s="1"/>
      <c r="T5499" s="1"/>
      <c r="U5499" s="1"/>
      <c r="V5499" s="1"/>
      <c r="W5499" s="1"/>
      <c r="X5499" s="1"/>
      <c r="Y5499" s="1"/>
      <c r="Z5499" s="1"/>
      <c r="AA5499" s="1"/>
      <c r="AB5499" s="1"/>
      <c r="AC5499" s="1"/>
      <c r="AD5499" s="1"/>
      <c r="AE5499" s="1"/>
      <c r="AF5499" s="1"/>
      <c r="AG5499" s="1"/>
      <c r="AH5499" s="1"/>
      <c r="AI5499" s="1"/>
      <c r="AJ5499" s="9" t="s">
        <v>52</v>
      </c>
      <c r="AK5499" s="9" t="s">
        <v>9983</v>
      </c>
      <c r="AL5499" s="9" t="s">
        <v>52</v>
      </c>
      <c r="AM5499" s="9" t="s">
        <v>52</v>
      </c>
    </row>
    <row r="5500" spans="1:39" ht="30" customHeight="1" x14ac:dyDescent="0.3">
      <c r="A5500" s="10" t="s">
        <v>4735</v>
      </c>
      <c r="B5500" s="10" t="s">
        <v>52</v>
      </c>
      <c r="C5500" s="10" t="s">
        <v>52</v>
      </c>
      <c r="D5500" s="11"/>
      <c r="E5500" s="15"/>
      <c r="F5500" s="17">
        <f>TRUNC(SUMIF(N5496:N5499, N5495, F5496:F5499),0)</f>
        <v>2135</v>
      </c>
      <c r="G5500" s="15"/>
      <c r="H5500" s="17">
        <f>TRUNC(SUMIF(N5496:N5499, N5495, H5496:H5499),0)</f>
        <v>82594</v>
      </c>
      <c r="I5500" s="15"/>
      <c r="J5500" s="17">
        <f>TRUNC(SUMIF(N5496:N5499, N5495, J5496:J5499),0)</f>
        <v>5323</v>
      </c>
      <c r="K5500" s="15"/>
      <c r="L5500" s="17">
        <f>F5500+H5500+J5500</f>
        <v>90052</v>
      </c>
      <c r="M5500" s="10" t="s">
        <v>52</v>
      </c>
      <c r="N5500" s="9" t="s">
        <v>4736</v>
      </c>
      <c r="O5500" s="9" t="s">
        <v>4736</v>
      </c>
      <c r="P5500" s="9" t="s">
        <v>52</v>
      </c>
      <c r="Q5500" s="9" t="s">
        <v>52</v>
      </c>
      <c r="R5500" s="9" t="s">
        <v>52</v>
      </c>
      <c r="S5500" s="1"/>
      <c r="T5500" s="1"/>
      <c r="U5500" s="1"/>
      <c r="V5500" s="1"/>
      <c r="W5500" s="1"/>
      <c r="X5500" s="1"/>
      <c r="Y5500" s="1"/>
      <c r="Z5500" s="1"/>
      <c r="AA5500" s="1"/>
      <c r="AB5500" s="1"/>
      <c r="AC5500" s="1"/>
      <c r="AD5500" s="1"/>
      <c r="AE5500" s="1"/>
      <c r="AF5500" s="1"/>
      <c r="AG5500" s="1"/>
      <c r="AH5500" s="1"/>
      <c r="AI5500" s="1"/>
      <c r="AJ5500" s="9" t="s">
        <v>52</v>
      </c>
      <c r="AK5500" s="9" t="s">
        <v>52</v>
      </c>
      <c r="AL5500" s="9" t="s">
        <v>52</v>
      </c>
      <c r="AM5500" s="9" t="s">
        <v>52</v>
      </c>
    </row>
    <row r="5501" spans="1:39" ht="30" customHeight="1" x14ac:dyDescent="0.3">
      <c r="A5501" s="11"/>
      <c r="B5501" s="11"/>
      <c r="C5501" s="11"/>
      <c r="D5501" s="11"/>
      <c r="E5501" s="15"/>
      <c r="F5501" s="17"/>
      <c r="G5501" s="15"/>
      <c r="H5501" s="17"/>
      <c r="I5501" s="15"/>
      <c r="J5501" s="17"/>
      <c r="K5501" s="15"/>
      <c r="L5501" s="17"/>
      <c r="M5501" s="11"/>
    </row>
    <row r="5502" spans="1:39" ht="30" customHeight="1" x14ac:dyDescent="0.3">
      <c r="A5502" s="14" t="s">
        <v>9984</v>
      </c>
      <c r="B5502" s="14"/>
      <c r="C5502" s="14"/>
      <c r="D5502" s="14"/>
      <c r="E5502" s="16"/>
      <c r="F5502" s="18"/>
      <c r="G5502" s="16"/>
      <c r="H5502" s="18"/>
      <c r="I5502" s="16"/>
      <c r="J5502" s="18"/>
      <c r="K5502" s="16"/>
      <c r="L5502" s="18"/>
      <c r="M5502" s="14"/>
      <c r="N5502" s="5" t="s">
        <v>3176</v>
      </c>
    </row>
    <row r="5503" spans="1:39" ht="30" customHeight="1" x14ac:dyDescent="0.3">
      <c r="A5503" s="10" t="s">
        <v>4750</v>
      </c>
      <c r="B5503" s="10" t="s">
        <v>4714</v>
      </c>
      <c r="C5503" s="10" t="s">
        <v>4715</v>
      </c>
      <c r="D5503" s="11">
        <v>0.19400000000000001</v>
      </c>
      <c r="E5503" s="15">
        <v>0</v>
      </c>
      <c r="F5503" s="17">
        <f>TRUNC(E5503*D5503,1)</f>
        <v>0</v>
      </c>
      <c r="G5503" s="15">
        <v>192375</v>
      </c>
      <c r="H5503" s="17">
        <f>TRUNC(G5503*D5503,1)</f>
        <v>37320.699999999997</v>
      </c>
      <c r="I5503" s="15">
        <v>0</v>
      </c>
      <c r="J5503" s="17">
        <f>TRUNC(I5503*D5503,1)</f>
        <v>0</v>
      </c>
      <c r="K5503" s="15">
        <f>TRUNC(E5503+G5503+I5503,1)</f>
        <v>192375</v>
      </c>
      <c r="L5503" s="17">
        <f>TRUNC(F5503+H5503+J5503,1)</f>
        <v>37320.699999999997</v>
      </c>
      <c r="M5503" s="10" t="s">
        <v>52</v>
      </c>
      <c r="N5503" s="9" t="s">
        <v>3176</v>
      </c>
      <c r="O5503" s="9" t="s">
        <v>4751</v>
      </c>
      <c r="P5503" s="9" t="s">
        <v>54</v>
      </c>
      <c r="Q5503" s="9" t="s">
        <v>54</v>
      </c>
      <c r="R5503" s="9" t="s">
        <v>67</v>
      </c>
      <c r="S5503" s="1"/>
      <c r="T5503" s="1"/>
      <c r="U5503" s="1"/>
      <c r="V5503" s="1">
        <v>1</v>
      </c>
      <c r="W5503" s="1">
        <v>2</v>
      </c>
      <c r="X5503" s="1"/>
      <c r="Y5503" s="1"/>
      <c r="Z5503" s="1"/>
      <c r="AA5503" s="1"/>
      <c r="AB5503" s="1"/>
      <c r="AC5503" s="1"/>
      <c r="AD5503" s="1"/>
      <c r="AE5503" s="1"/>
      <c r="AF5503" s="1"/>
      <c r="AG5503" s="1"/>
      <c r="AH5503" s="1"/>
      <c r="AI5503" s="1"/>
      <c r="AJ5503" s="9" t="s">
        <v>52</v>
      </c>
      <c r="AK5503" s="9" t="s">
        <v>9986</v>
      </c>
      <c r="AL5503" s="9" t="s">
        <v>52</v>
      </c>
      <c r="AM5503" s="9" t="s">
        <v>52</v>
      </c>
    </row>
    <row r="5504" spans="1:39" ht="30" customHeight="1" x14ac:dyDescent="0.3">
      <c r="A5504" s="10" t="s">
        <v>4720</v>
      </c>
      <c r="B5504" s="10" t="s">
        <v>4714</v>
      </c>
      <c r="C5504" s="10" t="s">
        <v>4715</v>
      </c>
      <c r="D5504" s="11">
        <v>8.4000000000000005E-2</v>
      </c>
      <c r="E5504" s="15">
        <v>0</v>
      </c>
      <c r="F5504" s="17">
        <f>TRUNC(E5504*D5504,1)</f>
        <v>0</v>
      </c>
      <c r="G5504" s="15">
        <v>153671</v>
      </c>
      <c r="H5504" s="17">
        <f>TRUNC(G5504*D5504,1)</f>
        <v>12908.3</v>
      </c>
      <c r="I5504" s="15">
        <v>0</v>
      </c>
      <c r="J5504" s="17">
        <f>TRUNC(I5504*D5504,1)</f>
        <v>0</v>
      </c>
      <c r="K5504" s="15">
        <f>TRUNC(E5504+G5504+I5504,1)</f>
        <v>153671</v>
      </c>
      <c r="L5504" s="17">
        <f>TRUNC(F5504+H5504+J5504,1)</f>
        <v>12908.3</v>
      </c>
      <c r="M5504" s="10" t="s">
        <v>52</v>
      </c>
      <c r="N5504" s="9" t="s">
        <v>3176</v>
      </c>
      <c r="O5504" s="9" t="s">
        <v>4721</v>
      </c>
      <c r="P5504" s="9" t="s">
        <v>54</v>
      </c>
      <c r="Q5504" s="9" t="s">
        <v>54</v>
      </c>
      <c r="R5504" s="9" t="s">
        <v>67</v>
      </c>
      <c r="S5504" s="1"/>
      <c r="T5504" s="1"/>
      <c r="U5504" s="1"/>
      <c r="V5504" s="1">
        <v>1</v>
      </c>
      <c r="W5504" s="1">
        <v>2</v>
      </c>
      <c r="X5504" s="1"/>
      <c r="Y5504" s="1"/>
      <c r="Z5504" s="1"/>
      <c r="AA5504" s="1"/>
      <c r="AB5504" s="1"/>
      <c r="AC5504" s="1"/>
      <c r="AD5504" s="1"/>
      <c r="AE5504" s="1"/>
      <c r="AF5504" s="1"/>
      <c r="AG5504" s="1"/>
      <c r="AH5504" s="1"/>
      <c r="AI5504" s="1"/>
      <c r="AJ5504" s="9" t="s">
        <v>52</v>
      </c>
      <c r="AK5504" s="9" t="s">
        <v>9987</v>
      </c>
      <c r="AL5504" s="9" t="s">
        <v>52</v>
      </c>
      <c r="AM5504" s="9" t="s">
        <v>52</v>
      </c>
    </row>
    <row r="5505" spans="1:39" ht="30" customHeight="1" x14ac:dyDescent="0.3">
      <c r="A5505" s="10" t="s">
        <v>4727</v>
      </c>
      <c r="B5505" s="10" t="s">
        <v>4797</v>
      </c>
      <c r="C5505" s="10" t="s">
        <v>732</v>
      </c>
      <c r="D5505" s="11">
        <v>1</v>
      </c>
      <c r="E5505" s="15">
        <v>0</v>
      </c>
      <c r="F5505" s="17">
        <f>TRUNC(E5505*D5505,1)</f>
        <v>0</v>
      </c>
      <c r="G5505" s="15">
        <v>0</v>
      </c>
      <c r="H5505" s="17">
        <f>TRUNC(G5505*D5505,1)</f>
        <v>0</v>
      </c>
      <c r="I5505" s="15">
        <f>TRUNC(SUMIF(V5503:V5507, RIGHTB(O5505, 1), H5503:H5507)*U5505, 2)</f>
        <v>1506.87</v>
      </c>
      <c r="J5505" s="17">
        <f>TRUNC(I5505*D5505,1)</f>
        <v>1506.8</v>
      </c>
      <c r="K5505" s="15">
        <f>TRUNC(E5505+G5505+I5505,1)</f>
        <v>1506.8</v>
      </c>
      <c r="L5505" s="17">
        <f>TRUNC(F5505+H5505+J5505,1)</f>
        <v>1506.8</v>
      </c>
      <c r="M5505" s="10" t="s">
        <v>52</v>
      </c>
      <c r="N5505" s="9" t="s">
        <v>3176</v>
      </c>
      <c r="O5505" s="9" t="s">
        <v>4729</v>
      </c>
      <c r="P5505" s="9" t="s">
        <v>54</v>
      </c>
      <c r="Q5505" s="9" t="s">
        <v>54</v>
      </c>
      <c r="R5505" s="9" t="s">
        <v>54</v>
      </c>
      <c r="S5505" s="1">
        <v>1</v>
      </c>
      <c r="T5505" s="1">
        <v>2</v>
      </c>
      <c r="U5505" s="1">
        <v>0.03</v>
      </c>
      <c r="V5505" s="1"/>
      <c r="W5505" s="1"/>
      <c r="X5505" s="1"/>
      <c r="Y5505" s="1"/>
      <c r="Z5505" s="1"/>
      <c r="AA5505" s="1"/>
      <c r="AB5505" s="1"/>
      <c r="AC5505" s="1"/>
      <c r="AD5505" s="1"/>
      <c r="AE5505" s="1"/>
      <c r="AF5505" s="1"/>
      <c r="AG5505" s="1"/>
      <c r="AH5505" s="1"/>
      <c r="AI5505" s="1"/>
      <c r="AJ5505" s="9" t="s">
        <v>52</v>
      </c>
      <c r="AK5505" s="9" t="s">
        <v>9988</v>
      </c>
      <c r="AL5505" s="9" t="s">
        <v>52</v>
      </c>
      <c r="AM5505" s="9" t="s">
        <v>52</v>
      </c>
    </row>
    <row r="5506" spans="1:39" ht="30" customHeight="1" x14ac:dyDescent="0.3">
      <c r="A5506" s="10" t="s">
        <v>4793</v>
      </c>
      <c r="B5506" s="10" t="s">
        <v>4794</v>
      </c>
      <c r="C5506" s="10" t="s">
        <v>2008</v>
      </c>
      <c r="D5506" s="11">
        <v>0.222</v>
      </c>
      <c r="E5506" s="15">
        <v>8442</v>
      </c>
      <c r="F5506" s="17">
        <f>TRUNC(E5506*D5506,1)</f>
        <v>1874.1</v>
      </c>
      <c r="G5506" s="15">
        <v>47967</v>
      </c>
      <c r="H5506" s="17">
        <f>TRUNC(G5506*D5506,1)</f>
        <v>10648.6</v>
      </c>
      <c r="I5506" s="15">
        <v>12688</v>
      </c>
      <c r="J5506" s="17">
        <f>TRUNC(I5506*D5506,1)</f>
        <v>2816.7</v>
      </c>
      <c r="K5506" s="15">
        <f>TRUNC(E5506+G5506+I5506,1)</f>
        <v>69097</v>
      </c>
      <c r="L5506" s="17">
        <f>TRUNC(F5506+H5506+J5506,1)</f>
        <v>15339.4</v>
      </c>
      <c r="M5506" s="10" t="s">
        <v>52</v>
      </c>
      <c r="N5506" s="9" t="s">
        <v>3176</v>
      </c>
      <c r="O5506" s="9" t="s">
        <v>4795</v>
      </c>
      <c r="P5506" s="9" t="s">
        <v>67</v>
      </c>
      <c r="Q5506" s="9" t="s">
        <v>54</v>
      </c>
      <c r="R5506" s="9" t="s">
        <v>54</v>
      </c>
      <c r="S5506" s="1"/>
      <c r="T5506" s="1"/>
      <c r="U5506" s="1"/>
      <c r="V5506" s="1"/>
      <c r="W5506" s="1"/>
      <c r="X5506" s="1"/>
      <c r="Y5506" s="1"/>
      <c r="Z5506" s="1"/>
      <c r="AA5506" s="1"/>
      <c r="AB5506" s="1"/>
      <c r="AC5506" s="1"/>
      <c r="AD5506" s="1"/>
      <c r="AE5506" s="1"/>
      <c r="AF5506" s="1"/>
      <c r="AG5506" s="1"/>
      <c r="AH5506" s="1"/>
      <c r="AI5506" s="1"/>
      <c r="AJ5506" s="9" t="s">
        <v>52</v>
      </c>
      <c r="AK5506" s="9" t="s">
        <v>9989</v>
      </c>
      <c r="AL5506" s="9" t="s">
        <v>52</v>
      </c>
      <c r="AM5506" s="9" t="s">
        <v>52</v>
      </c>
    </row>
    <row r="5507" spans="1:39" ht="30" customHeight="1" x14ac:dyDescent="0.3">
      <c r="A5507" s="10" t="s">
        <v>7817</v>
      </c>
      <c r="B5507" s="10" t="s">
        <v>7818</v>
      </c>
      <c r="C5507" s="10" t="s">
        <v>732</v>
      </c>
      <c r="D5507" s="11">
        <v>1</v>
      </c>
      <c r="E5507" s="15">
        <v>0</v>
      </c>
      <c r="F5507" s="17">
        <f>TRUNC(E5507*D5507,1)</f>
        <v>0</v>
      </c>
      <c r="G5507" s="15">
        <f>TRUNC(SUMIF(W5503:W5507, RIGHTB(O5507, 1), H5503:H5507)*U5507, 2)</f>
        <v>10045.799999999999</v>
      </c>
      <c r="H5507" s="17">
        <f>TRUNC(G5507*D5507,1)</f>
        <v>10045.799999999999</v>
      </c>
      <c r="I5507" s="15">
        <v>0</v>
      </c>
      <c r="J5507" s="17">
        <f>TRUNC(I5507*D5507,1)</f>
        <v>0</v>
      </c>
      <c r="K5507" s="15">
        <f>TRUNC(E5507+G5507+I5507,1)</f>
        <v>10045.799999999999</v>
      </c>
      <c r="L5507" s="17">
        <f>TRUNC(F5507+H5507+J5507,1)</f>
        <v>10045.799999999999</v>
      </c>
      <c r="M5507" s="10" t="s">
        <v>52</v>
      </c>
      <c r="N5507" s="9" t="s">
        <v>3176</v>
      </c>
      <c r="O5507" s="9" t="s">
        <v>4733</v>
      </c>
      <c r="P5507" s="9" t="s">
        <v>54</v>
      </c>
      <c r="Q5507" s="9" t="s">
        <v>54</v>
      </c>
      <c r="R5507" s="9" t="s">
        <v>54</v>
      </c>
      <c r="S5507" s="1">
        <v>1</v>
      </c>
      <c r="T5507" s="1">
        <v>1</v>
      </c>
      <c r="U5507" s="1">
        <v>0.2</v>
      </c>
      <c r="V5507" s="1"/>
      <c r="W5507" s="1"/>
      <c r="X5507" s="1"/>
      <c r="Y5507" s="1"/>
      <c r="Z5507" s="1"/>
      <c r="AA5507" s="1"/>
      <c r="AB5507" s="1"/>
      <c r="AC5507" s="1"/>
      <c r="AD5507" s="1"/>
      <c r="AE5507" s="1"/>
      <c r="AF5507" s="1"/>
      <c r="AG5507" s="1"/>
      <c r="AH5507" s="1"/>
      <c r="AI5507" s="1"/>
      <c r="AJ5507" s="9" t="s">
        <v>52</v>
      </c>
      <c r="AK5507" s="9" t="s">
        <v>9990</v>
      </c>
      <c r="AL5507" s="9" t="s">
        <v>52</v>
      </c>
      <c r="AM5507" s="9" t="s">
        <v>52</v>
      </c>
    </row>
    <row r="5508" spans="1:39" ht="30" customHeight="1" x14ac:dyDescent="0.3">
      <c r="A5508" s="10" t="s">
        <v>4735</v>
      </c>
      <c r="B5508" s="10" t="s">
        <v>52</v>
      </c>
      <c r="C5508" s="10" t="s">
        <v>52</v>
      </c>
      <c r="D5508" s="11"/>
      <c r="E5508" s="15"/>
      <c r="F5508" s="17">
        <f>TRUNC(SUMIF(N5503:N5507, N5502, F5503:F5507),0)</f>
        <v>1874</v>
      </c>
      <c r="G5508" s="15"/>
      <c r="H5508" s="17">
        <f>TRUNC(SUMIF(N5503:N5507, N5502, H5503:H5507),0)</f>
        <v>70923</v>
      </c>
      <c r="I5508" s="15"/>
      <c r="J5508" s="17">
        <f>TRUNC(SUMIF(N5503:N5507, N5502, J5503:J5507),0)</f>
        <v>4323</v>
      </c>
      <c r="K5508" s="15"/>
      <c r="L5508" s="17">
        <f>F5508+H5508+J5508</f>
        <v>77120</v>
      </c>
      <c r="M5508" s="10" t="s">
        <v>52</v>
      </c>
      <c r="N5508" s="9" t="s">
        <v>4736</v>
      </c>
      <c r="O5508" s="9" t="s">
        <v>4736</v>
      </c>
      <c r="P5508" s="9" t="s">
        <v>52</v>
      </c>
      <c r="Q5508" s="9" t="s">
        <v>52</v>
      </c>
      <c r="R5508" s="9" t="s">
        <v>52</v>
      </c>
      <c r="S5508" s="1"/>
      <c r="T5508" s="1"/>
      <c r="U5508" s="1"/>
      <c r="V5508" s="1"/>
      <c r="W5508" s="1"/>
      <c r="X5508" s="1"/>
      <c r="Y5508" s="1"/>
      <c r="Z5508" s="1"/>
      <c r="AA5508" s="1"/>
      <c r="AB5508" s="1"/>
      <c r="AC5508" s="1"/>
      <c r="AD5508" s="1"/>
      <c r="AE5508" s="1"/>
      <c r="AF5508" s="1"/>
      <c r="AG5508" s="1"/>
      <c r="AH5508" s="1"/>
      <c r="AI5508" s="1"/>
      <c r="AJ5508" s="9" t="s">
        <v>52</v>
      </c>
      <c r="AK5508" s="9" t="s">
        <v>52</v>
      </c>
      <c r="AL5508" s="9" t="s">
        <v>52</v>
      </c>
      <c r="AM5508" s="9" t="s">
        <v>52</v>
      </c>
    </row>
    <row r="5509" spans="1:39" ht="30" customHeight="1" x14ac:dyDescent="0.3">
      <c r="A5509" s="11"/>
      <c r="B5509" s="11"/>
      <c r="C5509" s="11"/>
      <c r="D5509" s="11"/>
      <c r="E5509" s="15"/>
      <c r="F5509" s="17"/>
      <c r="G5509" s="15"/>
      <c r="H5509" s="17"/>
      <c r="I5509" s="15"/>
      <c r="J5509" s="17"/>
      <c r="K5509" s="15"/>
      <c r="L5509" s="17"/>
      <c r="M5509" s="11"/>
    </row>
    <row r="5510" spans="1:39" ht="30" customHeight="1" x14ac:dyDescent="0.3">
      <c r="A5510" s="14" t="s">
        <v>9991</v>
      </c>
      <c r="B5510" s="14"/>
      <c r="C5510" s="14"/>
      <c r="D5510" s="14"/>
      <c r="E5510" s="16"/>
      <c r="F5510" s="18"/>
      <c r="G5510" s="16"/>
      <c r="H5510" s="18"/>
      <c r="I5510" s="16"/>
      <c r="J5510" s="18"/>
      <c r="K5510" s="16"/>
      <c r="L5510" s="18"/>
      <c r="M5510" s="14"/>
      <c r="N5510" s="5" t="s">
        <v>3179</v>
      </c>
    </row>
    <row r="5511" spans="1:39" ht="30" customHeight="1" x14ac:dyDescent="0.3">
      <c r="A5511" s="10" t="s">
        <v>4750</v>
      </c>
      <c r="B5511" s="10" t="s">
        <v>4714</v>
      </c>
      <c r="C5511" s="10" t="s">
        <v>4715</v>
      </c>
      <c r="D5511" s="11">
        <v>0.27200000000000002</v>
      </c>
      <c r="E5511" s="15">
        <v>0</v>
      </c>
      <c r="F5511" s="17">
        <f>TRUNC(E5511*D5511,1)</f>
        <v>0</v>
      </c>
      <c r="G5511" s="15">
        <v>192375</v>
      </c>
      <c r="H5511" s="17">
        <f>TRUNC(G5511*D5511,1)</f>
        <v>52326</v>
      </c>
      <c r="I5511" s="15">
        <v>0</v>
      </c>
      <c r="J5511" s="17">
        <f>TRUNC(I5511*D5511,1)</f>
        <v>0</v>
      </c>
      <c r="K5511" s="15">
        <f>TRUNC(E5511+G5511+I5511,1)</f>
        <v>192375</v>
      </c>
      <c r="L5511" s="17">
        <f>TRUNC(F5511+H5511+J5511,1)</f>
        <v>52326</v>
      </c>
      <c r="M5511" s="10" t="s">
        <v>52</v>
      </c>
      <c r="N5511" s="9" t="s">
        <v>3179</v>
      </c>
      <c r="O5511" s="9" t="s">
        <v>4751</v>
      </c>
      <c r="P5511" s="9" t="s">
        <v>54</v>
      </c>
      <c r="Q5511" s="9" t="s">
        <v>54</v>
      </c>
      <c r="R5511" s="9" t="s">
        <v>67</v>
      </c>
      <c r="S5511" s="1"/>
      <c r="T5511" s="1"/>
      <c r="U5511" s="1"/>
      <c r="V5511" s="1">
        <v>1</v>
      </c>
      <c r="W5511" s="1">
        <v>2</v>
      </c>
      <c r="X5511" s="1"/>
      <c r="Y5511" s="1"/>
      <c r="Z5511" s="1"/>
      <c r="AA5511" s="1"/>
      <c r="AB5511" s="1"/>
      <c r="AC5511" s="1"/>
      <c r="AD5511" s="1"/>
      <c r="AE5511" s="1"/>
      <c r="AF5511" s="1"/>
      <c r="AG5511" s="1"/>
      <c r="AH5511" s="1"/>
      <c r="AI5511" s="1"/>
      <c r="AJ5511" s="9" t="s">
        <v>52</v>
      </c>
      <c r="AK5511" s="9" t="s">
        <v>9993</v>
      </c>
      <c r="AL5511" s="9" t="s">
        <v>52</v>
      </c>
      <c r="AM5511" s="9" t="s">
        <v>52</v>
      </c>
    </row>
    <row r="5512" spans="1:39" ht="30" customHeight="1" x14ac:dyDescent="0.3">
      <c r="A5512" s="10" t="s">
        <v>4720</v>
      </c>
      <c r="B5512" s="10" t="s">
        <v>4714</v>
      </c>
      <c r="C5512" s="10" t="s">
        <v>4715</v>
      </c>
      <c r="D5512" s="11">
        <v>0.11799999999999999</v>
      </c>
      <c r="E5512" s="15">
        <v>0</v>
      </c>
      <c r="F5512" s="17">
        <f>TRUNC(E5512*D5512,1)</f>
        <v>0</v>
      </c>
      <c r="G5512" s="15">
        <v>153671</v>
      </c>
      <c r="H5512" s="17">
        <f>TRUNC(G5512*D5512,1)</f>
        <v>18133.099999999999</v>
      </c>
      <c r="I5512" s="15">
        <v>0</v>
      </c>
      <c r="J5512" s="17">
        <f>TRUNC(I5512*D5512,1)</f>
        <v>0</v>
      </c>
      <c r="K5512" s="15">
        <f>TRUNC(E5512+G5512+I5512,1)</f>
        <v>153671</v>
      </c>
      <c r="L5512" s="17">
        <f>TRUNC(F5512+H5512+J5512,1)</f>
        <v>18133.099999999999</v>
      </c>
      <c r="M5512" s="10" t="s">
        <v>52</v>
      </c>
      <c r="N5512" s="9" t="s">
        <v>3179</v>
      </c>
      <c r="O5512" s="9" t="s">
        <v>4721</v>
      </c>
      <c r="P5512" s="9" t="s">
        <v>54</v>
      </c>
      <c r="Q5512" s="9" t="s">
        <v>54</v>
      </c>
      <c r="R5512" s="9" t="s">
        <v>67</v>
      </c>
      <c r="S5512" s="1"/>
      <c r="T5512" s="1"/>
      <c r="U5512" s="1"/>
      <c r="V5512" s="1">
        <v>1</v>
      </c>
      <c r="W5512" s="1">
        <v>2</v>
      </c>
      <c r="X5512" s="1"/>
      <c r="Y5512" s="1"/>
      <c r="Z5512" s="1"/>
      <c r="AA5512" s="1"/>
      <c r="AB5512" s="1"/>
      <c r="AC5512" s="1"/>
      <c r="AD5512" s="1"/>
      <c r="AE5512" s="1"/>
      <c r="AF5512" s="1"/>
      <c r="AG5512" s="1"/>
      <c r="AH5512" s="1"/>
      <c r="AI5512" s="1"/>
      <c r="AJ5512" s="9" t="s">
        <v>52</v>
      </c>
      <c r="AK5512" s="9" t="s">
        <v>9994</v>
      </c>
      <c r="AL5512" s="9" t="s">
        <v>52</v>
      </c>
      <c r="AM5512" s="9" t="s">
        <v>52</v>
      </c>
    </row>
    <row r="5513" spans="1:39" ht="30" customHeight="1" x14ac:dyDescent="0.3">
      <c r="A5513" s="10" t="s">
        <v>4727</v>
      </c>
      <c r="B5513" s="10" t="s">
        <v>4797</v>
      </c>
      <c r="C5513" s="10" t="s">
        <v>732</v>
      </c>
      <c r="D5513" s="11">
        <v>1</v>
      </c>
      <c r="E5513" s="15">
        <v>0</v>
      </c>
      <c r="F5513" s="17">
        <f>TRUNC(E5513*D5513,1)</f>
        <v>0</v>
      </c>
      <c r="G5513" s="15">
        <v>0</v>
      </c>
      <c r="H5513" s="17">
        <f>TRUNC(G5513*D5513,1)</f>
        <v>0</v>
      </c>
      <c r="I5513" s="15">
        <f>TRUNC(SUMIF(V5511:V5515, RIGHTB(O5513, 1), H5511:H5515)*U5513, 2)</f>
        <v>2113.77</v>
      </c>
      <c r="J5513" s="17">
        <f>TRUNC(I5513*D5513,1)</f>
        <v>2113.6999999999998</v>
      </c>
      <c r="K5513" s="15">
        <f>TRUNC(E5513+G5513+I5513,1)</f>
        <v>2113.6999999999998</v>
      </c>
      <c r="L5513" s="17">
        <f>TRUNC(F5513+H5513+J5513,1)</f>
        <v>2113.6999999999998</v>
      </c>
      <c r="M5513" s="10" t="s">
        <v>52</v>
      </c>
      <c r="N5513" s="9" t="s">
        <v>3179</v>
      </c>
      <c r="O5513" s="9" t="s">
        <v>4729</v>
      </c>
      <c r="P5513" s="9" t="s">
        <v>54</v>
      </c>
      <c r="Q5513" s="9" t="s">
        <v>54</v>
      </c>
      <c r="R5513" s="9" t="s">
        <v>54</v>
      </c>
      <c r="S5513" s="1">
        <v>1</v>
      </c>
      <c r="T5513" s="1">
        <v>2</v>
      </c>
      <c r="U5513" s="1">
        <v>0.03</v>
      </c>
      <c r="V5513" s="1"/>
      <c r="W5513" s="1"/>
      <c r="X5513" s="1"/>
      <c r="Y5513" s="1"/>
      <c r="Z5513" s="1"/>
      <c r="AA5513" s="1"/>
      <c r="AB5513" s="1"/>
      <c r="AC5513" s="1"/>
      <c r="AD5513" s="1"/>
      <c r="AE5513" s="1"/>
      <c r="AF5513" s="1"/>
      <c r="AG5513" s="1"/>
      <c r="AH5513" s="1"/>
      <c r="AI5513" s="1"/>
      <c r="AJ5513" s="9" t="s">
        <v>52</v>
      </c>
      <c r="AK5513" s="9" t="s">
        <v>9995</v>
      </c>
      <c r="AL5513" s="9" t="s">
        <v>52</v>
      </c>
      <c r="AM5513" s="9" t="s">
        <v>52</v>
      </c>
    </row>
    <row r="5514" spans="1:39" ht="30" customHeight="1" x14ac:dyDescent="0.3">
      <c r="A5514" s="10" t="s">
        <v>4793</v>
      </c>
      <c r="B5514" s="10" t="s">
        <v>4794</v>
      </c>
      <c r="C5514" s="10" t="s">
        <v>2008</v>
      </c>
      <c r="D5514" s="11">
        <v>0.253</v>
      </c>
      <c r="E5514" s="15">
        <v>8442</v>
      </c>
      <c r="F5514" s="17">
        <f>TRUNC(E5514*D5514,1)</f>
        <v>2135.8000000000002</v>
      </c>
      <c r="G5514" s="15">
        <v>47967</v>
      </c>
      <c r="H5514" s="17">
        <f>TRUNC(G5514*D5514,1)</f>
        <v>12135.6</v>
      </c>
      <c r="I5514" s="15">
        <v>12688</v>
      </c>
      <c r="J5514" s="17">
        <f>TRUNC(I5514*D5514,1)</f>
        <v>3210</v>
      </c>
      <c r="K5514" s="15">
        <f>TRUNC(E5514+G5514+I5514,1)</f>
        <v>69097</v>
      </c>
      <c r="L5514" s="17">
        <f>TRUNC(F5514+H5514+J5514,1)</f>
        <v>17481.400000000001</v>
      </c>
      <c r="M5514" s="10" t="s">
        <v>52</v>
      </c>
      <c r="N5514" s="9" t="s">
        <v>3179</v>
      </c>
      <c r="O5514" s="9" t="s">
        <v>4795</v>
      </c>
      <c r="P5514" s="9" t="s">
        <v>67</v>
      </c>
      <c r="Q5514" s="9" t="s">
        <v>54</v>
      </c>
      <c r="R5514" s="9" t="s">
        <v>54</v>
      </c>
      <c r="S5514" s="1"/>
      <c r="T5514" s="1"/>
      <c r="U5514" s="1"/>
      <c r="V5514" s="1"/>
      <c r="W5514" s="1"/>
      <c r="X5514" s="1"/>
      <c r="Y5514" s="1"/>
      <c r="Z5514" s="1"/>
      <c r="AA5514" s="1"/>
      <c r="AB5514" s="1"/>
      <c r="AC5514" s="1"/>
      <c r="AD5514" s="1"/>
      <c r="AE5514" s="1"/>
      <c r="AF5514" s="1"/>
      <c r="AG5514" s="1"/>
      <c r="AH5514" s="1"/>
      <c r="AI5514" s="1"/>
      <c r="AJ5514" s="9" t="s">
        <v>52</v>
      </c>
      <c r="AK5514" s="9" t="s">
        <v>9996</v>
      </c>
      <c r="AL5514" s="9" t="s">
        <v>52</v>
      </c>
      <c r="AM5514" s="9" t="s">
        <v>52</v>
      </c>
    </row>
    <row r="5515" spans="1:39" ht="30" customHeight="1" x14ac:dyDescent="0.3">
      <c r="A5515" s="10" t="s">
        <v>7817</v>
      </c>
      <c r="B5515" s="10" t="s">
        <v>7818</v>
      </c>
      <c r="C5515" s="10" t="s">
        <v>732</v>
      </c>
      <c r="D5515" s="11">
        <v>1</v>
      </c>
      <c r="E5515" s="15">
        <v>0</v>
      </c>
      <c r="F5515" s="17">
        <f>TRUNC(E5515*D5515,1)</f>
        <v>0</v>
      </c>
      <c r="G5515" s="15">
        <f>TRUNC(SUMIF(W5511:W5515, RIGHTB(O5515, 1), H5511:H5515)*U5515, 2)</f>
        <v>14091.82</v>
      </c>
      <c r="H5515" s="17">
        <f>TRUNC(G5515*D5515,1)</f>
        <v>14091.8</v>
      </c>
      <c r="I5515" s="15">
        <v>0</v>
      </c>
      <c r="J5515" s="17">
        <f>TRUNC(I5515*D5515,1)</f>
        <v>0</v>
      </c>
      <c r="K5515" s="15">
        <f>TRUNC(E5515+G5515+I5515,1)</f>
        <v>14091.8</v>
      </c>
      <c r="L5515" s="17">
        <f>TRUNC(F5515+H5515+J5515,1)</f>
        <v>14091.8</v>
      </c>
      <c r="M5515" s="10" t="s">
        <v>52</v>
      </c>
      <c r="N5515" s="9" t="s">
        <v>3179</v>
      </c>
      <c r="O5515" s="9" t="s">
        <v>4733</v>
      </c>
      <c r="P5515" s="9" t="s">
        <v>54</v>
      </c>
      <c r="Q5515" s="9" t="s">
        <v>54</v>
      </c>
      <c r="R5515" s="9" t="s">
        <v>54</v>
      </c>
      <c r="S5515" s="1">
        <v>1</v>
      </c>
      <c r="T5515" s="1">
        <v>1</v>
      </c>
      <c r="U5515" s="1">
        <v>0.2</v>
      </c>
      <c r="V5515" s="1"/>
      <c r="W5515" s="1"/>
      <c r="X5515" s="1"/>
      <c r="Y5515" s="1"/>
      <c r="Z5515" s="1"/>
      <c r="AA5515" s="1"/>
      <c r="AB5515" s="1"/>
      <c r="AC5515" s="1"/>
      <c r="AD5515" s="1"/>
      <c r="AE5515" s="1"/>
      <c r="AF5515" s="1"/>
      <c r="AG5515" s="1"/>
      <c r="AH5515" s="1"/>
      <c r="AI5515" s="1"/>
      <c r="AJ5515" s="9" t="s">
        <v>52</v>
      </c>
      <c r="AK5515" s="9" t="s">
        <v>9997</v>
      </c>
      <c r="AL5515" s="9" t="s">
        <v>52</v>
      </c>
      <c r="AM5515" s="9" t="s">
        <v>52</v>
      </c>
    </row>
    <row r="5516" spans="1:39" ht="30" customHeight="1" x14ac:dyDescent="0.3">
      <c r="A5516" s="10" t="s">
        <v>4735</v>
      </c>
      <c r="B5516" s="10" t="s">
        <v>52</v>
      </c>
      <c r="C5516" s="10" t="s">
        <v>52</v>
      </c>
      <c r="D5516" s="11"/>
      <c r="E5516" s="15"/>
      <c r="F5516" s="17">
        <f>TRUNC(SUMIF(N5511:N5515, N5510, F5511:F5515),0)</f>
        <v>2135</v>
      </c>
      <c r="G5516" s="15"/>
      <c r="H5516" s="17">
        <f>TRUNC(SUMIF(N5511:N5515, N5510, H5511:H5515),0)</f>
        <v>96686</v>
      </c>
      <c r="I5516" s="15"/>
      <c r="J5516" s="17">
        <f>TRUNC(SUMIF(N5511:N5515, N5510, J5511:J5515),0)</f>
        <v>5323</v>
      </c>
      <c r="K5516" s="15"/>
      <c r="L5516" s="17">
        <f>F5516+H5516+J5516</f>
        <v>104144</v>
      </c>
      <c r="M5516" s="10" t="s">
        <v>52</v>
      </c>
      <c r="N5516" s="9" t="s">
        <v>4736</v>
      </c>
      <c r="O5516" s="9" t="s">
        <v>4736</v>
      </c>
      <c r="P5516" s="9" t="s">
        <v>52</v>
      </c>
      <c r="Q5516" s="9" t="s">
        <v>52</v>
      </c>
      <c r="R5516" s="9" t="s">
        <v>52</v>
      </c>
      <c r="S5516" s="1"/>
      <c r="T5516" s="1"/>
      <c r="U5516" s="1"/>
      <c r="V5516" s="1"/>
      <c r="W5516" s="1"/>
      <c r="X5516" s="1"/>
      <c r="Y5516" s="1"/>
      <c r="Z5516" s="1"/>
      <c r="AA5516" s="1"/>
      <c r="AB5516" s="1"/>
      <c r="AC5516" s="1"/>
      <c r="AD5516" s="1"/>
      <c r="AE5516" s="1"/>
      <c r="AF5516" s="1"/>
      <c r="AG5516" s="1"/>
      <c r="AH5516" s="1"/>
      <c r="AI5516" s="1"/>
      <c r="AJ5516" s="9" t="s">
        <v>52</v>
      </c>
      <c r="AK5516" s="9" t="s">
        <v>52</v>
      </c>
      <c r="AL5516" s="9" t="s">
        <v>52</v>
      </c>
      <c r="AM5516" s="9" t="s">
        <v>52</v>
      </c>
    </row>
    <row r="5517" spans="1:39" ht="30" customHeight="1" x14ac:dyDescent="0.3">
      <c r="A5517" s="11"/>
      <c r="B5517" s="11"/>
      <c r="C5517" s="11"/>
      <c r="D5517" s="11"/>
      <c r="E5517" s="15"/>
      <c r="F5517" s="17"/>
      <c r="G5517" s="15"/>
      <c r="H5517" s="17"/>
      <c r="I5517" s="15"/>
      <c r="J5517" s="17"/>
      <c r="K5517" s="15"/>
      <c r="L5517" s="17"/>
      <c r="M5517" s="11"/>
    </row>
    <row r="5518" spans="1:39" ht="30" customHeight="1" x14ac:dyDescent="0.3">
      <c r="A5518" s="14" t="s">
        <v>9998</v>
      </c>
      <c r="B5518" s="14"/>
      <c r="C5518" s="14"/>
      <c r="D5518" s="14"/>
      <c r="E5518" s="16"/>
      <c r="F5518" s="18"/>
      <c r="G5518" s="16"/>
      <c r="H5518" s="18"/>
      <c r="I5518" s="16"/>
      <c r="J5518" s="18"/>
      <c r="K5518" s="16"/>
      <c r="L5518" s="18"/>
      <c r="M5518" s="14"/>
      <c r="N5518" s="5" t="s">
        <v>3183</v>
      </c>
    </row>
    <row r="5519" spans="1:39" ht="30" customHeight="1" x14ac:dyDescent="0.3">
      <c r="A5519" s="10" t="s">
        <v>9008</v>
      </c>
      <c r="B5519" s="10" t="s">
        <v>4714</v>
      </c>
      <c r="C5519" s="10" t="s">
        <v>4715</v>
      </c>
      <c r="D5519" s="11">
        <v>3.44E-2</v>
      </c>
      <c r="E5519" s="15">
        <v>0</v>
      </c>
      <c r="F5519" s="17">
        <f>TRUNC(E5519*D5519,1)</f>
        <v>0</v>
      </c>
      <c r="G5519" s="15">
        <v>222738</v>
      </c>
      <c r="H5519" s="17">
        <f>TRUNC(G5519*D5519,1)</f>
        <v>7662.1</v>
      </c>
      <c r="I5519" s="15">
        <v>0</v>
      </c>
      <c r="J5519" s="17">
        <f>TRUNC(I5519*D5519,1)</f>
        <v>0</v>
      </c>
      <c r="K5519" s="15">
        <f>TRUNC(E5519+G5519+I5519,1)</f>
        <v>222738</v>
      </c>
      <c r="L5519" s="17">
        <f>TRUNC(F5519+H5519+J5519,1)</f>
        <v>7662.1</v>
      </c>
      <c r="M5519" s="10" t="s">
        <v>52</v>
      </c>
      <c r="N5519" s="9" t="s">
        <v>3183</v>
      </c>
      <c r="O5519" s="9" t="s">
        <v>9009</v>
      </c>
      <c r="P5519" s="9" t="s">
        <v>54</v>
      </c>
      <c r="Q5519" s="9" t="s">
        <v>54</v>
      </c>
      <c r="R5519" s="9" t="s">
        <v>67</v>
      </c>
      <c r="S5519" s="1"/>
      <c r="T5519" s="1"/>
      <c r="U5519" s="1"/>
      <c r="V5519" s="1">
        <v>1</v>
      </c>
      <c r="W5519" s="1"/>
      <c r="X5519" s="1"/>
      <c r="Y5519" s="1"/>
      <c r="Z5519" s="1"/>
      <c r="AA5519" s="1"/>
      <c r="AB5519" s="1"/>
      <c r="AC5519" s="1"/>
      <c r="AD5519" s="1"/>
      <c r="AE5519" s="1"/>
      <c r="AF5519" s="1"/>
      <c r="AG5519" s="1"/>
      <c r="AH5519" s="1"/>
      <c r="AI5519" s="1"/>
      <c r="AJ5519" s="9" t="s">
        <v>52</v>
      </c>
      <c r="AK5519" s="9" t="s">
        <v>10001</v>
      </c>
      <c r="AL5519" s="9" t="s">
        <v>52</v>
      </c>
      <c r="AM5519" s="9" t="s">
        <v>52</v>
      </c>
    </row>
    <row r="5520" spans="1:39" ht="30" customHeight="1" x14ac:dyDescent="0.3">
      <c r="A5520" s="10" t="s">
        <v>4720</v>
      </c>
      <c r="B5520" s="10" t="s">
        <v>4714</v>
      </c>
      <c r="C5520" s="10" t="s">
        <v>4715</v>
      </c>
      <c r="D5520" s="11">
        <v>3.2000000000000002E-3</v>
      </c>
      <c r="E5520" s="15">
        <v>0</v>
      </c>
      <c r="F5520" s="17">
        <f>TRUNC(E5520*D5520,1)</f>
        <v>0</v>
      </c>
      <c r="G5520" s="15">
        <v>153671</v>
      </c>
      <c r="H5520" s="17">
        <f>TRUNC(G5520*D5520,1)</f>
        <v>491.7</v>
      </c>
      <c r="I5520" s="15">
        <v>0</v>
      </c>
      <c r="J5520" s="17">
        <f>TRUNC(I5520*D5520,1)</f>
        <v>0</v>
      </c>
      <c r="K5520" s="15">
        <f>TRUNC(E5520+G5520+I5520,1)</f>
        <v>153671</v>
      </c>
      <c r="L5520" s="17">
        <f>TRUNC(F5520+H5520+J5520,1)</f>
        <v>491.7</v>
      </c>
      <c r="M5520" s="10" t="s">
        <v>52</v>
      </c>
      <c r="N5520" s="9" t="s">
        <v>3183</v>
      </c>
      <c r="O5520" s="9" t="s">
        <v>4721</v>
      </c>
      <c r="P5520" s="9" t="s">
        <v>54</v>
      </c>
      <c r="Q5520" s="9" t="s">
        <v>54</v>
      </c>
      <c r="R5520" s="9" t="s">
        <v>67</v>
      </c>
      <c r="S5520" s="1"/>
      <c r="T5520" s="1"/>
      <c r="U5520" s="1"/>
      <c r="V5520" s="1">
        <v>1</v>
      </c>
      <c r="W5520" s="1"/>
      <c r="X5520" s="1"/>
      <c r="Y5520" s="1"/>
      <c r="Z5520" s="1"/>
      <c r="AA5520" s="1"/>
      <c r="AB5520" s="1"/>
      <c r="AC5520" s="1"/>
      <c r="AD5520" s="1"/>
      <c r="AE5520" s="1"/>
      <c r="AF5520" s="1"/>
      <c r="AG5520" s="1"/>
      <c r="AH5520" s="1"/>
      <c r="AI5520" s="1"/>
      <c r="AJ5520" s="9" t="s">
        <v>52</v>
      </c>
      <c r="AK5520" s="9" t="s">
        <v>10002</v>
      </c>
      <c r="AL5520" s="9" t="s">
        <v>52</v>
      </c>
      <c r="AM5520" s="9" t="s">
        <v>52</v>
      </c>
    </row>
    <row r="5521" spans="1:39" ht="30" customHeight="1" x14ac:dyDescent="0.3">
      <c r="A5521" s="10" t="s">
        <v>4727</v>
      </c>
      <c r="B5521" s="10" t="s">
        <v>9436</v>
      </c>
      <c r="C5521" s="10" t="s">
        <v>732</v>
      </c>
      <c r="D5521" s="11">
        <v>1</v>
      </c>
      <c r="E5521" s="15">
        <v>0</v>
      </c>
      <c r="F5521" s="17">
        <f>TRUNC(E5521*D5521,1)</f>
        <v>0</v>
      </c>
      <c r="G5521" s="15">
        <v>0</v>
      </c>
      <c r="H5521" s="17">
        <f>TRUNC(G5521*D5521,1)</f>
        <v>0</v>
      </c>
      <c r="I5521" s="15">
        <f>TRUNC(SUMIF(V5519:V5521, RIGHTB(O5521, 1), H5519:H5521)*U5521, 2)</f>
        <v>489.22</v>
      </c>
      <c r="J5521" s="17">
        <f>TRUNC(I5521*D5521,1)</f>
        <v>489.2</v>
      </c>
      <c r="K5521" s="15">
        <f>TRUNC(E5521+G5521+I5521,1)</f>
        <v>489.2</v>
      </c>
      <c r="L5521" s="17">
        <f>TRUNC(F5521+H5521+J5521,1)</f>
        <v>489.2</v>
      </c>
      <c r="M5521" s="10" t="s">
        <v>52</v>
      </c>
      <c r="N5521" s="9" t="s">
        <v>3183</v>
      </c>
      <c r="O5521" s="9" t="s">
        <v>4729</v>
      </c>
      <c r="P5521" s="9" t="s">
        <v>54</v>
      </c>
      <c r="Q5521" s="9" t="s">
        <v>54</v>
      </c>
      <c r="R5521" s="9" t="s">
        <v>54</v>
      </c>
      <c r="S5521" s="1">
        <v>1</v>
      </c>
      <c r="T5521" s="1">
        <v>2</v>
      </c>
      <c r="U5521" s="1">
        <v>0.06</v>
      </c>
      <c r="V5521" s="1"/>
      <c r="W5521" s="1"/>
      <c r="X5521" s="1"/>
      <c r="Y5521" s="1"/>
      <c r="Z5521" s="1"/>
      <c r="AA5521" s="1"/>
      <c r="AB5521" s="1"/>
      <c r="AC5521" s="1"/>
      <c r="AD5521" s="1"/>
      <c r="AE5521" s="1"/>
      <c r="AF5521" s="1"/>
      <c r="AG5521" s="1"/>
      <c r="AH5521" s="1"/>
      <c r="AI5521" s="1"/>
      <c r="AJ5521" s="9" t="s">
        <v>52</v>
      </c>
      <c r="AK5521" s="9" t="s">
        <v>10003</v>
      </c>
      <c r="AL5521" s="9" t="s">
        <v>52</v>
      </c>
      <c r="AM5521" s="9" t="s">
        <v>52</v>
      </c>
    </row>
    <row r="5522" spans="1:39" ht="30" customHeight="1" x14ac:dyDescent="0.3">
      <c r="A5522" s="10" t="s">
        <v>4735</v>
      </c>
      <c r="B5522" s="10" t="s">
        <v>52</v>
      </c>
      <c r="C5522" s="10" t="s">
        <v>52</v>
      </c>
      <c r="D5522" s="11"/>
      <c r="E5522" s="15"/>
      <c r="F5522" s="17">
        <f>TRUNC(SUMIF(N5519:N5521, N5518, F5519:F5521),0)</f>
        <v>0</v>
      </c>
      <c r="G5522" s="15"/>
      <c r="H5522" s="17">
        <f>TRUNC(SUMIF(N5519:N5521, N5518, H5519:H5521),0)</f>
        <v>8153</v>
      </c>
      <c r="I5522" s="15"/>
      <c r="J5522" s="17">
        <f>TRUNC(SUMIF(N5519:N5521, N5518, J5519:J5521),0)</f>
        <v>489</v>
      </c>
      <c r="K5522" s="15"/>
      <c r="L5522" s="17">
        <f>F5522+H5522+J5522</f>
        <v>8642</v>
      </c>
      <c r="M5522" s="10" t="s">
        <v>52</v>
      </c>
      <c r="N5522" s="9" t="s">
        <v>4736</v>
      </c>
      <c r="O5522" s="9" t="s">
        <v>4736</v>
      </c>
      <c r="P5522" s="9" t="s">
        <v>52</v>
      </c>
      <c r="Q5522" s="9" t="s">
        <v>52</v>
      </c>
      <c r="R5522" s="9" t="s">
        <v>52</v>
      </c>
      <c r="S5522" s="1"/>
      <c r="T5522" s="1"/>
      <c r="U5522" s="1"/>
      <c r="V5522" s="1"/>
      <c r="W5522" s="1"/>
      <c r="X5522" s="1"/>
      <c r="Y5522" s="1"/>
      <c r="Z5522" s="1"/>
      <c r="AA5522" s="1"/>
      <c r="AB5522" s="1"/>
      <c r="AC5522" s="1"/>
      <c r="AD5522" s="1"/>
      <c r="AE5522" s="1"/>
      <c r="AF5522" s="1"/>
      <c r="AG5522" s="1"/>
      <c r="AH5522" s="1"/>
      <c r="AI5522" s="1"/>
      <c r="AJ5522" s="9" t="s">
        <v>52</v>
      </c>
      <c r="AK5522" s="9" t="s">
        <v>52</v>
      </c>
      <c r="AL5522" s="9" t="s">
        <v>52</v>
      </c>
      <c r="AM5522" s="9" t="s">
        <v>52</v>
      </c>
    </row>
    <row r="5523" spans="1:39" ht="30" customHeight="1" x14ac:dyDescent="0.3">
      <c r="A5523" s="11"/>
      <c r="B5523" s="11"/>
      <c r="C5523" s="11"/>
      <c r="D5523" s="11"/>
      <c r="E5523" s="15"/>
      <c r="F5523" s="17"/>
      <c r="G5523" s="15"/>
      <c r="H5523" s="17"/>
      <c r="I5523" s="15"/>
      <c r="J5523" s="17"/>
      <c r="K5523" s="15"/>
      <c r="L5523" s="17"/>
      <c r="M5523" s="11"/>
    </row>
    <row r="5524" spans="1:39" ht="30" customHeight="1" x14ac:dyDescent="0.3">
      <c r="A5524" s="14" t="s">
        <v>10004</v>
      </c>
      <c r="B5524" s="14"/>
      <c r="C5524" s="14"/>
      <c r="D5524" s="14"/>
      <c r="E5524" s="16"/>
      <c r="F5524" s="18"/>
      <c r="G5524" s="16"/>
      <c r="H5524" s="18"/>
      <c r="I5524" s="16"/>
      <c r="J5524" s="18"/>
      <c r="K5524" s="16"/>
      <c r="L5524" s="18"/>
      <c r="M5524" s="14"/>
      <c r="N5524" s="5" t="s">
        <v>3186</v>
      </c>
    </row>
    <row r="5525" spans="1:39" ht="30" customHeight="1" x14ac:dyDescent="0.3">
      <c r="A5525" s="10" t="s">
        <v>9008</v>
      </c>
      <c r="B5525" s="10" t="s">
        <v>4714</v>
      </c>
      <c r="C5525" s="10" t="s">
        <v>4715</v>
      </c>
      <c r="D5525" s="11">
        <v>4.2999999999999997E-2</v>
      </c>
      <c r="E5525" s="15">
        <v>0</v>
      </c>
      <c r="F5525" s="17">
        <f>TRUNC(E5525*D5525,1)</f>
        <v>0</v>
      </c>
      <c r="G5525" s="15">
        <v>222738</v>
      </c>
      <c r="H5525" s="17">
        <f>TRUNC(G5525*D5525,1)</f>
        <v>9577.7000000000007</v>
      </c>
      <c r="I5525" s="15">
        <v>0</v>
      </c>
      <c r="J5525" s="17">
        <f>TRUNC(I5525*D5525,1)</f>
        <v>0</v>
      </c>
      <c r="K5525" s="15">
        <f>TRUNC(E5525+G5525+I5525,1)</f>
        <v>222738</v>
      </c>
      <c r="L5525" s="17">
        <f>TRUNC(F5525+H5525+J5525,1)</f>
        <v>9577.7000000000007</v>
      </c>
      <c r="M5525" s="10" t="s">
        <v>52</v>
      </c>
      <c r="N5525" s="9" t="s">
        <v>3186</v>
      </c>
      <c r="O5525" s="9" t="s">
        <v>9009</v>
      </c>
      <c r="P5525" s="9" t="s">
        <v>54</v>
      </c>
      <c r="Q5525" s="9" t="s">
        <v>54</v>
      </c>
      <c r="R5525" s="9" t="s">
        <v>67</v>
      </c>
      <c r="S5525" s="1"/>
      <c r="T5525" s="1"/>
      <c r="U5525" s="1"/>
      <c r="V5525" s="1">
        <v>1</v>
      </c>
      <c r="W5525" s="1">
        <v>2</v>
      </c>
      <c r="X5525" s="1"/>
      <c r="Y5525" s="1"/>
      <c r="Z5525" s="1"/>
      <c r="AA5525" s="1"/>
      <c r="AB5525" s="1"/>
      <c r="AC5525" s="1"/>
      <c r="AD5525" s="1"/>
      <c r="AE5525" s="1"/>
      <c r="AF5525" s="1"/>
      <c r="AG5525" s="1"/>
      <c r="AH5525" s="1"/>
      <c r="AI5525" s="1"/>
      <c r="AJ5525" s="9" t="s">
        <v>52</v>
      </c>
      <c r="AK5525" s="9" t="s">
        <v>10006</v>
      </c>
      <c r="AL5525" s="9" t="s">
        <v>52</v>
      </c>
      <c r="AM5525" s="9" t="s">
        <v>52</v>
      </c>
    </row>
    <row r="5526" spans="1:39" ht="30" customHeight="1" x14ac:dyDescent="0.3">
      <c r="A5526" s="10" t="s">
        <v>4720</v>
      </c>
      <c r="B5526" s="10" t="s">
        <v>4714</v>
      </c>
      <c r="C5526" s="10" t="s">
        <v>4715</v>
      </c>
      <c r="D5526" s="11">
        <v>4.0000000000000001E-3</v>
      </c>
      <c r="E5526" s="15">
        <v>0</v>
      </c>
      <c r="F5526" s="17">
        <f>TRUNC(E5526*D5526,1)</f>
        <v>0</v>
      </c>
      <c r="G5526" s="15">
        <v>153671</v>
      </c>
      <c r="H5526" s="17">
        <f>TRUNC(G5526*D5526,1)</f>
        <v>614.6</v>
      </c>
      <c r="I5526" s="15">
        <v>0</v>
      </c>
      <c r="J5526" s="17">
        <f>TRUNC(I5526*D5526,1)</f>
        <v>0</v>
      </c>
      <c r="K5526" s="15">
        <f>TRUNC(E5526+G5526+I5526,1)</f>
        <v>153671</v>
      </c>
      <c r="L5526" s="17">
        <f>TRUNC(F5526+H5526+J5526,1)</f>
        <v>614.6</v>
      </c>
      <c r="M5526" s="10" t="s">
        <v>52</v>
      </c>
      <c r="N5526" s="9" t="s">
        <v>3186</v>
      </c>
      <c r="O5526" s="9" t="s">
        <v>4721</v>
      </c>
      <c r="P5526" s="9" t="s">
        <v>54</v>
      </c>
      <c r="Q5526" s="9" t="s">
        <v>54</v>
      </c>
      <c r="R5526" s="9" t="s">
        <v>67</v>
      </c>
      <c r="S5526" s="1"/>
      <c r="T5526" s="1"/>
      <c r="U5526" s="1"/>
      <c r="V5526" s="1">
        <v>1</v>
      </c>
      <c r="W5526" s="1">
        <v>2</v>
      </c>
      <c r="X5526" s="1"/>
      <c r="Y5526" s="1"/>
      <c r="Z5526" s="1"/>
      <c r="AA5526" s="1"/>
      <c r="AB5526" s="1"/>
      <c r="AC5526" s="1"/>
      <c r="AD5526" s="1"/>
      <c r="AE5526" s="1"/>
      <c r="AF5526" s="1"/>
      <c r="AG5526" s="1"/>
      <c r="AH5526" s="1"/>
      <c r="AI5526" s="1"/>
      <c r="AJ5526" s="9" t="s">
        <v>52</v>
      </c>
      <c r="AK5526" s="9" t="s">
        <v>10007</v>
      </c>
      <c r="AL5526" s="9" t="s">
        <v>52</v>
      </c>
      <c r="AM5526" s="9" t="s">
        <v>52</v>
      </c>
    </row>
    <row r="5527" spans="1:39" ht="30" customHeight="1" x14ac:dyDescent="0.3">
      <c r="A5527" s="10" t="s">
        <v>7817</v>
      </c>
      <c r="B5527" s="10" t="s">
        <v>9139</v>
      </c>
      <c r="C5527" s="10" t="s">
        <v>732</v>
      </c>
      <c r="D5527" s="11">
        <v>-1</v>
      </c>
      <c r="E5527" s="15">
        <v>0</v>
      </c>
      <c r="F5527" s="17">
        <f>TRUNC(E5527*D5527,1)</f>
        <v>0</v>
      </c>
      <c r="G5527" s="15">
        <f>TRUNC(SUMIF(V5525:V5528, RIGHTB(O5527, 1), H5525:H5528)*U5527, 2)</f>
        <v>3057.69</v>
      </c>
      <c r="H5527" s="17">
        <f>TRUNC(G5527*D5527,1)</f>
        <v>-3057.6</v>
      </c>
      <c r="I5527" s="15">
        <v>0</v>
      </c>
      <c r="J5527" s="17">
        <f>TRUNC(I5527*D5527,1)</f>
        <v>0</v>
      </c>
      <c r="K5527" s="15">
        <f>TRUNC(E5527+G5527+I5527,1)</f>
        <v>3057.6</v>
      </c>
      <c r="L5527" s="17">
        <f>TRUNC(F5527+H5527+J5527,1)</f>
        <v>-3057.6</v>
      </c>
      <c r="M5527" s="10" t="s">
        <v>52</v>
      </c>
      <c r="N5527" s="9" t="s">
        <v>3186</v>
      </c>
      <c r="O5527" s="9" t="s">
        <v>4729</v>
      </c>
      <c r="P5527" s="9" t="s">
        <v>54</v>
      </c>
      <c r="Q5527" s="9" t="s">
        <v>54</v>
      </c>
      <c r="R5527" s="9" t="s">
        <v>54</v>
      </c>
      <c r="S5527" s="1">
        <v>1</v>
      </c>
      <c r="T5527" s="1">
        <v>1</v>
      </c>
      <c r="U5527" s="1">
        <v>0.3</v>
      </c>
      <c r="V5527" s="1"/>
      <c r="W5527" s="1"/>
      <c r="X5527" s="1"/>
      <c r="Y5527" s="1"/>
      <c r="Z5527" s="1"/>
      <c r="AA5527" s="1"/>
      <c r="AB5527" s="1"/>
      <c r="AC5527" s="1"/>
      <c r="AD5527" s="1"/>
      <c r="AE5527" s="1"/>
      <c r="AF5527" s="1"/>
      <c r="AG5527" s="1"/>
      <c r="AH5527" s="1"/>
      <c r="AI5527" s="1"/>
      <c r="AJ5527" s="9" t="s">
        <v>52</v>
      </c>
      <c r="AK5527" s="9" t="s">
        <v>10008</v>
      </c>
      <c r="AL5527" s="9" t="s">
        <v>52</v>
      </c>
      <c r="AM5527" s="9" t="s">
        <v>52</v>
      </c>
    </row>
    <row r="5528" spans="1:39" ht="30" customHeight="1" x14ac:dyDescent="0.3">
      <c r="A5528" s="10" t="s">
        <v>4727</v>
      </c>
      <c r="B5528" s="10" t="s">
        <v>9436</v>
      </c>
      <c r="C5528" s="10" t="s">
        <v>732</v>
      </c>
      <c r="D5528" s="11">
        <v>1</v>
      </c>
      <c r="E5528" s="15">
        <v>0</v>
      </c>
      <c r="F5528" s="17">
        <f>TRUNC(E5528*D5528,1)</f>
        <v>0</v>
      </c>
      <c r="G5528" s="15">
        <v>0</v>
      </c>
      <c r="H5528" s="17">
        <f>TRUNC(G5528*D5528,1)</f>
        <v>0</v>
      </c>
      <c r="I5528" s="15">
        <f>TRUNC(SUMIF(W5525:W5528, RIGHTB(O5528, 1), H5525:H5528)*U5528, 2)</f>
        <v>611.53</v>
      </c>
      <c r="J5528" s="17">
        <f>TRUNC(I5528*D5528,1)</f>
        <v>611.5</v>
      </c>
      <c r="K5528" s="15">
        <f>TRUNC(E5528+G5528+I5528,1)</f>
        <v>611.5</v>
      </c>
      <c r="L5528" s="17">
        <f>TRUNC(F5528+H5528+J5528,1)</f>
        <v>611.5</v>
      </c>
      <c r="M5528" s="10" t="s">
        <v>52</v>
      </c>
      <c r="N5528" s="9" t="s">
        <v>3186</v>
      </c>
      <c r="O5528" s="9" t="s">
        <v>4733</v>
      </c>
      <c r="P5528" s="9" t="s">
        <v>54</v>
      </c>
      <c r="Q5528" s="9" t="s">
        <v>54</v>
      </c>
      <c r="R5528" s="9" t="s">
        <v>54</v>
      </c>
      <c r="S5528" s="1">
        <v>1</v>
      </c>
      <c r="T5528" s="1">
        <v>2</v>
      </c>
      <c r="U5528" s="1">
        <v>0.06</v>
      </c>
      <c r="V5528" s="1"/>
      <c r="W5528" s="1"/>
      <c r="X5528" s="1"/>
      <c r="Y5528" s="1"/>
      <c r="Z5528" s="1"/>
      <c r="AA5528" s="1"/>
      <c r="AB5528" s="1"/>
      <c r="AC5528" s="1"/>
      <c r="AD5528" s="1"/>
      <c r="AE5528" s="1"/>
      <c r="AF5528" s="1"/>
      <c r="AG5528" s="1"/>
      <c r="AH5528" s="1"/>
      <c r="AI5528" s="1"/>
      <c r="AJ5528" s="9" t="s">
        <v>52</v>
      </c>
      <c r="AK5528" s="9" t="s">
        <v>10009</v>
      </c>
      <c r="AL5528" s="9" t="s">
        <v>52</v>
      </c>
      <c r="AM5528" s="9" t="s">
        <v>52</v>
      </c>
    </row>
    <row r="5529" spans="1:39" ht="30" customHeight="1" x14ac:dyDescent="0.3">
      <c r="A5529" s="10" t="s">
        <v>4735</v>
      </c>
      <c r="B5529" s="10" t="s">
        <v>52</v>
      </c>
      <c r="C5529" s="10" t="s">
        <v>52</v>
      </c>
      <c r="D5529" s="11"/>
      <c r="E5529" s="15"/>
      <c r="F5529" s="17">
        <f>TRUNC(SUMIF(N5525:N5528, N5524, F5525:F5528),0)</f>
        <v>0</v>
      </c>
      <c r="G5529" s="15"/>
      <c r="H5529" s="17">
        <f>TRUNC(SUMIF(N5525:N5528, N5524, H5525:H5528),0)</f>
        <v>7134</v>
      </c>
      <c r="I5529" s="15"/>
      <c r="J5529" s="17">
        <f>TRUNC(SUMIF(N5525:N5528, N5524, J5525:J5528),0)</f>
        <v>611</v>
      </c>
      <c r="K5529" s="15"/>
      <c r="L5529" s="17">
        <f>F5529+H5529+J5529</f>
        <v>7745</v>
      </c>
      <c r="M5529" s="10" t="s">
        <v>52</v>
      </c>
      <c r="N5529" s="9" t="s">
        <v>4736</v>
      </c>
      <c r="O5529" s="9" t="s">
        <v>4736</v>
      </c>
      <c r="P5529" s="9" t="s">
        <v>52</v>
      </c>
      <c r="Q5529" s="9" t="s">
        <v>52</v>
      </c>
      <c r="R5529" s="9" t="s">
        <v>52</v>
      </c>
      <c r="S5529" s="1"/>
      <c r="T5529" s="1"/>
      <c r="U5529" s="1"/>
      <c r="V5529" s="1"/>
      <c r="W5529" s="1"/>
      <c r="X5529" s="1"/>
      <c r="Y5529" s="1"/>
      <c r="Z5529" s="1"/>
      <c r="AA5529" s="1"/>
      <c r="AB5529" s="1"/>
      <c r="AC5529" s="1"/>
      <c r="AD5529" s="1"/>
      <c r="AE5529" s="1"/>
      <c r="AF5529" s="1"/>
      <c r="AG5529" s="1"/>
      <c r="AH5529" s="1"/>
      <c r="AI5529" s="1"/>
      <c r="AJ5529" s="9" t="s">
        <v>52</v>
      </c>
      <c r="AK5529" s="9" t="s">
        <v>52</v>
      </c>
      <c r="AL5529" s="9" t="s">
        <v>52</v>
      </c>
      <c r="AM5529" s="9" t="s">
        <v>52</v>
      </c>
    </row>
    <row r="5530" spans="1:39" ht="30" customHeight="1" x14ac:dyDescent="0.3">
      <c r="A5530" s="11"/>
      <c r="B5530" s="11"/>
      <c r="C5530" s="11"/>
      <c r="D5530" s="11"/>
      <c r="E5530" s="15"/>
      <c r="F5530" s="17"/>
      <c r="G5530" s="15"/>
      <c r="H5530" s="17"/>
      <c r="I5530" s="15"/>
      <c r="J5530" s="17"/>
      <c r="K5530" s="15"/>
      <c r="L5530" s="17"/>
      <c r="M5530" s="11"/>
    </row>
    <row r="5531" spans="1:39" ht="30" customHeight="1" x14ac:dyDescent="0.3">
      <c r="A5531" s="14" t="s">
        <v>10010</v>
      </c>
      <c r="B5531" s="14"/>
      <c r="C5531" s="14"/>
      <c r="D5531" s="14"/>
      <c r="E5531" s="16"/>
      <c r="F5531" s="18"/>
      <c r="G5531" s="16"/>
      <c r="H5531" s="18"/>
      <c r="I5531" s="16"/>
      <c r="J5531" s="18"/>
      <c r="K5531" s="16"/>
      <c r="L5531" s="18"/>
      <c r="M5531" s="14"/>
      <c r="N5531" s="5" t="s">
        <v>3189</v>
      </c>
    </row>
    <row r="5532" spans="1:39" ht="30" customHeight="1" x14ac:dyDescent="0.3">
      <c r="A5532" s="10" t="s">
        <v>9008</v>
      </c>
      <c r="B5532" s="10" t="s">
        <v>4714</v>
      </c>
      <c r="C5532" s="10" t="s">
        <v>4715</v>
      </c>
      <c r="D5532" s="11">
        <v>4.1000000000000002E-2</v>
      </c>
      <c r="E5532" s="15">
        <v>0</v>
      </c>
      <c r="F5532" s="17">
        <f>TRUNC(E5532*D5532,1)</f>
        <v>0</v>
      </c>
      <c r="G5532" s="15">
        <v>222738</v>
      </c>
      <c r="H5532" s="17">
        <f>TRUNC(G5532*D5532,1)</f>
        <v>9132.2000000000007</v>
      </c>
      <c r="I5532" s="15">
        <v>0</v>
      </c>
      <c r="J5532" s="17">
        <f>TRUNC(I5532*D5532,1)</f>
        <v>0</v>
      </c>
      <c r="K5532" s="15">
        <f>TRUNC(E5532+G5532+I5532,1)</f>
        <v>222738</v>
      </c>
      <c r="L5532" s="17">
        <f>TRUNC(F5532+H5532+J5532,1)</f>
        <v>9132.2000000000007</v>
      </c>
      <c r="M5532" s="10" t="s">
        <v>52</v>
      </c>
      <c r="N5532" s="9" t="s">
        <v>3189</v>
      </c>
      <c r="O5532" s="9" t="s">
        <v>9009</v>
      </c>
      <c r="P5532" s="9" t="s">
        <v>54</v>
      </c>
      <c r="Q5532" s="9" t="s">
        <v>54</v>
      </c>
      <c r="R5532" s="9" t="s">
        <v>67</v>
      </c>
      <c r="S5532" s="1"/>
      <c r="T5532" s="1"/>
      <c r="U5532" s="1"/>
      <c r="V5532" s="1">
        <v>1</v>
      </c>
      <c r="W5532" s="1"/>
      <c r="X5532" s="1"/>
      <c r="Y5532" s="1"/>
      <c r="Z5532" s="1"/>
      <c r="AA5532" s="1"/>
      <c r="AB5532" s="1"/>
      <c r="AC5532" s="1"/>
      <c r="AD5532" s="1"/>
      <c r="AE5532" s="1"/>
      <c r="AF5532" s="1"/>
      <c r="AG5532" s="1"/>
      <c r="AH5532" s="1"/>
      <c r="AI5532" s="1"/>
      <c r="AJ5532" s="9" t="s">
        <v>52</v>
      </c>
      <c r="AK5532" s="9" t="s">
        <v>10012</v>
      </c>
      <c r="AL5532" s="9" t="s">
        <v>52</v>
      </c>
      <c r="AM5532" s="9" t="s">
        <v>52</v>
      </c>
    </row>
    <row r="5533" spans="1:39" ht="30" customHeight="1" x14ac:dyDescent="0.3">
      <c r="A5533" s="10" t="s">
        <v>4720</v>
      </c>
      <c r="B5533" s="10" t="s">
        <v>4714</v>
      </c>
      <c r="C5533" s="10" t="s">
        <v>4715</v>
      </c>
      <c r="D5533" s="11">
        <v>4.0000000000000001E-3</v>
      </c>
      <c r="E5533" s="15">
        <v>0</v>
      </c>
      <c r="F5533" s="17">
        <f>TRUNC(E5533*D5533,1)</f>
        <v>0</v>
      </c>
      <c r="G5533" s="15">
        <v>153671</v>
      </c>
      <c r="H5533" s="17">
        <f>TRUNC(G5533*D5533,1)</f>
        <v>614.6</v>
      </c>
      <c r="I5533" s="15">
        <v>0</v>
      </c>
      <c r="J5533" s="17">
        <f>TRUNC(I5533*D5533,1)</f>
        <v>0</v>
      </c>
      <c r="K5533" s="15">
        <f>TRUNC(E5533+G5533+I5533,1)</f>
        <v>153671</v>
      </c>
      <c r="L5533" s="17">
        <f>TRUNC(F5533+H5533+J5533,1)</f>
        <v>614.6</v>
      </c>
      <c r="M5533" s="10" t="s">
        <v>52</v>
      </c>
      <c r="N5533" s="9" t="s">
        <v>3189</v>
      </c>
      <c r="O5533" s="9" t="s">
        <v>4721</v>
      </c>
      <c r="P5533" s="9" t="s">
        <v>54</v>
      </c>
      <c r="Q5533" s="9" t="s">
        <v>54</v>
      </c>
      <c r="R5533" s="9" t="s">
        <v>67</v>
      </c>
      <c r="S5533" s="1"/>
      <c r="T5533" s="1"/>
      <c r="U5533" s="1"/>
      <c r="V5533" s="1">
        <v>1</v>
      </c>
      <c r="W5533" s="1"/>
      <c r="X5533" s="1"/>
      <c r="Y5533" s="1"/>
      <c r="Z5533" s="1"/>
      <c r="AA5533" s="1"/>
      <c r="AB5533" s="1"/>
      <c r="AC5533" s="1"/>
      <c r="AD5533" s="1"/>
      <c r="AE5533" s="1"/>
      <c r="AF5533" s="1"/>
      <c r="AG5533" s="1"/>
      <c r="AH5533" s="1"/>
      <c r="AI5533" s="1"/>
      <c r="AJ5533" s="9" t="s">
        <v>52</v>
      </c>
      <c r="AK5533" s="9" t="s">
        <v>10013</v>
      </c>
      <c r="AL5533" s="9" t="s">
        <v>52</v>
      </c>
      <c r="AM5533" s="9" t="s">
        <v>52</v>
      </c>
    </row>
    <row r="5534" spans="1:39" ht="30" customHeight="1" x14ac:dyDescent="0.3">
      <c r="A5534" s="10" t="s">
        <v>4727</v>
      </c>
      <c r="B5534" s="10" t="s">
        <v>9436</v>
      </c>
      <c r="C5534" s="10" t="s">
        <v>732</v>
      </c>
      <c r="D5534" s="11">
        <v>1</v>
      </c>
      <c r="E5534" s="15">
        <v>0</v>
      </c>
      <c r="F5534" s="17">
        <f>TRUNC(E5534*D5534,1)</f>
        <v>0</v>
      </c>
      <c r="G5534" s="15">
        <v>0</v>
      </c>
      <c r="H5534" s="17">
        <f>TRUNC(G5534*D5534,1)</f>
        <v>0</v>
      </c>
      <c r="I5534" s="15">
        <f>TRUNC(SUMIF(V5532:V5534, RIGHTB(O5534, 1), H5532:H5534)*U5534, 2)</f>
        <v>584.79999999999995</v>
      </c>
      <c r="J5534" s="17">
        <f>TRUNC(I5534*D5534,1)</f>
        <v>584.79999999999995</v>
      </c>
      <c r="K5534" s="15">
        <f>TRUNC(E5534+G5534+I5534,1)</f>
        <v>584.79999999999995</v>
      </c>
      <c r="L5534" s="17">
        <f>TRUNC(F5534+H5534+J5534,1)</f>
        <v>584.79999999999995</v>
      </c>
      <c r="M5534" s="10" t="s">
        <v>52</v>
      </c>
      <c r="N5534" s="9" t="s">
        <v>3189</v>
      </c>
      <c r="O5534" s="9" t="s">
        <v>4729</v>
      </c>
      <c r="P5534" s="9" t="s">
        <v>54</v>
      </c>
      <c r="Q5534" s="9" t="s">
        <v>54</v>
      </c>
      <c r="R5534" s="9" t="s">
        <v>54</v>
      </c>
      <c r="S5534" s="1">
        <v>1</v>
      </c>
      <c r="T5534" s="1">
        <v>2</v>
      </c>
      <c r="U5534" s="1">
        <v>0.06</v>
      </c>
      <c r="V5534" s="1"/>
      <c r="W5534" s="1"/>
      <c r="X5534" s="1"/>
      <c r="Y5534" s="1"/>
      <c r="Z5534" s="1"/>
      <c r="AA5534" s="1"/>
      <c r="AB5534" s="1"/>
      <c r="AC5534" s="1"/>
      <c r="AD5534" s="1"/>
      <c r="AE5534" s="1"/>
      <c r="AF5534" s="1"/>
      <c r="AG5534" s="1"/>
      <c r="AH5534" s="1"/>
      <c r="AI5534" s="1"/>
      <c r="AJ5534" s="9" t="s">
        <v>52</v>
      </c>
      <c r="AK5534" s="9" t="s">
        <v>10014</v>
      </c>
      <c r="AL5534" s="9" t="s">
        <v>52</v>
      </c>
      <c r="AM5534" s="9" t="s">
        <v>52</v>
      </c>
    </row>
    <row r="5535" spans="1:39" ht="30" customHeight="1" x14ac:dyDescent="0.3">
      <c r="A5535" s="10" t="s">
        <v>4735</v>
      </c>
      <c r="B5535" s="10" t="s">
        <v>52</v>
      </c>
      <c r="C5535" s="10" t="s">
        <v>52</v>
      </c>
      <c r="D5535" s="11"/>
      <c r="E5535" s="15"/>
      <c r="F5535" s="17">
        <f>TRUNC(SUMIF(N5532:N5534, N5531, F5532:F5534),0)</f>
        <v>0</v>
      </c>
      <c r="G5535" s="15"/>
      <c r="H5535" s="17">
        <f>TRUNC(SUMIF(N5532:N5534, N5531, H5532:H5534),0)</f>
        <v>9746</v>
      </c>
      <c r="I5535" s="15"/>
      <c r="J5535" s="17">
        <f>TRUNC(SUMIF(N5532:N5534, N5531, J5532:J5534),0)</f>
        <v>584</v>
      </c>
      <c r="K5535" s="15"/>
      <c r="L5535" s="17">
        <f>F5535+H5535+J5535</f>
        <v>10330</v>
      </c>
      <c r="M5535" s="10" t="s">
        <v>52</v>
      </c>
      <c r="N5535" s="9" t="s">
        <v>4736</v>
      </c>
      <c r="O5535" s="9" t="s">
        <v>4736</v>
      </c>
      <c r="P5535" s="9" t="s">
        <v>52</v>
      </c>
      <c r="Q5535" s="9" t="s">
        <v>52</v>
      </c>
      <c r="R5535" s="9" t="s">
        <v>52</v>
      </c>
      <c r="S5535" s="1"/>
      <c r="T5535" s="1"/>
      <c r="U5535" s="1"/>
      <c r="V5535" s="1"/>
      <c r="W5535" s="1"/>
      <c r="X5535" s="1"/>
      <c r="Y5535" s="1"/>
      <c r="Z5535" s="1"/>
      <c r="AA5535" s="1"/>
      <c r="AB5535" s="1"/>
      <c r="AC5535" s="1"/>
      <c r="AD5535" s="1"/>
      <c r="AE5535" s="1"/>
      <c r="AF5535" s="1"/>
      <c r="AG5535" s="1"/>
      <c r="AH5535" s="1"/>
      <c r="AI5535" s="1"/>
      <c r="AJ5535" s="9" t="s">
        <v>52</v>
      </c>
      <c r="AK5535" s="9" t="s">
        <v>52</v>
      </c>
      <c r="AL5535" s="9" t="s">
        <v>52</v>
      </c>
      <c r="AM5535" s="9" t="s">
        <v>52</v>
      </c>
    </row>
    <row r="5536" spans="1:39" ht="30" customHeight="1" x14ac:dyDescent="0.3">
      <c r="A5536" s="11"/>
      <c r="B5536" s="11"/>
      <c r="C5536" s="11"/>
      <c r="D5536" s="11"/>
      <c r="E5536" s="15"/>
      <c r="F5536" s="17"/>
      <c r="G5536" s="15"/>
      <c r="H5536" s="17"/>
      <c r="I5536" s="15"/>
      <c r="J5536" s="17"/>
      <c r="K5536" s="15"/>
      <c r="L5536" s="17"/>
      <c r="M5536" s="11"/>
    </row>
    <row r="5537" spans="1:39" ht="30" customHeight="1" x14ac:dyDescent="0.3">
      <c r="A5537" s="14" t="s">
        <v>10015</v>
      </c>
      <c r="B5537" s="14"/>
      <c r="C5537" s="14"/>
      <c r="D5537" s="14"/>
      <c r="E5537" s="16"/>
      <c r="F5537" s="18"/>
      <c r="G5537" s="16"/>
      <c r="H5537" s="18"/>
      <c r="I5537" s="16"/>
      <c r="J5537" s="18"/>
      <c r="K5537" s="16"/>
      <c r="L5537" s="18"/>
      <c r="M5537" s="14"/>
      <c r="N5537" s="5" t="s">
        <v>3192</v>
      </c>
    </row>
    <row r="5538" spans="1:39" ht="30" customHeight="1" x14ac:dyDescent="0.3">
      <c r="A5538" s="10" t="s">
        <v>9008</v>
      </c>
      <c r="B5538" s="10" t="s">
        <v>4714</v>
      </c>
      <c r="C5538" s="10" t="s">
        <v>4715</v>
      </c>
      <c r="D5538" s="11">
        <v>4.1000000000000002E-2</v>
      </c>
      <c r="E5538" s="15">
        <v>0</v>
      </c>
      <c r="F5538" s="17">
        <f>TRUNC(E5538*D5538,1)</f>
        <v>0</v>
      </c>
      <c r="G5538" s="15">
        <v>222738</v>
      </c>
      <c r="H5538" s="17">
        <f>TRUNC(G5538*D5538,1)</f>
        <v>9132.2000000000007</v>
      </c>
      <c r="I5538" s="15">
        <v>0</v>
      </c>
      <c r="J5538" s="17">
        <f>TRUNC(I5538*D5538,1)</f>
        <v>0</v>
      </c>
      <c r="K5538" s="15">
        <f>TRUNC(E5538+G5538+I5538,1)</f>
        <v>222738</v>
      </c>
      <c r="L5538" s="17">
        <f>TRUNC(F5538+H5538+J5538,1)</f>
        <v>9132.2000000000007</v>
      </c>
      <c r="M5538" s="10" t="s">
        <v>52</v>
      </c>
      <c r="N5538" s="9" t="s">
        <v>3192</v>
      </c>
      <c r="O5538" s="9" t="s">
        <v>9009</v>
      </c>
      <c r="P5538" s="9" t="s">
        <v>54</v>
      </c>
      <c r="Q5538" s="9" t="s">
        <v>54</v>
      </c>
      <c r="R5538" s="9" t="s">
        <v>67</v>
      </c>
      <c r="S5538" s="1"/>
      <c r="T5538" s="1"/>
      <c r="U5538" s="1"/>
      <c r="V5538" s="1">
        <v>1</v>
      </c>
      <c r="W5538" s="1">
        <v>2</v>
      </c>
      <c r="X5538" s="1"/>
      <c r="Y5538" s="1"/>
      <c r="Z5538" s="1"/>
      <c r="AA5538" s="1"/>
      <c r="AB5538" s="1"/>
      <c r="AC5538" s="1"/>
      <c r="AD5538" s="1"/>
      <c r="AE5538" s="1"/>
      <c r="AF5538" s="1"/>
      <c r="AG5538" s="1"/>
      <c r="AH5538" s="1"/>
      <c r="AI5538" s="1"/>
      <c r="AJ5538" s="9" t="s">
        <v>52</v>
      </c>
      <c r="AK5538" s="9" t="s">
        <v>10017</v>
      </c>
      <c r="AL5538" s="9" t="s">
        <v>52</v>
      </c>
      <c r="AM5538" s="9" t="s">
        <v>52</v>
      </c>
    </row>
    <row r="5539" spans="1:39" ht="30" customHeight="1" x14ac:dyDescent="0.3">
      <c r="A5539" s="10" t="s">
        <v>4720</v>
      </c>
      <c r="B5539" s="10" t="s">
        <v>4714</v>
      </c>
      <c r="C5539" s="10" t="s">
        <v>4715</v>
      </c>
      <c r="D5539" s="11">
        <v>4.0000000000000001E-3</v>
      </c>
      <c r="E5539" s="15">
        <v>0</v>
      </c>
      <c r="F5539" s="17">
        <f>TRUNC(E5539*D5539,1)</f>
        <v>0</v>
      </c>
      <c r="G5539" s="15">
        <v>153671</v>
      </c>
      <c r="H5539" s="17">
        <f>TRUNC(G5539*D5539,1)</f>
        <v>614.6</v>
      </c>
      <c r="I5539" s="15">
        <v>0</v>
      </c>
      <c r="J5539" s="17">
        <f>TRUNC(I5539*D5539,1)</f>
        <v>0</v>
      </c>
      <c r="K5539" s="15">
        <f>TRUNC(E5539+G5539+I5539,1)</f>
        <v>153671</v>
      </c>
      <c r="L5539" s="17">
        <f>TRUNC(F5539+H5539+J5539,1)</f>
        <v>614.6</v>
      </c>
      <c r="M5539" s="10" t="s">
        <v>52</v>
      </c>
      <c r="N5539" s="9" t="s">
        <v>3192</v>
      </c>
      <c r="O5539" s="9" t="s">
        <v>4721</v>
      </c>
      <c r="P5539" s="9" t="s">
        <v>54</v>
      </c>
      <c r="Q5539" s="9" t="s">
        <v>54</v>
      </c>
      <c r="R5539" s="9" t="s">
        <v>67</v>
      </c>
      <c r="S5539" s="1"/>
      <c r="T5539" s="1"/>
      <c r="U5539" s="1"/>
      <c r="V5539" s="1">
        <v>1</v>
      </c>
      <c r="W5539" s="1">
        <v>2</v>
      </c>
      <c r="X5539" s="1"/>
      <c r="Y5539" s="1"/>
      <c r="Z5539" s="1"/>
      <c r="AA5539" s="1"/>
      <c r="AB5539" s="1"/>
      <c r="AC5539" s="1"/>
      <c r="AD5539" s="1"/>
      <c r="AE5539" s="1"/>
      <c r="AF5539" s="1"/>
      <c r="AG5539" s="1"/>
      <c r="AH5539" s="1"/>
      <c r="AI5539" s="1"/>
      <c r="AJ5539" s="9" t="s">
        <v>52</v>
      </c>
      <c r="AK5539" s="9" t="s">
        <v>10018</v>
      </c>
      <c r="AL5539" s="9" t="s">
        <v>52</v>
      </c>
      <c r="AM5539" s="9" t="s">
        <v>52</v>
      </c>
    </row>
    <row r="5540" spans="1:39" ht="30" customHeight="1" x14ac:dyDescent="0.3">
      <c r="A5540" s="10" t="s">
        <v>7817</v>
      </c>
      <c r="B5540" s="10" t="s">
        <v>9139</v>
      </c>
      <c r="C5540" s="10" t="s">
        <v>732</v>
      </c>
      <c r="D5540" s="11">
        <v>-1</v>
      </c>
      <c r="E5540" s="15">
        <v>0</v>
      </c>
      <c r="F5540" s="17">
        <f>TRUNC(E5540*D5540,1)</f>
        <v>0</v>
      </c>
      <c r="G5540" s="15">
        <f>TRUNC(SUMIF(V5538:V5541, RIGHTB(O5540, 1), H5538:H5541)*U5540, 2)</f>
        <v>2924.04</v>
      </c>
      <c r="H5540" s="17">
        <f>TRUNC(G5540*D5540,1)</f>
        <v>-2924</v>
      </c>
      <c r="I5540" s="15">
        <v>0</v>
      </c>
      <c r="J5540" s="17">
        <f>TRUNC(I5540*D5540,1)</f>
        <v>0</v>
      </c>
      <c r="K5540" s="15">
        <f>TRUNC(E5540+G5540+I5540,1)</f>
        <v>2924</v>
      </c>
      <c r="L5540" s="17">
        <f>TRUNC(F5540+H5540+J5540,1)</f>
        <v>-2924</v>
      </c>
      <c r="M5540" s="10" t="s">
        <v>52</v>
      </c>
      <c r="N5540" s="9" t="s">
        <v>3192</v>
      </c>
      <c r="O5540" s="9" t="s">
        <v>4729</v>
      </c>
      <c r="P5540" s="9" t="s">
        <v>54</v>
      </c>
      <c r="Q5540" s="9" t="s">
        <v>54</v>
      </c>
      <c r="R5540" s="9" t="s">
        <v>54</v>
      </c>
      <c r="S5540" s="1">
        <v>1</v>
      </c>
      <c r="T5540" s="1">
        <v>1</v>
      </c>
      <c r="U5540" s="1">
        <v>0.3</v>
      </c>
      <c r="V5540" s="1"/>
      <c r="W5540" s="1"/>
      <c r="X5540" s="1"/>
      <c r="Y5540" s="1"/>
      <c r="Z5540" s="1"/>
      <c r="AA5540" s="1"/>
      <c r="AB5540" s="1"/>
      <c r="AC5540" s="1"/>
      <c r="AD5540" s="1"/>
      <c r="AE5540" s="1"/>
      <c r="AF5540" s="1"/>
      <c r="AG5540" s="1"/>
      <c r="AH5540" s="1"/>
      <c r="AI5540" s="1"/>
      <c r="AJ5540" s="9" t="s">
        <v>52</v>
      </c>
      <c r="AK5540" s="9" t="s">
        <v>10019</v>
      </c>
      <c r="AL5540" s="9" t="s">
        <v>52</v>
      </c>
      <c r="AM5540" s="9" t="s">
        <v>52</v>
      </c>
    </row>
    <row r="5541" spans="1:39" ht="30" customHeight="1" x14ac:dyDescent="0.3">
      <c r="A5541" s="10" t="s">
        <v>4727</v>
      </c>
      <c r="B5541" s="10" t="s">
        <v>9436</v>
      </c>
      <c r="C5541" s="10" t="s">
        <v>732</v>
      </c>
      <c r="D5541" s="11">
        <v>1</v>
      </c>
      <c r="E5541" s="15">
        <v>0</v>
      </c>
      <c r="F5541" s="17">
        <f>TRUNC(E5541*D5541,1)</f>
        <v>0</v>
      </c>
      <c r="G5541" s="15">
        <v>0</v>
      </c>
      <c r="H5541" s="17">
        <f>TRUNC(G5541*D5541,1)</f>
        <v>0</v>
      </c>
      <c r="I5541" s="15">
        <f>TRUNC(SUMIF(W5538:W5541, RIGHTB(O5541, 1), H5538:H5541)*U5541, 2)</f>
        <v>584.79999999999995</v>
      </c>
      <c r="J5541" s="17">
        <f>TRUNC(I5541*D5541,1)</f>
        <v>584.79999999999995</v>
      </c>
      <c r="K5541" s="15">
        <f>TRUNC(E5541+G5541+I5541,1)</f>
        <v>584.79999999999995</v>
      </c>
      <c r="L5541" s="17">
        <f>TRUNC(F5541+H5541+J5541,1)</f>
        <v>584.79999999999995</v>
      </c>
      <c r="M5541" s="10" t="s">
        <v>52</v>
      </c>
      <c r="N5541" s="9" t="s">
        <v>3192</v>
      </c>
      <c r="O5541" s="9" t="s">
        <v>4733</v>
      </c>
      <c r="P5541" s="9" t="s">
        <v>54</v>
      </c>
      <c r="Q5541" s="9" t="s">
        <v>54</v>
      </c>
      <c r="R5541" s="9" t="s">
        <v>54</v>
      </c>
      <c r="S5541" s="1">
        <v>1</v>
      </c>
      <c r="T5541" s="1">
        <v>2</v>
      </c>
      <c r="U5541" s="1">
        <v>0.06</v>
      </c>
      <c r="V5541" s="1"/>
      <c r="W5541" s="1"/>
      <c r="X5541" s="1"/>
      <c r="Y5541" s="1"/>
      <c r="Z5541" s="1"/>
      <c r="AA5541" s="1"/>
      <c r="AB5541" s="1"/>
      <c r="AC5541" s="1"/>
      <c r="AD5541" s="1"/>
      <c r="AE5541" s="1"/>
      <c r="AF5541" s="1"/>
      <c r="AG5541" s="1"/>
      <c r="AH5541" s="1"/>
      <c r="AI5541" s="1"/>
      <c r="AJ5541" s="9" t="s">
        <v>52</v>
      </c>
      <c r="AK5541" s="9" t="s">
        <v>10020</v>
      </c>
      <c r="AL5541" s="9" t="s">
        <v>52</v>
      </c>
      <c r="AM5541" s="9" t="s">
        <v>52</v>
      </c>
    </row>
    <row r="5542" spans="1:39" ht="30" customHeight="1" x14ac:dyDescent="0.3">
      <c r="A5542" s="10" t="s">
        <v>4735</v>
      </c>
      <c r="B5542" s="10" t="s">
        <v>52</v>
      </c>
      <c r="C5542" s="10" t="s">
        <v>52</v>
      </c>
      <c r="D5542" s="11"/>
      <c r="E5542" s="15"/>
      <c r="F5542" s="17">
        <f>TRUNC(SUMIF(N5538:N5541, N5537, F5538:F5541),0)</f>
        <v>0</v>
      </c>
      <c r="G5542" s="15"/>
      <c r="H5542" s="17">
        <f>TRUNC(SUMIF(N5538:N5541, N5537, H5538:H5541),0)</f>
        <v>6822</v>
      </c>
      <c r="I5542" s="15"/>
      <c r="J5542" s="17">
        <f>TRUNC(SUMIF(N5538:N5541, N5537, J5538:J5541),0)</f>
        <v>584</v>
      </c>
      <c r="K5542" s="15"/>
      <c r="L5542" s="17">
        <f>F5542+H5542+J5542</f>
        <v>7406</v>
      </c>
      <c r="M5542" s="10" t="s">
        <v>52</v>
      </c>
      <c r="N5542" s="9" t="s">
        <v>4736</v>
      </c>
      <c r="O5542" s="9" t="s">
        <v>4736</v>
      </c>
      <c r="P5542" s="9" t="s">
        <v>52</v>
      </c>
      <c r="Q5542" s="9" t="s">
        <v>52</v>
      </c>
      <c r="R5542" s="9" t="s">
        <v>52</v>
      </c>
      <c r="S5542" s="1"/>
      <c r="T5542" s="1"/>
      <c r="U5542" s="1"/>
      <c r="V5542" s="1"/>
      <c r="W5542" s="1"/>
      <c r="X5542" s="1"/>
      <c r="Y5542" s="1"/>
      <c r="Z5542" s="1"/>
      <c r="AA5542" s="1"/>
      <c r="AB5542" s="1"/>
      <c r="AC5542" s="1"/>
      <c r="AD5542" s="1"/>
      <c r="AE5542" s="1"/>
      <c r="AF5542" s="1"/>
      <c r="AG5542" s="1"/>
      <c r="AH5542" s="1"/>
      <c r="AI5542" s="1"/>
      <c r="AJ5542" s="9" t="s">
        <v>52</v>
      </c>
      <c r="AK5542" s="9" t="s">
        <v>52</v>
      </c>
      <c r="AL5542" s="9" t="s">
        <v>52</v>
      </c>
      <c r="AM5542" s="9" t="s">
        <v>52</v>
      </c>
    </row>
    <row r="5543" spans="1:39" ht="30" customHeight="1" x14ac:dyDescent="0.3">
      <c r="A5543" s="11"/>
      <c r="B5543" s="11"/>
      <c r="C5543" s="11"/>
      <c r="D5543" s="11"/>
      <c r="E5543" s="15"/>
      <c r="F5543" s="17"/>
      <c r="G5543" s="15"/>
      <c r="H5543" s="17"/>
      <c r="I5543" s="15"/>
      <c r="J5543" s="17"/>
      <c r="K5543" s="15"/>
      <c r="L5543" s="17"/>
      <c r="M5543" s="11"/>
    </row>
    <row r="5544" spans="1:39" ht="30" customHeight="1" x14ac:dyDescent="0.3">
      <c r="A5544" s="14" t="s">
        <v>10021</v>
      </c>
      <c r="B5544" s="14"/>
      <c r="C5544" s="14"/>
      <c r="D5544" s="14"/>
      <c r="E5544" s="16"/>
      <c r="F5544" s="18"/>
      <c r="G5544" s="16"/>
      <c r="H5544" s="18"/>
      <c r="I5544" s="16"/>
      <c r="J5544" s="18"/>
      <c r="K5544" s="16"/>
      <c r="L5544" s="18"/>
      <c r="M5544" s="14"/>
      <c r="N5544" s="5" t="s">
        <v>3195</v>
      </c>
    </row>
    <row r="5545" spans="1:39" ht="30" customHeight="1" x14ac:dyDescent="0.3">
      <c r="A5545" s="10" t="s">
        <v>9008</v>
      </c>
      <c r="B5545" s="10" t="s">
        <v>4714</v>
      </c>
      <c r="C5545" s="10" t="s">
        <v>4715</v>
      </c>
      <c r="D5545" s="11">
        <v>3.7999999999999999E-2</v>
      </c>
      <c r="E5545" s="15">
        <v>0</v>
      </c>
      <c r="F5545" s="17">
        <f>TRUNC(E5545*D5545,1)</f>
        <v>0</v>
      </c>
      <c r="G5545" s="15">
        <v>222738</v>
      </c>
      <c r="H5545" s="17">
        <f>TRUNC(G5545*D5545,1)</f>
        <v>8464</v>
      </c>
      <c r="I5545" s="15">
        <v>0</v>
      </c>
      <c r="J5545" s="17">
        <f>TRUNC(I5545*D5545,1)</f>
        <v>0</v>
      </c>
      <c r="K5545" s="15">
        <f>TRUNC(E5545+G5545+I5545,1)</f>
        <v>222738</v>
      </c>
      <c r="L5545" s="17">
        <f>TRUNC(F5545+H5545+J5545,1)</f>
        <v>8464</v>
      </c>
      <c r="M5545" s="10" t="s">
        <v>52</v>
      </c>
      <c r="N5545" s="9" t="s">
        <v>3195</v>
      </c>
      <c r="O5545" s="9" t="s">
        <v>9009</v>
      </c>
      <c r="P5545" s="9" t="s">
        <v>54</v>
      </c>
      <c r="Q5545" s="9" t="s">
        <v>54</v>
      </c>
      <c r="R5545" s="9" t="s">
        <v>67</v>
      </c>
      <c r="S5545" s="1"/>
      <c r="T5545" s="1"/>
      <c r="U5545" s="1"/>
      <c r="V5545" s="1">
        <v>1</v>
      </c>
      <c r="W5545" s="1"/>
      <c r="X5545" s="1"/>
      <c r="Y5545" s="1"/>
      <c r="Z5545" s="1"/>
      <c r="AA5545" s="1"/>
      <c r="AB5545" s="1"/>
      <c r="AC5545" s="1"/>
      <c r="AD5545" s="1"/>
      <c r="AE5545" s="1"/>
      <c r="AF5545" s="1"/>
      <c r="AG5545" s="1"/>
      <c r="AH5545" s="1"/>
      <c r="AI5545" s="1"/>
      <c r="AJ5545" s="9" t="s">
        <v>52</v>
      </c>
      <c r="AK5545" s="9" t="s">
        <v>10023</v>
      </c>
      <c r="AL5545" s="9" t="s">
        <v>52</v>
      </c>
      <c r="AM5545" s="9" t="s">
        <v>52</v>
      </c>
    </row>
    <row r="5546" spans="1:39" ht="30" customHeight="1" x14ac:dyDescent="0.3">
      <c r="A5546" s="10" t="s">
        <v>4720</v>
      </c>
      <c r="B5546" s="10" t="s">
        <v>4714</v>
      </c>
      <c r="C5546" s="10" t="s">
        <v>4715</v>
      </c>
      <c r="D5546" s="11">
        <v>4.0000000000000001E-3</v>
      </c>
      <c r="E5546" s="15">
        <v>0</v>
      </c>
      <c r="F5546" s="17">
        <f>TRUNC(E5546*D5546,1)</f>
        <v>0</v>
      </c>
      <c r="G5546" s="15">
        <v>153671</v>
      </c>
      <c r="H5546" s="17">
        <f>TRUNC(G5546*D5546,1)</f>
        <v>614.6</v>
      </c>
      <c r="I5546" s="15">
        <v>0</v>
      </c>
      <c r="J5546" s="17">
        <f>TRUNC(I5546*D5546,1)</f>
        <v>0</v>
      </c>
      <c r="K5546" s="15">
        <f>TRUNC(E5546+G5546+I5546,1)</f>
        <v>153671</v>
      </c>
      <c r="L5546" s="17">
        <f>TRUNC(F5546+H5546+J5546,1)</f>
        <v>614.6</v>
      </c>
      <c r="M5546" s="10" t="s">
        <v>52</v>
      </c>
      <c r="N5546" s="9" t="s">
        <v>3195</v>
      </c>
      <c r="O5546" s="9" t="s">
        <v>4721</v>
      </c>
      <c r="P5546" s="9" t="s">
        <v>54</v>
      </c>
      <c r="Q5546" s="9" t="s">
        <v>54</v>
      </c>
      <c r="R5546" s="9" t="s">
        <v>67</v>
      </c>
      <c r="S5546" s="1"/>
      <c r="T5546" s="1"/>
      <c r="U5546" s="1"/>
      <c r="V5546" s="1">
        <v>1</v>
      </c>
      <c r="W5546" s="1"/>
      <c r="X5546" s="1"/>
      <c r="Y5546" s="1"/>
      <c r="Z5546" s="1"/>
      <c r="AA5546" s="1"/>
      <c r="AB5546" s="1"/>
      <c r="AC5546" s="1"/>
      <c r="AD5546" s="1"/>
      <c r="AE5546" s="1"/>
      <c r="AF5546" s="1"/>
      <c r="AG5546" s="1"/>
      <c r="AH5546" s="1"/>
      <c r="AI5546" s="1"/>
      <c r="AJ5546" s="9" t="s">
        <v>52</v>
      </c>
      <c r="AK5546" s="9" t="s">
        <v>10024</v>
      </c>
      <c r="AL5546" s="9" t="s">
        <v>52</v>
      </c>
      <c r="AM5546" s="9" t="s">
        <v>52</v>
      </c>
    </row>
    <row r="5547" spans="1:39" ht="30" customHeight="1" x14ac:dyDescent="0.3">
      <c r="A5547" s="10" t="s">
        <v>4727</v>
      </c>
      <c r="B5547" s="10" t="s">
        <v>9436</v>
      </c>
      <c r="C5547" s="10" t="s">
        <v>732</v>
      </c>
      <c r="D5547" s="11">
        <v>1</v>
      </c>
      <c r="E5547" s="15">
        <v>0</v>
      </c>
      <c r="F5547" s="17">
        <f>TRUNC(E5547*D5547,1)</f>
        <v>0</v>
      </c>
      <c r="G5547" s="15">
        <v>0</v>
      </c>
      <c r="H5547" s="17">
        <f>TRUNC(G5547*D5547,1)</f>
        <v>0</v>
      </c>
      <c r="I5547" s="15">
        <f>TRUNC(SUMIF(V5545:V5547, RIGHTB(O5547, 1), H5545:H5547)*U5547, 2)</f>
        <v>544.71</v>
      </c>
      <c r="J5547" s="17">
        <f>TRUNC(I5547*D5547,1)</f>
        <v>544.70000000000005</v>
      </c>
      <c r="K5547" s="15">
        <f>TRUNC(E5547+G5547+I5547,1)</f>
        <v>544.70000000000005</v>
      </c>
      <c r="L5547" s="17">
        <f>TRUNC(F5547+H5547+J5547,1)</f>
        <v>544.70000000000005</v>
      </c>
      <c r="M5547" s="10" t="s">
        <v>52</v>
      </c>
      <c r="N5547" s="9" t="s">
        <v>3195</v>
      </c>
      <c r="O5547" s="9" t="s">
        <v>4729</v>
      </c>
      <c r="P5547" s="9" t="s">
        <v>54</v>
      </c>
      <c r="Q5547" s="9" t="s">
        <v>54</v>
      </c>
      <c r="R5547" s="9" t="s">
        <v>54</v>
      </c>
      <c r="S5547" s="1">
        <v>1</v>
      </c>
      <c r="T5547" s="1">
        <v>2</v>
      </c>
      <c r="U5547" s="1">
        <v>0.06</v>
      </c>
      <c r="V5547" s="1"/>
      <c r="W5547" s="1"/>
      <c r="X5547" s="1"/>
      <c r="Y5547" s="1"/>
      <c r="Z5547" s="1"/>
      <c r="AA5547" s="1"/>
      <c r="AB5547" s="1"/>
      <c r="AC5547" s="1"/>
      <c r="AD5547" s="1"/>
      <c r="AE5547" s="1"/>
      <c r="AF5547" s="1"/>
      <c r="AG5547" s="1"/>
      <c r="AH5547" s="1"/>
      <c r="AI5547" s="1"/>
      <c r="AJ5547" s="9" t="s">
        <v>52</v>
      </c>
      <c r="AK5547" s="9" t="s">
        <v>10025</v>
      </c>
      <c r="AL5547" s="9" t="s">
        <v>52</v>
      </c>
      <c r="AM5547" s="9" t="s">
        <v>52</v>
      </c>
    </row>
    <row r="5548" spans="1:39" ht="30" customHeight="1" x14ac:dyDescent="0.3">
      <c r="A5548" s="10" t="s">
        <v>4735</v>
      </c>
      <c r="B5548" s="10" t="s">
        <v>52</v>
      </c>
      <c r="C5548" s="10" t="s">
        <v>52</v>
      </c>
      <c r="D5548" s="11"/>
      <c r="E5548" s="15"/>
      <c r="F5548" s="17">
        <f>TRUNC(SUMIF(N5545:N5547, N5544, F5545:F5547),0)</f>
        <v>0</v>
      </c>
      <c r="G5548" s="15"/>
      <c r="H5548" s="17">
        <f>TRUNC(SUMIF(N5545:N5547, N5544, H5545:H5547),0)</f>
        <v>9078</v>
      </c>
      <c r="I5548" s="15"/>
      <c r="J5548" s="17">
        <f>TRUNC(SUMIF(N5545:N5547, N5544, J5545:J5547),0)</f>
        <v>544</v>
      </c>
      <c r="K5548" s="15"/>
      <c r="L5548" s="17">
        <f>F5548+H5548+J5548</f>
        <v>9622</v>
      </c>
      <c r="M5548" s="10" t="s">
        <v>52</v>
      </c>
      <c r="N5548" s="9" t="s">
        <v>4736</v>
      </c>
      <c r="O5548" s="9" t="s">
        <v>4736</v>
      </c>
      <c r="P5548" s="9" t="s">
        <v>52</v>
      </c>
      <c r="Q5548" s="9" t="s">
        <v>52</v>
      </c>
      <c r="R5548" s="9" t="s">
        <v>52</v>
      </c>
      <c r="S5548" s="1"/>
      <c r="T5548" s="1"/>
      <c r="U5548" s="1"/>
      <c r="V5548" s="1"/>
      <c r="W5548" s="1"/>
      <c r="X5548" s="1"/>
      <c r="Y5548" s="1"/>
      <c r="Z5548" s="1"/>
      <c r="AA5548" s="1"/>
      <c r="AB5548" s="1"/>
      <c r="AC5548" s="1"/>
      <c r="AD5548" s="1"/>
      <c r="AE5548" s="1"/>
      <c r="AF5548" s="1"/>
      <c r="AG5548" s="1"/>
      <c r="AH5548" s="1"/>
      <c r="AI5548" s="1"/>
      <c r="AJ5548" s="9" t="s">
        <v>52</v>
      </c>
      <c r="AK5548" s="9" t="s">
        <v>52</v>
      </c>
      <c r="AL5548" s="9" t="s">
        <v>52</v>
      </c>
      <c r="AM5548" s="9" t="s">
        <v>52</v>
      </c>
    </row>
    <row r="5549" spans="1:39" ht="30" customHeight="1" x14ac:dyDescent="0.3">
      <c r="A5549" s="11"/>
      <c r="B5549" s="11"/>
      <c r="C5549" s="11"/>
      <c r="D5549" s="11"/>
      <c r="E5549" s="15"/>
      <c r="F5549" s="17"/>
      <c r="G5549" s="15"/>
      <c r="H5549" s="17"/>
      <c r="I5549" s="15"/>
      <c r="J5549" s="17"/>
      <c r="K5549" s="15"/>
      <c r="L5549" s="17"/>
      <c r="M5549" s="11"/>
    </row>
    <row r="5550" spans="1:39" ht="30" customHeight="1" x14ac:dyDescent="0.3">
      <c r="A5550" s="14" t="s">
        <v>10026</v>
      </c>
      <c r="B5550" s="14"/>
      <c r="C5550" s="14"/>
      <c r="D5550" s="14"/>
      <c r="E5550" s="16"/>
      <c r="F5550" s="18"/>
      <c r="G5550" s="16"/>
      <c r="H5550" s="18"/>
      <c r="I5550" s="16"/>
      <c r="J5550" s="18"/>
      <c r="K5550" s="16"/>
      <c r="L5550" s="18"/>
      <c r="M5550" s="14"/>
      <c r="N5550" s="5" t="s">
        <v>3198</v>
      </c>
    </row>
    <row r="5551" spans="1:39" ht="30" customHeight="1" x14ac:dyDescent="0.3">
      <c r="A5551" s="10" t="s">
        <v>9008</v>
      </c>
      <c r="B5551" s="10" t="s">
        <v>4714</v>
      </c>
      <c r="C5551" s="10" t="s">
        <v>4715</v>
      </c>
      <c r="D5551" s="11">
        <v>3.7999999999999999E-2</v>
      </c>
      <c r="E5551" s="15">
        <v>0</v>
      </c>
      <c r="F5551" s="17">
        <f>TRUNC(E5551*D5551,1)</f>
        <v>0</v>
      </c>
      <c r="G5551" s="15">
        <v>222738</v>
      </c>
      <c r="H5551" s="17">
        <f>TRUNC(G5551*D5551,1)</f>
        <v>8464</v>
      </c>
      <c r="I5551" s="15">
        <v>0</v>
      </c>
      <c r="J5551" s="17">
        <f>TRUNC(I5551*D5551,1)</f>
        <v>0</v>
      </c>
      <c r="K5551" s="15">
        <f>TRUNC(E5551+G5551+I5551,1)</f>
        <v>222738</v>
      </c>
      <c r="L5551" s="17">
        <f>TRUNC(F5551+H5551+J5551,1)</f>
        <v>8464</v>
      </c>
      <c r="M5551" s="10" t="s">
        <v>52</v>
      </c>
      <c r="N5551" s="9" t="s">
        <v>3198</v>
      </c>
      <c r="O5551" s="9" t="s">
        <v>9009</v>
      </c>
      <c r="P5551" s="9" t="s">
        <v>54</v>
      </c>
      <c r="Q5551" s="9" t="s">
        <v>54</v>
      </c>
      <c r="R5551" s="9" t="s">
        <v>67</v>
      </c>
      <c r="S5551" s="1"/>
      <c r="T5551" s="1"/>
      <c r="U5551" s="1"/>
      <c r="V5551" s="1">
        <v>1</v>
      </c>
      <c r="W5551" s="1">
        <v>2</v>
      </c>
      <c r="X5551" s="1"/>
      <c r="Y5551" s="1"/>
      <c r="Z5551" s="1"/>
      <c r="AA5551" s="1"/>
      <c r="AB5551" s="1"/>
      <c r="AC5551" s="1"/>
      <c r="AD5551" s="1"/>
      <c r="AE5551" s="1"/>
      <c r="AF5551" s="1"/>
      <c r="AG5551" s="1"/>
      <c r="AH5551" s="1"/>
      <c r="AI5551" s="1"/>
      <c r="AJ5551" s="9" t="s">
        <v>52</v>
      </c>
      <c r="AK5551" s="9" t="s">
        <v>10028</v>
      </c>
      <c r="AL5551" s="9" t="s">
        <v>52</v>
      </c>
      <c r="AM5551" s="9" t="s">
        <v>52</v>
      </c>
    </row>
    <row r="5552" spans="1:39" ht="30" customHeight="1" x14ac:dyDescent="0.3">
      <c r="A5552" s="10" t="s">
        <v>4720</v>
      </c>
      <c r="B5552" s="10" t="s">
        <v>4714</v>
      </c>
      <c r="C5552" s="10" t="s">
        <v>4715</v>
      </c>
      <c r="D5552" s="11">
        <v>4.0000000000000001E-3</v>
      </c>
      <c r="E5552" s="15">
        <v>0</v>
      </c>
      <c r="F5552" s="17">
        <f>TRUNC(E5552*D5552,1)</f>
        <v>0</v>
      </c>
      <c r="G5552" s="15">
        <v>153671</v>
      </c>
      <c r="H5552" s="17">
        <f>TRUNC(G5552*D5552,1)</f>
        <v>614.6</v>
      </c>
      <c r="I5552" s="15">
        <v>0</v>
      </c>
      <c r="J5552" s="17">
        <f>TRUNC(I5552*D5552,1)</f>
        <v>0</v>
      </c>
      <c r="K5552" s="15">
        <f>TRUNC(E5552+G5552+I5552,1)</f>
        <v>153671</v>
      </c>
      <c r="L5552" s="17">
        <f>TRUNC(F5552+H5552+J5552,1)</f>
        <v>614.6</v>
      </c>
      <c r="M5552" s="10" t="s">
        <v>52</v>
      </c>
      <c r="N5552" s="9" t="s">
        <v>3198</v>
      </c>
      <c r="O5552" s="9" t="s">
        <v>4721</v>
      </c>
      <c r="P5552" s="9" t="s">
        <v>54</v>
      </c>
      <c r="Q5552" s="9" t="s">
        <v>54</v>
      </c>
      <c r="R5552" s="9" t="s">
        <v>67</v>
      </c>
      <c r="S5552" s="1"/>
      <c r="T5552" s="1"/>
      <c r="U5552" s="1"/>
      <c r="V5552" s="1">
        <v>1</v>
      </c>
      <c r="W5552" s="1">
        <v>2</v>
      </c>
      <c r="X5552" s="1"/>
      <c r="Y5552" s="1"/>
      <c r="Z5552" s="1"/>
      <c r="AA5552" s="1"/>
      <c r="AB5552" s="1"/>
      <c r="AC5552" s="1"/>
      <c r="AD5552" s="1"/>
      <c r="AE5552" s="1"/>
      <c r="AF5552" s="1"/>
      <c r="AG5552" s="1"/>
      <c r="AH5552" s="1"/>
      <c r="AI5552" s="1"/>
      <c r="AJ5552" s="9" t="s">
        <v>52</v>
      </c>
      <c r="AK5552" s="9" t="s">
        <v>10029</v>
      </c>
      <c r="AL5552" s="9" t="s">
        <v>52</v>
      </c>
      <c r="AM5552" s="9" t="s">
        <v>52</v>
      </c>
    </row>
    <row r="5553" spans="1:39" ht="30" customHeight="1" x14ac:dyDescent="0.3">
      <c r="A5553" s="10" t="s">
        <v>7817</v>
      </c>
      <c r="B5553" s="10" t="s">
        <v>9139</v>
      </c>
      <c r="C5553" s="10" t="s">
        <v>732</v>
      </c>
      <c r="D5553" s="11">
        <v>-1</v>
      </c>
      <c r="E5553" s="15">
        <v>0</v>
      </c>
      <c r="F5553" s="17">
        <f>TRUNC(E5553*D5553,1)</f>
        <v>0</v>
      </c>
      <c r="G5553" s="15">
        <f>TRUNC(SUMIF(V5551:V5554, RIGHTB(O5553, 1), H5551:H5554)*U5553, 2)</f>
        <v>2723.58</v>
      </c>
      <c r="H5553" s="17">
        <f>TRUNC(G5553*D5553,1)</f>
        <v>-2723.5</v>
      </c>
      <c r="I5553" s="15">
        <v>0</v>
      </c>
      <c r="J5553" s="17">
        <f>TRUNC(I5553*D5553,1)</f>
        <v>0</v>
      </c>
      <c r="K5553" s="15">
        <f>TRUNC(E5553+G5553+I5553,1)</f>
        <v>2723.5</v>
      </c>
      <c r="L5553" s="17">
        <f>TRUNC(F5553+H5553+J5553,1)</f>
        <v>-2723.5</v>
      </c>
      <c r="M5553" s="10" t="s">
        <v>52</v>
      </c>
      <c r="N5553" s="9" t="s">
        <v>3198</v>
      </c>
      <c r="O5553" s="9" t="s">
        <v>4729</v>
      </c>
      <c r="P5553" s="9" t="s">
        <v>54</v>
      </c>
      <c r="Q5553" s="9" t="s">
        <v>54</v>
      </c>
      <c r="R5553" s="9" t="s">
        <v>54</v>
      </c>
      <c r="S5553" s="1">
        <v>1</v>
      </c>
      <c r="T5553" s="1">
        <v>1</v>
      </c>
      <c r="U5553" s="1">
        <v>0.3</v>
      </c>
      <c r="V5553" s="1"/>
      <c r="W5553" s="1"/>
      <c r="X5553" s="1"/>
      <c r="Y5553" s="1"/>
      <c r="Z5553" s="1"/>
      <c r="AA5553" s="1"/>
      <c r="AB5553" s="1"/>
      <c r="AC5553" s="1"/>
      <c r="AD5553" s="1"/>
      <c r="AE5553" s="1"/>
      <c r="AF5553" s="1"/>
      <c r="AG5553" s="1"/>
      <c r="AH5553" s="1"/>
      <c r="AI5553" s="1"/>
      <c r="AJ5553" s="9" t="s">
        <v>52</v>
      </c>
      <c r="AK5553" s="9" t="s">
        <v>10030</v>
      </c>
      <c r="AL5553" s="9" t="s">
        <v>52</v>
      </c>
      <c r="AM5553" s="9" t="s">
        <v>52</v>
      </c>
    </row>
    <row r="5554" spans="1:39" ht="30" customHeight="1" x14ac:dyDescent="0.3">
      <c r="A5554" s="10" t="s">
        <v>4727</v>
      </c>
      <c r="B5554" s="10" t="s">
        <v>9436</v>
      </c>
      <c r="C5554" s="10" t="s">
        <v>732</v>
      </c>
      <c r="D5554" s="11">
        <v>1</v>
      </c>
      <c r="E5554" s="15">
        <v>0</v>
      </c>
      <c r="F5554" s="17">
        <f>TRUNC(E5554*D5554,1)</f>
        <v>0</v>
      </c>
      <c r="G5554" s="15">
        <v>0</v>
      </c>
      <c r="H5554" s="17">
        <f>TRUNC(G5554*D5554,1)</f>
        <v>0</v>
      </c>
      <c r="I5554" s="15">
        <f>TRUNC(SUMIF(W5551:W5554, RIGHTB(O5554, 1), H5551:H5554)*U5554, 2)</f>
        <v>544.71</v>
      </c>
      <c r="J5554" s="17">
        <f>TRUNC(I5554*D5554,1)</f>
        <v>544.70000000000005</v>
      </c>
      <c r="K5554" s="15">
        <f>TRUNC(E5554+G5554+I5554,1)</f>
        <v>544.70000000000005</v>
      </c>
      <c r="L5554" s="17">
        <f>TRUNC(F5554+H5554+J5554,1)</f>
        <v>544.70000000000005</v>
      </c>
      <c r="M5554" s="10" t="s">
        <v>52</v>
      </c>
      <c r="N5554" s="9" t="s">
        <v>3198</v>
      </c>
      <c r="O5554" s="9" t="s">
        <v>4733</v>
      </c>
      <c r="P5554" s="9" t="s">
        <v>54</v>
      </c>
      <c r="Q5554" s="9" t="s">
        <v>54</v>
      </c>
      <c r="R5554" s="9" t="s">
        <v>54</v>
      </c>
      <c r="S5554" s="1">
        <v>1</v>
      </c>
      <c r="T5554" s="1">
        <v>2</v>
      </c>
      <c r="U5554" s="1">
        <v>0.06</v>
      </c>
      <c r="V5554" s="1"/>
      <c r="W5554" s="1"/>
      <c r="X5554" s="1"/>
      <c r="Y5554" s="1"/>
      <c r="Z5554" s="1"/>
      <c r="AA5554" s="1"/>
      <c r="AB5554" s="1"/>
      <c r="AC5554" s="1"/>
      <c r="AD5554" s="1"/>
      <c r="AE5554" s="1"/>
      <c r="AF5554" s="1"/>
      <c r="AG5554" s="1"/>
      <c r="AH5554" s="1"/>
      <c r="AI5554" s="1"/>
      <c r="AJ5554" s="9" t="s">
        <v>52</v>
      </c>
      <c r="AK5554" s="9" t="s">
        <v>10031</v>
      </c>
      <c r="AL5554" s="9" t="s">
        <v>52</v>
      </c>
      <c r="AM5554" s="9" t="s">
        <v>52</v>
      </c>
    </row>
    <row r="5555" spans="1:39" ht="30" customHeight="1" x14ac:dyDescent="0.3">
      <c r="A5555" s="10" t="s">
        <v>4735</v>
      </c>
      <c r="B5555" s="10" t="s">
        <v>52</v>
      </c>
      <c r="C5555" s="10" t="s">
        <v>52</v>
      </c>
      <c r="D5555" s="11"/>
      <c r="E5555" s="15"/>
      <c r="F5555" s="17">
        <f>TRUNC(SUMIF(N5551:N5554, N5550, F5551:F5554),0)</f>
        <v>0</v>
      </c>
      <c r="G5555" s="15"/>
      <c r="H5555" s="17">
        <f>TRUNC(SUMIF(N5551:N5554, N5550, H5551:H5554),0)</f>
        <v>6355</v>
      </c>
      <c r="I5555" s="15"/>
      <c r="J5555" s="17">
        <f>TRUNC(SUMIF(N5551:N5554, N5550, J5551:J5554),0)</f>
        <v>544</v>
      </c>
      <c r="K5555" s="15"/>
      <c r="L5555" s="17">
        <f>F5555+H5555+J5555</f>
        <v>6899</v>
      </c>
      <c r="M5555" s="10" t="s">
        <v>52</v>
      </c>
      <c r="N5555" s="9" t="s">
        <v>4736</v>
      </c>
      <c r="O5555" s="9" t="s">
        <v>4736</v>
      </c>
      <c r="P5555" s="9" t="s">
        <v>52</v>
      </c>
      <c r="Q5555" s="9" t="s">
        <v>52</v>
      </c>
      <c r="R5555" s="9" t="s">
        <v>52</v>
      </c>
      <c r="S5555" s="1"/>
      <c r="T5555" s="1"/>
      <c r="U5555" s="1"/>
      <c r="V5555" s="1"/>
      <c r="W5555" s="1"/>
      <c r="X5555" s="1"/>
      <c r="Y5555" s="1"/>
      <c r="Z5555" s="1"/>
      <c r="AA5555" s="1"/>
      <c r="AB5555" s="1"/>
      <c r="AC5555" s="1"/>
      <c r="AD5555" s="1"/>
      <c r="AE5555" s="1"/>
      <c r="AF5555" s="1"/>
      <c r="AG5555" s="1"/>
      <c r="AH5555" s="1"/>
      <c r="AI5555" s="1"/>
      <c r="AJ5555" s="9" t="s">
        <v>52</v>
      </c>
      <c r="AK5555" s="9" t="s">
        <v>52</v>
      </c>
      <c r="AL5555" s="9" t="s">
        <v>52</v>
      </c>
      <c r="AM5555" s="9" t="s">
        <v>52</v>
      </c>
    </row>
    <row r="5556" spans="1:39" ht="30" customHeight="1" x14ac:dyDescent="0.3">
      <c r="A5556" s="11"/>
      <c r="B5556" s="11"/>
      <c r="C5556" s="11"/>
      <c r="D5556" s="11"/>
      <c r="E5556" s="15"/>
      <c r="F5556" s="17"/>
      <c r="G5556" s="15"/>
      <c r="H5556" s="17"/>
      <c r="I5556" s="15"/>
      <c r="J5556" s="17"/>
      <c r="K5556" s="15"/>
      <c r="L5556" s="17"/>
      <c r="M5556" s="11"/>
    </row>
    <row r="5557" spans="1:39" ht="30" customHeight="1" x14ac:dyDescent="0.3">
      <c r="A5557" s="14" t="s">
        <v>10032</v>
      </c>
      <c r="B5557" s="14"/>
      <c r="C5557" s="14"/>
      <c r="D5557" s="14"/>
      <c r="E5557" s="16"/>
      <c r="F5557" s="18"/>
      <c r="G5557" s="16"/>
      <c r="H5557" s="18"/>
      <c r="I5557" s="16"/>
      <c r="J5557" s="18"/>
      <c r="K5557" s="16"/>
      <c r="L5557" s="18"/>
      <c r="M5557" s="14"/>
      <c r="N5557" s="5" t="s">
        <v>3202</v>
      </c>
    </row>
    <row r="5558" spans="1:39" ht="30" customHeight="1" x14ac:dyDescent="0.3">
      <c r="A5558" s="10" t="s">
        <v>9008</v>
      </c>
      <c r="B5558" s="10" t="s">
        <v>4714</v>
      </c>
      <c r="C5558" s="10" t="s">
        <v>4715</v>
      </c>
      <c r="D5558" s="11">
        <v>3.7999999999999999E-2</v>
      </c>
      <c r="E5558" s="15">
        <v>0</v>
      </c>
      <c r="F5558" s="17">
        <f>TRUNC(E5558*D5558,1)</f>
        <v>0</v>
      </c>
      <c r="G5558" s="15">
        <v>222738</v>
      </c>
      <c r="H5558" s="17">
        <f>TRUNC(G5558*D5558,1)</f>
        <v>8464</v>
      </c>
      <c r="I5558" s="15">
        <v>0</v>
      </c>
      <c r="J5558" s="17">
        <f>TRUNC(I5558*D5558,1)</f>
        <v>0</v>
      </c>
      <c r="K5558" s="15">
        <f>TRUNC(E5558+G5558+I5558,1)</f>
        <v>222738</v>
      </c>
      <c r="L5558" s="17">
        <f>TRUNC(F5558+H5558+J5558,1)</f>
        <v>8464</v>
      </c>
      <c r="M5558" s="10" t="s">
        <v>52</v>
      </c>
      <c r="N5558" s="9" t="s">
        <v>3202</v>
      </c>
      <c r="O5558" s="9" t="s">
        <v>9009</v>
      </c>
      <c r="P5558" s="9" t="s">
        <v>54</v>
      </c>
      <c r="Q5558" s="9" t="s">
        <v>54</v>
      </c>
      <c r="R5558" s="9" t="s">
        <v>67</v>
      </c>
      <c r="S5558" s="1"/>
      <c r="T5558" s="1"/>
      <c r="U5558" s="1"/>
      <c r="V5558" s="1">
        <v>1</v>
      </c>
      <c r="W5558" s="1"/>
      <c r="X5558" s="1"/>
      <c r="Y5558" s="1"/>
      <c r="Z5558" s="1"/>
      <c r="AA5558" s="1"/>
      <c r="AB5558" s="1"/>
      <c r="AC5558" s="1"/>
      <c r="AD5558" s="1"/>
      <c r="AE5558" s="1"/>
      <c r="AF5558" s="1"/>
      <c r="AG5558" s="1"/>
      <c r="AH5558" s="1"/>
      <c r="AI5558" s="1"/>
      <c r="AJ5558" s="9" t="s">
        <v>52</v>
      </c>
      <c r="AK5558" s="9" t="s">
        <v>10034</v>
      </c>
      <c r="AL5558" s="9" t="s">
        <v>52</v>
      </c>
      <c r="AM5558" s="9" t="s">
        <v>52</v>
      </c>
    </row>
    <row r="5559" spans="1:39" ht="30" customHeight="1" x14ac:dyDescent="0.3">
      <c r="A5559" s="10" t="s">
        <v>4720</v>
      </c>
      <c r="B5559" s="10" t="s">
        <v>4714</v>
      </c>
      <c r="C5559" s="10" t="s">
        <v>4715</v>
      </c>
      <c r="D5559" s="11">
        <v>4.0000000000000001E-3</v>
      </c>
      <c r="E5559" s="15">
        <v>0</v>
      </c>
      <c r="F5559" s="17">
        <f>TRUNC(E5559*D5559,1)</f>
        <v>0</v>
      </c>
      <c r="G5559" s="15">
        <v>153671</v>
      </c>
      <c r="H5559" s="17">
        <f>TRUNC(G5559*D5559,1)</f>
        <v>614.6</v>
      </c>
      <c r="I5559" s="15">
        <v>0</v>
      </c>
      <c r="J5559" s="17">
        <f>TRUNC(I5559*D5559,1)</f>
        <v>0</v>
      </c>
      <c r="K5559" s="15">
        <f>TRUNC(E5559+G5559+I5559,1)</f>
        <v>153671</v>
      </c>
      <c r="L5559" s="17">
        <f>TRUNC(F5559+H5559+J5559,1)</f>
        <v>614.6</v>
      </c>
      <c r="M5559" s="10" t="s">
        <v>52</v>
      </c>
      <c r="N5559" s="9" t="s">
        <v>3202</v>
      </c>
      <c r="O5559" s="9" t="s">
        <v>4721</v>
      </c>
      <c r="P5559" s="9" t="s">
        <v>54</v>
      </c>
      <c r="Q5559" s="9" t="s">
        <v>54</v>
      </c>
      <c r="R5559" s="9" t="s">
        <v>67</v>
      </c>
      <c r="S5559" s="1"/>
      <c r="T5559" s="1"/>
      <c r="U5559" s="1"/>
      <c r="V5559" s="1">
        <v>1</v>
      </c>
      <c r="W5559" s="1"/>
      <c r="X5559" s="1"/>
      <c r="Y5559" s="1"/>
      <c r="Z5559" s="1"/>
      <c r="AA5559" s="1"/>
      <c r="AB5559" s="1"/>
      <c r="AC5559" s="1"/>
      <c r="AD5559" s="1"/>
      <c r="AE5559" s="1"/>
      <c r="AF5559" s="1"/>
      <c r="AG5559" s="1"/>
      <c r="AH5559" s="1"/>
      <c r="AI5559" s="1"/>
      <c r="AJ5559" s="9" t="s">
        <v>52</v>
      </c>
      <c r="AK5559" s="9" t="s">
        <v>10035</v>
      </c>
      <c r="AL5559" s="9" t="s">
        <v>52</v>
      </c>
      <c r="AM5559" s="9" t="s">
        <v>52</v>
      </c>
    </row>
    <row r="5560" spans="1:39" ht="30" customHeight="1" x14ac:dyDescent="0.3">
      <c r="A5560" s="10" t="s">
        <v>4727</v>
      </c>
      <c r="B5560" s="10" t="s">
        <v>9436</v>
      </c>
      <c r="C5560" s="10" t="s">
        <v>732</v>
      </c>
      <c r="D5560" s="11">
        <v>1</v>
      </c>
      <c r="E5560" s="15">
        <v>0</v>
      </c>
      <c r="F5560" s="17">
        <f>TRUNC(E5560*D5560,1)</f>
        <v>0</v>
      </c>
      <c r="G5560" s="15">
        <v>0</v>
      </c>
      <c r="H5560" s="17">
        <f>TRUNC(G5560*D5560,1)</f>
        <v>0</v>
      </c>
      <c r="I5560" s="15">
        <f>TRUNC(SUMIF(V5558:V5560, RIGHTB(O5560, 1), H5558:H5560)*U5560, 2)</f>
        <v>544.71</v>
      </c>
      <c r="J5560" s="17">
        <f>TRUNC(I5560*D5560,1)</f>
        <v>544.70000000000005</v>
      </c>
      <c r="K5560" s="15">
        <f>TRUNC(E5560+G5560+I5560,1)</f>
        <v>544.70000000000005</v>
      </c>
      <c r="L5560" s="17">
        <f>TRUNC(F5560+H5560+J5560,1)</f>
        <v>544.70000000000005</v>
      </c>
      <c r="M5560" s="10" t="s">
        <v>52</v>
      </c>
      <c r="N5560" s="9" t="s">
        <v>3202</v>
      </c>
      <c r="O5560" s="9" t="s">
        <v>4729</v>
      </c>
      <c r="P5560" s="9" t="s">
        <v>54</v>
      </c>
      <c r="Q5560" s="9" t="s">
        <v>54</v>
      </c>
      <c r="R5560" s="9" t="s">
        <v>54</v>
      </c>
      <c r="S5560" s="1">
        <v>1</v>
      </c>
      <c r="T5560" s="1">
        <v>2</v>
      </c>
      <c r="U5560" s="1">
        <v>0.06</v>
      </c>
      <c r="V5560" s="1"/>
      <c r="W5560" s="1"/>
      <c r="X5560" s="1"/>
      <c r="Y5560" s="1"/>
      <c r="Z5560" s="1"/>
      <c r="AA5560" s="1"/>
      <c r="AB5560" s="1"/>
      <c r="AC5560" s="1"/>
      <c r="AD5560" s="1"/>
      <c r="AE5560" s="1"/>
      <c r="AF5560" s="1"/>
      <c r="AG5560" s="1"/>
      <c r="AH5560" s="1"/>
      <c r="AI5560" s="1"/>
      <c r="AJ5560" s="9" t="s">
        <v>52</v>
      </c>
      <c r="AK5560" s="9" t="s">
        <v>10036</v>
      </c>
      <c r="AL5560" s="9" t="s">
        <v>52</v>
      </c>
      <c r="AM5560" s="9" t="s">
        <v>52</v>
      </c>
    </row>
    <row r="5561" spans="1:39" ht="30" customHeight="1" x14ac:dyDescent="0.3">
      <c r="A5561" s="10" t="s">
        <v>4735</v>
      </c>
      <c r="B5561" s="10" t="s">
        <v>52</v>
      </c>
      <c r="C5561" s="10" t="s">
        <v>52</v>
      </c>
      <c r="D5561" s="11"/>
      <c r="E5561" s="15"/>
      <c r="F5561" s="17">
        <f>TRUNC(SUMIF(N5558:N5560, N5557, F5558:F5560),0)</f>
        <v>0</v>
      </c>
      <c r="G5561" s="15"/>
      <c r="H5561" s="17">
        <f>TRUNC(SUMIF(N5558:N5560, N5557, H5558:H5560),0)</f>
        <v>9078</v>
      </c>
      <c r="I5561" s="15"/>
      <c r="J5561" s="17">
        <f>TRUNC(SUMIF(N5558:N5560, N5557, J5558:J5560),0)</f>
        <v>544</v>
      </c>
      <c r="K5561" s="15"/>
      <c r="L5561" s="17">
        <f>F5561+H5561+J5561</f>
        <v>9622</v>
      </c>
      <c r="M5561" s="10" t="s">
        <v>52</v>
      </c>
      <c r="N5561" s="9" t="s">
        <v>4736</v>
      </c>
      <c r="O5561" s="9" t="s">
        <v>4736</v>
      </c>
      <c r="P5561" s="9" t="s">
        <v>52</v>
      </c>
      <c r="Q5561" s="9" t="s">
        <v>52</v>
      </c>
      <c r="R5561" s="9" t="s">
        <v>52</v>
      </c>
      <c r="S5561" s="1"/>
      <c r="T5561" s="1"/>
      <c r="U5561" s="1"/>
      <c r="V5561" s="1"/>
      <c r="W5561" s="1"/>
      <c r="X5561" s="1"/>
      <c r="Y5561" s="1"/>
      <c r="Z5561" s="1"/>
      <c r="AA5561" s="1"/>
      <c r="AB5561" s="1"/>
      <c r="AC5561" s="1"/>
      <c r="AD5561" s="1"/>
      <c r="AE5561" s="1"/>
      <c r="AF5561" s="1"/>
      <c r="AG5561" s="1"/>
      <c r="AH5561" s="1"/>
      <c r="AI5561" s="1"/>
      <c r="AJ5561" s="9" t="s">
        <v>52</v>
      </c>
      <c r="AK5561" s="9" t="s">
        <v>52</v>
      </c>
      <c r="AL5561" s="9" t="s">
        <v>52</v>
      </c>
      <c r="AM5561" s="9" t="s">
        <v>52</v>
      </c>
    </row>
    <row r="5562" spans="1:39" ht="30" customHeight="1" x14ac:dyDescent="0.3">
      <c r="A5562" s="11"/>
      <c r="B5562" s="11"/>
      <c r="C5562" s="11"/>
      <c r="D5562" s="11"/>
      <c r="E5562" s="15"/>
      <c r="F5562" s="17"/>
      <c r="G5562" s="15"/>
      <c r="H5562" s="17"/>
      <c r="I5562" s="15"/>
      <c r="J5562" s="17"/>
      <c r="K5562" s="15"/>
      <c r="L5562" s="17"/>
      <c r="M5562" s="11"/>
    </row>
    <row r="5563" spans="1:39" ht="30" customHeight="1" x14ac:dyDescent="0.3">
      <c r="A5563" s="14" t="s">
        <v>10037</v>
      </c>
      <c r="B5563" s="14"/>
      <c r="C5563" s="14"/>
      <c r="D5563" s="14"/>
      <c r="E5563" s="16"/>
      <c r="F5563" s="18"/>
      <c r="G5563" s="16"/>
      <c r="H5563" s="18"/>
      <c r="I5563" s="16"/>
      <c r="J5563" s="18"/>
      <c r="K5563" s="16"/>
      <c r="L5563" s="18"/>
      <c r="M5563" s="14"/>
      <c r="N5563" s="5" t="s">
        <v>3209</v>
      </c>
    </row>
    <row r="5564" spans="1:39" ht="30" customHeight="1" x14ac:dyDescent="0.3">
      <c r="A5564" s="10" t="s">
        <v>5747</v>
      </c>
      <c r="B5564" s="10" t="s">
        <v>4714</v>
      </c>
      <c r="C5564" s="10" t="s">
        <v>4715</v>
      </c>
      <c r="D5564" s="11">
        <v>2.8500000000000001E-3</v>
      </c>
      <c r="E5564" s="15">
        <v>0</v>
      </c>
      <c r="F5564" s="17">
        <f>TRUNC(E5564*D5564,1)</f>
        <v>0</v>
      </c>
      <c r="G5564" s="15">
        <v>211415</v>
      </c>
      <c r="H5564" s="17">
        <f>TRUNC(G5564*D5564,1)</f>
        <v>602.5</v>
      </c>
      <c r="I5564" s="15">
        <v>0</v>
      </c>
      <c r="J5564" s="17">
        <f>TRUNC(I5564*D5564,1)</f>
        <v>0</v>
      </c>
      <c r="K5564" s="15">
        <f>TRUNC(E5564+G5564+I5564,1)</f>
        <v>211415</v>
      </c>
      <c r="L5564" s="17">
        <f>TRUNC(F5564+H5564+J5564,1)</f>
        <v>602.5</v>
      </c>
      <c r="M5564" s="10" t="s">
        <v>52</v>
      </c>
      <c r="N5564" s="9" t="s">
        <v>3209</v>
      </c>
      <c r="O5564" s="9" t="s">
        <v>5748</v>
      </c>
      <c r="P5564" s="9" t="s">
        <v>54</v>
      </c>
      <c r="Q5564" s="9" t="s">
        <v>54</v>
      </c>
      <c r="R5564" s="9" t="s">
        <v>67</v>
      </c>
      <c r="S5564" s="1"/>
      <c r="T5564" s="1"/>
      <c r="U5564" s="1"/>
      <c r="V5564" s="1">
        <v>1</v>
      </c>
      <c r="W5564" s="1">
        <v>2</v>
      </c>
      <c r="X5564" s="1"/>
      <c r="Y5564" s="1"/>
      <c r="Z5564" s="1"/>
      <c r="AA5564" s="1"/>
      <c r="AB5564" s="1"/>
      <c r="AC5564" s="1"/>
      <c r="AD5564" s="1"/>
      <c r="AE5564" s="1"/>
      <c r="AF5564" s="1"/>
      <c r="AG5564" s="1"/>
      <c r="AH5564" s="1"/>
      <c r="AI5564" s="1"/>
      <c r="AJ5564" s="9" t="s">
        <v>52</v>
      </c>
      <c r="AK5564" s="9" t="s">
        <v>10040</v>
      </c>
      <c r="AL5564" s="9" t="s">
        <v>52</v>
      </c>
      <c r="AM5564" s="9" t="s">
        <v>52</v>
      </c>
    </row>
    <row r="5565" spans="1:39" ht="30" customHeight="1" x14ac:dyDescent="0.3">
      <c r="A5565" s="10" t="s">
        <v>5769</v>
      </c>
      <c r="B5565" s="10" t="s">
        <v>4714</v>
      </c>
      <c r="C5565" s="10" t="s">
        <v>4715</v>
      </c>
      <c r="D5565" s="11">
        <v>1.0399999999999999E-3</v>
      </c>
      <c r="E5565" s="15">
        <v>0</v>
      </c>
      <c r="F5565" s="17">
        <f>TRUNC(E5565*D5565,1)</f>
        <v>0</v>
      </c>
      <c r="G5565" s="15">
        <v>238739</v>
      </c>
      <c r="H5565" s="17">
        <f>TRUNC(G5565*D5565,1)</f>
        <v>248.2</v>
      </c>
      <c r="I5565" s="15">
        <v>0</v>
      </c>
      <c r="J5565" s="17">
        <f>TRUNC(I5565*D5565,1)</f>
        <v>0</v>
      </c>
      <c r="K5565" s="15">
        <f>TRUNC(E5565+G5565+I5565,1)</f>
        <v>238739</v>
      </c>
      <c r="L5565" s="17">
        <f>TRUNC(F5565+H5565+J5565,1)</f>
        <v>248.2</v>
      </c>
      <c r="M5565" s="10" t="s">
        <v>52</v>
      </c>
      <c r="N5565" s="9" t="s">
        <v>3209</v>
      </c>
      <c r="O5565" s="9" t="s">
        <v>5770</v>
      </c>
      <c r="P5565" s="9" t="s">
        <v>54</v>
      </c>
      <c r="Q5565" s="9" t="s">
        <v>54</v>
      </c>
      <c r="R5565" s="9" t="s">
        <v>67</v>
      </c>
      <c r="S5565" s="1"/>
      <c r="T5565" s="1"/>
      <c r="U5565" s="1"/>
      <c r="V5565" s="1">
        <v>1</v>
      </c>
      <c r="W5565" s="1">
        <v>2</v>
      </c>
      <c r="X5565" s="1"/>
      <c r="Y5565" s="1"/>
      <c r="Z5565" s="1"/>
      <c r="AA5565" s="1"/>
      <c r="AB5565" s="1"/>
      <c r="AC5565" s="1"/>
      <c r="AD5565" s="1"/>
      <c r="AE5565" s="1"/>
      <c r="AF5565" s="1"/>
      <c r="AG5565" s="1"/>
      <c r="AH5565" s="1"/>
      <c r="AI5565" s="1"/>
      <c r="AJ5565" s="9" t="s">
        <v>52</v>
      </c>
      <c r="AK5565" s="9" t="s">
        <v>10041</v>
      </c>
      <c r="AL5565" s="9" t="s">
        <v>52</v>
      </c>
      <c r="AM5565" s="9" t="s">
        <v>52</v>
      </c>
    </row>
    <row r="5566" spans="1:39" ht="30" customHeight="1" x14ac:dyDescent="0.3">
      <c r="A5566" s="10" t="s">
        <v>4750</v>
      </c>
      <c r="B5566" s="10" t="s">
        <v>4714</v>
      </c>
      <c r="C5566" s="10" t="s">
        <v>4715</v>
      </c>
      <c r="D5566" s="11">
        <v>7.7999999999999999E-4</v>
      </c>
      <c r="E5566" s="15">
        <v>0</v>
      </c>
      <c r="F5566" s="17">
        <f>TRUNC(E5566*D5566,1)</f>
        <v>0</v>
      </c>
      <c r="G5566" s="15">
        <v>192375</v>
      </c>
      <c r="H5566" s="17">
        <f>TRUNC(G5566*D5566,1)</f>
        <v>150</v>
      </c>
      <c r="I5566" s="15">
        <v>0</v>
      </c>
      <c r="J5566" s="17">
        <f>TRUNC(I5566*D5566,1)</f>
        <v>0</v>
      </c>
      <c r="K5566" s="15">
        <f>TRUNC(E5566+G5566+I5566,1)</f>
        <v>192375</v>
      </c>
      <c r="L5566" s="17">
        <f>TRUNC(F5566+H5566+J5566,1)</f>
        <v>150</v>
      </c>
      <c r="M5566" s="10" t="s">
        <v>52</v>
      </c>
      <c r="N5566" s="9" t="s">
        <v>3209</v>
      </c>
      <c r="O5566" s="9" t="s">
        <v>4751</v>
      </c>
      <c r="P5566" s="9" t="s">
        <v>54</v>
      </c>
      <c r="Q5566" s="9" t="s">
        <v>54</v>
      </c>
      <c r="R5566" s="9" t="s">
        <v>67</v>
      </c>
      <c r="S5566" s="1"/>
      <c r="T5566" s="1"/>
      <c r="U5566" s="1"/>
      <c r="V5566" s="1">
        <v>1</v>
      </c>
      <c r="W5566" s="1">
        <v>2</v>
      </c>
      <c r="X5566" s="1"/>
      <c r="Y5566" s="1"/>
      <c r="Z5566" s="1"/>
      <c r="AA5566" s="1"/>
      <c r="AB5566" s="1"/>
      <c r="AC5566" s="1"/>
      <c r="AD5566" s="1"/>
      <c r="AE5566" s="1"/>
      <c r="AF5566" s="1"/>
      <c r="AG5566" s="1"/>
      <c r="AH5566" s="1"/>
      <c r="AI5566" s="1"/>
      <c r="AJ5566" s="9" t="s">
        <v>52</v>
      </c>
      <c r="AK5566" s="9" t="s">
        <v>10042</v>
      </c>
      <c r="AL5566" s="9" t="s">
        <v>52</v>
      </c>
      <c r="AM5566" s="9" t="s">
        <v>52</v>
      </c>
    </row>
    <row r="5567" spans="1:39" ht="30" customHeight="1" x14ac:dyDescent="0.3">
      <c r="A5567" s="10" t="s">
        <v>4720</v>
      </c>
      <c r="B5567" s="10" t="s">
        <v>4714</v>
      </c>
      <c r="C5567" s="10" t="s">
        <v>4715</v>
      </c>
      <c r="D5567" s="11">
        <v>5.1999999999999995E-4</v>
      </c>
      <c r="E5567" s="15">
        <v>0</v>
      </c>
      <c r="F5567" s="17">
        <f>TRUNC(E5567*D5567,1)</f>
        <v>0</v>
      </c>
      <c r="G5567" s="15">
        <v>153671</v>
      </c>
      <c r="H5567" s="17">
        <f>TRUNC(G5567*D5567,1)</f>
        <v>79.900000000000006</v>
      </c>
      <c r="I5567" s="15">
        <v>0</v>
      </c>
      <c r="J5567" s="17">
        <f>TRUNC(I5567*D5567,1)</f>
        <v>0</v>
      </c>
      <c r="K5567" s="15">
        <f>TRUNC(E5567+G5567+I5567,1)</f>
        <v>153671</v>
      </c>
      <c r="L5567" s="17">
        <f>TRUNC(F5567+H5567+J5567,1)</f>
        <v>79.900000000000006</v>
      </c>
      <c r="M5567" s="10" t="s">
        <v>52</v>
      </c>
      <c r="N5567" s="9" t="s">
        <v>3209</v>
      </c>
      <c r="O5567" s="9" t="s">
        <v>4721</v>
      </c>
      <c r="P5567" s="9" t="s">
        <v>54</v>
      </c>
      <c r="Q5567" s="9" t="s">
        <v>54</v>
      </c>
      <c r="R5567" s="9" t="s">
        <v>67</v>
      </c>
      <c r="S5567" s="1"/>
      <c r="T5567" s="1"/>
      <c r="U5567" s="1"/>
      <c r="V5567" s="1">
        <v>1</v>
      </c>
      <c r="W5567" s="1">
        <v>2</v>
      </c>
      <c r="X5567" s="1"/>
      <c r="Y5567" s="1"/>
      <c r="Z5567" s="1"/>
      <c r="AA5567" s="1"/>
      <c r="AB5567" s="1"/>
      <c r="AC5567" s="1"/>
      <c r="AD5567" s="1"/>
      <c r="AE5567" s="1"/>
      <c r="AF5567" s="1"/>
      <c r="AG5567" s="1"/>
      <c r="AH5567" s="1"/>
      <c r="AI5567" s="1"/>
      <c r="AJ5567" s="9" t="s">
        <v>52</v>
      </c>
      <c r="AK5567" s="9" t="s">
        <v>10043</v>
      </c>
      <c r="AL5567" s="9" t="s">
        <v>52</v>
      </c>
      <c r="AM5567" s="9" t="s">
        <v>52</v>
      </c>
    </row>
    <row r="5568" spans="1:39" ht="30" customHeight="1" x14ac:dyDescent="0.3">
      <c r="A5568" s="10" t="s">
        <v>4727</v>
      </c>
      <c r="B5568" s="10" t="s">
        <v>5951</v>
      </c>
      <c r="C5568" s="10" t="s">
        <v>732</v>
      </c>
      <c r="D5568" s="11">
        <v>1</v>
      </c>
      <c r="E5568" s="15">
        <v>0</v>
      </c>
      <c r="F5568" s="17">
        <f>TRUNC(E5568*D5568,1)</f>
        <v>0</v>
      </c>
      <c r="G5568" s="15">
        <v>0</v>
      </c>
      <c r="H5568" s="17">
        <f>TRUNC(G5568*D5568,1)</f>
        <v>0</v>
      </c>
      <c r="I5568" s="15">
        <f>TRUNC(SUMIF(V5564:V5569, RIGHTB(O5568, 1), H5564:H5569)*U5568, 2)</f>
        <v>54.03</v>
      </c>
      <c r="J5568" s="17">
        <f>TRUNC(I5568*D5568,1)</f>
        <v>54</v>
      </c>
      <c r="K5568" s="15">
        <f>TRUNC(E5568+G5568+I5568,1)</f>
        <v>54</v>
      </c>
      <c r="L5568" s="17">
        <f>TRUNC(F5568+H5568+J5568,1)</f>
        <v>54</v>
      </c>
      <c r="M5568" s="10" t="s">
        <v>52</v>
      </c>
      <c r="N5568" s="9" t="s">
        <v>3209</v>
      </c>
      <c r="O5568" s="9" t="s">
        <v>4729</v>
      </c>
      <c r="P5568" s="9" t="s">
        <v>54</v>
      </c>
      <c r="Q5568" s="9" t="s">
        <v>54</v>
      </c>
      <c r="R5568" s="9" t="s">
        <v>54</v>
      </c>
      <c r="S5568" s="1">
        <v>1</v>
      </c>
      <c r="T5568" s="1">
        <v>2</v>
      </c>
      <c r="U5568" s="1">
        <v>0.05</v>
      </c>
      <c r="V5568" s="1"/>
      <c r="W5568" s="1"/>
      <c r="X5568" s="1"/>
      <c r="Y5568" s="1"/>
      <c r="Z5568" s="1"/>
      <c r="AA5568" s="1"/>
      <c r="AB5568" s="1"/>
      <c r="AC5568" s="1"/>
      <c r="AD5568" s="1"/>
      <c r="AE5568" s="1"/>
      <c r="AF5568" s="1"/>
      <c r="AG5568" s="1"/>
      <c r="AH5568" s="1"/>
      <c r="AI5568" s="1"/>
      <c r="AJ5568" s="9" t="s">
        <v>52</v>
      </c>
      <c r="AK5568" s="9" t="s">
        <v>10044</v>
      </c>
      <c r="AL5568" s="9" t="s">
        <v>52</v>
      </c>
      <c r="AM5568" s="9" t="s">
        <v>52</v>
      </c>
    </row>
    <row r="5569" spans="1:39" ht="30" customHeight="1" x14ac:dyDescent="0.3">
      <c r="A5569" s="10" t="s">
        <v>5467</v>
      </c>
      <c r="B5569" s="10" t="s">
        <v>4797</v>
      </c>
      <c r="C5569" s="10" t="s">
        <v>732</v>
      </c>
      <c r="D5569" s="11">
        <v>1</v>
      </c>
      <c r="E5569" s="15">
        <v>0</v>
      </c>
      <c r="F5569" s="17">
        <f>TRUNC(E5569*D5569,1)</f>
        <v>0</v>
      </c>
      <c r="G5569" s="15">
        <v>0</v>
      </c>
      <c r="H5569" s="17">
        <f>TRUNC(G5569*D5569,1)</f>
        <v>0</v>
      </c>
      <c r="I5569" s="15">
        <f>TRUNC(SUMIF(W5564:W5569, RIGHTB(O5569, 1), H5564:H5569)*U5569, 2)</f>
        <v>32.409999999999997</v>
      </c>
      <c r="J5569" s="17">
        <f>TRUNC(I5569*D5569,1)</f>
        <v>32.4</v>
      </c>
      <c r="K5569" s="15">
        <f>TRUNC(E5569+G5569+I5569,1)</f>
        <v>32.4</v>
      </c>
      <c r="L5569" s="17">
        <f>TRUNC(F5569+H5569+J5569,1)</f>
        <v>32.4</v>
      </c>
      <c r="M5569" s="10" t="s">
        <v>52</v>
      </c>
      <c r="N5569" s="9" t="s">
        <v>3209</v>
      </c>
      <c r="O5569" s="9" t="s">
        <v>4733</v>
      </c>
      <c r="P5569" s="9" t="s">
        <v>54</v>
      </c>
      <c r="Q5569" s="9" t="s">
        <v>54</v>
      </c>
      <c r="R5569" s="9" t="s">
        <v>54</v>
      </c>
      <c r="S5569" s="1">
        <v>1</v>
      </c>
      <c r="T5569" s="1">
        <v>2</v>
      </c>
      <c r="U5569" s="1">
        <v>0.03</v>
      </c>
      <c r="V5569" s="1"/>
      <c r="W5569" s="1"/>
      <c r="X5569" s="1"/>
      <c r="Y5569" s="1"/>
      <c r="Z5569" s="1"/>
      <c r="AA5569" s="1"/>
      <c r="AB5569" s="1"/>
      <c r="AC5569" s="1"/>
      <c r="AD5569" s="1"/>
      <c r="AE5569" s="1"/>
      <c r="AF5569" s="1"/>
      <c r="AG5569" s="1"/>
      <c r="AH5569" s="1"/>
      <c r="AI5569" s="1"/>
      <c r="AJ5569" s="9" t="s">
        <v>52</v>
      </c>
      <c r="AK5569" s="9" t="s">
        <v>10045</v>
      </c>
      <c r="AL5569" s="9" t="s">
        <v>52</v>
      </c>
      <c r="AM5569" s="9" t="s">
        <v>52</v>
      </c>
    </row>
    <row r="5570" spans="1:39" ht="30" customHeight="1" x14ac:dyDescent="0.3">
      <c r="A5570" s="10" t="s">
        <v>4735</v>
      </c>
      <c r="B5570" s="10" t="s">
        <v>52</v>
      </c>
      <c r="C5570" s="10" t="s">
        <v>52</v>
      </c>
      <c r="D5570" s="11"/>
      <c r="E5570" s="15"/>
      <c r="F5570" s="17">
        <f>TRUNC(SUMIF(N5564:N5569, N5563, F5564:F5569),0)</f>
        <v>0</v>
      </c>
      <c r="G5570" s="15"/>
      <c r="H5570" s="17">
        <f>TRUNC(SUMIF(N5564:N5569, N5563, H5564:H5569),0)</f>
        <v>1080</v>
      </c>
      <c r="I5570" s="15"/>
      <c r="J5570" s="17">
        <f>TRUNC(SUMIF(N5564:N5569, N5563, J5564:J5569),0)</f>
        <v>86</v>
      </c>
      <c r="K5570" s="15"/>
      <c r="L5570" s="17">
        <f>F5570+H5570+J5570</f>
        <v>1166</v>
      </c>
      <c r="M5570" s="10" t="s">
        <v>52</v>
      </c>
      <c r="N5570" s="9" t="s">
        <v>4736</v>
      </c>
      <c r="O5570" s="9" t="s">
        <v>4736</v>
      </c>
      <c r="P5570" s="9" t="s">
        <v>52</v>
      </c>
      <c r="Q5570" s="9" t="s">
        <v>52</v>
      </c>
      <c r="R5570" s="9" t="s">
        <v>52</v>
      </c>
      <c r="S5570" s="1"/>
      <c r="T5570" s="1"/>
      <c r="U5570" s="1"/>
      <c r="V5570" s="1"/>
      <c r="W5570" s="1"/>
      <c r="X5570" s="1"/>
      <c r="Y5570" s="1"/>
      <c r="Z5570" s="1"/>
      <c r="AA5570" s="1"/>
      <c r="AB5570" s="1"/>
      <c r="AC5570" s="1"/>
      <c r="AD5570" s="1"/>
      <c r="AE5570" s="1"/>
      <c r="AF5570" s="1"/>
      <c r="AG5570" s="1"/>
      <c r="AH5570" s="1"/>
      <c r="AI5570" s="1"/>
      <c r="AJ5570" s="9" t="s">
        <v>52</v>
      </c>
      <c r="AK5570" s="9" t="s">
        <v>52</v>
      </c>
      <c r="AL5570" s="9" t="s">
        <v>52</v>
      </c>
      <c r="AM5570" s="9" t="s">
        <v>52</v>
      </c>
    </row>
    <row r="5571" spans="1:39" ht="30" customHeight="1" x14ac:dyDescent="0.3">
      <c r="A5571" s="11"/>
      <c r="B5571" s="11"/>
      <c r="C5571" s="11"/>
      <c r="D5571" s="11"/>
      <c r="E5571" s="15"/>
      <c r="F5571" s="17"/>
      <c r="G5571" s="15"/>
      <c r="H5571" s="17"/>
      <c r="I5571" s="15"/>
      <c r="J5571" s="17"/>
      <c r="K5571" s="15"/>
      <c r="L5571" s="17"/>
      <c r="M5571" s="11"/>
    </row>
    <row r="5572" spans="1:39" ht="30" customHeight="1" x14ac:dyDescent="0.3">
      <c r="A5572" s="14" t="s">
        <v>10046</v>
      </c>
      <c r="B5572" s="14"/>
      <c r="C5572" s="14"/>
      <c r="D5572" s="14"/>
      <c r="E5572" s="16"/>
      <c r="F5572" s="18"/>
      <c r="G5572" s="16"/>
      <c r="H5572" s="18"/>
      <c r="I5572" s="16"/>
      <c r="J5572" s="18"/>
      <c r="K5572" s="16"/>
      <c r="L5572" s="18"/>
      <c r="M5572" s="14"/>
      <c r="N5572" s="5" t="s">
        <v>3212</v>
      </c>
    </row>
    <row r="5573" spans="1:39" ht="30" customHeight="1" x14ac:dyDescent="0.3">
      <c r="A5573" s="10" t="s">
        <v>5747</v>
      </c>
      <c r="B5573" s="10" t="s">
        <v>4714</v>
      </c>
      <c r="C5573" s="10" t="s">
        <v>4715</v>
      </c>
      <c r="D5573" s="11">
        <v>3.7100000000000002E-3</v>
      </c>
      <c r="E5573" s="15">
        <v>0</v>
      </c>
      <c r="F5573" s="17">
        <f>TRUNC(E5573*D5573,1)</f>
        <v>0</v>
      </c>
      <c r="G5573" s="15">
        <v>211415</v>
      </c>
      <c r="H5573" s="17">
        <f>TRUNC(G5573*D5573,1)</f>
        <v>784.3</v>
      </c>
      <c r="I5573" s="15">
        <v>0</v>
      </c>
      <c r="J5573" s="17">
        <f>TRUNC(I5573*D5573,1)</f>
        <v>0</v>
      </c>
      <c r="K5573" s="15">
        <f>TRUNC(E5573+G5573+I5573,1)</f>
        <v>211415</v>
      </c>
      <c r="L5573" s="17">
        <f>TRUNC(F5573+H5573+J5573,1)</f>
        <v>784.3</v>
      </c>
      <c r="M5573" s="10" t="s">
        <v>52</v>
      </c>
      <c r="N5573" s="9" t="s">
        <v>3212</v>
      </c>
      <c r="O5573" s="9" t="s">
        <v>5748</v>
      </c>
      <c r="P5573" s="9" t="s">
        <v>54</v>
      </c>
      <c r="Q5573" s="9" t="s">
        <v>54</v>
      </c>
      <c r="R5573" s="9" t="s">
        <v>67</v>
      </c>
      <c r="S5573" s="1"/>
      <c r="T5573" s="1"/>
      <c r="U5573" s="1"/>
      <c r="V5573" s="1">
        <v>1</v>
      </c>
      <c r="W5573" s="1">
        <v>2</v>
      </c>
      <c r="X5573" s="1"/>
      <c r="Y5573" s="1"/>
      <c r="Z5573" s="1"/>
      <c r="AA5573" s="1"/>
      <c r="AB5573" s="1"/>
      <c r="AC5573" s="1"/>
      <c r="AD5573" s="1"/>
      <c r="AE5573" s="1"/>
      <c r="AF5573" s="1"/>
      <c r="AG5573" s="1"/>
      <c r="AH5573" s="1"/>
      <c r="AI5573" s="1"/>
      <c r="AJ5573" s="9" t="s">
        <v>52</v>
      </c>
      <c r="AK5573" s="9" t="s">
        <v>10048</v>
      </c>
      <c r="AL5573" s="9" t="s">
        <v>52</v>
      </c>
      <c r="AM5573" s="9" t="s">
        <v>52</v>
      </c>
    </row>
    <row r="5574" spans="1:39" ht="30" customHeight="1" x14ac:dyDescent="0.3">
      <c r="A5574" s="10" t="s">
        <v>5769</v>
      </c>
      <c r="B5574" s="10" t="s">
        <v>4714</v>
      </c>
      <c r="C5574" s="10" t="s">
        <v>4715</v>
      </c>
      <c r="D5574" s="11">
        <v>1.3500000000000001E-3</v>
      </c>
      <c r="E5574" s="15">
        <v>0</v>
      </c>
      <c r="F5574" s="17">
        <f>TRUNC(E5574*D5574,1)</f>
        <v>0</v>
      </c>
      <c r="G5574" s="15">
        <v>238739</v>
      </c>
      <c r="H5574" s="17">
        <f>TRUNC(G5574*D5574,1)</f>
        <v>322.2</v>
      </c>
      <c r="I5574" s="15">
        <v>0</v>
      </c>
      <c r="J5574" s="17">
        <f>TRUNC(I5574*D5574,1)</f>
        <v>0</v>
      </c>
      <c r="K5574" s="15">
        <f>TRUNC(E5574+G5574+I5574,1)</f>
        <v>238739</v>
      </c>
      <c r="L5574" s="17">
        <f>TRUNC(F5574+H5574+J5574,1)</f>
        <v>322.2</v>
      </c>
      <c r="M5574" s="10" t="s">
        <v>52</v>
      </c>
      <c r="N5574" s="9" t="s">
        <v>3212</v>
      </c>
      <c r="O5574" s="9" t="s">
        <v>5770</v>
      </c>
      <c r="P5574" s="9" t="s">
        <v>54</v>
      </c>
      <c r="Q5574" s="9" t="s">
        <v>54</v>
      </c>
      <c r="R5574" s="9" t="s">
        <v>67</v>
      </c>
      <c r="S5574" s="1"/>
      <c r="T5574" s="1"/>
      <c r="U5574" s="1"/>
      <c r="V5574" s="1">
        <v>1</v>
      </c>
      <c r="W5574" s="1">
        <v>2</v>
      </c>
      <c r="X5574" s="1"/>
      <c r="Y5574" s="1"/>
      <c r="Z5574" s="1"/>
      <c r="AA5574" s="1"/>
      <c r="AB5574" s="1"/>
      <c r="AC5574" s="1"/>
      <c r="AD5574" s="1"/>
      <c r="AE5574" s="1"/>
      <c r="AF5574" s="1"/>
      <c r="AG5574" s="1"/>
      <c r="AH5574" s="1"/>
      <c r="AI5574" s="1"/>
      <c r="AJ5574" s="9" t="s">
        <v>52</v>
      </c>
      <c r="AK5574" s="9" t="s">
        <v>10049</v>
      </c>
      <c r="AL5574" s="9" t="s">
        <v>52</v>
      </c>
      <c r="AM5574" s="9" t="s">
        <v>52</v>
      </c>
    </row>
    <row r="5575" spans="1:39" ht="30" customHeight="1" x14ac:dyDescent="0.3">
      <c r="A5575" s="10" t="s">
        <v>4750</v>
      </c>
      <c r="B5575" s="10" t="s">
        <v>4714</v>
      </c>
      <c r="C5575" s="10" t="s">
        <v>4715</v>
      </c>
      <c r="D5575" s="11">
        <v>1.01E-3</v>
      </c>
      <c r="E5575" s="15">
        <v>0</v>
      </c>
      <c r="F5575" s="17">
        <f>TRUNC(E5575*D5575,1)</f>
        <v>0</v>
      </c>
      <c r="G5575" s="15">
        <v>192375</v>
      </c>
      <c r="H5575" s="17">
        <f>TRUNC(G5575*D5575,1)</f>
        <v>194.2</v>
      </c>
      <c r="I5575" s="15">
        <v>0</v>
      </c>
      <c r="J5575" s="17">
        <f>TRUNC(I5575*D5575,1)</f>
        <v>0</v>
      </c>
      <c r="K5575" s="15">
        <f>TRUNC(E5575+G5575+I5575,1)</f>
        <v>192375</v>
      </c>
      <c r="L5575" s="17">
        <f>TRUNC(F5575+H5575+J5575,1)</f>
        <v>194.2</v>
      </c>
      <c r="M5575" s="10" t="s">
        <v>52</v>
      </c>
      <c r="N5575" s="9" t="s">
        <v>3212</v>
      </c>
      <c r="O5575" s="9" t="s">
        <v>4751</v>
      </c>
      <c r="P5575" s="9" t="s">
        <v>54</v>
      </c>
      <c r="Q5575" s="9" t="s">
        <v>54</v>
      </c>
      <c r="R5575" s="9" t="s">
        <v>67</v>
      </c>
      <c r="S5575" s="1"/>
      <c r="T5575" s="1"/>
      <c r="U5575" s="1"/>
      <c r="V5575" s="1">
        <v>1</v>
      </c>
      <c r="W5575" s="1">
        <v>2</v>
      </c>
      <c r="X5575" s="1"/>
      <c r="Y5575" s="1"/>
      <c r="Z5575" s="1"/>
      <c r="AA5575" s="1"/>
      <c r="AB5575" s="1"/>
      <c r="AC5575" s="1"/>
      <c r="AD5575" s="1"/>
      <c r="AE5575" s="1"/>
      <c r="AF5575" s="1"/>
      <c r="AG5575" s="1"/>
      <c r="AH5575" s="1"/>
      <c r="AI5575" s="1"/>
      <c r="AJ5575" s="9" t="s">
        <v>52</v>
      </c>
      <c r="AK5575" s="9" t="s">
        <v>10050</v>
      </c>
      <c r="AL5575" s="9" t="s">
        <v>52</v>
      </c>
      <c r="AM5575" s="9" t="s">
        <v>52</v>
      </c>
    </row>
    <row r="5576" spans="1:39" ht="30" customHeight="1" x14ac:dyDescent="0.3">
      <c r="A5576" s="10" t="s">
        <v>4720</v>
      </c>
      <c r="B5576" s="10" t="s">
        <v>4714</v>
      </c>
      <c r="C5576" s="10" t="s">
        <v>4715</v>
      </c>
      <c r="D5576" s="11">
        <v>6.8000000000000005E-4</v>
      </c>
      <c r="E5576" s="15">
        <v>0</v>
      </c>
      <c r="F5576" s="17">
        <f>TRUNC(E5576*D5576,1)</f>
        <v>0</v>
      </c>
      <c r="G5576" s="15">
        <v>153671</v>
      </c>
      <c r="H5576" s="17">
        <f>TRUNC(G5576*D5576,1)</f>
        <v>104.4</v>
      </c>
      <c r="I5576" s="15">
        <v>0</v>
      </c>
      <c r="J5576" s="17">
        <f>TRUNC(I5576*D5576,1)</f>
        <v>0</v>
      </c>
      <c r="K5576" s="15">
        <f>TRUNC(E5576+G5576+I5576,1)</f>
        <v>153671</v>
      </c>
      <c r="L5576" s="17">
        <f>TRUNC(F5576+H5576+J5576,1)</f>
        <v>104.4</v>
      </c>
      <c r="M5576" s="10" t="s">
        <v>52</v>
      </c>
      <c r="N5576" s="9" t="s">
        <v>3212</v>
      </c>
      <c r="O5576" s="9" t="s">
        <v>4721</v>
      </c>
      <c r="P5576" s="9" t="s">
        <v>54</v>
      </c>
      <c r="Q5576" s="9" t="s">
        <v>54</v>
      </c>
      <c r="R5576" s="9" t="s">
        <v>67</v>
      </c>
      <c r="S5576" s="1"/>
      <c r="T5576" s="1"/>
      <c r="U5576" s="1"/>
      <c r="V5576" s="1">
        <v>1</v>
      </c>
      <c r="W5576" s="1">
        <v>2</v>
      </c>
      <c r="X5576" s="1"/>
      <c r="Y5576" s="1"/>
      <c r="Z5576" s="1"/>
      <c r="AA5576" s="1"/>
      <c r="AB5576" s="1"/>
      <c r="AC5576" s="1"/>
      <c r="AD5576" s="1"/>
      <c r="AE5576" s="1"/>
      <c r="AF5576" s="1"/>
      <c r="AG5576" s="1"/>
      <c r="AH5576" s="1"/>
      <c r="AI5576" s="1"/>
      <c r="AJ5576" s="9" t="s">
        <v>52</v>
      </c>
      <c r="AK5576" s="9" t="s">
        <v>10051</v>
      </c>
      <c r="AL5576" s="9" t="s">
        <v>52</v>
      </c>
      <c r="AM5576" s="9" t="s">
        <v>52</v>
      </c>
    </row>
    <row r="5577" spans="1:39" ht="30" customHeight="1" x14ac:dyDescent="0.3">
      <c r="A5577" s="10" t="s">
        <v>4727</v>
      </c>
      <c r="B5577" s="10" t="s">
        <v>5831</v>
      </c>
      <c r="C5577" s="10" t="s">
        <v>732</v>
      </c>
      <c r="D5577" s="11">
        <v>1</v>
      </c>
      <c r="E5577" s="15">
        <v>0</v>
      </c>
      <c r="F5577" s="17">
        <f>TRUNC(E5577*D5577,1)</f>
        <v>0</v>
      </c>
      <c r="G5577" s="15">
        <v>0</v>
      </c>
      <c r="H5577" s="17">
        <f>TRUNC(G5577*D5577,1)</f>
        <v>0</v>
      </c>
      <c r="I5577" s="15">
        <f>TRUNC(SUMIF(V5573:V5578, RIGHTB(O5577, 1), H5573:H5578)*U5577, 2)</f>
        <v>56.2</v>
      </c>
      <c r="J5577" s="17">
        <f>TRUNC(I5577*D5577,1)</f>
        <v>56.2</v>
      </c>
      <c r="K5577" s="15">
        <f>TRUNC(E5577+G5577+I5577,1)</f>
        <v>56.2</v>
      </c>
      <c r="L5577" s="17">
        <f>TRUNC(F5577+H5577+J5577,1)</f>
        <v>56.2</v>
      </c>
      <c r="M5577" s="10" t="s">
        <v>52</v>
      </c>
      <c r="N5577" s="9" t="s">
        <v>3212</v>
      </c>
      <c r="O5577" s="9" t="s">
        <v>4729</v>
      </c>
      <c r="P5577" s="9" t="s">
        <v>54</v>
      </c>
      <c r="Q5577" s="9" t="s">
        <v>54</v>
      </c>
      <c r="R5577" s="9" t="s">
        <v>54</v>
      </c>
      <c r="S5577" s="1">
        <v>1</v>
      </c>
      <c r="T5577" s="1">
        <v>2</v>
      </c>
      <c r="U5577" s="1">
        <v>0.04</v>
      </c>
      <c r="V5577" s="1"/>
      <c r="W5577" s="1"/>
      <c r="X5577" s="1"/>
      <c r="Y5577" s="1"/>
      <c r="Z5577" s="1"/>
      <c r="AA5577" s="1"/>
      <c r="AB5577" s="1"/>
      <c r="AC5577" s="1"/>
      <c r="AD5577" s="1"/>
      <c r="AE5577" s="1"/>
      <c r="AF5577" s="1"/>
      <c r="AG5577" s="1"/>
      <c r="AH5577" s="1"/>
      <c r="AI5577" s="1"/>
      <c r="AJ5577" s="9" t="s">
        <v>52</v>
      </c>
      <c r="AK5577" s="9" t="s">
        <v>10052</v>
      </c>
      <c r="AL5577" s="9" t="s">
        <v>52</v>
      </c>
      <c r="AM5577" s="9" t="s">
        <v>52</v>
      </c>
    </row>
    <row r="5578" spans="1:39" ht="30" customHeight="1" x14ac:dyDescent="0.3">
      <c r="A5578" s="10" t="s">
        <v>5467</v>
      </c>
      <c r="B5578" s="10" t="s">
        <v>4728</v>
      </c>
      <c r="C5578" s="10" t="s">
        <v>732</v>
      </c>
      <c r="D5578" s="11">
        <v>1</v>
      </c>
      <c r="E5578" s="15">
        <v>0</v>
      </c>
      <c r="F5578" s="17">
        <f>TRUNC(E5578*D5578,1)</f>
        <v>0</v>
      </c>
      <c r="G5578" s="15">
        <v>0</v>
      </c>
      <c r="H5578" s="17">
        <f>TRUNC(G5578*D5578,1)</f>
        <v>0</v>
      </c>
      <c r="I5578" s="15">
        <f>TRUNC(SUMIF(W5573:W5578, RIGHTB(O5578, 1), H5573:H5578)*U5578, 2)</f>
        <v>28.1</v>
      </c>
      <c r="J5578" s="17">
        <f>TRUNC(I5578*D5578,1)</f>
        <v>28.1</v>
      </c>
      <c r="K5578" s="15">
        <f>TRUNC(E5578+G5578+I5578,1)</f>
        <v>28.1</v>
      </c>
      <c r="L5578" s="17">
        <f>TRUNC(F5578+H5578+J5578,1)</f>
        <v>28.1</v>
      </c>
      <c r="M5578" s="10" t="s">
        <v>52</v>
      </c>
      <c r="N5578" s="9" t="s">
        <v>3212</v>
      </c>
      <c r="O5578" s="9" t="s">
        <v>4733</v>
      </c>
      <c r="P5578" s="9" t="s">
        <v>54</v>
      </c>
      <c r="Q5578" s="9" t="s">
        <v>54</v>
      </c>
      <c r="R5578" s="9" t="s">
        <v>54</v>
      </c>
      <c r="S5578" s="1">
        <v>1</v>
      </c>
      <c r="T5578" s="1">
        <v>2</v>
      </c>
      <c r="U5578" s="1">
        <v>0.02</v>
      </c>
      <c r="V5578" s="1"/>
      <c r="W5578" s="1"/>
      <c r="X5578" s="1"/>
      <c r="Y5578" s="1"/>
      <c r="Z5578" s="1"/>
      <c r="AA5578" s="1"/>
      <c r="AB5578" s="1"/>
      <c r="AC5578" s="1"/>
      <c r="AD5578" s="1"/>
      <c r="AE5578" s="1"/>
      <c r="AF5578" s="1"/>
      <c r="AG5578" s="1"/>
      <c r="AH5578" s="1"/>
      <c r="AI5578" s="1"/>
      <c r="AJ5578" s="9" t="s">
        <v>52</v>
      </c>
      <c r="AK5578" s="9" t="s">
        <v>10053</v>
      </c>
      <c r="AL5578" s="9" t="s">
        <v>52</v>
      </c>
      <c r="AM5578" s="9" t="s">
        <v>52</v>
      </c>
    </row>
    <row r="5579" spans="1:39" ht="30" customHeight="1" x14ac:dyDescent="0.3">
      <c r="A5579" s="10" t="s">
        <v>4735</v>
      </c>
      <c r="B5579" s="10" t="s">
        <v>52</v>
      </c>
      <c r="C5579" s="10" t="s">
        <v>52</v>
      </c>
      <c r="D5579" s="11"/>
      <c r="E5579" s="15"/>
      <c r="F5579" s="17">
        <f>TRUNC(SUMIF(N5573:N5578, N5572, F5573:F5578),0)</f>
        <v>0</v>
      </c>
      <c r="G5579" s="15"/>
      <c r="H5579" s="17">
        <f>TRUNC(SUMIF(N5573:N5578, N5572, H5573:H5578),0)</f>
        <v>1405</v>
      </c>
      <c r="I5579" s="15"/>
      <c r="J5579" s="17">
        <f>TRUNC(SUMIF(N5573:N5578, N5572, J5573:J5578),0)</f>
        <v>84</v>
      </c>
      <c r="K5579" s="15"/>
      <c r="L5579" s="17">
        <f>F5579+H5579+J5579</f>
        <v>1489</v>
      </c>
      <c r="M5579" s="10" t="s">
        <v>52</v>
      </c>
      <c r="N5579" s="9" t="s">
        <v>4736</v>
      </c>
      <c r="O5579" s="9" t="s">
        <v>4736</v>
      </c>
      <c r="P5579" s="9" t="s">
        <v>52</v>
      </c>
      <c r="Q5579" s="9" t="s">
        <v>52</v>
      </c>
      <c r="R5579" s="9" t="s">
        <v>52</v>
      </c>
      <c r="S5579" s="1"/>
      <c r="T5579" s="1"/>
      <c r="U5579" s="1"/>
      <c r="V5579" s="1"/>
      <c r="W5579" s="1"/>
      <c r="X5579" s="1"/>
      <c r="Y5579" s="1"/>
      <c r="Z5579" s="1"/>
      <c r="AA5579" s="1"/>
      <c r="AB5579" s="1"/>
      <c r="AC5579" s="1"/>
      <c r="AD5579" s="1"/>
      <c r="AE5579" s="1"/>
      <c r="AF5579" s="1"/>
      <c r="AG5579" s="1"/>
      <c r="AH5579" s="1"/>
      <c r="AI5579" s="1"/>
      <c r="AJ5579" s="9" t="s">
        <v>52</v>
      </c>
      <c r="AK5579" s="9" t="s">
        <v>52</v>
      </c>
      <c r="AL5579" s="9" t="s">
        <v>52</v>
      </c>
      <c r="AM5579" s="9" t="s">
        <v>52</v>
      </c>
    </row>
    <row r="5580" spans="1:39" ht="30" customHeight="1" x14ac:dyDescent="0.3">
      <c r="A5580" s="11"/>
      <c r="B5580" s="11"/>
      <c r="C5580" s="11"/>
      <c r="D5580" s="11"/>
      <c r="E5580" s="15"/>
      <c r="F5580" s="17"/>
      <c r="G5580" s="15"/>
      <c r="H5580" s="17"/>
      <c r="I5580" s="15"/>
      <c r="J5580" s="17"/>
      <c r="K5580" s="15"/>
      <c r="L5580" s="17"/>
      <c r="M5580" s="11"/>
    </row>
    <row r="5581" spans="1:39" ht="30" customHeight="1" x14ac:dyDescent="0.3">
      <c r="A5581" s="14" t="s">
        <v>10054</v>
      </c>
      <c r="B5581" s="14"/>
      <c r="C5581" s="14"/>
      <c r="D5581" s="14"/>
      <c r="E5581" s="16"/>
      <c r="F5581" s="18"/>
      <c r="G5581" s="16"/>
      <c r="H5581" s="18"/>
      <c r="I5581" s="16"/>
      <c r="J5581" s="18"/>
      <c r="K5581" s="16"/>
      <c r="L5581" s="18"/>
      <c r="M5581" s="14"/>
      <c r="N5581" s="5" t="s">
        <v>3215</v>
      </c>
    </row>
    <row r="5582" spans="1:39" ht="30" customHeight="1" x14ac:dyDescent="0.3">
      <c r="A5582" s="10" t="s">
        <v>5747</v>
      </c>
      <c r="B5582" s="10" t="s">
        <v>4714</v>
      </c>
      <c r="C5582" s="10" t="s">
        <v>4715</v>
      </c>
      <c r="D5582" s="11">
        <v>7.0499999999999998E-3</v>
      </c>
      <c r="E5582" s="15">
        <v>0</v>
      </c>
      <c r="F5582" s="17">
        <f>TRUNC(E5582*D5582,1)</f>
        <v>0</v>
      </c>
      <c r="G5582" s="15">
        <v>211415</v>
      </c>
      <c r="H5582" s="17">
        <f>TRUNC(G5582*D5582,1)</f>
        <v>1490.4</v>
      </c>
      <c r="I5582" s="15">
        <v>0</v>
      </c>
      <c r="J5582" s="17">
        <f>TRUNC(I5582*D5582,1)</f>
        <v>0</v>
      </c>
      <c r="K5582" s="15">
        <f>TRUNC(E5582+G5582+I5582,1)</f>
        <v>211415</v>
      </c>
      <c r="L5582" s="17">
        <f>TRUNC(F5582+H5582+J5582,1)</f>
        <v>1490.4</v>
      </c>
      <c r="M5582" s="10" t="s">
        <v>52</v>
      </c>
      <c r="N5582" s="9" t="s">
        <v>3215</v>
      </c>
      <c r="O5582" s="9" t="s">
        <v>5748</v>
      </c>
      <c r="P5582" s="9" t="s">
        <v>54</v>
      </c>
      <c r="Q5582" s="9" t="s">
        <v>54</v>
      </c>
      <c r="R5582" s="9" t="s">
        <v>67</v>
      </c>
      <c r="S5582" s="1"/>
      <c r="T5582" s="1"/>
      <c r="U5582" s="1"/>
      <c r="V5582" s="1">
        <v>1</v>
      </c>
      <c r="W5582" s="1">
        <v>2</v>
      </c>
      <c r="X5582" s="1"/>
      <c r="Y5582" s="1"/>
      <c r="Z5582" s="1"/>
      <c r="AA5582" s="1"/>
      <c r="AB5582" s="1"/>
      <c r="AC5582" s="1"/>
      <c r="AD5582" s="1"/>
      <c r="AE5582" s="1"/>
      <c r="AF5582" s="1"/>
      <c r="AG5582" s="1"/>
      <c r="AH5582" s="1"/>
      <c r="AI5582" s="1"/>
      <c r="AJ5582" s="9" t="s">
        <v>52</v>
      </c>
      <c r="AK5582" s="9" t="s">
        <v>10056</v>
      </c>
      <c r="AL5582" s="9" t="s">
        <v>52</v>
      </c>
      <c r="AM5582" s="9" t="s">
        <v>52</v>
      </c>
    </row>
    <row r="5583" spans="1:39" ht="30" customHeight="1" x14ac:dyDescent="0.3">
      <c r="A5583" s="10" t="s">
        <v>5769</v>
      </c>
      <c r="B5583" s="10" t="s">
        <v>4714</v>
      </c>
      <c r="C5583" s="10" t="s">
        <v>4715</v>
      </c>
      <c r="D5583" s="11">
        <v>2.5699999999999998E-3</v>
      </c>
      <c r="E5583" s="15">
        <v>0</v>
      </c>
      <c r="F5583" s="17">
        <f>TRUNC(E5583*D5583,1)</f>
        <v>0</v>
      </c>
      <c r="G5583" s="15">
        <v>238739</v>
      </c>
      <c r="H5583" s="17">
        <f>TRUNC(G5583*D5583,1)</f>
        <v>613.5</v>
      </c>
      <c r="I5583" s="15">
        <v>0</v>
      </c>
      <c r="J5583" s="17">
        <f>TRUNC(I5583*D5583,1)</f>
        <v>0</v>
      </c>
      <c r="K5583" s="15">
        <f>TRUNC(E5583+G5583+I5583,1)</f>
        <v>238739</v>
      </c>
      <c r="L5583" s="17">
        <f>TRUNC(F5583+H5583+J5583,1)</f>
        <v>613.5</v>
      </c>
      <c r="M5583" s="10" t="s">
        <v>52</v>
      </c>
      <c r="N5583" s="9" t="s">
        <v>3215</v>
      </c>
      <c r="O5583" s="9" t="s">
        <v>5770</v>
      </c>
      <c r="P5583" s="9" t="s">
        <v>54</v>
      </c>
      <c r="Q5583" s="9" t="s">
        <v>54</v>
      </c>
      <c r="R5583" s="9" t="s">
        <v>67</v>
      </c>
      <c r="S5583" s="1"/>
      <c r="T5583" s="1"/>
      <c r="U5583" s="1"/>
      <c r="V5583" s="1">
        <v>1</v>
      </c>
      <c r="W5583" s="1">
        <v>2</v>
      </c>
      <c r="X5583" s="1"/>
      <c r="Y5583" s="1"/>
      <c r="Z5583" s="1"/>
      <c r="AA5583" s="1"/>
      <c r="AB5583" s="1"/>
      <c r="AC5583" s="1"/>
      <c r="AD5583" s="1"/>
      <c r="AE5583" s="1"/>
      <c r="AF5583" s="1"/>
      <c r="AG5583" s="1"/>
      <c r="AH5583" s="1"/>
      <c r="AI5583" s="1"/>
      <c r="AJ5583" s="9" t="s">
        <v>52</v>
      </c>
      <c r="AK5583" s="9" t="s">
        <v>10057</v>
      </c>
      <c r="AL5583" s="9" t="s">
        <v>52</v>
      </c>
      <c r="AM5583" s="9" t="s">
        <v>52</v>
      </c>
    </row>
    <row r="5584" spans="1:39" ht="30" customHeight="1" x14ac:dyDescent="0.3">
      <c r="A5584" s="10" t="s">
        <v>4720</v>
      </c>
      <c r="B5584" s="10" t="s">
        <v>4714</v>
      </c>
      <c r="C5584" s="10" t="s">
        <v>4715</v>
      </c>
      <c r="D5584" s="11">
        <v>1.92E-3</v>
      </c>
      <c r="E5584" s="15">
        <v>0</v>
      </c>
      <c r="F5584" s="17">
        <f>TRUNC(E5584*D5584,1)</f>
        <v>0</v>
      </c>
      <c r="G5584" s="15">
        <v>153671</v>
      </c>
      <c r="H5584" s="17">
        <f>TRUNC(G5584*D5584,1)</f>
        <v>295</v>
      </c>
      <c r="I5584" s="15">
        <v>0</v>
      </c>
      <c r="J5584" s="17">
        <f>TRUNC(I5584*D5584,1)</f>
        <v>0</v>
      </c>
      <c r="K5584" s="15">
        <f>TRUNC(E5584+G5584+I5584,1)</f>
        <v>153671</v>
      </c>
      <c r="L5584" s="17">
        <f>TRUNC(F5584+H5584+J5584,1)</f>
        <v>295</v>
      </c>
      <c r="M5584" s="10" t="s">
        <v>52</v>
      </c>
      <c r="N5584" s="9" t="s">
        <v>3215</v>
      </c>
      <c r="O5584" s="9" t="s">
        <v>4721</v>
      </c>
      <c r="P5584" s="9" t="s">
        <v>54</v>
      </c>
      <c r="Q5584" s="9" t="s">
        <v>54</v>
      </c>
      <c r="R5584" s="9" t="s">
        <v>67</v>
      </c>
      <c r="S5584" s="1"/>
      <c r="T5584" s="1"/>
      <c r="U5584" s="1"/>
      <c r="V5584" s="1">
        <v>1</v>
      </c>
      <c r="W5584" s="1">
        <v>2</v>
      </c>
      <c r="X5584" s="1"/>
      <c r="Y5584" s="1"/>
      <c r="Z5584" s="1"/>
      <c r="AA5584" s="1"/>
      <c r="AB5584" s="1"/>
      <c r="AC5584" s="1"/>
      <c r="AD5584" s="1"/>
      <c r="AE5584" s="1"/>
      <c r="AF5584" s="1"/>
      <c r="AG5584" s="1"/>
      <c r="AH5584" s="1"/>
      <c r="AI5584" s="1"/>
      <c r="AJ5584" s="9" t="s">
        <v>52</v>
      </c>
      <c r="AK5584" s="9" t="s">
        <v>10058</v>
      </c>
      <c r="AL5584" s="9" t="s">
        <v>52</v>
      </c>
      <c r="AM5584" s="9" t="s">
        <v>52</v>
      </c>
    </row>
    <row r="5585" spans="1:39" ht="30" customHeight="1" x14ac:dyDescent="0.3">
      <c r="A5585" s="10" t="s">
        <v>4750</v>
      </c>
      <c r="B5585" s="10" t="s">
        <v>4714</v>
      </c>
      <c r="C5585" s="10" t="s">
        <v>4715</v>
      </c>
      <c r="D5585" s="11">
        <v>1.2800000000000001E-3</v>
      </c>
      <c r="E5585" s="15">
        <v>0</v>
      </c>
      <c r="F5585" s="17">
        <f>TRUNC(E5585*D5585,1)</f>
        <v>0</v>
      </c>
      <c r="G5585" s="15">
        <v>192375</v>
      </c>
      <c r="H5585" s="17">
        <f>TRUNC(G5585*D5585,1)</f>
        <v>246.2</v>
      </c>
      <c r="I5585" s="15">
        <v>0</v>
      </c>
      <c r="J5585" s="17">
        <f>TRUNC(I5585*D5585,1)</f>
        <v>0</v>
      </c>
      <c r="K5585" s="15">
        <f>TRUNC(E5585+G5585+I5585,1)</f>
        <v>192375</v>
      </c>
      <c r="L5585" s="17">
        <f>TRUNC(F5585+H5585+J5585,1)</f>
        <v>246.2</v>
      </c>
      <c r="M5585" s="10" t="s">
        <v>52</v>
      </c>
      <c r="N5585" s="9" t="s">
        <v>3215</v>
      </c>
      <c r="O5585" s="9" t="s">
        <v>4751</v>
      </c>
      <c r="P5585" s="9" t="s">
        <v>54</v>
      </c>
      <c r="Q5585" s="9" t="s">
        <v>54</v>
      </c>
      <c r="R5585" s="9" t="s">
        <v>67</v>
      </c>
      <c r="S5585" s="1"/>
      <c r="T5585" s="1"/>
      <c r="U5585" s="1"/>
      <c r="V5585" s="1">
        <v>1</v>
      </c>
      <c r="W5585" s="1">
        <v>2</v>
      </c>
      <c r="X5585" s="1"/>
      <c r="Y5585" s="1"/>
      <c r="Z5585" s="1"/>
      <c r="AA5585" s="1"/>
      <c r="AB5585" s="1"/>
      <c r="AC5585" s="1"/>
      <c r="AD5585" s="1"/>
      <c r="AE5585" s="1"/>
      <c r="AF5585" s="1"/>
      <c r="AG5585" s="1"/>
      <c r="AH5585" s="1"/>
      <c r="AI5585" s="1"/>
      <c r="AJ5585" s="9" t="s">
        <v>52</v>
      </c>
      <c r="AK5585" s="9" t="s">
        <v>10059</v>
      </c>
      <c r="AL5585" s="9" t="s">
        <v>52</v>
      </c>
      <c r="AM5585" s="9" t="s">
        <v>52</v>
      </c>
    </row>
    <row r="5586" spans="1:39" ht="30" customHeight="1" x14ac:dyDescent="0.3">
      <c r="A5586" s="10" t="s">
        <v>4727</v>
      </c>
      <c r="B5586" s="10" t="s">
        <v>5951</v>
      </c>
      <c r="C5586" s="10" t="s">
        <v>732</v>
      </c>
      <c r="D5586" s="11">
        <v>1</v>
      </c>
      <c r="E5586" s="15">
        <v>0</v>
      </c>
      <c r="F5586" s="17">
        <f>TRUNC(E5586*D5586,1)</f>
        <v>0</v>
      </c>
      <c r="G5586" s="15">
        <v>0</v>
      </c>
      <c r="H5586" s="17">
        <f>TRUNC(G5586*D5586,1)</f>
        <v>0</v>
      </c>
      <c r="I5586" s="15">
        <f>TRUNC(SUMIF(V5582:V5587, RIGHTB(O5586, 1), H5582:H5587)*U5586, 2)</f>
        <v>132.25</v>
      </c>
      <c r="J5586" s="17">
        <f>TRUNC(I5586*D5586,1)</f>
        <v>132.19999999999999</v>
      </c>
      <c r="K5586" s="15">
        <f>TRUNC(E5586+G5586+I5586,1)</f>
        <v>132.19999999999999</v>
      </c>
      <c r="L5586" s="17">
        <f>TRUNC(F5586+H5586+J5586,1)</f>
        <v>132.19999999999999</v>
      </c>
      <c r="M5586" s="10" t="s">
        <v>52</v>
      </c>
      <c r="N5586" s="9" t="s">
        <v>3215</v>
      </c>
      <c r="O5586" s="9" t="s">
        <v>4729</v>
      </c>
      <c r="P5586" s="9" t="s">
        <v>54</v>
      </c>
      <c r="Q5586" s="9" t="s">
        <v>54</v>
      </c>
      <c r="R5586" s="9" t="s">
        <v>54</v>
      </c>
      <c r="S5586" s="1">
        <v>1</v>
      </c>
      <c r="T5586" s="1">
        <v>2</v>
      </c>
      <c r="U5586" s="1">
        <v>0.05</v>
      </c>
      <c r="V5586" s="1"/>
      <c r="W5586" s="1"/>
      <c r="X5586" s="1"/>
      <c r="Y5586" s="1"/>
      <c r="Z5586" s="1"/>
      <c r="AA5586" s="1"/>
      <c r="AB5586" s="1"/>
      <c r="AC5586" s="1"/>
      <c r="AD5586" s="1"/>
      <c r="AE5586" s="1"/>
      <c r="AF5586" s="1"/>
      <c r="AG5586" s="1"/>
      <c r="AH5586" s="1"/>
      <c r="AI5586" s="1"/>
      <c r="AJ5586" s="9" t="s">
        <v>52</v>
      </c>
      <c r="AK5586" s="9" t="s">
        <v>10060</v>
      </c>
      <c r="AL5586" s="9" t="s">
        <v>52</v>
      </c>
      <c r="AM5586" s="9" t="s">
        <v>52</v>
      </c>
    </row>
    <row r="5587" spans="1:39" ht="30" customHeight="1" x14ac:dyDescent="0.3">
      <c r="A5587" s="10" t="s">
        <v>5467</v>
      </c>
      <c r="B5587" s="10" t="s">
        <v>4797</v>
      </c>
      <c r="C5587" s="10" t="s">
        <v>732</v>
      </c>
      <c r="D5587" s="11">
        <v>1</v>
      </c>
      <c r="E5587" s="15">
        <v>0</v>
      </c>
      <c r="F5587" s="17">
        <f>TRUNC(E5587*D5587,1)</f>
        <v>0</v>
      </c>
      <c r="G5587" s="15">
        <v>0</v>
      </c>
      <c r="H5587" s="17">
        <f>TRUNC(G5587*D5587,1)</f>
        <v>0</v>
      </c>
      <c r="I5587" s="15">
        <f>TRUNC(SUMIF(W5582:W5587, RIGHTB(O5587, 1), H5582:H5587)*U5587, 2)</f>
        <v>79.349999999999994</v>
      </c>
      <c r="J5587" s="17">
        <f>TRUNC(I5587*D5587,1)</f>
        <v>79.3</v>
      </c>
      <c r="K5587" s="15">
        <f>TRUNC(E5587+G5587+I5587,1)</f>
        <v>79.3</v>
      </c>
      <c r="L5587" s="17">
        <f>TRUNC(F5587+H5587+J5587,1)</f>
        <v>79.3</v>
      </c>
      <c r="M5587" s="10" t="s">
        <v>52</v>
      </c>
      <c r="N5587" s="9" t="s">
        <v>3215</v>
      </c>
      <c r="O5587" s="9" t="s">
        <v>4733</v>
      </c>
      <c r="P5587" s="9" t="s">
        <v>54</v>
      </c>
      <c r="Q5587" s="9" t="s">
        <v>54</v>
      </c>
      <c r="R5587" s="9" t="s">
        <v>54</v>
      </c>
      <c r="S5587" s="1">
        <v>1</v>
      </c>
      <c r="T5587" s="1">
        <v>2</v>
      </c>
      <c r="U5587" s="1">
        <v>0.03</v>
      </c>
      <c r="V5587" s="1"/>
      <c r="W5587" s="1"/>
      <c r="X5587" s="1"/>
      <c r="Y5587" s="1"/>
      <c r="Z5587" s="1"/>
      <c r="AA5587" s="1"/>
      <c r="AB5587" s="1"/>
      <c r="AC5587" s="1"/>
      <c r="AD5587" s="1"/>
      <c r="AE5587" s="1"/>
      <c r="AF5587" s="1"/>
      <c r="AG5587" s="1"/>
      <c r="AH5587" s="1"/>
      <c r="AI5587" s="1"/>
      <c r="AJ5587" s="9" t="s">
        <v>52</v>
      </c>
      <c r="AK5587" s="9" t="s">
        <v>10061</v>
      </c>
      <c r="AL5587" s="9" t="s">
        <v>52</v>
      </c>
      <c r="AM5587" s="9" t="s">
        <v>52</v>
      </c>
    </row>
    <row r="5588" spans="1:39" ht="30" customHeight="1" x14ac:dyDescent="0.3">
      <c r="A5588" s="10" t="s">
        <v>4735</v>
      </c>
      <c r="B5588" s="10" t="s">
        <v>52</v>
      </c>
      <c r="C5588" s="10" t="s">
        <v>52</v>
      </c>
      <c r="D5588" s="11"/>
      <c r="E5588" s="15"/>
      <c r="F5588" s="17">
        <f>TRUNC(SUMIF(N5582:N5587, N5581, F5582:F5587),0)</f>
        <v>0</v>
      </c>
      <c r="G5588" s="15"/>
      <c r="H5588" s="17">
        <f>TRUNC(SUMIF(N5582:N5587, N5581, H5582:H5587),0)</f>
        <v>2645</v>
      </c>
      <c r="I5588" s="15"/>
      <c r="J5588" s="17">
        <f>TRUNC(SUMIF(N5582:N5587, N5581, J5582:J5587),0)</f>
        <v>211</v>
      </c>
      <c r="K5588" s="15"/>
      <c r="L5588" s="17">
        <f>F5588+H5588+J5588</f>
        <v>2856</v>
      </c>
      <c r="M5588" s="10" t="s">
        <v>52</v>
      </c>
      <c r="N5588" s="9" t="s">
        <v>4736</v>
      </c>
      <c r="O5588" s="9" t="s">
        <v>4736</v>
      </c>
      <c r="P5588" s="9" t="s">
        <v>52</v>
      </c>
      <c r="Q5588" s="9" t="s">
        <v>52</v>
      </c>
      <c r="R5588" s="9" t="s">
        <v>52</v>
      </c>
      <c r="S5588" s="1"/>
      <c r="T5588" s="1"/>
      <c r="U5588" s="1"/>
      <c r="V5588" s="1"/>
      <c r="W5588" s="1"/>
      <c r="X5588" s="1"/>
      <c r="Y5588" s="1"/>
      <c r="Z5588" s="1"/>
      <c r="AA5588" s="1"/>
      <c r="AB5588" s="1"/>
      <c r="AC5588" s="1"/>
      <c r="AD5588" s="1"/>
      <c r="AE5588" s="1"/>
      <c r="AF5588" s="1"/>
      <c r="AG5588" s="1"/>
      <c r="AH5588" s="1"/>
      <c r="AI5588" s="1"/>
      <c r="AJ5588" s="9" t="s">
        <v>52</v>
      </c>
      <c r="AK5588" s="9" t="s">
        <v>52</v>
      </c>
      <c r="AL5588" s="9" t="s">
        <v>52</v>
      </c>
      <c r="AM5588" s="9" t="s">
        <v>52</v>
      </c>
    </row>
    <row r="5589" spans="1:39" ht="30" customHeight="1" x14ac:dyDescent="0.3">
      <c r="A5589" s="11"/>
      <c r="B5589" s="11"/>
      <c r="C5589" s="11"/>
      <c r="D5589" s="11"/>
      <c r="E5589" s="15"/>
      <c r="F5589" s="17"/>
      <c r="G5589" s="15"/>
      <c r="H5589" s="17"/>
      <c r="I5589" s="15"/>
      <c r="J5589" s="17"/>
      <c r="K5589" s="15"/>
      <c r="L5589" s="17"/>
      <c r="M5589" s="11"/>
    </row>
    <row r="5590" spans="1:39" ht="30" customHeight="1" x14ac:dyDescent="0.3">
      <c r="A5590" s="14" t="s">
        <v>10062</v>
      </c>
      <c r="B5590" s="14"/>
      <c r="C5590" s="14"/>
      <c r="D5590" s="14"/>
      <c r="E5590" s="16"/>
      <c r="F5590" s="18"/>
      <c r="G5590" s="16"/>
      <c r="H5590" s="18"/>
      <c r="I5590" s="16"/>
      <c r="J5590" s="18"/>
      <c r="K5590" s="16"/>
      <c r="L5590" s="18"/>
      <c r="M5590" s="14"/>
      <c r="N5590" s="5" t="s">
        <v>3218</v>
      </c>
    </row>
    <row r="5591" spans="1:39" ht="30" customHeight="1" x14ac:dyDescent="0.3">
      <c r="A5591" s="10" t="s">
        <v>5747</v>
      </c>
      <c r="B5591" s="10" t="s">
        <v>4714</v>
      </c>
      <c r="C5591" s="10" t="s">
        <v>4715</v>
      </c>
      <c r="D5591" s="11">
        <v>9.1699999999999993E-3</v>
      </c>
      <c r="E5591" s="15">
        <v>0</v>
      </c>
      <c r="F5591" s="17">
        <f>TRUNC(E5591*D5591,1)</f>
        <v>0</v>
      </c>
      <c r="G5591" s="15">
        <v>211415</v>
      </c>
      <c r="H5591" s="17">
        <f>TRUNC(G5591*D5591,1)</f>
        <v>1938.6</v>
      </c>
      <c r="I5591" s="15">
        <v>0</v>
      </c>
      <c r="J5591" s="17">
        <f>TRUNC(I5591*D5591,1)</f>
        <v>0</v>
      </c>
      <c r="K5591" s="15">
        <f>TRUNC(E5591+G5591+I5591,1)</f>
        <v>211415</v>
      </c>
      <c r="L5591" s="17">
        <f>TRUNC(F5591+H5591+J5591,1)</f>
        <v>1938.6</v>
      </c>
      <c r="M5591" s="10" t="s">
        <v>52</v>
      </c>
      <c r="N5591" s="9" t="s">
        <v>3218</v>
      </c>
      <c r="O5591" s="9" t="s">
        <v>5748</v>
      </c>
      <c r="P5591" s="9" t="s">
        <v>54</v>
      </c>
      <c r="Q5591" s="9" t="s">
        <v>54</v>
      </c>
      <c r="R5591" s="9" t="s">
        <v>67</v>
      </c>
      <c r="S5591" s="1"/>
      <c r="T5591" s="1"/>
      <c r="U5591" s="1"/>
      <c r="V5591" s="1">
        <v>1</v>
      </c>
      <c r="W5591" s="1">
        <v>2</v>
      </c>
      <c r="X5591" s="1"/>
      <c r="Y5591" s="1"/>
      <c r="Z5591" s="1"/>
      <c r="AA5591" s="1"/>
      <c r="AB5591" s="1"/>
      <c r="AC5591" s="1"/>
      <c r="AD5591" s="1"/>
      <c r="AE5591" s="1"/>
      <c r="AF5591" s="1"/>
      <c r="AG5591" s="1"/>
      <c r="AH5591" s="1"/>
      <c r="AI5591" s="1"/>
      <c r="AJ5591" s="9" t="s">
        <v>52</v>
      </c>
      <c r="AK5591" s="9" t="s">
        <v>10064</v>
      </c>
      <c r="AL5591" s="9" t="s">
        <v>52</v>
      </c>
      <c r="AM5591" s="9" t="s">
        <v>52</v>
      </c>
    </row>
    <row r="5592" spans="1:39" ht="30" customHeight="1" x14ac:dyDescent="0.3">
      <c r="A5592" s="10" t="s">
        <v>5769</v>
      </c>
      <c r="B5592" s="10" t="s">
        <v>4714</v>
      </c>
      <c r="C5592" s="10" t="s">
        <v>4715</v>
      </c>
      <c r="D5592" s="11">
        <v>3.3400000000000001E-3</v>
      </c>
      <c r="E5592" s="15">
        <v>0</v>
      </c>
      <c r="F5592" s="17">
        <f>TRUNC(E5592*D5592,1)</f>
        <v>0</v>
      </c>
      <c r="G5592" s="15">
        <v>238739</v>
      </c>
      <c r="H5592" s="17">
        <f>TRUNC(G5592*D5592,1)</f>
        <v>797.3</v>
      </c>
      <c r="I5592" s="15">
        <v>0</v>
      </c>
      <c r="J5592" s="17">
        <f>TRUNC(I5592*D5592,1)</f>
        <v>0</v>
      </c>
      <c r="K5592" s="15">
        <f>TRUNC(E5592+G5592+I5592,1)</f>
        <v>238739</v>
      </c>
      <c r="L5592" s="17">
        <f>TRUNC(F5592+H5592+J5592,1)</f>
        <v>797.3</v>
      </c>
      <c r="M5592" s="10" t="s">
        <v>52</v>
      </c>
      <c r="N5592" s="9" t="s">
        <v>3218</v>
      </c>
      <c r="O5592" s="9" t="s">
        <v>5770</v>
      </c>
      <c r="P5592" s="9" t="s">
        <v>54</v>
      </c>
      <c r="Q5592" s="9" t="s">
        <v>54</v>
      </c>
      <c r="R5592" s="9" t="s">
        <v>67</v>
      </c>
      <c r="S5592" s="1"/>
      <c r="T5592" s="1"/>
      <c r="U5592" s="1"/>
      <c r="V5592" s="1">
        <v>1</v>
      </c>
      <c r="W5592" s="1">
        <v>2</v>
      </c>
      <c r="X5592" s="1"/>
      <c r="Y5592" s="1"/>
      <c r="Z5592" s="1"/>
      <c r="AA5592" s="1"/>
      <c r="AB5592" s="1"/>
      <c r="AC5592" s="1"/>
      <c r="AD5592" s="1"/>
      <c r="AE5592" s="1"/>
      <c r="AF5592" s="1"/>
      <c r="AG5592" s="1"/>
      <c r="AH5592" s="1"/>
      <c r="AI5592" s="1"/>
      <c r="AJ5592" s="9" t="s">
        <v>52</v>
      </c>
      <c r="AK5592" s="9" t="s">
        <v>10065</v>
      </c>
      <c r="AL5592" s="9" t="s">
        <v>52</v>
      </c>
      <c r="AM5592" s="9" t="s">
        <v>52</v>
      </c>
    </row>
    <row r="5593" spans="1:39" ht="30" customHeight="1" x14ac:dyDescent="0.3">
      <c r="A5593" s="10" t="s">
        <v>4720</v>
      </c>
      <c r="B5593" s="10" t="s">
        <v>4714</v>
      </c>
      <c r="C5593" s="10" t="s">
        <v>4715</v>
      </c>
      <c r="D5593" s="11">
        <v>2.5000000000000001E-3</v>
      </c>
      <c r="E5593" s="15">
        <v>0</v>
      </c>
      <c r="F5593" s="17">
        <f>TRUNC(E5593*D5593,1)</f>
        <v>0</v>
      </c>
      <c r="G5593" s="15">
        <v>153671</v>
      </c>
      <c r="H5593" s="17">
        <f>TRUNC(G5593*D5593,1)</f>
        <v>384.1</v>
      </c>
      <c r="I5593" s="15">
        <v>0</v>
      </c>
      <c r="J5593" s="17">
        <f>TRUNC(I5593*D5593,1)</f>
        <v>0</v>
      </c>
      <c r="K5593" s="15">
        <f>TRUNC(E5593+G5593+I5593,1)</f>
        <v>153671</v>
      </c>
      <c r="L5593" s="17">
        <f>TRUNC(F5593+H5593+J5593,1)</f>
        <v>384.1</v>
      </c>
      <c r="M5593" s="10" t="s">
        <v>52</v>
      </c>
      <c r="N5593" s="9" t="s">
        <v>3218</v>
      </c>
      <c r="O5593" s="9" t="s">
        <v>4721</v>
      </c>
      <c r="P5593" s="9" t="s">
        <v>54</v>
      </c>
      <c r="Q5593" s="9" t="s">
        <v>54</v>
      </c>
      <c r="R5593" s="9" t="s">
        <v>67</v>
      </c>
      <c r="S5593" s="1"/>
      <c r="T5593" s="1"/>
      <c r="U5593" s="1"/>
      <c r="V5593" s="1">
        <v>1</v>
      </c>
      <c r="W5593" s="1">
        <v>2</v>
      </c>
      <c r="X5593" s="1"/>
      <c r="Y5593" s="1"/>
      <c r="Z5593" s="1"/>
      <c r="AA5593" s="1"/>
      <c r="AB5593" s="1"/>
      <c r="AC5593" s="1"/>
      <c r="AD5593" s="1"/>
      <c r="AE5593" s="1"/>
      <c r="AF5593" s="1"/>
      <c r="AG5593" s="1"/>
      <c r="AH5593" s="1"/>
      <c r="AI5593" s="1"/>
      <c r="AJ5593" s="9" t="s">
        <v>52</v>
      </c>
      <c r="AK5593" s="9" t="s">
        <v>10066</v>
      </c>
      <c r="AL5593" s="9" t="s">
        <v>52</v>
      </c>
      <c r="AM5593" s="9" t="s">
        <v>52</v>
      </c>
    </row>
    <row r="5594" spans="1:39" ht="30" customHeight="1" x14ac:dyDescent="0.3">
      <c r="A5594" s="10" t="s">
        <v>4750</v>
      </c>
      <c r="B5594" s="10" t="s">
        <v>4714</v>
      </c>
      <c r="C5594" s="10" t="s">
        <v>4715</v>
      </c>
      <c r="D5594" s="11">
        <v>1.66E-3</v>
      </c>
      <c r="E5594" s="15">
        <v>0</v>
      </c>
      <c r="F5594" s="17">
        <f>TRUNC(E5594*D5594,1)</f>
        <v>0</v>
      </c>
      <c r="G5594" s="15">
        <v>192375</v>
      </c>
      <c r="H5594" s="17">
        <f>TRUNC(G5594*D5594,1)</f>
        <v>319.3</v>
      </c>
      <c r="I5594" s="15">
        <v>0</v>
      </c>
      <c r="J5594" s="17">
        <f>TRUNC(I5594*D5594,1)</f>
        <v>0</v>
      </c>
      <c r="K5594" s="15">
        <f>TRUNC(E5594+G5594+I5594,1)</f>
        <v>192375</v>
      </c>
      <c r="L5594" s="17">
        <f>TRUNC(F5594+H5594+J5594,1)</f>
        <v>319.3</v>
      </c>
      <c r="M5594" s="10" t="s">
        <v>52</v>
      </c>
      <c r="N5594" s="9" t="s">
        <v>3218</v>
      </c>
      <c r="O5594" s="9" t="s">
        <v>4751</v>
      </c>
      <c r="P5594" s="9" t="s">
        <v>54</v>
      </c>
      <c r="Q5594" s="9" t="s">
        <v>54</v>
      </c>
      <c r="R5594" s="9" t="s">
        <v>67</v>
      </c>
      <c r="S5594" s="1"/>
      <c r="T5594" s="1"/>
      <c r="U5594" s="1"/>
      <c r="V5594" s="1">
        <v>1</v>
      </c>
      <c r="W5594" s="1">
        <v>2</v>
      </c>
      <c r="X5594" s="1"/>
      <c r="Y5594" s="1"/>
      <c r="Z5594" s="1"/>
      <c r="AA5594" s="1"/>
      <c r="AB5594" s="1"/>
      <c r="AC5594" s="1"/>
      <c r="AD5594" s="1"/>
      <c r="AE5594" s="1"/>
      <c r="AF5594" s="1"/>
      <c r="AG5594" s="1"/>
      <c r="AH5594" s="1"/>
      <c r="AI5594" s="1"/>
      <c r="AJ5594" s="9" t="s">
        <v>52</v>
      </c>
      <c r="AK5594" s="9" t="s">
        <v>10067</v>
      </c>
      <c r="AL5594" s="9" t="s">
        <v>52</v>
      </c>
      <c r="AM5594" s="9" t="s">
        <v>52</v>
      </c>
    </row>
    <row r="5595" spans="1:39" ht="30" customHeight="1" x14ac:dyDescent="0.3">
      <c r="A5595" s="10" t="s">
        <v>4727</v>
      </c>
      <c r="B5595" s="10" t="s">
        <v>5831</v>
      </c>
      <c r="C5595" s="10" t="s">
        <v>732</v>
      </c>
      <c r="D5595" s="11">
        <v>1</v>
      </c>
      <c r="E5595" s="15">
        <v>0</v>
      </c>
      <c r="F5595" s="17">
        <f>TRUNC(E5595*D5595,1)</f>
        <v>0</v>
      </c>
      <c r="G5595" s="15">
        <v>0</v>
      </c>
      <c r="H5595" s="17">
        <f>TRUNC(G5595*D5595,1)</f>
        <v>0</v>
      </c>
      <c r="I5595" s="15">
        <f>TRUNC(SUMIF(V5591:V5596, RIGHTB(O5595, 1), H5591:H5596)*U5595, 2)</f>
        <v>137.57</v>
      </c>
      <c r="J5595" s="17">
        <f>TRUNC(I5595*D5595,1)</f>
        <v>137.5</v>
      </c>
      <c r="K5595" s="15">
        <f>TRUNC(E5595+G5595+I5595,1)</f>
        <v>137.5</v>
      </c>
      <c r="L5595" s="17">
        <f>TRUNC(F5595+H5595+J5595,1)</f>
        <v>137.5</v>
      </c>
      <c r="M5595" s="10" t="s">
        <v>52</v>
      </c>
      <c r="N5595" s="9" t="s">
        <v>3218</v>
      </c>
      <c r="O5595" s="9" t="s">
        <v>4729</v>
      </c>
      <c r="P5595" s="9" t="s">
        <v>54</v>
      </c>
      <c r="Q5595" s="9" t="s">
        <v>54</v>
      </c>
      <c r="R5595" s="9" t="s">
        <v>54</v>
      </c>
      <c r="S5595" s="1">
        <v>1</v>
      </c>
      <c r="T5595" s="1">
        <v>2</v>
      </c>
      <c r="U5595" s="1">
        <v>0.04</v>
      </c>
      <c r="V5595" s="1"/>
      <c r="W5595" s="1"/>
      <c r="X5595" s="1"/>
      <c r="Y5595" s="1"/>
      <c r="Z5595" s="1"/>
      <c r="AA5595" s="1"/>
      <c r="AB5595" s="1"/>
      <c r="AC5595" s="1"/>
      <c r="AD5595" s="1"/>
      <c r="AE5595" s="1"/>
      <c r="AF5595" s="1"/>
      <c r="AG5595" s="1"/>
      <c r="AH5595" s="1"/>
      <c r="AI5595" s="1"/>
      <c r="AJ5595" s="9" t="s">
        <v>52</v>
      </c>
      <c r="AK5595" s="9" t="s">
        <v>10068</v>
      </c>
      <c r="AL5595" s="9" t="s">
        <v>52</v>
      </c>
      <c r="AM5595" s="9" t="s">
        <v>52</v>
      </c>
    </row>
    <row r="5596" spans="1:39" ht="30" customHeight="1" x14ac:dyDescent="0.3">
      <c r="A5596" s="10" t="s">
        <v>5467</v>
      </c>
      <c r="B5596" s="10" t="s">
        <v>4728</v>
      </c>
      <c r="C5596" s="10" t="s">
        <v>732</v>
      </c>
      <c r="D5596" s="11">
        <v>1</v>
      </c>
      <c r="E5596" s="15">
        <v>0</v>
      </c>
      <c r="F5596" s="17">
        <f>TRUNC(E5596*D5596,1)</f>
        <v>0</v>
      </c>
      <c r="G5596" s="15">
        <v>0</v>
      </c>
      <c r="H5596" s="17">
        <f>TRUNC(G5596*D5596,1)</f>
        <v>0</v>
      </c>
      <c r="I5596" s="15">
        <f>TRUNC(SUMIF(W5591:W5596, RIGHTB(O5596, 1), H5591:H5596)*U5596, 2)</f>
        <v>68.78</v>
      </c>
      <c r="J5596" s="17">
        <f>TRUNC(I5596*D5596,1)</f>
        <v>68.7</v>
      </c>
      <c r="K5596" s="15">
        <f>TRUNC(E5596+G5596+I5596,1)</f>
        <v>68.7</v>
      </c>
      <c r="L5596" s="17">
        <f>TRUNC(F5596+H5596+J5596,1)</f>
        <v>68.7</v>
      </c>
      <c r="M5596" s="10" t="s">
        <v>52</v>
      </c>
      <c r="N5596" s="9" t="s">
        <v>3218</v>
      </c>
      <c r="O5596" s="9" t="s">
        <v>4733</v>
      </c>
      <c r="P5596" s="9" t="s">
        <v>54</v>
      </c>
      <c r="Q5596" s="9" t="s">
        <v>54</v>
      </c>
      <c r="R5596" s="9" t="s">
        <v>54</v>
      </c>
      <c r="S5596" s="1">
        <v>1</v>
      </c>
      <c r="T5596" s="1">
        <v>2</v>
      </c>
      <c r="U5596" s="1">
        <v>0.02</v>
      </c>
      <c r="V5596" s="1"/>
      <c r="W5596" s="1"/>
      <c r="X5596" s="1"/>
      <c r="Y5596" s="1"/>
      <c r="Z5596" s="1"/>
      <c r="AA5596" s="1"/>
      <c r="AB5596" s="1"/>
      <c r="AC5596" s="1"/>
      <c r="AD5596" s="1"/>
      <c r="AE5596" s="1"/>
      <c r="AF5596" s="1"/>
      <c r="AG5596" s="1"/>
      <c r="AH5596" s="1"/>
      <c r="AI5596" s="1"/>
      <c r="AJ5596" s="9" t="s">
        <v>52</v>
      </c>
      <c r="AK5596" s="9" t="s">
        <v>10069</v>
      </c>
      <c r="AL5596" s="9" t="s">
        <v>52</v>
      </c>
      <c r="AM5596" s="9" t="s">
        <v>52</v>
      </c>
    </row>
    <row r="5597" spans="1:39" ht="30" customHeight="1" x14ac:dyDescent="0.3">
      <c r="A5597" s="10" t="s">
        <v>4735</v>
      </c>
      <c r="B5597" s="10" t="s">
        <v>52</v>
      </c>
      <c r="C5597" s="10" t="s">
        <v>52</v>
      </c>
      <c r="D5597" s="11"/>
      <c r="E5597" s="15"/>
      <c r="F5597" s="17">
        <f>TRUNC(SUMIF(N5591:N5596, N5590, F5591:F5596),0)</f>
        <v>0</v>
      </c>
      <c r="G5597" s="15"/>
      <c r="H5597" s="17">
        <f>TRUNC(SUMIF(N5591:N5596, N5590, H5591:H5596),0)</f>
        <v>3439</v>
      </c>
      <c r="I5597" s="15"/>
      <c r="J5597" s="17">
        <f>TRUNC(SUMIF(N5591:N5596, N5590, J5591:J5596),0)</f>
        <v>206</v>
      </c>
      <c r="K5597" s="15"/>
      <c r="L5597" s="17">
        <f>F5597+H5597+J5597</f>
        <v>3645</v>
      </c>
      <c r="M5597" s="10" t="s">
        <v>52</v>
      </c>
      <c r="N5597" s="9" t="s">
        <v>4736</v>
      </c>
      <c r="O5597" s="9" t="s">
        <v>4736</v>
      </c>
      <c r="P5597" s="9" t="s">
        <v>52</v>
      </c>
      <c r="Q5597" s="9" t="s">
        <v>52</v>
      </c>
      <c r="R5597" s="9" t="s">
        <v>52</v>
      </c>
      <c r="S5597" s="1"/>
      <c r="T5597" s="1"/>
      <c r="U5597" s="1"/>
      <c r="V5597" s="1"/>
      <c r="W5597" s="1"/>
      <c r="X5597" s="1"/>
      <c r="Y5597" s="1"/>
      <c r="Z5597" s="1"/>
      <c r="AA5597" s="1"/>
      <c r="AB5597" s="1"/>
      <c r="AC5597" s="1"/>
      <c r="AD5597" s="1"/>
      <c r="AE5597" s="1"/>
      <c r="AF5597" s="1"/>
      <c r="AG5597" s="1"/>
      <c r="AH5597" s="1"/>
      <c r="AI5597" s="1"/>
      <c r="AJ5597" s="9" t="s">
        <v>52</v>
      </c>
      <c r="AK5597" s="9" t="s">
        <v>52</v>
      </c>
      <c r="AL5597" s="9" t="s">
        <v>52</v>
      </c>
      <c r="AM5597" s="9" t="s">
        <v>52</v>
      </c>
    </row>
    <row r="5598" spans="1:39" ht="30" customHeight="1" x14ac:dyDescent="0.3">
      <c r="A5598" s="11"/>
      <c r="B5598" s="11"/>
      <c r="C5598" s="11"/>
      <c r="D5598" s="11"/>
      <c r="E5598" s="15"/>
      <c r="F5598" s="17"/>
      <c r="G5598" s="15"/>
      <c r="H5598" s="17"/>
      <c r="I5598" s="15"/>
      <c r="J5598" s="17"/>
      <c r="K5598" s="15"/>
      <c r="L5598" s="17"/>
      <c r="M5598" s="11"/>
    </row>
    <row r="5599" spans="1:39" ht="30" customHeight="1" x14ac:dyDescent="0.3">
      <c r="A5599" s="14" t="s">
        <v>10070</v>
      </c>
      <c r="B5599" s="14"/>
      <c r="C5599" s="14"/>
      <c r="D5599" s="14"/>
      <c r="E5599" s="16"/>
      <c r="F5599" s="18"/>
      <c r="G5599" s="16"/>
      <c r="H5599" s="18"/>
      <c r="I5599" s="16"/>
      <c r="J5599" s="18"/>
      <c r="K5599" s="16"/>
      <c r="L5599" s="18"/>
      <c r="M5599" s="14"/>
      <c r="N5599" s="5" t="s">
        <v>3221</v>
      </c>
    </row>
    <row r="5600" spans="1:39" ht="30" customHeight="1" x14ac:dyDescent="0.3">
      <c r="A5600" s="10" t="s">
        <v>5747</v>
      </c>
      <c r="B5600" s="10" t="s">
        <v>4714</v>
      </c>
      <c r="C5600" s="10" t="s">
        <v>4715</v>
      </c>
      <c r="D5600" s="11">
        <v>1.238E-2</v>
      </c>
      <c r="E5600" s="15">
        <v>0</v>
      </c>
      <c r="F5600" s="17">
        <f>TRUNC(E5600*D5600,1)</f>
        <v>0</v>
      </c>
      <c r="G5600" s="15">
        <v>211415</v>
      </c>
      <c r="H5600" s="17">
        <f>TRUNC(G5600*D5600,1)</f>
        <v>2617.3000000000002</v>
      </c>
      <c r="I5600" s="15">
        <v>0</v>
      </c>
      <c r="J5600" s="17">
        <f>TRUNC(I5600*D5600,1)</f>
        <v>0</v>
      </c>
      <c r="K5600" s="15">
        <f>TRUNC(E5600+G5600+I5600,1)</f>
        <v>211415</v>
      </c>
      <c r="L5600" s="17">
        <f>TRUNC(F5600+H5600+J5600,1)</f>
        <v>2617.3000000000002</v>
      </c>
      <c r="M5600" s="10" t="s">
        <v>52</v>
      </c>
      <c r="N5600" s="9" t="s">
        <v>3221</v>
      </c>
      <c r="O5600" s="9" t="s">
        <v>5748</v>
      </c>
      <c r="P5600" s="9" t="s">
        <v>54</v>
      </c>
      <c r="Q5600" s="9" t="s">
        <v>54</v>
      </c>
      <c r="R5600" s="9" t="s">
        <v>67</v>
      </c>
      <c r="S5600" s="1"/>
      <c r="T5600" s="1"/>
      <c r="U5600" s="1"/>
      <c r="V5600" s="1">
        <v>1</v>
      </c>
      <c r="W5600" s="1">
        <v>2</v>
      </c>
      <c r="X5600" s="1"/>
      <c r="Y5600" s="1"/>
      <c r="Z5600" s="1"/>
      <c r="AA5600" s="1"/>
      <c r="AB5600" s="1"/>
      <c r="AC5600" s="1"/>
      <c r="AD5600" s="1"/>
      <c r="AE5600" s="1"/>
      <c r="AF5600" s="1"/>
      <c r="AG5600" s="1"/>
      <c r="AH5600" s="1"/>
      <c r="AI5600" s="1"/>
      <c r="AJ5600" s="9" t="s">
        <v>52</v>
      </c>
      <c r="AK5600" s="9" t="s">
        <v>10072</v>
      </c>
      <c r="AL5600" s="9" t="s">
        <v>52</v>
      </c>
      <c r="AM5600" s="9" t="s">
        <v>52</v>
      </c>
    </row>
    <row r="5601" spans="1:39" ht="30" customHeight="1" x14ac:dyDescent="0.3">
      <c r="A5601" s="10" t="s">
        <v>5769</v>
      </c>
      <c r="B5601" s="10" t="s">
        <v>4714</v>
      </c>
      <c r="C5601" s="10" t="s">
        <v>4715</v>
      </c>
      <c r="D5601" s="11">
        <v>3.3800000000000002E-3</v>
      </c>
      <c r="E5601" s="15">
        <v>0</v>
      </c>
      <c r="F5601" s="17">
        <f>TRUNC(E5601*D5601,1)</f>
        <v>0</v>
      </c>
      <c r="G5601" s="15">
        <v>238739</v>
      </c>
      <c r="H5601" s="17">
        <f>TRUNC(G5601*D5601,1)</f>
        <v>806.9</v>
      </c>
      <c r="I5601" s="15">
        <v>0</v>
      </c>
      <c r="J5601" s="17">
        <f>TRUNC(I5601*D5601,1)</f>
        <v>0</v>
      </c>
      <c r="K5601" s="15">
        <f>TRUNC(E5601+G5601+I5601,1)</f>
        <v>238739</v>
      </c>
      <c r="L5601" s="17">
        <f>TRUNC(F5601+H5601+J5601,1)</f>
        <v>806.9</v>
      </c>
      <c r="M5601" s="10" t="s">
        <v>52</v>
      </c>
      <c r="N5601" s="9" t="s">
        <v>3221</v>
      </c>
      <c r="O5601" s="9" t="s">
        <v>5770</v>
      </c>
      <c r="P5601" s="9" t="s">
        <v>54</v>
      </c>
      <c r="Q5601" s="9" t="s">
        <v>54</v>
      </c>
      <c r="R5601" s="9" t="s">
        <v>67</v>
      </c>
      <c r="S5601" s="1"/>
      <c r="T5601" s="1"/>
      <c r="U5601" s="1"/>
      <c r="V5601" s="1">
        <v>1</v>
      </c>
      <c r="W5601" s="1">
        <v>2</v>
      </c>
      <c r="X5601" s="1"/>
      <c r="Y5601" s="1"/>
      <c r="Z5601" s="1"/>
      <c r="AA5601" s="1"/>
      <c r="AB5601" s="1"/>
      <c r="AC5601" s="1"/>
      <c r="AD5601" s="1"/>
      <c r="AE5601" s="1"/>
      <c r="AF5601" s="1"/>
      <c r="AG5601" s="1"/>
      <c r="AH5601" s="1"/>
      <c r="AI5601" s="1"/>
      <c r="AJ5601" s="9" t="s">
        <v>52</v>
      </c>
      <c r="AK5601" s="9" t="s">
        <v>10073</v>
      </c>
      <c r="AL5601" s="9" t="s">
        <v>52</v>
      </c>
      <c r="AM5601" s="9" t="s">
        <v>52</v>
      </c>
    </row>
    <row r="5602" spans="1:39" ht="30" customHeight="1" x14ac:dyDescent="0.3">
      <c r="A5602" s="10" t="s">
        <v>4750</v>
      </c>
      <c r="B5602" s="10" t="s">
        <v>4714</v>
      </c>
      <c r="C5602" s="10" t="s">
        <v>4715</v>
      </c>
      <c r="D5602" s="11">
        <v>4.4999999999999997E-3</v>
      </c>
      <c r="E5602" s="15">
        <v>0</v>
      </c>
      <c r="F5602" s="17">
        <f>TRUNC(E5602*D5602,1)</f>
        <v>0</v>
      </c>
      <c r="G5602" s="15">
        <v>192375</v>
      </c>
      <c r="H5602" s="17">
        <f>TRUNC(G5602*D5602,1)</f>
        <v>865.6</v>
      </c>
      <c r="I5602" s="15">
        <v>0</v>
      </c>
      <c r="J5602" s="17">
        <f>TRUNC(I5602*D5602,1)</f>
        <v>0</v>
      </c>
      <c r="K5602" s="15">
        <f>TRUNC(E5602+G5602+I5602,1)</f>
        <v>192375</v>
      </c>
      <c r="L5602" s="17">
        <f>TRUNC(F5602+H5602+J5602,1)</f>
        <v>865.6</v>
      </c>
      <c r="M5602" s="10" t="s">
        <v>52</v>
      </c>
      <c r="N5602" s="9" t="s">
        <v>3221</v>
      </c>
      <c r="O5602" s="9" t="s">
        <v>4751</v>
      </c>
      <c r="P5602" s="9" t="s">
        <v>54</v>
      </c>
      <c r="Q5602" s="9" t="s">
        <v>54</v>
      </c>
      <c r="R5602" s="9" t="s">
        <v>67</v>
      </c>
      <c r="S5602" s="1"/>
      <c r="T5602" s="1"/>
      <c r="U5602" s="1"/>
      <c r="V5602" s="1">
        <v>1</v>
      </c>
      <c r="W5602" s="1">
        <v>2</v>
      </c>
      <c r="X5602" s="1"/>
      <c r="Y5602" s="1"/>
      <c r="Z5602" s="1"/>
      <c r="AA5602" s="1"/>
      <c r="AB5602" s="1"/>
      <c r="AC5602" s="1"/>
      <c r="AD5602" s="1"/>
      <c r="AE5602" s="1"/>
      <c r="AF5602" s="1"/>
      <c r="AG5602" s="1"/>
      <c r="AH5602" s="1"/>
      <c r="AI5602" s="1"/>
      <c r="AJ5602" s="9" t="s">
        <v>52</v>
      </c>
      <c r="AK5602" s="9" t="s">
        <v>10074</v>
      </c>
      <c r="AL5602" s="9" t="s">
        <v>52</v>
      </c>
      <c r="AM5602" s="9" t="s">
        <v>52</v>
      </c>
    </row>
    <row r="5603" spans="1:39" ht="30" customHeight="1" x14ac:dyDescent="0.3">
      <c r="A5603" s="10" t="s">
        <v>4720</v>
      </c>
      <c r="B5603" s="10" t="s">
        <v>4714</v>
      </c>
      <c r="C5603" s="10" t="s">
        <v>4715</v>
      </c>
      <c r="D5603" s="11">
        <v>2.2499999999999998E-3</v>
      </c>
      <c r="E5603" s="15">
        <v>0</v>
      </c>
      <c r="F5603" s="17">
        <f>TRUNC(E5603*D5603,1)</f>
        <v>0</v>
      </c>
      <c r="G5603" s="15">
        <v>153671</v>
      </c>
      <c r="H5603" s="17">
        <f>TRUNC(G5603*D5603,1)</f>
        <v>345.7</v>
      </c>
      <c r="I5603" s="15">
        <v>0</v>
      </c>
      <c r="J5603" s="17">
        <f>TRUNC(I5603*D5603,1)</f>
        <v>0</v>
      </c>
      <c r="K5603" s="15">
        <f>TRUNC(E5603+G5603+I5603,1)</f>
        <v>153671</v>
      </c>
      <c r="L5603" s="17">
        <f>TRUNC(F5603+H5603+J5603,1)</f>
        <v>345.7</v>
      </c>
      <c r="M5603" s="10" t="s">
        <v>52</v>
      </c>
      <c r="N5603" s="9" t="s">
        <v>3221</v>
      </c>
      <c r="O5603" s="9" t="s">
        <v>4721</v>
      </c>
      <c r="P5603" s="9" t="s">
        <v>54</v>
      </c>
      <c r="Q5603" s="9" t="s">
        <v>54</v>
      </c>
      <c r="R5603" s="9" t="s">
        <v>67</v>
      </c>
      <c r="S5603" s="1"/>
      <c r="T5603" s="1"/>
      <c r="U5603" s="1"/>
      <c r="V5603" s="1">
        <v>1</v>
      </c>
      <c r="W5603" s="1">
        <v>2</v>
      </c>
      <c r="X5603" s="1"/>
      <c r="Y5603" s="1"/>
      <c r="Z5603" s="1"/>
      <c r="AA5603" s="1"/>
      <c r="AB5603" s="1"/>
      <c r="AC5603" s="1"/>
      <c r="AD5603" s="1"/>
      <c r="AE5603" s="1"/>
      <c r="AF5603" s="1"/>
      <c r="AG5603" s="1"/>
      <c r="AH5603" s="1"/>
      <c r="AI5603" s="1"/>
      <c r="AJ5603" s="9" t="s">
        <v>52</v>
      </c>
      <c r="AK5603" s="9" t="s">
        <v>10075</v>
      </c>
      <c r="AL5603" s="9" t="s">
        <v>52</v>
      </c>
      <c r="AM5603" s="9" t="s">
        <v>52</v>
      </c>
    </row>
    <row r="5604" spans="1:39" ht="30" customHeight="1" x14ac:dyDescent="0.3">
      <c r="A5604" s="10" t="s">
        <v>4727</v>
      </c>
      <c r="B5604" s="10" t="s">
        <v>5951</v>
      </c>
      <c r="C5604" s="10" t="s">
        <v>732</v>
      </c>
      <c r="D5604" s="11">
        <v>1</v>
      </c>
      <c r="E5604" s="15">
        <v>0</v>
      </c>
      <c r="F5604" s="17">
        <f>TRUNC(E5604*D5604,1)</f>
        <v>0</v>
      </c>
      <c r="G5604" s="15">
        <v>0</v>
      </c>
      <c r="H5604" s="17">
        <f>TRUNC(G5604*D5604,1)</f>
        <v>0</v>
      </c>
      <c r="I5604" s="15">
        <f>TRUNC(SUMIF(V5600:V5605, RIGHTB(O5604, 1), H5600:H5605)*U5604, 2)</f>
        <v>231.77</v>
      </c>
      <c r="J5604" s="17">
        <f>TRUNC(I5604*D5604,1)</f>
        <v>231.7</v>
      </c>
      <c r="K5604" s="15">
        <f>TRUNC(E5604+G5604+I5604,1)</f>
        <v>231.7</v>
      </c>
      <c r="L5604" s="17">
        <f>TRUNC(F5604+H5604+J5604,1)</f>
        <v>231.7</v>
      </c>
      <c r="M5604" s="10" t="s">
        <v>52</v>
      </c>
      <c r="N5604" s="9" t="s">
        <v>3221</v>
      </c>
      <c r="O5604" s="9" t="s">
        <v>4729</v>
      </c>
      <c r="P5604" s="9" t="s">
        <v>54</v>
      </c>
      <c r="Q5604" s="9" t="s">
        <v>54</v>
      </c>
      <c r="R5604" s="9" t="s">
        <v>54</v>
      </c>
      <c r="S5604" s="1">
        <v>1</v>
      </c>
      <c r="T5604" s="1">
        <v>2</v>
      </c>
      <c r="U5604" s="1">
        <v>0.05</v>
      </c>
      <c r="V5604" s="1"/>
      <c r="W5604" s="1"/>
      <c r="X5604" s="1"/>
      <c r="Y5604" s="1"/>
      <c r="Z5604" s="1"/>
      <c r="AA5604" s="1"/>
      <c r="AB5604" s="1"/>
      <c r="AC5604" s="1"/>
      <c r="AD5604" s="1"/>
      <c r="AE5604" s="1"/>
      <c r="AF5604" s="1"/>
      <c r="AG5604" s="1"/>
      <c r="AH5604" s="1"/>
      <c r="AI5604" s="1"/>
      <c r="AJ5604" s="9" t="s">
        <v>52</v>
      </c>
      <c r="AK5604" s="9" t="s">
        <v>10076</v>
      </c>
      <c r="AL5604" s="9" t="s">
        <v>52</v>
      </c>
      <c r="AM5604" s="9" t="s">
        <v>52</v>
      </c>
    </row>
    <row r="5605" spans="1:39" ht="30" customHeight="1" x14ac:dyDescent="0.3">
      <c r="A5605" s="10" t="s">
        <v>5467</v>
      </c>
      <c r="B5605" s="10" t="s">
        <v>4797</v>
      </c>
      <c r="C5605" s="10" t="s">
        <v>732</v>
      </c>
      <c r="D5605" s="11">
        <v>1</v>
      </c>
      <c r="E5605" s="15">
        <v>0</v>
      </c>
      <c r="F5605" s="17">
        <f>TRUNC(E5605*D5605,1)</f>
        <v>0</v>
      </c>
      <c r="G5605" s="15">
        <v>0</v>
      </c>
      <c r="H5605" s="17">
        <f>TRUNC(G5605*D5605,1)</f>
        <v>0</v>
      </c>
      <c r="I5605" s="15">
        <f>TRUNC(SUMIF(W5600:W5605, RIGHTB(O5605, 1), H5600:H5605)*U5605, 2)</f>
        <v>139.06</v>
      </c>
      <c r="J5605" s="17">
        <f>TRUNC(I5605*D5605,1)</f>
        <v>139</v>
      </c>
      <c r="K5605" s="15">
        <f>TRUNC(E5605+G5605+I5605,1)</f>
        <v>139</v>
      </c>
      <c r="L5605" s="17">
        <f>TRUNC(F5605+H5605+J5605,1)</f>
        <v>139</v>
      </c>
      <c r="M5605" s="10" t="s">
        <v>52</v>
      </c>
      <c r="N5605" s="9" t="s">
        <v>3221</v>
      </c>
      <c r="O5605" s="9" t="s">
        <v>4733</v>
      </c>
      <c r="P5605" s="9" t="s">
        <v>54</v>
      </c>
      <c r="Q5605" s="9" t="s">
        <v>54</v>
      </c>
      <c r="R5605" s="9" t="s">
        <v>54</v>
      </c>
      <c r="S5605" s="1">
        <v>1</v>
      </c>
      <c r="T5605" s="1">
        <v>2</v>
      </c>
      <c r="U5605" s="1">
        <v>0.03</v>
      </c>
      <c r="V5605" s="1"/>
      <c r="W5605" s="1"/>
      <c r="X5605" s="1"/>
      <c r="Y5605" s="1"/>
      <c r="Z5605" s="1"/>
      <c r="AA5605" s="1"/>
      <c r="AB5605" s="1"/>
      <c r="AC5605" s="1"/>
      <c r="AD5605" s="1"/>
      <c r="AE5605" s="1"/>
      <c r="AF5605" s="1"/>
      <c r="AG5605" s="1"/>
      <c r="AH5605" s="1"/>
      <c r="AI5605" s="1"/>
      <c r="AJ5605" s="9" t="s">
        <v>52</v>
      </c>
      <c r="AK5605" s="9" t="s">
        <v>10077</v>
      </c>
      <c r="AL5605" s="9" t="s">
        <v>52</v>
      </c>
      <c r="AM5605" s="9" t="s">
        <v>52</v>
      </c>
    </row>
    <row r="5606" spans="1:39" ht="30" customHeight="1" x14ac:dyDescent="0.3">
      <c r="A5606" s="10" t="s">
        <v>4735</v>
      </c>
      <c r="B5606" s="10" t="s">
        <v>52</v>
      </c>
      <c r="C5606" s="10" t="s">
        <v>52</v>
      </c>
      <c r="D5606" s="11"/>
      <c r="E5606" s="15"/>
      <c r="F5606" s="17">
        <f>TRUNC(SUMIF(N5600:N5605, N5599, F5600:F5605),0)</f>
        <v>0</v>
      </c>
      <c r="G5606" s="15"/>
      <c r="H5606" s="17">
        <f>TRUNC(SUMIF(N5600:N5605, N5599, H5600:H5605),0)</f>
        <v>4635</v>
      </c>
      <c r="I5606" s="15"/>
      <c r="J5606" s="17">
        <f>TRUNC(SUMIF(N5600:N5605, N5599, J5600:J5605),0)</f>
        <v>370</v>
      </c>
      <c r="K5606" s="15"/>
      <c r="L5606" s="17">
        <f>F5606+H5606+J5606</f>
        <v>5005</v>
      </c>
      <c r="M5606" s="10" t="s">
        <v>52</v>
      </c>
      <c r="N5606" s="9" t="s">
        <v>4736</v>
      </c>
      <c r="O5606" s="9" t="s">
        <v>4736</v>
      </c>
      <c r="P5606" s="9" t="s">
        <v>52</v>
      </c>
      <c r="Q5606" s="9" t="s">
        <v>52</v>
      </c>
      <c r="R5606" s="9" t="s">
        <v>52</v>
      </c>
      <c r="S5606" s="1"/>
      <c r="T5606" s="1"/>
      <c r="U5606" s="1"/>
      <c r="V5606" s="1"/>
      <c r="W5606" s="1"/>
      <c r="X5606" s="1"/>
      <c r="Y5606" s="1"/>
      <c r="Z5606" s="1"/>
      <c r="AA5606" s="1"/>
      <c r="AB5606" s="1"/>
      <c r="AC5606" s="1"/>
      <c r="AD5606" s="1"/>
      <c r="AE5606" s="1"/>
      <c r="AF5606" s="1"/>
      <c r="AG5606" s="1"/>
      <c r="AH5606" s="1"/>
      <c r="AI5606" s="1"/>
      <c r="AJ5606" s="9" t="s">
        <v>52</v>
      </c>
      <c r="AK5606" s="9" t="s">
        <v>52</v>
      </c>
      <c r="AL5606" s="9" t="s">
        <v>52</v>
      </c>
      <c r="AM5606" s="9" t="s">
        <v>52</v>
      </c>
    </row>
    <row r="5607" spans="1:39" ht="30" customHeight="1" x14ac:dyDescent="0.3">
      <c r="A5607" s="11"/>
      <c r="B5607" s="11"/>
      <c r="C5607" s="11"/>
      <c r="D5607" s="11"/>
      <c r="E5607" s="15"/>
      <c r="F5607" s="17"/>
      <c r="G5607" s="15"/>
      <c r="H5607" s="17"/>
      <c r="I5607" s="15"/>
      <c r="J5607" s="17"/>
      <c r="K5607" s="15"/>
      <c r="L5607" s="17"/>
      <c r="M5607" s="11"/>
    </row>
    <row r="5608" spans="1:39" ht="30" customHeight="1" x14ac:dyDescent="0.3">
      <c r="A5608" s="14" t="s">
        <v>10078</v>
      </c>
      <c r="B5608" s="14"/>
      <c r="C5608" s="14"/>
      <c r="D5608" s="14"/>
      <c r="E5608" s="16"/>
      <c r="F5608" s="18"/>
      <c r="G5608" s="16"/>
      <c r="H5608" s="18"/>
      <c r="I5608" s="16"/>
      <c r="J5608" s="18"/>
      <c r="K5608" s="16"/>
      <c r="L5608" s="18"/>
      <c r="M5608" s="14"/>
      <c r="N5608" s="5" t="s">
        <v>3224</v>
      </c>
    </row>
    <row r="5609" spans="1:39" ht="30" customHeight="1" x14ac:dyDescent="0.3">
      <c r="A5609" s="10" t="s">
        <v>5747</v>
      </c>
      <c r="B5609" s="10" t="s">
        <v>4714</v>
      </c>
      <c r="C5609" s="10" t="s">
        <v>4715</v>
      </c>
      <c r="D5609" s="11">
        <v>1.238E-2</v>
      </c>
      <c r="E5609" s="15">
        <v>0</v>
      </c>
      <c r="F5609" s="17">
        <f>TRUNC(E5609*D5609,1)</f>
        <v>0</v>
      </c>
      <c r="G5609" s="15">
        <v>211415</v>
      </c>
      <c r="H5609" s="17">
        <f>TRUNC(G5609*D5609,1)</f>
        <v>2617.3000000000002</v>
      </c>
      <c r="I5609" s="15">
        <v>0</v>
      </c>
      <c r="J5609" s="17">
        <f>TRUNC(I5609*D5609,1)</f>
        <v>0</v>
      </c>
      <c r="K5609" s="15">
        <f>TRUNC(E5609+G5609+I5609,1)</f>
        <v>211415</v>
      </c>
      <c r="L5609" s="17">
        <f>TRUNC(F5609+H5609+J5609,1)</f>
        <v>2617.3000000000002</v>
      </c>
      <c r="M5609" s="10" t="s">
        <v>52</v>
      </c>
      <c r="N5609" s="9" t="s">
        <v>3224</v>
      </c>
      <c r="O5609" s="9" t="s">
        <v>5748</v>
      </c>
      <c r="P5609" s="9" t="s">
        <v>54</v>
      </c>
      <c r="Q5609" s="9" t="s">
        <v>54</v>
      </c>
      <c r="R5609" s="9" t="s">
        <v>67</v>
      </c>
      <c r="S5609" s="1"/>
      <c r="T5609" s="1"/>
      <c r="U5609" s="1"/>
      <c r="V5609" s="1">
        <v>1</v>
      </c>
      <c r="W5609" s="1">
        <v>2</v>
      </c>
      <c r="X5609" s="1"/>
      <c r="Y5609" s="1"/>
      <c r="Z5609" s="1"/>
      <c r="AA5609" s="1"/>
      <c r="AB5609" s="1"/>
      <c r="AC5609" s="1"/>
      <c r="AD5609" s="1"/>
      <c r="AE5609" s="1"/>
      <c r="AF5609" s="1"/>
      <c r="AG5609" s="1"/>
      <c r="AH5609" s="1"/>
      <c r="AI5609" s="1"/>
      <c r="AJ5609" s="9" t="s">
        <v>52</v>
      </c>
      <c r="AK5609" s="9" t="s">
        <v>10080</v>
      </c>
      <c r="AL5609" s="9" t="s">
        <v>52</v>
      </c>
      <c r="AM5609" s="9" t="s">
        <v>52</v>
      </c>
    </row>
    <row r="5610" spans="1:39" ht="30" customHeight="1" x14ac:dyDescent="0.3">
      <c r="A5610" s="10" t="s">
        <v>5769</v>
      </c>
      <c r="B5610" s="10" t="s">
        <v>4714</v>
      </c>
      <c r="C5610" s="10" t="s">
        <v>4715</v>
      </c>
      <c r="D5610" s="11">
        <v>3.3800000000000002E-3</v>
      </c>
      <c r="E5610" s="15">
        <v>0</v>
      </c>
      <c r="F5610" s="17">
        <f>TRUNC(E5610*D5610,1)</f>
        <v>0</v>
      </c>
      <c r="G5610" s="15">
        <v>238739</v>
      </c>
      <c r="H5610" s="17">
        <f>TRUNC(G5610*D5610,1)</f>
        <v>806.9</v>
      </c>
      <c r="I5610" s="15">
        <v>0</v>
      </c>
      <c r="J5610" s="17">
        <f>TRUNC(I5610*D5610,1)</f>
        <v>0</v>
      </c>
      <c r="K5610" s="15">
        <f>TRUNC(E5610+G5610+I5610,1)</f>
        <v>238739</v>
      </c>
      <c r="L5610" s="17">
        <f>TRUNC(F5610+H5610+J5610,1)</f>
        <v>806.9</v>
      </c>
      <c r="M5610" s="10" t="s">
        <v>52</v>
      </c>
      <c r="N5610" s="9" t="s">
        <v>3224</v>
      </c>
      <c r="O5610" s="9" t="s">
        <v>5770</v>
      </c>
      <c r="P5610" s="9" t="s">
        <v>54</v>
      </c>
      <c r="Q5610" s="9" t="s">
        <v>54</v>
      </c>
      <c r="R5610" s="9" t="s">
        <v>67</v>
      </c>
      <c r="S5610" s="1"/>
      <c r="T5610" s="1"/>
      <c r="U5610" s="1"/>
      <c r="V5610" s="1">
        <v>1</v>
      </c>
      <c r="W5610" s="1">
        <v>2</v>
      </c>
      <c r="X5610" s="1"/>
      <c r="Y5610" s="1"/>
      <c r="Z5610" s="1"/>
      <c r="AA5610" s="1"/>
      <c r="AB5610" s="1"/>
      <c r="AC5610" s="1"/>
      <c r="AD5610" s="1"/>
      <c r="AE5610" s="1"/>
      <c r="AF5610" s="1"/>
      <c r="AG5610" s="1"/>
      <c r="AH5610" s="1"/>
      <c r="AI5610" s="1"/>
      <c r="AJ5610" s="9" t="s">
        <v>52</v>
      </c>
      <c r="AK5610" s="9" t="s">
        <v>10081</v>
      </c>
      <c r="AL5610" s="9" t="s">
        <v>52</v>
      </c>
      <c r="AM5610" s="9" t="s">
        <v>52</v>
      </c>
    </row>
    <row r="5611" spans="1:39" ht="30" customHeight="1" x14ac:dyDescent="0.3">
      <c r="A5611" s="10" t="s">
        <v>4750</v>
      </c>
      <c r="B5611" s="10" t="s">
        <v>4714</v>
      </c>
      <c r="C5611" s="10" t="s">
        <v>4715</v>
      </c>
      <c r="D5611" s="11">
        <v>4.4999999999999997E-3</v>
      </c>
      <c r="E5611" s="15">
        <v>0</v>
      </c>
      <c r="F5611" s="17">
        <f>TRUNC(E5611*D5611,1)</f>
        <v>0</v>
      </c>
      <c r="G5611" s="15">
        <v>192375</v>
      </c>
      <c r="H5611" s="17">
        <f>TRUNC(G5611*D5611,1)</f>
        <v>865.6</v>
      </c>
      <c r="I5611" s="15">
        <v>0</v>
      </c>
      <c r="J5611" s="17">
        <f>TRUNC(I5611*D5611,1)</f>
        <v>0</v>
      </c>
      <c r="K5611" s="15">
        <f>TRUNC(E5611+G5611+I5611,1)</f>
        <v>192375</v>
      </c>
      <c r="L5611" s="17">
        <f>TRUNC(F5611+H5611+J5611,1)</f>
        <v>865.6</v>
      </c>
      <c r="M5611" s="10" t="s">
        <v>52</v>
      </c>
      <c r="N5611" s="9" t="s">
        <v>3224</v>
      </c>
      <c r="O5611" s="9" t="s">
        <v>4751</v>
      </c>
      <c r="P5611" s="9" t="s">
        <v>54</v>
      </c>
      <c r="Q5611" s="9" t="s">
        <v>54</v>
      </c>
      <c r="R5611" s="9" t="s">
        <v>67</v>
      </c>
      <c r="S5611" s="1"/>
      <c r="T5611" s="1"/>
      <c r="U5611" s="1"/>
      <c r="V5611" s="1">
        <v>1</v>
      </c>
      <c r="W5611" s="1">
        <v>2</v>
      </c>
      <c r="X5611" s="1"/>
      <c r="Y5611" s="1"/>
      <c r="Z5611" s="1"/>
      <c r="AA5611" s="1"/>
      <c r="AB5611" s="1"/>
      <c r="AC5611" s="1"/>
      <c r="AD5611" s="1"/>
      <c r="AE5611" s="1"/>
      <c r="AF5611" s="1"/>
      <c r="AG5611" s="1"/>
      <c r="AH5611" s="1"/>
      <c r="AI5611" s="1"/>
      <c r="AJ5611" s="9" t="s">
        <v>52</v>
      </c>
      <c r="AK5611" s="9" t="s">
        <v>10082</v>
      </c>
      <c r="AL5611" s="9" t="s">
        <v>52</v>
      </c>
      <c r="AM5611" s="9" t="s">
        <v>52</v>
      </c>
    </row>
    <row r="5612" spans="1:39" ht="30" customHeight="1" x14ac:dyDescent="0.3">
      <c r="A5612" s="10" t="s">
        <v>4720</v>
      </c>
      <c r="B5612" s="10" t="s">
        <v>4714</v>
      </c>
      <c r="C5612" s="10" t="s">
        <v>4715</v>
      </c>
      <c r="D5612" s="11">
        <v>2.2499999999999998E-3</v>
      </c>
      <c r="E5612" s="15">
        <v>0</v>
      </c>
      <c r="F5612" s="17">
        <f>TRUNC(E5612*D5612,1)</f>
        <v>0</v>
      </c>
      <c r="G5612" s="15">
        <v>153671</v>
      </c>
      <c r="H5612" s="17">
        <f>TRUNC(G5612*D5612,1)</f>
        <v>345.7</v>
      </c>
      <c r="I5612" s="15">
        <v>0</v>
      </c>
      <c r="J5612" s="17">
        <f>TRUNC(I5612*D5612,1)</f>
        <v>0</v>
      </c>
      <c r="K5612" s="15">
        <f>TRUNC(E5612+G5612+I5612,1)</f>
        <v>153671</v>
      </c>
      <c r="L5612" s="17">
        <f>TRUNC(F5612+H5612+J5612,1)</f>
        <v>345.7</v>
      </c>
      <c r="M5612" s="10" t="s">
        <v>52</v>
      </c>
      <c r="N5612" s="9" t="s">
        <v>3224</v>
      </c>
      <c r="O5612" s="9" t="s">
        <v>4721</v>
      </c>
      <c r="P5612" s="9" t="s">
        <v>54</v>
      </c>
      <c r="Q5612" s="9" t="s">
        <v>54</v>
      </c>
      <c r="R5612" s="9" t="s">
        <v>67</v>
      </c>
      <c r="S5612" s="1"/>
      <c r="T5612" s="1"/>
      <c r="U5612" s="1"/>
      <c r="V5612" s="1">
        <v>1</v>
      </c>
      <c r="W5612" s="1">
        <v>2</v>
      </c>
      <c r="X5612" s="1"/>
      <c r="Y5612" s="1"/>
      <c r="Z5612" s="1"/>
      <c r="AA5612" s="1"/>
      <c r="AB5612" s="1"/>
      <c r="AC5612" s="1"/>
      <c r="AD5612" s="1"/>
      <c r="AE5612" s="1"/>
      <c r="AF5612" s="1"/>
      <c r="AG5612" s="1"/>
      <c r="AH5612" s="1"/>
      <c r="AI5612" s="1"/>
      <c r="AJ5612" s="9" t="s">
        <v>52</v>
      </c>
      <c r="AK5612" s="9" t="s">
        <v>10083</v>
      </c>
      <c r="AL5612" s="9" t="s">
        <v>52</v>
      </c>
      <c r="AM5612" s="9" t="s">
        <v>52</v>
      </c>
    </row>
    <row r="5613" spans="1:39" ht="30" customHeight="1" x14ac:dyDescent="0.3">
      <c r="A5613" s="10" t="s">
        <v>4727</v>
      </c>
      <c r="B5613" s="10" t="s">
        <v>5951</v>
      </c>
      <c r="C5613" s="10" t="s">
        <v>732</v>
      </c>
      <c r="D5613" s="11">
        <v>1</v>
      </c>
      <c r="E5613" s="15">
        <v>0</v>
      </c>
      <c r="F5613" s="17">
        <f>TRUNC(E5613*D5613,1)</f>
        <v>0</v>
      </c>
      <c r="G5613" s="15">
        <v>0</v>
      </c>
      <c r="H5613" s="17">
        <f>TRUNC(G5613*D5613,1)</f>
        <v>0</v>
      </c>
      <c r="I5613" s="15">
        <f>TRUNC(SUMIF(V5609:V5614, RIGHTB(O5613, 1), H5609:H5614)*U5613, 2)</f>
        <v>231.77</v>
      </c>
      <c r="J5613" s="17">
        <f>TRUNC(I5613*D5613,1)</f>
        <v>231.7</v>
      </c>
      <c r="K5613" s="15">
        <f>TRUNC(E5613+G5613+I5613,1)</f>
        <v>231.7</v>
      </c>
      <c r="L5613" s="17">
        <f>TRUNC(F5613+H5613+J5613,1)</f>
        <v>231.7</v>
      </c>
      <c r="M5613" s="10" t="s">
        <v>52</v>
      </c>
      <c r="N5613" s="9" t="s">
        <v>3224</v>
      </c>
      <c r="O5613" s="9" t="s">
        <v>4729</v>
      </c>
      <c r="P5613" s="9" t="s">
        <v>54</v>
      </c>
      <c r="Q5613" s="9" t="s">
        <v>54</v>
      </c>
      <c r="R5613" s="9" t="s">
        <v>54</v>
      </c>
      <c r="S5613" s="1">
        <v>1</v>
      </c>
      <c r="T5613" s="1">
        <v>2</v>
      </c>
      <c r="U5613" s="1">
        <v>0.05</v>
      </c>
      <c r="V5613" s="1"/>
      <c r="W5613" s="1"/>
      <c r="X5613" s="1"/>
      <c r="Y5613" s="1"/>
      <c r="Z5613" s="1"/>
      <c r="AA5613" s="1"/>
      <c r="AB5613" s="1"/>
      <c r="AC5613" s="1"/>
      <c r="AD5613" s="1"/>
      <c r="AE5613" s="1"/>
      <c r="AF5613" s="1"/>
      <c r="AG5613" s="1"/>
      <c r="AH5613" s="1"/>
      <c r="AI5613" s="1"/>
      <c r="AJ5613" s="9" t="s">
        <v>52</v>
      </c>
      <c r="AK5613" s="9" t="s">
        <v>10084</v>
      </c>
      <c r="AL5613" s="9" t="s">
        <v>52</v>
      </c>
      <c r="AM5613" s="9" t="s">
        <v>52</v>
      </c>
    </row>
    <row r="5614" spans="1:39" ht="30" customHeight="1" x14ac:dyDescent="0.3">
      <c r="A5614" s="10" t="s">
        <v>5467</v>
      </c>
      <c r="B5614" s="10" t="s">
        <v>4797</v>
      </c>
      <c r="C5614" s="10" t="s">
        <v>732</v>
      </c>
      <c r="D5614" s="11">
        <v>1</v>
      </c>
      <c r="E5614" s="15">
        <v>0</v>
      </c>
      <c r="F5614" s="17">
        <f>TRUNC(E5614*D5614,1)</f>
        <v>0</v>
      </c>
      <c r="G5614" s="15">
        <v>0</v>
      </c>
      <c r="H5614" s="17">
        <f>TRUNC(G5614*D5614,1)</f>
        <v>0</v>
      </c>
      <c r="I5614" s="15">
        <f>TRUNC(SUMIF(W5609:W5614, RIGHTB(O5614, 1), H5609:H5614)*U5614, 2)</f>
        <v>139.06</v>
      </c>
      <c r="J5614" s="17">
        <f>TRUNC(I5614*D5614,1)</f>
        <v>139</v>
      </c>
      <c r="K5614" s="15">
        <f>TRUNC(E5614+G5614+I5614,1)</f>
        <v>139</v>
      </c>
      <c r="L5614" s="17">
        <f>TRUNC(F5614+H5614+J5614,1)</f>
        <v>139</v>
      </c>
      <c r="M5614" s="10" t="s">
        <v>52</v>
      </c>
      <c r="N5614" s="9" t="s">
        <v>3224</v>
      </c>
      <c r="O5614" s="9" t="s">
        <v>4733</v>
      </c>
      <c r="P5614" s="9" t="s">
        <v>54</v>
      </c>
      <c r="Q5614" s="9" t="s">
        <v>54</v>
      </c>
      <c r="R5614" s="9" t="s">
        <v>54</v>
      </c>
      <c r="S5614" s="1">
        <v>1</v>
      </c>
      <c r="T5614" s="1">
        <v>2</v>
      </c>
      <c r="U5614" s="1">
        <v>0.03</v>
      </c>
      <c r="V5614" s="1"/>
      <c r="W5614" s="1"/>
      <c r="X5614" s="1"/>
      <c r="Y5614" s="1"/>
      <c r="Z5614" s="1"/>
      <c r="AA5614" s="1"/>
      <c r="AB5614" s="1"/>
      <c r="AC5614" s="1"/>
      <c r="AD5614" s="1"/>
      <c r="AE5614" s="1"/>
      <c r="AF5614" s="1"/>
      <c r="AG5614" s="1"/>
      <c r="AH5614" s="1"/>
      <c r="AI5614" s="1"/>
      <c r="AJ5614" s="9" t="s">
        <v>52</v>
      </c>
      <c r="AK5614" s="9" t="s">
        <v>10085</v>
      </c>
      <c r="AL5614" s="9" t="s">
        <v>52</v>
      </c>
      <c r="AM5614" s="9" t="s">
        <v>52</v>
      </c>
    </row>
    <row r="5615" spans="1:39" ht="30" customHeight="1" x14ac:dyDescent="0.3">
      <c r="A5615" s="10" t="s">
        <v>4735</v>
      </c>
      <c r="B5615" s="10" t="s">
        <v>52</v>
      </c>
      <c r="C5615" s="10" t="s">
        <v>52</v>
      </c>
      <c r="D5615" s="11"/>
      <c r="E5615" s="15"/>
      <c r="F5615" s="17">
        <f>TRUNC(SUMIF(N5609:N5614, N5608, F5609:F5614),0)</f>
        <v>0</v>
      </c>
      <c r="G5615" s="15"/>
      <c r="H5615" s="17">
        <f>TRUNC(SUMIF(N5609:N5614, N5608, H5609:H5614),0)</f>
        <v>4635</v>
      </c>
      <c r="I5615" s="15"/>
      <c r="J5615" s="17">
        <f>TRUNC(SUMIF(N5609:N5614, N5608, J5609:J5614),0)</f>
        <v>370</v>
      </c>
      <c r="K5615" s="15"/>
      <c r="L5615" s="17">
        <f>F5615+H5615+J5615</f>
        <v>5005</v>
      </c>
      <c r="M5615" s="10" t="s">
        <v>52</v>
      </c>
      <c r="N5615" s="9" t="s">
        <v>4736</v>
      </c>
      <c r="O5615" s="9" t="s">
        <v>4736</v>
      </c>
      <c r="P5615" s="9" t="s">
        <v>52</v>
      </c>
      <c r="Q5615" s="9" t="s">
        <v>52</v>
      </c>
      <c r="R5615" s="9" t="s">
        <v>52</v>
      </c>
      <c r="S5615" s="1"/>
      <c r="T5615" s="1"/>
      <c r="U5615" s="1"/>
      <c r="V5615" s="1"/>
      <c r="W5615" s="1"/>
      <c r="X5615" s="1"/>
      <c r="Y5615" s="1"/>
      <c r="Z5615" s="1"/>
      <c r="AA5615" s="1"/>
      <c r="AB5615" s="1"/>
      <c r="AC5615" s="1"/>
      <c r="AD5615" s="1"/>
      <c r="AE5615" s="1"/>
      <c r="AF5615" s="1"/>
      <c r="AG5615" s="1"/>
      <c r="AH5615" s="1"/>
      <c r="AI5615" s="1"/>
      <c r="AJ5615" s="9" t="s">
        <v>52</v>
      </c>
      <c r="AK5615" s="9" t="s">
        <v>52</v>
      </c>
      <c r="AL5615" s="9" t="s">
        <v>52</v>
      </c>
      <c r="AM5615" s="9" t="s">
        <v>52</v>
      </c>
    </row>
    <row r="5616" spans="1:39" ht="30" customHeight="1" x14ac:dyDescent="0.3">
      <c r="A5616" s="11"/>
      <c r="B5616" s="11"/>
      <c r="C5616" s="11"/>
      <c r="D5616" s="11"/>
      <c r="E5616" s="15"/>
      <c r="F5616" s="17"/>
      <c r="G5616" s="15"/>
      <c r="H5616" s="17"/>
      <c r="I5616" s="15"/>
      <c r="J5616" s="17"/>
      <c r="K5616" s="15"/>
      <c r="L5616" s="17"/>
      <c r="M5616" s="11"/>
    </row>
    <row r="5617" spans="1:39" ht="30" customHeight="1" x14ac:dyDescent="0.3">
      <c r="A5617" s="14" t="s">
        <v>10086</v>
      </c>
      <c r="B5617" s="14"/>
      <c r="C5617" s="14"/>
      <c r="D5617" s="14"/>
      <c r="E5617" s="16"/>
      <c r="F5617" s="18"/>
      <c r="G5617" s="16"/>
      <c r="H5617" s="18"/>
      <c r="I5617" s="16"/>
      <c r="J5617" s="18"/>
      <c r="K5617" s="16"/>
      <c r="L5617" s="18"/>
      <c r="M5617" s="14"/>
      <c r="N5617" s="5" t="s">
        <v>3227</v>
      </c>
    </row>
    <row r="5618" spans="1:39" ht="30" customHeight="1" x14ac:dyDescent="0.3">
      <c r="A5618" s="10" t="s">
        <v>5747</v>
      </c>
      <c r="B5618" s="10" t="s">
        <v>4714</v>
      </c>
      <c r="C5618" s="10" t="s">
        <v>4715</v>
      </c>
      <c r="D5618" s="11">
        <v>2.8500000000000001E-3</v>
      </c>
      <c r="E5618" s="15">
        <v>0</v>
      </c>
      <c r="F5618" s="17">
        <f>TRUNC(E5618*D5618,1)</f>
        <v>0</v>
      </c>
      <c r="G5618" s="15">
        <v>211415</v>
      </c>
      <c r="H5618" s="17">
        <f>TRUNC(G5618*D5618,1)</f>
        <v>602.5</v>
      </c>
      <c r="I5618" s="15">
        <v>0</v>
      </c>
      <c r="J5618" s="17">
        <f>TRUNC(I5618*D5618,1)</f>
        <v>0</v>
      </c>
      <c r="K5618" s="15">
        <f>TRUNC(E5618+G5618+I5618,1)</f>
        <v>211415</v>
      </c>
      <c r="L5618" s="17">
        <f>TRUNC(F5618+H5618+J5618,1)</f>
        <v>602.5</v>
      </c>
      <c r="M5618" s="10" t="s">
        <v>52</v>
      </c>
      <c r="N5618" s="9" t="s">
        <v>3227</v>
      </c>
      <c r="O5618" s="9" t="s">
        <v>5748</v>
      </c>
      <c r="P5618" s="9" t="s">
        <v>54</v>
      </c>
      <c r="Q5618" s="9" t="s">
        <v>54</v>
      </c>
      <c r="R5618" s="9" t="s">
        <v>67</v>
      </c>
      <c r="S5618" s="1"/>
      <c r="T5618" s="1"/>
      <c r="U5618" s="1"/>
      <c r="V5618" s="1">
        <v>1</v>
      </c>
      <c r="W5618" s="1">
        <v>2</v>
      </c>
      <c r="X5618" s="1">
        <v>3</v>
      </c>
      <c r="Y5618" s="1"/>
      <c r="Z5618" s="1"/>
      <c r="AA5618" s="1"/>
      <c r="AB5618" s="1"/>
      <c r="AC5618" s="1"/>
      <c r="AD5618" s="1"/>
      <c r="AE5618" s="1"/>
      <c r="AF5618" s="1"/>
      <c r="AG5618" s="1"/>
      <c r="AH5618" s="1"/>
      <c r="AI5618" s="1"/>
      <c r="AJ5618" s="9" t="s">
        <v>52</v>
      </c>
      <c r="AK5618" s="9" t="s">
        <v>10088</v>
      </c>
      <c r="AL5618" s="9" t="s">
        <v>52</v>
      </c>
      <c r="AM5618" s="9" t="s">
        <v>52</v>
      </c>
    </row>
    <row r="5619" spans="1:39" ht="30" customHeight="1" x14ac:dyDescent="0.3">
      <c r="A5619" s="10" t="s">
        <v>5769</v>
      </c>
      <c r="B5619" s="10" t="s">
        <v>4714</v>
      </c>
      <c r="C5619" s="10" t="s">
        <v>4715</v>
      </c>
      <c r="D5619" s="11">
        <v>1.0399999999999999E-3</v>
      </c>
      <c r="E5619" s="15">
        <v>0</v>
      </c>
      <c r="F5619" s="17">
        <f>TRUNC(E5619*D5619,1)</f>
        <v>0</v>
      </c>
      <c r="G5619" s="15">
        <v>238739</v>
      </c>
      <c r="H5619" s="17">
        <f>TRUNC(G5619*D5619,1)</f>
        <v>248.2</v>
      </c>
      <c r="I5619" s="15">
        <v>0</v>
      </c>
      <c r="J5619" s="17">
        <f>TRUNC(I5619*D5619,1)</f>
        <v>0</v>
      </c>
      <c r="K5619" s="15">
        <f>TRUNC(E5619+G5619+I5619,1)</f>
        <v>238739</v>
      </c>
      <c r="L5619" s="17">
        <f>TRUNC(F5619+H5619+J5619,1)</f>
        <v>248.2</v>
      </c>
      <c r="M5619" s="10" t="s">
        <v>52</v>
      </c>
      <c r="N5619" s="9" t="s">
        <v>3227</v>
      </c>
      <c r="O5619" s="9" t="s">
        <v>5770</v>
      </c>
      <c r="P5619" s="9" t="s">
        <v>54</v>
      </c>
      <c r="Q5619" s="9" t="s">
        <v>54</v>
      </c>
      <c r="R5619" s="9" t="s">
        <v>67</v>
      </c>
      <c r="S5619" s="1"/>
      <c r="T5619" s="1"/>
      <c r="U5619" s="1"/>
      <c r="V5619" s="1"/>
      <c r="W5619" s="1">
        <v>2</v>
      </c>
      <c r="X5619" s="1">
        <v>3</v>
      </c>
      <c r="Y5619" s="1"/>
      <c r="Z5619" s="1"/>
      <c r="AA5619" s="1"/>
      <c r="AB5619" s="1"/>
      <c r="AC5619" s="1"/>
      <c r="AD5619" s="1"/>
      <c r="AE5619" s="1"/>
      <c r="AF5619" s="1"/>
      <c r="AG5619" s="1"/>
      <c r="AH5619" s="1"/>
      <c r="AI5619" s="1"/>
      <c r="AJ5619" s="9" t="s">
        <v>52</v>
      </c>
      <c r="AK5619" s="9" t="s">
        <v>10089</v>
      </c>
      <c r="AL5619" s="9" t="s">
        <v>52</v>
      </c>
      <c r="AM5619" s="9" t="s">
        <v>52</v>
      </c>
    </row>
    <row r="5620" spans="1:39" ht="30" customHeight="1" x14ac:dyDescent="0.3">
      <c r="A5620" s="10" t="s">
        <v>4750</v>
      </c>
      <c r="B5620" s="10" t="s">
        <v>4714</v>
      </c>
      <c r="C5620" s="10" t="s">
        <v>4715</v>
      </c>
      <c r="D5620" s="11">
        <v>7.7999999999999999E-4</v>
      </c>
      <c r="E5620" s="15">
        <v>0</v>
      </c>
      <c r="F5620" s="17">
        <f>TRUNC(E5620*D5620,1)</f>
        <v>0</v>
      </c>
      <c r="G5620" s="15">
        <v>192375</v>
      </c>
      <c r="H5620" s="17">
        <f>TRUNC(G5620*D5620,1)</f>
        <v>150</v>
      </c>
      <c r="I5620" s="15">
        <v>0</v>
      </c>
      <c r="J5620" s="17">
        <f>TRUNC(I5620*D5620,1)</f>
        <v>0</v>
      </c>
      <c r="K5620" s="15">
        <f>TRUNC(E5620+G5620+I5620,1)</f>
        <v>192375</v>
      </c>
      <c r="L5620" s="17">
        <f>TRUNC(F5620+H5620+J5620,1)</f>
        <v>150</v>
      </c>
      <c r="M5620" s="10" t="s">
        <v>52</v>
      </c>
      <c r="N5620" s="9" t="s">
        <v>3227</v>
      </c>
      <c r="O5620" s="9" t="s">
        <v>4751</v>
      </c>
      <c r="P5620" s="9" t="s">
        <v>54</v>
      </c>
      <c r="Q5620" s="9" t="s">
        <v>54</v>
      </c>
      <c r="R5620" s="9" t="s">
        <v>67</v>
      </c>
      <c r="S5620" s="1"/>
      <c r="T5620" s="1"/>
      <c r="U5620" s="1"/>
      <c r="V5620" s="1"/>
      <c r="W5620" s="1">
        <v>2</v>
      </c>
      <c r="X5620" s="1">
        <v>3</v>
      </c>
      <c r="Y5620" s="1"/>
      <c r="Z5620" s="1"/>
      <c r="AA5620" s="1"/>
      <c r="AB5620" s="1"/>
      <c r="AC5620" s="1"/>
      <c r="AD5620" s="1"/>
      <c r="AE5620" s="1"/>
      <c r="AF5620" s="1"/>
      <c r="AG5620" s="1"/>
      <c r="AH5620" s="1"/>
      <c r="AI5620" s="1"/>
      <c r="AJ5620" s="9" t="s">
        <v>52</v>
      </c>
      <c r="AK5620" s="9" t="s">
        <v>10090</v>
      </c>
      <c r="AL5620" s="9" t="s">
        <v>52</v>
      </c>
      <c r="AM5620" s="9" t="s">
        <v>52</v>
      </c>
    </row>
    <row r="5621" spans="1:39" ht="30" customHeight="1" x14ac:dyDescent="0.3">
      <c r="A5621" s="10" t="s">
        <v>4720</v>
      </c>
      <c r="B5621" s="10" t="s">
        <v>4714</v>
      </c>
      <c r="C5621" s="10" t="s">
        <v>4715</v>
      </c>
      <c r="D5621" s="11">
        <v>5.1999999999999995E-4</v>
      </c>
      <c r="E5621" s="15">
        <v>0</v>
      </c>
      <c r="F5621" s="17">
        <f>TRUNC(E5621*D5621,1)</f>
        <v>0</v>
      </c>
      <c r="G5621" s="15">
        <v>153671</v>
      </c>
      <c r="H5621" s="17">
        <f>TRUNC(G5621*D5621,1)</f>
        <v>79.900000000000006</v>
      </c>
      <c r="I5621" s="15">
        <v>0</v>
      </c>
      <c r="J5621" s="17">
        <f>TRUNC(I5621*D5621,1)</f>
        <v>0</v>
      </c>
      <c r="K5621" s="15">
        <f>TRUNC(E5621+G5621+I5621,1)</f>
        <v>153671</v>
      </c>
      <c r="L5621" s="17">
        <f>TRUNC(F5621+H5621+J5621,1)</f>
        <v>79.900000000000006</v>
      </c>
      <c r="M5621" s="10" t="s">
        <v>52</v>
      </c>
      <c r="N5621" s="9" t="s">
        <v>3227</v>
      </c>
      <c r="O5621" s="9" t="s">
        <v>4721</v>
      </c>
      <c r="P5621" s="9" t="s">
        <v>54</v>
      </c>
      <c r="Q5621" s="9" t="s">
        <v>54</v>
      </c>
      <c r="R5621" s="9" t="s">
        <v>67</v>
      </c>
      <c r="S5621" s="1"/>
      <c r="T5621" s="1"/>
      <c r="U5621" s="1"/>
      <c r="V5621" s="1">
        <v>1</v>
      </c>
      <c r="W5621" s="1">
        <v>2</v>
      </c>
      <c r="X5621" s="1">
        <v>3</v>
      </c>
      <c r="Y5621" s="1"/>
      <c r="Z5621" s="1"/>
      <c r="AA5621" s="1"/>
      <c r="AB5621" s="1"/>
      <c r="AC5621" s="1"/>
      <c r="AD5621" s="1"/>
      <c r="AE5621" s="1"/>
      <c r="AF5621" s="1"/>
      <c r="AG5621" s="1"/>
      <c r="AH5621" s="1"/>
      <c r="AI5621" s="1"/>
      <c r="AJ5621" s="9" t="s">
        <v>52</v>
      </c>
      <c r="AK5621" s="9" t="s">
        <v>10091</v>
      </c>
      <c r="AL5621" s="9" t="s">
        <v>52</v>
      </c>
      <c r="AM5621" s="9" t="s">
        <v>52</v>
      </c>
    </row>
    <row r="5622" spans="1:39" ht="30" customHeight="1" x14ac:dyDescent="0.3">
      <c r="A5622" s="10" t="s">
        <v>7817</v>
      </c>
      <c r="B5622" s="10" t="s">
        <v>10092</v>
      </c>
      <c r="C5622" s="10" t="s">
        <v>732</v>
      </c>
      <c r="D5622" s="11">
        <v>1</v>
      </c>
      <c r="E5622" s="15">
        <v>0</v>
      </c>
      <c r="F5622" s="17">
        <f>TRUNC(E5622*D5622,1)</f>
        <v>0</v>
      </c>
      <c r="G5622" s="15">
        <v>-108</v>
      </c>
      <c r="H5622" s="17">
        <f>TRUNC(G5622*D5622,1)</f>
        <v>-108</v>
      </c>
      <c r="I5622" s="15">
        <v>0</v>
      </c>
      <c r="J5622" s="17">
        <f>TRUNC(I5622*D5622,1)</f>
        <v>0</v>
      </c>
      <c r="K5622" s="15">
        <f>TRUNC(E5622+G5622+I5622,1)</f>
        <v>-108</v>
      </c>
      <c r="L5622" s="17">
        <f>TRUNC(F5622+H5622+J5622,1)</f>
        <v>-108</v>
      </c>
      <c r="M5622" s="10" t="s">
        <v>52</v>
      </c>
      <c r="N5622" s="9" t="s">
        <v>3227</v>
      </c>
      <c r="O5622" s="9" t="s">
        <v>4729</v>
      </c>
      <c r="P5622" s="9" t="s">
        <v>54</v>
      </c>
      <c r="Q5622" s="9" t="s">
        <v>54</v>
      </c>
      <c r="R5622" s="9" t="s">
        <v>54</v>
      </c>
      <c r="S5622" s="1"/>
      <c r="T5622" s="1"/>
      <c r="U5622" s="1"/>
      <c r="V5622" s="1"/>
      <c r="W5622" s="1">
        <v>2</v>
      </c>
      <c r="X5622" s="1">
        <v>3</v>
      </c>
      <c r="Y5622" s="1"/>
      <c r="Z5622" s="1"/>
      <c r="AA5622" s="1"/>
      <c r="AB5622" s="1"/>
      <c r="AC5622" s="1"/>
      <c r="AD5622" s="1"/>
      <c r="AE5622" s="1"/>
      <c r="AF5622" s="1"/>
      <c r="AG5622" s="1"/>
      <c r="AH5622" s="1"/>
      <c r="AI5622" s="1"/>
      <c r="AJ5622" s="9" t="s">
        <v>52</v>
      </c>
      <c r="AK5622" s="9" t="s">
        <v>10093</v>
      </c>
      <c r="AL5622" s="9" t="s">
        <v>52</v>
      </c>
      <c r="AM5622" s="9" t="s">
        <v>52</v>
      </c>
    </row>
    <row r="5623" spans="1:39" ht="30" customHeight="1" x14ac:dyDescent="0.3">
      <c r="A5623" s="10" t="s">
        <v>4727</v>
      </c>
      <c r="B5623" s="10" t="s">
        <v>5951</v>
      </c>
      <c r="C5623" s="10" t="s">
        <v>732</v>
      </c>
      <c r="D5623" s="11">
        <v>1</v>
      </c>
      <c r="E5623" s="15">
        <v>0</v>
      </c>
      <c r="F5623" s="17">
        <f>TRUNC(E5623*D5623,1)</f>
        <v>0</v>
      </c>
      <c r="G5623" s="15">
        <v>0</v>
      </c>
      <c r="H5623" s="17">
        <f>TRUNC(G5623*D5623,1)</f>
        <v>0</v>
      </c>
      <c r="I5623" s="15">
        <f>TRUNC(SUMIF(W5618:W5624, RIGHTB(O5623, 1), H5618:H5624)*U5623, 2)</f>
        <v>48.63</v>
      </c>
      <c r="J5623" s="17">
        <f>TRUNC(I5623*D5623,1)</f>
        <v>48.6</v>
      </c>
      <c r="K5623" s="15">
        <f>TRUNC(E5623+G5623+I5623,1)</f>
        <v>48.6</v>
      </c>
      <c r="L5623" s="17">
        <f>TRUNC(F5623+H5623+J5623,1)</f>
        <v>48.6</v>
      </c>
      <c r="M5623" s="10" t="s">
        <v>52</v>
      </c>
      <c r="N5623" s="9" t="s">
        <v>3227</v>
      </c>
      <c r="O5623" s="9" t="s">
        <v>4733</v>
      </c>
      <c r="P5623" s="9" t="s">
        <v>54</v>
      </c>
      <c r="Q5623" s="9" t="s">
        <v>54</v>
      </c>
      <c r="R5623" s="9" t="s">
        <v>54</v>
      </c>
      <c r="S5623" s="1">
        <v>1</v>
      </c>
      <c r="T5623" s="1">
        <v>2</v>
      </c>
      <c r="U5623" s="1">
        <v>0.05</v>
      </c>
      <c r="V5623" s="1"/>
      <c r="W5623" s="1"/>
      <c r="X5623" s="1"/>
      <c r="Y5623" s="1"/>
      <c r="Z5623" s="1"/>
      <c r="AA5623" s="1"/>
      <c r="AB5623" s="1"/>
      <c r="AC5623" s="1"/>
      <c r="AD5623" s="1"/>
      <c r="AE5623" s="1"/>
      <c r="AF5623" s="1"/>
      <c r="AG5623" s="1"/>
      <c r="AH5623" s="1"/>
      <c r="AI5623" s="1"/>
      <c r="AJ5623" s="9" t="s">
        <v>52</v>
      </c>
      <c r="AK5623" s="9" t="s">
        <v>10094</v>
      </c>
      <c r="AL5623" s="9" t="s">
        <v>52</v>
      </c>
      <c r="AM5623" s="9" t="s">
        <v>52</v>
      </c>
    </row>
    <row r="5624" spans="1:39" ht="30" customHeight="1" x14ac:dyDescent="0.3">
      <c r="A5624" s="10" t="s">
        <v>5467</v>
      </c>
      <c r="B5624" s="10" t="s">
        <v>4797</v>
      </c>
      <c r="C5624" s="10" t="s">
        <v>732</v>
      </c>
      <c r="D5624" s="11">
        <v>1</v>
      </c>
      <c r="E5624" s="15">
        <v>0</v>
      </c>
      <c r="F5624" s="17">
        <f>TRUNC(E5624*D5624,1)</f>
        <v>0</v>
      </c>
      <c r="G5624" s="15">
        <v>0</v>
      </c>
      <c r="H5624" s="17">
        <f>TRUNC(G5624*D5624,1)</f>
        <v>0</v>
      </c>
      <c r="I5624" s="15">
        <f>TRUNC(SUMIF(X5618:X5624, RIGHTB(O5624, 1), H5618:H5624)*U5624, 2)</f>
        <v>29.17</v>
      </c>
      <c r="J5624" s="17">
        <f>TRUNC(I5624*D5624,1)</f>
        <v>29.1</v>
      </c>
      <c r="K5624" s="15">
        <f>TRUNC(E5624+G5624+I5624,1)</f>
        <v>29.1</v>
      </c>
      <c r="L5624" s="17">
        <f>TRUNC(F5624+H5624+J5624,1)</f>
        <v>29.1</v>
      </c>
      <c r="M5624" s="10" t="s">
        <v>52</v>
      </c>
      <c r="N5624" s="9" t="s">
        <v>3227</v>
      </c>
      <c r="O5624" s="9" t="s">
        <v>7954</v>
      </c>
      <c r="P5624" s="9" t="s">
        <v>54</v>
      </c>
      <c r="Q5624" s="9" t="s">
        <v>54</v>
      </c>
      <c r="R5624" s="9" t="s">
        <v>54</v>
      </c>
      <c r="S5624" s="1">
        <v>1</v>
      </c>
      <c r="T5624" s="1">
        <v>2</v>
      </c>
      <c r="U5624" s="1">
        <v>0.03</v>
      </c>
      <c r="V5624" s="1"/>
      <c r="W5624" s="1"/>
      <c r="X5624" s="1"/>
      <c r="Y5624" s="1"/>
      <c r="Z5624" s="1"/>
      <c r="AA5624" s="1"/>
      <c r="AB5624" s="1"/>
      <c r="AC5624" s="1"/>
      <c r="AD5624" s="1"/>
      <c r="AE5624" s="1"/>
      <c r="AF5624" s="1"/>
      <c r="AG5624" s="1"/>
      <c r="AH5624" s="1"/>
      <c r="AI5624" s="1"/>
      <c r="AJ5624" s="9" t="s">
        <v>52</v>
      </c>
      <c r="AK5624" s="9" t="s">
        <v>10095</v>
      </c>
      <c r="AL5624" s="9" t="s">
        <v>52</v>
      </c>
      <c r="AM5624" s="9" t="s">
        <v>52</v>
      </c>
    </row>
    <row r="5625" spans="1:39" ht="30" customHeight="1" x14ac:dyDescent="0.3">
      <c r="A5625" s="10" t="s">
        <v>4735</v>
      </c>
      <c r="B5625" s="10" t="s">
        <v>52</v>
      </c>
      <c r="C5625" s="10" t="s">
        <v>52</v>
      </c>
      <c r="D5625" s="11"/>
      <c r="E5625" s="15"/>
      <c r="F5625" s="17">
        <f>TRUNC(SUMIF(N5618:N5624, N5617, F5618:F5624),0)</f>
        <v>0</v>
      </c>
      <c r="G5625" s="15"/>
      <c r="H5625" s="17">
        <f>TRUNC(SUMIF(N5618:N5624, N5617, H5618:H5624),0)</f>
        <v>972</v>
      </c>
      <c r="I5625" s="15"/>
      <c r="J5625" s="17">
        <f>TRUNC(SUMIF(N5618:N5624, N5617, J5618:J5624),0)</f>
        <v>77</v>
      </c>
      <c r="K5625" s="15"/>
      <c r="L5625" s="17">
        <f>F5625+H5625+J5625</f>
        <v>1049</v>
      </c>
      <c r="M5625" s="10" t="s">
        <v>52</v>
      </c>
      <c r="N5625" s="9" t="s">
        <v>4736</v>
      </c>
      <c r="O5625" s="9" t="s">
        <v>4736</v>
      </c>
      <c r="P5625" s="9" t="s">
        <v>52</v>
      </c>
      <c r="Q5625" s="9" t="s">
        <v>52</v>
      </c>
      <c r="R5625" s="9" t="s">
        <v>52</v>
      </c>
      <c r="S5625" s="1"/>
      <c r="T5625" s="1"/>
      <c r="U5625" s="1"/>
      <c r="V5625" s="1"/>
      <c r="W5625" s="1"/>
      <c r="X5625" s="1"/>
      <c r="Y5625" s="1"/>
      <c r="Z5625" s="1"/>
      <c r="AA5625" s="1"/>
      <c r="AB5625" s="1"/>
      <c r="AC5625" s="1"/>
      <c r="AD5625" s="1"/>
      <c r="AE5625" s="1"/>
      <c r="AF5625" s="1"/>
      <c r="AG5625" s="1"/>
      <c r="AH5625" s="1"/>
      <c r="AI5625" s="1"/>
      <c r="AJ5625" s="9" t="s">
        <v>52</v>
      </c>
      <c r="AK5625" s="9" t="s">
        <v>52</v>
      </c>
      <c r="AL5625" s="9" t="s">
        <v>52</v>
      </c>
      <c r="AM5625" s="9" t="s">
        <v>52</v>
      </c>
    </row>
    <row r="5626" spans="1:39" ht="30" customHeight="1" x14ac:dyDescent="0.3">
      <c r="A5626" s="11"/>
      <c r="B5626" s="11"/>
      <c r="C5626" s="11"/>
      <c r="D5626" s="11"/>
      <c r="E5626" s="15"/>
      <c r="F5626" s="17"/>
      <c r="G5626" s="15"/>
      <c r="H5626" s="17"/>
      <c r="I5626" s="15"/>
      <c r="J5626" s="17"/>
      <c r="K5626" s="15"/>
      <c r="L5626" s="17"/>
      <c r="M5626" s="11"/>
    </row>
    <row r="5627" spans="1:39" ht="30" customHeight="1" x14ac:dyDescent="0.3">
      <c r="A5627" s="14" t="s">
        <v>10096</v>
      </c>
      <c r="B5627" s="14"/>
      <c r="C5627" s="14"/>
      <c r="D5627" s="14"/>
      <c r="E5627" s="16"/>
      <c r="F5627" s="18"/>
      <c r="G5627" s="16"/>
      <c r="H5627" s="18"/>
      <c r="I5627" s="16"/>
      <c r="J5627" s="18"/>
      <c r="K5627" s="16"/>
      <c r="L5627" s="18"/>
      <c r="M5627" s="14"/>
      <c r="N5627" s="5" t="s">
        <v>3230</v>
      </c>
    </row>
    <row r="5628" spans="1:39" ht="30" customHeight="1" x14ac:dyDescent="0.3">
      <c r="A5628" s="10" t="s">
        <v>5747</v>
      </c>
      <c r="B5628" s="10" t="s">
        <v>4714</v>
      </c>
      <c r="C5628" s="10" t="s">
        <v>4715</v>
      </c>
      <c r="D5628" s="11">
        <v>3.7100000000000002E-3</v>
      </c>
      <c r="E5628" s="15">
        <v>0</v>
      </c>
      <c r="F5628" s="17">
        <f>TRUNC(E5628*D5628,1)</f>
        <v>0</v>
      </c>
      <c r="G5628" s="15">
        <v>211415</v>
      </c>
      <c r="H5628" s="17">
        <f>TRUNC(G5628*D5628,1)</f>
        <v>784.3</v>
      </c>
      <c r="I5628" s="15">
        <v>0</v>
      </c>
      <c r="J5628" s="17">
        <f>TRUNC(I5628*D5628,1)</f>
        <v>0</v>
      </c>
      <c r="K5628" s="15">
        <f>TRUNC(E5628+G5628+I5628,1)</f>
        <v>211415</v>
      </c>
      <c r="L5628" s="17">
        <f>TRUNC(F5628+H5628+J5628,1)</f>
        <v>784.3</v>
      </c>
      <c r="M5628" s="10" t="s">
        <v>52</v>
      </c>
      <c r="N5628" s="9" t="s">
        <v>3230</v>
      </c>
      <c r="O5628" s="9" t="s">
        <v>5748</v>
      </c>
      <c r="P5628" s="9" t="s">
        <v>54</v>
      </c>
      <c r="Q5628" s="9" t="s">
        <v>54</v>
      </c>
      <c r="R5628" s="9" t="s">
        <v>67</v>
      </c>
      <c r="S5628" s="1"/>
      <c r="T5628" s="1"/>
      <c r="U5628" s="1"/>
      <c r="V5628" s="1">
        <v>1</v>
      </c>
      <c r="W5628" s="1">
        <v>2</v>
      </c>
      <c r="X5628" s="1">
        <v>3</v>
      </c>
      <c r="Y5628" s="1"/>
      <c r="Z5628" s="1"/>
      <c r="AA5628" s="1"/>
      <c r="AB5628" s="1"/>
      <c r="AC5628" s="1"/>
      <c r="AD5628" s="1"/>
      <c r="AE5628" s="1"/>
      <c r="AF5628" s="1"/>
      <c r="AG5628" s="1"/>
      <c r="AH5628" s="1"/>
      <c r="AI5628" s="1"/>
      <c r="AJ5628" s="9" t="s">
        <v>52</v>
      </c>
      <c r="AK5628" s="9" t="s">
        <v>10098</v>
      </c>
      <c r="AL5628" s="9" t="s">
        <v>52</v>
      </c>
      <c r="AM5628" s="9" t="s">
        <v>52</v>
      </c>
    </row>
    <row r="5629" spans="1:39" ht="30" customHeight="1" x14ac:dyDescent="0.3">
      <c r="A5629" s="10" t="s">
        <v>5769</v>
      </c>
      <c r="B5629" s="10" t="s">
        <v>4714</v>
      </c>
      <c r="C5629" s="10" t="s">
        <v>4715</v>
      </c>
      <c r="D5629" s="11">
        <v>1.3500000000000001E-3</v>
      </c>
      <c r="E5629" s="15">
        <v>0</v>
      </c>
      <c r="F5629" s="17">
        <f>TRUNC(E5629*D5629,1)</f>
        <v>0</v>
      </c>
      <c r="G5629" s="15">
        <v>238739</v>
      </c>
      <c r="H5629" s="17">
        <f>TRUNC(G5629*D5629,1)</f>
        <v>322.2</v>
      </c>
      <c r="I5629" s="15">
        <v>0</v>
      </c>
      <c r="J5629" s="17">
        <f>TRUNC(I5629*D5629,1)</f>
        <v>0</v>
      </c>
      <c r="K5629" s="15">
        <f>TRUNC(E5629+G5629+I5629,1)</f>
        <v>238739</v>
      </c>
      <c r="L5629" s="17">
        <f>TRUNC(F5629+H5629+J5629,1)</f>
        <v>322.2</v>
      </c>
      <c r="M5629" s="10" t="s">
        <v>52</v>
      </c>
      <c r="N5629" s="9" t="s">
        <v>3230</v>
      </c>
      <c r="O5629" s="9" t="s">
        <v>5770</v>
      </c>
      <c r="P5629" s="9" t="s">
        <v>54</v>
      </c>
      <c r="Q5629" s="9" t="s">
        <v>54</v>
      </c>
      <c r="R5629" s="9" t="s">
        <v>67</v>
      </c>
      <c r="S5629" s="1"/>
      <c r="T5629" s="1"/>
      <c r="U5629" s="1"/>
      <c r="V5629" s="1"/>
      <c r="W5629" s="1">
        <v>2</v>
      </c>
      <c r="X5629" s="1">
        <v>3</v>
      </c>
      <c r="Y5629" s="1"/>
      <c r="Z5629" s="1"/>
      <c r="AA5629" s="1"/>
      <c r="AB5629" s="1"/>
      <c r="AC5629" s="1"/>
      <c r="AD5629" s="1"/>
      <c r="AE5629" s="1"/>
      <c r="AF5629" s="1"/>
      <c r="AG5629" s="1"/>
      <c r="AH5629" s="1"/>
      <c r="AI5629" s="1"/>
      <c r="AJ5629" s="9" t="s">
        <v>52</v>
      </c>
      <c r="AK5629" s="9" t="s">
        <v>10099</v>
      </c>
      <c r="AL5629" s="9" t="s">
        <v>52</v>
      </c>
      <c r="AM5629" s="9" t="s">
        <v>52</v>
      </c>
    </row>
    <row r="5630" spans="1:39" ht="30" customHeight="1" x14ac:dyDescent="0.3">
      <c r="A5630" s="10" t="s">
        <v>4750</v>
      </c>
      <c r="B5630" s="10" t="s">
        <v>4714</v>
      </c>
      <c r="C5630" s="10" t="s">
        <v>4715</v>
      </c>
      <c r="D5630" s="11">
        <v>1.01E-3</v>
      </c>
      <c r="E5630" s="15">
        <v>0</v>
      </c>
      <c r="F5630" s="17">
        <f>TRUNC(E5630*D5630,1)</f>
        <v>0</v>
      </c>
      <c r="G5630" s="15">
        <v>192375</v>
      </c>
      <c r="H5630" s="17">
        <f>TRUNC(G5630*D5630,1)</f>
        <v>194.2</v>
      </c>
      <c r="I5630" s="15">
        <v>0</v>
      </c>
      <c r="J5630" s="17">
        <f>TRUNC(I5630*D5630,1)</f>
        <v>0</v>
      </c>
      <c r="K5630" s="15">
        <f>TRUNC(E5630+G5630+I5630,1)</f>
        <v>192375</v>
      </c>
      <c r="L5630" s="17">
        <f>TRUNC(F5630+H5630+J5630,1)</f>
        <v>194.2</v>
      </c>
      <c r="M5630" s="10" t="s">
        <v>52</v>
      </c>
      <c r="N5630" s="9" t="s">
        <v>3230</v>
      </c>
      <c r="O5630" s="9" t="s">
        <v>4751</v>
      </c>
      <c r="P5630" s="9" t="s">
        <v>54</v>
      </c>
      <c r="Q5630" s="9" t="s">
        <v>54</v>
      </c>
      <c r="R5630" s="9" t="s">
        <v>67</v>
      </c>
      <c r="S5630" s="1"/>
      <c r="T5630" s="1"/>
      <c r="U5630" s="1"/>
      <c r="V5630" s="1"/>
      <c r="W5630" s="1">
        <v>2</v>
      </c>
      <c r="X5630" s="1">
        <v>3</v>
      </c>
      <c r="Y5630" s="1"/>
      <c r="Z5630" s="1"/>
      <c r="AA5630" s="1"/>
      <c r="AB5630" s="1"/>
      <c r="AC5630" s="1"/>
      <c r="AD5630" s="1"/>
      <c r="AE5630" s="1"/>
      <c r="AF5630" s="1"/>
      <c r="AG5630" s="1"/>
      <c r="AH5630" s="1"/>
      <c r="AI5630" s="1"/>
      <c r="AJ5630" s="9" t="s">
        <v>52</v>
      </c>
      <c r="AK5630" s="9" t="s">
        <v>10100</v>
      </c>
      <c r="AL5630" s="9" t="s">
        <v>52</v>
      </c>
      <c r="AM5630" s="9" t="s">
        <v>52</v>
      </c>
    </row>
    <row r="5631" spans="1:39" ht="30" customHeight="1" x14ac:dyDescent="0.3">
      <c r="A5631" s="10" t="s">
        <v>4720</v>
      </c>
      <c r="B5631" s="10" t="s">
        <v>4714</v>
      </c>
      <c r="C5631" s="10" t="s">
        <v>4715</v>
      </c>
      <c r="D5631" s="11">
        <v>6.8000000000000005E-4</v>
      </c>
      <c r="E5631" s="15">
        <v>0</v>
      </c>
      <c r="F5631" s="17">
        <f>TRUNC(E5631*D5631,1)</f>
        <v>0</v>
      </c>
      <c r="G5631" s="15">
        <v>153671</v>
      </c>
      <c r="H5631" s="17">
        <f>TRUNC(G5631*D5631,1)</f>
        <v>104.4</v>
      </c>
      <c r="I5631" s="15">
        <v>0</v>
      </c>
      <c r="J5631" s="17">
        <f>TRUNC(I5631*D5631,1)</f>
        <v>0</v>
      </c>
      <c r="K5631" s="15">
        <f>TRUNC(E5631+G5631+I5631,1)</f>
        <v>153671</v>
      </c>
      <c r="L5631" s="17">
        <f>TRUNC(F5631+H5631+J5631,1)</f>
        <v>104.4</v>
      </c>
      <c r="M5631" s="10" t="s">
        <v>52</v>
      </c>
      <c r="N5631" s="9" t="s">
        <v>3230</v>
      </c>
      <c r="O5631" s="9" t="s">
        <v>4721</v>
      </c>
      <c r="P5631" s="9" t="s">
        <v>54</v>
      </c>
      <c r="Q5631" s="9" t="s">
        <v>54</v>
      </c>
      <c r="R5631" s="9" t="s">
        <v>67</v>
      </c>
      <c r="S5631" s="1"/>
      <c r="T5631" s="1"/>
      <c r="U5631" s="1"/>
      <c r="V5631" s="1">
        <v>1</v>
      </c>
      <c r="W5631" s="1">
        <v>2</v>
      </c>
      <c r="X5631" s="1">
        <v>3</v>
      </c>
      <c r="Y5631" s="1"/>
      <c r="Z5631" s="1"/>
      <c r="AA5631" s="1"/>
      <c r="AB5631" s="1"/>
      <c r="AC5631" s="1"/>
      <c r="AD5631" s="1"/>
      <c r="AE5631" s="1"/>
      <c r="AF5631" s="1"/>
      <c r="AG5631" s="1"/>
      <c r="AH5631" s="1"/>
      <c r="AI5631" s="1"/>
      <c r="AJ5631" s="9" t="s">
        <v>52</v>
      </c>
      <c r="AK5631" s="9" t="s">
        <v>10101</v>
      </c>
      <c r="AL5631" s="9" t="s">
        <v>52</v>
      </c>
      <c r="AM5631" s="9" t="s">
        <v>52</v>
      </c>
    </row>
    <row r="5632" spans="1:39" ht="30" customHeight="1" x14ac:dyDescent="0.3">
      <c r="A5632" s="10" t="s">
        <v>7817</v>
      </c>
      <c r="B5632" s="10" t="s">
        <v>10092</v>
      </c>
      <c r="C5632" s="10" t="s">
        <v>732</v>
      </c>
      <c r="D5632" s="11">
        <v>1</v>
      </c>
      <c r="E5632" s="15">
        <v>0</v>
      </c>
      <c r="F5632" s="17">
        <f>TRUNC(E5632*D5632,1)</f>
        <v>0</v>
      </c>
      <c r="G5632" s="15">
        <v>-140.5</v>
      </c>
      <c r="H5632" s="17">
        <f>TRUNC(G5632*D5632,1)</f>
        <v>-140.5</v>
      </c>
      <c r="I5632" s="15">
        <v>0</v>
      </c>
      <c r="J5632" s="17">
        <f>TRUNC(I5632*D5632,1)</f>
        <v>0</v>
      </c>
      <c r="K5632" s="15">
        <f>TRUNC(E5632+G5632+I5632,1)</f>
        <v>-140.5</v>
      </c>
      <c r="L5632" s="17">
        <f>TRUNC(F5632+H5632+J5632,1)</f>
        <v>-140.5</v>
      </c>
      <c r="M5632" s="10" t="s">
        <v>52</v>
      </c>
      <c r="N5632" s="9" t="s">
        <v>3230</v>
      </c>
      <c r="O5632" s="9" t="s">
        <v>4729</v>
      </c>
      <c r="P5632" s="9" t="s">
        <v>54</v>
      </c>
      <c r="Q5632" s="9" t="s">
        <v>54</v>
      </c>
      <c r="R5632" s="9" t="s">
        <v>54</v>
      </c>
      <c r="S5632" s="1"/>
      <c r="T5632" s="1"/>
      <c r="U5632" s="1"/>
      <c r="V5632" s="1"/>
      <c r="W5632" s="1">
        <v>2</v>
      </c>
      <c r="X5632" s="1">
        <v>3</v>
      </c>
      <c r="Y5632" s="1"/>
      <c r="Z5632" s="1"/>
      <c r="AA5632" s="1"/>
      <c r="AB5632" s="1"/>
      <c r="AC5632" s="1"/>
      <c r="AD5632" s="1"/>
      <c r="AE5632" s="1"/>
      <c r="AF5632" s="1"/>
      <c r="AG5632" s="1"/>
      <c r="AH5632" s="1"/>
      <c r="AI5632" s="1"/>
      <c r="AJ5632" s="9" t="s">
        <v>52</v>
      </c>
      <c r="AK5632" s="9" t="s">
        <v>10102</v>
      </c>
      <c r="AL5632" s="9" t="s">
        <v>52</v>
      </c>
      <c r="AM5632" s="9" t="s">
        <v>52</v>
      </c>
    </row>
    <row r="5633" spans="1:39" ht="30" customHeight="1" x14ac:dyDescent="0.3">
      <c r="A5633" s="10" t="s">
        <v>4727</v>
      </c>
      <c r="B5633" s="10" t="s">
        <v>5831</v>
      </c>
      <c r="C5633" s="10" t="s">
        <v>732</v>
      </c>
      <c r="D5633" s="11">
        <v>1</v>
      </c>
      <c r="E5633" s="15">
        <v>0</v>
      </c>
      <c r="F5633" s="17">
        <f>TRUNC(E5633*D5633,1)</f>
        <v>0</v>
      </c>
      <c r="G5633" s="15">
        <v>0</v>
      </c>
      <c r="H5633" s="17">
        <f>TRUNC(G5633*D5633,1)</f>
        <v>0</v>
      </c>
      <c r="I5633" s="15">
        <f>TRUNC(SUMIF(W5628:W5634, RIGHTB(O5633, 1), H5628:H5634)*U5633, 2)</f>
        <v>50.58</v>
      </c>
      <c r="J5633" s="17">
        <f>TRUNC(I5633*D5633,1)</f>
        <v>50.5</v>
      </c>
      <c r="K5633" s="15">
        <f>TRUNC(E5633+G5633+I5633,1)</f>
        <v>50.5</v>
      </c>
      <c r="L5633" s="17">
        <f>TRUNC(F5633+H5633+J5633,1)</f>
        <v>50.5</v>
      </c>
      <c r="M5633" s="10" t="s">
        <v>52</v>
      </c>
      <c r="N5633" s="9" t="s">
        <v>3230</v>
      </c>
      <c r="O5633" s="9" t="s">
        <v>4733</v>
      </c>
      <c r="P5633" s="9" t="s">
        <v>54</v>
      </c>
      <c r="Q5633" s="9" t="s">
        <v>54</v>
      </c>
      <c r="R5633" s="9" t="s">
        <v>54</v>
      </c>
      <c r="S5633" s="1">
        <v>1</v>
      </c>
      <c r="T5633" s="1">
        <v>2</v>
      </c>
      <c r="U5633" s="1">
        <v>0.04</v>
      </c>
      <c r="V5633" s="1"/>
      <c r="W5633" s="1"/>
      <c r="X5633" s="1"/>
      <c r="Y5633" s="1"/>
      <c r="Z5633" s="1"/>
      <c r="AA5633" s="1"/>
      <c r="AB5633" s="1"/>
      <c r="AC5633" s="1"/>
      <c r="AD5633" s="1"/>
      <c r="AE5633" s="1"/>
      <c r="AF5633" s="1"/>
      <c r="AG5633" s="1"/>
      <c r="AH5633" s="1"/>
      <c r="AI5633" s="1"/>
      <c r="AJ5633" s="9" t="s">
        <v>52</v>
      </c>
      <c r="AK5633" s="9" t="s">
        <v>10103</v>
      </c>
      <c r="AL5633" s="9" t="s">
        <v>52</v>
      </c>
      <c r="AM5633" s="9" t="s">
        <v>52</v>
      </c>
    </row>
    <row r="5634" spans="1:39" ht="30" customHeight="1" x14ac:dyDescent="0.3">
      <c r="A5634" s="10" t="s">
        <v>5467</v>
      </c>
      <c r="B5634" s="10" t="s">
        <v>4728</v>
      </c>
      <c r="C5634" s="10" t="s">
        <v>732</v>
      </c>
      <c r="D5634" s="11">
        <v>1</v>
      </c>
      <c r="E5634" s="15">
        <v>0</v>
      </c>
      <c r="F5634" s="17">
        <f>TRUNC(E5634*D5634,1)</f>
        <v>0</v>
      </c>
      <c r="G5634" s="15">
        <v>0</v>
      </c>
      <c r="H5634" s="17">
        <f>TRUNC(G5634*D5634,1)</f>
        <v>0</v>
      </c>
      <c r="I5634" s="15">
        <f>TRUNC(SUMIF(X5628:X5634, RIGHTB(O5634, 1), H5628:H5634)*U5634, 2)</f>
        <v>25.29</v>
      </c>
      <c r="J5634" s="17">
        <f>TRUNC(I5634*D5634,1)</f>
        <v>25.2</v>
      </c>
      <c r="K5634" s="15">
        <f>TRUNC(E5634+G5634+I5634,1)</f>
        <v>25.2</v>
      </c>
      <c r="L5634" s="17">
        <f>TRUNC(F5634+H5634+J5634,1)</f>
        <v>25.2</v>
      </c>
      <c r="M5634" s="10" t="s">
        <v>52</v>
      </c>
      <c r="N5634" s="9" t="s">
        <v>3230</v>
      </c>
      <c r="O5634" s="9" t="s">
        <v>7954</v>
      </c>
      <c r="P5634" s="9" t="s">
        <v>54</v>
      </c>
      <c r="Q5634" s="9" t="s">
        <v>54</v>
      </c>
      <c r="R5634" s="9" t="s">
        <v>54</v>
      </c>
      <c r="S5634" s="1">
        <v>1</v>
      </c>
      <c r="T5634" s="1">
        <v>2</v>
      </c>
      <c r="U5634" s="1">
        <v>0.02</v>
      </c>
      <c r="V5634" s="1"/>
      <c r="W5634" s="1"/>
      <c r="X5634" s="1"/>
      <c r="Y5634" s="1"/>
      <c r="Z5634" s="1"/>
      <c r="AA5634" s="1"/>
      <c r="AB5634" s="1"/>
      <c r="AC5634" s="1"/>
      <c r="AD5634" s="1"/>
      <c r="AE5634" s="1"/>
      <c r="AF5634" s="1"/>
      <c r="AG5634" s="1"/>
      <c r="AH5634" s="1"/>
      <c r="AI5634" s="1"/>
      <c r="AJ5634" s="9" t="s">
        <v>52</v>
      </c>
      <c r="AK5634" s="9" t="s">
        <v>10104</v>
      </c>
      <c r="AL5634" s="9" t="s">
        <v>52</v>
      </c>
      <c r="AM5634" s="9" t="s">
        <v>52</v>
      </c>
    </row>
    <row r="5635" spans="1:39" ht="30" customHeight="1" x14ac:dyDescent="0.3">
      <c r="A5635" s="10" t="s">
        <v>4735</v>
      </c>
      <c r="B5635" s="10" t="s">
        <v>52</v>
      </c>
      <c r="C5635" s="10" t="s">
        <v>52</v>
      </c>
      <c r="D5635" s="11"/>
      <c r="E5635" s="15"/>
      <c r="F5635" s="17">
        <f>TRUNC(SUMIF(N5628:N5634, N5627, F5628:F5634),0)</f>
        <v>0</v>
      </c>
      <c r="G5635" s="15"/>
      <c r="H5635" s="17">
        <f>TRUNC(SUMIF(N5628:N5634, N5627, H5628:H5634),0)</f>
        <v>1264</v>
      </c>
      <c r="I5635" s="15"/>
      <c r="J5635" s="17">
        <f>TRUNC(SUMIF(N5628:N5634, N5627, J5628:J5634),0)</f>
        <v>75</v>
      </c>
      <c r="K5635" s="15"/>
      <c r="L5635" s="17">
        <f>F5635+H5635+J5635</f>
        <v>1339</v>
      </c>
      <c r="M5635" s="10" t="s">
        <v>52</v>
      </c>
      <c r="N5635" s="9" t="s">
        <v>4736</v>
      </c>
      <c r="O5635" s="9" t="s">
        <v>4736</v>
      </c>
      <c r="P5635" s="9" t="s">
        <v>52</v>
      </c>
      <c r="Q5635" s="9" t="s">
        <v>52</v>
      </c>
      <c r="R5635" s="9" t="s">
        <v>52</v>
      </c>
      <c r="S5635" s="1"/>
      <c r="T5635" s="1"/>
      <c r="U5635" s="1"/>
      <c r="V5635" s="1"/>
      <c r="W5635" s="1"/>
      <c r="X5635" s="1"/>
      <c r="Y5635" s="1"/>
      <c r="Z5635" s="1"/>
      <c r="AA5635" s="1"/>
      <c r="AB5635" s="1"/>
      <c r="AC5635" s="1"/>
      <c r="AD5635" s="1"/>
      <c r="AE5635" s="1"/>
      <c r="AF5635" s="1"/>
      <c r="AG5635" s="1"/>
      <c r="AH5635" s="1"/>
      <c r="AI5635" s="1"/>
      <c r="AJ5635" s="9" t="s">
        <v>52</v>
      </c>
      <c r="AK5635" s="9" t="s">
        <v>52</v>
      </c>
      <c r="AL5635" s="9" t="s">
        <v>52</v>
      </c>
      <c r="AM5635" s="9" t="s">
        <v>52</v>
      </c>
    </row>
    <row r="5636" spans="1:39" ht="30" customHeight="1" x14ac:dyDescent="0.3">
      <c r="A5636" s="11"/>
      <c r="B5636" s="11"/>
      <c r="C5636" s="11"/>
      <c r="D5636" s="11"/>
      <c r="E5636" s="15"/>
      <c r="F5636" s="17"/>
      <c r="G5636" s="15"/>
      <c r="H5636" s="17"/>
      <c r="I5636" s="15"/>
      <c r="J5636" s="17"/>
      <c r="K5636" s="15"/>
      <c r="L5636" s="17"/>
      <c r="M5636" s="11"/>
    </row>
    <row r="5637" spans="1:39" ht="30" customHeight="1" x14ac:dyDescent="0.3">
      <c r="A5637" s="14" t="s">
        <v>10105</v>
      </c>
      <c r="B5637" s="14"/>
      <c r="C5637" s="14"/>
      <c r="D5637" s="14"/>
      <c r="E5637" s="16"/>
      <c r="F5637" s="18"/>
      <c r="G5637" s="16"/>
      <c r="H5637" s="18"/>
      <c r="I5637" s="16"/>
      <c r="J5637" s="18"/>
      <c r="K5637" s="16"/>
      <c r="L5637" s="18"/>
      <c r="M5637" s="14"/>
      <c r="N5637" s="5" t="s">
        <v>3233</v>
      </c>
    </row>
    <row r="5638" spans="1:39" ht="30" customHeight="1" x14ac:dyDescent="0.3">
      <c r="A5638" s="10" t="s">
        <v>5747</v>
      </c>
      <c r="B5638" s="10" t="s">
        <v>4714</v>
      </c>
      <c r="C5638" s="10" t="s">
        <v>4715</v>
      </c>
      <c r="D5638" s="11">
        <v>7.0499999999999998E-3</v>
      </c>
      <c r="E5638" s="15">
        <v>0</v>
      </c>
      <c r="F5638" s="17">
        <f>TRUNC(E5638*D5638,1)</f>
        <v>0</v>
      </c>
      <c r="G5638" s="15">
        <v>211415</v>
      </c>
      <c r="H5638" s="17">
        <f>TRUNC(G5638*D5638,1)</f>
        <v>1490.4</v>
      </c>
      <c r="I5638" s="15">
        <v>0</v>
      </c>
      <c r="J5638" s="17">
        <f>TRUNC(I5638*D5638,1)</f>
        <v>0</v>
      </c>
      <c r="K5638" s="15">
        <f>TRUNC(E5638+G5638+I5638,1)</f>
        <v>211415</v>
      </c>
      <c r="L5638" s="17">
        <f>TRUNC(F5638+H5638+J5638,1)</f>
        <v>1490.4</v>
      </c>
      <c r="M5638" s="10" t="s">
        <v>52</v>
      </c>
      <c r="N5638" s="9" t="s">
        <v>3233</v>
      </c>
      <c r="O5638" s="9" t="s">
        <v>5748</v>
      </c>
      <c r="P5638" s="9" t="s">
        <v>54</v>
      </c>
      <c r="Q5638" s="9" t="s">
        <v>54</v>
      </c>
      <c r="R5638" s="9" t="s">
        <v>67</v>
      </c>
      <c r="S5638" s="1"/>
      <c r="T5638" s="1"/>
      <c r="U5638" s="1"/>
      <c r="V5638" s="1">
        <v>1</v>
      </c>
      <c r="W5638" s="1">
        <v>2</v>
      </c>
      <c r="X5638" s="1">
        <v>3</v>
      </c>
      <c r="Y5638" s="1"/>
      <c r="Z5638" s="1"/>
      <c r="AA5638" s="1"/>
      <c r="AB5638" s="1"/>
      <c r="AC5638" s="1"/>
      <c r="AD5638" s="1"/>
      <c r="AE5638" s="1"/>
      <c r="AF5638" s="1"/>
      <c r="AG5638" s="1"/>
      <c r="AH5638" s="1"/>
      <c r="AI5638" s="1"/>
      <c r="AJ5638" s="9" t="s">
        <v>52</v>
      </c>
      <c r="AK5638" s="9" t="s">
        <v>10107</v>
      </c>
      <c r="AL5638" s="9" t="s">
        <v>52</v>
      </c>
      <c r="AM5638" s="9" t="s">
        <v>52</v>
      </c>
    </row>
    <row r="5639" spans="1:39" ht="30" customHeight="1" x14ac:dyDescent="0.3">
      <c r="A5639" s="10" t="s">
        <v>5769</v>
      </c>
      <c r="B5639" s="10" t="s">
        <v>4714</v>
      </c>
      <c r="C5639" s="10" t="s">
        <v>4715</v>
      </c>
      <c r="D5639" s="11">
        <v>2.5699999999999998E-3</v>
      </c>
      <c r="E5639" s="15">
        <v>0</v>
      </c>
      <c r="F5639" s="17">
        <f>TRUNC(E5639*D5639,1)</f>
        <v>0</v>
      </c>
      <c r="G5639" s="15">
        <v>238739</v>
      </c>
      <c r="H5639" s="17">
        <f>TRUNC(G5639*D5639,1)</f>
        <v>613.5</v>
      </c>
      <c r="I5639" s="15">
        <v>0</v>
      </c>
      <c r="J5639" s="17">
        <f>TRUNC(I5639*D5639,1)</f>
        <v>0</v>
      </c>
      <c r="K5639" s="15">
        <f>TRUNC(E5639+G5639+I5639,1)</f>
        <v>238739</v>
      </c>
      <c r="L5639" s="17">
        <f>TRUNC(F5639+H5639+J5639,1)</f>
        <v>613.5</v>
      </c>
      <c r="M5639" s="10" t="s">
        <v>52</v>
      </c>
      <c r="N5639" s="9" t="s">
        <v>3233</v>
      </c>
      <c r="O5639" s="9" t="s">
        <v>5770</v>
      </c>
      <c r="P5639" s="9" t="s">
        <v>54</v>
      </c>
      <c r="Q5639" s="9" t="s">
        <v>54</v>
      </c>
      <c r="R5639" s="9" t="s">
        <v>67</v>
      </c>
      <c r="S5639" s="1"/>
      <c r="T5639" s="1"/>
      <c r="U5639" s="1"/>
      <c r="V5639" s="1"/>
      <c r="W5639" s="1">
        <v>2</v>
      </c>
      <c r="X5639" s="1">
        <v>3</v>
      </c>
      <c r="Y5639" s="1"/>
      <c r="Z5639" s="1"/>
      <c r="AA5639" s="1"/>
      <c r="AB5639" s="1"/>
      <c r="AC5639" s="1"/>
      <c r="AD5639" s="1"/>
      <c r="AE5639" s="1"/>
      <c r="AF5639" s="1"/>
      <c r="AG5639" s="1"/>
      <c r="AH5639" s="1"/>
      <c r="AI5639" s="1"/>
      <c r="AJ5639" s="9" t="s">
        <v>52</v>
      </c>
      <c r="AK5639" s="9" t="s">
        <v>10108</v>
      </c>
      <c r="AL5639" s="9" t="s">
        <v>52</v>
      </c>
      <c r="AM5639" s="9" t="s">
        <v>52</v>
      </c>
    </row>
    <row r="5640" spans="1:39" ht="30" customHeight="1" x14ac:dyDescent="0.3">
      <c r="A5640" s="10" t="s">
        <v>4720</v>
      </c>
      <c r="B5640" s="10" t="s">
        <v>4714</v>
      </c>
      <c r="C5640" s="10" t="s">
        <v>4715</v>
      </c>
      <c r="D5640" s="11">
        <v>1.92E-3</v>
      </c>
      <c r="E5640" s="15">
        <v>0</v>
      </c>
      <c r="F5640" s="17">
        <f>TRUNC(E5640*D5640,1)</f>
        <v>0</v>
      </c>
      <c r="G5640" s="15">
        <v>153671</v>
      </c>
      <c r="H5640" s="17">
        <f>TRUNC(G5640*D5640,1)</f>
        <v>295</v>
      </c>
      <c r="I5640" s="15">
        <v>0</v>
      </c>
      <c r="J5640" s="17">
        <f>TRUNC(I5640*D5640,1)</f>
        <v>0</v>
      </c>
      <c r="K5640" s="15">
        <f>TRUNC(E5640+G5640+I5640,1)</f>
        <v>153671</v>
      </c>
      <c r="L5640" s="17">
        <f>TRUNC(F5640+H5640+J5640,1)</f>
        <v>295</v>
      </c>
      <c r="M5640" s="10" t="s">
        <v>52</v>
      </c>
      <c r="N5640" s="9" t="s">
        <v>3233</v>
      </c>
      <c r="O5640" s="9" t="s">
        <v>4721</v>
      </c>
      <c r="P5640" s="9" t="s">
        <v>54</v>
      </c>
      <c r="Q5640" s="9" t="s">
        <v>54</v>
      </c>
      <c r="R5640" s="9" t="s">
        <v>67</v>
      </c>
      <c r="S5640" s="1"/>
      <c r="T5640" s="1"/>
      <c r="U5640" s="1"/>
      <c r="V5640" s="1"/>
      <c r="W5640" s="1">
        <v>2</v>
      </c>
      <c r="X5640" s="1">
        <v>3</v>
      </c>
      <c r="Y5640" s="1"/>
      <c r="Z5640" s="1"/>
      <c r="AA5640" s="1"/>
      <c r="AB5640" s="1"/>
      <c r="AC5640" s="1"/>
      <c r="AD5640" s="1"/>
      <c r="AE5640" s="1"/>
      <c r="AF5640" s="1"/>
      <c r="AG5640" s="1"/>
      <c r="AH5640" s="1"/>
      <c r="AI5640" s="1"/>
      <c r="AJ5640" s="9" t="s">
        <v>52</v>
      </c>
      <c r="AK5640" s="9" t="s">
        <v>10109</v>
      </c>
      <c r="AL5640" s="9" t="s">
        <v>52</v>
      </c>
      <c r="AM5640" s="9" t="s">
        <v>52</v>
      </c>
    </row>
    <row r="5641" spans="1:39" ht="30" customHeight="1" x14ac:dyDescent="0.3">
      <c r="A5641" s="10" t="s">
        <v>4750</v>
      </c>
      <c r="B5641" s="10" t="s">
        <v>4714</v>
      </c>
      <c r="C5641" s="10" t="s">
        <v>4715</v>
      </c>
      <c r="D5641" s="11">
        <v>1.2800000000000001E-3</v>
      </c>
      <c r="E5641" s="15">
        <v>0</v>
      </c>
      <c r="F5641" s="17">
        <f>TRUNC(E5641*D5641,1)</f>
        <v>0</v>
      </c>
      <c r="G5641" s="15">
        <v>192375</v>
      </c>
      <c r="H5641" s="17">
        <f>TRUNC(G5641*D5641,1)</f>
        <v>246.2</v>
      </c>
      <c r="I5641" s="15">
        <v>0</v>
      </c>
      <c r="J5641" s="17">
        <f>TRUNC(I5641*D5641,1)</f>
        <v>0</v>
      </c>
      <c r="K5641" s="15">
        <f>TRUNC(E5641+G5641+I5641,1)</f>
        <v>192375</v>
      </c>
      <c r="L5641" s="17">
        <f>TRUNC(F5641+H5641+J5641,1)</f>
        <v>246.2</v>
      </c>
      <c r="M5641" s="10" t="s">
        <v>52</v>
      </c>
      <c r="N5641" s="9" t="s">
        <v>3233</v>
      </c>
      <c r="O5641" s="9" t="s">
        <v>4751</v>
      </c>
      <c r="P5641" s="9" t="s">
        <v>54</v>
      </c>
      <c r="Q5641" s="9" t="s">
        <v>54</v>
      </c>
      <c r="R5641" s="9" t="s">
        <v>67</v>
      </c>
      <c r="S5641" s="1"/>
      <c r="T5641" s="1"/>
      <c r="U5641" s="1"/>
      <c r="V5641" s="1">
        <v>1</v>
      </c>
      <c r="W5641" s="1">
        <v>2</v>
      </c>
      <c r="X5641" s="1">
        <v>3</v>
      </c>
      <c r="Y5641" s="1"/>
      <c r="Z5641" s="1"/>
      <c r="AA5641" s="1"/>
      <c r="AB5641" s="1"/>
      <c r="AC5641" s="1"/>
      <c r="AD5641" s="1"/>
      <c r="AE5641" s="1"/>
      <c r="AF5641" s="1"/>
      <c r="AG5641" s="1"/>
      <c r="AH5641" s="1"/>
      <c r="AI5641" s="1"/>
      <c r="AJ5641" s="9" t="s">
        <v>52</v>
      </c>
      <c r="AK5641" s="9" t="s">
        <v>10110</v>
      </c>
      <c r="AL5641" s="9" t="s">
        <v>52</v>
      </c>
      <c r="AM5641" s="9" t="s">
        <v>52</v>
      </c>
    </row>
    <row r="5642" spans="1:39" ht="30" customHeight="1" x14ac:dyDescent="0.3">
      <c r="A5642" s="10" t="s">
        <v>7817</v>
      </c>
      <c r="B5642" s="10" t="s">
        <v>10092</v>
      </c>
      <c r="C5642" s="10" t="s">
        <v>732</v>
      </c>
      <c r="D5642" s="11">
        <v>1</v>
      </c>
      <c r="E5642" s="15">
        <v>0</v>
      </c>
      <c r="F5642" s="17">
        <f>TRUNC(E5642*D5642,1)</f>
        <v>0</v>
      </c>
      <c r="G5642" s="15">
        <v>-264.5</v>
      </c>
      <c r="H5642" s="17">
        <f>TRUNC(G5642*D5642,1)</f>
        <v>-264.5</v>
      </c>
      <c r="I5642" s="15">
        <v>0</v>
      </c>
      <c r="J5642" s="17">
        <f>TRUNC(I5642*D5642,1)</f>
        <v>0</v>
      </c>
      <c r="K5642" s="15">
        <f>TRUNC(E5642+G5642+I5642,1)</f>
        <v>-264.5</v>
      </c>
      <c r="L5642" s="17">
        <f>TRUNC(F5642+H5642+J5642,1)</f>
        <v>-264.5</v>
      </c>
      <c r="M5642" s="10" t="s">
        <v>52</v>
      </c>
      <c r="N5642" s="9" t="s">
        <v>3233</v>
      </c>
      <c r="O5642" s="9" t="s">
        <v>4729</v>
      </c>
      <c r="P5642" s="9" t="s">
        <v>54</v>
      </c>
      <c r="Q5642" s="9" t="s">
        <v>54</v>
      </c>
      <c r="R5642" s="9" t="s">
        <v>54</v>
      </c>
      <c r="S5642" s="1"/>
      <c r="T5642" s="1"/>
      <c r="U5642" s="1"/>
      <c r="V5642" s="1"/>
      <c r="W5642" s="1">
        <v>2</v>
      </c>
      <c r="X5642" s="1">
        <v>3</v>
      </c>
      <c r="Y5642" s="1"/>
      <c r="Z5642" s="1"/>
      <c r="AA5642" s="1"/>
      <c r="AB5642" s="1"/>
      <c r="AC5642" s="1"/>
      <c r="AD5642" s="1"/>
      <c r="AE5642" s="1"/>
      <c r="AF5642" s="1"/>
      <c r="AG5642" s="1"/>
      <c r="AH5642" s="1"/>
      <c r="AI5642" s="1"/>
      <c r="AJ5642" s="9" t="s">
        <v>52</v>
      </c>
      <c r="AK5642" s="9" t="s">
        <v>10111</v>
      </c>
      <c r="AL5642" s="9" t="s">
        <v>52</v>
      </c>
      <c r="AM5642" s="9" t="s">
        <v>52</v>
      </c>
    </row>
    <row r="5643" spans="1:39" ht="30" customHeight="1" x14ac:dyDescent="0.3">
      <c r="A5643" s="10" t="s">
        <v>4727</v>
      </c>
      <c r="B5643" s="10" t="s">
        <v>5951</v>
      </c>
      <c r="C5643" s="10" t="s">
        <v>732</v>
      </c>
      <c r="D5643" s="11">
        <v>1</v>
      </c>
      <c r="E5643" s="15">
        <v>0</v>
      </c>
      <c r="F5643" s="17">
        <f>TRUNC(E5643*D5643,1)</f>
        <v>0</v>
      </c>
      <c r="G5643" s="15">
        <v>0</v>
      </c>
      <c r="H5643" s="17">
        <f>TRUNC(G5643*D5643,1)</f>
        <v>0</v>
      </c>
      <c r="I5643" s="15">
        <f>TRUNC(SUMIF(W5638:W5644, RIGHTB(O5643, 1), H5638:H5644)*U5643, 2)</f>
        <v>119.03</v>
      </c>
      <c r="J5643" s="17">
        <f>TRUNC(I5643*D5643,1)</f>
        <v>119</v>
      </c>
      <c r="K5643" s="15">
        <f>TRUNC(E5643+G5643+I5643,1)</f>
        <v>119</v>
      </c>
      <c r="L5643" s="17">
        <f>TRUNC(F5643+H5643+J5643,1)</f>
        <v>119</v>
      </c>
      <c r="M5643" s="10" t="s">
        <v>52</v>
      </c>
      <c r="N5643" s="9" t="s">
        <v>3233</v>
      </c>
      <c r="O5643" s="9" t="s">
        <v>4733</v>
      </c>
      <c r="P5643" s="9" t="s">
        <v>54</v>
      </c>
      <c r="Q5643" s="9" t="s">
        <v>54</v>
      </c>
      <c r="R5643" s="9" t="s">
        <v>54</v>
      </c>
      <c r="S5643" s="1">
        <v>1</v>
      </c>
      <c r="T5643" s="1">
        <v>2</v>
      </c>
      <c r="U5643" s="1">
        <v>0.05</v>
      </c>
      <c r="V5643" s="1"/>
      <c r="W5643" s="1"/>
      <c r="X5643" s="1"/>
      <c r="Y5643" s="1"/>
      <c r="Z5643" s="1"/>
      <c r="AA5643" s="1"/>
      <c r="AB5643" s="1"/>
      <c r="AC5643" s="1"/>
      <c r="AD5643" s="1"/>
      <c r="AE5643" s="1"/>
      <c r="AF5643" s="1"/>
      <c r="AG5643" s="1"/>
      <c r="AH5643" s="1"/>
      <c r="AI5643" s="1"/>
      <c r="AJ5643" s="9" t="s">
        <v>52</v>
      </c>
      <c r="AK5643" s="9" t="s">
        <v>10112</v>
      </c>
      <c r="AL5643" s="9" t="s">
        <v>52</v>
      </c>
      <c r="AM5643" s="9" t="s">
        <v>52</v>
      </c>
    </row>
    <row r="5644" spans="1:39" ht="30" customHeight="1" x14ac:dyDescent="0.3">
      <c r="A5644" s="10" t="s">
        <v>5467</v>
      </c>
      <c r="B5644" s="10" t="s">
        <v>4797</v>
      </c>
      <c r="C5644" s="10" t="s">
        <v>732</v>
      </c>
      <c r="D5644" s="11">
        <v>1</v>
      </c>
      <c r="E5644" s="15">
        <v>0</v>
      </c>
      <c r="F5644" s="17">
        <f>TRUNC(E5644*D5644,1)</f>
        <v>0</v>
      </c>
      <c r="G5644" s="15">
        <v>0</v>
      </c>
      <c r="H5644" s="17">
        <f>TRUNC(G5644*D5644,1)</f>
        <v>0</v>
      </c>
      <c r="I5644" s="15">
        <f>TRUNC(SUMIF(X5638:X5644, RIGHTB(O5644, 1), H5638:H5644)*U5644, 2)</f>
        <v>71.41</v>
      </c>
      <c r="J5644" s="17">
        <f>TRUNC(I5644*D5644,1)</f>
        <v>71.400000000000006</v>
      </c>
      <c r="K5644" s="15">
        <f>TRUNC(E5644+G5644+I5644,1)</f>
        <v>71.400000000000006</v>
      </c>
      <c r="L5644" s="17">
        <f>TRUNC(F5644+H5644+J5644,1)</f>
        <v>71.400000000000006</v>
      </c>
      <c r="M5644" s="10" t="s">
        <v>52</v>
      </c>
      <c r="N5644" s="9" t="s">
        <v>3233</v>
      </c>
      <c r="O5644" s="9" t="s">
        <v>7954</v>
      </c>
      <c r="P5644" s="9" t="s">
        <v>54</v>
      </c>
      <c r="Q5644" s="9" t="s">
        <v>54</v>
      </c>
      <c r="R5644" s="9" t="s">
        <v>54</v>
      </c>
      <c r="S5644" s="1">
        <v>1</v>
      </c>
      <c r="T5644" s="1">
        <v>2</v>
      </c>
      <c r="U5644" s="1">
        <v>0.03</v>
      </c>
      <c r="V5644" s="1"/>
      <c r="W5644" s="1"/>
      <c r="X5644" s="1"/>
      <c r="Y5644" s="1"/>
      <c r="Z5644" s="1"/>
      <c r="AA5644" s="1"/>
      <c r="AB5644" s="1"/>
      <c r="AC5644" s="1"/>
      <c r="AD5644" s="1"/>
      <c r="AE5644" s="1"/>
      <c r="AF5644" s="1"/>
      <c r="AG5644" s="1"/>
      <c r="AH5644" s="1"/>
      <c r="AI5644" s="1"/>
      <c r="AJ5644" s="9" t="s">
        <v>52</v>
      </c>
      <c r="AK5644" s="9" t="s">
        <v>10113</v>
      </c>
      <c r="AL5644" s="9" t="s">
        <v>52</v>
      </c>
      <c r="AM5644" s="9" t="s">
        <v>52</v>
      </c>
    </row>
    <row r="5645" spans="1:39" ht="30" customHeight="1" x14ac:dyDescent="0.3">
      <c r="A5645" s="10" t="s">
        <v>4735</v>
      </c>
      <c r="B5645" s="10" t="s">
        <v>52</v>
      </c>
      <c r="C5645" s="10" t="s">
        <v>52</v>
      </c>
      <c r="D5645" s="11"/>
      <c r="E5645" s="15"/>
      <c r="F5645" s="17">
        <f>TRUNC(SUMIF(N5638:N5644, N5637, F5638:F5644),0)</f>
        <v>0</v>
      </c>
      <c r="G5645" s="15"/>
      <c r="H5645" s="17">
        <f>TRUNC(SUMIF(N5638:N5644, N5637, H5638:H5644),0)</f>
        <v>2380</v>
      </c>
      <c r="I5645" s="15"/>
      <c r="J5645" s="17">
        <f>TRUNC(SUMIF(N5638:N5644, N5637, J5638:J5644),0)</f>
        <v>190</v>
      </c>
      <c r="K5645" s="15"/>
      <c r="L5645" s="17">
        <f>F5645+H5645+J5645</f>
        <v>2570</v>
      </c>
      <c r="M5645" s="10" t="s">
        <v>52</v>
      </c>
      <c r="N5645" s="9" t="s">
        <v>4736</v>
      </c>
      <c r="O5645" s="9" t="s">
        <v>4736</v>
      </c>
      <c r="P5645" s="9" t="s">
        <v>52</v>
      </c>
      <c r="Q5645" s="9" t="s">
        <v>52</v>
      </c>
      <c r="R5645" s="9" t="s">
        <v>52</v>
      </c>
      <c r="S5645" s="1"/>
      <c r="T5645" s="1"/>
      <c r="U5645" s="1"/>
      <c r="V5645" s="1"/>
      <c r="W5645" s="1"/>
      <c r="X5645" s="1"/>
      <c r="Y5645" s="1"/>
      <c r="Z5645" s="1"/>
      <c r="AA5645" s="1"/>
      <c r="AB5645" s="1"/>
      <c r="AC5645" s="1"/>
      <c r="AD5645" s="1"/>
      <c r="AE5645" s="1"/>
      <c r="AF5645" s="1"/>
      <c r="AG5645" s="1"/>
      <c r="AH5645" s="1"/>
      <c r="AI5645" s="1"/>
      <c r="AJ5645" s="9" t="s">
        <v>52</v>
      </c>
      <c r="AK5645" s="9" t="s">
        <v>52</v>
      </c>
      <c r="AL5645" s="9" t="s">
        <v>52</v>
      </c>
      <c r="AM5645" s="9" t="s">
        <v>52</v>
      </c>
    </row>
    <row r="5646" spans="1:39" ht="30" customHeight="1" x14ac:dyDescent="0.3">
      <c r="A5646" s="11"/>
      <c r="B5646" s="11"/>
      <c r="C5646" s="11"/>
      <c r="D5646" s="11"/>
      <c r="E5646" s="15"/>
      <c r="F5646" s="17"/>
      <c r="G5646" s="15"/>
      <c r="H5646" s="17"/>
      <c r="I5646" s="15"/>
      <c r="J5646" s="17"/>
      <c r="K5646" s="15"/>
      <c r="L5646" s="17"/>
      <c r="M5646" s="11"/>
    </row>
    <row r="5647" spans="1:39" ht="30" customHeight="1" x14ac:dyDescent="0.3">
      <c r="A5647" s="14" t="s">
        <v>10114</v>
      </c>
      <c r="B5647" s="14"/>
      <c r="C5647" s="14"/>
      <c r="D5647" s="14"/>
      <c r="E5647" s="16"/>
      <c r="F5647" s="18"/>
      <c r="G5647" s="16"/>
      <c r="H5647" s="18"/>
      <c r="I5647" s="16"/>
      <c r="J5647" s="18"/>
      <c r="K5647" s="16"/>
      <c r="L5647" s="18"/>
      <c r="M5647" s="14"/>
      <c r="N5647" s="5" t="s">
        <v>3236</v>
      </c>
    </row>
    <row r="5648" spans="1:39" ht="30" customHeight="1" x14ac:dyDescent="0.3">
      <c r="A5648" s="10" t="s">
        <v>5747</v>
      </c>
      <c r="B5648" s="10" t="s">
        <v>4714</v>
      </c>
      <c r="C5648" s="10" t="s">
        <v>4715</v>
      </c>
      <c r="D5648" s="11">
        <v>9.1699999999999993E-3</v>
      </c>
      <c r="E5648" s="15">
        <v>0</v>
      </c>
      <c r="F5648" s="17">
        <f>TRUNC(E5648*D5648,1)</f>
        <v>0</v>
      </c>
      <c r="G5648" s="15">
        <v>211415</v>
      </c>
      <c r="H5648" s="17">
        <f>TRUNC(G5648*D5648,1)</f>
        <v>1938.6</v>
      </c>
      <c r="I5648" s="15">
        <v>0</v>
      </c>
      <c r="J5648" s="17">
        <f>TRUNC(I5648*D5648,1)</f>
        <v>0</v>
      </c>
      <c r="K5648" s="15">
        <f>TRUNC(E5648+G5648+I5648,1)</f>
        <v>211415</v>
      </c>
      <c r="L5648" s="17">
        <f>TRUNC(F5648+H5648+J5648,1)</f>
        <v>1938.6</v>
      </c>
      <c r="M5648" s="10" t="s">
        <v>52</v>
      </c>
      <c r="N5648" s="9" t="s">
        <v>3236</v>
      </c>
      <c r="O5648" s="9" t="s">
        <v>5748</v>
      </c>
      <c r="P5648" s="9" t="s">
        <v>54</v>
      </c>
      <c r="Q5648" s="9" t="s">
        <v>54</v>
      </c>
      <c r="R5648" s="9" t="s">
        <v>67</v>
      </c>
      <c r="S5648" s="1"/>
      <c r="T5648" s="1"/>
      <c r="U5648" s="1"/>
      <c r="V5648" s="1">
        <v>1</v>
      </c>
      <c r="W5648" s="1">
        <v>2</v>
      </c>
      <c r="X5648" s="1">
        <v>3</v>
      </c>
      <c r="Y5648" s="1"/>
      <c r="Z5648" s="1"/>
      <c r="AA5648" s="1"/>
      <c r="AB5648" s="1"/>
      <c r="AC5648" s="1"/>
      <c r="AD5648" s="1"/>
      <c r="AE5648" s="1"/>
      <c r="AF5648" s="1"/>
      <c r="AG5648" s="1"/>
      <c r="AH5648" s="1"/>
      <c r="AI5648" s="1"/>
      <c r="AJ5648" s="9" t="s">
        <v>52</v>
      </c>
      <c r="AK5648" s="9" t="s">
        <v>10116</v>
      </c>
      <c r="AL5648" s="9" t="s">
        <v>52</v>
      </c>
      <c r="AM5648" s="9" t="s">
        <v>52</v>
      </c>
    </row>
    <row r="5649" spans="1:39" ht="30" customHeight="1" x14ac:dyDescent="0.3">
      <c r="A5649" s="10" t="s">
        <v>5769</v>
      </c>
      <c r="B5649" s="10" t="s">
        <v>4714</v>
      </c>
      <c r="C5649" s="10" t="s">
        <v>4715</v>
      </c>
      <c r="D5649" s="11">
        <v>3.3400000000000001E-3</v>
      </c>
      <c r="E5649" s="15">
        <v>0</v>
      </c>
      <c r="F5649" s="17">
        <f>TRUNC(E5649*D5649,1)</f>
        <v>0</v>
      </c>
      <c r="G5649" s="15">
        <v>238739</v>
      </c>
      <c r="H5649" s="17">
        <f>TRUNC(G5649*D5649,1)</f>
        <v>797.3</v>
      </c>
      <c r="I5649" s="15">
        <v>0</v>
      </c>
      <c r="J5649" s="17">
        <f>TRUNC(I5649*D5649,1)</f>
        <v>0</v>
      </c>
      <c r="K5649" s="15">
        <f>TRUNC(E5649+G5649+I5649,1)</f>
        <v>238739</v>
      </c>
      <c r="L5649" s="17">
        <f>TRUNC(F5649+H5649+J5649,1)</f>
        <v>797.3</v>
      </c>
      <c r="M5649" s="10" t="s">
        <v>52</v>
      </c>
      <c r="N5649" s="9" t="s">
        <v>3236</v>
      </c>
      <c r="O5649" s="9" t="s">
        <v>5770</v>
      </c>
      <c r="P5649" s="9" t="s">
        <v>54</v>
      </c>
      <c r="Q5649" s="9" t="s">
        <v>54</v>
      </c>
      <c r="R5649" s="9" t="s">
        <v>67</v>
      </c>
      <c r="S5649" s="1"/>
      <c r="T5649" s="1"/>
      <c r="U5649" s="1"/>
      <c r="V5649" s="1"/>
      <c r="W5649" s="1">
        <v>2</v>
      </c>
      <c r="X5649" s="1">
        <v>3</v>
      </c>
      <c r="Y5649" s="1"/>
      <c r="Z5649" s="1"/>
      <c r="AA5649" s="1"/>
      <c r="AB5649" s="1"/>
      <c r="AC5649" s="1"/>
      <c r="AD5649" s="1"/>
      <c r="AE5649" s="1"/>
      <c r="AF5649" s="1"/>
      <c r="AG5649" s="1"/>
      <c r="AH5649" s="1"/>
      <c r="AI5649" s="1"/>
      <c r="AJ5649" s="9" t="s">
        <v>52</v>
      </c>
      <c r="AK5649" s="9" t="s">
        <v>10117</v>
      </c>
      <c r="AL5649" s="9" t="s">
        <v>52</v>
      </c>
      <c r="AM5649" s="9" t="s">
        <v>52</v>
      </c>
    </row>
    <row r="5650" spans="1:39" ht="30" customHeight="1" x14ac:dyDescent="0.3">
      <c r="A5650" s="10" t="s">
        <v>4720</v>
      </c>
      <c r="B5650" s="10" t="s">
        <v>4714</v>
      </c>
      <c r="C5650" s="10" t="s">
        <v>4715</v>
      </c>
      <c r="D5650" s="11">
        <v>2.5000000000000001E-3</v>
      </c>
      <c r="E5650" s="15">
        <v>0</v>
      </c>
      <c r="F5650" s="17">
        <f>TRUNC(E5650*D5650,1)</f>
        <v>0</v>
      </c>
      <c r="G5650" s="15">
        <v>153671</v>
      </c>
      <c r="H5650" s="17">
        <f>TRUNC(G5650*D5650,1)</f>
        <v>384.1</v>
      </c>
      <c r="I5650" s="15">
        <v>0</v>
      </c>
      <c r="J5650" s="17">
        <f>TRUNC(I5650*D5650,1)</f>
        <v>0</v>
      </c>
      <c r="K5650" s="15">
        <f>TRUNC(E5650+G5650+I5650,1)</f>
        <v>153671</v>
      </c>
      <c r="L5650" s="17">
        <f>TRUNC(F5650+H5650+J5650,1)</f>
        <v>384.1</v>
      </c>
      <c r="M5650" s="10" t="s">
        <v>52</v>
      </c>
      <c r="N5650" s="9" t="s">
        <v>3236</v>
      </c>
      <c r="O5650" s="9" t="s">
        <v>4721</v>
      </c>
      <c r="P5650" s="9" t="s">
        <v>54</v>
      </c>
      <c r="Q5650" s="9" t="s">
        <v>54</v>
      </c>
      <c r="R5650" s="9" t="s">
        <v>67</v>
      </c>
      <c r="S5650" s="1"/>
      <c r="T5650" s="1"/>
      <c r="U5650" s="1"/>
      <c r="V5650" s="1"/>
      <c r="W5650" s="1">
        <v>2</v>
      </c>
      <c r="X5650" s="1">
        <v>3</v>
      </c>
      <c r="Y5650" s="1"/>
      <c r="Z5650" s="1"/>
      <c r="AA5650" s="1"/>
      <c r="AB5650" s="1"/>
      <c r="AC5650" s="1"/>
      <c r="AD5650" s="1"/>
      <c r="AE5650" s="1"/>
      <c r="AF5650" s="1"/>
      <c r="AG5650" s="1"/>
      <c r="AH5650" s="1"/>
      <c r="AI5650" s="1"/>
      <c r="AJ5650" s="9" t="s">
        <v>52</v>
      </c>
      <c r="AK5650" s="9" t="s">
        <v>10118</v>
      </c>
      <c r="AL5650" s="9" t="s">
        <v>52</v>
      </c>
      <c r="AM5650" s="9" t="s">
        <v>52</v>
      </c>
    </row>
    <row r="5651" spans="1:39" ht="30" customHeight="1" x14ac:dyDescent="0.3">
      <c r="A5651" s="10" t="s">
        <v>4750</v>
      </c>
      <c r="B5651" s="10" t="s">
        <v>4714</v>
      </c>
      <c r="C5651" s="10" t="s">
        <v>4715</v>
      </c>
      <c r="D5651" s="11">
        <v>1.66E-3</v>
      </c>
      <c r="E5651" s="15">
        <v>0</v>
      </c>
      <c r="F5651" s="17">
        <f>TRUNC(E5651*D5651,1)</f>
        <v>0</v>
      </c>
      <c r="G5651" s="15">
        <v>192375</v>
      </c>
      <c r="H5651" s="17">
        <f>TRUNC(G5651*D5651,1)</f>
        <v>319.3</v>
      </c>
      <c r="I5651" s="15">
        <v>0</v>
      </c>
      <c r="J5651" s="17">
        <f>TRUNC(I5651*D5651,1)</f>
        <v>0</v>
      </c>
      <c r="K5651" s="15">
        <f>TRUNC(E5651+G5651+I5651,1)</f>
        <v>192375</v>
      </c>
      <c r="L5651" s="17">
        <f>TRUNC(F5651+H5651+J5651,1)</f>
        <v>319.3</v>
      </c>
      <c r="M5651" s="10" t="s">
        <v>52</v>
      </c>
      <c r="N5651" s="9" t="s">
        <v>3236</v>
      </c>
      <c r="O5651" s="9" t="s">
        <v>4751</v>
      </c>
      <c r="P5651" s="9" t="s">
        <v>54</v>
      </c>
      <c r="Q5651" s="9" t="s">
        <v>54</v>
      </c>
      <c r="R5651" s="9" t="s">
        <v>67</v>
      </c>
      <c r="S5651" s="1"/>
      <c r="T5651" s="1"/>
      <c r="U5651" s="1"/>
      <c r="V5651" s="1">
        <v>1</v>
      </c>
      <c r="W5651" s="1">
        <v>2</v>
      </c>
      <c r="X5651" s="1">
        <v>3</v>
      </c>
      <c r="Y5651" s="1"/>
      <c r="Z5651" s="1"/>
      <c r="AA5651" s="1"/>
      <c r="AB5651" s="1"/>
      <c r="AC5651" s="1"/>
      <c r="AD5651" s="1"/>
      <c r="AE5651" s="1"/>
      <c r="AF5651" s="1"/>
      <c r="AG5651" s="1"/>
      <c r="AH5651" s="1"/>
      <c r="AI5651" s="1"/>
      <c r="AJ5651" s="9" t="s">
        <v>52</v>
      </c>
      <c r="AK5651" s="9" t="s">
        <v>10119</v>
      </c>
      <c r="AL5651" s="9" t="s">
        <v>52</v>
      </c>
      <c r="AM5651" s="9" t="s">
        <v>52</v>
      </c>
    </row>
    <row r="5652" spans="1:39" ht="30" customHeight="1" x14ac:dyDescent="0.3">
      <c r="A5652" s="10" t="s">
        <v>7817</v>
      </c>
      <c r="B5652" s="10" t="s">
        <v>10092</v>
      </c>
      <c r="C5652" s="10" t="s">
        <v>732</v>
      </c>
      <c r="D5652" s="11">
        <v>1</v>
      </c>
      <c r="E5652" s="15">
        <v>0</v>
      </c>
      <c r="F5652" s="17">
        <f>TRUNC(E5652*D5652,1)</f>
        <v>0</v>
      </c>
      <c r="G5652" s="15">
        <v>-343.9</v>
      </c>
      <c r="H5652" s="17">
        <f>TRUNC(G5652*D5652,1)</f>
        <v>-343.9</v>
      </c>
      <c r="I5652" s="15">
        <v>0</v>
      </c>
      <c r="J5652" s="17">
        <f>TRUNC(I5652*D5652,1)</f>
        <v>0</v>
      </c>
      <c r="K5652" s="15">
        <f>TRUNC(E5652+G5652+I5652,1)</f>
        <v>-343.9</v>
      </c>
      <c r="L5652" s="17">
        <f>TRUNC(F5652+H5652+J5652,1)</f>
        <v>-343.9</v>
      </c>
      <c r="M5652" s="10" t="s">
        <v>52</v>
      </c>
      <c r="N5652" s="9" t="s">
        <v>3236</v>
      </c>
      <c r="O5652" s="9" t="s">
        <v>4729</v>
      </c>
      <c r="P5652" s="9" t="s">
        <v>54</v>
      </c>
      <c r="Q5652" s="9" t="s">
        <v>54</v>
      </c>
      <c r="R5652" s="9" t="s">
        <v>54</v>
      </c>
      <c r="S5652" s="1"/>
      <c r="T5652" s="1"/>
      <c r="U5652" s="1"/>
      <c r="V5652" s="1"/>
      <c r="W5652" s="1">
        <v>2</v>
      </c>
      <c r="X5652" s="1">
        <v>3</v>
      </c>
      <c r="Y5652" s="1"/>
      <c r="Z5652" s="1"/>
      <c r="AA5652" s="1"/>
      <c r="AB5652" s="1"/>
      <c r="AC5652" s="1"/>
      <c r="AD5652" s="1"/>
      <c r="AE5652" s="1"/>
      <c r="AF5652" s="1"/>
      <c r="AG5652" s="1"/>
      <c r="AH5652" s="1"/>
      <c r="AI5652" s="1"/>
      <c r="AJ5652" s="9" t="s">
        <v>52</v>
      </c>
      <c r="AK5652" s="9" t="s">
        <v>10120</v>
      </c>
      <c r="AL5652" s="9" t="s">
        <v>52</v>
      </c>
      <c r="AM5652" s="9" t="s">
        <v>52</v>
      </c>
    </row>
    <row r="5653" spans="1:39" ht="30" customHeight="1" x14ac:dyDescent="0.3">
      <c r="A5653" s="10" t="s">
        <v>4727</v>
      </c>
      <c r="B5653" s="10" t="s">
        <v>5831</v>
      </c>
      <c r="C5653" s="10" t="s">
        <v>732</v>
      </c>
      <c r="D5653" s="11">
        <v>1</v>
      </c>
      <c r="E5653" s="15">
        <v>0</v>
      </c>
      <c r="F5653" s="17">
        <f>TRUNC(E5653*D5653,1)</f>
        <v>0</v>
      </c>
      <c r="G5653" s="15">
        <v>0</v>
      </c>
      <c r="H5653" s="17">
        <f>TRUNC(G5653*D5653,1)</f>
        <v>0</v>
      </c>
      <c r="I5653" s="15">
        <f>TRUNC(SUMIF(W5648:W5654, RIGHTB(O5653, 1), H5648:H5654)*U5653, 2)</f>
        <v>123.81</v>
      </c>
      <c r="J5653" s="17">
        <f>TRUNC(I5653*D5653,1)</f>
        <v>123.8</v>
      </c>
      <c r="K5653" s="15">
        <f>TRUNC(E5653+G5653+I5653,1)</f>
        <v>123.8</v>
      </c>
      <c r="L5653" s="17">
        <f>TRUNC(F5653+H5653+J5653,1)</f>
        <v>123.8</v>
      </c>
      <c r="M5653" s="10" t="s">
        <v>52</v>
      </c>
      <c r="N5653" s="9" t="s">
        <v>3236</v>
      </c>
      <c r="O5653" s="9" t="s">
        <v>4733</v>
      </c>
      <c r="P5653" s="9" t="s">
        <v>54</v>
      </c>
      <c r="Q5653" s="9" t="s">
        <v>54</v>
      </c>
      <c r="R5653" s="9" t="s">
        <v>54</v>
      </c>
      <c r="S5653" s="1">
        <v>1</v>
      </c>
      <c r="T5653" s="1">
        <v>2</v>
      </c>
      <c r="U5653" s="1">
        <v>0.04</v>
      </c>
      <c r="V5653" s="1"/>
      <c r="W5653" s="1"/>
      <c r="X5653" s="1"/>
      <c r="Y5653" s="1"/>
      <c r="Z5653" s="1"/>
      <c r="AA5653" s="1"/>
      <c r="AB5653" s="1"/>
      <c r="AC5653" s="1"/>
      <c r="AD5653" s="1"/>
      <c r="AE5653" s="1"/>
      <c r="AF5653" s="1"/>
      <c r="AG5653" s="1"/>
      <c r="AH5653" s="1"/>
      <c r="AI5653" s="1"/>
      <c r="AJ5653" s="9" t="s">
        <v>52</v>
      </c>
      <c r="AK5653" s="9" t="s">
        <v>10121</v>
      </c>
      <c r="AL5653" s="9" t="s">
        <v>52</v>
      </c>
      <c r="AM5653" s="9" t="s">
        <v>52</v>
      </c>
    </row>
    <row r="5654" spans="1:39" ht="30" customHeight="1" x14ac:dyDescent="0.3">
      <c r="A5654" s="10" t="s">
        <v>5467</v>
      </c>
      <c r="B5654" s="10" t="s">
        <v>4728</v>
      </c>
      <c r="C5654" s="10" t="s">
        <v>732</v>
      </c>
      <c r="D5654" s="11">
        <v>1</v>
      </c>
      <c r="E5654" s="15">
        <v>0</v>
      </c>
      <c r="F5654" s="17">
        <f>TRUNC(E5654*D5654,1)</f>
        <v>0</v>
      </c>
      <c r="G5654" s="15">
        <v>0</v>
      </c>
      <c r="H5654" s="17">
        <f>TRUNC(G5654*D5654,1)</f>
        <v>0</v>
      </c>
      <c r="I5654" s="15">
        <f>TRUNC(SUMIF(X5648:X5654, RIGHTB(O5654, 1), H5648:H5654)*U5654, 2)</f>
        <v>61.9</v>
      </c>
      <c r="J5654" s="17">
        <f>TRUNC(I5654*D5654,1)</f>
        <v>61.9</v>
      </c>
      <c r="K5654" s="15">
        <f>TRUNC(E5654+G5654+I5654,1)</f>
        <v>61.9</v>
      </c>
      <c r="L5654" s="17">
        <f>TRUNC(F5654+H5654+J5654,1)</f>
        <v>61.9</v>
      </c>
      <c r="M5654" s="10" t="s">
        <v>52</v>
      </c>
      <c r="N5654" s="9" t="s">
        <v>3236</v>
      </c>
      <c r="O5654" s="9" t="s">
        <v>7954</v>
      </c>
      <c r="P5654" s="9" t="s">
        <v>54</v>
      </c>
      <c r="Q5654" s="9" t="s">
        <v>54</v>
      </c>
      <c r="R5654" s="9" t="s">
        <v>54</v>
      </c>
      <c r="S5654" s="1">
        <v>1</v>
      </c>
      <c r="T5654" s="1">
        <v>2</v>
      </c>
      <c r="U5654" s="1">
        <v>0.02</v>
      </c>
      <c r="V5654" s="1"/>
      <c r="W5654" s="1"/>
      <c r="X5654" s="1"/>
      <c r="Y5654" s="1"/>
      <c r="Z5654" s="1"/>
      <c r="AA5654" s="1"/>
      <c r="AB5654" s="1"/>
      <c r="AC5654" s="1"/>
      <c r="AD5654" s="1"/>
      <c r="AE5654" s="1"/>
      <c r="AF5654" s="1"/>
      <c r="AG5654" s="1"/>
      <c r="AH5654" s="1"/>
      <c r="AI5654" s="1"/>
      <c r="AJ5654" s="9" t="s">
        <v>52</v>
      </c>
      <c r="AK5654" s="9" t="s">
        <v>10122</v>
      </c>
      <c r="AL5654" s="9" t="s">
        <v>52</v>
      </c>
      <c r="AM5654" s="9" t="s">
        <v>52</v>
      </c>
    </row>
    <row r="5655" spans="1:39" ht="30" customHeight="1" x14ac:dyDescent="0.3">
      <c r="A5655" s="10" t="s">
        <v>4735</v>
      </c>
      <c r="B5655" s="10" t="s">
        <v>52</v>
      </c>
      <c r="C5655" s="10" t="s">
        <v>52</v>
      </c>
      <c r="D5655" s="11"/>
      <c r="E5655" s="15"/>
      <c r="F5655" s="17">
        <f>TRUNC(SUMIF(N5648:N5654, N5647, F5648:F5654),0)</f>
        <v>0</v>
      </c>
      <c r="G5655" s="15"/>
      <c r="H5655" s="17">
        <f>TRUNC(SUMIF(N5648:N5654, N5647, H5648:H5654),0)</f>
        <v>3095</v>
      </c>
      <c r="I5655" s="15"/>
      <c r="J5655" s="17">
        <f>TRUNC(SUMIF(N5648:N5654, N5647, J5648:J5654),0)</f>
        <v>185</v>
      </c>
      <c r="K5655" s="15"/>
      <c r="L5655" s="17">
        <f>F5655+H5655+J5655</f>
        <v>3280</v>
      </c>
      <c r="M5655" s="10" t="s">
        <v>52</v>
      </c>
      <c r="N5655" s="9" t="s">
        <v>4736</v>
      </c>
      <c r="O5655" s="9" t="s">
        <v>4736</v>
      </c>
      <c r="P5655" s="9" t="s">
        <v>52</v>
      </c>
      <c r="Q5655" s="9" t="s">
        <v>52</v>
      </c>
      <c r="R5655" s="9" t="s">
        <v>52</v>
      </c>
      <c r="S5655" s="1"/>
      <c r="T5655" s="1"/>
      <c r="U5655" s="1"/>
      <c r="V5655" s="1"/>
      <c r="W5655" s="1"/>
      <c r="X5655" s="1"/>
      <c r="Y5655" s="1"/>
      <c r="Z5655" s="1"/>
      <c r="AA5655" s="1"/>
      <c r="AB5655" s="1"/>
      <c r="AC5655" s="1"/>
      <c r="AD5655" s="1"/>
      <c r="AE5655" s="1"/>
      <c r="AF5655" s="1"/>
      <c r="AG5655" s="1"/>
      <c r="AH5655" s="1"/>
      <c r="AI5655" s="1"/>
      <c r="AJ5655" s="9" t="s">
        <v>52</v>
      </c>
      <c r="AK5655" s="9" t="s">
        <v>52</v>
      </c>
      <c r="AL5655" s="9" t="s">
        <v>52</v>
      </c>
      <c r="AM5655" s="9" t="s">
        <v>52</v>
      </c>
    </row>
    <row r="5656" spans="1:39" ht="30" customHeight="1" x14ac:dyDescent="0.3">
      <c r="A5656" s="11"/>
      <c r="B5656" s="11"/>
      <c r="C5656" s="11"/>
      <c r="D5656" s="11"/>
      <c r="E5656" s="15"/>
      <c r="F5656" s="17"/>
      <c r="G5656" s="15"/>
      <c r="H5656" s="17"/>
      <c r="I5656" s="15"/>
      <c r="J5656" s="17"/>
      <c r="K5656" s="15"/>
      <c r="L5656" s="17"/>
      <c r="M5656" s="11"/>
    </row>
    <row r="5657" spans="1:39" ht="30" customHeight="1" x14ac:dyDescent="0.3">
      <c r="A5657" s="14" t="s">
        <v>10123</v>
      </c>
      <c r="B5657" s="14"/>
      <c r="C5657" s="14"/>
      <c r="D5657" s="14"/>
      <c r="E5657" s="16"/>
      <c r="F5657" s="18"/>
      <c r="G5657" s="16"/>
      <c r="H5657" s="18"/>
      <c r="I5657" s="16"/>
      <c r="J5657" s="18"/>
      <c r="K5657" s="16"/>
      <c r="L5657" s="18"/>
      <c r="M5657" s="14"/>
      <c r="N5657" s="5" t="s">
        <v>3239</v>
      </c>
    </row>
    <row r="5658" spans="1:39" ht="30" customHeight="1" x14ac:dyDescent="0.3">
      <c r="A5658" s="10" t="s">
        <v>5747</v>
      </c>
      <c r="B5658" s="10" t="s">
        <v>4714</v>
      </c>
      <c r="C5658" s="10" t="s">
        <v>4715</v>
      </c>
      <c r="D5658" s="11">
        <v>1.238E-2</v>
      </c>
      <c r="E5658" s="15">
        <v>0</v>
      </c>
      <c r="F5658" s="17">
        <f>TRUNC(E5658*D5658,1)</f>
        <v>0</v>
      </c>
      <c r="G5658" s="15">
        <v>211415</v>
      </c>
      <c r="H5658" s="17">
        <f>TRUNC(G5658*D5658,1)</f>
        <v>2617.3000000000002</v>
      </c>
      <c r="I5658" s="15">
        <v>0</v>
      </c>
      <c r="J5658" s="17">
        <f>TRUNC(I5658*D5658,1)</f>
        <v>0</v>
      </c>
      <c r="K5658" s="15">
        <f>TRUNC(E5658+G5658+I5658,1)</f>
        <v>211415</v>
      </c>
      <c r="L5658" s="17">
        <f>TRUNC(F5658+H5658+J5658,1)</f>
        <v>2617.3000000000002</v>
      </c>
      <c r="M5658" s="10" t="s">
        <v>52</v>
      </c>
      <c r="N5658" s="9" t="s">
        <v>3239</v>
      </c>
      <c r="O5658" s="9" t="s">
        <v>5748</v>
      </c>
      <c r="P5658" s="9" t="s">
        <v>54</v>
      </c>
      <c r="Q5658" s="9" t="s">
        <v>54</v>
      </c>
      <c r="R5658" s="9" t="s">
        <v>67</v>
      </c>
      <c r="S5658" s="1"/>
      <c r="T5658" s="1"/>
      <c r="U5658" s="1"/>
      <c r="V5658" s="1">
        <v>1</v>
      </c>
      <c r="W5658" s="1">
        <v>2</v>
      </c>
      <c r="X5658" s="1">
        <v>3</v>
      </c>
      <c r="Y5658" s="1"/>
      <c r="Z5658" s="1"/>
      <c r="AA5658" s="1"/>
      <c r="AB5658" s="1"/>
      <c r="AC5658" s="1"/>
      <c r="AD5658" s="1"/>
      <c r="AE5658" s="1"/>
      <c r="AF5658" s="1"/>
      <c r="AG5658" s="1"/>
      <c r="AH5658" s="1"/>
      <c r="AI5658" s="1"/>
      <c r="AJ5658" s="9" t="s">
        <v>52</v>
      </c>
      <c r="AK5658" s="9" t="s">
        <v>10125</v>
      </c>
      <c r="AL5658" s="9" t="s">
        <v>52</v>
      </c>
      <c r="AM5658" s="9" t="s">
        <v>52</v>
      </c>
    </row>
    <row r="5659" spans="1:39" ht="30" customHeight="1" x14ac:dyDescent="0.3">
      <c r="A5659" s="10" t="s">
        <v>5769</v>
      </c>
      <c r="B5659" s="10" t="s">
        <v>4714</v>
      </c>
      <c r="C5659" s="10" t="s">
        <v>4715</v>
      </c>
      <c r="D5659" s="11">
        <v>3.3800000000000002E-3</v>
      </c>
      <c r="E5659" s="15">
        <v>0</v>
      </c>
      <c r="F5659" s="17">
        <f>TRUNC(E5659*D5659,1)</f>
        <v>0</v>
      </c>
      <c r="G5659" s="15">
        <v>238739</v>
      </c>
      <c r="H5659" s="17">
        <f>TRUNC(G5659*D5659,1)</f>
        <v>806.9</v>
      </c>
      <c r="I5659" s="15">
        <v>0</v>
      </c>
      <c r="J5659" s="17">
        <f>TRUNC(I5659*D5659,1)</f>
        <v>0</v>
      </c>
      <c r="K5659" s="15">
        <f>TRUNC(E5659+G5659+I5659,1)</f>
        <v>238739</v>
      </c>
      <c r="L5659" s="17">
        <f>TRUNC(F5659+H5659+J5659,1)</f>
        <v>806.9</v>
      </c>
      <c r="M5659" s="10" t="s">
        <v>52</v>
      </c>
      <c r="N5659" s="9" t="s">
        <v>3239</v>
      </c>
      <c r="O5659" s="9" t="s">
        <v>5770</v>
      </c>
      <c r="P5659" s="9" t="s">
        <v>54</v>
      </c>
      <c r="Q5659" s="9" t="s">
        <v>54</v>
      </c>
      <c r="R5659" s="9" t="s">
        <v>67</v>
      </c>
      <c r="S5659" s="1"/>
      <c r="T5659" s="1"/>
      <c r="U5659" s="1"/>
      <c r="V5659" s="1"/>
      <c r="W5659" s="1">
        <v>2</v>
      </c>
      <c r="X5659" s="1">
        <v>3</v>
      </c>
      <c r="Y5659" s="1"/>
      <c r="Z5659" s="1"/>
      <c r="AA5659" s="1"/>
      <c r="AB5659" s="1"/>
      <c r="AC5659" s="1"/>
      <c r="AD5659" s="1"/>
      <c r="AE5659" s="1"/>
      <c r="AF5659" s="1"/>
      <c r="AG5659" s="1"/>
      <c r="AH5659" s="1"/>
      <c r="AI5659" s="1"/>
      <c r="AJ5659" s="9" t="s">
        <v>52</v>
      </c>
      <c r="AK5659" s="9" t="s">
        <v>10126</v>
      </c>
      <c r="AL5659" s="9" t="s">
        <v>52</v>
      </c>
      <c r="AM5659" s="9" t="s">
        <v>52</v>
      </c>
    </row>
    <row r="5660" spans="1:39" ht="30" customHeight="1" x14ac:dyDescent="0.3">
      <c r="A5660" s="10" t="s">
        <v>4750</v>
      </c>
      <c r="B5660" s="10" t="s">
        <v>4714</v>
      </c>
      <c r="C5660" s="10" t="s">
        <v>4715</v>
      </c>
      <c r="D5660" s="11">
        <v>4.4999999999999997E-3</v>
      </c>
      <c r="E5660" s="15">
        <v>0</v>
      </c>
      <c r="F5660" s="17">
        <f>TRUNC(E5660*D5660,1)</f>
        <v>0</v>
      </c>
      <c r="G5660" s="15">
        <v>192375</v>
      </c>
      <c r="H5660" s="17">
        <f>TRUNC(G5660*D5660,1)</f>
        <v>865.6</v>
      </c>
      <c r="I5660" s="15">
        <v>0</v>
      </c>
      <c r="J5660" s="17">
        <f>TRUNC(I5660*D5660,1)</f>
        <v>0</v>
      </c>
      <c r="K5660" s="15">
        <f>TRUNC(E5660+G5660+I5660,1)</f>
        <v>192375</v>
      </c>
      <c r="L5660" s="17">
        <f>TRUNC(F5660+H5660+J5660,1)</f>
        <v>865.6</v>
      </c>
      <c r="M5660" s="10" t="s">
        <v>52</v>
      </c>
      <c r="N5660" s="9" t="s">
        <v>3239</v>
      </c>
      <c r="O5660" s="9" t="s">
        <v>4751</v>
      </c>
      <c r="P5660" s="9" t="s">
        <v>54</v>
      </c>
      <c r="Q5660" s="9" t="s">
        <v>54</v>
      </c>
      <c r="R5660" s="9" t="s">
        <v>67</v>
      </c>
      <c r="S5660" s="1"/>
      <c r="T5660" s="1"/>
      <c r="U5660" s="1"/>
      <c r="V5660" s="1"/>
      <c r="W5660" s="1">
        <v>2</v>
      </c>
      <c r="X5660" s="1">
        <v>3</v>
      </c>
      <c r="Y5660" s="1"/>
      <c r="Z5660" s="1"/>
      <c r="AA5660" s="1"/>
      <c r="AB5660" s="1"/>
      <c r="AC5660" s="1"/>
      <c r="AD5660" s="1"/>
      <c r="AE5660" s="1"/>
      <c r="AF5660" s="1"/>
      <c r="AG5660" s="1"/>
      <c r="AH5660" s="1"/>
      <c r="AI5660" s="1"/>
      <c r="AJ5660" s="9" t="s">
        <v>52</v>
      </c>
      <c r="AK5660" s="9" t="s">
        <v>10127</v>
      </c>
      <c r="AL5660" s="9" t="s">
        <v>52</v>
      </c>
      <c r="AM5660" s="9" t="s">
        <v>52</v>
      </c>
    </row>
    <row r="5661" spans="1:39" ht="30" customHeight="1" x14ac:dyDescent="0.3">
      <c r="A5661" s="10" t="s">
        <v>4720</v>
      </c>
      <c r="B5661" s="10" t="s">
        <v>4714</v>
      </c>
      <c r="C5661" s="10" t="s">
        <v>4715</v>
      </c>
      <c r="D5661" s="11">
        <v>2.2499999999999998E-3</v>
      </c>
      <c r="E5661" s="15">
        <v>0</v>
      </c>
      <c r="F5661" s="17">
        <f>TRUNC(E5661*D5661,1)</f>
        <v>0</v>
      </c>
      <c r="G5661" s="15">
        <v>153671</v>
      </c>
      <c r="H5661" s="17">
        <f>TRUNC(G5661*D5661,1)</f>
        <v>345.7</v>
      </c>
      <c r="I5661" s="15">
        <v>0</v>
      </c>
      <c r="J5661" s="17">
        <f>TRUNC(I5661*D5661,1)</f>
        <v>0</v>
      </c>
      <c r="K5661" s="15">
        <f>TRUNC(E5661+G5661+I5661,1)</f>
        <v>153671</v>
      </c>
      <c r="L5661" s="17">
        <f>TRUNC(F5661+H5661+J5661,1)</f>
        <v>345.7</v>
      </c>
      <c r="M5661" s="10" t="s">
        <v>52</v>
      </c>
      <c r="N5661" s="9" t="s">
        <v>3239</v>
      </c>
      <c r="O5661" s="9" t="s">
        <v>4721</v>
      </c>
      <c r="P5661" s="9" t="s">
        <v>54</v>
      </c>
      <c r="Q5661" s="9" t="s">
        <v>54</v>
      </c>
      <c r="R5661" s="9" t="s">
        <v>67</v>
      </c>
      <c r="S5661" s="1"/>
      <c r="T5661" s="1"/>
      <c r="U5661" s="1"/>
      <c r="V5661" s="1">
        <v>1</v>
      </c>
      <c r="W5661" s="1">
        <v>2</v>
      </c>
      <c r="X5661" s="1">
        <v>3</v>
      </c>
      <c r="Y5661" s="1"/>
      <c r="Z5661" s="1"/>
      <c r="AA5661" s="1"/>
      <c r="AB5661" s="1"/>
      <c r="AC5661" s="1"/>
      <c r="AD5661" s="1"/>
      <c r="AE5661" s="1"/>
      <c r="AF5661" s="1"/>
      <c r="AG5661" s="1"/>
      <c r="AH5661" s="1"/>
      <c r="AI5661" s="1"/>
      <c r="AJ5661" s="9" t="s">
        <v>52</v>
      </c>
      <c r="AK5661" s="9" t="s">
        <v>10128</v>
      </c>
      <c r="AL5661" s="9" t="s">
        <v>52</v>
      </c>
      <c r="AM5661" s="9" t="s">
        <v>52</v>
      </c>
    </row>
    <row r="5662" spans="1:39" ht="30" customHeight="1" x14ac:dyDescent="0.3">
      <c r="A5662" s="10" t="s">
        <v>7817</v>
      </c>
      <c r="B5662" s="10" t="s">
        <v>10092</v>
      </c>
      <c r="C5662" s="10" t="s">
        <v>732</v>
      </c>
      <c r="D5662" s="11">
        <v>1</v>
      </c>
      <c r="E5662" s="15">
        <v>0</v>
      </c>
      <c r="F5662" s="17">
        <f>TRUNC(E5662*D5662,1)</f>
        <v>0</v>
      </c>
      <c r="G5662" s="15">
        <v>-463.5</v>
      </c>
      <c r="H5662" s="17">
        <f>TRUNC(G5662*D5662,1)</f>
        <v>-463.5</v>
      </c>
      <c r="I5662" s="15">
        <v>0</v>
      </c>
      <c r="J5662" s="17">
        <f>TRUNC(I5662*D5662,1)</f>
        <v>0</v>
      </c>
      <c r="K5662" s="15">
        <f>TRUNC(E5662+G5662+I5662,1)</f>
        <v>-463.5</v>
      </c>
      <c r="L5662" s="17">
        <f>TRUNC(F5662+H5662+J5662,1)</f>
        <v>-463.5</v>
      </c>
      <c r="M5662" s="10" t="s">
        <v>52</v>
      </c>
      <c r="N5662" s="9" t="s">
        <v>3239</v>
      </c>
      <c r="O5662" s="9" t="s">
        <v>4729</v>
      </c>
      <c r="P5662" s="9" t="s">
        <v>54</v>
      </c>
      <c r="Q5662" s="9" t="s">
        <v>54</v>
      </c>
      <c r="R5662" s="9" t="s">
        <v>54</v>
      </c>
      <c r="S5662" s="1"/>
      <c r="T5662" s="1"/>
      <c r="U5662" s="1"/>
      <c r="V5662" s="1"/>
      <c r="W5662" s="1">
        <v>2</v>
      </c>
      <c r="X5662" s="1">
        <v>3</v>
      </c>
      <c r="Y5662" s="1"/>
      <c r="Z5662" s="1"/>
      <c r="AA5662" s="1"/>
      <c r="AB5662" s="1"/>
      <c r="AC5662" s="1"/>
      <c r="AD5662" s="1"/>
      <c r="AE5662" s="1"/>
      <c r="AF5662" s="1"/>
      <c r="AG5662" s="1"/>
      <c r="AH5662" s="1"/>
      <c r="AI5662" s="1"/>
      <c r="AJ5662" s="9" t="s">
        <v>52</v>
      </c>
      <c r="AK5662" s="9" t="s">
        <v>10129</v>
      </c>
      <c r="AL5662" s="9" t="s">
        <v>52</v>
      </c>
      <c r="AM5662" s="9" t="s">
        <v>52</v>
      </c>
    </row>
    <row r="5663" spans="1:39" ht="30" customHeight="1" x14ac:dyDescent="0.3">
      <c r="A5663" s="10" t="s">
        <v>4727</v>
      </c>
      <c r="B5663" s="10" t="s">
        <v>5951</v>
      </c>
      <c r="C5663" s="10" t="s">
        <v>732</v>
      </c>
      <c r="D5663" s="11">
        <v>1</v>
      </c>
      <c r="E5663" s="15">
        <v>0</v>
      </c>
      <c r="F5663" s="17">
        <f>TRUNC(E5663*D5663,1)</f>
        <v>0</v>
      </c>
      <c r="G5663" s="15">
        <v>0</v>
      </c>
      <c r="H5663" s="17">
        <f>TRUNC(G5663*D5663,1)</f>
        <v>0</v>
      </c>
      <c r="I5663" s="15">
        <f>TRUNC(SUMIF(W5658:W5664, RIGHTB(O5663, 1), H5658:H5664)*U5663, 2)</f>
        <v>208.6</v>
      </c>
      <c r="J5663" s="17">
        <f>TRUNC(I5663*D5663,1)</f>
        <v>208.6</v>
      </c>
      <c r="K5663" s="15">
        <f>TRUNC(E5663+G5663+I5663,1)</f>
        <v>208.6</v>
      </c>
      <c r="L5663" s="17">
        <f>TRUNC(F5663+H5663+J5663,1)</f>
        <v>208.6</v>
      </c>
      <c r="M5663" s="10" t="s">
        <v>52</v>
      </c>
      <c r="N5663" s="9" t="s">
        <v>3239</v>
      </c>
      <c r="O5663" s="9" t="s">
        <v>4733</v>
      </c>
      <c r="P5663" s="9" t="s">
        <v>54</v>
      </c>
      <c r="Q5663" s="9" t="s">
        <v>54</v>
      </c>
      <c r="R5663" s="9" t="s">
        <v>54</v>
      </c>
      <c r="S5663" s="1">
        <v>1</v>
      </c>
      <c r="T5663" s="1">
        <v>2</v>
      </c>
      <c r="U5663" s="1">
        <v>0.05</v>
      </c>
      <c r="V5663" s="1"/>
      <c r="W5663" s="1"/>
      <c r="X5663" s="1"/>
      <c r="Y5663" s="1"/>
      <c r="Z5663" s="1"/>
      <c r="AA5663" s="1"/>
      <c r="AB5663" s="1"/>
      <c r="AC5663" s="1"/>
      <c r="AD5663" s="1"/>
      <c r="AE5663" s="1"/>
      <c r="AF5663" s="1"/>
      <c r="AG5663" s="1"/>
      <c r="AH5663" s="1"/>
      <c r="AI5663" s="1"/>
      <c r="AJ5663" s="9" t="s">
        <v>52</v>
      </c>
      <c r="AK5663" s="9" t="s">
        <v>10130</v>
      </c>
      <c r="AL5663" s="9" t="s">
        <v>52</v>
      </c>
      <c r="AM5663" s="9" t="s">
        <v>52</v>
      </c>
    </row>
    <row r="5664" spans="1:39" ht="30" customHeight="1" x14ac:dyDescent="0.3">
      <c r="A5664" s="10" t="s">
        <v>5467</v>
      </c>
      <c r="B5664" s="10" t="s">
        <v>4797</v>
      </c>
      <c r="C5664" s="10" t="s">
        <v>732</v>
      </c>
      <c r="D5664" s="11">
        <v>1</v>
      </c>
      <c r="E5664" s="15">
        <v>0</v>
      </c>
      <c r="F5664" s="17">
        <f>TRUNC(E5664*D5664,1)</f>
        <v>0</v>
      </c>
      <c r="G5664" s="15">
        <v>0</v>
      </c>
      <c r="H5664" s="17">
        <f>TRUNC(G5664*D5664,1)</f>
        <v>0</v>
      </c>
      <c r="I5664" s="15">
        <f>TRUNC(SUMIF(X5658:X5664, RIGHTB(O5664, 1), H5658:H5664)*U5664, 2)</f>
        <v>125.16</v>
      </c>
      <c r="J5664" s="17">
        <f>TRUNC(I5664*D5664,1)</f>
        <v>125.1</v>
      </c>
      <c r="K5664" s="15">
        <f>TRUNC(E5664+G5664+I5664,1)</f>
        <v>125.1</v>
      </c>
      <c r="L5664" s="17">
        <f>TRUNC(F5664+H5664+J5664,1)</f>
        <v>125.1</v>
      </c>
      <c r="M5664" s="10" t="s">
        <v>52</v>
      </c>
      <c r="N5664" s="9" t="s">
        <v>3239</v>
      </c>
      <c r="O5664" s="9" t="s">
        <v>7954</v>
      </c>
      <c r="P5664" s="9" t="s">
        <v>54</v>
      </c>
      <c r="Q5664" s="9" t="s">
        <v>54</v>
      </c>
      <c r="R5664" s="9" t="s">
        <v>54</v>
      </c>
      <c r="S5664" s="1">
        <v>1</v>
      </c>
      <c r="T5664" s="1">
        <v>2</v>
      </c>
      <c r="U5664" s="1">
        <v>0.03</v>
      </c>
      <c r="V5664" s="1"/>
      <c r="W5664" s="1"/>
      <c r="X5664" s="1"/>
      <c r="Y5664" s="1"/>
      <c r="Z5664" s="1"/>
      <c r="AA5664" s="1"/>
      <c r="AB5664" s="1"/>
      <c r="AC5664" s="1"/>
      <c r="AD5664" s="1"/>
      <c r="AE5664" s="1"/>
      <c r="AF5664" s="1"/>
      <c r="AG5664" s="1"/>
      <c r="AH5664" s="1"/>
      <c r="AI5664" s="1"/>
      <c r="AJ5664" s="9" t="s">
        <v>52</v>
      </c>
      <c r="AK5664" s="9" t="s">
        <v>10131</v>
      </c>
      <c r="AL5664" s="9" t="s">
        <v>52</v>
      </c>
      <c r="AM5664" s="9" t="s">
        <v>52</v>
      </c>
    </row>
    <row r="5665" spans="1:39" ht="30" customHeight="1" x14ac:dyDescent="0.3">
      <c r="A5665" s="10" t="s">
        <v>4735</v>
      </c>
      <c r="B5665" s="10" t="s">
        <v>52</v>
      </c>
      <c r="C5665" s="10" t="s">
        <v>52</v>
      </c>
      <c r="D5665" s="11"/>
      <c r="E5665" s="15"/>
      <c r="F5665" s="17">
        <f>TRUNC(SUMIF(N5658:N5664, N5657, F5658:F5664),0)</f>
        <v>0</v>
      </c>
      <c r="G5665" s="15"/>
      <c r="H5665" s="17">
        <f>TRUNC(SUMIF(N5658:N5664, N5657, H5658:H5664),0)</f>
        <v>4172</v>
      </c>
      <c r="I5665" s="15"/>
      <c r="J5665" s="17">
        <f>TRUNC(SUMIF(N5658:N5664, N5657, J5658:J5664),0)</f>
        <v>333</v>
      </c>
      <c r="K5665" s="15"/>
      <c r="L5665" s="17">
        <f>F5665+H5665+J5665</f>
        <v>4505</v>
      </c>
      <c r="M5665" s="10" t="s">
        <v>52</v>
      </c>
      <c r="N5665" s="9" t="s">
        <v>4736</v>
      </c>
      <c r="O5665" s="9" t="s">
        <v>4736</v>
      </c>
      <c r="P5665" s="9" t="s">
        <v>52</v>
      </c>
      <c r="Q5665" s="9" t="s">
        <v>52</v>
      </c>
      <c r="R5665" s="9" t="s">
        <v>52</v>
      </c>
      <c r="S5665" s="1"/>
      <c r="T5665" s="1"/>
      <c r="U5665" s="1"/>
      <c r="V5665" s="1"/>
      <c r="W5665" s="1"/>
      <c r="X5665" s="1"/>
      <c r="Y5665" s="1"/>
      <c r="Z5665" s="1"/>
      <c r="AA5665" s="1"/>
      <c r="AB5665" s="1"/>
      <c r="AC5665" s="1"/>
      <c r="AD5665" s="1"/>
      <c r="AE5665" s="1"/>
      <c r="AF5665" s="1"/>
      <c r="AG5665" s="1"/>
      <c r="AH5665" s="1"/>
      <c r="AI5665" s="1"/>
      <c r="AJ5665" s="9" t="s">
        <v>52</v>
      </c>
      <c r="AK5665" s="9" t="s">
        <v>52</v>
      </c>
      <c r="AL5665" s="9" t="s">
        <v>52</v>
      </c>
      <c r="AM5665" s="9" t="s">
        <v>52</v>
      </c>
    </row>
    <row r="5666" spans="1:39" ht="30" customHeight="1" x14ac:dyDescent="0.3">
      <c r="A5666" s="11"/>
      <c r="B5666" s="11"/>
      <c r="C5666" s="11"/>
      <c r="D5666" s="11"/>
      <c r="E5666" s="15"/>
      <c r="F5666" s="17"/>
      <c r="G5666" s="15"/>
      <c r="H5666" s="17"/>
      <c r="I5666" s="15"/>
      <c r="J5666" s="17"/>
      <c r="K5666" s="15"/>
      <c r="L5666" s="17"/>
      <c r="M5666" s="11"/>
    </row>
    <row r="5667" spans="1:39" ht="30" customHeight="1" x14ac:dyDescent="0.3">
      <c r="A5667" s="14" t="s">
        <v>10132</v>
      </c>
      <c r="B5667" s="14"/>
      <c r="C5667" s="14"/>
      <c r="D5667" s="14"/>
      <c r="E5667" s="16"/>
      <c r="F5667" s="18"/>
      <c r="G5667" s="16"/>
      <c r="H5667" s="18"/>
      <c r="I5667" s="16"/>
      <c r="J5667" s="18"/>
      <c r="K5667" s="16"/>
      <c r="L5667" s="18"/>
      <c r="M5667" s="14"/>
      <c r="N5667" s="5" t="s">
        <v>3242</v>
      </c>
    </row>
    <row r="5668" spans="1:39" ht="30" customHeight="1" x14ac:dyDescent="0.3">
      <c r="A5668" s="10" t="s">
        <v>5747</v>
      </c>
      <c r="B5668" s="10" t="s">
        <v>4714</v>
      </c>
      <c r="C5668" s="10" t="s">
        <v>4715</v>
      </c>
      <c r="D5668" s="11">
        <v>1.238E-2</v>
      </c>
      <c r="E5668" s="15">
        <v>0</v>
      </c>
      <c r="F5668" s="17">
        <f>TRUNC(E5668*D5668,1)</f>
        <v>0</v>
      </c>
      <c r="G5668" s="15">
        <v>211415</v>
      </c>
      <c r="H5668" s="17">
        <f>TRUNC(G5668*D5668,1)</f>
        <v>2617.3000000000002</v>
      </c>
      <c r="I5668" s="15">
        <v>0</v>
      </c>
      <c r="J5668" s="17">
        <f>TRUNC(I5668*D5668,1)</f>
        <v>0</v>
      </c>
      <c r="K5668" s="15">
        <f>TRUNC(E5668+G5668+I5668,1)</f>
        <v>211415</v>
      </c>
      <c r="L5668" s="17">
        <f>TRUNC(F5668+H5668+J5668,1)</f>
        <v>2617.3000000000002</v>
      </c>
      <c r="M5668" s="10" t="s">
        <v>52</v>
      </c>
      <c r="N5668" s="9" t="s">
        <v>3242</v>
      </c>
      <c r="O5668" s="9" t="s">
        <v>5748</v>
      </c>
      <c r="P5668" s="9" t="s">
        <v>54</v>
      </c>
      <c r="Q5668" s="9" t="s">
        <v>54</v>
      </c>
      <c r="R5668" s="9" t="s">
        <v>67</v>
      </c>
      <c r="S5668" s="1"/>
      <c r="T5668" s="1"/>
      <c r="U5668" s="1"/>
      <c r="V5668" s="1">
        <v>1</v>
      </c>
      <c r="W5668" s="1">
        <v>2</v>
      </c>
      <c r="X5668" s="1">
        <v>3</v>
      </c>
      <c r="Y5668" s="1"/>
      <c r="Z5668" s="1"/>
      <c r="AA5668" s="1"/>
      <c r="AB5668" s="1"/>
      <c r="AC5668" s="1"/>
      <c r="AD5668" s="1"/>
      <c r="AE5668" s="1"/>
      <c r="AF5668" s="1"/>
      <c r="AG5668" s="1"/>
      <c r="AH5668" s="1"/>
      <c r="AI5668" s="1"/>
      <c r="AJ5668" s="9" t="s">
        <v>52</v>
      </c>
      <c r="AK5668" s="9" t="s">
        <v>10134</v>
      </c>
      <c r="AL5668" s="9" t="s">
        <v>52</v>
      </c>
      <c r="AM5668" s="9" t="s">
        <v>52</v>
      </c>
    </row>
    <row r="5669" spans="1:39" ht="30" customHeight="1" x14ac:dyDescent="0.3">
      <c r="A5669" s="10" t="s">
        <v>5769</v>
      </c>
      <c r="B5669" s="10" t="s">
        <v>4714</v>
      </c>
      <c r="C5669" s="10" t="s">
        <v>4715</v>
      </c>
      <c r="D5669" s="11">
        <v>3.3800000000000002E-3</v>
      </c>
      <c r="E5669" s="15">
        <v>0</v>
      </c>
      <c r="F5669" s="17">
        <f>TRUNC(E5669*D5669,1)</f>
        <v>0</v>
      </c>
      <c r="G5669" s="15">
        <v>238739</v>
      </c>
      <c r="H5669" s="17">
        <f>TRUNC(G5669*D5669,1)</f>
        <v>806.9</v>
      </c>
      <c r="I5669" s="15">
        <v>0</v>
      </c>
      <c r="J5669" s="17">
        <f>TRUNC(I5669*D5669,1)</f>
        <v>0</v>
      </c>
      <c r="K5669" s="15">
        <f>TRUNC(E5669+G5669+I5669,1)</f>
        <v>238739</v>
      </c>
      <c r="L5669" s="17">
        <f>TRUNC(F5669+H5669+J5669,1)</f>
        <v>806.9</v>
      </c>
      <c r="M5669" s="10" t="s">
        <v>52</v>
      </c>
      <c r="N5669" s="9" t="s">
        <v>3242</v>
      </c>
      <c r="O5669" s="9" t="s">
        <v>5770</v>
      </c>
      <c r="P5669" s="9" t="s">
        <v>54</v>
      </c>
      <c r="Q5669" s="9" t="s">
        <v>54</v>
      </c>
      <c r="R5669" s="9" t="s">
        <v>67</v>
      </c>
      <c r="S5669" s="1"/>
      <c r="T5669" s="1"/>
      <c r="U5669" s="1"/>
      <c r="V5669" s="1"/>
      <c r="W5669" s="1">
        <v>2</v>
      </c>
      <c r="X5669" s="1">
        <v>3</v>
      </c>
      <c r="Y5669" s="1"/>
      <c r="Z5669" s="1"/>
      <c r="AA5669" s="1"/>
      <c r="AB5669" s="1"/>
      <c r="AC5669" s="1"/>
      <c r="AD5669" s="1"/>
      <c r="AE5669" s="1"/>
      <c r="AF5669" s="1"/>
      <c r="AG5669" s="1"/>
      <c r="AH5669" s="1"/>
      <c r="AI5669" s="1"/>
      <c r="AJ5669" s="9" t="s">
        <v>52</v>
      </c>
      <c r="AK5669" s="9" t="s">
        <v>10135</v>
      </c>
      <c r="AL5669" s="9" t="s">
        <v>52</v>
      </c>
      <c r="AM5669" s="9" t="s">
        <v>52</v>
      </c>
    </row>
    <row r="5670" spans="1:39" ht="30" customHeight="1" x14ac:dyDescent="0.3">
      <c r="A5670" s="10" t="s">
        <v>4750</v>
      </c>
      <c r="B5670" s="10" t="s">
        <v>4714</v>
      </c>
      <c r="C5670" s="10" t="s">
        <v>4715</v>
      </c>
      <c r="D5670" s="11">
        <v>4.4999999999999997E-3</v>
      </c>
      <c r="E5670" s="15">
        <v>0</v>
      </c>
      <c r="F5670" s="17">
        <f>TRUNC(E5670*D5670,1)</f>
        <v>0</v>
      </c>
      <c r="G5670" s="15">
        <v>192375</v>
      </c>
      <c r="H5670" s="17">
        <f>TRUNC(G5670*D5670,1)</f>
        <v>865.6</v>
      </c>
      <c r="I5670" s="15">
        <v>0</v>
      </c>
      <c r="J5670" s="17">
        <f>TRUNC(I5670*D5670,1)</f>
        <v>0</v>
      </c>
      <c r="K5670" s="15">
        <f>TRUNC(E5670+G5670+I5670,1)</f>
        <v>192375</v>
      </c>
      <c r="L5670" s="17">
        <f>TRUNC(F5670+H5670+J5670,1)</f>
        <v>865.6</v>
      </c>
      <c r="M5670" s="10" t="s">
        <v>52</v>
      </c>
      <c r="N5670" s="9" t="s">
        <v>3242</v>
      </c>
      <c r="O5670" s="9" t="s">
        <v>4751</v>
      </c>
      <c r="P5670" s="9" t="s">
        <v>54</v>
      </c>
      <c r="Q5670" s="9" t="s">
        <v>54</v>
      </c>
      <c r="R5670" s="9" t="s">
        <v>67</v>
      </c>
      <c r="S5670" s="1"/>
      <c r="T5670" s="1"/>
      <c r="U5670" s="1"/>
      <c r="V5670" s="1"/>
      <c r="W5670" s="1">
        <v>2</v>
      </c>
      <c r="X5670" s="1">
        <v>3</v>
      </c>
      <c r="Y5670" s="1"/>
      <c r="Z5670" s="1"/>
      <c r="AA5670" s="1"/>
      <c r="AB5670" s="1"/>
      <c r="AC5670" s="1"/>
      <c r="AD5670" s="1"/>
      <c r="AE5670" s="1"/>
      <c r="AF5670" s="1"/>
      <c r="AG5670" s="1"/>
      <c r="AH5670" s="1"/>
      <c r="AI5670" s="1"/>
      <c r="AJ5670" s="9" t="s">
        <v>52</v>
      </c>
      <c r="AK5670" s="9" t="s">
        <v>10136</v>
      </c>
      <c r="AL5670" s="9" t="s">
        <v>52</v>
      </c>
      <c r="AM5670" s="9" t="s">
        <v>52</v>
      </c>
    </row>
    <row r="5671" spans="1:39" ht="30" customHeight="1" x14ac:dyDescent="0.3">
      <c r="A5671" s="10" t="s">
        <v>4720</v>
      </c>
      <c r="B5671" s="10" t="s">
        <v>4714</v>
      </c>
      <c r="C5671" s="10" t="s">
        <v>4715</v>
      </c>
      <c r="D5671" s="11">
        <v>2.2499999999999998E-3</v>
      </c>
      <c r="E5671" s="15">
        <v>0</v>
      </c>
      <c r="F5671" s="17">
        <f>TRUNC(E5671*D5671,1)</f>
        <v>0</v>
      </c>
      <c r="G5671" s="15">
        <v>153671</v>
      </c>
      <c r="H5671" s="17">
        <f>TRUNC(G5671*D5671,1)</f>
        <v>345.7</v>
      </c>
      <c r="I5671" s="15">
        <v>0</v>
      </c>
      <c r="J5671" s="17">
        <f>TRUNC(I5671*D5671,1)</f>
        <v>0</v>
      </c>
      <c r="K5671" s="15">
        <f>TRUNC(E5671+G5671+I5671,1)</f>
        <v>153671</v>
      </c>
      <c r="L5671" s="17">
        <f>TRUNC(F5671+H5671+J5671,1)</f>
        <v>345.7</v>
      </c>
      <c r="M5671" s="10" t="s">
        <v>52</v>
      </c>
      <c r="N5671" s="9" t="s">
        <v>3242</v>
      </c>
      <c r="O5671" s="9" t="s">
        <v>4721</v>
      </c>
      <c r="P5671" s="9" t="s">
        <v>54</v>
      </c>
      <c r="Q5671" s="9" t="s">
        <v>54</v>
      </c>
      <c r="R5671" s="9" t="s">
        <v>67</v>
      </c>
      <c r="S5671" s="1"/>
      <c r="T5671" s="1"/>
      <c r="U5671" s="1"/>
      <c r="V5671" s="1">
        <v>1</v>
      </c>
      <c r="W5671" s="1">
        <v>2</v>
      </c>
      <c r="X5671" s="1">
        <v>3</v>
      </c>
      <c r="Y5671" s="1"/>
      <c r="Z5671" s="1"/>
      <c r="AA5671" s="1"/>
      <c r="AB5671" s="1"/>
      <c r="AC5671" s="1"/>
      <c r="AD5671" s="1"/>
      <c r="AE5671" s="1"/>
      <c r="AF5671" s="1"/>
      <c r="AG5671" s="1"/>
      <c r="AH5671" s="1"/>
      <c r="AI5671" s="1"/>
      <c r="AJ5671" s="9" t="s">
        <v>52</v>
      </c>
      <c r="AK5671" s="9" t="s">
        <v>10137</v>
      </c>
      <c r="AL5671" s="9" t="s">
        <v>52</v>
      </c>
      <c r="AM5671" s="9" t="s">
        <v>52</v>
      </c>
    </row>
    <row r="5672" spans="1:39" ht="30" customHeight="1" x14ac:dyDescent="0.3">
      <c r="A5672" s="10" t="s">
        <v>7817</v>
      </c>
      <c r="B5672" s="10" t="s">
        <v>10092</v>
      </c>
      <c r="C5672" s="10" t="s">
        <v>732</v>
      </c>
      <c r="D5672" s="11">
        <v>1</v>
      </c>
      <c r="E5672" s="15">
        <v>0</v>
      </c>
      <c r="F5672" s="17">
        <f>TRUNC(E5672*D5672,1)</f>
        <v>0</v>
      </c>
      <c r="G5672" s="15">
        <v>-463.5</v>
      </c>
      <c r="H5672" s="17">
        <f>TRUNC(G5672*D5672,1)</f>
        <v>-463.5</v>
      </c>
      <c r="I5672" s="15">
        <v>0</v>
      </c>
      <c r="J5672" s="17">
        <f>TRUNC(I5672*D5672,1)</f>
        <v>0</v>
      </c>
      <c r="K5672" s="15">
        <f>TRUNC(E5672+G5672+I5672,1)</f>
        <v>-463.5</v>
      </c>
      <c r="L5672" s="17">
        <f>TRUNC(F5672+H5672+J5672,1)</f>
        <v>-463.5</v>
      </c>
      <c r="M5672" s="10" t="s">
        <v>52</v>
      </c>
      <c r="N5672" s="9" t="s">
        <v>3242</v>
      </c>
      <c r="O5672" s="9" t="s">
        <v>4729</v>
      </c>
      <c r="P5672" s="9" t="s">
        <v>54</v>
      </c>
      <c r="Q5672" s="9" t="s">
        <v>54</v>
      </c>
      <c r="R5672" s="9" t="s">
        <v>54</v>
      </c>
      <c r="S5672" s="1"/>
      <c r="T5672" s="1"/>
      <c r="U5672" s="1"/>
      <c r="V5672" s="1"/>
      <c r="W5672" s="1">
        <v>2</v>
      </c>
      <c r="X5672" s="1">
        <v>3</v>
      </c>
      <c r="Y5672" s="1"/>
      <c r="Z5672" s="1"/>
      <c r="AA5672" s="1"/>
      <c r="AB5672" s="1"/>
      <c r="AC5672" s="1"/>
      <c r="AD5672" s="1"/>
      <c r="AE5672" s="1"/>
      <c r="AF5672" s="1"/>
      <c r="AG5672" s="1"/>
      <c r="AH5672" s="1"/>
      <c r="AI5672" s="1"/>
      <c r="AJ5672" s="9" t="s">
        <v>52</v>
      </c>
      <c r="AK5672" s="9" t="s">
        <v>10138</v>
      </c>
      <c r="AL5672" s="9" t="s">
        <v>52</v>
      </c>
      <c r="AM5672" s="9" t="s">
        <v>52</v>
      </c>
    </row>
    <row r="5673" spans="1:39" ht="30" customHeight="1" x14ac:dyDescent="0.3">
      <c r="A5673" s="10" t="s">
        <v>4727</v>
      </c>
      <c r="B5673" s="10" t="s">
        <v>5831</v>
      </c>
      <c r="C5673" s="10" t="s">
        <v>732</v>
      </c>
      <c r="D5673" s="11">
        <v>1</v>
      </c>
      <c r="E5673" s="15">
        <v>0</v>
      </c>
      <c r="F5673" s="17">
        <f>TRUNC(E5673*D5673,1)</f>
        <v>0</v>
      </c>
      <c r="G5673" s="15">
        <v>0</v>
      </c>
      <c r="H5673" s="17">
        <f>TRUNC(G5673*D5673,1)</f>
        <v>0</v>
      </c>
      <c r="I5673" s="15">
        <f>TRUNC(SUMIF(W5668:W5674, RIGHTB(O5673, 1), H5668:H5674)*U5673, 2)</f>
        <v>166.88</v>
      </c>
      <c r="J5673" s="17">
        <f>TRUNC(I5673*D5673,1)</f>
        <v>166.8</v>
      </c>
      <c r="K5673" s="15">
        <f>TRUNC(E5673+G5673+I5673,1)</f>
        <v>166.8</v>
      </c>
      <c r="L5673" s="17">
        <f>TRUNC(F5673+H5673+J5673,1)</f>
        <v>166.8</v>
      </c>
      <c r="M5673" s="10" t="s">
        <v>52</v>
      </c>
      <c r="N5673" s="9" t="s">
        <v>3242</v>
      </c>
      <c r="O5673" s="9" t="s">
        <v>4733</v>
      </c>
      <c r="P5673" s="9" t="s">
        <v>54</v>
      </c>
      <c r="Q5673" s="9" t="s">
        <v>54</v>
      </c>
      <c r="R5673" s="9" t="s">
        <v>54</v>
      </c>
      <c r="S5673" s="1">
        <v>1</v>
      </c>
      <c r="T5673" s="1">
        <v>2</v>
      </c>
      <c r="U5673" s="1">
        <v>0.04</v>
      </c>
      <c r="V5673" s="1"/>
      <c r="W5673" s="1"/>
      <c r="X5673" s="1"/>
      <c r="Y5673" s="1"/>
      <c r="Z5673" s="1"/>
      <c r="AA5673" s="1"/>
      <c r="AB5673" s="1"/>
      <c r="AC5673" s="1"/>
      <c r="AD5673" s="1"/>
      <c r="AE5673" s="1"/>
      <c r="AF5673" s="1"/>
      <c r="AG5673" s="1"/>
      <c r="AH5673" s="1"/>
      <c r="AI5673" s="1"/>
      <c r="AJ5673" s="9" t="s">
        <v>52</v>
      </c>
      <c r="AK5673" s="9" t="s">
        <v>10139</v>
      </c>
      <c r="AL5673" s="9" t="s">
        <v>52</v>
      </c>
      <c r="AM5673" s="9" t="s">
        <v>52</v>
      </c>
    </row>
    <row r="5674" spans="1:39" ht="30" customHeight="1" x14ac:dyDescent="0.3">
      <c r="A5674" s="10" t="s">
        <v>5467</v>
      </c>
      <c r="B5674" s="10" t="s">
        <v>4728</v>
      </c>
      <c r="C5674" s="10" t="s">
        <v>732</v>
      </c>
      <c r="D5674" s="11">
        <v>1</v>
      </c>
      <c r="E5674" s="15">
        <v>0</v>
      </c>
      <c r="F5674" s="17">
        <f>TRUNC(E5674*D5674,1)</f>
        <v>0</v>
      </c>
      <c r="G5674" s="15">
        <v>0</v>
      </c>
      <c r="H5674" s="17">
        <f>TRUNC(G5674*D5674,1)</f>
        <v>0</v>
      </c>
      <c r="I5674" s="15">
        <f>TRUNC(SUMIF(X5668:X5674, RIGHTB(O5674, 1), H5668:H5674)*U5674, 2)</f>
        <v>83.44</v>
      </c>
      <c r="J5674" s="17">
        <f>TRUNC(I5674*D5674,1)</f>
        <v>83.4</v>
      </c>
      <c r="K5674" s="15">
        <f>TRUNC(E5674+G5674+I5674,1)</f>
        <v>83.4</v>
      </c>
      <c r="L5674" s="17">
        <f>TRUNC(F5674+H5674+J5674,1)</f>
        <v>83.4</v>
      </c>
      <c r="M5674" s="10" t="s">
        <v>52</v>
      </c>
      <c r="N5674" s="9" t="s">
        <v>3242</v>
      </c>
      <c r="O5674" s="9" t="s">
        <v>7954</v>
      </c>
      <c r="P5674" s="9" t="s">
        <v>54</v>
      </c>
      <c r="Q5674" s="9" t="s">
        <v>54</v>
      </c>
      <c r="R5674" s="9" t="s">
        <v>54</v>
      </c>
      <c r="S5674" s="1">
        <v>1</v>
      </c>
      <c r="T5674" s="1">
        <v>2</v>
      </c>
      <c r="U5674" s="1">
        <v>0.02</v>
      </c>
      <c r="V5674" s="1"/>
      <c r="W5674" s="1"/>
      <c r="X5674" s="1"/>
      <c r="Y5674" s="1"/>
      <c r="Z5674" s="1"/>
      <c r="AA5674" s="1"/>
      <c r="AB5674" s="1"/>
      <c r="AC5674" s="1"/>
      <c r="AD5674" s="1"/>
      <c r="AE5674" s="1"/>
      <c r="AF5674" s="1"/>
      <c r="AG5674" s="1"/>
      <c r="AH5674" s="1"/>
      <c r="AI5674" s="1"/>
      <c r="AJ5674" s="9" t="s">
        <v>52</v>
      </c>
      <c r="AK5674" s="9" t="s">
        <v>10140</v>
      </c>
      <c r="AL5674" s="9" t="s">
        <v>52</v>
      </c>
      <c r="AM5674" s="9" t="s">
        <v>52</v>
      </c>
    </row>
    <row r="5675" spans="1:39" ht="30" customHeight="1" x14ac:dyDescent="0.3">
      <c r="A5675" s="10" t="s">
        <v>4735</v>
      </c>
      <c r="B5675" s="10" t="s">
        <v>52</v>
      </c>
      <c r="C5675" s="10" t="s">
        <v>52</v>
      </c>
      <c r="D5675" s="11"/>
      <c r="E5675" s="15"/>
      <c r="F5675" s="17">
        <f>TRUNC(SUMIF(N5668:N5674, N5667, F5668:F5674),0)</f>
        <v>0</v>
      </c>
      <c r="G5675" s="15"/>
      <c r="H5675" s="17">
        <f>TRUNC(SUMIF(N5668:N5674, N5667, H5668:H5674),0)</f>
        <v>4172</v>
      </c>
      <c r="I5675" s="15"/>
      <c r="J5675" s="17">
        <f>TRUNC(SUMIF(N5668:N5674, N5667, J5668:J5674),0)</f>
        <v>250</v>
      </c>
      <c r="K5675" s="15"/>
      <c r="L5675" s="17">
        <f>F5675+H5675+J5675</f>
        <v>4422</v>
      </c>
      <c r="M5675" s="10" t="s">
        <v>52</v>
      </c>
      <c r="N5675" s="9" t="s">
        <v>4736</v>
      </c>
      <c r="O5675" s="9" t="s">
        <v>4736</v>
      </c>
      <c r="P5675" s="9" t="s">
        <v>52</v>
      </c>
      <c r="Q5675" s="9" t="s">
        <v>52</v>
      </c>
      <c r="R5675" s="9" t="s">
        <v>52</v>
      </c>
      <c r="S5675" s="1"/>
      <c r="T5675" s="1"/>
      <c r="U5675" s="1"/>
      <c r="V5675" s="1"/>
      <c r="W5675" s="1"/>
      <c r="X5675" s="1"/>
      <c r="Y5675" s="1"/>
      <c r="Z5675" s="1"/>
      <c r="AA5675" s="1"/>
      <c r="AB5675" s="1"/>
      <c r="AC5675" s="1"/>
      <c r="AD5675" s="1"/>
      <c r="AE5675" s="1"/>
      <c r="AF5675" s="1"/>
      <c r="AG5675" s="1"/>
      <c r="AH5675" s="1"/>
      <c r="AI5675" s="1"/>
      <c r="AJ5675" s="9" t="s">
        <v>52</v>
      </c>
      <c r="AK5675" s="9" t="s">
        <v>52</v>
      </c>
      <c r="AL5675" s="9" t="s">
        <v>52</v>
      </c>
      <c r="AM5675" s="9" t="s">
        <v>52</v>
      </c>
    </row>
    <row r="5676" spans="1:39" ht="30" customHeight="1" x14ac:dyDescent="0.3">
      <c r="A5676" s="11"/>
      <c r="B5676" s="11"/>
      <c r="C5676" s="11"/>
      <c r="D5676" s="11"/>
      <c r="E5676" s="15"/>
      <c r="F5676" s="17"/>
      <c r="G5676" s="15"/>
      <c r="H5676" s="17"/>
      <c r="I5676" s="15"/>
      <c r="J5676" s="17"/>
      <c r="K5676" s="15"/>
      <c r="L5676" s="17"/>
      <c r="M5676" s="11"/>
    </row>
    <row r="5677" spans="1:39" ht="30" customHeight="1" x14ac:dyDescent="0.3">
      <c r="A5677" s="14" t="s">
        <v>10141</v>
      </c>
      <c r="B5677" s="14"/>
      <c r="C5677" s="14"/>
      <c r="D5677" s="14"/>
      <c r="E5677" s="16"/>
      <c r="F5677" s="18"/>
      <c r="G5677" s="16"/>
      <c r="H5677" s="18"/>
      <c r="I5677" s="16"/>
      <c r="J5677" s="18"/>
      <c r="K5677" s="16"/>
      <c r="L5677" s="18"/>
      <c r="M5677" s="14"/>
      <c r="N5677" s="5" t="s">
        <v>3245</v>
      </c>
    </row>
    <row r="5678" spans="1:39" ht="30" customHeight="1" x14ac:dyDescent="0.3">
      <c r="A5678" s="10" t="s">
        <v>5747</v>
      </c>
      <c r="B5678" s="10" t="s">
        <v>4714</v>
      </c>
      <c r="C5678" s="10" t="s">
        <v>4715</v>
      </c>
      <c r="D5678" s="11">
        <v>2.8500000000000001E-3</v>
      </c>
      <c r="E5678" s="15">
        <v>0</v>
      </c>
      <c r="F5678" s="17">
        <f>TRUNC(E5678*D5678,1)</f>
        <v>0</v>
      </c>
      <c r="G5678" s="15">
        <v>211415</v>
      </c>
      <c r="H5678" s="17">
        <f>TRUNC(G5678*D5678,1)</f>
        <v>602.5</v>
      </c>
      <c r="I5678" s="15">
        <v>0</v>
      </c>
      <c r="J5678" s="17">
        <f>TRUNC(I5678*D5678,1)</f>
        <v>0</v>
      </c>
      <c r="K5678" s="15">
        <f>TRUNC(E5678+G5678+I5678,1)</f>
        <v>211415</v>
      </c>
      <c r="L5678" s="17">
        <f>TRUNC(F5678+H5678+J5678,1)</f>
        <v>602.5</v>
      </c>
      <c r="M5678" s="10" t="s">
        <v>52</v>
      </c>
      <c r="N5678" s="9" t="s">
        <v>3245</v>
      </c>
      <c r="O5678" s="9" t="s">
        <v>5748</v>
      </c>
      <c r="P5678" s="9" t="s">
        <v>54</v>
      </c>
      <c r="Q5678" s="9" t="s">
        <v>54</v>
      </c>
      <c r="R5678" s="9" t="s">
        <v>67</v>
      </c>
      <c r="S5678" s="1"/>
      <c r="T5678" s="1"/>
      <c r="U5678" s="1"/>
      <c r="V5678" s="1">
        <v>1</v>
      </c>
      <c r="W5678" s="1">
        <v>2</v>
      </c>
      <c r="X5678" s="1">
        <v>3</v>
      </c>
      <c r="Y5678" s="1"/>
      <c r="Z5678" s="1"/>
      <c r="AA5678" s="1"/>
      <c r="AB5678" s="1"/>
      <c r="AC5678" s="1"/>
      <c r="AD5678" s="1"/>
      <c r="AE5678" s="1"/>
      <c r="AF5678" s="1"/>
      <c r="AG5678" s="1"/>
      <c r="AH5678" s="1"/>
      <c r="AI5678" s="1"/>
      <c r="AJ5678" s="9" t="s">
        <v>52</v>
      </c>
      <c r="AK5678" s="9" t="s">
        <v>10143</v>
      </c>
      <c r="AL5678" s="9" t="s">
        <v>52</v>
      </c>
      <c r="AM5678" s="9" t="s">
        <v>52</v>
      </c>
    </row>
    <row r="5679" spans="1:39" ht="30" customHeight="1" x14ac:dyDescent="0.3">
      <c r="A5679" s="10" t="s">
        <v>5769</v>
      </c>
      <c r="B5679" s="10" t="s">
        <v>4714</v>
      </c>
      <c r="C5679" s="10" t="s">
        <v>4715</v>
      </c>
      <c r="D5679" s="11">
        <v>1.0399999999999999E-3</v>
      </c>
      <c r="E5679" s="15">
        <v>0</v>
      </c>
      <c r="F5679" s="17">
        <f>TRUNC(E5679*D5679,1)</f>
        <v>0</v>
      </c>
      <c r="G5679" s="15">
        <v>238739</v>
      </c>
      <c r="H5679" s="17">
        <f>TRUNC(G5679*D5679,1)</f>
        <v>248.2</v>
      </c>
      <c r="I5679" s="15">
        <v>0</v>
      </c>
      <c r="J5679" s="17">
        <f>TRUNC(I5679*D5679,1)</f>
        <v>0</v>
      </c>
      <c r="K5679" s="15">
        <f>TRUNC(E5679+G5679+I5679,1)</f>
        <v>238739</v>
      </c>
      <c r="L5679" s="17">
        <f>TRUNC(F5679+H5679+J5679,1)</f>
        <v>248.2</v>
      </c>
      <c r="M5679" s="10" t="s">
        <v>52</v>
      </c>
      <c r="N5679" s="9" t="s">
        <v>3245</v>
      </c>
      <c r="O5679" s="9" t="s">
        <v>5770</v>
      </c>
      <c r="P5679" s="9" t="s">
        <v>54</v>
      </c>
      <c r="Q5679" s="9" t="s">
        <v>54</v>
      </c>
      <c r="R5679" s="9" t="s">
        <v>67</v>
      </c>
      <c r="S5679" s="1"/>
      <c r="T5679" s="1"/>
      <c r="U5679" s="1"/>
      <c r="V5679" s="1">
        <v>1</v>
      </c>
      <c r="W5679" s="1">
        <v>2</v>
      </c>
      <c r="X5679" s="1">
        <v>3</v>
      </c>
      <c r="Y5679" s="1"/>
      <c r="Z5679" s="1"/>
      <c r="AA5679" s="1"/>
      <c r="AB5679" s="1"/>
      <c r="AC5679" s="1"/>
      <c r="AD5679" s="1"/>
      <c r="AE5679" s="1"/>
      <c r="AF5679" s="1"/>
      <c r="AG5679" s="1"/>
      <c r="AH5679" s="1"/>
      <c r="AI5679" s="1"/>
      <c r="AJ5679" s="9" t="s">
        <v>52</v>
      </c>
      <c r="AK5679" s="9" t="s">
        <v>10144</v>
      </c>
      <c r="AL5679" s="9" t="s">
        <v>52</v>
      </c>
      <c r="AM5679" s="9" t="s">
        <v>52</v>
      </c>
    </row>
    <row r="5680" spans="1:39" ht="30" customHeight="1" x14ac:dyDescent="0.3">
      <c r="A5680" s="10" t="s">
        <v>4750</v>
      </c>
      <c r="B5680" s="10" t="s">
        <v>4714</v>
      </c>
      <c r="C5680" s="10" t="s">
        <v>4715</v>
      </c>
      <c r="D5680" s="11">
        <v>7.7999999999999999E-4</v>
      </c>
      <c r="E5680" s="15">
        <v>0</v>
      </c>
      <c r="F5680" s="17">
        <f>TRUNC(E5680*D5680,1)</f>
        <v>0</v>
      </c>
      <c r="G5680" s="15">
        <v>192375</v>
      </c>
      <c r="H5680" s="17">
        <f>TRUNC(G5680*D5680,1)</f>
        <v>150</v>
      </c>
      <c r="I5680" s="15">
        <v>0</v>
      </c>
      <c r="J5680" s="17">
        <f>TRUNC(I5680*D5680,1)</f>
        <v>0</v>
      </c>
      <c r="K5680" s="15">
        <f>TRUNC(E5680+G5680+I5680,1)</f>
        <v>192375</v>
      </c>
      <c r="L5680" s="17">
        <f>TRUNC(F5680+H5680+J5680,1)</f>
        <v>150</v>
      </c>
      <c r="M5680" s="10" t="s">
        <v>52</v>
      </c>
      <c r="N5680" s="9" t="s">
        <v>3245</v>
      </c>
      <c r="O5680" s="9" t="s">
        <v>4751</v>
      </c>
      <c r="P5680" s="9" t="s">
        <v>54</v>
      </c>
      <c r="Q5680" s="9" t="s">
        <v>54</v>
      </c>
      <c r="R5680" s="9" t="s">
        <v>67</v>
      </c>
      <c r="S5680" s="1"/>
      <c r="T5680" s="1"/>
      <c r="U5680" s="1"/>
      <c r="V5680" s="1">
        <v>1</v>
      </c>
      <c r="W5680" s="1">
        <v>2</v>
      </c>
      <c r="X5680" s="1">
        <v>3</v>
      </c>
      <c r="Y5680" s="1"/>
      <c r="Z5680" s="1"/>
      <c r="AA5680" s="1"/>
      <c r="AB5680" s="1"/>
      <c r="AC5680" s="1"/>
      <c r="AD5680" s="1"/>
      <c r="AE5680" s="1"/>
      <c r="AF5680" s="1"/>
      <c r="AG5680" s="1"/>
      <c r="AH5680" s="1"/>
      <c r="AI5680" s="1"/>
      <c r="AJ5680" s="9" t="s">
        <v>52</v>
      </c>
      <c r="AK5680" s="9" t="s">
        <v>10145</v>
      </c>
      <c r="AL5680" s="9" t="s">
        <v>52</v>
      </c>
      <c r="AM5680" s="9" t="s">
        <v>52</v>
      </c>
    </row>
    <row r="5681" spans="1:39" ht="30" customHeight="1" x14ac:dyDescent="0.3">
      <c r="A5681" s="10" t="s">
        <v>4720</v>
      </c>
      <c r="B5681" s="10" t="s">
        <v>4714</v>
      </c>
      <c r="C5681" s="10" t="s">
        <v>4715</v>
      </c>
      <c r="D5681" s="11">
        <v>5.1999999999999995E-4</v>
      </c>
      <c r="E5681" s="15">
        <v>0</v>
      </c>
      <c r="F5681" s="17">
        <f>TRUNC(E5681*D5681,1)</f>
        <v>0</v>
      </c>
      <c r="G5681" s="15">
        <v>153671</v>
      </c>
      <c r="H5681" s="17">
        <f>TRUNC(G5681*D5681,1)</f>
        <v>79.900000000000006</v>
      </c>
      <c r="I5681" s="15">
        <v>0</v>
      </c>
      <c r="J5681" s="17">
        <f>TRUNC(I5681*D5681,1)</f>
        <v>0</v>
      </c>
      <c r="K5681" s="15">
        <f>TRUNC(E5681+G5681+I5681,1)</f>
        <v>153671</v>
      </c>
      <c r="L5681" s="17">
        <f>TRUNC(F5681+H5681+J5681,1)</f>
        <v>79.900000000000006</v>
      </c>
      <c r="M5681" s="10" t="s">
        <v>52</v>
      </c>
      <c r="N5681" s="9" t="s">
        <v>3245</v>
      </c>
      <c r="O5681" s="9" t="s">
        <v>4721</v>
      </c>
      <c r="P5681" s="9" t="s">
        <v>54</v>
      </c>
      <c r="Q5681" s="9" t="s">
        <v>54</v>
      </c>
      <c r="R5681" s="9" t="s">
        <v>67</v>
      </c>
      <c r="S5681" s="1"/>
      <c r="T5681" s="1"/>
      <c r="U5681" s="1"/>
      <c r="V5681" s="1">
        <v>1</v>
      </c>
      <c r="W5681" s="1">
        <v>2</v>
      </c>
      <c r="X5681" s="1">
        <v>3</v>
      </c>
      <c r="Y5681" s="1"/>
      <c r="Z5681" s="1"/>
      <c r="AA5681" s="1"/>
      <c r="AB5681" s="1"/>
      <c r="AC5681" s="1"/>
      <c r="AD5681" s="1"/>
      <c r="AE5681" s="1"/>
      <c r="AF5681" s="1"/>
      <c r="AG5681" s="1"/>
      <c r="AH5681" s="1"/>
      <c r="AI5681" s="1"/>
      <c r="AJ5681" s="9" t="s">
        <v>52</v>
      </c>
      <c r="AK5681" s="9" t="s">
        <v>10146</v>
      </c>
      <c r="AL5681" s="9" t="s">
        <v>52</v>
      </c>
      <c r="AM5681" s="9" t="s">
        <v>52</v>
      </c>
    </row>
    <row r="5682" spans="1:39" ht="30" customHeight="1" x14ac:dyDescent="0.3">
      <c r="A5682" s="10" t="s">
        <v>7817</v>
      </c>
      <c r="B5682" s="10" t="s">
        <v>9139</v>
      </c>
      <c r="C5682" s="10" t="s">
        <v>732</v>
      </c>
      <c r="D5682" s="11">
        <v>1</v>
      </c>
      <c r="E5682" s="15">
        <v>0</v>
      </c>
      <c r="F5682" s="17">
        <f>TRUNC(E5682*D5682,1)</f>
        <v>0</v>
      </c>
      <c r="G5682" s="15">
        <f>TRUNC(SUMIF(V5678:V5684, RIGHTB(O5682, 1), H5678:H5684)*U5682, 2)</f>
        <v>324.18</v>
      </c>
      <c r="H5682" s="17">
        <f>TRUNC(G5682*D5682,1)</f>
        <v>324.10000000000002</v>
      </c>
      <c r="I5682" s="15">
        <v>0</v>
      </c>
      <c r="J5682" s="17">
        <f>TRUNC(I5682*D5682,1)</f>
        <v>0</v>
      </c>
      <c r="K5682" s="15">
        <f>TRUNC(E5682+G5682+I5682,1)</f>
        <v>324.10000000000002</v>
      </c>
      <c r="L5682" s="17">
        <f>TRUNC(F5682+H5682+J5682,1)</f>
        <v>324.10000000000002</v>
      </c>
      <c r="M5682" s="10" t="s">
        <v>52</v>
      </c>
      <c r="N5682" s="9" t="s">
        <v>3245</v>
      </c>
      <c r="O5682" s="9" t="s">
        <v>4729</v>
      </c>
      <c r="P5682" s="9" t="s">
        <v>54</v>
      </c>
      <c r="Q5682" s="9" t="s">
        <v>54</v>
      </c>
      <c r="R5682" s="9" t="s">
        <v>54</v>
      </c>
      <c r="S5682" s="1">
        <v>1</v>
      </c>
      <c r="T5682" s="1">
        <v>1</v>
      </c>
      <c r="U5682" s="1">
        <v>0.3</v>
      </c>
      <c r="V5682" s="1"/>
      <c r="W5682" s="1">
        <v>2</v>
      </c>
      <c r="X5682" s="1">
        <v>3</v>
      </c>
      <c r="Y5682" s="1"/>
      <c r="Z5682" s="1"/>
      <c r="AA5682" s="1"/>
      <c r="AB5682" s="1"/>
      <c r="AC5682" s="1"/>
      <c r="AD5682" s="1"/>
      <c r="AE5682" s="1"/>
      <c r="AF5682" s="1"/>
      <c r="AG5682" s="1"/>
      <c r="AH5682" s="1"/>
      <c r="AI5682" s="1"/>
      <c r="AJ5682" s="9" t="s">
        <v>52</v>
      </c>
      <c r="AK5682" s="9" t="s">
        <v>10147</v>
      </c>
      <c r="AL5682" s="9" t="s">
        <v>52</v>
      </c>
      <c r="AM5682" s="9" t="s">
        <v>52</v>
      </c>
    </row>
    <row r="5683" spans="1:39" ht="30" customHeight="1" x14ac:dyDescent="0.3">
      <c r="A5683" s="10" t="s">
        <v>4727</v>
      </c>
      <c r="B5683" s="10" t="s">
        <v>5951</v>
      </c>
      <c r="C5683" s="10" t="s">
        <v>732</v>
      </c>
      <c r="D5683" s="11">
        <v>1</v>
      </c>
      <c r="E5683" s="15">
        <v>0</v>
      </c>
      <c r="F5683" s="17">
        <f>TRUNC(E5683*D5683,1)</f>
        <v>0</v>
      </c>
      <c r="G5683" s="15">
        <v>0</v>
      </c>
      <c r="H5683" s="17">
        <f>TRUNC(G5683*D5683,1)</f>
        <v>0</v>
      </c>
      <c r="I5683" s="15">
        <f>TRUNC(SUMIF(W5678:W5684, RIGHTB(O5683, 1), H5678:H5684)*U5683, 2)</f>
        <v>70.23</v>
      </c>
      <c r="J5683" s="17">
        <f>TRUNC(I5683*D5683,1)</f>
        <v>70.2</v>
      </c>
      <c r="K5683" s="15">
        <f>TRUNC(E5683+G5683+I5683,1)</f>
        <v>70.2</v>
      </c>
      <c r="L5683" s="17">
        <f>TRUNC(F5683+H5683+J5683,1)</f>
        <v>70.2</v>
      </c>
      <c r="M5683" s="10" t="s">
        <v>52</v>
      </c>
      <c r="N5683" s="9" t="s">
        <v>3245</v>
      </c>
      <c r="O5683" s="9" t="s">
        <v>4733</v>
      </c>
      <c r="P5683" s="9" t="s">
        <v>54</v>
      </c>
      <c r="Q5683" s="9" t="s">
        <v>54</v>
      </c>
      <c r="R5683" s="9" t="s">
        <v>54</v>
      </c>
      <c r="S5683" s="1">
        <v>1</v>
      </c>
      <c r="T5683" s="1">
        <v>2</v>
      </c>
      <c r="U5683" s="1">
        <v>0.05</v>
      </c>
      <c r="V5683" s="1"/>
      <c r="W5683" s="1"/>
      <c r="X5683" s="1"/>
      <c r="Y5683" s="1"/>
      <c r="Z5683" s="1"/>
      <c r="AA5683" s="1"/>
      <c r="AB5683" s="1"/>
      <c r="AC5683" s="1"/>
      <c r="AD5683" s="1"/>
      <c r="AE5683" s="1"/>
      <c r="AF5683" s="1"/>
      <c r="AG5683" s="1"/>
      <c r="AH5683" s="1"/>
      <c r="AI5683" s="1"/>
      <c r="AJ5683" s="9" t="s">
        <v>52</v>
      </c>
      <c r="AK5683" s="9" t="s">
        <v>10148</v>
      </c>
      <c r="AL5683" s="9" t="s">
        <v>52</v>
      </c>
      <c r="AM5683" s="9" t="s">
        <v>52</v>
      </c>
    </row>
    <row r="5684" spans="1:39" ht="30" customHeight="1" x14ac:dyDescent="0.3">
      <c r="A5684" s="10" t="s">
        <v>5467</v>
      </c>
      <c r="B5684" s="10" t="s">
        <v>4797</v>
      </c>
      <c r="C5684" s="10" t="s">
        <v>732</v>
      </c>
      <c r="D5684" s="11">
        <v>1</v>
      </c>
      <c r="E5684" s="15">
        <v>0</v>
      </c>
      <c r="F5684" s="17">
        <f>TRUNC(E5684*D5684,1)</f>
        <v>0</v>
      </c>
      <c r="G5684" s="15">
        <v>0</v>
      </c>
      <c r="H5684" s="17">
        <f>TRUNC(G5684*D5684,1)</f>
        <v>0</v>
      </c>
      <c r="I5684" s="15">
        <f>TRUNC(SUMIF(X5678:X5684, RIGHTB(O5684, 1), H5678:H5684)*U5684, 2)</f>
        <v>42.14</v>
      </c>
      <c r="J5684" s="17">
        <f>TRUNC(I5684*D5684,1)</f>
        <v>42.1</v>
      </c>
      <c r="K5684" s="15">
        <f>TRUNC(E5684+G5684+I5684,1)</f>
        <v>42.1</v>
      </c>
      <c r="L5684" s="17">
        <f>TRUNC(F5684+H5684+J5684,1)</f>
        <v>42.1</v>
      </c>
      <c r="M5684" s="10" t="s">
        <v>52</v>
      </c>
      <c r="N5684" s="9" t="s">
        <v>3245</v>
      </c>
      <c r="O5684" s="9" t="s">
        <v>7954</v>
      </c>
      <c r="P5684" s="9" t="s">
        <v>54</v>
      </c>
      <c r="Q5684" s="9" t="s">
        <v>54</v>
      </c>
      <c r="R5684" s="9" t="s">
        <v>54</v>
      </c>
      <c r="S5684" s="1">
        <v>1</v>
      </c>
      <c r="T5684" s="1">
        <v>2</v>
      </c>
      <c r="U5684" s="1">
        <v>0.03</v>
      </c>
      <c r="V5684" s="1"/>
      <c r="W5684" s="1"/>
      <c r="X5684" s="1"/>
      <c r="Y5684" s="1"/>
      <c r="Z5684" s="1"/>
      <c r="AA5684" s="1"/>
      <c r="AB5684" s="1"/>
      <c r="AC5684" s="1"/>
      <c r="AD5684" s="1"/>
      <c r="AE5684" s="1"/>
      <c r="AF5684" s="1"/>
      <c r="AG5684" s="1"/>
      <c r="AH5684" s="1"/>
      <c r="AI5684" s="1"/>
      <c r="AJ5684" s="9" t="s">
        <v>52</v>
      </c>
      <c r="AK5684" s="9" t="s">
        <v>10149</v>
      </c>
      <c r="AL5684" s="9" t="s">
        <v>52</v>
      </c>
      <c r="AM5684" s="9" t="s">
        <v>52</v>
      </c>
    </row>
    <row r="5685" spans="1:39" ht="30" customHeight="1" x14ac:dyDescent="0.3">
      <c r="A5685" s="10" t="s">
        <v>4735</v>
      </c>
      <c r="B5685" s="10" t="s">
        <v>52</v>
      </c>
      <c r="C5685" s="10" t="s">
        <v>52</v>
      </c>
      <c r="D5685" s="11"/>
      <c r="E5685" s="15"/>
      <c r="F5685" s="17">
        <f>TRUNC(SUMIF(N5678:N5684, N5677, F5678:F5684),0)</f>
        <v>0</v>
      </c>
      <c r="G5685" s="15"/>
      <c r="H5685" s="17">
        <f>TRUNC(SUMIF(N5678:N5684, N5677, H5678:H5684),0)</f>
        <v>1404</v>
      </c>
      <c r="I5685" s="15"/>
      <c r="J5685" s="17">
        <f>TRUNC(SUMIF(N5678:N5684, N5677, J5678:J5684),0)</f>
        <v>112</v>
      </c>
      <c r="K5685" s="15"/>
      <c r="L5685" s="17">
        <f>F5685+H5685+J5685</f>
        <v>1516</v>
      </c>
      <c r="M5685" s="10" t="s">
        <v>52</v>
      </c>
      <c r="N5685" s="9" t="s">
        <v>4736</v>
      </c>
      <c r="O5685" s="9" t="s">
        <v>4736</v>
      </c>
      <c r="P5685" s="9" t="s">
        <v>52</v>
      </c>
      <c r="Q5685" s="9" t="s">
        <v>52</v>
      </c>
      <c r="R5685" s="9" t="s">
        <v>52</v>
      </c>
      <c r="S5685" s="1"/>
      <c r="T5685" s="1"/>
      <c r="U5685" s="1"/>
      <c r="V5685" s="1"/>
      <c r="W5685" s="1"/>
      <c r="X5685" s="1"/>
      <c r="Y5685" s="1"/>
      <c r="Z5685" s="1"/>
      <c r="AA5685" s="1"/>
      <c r="AB5685" s="1"/>
      <c r="AC5685" s="1"/>
      <c r="AD5685" s="1"/>
      <c r="AE5685" s="1"/>
      <c r="AF5685" s="1"/>
      <c r="AG5685" s="1"/>
      <c r="AH5685" s="1"/>
      <c r="AI5685" s="1"/>
      <c r="AJ5685" s="9" t="s">
        <v>52</v>
      </c>
      <c r="AK5685" s="9" t="s">
        <v>52</v>
      </c>
      <c r="AL5685" s="9" t="s">
        <v>52</v>
      </c>
      <c r="AM5685" s="9" t="s">
        <v>52</v>
      </c>
    </row>
    <row r="5686" spans="1:39" ht="30" customHeight="1" x14ac:dyDescent="0.3">
      <c r="A5686" s="11"/>
      <c r="B5686" s="11"/>
      <c r="C5686" s="11"/>
      <c r="D5686" s="11"/>
      <c r="E5686" s="15"/>
      <c r="F5686" s="17"/>
      <c r="G5686" s="15"/>
      <c r="H5686" s="17"/>
      <c r="I5686" s="15"/>
      <c r="J5686" s="17"/>
      <c r="K5686" s="15"/>
      <c r="L5686" s="17"/>
      <c r="M5686" s="11"/>
    </row>
    <row r="5687" spans="1:39" ht="30" customHeight="1" x14ac:dyDescent="0.3">
      <c r="A5687" s="14" t="s">
        <v>10150</v>
      </c>
      <c r="B5687" s="14"/>
      <c r="C5687" s="14"/>
      <c r="D5687" s="14"/>
      <c r="E5687" s="16"/>
      <c r="F5687" s="18"/>
      <c r="G5687" s="16"/>
      <c r="H5687" s="18"/>
      <c r="I5687" s="16"/>
      <c r="J5687" s="18"/>
      <c r="K5687" s="16"/>
      <c r="L5687" s="18"/>
      <c r="M5687" s="14"/>
      <c r="N5687" s="5" t="s">
        <v>3248</v>
      </c>
    </row>
    <row r="5688" spans="1:39" ht="30" customHeight="1" x14ac:dyDescent="0.3">
      <c r="A5688" s="10" t="s">
        <v>5747</v>
      </c>
      <c r="B5688" s="10" t="s">
        <v>4714</v>
      </c>
      <c r="C5688" s="10" t="s">
        <v>4715</v>
      </c>
      <c r="D5688" s="11">
        <v>3.7100000000000002E-3</v>
      </c>
      <c r="E5688" s="15">
        <v>0</v>
      </c>
      <c r="F5688" s="17">
        <f>TRUNC(E5688*D5688,1)</f>
        <v>0</v>
      </c>
      <c r="G5688" s="15">
        <v>211415</v>
      </c>
      <c r="H5688" s="17">
        <f>TRUNC(G5688*D5688,1)</f>
        <v>784.3</v>
      </c>
      <c r="I5688" s="15">
        <v>0</v>
      </c>
      <c r="J5688" s="17">
        <f>TRUNC(I5688*D5688,1)</f>
        <v>0</v>
      </c>
      <c r="K5688" s="15">
        <f>TRUNC(E5688+G5688+I5688,1)</f>
        <v>211415</v>
      </c>
      <c r="L5688" s="17">
        <f>TRUNC(F5688+H5688+J5688,1)</f>
        <v>784.3</v>
      </c>
      <c r="M5688" s="10" t="s">
        <v>52</v>
      </c>
      <c r="N5688" s="9" t="s">
        <v>3248</v>
      </c>
      <c r="O5688" s="9" t="s">
        <v>5748</v>
      </c>
      <c r="P5688" s="9" t="s">
        <v>54</v>
      </c>
      <c r="Q5688" s="9" t="s">
        <v>54</v>
      </c>
      <c r="R5688" s="9" t="s">
        <v>67</v>
      </c>
      <c r="S5688" s="1"/>
      <c r="T5688" s="1"/>
      <c r="U5688" s="1"/>
      <c r="V5688" s="1">
        <v>1</v>
      </c>
      <c r="W5688" s="1">
        <v>2</v>
      </c>
      <c r="X5688" s="1">
        <v>3</v>
      </c>
      <c r="Y5688" s="1"/>
      <c r="Z5688" s="1"/>
      <c r="AA5688" s="1"/>
      <c r="AB5688" s="1"/>
      <c r="AC5688" s="1"/>
      <c r="AD5688" s="1"/>
      <c r="AE5688" s="1"/>
      <c r="AF5688" s="1"/>
      <c r="AG5688" s="1"/>
      <c r="AH5688" s="1"/>
      <c r="AI5688" s="1"/>
      <c r="AJ5688" s="9" t="s">
        <v>52</v>
      </c>
      <c r="AK5688" s="9" t="s">
        <v>10152</v>
      </c>
      <c r="AL5688" s="9" t="s">
        <v>52</v>
      </c>
      <c r="AM5688" s="9" t="s">
        <v>52</v>
      </c>
    </row>
    <row r="5689" spans="1:39" ht="30" customHeight="1" x14ac:dyDescent="0.3">
      <c r="A5689" s="10" t="s">
        <v>5769</v>
      </c>
      <c r="B5689" s="10" t="s">
        <v>4714</v>
      </c>
      <c r="C5689" s="10" t="s">
        <v>4715</v>
      </c>
      <c r="D5689" s="11">
        <v>1.3500000000000001E-3</v>
      </c>
      <c r="E5689" s="15">
        <v>0</v>
      </c>
      <c r="F5689" s="17">
        <f>TRUNC(E5689*D5689,1)</f>
        <v>0</v>
      </c>
      <c r="G5689" s="15">
        <v>238739</v>
      </c>
      <c r="H5689" s="17">
        <f>TRUNC(G5689*D5689,1)</f>
        <v>322.2</v>
      </c>
      <c r="I5689" s="15">
        <v>0</v>
      </c>
      <c r="J5689" s="17">
        <f>TRUNC(I5689*D5689,1)</f>
        <v>0</v>
      </c>
      <c r="K5689" s="15">
        <f>TRUNC(E5689+G5689+I5689,1)</f>
        <v>238739</v>
      </c>
      <c r="L5689" s="17">
        <f>TRUNC(F5689+H5689+J5689,1)</f>
        <v>322.2</v>
      </c>
      <c r="M5689" s="10" t="s">
        <v>52</v>
      </c>
      <c r="N5689" s="9" t="s">
        <v>3248</v>
      </c>
      <c r="O5689" s="9" t="s">
        <v>5770</v>
      </c>
      <c r="P5689" s="9" t="s">
        <v>54</v>
      </c>
      <c r="Q5689" s="9" t="s">
        <v>54</v>
      </c>
      <c r="R5689" s="9" t="s">
        <v>67</v>
      </c>
      <c r="S5689" s="1"/>
      <c r="T5689" s="1"/>
      <c r="U5689" s="1"/>
      <c r="V5689" s="1">
        <v>1</v>
      </c>
      <c r="W5689" s="1">
        <v>2</v>
      </c>
      <c r="X5689" s="1">
        <v>3</v>
      </c>
      <c r="Y5689" s="1"/>
      <c r="Z5689" s="1"/>
      <c r="AA5689" s="1"/>
      <c r="AB5689" s="1"/>
      <c r="AC5689" s="1"/>
      <c r="AD5689" s="1"/>
      <c r="AE5689" s="1"/>
      <c r="AF5689" s="1"/>
      <c r="AG5689" s="1"/>
      <c r="AH5689" s="1"/>
      <c r="AI5689" s="1"/>
      <c r="AJ5689" s="9" t="s">
        <v>52</v>
      </c>
      <c r="AK5689" s="9" t="s">
        <v>10153</v>
      </c>
      <c r="AL5689" s="9" t="s">
        <v>52</v>
      </c>
      <c r="AM5689" s="9" t="s">
        <v>52</v>
      </c>
    </row>
    <row r="5690" spans="1:39" ht="30" customHeight="1" x14ac:dyDescent="0.3">
      <c r="A5690" s="10" t="s">
        <v>4750</v>
      </c>
      <c r="B5690" s="10" t="s">
        <v>4714</v>
      </c>
      <c r="C5690" s="10" t="s">
        <v>4715</v>
      </c>
      <c r="D5690" s="11">
        <v>1.01E-3</v>
      </c>
      <c r="E5690" s="15">
        <v>0</v>
      </c>
      <c r="F5690" s="17">
        <f>TRUNC(E5690*D5690,1)</f>
        <v>0</v>
      </c>
      <c r="G5690" s="15">
        <v>192375</v>
      </c>
      <c r="H5690" s="17">
        <f>TRUNC(G5690*D5690,1)</f>
        <v>194.2</v>
      </c>
      <c r="I5690" s="15">
        <v>0</v>
      </c>
      <c r="J5690" s="17">
        <f>TRUNC(I5690*D5690,1)</f>
        <v>0</v>
      </c>
      <c r="K5690" s="15">
        <f>TRUNC(E5690+G5690+I5690,1)</f>
        <v>192375</v>
      </c>
      <c r="L5690" s="17">
        <f>TRUNC(F5690+H5690+J5690,1)</f>
        <v>194.2</v>
      </c>
      <c r="M5690" s="10" t="s">
        <v>52</v>
      </c>
      <c r="N5690" s="9" t="s">
        <v>3248</v>
      </c>
      <c r="O5690" s="9" t="s">
        <v>4751</v>
      </c>
      <c r="P5690" s="9" t="s">
        <v>54</v>
      </c>
      <c r="Q5690" s="9" t="s">
        <v>54</v>
      </c>
      <c r="R5690" s="9" t="s">
        <v>67</v>
      </c>
      <c r="S5690" s="1"/>
      <c r="T5690" s="1"/>
      <c r="U5690" s="1"/>
      <c r="V5690" s="1">
        <v>1</v>
      </c>
      <c r="W5690" s="1">
        <v>2</v>
      </c>
      <c r="X5690" s="1">
        <v>3</v>
      </c>
      <c r="Y5690" s="1"/>
      <c r="Z5690" s="1"/>
      <c r="AA5690" s="1"/>
      <c r="AB5690" s="1"/>
      <c r="AC5690" s="1"/>
      <c r="AD5690" s="1"/>
      <c r="AE5690" s="1"/>
      <c r="AF5690" s="1"/>
      <c r="AG5690" s="1"/>
      <c r="AH5690" s="1"/>
      <c r="AI5690" s="1"/>
      <c r="AJ5690" s="9" t="s">
        <v>52</v>
      </c>
      <c r="AK5690" s="9" t="s">
        <v>10154</v>
      </c>
      <c r="AL5690" s="9" t="s">
        <v>52</v>
      </c>
      <c r="AM5690" s="9" t="s">
        <v>52</v>
      </c>
    </row>
    <row r="5691" spans="1:39" ht="30" customHeight="1" x14ac:dyDescent="0.3">
      <c r="A5691" s="10" t="s">
        <v>4720</v>
      </c>
      <c r="B5691" s="10" t="s">
        <v>4714</v>
      </c>
      <c r="C5691" s="10" t="s">
        <v>4715</v>
      </c>
      <c r="D5691" s="11">
        <v>6.8000000000000005E-4</v>
      </c>
      <c r="E5691" s="15">
        <v>0</v>
      </c>
      <c r="F5691" s="17">
        <f>TRUNC(E5691*D5691,1)</f>
        <v>0</v>
      </c>
      <c r="G5691" s="15">
        <v>153671</v>
      </c>
      <c r="H5691" s="17">
        <f>TRUNC(G5691*D5691,1)</f>
        <v>104.4</v>
      </c>
      <c r="I5691" s="15">
        <v>0</v>
      </c>
      <c r="J5691" s="17">
        <f>TRUNC(I5691*D5691,1)</f>
        <v>0</v>
      </c>
      <c r="K5691" s="15">
        <f>TRUNC(E5691+G5691+I5691,1)</f>
        <v>153671</v>
      </c>
      <c r="L5691" s="17">
        <f>TRUNC(F5691+H5691+J5691,1)</f>
        <v>104.4</v>
      </c>
      <c r="M5691" s="10" t="s">
        <v>52</v>
      </c>
      <c r="N5691" s="9" t="s">
        <v>3248</v>
      </c>
      <c r="O5691" s="9" t="s">
        <v>4721</v>
      </c>
      <c r="P5691" s="9" t="s">
        <v>54</v>
      </c>
      <c r="Q5691" s="9" t="s">
        <v>54</v>
      </c>
      <c r="R5691" s="9" t="s">
        <v>67</v>
      </c>
      <c r="S5691" s="1"/>
      <c r="T5691" s="1"/>
      <c r="U5691" s="1"/>
      <c r="V5691" s="1">
        <v>1</v>
      </c>
      <c r="W5691" s="1">
        <v>2</v>
      </c>
      <c r="X5691" s="1">
        <v>3</v>
      </c>
      <c r="Y5691" s="1"/>
      <c r="Z5691" s="1"/>
      <c r="AA5691" s="1"/>
      <c r="AB5691" s="1"/>
      <c r="AC5691" s="1"/>
      <c r="AD5691" s="1"/>
      <c r="AE5691" s="1"/>
      <c r="AF5691" s="1"/>
      <c r="AG5691" s="1"/>
      <c r="AH5691" s="1"/>
      <c r="AI5691" s="1"/>
      <c r="AJ5691" s="9" t="s">
        <v>52</v>
      </c>
      <c r="AK5691" s="9" t="s">
        <v>10155</v>
      </c>
      <c r="AL5691" s="9" t="s">
        <v>52</v>
      </c>
      <c r="AM5691" s="9" t="s">
        <v>52</v>
      </c>
    </row>
    <row r="5692" spans="1:39" ht="30" customHeight="1" x14ac:dyDescent="0.3">
      <c r="A5692" s="10" t="s">
        <v>7817</v>
      </c>
      <c r="B5692" s="10" t="s">
        <v>9139</v>
      </c>
      <c r="C5692" s="10" t="s">
        <v>732</v>
      </c>
      <c r="D5692" s="11">
        <v>1</v>
      </c>
      <c r="E5692" s="15">
        <v>0</v>
      </c>
      <c r="F5692" s="17">
        <f>TRUNC(E5692*D5692,1)</f>
        <v>0</v>
      </c>
      <c r="G5692" s="15">
        <f>TRUNC(SUMIF(V5688:V5694, RIGHTB(O5692, 1), H5688:H5694)*U5692, 2)</f>
        <v>421.53</v>
      </c>
      <c r="H5692" s="17">
        <f>TRUNC(G5692*D5692,1)</f>
        <v>421.5</v>
      </c>
      <c r="I5692" s="15">
        <v>0</v>
      </c>
      <c r="J5692" s="17">
        <f>TRUNC(I5692*D5692,1)</f>
        <v>0</v>
      </c>
      <c r="K5692" s="15">
        <f>TRUNC(E5692+G5692+I5692,1)</f>
        <v>421.5</v>
      </c>
      <c r="L5692" s="17">
        <f>TRUNC(F5692+H5692+J5692,1)</f>
        <v>421.5</v>
      </c>
      <c r="M5692" s="10" t="s">
        <v>52</v>
      </c>
      <c r="N5692" s="9" t="s">
        <v>3248</v>
      </c>
      <c r="O5692" s="9" t="s">
        <v>4729</v>
      </c>
      <c r="P5692" s="9" t="s">
        <v>54</v>
      </c>
      <c r="Q5692" s="9" t="s">
        <v>54</v>
      </c>
      <c r="R5692" s="9" t="s">
        <v>54</v>
      </c>
      <c r="S5692" s="1">
        <v>1</v>
      </c>
      <c r="T5692" s="1">
        <v>1</v>
      </c>
      <c r="U5692" s="1">
        <v>0.3</v>
      </c>
      <c r="V5692" s="1"/>
      <c r="W5692" s="1">
        <v>2</v>
      </c>
      <c r="X5692" s="1">
        <v>3</v>
      </c>
      <c r="Y5692" s="1"/>
      <c r="Z5692" s="1"/>
      <c r="AA5692" s="1"/>
      <c r="AB5692" s="1"/>
      <c r="AC5692" s="1"/>
      <c r="AD5692" s="1"/>
      <c r="AE5692" s="1"/>
      <c r="AF5692" s="1"/>
      <c r="AG5692" s="1"/>
      <c r="AH5692" s="1"/>
      <c r="AI5692" s="1"/>
      <c r="AJ5692" s="9" t="s">
        <v>52</v>
      </c>
      <c r="AK5692" s="9" t="s">
        <v>10156</v>
      </c>
      <c r="AL5692" s="9" t="s">
        <v>52</v>
      </c>
      <c r="AM5692" s="9" t="s">
        <v>52</v>
      </c>
    </row>
    <row r="5693" spans="1:39" ht="30" customHeight="1" x14ac:dyDescent="0.3">
      <c r="A5693" s="10" t="s">
        <v>4727</v>
      </c>
      <c r="B5693" s="10" t="s">
        <v>5831</v>
      </c>
      <c r="C5693" s="10" t="s">
        <v>732</v>
      </c>
      <c r="D5693" s="11">
        <v>1</v>
      </c>
      <c r="E5693" s="15">
        <v>0</v>
      </c>
      <c r="F5693" s="17">
        <f>TRUNC(E5693*D5693,1)</f>
        <v>0</v>
      </c>
      <c r="G5693" s="15">
        <v>0</v>
      </c>
      <c r="H5693" s="17">
        <f>TRUNC(G5693*D5693,1)</f>
        <v>0</v>
      </c>
      <c r="I5693" s="15">
        <f>TRUNC(SUMIF(W5688:W5694, RIGHTB(O5693, 1), H5688:H5694)*U5693, 2)</f>
        <v>73.06</v>
      </c>
      <c r="J5693" s="17">
        <f>TRUNC(I5693*D5693,1)</f>
        <v>73</v>
      </c>
      <c r="K5693" s="15">
        <f>TRUNC(E5693+G5693+I5693,1)</f>
        <v>73</v>
      </c>
      <c r="L5693" s="17">
        <f>TRUNC(F5693+H5693+J5693,1)</f>
        <v>73</v>
      </c>
      <c r="M5693" s="10" t="s">
        <v>52</v>
      </c>
      <c r="N5693" s="9" t="s">
        <v>3248</v>
      </c>
      <c r="O5693" s="9" t="s">
        <v>4733</v>
      </c>
      <c r="P5693" s="9" t="s">
        <v>54</v>
      </c>
      <c r="Q5693" s="9" t="s">
        <v>54</v>
      </c>
      <c r="R5693" s="9" t="s">
        <v>54</v>
      </c>
      <c r="S5693" s="1">
        <v>1</v>
      </c>
      <c r="T5693" s="1">
        <v>2</v>
      </c>
      <c r="U5693" s="1">
        <v>0.04</v>
      </c>
      <c r="V5693" s="1"/>
      <c r="W5693" s="1"/>
      <c r="X5693" s="1"/>
      <c r="Y5693" s="1"/>
      <c r="Z5693" s="1"/>
      <c r="AA5693" s="1"/>
      <c r="AB5693" s="1"/>
      <c r="AC5693" s="1"/>
      <c r="AD5693" s="1"/>
      <c r="AE5693" s="1"/>
      <c r="AF5693" s="1"/>
      <c r="AG5693" s="1"/>
      <c r="AH5693" s="1"/>
      <c r="AI5693" s="1"/>
      <c r="AJ5693" s="9" t="s">
        <v>52</v>
      </c>
      <c r="AK5693" s="9" t="s">
        <v>10157</v>
      </c>
      <c r="AL5693" s="9" t="s">
        <v>52</v>
      </c>
      <c r="AM5693" s="9" t="s">
        <v>52</v>
      </c>
    </row>
    <row r="5694" spans="1:39" ht="30" customHeight="1" x14ac:dyDescent="0.3">
      <c r="A5694" s="10" t="s">
        <v>5467</v>
      </c>
      <c r="B5694" s="10" t="s">
        <v>4728</v>
      </c>
      <c r="C5694" s="10" t="s">
        <v>732</v>
      </c>
      <c r="D5694" s="11">
        <v>1</v>
      </c>
      <c r="E5694" s="15">
        <v>0</v>
      </c>
      <c r="F5694" s="17">
        <f>TRUNC(E5694*D5694,1)</f>
        <v>0</v>
      </c>
      <c r="G5694" s="15">
        <v>0</v>
      </c>
      <c r="H5694" s="17">
        <f>TRUNC(G5694*D5694,1)</f>
        <v>0</v>
      </c>
      <c r="I5694" s="15">
        <f>TRUNC(SUMIF(X5688:X5694, RIGHTB(O5694, 1), H5688:H5694)*U5694, 2)</f>
        <v>36.53</v>
      </c>
      <c r="J5694" s="17">
        <f>TRUNC(I5694*D5694,1)</f>
        <v>36.5</v>
      </c>
      <c r="K5694" s="15">
        <f>TRUNC(E5694+G5694+I5694,1)</f>
        <v>36.5</v>
      </c>
      <c r="L5694" s="17">
        <f>TRUNC(F5694+H5694+J5694,1)</f>
        <v>36.5</v>
      </c>
      <c r="M5694" s="10" t="s">
        <v>52</v>
      </c>
      <c r="N5694" s="9" t="s">
        <v>3248</v>
      </c>
      <c r="O5694" s="9" t="s">
        <v>7954</v>
      </c>
      <c r="P5694" s="9" t="s">
        <v>54</v>
      </c>
      <c r="Q5694" s="9" t="s">
        <v>54</v>
      </c>
      <c r="R5694" s="9" t="s">
        <v>54</v>
      </c>
      <c r="S5694" s="1">
        <v>1</v>
      </c>
      <c r="T5694" s="1">
        <v>2</v>
      </c>
      <c r="U5694" s="1">
        <v>0.02</v>
      </c>
      <c r="V5694" s="1"/>
      <c r="W5694" s="1"/>
      <c r="X5694" s="1"/>
      <c r="Y5694" s="1"/>
      <c r="Z5694" s="1"/>
      <c r="AA5694" s="1"/>
      <c r="AB5694" s="1"/>
      <c r="AC5694" s="1"/>
      <c r="AD5694" s="1"/>
      <c r="AE5694" s="1"/>
      <c r="AF5694" s="1"/>
      <c r="AG5694" s="1"/>
      <c r="AH5694" s="1"/>
      <c r="AI5694" s="1"/>
      <c r="AJ5694" s="9" t="s">
        <v>52</v>
      </c>
      <c r="AK5694" s="9" t="s">
        <v>10158</v>
      </c>
      <c r="AL5694" s="9" t="s">
        <v>52</v>
      </c>
      <c r="AM5694" s="9" t="s">
        <v>52</v>
      </c>
    </row>
    <row r="5695" spans="1:39" ht="30" customHeight="1" x14ac:dyDescent="0.3">
      <c r="A5695" s="10" t="s">
        <v>4735</v>
      </c>
      <c r="B5695" s="10" t="s">
        <v>52</v>
      </c>
      <c r="C5695" s="10" t="s">
        <v>52</v>
      </c>
      <c r="D5695" s="11"/>
      <c r="E5695" s="15"/>
      <c r="F5695" s="17">
        <f>TRUNC(SUMIF(N5688:N5694, N5687, F5688:F5694),0)</f>
        <v>0</v>
      </c>
      <c r="G5695" s="15"/>
      <c r="H5695" s="17">
        <f>TRUNC(SUMIF(N5688:N5694, N5687, H5688:H5694),0)</f>
        <v>1826</v>
      </c>
      <c r="I5695" s="15"/>
      <c r="J5695" s="17">
        <f>TRUNC(SUMIF(N5688:N5694, N5687, J5688:J5694),0)</f>
        <v>109</v>
      </c>
      <c r="K5695" s="15"/>
      <c r="L5695" s="17">
        <f>F5695+H5695+J5695</f>
        <v>1935</v>
      </c>
      <c r="M5695" s="10" t="s">
        <v>52</v>
      </c>
      <c r="N5695" s="9" t="s">
        <v>4736</v>
      </c>
      <c r="O5695" s="9" t="s">
        <v>4736</v>
      </c>
      <c r="P5695" s="9" t="s">
        <v>52</v>
      </c>
      <c r="Q5695" s="9" t="s">
        <v>52</v>
      </c>
      <c r="R5695" s="9" t="s">
        <v>52</v>
      </c>
      <c r="S5695" s="1"/>
      <c r="T5695" s="1"/>
      <c r="U5695" s="1"/>
      <c r="V5695" s="1"/>
      <c r="W5695" s="1"/>
      <c r="X5695" s="1"/>
      <c r="Y5695" s="1"/>
      <c r="Z5695" s="1"/>
      <c r="AA5695" s="1"/>
      <c r="AB5695" s="1"/>
      <c r="AC5695" s="1"/>
      <c r="AD5695" s="1"/>
      <c r="AE5695" s="1"/>
      <c r="AF5695" s="1"/>
      <c r="AG5695" s="1"/>
      <c r="AH5695" s="1"/>
      <c r="AI5695" s="1"/>
      <c r="AJ5695" s="9" t="s">
        <v>52</v>
      </c>
      <c r="AK5695" s="9" t="s">
        <v>52</v>
      </c>
      <c r="AL5695" s="9" t="s">
        <v>52</v>
      </c>
      <c r="AM5695" s="9" t="s">
        <v>52</v>
      </c>
    </row>
    <row r="5696" spans="1:39" ht="30" customHeight="1" x14ac:dyDescent="0.3">
      <c r="A5696" s="11"/>
      <c r="B5696" s="11"/>
      <c r="C5696" s="11"/>
      <c r="D5696" s="11"/>
      <c r="E5696" s="15"/>
      <c r="F5696" s="17"/>
      <c r="G5696" s="15"/>
      <c r="H5696" s="17"/>
      <c r="I5696" s="15"/>
      <c r="J5696" s="17"/>
      <c r="K5696" s="15"/>
      <c r="L5696" s="17"/>
      <c r="M5696" s="11"/>
    </row>
    <row r="5697" spans="1:39" ht="30" customHeight="1" x14ac:dyDescent="0.3">
      <c r="A5697" s="14" t="s">
        <v>10159</v>
      </c>
      <c r="B5697" s="14"/>
      <c r="C5697" s="14"/>
      <c r="D5697" s="14"/>
      <c r="E5697" s="16"/>
      <c r="F5697" s="18"/>
      <c r="G5697" s="16"/>
      <c r="H5697" s="18"/>
      <c r="I5697" s="16"/>
      <c r="J5697" s="18"/>
      <c r="K5697" s="16"/>
      <c r="L5697" s="18"/>
      <c r="M5697" s="14"/>
      <c r="N5697" s="5" t="s">
        <v>3251</v>
      </c>
    </row>
    <row r="5698" spans="1:39" ht="30" customHeight="1" x14ac:dyDescent="0.3">
      <c r="A5698" s="10" t="s">
        <v>5747</v>
      </c>
      <c r="B5698" s="10" t="s">
        <v>4714</v>
      </c>
      <c r="C5698" s="10" t="s">
        <v>4715</v>
      </c>
      <c r="D5698" s="11">
        <v>7.0499999999999998E-3</v>
      </c>
      <c r="E5698" s="15">
        <v>0</v>
      </c>
      <c r="F5698" s="17">
        <f>TRUNC(E5698*D5698,1)</f>
        <v>0</v>
      </c>
      <c r="G5698" s="15">
        <v>211415</v>
      </c>
      <c r="H5698" s="17">
        <f>TRUNC(G5698*D5698,1)</f>
        <v>1490.4</v>
      </c>
      <c r="I5698" s="15">
        <v>0</v>
      </c>
      <c r="J5698" s="17">
        <f>TRUNC(I5698*D5698,1)</f>
        <v>0</v>
      </c>
      <c r="K5698" s="15">
        <f>TRUNC(E5698+G5698+I5698,1)</f>
        <v>211415</v>
      </c>
      <c r="L5698" s="17">
        <f>TRUNC(F5698+H5698+J5698,1)</f>
        <v>1490.4</v>
      </c>
      <c r="M5698" s="10" t="s">
        <v>52</v>
      </c>
      <c r="N5698" s="9" t="s">
        <v>3251</v>
      </c>
      <c r="O5698" s="9" t="s">
        <v>5748</v>
      </c>
      <c r="P5698" s="9" t="s">
        <v>54</v>
      </c>
      <c r="Q5698" s="9" t="s">
        <v>54</v>
      </c>
      <c r="R5698" s="9" t="s">
        <v>67</v>
      </c>
      <c r="S5698" s="1"/>
      <c r="T5698" s="1"/>
      <c r="U5698" s="1"/>
      <c r="V5698" s="1">
        <v>1</v>
      </c>
      <c r="W5698" s="1">
        <v>2</v>
      </c>
      <c r="X5698" s="1">
        <v>3</v>
      </c>
      <c r="Y5698" s="1"/>
      <c r="Z5698" s="1"/>
      <c r="AA5698" s="1"/>
      <c r="AB5698" s="1"/>
      <c r="AC5698" s="1"/>
      <c r="AD5698" s="1"/>
      <c r="AE5698" s="1"/>
      <c r="AF5698" s="1"/>
      <c r="AG5698" s="1"/>
      <c r="AH5698" s="1"/>
      <c r="AI5698" s="1"/>
      <c r="AJ5698" s="9" t="s">
        <v>52</v>
      </c>
      <c r="AK5698" s="9" t="s">
        <v>10161</v>
      </c>
      <c r="AL5698" s="9" t="s">
        <v>52</v>
      </c>
      <c r="AM5698" s="9" t="s">
        <v>52</v>
      </c>
    </row>
    <row r="5699" spans="1:39" ht="30" customHeight="1" x14ac:dyDescent="0.3">
      <c r="A5699" s="10" t="s">
        <v>5769</v>
      </c>
      <c r="B5699" s="10" t="s">
        <v>4714</v>
      </c>
      <c r="C5699" s="10" t="s">
        <v>4715</v>
      </c>
      <c r="D5699" s="11">
        <v>2.5699999999999998E-3</v>
      </c>
      <c r="E5699" s="15">
        <v>0</v>
      </c>
      <c r="F5699" s="17">
        <f>TRUNC(E5699*D5699,1)</f>
        <v>0</v>
      </c>
      <c r="G5699" s="15">
        <v>238739</v>
      </c>
      <c r="H5699" s="17">
        <f>TRUNC(G5699*D5699,1)</f>
        <v>613.5</v>
      </c>
      <c r="I5699" s="15">
        <v>0</v>
      </c>
      <c r="J5699" s="17">
        <f>TRUNC(I5699*D5699,1)</f>
        <v>0</v>
      </c>
      <c r="K5699" s="15">
        <f>TRUNC(E5699+G5699+I5699,1)</f>
        <v>238739</v>
      </c>
      <c r="L5699" s="17">
        <f>TRUNC(F5699+H5699+J5699,1)</f>
        <v>613.5</v>
      </c>
      <c r="M5699" s="10" t="s">
        <v>52</v>
      </c>
      <c r="N5699" s="9" t="s">
        <v>3251</v>
      </c>
      <c r="O5699" s="9" t="s">
        <v>5770</v>
      </c>
      <c r="P5699" s="9" t="s">
        <v>54</v>
      </c>
      <c r="Q5699" s="9" t="s">
        <v>54</v>
      </c>
      <c r="R5699" s="9" t="s">
        <v>67</v>
      </c>
      <c r="S5699" s="1"/>
      <c r="T5699" s="1"/>
      <c r="U5699" s="1"/>
      <c r="V5699" s="1">
        <v>1</v>
      </c>
      <c r="W5699" s="1">
        <v>2</v>
      </c>
      <c r="X5699" s="1">
        <v>3</v>
      </c>
      <c r="Y5699" s="1"/>
      <c r="Z5699" s="1"/>
      <c r="AA5699" s="1"/>
      <c r="AB5699" s="1"/>
      <c r="AC5699" s="1"/>
      <c r="AD5699" s="1"/>
      <c r="AE5699" s="1"/>
      <c r="AF5699" s="1"/>
      <c r="AG5699" s="1"/>
      <c r="AH5699" s="1"/>
      <c r="AI5699" s="1"/>
      <c r="AJ5699" s="9" t="s">
        <v>52</v>
      </c>
      <c r="AK5699" s="9" t="s">
        <v>10162</v>
      </c>
      <c r="AL5699" s="9" t="s">
        <v>52</v>
      </c>
      <c r="AM5699" s="9" t="s">
        <v>52</v>
      </c>
    </row>
    <row r="5700" spans="1:39" ht="30" customHeight="1" x14ac:dyDescent="0.3">
      <c r="A5700" s="10" t="s">
        <v>4720</v>
      </c>
      <c r="B5700" s="10" t="s">
        <v>4714</v>
      </c>
      <c r="C5700" s="10" t="s">
        <v>4715</v>
      </c>
      <c r="D5700" s="11">
        <v>1.92E-3</v>
      </c>
      <c r="E5700" s="15">
        <v>0</v>
      </c>
      <c r="F5700" s="17">
        <f>TRUNC(E5700*D5700,1)</f>
        <v>0</v>
      </c>
      <c r="G5700" s="15">
        <v>153671</v>
      </c>
      <c r="H5700" s="17">
        <f>TRUNC(G5700*D5700,1)</f>
        <v>295</v>
      </c>
      <c r="I5700" s="15">
        <v>0</v>
      </c>
      <c r="J5700" s="17">
        <f>TRUNC(I5700*D5700,1)</f>
        <v>0</v>
      </c>
      <c r="K5700" s="15">
        <f>TRUNC(E5700+G5700+I5700,1)</f>
        <v>153671</v>
      </c>
      <c r="L5700" s="17">
        <f>TRUNC(F5700+H5700+J5700,1)</f>
        <v>295</v>
      </c>
      <c r="M5700" s="10" t="s">
        <v>52</v>
      </c>
      <c r="N5700" s="9" t="s">
        <v>3251</v>
      </c>
      <c r="O5700" s="9" t="s">
        <v>4721</v>
      </c>
      <c r="P5700" s="9" t="s">
        <v>54</v>
      </c>
      <c r="Q5700" s="9" t="s">
        <v>54</v>
      </c>
      <c r="R5700" s="9" t="s">
        <v>67</v>
      </c>
      <c r="S5700" s="1"/>
      <c r="T5700" s="1"/>
      <c r="U5700" s="1"/>
      <c r="V5700" s="1">
        <v>1</v>
      </c>
      <c r="W5700" s="1">
        <v>2</v>
      </c>
      <c r="X5700" s="1">
        <v>3</v>
      </c>
      <c r="Y5700" s="1"/>
      <c r="Z5700" s="1"/>
      <c r="AA5700" s="1"/>
      <c r="AB5700" s="1"/>
      <c r="AC5700" s="1"/>
      <c r="AD5700" s="1"/>
      <c r="AE5700" s="1"/>
      <c r="AF5700" s="1"/>
      <c r="AG5700" s="1"/>
      <c r="AH5700" s="1"/>
      <c r="AI5700" s="1"/>
      <c r="AJ5700" s="9" t="s">
        <v>52</v>
      </c>
      <c r="AK5700" s="9" t="s">
        <v>10163</v>
      </c>
      <c r="AL5700" s="9" t="s">
        <v>52</v>
      </c>
      <c r="AM5700" s="9" t="s">
        <v>52</v>
      </c>
    </row>
    <row r="5701" spans="1:39" ht="30" customHeight="1" x14ac:dyDescent="0.3">
      <c r="A5701" s="10" t="s">
        <v>4750</v>
      </c>
      <c r="B5701" s="10" t="s">
        <v>4714</v>
      </c>
      <c r="C5701" s="10" t="s">
        <v>4715</v>
      </c>
      <c r="D5701" s="11">
        <v>1.2800000000000001E-3</v>
      </c>
      <c r="E5701" s="15">
        <v>0</v>
      </c>
      <c r="F5701" s="17">
        <f>TRUNC(E5701*D5701,1)</f>
        <v>0</v>
      </c>
      <c r="G5701" s="15">
        <v>192375</v>
      </c>
      <c r="H5701" s="17">
        <f>TRUNC(G5701*D5701,1)</f>
        <v>246.2</v>
      </c>
      <c r="I5701" s="15">
        <v>0</v>
      </c>
      <c r="J5701" s="17">
        <f>TRUNC(I5701*D5701,1)</f>
        <v>0</v>
      </c>
      <c r="K5701" s="15">
        <f>TRUNC(E5701+G5701+I5701,1)</f>
        <v>192375</v>
      </c>
      <c r="L5701" s="17">
        <f>TRUNC(F5701+H5701+J5701,1)</f>
        <v>246.2</v>
      </c>
      <c r="M5701" s="10" t="s">
        <v>52</v>
      </c>
      <c r="N5701" s="9" t="s">
        <v>3251</v>
      </c>
      <c r="O5701" s="9" t="s">
        <v>4751</v>
      </c>
      <c r="P5701" s="9" t="s">
        <v>54</v>
      </c>
      <c r="Q5701" s="9" t="s">
        <v>54</v>
      </c>
      <c r="R5701" s="9" t="s">
        <v>67</v>
      </c>
      <c r="S5701" s="1"/>
      <c r="T5701" s="1"/>
      <c r="U5701" s="1"/>
      <c r="V5701" s="1">
        <v>1</v>
      </c>
      <c r="W5701" s="1">
        <v>2</v>
      </c>
      <c r="X5701" s="1">
        <v>3</v>
      </c>
      <c r="Y5701" s="1"/>
      <c r="Z5701" s="1"/>
      <c r="AA5701" s="1"/>
      <c r="AB5701" s="1"/>
      <c r="AC5701" s="1"/>
      <c r="AD5701" s="1"/>
      <c r="AE5701" s="1"/>
      <c r="AF5701" s="1"/>
      <c r="AG5701" s="1"/>
      <c r="AH5701" s="1"/>
      <c r="AI5701" s="1"/>
      <c r="AJ5701" s="9" t="s">
        <v>52</v>
      </c>
      <c r="AK5701" s="9" t="s">
        <v>10164</v>
      </c>
      <c r="AL5701" s="9" t="s">
        <v>52</v>
      </c>
      <c r="AM5701" s="9" t="s">
        <v>52</v>
      </c>
    </row>
    <row r="5702" spans="1:39" ht="30" customHeight="1" x14ac:dyDescent="0.3">
      <c r="A5702" s="10" t="s">
        <v>7817</v>
      </c>
      <c r="B5702" s="10" t="s">
        <v>9139</v>
      </c>
      <c r="C5702" s="10" t="s">
        <v>732</v>
      </c>
      <c r="D5702" s="11">
        <v>1</v>
      </c>
      <c r="E5702" s="15">
        <v>0</v>
      </c>
      <c r="F5702" s="17">
        <f>TRUNC(E5702*D5702,1)</f>
        <v>0</v>
      </c>
      <c r="G5702" s="15">
        <f>TRUNC(SUMIF(V5698:V5704, RIGHTB(O5702, 1), H5698:H5704)*U5702, 2)</f>
        <v>793.53</v>
      </c>
      <c r="H5702" s="17">
        <f>TRUNC(G5702*D5702,1)</f>
        <v>793.5</v>
      </c>
      <c r="I5702" s="15">
        <v>0</v>
      </c>
      <c r="J5702" s="17">
        <f>TRUNC(I5702*D5702,1)</f>
        <v>0</v>
      </c>
      <c r="K5702" s="15">
        <f>TRUNC(E5702+G5702+I5702,1)</f>
        <v>793.5</v>
      </c>
      <c r="L5702" s="17">
        <f>TRUNC(F5702+H5702+J5702,1)</f>
        <v>793.5</v>
      </c>
      <c r="M5702" s="10" t="s">
        <v>52</v>
      </c>
      <c r="N5702" s="9" t="s">
        <v>3251</v>
      </c>
      <c r="O5702" s="9" t="s">
        <v>4729</v>
      </c>
      <c r="P5702" s="9" t="s">
        <v>54</v>
      </c>
      <c r="Q5702" s="9" t="s">
        <v>54</v>
      </c>
      <c r="R5702" s="9" t="s">
        <v>54</v>
      </c>
      <c r="S5702" s="1">
        <v>1</v>
      </c>
      <c r="T5702" s="1">
        <v>1</v>
      </c>
      <c r="U5702" s="1">
        <v>0.3</v>
      </c>
      <c r="V5702" s="1"/>
      <c r="W5702" s="1">
        <v>2</v>
      </c>
      <c r="X5702" s="1">
        <v>3</v>
      </c>
      <c r="Y5702" s="1"/>
      <c r="Z5702" s="1"/>
      <c r="AA5702" s="1"/>
      <c r="AB5702" s="1"/>
      <c r="AC5702" s="1"/>
      <c r="AD5702" s="1"/>
      <c r="AE5702" s="1"/>
      <c r="AF5702" s="1"/>
      <c r="AG5702" s="1"/>
      <c r="AH5702" s="1"/>
      <c r="AI5702" s="1"/>
      <c r="AJ5702" s="9" t="s">
        <v>52</v>
      </c>
      <c r="AK5702" s="9" t="s">
        <v>10165</v>
      </c>
      <c r="AL5702" s="9" t="s">
        <v>52</v>
      </c>
      <c r="AM5702" s="9" t="s">
        <v>52</v>
      </c>
    </row>
    <row r="5703" spans="1:39" ht="30" customHeight="1" x14ac:dyDescent="0.3">
      <c r="A5703" s="10" t="s">
        <v>4727</v>
      </c>
      <c r="B5703" s="10" t="s">
        <v>5951</v>
      </c>
      <c r="C5703" s="10" t="s">
        <v>732</v>
      </c>
      <c r="D5703" s="11">
        <v>1</v>
      </c>
      <c r="E5703" s="15">
        <v>0</v>
      </c>
      <c r="F5703" s="17">
        <f>TRUNC(E5703*D5703,1)</f>
        <v>0</v>
      </c>
      <c r="G5703" s="15">
        <v>0</v>
      </c>
      <c r="H5703" s="17">
        <f>TRUNC(G5703*D5703,1)</f>
        <v>0</v>
      </c>
      <c r="I5703" s="15">
        <f>TRUNC(SUMIF(W5698:W5704, RIGHTB(O5703, 1), H5698:H5704)*U5703, 2)</f>
        <v>171.93</v>
      </c>
      <c r="J5703" s="17">
        <f>TRUNC(I5703*D5703,1)</f>
        <v>171.9</v>
      </c>
      <c r="K5703" s="15">
        <f>TRUNC(E5703+G5703+I5703,1)</f>
        <v>171.9</v>
      </c>
      <c r="L5703" s="17">
        <f>TRUNC(F5703+H5703+J5703,1)</f>
        <v>171.9</v>
      </c>
      <c r="M5703" s="10" t="s">
        <v>52</v>
      </c>
      <c r="N5703" s="9" t="s">
        <v>3251</v>
      </c>
      <c r="O5703" s="9" t="s">
        <v>4733</v>
      </c>
      <c r="P5703" s="9" t="s">
        <v>54</v>
      </c>
      <c r="Q5703" s="9" t="s">
        <v>54</v>
      </c>
      <c r="R5703" s="9" t="s">
        <v>54</v>
      </c>
      <c r="S5703" s="1">
        <v>1</v>
      </c>
      <c r="T5703" s="1">
        <v>2</v>
      </c>
      <c r="U5703" s="1">
        <v>0.05</v>
      </c>
      <c r="V5703" s="1"/>
      <c r="W5703" s="1"/>
      <c r="X5703" s="1"/>
      <c r="Y5703" s="1"/>
      <c r="Z5703" s="1"/>
      <c r="AA5703" s="1"/>
      <c r="AB5703" s="1"/>
      <c r="AC5703" s="1"/>
      <c r="AD5703" s="1"/>
      <c r="AE5703" s="1"/>
      <c r="AF5703" s="1"/>
      <c r="AG5703" s="1"/>
      <c r="AH5703" s="1"/>
      <c r="AI5703" s="1"/>
      <c r="AJ5703" s="9" t="s">
        <v>52</v>
      </c>
      <c r="AK5703" s="9" t="s">
        <v>10166</v>
      </c>
      <c r="AL5703" s="9" t="s">
        <v>52</v>
      </c>
      <c r="AM5703" s="9" t="s">
        <v>52</v>
      </c>
    </row>
    <row r="5704" spans="1:39" ht="30" customHeight="1" x14ac:dyDescent="0.3">
      <c r="A5704" s="10" t="s">
        <v>5467</v>
      </c>
      <c r="B5704" s="10" t="s">
        <v>4797</v>
      </c>
      <c r="C5704" s="10" t="s">
        <v>732</v>
      </c>
      <c r="D5704" s="11">
        <v>1</v>
      </c>
      <c r="E5704" s="15">
        <v>0</v>
      </c>
      <c r="F5704" s="17">
        <f>TRUNC(E5704*D5704,1)</f>
        <v>0</v>
      </c>
      <c r="G5704" s="15">
        <v>0</v>
      </c>
      <c r="H5704" s="17">
        <f>TRUNC(G5704*D5704,1)</f>
        <v>0</v>
      </c>
      <c r="I5704" s="15">
        <f>TRUNC(SUMIF(X5698:X5704, RIGHTB(O5704, 1), H5698:H5704)*U5704, 2)</f>
        <v>103.15</v>
      </c>
      <c r="J5704" s="17">
        <f>TRUNC(I5704*D5704,1)</f>
        <v>103.1</v>
      </c>
      <c r="K5704" s="15">
        <f>TRUNC(E5704+G5704+I5704,1)</f>
        <v>103.1</v>
      </c>
      <c r="L5704" s="17">
        <f>TRUNC(F5704+H5704+J5704,1)</f>
        <v>103.1</v>
      </c>
      <c r="M5704" s="10" t="s">
        <v>52</v>
      </c>
      <c r="N5704" s="9" t="s">
        <v>3251</v>
      </c>
      <c r="O5704" s="9" t="s">
        <v>7954</v>
      </c>
      <c r="P5704" s="9" t="s">
        <v>54</v>
      </c>
      <c r="Q5704" s="9" t="s">
        <v>54</v>
      </c>
      <c r="R5704" s="9" t="s">
        <v>54</v>
      </c>
      <c r="S5704" s="1">
        <v>1</v>
      </c>
      <c r="T5704" s="1">
        <v>2</v>
      </c>
      <c r="U5704" s="1">
        <v>0.03</v>
      </c>
      <c r="V5704" s="1"/>
      <c r="W5704" s="1"/>
      <c r="X5704" s="1"/>
      <c r="Y5704" s="1"/>
      <c r="Z5704" s="1"/>
      <c r="AA5704" s="1"/>
      <c r="AB5704" s="1"/>
      <c r="AC5704" s="1"/>
      <c r="AD5704" s="1"/>
      <c r="AE5704" s="1"/>
      <c r="AF5704" s="1"/>
      <c r="AG5704" s="1"/>
      <c r="AH5704" s="1"/>
      <c r="AI5704" s="1"/>
      <c r="AJ5704" s="9" t="s">
        <v>52</v>
      </c>
      <c r="AK5704" s="9" t="s">
        <v>10167</v>
      </c>
      <c r="AL5704" s="9" t="s">
        <v>52</v>
      </c>
      <c r="AM5704" s="9" t="s">
        <v>52</v>
      </c>
    </row>
    <row r="5705" spans="1:39" ht="30" customHeight="1" x14ac:dyDescent="0.3">
      <c r="A5705" s="10" t="s">
        <v>4735</v>
      </c>
      <c r="B5705" s="10" t="s">
        <v>52</v>
      </c>
      <c r="C5705" s="10" t="s">
        <v>52</v>
      </c>
      <c r="D5705" s="11"/>
      <c r="E5705" s="15"/>
      <c r="F5705" s="17">
        <f>TRUNC(SUMIF(N5698:N5704, N5697, F5698:F5704),0)</f>
        <v>0</v>
      </c>
      <c r="G5705" s="15"/>
      <c r="H5705" s="17">
        <f>TRUNC(SUMIF(N5698:N5704, N5697, H5698:H5704),0)</f>
        <v>3438</v>
      </c>
      <c r="I5705" s="15"/>
      <c r="J5705" s="17">
        <f>TRUNC(SUMIF(N5698:N5704, N5697, J5698:J5704),0)</f>
        <v>275</v>
      </c>
      <c r="K5705" s="15"/>
      <c r="L5705" s="17">
        <f>F5705+H5705+J5705</f>
        <v>3713</v>
      </c>
      <c r="M5705" s="10" t="s">
        <v>52</v>
      </c>
      <c r="N5705" s="9" t="s">
        <v>4736</v>
      </c>
      <c r="O5705" s="9" t="s">
        <v>4736</v>
      </c>
      <c r="P5705" s="9" t="s">
        <v>52</v>
      </c>
      <c r="Q5705" s="9" t="s">
        <v>52</v>
      </c>
      <c r="R5705" s="9" t="s">
        <v>52</v>
      </c>
      <c r="S5705" s="1"/>
      <c r="T5705" s="1"/>
      <c r="U5705" s="1"/>
      <c r="V5705" s="1"/>
      <c r="W5705" s="1"/>
      <c r="X5705" s="1"/>
      <c r="Y5705" s="1"/>
      <c r="Z5705" s="1"/>
      <c r="AA5705" s="1"/>
      <c r="AB5705" s="1"/>
      <c r="AC5705" s="1"/>
      <c r="AD5705" s="1"/>
      <c r="AE5705" s="1"/>
      <c r="AF5705" s="1"/>
      <c r="AG5705" s="1"/>
      <c r="AH5705" s="1"/>
      <c r="AI5705" s="1"/>
      <c r="AJ5705" s="9" t="s">
        <v>52</v>
      </c>
      <c r="AK5705" s="9" t="s">
        <v>52</v>
      </c>
      <c r="AL5705" s="9" t="s">
        <v>52</v>
      </c>
      <c r="AM5705" s="9" t="s">
        <v>52</v>
      </c>
    </row>
    <row r="5706" spans="1:39" ht="30" customHeight="1" x14ac:dyDescent="0.3">
      <c r="A5706" s="11"/>
      <c r="B5706" s="11"/>
      <c r="C5706" s="11"/>
      <c r="D5706" s="11"/>
      <c r="E5706" s="15"/>
      <c r="F5706" s="17"/>
      <c r="G5706" s="15"/>
      <c r="H5706" s="17"/>
      <c r="I5706" s="15"/>
      <c r="J5706" s="17"/>
      <c r="K5706" s="15"/>
      <c r="L5706" s="17"/>
      <c r="M5706" s="11"/>
    </row>
    <row r="5707" spans="1:39" ht="30" customHeight="1" x14ac:dyDescent="0.3">
      <c r="A5707" s="14" t="s">
        <v>10168</v>
      </c>
      <c r="B5707" s="14"/>
      <c r="C5707" s="14"/>
      <c r="D5707" s="14"/>
      <c r="E5707" s="16"/>
      <c r="F5707" s="18"/>
      <c r="G5707" s="16"/>
      <c r="H5707" s="18"/>
      <c r="I5707" s="16"/>
      <c r="J5707" s="18"/>
      <c r="K5707" s="16"/>
      <c r="L5707" s="18"/>
      <c r="M5707" s="14"/>
      <c r="N5707" s="5" t="s">
        <v>3254</v>
      </c>
    </row>
    <row r="5708" spans="1:39" ht="30" customHeight="1" x14ac:dyDescent="0.3">
      <c r="A5708" s="10" t="s">
        <v>5747</v>
      </c>
      <c r="B5708" s="10" t="s">
        <v>4714</v>
      </c>
      <c r="C5708" s="10" t="s">
        <v>4715</v>
      </c>
      <c r="D5708" s="11">
        <v>9.1699999999999993E-3</v>
      </c>
      <c r="E5708" s="15">
        <v>0</v>
      </c>
      <c r="F5708" s="17">
        <f>TRUNC(E5708*D5708,1)</f>
        <v>0</v>
      </c>
      <c r="G5708" s="15">
        <v>211415</v>
      </c>
      <c r="H5708" s="17">
        <f>TRUNC(G5708*D5708,1)</f>
        <v>1938.6</v>
      </c>
      <c r="I5708" s="15">
        <v>0</v>
      </c>
      <c r="J5708" s="17">
        <f>TRUNC(I5708*D5708,1)</f>
        <v>0</v>
      </c>
      <c r="K5708" s="15">
        <f>TRUNC(E5708+G5708+I5708,1)</f>
        <v>211415</v>
      </c>
      <c r="L5708" s="17">
        <f>TRUNC(F5708+H5708+J5708,1)</f>
        <v>1938.6</v>
      </c>
      <c r="M5708" s="10" t="s">
        <v>52</v>
      </c>
      <c r="N5708" s="9" t="s">
        <v>3254</v>
      </c>
      <c r="O5708" s="9" t="s">
        <v>5748</v>
      </c>
      <c r="P5708" s="9" t="s">
        <v>54</v>
      </c>
      <c r="Q5708" s="9" t="s">
        <v>54</v>
      </c>
      <c r="R5708" s="9" t="s">
        <v>67</v>
      </c>
      <c r="S5708" s="1"/>
      <c r="T5708" s="1"/>
      <c r="U5708" s="1"/>
      <c r="V5708" s="1">
        <v>1</v>
      </c>
      <c r="W5708" s="1">
        <v>2</v>
      </c>
      <c r="X5708" s="1">
        <v>3</v>
      </c>
      <c r="Y5708" s="1"/>
      <c r="Z5708" s="1"/>
      <c r="AA5708" s="1"/>
      <c r="AB5708" s="1"/>
      <c r="AC5708" s="1"/>
      <c r="AD5708" s="1"/>
      <c r="AE5708" s="1"/>
      <c r="AF5708" s="1"/>
      <c r="AG5708" s="1"/>
      <c r="AH5708" s="1"/>
      <c r="AI5708" s="1"/>
      <c r="AJ5708" s="9" t="s">
        <v>52</v>
      </c>
      <c r="AK5708" s="9" t="s">
        <v>10170</v>
      </c>
      <c r="AL5708" s="9" t="s">
        <v>52</v>
      </c>
      <c r="AM5708" s="9" t="s">
        <v>52</v>
      </c>
    </row>
    <row r="5709" spans="1:39" ht="30" customHeight="1" x14ac:dyDescent="0.3">
      <c r="A5709" s="10" t="s">
        <v>5769</v>
      </c>
      <c r="B5709" s="10" t="s">
        <v>4714</v>
      </c>
      <c r="C5709" s="10" t="s">
        <v>4715</v>
      </c>
      <c r="D5709" s="11">
        <v>3.3400000000000001E-3</v>
      </c>
      <c r="E5709" s="15">
        <v>0</v>
      </c>
      <c r="F5709" s="17">
        <f>TRUNC(E5709*D5709,1)</f>
        <v>0</v>
      </c>
      <c r="G5709" s="15">
        <v>238739</v>
      </c>
      <c r="H5709" s="17">
        <f>TRUNC(G5709*D5709,1)</f>
        <v>797.3</v>
      </c>
      <c r="I5709" s="15">
        <v>0</v>
      </c>
      <c r="J5709" s="17">
        <f>TRUNC(I5709*D5709,1)</f>
        <v>0</v>
      </c>
      <c r="K5709" s="15">
        <f>TRUNC(E5709+G5709+I5709,1)</f>
        <v>238739</v>
      </c>
      <c r="L5709" s="17">
        <f>TRUNC(F5709+H5709+J5709,1)</f>
        <v>797.3</v>
      </c>
      <c r="M5709" s="10" t="s">
        <v>52</v>
      </c>
      <c r="N5709" s="9" t="s">
        <v>3254</v>
      </c>
      <c r="O5709" s="9" t="s">
        <v>5770</v>
      </c>
      <c r="P5709" s="9" t="s">
        <v>54</v>
      </c>
      <c r="Q5709" s="9" t="s">
        <v>54</v>
      </c>
      <c r="R5709" s="9" t="s">
        <v>67</v>
      </c>
      <c r="S5709" s="1"/>
      <c r="T5709" s="1"/>
      <c r="U5709" s="1"/>
      <c r="V5709" s="1">
        <v>1</v>
      </c>
      <c r="W5709" s="1">
        <v>2</v>
      </c>
      <c r="X5709" s="1">
        <v>3</v>
      </c>
      <c r="Y5709" s="1"/>
      <c r="Z5709" s="1"/>
      <c r="AA5709" s="1"/>
      <c r="AB5709" s="1"/>
      <c r="AC5709" s="1"/>
      <c r="AD5709" s="1"/>
      <c r="AE5709" s="1"/>
      <c r="AF5709" s="1"/>
      <c r="AG5709" s="1"/>
      <c r="AH5709" s="1"/>
      <c r="AI5709" s="1"/>
      <c r="AJ5709" s="9" t="s">
        <v>52</v>
      </c>
      <c r="AK5709" s="9" t="s">
        <v>10171</v>
      </c>
      <c r="AL5709" s="9" t="s">
        <v>52</v>
      </c>
      <c r="AM5709" s="9" t="s">
        <v>52</v>
      </c>
    </row>
    <row r="5710" spans="1:39" ht="30" customHeight="1" x14ac:dyDescent="0.3">
      <c r="A5710" s="10" t="s">
        <v>4720</v>
      </c>
      <c r="B5710" s="10" t="s">
        <v>4714</v>
      </c>
      <c r="C5710" s="10" t="s">
        <v>4715</v>
      </c>
      <c r="D5710" s="11">
        <v>2.5000000000000001E-3</v>
      </c>
      <c r="E5710" s="15">
        <v>0</v>
      </c>
      <c r="F5710" s="17">
        <f>TRUNC(E5710*D5710,1)</f>
        <v>0</v>
      </c>
      <c r="G5710" s="15">
        <v>153671</v>
      </c>
      <c r="H5710" s="17">
        <f>TRUNC(G5710*D5710,1)</f>
        <v>384.1</v>
      </c>
      <c r="I5710" s="15">
        <v>0</v>
      </c>
      <c r="J5710" s="17">
        <f>TRUNC(I5710*D5710,1)</f>
        <v>0</v>
      </c>
      <c r="K5710" s="15">
        <f>TRUNC(E5710+G5710+I5710,1)</f>
        <v>153671</v>
      </c>
      <c r="L5710" s="17">
        <f>TRUNC(F5710+H5710+J5710,1)</f>
        <v>384.1</v>
      </c>
      <c r="M5710" s="10" t="s">
        <v>52</v>
      </c>
      <c r="N5710" s="9" t="s">
        <v>3254</v>
      </c>
      <c r="O5710" s="9" t="s">
        <v>4721</v>
      </c>
      <c r="P5710" s="9" t="s">
        <v>54</v>
      </c>
      <c r="Q5710" s="9" t="s">
        <v>54</v>
      </c>
      <c r="R5710" s="9" t="s">
        <v>67</v>
      </c>
      <c r="S5710" s="1"/>
      <c r="T5710" s="1"/>
      <c r="U5710" s="1"/>
      <c r="V5710" s="1">
        <v>1</v>
      </c>
      <c r="W5710" s="1">
        <v>2</v>
      </c>
      <c r="X5710" s="1">
        <v>3</v>
      </c>
      <c r="Y5710" s="1"/>
      <c r="Z5710" s="1"/>
      <c r="AA5710" s="1"/>
      <c r="AB5710" s="1"/>
      <c r="AC5710" s="1"/>
      <c r="AD5710" s="1"/>
      <c r="AE5710" s="1"/>
      <c r="AF5710" s="1"/>
      <c r="AG5710" s="1"/>
      <c r="AH5710" s="1"/>
      <c r="AI5710" s="1"/>
      <c r="AJ5710" s="9" t="s">
        <v>52</v>
      </c>
      <c r="AK5710" s="9" t="s">
        <v>10172</v>
      </c>
      <c r="AL5710" s="9" t="s">
        <v>52</v>
      </c>
      <c r="AM5710" s="9" t="s">
        <v>52</v>
      </c>
    </row>
    <row r="5711" spans="1:39" ht="30" customHeight="1" x14ac:dyDescent="0.3">
      <c r="A5711" s="10" t="s">
        <v>4750</v>
      </c>
      <c r="B5711" s="10" t="s">
        <v>4714</v>
      </c>
      <c r="C5711" s="10" t="s">
        <v>4715</v>
      </c>
      <c r="D5711" s="11">
        <v>1.66E-3</v>
      </c>
      <c r="E5711" s="15">
        <v>0</v>
      </c>
      <c r="F5711" s="17">
        <f>TRUNC(E5711*D5711,1)</f>
        <v>0</v>
      </c>
      <c r="G5711" s="15">
        <v>192375</v>
      </c>
      <c r="H5711" s="17">
        <f>TRUNC(G5711*D5711,1)</f>
        <v>319.3</v>
      </c>
      <c r="I5711" s="15">
        <v>0</v>
      </c>
      <c r="J5711" s="17">
        <f>TRUNC(I5711*D5711,1)</f>
        <v>0</v>
      </c>
      <c r="K5711" s="15">
        <f>TRUNC(E5711+G5711+I5711,1)</f>
        <v>192375</v>
      </c>
      <c r="L5711" s="17">
        <f>TRUNC(F5711+H5711+J5711,1)</f>
        <v>319.3</v>
      </c>
      <c r="M5711" s="10" t="s">
        <v>52</v>
      </c>
      <c r="N5711" s="9" t="s">
        <v>3254</v>
      </c>
      <c r="O5711" s="9" t="s">
        <v>4751</v>
      </c>
      <c r="P5711" s="9" t="s">
        <v>54</v>
      </c>
      <c r="Q5711" s="9" t="s">
        <v>54</v>
      </c>
      <c r="R5711" s="9" t="s">
        <v>67</v>
      </c>
      <c r="S5711" s="1"/>
      <c r="T5711" s="1"/>
      <c r="U5711" s="1"/>
      <c r="V5711" s="1">
        <v>1</v>
      </c>
      <c r="W5711" s="1">
        <v>2</v>
      </c>
      <c r="X5711" s="1">
        <v>3</v>
      </c>
      <c r="Y5711" s="1"/>
      <c r="Z5711" s="1"/>
      <c r="AA5711" s="1"/>
      <c r="AB5711" s="1"/>
      <c r="AC5711" s="1"/>
      <c r="AD5711" s="1"/>
      <c r="AE5711" s="1"/>
      <c r="AF5711" s="1"/>
      <c r="AG5711" s="1"/>
      <c r="AH5711" s="1"/>
      <c r="AI5711" s="1"/>
      <c r="AJ5711" s="9" t="s">
        <v>52</v>
      </c>
      <c r="AK5711" s="9" t="s">
        <v>10173</v>
      </c>
      <c r="AL5711" s="9" t="s">
        <v>52</v>
      </c>
      <c r="AM5711" s="9" t="s">
        <v>52</v>
      </c>
    </row>
    <row r="5712" spans="1:39" ht="30" customHeight="1" x14ac:dyDescent="0.3">
      <c r="A5712" s="10" t="s">
        <v>7817</v>
      </c>
      <c r="B5712" s="10" t="s">
        <v>9139</v>
      </c>
      <c r="C5712" s="10" t="s">
        <v>732</v>
      </c>
      <c r="D5712" s="11">
        <v>1</v>
      </c>
      <c r="E5712" s="15">
        <v>0</v>
      </c>
      <c r="F5712" s="17">
        <f>TRUNC(E5712*D5712,1)</f>
        <v>0</v>
      </c>
      <c r="G5712" s="15">
        <f>TRUNC(SUMIF(V5708:V5714, RIGHTB(O5712, 1), H5708:H5714)*U5712, 2)</f>
        <v>1031.79</v>
      </c>
      <c r="H5712" s="17">
        <f>TRUNC(G5712*D5712,1)</f>
        <v>1031.7</v>
      </c>
      <c r="I5712" s="15">
        <v>0</v>
      </c>
      <c r="J5712" s="17">
        <f>TRUNC(I5712*D5712,1)</f>
        <v>0</v>
      </c>
      <c r="K5712" s="15">
        <f>TRUNC(E5712+G5712+I5712,1)</f>
        <v>1031.7</v>
      </c>
      <c r="L5712" s="17">
        <f>TRUNC(F5712+H5712+J5712,1)</f>
        <v>1031.7</v>
      </c>
      <c r="M5712" s="10" t="s">
        <v>52</v>
      </c>
      <c r="N5712" s="9" t="s">
        <v>3254</v>
      </c>
      <c r="O5712" s="9" t="s">
        <v>4729</v>
      </c>
      <c r="P5712" s="9" t="s">
        <v>54</v>
      </c>
      <c r="Q5712" s="9" t="s">
        <v>54</v>
      </c>
      <c r="R5712" s="9" t="s">
        <v>54</v>
      </c>
      <c r="S5712" s="1">
        <v>1</v>
      </c>
      <c r="T5712" s="1">
        <v>1</v>
      </c>
      <c r="U5712" s="1">
        <v>0.3</v>
      </c>
      <c r="V5712" s="1"/>
      <c r="W5712" s="1">
        <v>2</v>
      </c>
      <c r="X5712" s="1">
        <v>3</v>
      </c>
      <c r="Y5712" s="1"/>
      <c r="Z5712" s="1"/>
      <c r="AA5712" s="1"/>
      <c r="AB5712" s="1"/>
      <c r="AC5712" s="1"/>
      <c r="AD5712" s="1"/>
      <c r="AE5712" s="1"/>
      <c r="AF5712" s="1"/>
      <c r="AG5712" s="1"/>
      <c r="AH5712" s="1"/>
      <c r="AI5712" s="1"/>
      <c r="AJ5712" s="9" t="s">
        <v>52</v>
      </c>
      <c r="AK5712" s="9" t="s">
        <v>10174</v>
      </c>
      <c r="AL5712" s="9" t="s">
        <v>52</v>
      </c>
      <c r="AM5712" s="9" t="s">
        <v>52</v>
      </c>
    </row>
    <row r="5713" spans="1:39" ht="30" customHeight="1" x14ac:dyDescent="0.3">
      <c r="A5713" s="10" t="s">
        <v>4727</v>
      </c>
      <c r="B5713" s="10" t="s">
        <v>5831</v>
      </c>
      <c r="C5713" s="10" t="s">
        <v>732</v>
      </c>
      <c r="D5713" s="11">
        <v>1</v>
      </c>
      <c r="E5713" s="15">
        <v>0</v>
      </c>
      <c r="F5713" s="17">
        <f>TRUNC(E5713*D5713,1)</f>
        <v>0</v>
      </c>
      <c r="G5713" s="15">
        <v>0</v>
      </c>
      <c r="H5713" s="17">
        <f>TRUNC(G5713*D5713,1)</f>
        <v>0</v>
      </c>
      <c r="I5713" s="15">
        <f>TRUNC(SUMIF(W5708:W5714, RIGHTB(O5713, 1), H5708:H5714)*U5713, 2)</f>
        <v>178.84</v>
      </c>
      <c r="J5713" s="17">
        <f>TRUNC(I5713*D5713,1)</f>
        <v>178.8</v>
      </c>
      <c r="K5713" s="15">
        <f>TRUNC(E5713+G5713+I5713,1)</f>
        <v>178.8</v>
      </c>
      <c r="L5713" s="17">
        <f>TRUNC(F5713+H5713+J5713,1)</f>
        <v>178.8</v>
      </c>
      <c r="M5713" s="10" t="s">
        <v>52</v>
      </c>
      <c r="N5713" s="9" t="s">
        <v>3254</v>
      </c>
      <c r="O5713" s="9" t="s">
        <v>4733</v>
      </c>
      <c r="P5713" s="9" t="s">
        <v>54</v>
      </c>
      <c r="Q5713" s="9" t="s">
        <v>54</v>
      </c>
      <c r="R5713" s="9" t="s">
        <v>54</v>
      </c>
      <c r="S5713" s="1">
        <v>1</v>
      </c>
      <c r="T5713" s="1">
        <v>2</v>
      </c>
      <c r="U5713" s="1">
        <v>0.04</v>
      </c>
      <c r="V5713" s="1"/>
      <c r="W5713" s="1"/>
      <c r="X5713" s="1"/>
      <c r="Y5713" s="1"/>
      <c r="Z5713" s="1"/>
      <c r="AA5713" s="1"/>
      <c r="AB5713" s="1"/>
      <c r="AC5713" s="1"/>
      <c r="AD5713" s="1"/>
      <c r="AE5713" s="1"/>
      <c r="AF5713" s="1"/>
      <c r="AG5713" s="1"/>
      <c r="AH5713" s="1"/>
      <c r="AI5713" s="1"/>
      <c r="AJ5713" s="9" t="s">
        <v>52</v>
      </c>
      <c r="AK5713" s="9" t="s">
        <v>10175</v>
      </c>
      <c r="AL5713" s="9" t="s">
        <v>52</v>
      </c>
      <c r="AM5713" s="9" t="s">
        <v>52</v>
      </c>
    </row>
    <row r="5714" spans="1:39" ht="30" customHeight="1" x14ac:dyDescent="0.3">
      <c r="A5714" s="10" t="s">
        <v>5467</v>
      </c>
      <c r="B5714" s="10" t="s">
        <v>4728</v>
      </c>
      <c r="C5714" s="10" t="s">
        <v>732</v>
      </c>
      <c r="D5714" s="11">
        <v>1</v>
      </c>
      <c r="E5714" s="15">
        <v>0</v>
      </c>
      <c r="F5714" s="17">
        <f>TRUNC(E5714*D5714,1)</f>
        <v>0</v>
      </c>
      <c r="G5714" s="15">
        <v>0</v>
      </c>
      <c r="H5714" s="17">
        <f>TRUNC(G5714*D5714,1)</f>
        <v>0</v>
      </c>
      <c r="I5714" s="15">
        <f>TRUNC(SUMIF(X5708:X5714, RIGHTB(O5714, 1), H5708:H5714)*U5714, 2)</f>
        <v>89.42</v>
      </c>
      <c r="J5714" s="17">
        <f>TRUNC(I5714*D5714,1)</f>
        <v>89.4</v>
      </c>
      <c r="K5714" s="15">
        <f>TRUNC(E5714+G5714+I5714,1)</f>
        <v>89.4</v>
      </c>
      <c r="L5714" s="17">
        <f>TRUNC(F5714+H5714+J5714,1)</f>
        <v>89.4</v>
      </c>
      <c r="M5714" s="10" t="s">
        <v>52</v>
      </c>
      <c r="N5714" s="9" t="s">
        <v>3254</v>
      </c>
      <c r="O5714" s="9" t="s">
        <v>7954</v>
      </c>
      <c r="P5714" s="9" t="s">
        <v>54</v>
      </c>
      <c r="Q5714" s="9" t="s">
        <v>54</v>
      </c>
      <c r="R5714" s="9" t="s">
        <v>54</v>
      </c>
      <c r="S5714" s="1">
        <v>1</v>
      </c>
      <c r="T5714" s="1">
        <v>2</v>
      </c>
      <c r="U5714" s="1">
        <v>0.02</v>
      </c>
      <c r="V5714" s="1"/>
      <c r="W5714" s="1"/>
      <c r="X5714" s="1"/>
      <c r="Y5714" s="1"/>
      <c r="Z5714" s="1"/>
      <c r="AA5714" s="1"/>
      <c r="AB5714" s="1"/>
      <c r="AC5714" s="1"/>
      <c r="AD5714" s="1"/>
      <c r="AE5714" s="1"/>
      <c r="AF5714" s="1"/>
      <c r="AG5714" s="1"/>
      <c r="AH5714" s="1"/>
      <c r="AI5714" s="1"/>
      <c r="AJ5714" s="9" t="s">
        <v>52</v>
      </c>
      <c r="AK5714" s="9" t="s">
        <v>10176</v>
      </c>
      <c r="AL5714" s="9" t="s">
        <v>52</v>
      </c>
      <c r="AM5714" s="9" t="s">
        <v>52</v>
      </c>
    </row>
    <row r="5715" spans="1:39" ht="30" customHeight="1" x14ac:dyDescent="0.3">
      <c r="A5715" s="10" t="s">
        <v>4735</v>
      </c>
      <c r="B5715" s="10" t="s">
        <v>52</v>
      </c>
      <c r="C5715" s="10" t="s">
        <v>52</v>
      </c>
      <c r="D5715" s="11"/>
      <c r="E5715" s="15"/>
      <c r="F5715" s="17">
        <f>TRUNC(SUMIF(N5708:N5714, N5707, F5708:F5714),0)</f>
        <v>0</v>
      </c>
      <c r="G5715" s="15"/>
      <c r="H5715" s="17">
        <f>TRUNC(SUMIF(N5708:N5714, N5707, H5708:H5714),0)</f>
        <v>4471</v>
      </c>
      <c r="I5715" s="15"/>
      <c r="J5715" s="17">
        <f>TRUNC(SUMIF(N5708:N5714, N5707, J5708:J5714),0)</f>
        <v>268</v>
      </c>
      <c r="K5715" s="15"/>
      <c r="L5715" s="17">
        <f>F5715+H5715+J5715</f>
        <v>4739</v>
      </c>
      <c r="M5715" s="10" t="s">
        <v>52</v>
      </c>
      <c r="N5715" s="9" t="s">
        <v>4736</v>
      </c>
      <c r="O5715" s="9" t="s">
        <v>4736</v>
      </c>
      <c r="P5715" s="9" t="s">
        <v>52</v>
      </c>
      <c r="Q5715" s="9" t="s">
        <v>52</v>
      </c>
      <c r="R5715" s="9" t="s">
        <v>52</v>
      </c>
      <c r="S5715" s="1"/>
      <c r="T5715" s="1"/>
      <c r="U5715" s="1"/>
      <c r="V5715" s="1"/>
      <c r="W5715" s="1"/>
      <c r="X5715" s="1"/>
      <c r="Y5715" s="1"/>
      <c r="Z5715" s="1"/>
      <c r="AA5715" s="1"/>
      <c r="AB5715" s="1"/>
      <c r="AC5715" s="1"/>
      <c r="AD5715" s="1"/>
      <c r="AE5715" s="1"/>
      <c r="AF5715" s="1"/>
      <c r="AG5715" s="1"/>
      <c r="AH5715" s="1"/>
      <c r="AI5715" s="1"/>
      <c r="AJ5715" s="9" t="s">
        <v>52</v>
      </c>
      <c r="AK5715" s="9" t="s">
        <v>52</v>
      </c>
      <c r="AL5715" s="9" t="s">
        <v>52</v>
      </c>
      <c r="AM5715" s="9" t="s">
        <v>52</v>
      </c>
    </row>
    <row r="5716" spans="1:39" ht="30" customHeight="1" x14ac:dyDescent="0.3">
      <c r="A5716" s="11"/>
      <c r="B5716" s="11"/>
      <c r="C5716" s="11"/>
      <c r="D5716" s="11"/>
      <c r="E5716" s="15"/>
      <c r="F5716" s="17"/>
      <c r="G5716" s="15"/>
      <c r="H5716" s="17"/>
      <c r="I5716" s="15"/>
      <c r="J5716" s="17"/>
      <c r="K5716" s="15"/>
      <c r="L5716" s="17"/>
      <c r="M5716" s="11"/>
    </row>
    <row r="5717" spans="1:39" ht="30" customHeight="1" x14ac:dyDescent="0.3">
      <c r="A5717" s="14" t="s">
        <v>10177</v>
      </c>
      <c r="B5717" s="14"/>
      <c r="C5717" s="14"/>
      <c r="D5717" s="14"/>
      <c r="E5717" s="16"/>
      <c r="F5717" s="18"/>
      <c r="G5717" s="16"/>
      <c r="H5717" s="18"/>
      <c r="I5717" s="16"/>
      <c r="J5717" s="18"/>
      <c r="K5717" s="16"/>
      <c r="L5717" s="18"/>
      <c r="M5717" s="14"/>
      <c r="N5717" s="5" t="s">
        <v>3257</v>
      </c>
    </row>
    <row r="5718" spans="1:39" ht="30" customHeight="1" x14ac:dyDescent="0.3">
      <c r="A5718" s="10" t="s">
        <v>5747</v>
      </c>
      <c r="B5718" s="10" t="s">
        <v>4714</v>
      </c>
      <c r="C5718" s="10" t="s">
        <v>4715</v>
      </c>
      <c r="D5718" s="11">
        <v>1.238E-2</v>
      </c>
      <c r="E5718" s="15">
        <v>0</v>
      </c>
      <c r="F5718" s="17">
        <f>TRUNC(E5718*D5718,1)</f>
        <v>0</v>
      </c>
      <c r="G5718" s="15">
        <v>211415</v>
      </c>
      <c r="H5718" s="17">
        <f>TRUNC(G5718*D5718,1)</f>
        <v>2617.3000000000002</v>
      </c>
      <c r="I5718" s="15">
        <v>0</v>
      </c>
      <c r="J5718" s="17">
        <f>TRUNC(I5718*D5718,1)</f>
        <v>0</v>
      </c>
      <c r="K5718" s="15">
        <f>TRUNC(E5718+G5718+I5718,1)</f>
        <v>211415</v>
      </c>
      <c r="L5718" s="17">
        <f>TRUNC(F5718+H5718+J5718,1)</f>
        <v>2617.3000000000002</v>
      </c>
      <c r="M5718" s="10" t="s">
        <v>52</v>
      </c>
      <c r="N5718" s="9" t="s">
        <v>3257</v>
      </c>
      <c r="O5718" s="9" t="s">
        <v>5748</v>
      </c>
      <c r="P5718" s="9" t="s">
        <v>54</v>
      </c>
      <c r="Q5718" s="9" t="s">
        <v>54</v>
      </c>
      <c r="R5718" s="9" t="s">
        <v>67</v>
      </c>
      <c r="S5718" s="1"/>
      <c r="T5718" s="1"/>
      <c r="U5718" s="1"/>
      <c r="V5718" s="1">
        <v>1</v>
      </c>
      <c r="W5718" s="1">
        <v>2</v>
      </c>
      <c r="X5718" s="1">
        <v>3</v>
      </c>
      <c r="Y5718" s="1"/>
      <c r="Z5718" s="1"/>
      <c r="AA5718" s="1"/>
      <c r="AB5718" s="1"/>
      <c r="AC5718" s="1"/>
      <c r="AD5718" s="1"/>
      <c r="AE5718" s="1"/>
      <c r="AF5718" s="1"/>
      <c r="AG5718" s="1"/>
      <c r="AH5718" s="1"/>
      <c r="AI5718" s="1"/>
      <c r="AJ5718" s="9" t="s">
        <v>52</v>
      </c>
      <c r="AK5718" s="9" t="s">
        <v>10179</v>
      </c>
      <c r="AL5718" s="9" t="s">
        <v>52</v>
      </c>
      <c r="AM5718" s="9" t="s">
        <v>52</v>
      </c>
    </row>
    <row r="5719" spans="1:39" ht="30" customHeight="1" x14ac:dyDescent="0.3">
      <c r="A5719" s="10" t="s">
        <v>5769</v>
      </c>
      <c r="B5719" s="10" t="s">
        <v>4714</v>
      </c>
      <c r="C5719" s="10" t="s">
        <v>4715</v>
      </c>
      <c r="D5719" s="11">
        <v>3.3800000000000002E-3</v>
      </c>
      <c r="E5719" s="15">
        <v>0</v>
      </c>
      <c r="F5719" s="17">
        <f>TRUNC(E5719*D5719,1)</f>
        <v>0</v>
      </c>
      <c r="G5719" s="15">
        <v>238739</v>
      </c>
      <c r="H5719" s="17">
        <f>TRUNC(G5719*D5719,1)</f>
        <v>806.9</v>
      </c>
      <c r="I5719" s="15">
        <v>0</v>
      </c>
      <c r="J5719" s="17">
        <f>TRUNC(I5719*D5719,1)</f>
        <v>0</v>
      </c>
      <c r="K5719" s="15">
        <f>TRUNC(E5719+G5719+I5719,1)</f>
        <v>238739</v>
      </c>
      <c r="L5719" s="17">
        <f>TRUNC(F5719+H5719+J5719,1)</f>
        <v>806.9</v>
      </c>
      <c r="M5719" s="10" t="s">
        <v>52</v>
      </c>
      <c r="N5719" s="9" t="s">
        <v>3257</v>
      </c>
      <c r="O5719" s="9" t="s">
        <v>5770</v>
      </c>
      <c r="P5719" s="9" t="s">
        <v>54</v>
      </c>
      <c r="Q5719" s="9" t="s">
        <v>54</v>
      </c>
      <c r="R5719" s="9" t="s">
        <v>67</v>
      </c>
      <c r="S5719" s="1"/>
      <c r="T5719" s="1"/>
      <c r="U5719" s="1"/>
      <c r="V5719" s="1">
        <v>1</v>
      </c>
      <c r="W5719" s="1">
        <v>2</v>
      </c>
      <c r="X5719" s="1">
        <v>3</v>
      </c>
      <c r="Y5719" s="1"/>
      <c r="Z5719" s="1"/>
      <c r="AA5719" s="1"/>
      <c r="AB5719" s="1"/>
      <c r="AC5719" s="1"/>
      <c r="AD5719" s="1"/>
      <c r="AE5719" s="1"/>
      <c r="AF5719" s="1"/>
      <c r="AG5719" s="1"/>
      <c r="AH5719" s="1"/>
      <c r="AI5719" s="1"/>
      <c r="AJ5719" s="9" t="s">
        <v>52</v>
      </c>
      <c r="AK5719" s="9" t="s">
        <v>10180</v>
      </c>
      <c r="AL5719" s="9" t="s">
        <v>52</v>
      </c>
      <c r="AM5719" s="9" t="s">
        <v>52</v>
      </c>
    </row>
    <row r="5720" spans="1:39" ht="30" customHeight="1" x14ac:dyDescent="0.3">
      <c r="A5720" s="10" t="s">
        <v>4750</v>
      </c>
      <c r="B5720" s="10" t="s">
        <v>4714</v>
      </c>
      <c r="C5720" s="10" t="s">
        <v>4715</v>
      </c>
      <c r="D5720" s="11">
        <v>4.4999999999999997E-3</v>
      </c>
      <c r="E5720" s="15">
        <v>0</v>
      </c>
      <c r="F5720" s="17">
        <f>TRUNC(E5720*D5720,1)</f>
        <v>0</v>
      </c>
      <c r="G5720" s="15">
        <v>192375</v>
      </c>
      <c r="H5720" s="17">
        <f>TRUNC(G5720*D5720,1)</f>
        <v>865.6</v>
      </c>
      <c r="I5720" s="15">
        <v>0</v>
      </c>
      <c r="J5720" s="17">
        <f>TRUNC(I5720*D5720,1)</f>
        <v>0</v>
      </c>
      <c r="K5720" s="15">
        <f>TRUNC(E5720+G5720+I5720,1)</f>
        <v>192375</v>
      </c>
      <c r="L5720" s="17">
        <f>TRUNC(F5720+H5720+J5720,1)</f>
        <v>865.6</v>
      </c>
      <c r="M5720" s="10" t="s">
        <v>52</v>
      </c>
      <c r="N5720" s="9" t="s">
        <v>3257</v>
      </c>
      <c r="O5720" s="9" t="s">
        <v>4751</v>
      </c>
      <c r="P5720" s="9" t="s">
        <v>54</v>
      </c>
      <c r="Q5720" s="9" t="s">
        <v>54</v>
      </c>
      <c r="R5720" s="9" t="s">
        <v>67</v>
      </c>
      <c r="S5720" s="1"/>
      <c r="T5720" s="1"/>
      <c r="U5720" s="1"/>
      <c r="V5720" s="1">
        <v>1</v>
      </c>
      <c r="W5720" s="1">
        <v>2</v>
      </c>
      <c r="X5720" s="1">
        <v>3</v>
      </c>
      <c r="Y5720" s="1"/>
      <c r="Z5720" s="1"/>
      <c r="AA5720" s="1"/>
      <c r="AB5720" s="1"/>
      <c r="AC5720" s="1"/>
      <c r="AD5720" s="1"/>
      <c r="AE5720" s="1"/>
      <c r="AF5720" s="1"/>
      <c r="AG5720" s="1"/>
      <c r="AH5720" s="1"/>
      <c r="AI5720" s="1"/>
      <c r="AJ5720" s="9" t="s">
        <v>52</v>
      </c>
      <c r="AK5720" s="9" t="s">
        <v>10181</v>
      </c>
      <c r="AL5720" s="9" t="s">
        <v>52</v>
      </c>
      <c r="AM5720" s="9" t="s">
        <v>52</v>
      </c>
    </row>
    <row r="5721" spans="1:39" ht="30" customHeight="1" x14ac:dyDescent="0.3">
      <c r="A5721" s="10" t="s">
        <v>4720</v>
      </c>
      <c r="B5721" s="10" t="s">
        <v>4714</v>
      </c>
      <c r="C5721" s="10" t="s">
        <v>4715</v>
      </c>
      <c r="D5721" s="11">
        <v>2.2499999999999998E-3</v>
      </c>
      <c r="E5721" s="15">
        <v>0</v>
      </c>
      <c r="F5721" s="17">
        <f>TRUNC(E5721*D5721,1)</f>
        <v>0</v>
      </c>
      <c r="G5721" s="15">
        <v>153671</v>
      </c>
      <c r="H5721" s="17">
        <f>TRUNC(G5721*D5721,1)</f>
        <v>345.7</v>
      </c>
      <c r="I5721" s="15">
        <v>0</v>
      </c>
      <c r="J5721" s="17">
        <f>TRUNC(I5721*D5721,1)</f>
        <v>0</v>
      </c>
      <c r="K5721" s="15">
        <f>TRUNC(E5721+G5721+I5721,1)</f>
        <v>153671</v>
      </c>
      <c r="L5721" s="17">
        <f>TRUNC(F5721+H5721+J5721,1)</f>
        <v>345.7</v>
      </c>
      <c r="M5721" s="10" t="s">
        <v>52</v>
      </c>
      <c r="N5721" s="9" t="s">
        <v>3257</v>
      </c>
      <c r="O5721" s="9" t="s">
        <v>4721</v>
      </c>
      <c r="P5721" s="9" t="s">
        <v>54</v>
      </c>
      <c r="Q5721" s="9" t="s">
        <v>54</v>
      </c>
      <c r="R5721" s="9" t="s">
        <v>67</v>
      </c>
      <c r="S5721" s="1"/>
      <c r="T5721" s="1"/>
      <c r="U5721" s="1"/>
      <c r="V5721" s="1">
        <v>1</v>
      </c>
      <c r="W5721" s="1">
        <v>2</v>
      </c>
      <c r="X5721" s="1">
        <v>3</v>
      </c>
      <c r="Y5721" s="1"/>
      <c r="Z5721" s="1"/>
      <c r="AA5721" s="1"/>
      <c r="AB5721" s="1"/>
      <c r="AC5721" s="1"/>
      <c r="AD5721" s="1"/>
      <c r="AE5721" s="1"/>
      <c r="AF5721" s="1"/>
      <c r="AG5721" s="1"/>
      <c r="AH5721" s="1"/>
      <c r="AI5721" s="1"/>
      <c r="AJ5721" s="9" t="s">
        <v>52</v>
      </c>
      <c r="AK5721" s="9" t="s">
        <v>10182</v>
      </c>
      <c r="AL5721" s="9" t="s">
        <v>52</v>
      </c>
      <c r="AM5721" s="9" t="s">
        <v>52</v>
      </c>
    </row>
    <row r="5722" spans="1:39" ht="30" customHeight="1" x14ac:dyDescent="0.3">
      <c r="A5722" s="10" t="s">
        <v>7817</v>
      </c>
      <c r="B5722" s="10" t="s">
        <v>9139</v>
      </c>
      <c r="C5722" s="10" t="s">
        <v>732</v>
      </c>
      <c r="D5722" s="11">
        <v>1</v>
      </c>
      <c r="E5722" s="15">
        <v>0</v>
      </c>
      <c r="F5722" s="17">
        <f>TRUNC(E5722*D5722,1)</f>
        <v>0</v>
      </c>
      <c r="G5722" s="15">
        <f>TRUNC(SUMIF(V5718:V5724, RIGHTB(O5722, 1), H5718:H5724)*U5722, 2)</f>
        <v>1390.65</v>
      </c>
      <c r="H5722" s="17">
        <f>TRUNC(G5722*D5722,1)</f>
        <v>1390.6</v>
      </c>
      <c r="I5722" s="15">
        <v>0</v>
      </c>
      <c r="J5722" s="17">
        <f>TRUNC(I5722*D5722,1)</f>
        <v>0</v>
      </c>
      <c r="K5722" s="15">
        <f>TRUNC(E5722+G5722+I5722,1)</f>
        <v>1390.6</v>
      </c>
      <c r="L5722" s="17">
        <f>TRUNC(F5722+H5722+J5722,1)</f>
        <v>1390.6</v>
      </c>
      <c r="M5722" s="10" t="s">
        <v>52</v>
      </c>
      <c r="N5722" s="9" t="s">
        <v>3257</v>
      </c>
      <c r="O5722" s="9" t="s">
        <v>4729</v>
      </c>
      <c r="P5722" s="9" t="s">
        <v>54</v>
      </c>
      <c r="Q5722" s="9" t="s">
        <v>54</v>
      </c>
      <c r="R5722" s="9" t="s">
        <v>54</v>
      </c>
      <c r="S5722" s="1">
        <v>1</v>
      </c>
      <c r="T5722" s="1">
        <v>1</v>
      </c>
      <c r="U5722" s="1">
        <v>0.3</v>
      </c>
      <c r="V5722" s="1"/>
      <c r="W5722" s="1">
        <v>2</v>
      </c>
      <c r="X5722" s="1">
        <v>3</v>
      </c>
      <c r="Y5722" s="1"/>
      <c r="Z5722" s="1"/>
      <c r="AA5722" s="1"/>
      <c r="AB5722" s="1"/>
      <c r="AC5722" s="1"/>
      <c r="AD5722" s="1"/>
      <c r="AE5722" s="1"/>
      <c r="AF5722" s="1"/>
      <c r="AG5722" s="1"/>
      <c r="AH5722" s="1"/>
      <c r="AI5722" s="1"/>
      <c r="AJ5722" s="9" t="s">
        <v>52</v>
      </c>
      <c r="AK5722" s="9" t="s">
        <v>10183</v>
      </c>
      <c r="AL5722" s="9" t="s">
        <v>52</v>
      </c>
      <c r="AM5722" s="9" t="s">
        <v>52</v>
      </c>
    </row>
    <row r="5723" spans="1:39" ht="30" customHeight="1" x14ac:dyDescent="0.3">
      <c r="A5723" s="10" t="s">
        <v>4727</v>
      </c>
      <c r="B5723" s="10" t="s">
        <v>5951</v>
      </c>
      <c r="C5723" s="10" t="s">
        <v>732</v>
      </c>
      <c r="D5723" s="11">
        <v>1</v>
      </c>
      <c r="E5723" s="15">
        <v>0</v>
      </c>
      <c r="F5723" s="17">
        <f>TRUNC(E5723*D5723,1)</f>
        <v>0</v>
      </c>
      <c r="G5723" s="15">
        <v>0</v>
      </c>
      <c r="H5723" s="17">
        <f>TRUNC(G5723*D5723,1)</f>
        <v>0</v>
      </c>
      <c r="I5723" s="15">
        <f>TRUNC(SUMIF(W5718:W5724, RIGHTB(O5723, 1), H5718:H5724)*U5723, 2)</f>
        <v>301.3</v>
      </c>
      <c r="J5723" s="17">
        <f>TRUNC(I5723*D5723,1)</f>
        <v>301.3</v>
      </c>
      <c r="K5723" s="15">
        <f>TRUNC(E5723+G5723+I5723,1)</f>
        <v>301.3</v>
      </c>
      <c r="L5723" s="17">
        <f>TRUNC(F5723+H5723+J5723,1)</f>
        <v>301.3</v>
      </c>
      <c r="M5723" s="10" t="s">
        <v>52</v>
      </c>
      <c r="N5723" s="9" t="s">
        <v>3257</v>
      </c>
      <c r="O5723" s="9" t="s">
        <v>4733</v>
      </c>
      <c r="P5723" s="9" t="s">
        <v>54</v>
      </c>
      <c r="Q5723" s="9" t="s">
        <v>54</v>
      </c>
      <c r="R5723" s="9" t="s">
        <v>54</v>
      </c>
      <c r="S5723" s="1">
        <v>1</v>
      </c>
      <c r="T5723" s="1">
        <v>2</v>
      </c>
      <c r="U5723" s="1">
        <v>0.05</v>
      </c>
      <c r="V5723" s="1"/>
      <c r="W5723" s="1"/>
      <c r="X5723" s="1"/>
      <c r="Y5723" s="1"/>
      <c r="Z5723" s="1"/>
      <c r="AA5723" s="1"/>
      <c r="AB5723" s="1"/>
      <c r="AC5723" s="1"/>
      <c r="AD5723" s="1"/>
      <c r="AE5723" s="1"/>
      <c r="AF5723" s="1"/>
      <c r="AG5723" s="1"/>
      <c r="AH5723" s="1"/>
      <c r="AI5723" s="1"/>
      <c r="AJ5723" s="9" t="s">
        <v>52</v>
      </c>
      <c r="AK5723" s="9" t="s">
        <v>10184</v>
      </c>
      <c r="AL5723" s="9" t="s">
        <v>52</v>
      </c>
      <c r="AM5723" s="9" t="s">
        <v>52</v>
      </c>
    </row>
    <row r="5724" spans="1:39" ht="30" customHeight="1" x14ac:dyDescent="0.3">
      <c r="A5724" s="10" t="s">
        <v>5467</v>
      </c>
      <c r="B5724" s="10" t="s">
        <v>4797</v>
      </c>
      <c r="C5724" s="10" t="s">
        <v>732</v>
      </c>
      <c r="D5724" s="11">
        <v>1</v>
      </c>
      <c r="E5724" s="15">
        <v>0</v>
      </c>
      <c r="F5724" s="17">
        <f>TRUNC(E5724*D5724,1)</f>
        <v>0</v>
      </c>
      <c r="G5724" s="15">
        <v>0</v>
      </c>
      <c r="H5724" s="17">
        <f>TRUNC(G5724*D5724,1)</f>
        <v>0</v>
      </c>
      <c r="I5724" s="15">
        <f>TRUNC(SUMIF(X5718:X5724, RIGHTB(O5724, 1), H5718:H5724)*U5724, 2)</f>
        <v>180.78</v>
      </c>
      <c r="J5724" s="17">
        <f>TRUNC(I5724*D5724,1)</f>
        <v>180.7</v>
      </c>
      <c r="K5724" s="15">
        <f>TRUNC(E5724+G5724+I5724,1)</f>
        <v>180.7</v>
      </c>
      <c r="L5724" s="17">
        <f>TRUNC(F5724+H5724+J5724,1)</f>
        <v>180.7</v>
      </c>
      <c r="M5724" s="10" t="s">
        <v>52</v>
      </c>
      <c r="N5724" s="9" t="s">
        <v>3257</v>
      </c>
      <c r="O5724" s="9" t="s">
        <v>7954</v>
      </c>
      <c r="P5724" s="9" t="s">
        <v>54</v>
      </c>
      <c r="Q5724" s="9" t="s">
        <v>54</v>
      </c>
      <c r="R5724" s="9" t="s">
        <v>54</v>
      </c>
      <c r="S5724" s="1">
        <v>1</v>
      </c>
      <c r="T5724" s="1">
        <v>2</v>
      </c>
      <c r="U5724" s="1">
        <v>0.03</v>
      </c>
      <c r="V5724" s="1"/>
      <c r="W5724" s="1"/>
      <c r="X5724" s="1"/>
      <c r="Y5724" s="1"/>
      <c r="Z5724" s="1"/>
      <c r="AA5724" s="1"/>
      <c r="AB5724" s="1"/>
      <c r="AC5724" s="1"/>
      <c r="AD5724" s="1"/>
      <c r="AE5724" s="1"/>
      <c r="AF5724" s="1"/>
      <c r="AG5724" s="1"/>
      <c r="AH5724" s="1"/>
      <c r="AI5724" s="1"/>
      <c r="AJ5724" s="9" t="s">
        <v>52</v>
      </c>
      <c r="AK5724" s="9" t="s">
        <v>10185</v>
      </c>
      <c r="AL5724" s="9" t="s">
        <v>52</v>
      </c>
      <c r="AM5724" s="9" t="s">
        <v>52</v>
      </c>
    </row>
    <row r="5725" spans="1:39" ht="30" customHeight="1" x14ac:dyDescent="0.3">
      <c r="A5725" s="10" t="s">
        <v>4735</v>
      </c>
      <c r="B5725" s="10" t="s">
        <v>52</v>
      </c>
      <c r="C5725" s="10" t="s">
        <v>52</v>
      </c>
      <c r="D5725" s="11"/>
      <c r="E5725" s="15"/>
      <c r="F5725" s="17">
        <f>TRUNC(SUMIF(N5718:N5724, N5717, F5718:F5724),0)</f>
        <v>0</v>
      </c>
      <c r="G5725" s="15"/>
      <c r="H5725" s="17">
        <f>TRUNC(SUMIF(N5718:N5724, N5717, H5718:H5724),0)</f>
        <v>6026</v>
      </c>
      <c r="I5725" s="15"/>
      <c r="J5725" s="17">
        <f>TRUNC(SUMIF(N5718:N5724, N5717, J5718:J5724),0)</f>
        <v>482</v>
      </c>
      <c r="K5725" s="15"/>
      <c r="L5725" s="17">
        <f>F5725+H5725+J5725</f>
        <v>6508</v>
      </c>
      <c r="M5725" s="10" t="s">
        <v>52</v>
      </c>
      <c r="N5725" s="9" t="s">
        <v>4736</v>
      </c>
      <c r="O5725" s="9" t="s">
        <v>4736</v>
      </c>
      <c r="P5725" s="9" t="s">
        <v>52</v>
      </c>
      <c r="Q5725" s="9" t="s">
        <v>52</v>
      </c>
      <c r="R5725" s="9" t="s">
        <v>52</v>
      </c>
      <c r="S5725" s="1"/>
      <c r="T5725" s="1"/>
      <c r="U5725" s="1"/>
      <c r="V5725" s="1"/>
      <c r="W5725" s="1"/>
      <c r="X5725" s="1"/>
      <c r="Y5725" s="1"/>
      <c r="Z5725" s="1"/>
      <c r="AA5725" s="1"/>
      <c r="AB5725" s="1"/>
      <c r="AC5725" s="1"/>
      <c r="AD5725" s="1"/>
      <c r="AE5725" s="1"/>
      <c r="AF5725" s="1"/>
      <c r="AG5725" s="1"/>
      <c r="AH5725" s="1"/>
      <c r="AI5725" s="1"/>
      <c r="AJ5725" s="9" t="s">
        <v>52</v>
      </c>
      <c r="AK5725" s="9" t="s">
        <v>52</v>
      </c>
      <c r="AL5725" s="9" t="s">
        <v>52</v>
      </c>
      <c r="AM5725" s="9" t="s">
        <v>52</v>
      </c>
    </row>
    <row r="5726" spans="1:39" ht="30" customHeight="1" x14ac:dyDescent="0.3">
      <c r="A5726" s="11"/>
      <c r="B5726" s="11"/>
      <c r="C5726" s="11"/>
      <c r="D5726" s="11"/>
      <c r="E5726" s="15"/>
      <c r="F5726" s="17"/>
      <c r="G5726" s="15"/>
      <c r="H5726" s="17"/>
      <c r="I5726" s="15"/>
      <c r="J5726" s="17"/>
      <c r="K5726" s="15"/>
      <c r="L5726" s="17"/>
      <c r="M5726" s="11"/>
    </row>
    <row r="5727" spans="1:39" ht="30" customHeight="1" x14ac:dyDescent="0.3">
      <c r="A5727" s="14" t="s">
        <v>10186</v>
      </c>
      <c r="B5727" s="14"/>
      <c r="C5727" s="14"/>
      <c r="D5727" s="14"/>
      <c r="E5727" s="16"/>
      <c r="F5727" s="18"/>
      <c r="G5727" s="16"/>
      <c r="H5727" s="18"/>
      <c r="I5727" s="16"/>
      <c r="J5727" s="18"/>
      <c r="K5727" s="16"/>
      <c r="L5727" s="18"/>
      <c r="M5727" s="14"/>
      <c r="N5727" s="5" t="s">
        <v>3260</v>
      </c>
    </row>
    <row r="5728" spans="1:39" ht="30" customHeight="1" x14ac:dyDescent="0.3">
      <c r="A5728" s="10" t="s">
        <v>5747</v>
      </c>
      <c r="B5728" s="10" t="s">
        <v>4714</v>
      </c>
      <c r="C5728" s="10" t="s">
        <v>4715</v>
      </c>
      <c r="D5728" s="11">
        <v>1.238E-2</v>
      </c>
      <c r="E5728" s="15">
        <v>0</v>
      </c>
      <c r="F5728" s="17">
        <f>TRUNC(E5728*D5728,1)</f>
        <v>0</v>
      </c>
      <c r="G5728" s="15">
        <v>211415</v>
      </c>
      <c r="H5728" s="17">
        <f>TRUNC(G5728*D5728,1)</f>
        <v>2617.3000000000002</v>
      </c>
      <c r="I5728" s="15">
        <v>0</v>
      </c>
      <c r="J5728" s="17">
        <f>TRUNC(I5728*D5728,1)</f>
        <v>0</v>
      </c>
      <c r="K5728" s="15">
        <f>TRUNC(E5728+G5728+I5728,1)</f>
        <v>211415</v>
      </c>
      <c r="L5728" s="17">
        <f>TRUNC(F5728+H5728+J5728,1)</f>
        <v>2617.3000000000002</v>
      </c>
      <c r="M5728" s="10" t="s">
        <v>52</v>
      </c>
      <c r="N5728" s="9" t="s">
        <v>3260</v>
      </c>
      <c r="O5728" s="9" t="s">
        <v>5748</v>
      </c>
      <c r="P5728" s="9" t="s">
        <v>54</v>
      </c>
      <c r="Q5728" s="9" t="s">
        <v>54</v>
      </c>
      <c r="R5728" s="9" t="s">
        <v>67</v>
      </c>
      <c r="S5728" s="1"/>
      <c r="T5728" s="1"/>
      <c r="U5728" s="1"/>
      <c r="V5728" s="1">
        <v>1</v>
      </c>
      <c r="W5728" s="1">
        <v>2</v>
      </c>
      <c r="X5728" s="1">
        <v>3</v>
      </c>
      <c r="Y5728" s="1"/>
      <c r="Z5728" s="1"/>
      <c r="AA5728" s="1"/>
      <c r="AB5728" s="1"/>
      <c r="AC5728" s="1"/>
      <c r="AD5728" s="1"/>
      <c r="AE5728" s="1"/>
      <c r="AF5728" s="1"/>
      <c r="AG5728" s="1"/>
      <c r="AH5728" s="1"/>
      <c r="AI5728" s="1"/>
      <c r="AJ5728" s="9" t="s">
        <v>52</v>
      </c>
      <c r="AK5728" s="9" t="s">
        <v>10188</v>
      </c>
      <c r="AL5728" s="9" t="s">
        <v>52</v>
      </c>
      <c r="AM5728" s="9" t="s">
        <v>52</v>
      </c>
    </row>
    <row r="5729" spans="1:39" ht="30" customHeight="1" x14ac:dyDescent="0.3">
      <c r="A5729" s="10" t="s">
        <v>5769</v>
      </c>
      <c r="B5729" s="10" t="s">
        <v>4714</v>
      </c>
      <c r="C5729" s="10" t="s">
        <v>4715</v>
      </c>
      <c r="D5729" s="11">
        <v>3.3800000000000002E-3</v>
      </c>
      <c r="E5729" s="15">
        <v>0</v>
      </c>
      <c r="F5729" s="17">
        <f>TRUNC(E5729*D5729,1)</f>
        <v>0</v>
      </c>
      <c r="G5729" s="15">
        <v>238739</v>
      </c>
      <c r="H5729" s="17">
        <f>TRUNC(G5729*D5729,1)</f>
        <v>806.9</v>
      </c>
      <c r="I5729" s="15">
        <v>0</v>
      </c>
      <c r="J5729" s="17">
        <f>TRUNC(I5729*D5729,1)</f>
        <v>0</v>
      </c>
      <c r="K5729" s="15">
        <f>TRUNC(E5729+G5729+I5729,1)</f>
        <v>238739</v>
      </c>
      <c r="L5729" s="17">
        <f>TRUNC(F5729+H5729+J5729,1)</f>
        <v>806.9</v>
      </c>
      <c r="M5729" s="10" t="s">
        <v>52</v>
      </c>
      <c r="N5729" s="9" t="s">
        <v>3260</v>
      </c>
      <c r="O5729" s="9" t="s">
        <v>5770</v>
      </c>
      <c r="P5729" s="9" t="s">
        <v>54</v>
      </c>
      <c r="Q5729" s="9" t="s">
        <v>54</v>
      </c>
      <c r="R5729" s="9" t="s">
        <v>67</v>
      </c>
      <c r="S5729" s="1"/>
      <c r="T5729" s="1"/>
      <c r="U5729" s="1"/>
      <c r="V5729" s="1">
        <v>1</v>
      </c>
      <c r="W5729" s="1">
        <v>2</v>
      </c>
      <c r="X5729" s="1">
        <v>3</v>
      </c>
      <c r="Y5729" s="1"/>
      <c r="Z5729" s="1"/>
      <c r="AA5729" s="1"/>
      <c r="AB5729" s="1"/>
      <c r="AC5729" s="1"/>
      <c r="AD5729" s="1"/>
      <c r="AE5729" s="1"/>
      <c r="AF5729" s="1"/>
      <c r="AG5729" s="1"/>
      <c r="AH5729" s="1"/>
      <c r="AI5729" s="1"/>
      <c r="AJ5729" s="9" t="s">
        <v>52</v>
      </c>
      <c r="AK5729" s="9" t="s">
        <v>10189</v>
      </c>
      <c r="AL5729" s="9" t="s">
        <v>52</v>
      </c>
      <c r="AM5729" s="9" t="s">
        <v>52</v>
      </c>
    </row>
    <row r="5730" spans="1:39" ht="30" customHeight="1" x14ac:dyDescent="0.3">
      <c r="A5730" s="10" t="s">
        <v>4750</v>
      </c>
      <c r="B5730" s="10" t="s">
        <v>4714</v>
      </c>
      <c r="C5730" s="10" t="s">
        <v>4715</v>
      </c>
      <c r="D5730" s="11">
        <v>4.4999999999999997E-3</v>
      </c>
      <c r="E5730" s="15">
        <v>0</v>
      </c>
      <c r="F5730" s="17">
        <f>TRUNC(E5730*D5730,1)</f>
        <v>0</v>
      </c>
      <c r="G5730" s="15">
        <v>192375</v>
      </c>
      <c r="H5730" s="17">
        <f>TRUNC(G5730*D5730,1)</f>
        <v>865.6</v>
      </c>
      <c r="I5730" s="15">
        <v>0</v>
      </c>
      <c r="J5730" s="17">
        <f>TRUNC(I5730*D5730,1)</f>
        <v>0</v>
      </c>
      <c r="K5730" s="15">
        <f>TRUNC(E5730+G5730+I5730,1)</f>
        <v>192375</v>
      </c>
      <c r="L5730" s="17">
        <f>TRUNC(F5730+H5730+J5730,1)</f>
        <v>865.6</v>
      </c>
      <c r="M5730" s="10" t="s">
        <v>52</v>
      </c>
      <c r="N5730" s="9" t="s">
        <v>3260</v>
      </c>
      <c r="O5730" s="9" t="s">
        <v>4751</v>
      </c>
      <c r="P5730" s="9" t="s">
        <v>54</v>
      </c>
      <c r="Q5730" s="9" t="s">
        <v>54</v>
      </c>
      <c r="R5730" s="9" t="s">
        <v>67</v>
      </c>
      <c r="S5730" s="1"/>
      <c r="T5730" s="1"/>
      <c r="U5730" s="1"/>
      <c r="V5730" s="1">
        <v>1</v>
      </c>
      <c r="W5730" s="1">
        <v>2</v>
      </c>
      <c r="X5730" s="1">
        <v>3</v>
      </c>
      <c r="Y5730" s="1"/>
      <c r="Z5730" s="1"/>
      <c r="AA5730" s="1"/>
      <c r="AB5730" s="1"/>
      <c r="AC5730" s="1"/>
      <c r="AD5730" s="1"/>
      <c r="AE5730" s="1"/>
      <c r="AF5730" s="1"/>
      <c r="AG5730" s="1"/>
      <c r="AH5730" s="1"/>
      <c r="AI5730" s="1"/>
      <c r="AJ5730" s="9" t="s">
        <v>52</v>
      </c>
      <c r="AK5730" s="9" t="s">
        <v>10190</v>
      </c>
      <c r="AL5730" s="9" t="s">
        <v>52</v>
      </c>
      <c r="AM5730" s="9" t="s">
        <v>52</v>
      </c>
    </row>
    <row r="5731" spans="1:39" ht="30" customHeight="1" x14ac:dyDescent="0.3">
      <c r="A5731" s="10" t="s">
        <v>4720</v>
      </c>
      <c r="B5731" s="10" t="s">
        <v>4714</v>
      </c>
      <c r="C5731" s="10" t="s">
        <v>4715</v>
      </c>
      <c r="D5731" s="11">
        <v>2.2499999999999998E-3</v>
      </c>
      <c r="E5731" s="15">
        <v>0</v>
      </c>
      <c r="F5731" s="17">
        <f>TRUNC(E5731*D5731,1)</f>
        <v>0</v>
      </c>
      <c r="G5731" s="15">
        <v>153671</v>
      </c>
      <c r="H5731" s="17">
        <f>TRUNC(G5731*D5731,1)</f>
        <v>345.7</v>
      </c>
      <c r="I5731" s="15">
        <v>0</v>
      </c>
      <c r="J5731" s="17">
        <f>TRUNC(I5731*D5731,1)</f>
        <v>0</v>
      </c>
      <c r="K5731" s="15">
        <f>TRUNC(E5731+G5731+I5731,1)</f>
        <v>153671</v>
      </c>
      <c r="L5731" s="17">
        <f>TRUNC(F5731+H5731+J5731,1)</f>
        <v>345.7</v>
      </c>
      <c r="M5731" s="10" t="s">
        <v>52</v>
      </c>
      <c r="N5731" s="9" t="s">
        <v>3260</v>
      </c>
      <c r="O5731" s="9" t="s">
        <v>4721</v>
      </c>
      <c r="P5731" s="9" t="s">
        <v>54</v>
      </c>
      <c r="Q5731" s="9" t="s">
        <v>54</v>
      </c>
      <c r="R5731" s="9" t="s">
        <v>67</v>
      </c>
      <c r="S5731" s="1"/>
      <c r="T5731" s="1"/>
      <c r="U5731" s="1"/>
      <c r="V5731" s="1">
        <v>1</v>
      </c>
      <c r="W5731" s="1">
        <v>2</v>
      </c>
      <c r="X5731" s="1">
        <v>3</v>
      </c>
      <c r="Y5731" s="1"/>
      <c r="Z5731" s="1"/>
      <c r="AA5731" s="1"/>
      <c r="AB5731" s="1"/>
      <c r="AC5731" s="1"/>
      <c r="AD5731" s="1"/>
      <c r="AE5731" s="1"/>
      <c r="AF5731" s="1"/>
      <c r="AG5731" s="1"/>
      <c r="AH5731" s="1"/>
      <c r="AI5731" s="1"/>
      <c r="AJ5731" s="9" t="s">
        <v>52</v>
      </c>
      <c r="AK5731" s="9" t="s">
        <v>10191</v>
      </c>
      <c r="AL5731" s="9" t="s">
        <v>52</v>
      </c>
      <c r="AM5731" s="9" t="s">
        <v>52</v>
      </c>
    </row>
    <row r="5732" spans="1:39" ht="30" customHeight="1" x14ac:dyDescent="0.3">
      <c r="A5732" s="10" t="s">
        <v>7817</v>
      </c>
      <c r="B5732" s="10" t="s">
        <v>9139</v>
      </c>
      <c r="C5732" s="10" t="s">
        <v>732</v>
      </c>
      <c r="D5732" s="11">
        <v>1</v>
      </c>
      <c r="E5732" s="15">
        <v>0</v>
      </c>
      <c r="F5732" s="17">
        <f>TRUNC(E5732*D5732,1)</f>
        <v>0</v>
      </c>
      <c r="G5732" s="15">
        <f>TRUNC(SUMIF(V5728:V5734, RIGHTB(O5732, 1), H5728:H5734)*U5732, 2)</f>
        <v>1390.65</v>
      </c>
      <c r="H5732" s="17">
        <f>TRUNC(G5732*D5732,1)</f>
        <v>1390.6</v>
      </c>
      <c r="I5732" s="15">
        <v>0</v>
      </c>
      <c r="J5732" s="17">
        <f>TRUNC(I5732*D5732,1)</f>
        <v>0</v>
      </c>
      <c r="K5732" s="15">
        <f>TRUNC(E5732+G5732+I5732,1)</f>
        <v>1390.6</v>
      </c>
      <c r="L5732" s="17">
        <f>TRUNC(F5732+H5732+J5732,1)</f>
        <v>1390.6</v>
      </c>
      <c r="M5732" s="10" t="s">
        <v>52</v>
      </c>
      <c r="N5732" s="9" t="s">
        <v>3260</v>
      </c>
      <c r="O5732" s="9" t="s">
        <v>4729</v>
      </c>
      <c r="P5732" s="9" t="s">
        <v>54</v>
      </c>
      <c r="Q5732" s="9" t="s">
        <v>54</v>
      </c>
      <c r="R5732" s="9" t="s">
        <v>54</v>
      </c>
      <c r="S5732" s="1">
        <v>1</v>
      </c>
      <c r="T5732" s="1">
        <v>1</v>
      </c>
      <c r="U5732" s="1">
        <v>0.3</v>
      </c>
      <c r="V5732" s="1"/>
      <c r="W5732" s="1">
        <v>2</v>
      </c>
      <c r="X5732" s="1">
        <v>3</v>
      </c>
      <c r="Y5732" s="1"/>
      <c r="Z5732" s="1"/>
      <c r="AA5732" s="1"/>
      <c r="AB5732" s="1"/>
      <c r="AC5732" s="1"/>
      <c r="AD5732" s="1"/>
      <c r="AE5732" s="1"/>
      <c r="AF5732" s="1"/>
      <c r="AG5732" s="1"/>
      <c r="AH5732" s="1"/>
      <c r="AI5732" s="1"/>
      <c r="AJ5732" s="9" t="s">
        <v>52</v>
      </c>
      <c r="AK5732" s="9" t="s">
        <v>10192</v>
      </c>
      <c r="AL5732" s="9" t="s">
        <v>52</v>
      </c>
      <c r="AM5732" s="9" t="s">
        <v>52</v>
      </c>
    </row>
    <row r="5733" spans="1:39" ht="30" customHeight="1" x14ac:dyDescent="0.3">
      <c r="A5733" s="10" t="s">
        <v>4727</v>
      </c>
      <c r="B5733" s="10" t="s">
        <v>5831</v>
      </c>
      <c r="C5733" s="10" t="s">
        <v>732</v>
      </c>
      <c r="D5733" s="11">
        <v>1</v>
      </c>
      <c r="E5733" s="15">
        <v>0</v>
      </c>
      <c r="F5733" s="17">
        <f>TRUNC(E5733*D5733,1)</f>
        <v>0</v>
      </c>
      <c r="G5733" s="15">
        <v>0</v>
      </c>
      <c r="H5733" s="17">
        <f>TRUNC(G5733*D5733,1)</f>
        <v>0</v>
      </c>
      <c r="I5733" s="15">
        <f>TRUNC(SUMIF(W5728:W5734, RIGHTB(O5733, 1), H5728:H5734)*U5733, 2)</f>
        <v>241.04</v>
      </c>
      <c r="J5733" s="17">
        <f>TRUNC(I5733*D5733,1)</f>
        <v>241</v>
      </c>
      <c r="K5733" s="15">
        <f>TRUNC(E5733+G5733+I5733,1)</f>
        <v>241</v>
      </c>
      <c r="L5733" s="17">
        <f>TRUNC(F5733+H5733+J5733,1)</f>
        <v>241</v>
      </c>
      <c r="M5733" s="10" t="s">
        <v>52</v>
      </c>
      <c r="N5733" s="9" t="s">
        <v>3260</v>
      </c>
      <c r="O5733" s="9" t="s">
        <v>4733</v>
      </c>
      <c r="P5733" s="9" t="s">
        <v>54</v>
      </c>
      <c r="Q5733" s="9" t="s">
        <v>54</v>
      </c>
      <c r="R5733" s="9" t="s">
        <v>54</v>
      </c>
      <c r="S5733" s="1">
        <v>1</v>
      </c>
      <c r="T5733" s="1">
        <v>2</v>
      </c>
      <c r="U5733" s="1">
        <v>0.04</v>
      </c>
      <c r="V5733" s="1"/>
      <c r="W5733" s="1"/>
      <c r="X5733" s="1"/>
      <c r="Y5733" s="1"/>
      <c r="Z5733" s="1"/>
      <c r="AA5733" s="1"/>
      <c r="AB5733" s="1"/>
      <c r="AC5733" s="1"/>
      <c r="AD5733" s="1"/>
      <c r="AE5733" s="1"/>
      <c r="AF5733" s="1"/>
      <c r="AG5733" s="1"/>
      <c r="AH5733" s="1"/>
      <c r="AI5733" s="1"/>
      <c r="AJ5733" s="9" t="s">
        <v>52</v>
      </c>
      <c r="AK5733" s="9" t="s">
        <v>10193</v>
      </c>
      <c r="AL5733" s="9" t="s">
        <v>52</v>
      </c>
      <c r="AM5733" s="9" t="s">
        <v>52</v>
      </c>
    </row>
    <row r="5734" spans="1:39" ht="30" customHeight="1" x14ac:dyDescent="0.3">
      <c r="A5734" s="10" t="s">
        <v>5467</v>
      </c>
      <c r="B5734" s="10" t="s">
        <v>4728</v>
      </c>
      <c r="C5734" s="10" t="s">
        <v>732</v>
      </c>
      <c r="D5734" s="11">
        <v>1</v>
      </c>
      <c r="E5734" s="15">
        <v>0</v>
      </c>
      <c r="F5734" s="17">
        <f>TRUNC(E5734*D5734,1)</f>
        <v>0</v>
      </c>
      <c r="G5734" s="15">
        <v>0</v>
      </c>
      <c r="H5734" s="17">
        <f>TRUNC(G5734*D5734,1)</f>
        <v>0</v>
      </c>
      <c r="I5734" s="15">
        <f>TRUNC(SUMIF(X5728:X5734, RIGHTB(O5734, 1), H5728:H5734)*U5734, 2)</f>
        <v>120.52</v>
      </c>
      <c r="J5734" s="17">
        <f>TRUNC(I5734*D5734,1)</f>
        <v>120.5</v>
      </c>
      <c r="K5734" s="15">
        <f>TRUNC(E5734+G5734+I5734,1)</f>
        <v>120.5</v>
      </c>
      <c r="L5734" s="17">
        <f>TRUNC(F5734+H5734+J5734,1)</f>
        <v>120.5</v>
      </c>
      <c r="M5734" s="10" t="s">
        <v>52</v>
      </c>
      <c r="N5734" s="9" t="s">
        <v>3260</v>
      </c>
      <c r="O5734" s="9" t="s">
        <v>7954</v>
      </c>
      <c r="P5734" s="9" t="s">
        <v>54</v>
      </c>
      <c r="Q5734" s="9" t="s">
        <v>54</v>
      </c>
      <c r="R5734" s="9" t="s">
        <v>54</v>
      </c>
      <c r="S5734" s="1">
        <v>1</v>
      </c>
      <c r="T5734" s="1">
        <v>2</v>
      </c>
      <c r="U5734" s="1">
        <v>0.02</v>
      </c>
      <c r="V5734" s="1"/>
      <c r="W5734" s="1"/>
      <c r="X5734" s="1"/>
      <c r="Y5734" s="1"/>
      <c r="Z5734" s="1"/>
      <c r="AA5734" s="1"/>
      <c r="AB5734" s="1"/>
      <c r="AC5734" s="1"/>
      <c r="AD5734" s="1"/>
      <c r="AE5734" s="1"/>
      <c r="AF5734" s="1"/>
      <c r="AG5734" s="1"/>
      <c r="AH5734" s="1"/>
      <c r="AI5734" s="1"/>
      <c r="AJ5734" s="9" t="s">
        <v>52</v>
      </c>
      <c r="AK5734" s="9" t="s">
        <v>10194</v>
      </c>
      <c r="AL5734" s="9" t="s">
        <v>52</v>
      </c>
      <c r="AM5734" s="9" t="s">
        <v>52</v>
      </c>
    </row>
    <row r="5735" spans="1:39" ht="30" customHeight="1" x14ac:dyDescent="0.3">
      <c r="A5735" s="10" t="s">
        <v>4735</v>
      </c>
      <c r="B5735" s="10" t="s">
        <v>52</v>
      </c>
      <c r="C5735" s="10" t="s">
        <v>52</v>
      </c>
      <c r="D5735" s="11"/>
      <c r="E5735" s="15"/>
      <c r="F5735" s="17">
        <f>TRUNC(SUMIF(N5728:N5734, N5727, F5728:F5734),0)</f>
        <v>0</v>
      </c>
      <c r="G5735" s="15"/>
      <c r="H5735" s="17">
        <f>TRUNC(SUMIF(N5728:N5734, N5727, H5728:H5734),0)</f>
        <v>6026</v>
      </c>
      <c r="I5735" s="15"/>
      <c r="J5735" s="17">
        <f>TRUNC(SUMIF(N5728:N5734, N5727, J5728:J5734),0)</f>
        <v>361</v>
      </c>
      <c r="K5735" s="15"/>
      <c r="L5735" s="17">
        <f>F5735+H5735+J5735</f>
        <v>6387</v>
      </c>
      <c r="M5735" s="10" t="s">
        <v>52</v>
      </c>
      <c r="N5735" s="9" t="s">
        <v>4736</v>
      </c>
      <c r="O5735" s="9" t="s">
        <v>4736</v>
      </c>
      <c r="P5735" s="9" t="s">
        <v>52</v>
      </c>
      <c r="Q5735" s="9" t="s">
        <v>52</v>
      </c>
      <c r="R5735" s="9" t="s">
        <v>52</v>
      </c>
      <c r="S5735" s="1"/>
      <c r="T5735" s="1"/>
      <c r="U5735" s="1"/>
      <c r="V5735" s="1"/>
      <c r="W5735" s="1"/>
      <c r="X5735" s="1"/>
      <c r="Y5735" s="1"/>
      <c r="Z5735" s="1"/>
      <c r="AA5735" s="1"/>
      <c r="AB5735" s="1"/>
      <c r="AC5735" s="1"/>
      <c r="AD5735" s="1"/>
      <c r="AE5735" s="1"/>
      <c r="AF5735" s="1"/>
      <c r="AG5735" s="1"/>
      <c r="AH5735" s="1"/>
      <c r="AI5735" s="1"/>
      <c r="AJ5735" s="9" t="s">
        <v>52</v>
      </c>
      <c r="AK5735" s="9" t="s">
        <v>52</v>
      </c>
      <c r="AL5735" s="9" t="s">
        <v>52</v>
      </c>
      <c r="AM5735" s="9" t="s">
        <v>52</v>
      </c>
    </row>
    <row r="5736" spans="1:39" ht="30" customHeight="1" x14ac:dyDescent="0.3">
      <c r="A5736" s="11"/>
      <c r="B5736" s="11"/>
      <c r="C5736" s="11"/>
      <c r="D5736" s="11"/>
      <c r="E5736" s="15"/>
      <c r="F5736" s="17"/>
      <c r="G5736" s="15"/>
      <c r="H5736" s="17"/>
      <c r="I5736" s="15"/>
      <c r="J5736" s="17"/>
      <c r="K5736" s="15"/>
      <c r="L5736" s="17"/>
      <c r="M5736" s="11"/>
    </row>
    <row r="5737" spans="1:39" ht="30" customHeight="1" x14ac:dyDescent="0.3">
      <c r="A5737" s="14" t="s">
        <v>10195</v>
      </c>
      <c r="B5737" s="14"/>
      <c r="C5737" s="14"/>
      <c r="D5737" s="14"/>
      <c r="E5737" s="16"/>
      <c r="F5737" s="18"/>
      <c r="G5737" s="16"/>
      <c r="H5737" s="18"/>
      <c r="I5737" s="16"/>
      <c r="J5737" s="18"/>
      <c r="K5737" s="16"/>
      <c r="L5737" s="18"/>
      <c r="M5737" s="14"/>
      <c r="N5737" s="5" t="s">
        <v>3270</v>
      </c>
    </row>
    <row r="5738" spans="1:39" ht="30" customHeight="1" x14ac:dyDescent="0.3">
      <c r="A5738" s="10" t="s">
        <v>4720</v>
      </c>
      <c r="B5738" s="10" t="s">
        <v>4714</v>
      </c>
      <c r="C5738" s="10" t="s">
        <v>4715</v>
      </c>
      <c r="D5738" s="11">
        <v>0.66</v>
      </c>
      <c r="E5738" s="15">
        <v>0</v>
      </c>
      <c r="F5738" s="17">
        <f>TRUNC(E5738*D5738,1)</f>
        <v>0</v>
      </c>
      <c r="G5738" s="15">
        <v>153671</v>
      </c>
      <c r="H5738" s="17">
        <f>TRUNC(G5738*D5738,1)</f>
        <v>101422.8</v>
      </c>
      <c r="I5738" s="15">
        <v>0</v>
      </c>
      <c r="J5738" s="17">
        <f>TRUNC(I5738*D5738,1)</f>
        <v>0</v>
      </c>
      <c r="K5738" s="15">
        <f>TRUNC(E5738+G5738+I5738,1)</f>
        <v>153671</v>
      </c>
      <c r="L5738" s="17">
        <f>TRUNC(F5738+H5738+J5738,1)</f>
        <v>101422.8</v>
      </c>
      <c r="M5738" s="10" t="s">
        <v>52</v>
      </c>
      <c r="N5738" s="9" t="s">
        <v>3270</v>
      </c>
      <c r="O5738" s="9" t="s">
        <v>4721</v>
      </c>
      <c r="P5738" s="9" t="s">
        <v>54</v>
      </c>
      <c r="Q5738" s="9" t="s">
        <v>54</v>
      </c>
      <c r="R5738" s="9" t="s">
        <v>67</v>
      </c>
      <c r="S5738" s="1"/>
      <c r="T5738" s="1"/>
      <c r="U5738" s="1"/>
      <c r="V5738" s="1"/>
      <c r="W5738" s="1"/>
      <c r="X5738" s="1"/>
      <c r="Y5738" s="1"/>
      <c r="Z5738" s="1"/>
      <c r="AA5738" s="1"/>
      <c r="AB5738" s="1"/>
      <c r="AC5738" s="1"/>
      <c r="AD5738" s="1"/>
      <c r="AE5738" s="1"/>
      <c r="AF5738" s="1"/>
      <c r="AG5738" s="1"/>
      <c r="AH5738" s="1"/>
      <c r="AI5738" s="1"/>
      <c r="AJ5738" s="9" t="s">
        <v>52</v>
      </c>
      <c r="AK5738" s="9" t="s">
        <v>10198</v>
      </c>
      <c r="AL5738" s="9" t="s">
        <v>52</v>
      </c>
      <c r="AM5738" s="9" t="s">
        <v>52</v>
      </c>
    </row>
    <row r="5739" spans="1:39" ht="30" customHeight="1" x14ac:dyDescent="0.3">
      <c r="A5739" s="10" t="s">
        <v>4735</v>
      </c>
      <c r="B5739" s="10" t="s">
        <v>52</v>
      </c>
      <c r="C5739" s="10" t="s">
        <v>52</v>
      </c>
      <c r="D5739" s="11"/>
      <c r="E5739" s="15"/>
      <c r="F5739" s="17">
        <f>TRUNC(SUMIF(N5738:N5738, N5737, F5738:F5738),0)</f>
        <v>0</v>
      </c>
      <c r="G5739" s="15"/>
      <c r="H5739" s="17">
        <f>TRUNC(SUMIF(N5738:N5738, N5737, H5738:H5738),0)</f>
        <v>101422</v>
      </c>
      <c r="I5739" s="15"/>
      <c r="J5739" s="17">
        <f>TRUNC(SUMIF(N5738:N5738, N5737, J5738:J5738),0)</f>
        <v>0</v>
      </c>
      <c r="K5739" s="15"/>
      <c r="L5739" s="17">
        <f>F5739+H5739+J5739</f>
        <v>101422</v>
      </c>
      <c r="M5739" s="10" t="s">
        <v>52</v>
      </c>
      <c r="N5739" s="9" t="s">
        <v>4736</v>
      </c>
      <c r="O5739" s="9" t="s">
        <v>4736</v>
      </c>
      <c r="P5739" s="9" t="s">
        <v>52</v>
      </c>
      <c r="Q5739" s="9" t="s">
        <v>52</v>
      </c>
      <c r="R5739" s="9" t="s">
        <v>52</v>
      </c>
      <c r="S5739" s="1"/>
      <c r="T5739" s="1"/>
      <c r="U5739" s="1"/>
      <c r="V5739" s="1"/>
      <c r="W5739" s="1"/>
      <c r="X5739" s="1"/>
      <c r="Y5739" s="1"/>
      <c r="Z5739" s="1"/>
      <c r="AA5739" s="1"/>
      <c r="AB5739" s="1"/>
      <c r="AC5739" s="1"/>
      <c r="AD5739" s="1"/>
      <c r="AE5739" s="1"/>
      <c r="AF5739" s="1"/>
      <c r="AG5739" s="1"/>
      <c r="AH5739" s="1"/>
      <c r="AI5739" s="1"/>
      <c r="AJ5739" s="9" t="s">
        <v>52</v>
      </c>
      <c r="AK5739" s="9" t="s">
        <v>52</v>
      </c>
      <c r="AL5739" s="9" t="s">
        <v>52</v>
      </c>
      <c r="AM5739" s="9" t="s">
        <v>52</v>
      </c>
    </row>
    <row r="5740" spans="1:39" ht="30" customHeight="1" x14ac:dyDescent="0.3">
      <c r="A5740" s="11"/>
      <c r="B5740" s="11"/>
      <c r="C5740" s="11"/>
      <c r="D5740" s="11"/>
      <c r="E5740" s="15"/>
      <c r="F5740" s="17"/>
      <c r="G5740" s="15"/>
      <c r="H5740" s="17"/>
      <c r="I5740" s="15"/>
      <c r="J5740" s="17"/>
      <c r="K5740" s="15"/>
      <c r="L5740" s="17"/>
      <c r="M5740" s="11"/>
    </row>
    <row r="5741" spans="1:39" ht="30" customHeight="1" x14ac:dyDescent="0.3">
      <c r="A5741" s="14" t="s">
        <v>10199</v>
      </c>
      <c r="B5741" s="14"/>
      <c r="C5741" s="14"/>
      <c r="D5741" s="14"/>
      <c r="E5741" s="16"/>
      <c r="F5741" s="18"/>
      <c r="G5741" s="16"/>
      <c r="H5741" s="18"/>
      <c r="I5741" s="16"/>
      <c r="J5741" s="18"/>
      <c r="K5741" s="16"/>
      <c r="L5741" s="18"/>
      <c r="M5741" s="14"/>
      <c r="N5741" s="5" t="s">
        <v>3273</v>
      </c>
    </row>
    <row r="5742" spans="1:39" ht="30" customHeight="1" x14ac:dyDescent="0.3">
      <c r="A5742" s="10" t="s">
        <v>4720</v>
      </c>
      <c r="B5742" s="10" t="s">
        <v>4714</v>
      </c>
      <c r="C5742" s="10" t="s">
        <v>4715</v>
      </c>
      <c r="D5742" s="11">
        <v>0.43</v>
      </c>
      <c r="E5742" s="15">
        <v>0</v>
      </c>
      <c r="F5742" s="17">
        <f>TRUNC(E5742*D5742,1)</f>
        <v>0</v>
      </c>
      <c r="G5742" s="15">
        <v>153671</v>
      </c>
      <c r="H5742" s="17">
        <f>TRUNC(G5742*D5742,1)</f>
        <v>66078.5</v>
      </c>
      <c r="I5742" s="15">
        <v>0</v>
      </c>
      <c r="J5742" s="17">
        <f>TRUNC(I5742*D5742,1)</f>
        <v>0</v>
      </c>
      <c r="K5742" s="15">
        <f>TRUNC(E5742+G5742+I5742,1)</f>
        <v>153671</v>
      </c>
      <c r="L5742" s="17">
        <f>TRUNC(F5742+H5742+J5742,1)</f>
        <v>66078.5</v>
      </c>
      <c r="M5742" s="10" t="s">
        <v>52</v>
      </c>
      <c r="N5742" s="9" t="s">
        <v>3273</v>
      </c>
      <c r="O5742" s="9" t="s">
        <v>4721</v>
      </c>
      <c r="P5742" s="9" t="s">
        <v>54</v>
      </c>
      <c r="Q5742" s="9" t="s">
        <v>54</v>
      </c>
      <c r="R5742" s="9" t="s">
        <v>67</v>
      </c>
      <c r="S5742" s="1"/>
      <c r="T5742" s="1"/>
      <c r="U5742" s="1"/>
      <c r="V5742" s="1"/>
      <c r="W5742" s="1"/>
      <c r="X5742" s="1"/>
      <c r="Y5742" s="1"/>
      <c r="Z5742" s="1"/>
      <c r="AA5742" s="1"/>
      <c r="AB5742" s="1"/>
      <c r="AC5742" s="1"/>
      <c r="AD5742" s="1"/>
      <c r="AE5742" s="1"/>
      <c r="AF5742" s="1"/>
      <c r="AG5742" s="1"/>
      <c r="AH5742" s="1"/>
      <c r="AI5742" s="1"/>
      <c r="AJ5742" s="9" t="s">
        <v>52</v>
      </c>
      <c r="AK5742" s="9" t="s">
        <v>10201</v>
      </c>
      <c r="AL5742" s="9" t="s">
        <v>52</v>
      </c>
      <c r="AM5742" s="9" t="s">
        <v>52</v>
      </c>
    </row>
    <row r="5743" spans="1:39" ht="30" customHeight="1" x14ac:dyDescent="0.3">
      <c r="A5743" s="10" t="s">
        <v>4735</v>
      </c>
      <c r="B5743" s="10" t="s">
        <v>52</v>
      </c>
      <c r="C5743" s="10" t="s">
        <v>52</v>
      </c>
      <c r="D5743" s="11"/>
      <c r="E5743" s="15"/>
      <c r="F5743" s="17">
        <f>TRUNC(SUMIF(N5742:N5742, N5741, F5742:F5742),0)</f>
        <v>0</v>
      </c>
      <c r="G5743" s="15"/>
      <c r="H5743" s="17">
        <f>TRUNC(SUMIF(N5742:N5742, N5741, H5742:H5742),0)</f>
        <v>66078</v>
      </c>
      <c r="I5743" s="15"/>
      <c r="J5743" s="17">
        <f>TRUNC(SUMIF(N5742:N5742, N5741, J5742:J5742),0)</f>
        <v>0</v>
      </c>
      <c r="K5743" s="15"/>
      <c r="L5743" s="17">
        <f>F5743+H5743+J5743</f>
        <v>66078</v>
      </c>
      <c r="M5743" s="10" t="s">
        <v>52</v>
      </c>
      <c r="N5743" s="9" t="s">
        <v>4736</v>
      </c>
      <c r="O5743" s="9" t="s">
        <v>4736</v>
      </c>
      <c r="P5743" s="9" t="s">
        <v>52</v>
      </c>
      <c r="Q5743" s="9" t="s">
        <v>52</v>
      </c>
      <c r="R5743" s="9" t="s">
        <v>52</v>
      </c>
      <c r="S5743" s="1"/>
      <c r="T5743" s="1"/>
      <c r="U5743" s="1"/>
      <c r="V5743" s="1"/>
      <c r="W5743" s="1"/>
      <c r="X5743" s="1"/>
      <c r="Y5743" s="1"/>
      <c r="Z5743" s="1"/>
      <c r="AA5743" s="1"/>
      <c r="AB5743" s="1"/>
      <c r="AC5743" s="1"/>
      <c r="AD5743" s="1"/>
      <c r="AE5743" s="1"/>
      <c r="AF5743" s="1"/>
      <c r="AG5743" s="1"/>
      <c r="AH5743" s="1"/>
      <c r="AI5743" s="1"/>
      <c r="AJ5743" s="9" t="s">
        <v>52</v>
      </c>
      <c r="AK5743" s="9" t="s">
        <v>52</v>
      </c>
      <c r="AL5743" s="9" t="s">
        <v>52</v>
      </c>
      <c r="AM5743" s="9" t="s">
        <v>52</v>
      </c>
    </row>
    <row r="5744" spans="1:39" ht="30" customHeight="1" x14ac:dyDescent="0.3">
      <c r="A5744" s="11"/>
      <c r="B5744" s="11"/>
      <c r="C5744" s="11"/>
      <c r="D5744" s="11"/>
      <c r="E5744" s="15"/>
      <c r="F5744" s="17"/>
      <c r="G5744" s="15"/>
      <c r="H5744" s="17"/>
      <c r="I5744" s="15"/>
      <c r="J5744" s="17"/>
      <c r="K5744" s="15"/>
      <c r="L5744" s="17"/>
      <c r="M5744" s="11"/>
    </row>
    <row r="5745" spans="1:39" ht="30" customHeight="1" x14ac:dyDescent="0.3">
      <c r="A5745" s="14" t="s">
        <v>10202</v>
      </c>
      <c r="B5745" s="14"/>
      <c r="C5745" s="14"/>
      <c r="D5745" s="14"/>
      <c r="E5745" s="16"/>
      <c r="F5745" s="18"/>
      <c r="G5745" s="16"/>
      <c r="H5745" s="18"/>
      <c r="I5745" s="16"/>
      <c r="J5745" s="18"/>
      <c r="K5745" s="16"/>
      <c r="L5745" s="18"/>
      <c r="M5745" s="14"/>
      <c r="N5745" s="5" t="s">
        <v>3277</v>
      </c>
    </row>
    <row r="5746" spans="1:39" ht="30" customHeight="1" x14ac:dyDescent="0.3">
      <c r="A5746" s="10" t="s">
        <v>6095</v>
      </c>
      <c r="B5746" s="10" t="s">
        <v>4714</v>
      </c>
      <c r="C5746" s="10" t="s">
        <v>4715</v>
      </c>
      <c r="D5746" s="11">
        <v>0.05</v>
      </c>
      <c r="E5746" s="15">
        <v>0</v>
      </c>
      <c r="F5746" s="17">
        <f>TRUNC(E5746*D5746,1)</f>
        <v>0</v>
      </c>
      <c r="G5746" s="15">
        <v>239846</v>
      </c>
      <c r="H5746" s="17">
        <f>TRUNC(G5746*D5746,1)</f>
        <v>11992.3</v>
      </c>
      <c r="I5746" s="15">
        <v>0</v>
      </c>
      <c r="J5746" s="17">
        <f>TRUNC(I5746*D5746,1)</f>
        <v>0</v>
      </c>
      <c r="K5746" s="15">
        <f>TRUNC(E5746+G5746+I5746,1)</f>
        <v>239846</v>
      </c>
      <c r="L5746" s="17">
        <f>TRUNC(F5746+H5746+J5746,1)</f>
        <v>11992.3</v>
      </c>
      <c r="M5746" s="10" t="s">
        <v>52</v>
      </c>
      <c r="N5746" s="9" t="s">
        <v>3277</v>
      </c>
      <c r="O5746" s="9" t="s">
        <v>6096</v>
      </c>
      <c r="P5746" s="9" t="s">
        <v>54</v>
      </c>
      <c r="Q5746" s="9" t="s">
        <v>54</v>
      </c>
      <c r="R5746" s="9" t="s">
        <v>67</v>
      </c>
      <c r="S5746" s="1"/>
      <c r="T5746" s="1"/>
      <c r="U5746" s="1"/>
      <c r="V5746" s="1">
        <v>1</v>
      </c>
      <c r="W5746" s="1"/>
      <c r="X5746" s="1"/>
      <c r="Y5746" s="1"/>
      <c r="Z5746" s="1"/>
      <c r="AA5746" s="1"/>
      <c r="AB5746" s="1"/>
      <c r="AC5746" s="1"/>
      <c r="AD5746" s="1"/>
      <c r="AE5746" s="1"/>
      <c r="AF5746" s="1"/>
      <c r="AG5746" s="1"/>
      <c r="AH5746" s="1"/>
      <c r="AI5746" s="1"/>
      <c r="AJ5746" s="9" t="s">
        <v>52</v>
      </c>
      <c r="AK5746" s="9" t="s">
        <v>10205</v>
      </c>
      <c r="AL5746" s="9" t="s">
        <v>52</v>
      </c>
      <c r="AM5746" s="9" t="s">
        <v>52</v>
      </c>
    </row>
    <row r="5747" spans="1:39" ht="30" customHeight="1" x14ac:dyDescent="0.3">
      <c r="A5747" s="10" t="s">
        <v>4720</v>
      </c>
      <c r="B5747" s="10" t="s">
        <v>4714</v>
      </c>
      <c r="C5747" s="10" t="s">
        <v>4715</v>
      </c>
      <c r="D5747" s="11">
        <v>0.02</v>
      </c>
      <c r="E5747" s="15">
        <v>0</v>
      </c>
      <c r="F5747" s="17">
        <f>TRUNC(E5747*D5747,1)</f>
        <v>0</v>
      </c>
      <c r="G5747" s="15">
        <v>153671</v>
      </c>
      <c r="H5747" s="17">
        <f>TRUNC(G5747*D5747,1)</f>
        <v>3073.4</v>
      </c>
      <c r="I5747" s="15">
        <v>0</v>
      </c>
      <c r="J5747" s="17">
        <f>TRUNC(I5747*D5747,1)</f>
        <v>0</v>
      </c>
      <c r="K5747" s="15">
        <f>TRUNC(E5747+G5747+I5747,1)</f>
        <v>153671</v>
      </c>
      <c r="L5747" s="17">
        <f>TRUNC(F5747+H5747+J5747,1)</f>
        <v>3073.4</v>
      </c>
      <c r="M5747" s="10" t="s">
        <v>52</v>
      </c>
      <c r="N5747" s="9" t="s">
        <v>3277</v>
      </c>
      <c r="O5747" s="9" t="s">
        <v>4721</v>
      </c>
      <c r="P5747" s="9" t="s">
        <v>54</v>
      </c>
      <c r="Q5747" s="9" t="s">
        <v>54</v>
      </c>
      <c r="R5747" s="9" t="s">
        <v>67</v>
      </c>
      <c r="S5747" s="1"/>
      <c r="T5747" s="1"/>
      <c r="U5747" s="1"/>
      <c r="V5747" s="1">
        <v>1</v>
      </c>
      <c r="W5747" s="1"/>
      <c r="X5747" s="1"/>
      <c r="Y5747" s="1"/>
      <c r="Z5747" s="1"/>
      <c r="AA5747" s="1"/>
      <c r="AB5747" s="1"/>
      <c r="AC5747" s="1"/>
      <c r="AD5747" s="1"/>
      <c r="AE5747" s="1"/>
      <c r="AF5747" s="1"/>
      <c r="AG5747" s="1"/>
      <c r="AH5747" s="1"/>
      <c r="AI5747" s="1"/>
      <c r="AJ5747" s="9" t="s">
        <v>52</v>
      </c>
      <c r="AK5747" s="9" t="s">
        <v>10206</v>
      </c>
      <c r="AL5747" s="9" t="s">
        <v>52</v>
      </c>
      <c r="AM5747" s="9" t="s">
        <v>52</v>
      </c>
    </row>
    <row r="5748" spans="1:39" ht="30" customHeight="1" x14ac:dyDescent="0.3">
      <c r="A5748" s="10" t="s">
        <v>4727</v>
      </c>
      <c r="B5748" s="10" t="s">
        <v>4728</v>
      </c>
      <c r="C5748" s="10" t="s">
        <v>732</v>
      </c>
      <c r="D5748" s="11">
        <v>1</v>
      </c>
      <c r="E5748" s="15">
        <v>0</v>
      </c>
      <c r="F5748" s="17">
        <f>TRUNC(E5748*D5748,1)</f>
        <v>0</v>
      </c>
      <c r="G5748" s="15">
        <v>0</v>
      </c>
      <c r="H5748" s="17">
        <f>TRUNC(G5748*D5748,1)</f>
        <v>0</v>
      </c>
      <c r="I5748" s="15">
        <f>TRUNC(SUMIF(V5746:V5748, RIGHTB(O5748, 1), H5746:H5748)*U5748, 2)</f>
        <v>301.31</v>
      </c>
      <c r="J5748" s="17">
        <f>TRUNC(I5748*D5748,1)</f>
        <v>301.3</v>
      </c>
      <c r="K5748" s="15">
        <f>TRUNC(E5748+G5748+I5748,1)</f>
        <v>301.3</v>
      </c>
      <c r="L5748" s="17">
        <f>TRUNC(F5748+H5748+J5748,1)</f>
        <v>301.3</v>
      </c>
      <c r="M5748" s="10" t="s">
        <v>52</v>
      </c>
      <c r="N5748" s="9" t="s">
        <v>3277</v>
      </c>
      <c r="O5748" s="9" t="s">
        <v>4729</v>
      </c>
      <c r="P5748" s="9" t="s">
        <v>54</v>
      </c>
      <c r="Q5748" s="9" t="s">
        <v>54</v>
      </c>
      <c r="R5748" s="9" t="s">
        <v>54</v>
      </c>
      <c r="S5748" s="1">
        <v>1</v>
      </c>
      <c r="T5748" s="1">
        <v>2</v>
      </c>
      <c r="U5748" s="1">
        <v>0.02</v>
      </c>
      <c r="V5748" s="1"/>
      <c r="W5748" s="1"/>
      <c r="X5748" s="1"/>
      <c r="Y5748" s="1"/>
      <c r="Z5748" s="1"/>
      <c r="AA5748" s="1"/>
      <c r="AB5748" s="1"/>
      <c r="AC5748" s="1"/>
      <c r="AD5748" s="1"/>
      <c r="AE5748" s="1"/>
      <c r="AF5748" s="1"/>
      <c r="AG5748" s="1"/>
      <c r="AH5748" s="1"/>
      <c r="AI5748" s="1"/>
      <c r="AJ5748" s="9" t="s">
        <v>52</v>
      </c>
      <c r="AK5748" s="9" t="s">
        <v>10207</v>
      </c>
      <c r="AL5748" s="9" t="s">
        <v>52</v>
      </c>
      <c r="AM5748" s="9" t="s">
        <v>52</v>
      </c>
    </row>
    <row r="5749" spans="1:39" ht="30" customHeight="1" x14ac:dyDescent="0.3">
      <c r="A5749" s="10" t="s">
        <v>4735</v>
      </c>
      <c r="B5749" s="10" t="s">
        <v>52</v>
      </c>
      <c r="C5749" s="10" t="s">
        <v>52</v>
      </c>
      <c r="D5749" s="11"/>
      <c r="E5749" s="15"/>
      <c r="F5749" s="17">
        <f>TRUNC(SUMIF(N5746:N5748, N5745, F5746:F5748),0)</f>
        <v>0</v>
      </c>
      <c r="G5749" s="15"/>
      <c r="H5749" s="17">
        <f>TRUNC(SUMIF(N5746:N5748, N5745, H5746:H5748),0)</f>
        <v>15065</v>
      </c>
      <c r="I5749" s="15"/>
      <c r="J5749" s="17">
        <f>TRUNC(SUMIF(N5746:N5748, N5745, J5746:J5748),0)</f>
        <v>301</v>
      </c>
      <c r="K5749" s="15"/>
      <c r="L5749" s="17">
        <f>F5749+H5749+J5749</f>
        <v>15366</v>
      </c>
      <c r="M5749" s="10" t="s">
        <v>52</v>
      </c>
      <c r="N5749" s="9" t="s">
        <v>4736</v>
      </c>
      <c r="O5749" s="9" t="s">
        <v>4736</v>
      </c>
      <c r="P5749" s="9" t="s">
        <v>52</v>
      </c>
      <c r="Q5749" s="9" t="s">
        <v>52</v>
      </c>
      <c r="R5749" s="9" t="s">
        <v>52</v>
      </c>
      <c r="S5749" s="1"/>
      <c r="T5749" s="1"/>
      <c r="U5749" s="1"/>
      <c r="V5749" s="1"/>
      <c r="W5749" s="1"/>
      <c r="X5749" s="1"/>
      <c r="Y5749" s="1"/>
      <c r="Z5749" s="1"/>
      <c r="AA5749" s="1"/>
      <c r="AB5749" s="1"/>
      <c r="AC5749" s="1"/>
      <c r="AD5749" s="1"/>
      <c r="AE5749" s="1"/>
      <c r="AF5749" s="1"/>
      <c r="AG5749" s="1"/>
      <c r="AH5749" s="1"/>
      <c r="AI5749" s="1"/>
      <c r="AJ5749" s="9" t="s">
        <v>52</v>
      </c>
      <c r="AK5749" s="9" t="s">
        <v>52</v>
      </c>
      <c r="AL5749" s="9" t="s">
        <v>52</v>
      </c>
      <c r="AM5749" s="9" t="s">
        <v>52</v>
      </c>
    </row>
    <row r="5750" spans="1:39" ht="30" customHeight="1" x14ac:dyDescent="0.3">
      <c r="A5750" s="11"/>
      <c r="B5750" s="11"/>
      <c r="C5750" s="11"/>
      <c r="D5750" s="11"/>
      <c r="E5750" s="15"/>
      <c r="F5750" s="17"/>
      <c r="G5750" s="15"/>
      <c r="H5750" s="17"/>
      <c r="I5750" s="15"/>
      <c r="J5750" s="17"/>
      <c r="K5750" s="15"/>
      <c r="L5750" s="17"/>
      <c r="M5750" s="11"/>
    </row>
    <row r="5751" spans="1:39" ht="30" customHeight="1" x14ac:dyDescent="0.3">
      <c r="A5751" s="14" t="s">
        <v>10208</v>
      </c>
      <c r="B5751" s="14"/>
      <c r="C5751" s="14"/>
      <c r="D5751" s="14"/>
      <c r="E5751" s="16"/>
      <c r="F5751" s="18"/>
      <c r="G5751" s="16"/>
      <c r="H5751" s="18"/>
      <c r="I5751" s="16"/>
      <c r="J5751" s="18"/>
      <c r="K5751" s="16"/>
      <c r="L5751" s="18"/>
      <c r="M5751" s="14"/>
      <c r="N5751" s="5" t="s">
        <v>3282</v>
      </c>
    </row>
    <row r="5752" spans="1:39" ht="30" customHeight="1" x14ac:dyDescent="0.3">
      <c r="A5752" s="10" t="s">
        <v>6095</v>
      </c>
      <c r="B5752" s="10" t="s">
        <v>4714</v>
      </c>
      <c r="C5752" s="10" t="s">
        <v>4715</v>
      </c>
      <c r="D5752" s="11">
        <v>7.0000000000000007E-2</v>
      </c>
      <c r="E5752" s="15">
        <v>0</v>
      </c>
      <c r="F5752" s="17">
        <f>TRUNC(E5752*D5752,1)</f>
        <v>0</v>
      </c>
      <c r="G5752" s="15">
        <v>239846</v>
      </c>
      <c r="H5752" s="17">
        <f>TRUNC(G5752*D5752,1)</f>
        <v>16789.2</v>
      </c>
      <c r="I5752" s="15">
        <v>0</v>
      </c>
      <c r="J5752" s="17">
        <f>TRUNC(I5752*D5752,1)</f>
        <v>0</v>
      </c>
      <c r="K5752" s="15">
        <f>TRUNC(E5752+G5752+I5752,1)</f>
        <v>239846</v>
      </c>
      <c r="L5752" s="17">
        <f>TRUNC(F5752+H5752+J5752,1)</f>
        <v>16789.2</v>
      </c>
      <c r="M5752" s="10" t="s">
        <v>52</v>
      </c>
      <c r="N5752" s="9" t="s">
        <v>3282</v>
      </c>
      <c r="O5752" s="9" t="s">
        <v>6096</v>
      </c>
      <c r="P5752" s="9" t="s">
        <v>54</v>
      </c>
      <c r="Q5752" s="9" t="s">
        <v>54</v>
      </c>
      <c r="R5752" s="9" t="s">
        <v>67</v>
      </c>
      <c r="S5752" s="1"/>
      <c r="T5752" s="1"/>
      <c r="U5752" s="1"/>
      <c r="V5752" s="1">
        <v>1</v>
      </c>
      <c r="W5752" s="1"/>
      <c r="X5752" s="1"/>
      <c r="Y5752" s="1"/>
      <c r="Z5752" s="1"/>
      <c r="AA5752" s="1"/>
      <c r="AB5752" s="1"/>
      <c r="AC5752" s="1"/>
      <c r="AD5752" s="1"/>
      <c r="AE5752" s="1"/>
      <c r="AF5752" s="1"/>
      <c r="AG5752" s="1"/>
      <c r="AH5752" s="1"/>
      <c r="AI5752" s="1"/>
      <c r="AJ5752" s="9" t="s">
        <v>52</v>
      </c>
      <c r="AK5752" s="9" t="s">
        <v>10210</v>
      </c>
      <c r="AL5752" s="9" t="s">
        <v>52</v>
      </c>
      <c r="AM5752" s="9" t="s">
        <v>52</v>
      </c>
    </row>
    <row r="5753" spans="1:39" ht="30" customHeight="1" x14ac:dyDescent="0.3">
      <c r="A5753" s="10" t="s">
        <v>4720</v>
      </c>
      <c r="B5753" s="10" t="s">
        <v>4714</v>
      </c>
      <c r="C5753" s="10" t="s">
        <v>4715</v>
      </c>
      <c r="D5753" s="11">
        <v>0.03</v>
      </c>
      <c r="E5753" s="15">
        <v>0</v>
      </c>
      <c r="F5753" s="17">
        <f>TRUNC(E5753*D5753,1)</f>
        <v>0</v>
      </c>
      <c r="G5753" s="15">
        <v>153671</v>
      </c>
      <c r="H5753" s="17">
        <f>TRUNC(G5753*D5753,1)</f>
        <v>4610.1000000000004</v>
      </c>
      <c r="I5753" s="15">
        <v>0</v>
      </c>
      <c r="J5753" s="17">
        <f>TRUNC(I5753*D5753,1)</f>
        <v>0</v>
      </c>
      <c r="K5753" s="15">
        <f>TRUNC(E5753+G5753+I5753,1)</f>
        <v>153671</v>
      </c>
      <c r="L5753" s="17">
        <f>TRUNC(F5753+H5753+J5753,1)</f>
        <v>4610.1000000000004</v>
      </c>
      <c r="M5753" s="10" t="s">
        <v>52</v>
      </c>
      <c r="N5753" s="9" t="s">
        <v>3282</v>
      </c>
      <c r="O5753" s="9" t="s">
        <v>4721</v>
      </c>
      <c r="P5753" s="9" t="s">
        <v>54</v>
      </c>
      <c r="Q5753" s="9" t="s">
        <v>54</v>
      </c>
      <c r="R5753" s="9" t="s">
        <v>67</v>
      </c>
      <c r="S5753" s="1"/>
      <c r="T5753" s="1"/>
      <c r="U5753" s="1"/>
      <c r="V5753" s="1">
        <v>1</v>
      </c>
      <c r="W5753" s="1"/>
      <c r="X5753" s="1"/>
      <c r="Y5753" s="1"/>
      <c r="Z5753" s="1"/>
      <c r="AA5753" s="1"/>
      <c r="AB5753" s="1"/>
      <c r="AC5753" s="1"/>
      <c r="AD5753" s="1"/>
      <c r="AE5753" s="1"/>
      <c r="AF5753" s="1"/>
      <c r="AG5753" s="1"/>
      <c r="AH5753" s="1"/>
      <c r="AI5753" s="1"/>
      <c r="AJ5753" s="9" t="s">
        <v>52</v>
      </c>
      <c r="AK5753" s="9" t="s">
        <v>10211</v>
      </c>
      <c r="AL5753" s="9" t="s">
        <v>52</v>
      </c>
      <c r="AM5753" s="9" t="s">
        <v>52</v>
      </c>
    </row>
    <row r="5754" spans="1:39" ht="30" customHeight="1" x14ac:dyDescent="0.3">
      <c r="A5754" s="10" t="s">
        <v>4727</v>
      </c>
      <c r="B5754" s="10" t="s">
        <v>4728</v>
      </c>
      <c r="C5754" s="10" t="s">
        <v>732</v>
      </c>
      <c r="D5754" s="11">
        <v>1</v>
      </c>
      <c r="E5754" s="15">
        <v>0</v>
      </c>
      <c r="F5754" s="17">
        <f>TRUNC(E5754*D5754,1)</f>
        <v>0</v>
      </c>
      <c r="G5754" s="15">
        <v>0</v>
      </c>
      <c r="H5754" s="17">
        <f>TRUNC(G5754*D5754,1)</f>
        <v>0</v>
      </c>
      <c r="I5754" s="15">
        <f>TRUNC(SUMIF(V5752:V5754, RIGHTB(O5754, 1), H5752:H5754)*U5754, 2)</f>
        <v>427.98</v>
      </c>
      <c r="J5754" s="17">
        <f>TRUNC(I5754*D5754,1)</f>
        <v>427.9</v>
      </c>
      <c r="K5754" s="15">
        <f>TRUNC(E5754+G5754+I5754,1)</f>
        <v>427.9</v>
      </c>
      <c r="L5754" s="17">
        <f>TRUNC(F5754+H5754+J5754,1)</f>
        <v>427.9</v>
      </c>
      <c r="M5754" s="10" t="s">
        <v>52</v>
      </c>
      <c r="N5754" s="9" t="s">
        <v>3282</v>
      </c>
      <c r="O5754" s="9" t="s">
        <v>4729</v>
      </c>
      <c r="P5754" s="9" t="s">
        <v>54</v>
      </c>
      <c r="Q5754" s="9" t="s">
        <v>54</v>
      </c>
      <c r="R5754" s="9" t="s">
        <v>54</v>
      </c>
      <c r="S5754" s="1">
        <v>1</v>
      </c>
      <c r="T5754" s="1">
        <v>2</v>
      </c>
      <c r="U5754" s="1">
        <v>0.02</v>
      </c>
      <c r="V5754" s="1"/>
      <c r="W5754" s="1"/>
      <c r="X5754" s="1"/>
      <c r="Y5754" s="1"/>
      <c r="Z5754" s="1"/>
      <c r="AA5754" s="1"/>
      <c r="AB5754" s="1"/>
      <c r="AC5754" s="1"/>
      <c r="AD5754" s="1"/>
      <c r="AE5754" s="1"/>
      <c r="AF5754" s="1"/>
      <c r="AG5754" s="1"/>
      <c r="AH5754" s="1"/>
      <c r="AI5754" s="1"/>
      <c r="AJ5754" s="9" t="s">
        <v>52</v>
      </c>
      <c r="AK5754" s="9" t="s">
        <v>10212</v>
      </c>
      <c r="AL5754" s="9" t="s">
        <v>52</v>
      </c>
      <c r="AM5754" s="9" t="s">
        <v>52</v>
      </c>
    </row>
    <row r="5755" spans="1:39" ht="30" customHeight="1" x14ac:dyDescent="0.3">
      <c r="A5755" s="10" t="s">
        <v>4735</v>
      </c>
      <c r="B5755" s="10" t="s">
        <v>52</v>
      </c>
      <c r="C5755" s="10" t="s">
        <v>52</v>
      </c>
      <c r="D5755" s="11"/>
      <c r="E5755" s="15"/>
      <c r="F5755" s="17">
        <f>TRUNC(SUMIF(N5752:N5754, N5751, F5752:F5754),0)</f>
        <v>0</v>
      </c>
      <c r="G5755" s="15"/>
      <c r="H5755" s="17">
        <f>TRUNC(SUMIF(N5752:N5754, N5751, H5752:H5754),0)</f>
        <v>21399</v>
      </c>
      <c r="I5755" s="15"/>
      <c r="J5755" s="17">
        <f>TRUNC(SUMIF(N5752:N5754, N5751, J5752:J5754),0)</f>
        <v>427</v>
      </c>
      <c r="K5755" s="15"/>
      <c r="L5755" s="17">
        <f>F5755+H5755+J5755</f>
        <v>21826</v>
      </c>
      <c r="M5755" s="10" t="s">
        <v>52</v>
      </c>
      <c r="N5755" s="9" t="s">
        <v>4736</v>
      </c>
      <c r="O5755" s="9" t="s">
        <v>4736</v>
      </c>
      <c r="P5755" s="9" t="s">
        <v>52</v>
      </c>
      <c r="Q5755" s="9" t="s">
        <v>52</v>
      </c>
      <c r="R5755" s="9" t="s">
        <v>52</v>
      </c>
      <c r="S5755" s="1"/>
      <c r="T5755" s="1"/>
      <c r="U5755" s="1"/>
      <c r="V5755" s="1"/>
      <c r="W5755" s="1"/>
      <c r="X5755" s="1"/>
      <c r="Y5755" s="1"/>
      <c r="Z5755" s="1"/>
      <c r="AA5755" s="1"/>
      <c r="AB5755" s="1"/>
      <c r="AC5755" s="1"/>
      <c r="AD5755" s="1"/>
      <c r="AE5755" s="1"/>
      <c r="AF5755" s="1"/>
      <c r="AG5755" s="1"/>
      <c r="AH5755" s="1"/>
      <c r="AI5755" s="1"/>
      <c r="AJ5755" s="9" t="s">
        <v>52</v>
      </c>
      <c r="AK5755" s="9" t="s">
        <v>52</v>
      </c>
      <c r="AL5755" s="9" t="s">
        <v>52</v>
      </c>
      <c r="AM5755" s="9" t="s">
        <v>52</v>
      </c>
    </row>
    <row r="5756" spans="1:39" ht="30" customHeight="1" x14ac:dyDescent="0.3">
      <c r="A5756" s="11"/>
      <c r="B5756" s="11"/>
      <c r="C5756" s="11"/>
      <c r="D5756" s="11"/>
      <c r="E5756" s="15"/>
      <c r="F5756" s="17"/>
      <c r="G5756" s="15"/>
      <c r="H5756" s="17"/>
      <c r="I5756" s="15"/>
      <c r="J5756" s="17"/>
      <c r="K5756" s="15"/>
      <c r="L5756" s="17"/>
      <c r="M5756" s="11"/>
    </row>
    <row r="5757" spans="1:39" ht="30" customHeight="1" x14ac:dyDescent="0.3">
      <c r="A5757" s="14" t="s">
        <v>10213</v>
      </c>
      <c r="B5757" s="14"/>
      <c r="C5757" s="14"/>
      <c r="D5757" s="14"/>
      <c r="E5757" s="16"/>
      <c r="F5757" s="18"/>
      <c r="G5757" s="16"/>
      <c r="H5757" s="18"/>
      <c r="I5757" s="16"/>
      <c r="J5757" s="18"/>
      <c r="K5757" s="16"/>
      <c r="L5757" s="18"/>
      <c r="M5757" s="14"/>
      <c r="N5757" s="5" t="s">
        <v>3285</v>
      </c>
    </row>
    <row r="5758" spans="1:39" ht="30" customHeight="1" x14ac:dyDescent="0.3">
      <c r="A5758" s="10" t="s">
        <v>6095</v>
      </c>
      <c r="B5758" s="10" t="s">
        <v>4714</v>
      </c>
      <c r="C5758" s="10" t="s">
        <v>4715</v>
      </c>
      <c r="D5758" s="11">
        <v>0.1</v>
      </c>
      <c r="E5758" s="15">
        <v>0</v>
      </c>
      <c r="F5758" s="17">
        <f>TRUNC(E5758*D5758,1)</f>
        <v>0</v>
      </c>
      <c r="G5758" s="15">
        <v>239846</v>
      </c>
      <c r="H5758" s="17">
        <f>TRUNC(G5758*D5758,1)</f>
        <v>23984.6</v>
      </c>
      <c r="I5758" s="15">
        <v>0</v>
      </c>
      <c r="J5758" s="17">
        <f>TRUNC(I5758*D5758,1)</f>
        <v>0</v>
      </c>
      <c r="K5758" s="15">
        <f>TRUNC(E5758+G5758+I5758,1)</f>
        <v>239846</v>
      </c>
      <c r="L5758" s="17">
        <f>TRUNC(F5758+H5758+J5758,1)</f>
        <v>23984.6</v>
      </c>
      <c r="M5758" s="10" t="s">
        <v>52</v>
      </c>
      <c r="N5758" s="9" t="s">
        <v>3285</v>
      </c>
      <c r="O5758" s="9" t="s">
        <v>6096</v>
      </c>
      <c r="P5758" s="9" t="s">
        <v>54</v>
      </c>
      <c r="Q5758" s="9" t="s">
        <v>54</v>
      </c>
      <c r="R5758" s="9" t="s">
        <v>67</v>
      </c>
      <c r="S5758" s="1"/>
      <c r="T5758" s="1"/>
      <c r="U5758" s="1"/>
      <c r="V5758" s="1">
        <v>1</v>
      </c>
      <c r="W5758" s="1"/>
      <c r="X5758" s="1"/>
      <c r="Y5758" s="1"/>
      <c r="Z5758" s="1"/>
      <c r="AA5758" s="1"/>
      <c r="AB5758" s="1"/>
      <c r="AC5758" s="1"/>
      <c r="AD5758" s="1"/>
      <c r="AE5758" s="1"/>
      <c r="AF5758" s="1"/>
      <c r="AG5758" s="1"/>
      <c r="AH5758" s="1"/>
      <c r="AI5758" s="1"/>
      <c r="AJ5758" s="9" t="s">
        <v>52</v>
      </c>
      <c r="AK5758" s="9" t="s">
        <v>10215</v>
      </c>
      <c r="AL5758" s="9" t="s">
        <v>52</v>
      </c>
      <c r="AM5758" s="9" t="s">
        <v>52</v>
      </c>
    </row>
    <row r="5759" spans="1:39" ht="30" customHeight="1" x14ac:dyDescent="0.3">
      <c r="A5759" s="10" t="s">
        <v>4720</v>
      </c>
      <c r="B5759" s="10" t="s">
        <v>4714</v>
      </c>
      <c r="C5759" s="10" t="s">
        <v>4715</v>
      </c>
      <c r="D5759" s="11">
        <v>0.05</v>
      </c>
      <c r="E5759" s="15">
        <v>0</v>
      </c>
      <c r="F5759" s="17">
        <f>TRUNC(E5759*D5759,1)</f>
        <v>0</v>
      </c>
      <c r="G5759" s="15">
        <v>153671</v>
      </c>
      <c r="H5759" s="17">
        <f>TRUNC(G5759*D5759,1)</f>
        <v>7683.5</v>
      </c>
      <c r="I5759" s="15">
        <v>0</v>
      </c>
      <c r="J5759" s="17">
        <f>TRUNC(I5759*D5759,1)</f>
        <v>0</v>
      </c>
      <c r="K5759" s="15">
        <f>TRUNC(E5759+G5759+I5759,1)</f>
        <v>153671</v>
      </c>
      <c r="L5759" s="17">
        <f>TRUNC(F5759+H5759+J5759,1)</f>
        <v>7683.5</v>
      </c>
      <c r="M5759" s="10" t="s">
        <v>52</v>
      </c>
      <c r="N5759" s="9" t="s">
        <v>3285</v>
      </c>
      <c r="O5759" s="9" t="s">
        <v>4721</v>
      </c>
      <c r="P5759" s="9" t="s">
        <v>54</v>
      </c>
      <c r="Q5759" s="9" t="s">
        <v>54</v>
      </c>
      <c r="R5759" s="9" t="s">
        <v>67</v>
      </c>
      <c r="S5759" s="1"/>
      <c r="T5759" s="1"/>
      <c r="U5759" s="1"/>
      <c r="V5759" s="1">
        <v>1</v>
      </c>
      <c r="W5759" s="1"/>
      <c r="X5759" s="1"/>
      <c r="Y5759" s="1"/>
      <c r="Z5759" s="1"/>
      <c r="AA5759" s="1"/>
      <c r="AB5759" s="1"/>
      <c r="AC5759" s="1"/>
      <c r="AD5759" s="1"/>
      <c r="AE5759" s="1"/>
      <c r="AF5759" s="1"/>
      <c r="AG5759" s="1"/>
      <c r="AH5759" s="1"/>
      <c r="AI5759" s="1"/>
      <c r="AJ5759" s="9" t="s">
        <v>52</v>
      </c>
      <c r="AK5759" s="9" t="s">
        <v>10216</v>
      </c>
      <c r="AL5759" s="9" t="s">
        <v>52</v>
      </c>
      <c r="AM5759" s="9" t="s">
        <v>52</v>
      </c>
    </row>
    <row r="5760" spans="1:39" ht="30" customHeight="1" x14ac:dyDescent="0.3">
      <c r="A5760" s="10" t="s">
        <v>4727</v>
      </c>
      <c r="B5760" s="10" t="s">
        <v>4728</v>
      </c>
      <c r="C5760" s="10" t="s">
        <v>732</v>
      </c>
      <c r="D5760" s="11">
        <v>1</v>
      </c>
      <c r="E5760" s="15">
        <v>0</v>
      </c>
      <c r="F5760" s="17">
        <f>TRUNC(E5760*D5760,1)</f>
        <v>0</v>
      </c>
      <c r="G5760" s="15">
        <v>0</v>
      </c>
      <c r="H5760" s="17">
        <f>TRUNC(G5760*D5760,1)</f>
        <v>0</v>
      </c>
      <c r="I5760" s="15">
        <f>TRUNC(SUMIF(V5758:V5760, RIGHTB(O5760, 1), H5758:H5760)*U5760, 2)</f>
        <v>633.36</v>
      </c>
      <c r="J5760" s="17">
        <f>TRUNC(I5760*D5760,1)</f>
        <v>633.29999999999995</v>
      </c>
      <c r="K5760" s="15">
        <f>TRUNC(E5760+G5760+I5760,1)</f>
        <v>633.29999999999995</v>
      </c>
      <c r="L5760" s="17">
        <f>TRUNC(F5760+H5760+J5760,1)</f>
        <v>633.29999999999995</v>
      </c>
      <c r="M5760" s="10" t="s">
        <v>52</v>
      </c>
      <c r="N5760" s="9" t="s">
        <v>3285</v>
      </c>
      <c r="O5760" s="9" t="s">
        <v>4729</v>
      </c>
      <c r="P5760" s="9" t="s">
        <v>54</v>
      </c>
      <c r="Q5760" s="9" t="s">
        <v>54</v>
      </c>
      <c r="R5760" s="9" t="s">
        <v>54</v>
      </c>
      <c r="S5760" s="1">
        <v>1</v>
      </c>
      <c r="T5760" s="1">
        <v>2</v>
      </c>
      <c r="U5760" s="1">
        <v>0.02</v>
      </c>
      <c r="V5760" s="1"/>
      <c r="W5760" s="1"/>
      <c r="X5760" s="1"/>
      <c r="Y5760" s="1"/>
      <c r="Z5760" s="1"/>
      <c r="AA5760" s="1"/>
      <c r="AB5760" s="1"/>
      <c r="AC5760" s="1"/>
      <c r="AD5760" s="1"/>
      <c r="AE5760" s="1"/>
      <c r="AF5760" s="1"/>
      <c r="AG5760" s="1"/>
      <c r="AH5760" s="1"/>
      <c r="AI5760" s="1"/>
      <c r="AJ5760" s="9" t="s">
        <v>52</v>
      </c>
      <c r="AK5760" s="9" t="s">
        <v>10217</v>
      </c>
      <c r="AL5760" s="9" t="s">
        <v>52</v>
      </c>
      <c r="AM5760" s="9" t="s">
        <v>52</v>
      </c>
    </row>
    <row r="5761" spans="1:39" ht="30" customHeight="1" x14ac:dyDescent="0.3">
      <c r="A5761" s="10" t="s">
        <v>4735</v>
      </c>
      <c r="B5761" s="10" t="s">
        <v>52</v>
      </c>
      <c r="C5761" s="10" t="s">
        <v>52</v>
      </c>
      <c r="D5761" s="11"/>
      <c r="E5761" s="15"/>
      <c r="F5761" s="17">
        <f>TRUNC(SUMIF(N5758:N5760, N5757, F5758:F5760),0)</f>
        <v>0</v>
      </c>
      <c r="G5761" s="15"/>
      <c r="H5761" s="17">
        <f>TRUNC(SUMIF(N5758:N5760, N5757, H5758:H5760),0)</f>
        <v>31668</v>
      </c>
      <c r="I5761" s="15"/>
      <c r="J5761" s="17">
        <f>TRUNC(SUMIF(N5758:N5760, N5757, J5758:J5760),0)</f>
        <v>633</v>
      </c>
      <c r="K5761" s="15"/>
      <c r="L5761" s="17">
        <f>F5761+H5761+J5761</f>
        <v>32301</v>
      </c>
      <c r="M5761" s="10" t="s">
        <v>52</v>
      </c>
      <c r="N5761" s="9" t="s">
        <v>4736</v>
      </c>
      <c r="O5761" s="9" t="s">
        <v>4736</v>
      </c>
      <c r="P5761" s="9" t="s">
        <v>52</v>
      </c>
      <c r="Q5761" s="9" t="s">
        <v>52</v>
      </c>
      <c r="R5761" s="9" t="s">
        <v>52</v>
      </c>
      <c r="S5761" s="1"/>
      <c r="T5761" s="1"/>
      <c r="U5761" s="1"/>
      <c r="V5761" s="1"/>
      <c r="W5761" s="1"/>
      <c r="X5761" s="1"/>
      <c r="Y5761" s="1"/>
      <c r="Z5761" s="1"/>
      <c r="AA5761" s="1"/>
      <c r="AB5761" s="1"/>
      <c r="AC5761" s="1"/>
      <c r="AD5761" s="1"/>
      <c r="AE5761" s="1"/>
      <c r="AF5761" s="1"/>
      <c r="AG5761" s="1"/>
      <c r="AH5761" s="1"/>
      <c r="AI5761" s="1"/>
      <c r="AJ5761" s="9" t="s">
        <v>52</v>
      </c>
      <c r="AK5761" s="9" t="s">
        <v>52</v>
      </c>
      <c r="AL5761" s="9" t="s">
        <v>52</v>
      </c>
      <c r="AM5761" s="9" t="s">
        <v>52</v>
      </c>
    </row>
    <row r="5762" spans="1:39" ht="30" customHeight="1" x14ac:dyDescent="0.3">
      <c r="A5762" s="11"/>
      <c r="B5762" s="11"/>
      <c r="C5762" s="11"/>
      <c r="D5762" s="11"/>
      <c r="E5762" s="15"/>
      <c r="F5762" s="17"/>
      <c r="G5762" s="15"/>
      <c r="H5762" s="17"/>
      <c r="I5762" s="15"/>
      <c r="J5762" s="17"/>
      <c r="K5762" s="15"/>
      <c r="L5762" s="17"/>
      <c r="M5762" s="11"/>
    </row>
    <row r="5763" spans="1:39" ht="30" customHeight="1" x14ac:dyDescent="0.3">
      <c r="A5763" s="14" t="s">
        <v>10218</v>
      </c>
      <c r="B5763" s="14"/>
      <c r="C5763" s="14"/>
      <c r="D5763" s="14"/>
      <c r="E5763" s="16"/>
      <c r="F5763" s="18"/>
      <c r="G5763" s="16"/>
      <c r="H5763" s="18"/>
      <c r="I5763" s="16"/>
      <c r="J5763" s="18"/>
      <c r="K5763" s="16"/>
      <c r="L5763" s="18"/>
      <c r="M5763" s="14"/>
      <c r="N5763" s="5" t="s">
        <v>3288</v>
      </c>
    </row>
    <row r="5764" spans="1:39" ht="30" customHeight="1" x14ac:dyDescent="0.3">
      <c r="A5764" s="10" t="s">
        <v>6095</v>
      </c>
      <c r="B5764" s="10" t="s">
        <v>4714</v>
      </c>
      <c r="C5764" s="10" t="s">
        <v>4715</v>
      </c>
      <c r="D5764" s="11">
        <v>7.0000000000000007E-2</v>
      </c>
      <c r="E5764" s="15">
        <v>0</v>
      </c>
      <c r="F5764" s="17">
        <f>TRUNC(E5764*D5764,1)</f>
        <v>0</v>
      </c>
      <c r="G5764" s="15">
        <v>239846</v>
      </c>
      <c r="H5764" s="17">
        <f>TRUNC(G5764*D5764,1)</f>
        <v>16789.2</v>
      </c>
      <c r="I5764" s="15">
        <v>0</v>
      </c>
      <c r="J5764" s="17">
        <f>TRUNC(I5764*D5764,1)</f>
        <v>0</v>
      </c>
      <c r="K5764" s="15">
        <f>TRUNC(E5764+G5764+I5764,1)</f>
        <v>239846</v>
      </c>
      <c r="L5764" s="17">
        <f>TRUNC(F5764+H5764+J5764,1)</f>
        <v>16789.2</v>
      </c>
      <c r="M5764" s="10" t="s">
        <v>52</v>
      </c>
      <c r="N5764" s="9" t="s">
        <v>3288</v>
      </c>
      <c r="O5764" s="9" t="s">
        <v>6096</v>
      </c>
      <c r="P5764" s="9" t="s">
        <v>54</v>
      </c>
      <c r="Q5764" s="9" t="s">
        <v>54</v>
      </c>
      <c r="R5764" s="9" t="s">
        <v>67</v>
      </c>
      <c r="S5764" s="1"/>
      <c r="T5764" s="1"/>
      <c r="U5764" s="1"/>
      <c r="V5764" s="1">
        <v>1</v>
      </c>
      <c r="W5764" s="1"/>
      <c r="X5764" s="1"/>
      <c r="Y5764" s="1"/>
      <c r="Z5764" s="1"/>
      <c r="AA5764" s="1"/>
      <c r="AB5764" s="1"/>
      <c r="AC5764" s="1"/>
      <c r="AD5764" s="1"/>
      <c r="AE5764" s="1"/>
      <c r="AF5764" s="1"/>
      <c r="AG5764" s="1"/>
      <c r="AH5764" s="1"/>
      <c r="AI5764" s="1"/>
      <c r="AJ5764" s="9" t="s">
        <v>52</v>
      </c>
      <c r="AK5764" s="9" t="s">
        <v>10220</v>
      </c>
      <c r="AL5764" s="9" t="s">
        <v>52</v>
      </c>
      <c r="AM5764" s="9" t="s">
        <v>52</v>
      </c>
    </row>
    <row r="5765" spans="1:39" ht="30" customHeight="1" x14ac:dyDescent="0.3">
      <c r="A5765" s="10" t="s">
        <v>4720</v>
      </c>
      <c r="B5765" s="10" t="s">
        <v>4714</v>
      </c>
      <c r="C5765" s="10" t="s">
        <v>4715</v>
      </c>
      <c r="D5765" s="11">
        <v>0.03</v>
      </c>
      <c r="E5765" s="15">
        <v>0</v>
      </c>
      <c r="F5765" s="17">
        <f>TRUNC(E5765*D5765,1)</f>
        <v>0</v>
      </c>
      <c r="G5765" s="15">
        <v>153671</v>
      </c>
      <c r="H5765" s="17">
        <f>TRUNC(G5765*D5765,1)</f>
        <v>4610.1000000000004</v>
      </c>
      <c r="I5765" s="15">
        <v>0</v>
      </c>
      <c r="J5765" s="17">
        <f>TRUNC(I5765*D5765,1)</f>
        <v>0</v>
      </c>
      <c r="K5765" s="15">
        <f>TRUNC(E5765+G5765+I5765,1)</f>
        <v>153671</v>
      </c>
      <c r="L5765" s="17">
        <f>TRUNC(F5765+H5765+J5765,1)</f>
        <v>4610.1000000000004</v>
      </c>
      <c r="M5765" s="10" t="s">
        <v>52</v>
      </c>
      <c r="N5765" s="9" t="s">
        <v>3288</v>
      </c>
      <c r="O5765" s="9" t="s">
        <v>4721</v>
      </c>
      <c r="P5765" s="9" t="s">
        <v>54</v>
      </c>
      <c r="Q5765" s="9" t="s">
        <v>54</v>
      </c>
      <c r="R5765" s="9" t="s">
        <v>67</v>
      </c>
      <c r="S5765" s="1"/>
      <c r="T5765" s="1"/>
      <c r="U5765" s="1"/>
      <c r="V5765" s="1">
        <v>1</v>
      </c>
      <c r="W5765" s="1"/>
      <c r="X5765" s="1"/>
      <c r="Y5765" s="1"/>
      <c r="Z5765" s="1"/>
      <c r="AA5765" s="1"/>
      <c r="AB5765" s="1"/>
      <c r="AC5765" s="1"/>
      <c r="AD5765" s="1"/>
      <c r="AE5765" s="1"/>
      <c r="AF5765" s="1"/>
      <c r="AG5765" s="1"/>
      <c r="AH5765" s="1"/>
      <c r="AI5765" s="1"/>
      <c r="AJ5765" s="9" t="s">
        <v>52</v>
      </c>
      <c r="AK5765" s="9" t="s">
        <v>10221</v>
      </c>
      <c r="AL5765" s="9" t="s">
        <v>52</v>
      </c>
      <c r="AM5765" s="9" t="s">
        <v>52</v>
      </c>
    </row>
    <row r="5766" spans="1:39" ht="30" customHeight="1" x14ac:dyDescent="0.3">
      <c r="A5766" s="10" t="s">
        <v>4727</v>
      </c>
      <c r="B5766" s="10" t="s">
        <v>4728</v>
      </c>
      <c r="C5766" s="10" t="s">
        <v>732</v>
      </c>
      <c r="D5766" s="11">
        <v>1</v>
      </c>
      <c r="E5766" s="15">
        <v>0</v>
      </c>
      <c r="F5766" s="17">
        <f>TRUNC(E5766*D5766,1)</f>
        <v>0</v>
      </c>
      <c r="G5766" s="15">
        <v>0</v>
      </c>
      <c r="H5766" s="17">
        <f>TRUNC(G5766*D5766,1)</f>
        <v>0</v>
      </c>
      <c r="I5766" s="15">
        <f>TRUNC(SUMIF(V5764:V5766, RIGHTB(O5766, 1), H5764:H5766)*U5766, 2)</f>
        <v>427.98</v>
      </c>
      <c r="J5766" s="17">
        <f>TRUNC(I5766*D5766,1)</f>
        <v>427.9</v>
      </c>
      <c r="K5766" s="15">
        <f>TRUNC(E5766+G5766+I5766,1)</f>
        <v>427.9</v>
      </c>
      <c r="L5766" s="17">
        <f>TRUNC(F5766+H5766+J5766,1)</f>
        <v>427.9</v>
      </c>
      <c r="M5766" s="10" t="s">
        <v>52</v>
      </c>
      <c r="N5766" s="9" t="s">
        <v>3288</v>
      </c>
      <c r="O5766" s="9" t="s">
        <v>4729</v>
      </c>
      <c r="P5766" s="9" t="s">
        <v>54</v>
      </c>
      <c r="Q5766" s="9" t="s">
        <v>54</v>
      </c>
      <c r="R5766" s="9" t="s">
        <v>54</v>
      </c>
      <c r="S5766" s="1">
        <v>1</v>
      </c>
      <c r="T5766" s="1">
        <v>2</v>
      </c>
      <c r="U5766" s="1">
        <v>0.02</v>
      </c>
      <c r="V5766" s="1"/>
      <c r="W5766" s="1"/>
      <c r="X5766" s="1"/>
      <c r="Y5766" s="1"/>
      <c r="Z5766" s="1"/>
      <c r="AA5766" s="1"/>
      <c r="AB5766" s="1"/>
      <c r="AC5766" s="1"/>
      <c r="AD5766" s="1"/>
      <c r="AE5766" s="1"/>
      <c r="AF5766" s="1"/>
      <c r="AG5766" s="1"/>
      <c r="AH5766" s="1"/>
      <c r="AI5766" s="1"/>
      <c r="AJ5766" s="9" t="s">
        <v>52</v>
      </c>
      <c r="AK5766" s="9" t="s">
        <v>10222</v>
      </c>
      <c r="AL5766" s="9" t="s">
        <v>52</v>
      </c>
      <c r="AM5766" s="9" t="s">
        <v>52</v>
      </c>
    </row>
    <row r="5767" spans="1:39" ht="30" customHeight="1" x14ac:dyDescent="0.3">
      <c r="A5767" s="10" t="s">
        <v>4735</v>
      </c>
      <c r="B5767" s="10" t="s">
        <v>52</v>
      </c>
      <c r="C5767" s="10" t="s">
        <v>52</v>
      </c>
      <c r="D5767" s="11"/>
      <c r="E5767" s="15"/>
      <c r="F5767" s="17">
        <f>TRUNC(SUMIF(N5764:N5766, N5763, F5764:F5766),0)</f>
        <v>0</v>
      </c>
      <c r="G5767" s="15"/>
      <c r="H5767" s="17">
        <f>TRUNC(SUMIF(N5764:N5766, N5763, H5764:H5766),0)</f>
        <v>21399</v>
      </c>
      <c r="I5767" s="15"/>
      <c r="J5767" s="17">
        <f>TRUNC(SUMIF(N5764:N5766, N5763, J5764:J5766),0)</f>
        <v>427</v>
      </c>
      <c r="K5767" s="15"/>
      <c r="L5767" s="17">
        <f>F5767+H5767+J5767</f>
        <v>21826</v>
      </c>
      <c r="M5767" s="10" t="s">
        <v>52</v>
      </c>
      <c r="N5767" s="9" t="s">
        <v>4736</v>
      </c>
      <c r="O5767" s="9" t="s">
        <v>4736</v>
      </c>
      <c r="P5767" s="9" t="s">
        <v>52</v>
      </c>
      <c r="Q5767" s="9" t="s">
        <v>52</v>
      </c>
      <c r="R5767" s="9" t="s">
        <v>52</v>
      </c>
      <c r="S5767" s="1"/>
      <c r="T5767" s="1"/>
      <c r="U5767" s="1"/>
      <c r="V5767" s="1"/>
      <c r="W5767" s="1"/>
      <c r="X5767" s="1"/>
      <c r="Y5767" s="1"/>
      <c r="Z5767" s="1"/>
      <c r="AA5767" s="1"/>
      <c r="AB5767" s="1"/>
      <c r="AC5767" s="1"/>
      <c r="AD5767" s="1"/>
      <c r="AE5767" s="1"/>
      <c r="AF5767" s="1"/>
      <c r="AG5767" s="1"/>
      <c r="AH5767" s="1"/>
      <c r="AI5767" s="1"/>
      <c r="AJ5767" s="9" t="s">
        <v>52</v>
      </c>
      <c r="AK5767" s="9" t="s">
        <v>52</v>
      </c>
      <c r="AL5767" s="9" t="s">
        <v>52</v>
      </c>
      <c r="AM5767" s="9" t="s">
        <v>52</v>
      </c>
    </row>
    <row r="5768" spans="1:39" ht="30" customHeight="1" x14ac:dyDescent="0.3">
      <c r="A5768" s="11"/>
      <c r="B5768" s="11"/>
      <c r="C5768" s="11"/>
      <c r="D5768" s="11"/>
      <c r="E5768" s="15"/>
      <c r="F5768" s="17"/>
      <c r="G5768" s="15"/>
      <c r="H5768" s="17"/>
      <c r="I5768" s="15"/>
      <c r="J5768" s="17"/>
      <c r="K5768" s="15"/>
      <c r="L5768" s="17"/>
      <c r="M5768" s="11"/>
    </row>
    <row r="5769" spans="1:39" ht="30" customHeight="1" x14ac:dyDescent="0.3">
      <c r="A5769" s="14" t="s">
        <v>10223</v>
      </c>
      <c r="B5769" s="14"/>
      <c r="C5769" s="14"/>
      <c r="D5769" s="14"/>
      <c r="E5769" s="16"/>
      <c r="F5769" s="18"/>
      <c r="G5769" s="16"/>
      <c r="H5769" s="18"/>
      <c r="I5769" s="16"/>
      <c r="J5769" s="18"/>
      <c r="K5769" s="16"/>
      <c r="L5769" s="18"/>
      <c r="M5769" s="14"/>
      <c r="N5769" s="5" t="s">
        <v>3291</v>
      </c>
    </row>
    <row r="5770" spans="1:39" ht="30" customHeight="1" x14ac:dyDescent="0.3">
      <c r="A5770" s="10" t="s">
        <v>6095</v>
      </c>
      <c r="B5770" s="10" t="s">
        <v>4714</v>
      </c>
      <c r="C5770" s="10" t="s">
        <v>4715</v>
      </c>
      <c r="D5770" s="11">
        <v>0.09</v>
      </c>
      <c r="E5770" s="15">
        <v>0</v>
      </c>
      <c r="F5770" s="17">
        <f>TRUNC(E5770*D5770,1)</f>
        <v>0</v>
      </c>
      <c r="G5770" s="15">
        <v>239846</v>
      </c>
      <c r="H5770" s="17">
        <f>TRUNC(G5770*D5770,1)</f>
        <v>21586.1</v>
      </c>
      <c r="I5770" s="15">
        <v>0</v>
      </c>
      <c r="J5770" s="17">
        <f>TRUNC(I5770*D5770,1)</f>
        <v>0</v>
      </c>
      <c r="K5770" s="15">
        <f>TRUNC(E5770+G5770+I5770,1)</f>
        <v>239846</v>
      </c>
      <c r="L5770" s="17">
        <f>TRUNC(F5770+H5770+J5770,1)</f>
        <v>21586.1</v>
      </c>
      <c r="M5770" s="10" t="s">
        <v>52</v>
      </c>
      <c r="N5770" s="9" t="s">
        <v>3291</v>
      </c>
      <c r="O5770" s="9" t="s">
        <v>6096</v>
      </c>
      <c r="P5770" s="9" t="s">
        <v>54</v>
      </c>
      <c r="Q5770" s="9" t="s">
        <v>54</v>
      </c>
      <c r="R5770" s="9" t="s">
        <v>67</v>
      </c>
      <c r="S5770" s="1"/>
      <c r="T5770" s="1"/>
      <c r="U5770" s="1"/>
      <c r="V5770" s="1">
        <v>1</v>
      </c>
      <c r="W5770" s="1"/>
      <c r="X5770" s="1"/>
      <c r="Y5770" s="1"/>
      <c r="Z5770" s="1"/>
      <c r="AA5770" s="1"/>
      <c r="AB5770" s="1"/>
      <c r="AC5770" s="1"/>
      <c r="AD5770" s="1"/>
      <c r="AE5770" s="1"/>
      <c r="AF5770" s="1"/>
      <c r="AG5770" s="1"/>
      <c r="AH5770" s="1"/>
      <c r="AI5770" s="1"/>
      <c r="AJ5770" s="9" t="s">
        <v>52</v>
      </c>
      <c r="AK5770" s="9" t="s">
        <v>10225</v>
      </c>
      <c r="AL5770" s="9" t="s">
        <v>52</v>
      </c>
      <c r="AM5770" s="9" t="s">
        <v>52</v>
      </c>
    </row>
    <row r="5771" spans="1:39" ht="30" customHeight="1" x14ac:dyDescent="0.3">
      <c r="A5771" s="10" t="s">
        <v>4720</v>
      </c>
      <c r="B5771" s="10" t="s">
        <v>4714</v>
      </c>
      <c r="C5771" s="10" t="s">
        <v>4715</v>
      </c>
      <c r="D5771" s="11">
        <v>0.04</v>
      </c>
      <c r="E5771" s="15">
        <v>0</v>
      </c>
      <c r="F5771" s="17">
        <f>TRUNC(E5771*D5771,1)</f>
        <v>0</v>
      </c>
      <c r="G5771" s="15">
        <v>153671</v>
      </c>
      <c r="H5771" s="17">
        <f>TRUNC(G5771*D5771,1)</f>
        <v>6146.8</v>
      </c>
      <c r="I5771" s="15">
        <v>0</v>
      </c>
      <c r="J5771" s="17">
        <f>TRUNC(I5771*D5771,1)</f>
        <v>0</v>
      </c>
      <c r="K5771" s="15">
        <f>TRUNC(E5771+G5771+I5771,1)</f>
        <v>153671</v>
      </c>
      <c r="L5771" s="17">
        <f>TRUNC(F5771+H5771+J5771,1)</f>
        <v>6146.8</v>
      </c>
      <c r="M5771" s="10" t="s">
        <v>52</v>
      </c>
      <c r="N5771" s="9" t="s">
        <v>3291</v>
      </c>
      <c r="O5771" s="9" t="s">
        <v>4721</v>
      </c>
      <c r="P5771" s="9" t="s">
        <v>54</v>
      </c>
      <c r="Q5771" s="9" t="s">
        <v>54</v>
      </c>
      <c r="R5771" s="9" t="s">
        <v>67</v>
      </c>
      <c r="S5771" s="1"/>
      <c r="T5771" s="1"/>
      <c r="U5771" s="1"/>
      <c r="V5771" s="1">
        <v>1</v>
      </c>
      <c r="W5771" s="1"/>
      <c r="X5771" s="1"/>
      <c r="Y5771" s="1"/>
      <c r="Z5771" s="1"/>
      <c r="AA5771" s="1"/>
      <c r="AB5771" s="1"/>
      <c r="AC5771" s="1"/>
      <c r="AD5771" s="1"/>
      <c r="AE5771" s="1"/>
      <c r="AF5771" s="1"/>
      <c r="AG5771" s="1"/>
      <c r="AH5771" s="1"/>
      <c r="AI5771" s="1"/>
      <c r="AJ5771" s="9" t="s">
        <v>52</v>
      </c>
      <c r="AK5771" s="9" t="s">
        <v>10226</v>
      </c>
      <c r="AL5771" s="9" t="s">
        <v>52</v>
      </c>
      <c r="AM5771" s="9" t="s">
        <v>52</v>
      </c>
    </row>
    <row r="5772" spans="1:39" ht="30" customHeight="1" x14ac:dyDescent="0.3">
      <c r="A5772" s="10" t="s">
        <v>4727</v>
      </c>
      <c r="B5772" s="10" t="s">
        <v>4728</v>
      </c>
      <c r="C5772" s="10" t="s">
        <v>732</v>
      </c>
      <c r="D5772" s="11">
        <v>1</v>
      </c>
      <c r="E5772" s="15">
        <v>0</v>
      </c>
      <c r="F5772" s="17">
        <f>TRUNC(E5772*D5772,1)</f>
        <v>0</v>
      </c>
      <c r="G5772" s="15">
        <v>0</v>
      </c>
      <c r="H5772" s="17">
        <f>TRUNC(G5772*D5772,1)</f>
        <v>0</v>
      </c>
      <c r="I5772" s="15">
        <f>TRUNC(SUMIF(V5770:V5772, RIGHTB(O5772, 1), H5770:H5772)*U5772, 2)</f>
        <v>554.65</v>
      </c>
      <c r="J5772" s="17">
        <f>TRUNC(I5772*D5772,1)</f>
        <v>554.6</v>
      </c>
      <c r="K5772" s="15">
        <f>TRUNC(E5772+G5772+I5772,1)</f>
        <v>554.6</v>
      </c>
      <c r="L5772" s="17">
        <f>TRUNC(F5772+H5772+J5772,1)</f>
        <v>554.6</v>
      </c>
      <c r="M5772" s="10" t="s">
        <v>52</v>
      </c>
      <c r="N5772" s="9" t="s">
        <v>3291</v>
      </c>
      <c r="O5772" s="9" t="s">
        <v>4729</v>
      </c>
      <c r="P5772" s="9" t="s">
        <v>54</v>
      </c>
      <c r="Q5772" s="9" t="s">
        <v>54</v>
      </c>
      <c r="R5772" s="9" t="s">
        <v>54</v>
      </c>
      <c r="S5772" s="1">
        <v>1</v>
      </c>
      <c r="T5772" s="1">
        <v>2</v>
      </c>
      <c r="U5772" s="1">
        <v>0.02</v>
      </c>
      <c r="V5772" s="1"/>
      <c r="W5772" s="1"/>
      <c r="X5772" s="1"/>
      <c r="Y5772" s="1"/>
      <c r="Z5772" s="1"/>
      <c r="AA5772" s="1"/>
      <c r="AB5772" s="1"/>
      <c r="AC5772" s="1"/>
      <c r="AD5772" s="1"/>
      <c r="AE5772" s="1"/>
      <c r="AF5772" s="1"/>
      <c r="AG5772" s="1"/>
      <c r="AH5772" s="1"/>
      <c r="AI5772" s="1"/>
      <c r="AJ5772" s="9" t="s">
        <v>52</v>
      </c>
      <c r="AK5772" s="9" t="s">
        <v>10227</v>
      </c>
      <c r="AL5772" s="9" t="s">
        <v>52</v>
      </c>
      <c r="AM5772" s="9" t="s">
        <v>52</v>
      </c>
    </row>
    <row r="5773" spans="1:39" ht="30" customHeight="1" x14ac:dyDescent="0.3">
      <c r="A5773" s="10" t="s">
        <v>4735</v>
      </c>
      <c r="B5773" s="10" t="s">
        <v>52</v>
      </c>
      <c r="C5773" s="10" t="s">
        <v>52</v>
      </c>
      <c r="D5773" s="11"/>
      <c r="E5773" s="15"/>
      <c r="F5773" s="17">
        <f>TRUNC(SUMIF(N5770:N5772, N5769, F5770:F5772),0)</f>
        <v>0</v>
      </c>
      <c r="G5773" s="15"/>
      <c r="H5773" s="17">
        <f>TRUNC(SUMIF(N5770:N5772, N5769, H5770:H5772),0)</f>
        <v>27732</v>
      </c>
      <c r="I5773" s="15"/>
      <c r="J5773" s="17">
        <f>TRUNC(SUMIF(N5770:N5772, N5769, J5770:J5772),0)</f>
        <v>554</v>
      </c>
      <c r="K5773" s="15"/>
      <c r="L5773" s="17">
        <f>F5773+H5773+J5773</f>
        <v>28286</v>
      </c>
      <c r="M5773" s="10" t="s">
        <v>52</v>
      </c>
      <c r="N5773" s="9" t="s">
        <v>4736</v>
      </c>
      <c r="O5773" s="9" t="s">
        <v>4736</v>
      </c>
      <c r="P5773" s="9" t="s">
        <v>52</v>
      </c>
      <c r="Q5773" s="9" t="s">
        <v>52</v>
      </c>
      <c r="R5773" s="9" t="s">
        <v>52</v>
      </c>
      <c r="S5773" s="1"/>
      <c r="T5773" s="1"/>
      <c r="U5773" s="1"/>
      <c r="V5773" s="1"/>
      <c r="W5773" s="1"/>
      <c r="X5773" s="1"/>
      <c r="Y5773" s="1"/>
      <c r="Z5773" s="1"/>
      <c r="AA5773" s="1"/>
      <c r="AB5773" s="1"/>
      <c r="AC5773" s="1"/>
      <c r="AD5773" s="1"/>
      <c r="AE5773" s="1"/>
      <c r="AF5773" s="1"/>
      <c r="AG5773" s="1"/>
      <c r="AH5773" s="1"/>
      <c r="AI5773" s="1"/>
      <c r="AJ5773" s="9" t="s">
        <v>52</v>
      </c>
      <c r="AK5773" s="9" t="s">
        <v>52</v>
      </c>
      <c r="AL5773" s="9" t="s">
        <v>52</v>
      </c>
      <c r="AM5773" s="9" t="s">
        <v>52</v>
      </c>
    </row>
    <row r="5774" spans="1:39" ht="30" customHeight="1" x14ac:dyDescent="0.3">
      <c r="A5774" s="11"/>
      <c r="B5774" s="11"/>
      <c r="C5774" s="11"/>
      <c r="D5774" s="11"/>
      <c r="E5774" s="15"/>
      <c r="F5774" s="17"/>
      <c r="G5774" s="15"/>
      <c r="H5774" s="17"/>
      <c r="I5774" s="15"/>
      <c r="J5774" s="17"/>
      <c r="K5774" s="15"/>
      <c r="L5774" s="17"/>
      <c r="M5774" s="11"/>
    </row>
    <row r="5775" spans="1:39" ht="30" customHeight="1" x14ac:dyDescent="0.3">
      <c r="A5775" s="14" t="s">
        <v>10228</v>
      </c>
      <c r="B5775" s="14"/>
      <c r="C5775" s="14"/>
      <c r="D5775" s="14"/>
      <c r="E5775" s="16"/>
      <c r="F5775" s="18"/>
      <c r="G5775" s="16"/>
      <c r="H5775" s="18"/>
      <c r="I5775" s="16"/>
      <c r="J5775" s="18"/>
      <c r="K5775" s="16"/>
      <c r="L5775" s="18"/>
      <c r="M5775" s="14"/>
      <c r="N5775" s="5" t="s">
        <v>3294</v>
      </c>
    </row>
    <row r="5776" spans="1:39" ht="30" customHeight="1" x14ac:dyDescent="0.3">
      <c r="A5776" s="10" t="s">
        <v>6095</v>
      </c>
      <c r="B5776" s="10" t="s">
        <v>4714</v>
      </c>
      <c r="C5776" s="10" t="s">
        <v>4715</v>
      </c>
      <c r="D5776" s="11">
        <v>0.13</v>
      </c>
      <c r="E5776" s="15">
        <v>0</v>
      </c>
      <c r="F5776" s="17">
        <f>TRUNC(E5776*D5776,1)</f>
        <v>0</v>
      </c>
      <c r="G5776" s="15">
        <v>239846</v>
      </c>
      <c r="H5776" s="17">
        <f>TRUNC(G5776*D5776,1)</f>
        <v>31179.9</v>
      </c>
      <c r="I5776" s="15">
        <v>0</v>
      </c>
      <c r="J5776" s="17">
        <f>TRUNC(I5776*D5776,1)</f>
        <v>0</v>
      </c>
      <c r="K5776" s="15">
        <f>TRUNC(E5776+G5776+I5776,1)</f>
        <v>239846</v>
      </c>
      <c r="L5776" s="17">
        <f>TRUNC(F5776+H5776+J5776,1)</f>
        <v>31179.9</v>
      </c>
      <c r="M5776" s="10" t="s">
        <v>52</v>
      </c>
      <c r="N5776" s="9" t="s">
        <v>3294</v>
      </c>
      <c r="O5776" s="9" t="s">
        <v>6096</v>
      </c>
      <c r="P5776" s="9" t="s">
        <v>54</v>
      </c>
      <c r="Q5776" s="9" t="s">
        <v>54</v>
      </c>
      <c r="R5776" s="9" t="s">
        <v>67</v>
      </c>
      <c r="S5776" s="1"/>
      <c r="T5776" s="1"/>
      <c r="U5776" s="1"/>
      <c r="V5776" s="1">
        <v>1</v>
      </c>
      <c r="W5776" s="1"/>
      <c r="X5776" s="1"/>
      <c r="Y5776" s="1"/>
      <c r="Z5776" s="1"/>
      <c r="AA5776" s="1"/>
      <c r="AB5776" s="1"/>
      <c r="AC5776" s="1"/>
      <c r="AD5776" s="1"/>
      <c r="AE5776" s="1"/>
      <c r="AF5776" s="1"/>
      <c r="AG5776" s="1"/>
      <c r="AH5776" s="1"/>
      <c r="AI5776" s="1"/>
      <c r="AJ5776" s="9" t="s">
        <v>52</v>
      </c>
      <c r="AK5776" s="9" t="s">
        <v>10230</v>
      </c>
      <c r="AL5776" s="9" t="s">
        <v>52</v>
      </c>
      <c r="AM5776" s="9" t="s">
        <v>52</v>
      </c>
    </row>
    <row r="5777" spans="1:39" ht="30" customHeight="1" x14ac:dyDescent="0.3">
      <c r="A5777" s="10" t="s">
        <v>4720</v>
      </c>
      <c r="B5777" s="10" t="s">
        <v>4714</v>
      </c>
      <c r="C5777" s="10" t="s">
        <v>4715</v>
      </c>
      <c r="D5777" s="11">
        <v>0.06</v>
      </c>
      <c r="E5777" s="15">
        <v>0</v>
      </c>
      <c r="F5777" s="17">
        <f>TRUNC(E5777*D5777,1)</f>
        <v>0</v>
      </c>
      <c r="G5777" s="15">
        <v>153671</v>
      </c>
      <c r="H5777" s="17">
        <f>TRUNC(G5777*D5777,1)</f>
        <v>9220.2000000000007</v>
      </c>
      <c r="I5777" s="15">
        <v>0</v>
      </c>
      <c r="J5777" s="17">
        <f>TRUNC(I5777*D5777,1)</f>
        <v>0</v>
      </c>
      <c r="K5777" s="15">
        <f>TRUNC(E5777+G5777+I5777,1)</f>
        <v>153671</v>
      </c>
      <c r="L5777" s="17">
        <f>TRUNC(F5777+H5777+J5777,1)</f>
        <v>9220.2000000000007</v>
      </c>
      <c r="M5777" s="10" t="s">
        <v>52</v>
      </c>
      <c r="N5777" s="9" t="s">
        <v>3294</v>
      </c>
      <c r="O5777" s="9" t="s">
        <v>4721</v>
      </c>
      <c r="P5777" s="9" t="s">
        <v>54</v>
      </c>
      <c r="Q5777" s="9" t="s">
        <v>54</v>
      </c>
      <c r="R5777" s="9" t="s">
        <v>67</v>
      </c>
      <c r="S5777" s="1"/>
      <c r="T5777" s="1"/>
      <c r="U5777" s="1"/>
      <c r="V5777" s="1">
        <v>1</v>
      </c>
      <c r="W5777" s="1"/>
      <c r="X5777" s="1"/>
      <c r="Y5777" s="1"/>
      <c r="Z5777" s="1"/>
      <c r="AA5777" s="1"/>
      <c r="AB5777" s="1"/>
      <c r="AC5777" s="1"/>
      <c r="AD5777" s="1"/>
      <c r="AE5777" s="1"/>
      <c r="AF5777" s="1"/>
      <c r="AG5777" s="1"/>
      <c r="AH5777" s="1"/>
      <c r="AI5777" s="1"/>
      <c r="AJ5777" s="9" t="s">
        <v>52</v>
      </c>
      <c r="AK5777" s="9" t="s">
        <v>10231</v>
      </c>
      <c r="AL5777" s="9" t="s">
        <v>52</v>
      </c>
      <c r="AM5777" s="9" t="s">
        <v>52</v>
      </c>
    </row>
    <row r="5778" spans="1:39" ht="30" customHeight="1" x14ac:dyDescent="0.3">
      <c r="A5778" s="10" t="s">
        <v>4727</v>
      </c>
      <c r="B5778" s="10" t="s">
        <v>4728</v>
      </c>
      <c r="C5778" s="10" t="s">
        <v>732</v>
      </c>
      <c r="D5778" s="11">
        <v>1</v>
      </c>
      <c r="E5778" s="15">
        <v>0</v>
      </c>
      <c r="F5778" s="17">
        <f>TRUNC(E5778*D5778,1)</f>
        <v>0</v>
      </c>
      <c r="G5778" s="15">
        <v>0</v>
      </c>
      <c r="H5778" s="17">
        <f>TRUNC(G5778*D5778,1)</f>
        <v>0</v>
      </c>
      <c r="I5778" s="15">
        <f>TRUNC(SUMIF(V5776:V5778, RIGHTB(O5778, 1), H5776:H5778)*U5778, 2)</f>
        <v>808</v>
      </c>
      <c r="J5778" s="17">
        <f>TRUNC(I5778*D5778,1)</f>
        <v>808</v>
      </c>
      <c r="K5778" s="15">
        <f>TRUNC(E5778+G5778+I5778,1)</f>
        <v>808</v>
      </c>
      <c r="L5778" s="17">
        <f>TRUNC(F5778+H5778+J5778,1)</f>
        <v>808</v>
      </c>
      <c r="M5778" s="10" t="s">
        <v>52</v>
      </c>
      <c r="N5778" s="9" t="s">
        <v>3294</v>
      </c>
      <c r="O5778" s="9" t="s">
        <v>4729</v>
      </c>
      <c r="P5778" s="9" t="s">
        <v>54</v>
      </c>
      <c r="Q5778" s="9" t="s">
        <v>54</v>
      </c>
      <c r="R5778" s="9" t="s">
        <v>54</v>
      </c>
      <c r="S5778" s="1">
        <v>1</v>
      </c>
      <c r="T5778" s="1">
        <v>2</v>
      </c>
      <c r="U5778" s="1">
        <v>0.02</v>
      </c>
      <c r="V5778" s="1"/>
      <c r="W5778" s="1"/>
      <c r="X5778" s="1"/>
      <c r="Y5778" s="1"/>
      <c r="Z5778" s="1"/>
      <c r="AA5778" s="1"/>
      <c r="AB5778" s="1"/>
      <c r="AC5778" s="1"/>
      <c r="AD5778" s="1"/>
      <c r="AE5778" s="1"/>
      <c r="AF5778" s="1"/>
      <c r="AG5778" s="1"/>
      <c r="AH5778" s="1"/>
      <c r="AI5778" s="1"/>
      <c r="AJ5778" s="9" t="s">
        <v>52</v>
      </c>
      <c r="AK5778" s="9" t="s">
        <v>10232</v>
      </c>
      <c r="AL5778" s="9" t="s">
        <v>52</v>
      </c>
      <c r="AM5778" s="9" t="s">
        <v>52</v>
      </c>
    </row>
    <row r="5779" spans="1:39" ht="30" customHeight="1" x14ac:dyDescent="0.3">
      <c r="A5779" s="10" t="s">
        <v>4735</v>
      </c>
      <c r="B5779" s="10" t="s">
        <v>52</v>
      </c>
      <c r="C5779" s="10" t="s">
        <v>52</v>
      </c>
      <c r="D5779" s="11"/>
      <c r="E5779" s="15"/>
      <c r="F5779" s="17">
        <f>TRUNC(SUMIF(N5776:N5778, N5775, F5776:F5778),0)</f>
        <v>0</v>
      </c>
      <c r="G5779" s="15"/>
      <c r="H5779" s="17">
        <f>TRUNC(SUMIF(N5776:N5778, N5775, H5776:H5778),0)</f>
        <v>40400</v>
      </c>
      <c r="I5779" s="15"/>
      <c r="J5779" s="17">
        <f>TRUNC(SUMIF(N5776:N5778, N5775, J5776:J5778),0)</f>
        <v>808</v>
      </c>
      <c r="K5779" s="15"/>
      <c r="L5779" s="17">
        <f>F5779+H5779+J5779</f>
        <v>41208</v>
      </c>
      <c r="M5779" s="10" t="s">
        <v>52</v>
      </c>
      <c r="N5779" s="9" t="s">
        <v>4736</v>
      </c>
      <c r="O5779" s="9" t="s">
        <v>4736</v>
      </c>
      <c r="P5779" s="9" t="s">
        <v>52</v>
      </c>
      <c r="Q5779" s="9" t="s">
        <v>52</v>
      </c>
      <c r="R5779" s="9" t="s">
        <v>52</v>
      </c>
      <c r="S5779" s="1"/>
      <c r="T5779" s="1"/>
      <c r="U5779" s="1"/>
      <c r="V5779" s="1"/>
      <c r="W5779" s="1"/>
      <c r="X5779" s="1"/>
      <c r="Y5779" s="1"/>
      <c r="Z5779" s="1"/>
      <c r="AA5779" s="1"/>
      <c r="AB5779" s="1"/>
      <c r="AC5779" s="1"/>
      <c r="AD5779" s="1"/>
      <c r="AE5779" s="1"/>
      <c r="AF5779" s="1"/>
      <c r="AG5779" s="1"/>
      <c r="AH5779" s="1"/>
      <c r="AI5779" s="1"/>
      <c r="AJ5779" s="9" t="s">
        <v>52</v>
      </c>
      <c r="AK5779" s="9" t="s">
        <v>52</v>
      </c>
      <c r="AL5779" s="9" t="s">
        <v>52</v>
      </c>
      <c r="AM5779" s="9" t="s">
        <v>52</v>
      </c>
    </row>
    <row r="5780" spans="1:39" ht="30" customHeight="1" x14ac:dyDescent="0.3">
      <c r="A5780" s="11"/>
      <c r="B5780" s="11"/>
      <c r="C5780" s="11"/>
      <c r="D5780" s="11"/>
      <c r="E5780" s="15"/>
      <c r="F5780" s="17"/>
      <c r="G5780" s="15"/>
      <c r="H5780" s="17"/>
      <c r="I5780" s="15"/>
      <c r="J5780" s="17"/>
      <c r="K5780" s="15"/>
      <c r="L5780" s="17"/>
      <c r="M5780" s="11"/>
    </row>
    <row r="5781" spans="1:39" ht="30" customHeight="1" x14ac:dyDescent="0.3">
      <c r="A5781" s="14" t="s">
        <v>10233</v>
      </c>
      <c r="B5781" s="14"/>
      <c r="C5781" s="14"/>
      <c r="D5781" s="14"/>
      <c r="E5781" s="16"/>
      <c r="F5781" s="18"/>
      <c r="G5781" s="16"/>
      <c r="H5781" s="18"/>
      <c r="I5781" s="16"/>
      <c r="J5781" s="18"/>
      <c r="K5781" s="16"/>
      <c r="L5781" s="18"/>
      <c r="M5781" s="14"/>
      <c r="N5781" s="5" t="s">
        <v>3297</v>
      </c>
    </row>
    <row r="5782" spans="1:39" ht="30" customHeight="1" x14ac:dyDescent="0.3">
      <c r="A5782" s="10" t="s">
        <v>6095</v>
      </c>
      <c r="B5782" s="10" t="s">
        <v>4714</v>
      </c>
      <c r="C5782" s="10" t="s">
        <v>4715</v>
      </c>
      <c r="D5782" s="11">
        <v>0.05</v>
      </c>
      <c r="E5782" s="15">
        <v>0</v>
      </c>
      <c r="F5782" s="17">
        <f>TRUNC(E5782*D5782,1)</f>
        <v>0</v>
      </c>
      <c r="G5782" s="15">
        <v>239846</v>
      </c>
      <c r="H5782" s="17">
        <f>TRUNC(G5782*D5782,1)</f>
        <v>11992.3</v>
      </c>
      <c r="I5782" s="15">
        <v>0</v>
      </c>
      <c r="J5782" s="17">
        <f>TRUNC(I5782*D5782,1)</f>
        <v>0</v>
      </c>
      <c r="K5782" s="15">
        <f>TRUNC(E5782+G5782+I5782,1)</f>
        <v>239846</v>
      </c>
      <c r="L5782" s="17">
        <f>TRUNC(F5782+H5782+J5782,1)</f>
        <v>11992.3</v>
      </c>
      <c r="M5782" s="10" t="s">
        <v>52</v>
      </c>
      <c r="N5782" s="9" t="s">
        <v>3297</v>
      </c>
      <c r="O5782" s="9" t="s">
        <v>6096</v>
      </c>
      <c r="P5782" s="9" t="s">
        <v>54</v>
      </c>
      <c r="Q5782" s="9" t="s">
        <v>54</v>
      </c>
      <c r="R5782" s="9" t="s">
        <v>67</v>
      </c>
      <c r="S5782" s="1"/>
      <c r="T5782" s="1"/>
      <c r="U5782" s="1"/>
      <c r="V5782" s="1">
        <v>1</v>
      </c>
      <c r="W5782" s="1">
        <v>2</v>
      </c>
      <c r="X5782" s="1"/>
      <c r="Y5782" s="1"/>
      <c r="Z5782" s="1"/>
      <c r="AA5782" s="1"/>
      <c r="AB5782" s="1"/>
      <c r="AC5782" s="1"/>
      <c r="AD5782" s="1"/>
      <c r="AE5782" s="1"/>
      <c r="AF5782" s="1"/>
      <c r="AG5782" s="1"/>
      <c r="AH5782" s="1"/>
      <c r="AI5782" s="1"/>
      <c r="AJ5782" s="9" t="s">
        <v>52</v>
      </c>
      <c r="AK5782" s="9" t="s">
        <v>10235</v>
      </c>
      <c r="AL5782" s="9" t="s">
        <v>52</v>
      </c>
      <c r="AM5782" s="9" t="s">
        <v>52</v>
      </c>
    </row>
    <row r="5783" spans="1:39" ht="30" customHeight="1" x14ac:dyDescent="0.3">
      <c r="A5783" s="10" t="s">
        <v>4720</v>
      </c>
      <c r="B5783" s="10" t="s">
        <v>4714</v>
      </c>
      <c r="C5783" s="10" t="s">
        <v>4715</v>
      </c>
      <c r="D5783" s="11">
        <v>0.02</v>
      </c>
      <c r="E5783" s="15">
        <v>0</v>
      </c>
      <c r="F5783" s="17">
        <f>TRUNC(E5783*D5783,1)</f>
        <v>0</v>
      </c>
      <c r="G5783" s="15">
        <v>153671</v>
      </c>
      <c r="H5783" s="17">
        <f>TRUNC(G5783*D5783,1)</f>
        <v>3073.4</v>
      </c>
      <c r="I5783" s="15">
        <v>0</v>
      </c>
      <c r="J5783" s="17">
        <f>TRUNC(I5783*D5783,1)</f>
        <v>0</v>
      </c>
      <c r="K5783" s="15">
        <f>TRUNC(E5783+G5783+I5783,1)</f>
        <v>153671</v>
      </c>
      <c r="L5783" s="17">
        <f>TRUNC(F5783+H5783+J5783,1)</f>
        <v>3073.4</v>
      </c>
      <c r="M5783" s="10" t="s">
        <v>52</v>
      </c>
      <c r="N5783" s="9" t="s">
        <v>3297</v>
      </c>
      <c r="O5783" s="9" t="s">
        <v>4721</v>
      </c>
      <c r="P5783" s="9" t="s">
        <v>54</v>
      </c>
      <c r="Q5783" s="9" t="s">
        <v>54</v>
      </c>
      <c r="R5783" s="9" t="s">
        <v>67</v>
      </c>
      <c r="S5783" s="1"/>
      <c r="T5783" s="1"/>
      <c r="U5783" s="1"/>
      <c r="V5783" s="1">
        <v>1</v>
      </c>
      <c r="W5783" s="1">
        <v>2</v>
      </c>
      <c r="X5783" s="1"/>
      <c r="Y5783" s="1"/>
      <c r="Z5783" s="1"/>
      <c r="AA5783" s="1"/>
      <c r="AB5783" s="1"/>
      <c r="AC5783" s="1"/>
      <c r="AD5783" s="1"/>
      <c r="AE5783" s="1"/>
      <c r="AF5783" s="1"/>
      <c r="AG5783" s="1"/>
      <c r="AH5783" s="1"/>
      <c r="AI5783" s="1"/>
      <c r="AJ5783" s="9" t="s">
        <v>52</v>
      </c>
      <c r="AK5783" s="9" t="s">
        <v>10236</v>
      </c>
      <c r="AL5783" s="9" t="s">
        <v>52</v>
      </c>
      <c r="AM5783" s="9" t="s">
        <v>52</v>
      </c>
    </row>
    <row r="5784" spans="1:39" ht="30" customHeight="1" x14ac:dyDescent="0.3">
      <c r="A5784" s="10" t="s">
        <v>4727</v>
      </c>
      <c r="B5784" s="10" t="s">
        <v>4728</v>
      </c>
      <c r="C5784" s="10" t="s">
        <v>732</v>
      </c>
      <c r="D5784" s="11">
        <v>1</v>
      </c>
      <c r="E5784" s="15">
        <v>0</v>
      </c>
      <c r="F5784" s="17">
        <f>TRUNC(E5784*D5784,1)</f>
        <v>0</v>
      </c>
      <c r="G5784" s="15">
        <v>0</v>
      </c>
      <c r="H5784" s="17">
        <f>TRUNC(G5784*D5784,1)</f>
        <v>0</v>
      </c>
      <c r="I5784" s="15">
        <f>TRUNC(SUMIF(V5782:V5785, RIGHTB(O5784, 1), H5782:H5785)*U5784, 2)</f>
        <v>301.31</v>
      </c>
      <c r="J5784" s="17">
        <f>TRUNC(I5784*D5784,1)</f>
        <v>301.3</v>
      </c>
      <c r="K5784" s="15">
        <f>TRUNC(E5784+G5784+I5784,1)</f>
        <v>301.3</v>
      </c>
      <c r="L5784" s="17">
        <f>TRUNC(F5784+H5784+J5784,1)</f>
        <v>301.3</v>
      </c>
      <c r="M5784" s="10" t="s">
        <v>52</v>
      </c>
      <c r="N5784" s="9" t="s">
        <v>3297</v>
      </c>
      <c r="O5784" s="9" t="s">
        <v>4729</v>
      </c>
      <c r="P5784" s="9" t="s">
        <v>54</v>
      </c>
      <c r="Q5784" s="9" t="s">
        <v>54</v>
      </c>
      <c r="R5784" s="9" t="s">
        <v>54</v>
      </c>
      <c r="S5784" s="1">
        <v>1</v>
      </c>
      <c r="T5784" s="1">
        <v>2</v>
      </c>
      <c r="U5784" s="1">
        <v>0.02</v>
      </c>
      <c r="V5784" s="1"/>
      <c r="W5784" s="1"/>
      <c r="X5784" s="1"/>
      <c r="Y5784" s="1"/>
      <c r="Z5784" s="1"/>
      <c r="AA5784" s="1"/>
      <c r="AB5784" s="1"/>
      <c r="AC5784" s="1"/>
      <c r="AD5784" s="1"/>
      <c r="AE5784" s="1"/>
      <c r="AF5784" s="1"/>
      <c r="AG5784" s="1"/>
      <c r="AH5784" s="1"/>
      <c r="AI5784" s="1"/>
      <c r="AJ5784" s="9" t="s">
        <v>52</v>
      </c>
      <c r="AK5784" s="9" t="s">
        <v>10237</v>
      </c>
      <c r="AL5784" s="9" t="s">
        <v>52</v>
      </c>
      <c r="AM5784" s="9" t="s">
        <v>52</v>
      </c>
    </row>
    <row r="5785" spans="1:39" ht="30" customHeight="1" x14ac:dyDescent="0.3">
      <c r="A5785" s="10" t="s">
        <v>7817</v>
      </c>
      <c r="B5785" s="10" t="s">
        <v>7818</v>
      </c>
      <c r="C5785" s="10" t="s">
        <v>732</v>
      </c>
      <c r="D5785" s="11">
        <v>1</v>
      </c>
      <c r="E5785" s="15">
        <v>0</v>
      </c>
      <c r="F5785" s="17">
        <f>TRUNC(E5785*D5785,1)</f>
        <v>0</v>
      </c>
      <c r="G5785" s="15">
        <f>TRUNC(SUMIF(W5782:W5785, RIGHTB(O5785, 1), H5782:H5785)*U5785, 2)</f>
        <v>3013.14</v>
      </c>
      <c r="H5785" s="17">
        <f>TRUNC(G5785*D5785,1)</f>
        <v>3013.1</v>
      </c>
      <c r="I5785" s="15">
        <v>0</v>
      </c>
      <c r="J5785" s="17">
        <f>TRUNC(I5785*D5785,1)</f>
        <v>0</v>
      </c>
      <c r="K5785" s="15">
        <f>TRUNC(E5785+G5785+I5785,1)</f>
        <v>3013.1</v>
      </c>
      <c r="L5785" s="17">
        <f>TRUNC(F5785+H5785+J5785,1)</f>
        <v>3013.1</v>
      </c>
      <c r="M5785" s="10" t="s">
        <v>52</v>
      </c>
      <c r="N5785" s="9" t="s">
        <v>3297</v>
      </c>
      <c r="O5785" s="9" t="s">
        <v>4733</v>
      </c>
      <c r="P5785" s="9" t="s">
        <v>54</v>
      </c>
      <c r="Q5785" s="9" t="s">
        <v>54</v>
      </c>
      <c r="R5785" s="9" t="s">
        <v>54</v>
      </c>
      <c r="S5785" s="1">
        <v>1</v>
      </c>
      <c r="T5785" s="1">
        <v>1</v>
      </c>
      <c r="U5785" s="1">
        <v>0.2</v>
      </c>
      <c r="V5785" s="1"/>
      <c r="W5785" s="1"/>
      <c r="X5785" s="1"/>
      <c r="Y5785" s="1"/>
      <c r="Z5785" s="1"/>
      <c r="AA5785" s="1"/>
      <c r="AB5785" s="1"/>
      <c r="AC5785" s="1"/>
      <c r="AD5785" s="1"/>
      <c r="AE5785" s="1"/>
      <c r="AF5785" s="1"/>
      <c r="AG5785" s="1"/>
      <c r="AH5785" s="1"/>
      <c r="AI5785" s="1"/>
      <c r="AJ5785" s="9" t="s">
        <v>52</v>
      </c>
      <c r="AK5785" s="9" t="s">
        <v>10238</v>
      </c>
      <c r="AL5785" s="9" t="s">
        <v>52</v>
      </c>
      <c r="AM5785" s="9" t="s">
        <v>52</v>
      </c>
    </row>
    <row r="5786" spans="1:39" ht="30" customHeight="1" x14ac:dyDescent="0.3">
      <c r="A5786" s="10" t="s">
        <v>4735</v>
      </c>
      <c r="B5786" s="10" t="s">
        <v>52</v>
      </c>
      <c r="C5786" s="10" t="s">
        <v>52</v>
      </c>
      <c r="D5786" s="11"/>
      <c r="E5786" s="15"/>
      <c r="F5786" s="17">
        <f>TRUNC(SUMIF(N5782:N5785, N5781, F5782:F5785),0)</f>
        <v>0</v>
      </c>
      <c r="G5786" s="15"/>
      <c r="H5786" s="17">
        <f>TRUNC(SUMIF(N5782:N5785, N5781, H5782:H5785),0)</f>
        <v>18078</v>
      </c>
      <c r="I5786" s="15"/>
      <c r="J5786" s="17">
        <f>TRUNC(SUMIF(N5782:N5785, N5781, J5782:J5785),0)</f>
        <v>301</v>
      </c>
      <c r="K5786" s="15"/>
      <c r="L5786" s="17">
        <f>F5786+H5786+J5786</f>
        <v>18379</v>
      </c>
      <c r="M5786" s="10" t="s">
        <v>52</v>
      </c>
      <c r="N5786" s="9" t="s">
        <v>4736</v>
      </c>
      <c r="O5786" s="9" t="s">
        <v>4736</v>
      </c>
      <c r="P5786" s="9" t="s">
        <v>52</v>
      </c>
      <c r="Q5786" s="9" t="s">
        <v>52</v>
      </c>
      <c r="R5786" s="9" t="s">
        <v>52</v>
      </c>
      <c r="S5786" s="1"/>
      <c r="T5786" s="1"/>
      <c r="U5786" s="1"/>
      <c r="V5786" s="1"/>
      <c r="W5786" s="1"/>
      <c r="X5786" s="1"/>
      <c r="Y5786" s="1"/>
      <c r="Z5786" s="1"/>
      <c r="AA5786" s="1"/>
      <c r="AB5786" s="1"/>
      <c r="AC5786" s="1"/>
      <c r="AD5786" s="1"/>
      <c r="AE5786" s="1"/>
      <c r="AF5786" s="1"/>
      <c r="AG5786" s="1"/>
      <c r="AH5786" s="1"/>
      <c r="AI5786" s="1"/>
      <c r="AJ5786" s="9" t="s">
        <v>52</v>
      </c>
      <c r="AK5786" s="9" t="s">
        <v>52</v>
      </c>
      <c r="AL5786" s="9" t="s">
        <v>52</v>
      </c>
      <c r="AM5786" s="9" t="s">
        <v>52</v>
      </c>
    </row>
    <row r="5787" spans="1:39" ht="30" customHeight="1" x14ac:dyDescent="0.3">
      <c r="A5787" s="11"/>
      <c r="B5787" s="11"/>
      <c r="C5787" s="11"/>
      <c r="D5787" s="11"/>
      <c r="E5787" s="15"/>
      <c r="F5787" s="17"/>
      <c r="G5787" s="15"/>
      <c r="H5787" s="17"/>
      <c r="I5787" s="15"/>
      <c r="J5787" s="17"/>
      <c r="K5787" s="15"/>
      <c r="L5787" s="17"/>
      <c r="M5787" s="11"/>
    </row>
    <row r="5788" spans="1:39" ht="30" customHeight="1" x14ac:dyDescent="0.3">
      <c r="A5788" s="14" t="s">
        <v>10239</v>
      </c>
      <c r="B5788" s="14"/>
      <c r="C5788" s="14"/>
      <c r="D5788" s="14"/>
      <c r="E5788" s="16"/>
      <c r="F5788" s="18"/>
      <c r="G5788" s="16"/>
      <c r="H5788" s="18"/>
      <c r="I5788" s="16"/>
      <c r="J5788" s="18"/>
      <c r="K5788" s="16"/>
      <c r="L5788" s="18"/>
      <c r="M5788" s="14"/>
      <c r="N5788" s="5" t="s">
        <v>3299</v>
      </c>
    </row>
    <row r="5789" spans="1:39" ht="30" customHeight="1" x14ac:dyDescent="0.3">
      <c r="A5789" s="10" t="s">
        <v>6095</v>
      </c>
      <c r="B5789" s="10" t="s">
        <v>4714</v>
      </c>
      <c r="C5789" s="10" t="s">
        <v>4715</v>
      </c>
      <c r="D5789" s="11">
        <v>7.0000000000000007E-2</v>
      </c>
      <c r="E5789" s="15">
        <v>0</v>
      </c>
      <c r="F5789" s="17">
        <f>TRUNC(E5789*D5789,1)</f>
        <v>0</v>
      </c>
      <c r="G5789" s="15">
        <v>239846</v>
      </c>
      <c r="H5789" s="17">
        <f>TRUNC(G5789*D5789,1)</f>
        <v>16789.2</v>
      </c>
      <c r="I5789" s="15">
        <v>0</v>
      </c>
      <c r="J5789" s="17">
        <f>TRUNC(I5789*D5789,1)</f>
        <v>0</v>
      </c>
      <c r="K5789" s="15">
        <f>TRUNC(E5789+G5789+I5789,1)</f>
        <v>239846</v>
      </c>
      <c r="L5789" s="17">
        <f>TRUNC(F5789+H5789+J5789,1)</f>
        <v>16789.2</v>
      </c>
      <c r="M5789" s="10" t="s">
        <v>52</v>
      </c>
      <c r="N5789" s="9" t="s">
        <v>3299</v>
      </c>
      <c r="O5789" s="9" t="s">
        <v>6096</v>
      </c>
      <c r="P5789" s="9" t="s">
        <v>54</v>
      </c>
      <c r="Q5789" s="9" t="s">
        <v>54</v>
      </c>
      <c r="R5789" s="9" t="s">
        <v>67</v>
      </c>
      <c r="S5789" s="1"/>
      <c r="T5789" s="1"/>
      <c r="U5789" s="1"/>
      <c r="V5789" s="1">
        <v>1</v>
      </c>
      <c r="W5789" s="1">
        <v>2</v>
      </c>
      <c r="X5789" s="1"/>
      <c r="Y5789" s="1"/>
      <c r="Z5789" s="1"/>
      <c r="AA5789" s="1"/>
      <c r="AB5789" s="1"/>
      <c r="AC5789" s="1"/>
      <c r="AD5789" s="1"/>
      <c r="AE5789" s="1"/>
      <c r="AF5789" s="1"/>
      <c r="AG5789" s="1"/>
      <c r="AH5789" s="1"/>
      <c r="AI5789" s="1"/>
      <c r="AJ5789" s="9" t="s">
        <v>52</v>
      </c>
      <c r="AK5789" s="9" t="s">
        <v>10241</v>
      </c>
      <c r="AL5789" s="9" t="s">
        <v>52</v>
      </c>
      <c r="AM5789" s="9" t="s">
        <v>52</v>
      </c>
    </row>
    <row r="5790" spans="1:39" ht="30" customHeight="1" x14ac:dyDescent="0.3">
      <c r="A5790" s="10" t="s">
        <v>4720</v>
      </c>
      <c r="B5790" s="10" t="s">
        <v>4714</v>
      </c>
      <c r="C5790" s="10" t="s">
        <v>4715</v>
      </c>
      <c r="D5790" s="11">
        <v>0.03</v>
      </c>
      <c r="E5790" s="15">
        <v>0</v>
      </c>
      <c r="F5790" s="17">
        <f>TRUNC(E5790*D5790,1)</f>
        <v>0</v>
      </c>
      <c r="G5790" s="15">
        <v>153671</v>
      </c>
      <c r="H5790" s="17">
        <f>TRUNC(G5790*D5790,1)</f>
        <v>4610.1000000000004</v>
      </c>
      <c r="I5790" s="15">
        <v>0</v>
      </c>
      <c r="J5790" s="17">
        <f>TRUNC(I5790*D5790,1)</f>
        <v>0</v>
      </c>
      <c r="K5790" s="15">
        <f>TRUNC(E5790+G5790+I5790,1)</f>
        <v>153671</v>
      </c>
      <c r="L5790" s="17">
        <f>TRUNC(F5790+H5790+J5790,1)</f>
        <v>4610.1000000000004</v>
      </c>
      <c r="M5790" s="10" t="s">
        <v>52</v>
      </c>
      <c r="N5790" s="9" t="s">
        <v>3299</v>
      </c>
      <c r="O5790" s="9" t="s">
        <v>4721</v>
      </c>
      <c r="P5790" s="9" t="s">
        <v>54</v>
      </c>
      <c r="Q5790" s="9" t="s">
        <v>54</v>
      </c>
      <c r="R5790" s="9" t="s">
        <v>67</v>
      </c>
      <c r="S5790" s="1"/>
      <c r="T5790" s="1"/>
      <c r="U5790" s="1"/>
      <c r="V5790" s="1">
        <v>1</v>
      </c>
      <c r="W5790" s="1">
        <v>2</v>
      </c>
      <c r="X5790" s="1"/>
      <c r="Y5790" s="1"/>
      <c r="Z5790" s="1"/>
      <c r="AA5790" s="1"/>
      <c r="AB5790" s="1"/>
      <c r="AC5790" s="1"/>
      <c r="AD5790" s="1"/>
      <c r="AE5790" s="1"/>
      <c r="AF5790" s="1"/>
      <c r="AG5790" s="1"/>
      <c r="AH5790" s="1"/>
      <c r="AI5790" s="1"/>
      <c r="AJ5790" s="9" t="s">
        <v>52</v>
      </c>
      <c r="AK5790" s="9" t="s">
        <v>10242</v>
      </c>
      <c r="AL5790" s="9" t="s">
        <v>52</v>
      </c>
      <c r="AM5790" s="9" t="s">
        <v>52</v>
      </c>
    </row>
    <row r="5791" spans="1:39" ht="30" customHeight="1" x14ac:dyDescent="0.3">
      <c r="A5791" s="10" t="s">
        <v>4727</v>
      </c>
      <c r="B5791" s="10" t="s">
        <v>4728</v>
      </c>
      <c r="C5791" s="10" t="s">
        <v>732</v>
      </c>
      <c r="D5791" s="11">
        <v>1</v>
      </c>
      <c r="E5791" s="15">
        <v>0</v>
      </c>
      <c r="F5791" s="17">
        <f>TRUNC(E5791*D5791,1)</f>
        <v>0</v>
      </c>
      <c r="G5791" s="15">
        <v>0</v>
      </c>
      <c r="H5791" s="17">
        <f>TRUNC(G5791*D5791,1)</f>
        <v>0</v>
      </c>
      <c r="I5791" s="15">
        <f>TRUNC(SUMIF(V5789:V5792, RIGHTB(O5791, 1), H5789:H5792)*U5791, 2)</f>
        <v>427.98</v>
      </c>
      <c r="J5791" s="17">
        <f>TRUNC(I5791*D5791,1)</f>
        <v>427.9</v>
      </c>
      <c r="K5791" s="15">
        <f>TRUNC(E5791+G5791+I5791,1)</f>
        <v>427.9</v>
      </c>
      <c r="L5791" s="17">
        <f>TRUNC(F5791+H5791+J5791,1)</f>
        <v>427.9</v>
      </c>
      <c r="M5791" s="10" t="s">
        <v>52</v>
      </c>
      <c r="N5791" s="9" t="s">
        <v>3299</v>
      </c>
      <c r="O5791" s="9" t="s">
        <v>4729</v>
      </c>
      <c r="P5791" s="9" t="s">
        <v>54</v>
      </c>
      <c r="Q5791" s="9" t="s">
        <v>54</v>
      </c>
      <c r="R5791" s="9" t="s">
        <v>54</v>
      </c>
      <c r="S5791" s="1">
        <v>1</v>
      </c>
      <c r="T5791" s="1">
        <v>2</v>
      </c>
      <c r="U5791" s="1">
        <v>0.02</v>
      </c>
      <c r="V5791" s="1"/>
      <c r="W5791" s="1"/>
      <c r="X5791" s="1"/>
      <c r="Y5791" s="1"/>
      <c r="Z5791" s="1"/>
      <c r="AA5791" s="1"/>
      <c r="AB5791" s="1"/>
      <c r="AC5791" s="1"/>
      <c r="AD5791" s="1"/>
      <c r="AE5791" s="1"/>
      <c r="AF5791" s="1"/>
      <c r="AG5791" s="1"/>
      <c r="AH5791" s="1"/>
      <c r="AI5791" s="1"/>
      <c r="AJ5791" s="9" t="s">
        <v>52</v>
      </c>
      <c r="AK5791" s="9" t="s">
        <v>10243</v>
      </c>
      <c r="AL5791" s="9" t="s">
        <v>52</v>
      </c>
      <c r="AM5791" s="9" t="s">
        <v>52</v>
      </c>
    </row>
    <row r="5792" spans="1:39" ht="30" customHeight="1" x14ac:dyDescent="0.3">
      <c r="A5792" s="10" t="s">
        <v>7817</v>
      </c>
      <c r="B5792" s="10" t="s">
        <v>7818</v>
      </c>
      <c r="C5792" s="10" t="s">
        <v>732</v>
      </c>
      <c r="D5792" s="11">
        <v>1</v>
      </c>
      <c r="E5792" s="15">
        <v>0</v>
      </c>
      <c r="F5792" s="17">
        <f>TRUNC(E5792*D5792,1)</f>
        <v>0</v>
      </c>
      <c r="G5792" s="15">
        <f>TRUNC(SUMIF(W5789:W5792, RIGHTB(O5792, 1), H5789:H5792)*U5792, 2)</f>
        <v>4279.8599999999997</v>
      </c>
      <c r="H5792" s="17">
        <f>TRUNC(G5792*D5792,1)</f>
        <v>4279.8</v>
      </c>
      <c r="I5792" s="15">
        <v>0</v>
      </c>
      <c r="J5792" s="17">
        <f>TRUNC(I5792*D5792,1)</f>
        <v>0</v>
      </c>
      <c r="K5792" s="15">
        <f>TRUNC(E5792+G5792+I5792,1)</f>
        <v>4279.8</v>
      </c>
      <c r="L5792" s="17">
        <f>TRUNC(F5792+H5792+J5792,1)</f>
        <v>4279.8</v>
      </c>
      <c r="M5792" s="10" t="s">
        <v>52</v>
      </c>
      <c r="N5792" s="9" t="s">
        <v>3299</v>
      </c>
      <c r="O5792" s="9" t="s">
        <v>4733</v>
      </c>
      <c r="P5792" s="9" t="s">
        <v>54</v>
      </c>
      <c r="Q5792" s="9" t="s">
        <v>54</v>
      </c>
      <c r="R5792" s="9" t="s">
        <v>54</v>
      </c>
      <c r="S5792" s="1">
        <v>1</v>
      </c>
      <c r="T5792" s="1">
        <v>1</v>
      </c>
      <c r="U5792" s="1">
        <v>0.2</v>
      </c>
      <c r="V5792" s="1"/>
      <c r="W5792" s="1"/>
      <c r="X5792" s="1"/>
      <c r="Y5792" s="1"/>
      <c r="Z5792" s="1"/>
      <c r="AA5792" s="1"/>
      <c r="AB5792" s="1"/>
      <c r="AC5792" s="1"/>
      <c r="AD5792" s="1"/>
      <c r="AE5792" s="1"/>
      <c r="AF5792" s="1"/>
      <c r="AG5792" s="1"/>
      <c r="AH5792" s="1"/>
      <c r="AI5792" s="1"/>
      <c r="AJ5792" s="9" t="s">
        <v>52</v>
      </c>
      <c r="AK5792" s="9" t="s">
        <v>10244</v>
      </c>
      <c r="AL5792" s="9" t="s">
        <v>52</v>
      </c>
      <c r="AM5792" s="9" t="s">
        <v>52</v>
      </c>
    </row>
    <row r="5793" spans="1:39" ht="30" customHeight="1" x14ac:dyDescent="0.3">
      <c r="A5793" s="10" t="s">
        <v>4735</v>
      </c>
      <c r="B5793" s="10" t="s">
        <v>52</v>
      </c>
      <c r="C5793" s="10" t="s">
        <v>52</v>
      </c>
      <c r="D5793" s="11"/>
      <c r="E5793" s="15"/>
      <c r="F5793" s="17">
        <f>TRUNC(SUMIF(N5789:N5792, N5788, F5789:F5792),0)</f>
        <v>0</v>
      </c>
      <c r="G5793" s="15"/>
      <c r="H5793" s="17">
        <f>TRUNC(SUMIF(N5789:N5792, N5788, H5789:H5792),0)</f>
        <v>25679</v>
      </c>
      <c r="I5793" s="15"/>
      <c r="J5793" s="17">
        <f>TRUNC(SUMIF(N5789:N5792, N5788, J5789:J5792),0)</f>
        <v>427</v>
      </c>
      <c r="K5793" s="15"/>
      <c r="L5793" s="17">
        <f>F5793+H5793+J5793</f>
        <v>26106</v>
      </c>
      <c r="M5793" s="10" t="s">
        <v>52</v>
      </c>
      <c r="N5793" s="9" t="s">
        <v>4736</v>
      </c>
      <c r="O5793" s="9" t="s">
        <v>4736</v>
      </c>
      <c r="P5793" s="9" t="s">
        <v>52</v>
      </c>
      <c r="Q5793" s="9" t="s">
        <v>52</v>
      </c>
      <c r="R5793" s="9" t="s">
        <v>52</v>
      </c>
      <c r="S5793" s="1"/>
      <c r="T5793" s="1"/>
      <c r="U5793" s="1"/>
      <c r="V5793" s="1"/>
      <c r="W5793" s="1"/>
      <c r="X5793" s="1"/>
      <c r="Y5793" s="1"/>
      <c r="Z5793" s="1"/>
      <c r="AA5793" s="1"/>
      <c r="AB5793" s="1"/>
      <c r="AC5793" s="1"/>
      <c r="AD5793" s="1"/>
      <c r="AE5793" s="1"/>
      <c r="AF5793" s="1"/>
      <c r="AG5793" s="1"/>
      <c r="AH5793" s="1"/>
      <c r="AI5793" s="1"/>
      <c r="AJ5793" s="9" t="s">
        <v>52</v>
      </c>
      <c r="AK5793" s="9" t="s">
        <v>52</v>
      </c>
      <c r="AL5793" s="9" t="s">
        <v>52</v>
      </c>
      <c r="AM5793" s="9" t="s">
        <v>52</v>
      </c>
    </row>
    <row r="5794" spans="1:39" ht="30" customHeight="1" x14ac:dyDescent="0.3">
      <c r="A5794" s="11"/>
      <c r="B5794" s="11"/>
      <c r="C5794" s="11"/>
      <c r="D5794" s="11"/>
      <c r="E5794" s="15"/>
      <c r="F5794" s="17"/>
      <c r="G5794" s="15"/>
      <c r="H5794" s="17"/>
      <c r="I5794" s="15"/>
      <c r="J5794" s="17"/>
      <c r="K5794" s="15"/>
      <c r="L5794" s="17"/>
      <c r="M5794" s="11"/>
    </row>
    <row r="5795" spans="1:39" ht="30" customHeight="1" x14ac:dyDescent="0.3">
      <c r="A5795" s="14" t="s">
        <v>10245</v>
      </c>
      <c r="B5795" s="14"/>
      <c r="C5795" s="14"/>
      <c r="D5795" s="14"/>
      <c r="E5795" s="16"/>
      <c r="F5795" s="18"/>
      <c r="G5795" s="16"/>
      <c r="H5795" s="18"/>
      <c r="I5795" s="16"/>
      <c r="J5795" s="18"/>
      <c r="K5795" s="16"/>
      <c r="L5795" s="18"/>
      <c r="M5795" s="14"/>
      <c r="N5795" s="5" t="s">
        <v>3301</v>
      </c>
    </row>
    <row r="5796" spans="1:39" ht="30" customHeight="1" x14ac:dyDescent="0.3">
      <c r="A5796" s="10" t="s">
        <v>6095</v>
      </c>
      <c r="B5796" s="10" t="s">
        <v>4714</v>
      </c>
      <c r="C5796" s="10" t="s">
        <v>4715</v>
      </c>
      <c r="D5796" s="11">
        <v>0.1</v>
      </c>
      <c r="E5796" s="15">
        <v>0</v>
      </c>
      <c r="F5796" s="17">
        <f>TRUNC(E5796*D5796,1)</f>
        <v>0</v>
      </c>
      <c r="G5796" s="15">
        <v>239846</v>
      </c>
      <c r="H5796" s="17">
        <f>TRUNC(G5796*D5796,1)</f>
        <v>23984.6</v>
      </c>
      <c r="I5796" s="15">
        <v>0</v>
      </c>
      <c r="J5796" s="17">
        <f>TRUNC(I5796*D5796,1)</f>
        <v>0</v>
      </c>
      <c r="K5796" s="15">
        <f>TRUNC(E5796+G5796+I5796,1)</f>
        <v>239846</v>
      </c>
      <c r="L5796" s="17">
        <f>TRUNC(F5796+H5796+J5796,1)</f>
        <v>23984.6</v>
      </c>
      <c r="M5796" s="10" t="s">
        <v>52</v>
      </c>
      <c r="N5796" s="9" t="s">
        <v>3301</v>
      </c>
      <c r="O5796" s="9" t="s">
        <v>6096</v>
      </c>
      <c r="P5796" s="9" t="s">
        <v>54</v>
      </c>
      <c r="Q5796" s="9" t="s">
        <v>54</v>
      </c>
      <c r="R5796" s="9" t="s">
        <v>67</v>
      </c>
      <c r="S5796" s="1"/>
      <c r="T5796" s="1"/>
      <c r="U5796" s="1"/>
      <c r="V5796" s="1">
        <v>1</v>
      </c>
      <c r="W5796" s="1">
        <v>2</v>
      </c>
      <c r="X5796" s="1"/>
      <c r="Y5796" s="1"/>
      <c r="Z5796" s="1"/>
      <c r="AA5796" s="1"/>
      <c r="AB5796" s="1"/>
      <c r="AC5796" s="1"/>
      <c r="AD5796" s="1"/>
      <c r="AE5796" s="1"/>
      <c r="AF5796" s="1"/>
      <c r="AG5796" s="1"/>
      <c r="AH5796" s="1"/>
      <c r="AI5796" s="1"/>
      <c r="AJ5796" s="9" t="s">
        <v>52</v>
      </c>
      <c r="AK5796" s="9" t="s">
        <v>10247</v>
      </c>
      <c r="AL5796" s="9" t="s">
        <v>52</v>
      </c>
      <c r="AM5796" s="9" t="s">
        <v>52</v>
      </c>
    </row>
    <row r="5797" spans="1:39" ht="30" customHeight="1" x14ac:dyDescent="0.3">
      <c r="A5797" s="10" t="s">
        <v>4720</v>
      </c>
      <c r="B5797" s="10" t="s">
        <v>4714</v>
      </c>
      <c r="C5797" s="10" t="s">
        <v>4715</v>
      </c>
      <c r="D5797" s="11">
        <v>0.05</v>
      </c>
      <c r="E5797" s="15">
        <v>0</v>
      </c>
      <c r="F5797" s="17">
        <f>TRUNC(E5797*D5797,1)</f>
        <v>0</v>
      </c>
      <c r="G5797" s="15">
        <v>153671</v>
      </c>
      <c r="H5797" s="17">
        <f>TRUNC(G5797*D5797,1)</f>
        <v>7683.5</v>
      </c>
      <c r="I5797" s="15">
        <v>0</v>
      </c>
      <c r="J5797" s="17">
        <f>TRUNC(I5797*D5797,1)</f>
        <v>0</v>
      </c>
      <c r="K5797" s="15">
        <f>TRUNC(E5797+G5797+I5797,1)</f>
        <v>153671</v>
      </c>
      <c r="L5797" s="17">
        <f>TRUNC(F5797+H5797+J5797,1)</f>
        <v>7683.5</v>
      </c>
      <c r="M5797" s="10" t="s">
        <v>52</v>
      </c>
      <c r="N5797" s="9" t="s">
        <v>3301</v>
      </c>
      <c r="O5797" s="9" t="s">
        <v>4721</v>
      </c>
      <c r="P5797" s="9" t="s">
        <v>54</v>
      </c>
      <c r="Q5797" s="9" t="s">
        <v>54</v>
      </c>
      <c r="R5797" s="9" t="s">
        <v>67</v>
      </c>
      <c r="S5797" s="1"/>
      <c r="T5797" s="1"/>
      <c r="U5797" s="1"/>
      <c r="V5797" s="1">
        <v>1</v>
      </c>
      <c r="W5797" s="1">
        <v>2</v>
      </c>
      <c r="X5797" s="1"/>
      <c r="Y5797" s="1"/>
      <c r="Z5797" s="1"/>
      <c r="AA5797" s="1"/>
      <c r="AB5797" s="1"/>
      <c r="AC5797" s="1"/>
      <c r="AD5797" s="1"/>
      <c r="AE5797" s="1"/>
      <c r="AF5797" s="1"/>
      <c r="AG5797" s="1"/>
      <c r="AH5797" s="1"/>
      <c r="AI5797" s="1"/>
      <c r="AJ5797" s="9" t="s">
        <v>52</v>
      </c>
      <c r="AK5797" s="9" t="s">
        <v>10248</v>
      </c>
      <c r="AL5797" s="9" t="s">
        <v>52</v>
      </c>
      <c r="AM5797" s="9" t="s">
        <v>52</v>
      </c>
    </row>
    <row r="5798" spans="1:39" ht="30" customHeight="1" x14ac:dyDescent="0.3">
      <c r="A5798" s="10" t="s">
        <v>4727</v>
      </c>
      <c r="B5798" s="10" t="s">
        <v>4728</v>
      </c>
      <c r="C5798" s="10" t="s">
        <v>732</v>
      </c>
      <c r="D5798" s="11">
        <v>1</v>
      </c>
      <c r="E5798" s="15">
        <v>0</v>
      </c>
      <c r="F5798" s="17">
        <f>TRUNC(E5798*D5798,1)</f>
        <v>0</v>
      </c>
      <c r="G5798" s="15">
        <v>0</v>
      </c>
      <c r="H5798" s="17">
        <f>TRUNC(G5798*D5798,1)</f>
        <v>0</v>
      </c>
      <c r="I5798" s="15">
        <f>TRUNC(SUMIF(V5796:V5799, RIGHTB(O5798, 1), H5796:H5799)*U5798, 2)</f>
        <v>633.36</v>
      </c>
      <c r="J5798" s="17">
        <f>TRUNC(I5798*D5798,1)</f>
        <v>633.29999999999995</v>
      </c>
      <c r="K5798" s="15">
        <f>TRUNC(E5798+G5798+I5798,1)</f>
        <v>633.29999999999995</v>
      </c>
      <c r="L5798" s="17">
        <f>TRUNC(F5798+H5798+J5798,1)</f>
        <v>633.29999999999995</v>
      </c>
      <c r="M5798" s="10" t="s">
        <v>52</v>
      </c>
      <c r="N5798" s="9" t="s">
        <v>3301</v>
      </c>
      <c r="O5798" s="9" t="s">
        <v>4729</v>
      </c>
      <c r="P5798" s="9" t="s">
        <v>54</v>
      </c>
      <c r="Q5798" s="9" t="s">
        <v>54</v>
      </c>
      <c r="R5798" s="9" t="s">
        <v>54</v>
      </c>
      <c r="S5798" s="1">
        <v>1</v>
      </c>
      <c r="T5798" s="1">
        <v>2</v>
      </c>
      <c r="U5798" s="1">
        <v>0.02</v>
      </c>
      <c r="V5798" s="1"/>
      <c r="W5798" s="1"/>
      <c r="X5798" s="1"/>
      <c r="Y5798" s="1"/>
      <c r="Z5798" s="1"/>
      <c r="AA5798" s="1"/>
      <c r="AB5798" s="1"/>
      <c r="AC5798" s="1"/>
      <c r="AD5798" s="1"/>
      <c r="AE5798" s="1"/>
      <c r="AF5798" s="1"/>
      <c r="AG5798" s="1"/>
      <c r="AH5798" s="1"/>
      <c r="AI5798" s="1"/>
      <c r="AJ5798" s="9" t="s">
        <v>52</v>
      </c>
      <c r="AK5798" s="9" t="s">
        <v>10249</v>
      </c>
      <c r="AL5798" s="9" t="s">
        <v>52</v>
      </c>
      <c r="AM5798" s="9" t="s">
        <v>52</v>
      </c>
    </row>
    <row r="5799" spans="1:39" ht="30" customHeight="1" x14ac:dyDescent="0.3">
      <c r="A5799" s="10" t="s">
        <v>7817</v>
      </c>
      <c r="B5799" s="10" t="s">
        <v>7818</v>
      </c>
      <c r="C5799" s="10" t="s">
        <v>732</v>
      </c>
      <c r="D5799" s="11">
        <v>1</v>
      </c>
      <c r="E5799" s="15">
        <v>0</v>
      </c>
      <c r="F5799" s="17">
        <f>TRUNC(E5799*D5799,1)</f>
        <v>0</v>
      </c>
      <c r="G5799" s="15">
        <f>TRUNC(SUMIF(W5796:W5799, RIGHTB(O5799, 1), H5796:H5799)*U5799, 2)</f>
        <v>6333.62</v>
      </c>
      <c r="H5799" s="17">
        <f>TRUNC(G5799*D5799,1)</f>
        <v>6333.6</v>
      </c>
      <c r="I5799" s="15">
        <v>0</v>
      </c>
      <c r="J5799" s="17">
        <f>TRUNC(I5799*D5799,1)</f>
        <v>0</v>
      </c>
      <c r="K5799" s="15">
        <f>TRUNC(E5799+G5799+I5799,1)</f>
        <v>6333.6</v>
      </c>
      <c r="L5799" s="17">
        <f>TRUNC(F5799+H5799+J5799,1)</f>
        <v>6333.6</v>
      </c>
      <c r="M5799" s="10" t="s">
        <v>52</v>
      </c>
      <c r="N5799" s="9" t="s">
        <v>3301</v>
      </c>
      <c r="O5799" s="9" t="s">
        <v>4733</v>
      </c>
      <c r="P5799" s="9" t="s">
        <v>54</v>
      </c>
      <c r="Q5799" s="9" t="s">
        <v>54</v>
      </c>
      <c r="R5799" s="9" t="s">
        <v>54</v>
      </c>
      <c r="S5799" s="1">
        <v>1</v>
      </c>
      <c r="T5799" s="1">
        <v>1</v>
      </c>
      <c r="U5799" s="1">
        <v>0.2</v>
      </c>
      <c r="V5799" s="1"/>
      <c r="W5799" s="1"/>
      <c r="X5799" s="1"/>
      <c r="Y5799" s="1"/>
      <c r="Z5799" s="1"/>
      <c r="AA5799" s="1"/>
      <c r="AB5799" s="1"/>
      <c r="AC5799" s="1"/>
      <c r="AD5799" s="1"/>
      <c r="AE5799" s="1"/>
      <c r="AF5799" s="1"/>
      <c r="AG5799" s="1"/>
      <c r="AH5799" s="1"/>
      <c r="AI5799" s="1"/>
      <c r="AJ5799" s="9" t="s">
        <v>52</v>
      </c>
      <c r="AK5799" s="9" t="s">
        <v>10250</v>
      </c>
      <c r="AL5799" s="9" t="s">
        <v>52</v>
      </c>
      <c r="AM5799" s="9" t="s">
        <v>52</v>
      </c>
    </row>
    <row r="5800" spans="1:39" ht="30" customHeight="1" x14ac:dyDescent="0.3">
      <c r="A5800" s="10" t="s">
        <v>4735</v>
      </c>
      <c r="B5800" s="10" t="s">
        <v>52</v>
      </c>
      <c r="C5800" s="10" t="s">
        <v>52</v>
      </c>
      <c r="D5800" s="11"/>
      <c r="E5800" s="15"/>
      <c r="F5800" s="17">
        <f>TRUNC(SUMIF(N5796:N5799, N5795, F5796:F5799),0)</f>
        <v>0</v>
      </c>
      <c r="G5800" s="15"/>
      <c r="H5800" s="17">
        <f>TRUNC(SUMIF(N5796:N5799, N5795, H5796:H5799),0)</f>
        <v>38001</v>
      </c>
      <c r="I5800" s="15"/>
      <c r="J5800" s="17">
        <f>TRUNC(SUMIF(N5796:N5799, N5795, J5796:J5799),0)</f>
        <v>633</v>
      </c>
      <c r="K5800" s="15"/>
      <c r="L5800" s="17">
        <f>F5800+H5800+J5800</f>
        <v>38634</v>
      </c>
      <c r="M5800" s="10" t="s">
        <v>52</v>
      </c>
      <c r="N5800" s="9" t="s">
        <v>4736</v>
      </c>
      <c r="O5800" s="9" t="s">
        <v>4736</v>
      </c>
      <c r="P5800" s="9" t="s">
        <v>52</v>
      </c>
      <c r="Q5800" s="9" t="s">
        <v>52</v>
      </c>
      <c r="R5800" s="9" t="s">
        <v>52</v>
      </c>
      <c r="S5800" s="1"/>
      <c r="T5800" s="1"/>
      <c r="U5800" s="1"/>
      <c r="V5800" s="1"/>
      <c r="W5800" s="1"/>
      <c r="X5800" s="1"/>
      <c r="Y5800" s="1"/>
      <c r="Z5800" s="1"/>
      <c r="AA5800" s="1"/>
      <c r="AB5800" s="1"/>
      <c r="AC5800" s="1"/>
      <c r="AD5800" s="1"/>
      <c r="AE5800" s="1"/>
      <c r="AF5800" s="1"/>
      <c r="AG5800" s="1"/>
      <c r="AH5800" s="1"/>
      <c r="AI5800" s="1"/>
      <c r="AJ5800" s="9" t="s">
        <v>52</v>
      </c>
      <c r="AK5800" s="9" t="s">
        <v>52</v>
      </c>
      <c r="AL5800" s="9" t="s">
        <v>52</v>
      </c>
      <c r="AM5800" s="9" t="s">
        <v>52</v>
      </c>
    </row>
    <row r="5801" spans="1:39" ht="30" customHeight="1" x14ac:dyDescent="0.3">
      <c r="A5801" s="11"/>
      <c r="B5801" s="11"/>
      <c r="C5801" s="11"/>
      <c r="D5801" s="11"/>
      <c r="E5801" s="15"/>
      <c r="F5801" s="17"/>
      <c r="G5801" s="15"/>
      <c r="H5801" s="17"/>
      <c r="I5801" s="15"/>
      <c r="J5801" s="17"/>
      <c r="K5801" s="15"/>
      <c r="L5801" s="17"/>
      <c r="M5801" s="11"/>
    </row>
    <row r="5802" spans="1:39" ht="30" customHeight="1" x14ac:dyDescent="0.3">
      <c r="A5802" s="14" t="s">
        <v>10251</v>
      </c>
      <c r="B5802" s="14"/>
      <c r="C5802" s="14"/>
      <c r="D5802" s="14"/>
      <c r="E5802" s="16"/>
      <c r="F5802" s="18"/>
      <c r="G5802" s="16"/>
      <c r="H5802" s="18"/>
      <c r="I5802" s="16"/>
      <c r="J5802" s="18"/>
      <c r="K5802" s="16"/>
      <c r="L5802" s="18"/>
      <c r="M5802" s="14"/>
      <c r="N5802" s="5" t="s">
        <v>3303</v>
      </c>
    </row>
    <row r="5803" spans="1:39" ht="30" customHeight="1" x14ac:dyDescent="0.3">
      <c r="A5803" s="10" t="s">
        <v>6095</v>
      </c>
      <c r="B5803" s="10" t="s">
        <v>4714</v>
      </c>
      <c r="C5803" s="10" t="s">
        <v>4715</v>
      </c>
      <c r="D5803" s="11">
        <v>7.0000000000000007E-2</v>
      </c>
      <c r="E5803" s="15">
        <v>0</v>
      </c>
      <c r="F5803" s="17">
        <f>TRUNC(E5803*D5803,1)</f>
        <v>0</v>
      </c>
      <c r="G5803" s="15">
        <v>239846</v>
      </c>
      <c r="H5803" s="17">
        <f>TRUNC(G5803*D5803,1)</f>
        <v>16789.2</v>
      </c>
      <c r="I5803" s="15">
        <v>0</v>
      </c>
      <c r="J5803" s="17">
        <f>TRUNC(I5803*D5803,1)</f>
        <v>0</v>
      </c>
      <c r="K5803" s="15">
        <f>TRUNC(E5803+G5803+I5803,1)</f>
        <v>239846</v>
      </c>
      <c r="L5803" s="17">
        <f>TRUNC(F5803+H5803+J5803,1)</f>
        <v>16789.2</v>
      </c>
      <c r="M5803" s="10" t="s">
        <v>52</v>
      </c>
      <c r="N5803" s="9" t="s">
        <v>3303</v>
      </c>
      <c r="O5803" s="9" t="s">
        <v>6096</v>
      </c>
      <c r="P5803" s="9" t="s">
        <v>54</v>
      </c>
      <c r="Q5803" s="9" t="s">
        <v>54</v>
      </c>
      <c r="R5803" s="9" t="s">
        <v>67</v>
      </c>
      <c r="S5803" s="1"/>
      <c r="T5803" s="1"/>
      <c r="U5803" s="1"/>
      <c r="V5803" s="1">
        <v>1</v>
      </c>
      <c r="W5803" s="1">
        <v>2</v>
      </c>
      <c r="X5803" s="1"/>
      <c r="Y5803" s="1"/>
      <c r="Z5803" s="1"/>
      <c r="AA5803" s="1"/>
      <c r="AB5803" s="1"/>
      <c r="AC5803" s="1"/>
      <c r="AD5803" s="1"/>
      <c r="AE5803" s="1"/>
      <c r="AF5803" s="1"/>
      <c r="AG5803" s="1"/>
      <c r="AH5803" s="1"/>
      <c r="AI5803" s="1"/>
      <c r="AJ5803" s="9" t="s">
        <v>52</v>
      </c>
      <c r="AK5803" s="9" t="s">
        <v>10253</v>
      </c>
      <c r="AL5803" s="9" t="s">
        <v>52</v>
      </c>
      <c r="AM5803" s="9" t="s">
        <v>52</v>
      </c>
    </row>
    <row r="5804" spans="1:39" ht="30" customHeight="1" x14ac:dyDescent="0.3">
      <c r="A5804" s="10" t="s">
        <v>4720</v>
      </c>
      <c r="B5804" s="10" t="s">
        <v>4714</v>
      </c>
      <c r="C5804" s="10" t="s">
        <v>4715</v>
      </c>
      <c r="D5804" s="11">
        <v>0.03</v>
      </c>
      <c r="E5804" s="15">
        <v>0</v>
      </c>
      <c r="F5804" s="17">
        <f>TRUNC(E5804*D5804,1)</f>
        <v>0</v>
      </c>
      <c r="G5804" s="15">
        <v>153671</v>
      </c>
      <c r="H5804" s="17">
        <f>TRUNC(G5804*D5804,1)</f>
        <v>4610.1000000000004</v>
      </c>
      <c r="I5804" s="15">
        <v>0</v>
      </c>
      <c r="J5804" s="17">
        <f>TRUNC(I5804*D5804,1)</f>
        <v>0</v>
      </c>
      <c r="K5804" s="15">
        <f>TRUNC(E5804+G5804+I5804,1)</f>
        <v>153671</v>
      </c>
      <c r="L5804" s="17">
        <f>TRUNC(F5804+H5804+J5804,1)</f>
        <v>4610.1000000000004</v>
      </c>
      <c r="M5804" s="10" t="s">
        <v>52</v>
      </c>
      <c r="N5804" s="9" t="s">
        <v>3303</v>
      </c>
      <c r="O5804" s="9" t="s">
        <v>4721</v>
      </c>
      <c r="P5804" s="9" t="s">
        <v>54</v>
      </c>
      <c r="Q5804" s="9" t="s">
        <v>54</v>
      </c>
      <c r="R5804" s="9" t="s">
        <v>67</v>
      </c>
      <c r="S5804" s="1"/>
      <c r="T5804" s="1"/>
      <c r="U5804" s="1"/>
      <c r="V5804" s="1">
        <v>1</v>
      </c>
      <c r="W5804" s="1">
        <v>2</v>
      </c>
      <c r="X5804" s="1"/>
      <c r="Y5804" s="1"/>
      <c r="Z5804" s="1"/>
      <c r="AA5804" s="1"/>
      <c r="AB5804" s="1"/>
      <c r="AC5804" s="1"/>
      <c r="AD5804" s="1"/>
      <c r="AE5804" s="1"/>
      <c r="AF5804" s="1"/>
      <c r="AG5804" s="1"/>
      <c r="AH5804" s="1"/>
      <c r="AI5804" s="1"/>
      <c r="AJ5804" s="9" t="s">
        <v>52</v>
      </c>
      <c r="AK5804" s="9" t="s">
        <v>10254</v>
      </c>
      <c r="AL5804" s="9" t="s">
        <v>52</v>
      </c>
      <c r="AM5804" s="9" t="s">
        <v>52</v>
      </c>
    </row>
    <row r="5805" spans="1:39" ht="30" customHeight="1" x14ac:dyDescent="0.3">
      <c r="A5805" s="10" t="s">
        <v>4727</v>
      </c>
      <c r="B5805" s="10" t="s">
        <v>4728</v>
      </c>
      <c r="C5805" s="10" t="s">
        <v>732</v>
      </c>
      <c r="D5805" s="11">
        <v>1</v>
      </c>
      <c r="E5805" s="15">
        <v>0</v>
      </c>
      <c r="F5805" s="17">
        <f>TRUNC(E5805*D5805,1)</f>
        <v>0</v>
      </c>
      <c r="G5805" s="15">
        <v>0</v>
      </c>
      <c r="H5805" s="17">
        <f>TRUNC(G5805*D5805,1)</f>
        <v>0</v>
      </c>
      <c r="I5805" s="15">
        <f>TRUNC(SUMIF(V5803:V5806, RIGHTB(O5805, 1), H5803:H5806)*U5805, 2)</f>
        <v>427.98</v>
      </c>
      <c r="J5805" s="17">
        <f>TRUNC(I5805*D5805,1)</f>
        <v>427.9</v>
      </c>
      <c r="K5805" s="15">
        <f>TRUNC(E5805+G5805+I5805,1)</f>
        <v>427.9</v>
      </c>
      <c r="L5805" s="17">
        <f>TRUNC(F5805+H5805+J5805,1)</f>
        <v>427.9</v>
      </c>
      <c r="M5805" s="10" t="s">
        <v>52</v>
      </c>
      <c r="N5805" s="9" t="s">
        <v>3303</v>
      </c>
      <c r="O5805" s="9" t="s">
        <v>4729</v>
      </c>
      <c r="P5805" s="9" t="s">
        <v>54</v>
      </c>
      <c r="Q5805" s="9" t="s">
        <v>54</v>
      </c>
      <c r="R5805" s="9" t="s">
        <v>54</v>
      </c>
      <c r="S5805" s="1">
        <v>1</v>
      </c>
      <c r="T5805" s="1">
        <v>2</v>
      </c>
      <c r="U5805" s="1">
        <v>0.02</v>
      </c>
      <c r="V5805" s="1"/>
      <c r="W5805" s="1"/>
      <c r="X5805" s="1"/>
      <c r="Y5805" s="1"/>
      <c r="Z5805" s="1"/>
      <c r="AA5805" s="1"/>
      <c r="AB5805" s="1"/>
      <c r="AC5805" s="1"/>
      <c r="AD5805" s="1"/>
      <c r="AE5805" s="1"/>
      <c r="AF5805" s="1"/>
      <c r="AG5805" s="1"/>
      <c r="AH5805" s="1"/>
      <c r="AI5805" s="1"/>
      <c r="AJ5805" s="9" t="s">
        <v>52</v>
      </c>
      <c r="AK5805" s="9" t="s">
        <v>10255</v>
      </c>
      <c r="AL5805" s="9" t="s">
        <v>52</v>
      </c>
      <c r="AM5805" s="9" t="s">
        <v>52</v>
      </c>
    </row>
    <row r="5806" spans="1:39" ht="30" customHeight="1" x14ac:dyDescent="0.3">
      <c r="A5806" s="10" t="s">
        <v>7817</v>
      </c>
      <c r="B5806" s="10" t="s">
        <v>7818</v>
      </c>
      <c r="C5806" s="10" t="s">
        <v>732</v>
      </c>
      <c r="D5806" s="11">
        <v>1</v>
      </c>
      <c r="E5806" s="15">
        <v>0</v>
      </c>
      <c r="F5806" s="17">
        <f>TRUNC(E5806*D5806,1)</f>
        <v>0</v>
      </c>
      <c r="G5806" s="15">
        <f>TRUNC(SUMIF(W5803:W5806, RIGHTB(O5806, 1), H5803:H5806)*U5806, 2)</f>
        <v>4279.8599999999997</v>
      </c>
      <c r="H5806" s="17">
        <f>TRUNC(G5806*D5806,1)</f>
        <v>4279.8</v>
      </c>
      <c r="I5806" s="15">
        <v>0</v>
      </c>
      <c r="J5806" s="17">
        <f>TRUNC(I5806*D5806,1)</f>
        <v>0</v>
      </c>
      <c r="K5806" s="15">
        <f>TRUNC(E5806+G5806+I5806,1)</f>
        <v>4279.8</v>
      </c>
      <c r="L5806" s="17">
        <f>TRUNC(F5806+H5806+J5806,1)</f>
        <v>4279.8</v>
      </c>
      <c r="M5806" s="10" t="s">
        <v>52</v>
      </c>
      <c r="N5806" s="9" t="s">
        <v>3303</v>
      </c>
      <c r="O5806" s="9" t="s">
        <v>4733</v>
      </c>
      <c r="P5806" s="9" t="s">
        <v>54</v>
      </c>
      <c r="Q5806" s="9" t="s">
        <v>54</v>
      </c>
      <c r="R5806" s="9" t="s">
        <v>54</v>
      </c>
      <c r="S5806" s="1">
        <v>1</v>
      </c>
      <c r="T5806" s="1">
        <v>1</v>
      </c>
      <c r="U5806" s="1">
        <v>0.2</v>
      </c>
      <c r="V5806" s="1"/>
      <c r="W5806" s="1"/>
      <c r="X5806" s="1"/>
      <c r="Y5806" s="1"/>
      <c r="Z5806" s="1"/>
      <c r="AA5806" s="1"/>
      <c r="AB5806" s="1"/>
      <c r="AC5806" s="1"/>
      <c r="AD5806" s="1"/>
      <c r="AE5806" s="1"/>
      <c r="AF5806" s="1"/>
      <c r="AG5806" s="1"/>
      <c r="AH5806" s="1"/>
      <c r="AI5806" s="1"/>
      <c r="AJ5806" s="9" t="s">
        <v>52</v>
      </c>
      <c r="AK5806" s="9" t="s">
        <v>10256</v>
      </c>
      <c r="AL5806" s="9" t="s">
        <v>52</v>
      </c>
      <c r="AM5806" s="9" t="s">
        <v>52</v>
      </c>
    </row>
    <row r="5807" spans="1:39" ht="30" customHeight="1" x14ac:dyDescent="0.3">
      <c r="A5807" s="10" t="s">
        <v>4735</v>
      </c>
      <c r="B5807" s="10" t="s">
        <v>52</v>
      </c>
      <c r="C5807" s="10" t="s">
        <v>52</v>
      </c>
      <c r="D5807" s="11"/>
      <c r="E5807" s="15"/>
      <c r="F5807" s="17">
        <f>TRUNC(SUMIF(N5803:N5806, N5802, F5803:F5806),0)</f>
        <v>0</v>
      </c>
      <c r="G5807" s="15"/>
      <c r="H5807" s="17">
        <f>TRUNC(SUMIF(N5803:N5806, N5802, H5803:H5806),0)</f>
        <v>25679</v>
      </c>
      <c r="I5807" s="15"/>
      <c r="J5807" s="17">
        <f>TRUNC(SUMIF(N5803:N5806, N5802, J5803:J5806),0)</f>
        <v>427</v>
      </c>
      <c r="K5807" s="15"/>
      <c r="L5807" s="17">
        <f>F5807+H5807+J5807</f>
        <v>26106</v>
      </c>
      <c r="M5807" s="10" t="s">
        <v>52</v>
      </c>
      <c r="N5807" s="9" t="s">
        <v>4736</v>
      </c>
      <c r="O5807" s="9" t="s">
        <v>4736</v>
      </c>
      <c r="P5807" s="9" t="s">
        <v>52</v>
      </c>
      <c r="Q5807" s="9" t="s">
        <v>52</v>
      </c>
      <c r="R5807" s="9" t="s">
        <v>52</v>
      </c>
      <c r="S5807" s="1"/>
      <c r="T5807" s="1"/>
      <c r="U5807" s="1"/>
      <c r="V5807" s="1"/>
      <c r="W5807" s="1"/>
      <c r="X5807" s="1"/>
      <c r="Y5807" s="1"/>
      <c r="Z5807" s="1"/>
      <c r="AA5807" s="1"/>
      <c r="AB5807" s="1"/>
      <c r="AC5807" s="1"/>
      <c r="AD5807" s="1"/>
      <c r="AE5807" s="1"/>
      <c r="AF5807" s="1"/>
      <c r="AG5807" s="1"/>
      <c r="AH5807" s="1"/>
      <c r="AI5807" s="1"/>
      <c r="AJ5807" s="9" t="s">
        <v>52</v>
      </c>
      <c r="AK5807" s="9" t="s">
        <v>52</v>
      </c>
      <c r="AL5807" s="9" t="s">
        <v>52</v>
      </c>
      <c r="AM5807" s="9" t="s">
        <v>52</v>
      </c>
    </row>
    <row r="5808" spans="1:39" ht="30" customHeight="1" x14ac:dyDescent="0.3">
      <c r="A5808" s="11"/>
      <c r="B5808" s="11"/>
      <c r="C5808" s="11"/>
      <c r="D5808" s="11"/>
      <c r="E5808" s="15"/>
      <c r="F5808" s="17"/>
      <c r="G5808" s="15"/>
      <c r="H5808" s="17"/>
      <c r="I5808" s="15"/>
      <c r="J5808" s="17"/>
      <c r="K5808" s="15"/>
      <c r="L5808" s="17"/>
      <c r="M5808" s="11"/>
    </row>
    <row r="5809" spans="1:39" ht="30" customHeight="1" x14ac:dyDescent="0.3">
      <c r="A5809" s="14" t="s">
        <v>10257</v>
      </c>
      <c r="B5809" s="14"/>
      <c r="C5809" s="14"/>
      <c r="D5809" s="14"/>
      <c r="E5809" s="16"/>
      <c r="F5809" s="18"/>
      <c r="G5809" s="16"/>
      <c r="H5809" s="18"/>
      <c r="I5809" s="16"/>
      <c r="J5809" s="18"/>
      <c r="K5809" s="16"/>
      <c r="L5809" s="18"/>
      <c r="M5809" s="14"/>
      <c r="N5809" s="5" t="s">
        <v>3305</v>
      </c>
    </row>
    <row r="5810" spans="1:39" ht="30" customHeight="1" x14ac:dyDescent="0.3">
      <c r="A5810" s="10" t="s">
        <v>6095</v>
      </c>
      <c r="B5810" s="10" t="s">
        <v>4714</v>
      </c>
      <c r="C5810" s="10" t="s">
        <v>4715</v>
      </c>
      <c r="D5810" s="11">
        <v>0.09</v>
      </c>
      <c r="E5810" s="15">
        <v>0</v>
      </c>
      <c r="F5810" s="17">
        <f>TRUNC(E5810*D5810,1)</f>
        <v>0</v>
      </c>
      <c r="G5810" s="15">
        <v>239846</v>
      </c>
      <c r="H5810" s="17">
        <f>TRUNC(G5810*D5810,1)</f>
        <v>21586.1</v>
      </c>
      <c r="I5810" s="15">
        <v>0</v>
      </c>
      <c r="J5810" s="17">
        <f>TRUNC(I5810*D5810,1)</f>
        <v>0</v>
      </c>
      <c r="K5810" s="15">
        <f>TRUNC(E5810+G5810+I5810,1)</f>
        <v>239846</v>
      </c>
      <c r="L5810" s="17">
        <f>TRUNC(F5810+H5810+J5810,1)</f>
        <v>21586.1</v>
      </c>
      <c r="M5810" s="10" t="s">
        <v>52</v>
      </c>
      <c r="N5810" s="9" t="s">
        <v>3305</v>
      </c>
      <c r="O5810" s="9" t="s">
        <v>6096</v>
      </c>
      <c r="P5810" s="9" t="s">
        <v>54</v>
      </c>
      <c r="Q5810" s="9" t="s">
        <v>54</v>
      </c>
      <c r="R5810" s="9" t="s">
        <v>67</v>
      </c>
      <c r="S5810" s="1"/>
      <c r="T5810" s="1"/>
      <c r="U5810" s="1"/>
      <c r="V5810" s="1">
        <v>1</v>
      </c>
      <c r="W5810" s="1">
        <v>2</v>
      </c>
      <c r="X5810" s="1"/>
      <c r="Y5810" s="1"/>
      <c r="Z5810" s="1"/>
      <c r="AA5810" s="1"/>
      <c r="AB5810" s="1"/>
      <c r="AC5810" s="1"/>
      <c r="AD5810" s="1"/>
      <c r="AE5810" s="1"/>
      <c r="AF5810" s="1"/>
      <c r="AG5810" s="1"/>
      <c r="AH5810" s="1"/>
      <c r="AI5810" s="1"/>
      <c r="AJ5810" s="9" t="s">
        <v>52</v>
      </c>
      <c r="AK5810" s="9" t="s">
        <v>10259</v>
      </c>
      <c r="AL5810" s="9" t="s">
        <v>52</v>
      </c>
      <c r="AM5810" s="9" t="s">
        <v>52</v>
      </c>
    </row>
    <row r="5811" spans="1:39" ht="30" customHeight="1" x14ac:dyDescent="0.3">
      <c r="A5811" s="10" t="s">
        <v>4720</v>
      </c>
      <c r="B5811" s="10" t="s">
        <v>4714</v>
      </c>
      <c r="C5811" s="10" t="s">
        <v>4715</v>
      </c>
      <c r="D5811" s="11">
        <v>0.04</v>
      </c>
      <c r="E5811" s="15">
        <v>0</v>
      </c>
      <c r="F5811" s="17">
        <f>TRUNC(E5811*D5811,1)</f>
        <v>0</v>
      </c>
      <c r="G5811" s="15">
        <v>153671</v>
      </c>
      <c r="H5811" s="17">
        <f>TRUNC(G5811*D5811,1)</f>
        <v>6146.8</v>
      </c>
      <c r="I5811" s="15">
        <v>0</v>
      </c>
      <c r="J5811" s="17">
        <f>TRUNC(I5811*D5811,1)</f>
        <v>0</v>
      </c>
      <c r="K5811" s="15">
        <f>TRUNC(E5811+G5811+I5811,1)</f>
        <v>153671</v>
      </c>
      <c r="L5811" s="17">
        <f>TRUNC(F5811+H5811+J5811,1)</f>
        <v>6146.8</v>
      </c>
      <c r="M5811" s="10" t="s">
        <v>52</v>
      </c>
      <c r="N5811" s="9" t="s">
        <v>3305</v>
      </c>
      <c r="O5811" s="9" t="s">
        <v>4721</v>
      </c>
      <c r="P5811" s="9" t="s">
        <v>54</v>
      </c>
      <c r="Q5811" s="9" t="s">
        <v>54</v>
      </c>
      <c r="R5811" s="9" t="s">
        <v>67</v>
      </c>
      <c r="S5811" s="1"/>
      <c r="T5811" s="1"/>
      <c r="U5811" s="1"/>
      <c r="V5811" s="1">
        <v>1</v>
      </c>
      <c r="W5811" s="1">
        <v>2</v>
      </c>
      <c r="X5811" s="1"/>
      <c r="Y5811" s="1"/>
      <c r="Z5811" s="1"/>
      <c r="AA5811" s="1"/>
      <c r="AB5811" s="1"/>
      <c r="AC5811" s="1"/>
      <c r="AD5811" s="1"/>
      <c r="AE5811" s="1"/>
      <c r="AF5811" s="1"/>
      <c r="AG5811" s="1"/>
      <c r="AH5811" s="1"/>
      <c r="AI5811" s="1"/>
      <c r="AJ5811" s="9" t="s">
        <v>52</v>
      </c>
      <c r="AK5811" s="9" t="s">
        <v>10260</v>
      </c>
      <c r="AL5811" s="9" t="s">
        <v>52</v>
      </c>
      <c r="AM5811" s="9" t="s">
        <v>52</v>
      </c>
    </row>
    <row r="5812" spans="1:39" ht="30" customHeight="1" x14ac:dyDescent="0.3">
      <c r="A5812" s="10" t="s">
        <v>4727</v>
      </c>
      <c r="B5812" s="10" t="s">
        <v>4728</v>
      </c>
      <c r="C5812" s="10" t="s">
        <v>732</v>
      </c>
      <c r="D5812" s="11">
        <v>1</v>
      </c>
      <c r="E5812" s="15">
        <v>0</v>
      </c>
      <c r="F5812" s="17">
        <f>TRUNC(E5812*D5812,1)</f>
        <v>0</v>
      </c>
      <c r="G5812" s="15">
        <v>0</v>
      </c>
      <c r="H5812" s="17">
        <f>TRUNC(G5812*D5812,1)</f>
        <v>0</v>
      </c>
      <c r="I5812" s="15">
        <f>TRUNC(SUMIF(V5810:V5813, RIGHTB(O5812, 1), H5810:H5813)*U5812, 2)</f>
        <v>554.65</v>
      </c>
      <c r="J5812" s="17">
        <f>TRUNC(I5812*D5812,1)</f>
        <v>554.6</v>
      </c>
      <c r="K5812" s="15">
        <f>TRUNC(E5812+G5812+I5812,1)</f>
        <v>554.6</v>
      </c>
      <c r="L5812" s="17">
        <f>TRUNC(F5812+H5812+J5812,1)</f>
        <v>554.6</v>
      </c>
      <c r="M5812" s="10" t="s">
        <v>52</v>
      </c>
      <c r="N5812" s="9" t="s">
        <v>3305</v>
      </c>
      <c r="O5812" s="9" t="s">
        <v>4729</v>
      </c>
      <c r="P5812" s="9" t="s">
        <v>54</v>
      </c>
      <c r="Q5812" s="9" t="s">
        <v>54</v>
      </c>
      <c r="R5812" s="9" t="s">
        <v>54</v>
      </c>
      <c r="S5812" s="1">
        <v>1</v>
      </c>
      <c r="T5812" s="1">
        <v>2</v>
      </c>
      <c r="U5812" s="1">
        <v>0.02</v>
      </c>
      <c r="V5812" s="1"/>
      <c r="W5812" s="1"/>
      <c r="X5812" s="1"/>
      <c r="Y5812" s="1"/>
      <c r="Z5812" s="1"/>
      <c r="AA5812" s="1"/>
      <c r="AB5812" s="1"/>
      <c r="AC5812" s="1"/>
      <c r="AD5812" s="1"/>
      <c r="AE5812" s="1"/>
      <c r="AF5812" s="1"/>
      <c r="AG5812" s="1"/>
      <c r="AH5812" s="1"/>
      <c r="AI5812" s="1"/>
      <c r="AJ5812" s="9" t="s">
        <v>52</v>
      </c>
      <c r="AK5812" s="9" t="s">
        <v>10261</v>
      </c>
      <c r="AL5812" s="9" t="s">
        <v>52</v>
      </c>
      <c r="AM5812" s="9" t="s">
        <v>52</v>
      </c>
    </row>
    <row r="5813" spans="1:39" ht="30" customHeight="1" x14ac:dyDescent="0.3">
      <c r="A5813" s="10" t="s">
        <v>7817</v>
      </c>
      <c r="B5813" s="10" t="s">
        <v>7818</v>
      </c>
      <c r="C5813" s="10" t="s">
        <v>732</v>
      </c>
      <c r="D5813" s="11">
        <v>1</v>
      </c>
      <c r="E5813" s="15">
        <v>0</v>
      </c>
      <c r="F5813" s="17">
        <f>TRUNC(E5813*D5813,1)</f>
        <v>0</v>
      </c>
      <c r="G5813" s="15">
        <f>TRUNC(SUMIF(W5810:W5813, RIGHTB(O5813, 1), H5810:H5813)*U5813, 2)</f>
        <v>5546.58</v>
      </c>
      <c r="H5813" s="17">
        <f>TRUNC(G5813*D5813,1)</f>
        <v>5546.5</v>
      </c>
      <c r="I5813" s="15">
        <v>0</v>
      </c>
      <c r="J5813" s="17">
        <f>TRUNC(I5813*D5813,1)</f>
        <v>0</v>
      </c>
      <c r="K5813" s="15">
        <f>TRUNC(E5813+G5813+I5813,1)</f>
        <v>5546.5</v>
      </c>
      <c r="L5813" s="17">
        <f>TRUNC(F5813+H5813+J5813,1)</f>
        <v>5546.5</v>
      </c>
      <c r="M5813" s="10" t="s">
        <v>52</v>
      </c>
      <c r="N5813" s="9" t="s">
        <v>3305</v>
      </c>
      <c r="O5813" s="9" t="s">
        <v>4733</v>
      </c>
      <c r="P5813" s="9" t="s">
        <v>54</v>
      </c>
      <c r="Q5813" s="9" t="s">
        <v>54</v>
      </c>
      <c r="R5813" s="9" t="s">
        <v>54</v>
      </c>
      <c r="S5813" s="1">
        <v>1</v>
      </c>
      <c r="T5813" s="1">
        <v>1</v>
      </c>
      <c r="U5813" s="1">
        <v>0.2</v>
      </c>
      <c r="V5813" s="1"/>
      <c r="W5813" s="1"/>
      <c r="X5813" s="1"/>
      <c r="Y5813" s="1"/>
      <c r="Z5813" s="1"/>
      <c r="AA5813" s="1"/>
      <c r="AB5813" s="1"/>
      <c r="AC5813" s="1"/>
      <c r="AD5813" s="1"/>
      <c r="AE5813" s="1"/>
      <c r="AF5813" s="1"/>
      <c r="AG5813" s="1"/>
      <c r="AH5813" s="1"/>
      <c r="AI5813" s="1"/>
      <c r="AJ5813" s="9" t="s">
        <v>52</v>
      </c>
      <c r="AK5813" s="9" t="s">
        <v>10262</v>
      </c>
      <c r="AL5813" s="9" t="s">
        <v>52</v>
      </c>
      <c r="AM5813" s="9" t="s">
        <v>52</v>
      </c>
    </row>
    <row r="5814" spans="1:39" ht="30" customHeight="1" x14ac:dyDescent="0.3">
      <c r="A5814" s="10" t="s">
        <v>4735</v>
      </c>
      <c r="B5814" s="10" t="s">
        <v>52</v>
      </c>
      <c r="C5814" s="10" t="s">
        <v>52</v>
      </c>
      <c r="D5814" s="11"/>
      <c r="E5814" s="15"/>
      <c r="F5814" s="17">
        <f>TRUNC(SUMIF(N5810:N5813, N5809, F5810:F5813),0)</f>
        <v>0</v>
      </c>
      <c r="G5814" s="15"/>
      <c r="H5814" s="17">
        <f>TRUNC(SUMIF(N5810:N5813, N5809, H5810:H5813),0)</f>
        <v>33279</v>
      </c>
      <c r="I5814" s="15"/>
      <c r="J5814" s="17">
        <f>TRUNC(SUMIF(N5810:N5813, N5809, J5810:J5813),0)</f>
        <v>554</v>
      </c>
      <c r="K5814" s="15"/>
      <c r="L5814" s="17">
        <f>F5814+H5814+J5814</f>
        <v>33833</v>
      </c>
      <c r="M5814" s="10" t="s">
        <v>52</v>
      </c>
      <c r="N5814" s="9" t="s">
        <v>4736</v>
      </c>
      <c r="O5814" s="9" t="s">
        <v>4736</v>
      </c>
      <c r="P5814" s="9" t="s">
        <v>52</v>
      </c>
      <c r="Q5814" s="9" t="s">
        <v>52</v>
      </c>
      <c r="R5814" s="9" t="s">
        <v>52</v>
      </c>
      <c r="S5814" s="1"/>
      <c r="T5814" s="1"/>
      <c r="U5814" s="1"/>
      <c r="V5814" s="1"/>
      <c r="W5814" s="1"/>
      <c r="X5814" s="1"/>
      <c r="Y5814" s="1"/>
      <c r="Z5814" s="1"/>
      <c r="AA5814" s="1"/>
      <c r="AB5814" s="1"/>
      <c r="AC5814" s="1"/>
      <c r="AD5814" s="1"/>
      <c r="AE5814" s="1"/>
      <c r="AF5814" s="1"/>
      <c r="AG5814" s="1"/>
      <c r="AH5814" s="1"/>
      <c r="AI5814" s="1"/>
      <c r="AJ5814" s="9" t="s">
        <v>52</v>
      </c>
      <c r="AK5814" s="9" t="s">
        <v>52</v>
      </c>
      <c r="AL5814" s="9" t="s">
        <v>52</v>
      </c>
      <c r="AM5814" s="9" t="s">
        <v>52</v>
      </c>
    </row>
    <row r="5815" spans="1:39" ht="30" customHeight="1" x14ac:dyDescent="0.3">
      <c r="A5815" s="11"/>
      <c r="B5815" s="11"/>
      <c r="C5815" s="11"/>
      <c r="D5815" s="11"/>
      <c r="E5815" s="15"/>
      <c r="F5815" s="17"/>
      <c r="G5815" s="15"/>
      <c r="H5815" s="17"/>
      <c r="I5815" s="15"/>
      <c r="J5815" s="17"/>
      <c r="K5815" s="15"/>
      <c r="L5815" s="17"/>
      <c r="M5815" s="11"/>
    </row>
    <row r="5816" spans="1:39" ht="30" customHeight="1" x14ac:dyDescent="0.3">
      <c r="A5816" s="14" t="s">
        <v>10263</v>
      </c>
      <c r="B5816" s="14"/>
      <c r="C5816" s="14"/>
      <c r="D5816" s="14"/>
      <c r="E5816" s="16"/>
      <c r="F5816" s="18"/>
      <c r="G5816" s="16"/>
      <c r="H5816" s="18"/>
      <c r="I5816" s="16"/>
      <c r="J5816" s="18"/>
      <c r="K5816" s="16"/>
      <c r="L5816" s="18"/>
      <c r="M5816" s="14"/>
      <c r="N5816" s="5" t="s">
        <v>3307</v>
      </c>
    </row>
    <row r="5817" spans="1:39" ht="30" customHeight="1" x14ac:dyDescent="0.3">
      <c r="A5817" s="10" t="s">
        <v>6095</v>
      </c>
      <c r="B5817" s="10" t="s">
        <v>4714</v>
      </c>
      <c r="C5817" s="10" t="s">
        <v>4715</v>
      </c>
      <c r="D5817" s="11">
        <v>0.13</v>
      </c>
      <c r="E5817" s="15">
        <v>0</v>
      </c>
      <c r="F5817" s="17">
        <f>TRUNC(E5817*D5817,1)</f>
        <v>0</v>
      </c>
      <c r="G5817" s="15">
        <v>239846</v>
      </c>
      <c r="H5817" s="17">
        <f>TRUNC(G5817*D5817,1)</f>
        <v>31179.9</v>
      </c>
      <c r="I5817" s="15">
        <v>0</v>
      </c>
      <c r="J5817" s="17">
        <f>TRUNC(I5817*D5817,1)</f>
        <v>0</v>
      </c>
      <c r="K5817" s="15">
        <f>TRUNC(E5817+G5817+I5817,1)</f>
        <v>239846</v>
      </c>
      <c r="L5817" s="17">
        <f>TRUNC(F5817+H5817+J5817,1)</f>
        <v>31179.9</v>
      </c>
      <c r="M5817" s="10" t="s">
        <v>52</v>
      </c>
      <c r="N5817" s="9" t="s">
        <v>3307</v>
      </c>
      <c r="O5817" s="9" t="s">
        <v>6096</v>
      </c>
      <c r="P5817" s="9" t="s">
        <v>54</v>
      </c>
      <c r="Q5817" s="9" t="s">
        <v>54</v>
      </c>
      <c r="R5817" s="9" t="s">
        <v>67</v>
      </c>
      <c r="S5817" s="1"/>
      <c r="T5817" s="1"/>
      <c r="U5817" s="1"/>
      <c r="V5817" s="1">
        <v>1</v>
      </c>
      <c r="W5817" s="1">
        <v>2</v>
      </c>
      <c r="X5817" s="1"/>
      <c r="Y5817" s="1"/>
      <c r="Z5817" s="1"/>
      <c r="AA5817" s="1"/>
      <c r="AB5817" s="1"/>
      <c r="AC5817" s="1"/>
      <c r="AD5817" s="1"/>
      <c r="AE5817" s="1"/>
      <c r="AF5817" s="1"/>
      <c r="AG5817" s="1"/>
      <c r="AH5817" s="1"/>
      <c r="AI5817" s="1"/>
      <c r="AJ5817" s="9" t="s">
        <v>52</v>
      </c>
      <c r="AK5817" s="9" t="s">
        <v>10265</v>
      </c>
      <c r="AL5817" s="9" t="s">
        <v>52</v>
      </c>
      <c r="AM5817" s="9" t="s">
        <v>52</v>
      </c>
    </row>
    <row r="5818" spans="1:39" ht="30" customHeight="1" x14ac:dyDescent="0.3">
      <c r="A5818" s="10" t="s">
        <v>4720</v>
      </c>
      <c r="B5818" s="10" t="s">
        <v>4714</v>
      </c>
      <c r="C5818" s="10" t="s">
        <v>4715</v>
      </c>
      <c r="D5818" s="11">
        <v>0.06</v>
      </c>
      <c r="E5818" s="15">
        <v>0</v>
      </c>
      <c r="F5818" s="17">
        <f>TRUNC(E5818*D5818,1)</f>
        <v>0</v>
      </c>
      <c r="G5818" s="15">
        <v>153671</v>
      </c>
      <c r="H5818" s="17">
        <f>TRUNC(G5818*D5818,1)</f>
        <v>9220.2000000000007</v>
      </c>
      <c r="I5818" s="15">
        <v>0</v>
      </c>
      <c r="J5818" s="17">
        <f>TRUNC(I5818*D5818,1)</f>
        <v>0</v>
      </c>
      <c r="K5818" s="15">
        <f>TRUNC(E5818+G5818+I5818,1)</f>
        <v>153671</v>
      </c>
      <c r="L5818" s="17">
        <f>TRUNC(F5818+H5818+J5818,1)</f>
        <v>9220.2000000000007</v>
      </c>
      <c r="M5818" s="10" t="s">
        <v>52</v>
      </c>
      <c r="N5818" s="9" t="s">
        <v>3307</v>
      </c>
      <c r="O5818" s="9" t="s">
        <v>4721</v>
      </c>
      <c r="P5818" s="9" t="s">
        <v>54</v>
      </c>
      <c r="Q5818" s="9" t="s">
        <v>54</v>
      </c>
      <c r="R5818" s="9" t="s">
        <v>67</v>
      </c>
      <c r="S5818" s="1"/>
      <c r="T5818" s="1"/>
      <c r="U5818" s="1"/>
      <c r="V5818" s="1">
        <v>1</v>
      </c>
      <c r="W5818" s="1">
        <v>2</v>
      </c>
      <c r="X5818" s="1"/>
      <c r="Y5818" s="1"/>
      <c r="Z5818" s="1"/>
      <c r="AA5818" s="1"/>
      <c r="AB5818" s="1"/>
      <c r="AC5818" s="1"/>
      <c r="AD5818" s="1"/>
      <c r="AE5818" s="1"/>
      <c r="AF5818" s="1"/>
      <c r="AG5818" s="1"/>
      <c r="AH5818" s="1"/>
      <c r="AI5818" s="1"/>
      <c r="AJ5818" s="9" t="s">
        <v>52</v>
      </c>
      <c r="AK5818" s="9" t="s">
        <v>10266</v>
      </c>
      <c r="AL5818" s="9" t="s">
        <v>52</v>
      </c>
      <c r="AM5818" s="9" t="s">
        <v>52</v>
      </c>
    </row>
    <row r="5819" spans="1:39" ht="30" customHeight="1" x14ac:dyDescent="0.3">
      <c r="A5819" s="10" t="s">
        <v>4727</v>
      </c>
      <c r="B5819" s="10" t="s">
        <v>4728</v>
      </c>
      <c r="C5819" s="10" t="s">
        <v>732</v>
      </c>
      <c r="D5819" s="11">
        <v>1</v>
      </c>
      <c r="E5819" s="15">
        <v>0</v>
      </c>
      <c r="F5819" s="17">
        <f>TRUNC(E5819*D5819,1)</f>
        <v>0</v>
      </c>
      <c r="G5819" s="15">
        <v>0</v>
      </c>
      <c r="H5819" s="17">
        <f>TRUNC(G5819*D5819,1)</f>
        <v>0</v>
      </c>
      <c r="I5819" s="15">
        <f>TRUNC(SUMIF(V5817:V5820, RIGHTB(O5819, 1), H5817:H5820)*U5819, 2)</f>
        <v>808</v>
      </c>
      <c r="J5819" s="17">
        <f>TRUNC(I5819*D5819,1)</f>
        <v>808</v>
      </c>
      <c r="K5819" s="15">
        <f>TRUNC(E5819+G5819+I5819,1)</f>
        <v>808</v>
      </c>
      <c r="L5819" s="17">
        <f>TRUNC(F5819+H5819+J5819,1)</f>
        <v>808</v>
      </c>
      <c r="M5819" s="10" t="s">
        <v>52</v>
      </c>
      <c r="N5819" s="9" t="s">
        <v>3307</v>
      </c>
      <c r="O5819" s="9" t="s">
        <v>4729</v>
      </c>
      <c r="P5819" s="9" t="s">
        <v>54</v>
      </c>
      <c r="Q5819" s="9" t="s">
        <v>54</v>
      </c>
      <c r="R5819" s="9" t="s">
        <v>54</v>
      </c>
      <c r="S5819" s="1">
        <v>1</v>
      </c>
      <c r="T5819" s="1">
        <v>2</v>
      </c>
      <c r="U5819" s="1">
        <v>0.02</v>
      </c>
      <c r="V5819" s="1"/>
      <c r="W5819" s="1"/>
      <c r="X5819" s="1"/>
      <c r="Y5819" s="1"/>
      <c r="Z5819" s="1"/>
      <c r="AA5819" s="1"/>
      <c r="AB5819" s="1"/>
      <c r="AC5819" s="1"/>
      <c r="AD5819" s="1"/>
      <c r="AE5819" s="1"/>
      <c r="AF5819" s="1"/>
      <c r="AG5819" s="1"/>
      <c r="AH5819" s="1"/>
      <c r="AI5819" s="1"/>
      <c r="AJ5819" s="9" t="s">
        <v>52</v>
      </c>
      <c r="AK5819" s="9" t="s">
        <v>10267</v>
      </c>
      <c r="AL5819" s="9" t="s">
        <v>52</v>
      </c>
      <c r="AM5819" s="9" t="s">
        <v>52</v>
      </c>
    </row>
    <row r="5820" spans="1:39" ht="30" customHeight="1" x14ac:dyDescent="0.3">
      <c r="A5820" s="10" t="s">
        <v>7817</v>
      </c>
      <c r="B5820" s="10" t="s">
        <v>7818</v>
      </c>
      <c r="C5820" s="10" t="s">
        <v>732</v>
      </c>
      <c r="D5820" s="11">
        <v>1</v>
      </c>
      <c r="E5820" s="15">
        <v>0</v>
      </c>
      <c r="F5820" s="17">
        <f>TRUNC(E5820*D5820,1)</f>
        <v>0</v>
      </c>
      <c r="G5820" s="15">
        <f>TRUNC(SUMIF(W5817:W5820, RIGHTB(O5820, 1), H5817:H5820)*U5820, 2)</f>
        <v>8080.02</v>
      </c>
      <c r="H5820" s="17">
        <f>TRUNC(G5820*D5820,1)</f>
        <v>8080</v>
      </c>
      <c r="I5820" s="15">
        <v>0</v>
      </c>
      <c r="J5820" s="17">
        <f>TRUNC(I5820*D5820,1)</f>
        <v>0</v>
      </c>
      <c r="K5820" s="15">
        <f>TRUNC(E5820+G5820+I5820,1)</f>
        <v>8080</v>
      </c>
      <c r="L5820" s="17">
        <f>TRUNC(F5820+H5820+J5820,1)</f>
        <v>8080</v>
      </c>
      <c r="M5820" s="10" t="s">
        <v>52</v>
      </c>
      <c r="N5820" s="9" t="s">
        <v>3307</v>
      </c>
      <c r="O5820" s="9" t="s">
        <v>4733</v>
      </c>
      <c r="P5820" s="9" t="s">
        <v>54</v>
      </c>
      <c r="Q5820" s="9" t="s">
        <v>54</v>
      </c>
      <c r="R5820" s="9" t="s">
        <v>54</v>
      </c>
      <c r="S5820" s="1">
        <v>1</v>
      </c>
      <c r="T5820" s="1">
        <v>1</v>
      </c>
      <c r="U5820" s="1">
        <v>0.2</v>
      </c>
      <c r="V5820" s="1"/>
      <c r="W5820" s="1"/>
      <c r="X5820" s="1"/>
      <c r="Y5820" s="1"/>
      <c r="Z5820" s="1"/>
      <c r="AA5820" s="1"/>
      <c r="AB5820" s="1"/>
      <c r="AC5820" s="1"/>
      <c r="AD5820" s="1"/>
      <c r="AE5820" s="1"/>
      <c r="AF5820" s="1"/>
      <c r="AG5820" s="1"/>
      <c r="AH5820" s="1"/>
      <c r="AI5820" s="1"/>
      <c r="AJ5820" s="9" t="s">
        <v>52</v>
      </c>
      <c r="AK5820" s="9" t="s">
        <v>10268</v>
      </c>
      <c r="AL5820" s="9" t="s">
        <v>52</v>
      </c>
      <c r="AM5820" s="9" t="s">
        <v>52</v>
      </c>
    </row>
    <row r="5821" spans="1:39" ht="30" customHeight="1" x14ac:dyDescent="0.3">
      <c r="A5821" s="10" t="s">
        <v>4735</v>
      </c>
      <c r="B5821" s="10" t="s">
        <v>52</v>
      </c>
      <c r="C5821" s="10" t="s">
        <v>52</v>
      </c>
      <c r="D5821" s="11"/>
      <c r="E5821" s="15"/>
      <c r="F5821" s="17">
        <f>TRUNC(SUMIF(N5817:N5820, N5816, F5817:F5820),0)</f>
        <v>0</v>
      </c>
      <c r="G5821" s="15"/>
      <c r="H5821" s="17">
        <f>TRUNC(SUMIF(N5817:N5820, N5816, H5817:H5820),0)</f>
        <v>48480</v>
      </c>
      <c r="I5821" s="15"/>
      <c r="J5821" s="17">
        <f>TRUNC(SUMIF(N5817:N5820, N5816, J5817:J5820),0)</f>
        <v>808</v>
      </c>
      <c r="K5821" s="15"/>
      <c r="L5821" s="17">
        <f>F5821+H5821+J5821</f>
        <v>49288</v>
      </c>
      <c r="M5821" s="10" t="s">
        <v>52</v>
      </c>
      <c r="N5821" s="9" t="s">
        <v>4736</v>
      </c>
      <c r="O5821" s="9" t="s">
        <v>4736</v>
      </c>
      <c r="P5821" s="9" t="s">
        <v>52</v>
      </c>
      <c r="Q5821" s="9" t="s">
        <v>52</v>
      </c>
      <c r="R5821" s="9" t="s">
        <v>52</v>
      </c>
      <c r="S5821" s="1"/>
      <c r="T5821" s="1"/>
      <c r="U5821" s="1"/>
      <c r="V5821" s="1"/>
      <c r="W5821" s="1"/>
      <c r="X5821" s="1"/>
      <c r="Y5821" s="1"/>
      <c r="Z5821" s="1"/>
      <c r="AA5821" s="1"/>
      <c r="AB5821" s="1"/>
      <c r="AC5821" s="1"/>
      <c r="AD5821" s="1"/>
      <c r="AE5821" s="1"/>
      <c r="AF5821" s="1"/>
      <c r="AG5821" s="1"/>
      <c r="AH5821" s="1"/>
      <c r="AI5821" s="1"/>
      <c r="AJ5821" s="9" t="s">
        <v>52</v>
      </c>
      <c r="AK5821" s="9" t="s">
        <v>52</v>
      </c>
      <c r="AL5821" s="9" t="s">
        <v>52</v>
      </c>
      <c r="AM5821" s="9" t="s">
        <v>52</v>
      </c>
    </row>
    <row r="5822" spans="1:39" ht="30" customHeight="1" x14ac:dyDescent="0.3">
      <c r="A5822" s="11"/>
      <c r="B5822" s="11"/>
      <c r="C5822" s="11"/>
      <c r="D5822" s="11"/>
      <c r="E5822" s="15"/>
      <c r="F5822" s="17"/>
      <c r="G5822" s="15"/>
      <c r="H5822" s="17"/>
      <c r="I5822" s="15"/>
      <c r="J5822" s="17"/>
      <c r="K5822" s="15"/>
      <c r="L5822" s="17"/>
      <c r="M5822" s="11"/>
    </row>
    <row r="5823" spans="1:39" ht="30" customHeight="1" x14ac:dyDescent="0.3">
      <c r="A5823" s="14" t="s">
        <v>10269</v>
      </c>
      <c r="B5823" s="14"/>
      <c r="C5823" s="14"/>
      <c r="D5823" s="14"/>
      <c r="E5823" s="16"/>
      <c r="F5823" s="18"/>
      <c r="G5823" s="16"/>
      <c r="H5823" s="18"/>
      <c r="I5823" s="16"/>
      <c r="J5823" s="18"/>
      <c r="K5823" s="16"/>
      <c r="L5823" s="18"/>
      <c r="M5823" s="14"/>
      <c r="N5823" s="5" t="s">
        <v>3312</v>
      </c>
    </row>
    <row r="5824" spans="1:39" ht="30" customHeight="1" x14ac:dyDescent="0.3">
      <c r="A5824" s="10" t="s">
        <v>10272</v>
      </c>
      <c r="B5824" s="10" t="s">
        <v>4714</v>
      </c>
      <c r="C5824" s="10" t="s">
        <v>4715</v>
      </c>
      <c r="D5824" s="11">
        <v>0.2</v>
      </c>
      <c r="E5824" s="15">
        <v>0</v>
      </c>
      <c r="F5824" s="17">
        <f>TRUNC(E5824*D5824,1)</f>
        <v>0</v>
      </c>
      <c r="G5824" s="15">
        <v>151669</v>
      </c>
      <c r="H5824" s="17">
        <f>TRUNC(G5824*D5824,1)</f>
        <v>30333.8</v>
      </c>
      <c r="I5824" s="15">
        <v>0</v>
      </c>
      <c r="J5824" s="17">
        <f>TRUNC(I5824*D5824,1)</f>
        <v>0</v>
      </c>
      <c r="K5824" s="15">
        <f>TRUNC(E5824+G5824+I5824,1)</f>
        <v>151669</v>
      </c>
      <c r="L5824" s="17">
        <f>TRUNC(F5824+H5824+J5824,1)</f>
        <v>30333.8</v>
      </c>
      <c r="M5824" s="10" t="s">
        <v>52</v>
      </c>
      <c r="N5824" s="9" t="s">
        <v>3312</v>
      </c>
      <c r="O5824" s="9" t="s">
        <v>10273</v>
      </c>
      <c r="P5824" s="9" t="s">
        <v>54</v>
      </c>
      <c r="Q5824" s="9" t="s">
        <v>54</v>
      </c>
      <c r="R5824" s="9" t="s">
        <v>67</v>
      </c>
      <c r="S5824" s="1"/>
      <c r="T5824" s="1"/>
      <c r="U5824" s="1"/>
      <c r="V5824" s="1"/>
      <c r="W5824" s="1"/>
      <c r="X5824" s="1"/>
      <c r="Y5824" s="1"/>
      <c r="Z5824" s="1"/>
      <c r="AA5824" s="1"/>
      <c r="AB5824" s="1"/>
      <c r="AC5824" s="1"/>
      <c r="AD5824" s="1"/>
      <c r="AE5824" s="1"/>
      <c r="AF5824" s="1"/>
      <c r="AG5824" s="1"/>
      <c r="AH5824" s="1"/>
      <c r="AI5824" s="1"/>
      <c r="AJ5824" s="9" t="s">
        <v>52</v>
      </c>
      <c r="AK5824" s="9" t="s">
        <v>10274</v>
      </c>
      <c r="AL5824" s="9" t="s">
        <v>52</v>
      </c>
      <c r="AM5824" s="9" t="s">
        <v>52</v>
      </c>
    </row>
    <row r="5825" spans="1:39" ht="30" customHeight="1" x14ac:dyDescent="0.3">
      <c r="A5825" s="10" t="s">
        <v>6095</v>
      </c>
      <c r="B5825" s="10" t="s">
        <v>4714</v>
      </c>
      <c r="C5825" s="10" t="s">
        <v>4715</v>
      </c>
      <c r="D5825" s="11">
        <v>0.39</v>
      </c>
      <c r="E5825" s="15">
        <v>0</v>
      </c>
      <c r="F5825" s="17">
        <f>TRUNC(E5825*D5825,1)</f>
        <v>0</v>
      </c>
      <c r="G5825" s="15">
        <v>239846</v>
      </c>
      <c r="H5825" s="17">
        <f>TRUNC(G5825*D5825,1)</f>
        <v>93539.9</v>
      </c>
      <c r="I5825" s="15">
        <v>0</v>
      </c>
      <c r="J5825" s="17">
        <f>TRUNC(I5825*D5825,1)</f>
        <v>0</v>
      </c>
      <c r="K5825" s="15">
        <f>TRUNC(E5825+G5825+I5825,1)</f>
        <v>239846</v>
      </c>
      <c r="L5825" s="17">
        <f>TRUNC(F5825+H5825+J5825,1)</f>
        <v>93539.9</v>
      </c>
      <c r="M5825" s="10" t="s">
        <v>52</v>
      </c>
      <c r="N5825" s="9" t="s">
        <v>3312</v>
      </c>
      <c r="O5825" s="9" t="s">
        <v>6096</v>
      </c>
      <c r="P5825" s="9" t="s">
        <v>54</v>
      </c>
      <c r="Q5825" s="9" t="s">
        <v>54</v>
      </c>
      <c r="R5825" s="9" t="s">
        <v>67</v>
      </c>
      <c r="S5825" s="1"/>
      <c r="T5825" s="1"/>
      <c r="U5825" s="1"/>
      <c r="V5825" s="1"/>
      <c r="W5825" s="1"/>
      <c r="X5825" s="1"/>
      <c r="Y5825" s="1"/>
      <c r="Z5825" s="1"/>
      <c r="AA5825" s="1"/>
      <c r="AB5825" s="1"/>
      <c r="AC5825" s="1"/>
      <c r="AD5825" s="1"/>
      <c r="AE5825" s="1"/>
      <c r="AF5825" s="1"/>
      <c r="AG5825" s="1"/>
      <c r="AH5825" s="1"/>
      <c r="AI5825" s="1"/>
      <c r="AJ5825" s="9" t="s">
        <v>52</v>
      </c>
      <c r="AK5825" s="9" t="s">
        <v>10275</v>
      </c>
      <c r="AL5825" s="9" t="s">
        <v>52</v>
      </c>
      <c r="AM5825" s="9" t="s">
        <v>52</v>
      </c>
    </row>
    <row r="5826" spans="1:39" ht="30" customHeight="1" x14ac:dyDescent="0.3">
      <c r="A5826" s="10" t="s">
        <v>4720</v>
      </c>
      <c r="B5826" s="10" t="s">
        <v>4714</v>
      </c>
      <c r="C5826" s="10" t="s">
        <v>4715</v>
      </c>
      <c r="D5826" s="11">
        <v>0.47</v>
      </c>
      <c r="E5826" s="15">
        <v>0</v>
      </c>
      <c r="F5826" s="17">
        <f>TRUNC(E5826*D5826,1)</f>
        <v>0</v>
      </c>
      <c r="G5826" s="15">
        <v>153671</v>
      </c>
      <c r="H5826" s="17">
        <f>TRUNC(G5826*D5826,1)</f>
        <v>72225.3</v>
      </c>
      <c r="I5826" s="15">
        <v>0</v>
      </c>
      <c r="J5826" s="17">
        <f>TRUNC(I5826*D5826,1)</f>
        <v>0</v>
      </c>
      <c r="K5826" s="15">
        <f>TRUNC(E5826+G5826+I5826,1)</f>
        <v>153671</v>
      </c>
      <c r="L5826" s="17">
        <f>TRUNC(F5826+H5826+J5826,1)</f>
        <v>72225.3</v>
      </c>
      <c r="M5826" s="10" t="s">
        <v>52</v>
      </c>
      <c r="N5826" s="9" t="s">
        <v>3312</v>
      </c>
      <c r="O5826" s="9" t="s">
        <v>4721</v>
      </c>
      <c r="P5826" s="9" t="s">
        <v>54</v>
      </c>
      <c r="Q5826" s="9" t="s">
        <v>54</v>
      </c>
      <c r="R5826" s="9" t="s">
        <v>67</v>
      </c>
      <c r="S5826" s="1"/>
      <c r="T5826" s="1"/>
      <c r="U5826" s="1"/>
      <c r="V5826" s="1"/>
      <c r="W5826" s="1"/>
      <c r="X5826" s="1"/>
      <c r="Y5826" s="1"/>
      <c r="Z5826" s="1"/>
      <c r="AA5826" s="1"/>
      <c r="AB5826" s="1"/>
      <c r="AC5826" s="1"/>
      <c r="AD5826" s="1"/>
      <c r="AE5826" s="1"/>
      <c r="AF5826" s="1"/>
      <c r="AG5826" s="1"/>
      <c r="AH5826" s="1"/>
      <c r="AI5826" s="1"/>
      <c r="AJ5826" s="9" t="s">
        <v>52</v>
      </c>
      <c r="AK5826" s="9" t="s">
        <v>10276</v>
      </c>
      <c r="AL5826" s="9" t="s">
        <v>52</v>
      </c>
      <c r="AM5826" s="9" t="s">
        <v>52</v>
      </c>
    </row>
    <row r="5827" spans="1:39" ht="30" customHeight="1" x14ac:dyDescent="0.3">
      <c r="A5827" s="10" t="s">
        <v>6192</v>
      </c>
      <c r="B5827" s="10" t="s">
        <v>10277</v>
      </c>
      <c r="C5827" s="10" t="s">
        <v>2008</v>
      </c>
      <c r="D5827" s="11">
        <v>1.17</v>
      </c>
      <c r="E5827" s="15">
        <v>0</v>
      </c>
      <c r="F5827" s="17">
        <f>TRUNC(E5827*D5827,1)</f>
        <v>0</v>
      </c>
      <c r="G5827" s="15">
        <v>0</v>
      </c>
      <c r="H5827" s="17">
        <f>TRUNC(G5827*D5827,1)</f>
        <v>0</v>
      </c>
      <c r="I5827" s="15">
        <v>20482</v>
      </c>
      <c r="J5827" s="17">
        <f>TRUNC(I5827*D5827,1)</f>
        <v>23963.9</v>
      </c>
      <c r="K5827" s="15">
        <f>TRUNC(E5827+G5827+I5827,1)</f>
        <v>20482</v>
      </c>
      <c r="L5827" s="17">
        <f>TRUNC(F5827+H5827+J5827,1)</f>
        <v>23963.9</v>
      </c>
      <c r="M5827" s="10" t="s">
        <v>52</v>
      </c>
      <c r="N5827" s="9" t="s">
        <v>3312</v>
      </c>
      <c r="O5827" s="9" t="s">
        <v>10278</v>
      </c>
      <c r="P5827" s="9" t="s">
        <v>67</v>
      </c>
      <c r="Q5827" s="9" t="s">
        <v>54</v>
      </c>
      <c r="R5827" s="9" t="s">
        <v>54</v>
      </c>
      <c r="S5827" s="1"/>
      <c r="T5827" s="1"/>
      <c r="U5827" s="1"/>
      <c r="V5827" s="1"/>
      <c r="W5827" s="1"/>
      <c r="X5827" s="1"/>
      <c r="Y5827" s="1"/>
      <c r="Z5827" s="1"/>
      <c r="AA5827" s="1"/>
      <c r="AB5827" s="1"/>
      <c r="AC5827" s="1"/>
      <c r="AD5827" s="1"/>
      <c r="AE5827" s="1"/>
      <c r="AF5827" s="1"/>
      <c r="AG5827" s="1"/>
      <c r="AH5827" s="1"/>
      <c r="AI5827" s="1"/>
      <c r="AJ5827" s="9" t="s">
        <v>52</v>
      </c>
      <c r="AK5827" s="9" t="s">
        <v>10279</v>
      </c>
      <c r="AL5827" s="9" t="s">
        <v>52</v>
      </c>
      <c r="AM5827" s="9" t="s">
        <v>52</v>
      </c>
    </row>
    <row r="5828" spans="1:39" ht="30" customHeight="1" x14ac:dyDescent="0.3">
      <c r="A5828" s="10" t="s">
        <v>6196</v>
      </c>
      <c r="B5828" s="10" t="s">
        <v>6197</v>
      </c>
      <c r="C5828" s="10" t="s">
        <v>2008</v>
      </c>
      <c r="D5828" s="11">
        <v>1.17</v>
      </c>
      <c r="E5828" s="15">
        <v>1982</v>
      </c>
      <c r="F5828" s="17">
        <f>TRUNC(E5828*D5828,1)</f>
        <v>2318.9</v>
      </c>
      <c r="G5828" s="15">
        <v>0</v>
      </c>
      <c r="H5828" s="17">
        <f>TRUNC(G5828*D5828,1)</f>
        <v>0</v>
      </c>
      <c r="I5828" s="15">
        <v>2074</v>
      </c>
      <c r="J5828" s="17">
        <f>TRUNC(I5828*D5828,1)</f>
        <v>2426.5</v>
      </c>
      <c r="K5828" s="15">
        <f>TRUNC(E5828+G5828+I5828,1)</f>
        <v>4056</v>
      </c>
      <c r="L5828" s="17">
        <f>TRUNC(F5828+H5828+J5828,1)</f>
        <v>4745.3999999999996</v>
      </c>
      <c r="M5828" s="10" t="s">
        <v>52</v>
      </c>
      <c r="N5828" s="9" t="s">
        <v>3312</v>
      </c>
      <c r="O5828" s="9" t="s">
        <v>6198</v>
      </c>
      <c r="P5828" s="9" t="s">
        <v>67</v>
      </c>
      <c r="Q5828" s="9" t="s">
        <v>54</v>
      </c>
      <c r="R5828" s="9" t="s">
        <v>54</v>
      </c>
      <c r="S5828" s="1"/>
      <c r="T5828" s="1"/>
      <c r="U5828" s="1"/>
      <c r="V5828" s="1"/>
      <c r="W5828" s="1"/>
      <c r="X5828" s="1"/>
      <c r="Y5828" s="1"/>
      <c r="Z5828" s="1"/>
      <c r="AA5828" s="1"/>
      <c r="AB5828" s="1"/>
      <c r="AC5828" s="1"/>
      <c r="AD5828" s="1"/>
      <c r="AE5828" s="1"/>
      <c r="AF5828" s="1"/>
      <c r="AG5828" s="1"/>
      <c r="AH5828" s="1"/>
      <c r="AI5828" s="1"/>
      <c r="AJ5828" s="9" t="s">
        <v>52</v>
      </c>
      <c r="AK5828" s="9" t="s">
        <v>10280</v>
      </c>
      <c r="AL5828" s="9" t="s">
        <v>52</v>
      </c>
      <c r="AM5828" s="9" t="s">
        <v>52</v>
      </c>
    </row>
    <row r="5829" spans="1:39" ht="30" customHeight="1" x14ac:dyDescent="0.3">
      <c r="A5829" s="10" t="s">
        <v>6200</v>
      </c>
      <c r="B5829" s="10" t="s">
        <v>6201</v>
      </c>
      <c r="C5829" s="10" t="s">
        <v>2008</v>
      </c>
      <c r="D5829" s="11">
        <v>1.17</v>
      </c>
      <c r="E5829" s="15">
        <v>0</v>
      </c>
      <c r="F5829" s="17">
        <f>TRUNC(E5829*D5829,1)</f>
        <v>0</v>
      </c>
      <c r="G5829" s="15">
        <v>0</v>
      </c>
      <c r="H5829" s="17">
        <f>TRUNC(G5829*D5829,1)</f>
        <v>0</v>
      </c>
      <c r="I5829" s="15">
        <v>141</v>
      </c>
      <c r="J5829" s="17">
        <f>TRUNC(I5829*D5829,1)</f>
        <v>164.9</v>
      </c>
      <c r="K5829" s="15">
        <f>TRUNC(E5829+G5829+I5829,1)</f>
        <v>141</v>
      </c>
      <c r="L5829" s="17">
        <f>TRUNC(F5829+H5829+J5829,1)</f>
        <v>164.9</v>
      </c>
      <c r="M5829" s="10" t="s">
        <v>52</v>
      </c>
      <c r="N5829" s="9" t="s">
        <v>3312</v>
      </c>
      <c r="O5829" s="9" t="s">
        <v>6202</v>
      </c>
      <c r="P5829" s="9" t="s">
        <v>67</v>
      </c>
      <c r="Q5829" s="9" t="s">
        <v>54</v>
      </c>
      <c r="R5829" s="9" t="s">
        <v>54</v>
      </c>
      <c r="S5829" s="1"/>
      <c r="T5829" s="1"/>
      <c r="U5829" s="1"/>
      <c r="V5829" s="1"/>
      <c r="W5829" s="1"/>
      <c r="X5829" s="1"/>
      <c r="Y5829" s="1"/>
      <c r="Z5829" s="1"/>
      <c r="AA5829" s="1"/>
      <c r="AB5829" s="1"/>
      <c r="AC5829" s="1"/>
      <c r="AD5829" s="1"/>
      <c r="AE5829" s="1"/>
      <c r="AF5829" s="1"/>
      <c r="AG5829" s="1"/>
      <c r="AH5829" s="1"/>
      <c r="AI5829" s="1"/>
      <c r="AJ5829" s="9" t="s">
        <v>52</v>
      </c>
      <c r="AK5829" s="9" t="s">
        <v>10281</v>
      </c>
      <c r="AL5829" s="9" t="s">
        <v>52</v>
      </c>
      <c r="AM5829" s="9" t="s">
        <v>52</v>
      </c>
    </row>
    <row r="5830" spans="1:39" ht="30" customHeight="1" x14ac:dyDescent="0.3">
      <c r="A5830" s="10" t="s">
        <v>6204</v>
      </c>
      <c r="B5830" s="10" t="s">
        <v>6205</v>
      </c>
      <c r="C5830" s="10" t="s">
        <v>2008</v>
      </c>
      <c r="D5830" s="11">
        <v>1.17</v>
      </c>
      <c r="E5830" s="15">
        <v>0</v>
      </c>
      <c r="F5830" s="17">
        <f>TRUNC(E5830*D5830,1)</f>
        <v>0</v>
      </c>
      <c r="G5830" s="15">
        <v>0</v>
      </c>
      <c r="H5830" s="17">
        <f>TRUNC(G5830*D5830,1)</f>
        <v>0</v>
      </c>
      <c r="I5830" s="15">
        <v>7</v>
      </c>
      <c r="J5830" s="17">
        <f>TRUNC(I5830*D5830,1)</f>
        <v>8.1</v>
      </c>
      <c r="K5830" s="15">
        <f>TRUNC(E5830+G5830+I5830,1)</f>
        <v>7</v>
      </c>
      <c r="L5830" s="17">
        <f>TRUNC(F5830+H5830+J5830,1)</f>
        <v>8.1</v>
      </c>
      <c r="M5830" s="10" t="s">
        <v>52</v>
      </c>
      <c r="N5830" s="9" t="s">
        <v>3312</v>
      </c>
      <c r="O5830" s="9" t="s">
        <v>6206</v>
      </c>
      <c r="P5830" s="9" t="s">
        <v>67</v>
      </c>
      <c r="Q5830" s="9" t="s">
        <v>54</v>
      </c>
      <c r="R5830" s="9" t="s">
        <v>54</v>
      </c>
      <c r="S5830" s="1"/>
      <c r="T5830" s="1"/>
      <c r="U5830" s="1"/>
      <c r="V5830" s="1"/>
      <c r="W5830" s="1"/>
      <c r="X5830" s="1"/>
      <c r="Y5830" s="1"/>
      <c r="Z5830" s="1"/>
      <c r="AA5830" s="1"/>
      <c r="AB5830" s="1"/>
      <c r="AC5830" s="1"/>
      <c r="AD5830" s="1"/>
      <c r="AE5830" s="1"/>
      <c r="AF5830" s="1"/>
      <c r="AG5830" s="1"/>
      <c r="AH5830" s="1"/>
      <c r="AI5830" s="1"/>
      <c r="AJ5830" s="9" t="s">
        <v>52</v>
      </c>
      <c r="AK5830" s="9" t="s">
        <v>10282</v>
      </c>
      <c r="AL5830" s="9" t="s">
        <v>52</v>
      </c>
      <c r="AM5830" s="9" t="s">
        <v>52</v>
      </c>
    </row>
    <row r="5831" spans="1:39" ht="30" customHeight="1" x14ac:dyDescent="0.3">
      <c r="A5831" s="10" t="s">
        <v>4735</v>
      </c>
      <c r="B5831" s="10" t="s">
        <v>52</v>
      </c>
      <c r="C5831" s="10" t="s">
        <v>52</v>
      </c>
      <c r="D5831" s="11"/>
      <c r="E5831" s="15"/>
      <c r="F5831" s="17">
        <f>TRUNC(SUMIF(N5824:N5830, N5823, F5824:F5830),0)</f>
        <v>2318</v>
      </c>
      <c r="G5831" s="15"/>
      <c r="H5831" s="17">
        <f>TRUNC(SUMIF(N5824:N5830, N5823, H5824:H5830),0)</f>
        <v>196099</v>
      </c>
      <c r="I5831" s="15"/>
      <c r="J5831" s="17">
        <f>TRUNC(SUMIF(N5824:N5830, N5823, J5824:J5830),0)</f>
        <v>26563</v>
      </c>
      <c r="K5831" s="15"/>
      <c r="L5831" s="17">
        <f>F5831+H5831+J5831</f>
        <v>224980</v>
      </c>
      <c r="M5831" s="10" t="s">
        <v>52</v>
      </c>
      <c r="N5831" s="9" t="s">
        <v>4736</v>
      </c>
      <c r="O5831" s="9" t="s">
        <v>4736</v>
      </c>
      <c r="P5831" s="9" t="s">
        <v>52</v>
      </c>
      <c r="Q5831" s="9" t="s">
        <v>52</v>
      </c>
      <c r="R5831" s="9" t="s">
        <v>52</v>
      </c>
      <c r="S5831" s="1"/>
      <c r="T5831" s="1"/>
      <c r="U5831" s="1"/>
      <c r="V5831" s="1"/>
      <c r="W5831" s="1"/>
      <c r="X5831" s="1"/>
      <c r="Y5831" s="1"/>
      <c r="Z5831" s="1"/>
      <c r="AA5831" s="1"/>
      <c r="AB5831" s="1"/>
      <c r="AC5831" s="1"/>
      <c r="AD5831" s="1"/>
      <c r="AE5831" s="1"/>
      <c r="AF5831" s="1"/>
      <c r="AG5831" s="1"/>
      <c r="AH5831" s="1"/>
      <c r="AI5831" s="1"/>
      <c r="AJ5831" s="9" t="s">
        <v>52</v>
      </c>
      <c r="AK5831" s="9" t="s">
        <v>52</v>
      </c>
      <c r="AL5831" s="9" t="s">
        <v>52</v>
      </c>
      <c r="AM5831" s="9" t="s">
        <v>52</v>
      </c>
    </row>
    <row r="5832" spans="1:39" ht="30" customHeight="1" x14ac:dyDescent="0.3">
      <c r="A5832" s="11"/>
      <c r="B5832" s="11"/>
      <c r="C5832" s="11"/>
      <c r="D5832" s="11"/>
      <c r="E5832" s="15"/>
      <c r="F5832" s="17"/>
      <c r="G5832" s="15"/>
      <c r="H5832" s="17"/>
      <c r="I5832" s="15"/>
      <c r="J5832" s="17"/>
      <c r="K5832" s="15"/>
      <c r="L5832" s="17"/>
      <c r="M5832" s="11"/>
    </row>
    <row r="5833" spans="1:39" ht="30" customHeight="1" x14ac:dyDescent="0.3">
      <c r="A5833" s="14" t="s">
        <v>10283</v>
      </c>
      <c r="B5833" s="14"/>
      <c r="C5833" s="14"/>
      <c r="D5833" s="14"/>
      <c r="E5833" s="16"/>
      <c r="F5833" s="18"/>
      <c r="G5833" s="16"/>
      <c r="H5833" s="18"/>
      <c r="I5833" s="16"/>
      <c r="J5833" s="18"/>
      <c r="K5833" s="16"/>
      <c r="L5833" s="18"/>
      <c r="M5833" s="14"/>
      <c r="N5833" s="5" t="s">
        <v>3314</v>
      </c>
    </row>
    <row r="5834" spans="1:39" ht="30" customHeight="1" x14ac:dyDescent="0.3">
      <c r="A5834" s="10" t="s">
        <v>10272</v>
      </c>
      <c r="B5834" s="10" t="s">
        <v>4714</v>
      </c>
      <c r="C5834" s="10" t="s">
        <v>4715</v>
      </c>
      <c r="D5834" s="11">
        <v>0.02</v>
      </c>
      <c r="E5834" s="15">
        <v>0</v>
      </c>
      <c r="F5834" s="17">
        <f>TRUNC(E5834*D5834,1)</f>
        <v>0</v>
      </c>
      <c r="G5834" s="15">
        <v>151669</v>
      </c>
      <c r="H5834" s="17">
        <f>TRUNC(G5834*D5834,1)</f>
        <v>3033.3</v>
      </c>
      <c r="I5834" s="15">
        <v>0</v>
      </c>
      <c r="J5834" s="17">
        <f>TRUNC(I5834*D5834,1)</f>
        <v>0</v>
      </c>
      <c r="K5834" s="15">
        <f>TRUNC(E5834+G5834+I5834,1)</f>
        <v>151669</v>
      </c>
      <c r="L5834" s="17">
        <f>TRUNC(F5834+H5834+J5834,1)</f>
        <v>3033.3</v>
      </c>
      <c r="M5834" s="10" t="s">
        <v>52</v>
      </c>
      <c r="N5834" s="9" t="s">
        <v>3314</v>
      </c>
      <c r="O5834" s="9" t="s">
        <v>10273</v>
      </c>
      <c r="P5834" s="9" t="s">
        <v>54</v>
      </c>
      <c r="Q5834" s="9" t="s">
        <v>54</v>
      </c>
      <c r="R5834" s="9" t="s">
        <v>67</v>
      </c>
      <c r="S5834" s="1"/>
      <c r="T5834" s="1"/>
      <c r="U5834" s="1"/>
      <c r="V5834" s="1"/>
      <c r="W5834" s="1"/>
      <c r="X5834" s="1"/>
      <c r="Y5834" s="1"/>
      <c r="Z5834" s="1"/>
      <c r="AA5834" s="1"/>
      <c r="AB5834" s="1"/>
      <c r="AC5834" s="1"/>
      <c r="AD5834" s="1"/>
      <c r="AE5834" s="1"/>
      <c r="AF5834" s="1"/>
      <c r="AG5834" s="1"/>
      <c r="AH5834" s="1"/>
      <c r="AI5834" s="1"/>
      <c r="AJ5834" s="9" t="s">
        <v>52</v>
      </c>
      <c r="AK5834" s="9" t="s">
        <v>10285</v>
      </c>
      <c r="AL5834" s="9" t="s">
        <v>52</v>
      </c>
      <c r="AM5834" s="9" t="s">
        <v>52</v>
      </c>
    </row>
    <row r="5835" spans="1:39" ht="30" customHeight="1" x14ac:dyDescent="0.3">
      <c r="A5835" s="10" t="s">
        <v>6095</v>
      </c>
      <c r="B5835" s="10" t="s">
        <v>4714</v>
      </c>
      <c r="C5835" s="10" t="s">
        <v>4715</v>
      </c>
      <c r="D5835" s="11">
        <v>3.9E-2</v>
      </c>
      <c r="E5835" s="15">
        <v>0</v>
      </c>
      <c r="F5835" s="17">
        <f>TRUNC(E5835*D5835,1)</f>
        <v>0</v>
      </c>
      <c r="G5835" s="15">
        <v>239846</v>
      </c>
      <c r="H5835" s="17">
        <f>TRUNC(G5835*D5835,1)</f>
        <v>9353.9</v>
      </c>
      <c r="I5835" s="15">
        <v>0</v>
      </c>
      <c r="J5835" s="17">
        <f>TRUNC(I5835*D5835,1)</f>
        <v>0</v>
      </c>
      <c r="K5835" s="15">
        <f>TRUNC(E5835+G5835+I5835,1)</f>
        <v>239846</v>
      </c>
      <c r="L5835" s="17">
        <f>TRUNC(F5835+H5835+J5835,1)</f>
        <v>9353.9</v>
      </c>
      <c r="M5835" s="10" t="s">
        <v>52</v>
      </c>
      <c r="N5835" s="9" t="s">
        <v>3314</v>
      </c>
      <c r="O5835" s="9" t="s">
        <v>6096</v>
      </c>
      <c r="P5835" s="9" t="s">
        <v>54</v>
      </c>
      <c r="Q5835" s="9" t="s">
        <v>54</v>
      </c>
      <c r="R5835" s="9" t="s">
        <v>67</v>
      </c>
      <c r="S5835" s="1"/>
      <c r="T5835" s="1"/>
      <c r="U5835" s="1"/>
      <c r="V5835" s="1"/>
      <c r="W5835" s="1"/>
      <c r="X5835" s="1"/>
      <c r="Y5835" s="1"/>
      <c r="Z5835" s="1"/>
      <c r="AA5835" s="1"/>
      <c r="AB5835" s="1"/>
      <c r="AC5835" s="1"/>
      <c r="AD5835" s="1"/>
      <c r="AE5835" s="1"/>
      <c r="AF5835" s="1"/>
      <c r="AG5835" s="1"/>
      <c r="AH5835" s="1"/>
      <c r="AI5835" s="1"/>
      <c r="AJ5835" s="9" t="s">
        <v>52</v>
      </c>
      <c r="AK5835" s="9" t="s">
        <v>10286</v>
      </c>
      <c r="AL5835" s="9" t="s">
        <v>52</v>
      </c>
      <c r="AM5835" s="9" t="s">
        <v>52</v>
      </c>
    </row>
    <row r="5836" spans="1:39" ht="30" customHeight="1" x14ac:dyDescent="0.3">
      <c r="A5836" s="10" t="s">
        <v>4720</v>
      </c>
      <c r="B5836" s="10" t="s">
        <v>4714</v>
      </c>
      <c r="C5836" s="10" t="s">
        <v>4715</v>
      </c>
      <c r="D5836" s="11">
        <v>4.7E-2</v>
      </c>
      <c r="E5836" s="15">
        <v>0</v>
      </c>
      <c r="F5836" s="17">
        <f>TRUNC(E5836*D5836,1)</f>
        <v>0</v>
      </c>
      <c r="G5836" s="15">
        <v>153671</v>
      </c>
      <c r="H5836" s="17">
        <f>TRUNC(G5836*D5836,1)</f>
        <v>7222.5</v>
      </c>
      <c r="I5836" s="15">
        <v>0</v>
      </c>
      <c r="J5836" s="17">
        <f>TRUNC(I5836*D5836,1)</f>
        <v>0</v>
      </c>
      <c r="K5836" s="15">
        <f>TRUNC(E5836+G5836+I5836,1)</f>
        <v>153671</v>
      </c>
      <c r="L5836" s="17">
        <f>TRUNC(F5836+H5836+J5836,1)</f>
        <v>7222.5</v>
      </c>
      <c r="M5836" s="10" t="s">
        <v>52</v>
      </c>
      <c r="N5836" s="9" t="s">
        <v>3314</v>
      </c>
      <c r="O5836" s="9" t="s">
        <v>4721</v>
      </c>
      <c r="P5836" s="9" t="s">
        <v>54</v>
      </c>
      <c r="Q5836" s="9" t="s">
        <v>54</v>
      </c>
      <c r="R5836" s="9" t="s">
        <v>67</v>
      </c>
      <c r="S5836" s="1"/>
      <c r="T5836" s="1"/>
      <c r="U5836" s="1"/>
      <c r="V5836" s="1"/>
      <c r="W5836" s="1"/>
      <c r="X5836" s="1"/>
      <c r="Y5836" s="1"/>
      <c r="Z5836" s="1"/>
      <c r="AA5836" s="1"/>
      <c r="AB5836" s="1"/>
      <c r="AC5836" s="1"/>
      <c r="AD5836" s="1"/>
      <c r="AE5836" s="1"/>
      <c r="AF5836" s="1"/>
      <c r="AG5836" s="1"/>
      <c r="AH5836" s="1"/>
      <c r="AI5836" s="1"/>
      <c r="AJ5836" s="9" t="s">
        <v>52</v>
      </c>
      <c r="AK5836" s="9" t="s">
        <v>10287</v>
      </c>
      <c r="AL5836" s="9" t="s">
        <v>52</v>
      </c>
      <c r="AM5836" s="9" t="s">
        <v>52</v>
      </c>
    </row>
    <row r="5837" spans="1:39" ht="30" customHeight="1" x14ac:dyDescent="0.3">
      <c r="A5837" s="10" t="s">
        <v>6192</v>
      </c>
      <c r="B5837" s="10" t="s">
        <v>10277</v>
      </c>
      <c r="C5837" s="10" t="s">
        <v>2008</v>
      </c>
      <c r="D5837" s="11">
        <v>0.11700000000000001</v>
      </c>
      <c r="E5837" s="15">
        <v>0</v>
      </c>
      <c r="F5837" s="17">
        <f>TRUNC(E5837*D5837,1)</f>
        <v>0</v>
      </c>
      <c r="G5837" s="15">
        <v>0</v>
      </c>
      <c r="H5837" s="17">
        <f>TRUNC(G5837*D5837,1)</f>
        <v>0</v>
      </c>
      <c r="I5837" s="15">
        <v>20482</v>
      </c>
      <c r="J5837" s="17">
        <f>TRUNC(I5837*D5837,1)</f>
        <v>2396.3000000000002</v>
      </c>
      <c r="K5837" s="15">
        <f>TRUNC(E5837+G5837+I5837,1)</f>
        <v>20482</v>
      </c>
      <c r="L5837" s="17">
        <f>TRUNC(F5837+H5837+J5837,1)</f>
        <v>2396.3000000000002</v>
      </c>
      <c r="M5837" s="10" t="s">
        <v>52</v>
      </c>
      <c r="N5837" s="9" t="s">
        <v>3314</v>
      </c>
      <c r="O5837" s="9" t="s">
        <v>10278</v>
      </c>
      <c r="P5837" s="9" t="s">
        <v>67</v>
      </c>
      <c r="Q5837" s="9" t="s">
        <v>54</v>
      </c>
      <c r="R5837" s="9" t="s">
        <v>54</v>
      </c>
      <c r="S5837" s="1"/>
      <c r="T5837" s="1"/>
      <c r="U5837" s="1"/>
      <c r="V5837" s="1"/>
      <c r="W5837" s="1"/>
      <c r="X5837" s="1"/>
      <c r="Y5837" s="1"/>
      <c r="Z5837" s="1"/>
      <c r="AA5837" s="1"/>
      <c r="AB5837" s="1"/>
      <c r="AC5837" s="1"/>
      <c r="AD5837" s="1"/>
      <c r="AE5837" s="1"/>
      <c r="AF5837" s="1"/>
      <c r="AG5837" s="1"/>
      <c r="AH5837" s="1"/>
      <c r="AI5837" s="1"/>
      <c r="AJ5837" s="9" t="s">
        <v>52</v>
      </c>
      <c r="AK5837" s="9" t="s">
        <v>10288</v>
      </c>
      <c r="AL5837" s="9" t="s">
        <v>52</v>
      </c>
      <c r="AM5837" s="9" t="s">
        <v>52</v>
      </c>
    </row>
    <row r="5838" spans="1:39" ht="30" customHeight="1" x14ac:dyDescent="0.3">
      <c r="A5838" s="10" t="s">
        <v>6196</v>
      </c>
      <c r="B5838" s="10" t="s">
        <v>6197</v>
      </c>
      <c r="C5838" s="10" t="s">
        <v>2008</v>
      </c>
      <c r="D5838" s="11">
        <v>0.11700000000000001</v>
      </c>
      <c r="E5838" s="15">
        <v>1982</v>
      </c>
      <c r="F5838" s="17">
        <f>TRUNC(E5838*D5838,1)</f>
        <v>231.8</v>
      </c>
      <c r="G5838" s="15">
        <v>0</v>
      </c>
      <c r="H5838" s="17">
        <f>TRUNC(G5838*D5838,1)</f>
        <v>0</v>
      </c>
      <c r="I5838" s="15">
        <v>2074</v>
      </c>
      <c r="J5838" s="17">
        <f>TRUNC(I5838*D5838,1)</f>
        <v>242.6</v>
      </c>
      <c r="K5838" s="15">
        <f>TRUNC(E5838+G5838+I5838,1)</f>
        <v>4056</v>
      </c>
      <c r="L5838" s="17">
        <f>TRUNC(F5838+H5838+J5838,1)</f>
        <v>474.4</v>
      </c>
      <c r="M5838" s="10" t="s">
        <v>52</v>
      </c>
      <c r="N5838" s="9" t="s">
        <v>3314</v>
      </c>
      <c r="O5838" s="9" t="s">
        <v>6198</v>
      </c>
      <c r="P5838" s="9" t="s">
        <v>67</v>
      </c>
      <c r="Q5838" s="9" t="s">
        <v>54</v>
      </c>
      <c r="R5838" s="9" t="s">
        <v>54</v>
      </c>
      <c r="S5838" s="1"/>
      <c r="T5838" s="1"/>
      <c r="U5838" s="1"/>
      <c r="V5838" s="1"/>
      <c r="W5838" s="1"/>
      <c r="X5838" s="1"/>
      <c r="Y5838" s="1"/>
      <c r="Z5838" s="1"/>
      <c r="AA5838" s="1"/>
      <c r="AB5838" s="1"/>
      <c r="AC5838" s="1"/>
      <c r="AD5838" s="1"/>
      <c r="AE5838" s="1"/>
      <c r="AF5838" s="1"/>
      <c r="AG5838" s="1"/>
      <c r="AH5838" s="1"/>
      <c r="AI5838" s="1"/>
      <c r="AJ5838" s="9" t="s">
        <v>52</v>
      </c>
      <c r="AK5838" s="9" t="s">
        <v>10289</v>
      </c>
      <c r="AL5838" s="9" t="s">
        <v>52</v>
      </c>
      <c r="AM5838" s="9" t="s">
        <v>52</v>
      </c>
    </row>
    <row r="5839" spans="1:39" ht="30" customHeight="1" x14ac:dyDescent="0.3">
      <c r="A5839" s="10" t="s">
        <v>6200</v>
      </c>
      <c r="B5839" s="10" t="s">
        <v>6201</v>
      </c>
      <c r="C5839" s="10" t="s">
        <v>2008</v>
      </c>
      <c r="D5839" s="11">
        <v>0.11700000000000001</v>
      </c>
      <c r="E5839" s="15">
        <v>0</v>
      </c>
      <c r="F5839" s="17">
        <f>TRUNC(E5839*D5839,1)</f>
        <v>0</v>
      </c>
      <c r="G5839" s="15">
        <v>0</v>
      </c>
      <c r="H5839" s="17">
        <f>TRUNC(G5839*D5839,1)</f>
        <v>0</v>
      </c>
      <c r="I5839" s="15">
        <v>141</v>
      </c>
      <c r="J5839" s="17">
        <f>TRUNC(I5839*D5839,1)</f>
        <v>16.399999999999999</v>
      </c>
      <c r="K5839" s="15">
        <f>TRUNC(E5839+G5839+I5839,1)</f>
        <v>141</v>
      </c>
      <c r="L5839" s="17">
        <f>TRUNC(F5839+H5839+J5839,1)</f>
        <v>16.399999999999999</v>
      </c>
      <c r="M5839" s="10" t="s">
        <v>52</v>
      </c>
      <c r="N5839" s="9" t="s">
        <v>3314</v>
      </c>
      <c r="O5839" s="9" t="s">
        <v>6202</v>
      </c>
      <c r="P5839" s="9" t="s">
        <v>67</v>
      </c>
      <c r="Q5839" s="9" t="s">
        <v>54</v>
      </c>
      <c r="R5839" s="9" t="s">
        <v>54</v>
      </c>
      <c r="S5839" s="1"/>
      <c r="T5839" s="1"/>
      <c r="U5839" s="1"/>
      <c r="V5839" s="1"/>
      <c r="W5839" s="1"/>
      <c r="X5839" s="1"/>
      <c r="Y5839" s="1"/>
      <c r="Z5839" s="1"/>
      <c r="AA5839" s="1"/>
      <c r="AB5839" s="1"/>
      <c r="AC5839" s="1"/>
      <c r="AD5839" s="1"/>
      <c r="AE5839" s="1"/>
      <c r="AF5839" s="1"/>
      <c r="AG5839" s="1"/>
      <c r="AH5839" s="1"/>
      <c r="AI5839" s="1"/>
      <c r="AJ5839" s="9" t="s">
        <v>52</v>
      </c>
      <c r="AK5839" s="9" t="s">
        <v>10290</v>
      </c>
      <c r="AL5839" s="9" t="s">
        <v>52</v>
      </c>
      <c r="AM5839" s="9" t="s">
        <v>52</v>
      </c>
    </row>
    <row r="5840" spans="1:39" ht="30" customHeight="1" x14ac:dyDescent="0.3">
      <c r="A5840" s="10" t="s">
        <v>6204</v>
      </c>
      <c r="B5840" s="10" t="s">
        <v>6205</v>
      </c>
      <c r="C5840" s="10" t="s">
        <v>2008</v>
      </c>
      <c r="D5840" s="11">
        <v>0.11700000000000001</v>
      </c>
      <c r="E5840" s="15">
        <v>0</v>
      </c>
      <c r="F5840" s="17">
        <f>TRUNC(E5840*D5840,1)</f>
        <v>0</v>
      </c>
      <c r="G5840" s="15">
        <v>0</v>
      </c>
      <c r="H5840" s="17">
        <f>TRUNC(G5840*D5840,1)</f>
        <v>0</v>
      </c>
      <c r="I5840" s="15">
        <v>7</v>
      </c>
      <c r="J5840" s="17">
        <f>TRUNC(I5840*D5840,1)</f>
        <v>0.8</v>
      </c>
      <c r="K5840" s="15">
        <f>TRUNC(E5840+G5840+I5840,1)</f>
        <v>7</v>
      </c>
      <c r="L5840" s="17">
        <f>TRUNC(F5840+H5840+J5840,1)</f>
        <v>0.8</v>
      </c>
      <c r="M5840" s="10" t="s">
        <v>52</v>
      </c>
      <c r="N5840" s="9" t="s">
        <v>3314</v>
      </c>
      <c r="O5840" s="9" t="s">
        <v>6206</v>
      </c>
      <c r="P5840" s="9" t="s">
        <v>67</v>
      </c>
      <c r="Q5840" s="9" t="s">
        <v>54</v>
      </c>
      <c r="R5840" s="9" t="s">
        <v>54</v>
      </c>
      <c r="S5840" s="1"/>
      <c r="T5840" s="1"/>
      <c r="U5840" s="1"/>
      <c r="V5840" s="1"/>
      <c r="W5840" s="1"/>
      <c r="X5840" s="1"/>
      <c r="Y5840" s="1"/>
      <c r="Z5840" s="1"/>
      <c r="AA5840" s="1"/>
      <c r="AB5840" s="1"/>
      <c r="AC5840" s="1"/>
      <c r="AD5840" s="1"/>
      <c r="AE5840" s="1"/>
      <c r="AF5840" s="1"/>
      <c r="AG5840" s="1"/>
      <c r="AH5840" s="1"/>
      <c r="AI5840" s="1"/>
      <c r="AJ5840" s="9" t="s">
        <v>52</v>
      </c>
      <c r="AK5840" s="9" t="s">
        <v>10291</v>
      </c>
      <c r="AL5840" s="9" t="s">
        <v>52</v>
      </c>
      <c r="AM5840" s="9" t="s">
        <v>52</v>
      </c>
    </row>
    <row r="5841" spans="1:39" ht="30" customHeight="1" x14ac:dyDescent="0.3">
      <c r="A5841" s="10" t="s">
        <v>4735</v>
      </c>
      <c r="B5841" s="10" t="s">
        <v>52</v>
      </c>
      <c r="C5841" s="10" t="s">
        <v>52</v>
      </c>
      <c r="D5841" s="11"/>
      <c r="E5841" s="15"/>
      <c r="F5841" s="17">
        <f>TRUNC(SUMIF(N5834:N5840, N5833, F5834:F5840),0)</f>
        <v>231</v>
      </c>
      <c r="G5841" s="15"/>
      <c r="H5841" s="17">
        <f>TRUNC(SUMIF(N5834:N5840, N5833, H5834:H5840),0)</f>
        <v>19609</v>
      </c>
      <c r="I5841" s="15"/>
      <c r="J5841" s="17">
        <f>TRUNC(SUMIF(N5834:N5840, N5833, J5834:J5840),0)</f>
        <v>2656</v>
      </c>
      <c r="K5841" s="15"/>
      <c r="L5841" s="17">
        <f>F5841+H5841+J5841</f>
        <v>22496</v>
      </c>
      <c r="M5841" s="10" t="s">
        <v>52</v>
      </c>
      <c r="N5841" s="9" t="s">
        <v>4736</v>
      </c>
      <c r="O5841" s="9" t="s">
        <v>4736</v>
      </c>
      <c r="P5841" s="9" t="s">
        <v>52</v>
      </c>
      <c r="Q5841" s="9" t="s">
        <v>52</v>
      </c>
      <c r="R5841" s="9" t="s">
        <v>52</v>
      </c>
      <c r="S5841" s="1"/>
      <c r="T5841" s="1"/>
      <c r="U5841" s="1"/>
      <c r="V5841" s="1"/>
      <c r="W5841" s="1"/>
      <c r="X5841" s="1"/>
      <c r="Y5841" s="1"/>
      <c r="Z5841" s="1"/>
      <c r="AA5841" s="1"/>
      <c r="AB5841" s="1"/>
      <c r="AC5841" s="1"/>
      <c r="AD5841" s="1"/>
      <c r="AE5841" s="1"/>
      <c r="AF5841" s="1"/>
      <c r="AG5841" s="1"/>
      <c r="AH5841" s="1"/>
      <c r="AI5841" s="1"/>
      <c r="AJ5841" s="9" t="s">
        <v>52</v>
      </c>
      <c r="AK5841" s="9" t="s">
        <v>52</v>
      </c>
      <c r="AL5841" s="9" t="s">
        <v>52</v>
      </c>
      <c r="AM5841" s="9" t="s">
        <v>52</v>
      </c>
    </row>
    <row r="5842" spans="1:39" ht="30" customHeight="1" x14ac:dyDescent="0.3">
      <c r="A5842" s="11"/>
      <c r="B5842" s="11"/>
      <c r="C5842" s="11"/>
      <c r="D5842" s="11"/>
      <c r="E5842" s="15"/>
      <c r="F5842" s="17"/>
      <c r="G5842" s="15"/>
      <c r="H5842" s="17"/>
      <c r="I5842" s="15"/>
      <c r="J5842" s="17"/>
      <c r="K5842" s="15"/>
      <c r="L5842" s="17"/>
      <c r="M5842" s="11"/>
    </row>
    <row r="5843" spans="1:39" ht="30" customHeight="1" x14ac:dyDescent="0.3">
      <c r="A5843" s="14" t="s">
        <v>10292</v>
      </c>
      <c r="B5843" s="14"/>
      <c r="C5843" s="14"/>
      <c r="D5843" s="14"/>
      <c r="E5843" s="16"/>
      <c r="F5843" s="18"/>
      <c r="G5843" s="16"/>
      <c r="H5843" s="18"/>
      <c r="I5843" s="16"/>
      <c r="J5843" s="18"/>
      <c r="K5843" s="16"/>
      <c r="L5843" s="18"/>
      <c r="M5843" s="14"/>
      <c r="N5843" s="5" t="s">
        <v>3318</v>
      </c>
    </row>
    <row r="5844" spans="1:39" ht="30" customHeight="1" x14ac:dyDescent="0.3">
      <c r="A5844" s="10" t="s">
        <v>10272</v>
      </c>
      <c r="B5844" s="10" t="s">
        <v>4714</v>
      </c>
      <c r="C5844" s="10" t="s">
        <v>4715</v>
      </c>
      <c r="D5844" s="11">
        <v>0.02</v>
      </c>
      <c r="E5844" s="15">
        <v>0</v>
      </c>
      <c r="F5844" s="17">
        <f>TRUNC(E5844*D5844,1)</f>
        <v>0</v>
      </c>
      <c r="G5844" s="15">
        <v>151669</v>
      </c>
      <c r="H5844" s="17">
        <f>TRUNC(G5844*D5844,1)</f>
        <v>3033.3</v>
      </c>
      <c r="I5844" s="15">
        <v>0</v>
      </c>
      <c r="J5844" s="17">
        <f>TRUNC(I5844*D5844,1)</f>
        <v>0</v>
      </c>
      <c r="K5844" s="15">
        <f>TRUNC(E5844+G5844+I5844,1)</f>
        <v>151669</v>
      </c>
      <c r="L5844" s="17">
        <f>TRUNC(F5844+H5844+J5844,1)</f>
        <v>3033.3</v>
      </c>
      <c r="M5844" s="10" t="s">
        <v>52</v>
      </c>
      <c r="N5844" s="9" t="s">
        <v>3318</v>
      </c>
      <c r="O5844" s="9" t="s">
        <v>10273</v>
      </c>
      <c r="P5844" s="9" t="s">
        <v>54</v>
      </c>
      <c r="Q5844" s="9" t="s">
        <v>54</v>
      </c>
      <c r="R5844" s="9" t="s">
        <v>67</v>
      </c>
      <c r="S5844" s="1"/>
      <c r="T5844" s="1"/>
      <c r="U5844" s="1"/>
      <c r="V5844" s="1">
        <v>1</v>
      </c>
      <c r="W5844" s="1"/>
      <c r="X5844" s="1"/>
      <c r="Y5844" s="1"/>
      <c r="Z5844" s="1"/>
      <c r="AA5844" s="1"/>
      <c r="AB5844" s="1"/>
      <c r="AC5844" s="1"/>
      <c r="AD5844" s="1"/>
      <c r="AE5844" s="1"/>
      <c r="AF5844" s="1"/>
      <c r="AG5844" s="1"/>
      <c r="AH5844" s="1"/>
      <c r="AI5844" s="1"/>
      <c r="AJ5844" s="9" t="s">
        <v>52</v>
      </c>
      <c r="AK5844" s="9" t="s">
        <v>10294</v>
      </c>
      <c r="AL5844" s="9" t="s">
        <v>52</v>
      </c>
      <c r="AM5844" s="9" t="s">
        <v>52</v>
      </c>
    </row>
    <row r="5845" spans="1:39" ht="30" customHeight="1" x14ac:dyDescent="0.3">
      <c r="A5845" s="10" t="s">
        <v>6095</v>
      </c>
      <c r="B5845" s="10" t="s">
        <v>4714</v>
      </c>
      <c r="C5845" s="10" t="s">
        <v>4715</v>
      </c>
      <c r="D5845" s="11">
        <v>3.9E-2</v>
      </c>
      <c r="E5845" s="15">
        <v>0</v>
      </c>
      <c r="F5845" s="17">
        <f>TRUNC(E5845*D5845,1)</f>
        <v>0</v>
      </c>
      <c r="G5845" s="15">
        <v>239846</v>
      </c>
      <c r="H5845" s="17">
        <f>TRUNC(G5845*D5845,1)</f>
        <v>9353.9</v>
      </c>
      <c r="I5845" s="15">
        <v>0</v>
      </c>
      <c r="J5845" s="17">
        <f>TRUNC(I5845*D5845,1)</f>
        <v>0</v>
      </c>
      <c r="K5845" s="15">
        <f>TRUNC(E5845+G5845+I5845,1)</f>
        <v>239846</v>
      </c>
      <c r="L5845" s="17">
        <f>TRUNC(F5845+H5845+J5845,1)</f>
        <v>9353.9</v>
      </c>
      <c r="M5845" s="10" t="s">
        <v>52</v>
      </c>
      <c r="N5845" s="9" t="s">
        <v>3318</v>
      </c>
      <c r="O5845" s="9" t="s">
        <v>6096</v>
      </c>
      <c r="P5845" s="9" t="s">
        <v>54</v>
      </c>
      <c r="Q5845" s="9" t="s">
        <v>54</v>
      </c>
      <c r="R5845" s="9" t="s">
        <v>67</v>
      </c>
      <c r="S5845" s="1"/>
      <c r="T5845" s="1"/>
      <c r="U5845" s="1"/>
      <c r="V5845" s="1"/>
      <c r="W5845" s="1"/>
      <c r="X5845" s="1"/>
      <c r="Y5845" s="1"/>
      <c r="Z5845" s="1"/>
      <c r="AA5845" s="1"/>
      <c r="AB5845" s="1"/>
      <c r="AC5845" s="1"/>
      <c r="AD5845" s="1"/>
      <c r="AE5845" s="1"/>
      <c r="AF5845" s="1"/>
      <c r="AG5845" s="1"/>
      <c r="AH5845" s="1"/>
      <c r="AI5845" s="1"/>
      <c r="AJ5845" s="9" t="s">
        <v>52</v>
      </c>
      <c r="AK5845" s="9" t="s">
        <v>10295</v>
      </c>
      <c r="AL5845" s="9" t="s">
        <v>52</v>
      </c>
      <c r="AM5845" s="9" t="s">
        <v>52</v>
      </c>
    </row>
    <row r="5846" spans="1:39" ht="30" customHeight="1" x14ac:dyDescent="0.3">
      <c r="A5846" s="10" t="s">
        <v>4720</v>
      </c>
      <c r="B5846" s="10" t="s">
        <v>4714</v>
      </c>
      <c r="C5846" s="10" t="s">
        <v>4715</v>
      </c>
      <c r="D5846" s="11">
        <v>4.7E-2</v>
      </c>
      <c r="E5846" s="15">
        <v>0</v>
      </c>
      <c r="F5846" s="17">
        <f>TRUNC(E5846*D5846,1)</f>
        <v>0</v>
      </c>
      <c r="G5846" s="15">
        <v>153671</v>
      </c>
      <c r="H5846" s="17">
        <f>TRUNC(G5846*D5846,1)</f>
        <v>7222.5</v>
      </c>
      <c r="I5846" s="15">
        <v>0</v>
      </c>
      <c r="J5846" s="17">
        <f>TRUNC(I5846*D5846,1)</f>
        <v>0</v>
      </c>
      <c r="K5846" s="15">
        <f>TRUNC(E5846+G5846+I5846,1)</f>
        <v>153671</v>
      </c>
      <c r="L5846" s="17">
        <f>TRUNC(F5846+H5846+J5846,1)</f>
        <v>7222.5</v>
      </c>
      <c r="M5846" s="10" t="s">
        <v>52</v>
      </c>
      <c r="N5846" s="9" t="s">
        <v>3318</v>
      </c>
      <c r="O5846" s="9" t="s">
        <v>4721</v>
      </c>
      <c r="P5846" s="9" t="s">
        <v>54</v>
      </c>
      <c r="Q5846" s="9" t="s">
        <v>54</v>
      </c>
      <c r="R5846" s="9" t="s">
        <v>67</v>
      </c>
      <c r="S5846" s="1"/>
      <c r="T5846" s="1"/>
      <c r="U5846" s="1"/>
      <c r="V5846" s="1">
        <v>1</v>
      </c>
      <c r="W5846" s="1"/>
      <c r="X5846" s="1"/>
      <c r="Y5846" s="1"/>
      <c r="Z5846" s="1"/>
      <c r="AA5846" s="1"/>
      <c r="AB5846" s="1"/>
      <c r="AC5846" s="1"/>
      <c r="AD5846" s="1"/>
      <c r="AE5846" s="1"/>
      <c r="AF5846" s="1"/>
      <c r="AG5846" s="1"/>
      <c r="AH5846" s="1"/>
      <c r="AI5846" s="1"/>
      <c r="AJ5846" s="9" t="s">
        <v>52</v>
      </c>
      <c r="AK5846" s="9" t="s">
        <v>10296</v>
      </c>
      <c r="AL5846" s="9" t="s">
        <v>52</v>
      </c>
      <c r="AM5846" s="9" t="s">
        <v>52</v>
      </c>
    </row>
    <row r="5847" spans="1:39" ht="30" customHeight="1" x14ac:dyDescent="0.3">
      <c r="A5847" s="10" t="s">
        <v>7817</v>
      </c>
      <c r="B5847" s="10" t="s">
        <v>10297</v>
      </c>
      <c r="C5847" s="10" t="s">
        <v>732</v>
      </c>
      <c r="D5847" s="11">
        <v>1</v>
      </c>
      <c r="E5847" s="15">
        <v>0</v>
      </c>
      <c r="F5847" s="17">
        <f>TRUNC(E5847*D5847,1)</f>
        <v>0</v>
      </c>
      <c r="G5847" s="15">
        <v>-4902.3999999999996</v>
      </c>
      <c r="H5847" s="17">
        <f>TRUNC(G5847*D5847,1)</f>
        <v>-4902.3999999999996</v>
      </c>
      <c r="I5847" s="15">
        <v>0</v>
      </c>
      <c r="J5847" s="17">
        <f>TRUNC(I5847*D5847,1)</f>
        <v>0</v>
      </c>
      <c r="K5847" s="15">
        <f>TRUNC(E5847+G5847+I5847,1)</f>
        <v>-4902.3999999999996</v>
      </c>
      <c r="L5847" s="17">
        <f>TRUNC(F5847+H5847+J5847,1)</f>
        <v>-4902.3999999999996</v>
      </c>
      <c r="M5847" s="10" t="s">
        <v>52</v>
      </c>
      <c r="N5847" s="9" t="s">
        <v>3318</v>
      </c>
      <c r="O5847" s="9" t="s">
        <v>4729</v>
      </c>
      <c r="P5847" s="9" t="s">
        <v>54</v>
      </c>
      <c r="Q5847" s="9" t="s">
        <v>54</v>
      </c>
      <c r="R5847" s="9" t="s">
        <v>54</v>
      </c>
      <c r="S5847" s="1"/>
      <c r="T5847" s="1"/>
      <c r="U5847" s="1"/>
      <c r="V5847" s="1"/>
      <c r="W5847" s="1"/>
      <c r="X5847" s="1"/>
      <c r="Y5847" s="1"/>
      <c r="Z5847" s="1"/>
      <c r="AA5847" s="1"/>
      <c r="AB5847" s="1"/>
      <c r="AC5847" s="1"/>
      <c r="AD5847" s="1"/>
      <c r="AE5847" s="1"/>
      <c r="AF5847" s="1"/>
      <c r="AG5847" s="1"/>
      <c r="AH5847" s="1"/>
      <c r="AI5847" s="1"/>
      <c r="AJ5847" s="9" t="s">
        <v>52</v>
      </c>
      <c r="AK5847" s="9" t="s">
        <v>10298</v>
      </c>
      <c r="AL5847" s="9" t="s">
        <v>52</v>
      </c>
      <c r="AM5847" s="9" t="s">
        <v>52</v>
      </c>
    </row>
    <row r="5848" spans="1:39" ht="30" customHeight="1" x14ac:dyDescent="0.3">
      <c r="A5848" s="10" t="s">
        <v>6192</v>
      </c>
      <c r="B5848" s="10" t="s">
        <v>10277</v>
      </c>
      <c r="C5848" s="10" t="s">
        <v>2008</v>
      </c>
      <c r="D5848" s="11">
        <v>0.11700000000000001</v>
      </c>
      <c r="E5848" s="15">
        <v>0</v>
      </c>
      <c r="F5848" s="17">
        <f>TRUNC(E5848*D5848,1)</f>
        <v>0</v>
      </c>
      <c r="G5848" s="15">
        <v>0</v>
      </c>
      <c r="H5848" s="17">
        <f>TRUNC(G5848*D5848,1)</f>
        <v>0</v>
      </c>
      <c r="I5848" s="15">
        <v>20482</v>
      </c>
      <c r="J5848" s="17">
        <f>TRUNC(I5848*D5848,1)</f>
        <v>2396.3000000000002</v>
      </c>
      <c r="K5848" s="15">
        <f>TRUNC(E5848+G5848+I5848,1)</f>
        <v>20482</v>
      </c>
      <c r="L5848" s="17">
        <f>TRUNC(F5848+H5848+J5848,1)</f>
        <v>2396.3000000000002</v>
      </c>
      <c r="M5848" s="10" t="s">
        <v>52</v>
      </c>
      <c r="N5848" s="9" t="s">
        <v>3318</v>
      </c>
      <c r="O5848" s="9" t="s">
        <v>10278</v>
      </c>
      <c r="P5848" s="9" t="s">
        <v>67</v>
      </c>
      <c r="Q5848" s="9" t="s">
        <v>54</v>
      </c>
      <c r="R5848" s="9" t="s">
        <v>54</v>
      </c>
      <c r="S5848" s="1"/>
      <c r="T5848" s="1"/>
      <c r="U5848" s="1"/>
      <c r="V5848" s="1"/>
      <c r="W5848" s="1"/>
      <c r="X5848" s="1"/>
      <c r="Y5848" s="1"/>
      <c r="Z5848" s="1"/>
      <c r="AA5848" s="1"/>
      <c r="AB5848" s="1"/>
      <c r="AC5848" s="1"/>
      <c r="AD5848" s="1"/>
      <c r="AE5848" s="1"/>
      <c r="AF5848" s="1"/>
      <c r="AG5848" s="1"/>
      <c r="AH5848" s="1"/>
      <c r="AI5848" s="1"/>
      <c r="AJ5848" s="9" t="s">
        <v>52</v>
      </c>
      <c r="AK5848" s="9" t="s">
        <v>10299</v>
      </c>
      <c r="AL5848" s="9" t="s">
        <v>52</v>
      </c>
      <c r="AM5848" s="9" t="s">
        <v>52</v>
      </c>
    </row>
    <row r="5849" spans="1:39" ht="30" customHeight="1" x14ac:dyDescent="0.3">
      <c r="A5849" s="10" t="s">
        <v>6196</v>
      </c>
      <c r="B5849" s="10" t="s">
        <v>6197</v>
      </c>
      <c r="C5849" s="10" t="s">
        <v>2008</v>
      </c>
      <c r="D5849" s="11">
        <v>0.11700000000000001</v>
      </c>
      <c r="E5849" s="15">
        <v>1982</v>
      </c>
      <c r="F5849" s="17">
        <f>TRUNC(E5849*D5849,1)</f>
        <v>231.8</v>
      </c>
      <c r="G5849" s="15">
        <v>0</v>
      </c>
      <c r="H5849" s="17">
        <f>TRUNC(G5849*D5849,1)</f>
        <v>0</v>
      </c>
      <c r="I5849" s="15">
        <v>2074</v>
      </c>
      <c r="J5849" s="17">
        <f>TRUNC(I5849*D5849,1)</f>
        <v>242.6</v>
      </c>
      <c r="K5849" s="15">
        <f>TRUNC(E5849+G5849+I5849,1)</f>
        <v>4056</v>
      </c>
      <c r="L5849" s="17">
        <f>TRUNC(F5849+H5849+J5849,1)</f>
        <v>474.4</v>
      </c>
      <c r="M5849" s="10" t="s">
        <v>52</v>
      </c>
      <c r="N5849" s="9" t="s">
        <v>3318</v>
      </c>
      <c r="O5849" s="9" t="s">
        <v>6198</v>
      </c>
      <c r="P5849" s="9" t="s">
        <v>67</v>
      </c>
      <c r="Q5849" s="9" t="s">
        <v>54</v>
      </c>
      <c r="R5849" s="9" t="s">
        <v>54</v>
      </c>
      <c r="S5849" s="1"/>
      <c r="T5849" s="1"/>
      <c r="U5849" s="1"/>
      <c r="V5849" s="1"/>
      <c r="W5849" s="1"/>
      <c r="X5849" s="1"/>
      <c r="Y5849" s="1"/>
      <c r="Z5849" s="1"/>
      <c r="AA5849" s="1"/>
      <c r="AB5849" s="1"/>
      <c r="AC5849" s="1"/>
      <c r="AD5849" s="1"/>
      <c r="AE5849" s="1"/>
      <c r="AF5849" s="1"/>
      <c r="AG5849" s="1"/>
      <c r="AH5849" s="1"/>
      <c r="AI5849" s="1"/>
      <c r="AJ5849" s="9" t="s">
        <v>52</v>
      </c>
      <c r="AK5849" s="9" t="s">
        <v>10300</v>
      </c>
      <c r="AL5849" s="9" t="s">
        <v>52</v>
      </c>
      <c r="AM5849" s="9" t="s">
        <v>52</v>
      </c>
    </row>
    <row r="5850" spans="1:39" ht="30" customHeight="1" x14ac:dyDescent="0.3">
      <c r="A5850" s="10" t="s">
        <v>6200</v>
      </c>
      <c r="B5850" s="10" t="s">
        <v>6201</v>
      </c>
      <c r="C5850" s="10" t="s">
        <v>2008</v>
      </c>
      <c r="D5850" s="11">
        <v>0.11700000000000001</v>
      </c>
      <c r="E5850" s="15">
        <v>0</v>
      </c>
      <c r="F5850" s="17">
        <f>TRUNC(E5850*D5850,1)</f>
        <v>0</v>
      </c>
      <c r="G5850" s="15">
        <v>0</v>
      </c>
      <c r="H5850" s="17">
        <f>TRUNC(G5850*D5850,1)</f>
        <v>0</v>
      </c>
      <c r="I5850" s="15">
        <v>141</v>
      </c>
      <c r="J5850" s="17">
        <f>TRUNC(I5850*D5850,1)</f>
        <v>16.399999999999999</v>
      </c>
      <c r="K5850" s="15">
        <f>TRUNC(E5850+G5850+I5850,1)</f>
        <v>141</v>
      </c>
      <c r="L5850" s="17">
        <f>TRUNC(F5850+H5850+J5850,1)</f>
        <v>16.399999999999999</v>
      </c>
      <c r="M5850" s="10" t="s">
        <v>52</v>
      </c>
      <c r="N5850" s="9" t="s">
        <v>3318</v>
      </c>
      <c r="O5850" s="9" t="s">
        <v>6202</v>
      </c>
      <c r="P5850" s="9" t="s">
        <v>67</v>
      </c>
      <c r="Q5850" s="9" t="s">
        <v>54</v>
      </c>
      <c r="R5850" s="9" t="s">
        <v>54</v>
      </c>
      <c r="S5850" s="1"/>
      <c r="T5850" s="1"/>
      <c r="U5850" s="1"/>
      <c r="V5850" s="1"/>
      <c r="W5850" s="1"/>
      <c r="X5850" s="1"/>
      <c r="Y5850" s="1"/>
      <c r="Z5850" s="1"/>
      <c r="AA5850" s="1"/>
      <c r="AB5850" s="1"/>
      <c r="AC5850" s="1"/>
      <c r="AD5850" s="1"/>
      <c r="AE5850" s="1"/>
      <c r="AF5850" s="1"/>
      <c r="AG5850" s="1"/>
      <c r="AH5850" s="1"/>
      <c r="AI5850" s="1"/>
      <c r="AJ5850" s="9" t="s">
        <v>52</v>
      </c>
      <c r="AK5850" s="9" t="s">
        <v>10301</v>
      </c>
      <c r="AL5850" s="9" t="s">
        <v>52</v>
      </c>
      <c r="AM5850" s="9" t="s">
        <v>52</v>
      </c>
    </row>
    <row r="5851" spans="1:39" ht="30" customHeight="1" x14ac:dyDescent="0.3">
      <c r="A5851" s="10" t="s">
        <v>6204</v>
      </c>
      <c r="B5851" s="10" t="s">
        <v>6205</v>
      </c>
      <c r="C5851" s="10" t="s">
        <v>2008</v>
      </c>
      <c r="D5851" s="11">
        <v>0.11700000000000001</v>
      </c>
      <c r="E5851" s="15">
        <v>0</v>
      </c>
      <c r="F5851" s="17">
        <f>TRUNC(E5851*D5851,1)</f>
        <v>0</v>
      </c>
      <c r="G5851" s="15">
        <v>0</v>
      </c>
      <c r="H5851" s="17">
        <f>TRUNC(G5851*D5851,1)</f>
        <v>0</v>
      </c>
      <c r="I5851" s="15">
        <v>7</v>
      </c>
      <c r="J5851" s="17">
        <f>TRUNC(I5851*D5851,1)</f>
        <v>0.8</v>
      </c>
      <c r="K5851" s="15">
        <f>TRUNC(E5851+G5851+I5851,1)</f>
        <v>7</v>
      </c>
      <c r="L5851" s="17">
        <f>TRUNC(F5851+H5851+J5851,1)</f>
        <v>0.8</v>
      </c>
      <c r="M5851" s="10" t="s">
        <v>52</v>
      </c>
      <c r="N5851" s="9" t="s">
        <v>3318</v>
      </c>
      <c r="O5851" s="9" t="s">
        <v>6206</v>
      </c>
      <c r="P5851" s="9" t="s">
        <v>67</v>
      </c>
      <c r="Q5851" s="9" t="s">
        <v>54</v>
      </c>
      <c r="R5851" s="9" t="s">
        <v>54</v>
      </c>
      <c r="S5851" s="1"/>
      <c r="T5851" s="1"/>
      <c r="U5851" s="1"/>
      <c r="V5851" s="1"/>
      <c r="W5851" s="1"/>
      <c r="X5851" s="1"/>
      <c r="Y5851" s="1"/>
      <c r="Z5851" s="1"/>
      <c r="AA5851" s="1"/>
      <c r="AB5851" s="1"/>
      <c r="AC5851" s="1"/>
      <c r="AD5851" s="1"/>
      <c r="AE5851" s="1"/>
      <c r="AF5851" s="1"/>
      <c r="AG5851" s="1"/>
      <c r="AH5851" s="1"/>
      <c r="AI5851" s="1"/>
      <c r="AJ5851" s="9" t="s">
        <v>52</v>
      </c>
      <c r="AK5851" s="9" t="s">
        <v>10302</v>
      </c>
      <c r="AL5851" s="9" t="s">
        <v>52</v>
      </c>
      <c r="AM5851" s="9" t="s">
        <v>52</v>
      </c>
    </row>
    <row r="5852" spans="1:39" ht="30" customHeight="1" x14ac:dyDescent="0.3">
      <c r="A5852" s="10" t="s">
        <v>4735</v>
      </c>
      <c r="B5852" s="10" t="s">
        <v>52</v>
      </c>
      <c r="C5852" s="10" t="s">
        <v>52</v>
      </c>
      <c r="D5852" s="11"/>
      <c r="E5852" s="15"/>
      <c r="F5852" s="17">
        <f>TRUNC(SUMIF(N5844:N5851, N5843, F5844:F5851),0)</f>
        <v>231</v>
      </c>
      <c r="G5852" s="15"/>
      <c r="H5852" s="17">
        <f>TRUNC(SUMIF(N5844:N5851, N5843, H5844:H5851),0)</f>
        <v>14707</v>
      </c>
      <c r="I5852" s="15"/>
      <c r="J5852" s="17">
        <f>TRUNC(SUMIF(N5844:N5851, N5843, J5844:J5851),0)</f>
        <v>2656</v>
      </c>
      <c r="K5852" s="15"/>
      <c r="L5852" s="17">
        <f>F5852+H5852+J5852</f>
        <v>17594</v>
      </c>
      <c r="M5852" s="10" t="s">
        <v>52</v>
      </c>
      <c r="N5852" s="9" t="s">
        <v>4736</v>
      </c>
      <c r="O5852" s="9" t="s">
        <v>4736</v>
      </c>
      <c r="P5852" s="9" t="s">
        <v>52</v>
      </c>
      <c r="Q5852" s="9" t="s">
        <v>52</v>
      </c>
      <c r="R5852" s="9" t="s">
        <v>52</v>
      </c>
      <c r="S5852" s="1"/>
      <c r="T5852" s="1"/>
      <c r="U5852" s="1"/>
      <c r="V5852" s="1"/>
      <c r="W5852" s="1"/>
      <c r="X5852" s="1"/>
      <c r="Y5852" s="1"/>
      <c r="Z5852" s="1"/>
      <c r="AA5852" s="1"/>
      <c r="AB5852" s="1"/>
      <c r="AC5852" s="1"/>
      <c r="AD5852" s="1"/>
      <c r="AE5852" s="1"/>
      <c r="AF5852" s="1"/>
      <c r="AG5852" s="1"/>
      <c r="AH5852" s="1"/>
      <c r="AI5852" s="1"/>
      <c r="AJ5852" s="9" t="s">
        <v>52</v>
      </c>
      <c r="AK5852" s="9" t="s">
        <v>52</v>
      </c>
      <c r="AL5852" s="9" t="s">
        <v>52</v>
      </c>
      <c r="AM5852" s="9" t="s">
        <v>52</v>
      </c>
    </row>
    <row r="5853" spans="1:39" ht="30" customHeight="1" x14ac:dyDescent="0.3">
      <c r="A5853" s="11"/>
      <c r="B5853" s="11"/>
      <c r="C5853" s="11"/>
      <c r="D5853" s="11"/>
      <c r="E5853" s="15"/>
      <c r="F5853" s="17"/>
      <c r="G5853" s="15"/>
      <c r="H5853" s="17"/>
      <c r="I5853" s="15"/>
      <c r="J5853" s="17"/>
      <c r="K5853" s="15"/>
      <c r="L5853" s="17"/>
      <c r="M5853" s="11"/>
    </row>
    <row r="5854" spans="1:39" ht="30" customHeight="1" x14ac:dyDescent="0.3">
      <c r="A5854" s="14" t="s">
        <v>10303</v>
      </c>
      <c r="B5854" s="14"/>
      <c r="C5854" s="14"/>
      <c r="D5854" s="14"/>
      <c r="E5854" s="16"/>
      <c r="F5854" s="18"/>
      <c r="G5854" s="16"/>
      <c r="H5854" s="18"/>
      <c r="I5854" s="16"/>
      <c r="J5854" s="18"/>
      <c r="K5854" s="16"/>
      <c r="L5854" s="18"/>
      <c r="M5854" s="14"/>
      <c r="N5854" s="5" t="s">
        <v>3323</v>
      </c>
    </row>
    <row r="5855" spans="1:39" ht="30" customHeight="1" x14ac:dyDescent="0.3">
      <c r="A5855" s="10" t="s">
        <v>6095</v>
      </c>
      <c r="B5855" s="10" t="s">
        <v>4714</v>
      </c>
      <c r="C5855" s="10" t="s">
        <v>4715</v>
      </c>
      <c r="D5855" s="11">
        <v>0.3</v>
      </c>
      <c r="E5855" s="15">
        <v>0</v>
      </c>
      <c r="F5855" s="17">
        <f>TRUNC(E5855*D5855,1)</f>
        <v>0</v>
      </c>
      <c r="G5855" s="15">
        <v>239846</v>
      </c>
      <c r="H5855" s="17">
        <f>TRUNC(G5855*D5855,1)</f>
        <v>71953.8</v>
      </c>
      <c r="I5855" s="15">
        <v>0</v>
      </c>
      <c r="J5855" s="17">
        <f>TRUNC(I5855*D5855,1)</f>
        <v>0</v>
      </c>
      <c r="K5855" s="15">
        <f>TRUNC(E5855+G5855+I5855,1)</f>
        <v>239846</v>
      </c>
      <c r="L5855" s="17">
        <f>TRUNC(F5855+H5855+J5855,1)</f>
        <v>71953.8</v>
      </c>
      <c r="M5855" s="10" t="s">
        <v>52</v>
      </c>
      <c r="N5855" s="9" t="s">
        <v>3323</v>
      </c>
      <c r="O5855" s="9" t="s">
        <v>6096</v>
      </c>
      <c r="P5855" s="9" t="s">
        <v>54</v>
      </c>
      <c r="Q5855" s="9" t="s">
        <v>54</v>
      </c>
      <c r="R5855" s="9" t="s">
        <v>67</v>
      </c>
      <c r="S5855" s="1"/>
      <c r="T5855" s="1"/>
      <c r="U5855" s="1"/>
      <c r="V5855" s="1"/>
      <c r="W5855" s="1"/>
      <c r="X5855" s="1"/>
      <c r="Y5855" s="1"/>
      <c r="Z5855" s="1"/>
      <c r="AA5855" s="1"/>
      <c r="AB5855" s="1"/>
      <c r="AC5855" s="1"/>
      <c r="AD5855" s="1"/>
      <c r="AE5855" s="1"/>
      <c r="AF5855" s="1"/>
      <c r="AG5855" s="1"/>
      <c r="AH5855" s="1"/>
      <c r="AI5855" s="1"/>
      <c r="AJ5855" s="9" t="s">
        <v>52</v>
      </c>
      <c r="AK5855" s="9" t="s">
        <v>10306</v>
      </c>
      <c r="AL5855" s="9" t="s">
        <v>52</v>
      </c>
      <c r="AM5855" s="9" t="s">
        <v>52</v>
      </c>
    </row>
    <row r="5856" spans="1:39" ht="30" customHeight="1" x14ac:dyDescent="0.3">
      <c r="A5856" s="10" t="s">
        <v>4735</v>
      </c>
      <c r="B5856" s="10" t="s">
        <v>52</v>
      </c>
      <c r="C5856" s="10" t="s">
        <v>52</v>
      </c>
      <c r="D5856" s="11"/>
      <c r="E5856" s="15"/>
      <c r="F5856" s="17">
        <f>TRUNC(SUMIF(N5855:N5855, N5854, F5855:F5855),0)</f>
        <v>0</v>
      </c>
      <c r="G5856" s="15"/>
      <c r="H5856" s="17">
        <f>TRUNC(SUMIF(N5855:N5855, N5854, H5855:H5855),0)</f>
        <v>71953</v>
      </c>
      <c r="I5856" s="15"/>
      <c r="J5856" s="17">
        <f>TRUNC(SUMIF(N5855:N5855, N5854, J5855:J5855),0)</f>
        <v>0</v>
      </c>
      <c r="K5856" s="15"/>
      <c r="L5856" s="17">
        <f>F5856+H5856+J5856</f>
        <v>71953</v>
      </c>
      <c r="M5856" s="10" t="s">
        <v>52</v>
      </c>
      <c r="N5856" s="9" t="s">
        <v>4736</v>
      </c>
      <c r="O5856" s="9" t="s">
        <v>4736</v>
      </c>
      <c r="P5856" s="9" t="s">
        <v>52</v>
      </c>
      <c r="Q5856" s="9" t="s">
        <v>52</v>
      </c>
      <c r="R5856" s="9" t="s">
        <v>52</v>
      </c>
      <c r="S5856" s="1"/>
      <c r="T5856" s="1"/>
      <c r="U5856" s="1"/>
      <c r="V5856" s="1"/>
      <c r="W5856" s="1"/>
      <c r="X5856" s="1"/>
      <c r="Y5856" s="1"/>
      <c r="Z5856" s="1"/>
      <c r="AA5856" s="1"/>
      <c r="AB5856" s="1"/>
      <c r="AC5856" s="1"/>
      <c r="AD5856" s="1"/>
      <c r="AE5856" s="1"/>
      <c r="AF5856" s="1"/>
      <c r="AG5856" s="1"/>
      <c r="AH5856" s="1"/>
      <c r="AI5856" s="1"/>
      <c r="AJ5856" s="9" t="s">
        <v>52</v>
      </c>
      <c r="AK5856" s="9" t="s">
        <v>52</v>
      </c>
      <c r="AL5856" s="9" t="s">
        <v>52</v>
      </c>
      <c r="AM5856" s="9" t="s">
        <v>52</v>
      </c>
    </row>
    <row r="5857" spans="1:39" ht="30" customHeight="1" x14ac:dyDescent="0.3">
      <c r="A5857" s="11"/>
      <c r="B5857" s="11"/>
      <c r="C5857" s="11"/>
      <c r="D5857" s="11"/>
      <c r="E5857" s="15"/>
      <c r="F5857" s="17"/>
      <c r="G5857" s="15"/>
      <c r="H5857" s="17"/>
      <c r="I5857" s="15"/>
      <c r="J5857" s="17"/>
      <c r="K5857" s="15"/>
      <c r="L5857" s="17"/>
      <c r="M5857" s="11"/>
    </row>
    <row r="5858" spans="1:39" ht="30" customHeight="1" x14ac:dyDescent="0.3">
      <c r="A5858" s="14" t="s">
        <v>10307</v>
      </c>
      <c r="B5858" s="14"/>
      <c r="C5858" s="14"/>
      <c r="D5858" s="14"/>
      <c r="E5858" s="16"/>
      <c r="F5858" s="18"/>
      <c r="G5858" s="16"/>
      <c r="H5858" s="18"/>
      <c r="I5858" s="16"/>
      <c r="J5858" s="18"/>
      <c r="K5858" s="16"/>
      <c r="L5858" s="18"/>
      <c r="M5858" s="14"/>
      <c r="N5858" s="5" t="s">
        <v>3326</v>
      </c>
    </row>
    <row r="5859" spans="1:39" ht="30" customHeight="1" x14ac:dyDescent="0.3">
      <c r="A5859" s="10" t="s">
        <v>6095</v>
      </c>
      <c r="B5859" s="10" t="s">
        <v>4714</v>
      </c>
      <c r="C5859" s="10" t="s">
        <v>4715</v>
      </c>
      <c r="D5859" s="11">
        <v>0.3</v>
      </c>
      <c r="E5859" s="15">
        <v>0</v>
      </c>
      <c r="F5859" s="17">
        <f>TRUNC(E5859*D5859,1)</f>
        <v>0</v>
      </c>
      <c r="G5859" s="15">
        <v>239846</v>
      </c>
      <c r="H5859" s="17">
        <f>TRUNC(G5859*D5859,1)</f>
        <v>71953.8</v>
      </c>
      <c r="I5859" s="15">
        <v>0</v>
      </c>
      <c r="J5859" s="17">
        <f>TRUNC(I5859*D5859,1)</f>
        <v>0</v>
      </c>
      <c r="K5859" s="15">
        <f>TRUNC(E5859+G5859+I5859,1)</f>
        <v>239846</v>
      </c>
      <c r="L5859" s="17">
        <f>TRUNC(F5859+H5859+J5859,1)</f>
        <v>71953.8</v>
      </c>
      <c r="M5859" s="10" t="s">
        <v>52</v>
      </c>
      <c r="N5859" s="9" t="s">
        <v>3326</v>
      </c>
      <c r="O5859" s="9" t="s">
        <v>6096</v>
      </c>
      <c r="P5859" s="9" t="s">
        <v>54</v>
      </c>
      <c r="Q5859" s="9" t="s">
        <v>54</v>
      </c>
      <c r="R5859" s="9" t="s">
        <v>67</v>
      </c>
      <c r="S5859" s="1"/>
      <c r="T5859" s="1"/>
      <c r="U5859" s="1"/>
      <c r="V5859" s="1">
        <v>1</v>
      </c>
      <c r="W5859" s="1"/>
      <c r="X5859" s="1"/>
      <c r="Y5859" s="1"/>
      <c r="Z5859" s="1"/>
      <c r="AA5859" s="1"/>
      <c r="AB5859" s="1"/>
      <c r="AC5859" s="1"/>
      <c r="AD5859" s="1"/>
      <c r="AE5859" s="1"/>
      <c r="AF5859" s="1"/>
      <c r="AG5859" s="1"/>
      <c r="AH5859" s="1"/>
      <c r="AI5859" s="1"/>
      <c r="AJ5859" s="9" t="s">
        <v>52</v>
      </c>
      <c r="AK5859" s="9" t="s">
        <v>10309</v>
      </c>
      <c r="AL5859" s="9" t="s">
        <v>52</v>
      </c>
      <c r="AM5859" s="9" t="s">
        <v>52</v>
      </c>
    </row>
    <row r="5860" spans="1:39" ht="30" customHeight="1" x14ac:dyDescent="0.3">
      <c r="A5860" s="10" t="s">
        <v>7817</v>
      </c>
      <c r="B5860" s="10" t="s">
        <v>10310</v>
      </c>
      <c r="C5860" s="10" t="s">
        <v>732</v>
      </c>
      <c r="D5860" s="11">
        <v>1</v>
      </c>
      <c r="E5860" s="15">
        <v>0</v>
      </c>
      <c r="F5860" s="17">
        <f>TRUNC(E5860*D5860,1)</f>
        <v>0</v>
      </c>
      <c r="G5860" s="15">
        <f>TRUNC(SUMIF(V5859:V5860, RIGHTB(O5860, 1), H5859:H5860)*U5860, 2)</f>
        <v>39574.589999999997</v>
      </c>
      <c r="H5860" s="17">
        <f>TRUNC(G5860*D5860,1)</f>
        <v>39574.5</v>
      </c>
      <c r="I5860" s="15">
        <v>0</v>
      </c>
      <c r="J5860" s="17">
        <f>TRUNC(I5860*D5860,1)</f>
        <v>0</v>
      </c>
      <c r="K5860" s="15">
        <f>TRUNC(E5860+G5860+I5860,1)</f>
        <v>39574.5</v>
      </c>
      <c r="L5860" s="17">
        <f>TRUNC(F5860+H5860+J5860,1)</f>
        <v>39574.5</v>
      </c>
      <c r="M5860" s="10" t="s">
        <v>52</v>
      </c>
      <c r="N5860" s="9" t="s">
        <v>3326</v>
      </c>
      <c r="O5860" s="9" t="s">
        <v>4729</v>
      </c>
      <c r="P5860" s="9" t="s">
        <v>54</v>
      </c>
      <c r="Q5860" s="9" t="s">
        <v>54</v>
      </c>
      <c r="R5860" s="9" t="s">
        <v>54</v>
      </c>
      <c r="S5860" s="1">
        <v>1</v>
      </c>
      <c r="T5860" s="1">
        <v>1</v>
      </c>
      <c r="U5860" s="1">
        <v>0.55000000000000004</v>
      </c>
      <c r="V5860" s="1"/>
      <c r="W5860" s="1"/>
      <c r="X5860" s="1"/>
      <c r="Y5860" s="1"/>
      <c r="Z5860" s="1"/>
      <c r="AA5860" s="1"/>
      <c r="AB5860" s="1"/>
      <c r="AC5860" s="1"/>
      <c r="AD5860" s="1"/>
      <c r="AE5860" s="1"/>
      <c r="AF5860" s="1"/>
      <c r="AG5860" s="1"/>
      <c r="AH5860" s="1"/>
      <c r="AI5860" s="1"/>
      <c r="AJ5860" s="9" t="s">
        <v>52</v>
      </c>
      <c r="AK5860" s="9" t="s">
        <v>10311</v>
      </c>
      <c r="AL5860" s="9" t="s">
        <v>52</v>
      </c>
      <c r="AM5860" s="9" t="s">
        <v>52</v>
      </c>
    </row>
    <row r="5861" spans="1:39" ht="30" customHeight="1" x14ac:dyDescent="0.3">
      <c r="A5861" s="10" t="s">
        <v>4735</v>
      </c>
      <c r="B5861" s="10" t="s">
        <v>52</v>
      </c>
      <c r="C5861" s="10" t="s">
        <v>52</v>
      </c>
      <c r="D5861" s="11"/>
      <c r="E5861" s="15"/>
      <c r="F5861" s="17">
        <f>TRUNC(SUMIF(N5859:N5860, N5858, F5859:F5860),0)</f>
        <v>0</v>
      </c>
      <c r="G5861" s="15"/>
      <c r="H5861" s="17">
        <f>TRUNC(SUMIF(N5859:N5860, N5858, H5859:H5860),0)</f>
        <v>111528</v>
      </c>
      <c r="I5861" s="15"/>
      <c r="J5861" s="17">
        <f>TRUNC(SUMIF(N5859:N5860, N5858, J5859:J5860),0)</f>
        <v>0</v>
      </c>
      <c r="K5861" s="15"/>
      <c r="L5861" s="17">
        <f>F5861+H5861+J5861</f>
        <v>111528</v>
      </c>
      <c r="M5861" s="10" t="s">
        <v>52</v>
      </c>
      <c r="N5861" s="9" t="s">
        <v>4736</v>
      </c>
      <c r="O5861" s="9" t="s">
        <v>4736</v>
      </c>
      <c r="P5861" s="9" t="s">
        <v>52</v>
      </c>
      <c r="Q5861" s="9" t="s">
        <v>52</v>
      </c>
      <c r="R5861" s="9" t="s">
        <v>52</v>
      </c>
      <c r="S5861" s="1"/>
      <c r="T5861" s="1"/>
      <c r="U5861" s="1"/>
      <c r="V5861" s="1"/>
      <c r="W5861" s="1"/>
      <c r="X5861" s="1"/>
      <c r="Y5861" s="1"/>
      <c r="Z5861" s="1"/>
      <c r="AA5861" s="1"/>
      <c r="AB5861" s="1"/>
      <c r="AC5861" s="1"/>
      <c r="AD5861" s="1"/>
      <c r="AE5861" s="1"/>
      <c r="AF5861" s="1"/>
      <c r="AG5861" s="1"/>
      <c r="AH5861" s="1"/>
      <c r="AI5861" s="1"/>
      <c r="AJ5861" s="9" t="s">
        <v>52</v>
      </c>
      <c r="AK5861" s="9" t="s">
        <v>52</v>
      </c>
      <c r="AL5861" s="9" t="s">
        <v>52</v>
      </c>
      <c r="AM5861" s="9" t="s">
        <v>52</v>
      </c>
    </row>
    <row r="5862" spans="1:39" ht="30" customHeight="1" x14ac:dyDescent="0.3">
      <c r="A5862" s="11"/>
      <c r="B5862" s="11"/>
      <c r="C5862" s="11"/>
      <c r="D5862" s="11"/>
      <c r="E5862" s="15"/>
      <c r="F5862" s="17"/>
      <c r="G5862" s="15"/>
      <c r="H5862" s="17"/>
      <c r="I5862" s="15"/>
      <c r="J5862" s="17"/>
      <c r="K5862" s="15"/>
      <c r="L5862" s="17"/>
      <c r="M5862" s="11"/>
    </row>
    <row r="5863" spans="1:39" ht="30" customHeight="1" x14ac:dyDescent="0.3">
      <c r="A5863" s="14" t="s">
        <v>10312</v>
      </c>
      <c r="B5863" s="14"/>
      <c r="C5863" s="14"/>
      <c r="D5863" s="14"/>
      <c r="E5863" s="16"/>
      <c r="F5863" s="18"/>
      <c r="G5863" s="16"/>
      <c r="H5863" s="18"/>
      <c r="I5863" s="16"/>
      <c r="J5863" s="18"/>
      <c r="K5863" s="16"/>
      <c r="L5863" s="18"/>
      <c r="M5863" s="14"/>
      <c r="N5863" s="5" t="s">
        <v>3328</v>
      </c>
    </row>
    <row r="5864" spans="1:39" ht="30" customHeight="1" x14ac:dyDescent="0.3">
      <c r="A5864" s="10" t="s">
        <v>6095</v>
      </c>
      <c r="B5864" s="10" t="s">
        <v>4714</v>
      </c>
      <c r="C5864" s="10" t="s">
        <v>4715</v>
      </c>
      <c r="D5864" s="11">
        <v>3.0000000000000001E-3</v>
      </c>
      <c r="E5864" s="15">
        <v>0</v>
      </c>
      <c r="F5864" s="17">
        <f>TRUNC(E5864*D5864,1)</f>
        <v>0</v>
      </c>
      <c r="G5864" s="15">
        <v>239846</v>
      </c>
      <c r="H5864" s="17">
        <f>TRUNC(G5864*D5864,1)</f>
        <v>719.5</v>
      </c>
      <c r="I5864" s="15">
        <v>0</v>
      </c>
      <c r="J5864" s="17">
        <f>TRUNC(I5864*D5864,1)</f>
        <v>0</v>
      </c>
      <c r="K5864" s="15">
        <f>TRUNC(E5864+G5864+I5864,1)</f>
        <v>239846</v>
      </c>
      <c r="L5864" s="17">
        <f>TRUNC(F5864+H5864+J5864,1)</f>
        <v>719.5</v>
      </c>
      <c r="M5864" s="10" t="s">
        <v>52</v>
      </c>
      <c r="N5864" s="9" t="s">
        <v>3328</v>
      </c>
      <c r="O5864" s="9" t="s">
        <v>6096</v>
      </c>
      <c r="P5864" s="9" t="s">
        <v>54</v>
      </c>
      <c r="Q5864" s="9" t="s">
        <v>54</v>
      </c>
      <c r="R5864" s="9" t="s">
        <v>67</v>
      </c>
      <c r="S5864" s="1"/>
      <c r="T5864" s="1"/>
      <c r="U5864" s="1"/>
      <c r="V5864" s="1"/>
      <c r="W5864" s="1"/>
      <c r="X5864" s="1"/>
      <c r="Y5864" s="1"/>
      <c r="Z5864" s="1"/>
      <c r="AA5864" s="1"/>
      <c r="AB5864" s="1"/>
      <c r="AC5864" s="1"/>
      <c r="AD5864" s="1"/>
      <c r="AE5864" s="1"/>
      <c r="AF5864" s="1"/>
      <c r="AG5864" s="1"/>
      <c r="AH5864" s="1"/>
      <c r="AI5864" s="1"/>
      <c r="AJ5864" s="9" t="s">
        <v>52</v>
      </c>
      <c r="AK5864" s="9" t="s">
        <v>10314</v>
      </c>
      <c r="AL5864" s="9" t="s">
        <v>52</v>
      </c>
      <c r="AM5864" s="9" t="s">
        <v>52</v>
      </c>
    </row>
    <row r="5865" spans="1:39" ht="30" customHeight="1" x14ac:dyDescent="0.3">
      <c r="A5865" s="10" t="s">
        <v>4735</v>
      </c>
      <c r="B5865" s="10" t="s">
        <v>52</v>
      </c>
      <c r="C5865" s="10" t="s">
        <v>52</v>
      </c>
      <c r="D5865" s="11"/>
      <c r="E5865" s="15"/>
      <c r="F5865" s="17">
        <f>TRUNC(SUMIF(N5864:N5864, N5863, F5864:F5864),0)</f>
        <v>0</v>
      </c>
      <c r="G5865" s="15"/>
      <c r="H5865" s="17">
        <f>TRUNC(SUMIF(N5864:N5864, N5863, H5864:H5864),0)</f>
        <v>719</v>
      </c>
      <c r="I5865" s="15"/>
      <c r="J5865" s="17">
        <f>TRUNC(SUMIF(N5864:N5864, N5863, J5864:J5864),0)</f>
        <v>0</v>
      </c>
      <c r="K5865" s="15"/>
      <c r="L5865" s="17">
        <f>F5865+H5865+J5865</f>
        <v>719</v>
      </c>
      <c r="M5865" s="10" t="s">
        <v>52</v>
      </c>
      <c r="N5865" s="9" t="s">
        <v>4736</v>
      </c>
      <c r="O5865" s="9" t="s">
        <v>4736</v>
      </c>
      <c r="P5865" s="9" t="s">
        <v>52</v>
      </c>
      <c r="Q5865" s="9" t="s">
        <v>52</v>
      </c>
      <c r="R5865" s="9" t="s">
        <v>52</v>
      </c>
      <c r="S5865" s="1"/>
      <c r="T5865" s="1"/>
      <c r="U5865" s="1"/>
      <c r="V5865" s="1"/>
      <c r="W5865" s="1"/>
      <c r="X5865" s="1"/>
      <c r="Y5865" s="1"/>
      <c r="Z5865" s="1"/>
      <c r="AA5865" s="1"/>
      <c r="AB5865" s="1"/>
      <c r="AC5865" s="1"/>
      <c r="AD5865" s="1"/>
      <c r="AE5865" s="1"/>
      <c r="AF5865" s="1"/>
      <c r="AG5865" s="1"/>
      <c r="AH5865" s="1"/>
      <c r="AI5865" s="1"/>
      <c r="AJ5865" s="9" t="s">
        <v>52</v>
      </c>
      <c r="AK5865" s="9" t="s">
        <v>52</v>
      </c>
      <c r="AL5865" s="9" t="s">
        <v>52</v>
      </c>
      <c r="AM5865" s="9" t="s">
        <v>52</v>
      </c>
    </row>
    <row r="5866" spans="1:39" ht="30" customHeight="1" x14ac:dyDescent="0.3">
      <c r="A5866" s="11"/>
      <c r="B5866" s="11"/>
      <c r="C5866" s="11"/>
      <c r="D5866" s="11"/>
      <c r="E5866" s="15"/>
      <c r="F5866" s="17"/>
      <c r="G5866" s="15"/>
      <c r="H5866" s="17"/>
      <c r="I5866" s="15"/>
      <c r="J5866" s="17"/>
      <c r="K5866" s="15"/>
      <c r="L5866" s="17"/>
      <c r="M5866" s="11"/>
    </row>
    <row r="5867" spans="1:39" ht="30" customHeight="1" x14ac:dyDescent="0.3">
      <c r="A5867" s="14" t="s">
        <v>10315</v>
      </c>
      <c r="B5867" s="14"/>
      <c r="C5867" s="14"/>
      <c r="D5867" s="14"/>
      <c r="E5867" s="16"/>
      <c r="F5867" s="18"/>
      <c r="G5867" s="16"/>
      <c r="H5867" s="18"/>
      <c r="I5867" s="16"/>
      <c r="J5867" s="18"/>
      <c r="K5867" s="16"/>
      <c r="L5867" s="18"/>
      <c r="M5867" s="14"/>
      <c r="N5867" s="5" t="s">
        <v>3330</v>
      </c>
    </row>
    <row r="5868" spans="1:39" ht="30" customHeight="1" x14ac:dyDescent="0.3">
      <c r="A5868" s="10" t="s">
        <v>6095</v>
      </c>
      <c r="B5868" s="10" t="s">
        <v>4714</v>
      </c>
      <c r="C5868" s="10" t="s">
        <v>4715</v>
      </c>
      <c r="D5868" s="11">
        <v>3.0000000000000001E-3</v>
      </c>
      <c r="E5868" s="15">
        <v>0</v>
      </c>
      <c r="F5868" s="17">
        <f>TRUNC(E5868*D5868,1)</f>
        <v>0</v>
      </c>
      <c r="G5868" s="15">
        <v>239846</v>
      </c>
      <c r="H5868" s="17">
        <f>TRUNC(G5868*D5868,1)</f>
        <v>719.5</v>
      </c>
      <c r="I5868" s="15">
        <v>0</v>
      </c>
      <c r="J5868" s="17">
        <f>TRUNC(I5868*D5868,1)</f>
        <v>0</v>
      </c>
      <c r="K5868" s="15">
        <f>TRUNC(E5868+G5868+I5868,1)</f>
        <v>239846</v>
      </c>
      <c r="L5868" s="17">
        <f>TRUNC(F5868+H5868+J5868,1)</f>
        <v>719.5</v>
      </c>
      <c r="M5868" s="10" t="s">
        <v>52</v>
      </c>
      <c r="N5868" s="9" t="s">
        <v>3330</v>
      </c>
      <c r="O5868" s="9" t="s">
        <v>6096</v>
      </c>
      <c r="P5868" s="9" t="s">
        <v>54</v>
      </c>
      <c r="Q5868" s="9" t="s">
        <v>54</v>
      </c>
      <c r="R5868" s="9" t="s">
        <v>67</v>
      </c>
      <c r="S5868" s="1"/>
      <c r="T5868" s="1"/>
      <c r="U5868" s="1"/>
      <c r="V5868" s="1">
        <v>1</v>
      </c>
      <c r="W5868" s="1"/>
      <c r="X5868" s="1"/>
      <c r="Y5868" s="1"/>
      <c r="Z5868" s="1"/>
      <c r="AA5868" s="1"/>
      <c r="AB5868" s="1"/>
      <c r="AC5868" s="1"/>
      <c r="AD5868" s="1"/>
      <c r="AE5868" s="1"/>
      <c r="AF5868" s="1"/>
      <c r="AG5868" s="1"/>
      <c r="AH5868" s="1"/>
      <c r="AI5868" s="1"/>
      <c r="AJ5868" s="9" t="s">
        <v>52</v>
      </c>
      <c r="AK5868" s="9" t="s">
        <v>10317</v>
      </c>
      <c r="AL5868" s="9" t="s">
        <v>52</v>
      </c>
      <c r="AM5868" s="9" t="s">
        <v>52</v>
      </c>
    </row>
    <row r="5869" spans="1:39" ht="30" customHeight="1" x14ac:dyDescent="0.3">
      <c r="A5869" s="10" t="s">
        <v>7817</v>
      </c>
      <c r="B5869" s="10" t="s">
        <v>10310</v>
      </c>
      <c r="C5869" s="10" t="s">
        <v>732</v>
      </c>
      <c r="D5869" s="11">
        <v>1</v>
      </c>
      <c r="E5869" s="15">
        <v>0</v>
      </c>
      <c r="F5869" s="17">
        <f>TRUNC(E5869*D5869,1)</f>
        <v>0</v>
      </c>
      <c r="G5869" s="15">
        <f>TRUNC(SUMIF(V5868:V5869, RIGHTB(O5869, 1), H5868:H5869)*U5869, 2)</f>
        <v>395.72</v>
      </c>
      <c r="H5869" s="17">
        <f>TRUNC(G5869*D5869,1)</f>
        <v>395.7</v>
      </c>
      <c r="I5869" s="15">
        <v>0</v>
      </c>
      <c r="J5869" s="17">
        <f>TRUNC(I5869*D5869,1)</f>
        <v>0</v>
      </c>
      <c r="K5869" s="15">
        <f>TRUNC(E5869+G5869+I5869,1)</f>
        <v>395.7</v>
      </c>
      <c r="L5869" s="17">
        <f>TRUNC(F5869+H5869+J5869,1)</f>
        <v>395.7</v>
      </c>
      <c r="M5869" s="10" t="s">
        <v>52</v>
      </c>
      <c r="N5869" s="9" t="s">
        <v>3330</v>
      </c>
      <c r="O5869" s="9" t="s">
        <v>4729</v>
      </c>
      <c r="P5869" s="9" t="s">
        <v>54</v>
      </c>
      <c r="Q5869" s="9" t="s">
        <v>54</v>
      </c>
      <c r="R5869" s="9" t="s">
        <v>54</v>
      </c>
      <c r="S5869" s="1">
        <v>1</v>
      </c>
      <c r="T5869" s="1">
        <v>1</v>
      </c>
      <c r="U5869" s="1">
        <v>0.55000000000000004</v>
      </c>
      <c r="V5869" s="1"/>
      <c r="W5869" s="1"/>
      <c r="X5869" s="1"/>
      <c r="Y5869" s="1"/>
      <c r="Z5869" s="1"/>
      <c r="AA5869" s="1"/>
      <c r="AB5869" s="1"/>
      <c r="AC5869" s="1"/>
      <c r="AD5869" s="1"/>
      <c r="AE5869" s="1"/>
      <c r="AF5869" s="1"/>
      <c r="AG5869" s="1"/>
      <c r="AH5869" s="1"/>
      <c r="AI5869" s="1"/>
      <c r="AJ5869" s="9" t="s">
        <v>52</v>
      </c>
      <c r="AK5869" s="9" t="s">
        <v>10318</v>
      </c>
      <c r="AL5869" s="9" t="s">
        <v>52</v>
      </c>
      <c r="AM5869" s="9" t="s">
        <v>52</v>
      </c>
    </row>
    <row r="5870" spans="1:39" ht="30" customHeight="1" x14ac:dyDescent="0.3">
      <c r="A5870" s="10" t="s">
        <v>4735</v>
      </c>
      <c r="B5870" s="10" t="s">
        <v>52</v>
      </c>
      <c r="C5870" s="10" t="s">
        <v>52</v>
      </c>
      <c r="D5870" s="11"/>
      <c r="E5870" s="15"/>
      <c r="F5870" s="17">
        <f>TRUNC(SUMIF(N5868:N5869, N5867, F5868:F5869),0)</f>
        <v>0</v>
      </c>
      <c r="G5870" s="15"/>
      <c r="H5870" s="17">
        <f>TRUNC(SUMIF(N5868:N5869, N5867, H5868:H5869),0)</f>
        <v>1115</v>
      </c>
      <c r="I5870" s="15"/>
      <c r="J5870" s="17">
        <f>TRUNC(SUMIF(N5868:N5869, N5867, J5868:J5869),0)</f>
        <v>0</v>
      </c>
      <c r="K5870" s="15"/>
      <c r="L5870" s="17">
        <f>F5870+H5870+J5870</f>
        <v>1115</v>
      </c>
      <c r="M5870" s="10" t="s">
        <v>52</v>
      </c>
      <c r="N5870" s="9" t="s">
        <v>4736</v>
      </c>
      <c r="O5870" s="9" t="s">
        <v>4736</v>
      </c>
      <c r="P5870" s="9" t="s">
        <v>52</v>
      </c>
      <c r="Q5870" s="9" t="s">
        <v>52</v>
      </c>
      <c r="R5870" s="9" t="s">
        <v>52</v>
      </c>
      <c r="S5870" s="1"/>
      <c r="T5870" s="1"/>
      <c r="U5870" s="1"/>
      <c r="V5870" s="1"/>
      <c r="W5870" s="1"/>
      <c r="X5870" s="1"/>
      <c r="Y5870" s="1"/>
      <c r="Z5870" s="1"/>
      <c r="AA5870" s="1"/>
      <c r="AB5870" s="1"/>
      <c r="AC5870" s="1"/>
      <c r="AD5870" s="1"/>
      <c r="AE5870" s="1"/>
      <c r="AF5870" s="1"/>
      <c r="AG5870" s="1"/>
      <c r="AH5870" s="1"/>
      <c r="AI5870" s="1"/>
      <c r="AJ5870" s="9" t="s">
        <v>52</v>
      </c>
      <c r="AK5870" s="9" t="s">
        <v>52</v>
      </c>
      <c r="AL5870" s="9" t="s">
        <v>52</v>
      </c>
      <c r="AM5870" s="9" t="s">
        <v>52</v>
      </c>
    </row>
    <row r="5871" spans="1:39" ht="30" customHeight="1" x14ac:dyDescent="0.3">
      <c r="A5871" s="11"/>
      <c r="B5871" s="11"/>
      <c r="C5871" s="11"/>
      <c r="D5871" s="11"/>
      <c r="E5871" s="15"/>
      <c r="F5871" s="17"/>
      <c r="G5871" s="15"/>
      <c r="H5871" s="17"/>
      <c r="I5871" s="15"/>
      <c r="J5871" s="17"/>
      <c r="K5871" s="15"/>
      <c r="L5871" s="17"/>
      <c r="M5871" s="11"/>
    </row>
    <row r="5872" spans="1:39" ht="30" customHeight="1" x14ac:dyDescent="0.3">
      <c r="A5872" s="14" t="s">
        <v>10319</v>
      </c>
      <c r="B5872" s="14"/>
      <c r="C5872" s="14"/>
      <c r="D5872" s="14"/>
      <c r="E5872" s="16"/>
      <c r="F5872" s="18"/>
      <c r="G5872" s="16"/>
      <c r="H5872" s="18"/>
      <c r="I5872" s="16"/>
      <c r="J5872" s="18"/>
      <c r="K5872" s="16"/>
      <c r="L5872" s="18"/>
      <c r="M5872" s="14"/>
      <c r="N5872" s="5" t="s">
        <v>3333</v>
      </c>
    </row>
    <row r="5873" spans="1:39" ht="30" customHeight="1" x14ac:dyDescent="0.3">
      <c r="A5873" s="10" t="s">
        <v>6095</v>
      </c>
      <c r="B5873" s="10" t="s">
        <v>4714</v>
      </c>
      <c r="C5873" s="10" t="s">
        <v>4715</v>
      </c>
      <c r="D5873" s="11">
        <v>0.22</v>
      </c>
      <c r="E5873" s="15">
        <v>0</v>
      </c>
      <c r="F5873" s="17">
        <f>TRUNC(E5873*D5873,1)</f>
        <v>0</v>
      </c>
      <c r="G5873" s="15">
        <v>239846</v>
      </c>
      <c r="H5873" s="17">
        <f>TRUNC(G5873*D5873,1)</f>
        <v>52766.1</v>
      </c>
      <c r="I5873" s="15">
        <v>0</v>
      </c>
      <c r="J5873" s="17">
        <f>TRUNC(I5873*D5873,1)</f>
        <v>0</v>
      </c>
      <c r="K5873" s="15">
        <f>TRUNC(E5873+G5873+I5873,1)</f>
        <v>239846</v>
      </c>
      <c r="L5873" s="17">
        <f>TRUNC(F5873+H5873+J5873,1)</f>
        <v>52766.1</v>
      </c>
      <c r="M5873" s="10" t="s">
        <v>52</v>
      </c>
      <c r="N5873" s="9" t="s">
        <v>3333</v>
      </c>
      <c r="O5873" s="9" t="s">
        <v>6096</v>
      </c>
      <c r="P5873" s="9" t="s">
        <v>54</v>
      </c>
      <c r="Q5873" s="9" t="s">
        <v>54</v>
      </c>
      <c r="R5873" s="9" t="s">
        <v>67</v>
      </c>
      <c r="S5873" s="1"/>
      <c r="T5873" s="1"/>
      <c r="U5873" s="1"/>
      <c r="V5873" s="1">
        <v>1</v>
      </c>
      <c r="W5873" s="1"/>
      <c r="X5873" s="1"/>
      <c r="Y5873" s="1"/>
      <c r="Z5873" s="1"/>
      <c r="AA5873" s="1"/>
      <c r="AB5873" s="1"/>
      <c r="AC5873" s="1"/>
      <c r="AD5873" s="1"/>
      <c r="AE5873" s="1"/>
      <c r="AF5873" s="1"/>
      <c r="AG5873" s="1"/>
      <c r="AH5873" s="1"/>
      <c r="AI5873" s="1"/>
      <c r="AJ5873" s="9" t="s">
        <v>52</v>
      </c>
      <c r="AK5873" s="9" t="s">
        <v>10321</v>
      </c>
      <c r="AL5873" s="9" t="s">
        <v>52</v>
      </c>
      <c r="AM5873" s="9" t="s">
        <v>52</v>
      </c>
    </row>
    <row r="5874" spans="1:39" ht="30" customHeight="1" x14ac:dyDescent="0.3">
      <c r="A5874" s="10" t="s">
        <v>4727</v>
      </c>
      <c r="B5874" s="10" t="s">
        <v>5875</v>
      </c>
      <c r="C5874" s="10" t="s">
        <v>732</v>
      </c>
      <c r="D5874" s="11">
        <v>1</v>
      </c>
      <c r="E5874" s="15">
        <v>0</v>
      </c>
      <c r="F5874" s="17">
        <f>TRUNC(E5874*D5874,1)</f>
        <v>0</v>
      </c>
      <c r="G5874" s="15">
        <v>0</v>
      </c>
      <c r="H5874" s="17">
        <f>TRUNC(G5874*D5874,1)</f>
        <v>0</v>
      </c>
      <c r="I5874" s="15">
        <f>TRUNC(SUMIF(V5873:V5874, RIGHTB(O5874, 1), H5873:H5874)*U5874, 2)</f>
        <v>4748.9399999999996</v>
      </c>
      <c r="J5874" s="17">
        <f>TRUNC(I5874*D5874,1)</f>
        <v>4748.8999999999996</v>
      </c>
      <c r="K5874" s="15">
        <f>TRUNC(E5874+G5874+I5874,1)</f>
        <v>4748.8999999999996</v>
      </c>
      <c r="L5874" s="17">
        <f>TRUNC(F5874+H5874+J5874,1)</f>
        <v>4748.8999999999996</v>
      </c>
      <c r="M5874" s="10" t="s">
        <v>52</v>
      </c>
      <c r="N5874" s="9" t="s">
        <v>3333</v>
      </c>
      <c r="O5874" s="9" t="s">
        <v>4729</v>
      </c>
      <c r="P5874" s="9" t="s">
        <v>54</v>
      </c>
      <c r="Q5874" s="9" t="s">
        <v>54</v>
      </c>
      <c r="R5874" s="9" t="s">
        <v>54</v>
      </c>
      <c r="S5874" s="1">
        <v>1</v>
      </c>
      <c r="T5874" s="1">
        <v>2</v>
      </c>
      <c r="U5874" s="1">
        <v>0.09</v>
      </c>
      <c r="V5874" s="1"/>
      <c r="W5874" s="1"/>
      <c r="X5874" s="1"/>
      <c r="Y5874" s="1"/>
      <c r="Z5874" s="1"/>
      <c r="AA5874" s="1"/>
      <c r="AB5874" s="1"/>
      <c r="AC5874" s="1"/>
      <c r="AD5874" s="1"/>
      <c r="AE5874" s="1"/>
      <c r="AF5874" s="1"/>
      <c r="AG5874" s="1"/>
      <c r="AH5874" s="1"/>
      <c r="AI5874" s="1"/>
      <c r="AJ5874" s="9" t="s">
        <v>52</v>
      </c>
      <c r="AK5874" s="9" t="s">
        <v>10322</v>
      </c>
      <c r="AL5874" s="9" t="s">
        <v>52</v>
      </c>
      <c r="AM5874" s="9" t="s">
        <v>52</v>
      </c>
    </row>
    <row r="5875" spans="1:39" ht="30" customHeight="1" x14ac:dyDescent="0.3">
      <c r="A5875" s="10" t="s">
        <v>4735</v>
      </c>
      <c r="B5875" s="10" t="s">
        <v>52</v>
      </c>
      <c r="C5875" s="10" t="s">
        <v>52</v>
      </c>
      <c r="D5875" s="11"/>
      <c r="E5875" s="15"/>
      <c r="F5875" s="17">
        <f>TRUNC(SUMIF(N5873:N5874, N5872, F5873:F5874),0)</f>
        <v>0</v>
      </c>
      <c r="G5875" s="15"/>
      <c r="H5875" s="17">
        <f>TRUNC(SUMIF(N5873:N5874, N5872, H5873:H5874),0)</f>
        <v>52766</v>
      </c>
      <c r="I5875" s="15"/>
      <c r="J5875" s="17">
        <f>TRUNC(SUMIF(N5873:N5874, N5872, J5873:J5874),0)</f>
        <v>4748</v>
      </c>
      <c r="K5875" s="15"/>
      <c r="L5875" s="17">
        <f>F5875+H5875+J5875</f>
        <v>57514</v>
      </c>
      <c r="M5875" s="10" t="s">
        <v>52</v>
      </c>
      <c r="N5875" s="9" t="s">
        <v>4736</v>
      </c>
      <c r="O5875" s="9" t="s">
        <v>4736</v>
      </c>
      <c r="P5875" s="9" t="s">
        <v>52</v>
      </c>
      <c r="Q5875" s="9" t="s">
        <v>52</v>
      </c>
      <c r="R5875" s="9" t="s">
        <v>52</v>
      </c>
      <c r="S5875" s="1"/>
      <c r="T5875" s="1"/>
      <c r="U5875" s="1"/>
      <c r="V5875" s="1"/>
      <c r="W5875" s="1"/>
      <c r="X5875" s="1"/>
      <c r="Y5875" s="1"/>
      <c r="Z5875" s="1"/>
      <c r="AA5875" s="1"/>
      <c r="AB5875" s="1"/>
      <c r="AC5875" s="1"/>
      <c r="AD5875" s="1"/>
      <c r="AE5875" s="1"/>
      <c r="AF5875" s="1"/>
      <c r="AG5875" s="1"/>
      <c r="AH5875" s="1"/>
      <c r="AI5875" s="1"/>
      <c r="AJ5875" s="9" t="s">
        <v>52</v>
      </c>
      <c r="AK5875" s="9" t="s">
        <v>52</v>
      </c>
      <c r="AL5875" s="9" t="s">
        <v>52</v>
      </c>
      <c r="AM5875" s="9" t="s">
        <v>52</v>
      </c>
    </row>
    <row r="5876" spans="1:39" ht="30" customHeight="1" x14ac:dyDescent="0.3">
      <c r="A5876" s="11"/>
      <c r="B5876" s="11"/>
      <c r="C5876" s="11"/>
      <c r="D5876" s="11"/>
      <c r="E5876" s="15"/>
      <c r="F5876" s="17"/>
      <c r="G5876" s="15"/>
      <c r="H5876" s="17"/>
      <c r="I5876" s="15"/>
      <c r="J5876" s="17"/>
      <c r="K5876" s="15"/>
      <c r="L5876" s="17"/>
      <c r="M5876" s="11"/>
    </row>
    <row r="5877" spans="1:39" ht="30" customHeight="1" x14ac:dyDescent="0.3">
      <c r="A5877" s="14" t="s">
        <v>10323</v>
      </c>
      <c r="B5877" s="14"/>
      <c r="C5877" s="14"/>
      <c r="D5877" s="14"/>
      <c r="E5877" s="16"/>
      <c r="F5877" s="18"/>
      <c r="G5877" s="16"/>
      <c r="H5877" s="18"/>
      <c r="I5877" s="16"/>
      <c r="J5877" s="18"/>
      <c r="K5877" s="16"/>
      <c r="L5877" s="18"/>
      <c r="M5877" s="14"/>
      <c r="N5877" s="5" t="s">
        <v>3336</v>
      </c>
    </row>
    <row r="5878" spans="1:39" ht="30" customHeight="1" x14ac:dyDescent="0.3">
      <c r="A5878" s="10" t="s">
        <v>6095</v>
      </c>
      <c r="B5878" s="10" t="s">
        <v>4714</v>
      </c>
      <c r="C5878" s="10" t="s">
        <v>4715</v>
      </c>
      <c r="D5878" s="11">
        <v>0.22</v>
      </c>
      <c r="E5878" s="15">
        <v>0</v>
      </c>
      <c r="F5878" s="17">
        <f>TRUNC(E5878*D5878,1)</f>
        <v>0</v>
      </c>
      <c r="G5878" s="15">
        <v>239846</v>
      </c>
      <c r="H5878" s="17">
        <f>TRUNC(G5878*D5878,1)</f>
        <v>52766.1</v>
      </c>
      <c r="I5878" s="15">
        <v>0</v>
      </c>
      <c r="J5878" s="17">
        <f>TRUNC(I5878*D5878,1)</f>
        <v>0</v>
      </c>
      <c r="K5878" s="15">
        <f>TRUNC(E5878+G5878+I5878,1)</f>
        <v>239846</v>
      </c>
      <c r="L5878" s="17">
        <f>TRUNC(F5878+H5878+J5878,1)</f>
        <v>52766.1</v>
      </c>
      <c r="M5878" s="10" t="s">
        <v>52</v>
      </c>
      <c r="N5878" s="9" t="s">
        <v>3336</v>
      </c>
      <c r="O5878" s="9" t="s">
        <v>6096</v>
      </c>
      <c r="P5878" s="9" t="s">
        <v>54</v>
      </c>
      <c r="Q5878" s="9" t="s">
        <v>54</v>
      </c>
      <c r="R5878" s="9" t="s">
        <v>67</v>
      </c>
      <c r="S5878" s="1"/>
      <c r="T5878" s="1"/>
      <c r="U5878" s="1"/>
      <c r="V5878" s="1">
        <v>1</v>
      </c>
      <c r="W5878" s="1">
        <v>2</v>
      </c>
      <c r="X5878" s="1"/>
      <c r="Y5878" s="1"/>
      <c r="Z5878" s="1"/>
      <c r="AA5878" s="1"/>
      <c r="AB5878" s="1"/>
      <c r="AC5878" s="1"/>
      <c r="AD5878" s="1"/>
      <c r="AE5878" s="1"/>
      <c r="AF5878" s="1"/>
      <c r="AG5878" s="1"/>
      <c r="AH5878" s="1"/>
      <c r="AI5878" s="1"/>
      <c r="AJ5878" s="9" t="s">
        <v>52</v>
      </c>
      <c r="AK5878" s="9" t="s">
        <v>10325</v>
      </c>
      <c r="AL5878" s="9" t="s">
        <v>52</v>
      </c>
      <c r="AM5878" s="9" t="s">
        <v>52</v>
      </c>
    </row>
    <row r="5879" spans="1:39" ht="30" customHeight="1" x14ac:dyDescent="0.3">
      <c r="A5879" s="10" t="s">
        <v>4727</v>
      </c>
      <c r="B5879" s="10" t="s">
        <v>5875</v>
      </c>
      <c r="C5879" s="10" t="s">
        <v>732</v>
      </c>
      <c r="D5879" s="11">
        <v>1</v>
      </c>
      <c r="E5879" s="15">
        <v>0</v>
      </c>
      <c r="F5879" s="17">
        <f>TRUNC(E5879*D5879,1)</f>
        <v>0</v>
      </c>
      <c r="G5879" s="15">
        <v>0</v>
      </c>
      <c r="H5879" s="17">
        <f>TRUNC(G5879*D5879,1)</f>
        <v>0</v>
      </c>
      <c r="I5879" s="15">
        <f>TRUNC(SUMIF(V5878:V5880, RIGHTB(O5879, 1), H5878:H5880)*U5879, 2)</f>
        <v>4748.9399999999996</v>
      </c>
      <c r="J5879" s="17">
        <f>TRUNC(I5879*D5879,1)</f>
        <v>4748.8999999999996</v>
      </c>
      <c r="K5879" s="15">
        <f>TRUNC(E5879+G5879+I5879,1)</f>
        <v>4748.8999999999996</v>
      </c>
      <c r="L5879" s="17">
        <f>TRUNC(F5879+H5879+J5879,1)</f>
        <v>4748.8999999999996</v>
      </c>
      <c r="M5879" s="10" t="s">
        <v>52</v>
      </c>
      <c r="N5879" s="9" t="s">
        <v>3336</v>
      </c>
      <c r="O5879" s="9" t="s">
        <v>4729</v>
      </c>
      <c r="P5879" s="9" t="s">
        <v>54</v>
      </c>
      <c r="Q5879" s="9" t="s">
        <v>54</v>
      </c>
      <c r="R5879" s="9" t="s">
        <v>54</v>
      </c>
      <c r="S5879" s="1">
        <v>1</v>
      </c>
      <c r="T5879" s="1">
        <v>2</v>
      </c>
      <c r="U5879" s="1">
        <v>0.09</v>
      </c>
      <c r="V5879" s="1"/>
      <c r="W5879" s="1"/>
      <c r="X5879" s="1"/>
      <c r="Y5879" s="1"/>
      <c r="Z5879" s="1"/>
      <c r="AA5879" s="1"/>
      <c r="AB5879" s="1"/>
      <c r="AC5879" s="1"/>
      <c r="AD5879" s="1"/>
      <c r="AE5879" s="1"/>
      <c r="AF5879" s="1"/>
      <c r="AG5879" s="1"/>
      <c r="AH5879" s="1"/>
      <c r="AI5879" s="1"/>
      <c r="AJ5879" s="9" t="s">
        <v>52</v>
      </c>
      <c r="AK5879" s="9" t="s">
        <v>10326</v>
      </c>
      <c r="AL5879" s="9" t="s">
        <v>52</v>
      </c>
      <c r="AM5879" s="9" t="s">
        <v>52</v>
      </c>
    </row>
    <row r="5880" spans="1:39" ht="30" customHeight="1" x14ac:dyDescent="0.3">
      <c r="A5880" s="10" t="s">
        <v>7817</v>
      </c>
      <c r="B5880" s="10" t="s">
        <v>10327</v>
      </c>
      <c r="C5880" s="10" t="s">
        <v>732</v>
      </c>
      <c r="D5880" s="11">
        <v>1</v>
      </c>
      <c r="E5880" s="15">
        <v>0</v>
      </c>
      <c r="F5880" s="17">
        <f>TRUNC(E5880*D5880,1)</f>
        <v>0</v>
      </c>
      <c r="G5880" s="15">
        <f>TRUNC(SUMIF(W5878:W5880, RIGHTB(O5880, 1), H5878:H5880)*U5880, 2)</f>
        <v>39574.57</v>
      </c>
      <c r="H5880" s="17">
        <f>TRUNC(G5880*D5880,1)</f>
        <v>39574.5</v>
      </c>
      <c r="I5880" s="15">
        <v>0</v>
      </c>
      <c r="J5880" s="17">
        <f>TRUNC(I5880*D5880,1)</f>
        <v>0</v>
      </c>
      <c r="K5880" s="15">
        <f>TRUNC(E5880+G5880+I5880,1)</f>
        <v>39574.5</v>
      </c>
      <c r="L5880" s="17">
        <f>TRUNC(F5880+H5880+J5880,1)</f>
        <v>39574.5</v>
      </c>
      <c r="M5880" s="10" t="s">
        <v>52</v>
      </c>
      <c r="N5880" s="9" t="s">
        <v>3336</v>
      </c>
      <c r="O5880" s="9" t="s">
        <v>4733</v>
      </c>
      <c r="P5880" s="9" t="s">
        <v>54</v>
      </c>
      <c r="Q5880" s="9" t="s">
        <v>54</v>
      </c>
      <c r="R5880" s="9" t="s">
        <v>54</v>
      </c>
      <c r="S5880" s="1">
        <v>1</v>
      </c>
      <c r="T5880" s="1">
        <v>1</v>
      </c>
      <c r="U5880" s="1">
        <v>0.75</v>
      </c>
      <c r="V5880" s="1"/>
      <c r="W5880" s="1"/>
      <c r="X5880" s="1"/>
      <c r="Y5880" s="1"/>
      <c r="Z5880" s="1"/>
      <c r="AA5880" s="1"/>
      <c r="AB5880" s="1"/>
      <c r="AC5880" s="1"/>
      <c r="AD5880" s="1"/>
      <c r="AE5880" s="1"/>
      <c r="AF5880" s="1"/>
      <c r="AG5880" s="1"/>
      <c r="AH5880" s="1"/>
      <c r="AI5880" s="1"/>
      <c r="AJ5880" s="9" t="s">
        <v>52</v>
      </c>
      <c r="AK5880" s="9" t="s">
        <v>10328</v>
      </c>
      <c r="AL5880" s="9" t="s">
        <v>52</v>
      </c>
      <c r="AM5880" s="9" t="s">
        <v>52</v>
      </c>
    </row>
    <row r="5881" spans="1:39" ht="30" customHeight="1" x14ac:dyDescent="0.3">
      <c r="A5881" s="10" t="s">
        <v>4735</v>
      </c>
      <c r="B5881" s="10" t="s">
        <v>52</v>
      </c>
      <c r="C5881" s="10" t="s">
        <v>52</v>
      </c>
      <c r="D5881" s="11"/>
      <c r="E5881" s="15"/>
      <c r="F5881" s="17">
        <f>TRUNC(SUMIF(N5878:N5880, N5877, F5878:F5880),0)</f>
        <v>0</v>
      </c>
      <c r="G5881" s="15"/>
      <c r="H5881" s="17">
        <f>TRUNC(SUMIF(N5878:N5880, N5877, H5878:H5880),0)</f>
        <v>92340</v>
      </c>
      <c r="I5881" s="15"/>
      <c r="J5881" s="17">
        <f>TRUNC(SUMIF(N5878:N5880, N5877, J5878:J5880),0)</f>
        <v>4748</v>
      </c>
      <c r="K5881" s="15"/>
      <c r="L5881" s="17">
        <f>F5881+H5881+J5881</f>
        <v>97088</v>
      </c>
      <c r="M5881" s="10" t="s">
        <v>52</v>
      </c>
      <c r="N5881" s="9" t="s">
        <v>4736</v>
      </c>
      <c r="O5881" s="9" t="s">
        <v>4736</v>
      </c>
      <c r="P5881" s="9" t="s">
        <v>52</v>
      </c>
      <c r="Q5881" s="9" t="s">
        <v>52</v>
      </c>
      <c r="R5881" s="9" t="s">
        <v>52</v>
      </c>
      <c r="S5881" s="1"/>
      <c r="T5881" s="1"/>
      <c r="U5881" s="1"/>
      <c r="V5881" s="1"/>
      <c r="W5881" s="1"/>
      <c r="X5881" s="1"/>
      <c r="Y5881" s="1"/>
      <c r="Z5881" s="1"/>
      <c r="AA5881" s="1"/>
      <c r="AB5881" s="1"/>
      <c r="AC5881" s="1"/>
      <c r="AD5881" s="1"/>
      <c r="AE5881" s="1"/>
      <c r="AF5881" s="1"/>
      <c r="AG5881" s="1"/>
      <c r="AH5881" s="1"/>
      <c r="AI5881" s="1"/>
      <c r="AJ5881" s="9" t="s">
        <v>52</v>
      </c>
      <c r="AK5881" s="9" t="s">
        <v>52</v>
      </c>
      <c r="AL5881" s="9" t="s">
        <v>52</v>
      </c>
      <c r="AM5881" s="9" t="s">
        <v>52</v>
      </c>
    </row>
    <row r="5882" spans="1:39" ht="30" customHeight="1" x14ac:dyDescent="0.3">
      <c r="A5882" s="11"/>
      <c r="B5882" s="11"/>
      <c r="C5882" s="11"/>
      <c r="D5882" s="11"/>
      <c r="E5882" s="15"/>
      <c r="F5882" s="17"/>
      <c r="G5882" s="15"/>
      <c r="H5882" s="17"/>
      <c r="I5882" s="15"/>
      <c r="J5882" s="17"/>
      <c r="K5882" s="15"/>
      <c r="L5882" s="17"/>
      <c r="M5882" s="11"/>
    </row>
    <row r="5883" spans="1:39" ht="30" customHeight="1" x14ac:dyDescent="0.3">
      <c r="A5883" s="14" t="s">
        <v>10329</v>
      </c>
      <c r="B5883" s="14"/>
      <c r="C5883" s="14"/>
      <c r="D5883" s="14"/>
      <c r="E5883" s="16"/>
      <c r="F5883" s="18"/>
      <c r="G5883" s="16"/>
      <c r="H5883" s="18"/>
      <c r="I5883" s="16"/>
      <c r="J5883" s="18"/>
      <c r="K5883" s="16"/>
      <c r="L5883" s="18"/>
      <c r="M5883" s="14"/>
      <c r="N5883" s="5" t="s">
        <v>3338</v>
      </c>
    </row>
    <row r="5884" spans="1:39" ht="30" customHeight="1" x14ac:dyDescent="0.3">
      <c r="A5884" s="10" t="s">
        <v>6095</v>
      </c>
      <c r="B5884" s="10" t="s">
        <v>4714</v>
      </c>
      <c r="C5884" s="10" t="s">
        <v>4715</v>
      </c>
      <c r="D5884" s="11">
        <v>2.2000000000000001E-3</v>
      </c>
      <c r="E5884" s="15">
        <v>0</v>
      </c>
      <c r="F5884" s="17">
        <f>TRUNC(E5884*D5884,1)</f>
        <v>0</v>
      </c>
      <c r="G5884" s="15">
        <v>239846</v>
      </c>
      <c r="H5884" s="17">
        <f>TRUNC(G5884*D5884,1)</f>
        <v>527.6</v>
      </c>
      <c r="I5884" s="15">
        <v>0</v>
      </c>
      <c r="J5884" s="17">
        <f>TRUNC(I5884*D5884,1)</f>
        <v>0</v>
      </c>
      <c r="K5884" s="15">
        <f>TRUNC(E5884+G5884+I5884,1)</f>
        <v>239846</v>
      </c>
      <c r="L5884" s="17">
        <f>TRUNC(F5884+H5884+J5884,1)</f>
        <v>527.6</v>
      </c>
      <c r="M5884" s="10" t="s">
        <v>52</v>
      </c>
      <c r="N5884" s="9" t="s">
        <v>3338</v>
      </c>
      <c r="O5884" s="9" t="s">
        <v>6096</v>
      </c>
      <c r="P5884" s="9" t="s">
        <v>54</v>
      </c>
      <c r="Q5884" s="9" t="s">
        <v>54</v>
      </c>
      <c r="R5884" s="9" t="s">
        <v>67</v>
      </c>
      <c r="S5884" s="1"/>
      <c r="T5884" s="1"/>
      <c r="U5884" s="1"/>
      <c r="V5884" s="1">
        <v>1</v>
      </c>
      <c r="W5884" s="1"/>
      <c r="X5884" s="1"/>
      <c r="Y5884" s="1"/>
      <c r="Z5884" s="1"/>
      <c r="AA5884" s="1"/>
      <c r="AB5884" s="1"/>
      <c r="AC5884" s="1"/>
      <c r="AD5884" s="1"/>
      <c r="AE5884" s="1"/>
      <c r="AF5884" s="1"/>
      <c r="AG5884" s="1"/>
      <c r="AH5884" s="1"/>
      <c r="AI5884" s="1"/>
      <c r="AJ5884" s="9" t="s">
        <v>52</v>
      </c>
      <c r="AK5884" s="9" t="s">
        <v>10331</v>
      </c>
      <c r="AL5884" s="9" t="s">
        <v>52</v>
      </c>
      <c r="AM5884" s="9" t="s">
        <v>52</v>
      </c>
    </row>
    <row r="5885" spans="1:39" ht="30" customHeight="1" x14ac:dyDescent="0.3">
      <c r="A5885" s="10" t="s">
        <v>4727</v>
      </c>
      <c r="B5885" s="10" t="s">
        <v>5875</v>
      </c>
      <c r="C5885" s="10" t="s">
        <v>732</v>
      </c>
      <c r="D5885" s="11">
        <v>1</v>
      </c>
      <c r="E5885" s="15">
        <v>0</v>
      </c>
      <c r="F5885" s="17">
        <f>TRUNC(E5885*D5885,1)</f>
        <v>0</v>
      </c>
      <c r="G5885" s="15">
        <v>0</v>
      </c>
      <c r="H5885" s="17">
        <f>TRUNC(G5885*D5885,1)</f>
        <v>0</v>
      </c>
      <c r="I5885" s="15">
        <f>TRUNC(SUMIF(V5884:V5885, RIGHTB(O5885, 1), H5884:H5885)*U5885, 2)</f>
        <v>47.48</v>
      </c>
      <c r="J5885" s="17">
        <f>TRUNC(I5885*D5885,1)</f>
        <v>47.4</v>
      </c>
      <c r="K5885" s="15">
        <f>TRUNC(E5885+G5885+I5885,1)</f>
        <v>47.4</v>
      </c>
      <c r="L5885" s="17">
        <f>TRUNC(F5885+H5885+J5885,1)</f>
        <v>47.4</v>
      </c>
      <c r="M5885" s="10" t="s">
        <v>52</v>
      </c>
      <c r="N5885" s="9" t="s">
        <v>3338</v>
      </c>
      <c r="O5885" s="9" t="s">
        <v>4729</v>
      </c>
      <c r="P5885" s="9" t="s">
        <v>54</v>
      </c>
      <c r="Q5885" s="9" t="s">
        <v>54</v>
      </c>
      <c r="R5885" s="9" t="s">
        <v>54</v>
      </c>
      <c r="S5885" s="1">
        <v>1</v>
      </c>
      <c r="T5885" s="1">
        <v>2</v>
      </c>
      <c r="U5885" s="1">
        <v>0.09</v>
      </c>
      <c r="V5885" s="1"/>
      <c r="W5885" s="1"/>
      <c r="X5885" s="1"/>
      <c r="Y5885" s="1"/>
      <c r="Z5885" s="1"/>
      <c r="AA5885" s="1"/>
      <c r="AB5885" s="1"/>
      <c r="AC5885" s="1"/>
      <c r="AD5885" s="1"/>
      <c r="AE5885" s="1"/>
      <c r="AF5885" s="1"/>
      <c r="AG5885" s="1"/>
      <c r="AH5885" s="1"/>
      <c r="AI5885" s="1"/>
      <c r="AJ5885" s="9" t="s">
        <v>52</v>
      </c>
      <c r="AK5885" s="9" t="s">
        <v>10332</v>
      </c>
      <c r="AL5885" s="9" t="s">
        <v>52</v>
      </c>
      <c r="AM5885" s="9" t="s">
        <v>52</v>
      </c>
    </row>
    <row r="5886" spans="1:39" ht="30" customHeight="1" x14ac:dyDescent="0.3">
      <c r="A5886" s="10" t="s">
        <v>4735</v>
      </c>
      <c r="B5886" s="10" t="s">
        <v>52</v>
      </c>
      <c r="C5886" s="10" t="s">
        <v>52</v>
      </c>
      <c r="D5886" s="11"/>
      <c r="E5886" s="15"/>
      <c r="F5886" s="17">
        <f>TRUNC(SUMIF(N5884:N5885, N5883, F5884:F5885),0)</f>
        <v>0</v>
      </c>
      <c r="G5886" s="15"/>
      <c r="H5886" s="17">
        <f>TRUNC(SUMIF(N5884:N5885, N5883, H5884:H5885),0)</f>
        <v>527</v>
      </c>
      <c r="I5886" s="15"/>
      <c r="J5886" s="17">
        <f>TRUNC(SUMIF(N5884:N5885, N5883, J5884:J5885),0)</f>
        <v>47</v>
      </c>
      <c r="K5886" s="15"/>
      <c r="L5886" s="17">
        <f>F5886+H5886+J5886</f>
        <v>574</v>
      </c>
      <c r="M5886" s="10" t="s">
        <v>52</v>
      </c>
      <c r="N5886" s="9" t="s">
        <v>4736</v>
      </c>
      <c r="O5886" s="9" t="s">
        <v>4736</v>
      </c>
      <c r="P5886" s="9" t="s">
        <v>52</v>
      </c>
      <c r="Q5886" s="9" t="s">
        <v>52</v>
      </c>
      <c r="R5886" s="9" t="s">
        <v>52</v>
      </c>
      <c r="S5886" s="1"/>
      <c r="T5886" s="1"/>
      <c r="U5886" s="1"/>
      <c r="V5886" s="1"/>
      <c r="W5886" s="1"/>
      <c r="X5886" s="1"/>
      <c r="Y5886" s="1"/>
      <c r="Z5886" s="1"/>
      <c r="AA5886" s="1"/>
      <c r="AB5886" s="1"/>
      <c r="AC5886" s="1"/>
      <c r="AD5886" s="1"/>
      <c r="AE5886" s="1"/>
      <c r="AF5886" s="1"/>
      <c r="AG5886" s="1"/>
      <c r="AH5886" s="1"/>
      <c r="AI5886" s="1"/>
      <c r="AJ5886" s="9" t="s">
        <v>52</v>
      </c>
      <c r="AK5886" s="9" t="s">
        <v>52</v>
      </c>
      <c r="AL5886" s="9" t="s">
        <v>52</v>
      </c>
      <c r="AM5886" s="9" t="s">
        <v>52</v>
      </c>
    </row>
    <row r="5887" spans="1:39" ht="30" customHeight="1" x14ac:dyDescent="0.3">
      <c r="A5887" s="11"/>
      <c r="B5887" s="11"/>
      <c r="C5887" s="11"/>
      <c r="D5887" s="11"/>
      <c r="E5887" s="15"/>
      <c r="F5887" s="17"/>
      <c r="G5887" s="15"/>
      <c r="H5887" s="17"/>
      <c r="I5887" s="15"/>
      <c r="J5887" s="17"/>
      <c r="K5887" s="15"/>
      <c r="L5887" s="17"/>
      <c r="M5887" s="11"/>
    </row>
    <row r="5888" spans="1:39" ht="30" customHeight="1" x14ac:dyDescent="0.3">
      <c r="A5888" s="14" t="s">
        <v>10333</v>
      </c>
      <c r="B5888" s="14"/>
      <c r="C5888" s="14"/>
      <c r="D5888" s="14"/>
      <c r="E5888" s="16"/>
      <c r="F5888" s="18"/>
      <c r="G5888" s="16"/>
      <c r="H5888" s="18"/>
      <c r="I5888" s="16"/>
      <c r="J5888" s="18"/>
      <c r="K5888" s="16"/>
      <c r="L5888" s="18"/>
      <c r="M5888" s="14"/>
      <c r="N5888" s="5" t="s">
        <v>3340</v>
      </c>
    </row>
    <row r="5889" spans="1:39" ht="30" customHeight="1" x14ac:dyDescent="0.3">
      <c r="A5889" s="10" t="s">
        <v>6095</v>
      </c>
      <c r="B5889" s="10" t="s">
        <v>4714</v>
      </c>
      <c r="C5889" s="10" t="s">
        <v>4715</v>
      </c>
      <c r="D5889" s="11">
        <v>2.2000000000000001E-3</v>
      </c>
      <c r="E5889" s="15">
        <v>0</v>
      </c>
      <c r="F5889" s="17">
        <f>TRUNC(E5889*D5889,1)</f>
        <v>0</v>
      </c>
      <c r="G5889" s="15">
        <v>239846</v>
      </c>
      <c r="H5889" s="17">
        <f>TRUNC(G5889*D5889,1)</f>
        <v>527.6</v>
      </c>
      <c r="I5889" s="15">
        <v>0</v>
      </c>
      <c r="J5889" s="17">
        <f>TRUNC(I5889*D5889,1)</f>
        <v>0</v>
      </c>
      <c r="K5889" s="15">
        <f>TRUNC(E5889+G5889+I5889,1)</f>
        <v>239846</v>
      </c>
      <c r="L5889" s="17">
        <f>TRUNC(F5889+H5889+J5889,1)</f>
        <v>527.6</v>
      </c>
      <c r="M5889" s="10" t="s">
        <v>52</v>
      </c>
      <c r="N5889" s="9" t="s">
        <v>3340</v>
      </c>
      <c r="O5889" s="9" t="s">
        <v>6096</v>
      </c>
      <c r="P5889" s="9" t="s">
        <v>54</v>
      </c>
      <c r="Q5889" s="9" t="s">
        <v>54</v>
      </c>
      <c r="R5889" s="9" t="s">
        <v>67</v>
      </c>
      <c r="S5889" s="1"/>
      <c r="T5889" s="1"/>
      <c r="U5889" s="1"/>
      <c r="V5889" s="1">
        <v>1</v>
      </c>
      <c r="W5889" s="1">
        <v>2</v>
      </c>
      <c r="X5889" s="1"/>
      <c r="Y5889" s="1"/>
      <c r="Z5889" s="1"/>
      <c r="AA5889" s="1"/>
      <c r="AB5889" s="1"/>
      <c r="AC5889" s="1"/>
      <c r="AD5889" s="1"/>
      <c r="AE5889" s="1"/>
      <c r="AF5889" s="1"/>
      <c r="AG5889" s="1"/>
      <c r="AH5889" s="1"/>
      <c r="AI5889" s="1"/>
      <c r="AJ5889" s="9" t="s">
        <v>52</v>
      </c>
      <c r="AK5889" s="9" t="s">
        <v>10335</v>
      </c>
      <c r="AL5889" s="9" t="s">
        <v>52</v>
      </c>
      <c r="AM5889" s="9" t="s">
        <v>52</v>
      </c>
    </row>
    <row r="5890" spans="1:39" ht="30" customHeight="1" x14ac:dyDescent="0.3">
      <c r="A5890" s="10" t="s">
        <v>4727</v>
      </c>
      <c r="B5890" s="10" t="s">
        <v>5875</v>
      </c>
      <c r="C5890" s="10" t="s">
        <v>732</v>
      </c>
      <c r="D5890" s="11">
        <v>1</v>
      </c>
      <c r="E5890" s="15">
        <v>0</v>
      </c>
      <c r="F5890" s="17">
        <f>TRUNC(E5890*D5890,1)</f>
        <v>0</v>
      </c>
      <c r="G5890" s="15">
        <v>0</v>
      </c>
      <c r="H5890" s="17">
        <f>TRUNC(G5890*D5890,1)</f>
        <v>0</v>
      </c>
      <c r="I5890" s="15">
        <f>TRUNC(SUMIF(V5889:V5891, RIGHTB(O5890, 1), H5889:H5891)*U5890, 2)</f>
        <v>47.48</v>
      </c>
      <c r="J5890" s="17">
        <f>TRUNC(I5890*D5890,1)</f>
        <v>47.4</v>
      </c>
      <c r="K5890" s="15">
        <f>TRUNC(E5890+G5890+I5890,1)</f>
        <v>47.4</v>
      </c>
      <c r="L5890" s="17">
        <f>TRUNC(F5890+H5890+J5890,1)</f>
        <v>47.4</v>
      </c>
      <c r="M5890" s="10" t="s">
        <v>52</v>
      </c>
      <c r="N5890" s="9" t="s">
        <v>3340</v>
      </c>
      <c r="O5890" s="9" t="s">
        <v>4729</v>
      </c>
      <c r="P5890" s="9" t="s">
        <v>54</v>
      </c>
      <c r="Q5890" s="9" t="s">
        <v>54</v>
      </c>
      <c r="R5890" s="9" t="s">
        <v>54</v>
      </c>
      <c r="S5890" s="1">
        <v>1</v>
      </c>
      <c r="T5890" s="1">
        <v>2</v>
      </c>
      <c r="U5890" s="1">
        <v>0.09</v>
      </c>
      <c r="V5890" s="1"/>
      <c r="W5890" s="1"/>
      <c r="X5890" s="1"/>
      <c r="Y5890" s="1"/>
      <c r="Z5890" s="1"/>
      <c r="AA5890" s="1"/>
      <c r="AB5890" s="1"/>
      <c r="AC5890" s="1"/>
      <c r="AD5890" s="1"/>
      <c r="AE5890" s="1"/>
      <c r="AF5890" s="1"/>
      <c r="AG5890" s="1"/>
      <c r="AH5890" s="1"/>
      <c r="AI5890" s="1"/>
      <c r="AJ5890" s="9" t="s">
        <v>52</v>
      </c>
      <c r="AK5890" s="9" t="s">
        <v>10336</v>
      </c>
      <c r="AL5890" s="9" t="s">
        <v>52</v>
      </c>
      <c r="AM5890" s="9" t="s">
        <v>52</v>
      </c>
    </row>
    <row r="5891" spans="1:39" ht="30" customHeight="1" x14ac:dyDescent="0.3">
      <c r="A5891" s="10" t="s">
        <v>7817</v>
      </c>
      <c r="B5891" s="10" t="s">
        <v>10327</v>
      </c>
      <c r="C5891" s="10" t="s">
        <v>732</v>
      </c>
      <c r="D5891" s="11">
        <v>1</v>
      </c>
      <c r="E5891" s="15">
        <v>0</v>
      </c>
      <c r="F5891" s="17">
        <f>TRUNC(E5891*D5891,1)</f>
        <v>0</v>
      </c>
      <c r="G5891" s="15">
        <f>TRUNC(SUMIF(W5889:W5891, RIGHTB(O5891, 1), H5889:H5891)*U5891, 2)</f>
        <v>395.7</v>
      </c>
      <c r="H5891" s="17">
        <f>TRUNC(G5891*D5891,1)</f>
        <v>395.7</v>
      </c>
      <c r="I5891" s="15">
        <v>0</v>
      </c>
      <c r="J5891" s="17">
        <f>TRUNC(I5891*D5891,1)</f>
        <v>0</v>
      </c>
      <c r="K5891" s="15">
        <f>TRUNC(E5891+G5891+I5891,1)</f>
        <v>395.7</v>
      </c>
      <c r="L5891" s="17">
        <f>TRUNC(F5891+H5891+J5891,1)</f>
        <v>395.7</v>
      </c>
      <c r="M5891" s="10" t="s">
        <v>52</v>
      </c>
      <c r="N5891" s="9" t="s">
        <v>3340</v>
      </c>
      <c r="O5891" s="9" t="s">
        <v>4733</v>
      </c>
      <c r="P5891" s="9" t="s">
        <v>54</v>
      </c>
      <c r="Q5891" s="9" t="s">
        <v>54</v>
      </c>
      <c r="R5891" s="9" t="s">
        <v>54</v>
      </c>
      <c r="S5891" s="1">
        <v>1</v>
      </c>
      <c r="T5891" s="1">
        <v>1</v>
      </c>
      <c r="U5891" s="1">
        <v>0.75</v>
      </c>
      <c r="V5891" s="1"/>
      <c r="W5891" s="1"/>
      <c r="X5891" s="1"/>
      <c r="Y5891" s="1"/>
      <c r="Z5891" s="1"/>
      <c r="AA5891" s="1"/>
      <c r="AB5891" s="1"/>
      <c r="AC5891" s="1"/>
      <c r="AD5891" s="1"/>
      <c r="AE5891" s="1"/>
      <c r="AF5891" s="1"/>
      <c r="AG5891" s="1"/>
      <c r="AH5891" s="1"/>
      <c r="AI5891" s="1"/>
      <c r="AJ5891" s="9" t="s">
        <v>52</v>
      </c>
      <c r="AK5891" s="9" t="s">
        <v>10337</v>
      </c>
      <c r="AL5891" s="9" t="s">
        <v>52</v>
      </c>
      <c r="AM5891" s="9" t="s">
        <v>52</v>
      </c>
    </row>
    <row r="5892" spans="1:39" ht="30" customHeight="1" x14ac:dyDescent="0.3">
      <c r="A5892" s="10" t="s">
        <v>4735</v>
      </c>
      <c r="B5892" s="10" t="s">
        <v>52</v>
      </c>
      <c r="C5892" s="10" t="s">
        <v>52</v>
      </c>
      <c r="D5892" s="11"/>
      <c r="E5892" s="15"/>
      <c r="F5892" s="17">
        <f>TRUNC(SUMIF(N5889:N5891, N5888, F5889:F5891),0)</f>
        <v>0</v>
      </c>
      <c r="G5892" s="15"/>
      <c r="H5892" s="17">
        <f>TRUNC(SUMIF(N5889:N5891, N5888, H5889:H5891),0)</f>
        <v>923</v>
      </c>
      <c r="I5892" s="15"/>
      <c r="J5892" s="17">
        <f>TRUNC(SUMIF(N5889:N5891, N5888, J5889:J5891),0)</f>
        <v>47</v>
      </c>
      <c r="K5892" s="15"/>
      <c r="L5892" s="17">
        <f>F5892+H5892+J5892</f>
        <v>970</v>
      </c>
      <c r="M5892" s="10" t="s">
        <v>52</v>
      </c>
      <c r="N5892" s="9" t="s">
        <v>4736</v>
      </c>
      <c r="O5892" s="9" t="s">
        <v>4736</v>
      </c>
      <c r="P5892" s="9" t="s">
        <v>52</v>
      </c>
      <c r="Q5892" s="9" t="s">
        <v>52</v>
      </c>
      <c r="R5892" s="9" t="s">
        <v>52</v>
      </c>
      <c r="S5892" s="1"/>
      <c r="T5892" s="1"/>
      <c r="U5892" s="1"/>
      <c r="V5892" s="1"/>
      <c r="W5892" s="1"/>
      <c r="X5892" s="1"/>
      <c r="Y5892" s="1"/>
      <c r="Z5892" s="1"/>
      <c r="AA5892" s="1"/>
      <c r="AB5892" s="1"/>
      <c r="AC5892" s="1"/>
      <c r="AD5892" s="1"/>
      <c r="AE5892" s="1"/>
      <c r="AF5892" s="1"/>
      <c r="AG5892" s="1"/>
      <c r="AH5892" s="1"/>
      <c r="AI5892" s="1"/>
      <c r="AJ5892" s="9" t="s">
        <v>52</v>
      </c>
      <c r="AK5892" s="9" t="s">
        <v>52</v>
      </c>
      <c r="AL5892" s="9" t="s">
        <v>52</v>
      </c>
      <c r="AM5892" s="9" t="s">
        <v>52</v>
      </c>
    </row>
    <row r="5893" spans="1:39" ht="30" customHeight="1" x14ac:dyDescent="0.3">
      <c r="A5893" s="11"/>
      <c r="B5893" s="11"/>
      <c r="C5893" s="11"/>
      <c r="D5893" s="11"/>
      <c r="E5893" s="15"/>
      <c r="F5893" s="17"/>
      <c r="G5893" s="15"/>
      <c r="H5893" s="17"/>
      <c r="I5893" s="15"/>
      <c r="J5893" s="17"/>
      <c r="K5893" s="15"/>
      <c r="L5893" s="17"/>
      <c r="M5893" s="11"/>
    </row>
    <row r="5894" spans="1:39" ht="30" customHeight="1" x14ac:dyDescent="0.3">
      <c r="A5894" s="14" t="s">
        <v>10338</v>
      </c>
      <c r="B5894" s="14"/>
      <c r="C5894" s="14"/>
      <c r="D5894" s="14"/>
      <c r="E5894" s="16"/>
      <c r="F5894" s="18"/>
      <c r="G5894" s="16"/>
      <c r="H5894" s="18"/>
      <c r="I5894" s="16"/>
      <c r="J5894" s="18"/>
      <c r="K5894" s="16"/>
      <c r="L5894" s="18"/>
      <c r="M5894" s="14"/>
      <c r="N5894" s="5" t="s">
        <v>3345</v>
      </c>
    </row>
    <row r="5895" spans="1:39" ht="30" customHeight="1" x14ac:dyDescent="0.3">
      <c r="A5895" s="10" t="s">
        <v>6095</v>
      </c>
      <c r="B5895" s="10" t="s">
        <v>4714</v>
      </c>
      <c r="C5895" s="10" t="s">
        <v>4715</v>
      </c>
      <c r="D5895" s="11">
        <v>0.14000000000000001</v>
      </c>
      <c r="E5895" s="15">
        <v>0</v>
      </c>
      <c r="F5895" s="17">
        <f>TRUNC(E5895*D5895,1)</f>
        <v>0</v>
      </c>
      <c r="G5895" s="15">
        <v>239846</v>
      </c>
      <c r="H5895" s="17">
        <f>TRUNC(G5895*D5895,1)</f>
        <v>33578.400000000001</v>
      </c>
      <c r="I5895" s="15">
        <v>0</v>
      </c>
      <c r="J5895" s="17">
        <f>TRUNC(I5895*D5895,1)</f>
        <v>0</v>
      </c>
      <c r="K5895" s="15">
        <f>TRUNC(E5895+G5895+I5895,1)</f>
        <v>239846</v>
      </c>
      <c r="L5895" s="17">
        <f>TRUNC(F5895+H5895+J5895,1)</f>
        <v>33578.400000000001</v>
      </c>
      <c r="M5895" s="10" t="s">
        <v>52</v>
      </c>
      <c r="N5895" s="9" t="s">
        <v>3345</v>
      </c>
      <c r="O5895" s="9" t="s">
        <v>6096</v>
      </c>
      <c r="P5895" s="9" t="s">
        <v>54</v>
      </c>
      <c r="Q5895" s="9" t="s">
        <v>54</v>
      </c>
      <c r="R5895" s="9" t="s">
        <v>67</v>
      </c>
      <c r="S5895" s="1"/>
      <c r="T5895" s="1"/>
      <c r="U5895" s="1"/>
      <c r="V5895" s="1"/>
      <c r="W5895" s="1"/>
      <c r="X5895" s="1"/>
      <c r="Y5895" s="1"/>
      <c r="Z5895" s="1"/>
      <c r="AA5895" s="1"/>
      <c r="AB5895" s="1"/>
      <c r="AC5895" s="1"/>
      <c r="AD5895" s="1"/>
      <c r="AE5895" s="1"/>
      <c r="AF5895" s="1"/>
      <c r="AG5895" s="1"/>
      <c r="AH5895" s="1"/>
      <c r="AI5895" s="1"/>
      <c r="AJ5895" s="9" t="s">
        <v>52</v>
      </c>
      <c r="AK5895" s="9" t="s">
        <v>10341</v>
      </c>
      <c r="AL5895" s="9" t="s">
        <v>52</v>
      </c>
      <c r="AM5895" s="9" t="s">
        <v>52</v>
      </c>
    </row>
    <row r="5896" spans="1:39" ht="30" customHeight="1" x14ac:dyDescent="0.3">
      <c r="A5896" s="10" t="s">
        <v>4735</v>
      </c>
      <c r="B5896" s="10" t="s">
        <v>52</v>
      </c>
      <c r="C5896" s="10" t="s">
        <v>52</v>
      </c>
      <c r="D5896" s="11"/>
      <c r="E5896" s="15"/>
      <c r="F5896" s="17">
        <f>TRUNC(SUMIF(N5895:N5895, N5894, F5895:F5895),0)</f>
        <v>0</v>
      </c>
      <c r="G5896" s="15"/>
      <c r="H5896" s="17">
        <f>TRUNC(SUMIF(N5895:N5895, N5894, H5895:H5895),0)</f>
        <v>33578</v>
      </c>
      <c r="I5896" s="15"/>
      <c r="J5896" s="17">
        <f>TRUNC(SUMIF(N5895:N5895, N5894, J5895:J5895),0)</f>
        <v>0</v>
      </c>
      <c r="K5896" s="15"/>
      <c r="L5896" s="17">
        <f>F5896+H5896+J5896</f>
        <v>33578</v>
      </c>
      <c r="M5896" s="10" t="s">
        <v>52</v>
      </c>
      <c r="N5896" s="9" t="s">
        <v>4736</v>
      </c>
      <c r="O5896" s="9" t="s">
        <v>4736</v>
      </c>
      <c r="P5896" s="9" t="s">
        <v>52</v>
      </c>
      <c r="Q5896" s="9" t="s">
        <v>52</v>
      </c>
      <c r="R5896" s="9" t="s">
        <v>52</v>
      </c>
      <c r="S5896" s="1"/>
      <c r="T5896" s="1"/>
      <c r="U5896" s="1"/>
      <c r="V5896" s="1"/>
      <c r="W5896" s="1"/>
      <c r="X5896" s="1"/>
      <c r="Y5896" s="1"/>
      <c r="Z5896" s="1"/>
      <c r="AA5896" s="1"/>
      <c r="AB5896" s="1"/>
      <c r="AC5896" s="1"/>
      <c r="AD5896" s="1"/>
      <c r="AE5896" s="1"/>
      <c r="AF5896" s="1"/>
      <c r="AG5896" s="1"/>
      <c r="AH5896" s="1"/>
      <c r="AI5896" s="1"/>
      <c r="AJ5896" s="9" t="s">
        <v>52</v>
      </c>
      <c r="AK5896" s="9" t="s">
        <v>52</v>
      </c>
      <c r="AL5896" s="9" t="s">
        <v>52</v>
      </c>
      <c r="AM5896" s="9" t="s">
        <v>52</v>
      </c>
    </row>
    <row r="5897" spans="1:39" ht="30" customHeight="1" x14ac:dyDescent="0.3">
      <c r="A5897" s="11"/>
      <c r="B5897" s="11"/>
      <c r="C5897" s="11"/>
      <c r="D5897" s="11"/>
      <c r="E5897" s="15"/>
      <c r="F5897" s="17"/>
      <c r="G5897" s="15"/>
      <c r="H5897" s="17"/>
      <c r="I5897" s="15"/>
      <c r="J5897" s="17"/>
      <c r="K5897" s="15"/>
      <c r="L5897" s="17"/>
      <c r="M5897" s="11"/>
    </row>
    <row r="5898" spans="1:39" ht="30" customHeight="1" x14ac:dyDescent="0.3">
      <c r="A5898" s="14" t="s">
        <v>10342</v>
      </c>
      <c r="B5898" s="14"/>
      <c r="C5898" s="14"/>
      <c r="D5898" s="14"/>
      <c r="E5898" s="16"/>
      <c r="F5898" s="18"/>
      <c r="G5898" s="16"/>
      <c r="H5898" s="18"/>
      <c r="I5898" s="16"/>
      <c r="J5898" s="18"/>
      <c r="K5898" s="16"/>
      <c r="L5898" s="18"/>
      <c r="M5898" s="14"/>
      <c r="N5898" s="5" t="s">
        <v>3347</v>
      </c>
    </row>
    <row r="5899" spans="1:39" ht="30" customHeight="1" x14ac:dyDescent="0.3">
      <c r="A5899" s="10" t="s">
        <v>6095</v>
      </c>
      <c r="B5899" s="10" t="s">
        <v>4714</v>
      </c>
      <c r="C5899" s="10" t="s">
        <v>4715</v>
      </c>
      <c r="D5899" s="11">
        <v>1.4E-2</v>
      </c>
      <c r="E5899" s="15">
        <v>0</v>
      </c>
      <c r="F5899" s="17">
        <f>TRUNC(E5899*D5899,1)</f>
        <v>0</v>
      </c>
      <c r="G5899" s="15">
        <v>239846</v>
      </c>
      <c r="H5899" s="17">
        <f>TRUNC(G5899*D5899,1)</f>
        <v>3357.8</v>
      </c>
      <c r="I5899" s="15">
        <v>0</v>
      </c>
      <c r="J5899" s="17">
        <f>TRUNC(I5899*D5899,1)</f>
        <v>0</v>
      </c>
      <c r="K5899" s="15">
        <f>TRUNC(E5899+G5899+I5899,1)</f>
        <v>239846</v>
      </c>
      <c r="L5899" s="17">
        <f>TRUNC(F5899+H5899+J5899,1)</f>
        <v>3357.8</v>
      </c>
      <c r="M5899" s="10" t="s">
        <v>52</v>
      </c>
      <c r="N5899" s="9" t="s">
        <v>3347</v>
      </c>
      <c r="O5899" s="9" t="s">
        <v>6096</v>
      </c>
      <c r="P5899" s="9" t="s">
        <v>54</v>
      </c>
      <c r="Q5899" s="9" t="s">
        <v>54</v>
      </c>
      <c r="R5899" s="9" t="s">
        <v>67</v>
      </c>
      <c r="S5899" s="1"/>
      <c r="T5899" s="1"/>
      <c r="U5899" s="1"/>
      <c r="V5899" s="1"/>
      <c r="W5899" s="1"/>
      <c r="X5899" s="1"/>
      <c r="Y5899" s="1"/>
      <c r="Z5899" s="1"/>
      <c r="AA5899" s="1"/>
      <c r="AB5899" s="1"/>
      <c r="AC5899" s="1"/>
      <c r="AD5899" s="1"/>
      <c r="AE5899" s="1"/>
      <c r="AF5899" s="1"/>
      <c r="AG5899" s="1"/>
      <c r="AH5899" s="1"/>
      <c r="AI5899" s="1"/>
      <c r="AJ5899" s="9" t="s">
        <v>52</v>
      </c>
      <c r="AK5899" s="9" t="s">
        <v>10344</v>
      </c>
      <c r="AL5899" s="9" t="s">
        <v>52</v>
      </c>
      <c r="AM5899" s="9" t="s">
        <v>52</v>
      </c>
    </row>
    <row r="5900" spans="1:39" ht="30" customHeight="1" x14ac:dyDescent="0.3">
      <c r="A5900" s="10" t="s">
        <v>4735</v>
      </c>
      <c r="B5900" s="10" t="s">
        <v>52</v>
      </c>
      <c r="C5900" s="10" t="s">
        <v>52</v>
      </c>
      <c r="D5900" s="11"/>
      <c r="E5900" s="15"/>
      <c r="F5900" s="17">
        <f>TRUNC(SUMIF(N5899:N5899, N5898, F5899:F5899),0)</f>
        <v>0</v>
      </c>
      <c r="G5900" s="15"/>
      <c r="H5900" s="17">
        <f>TRUNC(SUMIF(N5899:N5899, N5898, H5899:H5899),0)</f>
        <v>3357</v>
      </c>
      <c r="I5900" s="15"/>
      <c r="J5900" s="17">
        <f>TRUNC(SUMIF(N5899:N5899, N5898, J5899:J5899),0)</f>
        <v>0</v>
      </c>
      <c r="K5900" s="15"/>
      <c r="L5900" s="17">
        <f>F5900+H5900+J5900</f>
        <v>3357</v>
      </c>
      <c r="M5900" s="10" t="s">
        <v>52</v>
      </c>
      <c r="N5900" s="9" t="s">
        <v>4736</v>
      </c>
      <c r="O5900" s="9" t="s">
        <v>4736</v>
      </c>
      <c r="P5900" s="9" t="s">
        <v>52</v>
      </c>
      <c r="Q5900" s="9" t="s">
        <v>52</v>
      </c>
      <c r="R5900" s="9" t="s">
        <v>52</v>
      </c>
      <c r="S5900" s="1"/>
      <c r="T5900" s="1"/>
      <c r="U5900" s="1"/>
      <c r="V5900" s="1"/>
      <c r="W5900" s="1"/>
      <c r="X5900" s="1"/>
      <c r="Y5900" s="1"/>
      <c r="Z5900" s="1"/>
      <c r="AA5900" s="1"/>
      <c r="AB5900" s="1"/>
      <c r="AC5900" s="1"/>
      <c r="AD5900" s="1"/>
      <c r="AE5900" s="1"/>
      <c r="AF5900" s="1"/>
      <c r="AG5900" s="1"/>
      <c r="AH5900" s="1"/>
      <c r="AI5900" s="1"/>
      <c r="AJ5900" s="9" t="s">
        <v>52</v>
      </c>
      <c r="AK5900" s="9" t="s">
        <v>52</v>
      </c>
      <c r="AL5900" s="9" t="s">
        <v>52</v>
      </c>
      <c r="AM5900" s="9" t="s">
        <v>52</v>
      </c>
    </row>
    <row r="5901" spans="1:39" ht="30" customHeight="1" x14ac:dyDescent="0.3">
      <c r="A5901" s="11"/>
      <c r="B5901" s="11"/>
      <c r="C5901" s="11"/>
      <c r="D5901" s="11"/>
      <c r="E5901" s="15"/>
      <c r="F5901" s="17"/>
      <c r="G5901" s="15"/>
      <c r="H5901" s="17"/>
      <c r="I5901" s="15"/>
      <c r="J5901" s="17"/>
      <c r="K5901" s="15"/>
      <c r="L5901" s="17"/>
      <c r="M5901" s="11"/>
    </row>
    <row r="5902" spans="1:39" ht="30" customHeight="1" x14ac:dyDescent="0.3">
      <c r="A5902" s="14" t="s">
        <v>10345</v>
      </c>
      <c r="B5902" s="14"/>
      <c r="C5902" s="14"/>
      <c r="D5902" s="14"/>
      <c r="E5902" s="16"/>
      <c r="F5902" s="18"/>
      <c r="G5902" s="16"/>
      <c r="H5902" s="18"/>
      <c r="I5902" s="16"/>
      <c r="J5902" s="18"/>
      <c r="K5902" s="16"/>
      <c r="L5902" s="18"/>
      <c r="M5902" s="14"/>
      <c r="N5902" s="5" t="s">
        <v>3352</v>
      </c>
    </row>
    <row r="5903" spans="1:39" ht="30" customHeight="1" x14ac:dyDescent="0.3">
      <c r="A5903" s="10" t="s">
        <v>8093</v>
      </c>
      <c r="B5903" s="10" t="s">
        <v>8094</v>
      </c>
      <c r="C5903" s="10" t="s">
        <v>528</v>
      </c>
      <c r="D5903" s="11">
        <v>1.4999999999999999E-2</v>
      </c>
      <c r="E5903" s="15">
        <v>0</v>
      </c>
      <c r="F5903" s="17">
        <f>TRUNC(E5903*D5903,1)</f>
        <v>0</v>
      </c>
      <c r="G5903" s="15">
        <v>101422</v>
      </c>
      <c r="H5903" s="17">
        <f>TRUNC(G5903*D5903,1)</f>
        <v>1521.3</v>
      </c>
      <c r="I5903" s="15">
        <v>0</v>
      </c>
      <c r="J5903" s="17">
        <f>TRUNC(I5903*D5903,1)</f>
        <v>0</v>
      </c>
      <c r="K5903" s="15">
        <f>TRUNC(E5903+G5903+I5903,1)</f>
        <v>101422</v>
      </c>
      <c r="L5903" s="17">
        <f>TRUNC(F5903+H5903+J5903,1)</f>
        <v>1521.3</v>
      </c>
      <c r="M5903" s="10" t="s">
        <v>52</v>
      </c>
      <c r="N5903" s="9" t="s">
        <v>3352</v>
      </c>
      <c r="O5903" s="9" t="s">
        <v>8095</v>
      </c>
      <c r="P5903" s="9" t="s">
        <v>67</v>
      </c>
      <c r="Q5903" s="9" t="s">
        <v>54</v>
      </c>
      <c r="R5903" s="9" t="s">
        <v>54</v>
      </c>
      <c r="S5903" s="1"/>
      <c r="T5903" s="1"/>
      <c r="U5903" s="1"/>
      <c r="V5903" s="1"/>
      <c r="W5903" s="1"/>
      <c r="X5903" s="1"/>
      <c r="Y5903" s="1"/>
      <c r="Z5903" s="1"/>
      <c r="AA5903" s="1"/>
      <c r="AB5903" s="1"/>
      <c r="AC5903" s="1"/>
      <c r="AD5903" s="1"/>
      <c r="AE5903" s="1"/>
      <c r="AF5903" s="1"/>
      <c r="AG5903" s="1"/>
      <c r="AH5903" s="1"/>
      <c r="AI5903" s="1"/>
      <c r="AJ5903" s="9" t="s">
        <v>52</v>
      </c>
      <c r="AK5903" s="9" t="s">
        <v>10348</v>
      </c>
      <c r="AL5903" s="9" t="s">
        <v>52</v>
      </c>
      <c r="AM5903" s="9" t="s">
        <v>52</v>
      </c>
    </row>
    <row r="5904" spans="1:39" ht="30" customHeight="1" x14ac:dyDescent="0.3">
      <c r="A5904" s="10" t="s">
        <v>2376</v>
      </c>
      <c r="B5904" s="10" t="s">
        <v>2382</v>
      </c>
      <c r="C5904" s="10" t="s">
        <v>65</v>
      </c>
      <c r="D5904" s="11">
        <v>1</v>
      </c>
      <c r="E5904" s="15">
        <v>0</v>
      </c>
      <c r="F5904" s="17">
        <f>TRUNC(E5904*D5904,1)</f>
        <v>0</v>
      </c>
      <c r="G5904" s="15">
        <v>10238</v>
      </c>
      <c r="H5904" s="17">
        <f>TRUNC(G5904*D5904,1)</f>
        <v>10238</v>
      </c>
      <c r="I5904" s="15">
        <v>204</v>
      </c>
      <c r="J5904" s="17">
        <f>TRUNC(I5904*D5904,1)</f>
        <v>204</v>
      </c>
      <c r="K5904" s="15">
        <f>TRUNC(E5904+G5904+I5904,1)</f>
        <v>10442</v>
      </c>
      <c r="L5904" s="17">
        <f>TRUNC(F5904+H5904+J5904,1)</f>
        <v>10442</v>
      </c>
      <c r="M5904" s="10" t="s">
        <v>52</v>
      </c>
      <c r="N5904" s="9" t="s">
        <v>3352</v>
      </c>
      <c r="O5904" s="9" t="s">
        <v>2385</v>
      </c>
      <c r="P5904" s="9" t="s">
        <v>67</v>
      </c>
      <c r="Q5904" s="9" t="s">
        <v>54</v>
      </c>
      <c r="R5904" s="9" t="s">
        <v>54</v>
      </c>
      <c r="S5904" s="1"/>
      <c r="T5904" s="1"/>
      <c r="U5904" s="1"/>
      <c r="V5904" s="1"/>
      <c r="W5904" s="1"/>
      <c r="X5904" s="1"/>
      <c r="Y5904" s="1"/>
      <c r="Z5904" s="1"/>
      <c r="AA5904" s="1"/>
      <c r="AB5904" s="1"/>
      <c r="AC5904" s="1"/>
      <c r="AD5904" s="1"/>
      <c r="AE5904" s="1"/>
      <c r="AF5904" s="1"/>
      <c r="AG5904" s="1"/>
      <c r="AH5904" s="1"/>
      <c r="AI5904" s="1"/>
      <c r="AJ5904" s="9" t="s">
        <v>52</v>
      </c>
      <c r="AK5904" s="9" t="s">
        <v>10349</v>
      </c>
      <c r="AL5904" s="9" t="s">
        <v>52</v>
      </c>
      <c r="AM5904" s="9" t="s">
        <v>52</v>
      </c>
    </row>
    <row r="5905" spans="1:39" ht="30" customHeight="1" x14ac:dyDescent="0.3">
      <c r="A5905" s="10" t="s">
        <v>4735</v>
      </c>
      <c r="B5905" s="10" t="s">
        <v>52</v>
      </c>
      <c r="C5905" s="10" t="s">
        <v>52</v>
      </c>
      <c r="D5905" s="11"/>
      <c r="E5905" s="15"/>
      <c r="F5905" s="17">
        <f>TRUNC(SUMIF(N5903:N5904, N5902, F5903:F5904),0)</f>
        <v>0</v>
      </c>
      <c r="G5905" s="15"/>
      <c r="H5905" s="17">
        <f>TRUNC(SUMIF(N5903:N5904, N5902, H5903:H5904),0)</f>
        <v>11759</v>
      </c>
      <c r="I5905" s="15"/>
      <c r="J5905" s="17">
        <f>TRUNC(SUMIF(N5903:N5904, N5902, J5903:J5904),0)</f>
        <v>204</v>
      </c>
      <c r="K5905" s="15"/>
      <c r="L5905" s="17">
        <f>F5905+H5905+J5905</f>
        <v>11963</v>
      </c>
      <c r="M5905" s="10" t="s">
        <v>52</v>
      </c>
      <c r="N5905" s="9" t="s">
        <v>4736</v>
      </c>
      <c r="O5905" s="9" t="s">
        <v>4736</v>
      </c>
      <c r="P5905" s="9" t="s">
        <v>52</v>
      </c>
      <c r="Q5905" s="9" t="s">
        <v>52</v>
      </c>
      <c r="R5905" s="9" t="s">
        <v>52</v>
      </c>
      <c r="S5905" s="1"/>
      <c r="T5905" s="1"/>
      <c r="U5905" s="1"/>
      <c r="V5905" s="1"/>
      <c r="W5905" s="1"/>
      <c r="X5905" s="1"/>
      <c r="Y5905" s="1"/>
      <c r="Z5905" s="1"/>
      <c r="AA5905" s="1"/>
      <c r="AB5905" s="1"/>
      <c r="AC5905" s="1"/>
      <c r="AD5905" s="1"/>
      <c r="AE5905" s="1"/>
      <c r="AF5905" s="1"/>
      <c r="AG5905" s="1"/>
      <c r="AH5905" s="1"/>
      <c r="AI5905" s="1"/>
      <c r="AJ5905" s="9" t="s">
        <v>52</v>
      </c>
      <c r="AK5905" s="9" t="s">
        <v>52</v>
      </c>
      <c r="AL5905" s="9" t="s">
        <v>52</v>
      </c>
      <c r="AM5905" s="9" t="s">
        <v>52</v>
      </c>
    </row>
    <row r="5906" spans="1:39" ht="30" customHeight="1" x14ac:dyDescent="0.3">
      <c r="A5906" s="11"/>
      <c r="B5906" s="11"/>
      <c r="C5906" s="11"/>
      <c r="D5906" s="11"/>
      <c r="E5906" s="15"/>
      <c r="F5906" s="17"/>
      <c r="G5906" s="15"/>
      <c r="H5906" s="17"/>
      <c r="I5906" s="15"/>
      <c r="J5906" s="17"/>
      <c r="K5906" s="15"/>
      <c r="L5906" s="17"/>
      <c r="M5906" s="11"/>
    </row>
    <row r="5907" spans="1:39" ht="30" customHeight="1" x14ac:dyDescent="0.3">
      <c r="A5907" s="14" t="s">
        <v>10350</v>
      </c>
      <c r="B5907" s="14"/>
      <c r="C5907" s="14"/>
      <c r="D5907" s="14"/>
      <c r="E5907" s="16"/>
      <c r="F5907" s="18"/>
      <c r="G5907" s="16"/>
      <c r="H5907" s="18"/>
      <c r="I5907" s="16"/>
      <c r="J5907" s="18"/>
      <c r="K5907" s="16"/>
      <c r="L5907" s="18"/>
      <c r="M5907" s="14"/>
      <c r="N5907" s="5" t="s">
        <v>3355</v>
      </c>
    </row>
    <row r="5908" spans="1:39" ht="30" customHeight="1" x14ac:dyDescent="0.3">
      <c r="A5908" s="10" t="s">
        <v>8093</v>
      </c>
      <c r="B5908" s="10" t="s">
        <v>8094</v>
      </c>
      <c r="C5908" s="10" t="s">
        <v>528</v>
      </c>
      <c r="D5908" s="11">
        <v>0.02</v>
      </c>
      <c r="E5908" s="15">
        <v>0</v>
      </c>
      <c r="F5908" s="17">
        <f>TRUNC(E5908*D5908,1)</f>
        <v>0</v>
      </c>
      <c r="G5908" s="15">
        <v>101422</v>
      </c>
      <c r="H5908" s="17">
        <f>TRUNC(G5908*D5908,1)</f>
        <v>2028.4</v>
      </c>
      <c r="I5908" s="15">
        <v>0</v>
      </c>
      <c r="J5908" s="17">
        <f>TRUNC(I5908*D5908,1)</f>
        <v>0</v>
      </c>
      <c r="K5908" s="15">
        <f>TRUNC(E5908+G5908+I5908,1)</f>
        <v>101422</v>
      </c>
      <c r="L5908" s="17">
        <f>TRUNC(F5908+H5908+J5908,1)</f>
        <v>2028.4</v>
      </c>
      <c r="M5908" s="10" t="s">
        <v>52</v>
      </c>
      <c r="N5908" s="9" t="s">
        <v>3355</v>
      </c>
      <c r="O5908" s="9" t="s">
        <v>8095</v>
      </c>
      <c r="P5908" s="9" t="s">
        <v>67</v>
      </c>
      <c r="Q5908" s="9" t="s">
        <v>54</v>
      </c>
      <c r="R5908" s="9" t="s">
        <v>54</v>
      </c>
      <c r="S5908" s="1"/>
      <c r="T5908" s="1"/>
      <c r="U5908" s="1"/>
      <c r="V5908" s="1"/>
      <c r="W5908" s="1"/>
      <c r="X5908" s="1"/>
      <c r="Y5908" s="1"/>
      <c r="Z5908" s="1"/>
      <c r="AA5908" s="1"/>
      <c r="AB5908" s="1"/>
      <c r="AC5908" s="1"/>
      <c r="AD5908" s="1"/>
      <c r="AE5908" s="1"/>
      <c r="AF5908" s="1"/>
      <c r="AG5908" s="1"/>
      <c r="AH5908" s="1"/>
      <c r="AI5908" s="1"/>
      <c r="AJ5908" s="9" t="s">
        <v>52</v>
      </c>
      <c r="AK5908" s="9" t="s">
        <v>10352</v>
      </c>
      <c r="AL5908" s="9" t="s">
        <v>52</v>
      </c>
      <c r="AM5908" s="9" t="s">
        <v>52</v>
      </c>
    </row>
    <row r="5909" spans="1:39" ht="30" customHeight="1" x14ac:dyDescent="0.3">
      <c r="A5909" s="10" t="s">
        <v>2376</v>
      </c>
      <c r="B5909" s="10" t="s">
        <v>2382</v>
      </c>
      <c r="C5909" s="10" t="s">
        <v>65</v>
      </c>
      <c r="D5909" s="11">
        <v>1</v>
      </c>
      <c r="E5909" s="15">
        <v>0</v>
      </c>
      <c r="F5909" s="17">
        <f>TRUNC(E5909*D5909,1)</f>
        <v>0</v>
      </c>
      <c r="G5909" s="15">
        <v>10238</v>
      </c>
      <c r="H5909" s="17">
        <f>TRUNC(G5909*D5909,1)</f>
        <v>10238</v>
      </c>
      <c r="I5909" s="15">
        <v>204</v>
      </c>
      <c r="J5909" s="17">
        <f>TRUNC(I5909*D5909,1)</f>
        <v>204</v>
      </c>
      <c r="K5909" s="15">
        <f>TRUNC(E5909+G5909+I5909,1)</f>
        <v>10442</v>
      </c>
      <c r="L5909" s="17">
        <f>TRUNC(F5909+H5909+J5909,1)</f>
        <v>10442</v>
      </c>
      <c r="M5909" s="10" t="s">
        <v>52</v>
      </c>
      <c r="N5909" s="9" t="s">
        <v>3355</v>
      </c>
      <c r="O5909" s="9" t="s">
        <v>2385</v>
      </c>
      <c r="P5909" s="9" t="s">
        <v>67</v>
      </c>
      <c r="Q5909" s="9" t="s">
        <v>54</v>
      </c>
      <c r="R5909" s="9" t="s">
        <v>54</v>
      </c>
      <c r="S5909" s="1"/>
      <c r="T5909" s="1"/>
      <c r="U5909" s="1"/>
      <c r="V5909" s="1"/>
      <c r="W5909" s="1"/>
      <c r="X5909" s="1"/>
      <c r="Y5909" s="1"/>
      <c r="Z5909" s="1"/>
      <c r="AA5909" s="1"/>
      <c r="AB5909" s="1"/>
      <c r="AC5909" s="1"/>
      <c r="AD5909" s="1"/>
      <c r="AE5909" s="1"/>
      <c r="AF5909" s="1"/>
      <c r="AG5909" s="1"/>
      <c r="AH5909" s="1"/>
      <c r="AI5909" s="1"/>
      <c r="AJ5909" s="9" t="s">
        <v>52</v>
      </c>
      <c r="AK5909" s="9" t="s">
        <v>10353</v>
      </c>
      <c r="AL5909" s="9" t="s">
        <v>52</v>
      </c>
      <c r="AM5909" s="9" t="s">
        <v>52</v>
      </c>
    </row>
    <row r="5910" spans="1:39" ht="30" customHeight="1" x14ac:dyDescent="0.3">
      <c r="A5910" s="10" t="s">
        <v>4735</v>
      </c>
      <c r="B5910" s="10" t="s">
        <v>52</v>
      </c>
      <c r="C5910" s="10" t="s">
        <v>52</v>
      </c>
      <c r="D5910" s="11"/>
      <c r="E5910" s="15"/>
      <c r="F5910" s="17">
        <f>TRUNC(SUMIF(N5908:N5909, N5907, F5908:F5909),0)</f>
        <v>0</v>
      </c>
      <c r="G5910" s="15"/>
      <c r="H5910" s="17">
        <f>TRUNC(SUMIF(N5908:N5909, N5907, H5908:H5909),0)</f>
        <v>12266</v>
      </c>
      <c r="I5910" s="15"/>
      <c r="J5910" s="17">
        <f>TRUNC(SUMIF(N5908:N5909, N5907, J5908:J5909),0)</f>
        <v>204</v>
      </c>
      <c r="K5910" s="15"/>
      <c r="L5910" s="17">
        <f>F5910+H5910+J5910</f>
        <v>12470</v>
      </c>
      <c r="M5910" s="10" t="s">
        <v>52</v>
      </c>
      <c r="N5910" s="9" t="s">
        <v>4736</v>
      </c>
      <c r="O5910" s="9" t="s">
        <v>4736</v>
      </c>
      <c r="P5910" s="9" t="s">
        <v>52</v>
      </c>
      <c r="Q5910" s="9" t="s">
        <v>52</v>
      </c>
      <c r="R5910" s="9" t="s">
        <v>52</v>
      </c>
      <c r="S5910" s="1"/>
      <c r="T5910" s="1"/>
      <c r="U5910" s="1"/>
      <c r="V5910" s="1"/>
      <c r="W5910" s="1"/>
      <c r="X5910" s="1"/>
      <c r="Y5910" s="1"/>
      <c r="Z5910" s="1"/>
      <c r="AA5910" s="1"/>
      <c r="AB5910" s="1"/>
      <c r="AC5910" s="1"/>
      <c r="AD5910" s="1"/>
      <c r="AE5910" s="1"/>
      <c r="AF5910" s="1"/>
      <c r="AG5910" s="1"/>
      <c r="AH5910" s="1"/>
      <c r="AI5910" s="1"/>
      <c r="AJ5910" s="9" t="s">
        <v>52</v>
      </c>
      <c r="AK5910" s="9" t="s">
        <v>52</v>
      </c>
      <c r="AL5910" s="9" t="s">
        <v>52</v>
      </c>
      <c r="AM5910" s="9" t="s">
        <v>52</v>
      </c>
    </row>
    <row r="5911" spans="1:39" ht="30" customHeight="1" x14ac:dyDescent="0.3">
      <c r="A5911" s="11"/>
      <c r="B5911" s="11"/>
      <c r="C5911" s="11"/>
      <c r="D5911" s="11"/>
      <c r="E5911" s="15"/>
      <c r="F5911" s="17"/>
      <c r="G5911" s="15"/>
      <c r="H5911" s="17"/>
      <c r="I5911" s="15"/>
      <c r="J5911" s="17"/>
      <c r="K5911" s="15"/>
      <c r="L5911" s="17"/>
      <c r="M5911" s="11"/>
    </row>
    <row r="5912" spans="1:39" ht="30" customHeight="1" x14ac:dyDescent="0.3">
      <c r="A5912" s="14" t="s">
        <v>10354</v>
      </c>
      <c r="B5912" s="14"/>
      <c r="C5912" s="14"/>
      <c r="D5912" s="14"/>
      <c r="E5912" s="16"/>
      <c r="F5912" s="18"/>
      <c r="G5912" s="16"/>
      <c r="H5912" s="18"/>
      <c r="I5912" s="16"/>
      <c r="J5912" s="18"/>
      <c r="K5912" s="16"/>
      <c r="L5912" s="18"/>
      <c r="M5912" s="14"/>
      <c r="N5912" s="5" t="s">
        <v>3358</v>
      </c>
    </row>
    <row r="5913" spans="1:39" ht="30" customHeight="1" x14ac:dyDescent="0.3">
      <c r="A5913" s="10" t="s">
        <v>8093</v>
      </c>
      <c r="B5913" s="10" t="s">
        <v>8094</v>
      </c>
      <c r="C5913" s="10" t="s">
        <v>528</v>
      </c>
      <c r="D5913" s="11">
        <v>2.4E-2</v>
      </c>
      <c r="E5913" s="15">
        <v>0</v>
      </c>
      <c r="F5913" s="17">
        <f>TRUNC(E5913*D5913,1)</f>
        <v>0</v>
      </c>
      <c r="G5913" s="15">
        <v>101422</v>
      </c>
      <c r="H5913" s="17">
        <f>TRUNC(G5913*D5913,1)</f>
        <v>2434.1</v>
      </c>
      <c r="I5913" s="15">
        <v>0</v>
      </c>
      <c r="J5913" s="17">
        <f>TRUNC(I5913*D5913,1)</f>
        <v>0</v>
      </c>
      <c r="K5913" s="15">
        <f>TRUNC(E5913+G5913+I5913,1)</f>
        <v>101422</v>
      </c>
      <c r="L5913" s="17">
        <f>TRUNC(F5913+H5913+J5913,1)</f>
        <v>2434.1</v>
      </c>
      <c r="M5913" s="10" t="s">
        <v>52</v>
      </c>
      <c r="N5913" s="9" t="s">
        <v>3358</v>
      </c>
      <c r="O5913" s="9" t="s">
        <v>8095</v>
      </c>
      <c r="P5913" s="9" t="s">
        <v>67</v>
      </c>
      <c r="Q5913" s="9" t="s">
        <v>54</v>
      </c>
      <c r="R5913" s="9" t="s">
        <v>54</v>
      </c>
      <c r="S5913" s="1"/>
      <c r="T5913" s="1"/>
      <c r="U5913" s="1"/>
      <c r="V5913" s="1"/>
      <c r="W5913" s="1"/>
      <c r="X5913" s="1"/>
      <c r="Y5913" s="1"/>
      <c r="Z5913" s="1"/>
      <c r="AA5913" s="1"/>
      <c r="AB5913" s="1"/>
      <c r="AC5913" s="1"/>
      <c r="AD5913" s="1"/>
      <c r="AE5913" s="1"/>
      <c r="AF5913" s="1"/>
      <c r="AG5913" s="1"/>
      <c r="AH5913" s="1"/>
      <c r="AI5913" s="1"/>
      <c r="AJ5913" s="9" t="s">
        <v>52</v>
      </c>
      <c r="AK5913" s="9" t="s">
        <v>10356</v>
      </c>
      <c r="AL5913" s="9" t="s">
        <v>52</v>
      </c>
      <c r="AM5913" s="9" t="s">
        <v>52</v>
      </c>
    </row>
    <row r="5914" spans="1:39" ht="30" customHeight="1" x14ac:dyDescent="0.3">
      <c r="A5914" s="10" t="s">
        <v>2376</v>
      </c>
      <c r="B5914" s="10" t="s">
        <v>2382</v>
      </c>
      <c r="C5914" s="10" t="s">
        <v>65</v>
      </c>
      <c r="D5914" s="11">
        <v>1</v>
      </c>
      <c r="E5914" s="15">
        <v>0</v>
      </c>
      <c r="F5914" s="17">
        <f>TRUNC(E5914*D5914,1)</f>
        <v>0</v>
      </c>
      <c r="G5914" s="15">
        <v>10238</v>
      </c>
      <c r="H5914" s="17">
        <f>TRUNC(G5914*D5914,1)</f>
        <v>10238</v>
      </c>
      <c r="I5914" s="15">
        <v>204</v>
      </c>
      <c r="J5914" s="17">
        <f>TRUNC(I5914*D5914,1)</f>
        <v>204</v>
      </c>
      <c r="K5914" s="15">
        <f>TRUNC(E5914+G5914+I5914,1)</f>
        <v>10442</v>
      </c>
      <c r="L5914" s="17">
        <f>TRUNC(F5914+H5914+J5914,1)</f>
        <v>10442</v>
      </c>
      <c r="M5914" s="10" t="s">
        <v>52</v>
      </c>
      <c r="N5914" s="9" t="s">
        <v>3358</v>
      </c>
      <c r="O5914" s="9" t="s">
        <v>2385</v>
      </c>
      <c r="P5914" s="9" t="s">
        <v>67</v>
      </c>
      <c r="Q5914" s="9" t="s">
        <v>54</v>
      </c>
      <c r="R5914" s="9" t="s">
        <v>54</v>
      </c>
      <c r="S5914" s="1"/>
      <c r="T5914" s="1"/>
      <c r="U5914" s="1"/>
      <c r="V5914" s="1"/>
      <c r="W5914" s="1"/>
      <c r="X5914" s="1"/>
      <c r="Y5914" s="1"/>
      <c r="Z5914" s="1"/>
      <c r="AA5914" s="1"/>
      <c r="AB5914" s="1"/>
      <c r="AC5914" s="1"/>
      <c r="AD5914" s="1"/>
      <c r="AE5914" s="1"/>
      <c r="AF5914" s="1"/>
      <c r="AG5914" s="1"/>
      <c r="AH5914" s="1"/>
      <c r="AI5914" s="1"/>
      <c r="AJ5914" s="9" t="s">
        <v>52</v>
      </c>
      <c r="AK5914" s="9" t="s">
        <v>10357</v>
      </c>
      <c r="AL5914" s="9" t="s">
        <v>52</v>
      </c>
      <c r="AM5914" s="9" t="s">
        <v>52</v>
      </c>
    </row>
    <row r="5915" spans="1:39" ht="30" customHeight="1" x14ac:dyDescent="0.3">
      <c r="A5915" s="10" t="s">
        <v>4735</v>
      </c>
      <c r="B5915" s="10" t="s">
        <v>52</v>
      </c>
      <c r="C5915" s="10" t="s">
        <v>52</v>
      </c>
      <c r="D5915" s="11"/>
      <c r="E5915" s="15"/>
      <c r="F5915" s="17">
        <f>TRUNC(SUMIF(N5913:N5914, N5912, F5913:F5914),0)</f>
        <v>0</v>
      </c>
      <c r="G5915" s="15"/>
      <c r="H5915" s="17">
        <f>TRUNC(SUMIF(N5913:N5914, N5912, H5913:H5914),0)</f>
        <v>12672</v>
      </c>
      <c r="I5915" s="15"/>
      <c r="J5915" s="17">
        <f>TRUNC(SUMIF(N5913:N5914, N5912, J5913:J5914),0)</f>
        <v>204</v>
      </c>
      <c r="K5915" s="15"/>
      <c r="L5915" s="17">
        <f>F5915+H5915+J5915</f>
        <v>12876</v>
      </c>
      <c r="M5915" s="10" t="s">
        <v>52</v>
      </c>
      <c r="N5915" s="9" t="s">
        <v>4736</v>
      </c>
      <c r="O5915" s="9" t="s">
        <v>4736</v>
      </c>
      <c r="P5915" s="9" t="s">
        <v>52</v>
      </c>
      <c r="Q5915" s="9" t="s">
        <v>52</v>
      </c>
      <c r="R5915" s="9" t="s">
        <v>52</v>
      </c>
      <c r="S5915" s="1"/>
      <c r="T5915" s="1"/>
      <c r="U5915" s="1"/>
      <c r="V5915" s="1"/>
      <c r="W5915" s="1"/>
      <c r="X5915" s="1"/>
      <c r="Y5915" s="1"/>
      <c r="Z5915" s="1"/>
      <c r="AA5915" s="1"/>
      <c r="AB5915" s="1"/>
      <c r="AC5915" s="1"/>
      <c r="AD5915" s="1"/>
      <c r="AE5915" s="1"/>
      <c r="AF5915" s="1"/>
      <c r="AG5915" s="1"/>
      <c r="AH5915" s="1"/>
      <c r="AI5915" s="1"/>
      <c r="AJ5915" s="9" t="s">
        <v>52</v>
      </c>
      <c r="AK5915" s="9" t="s">
        <v>52</v>
      </c>
      <c r="AL5915" s="9" t="s">
        <v>52</v>
      </c>
      <c r="AM5915" s="9" t="s">
        <v>52</v>
      </c>
    </row>
    <row r="5916" spans="1:39" ht="30" customHeight="1" x14ac:dyDescent="0.3">
      <c r="A5916" s="11"/>
      <c r="B5916" s="11"/>
      <c r="C5916" s="11"/>
      <c r="D5916" s="11"/>
      <c r="E5916" s="15"/>
      <c r="F5916" s="17"/>
      <c r="G5916" s="15"/>
      <c r="H5916" s="17"/>
      <c r="I5916" s="15"/>
      <c r="J5916" s="17"/>
      <c r="K5916" s="15"/>
      <c r="L5916" s="17"/>
      <c r="M5916" s="11"/>
    </row>
    <row r="5917" spans="1:39" ht="30" customHeight="1" x14ac:dyDescent="0.3">
      <c r="A5917" s="14" t="s">
        <v>10358</v>
      </c>
      <c r="B5917" s="14"/>
      <c r="C5917" s="14"/>
      <c r="D5917" s="14"/>
      <c r="E5917" s="16"/>
      <c r="F5917" s="18"/>
      <c r="G5917" s="16"/>
      <c r="H5917" s="18"/>
      <c r="I5917" s="16"/>
      <c r="J5917" s="18"/>
      <c r="K5917" s="16"/>
      <c r="L5917" s="18"/>
      <c r="M5917" s="14"/>
      <c r="N5917" s="5" t="s">
        <v>3361</v>
      </c>
    </row>
    <row r="5918" spans="1:39" ht="30" customHeight="1" x14ac:dyDescent="0.3">
      <c r="A5918" s="10" t="s">
        <v>8093</v>
      </c>
      <c r="B5918" s="10" t="s">
        <v>8094</v>
      </c>
      <c r="C5918" s="10" t="s">
        <v>528</v>
      </c>
      <c r="D5918" s="11">
        <v>2.7E-2</v>
      </c>
      <c r="E5918" s="15">
        <v>0</v>
      </c>
      <c r="F5918" s="17">
        <f>TRUNC(E5918*D5918,1)</f>
        <v>0</v>
      </c>
      <c r="G5918" s="15">
        <v>101422</v>
      </c>
      <c r="H5918" s="17">
        <f>TRUNC(G5918*D5918,1)</f>
        <v>2738.3</v>
      </c>
      <c r="I5918" s="15">
        <v>0</v>
      </c>
      <c r="J5918" s="17">
        <f>TRUNC(I5918*D5918,1)</f>
        <v>0</v>
      </c>
      <c r="K5918" s="15">
        <f>TRUNC(E5918+G5918+I5918,1)</f>
        <v>101422</v>
      </c>
      <c r="L5918" s="17">
        <f>TRUNC(F5918+H5918+J5918,1)</f>
        <v>2738.3</v>
      </c>
      <c r="M5918" s="10" t="s">
        <v>52</v>
      </c>
      <c r="N5918" s="9" t="s">
        <v>3361</v>
      </c>
      <c r="O5918" s="9" t="s">
        <v>8095</v>
      </c>
      <c r="P5918" s="9" t="s">
        <v>67</v>
      </c>
      <c r="Q5918" s="9" t="s">
        <v>54</v>
      </c>
      <c r="R5918" s="9" t="s">
        <v>54</v>
      </c>
      <c r="S5918" s="1"/>
      <c r="T5918" s="1"/>
      <c r="U5918" s="1"/>
      <c r="V5918" s="1"/>
      <c r="W5918" s="1"/>
      <c r="X5918" s="1"/>
      <c r="Y5918" s="1"/>
      <c r="Z5918" s="1"/>
      <c r="AA5918" s="1"/>
      <c r="AB5918" s="1"/>
      <c r="AC5918" s="1"/>
      <c r="AD5918" s="1"/>
      <c r="AE5918" s="1"/>
      <c r="AF5918" s="1"/>
      <c r="AG5918" s="1"/>
      <c r="AH5918" s="1"/>
      <c r="AI5918" s="1"/>
      <c r="AJ5918" s="9" t="s">
        <v>52</v>
      </c>
      <c r="AK5918" s="9" t="s">
        <v>10360</v>
      </c>
      <c r="AL5918" s="9" t="s">
        <v>52</v>
      </c>
      <c r="AM5918" s="9" t="s">
        <v>52</v>
      </c>
    </row>
    <row r="5919" spans="1:39" ht="30" customHeight="1" x14ac:dyDescent="0.3">
      <c r="A5919" s="10" t="s">
        <v>2376</v>
      </c>
      <c r="B5919" s="10" t="s">
        <v>2382</v>
      </c>
      <c r="C5919" s="10" t="s">
        <v>65</v>
      </c>
      <c r="D5919" s="11">
        <v>1</v>
      </c>
      <c r="E5919" s="15">
        <v>0</v>
      </c>
      <c r="F5919" s="17">
        <f>TRUNC(E5919*D5919,1)</f>
        <v>0</v>
      </c>
      <c r="G5919" s="15">
        <v>10238</v>
      </c>
      <c r="H5919" s="17">
        <f>TRUNC(G5919*D5919,1)</f>
        <v>10238</v>
      </c>
      <c r="I5919" s="15">
        <v>204</v>
      </c>
      <c r="J5919" s="17">
        <f>TRUNC(I5919*D5919,1)</f>
        <v>204</v>
      </c>
      <c r="K5919" s="15">
        <f>TRUNC(E5919+G5919+I5919,1)</f>
        <v>10442</v>
      </c>
      <c r="L5919" s="17">
        <f>TRUNC(F5919+H5919+J5919,1)</f>
        <v>10442</v>
      </c>
      <c r="M5919" s="10" t="s">
        <v>52</v>
      </c>
      <c r="N5919" s="9" t="s">
        <v>3361</v>
      </c>
      <c r="O5919" s="9" t="s">
        <v>2385</v>
      </c>
      <c r="P5919" s="9" t="s">
        <v>67</v>
      </c>
      <c r="Q5919" s="9" t="s">
        <v>54</v>
      </c>
      <c r="R5919" s="9" t="s">
        <v>54</v>
      </c>
      <c r="S5919" s="1"/>
      <c r="T5919" s="1"/>
      <c r="U5919" s="1"/>
      <c r="V5919" s="1"/>
      <c r="W5919" s="1"/>
      <c r="X5919" s="1"/>
      <c r="Y5919" s="1"/>
      <c r="Z5919" s="1"/>
      <c r="AA5919" s="1"/>
      <c r="AB5919" s="1"/>
      <c r="AC5919" s="1"/>
      <c r="AD5919" s="1"/>
      <c r="AE5919" s="1"/>
      <c r="AF5919" s="1"/>
      <c r="AG5919" s="1"/>
      <c r="AH5919" s="1"/>
      <c r="AI5919" s="1"/>
      <c r="AJ5919" s="9" t="s">
        <v>52</v>
      </c>
      <c r="AK5919" s="9" t="s">
        <v>10361</v>
      </c>
      <c r="AL5919" s="9" t="s">
        <v>52</v>
      </c>
      <c r="AM5919" s="9" t="s">
        <v>52</v>
      </c>
    </row>
    <row r="5920" spans="1:39" ht="30" customHeight="1" x14ac:dyDescent="0.3">
      <c r="A5920" s="10" t="s">
        <v>4735</v>
      </c>
      <c r="B5920" s="10" t="s">
        <v>52</v>
      </c>
      <c r="C5920" s="10" t="s">
        <v>52</v>
      </c>
      <c r="D5920" s="11"/>
      <c r="E5920" s="15"/>
      <c r="F5920" s="17">
        <f>TRUNC(SUMIF(N5918:N5919, N5917, F5918:F5919),0)</f>
        <v>0</v>
      </c>
      <c r="G5920" s="15"/>
      <c r="H5920" s="17">
        <f>TRUNC(SUMIF(N5918:N5919, N5917, H5918:H5919),0)</f>
        <v>12976</v>
      </c>
      <c r="I5920" s="15"/>
      <c r="J5920" s="17">
        <f>TRUNC(SUMIF(N5918:N5919, N5917, J5918:J5919),0)</f>
        <v>204</v>
      </c>
      <c r="K5920" s="15"/>
      <c r="L5920" s="17">
        <f>F5920+H5920+J5920</f>
        <v>13180</v>
      </c>
      <c r="M5920" s="10" t="s">
        <v>52</v>
      </c>
      <c r="N5920" s="9" t="s">
        <v>4736</v>
      </c>
      <c r="O5920" s="9" t="s">
        <v>4736</v>
      </c>
      <c r="P5920" s="9" t="s">
        <v>52</v>
      </c>
      <c r="Q5920" s="9" t="s">
        <v>52</v>
      </c>
      <c r="R5920" s="9" t="s">
        <v>52</v>
      </c>
      <c r="S5920" s="1"/>
      <c r="T5920" s="1"/>
      <c r="U5920" s="1"/>
      <c r="V5920" s="1"/>
      <c r="W5920" s="1"/>
      <c r="X5920" s="1"/>
      <c r="Y5920" s="1"/>
      <c r="Z5920" s="1"/>
      <c r="AA5920" s="1"/>
      <c r="AB5920" s="1"/>
      <c r="AC5920" s="1"/>
      <c r="AD5920" s="1"/>
      <c r="AE5920" s="1"/>
      <c r="AF5920" s="1"/>
      <c r="AG5920" s="1"/>
      <c r="AH5920" s="1"/>
      <c r="AI5920" s="1"/>
      <c r="AJ5920" s="9" t="s">
        <v>52</v>
      </c>
      <c r="AK5920" s="9" t="s">
        <v>52</v>
      </c>
      <c r="AL5920" s="9" t="s">
        <v>52</v>
      </c>
      <c r="AM5920" s="9" t="s">
        <v>52</v>
      </c>
    </row>
    <row r="5921" spans="1:39" ht="30" customHeight="1" x14ac:dyDescent="0.3">
      <c r="A5921" s="11"/>
      <c r="B5921" s="11"/>
      <c r="C5921" s="11"/>
      <c r="D5921" s="11"/>
      <c r="E5921" s="15"/>
      <c r="F5921" s="17"/>
      <c r="G5921" s="15"/>
      <c r="H5921" s="17"/>
      <c r="I5921" s="15"/>
      <c r="J5921" s="17"/>
      <c r="K5921" s="15"/>
      <c r="L5921" s="17"/>
      <c r="M5921" s="11"/>
    </row>
    <row r="5922" spans="1:39" ht="30" customHeight="1" x14ac:dyDescent="0.3">
      <c r="A5922" s="14" t="s">
        <v>10362</v>
      </c>
      <c r="B5922" s="14"/>
      <c r="C5922" s="14"/>
      <c r="D5922" s="14"/>
      <c r="E5922" s="16"/>
      <c r="F5922" s="18"/>
      <c r="G5922" s="16"/>
      <c r="H5922" s="18"/>
      <c r="I5922" s="16"/>
      <c r="J5922" s="18"/>
      <c r="K5922" s="16"/>
      <c r="L5922" s="18"/>
      <c r="M5922" s="14"/>
      <c r="N5922" s="5" t="s">
        <v>3364</v>
      </c>
    </row>
    <row r="5923" spans="1:39" ht="30" customHeight="1" x14ac:dyDescent="0.3">
      <c r="A5923" s="10" t="s">
        <v>8093</v>
      </c>
      <c r="B5923" s="10" t="s">
        <v>8094</v>
      </c>
      <c r="C5923" s="10" t="s">
        <v>528</v>
      </c>
      <c r="D5923" s="11">
        <v>0.03</v>
      </c>
      <c r="E5923" s="15">
        <v>0</v>
      </c>
      <c r="F5923" s="17">
        <f>TRUNC(E5923*D5923,1)</f>
        <v>0</v>
      </c>
      <c r="G5923" s="15">
        <v>101422</v>
      </c>
      <c r="H5923" s="17">
        <f>TRUNC(G5923*D5923,1)</f>
        <v>3042.6</v>
      </c>
      <c r="I5923" s="15">
        <v>0</v>
      </c>
      <c r="J5923" s="17">
        <f>TRUNC(I5923*D5923,1)</f>
        <v>0</v>
      </c>
      <c r="K5923" s="15">
        <f>TRUNC(E5923+G5923+I5923,1)</f>
        <v>101422</v>
      </c>
      <c r="L5923" s="17">
        <f>TRUNC(F5923+H5923+J5923,1)</f>
        <v>3042.6</v>
      </c>
      <c r="M5923" s="10" t="s">
        <v>52</v>
      </c>
      <c r="N5923" s="9" t="s">
        <v>3364</v>
      </c>
      <c r="O5923" s="9" t="s">
        <v>8095</v>
      </c>
      <c r="P5923" s="9" t="s">
        <v>67</v>
      </c>
      <c r="Q5923" s="9" t="s">
        <v>54</v>
      </c>
      <c r="R5923" s="9" t="s">
        <v>54</v>
      </c>
      <c r="S5923" s="1"/>
      <c r="T5923" s="1"/>
      <c r="U5923" s="1"/>
      <c r="V5923" s="1"/>
      <c r="W5923" s="1"/>
      <c r="X5923" s="1"/>
      <c r="Y5923" s="1"/>
      <c r="Z5923" s="1"/>
      <c r="AA5923" s="1"/>
      <c r="AB5923" s="1"/>
      <c r="AC5923" s="1"/>
      <c r="AD5923" s="1"/>
      <c r="AE5923" s="1"/>
      <c r="AF5923" s="1"/>
      <c r="AG5923" s="1"/>
      <c r="AH5923" s="1"/>
      <c r="AI5923" s="1"/>
      <c r="AJ5923" s="9" t="s">
        <v>52</v>
      </c>
      <c r="AK5923" s="9" t="s">
        <v>10364</v>
      </c>
      <c r="AL5923" s="9" t="s">
        <v>52</v>
      </c>
      <c r="AM5923" s="9" t="s">
        <v>52</v>
      </c>
    </row>
    <row r="5924" spans="1:39" ht="30" customHeight="1" x14ac:dyDescent="0.3">
      <c r="A5924" s="10" t="s">
        <v>2376</v>
      </c>
      <c r="B5924" s="10" t="s">
        <v>2382</v>
      </c>
      <c r="C5924" s="10" t="s">
        <v>65</v>
      </c>
      <c r="D5924" s="11">
        <v>1</v>
      </c>
      <c r="E5924" s="15">
        <v>0</v>
      </c>
      <c r="F5924" s="17">
        <f>TRUNC(E5924*D5924,1)</f>
        <v>0</v>
      </c>
      <c r="G5924" s="15">
        <v>10238</v>
      </c>
      <c r="H5924" s="17">
        <f>TRUNC(G5924*D5924,1)</f>
        <v>10238</v>
      </c>
      <c r="I5924" s="15">
        <v>204</v>
      </c>
      <c r="J5924" s="17">
        <f>TRUNC(I5924*D5924,1)</f>
        <v>204</v>
      </c>
      <c r="K5924" s="15">
        <f>TRUNC(E5924+G5924+I5924,1)</f>
        <v>10442</v>
      </c>
      <c r="L5924" s="17">
        <f>TRUNC(F5924+H5924+J5924,1)</f>
        <v>10442</v>
      </c>
      <c r="M5924" s="10" t="s">
        <v>52</v>
      </c>
      <c r="N5924" s="9" t="s">
        <v>3364</v>
      </c>
      <c r="O5924" s="9" t="s">
        <v>2385</v>
      </c>
      <c r="P5924" s="9" t="s">
        <v>67</v>
      </c>
      <c r="Q5924" s="9" t="s">
        <v>54</v>
      </c>
      <c r="R5924" s="9" t="s">
        <v>54</v>
      </c>
      <c r="S5924" s="1"/>
      <c r="T5924" s="1"/>
      <c r="U5924" s="1"/>
      <c r="V5924" s="1"/>
      <c r="W5924" s="1"/>
      <c r="X5924" s="1"/>
      <c r="Y5924" s="1"/>
      <c r="Z5924" s="1"/>
      <c r="AA5924" s="1"/>
      <c r="AB5924" s="1"/>
      <c r="AC5924" s="1"/>
      <c r="AD5924" s="1"/>
      <c r="AE5924" s="1"/>
      <c r="AF5924" s="1"/>
      <c r="AG5924" s="1"/>
      <c r="AH5924" s="1"/>
      <c r="AI5924" s="1"/>
      <c r="AJ5924" s="9" t="s">
        <v>52</v>
      </c>
      <c r="AK5924" s="9" t="s">
        <v>10365</v>
      </c>
      <c r="AL5924" s="9" t="s">
        <v>52</v>
      </c>
      <c r="AM5924" s="9" t="s">
        <v>52</v>
      </c>
    </row>
    <row r="5925" spans="1:39" ht="30" customHeight="1" x14ac:dyDescent="0.3">
      <c r="A5925" s="10" t="s">
        <v>4735</v>
      </c>
      <c r="B5925" s="10" t="s">
        <v>52</v>
      </c>
      <c r="C5925" s="10" t="s">
        <v>52</v>
      </c>
      <c r="D5925" s="11"/>
      <c r="E5925" s="15"/>
      <c r="F5925" s="17">
        <f>TRUNC(SUMIF(N5923:N5924, N5922, F5923:F5924),0)</f>
        <v>0</v>
      </c>
      <c r="G5925" s="15"/>
      <c r="H5925" s="17">
        <f>TRUNC(SUMIF(N5923:N5924, N5922, H5923:H5924),0)</f>
        <v>13280</v>
      </c>
      <c r="I5925" s="15"/>
      <c r="J5925" s="17">
        <f>TRUNC(SUMIF(N5923:N5924, N5922, J5923:J5924),0)</f>
        <v>204</v>
      </c>
      <c r="K5925" s="15"/>
      <c r="L5925" s="17">
        <f>F5925+H5925+J5925</f>
        <v>13484</v>
      </c>
      <c r="M5925" s="10" t="s">
        <v>52</v>
      </c>
      <c r="N5925" s="9" t="s">
        <v>4736</v>
      </c>
      <c r="O5925" s="9" t="s">
        <v>4736</v>
      </c>
      <c r="P5925" s="9" t="s">
        <v>52</v>
      </c>
      <c r="Q5925" s="9" t="s">
        <v>52</v>
      </c>
      <c r="R5925" s="9" t="s">
        <v>52</v>
      </c>
      <c r="S5925" s="1"/>
      <c r="T5925" s="1"/>
      <c r="U5925" s="1"/>
      <c r="V5925" s="1"/>
      <c r="W5925" s="1"/>
      <c r="X5925" s="1"/>
      <c r="Y5925" s="1"/>
      <c r="Z5925" s="1"/>
      <c r="AA5925" s="1"/>
      <c r="AB5925" s="1"/>
      <c r="AC5925" s="1"/>
      <c r="AD5925" s="1"/>
      <c r="AE5925" s="1"/>
      <c r="AF5925" s="1"/>
      <c r="AG5925" s="1"/>
      <c r="AH5925" s="1"/>
      <c r="AI5925" s="1"/>
      <c r="AJ5925" s="9" t="s">
        <v>52</v>
      </c>
      <c r="AK5925" s="9" t="s">
        <v>52</v>
      </c>
      <c r="AL5925" s="9" t="s">
        <v>52</v>
      </c>
      <c r="AM5925" s="9" t="s">
        <v>52</v>
      </c>
    </row>
    <row r="5926" spans="1:39" ht="30" customHeight="1" x14ac:dyDescent="0.3">
      <c r="A5926" s="11"/>
      <c r="B5926" s="11"/>
      <c r="C5926" s="11"/>
      <c r="D5926" s="11"/>
      <c r="E5926" s="15"/>
      <c r="F5926" s="17"/>
      <c r="G5926" s="15"/>
      <c r="H5926" s="17"/>
      <c r="I5926" s="15"/>
      <c r="J5926" s="17"/>
      <c r="K5926" s="15"/>
      <c r="L5926" s="17"/>
      <c r="M5926" s="11"/>
    </row>
    <row r="5927" spans="1:39" ht="30" customHeight="1" x14ac:dyDescent="0.3">
      <c r="A5927" s="14" t="s">
        <v>10366</v>
      </c>
      <c r="B5927" s="14"/>
      <c r="C5927" s="14"/>
      <c r="D5927" s="14"/>
      <c r="E5927" s="16"/>
      <c r="F5927" s="18"/>
      <c r="G5927" s="16"/>
      <c r="H5927" s="18"/>
      <c r="I5927" s="16"/>
      <c r="J5927" s="18"/>
      <c r="K5927" s="16"/>
      <c r="L5927" s="18"/>
      <c r="M5927" s="14"/>
      <c r="N5927" s="5" t="s">
        <v>3367</v>
      </c>
    </row>
    <row r="5928" spans="1:39" ht="30" customHeight="1" x14ac:dyDescent="0.3">
      <c r="A5928" s="10" t="s">
        <v>8093</v>
      </c>
      <c r="B5928" s="10" t="s">
        <v>8094</v>
      </c>
      <c r="C5928" s="10" t="s">
        <v>528</v>
      </c>
      <c r="D5928" s="11">
        <v>0.04</v>
      </c>
      <c r="E5928" s="15">
        <v>0</v>
      </c>
      <c r="F5928" s="17">
        <f>TRUNC(E5928*D5928,1)</f>
        <v>0</v>
      </c>
      <c r="G5928" s="15">
        <v>101422</v>
      </c>
      <c r="H5928" s="17">
        <f>TRUNC(G5928*D5928,1)</f>
        <v>4056.8</v>
      </c>
      <c r="I5928" s="15">
        <v>0</v>
      </c>
      <c r="J5928" s="17">
        <f>TRUNC(I5928*D5928,1)</f>
        <v>0</v>
      </c>
      <c r="K5928" s="15">
        <f>TRUNC(E5928+G5928+I5928,1)</f>
        <v>101422</v>
      </c>
      <c r="L5928" s="17">
        <f>TRUNC(F5928+H5928+J5928,1)</f>
        <v>4056.8</v>
      </c>
      <c r="M5928" s="10" t="s">
        <v>52</v>
      </c>
      <c r="N5928" s="9" t="s">
        <v>3367</v>
      </c>
      <c r="O5928" s="9" t="s">
        <v>8095</v>
      </c>
      <c r="P5928" s="9" t="s">
        <v>67</v>
      </c>
      <c r="Q5928" s="9" t="s">
        <v>54</v>
      </c>
      <c r="R5928" s="9" t="s">
        <v>54</v>
      </c>
      <c r="S5928" s="1"/>
      <c r="T5928" s="1"/>
      <c r="U5928" s="1"/>
      <c r="V5928" s="1"/>
      <c r="W5928" s="1"/>
      <c r="X5928" s="1"/>
      <c r="Y5928" s="1"/>
      <c r="Z5928" s="1"/>
      <c r="AA5928" s="1"/>
      <c r="AB5928" s="1"/>
      <c r="AC5928" s="1"/>
      <c r="AD5928" s="1"/>
      <c r="AE5928" s="1"/>
      <c r="AF5928" s="1"/>
      <c r="AG5928" s="1"/>
      <c r="AH5928" s="1"/>
      <c r="AI5928" s="1"/>
      <c r="AJ5928" s="9" t="s">
        <v>52</v>
      </c>
      <c r="AK5928" s="9" t="s">
        <v>10368</v>
      </c>
      <c r="AL5928" s="9" t="s">
        <v>52</v>
      </c>
      <c r="AM5928" s="9" t="s">
        <v>52</v>
      </c>
    </row>
    <row r="5929" spans="1:39" ht="30" customHeight="1" x14ac:dyDescent="0.3">
      <c r="A5929" s="10" t="s">
        <v>2376</v>
      </c>
      <c r="B5929" s="10" t="s">
        <v>2382</v>
      </c>
      <c r="C5929" s="10" t="s">
        <v>65</v>
      </c>
      <c r="D5929" s="11">
        <v>1</v>
      </c>
      <c r="E5929" s="15">
        <v>0</v>
      </c>
      <c r="F5929" s="17">
        <f>TRUNC(E5929*D5929,1)</f>
        <v>0</v>
      </c>
      <c r="G5929" s="15">
        <v>10238</v>
      </c>
      <c r="H5929" s="17">
        <f>TRUNC(G5929*D5929,1)</f>
        <v>10238</v>
      </c>
      <c r="I5929" s="15">
        <v>204</v>
      </c>
      <c r="J5929" s="17">
        <f>TRUNC(I5929*D5929,1)</f>
        <v>204</v>
      </c>
      <c r="K5929" s="15">
        <f>TRUNC(E5929+G5929+I5929,1)</f>
        <v>10442</v>
      </c>
      <c r="L5929" s="17">
        <f>TRUNC(F5929+H5929+J5929,1)</f>
        <v>10442</v>
      </c>
      <c r="M5929" s="10" t="s">
        <v>52</v>
      </c>
      <c r="N5929" s="9" t="s">
        <v>3367</v>
      </c>
      <c r="O5929" s="9" t="s">
        <v>2385</v>
      </c>
      <c r="P5929" s="9" t="s">
        <v>67</v>
      </c>
      <c r="Q5929" s="9" t="s">
        <v>54</v>
      </c>
      <c r="R5929" s="9" t="s">
        <v>54</v>
      </c>
      <c r="S5929" s="1"/>
      <c r="T5929" s="1"/>
      <c r="U5929" s="1"/>
      <c r="V5929" s="1"/>
      <c r="W5929" s="1"/>
      <c r="X5929" s="1"/>
      <c r="Y5929" s="1"/>
      <c r="Z5929" s="1"/>
      <c r="AA5929" s="1"/>
      <c r="AB5929" s="1"/>
      <c r="AC5929" s="1"/>
      <c r="AD5929" s="1"/>
      <c r="AE5929" s="1"/>
      <c r="AF5929" s="1"/>
      <c r="AG5929" s="1"/>
      <c r="AH5929" s="1"/>
      <c r="AI5929" s="1"/>
      <c r="AJ5929" s="9" t="s">
        <v>52</v>
      </c>
      <c r="AK5929" s="9" t="s">
        <v>10369</v>
      </c>
      <c r="AL5929" s="9" t="s">
        <v>52</v>
      </c>
      <c r="AM5929" s="9" t="s">
        <v>52</v>
      </c>
    </row>
    <row r="5930" spans="1:39" ht="30" customHeight="1" x14ac:dyDescent="0.3">
      <c r="A5930" s="10" t="s">
        <v>4735</v>
      </c>
      <c r="B5930" s="10" t="s">
        <v>52</v>
      </c>
      <c r="C5930" s="10" t="s">
        <v>52</v>
      </c>
      <c r="D5930" s="11"/>
      <c r="E5930" s="15"/>
      <c r="F5930" s="17">
        <f>TRUNC(SUMIF(N5928:N5929, N5927, F5928:F5929),0)</f>
        <v>0</v>
      </c>
      <c r="G5930" s="15"/>
      <c r="H5930" s="17">
        <f>TRUNC(SUMIF(N5928:N5929, N5927, H5928:H5929),0)</f>
        <v>14294</v>
      </c>
      <c r="I5930" s="15"/>
      <c r="J5930" s="17">
        <f>TRUNC(SUMIF(N5928:N5929, N5927, J5928:J5929),0)</f>
        <v>204</v>
      </c>
      <c r="K5930" s="15"/>
      <c r="L5930" s="17">
        <f>F5930+H5930+J5930</f>
        <v>14498</v>
      </c>
      <c r="M5930" s="10" t="s">
        <v>52</v>
      </c>
      <c r="N5930" s="9" t="s">
        <v>4736</v>
      </c>
      <c r="O5930" s="9" t="s">
        <v>4736</v>
      </c>
      <c r="P5930" s="9" t="s">
        <v>52</v>
      </c>
      <c r="Q5930" s="9" t="s">
        <v>52</v>
      </c>
      <c r="R5930" s="9" t="s">
        <v>52</v>
      </c>
      <c r="S5930" s="1"/>
      <c r="T5930" s="1"/>
      <c r="U5930" s="1"/>
      <c r="V5930" s="1"/>
      <c r="W5930" s="1"/>
      <c r="X5930" s="1"/>
      <c r="Y5930" s="1"/>
      <c r="Z5930" s="1"/>
      <c r="AA5930" s="1"/>
      <c r="AB5930" s="1"/>
      <c r="AC5930" s="1"/>
      <c r="AD5930" s="1"/>
      <c r="AE5930" s="1"/>
      <c r="AF5930" s="1"/>
      <c r="AG5930" s="1"/>
      <c r="AH5930" s="1"/>
      <c r="AI5930" s="1"/>
      <c r="AJ5930" s="9" t="s">
        <v>52</v>
      </c>
      <c r="AK5930" s="9" t="s">
        <v>52</v>
      </c>
      <c r="AL5930" s="9" t="s">
        <v>52</v>
      </c>
      <c r="AM5930" s="9" t="s">
        <v>52</v>
      </c>
    </row>
    <row r="5931" spans="1:39" ht="30" customHeight="1" x14ac:dyDescent="0.3">
      <c r="A5931" s="11"/>
      <c r="B5931" s="11"/>
      <c r="C5931" s="11"/>
      <c r="D5931" s="11"/>
      <c r="E5931" s="15"/>
      <c r="F5931" s="17"/>
      <c r="G5931" s="15"/>
      <c r="H5931" s="17"/>
      <c r="I5931" s="15"/>
      <c r="J5931" s="17"/>
      <c r="K5931" s="15"/>
      <c r="L5931" s="17"/>
      <c r="M5931" s="11"/>
    </row>
    <row r="5932" spans="1:39" ht="30" customHeight="1" x14ac:dyDescent="0.3">
      <c r="A5932" s="14" t="s">
        <v>10370</v>
      </c>
      <c r="B5932" s="14"/>
      <c r="C5932" s="14"/>
      <c r="D5932" s="14"/>
      <c r="E5932" s="16"/>
      <c r="F5932" s="18"/>
      <c r="G5932" s="16"/>
      <c r="H5932" s="18"/>
      <c r="I5932" s="16"/>
      <c r="J5932" s="18"/>
      <c r="K5932" s="16"/>
      <c r="L5932" s="18"/>
      <c r="M5932" s="14"/>
      <c r="N5932" s="5" t="s">
        <v>3372</v>
      </c>
    </row>
    <row r="5933" spans="1:39" ht="30" customHeight="1" x14ac:dyDescent="0.3">
      <c r="A5933" s="10" t="s">
        <v>8093</v>
      </c>
      <c r="B5933" s="10" t="s">
        <v>8094</v>
      </c>
      <c r="C5933" s="10" t="s">
        <v>528</v>
      </c>
      <c r="D5933" s="11">
        <v>8.9999999999999993E-3</v>
      </c>
      <c r="E5933" s="15">
        <v>0</v>
      </c>
      <c r="F5933" s="17">
        <f>TRUNC(E5933*D5933,1)</f>
        <v>0</v>
      </c>
      <c r="G5933" s="15">
        <v>101422</v>
      </c>
      <c r="H5933" s="17">
        <f>TRUNC(G5933*D5933,1)</f>
        <v>912.7</v>
      </c>
      <c r="I5933" s="15">
        <v>0</v>
      </c>
      <c r="J5933" s="17">
        <f>TRUNC(I5933*D5933,1)</f>
        <v>0</v>
      </c>
      <c r="K5933" s="15">
        <f>TRUNC(E5933+G5933+I5933,1)</f>
        <v>101422</v>
      </c>
      <c r="L5933" s="17">
        <f>TRUNC(F5933+H5933+J5933,1)</f>
        <v>912.7</v>
      </c>
      <c r="M5933" s="10" t="s">
        <v>52</v>
      </c>
      <c r="N5933" s="9" t="s">
        <v>3372</v>
      </c>
      <c r="O5933" s="9" t="s">
        <v>8095</v>
      </c>
      <c r="P5933" s="9" t="s">
        <v>67</v>
      </c>
      <c r="Q5933" s="9" t="s">
        <v>54</v>
      </c>
      <c r="R5933" s="9" t="s">
        <v>54</v>
      </c>
      <c r="S5933" s="1"/>
      <c r="T5933" s="1"/>
      <c r="U5933" s="1"/>
      <c r="V5933" s="1"/>
      <c r="W5933" s="1"/>
      <c r="X5933" s="1"/>
      <c r="Y5933" s="1"/>
      <c r="Z5933" s="1"/>
      <c r="AA5933" s="1"/>
      <c r="AB5933" s="1"/>
      <c r="AC5933" s="1"/>
      <c r="AD5933" s="1"/>
      <c r="AE5933" s="1"/>
      <c r="AF5933" s="1"/>
      <c r="AG5933" s="1"/>
      <c r="AH5933" s="1"/>
      <c r="AI5933" s="1"/>
      <c r="AJ5933" s="9" t="s">
        <v>52</v>
      </c>
      <c r="AK5933" s="9" t="s">
        <v>10372</v>
      </c>
      <c r="AL5933" s="9" t="s">
        <v>52</v>
      </c>
      <c r="AM5933" s="9" t="s">
        <v>52</v>
      </c>
    </row>
    <row r="5934" spans="1:39" ht="30" customHeight="1" x14ac:dyDescent="0.3">
      <c r="A5934" s="10" t="s">
        <v>3275</v>
      </c>
      <c r="B5934" s="10" t="s">
        <v>3276</v>
      </c>
      <c r="C5934" s="10" t="s">
        <v>65</v>
      </c>
      <c r="D5934" s="11">
        <v>1</v>
      </c>
      <c r="E5934" s="15">
        <v>0</v>
      </c>
      <c r="F5934" s="17">
        <f>TRUNC(E5934*D5934,1)</f>
        <v>0</v>
      </c>
      <c r="G5934" s="15">
        <v>15065</v>
      </c>
      <c r="H5934" s="17">
        <f>TRUNC(G5934*D5934,1)</f>
        <v>15065</v>
      </c>
      <c r="I5934" s="15">
        <v>301</v>
      </c>
      <c r="J5934" s="17">
        <f>TRUNC(I5934*D5934,1)</f>
        <v>301</v>
      </c>
      <c r="K5934" s="15">
        <f>TRUNC(E5934+G5934+I5934,1)</f>
        <v>15366</v>
      </c>
      <c r="L5934" s="17">
        <f>TRUNC(F5934+H5934+J5934,1)</f>
        <v>15366</v>
      </c>
      <c r="M5934" s="10" t="s">
        <v>52</v>
      </c>
      <c r="N5934" s="9" t="s">
        <v>3372</v>
      </c>
      <c r="O5934" s="9" t="s">
        <v>3277</v>
      </c>
      <c r="P5934" s="9" t="s">
        <v>67</v>
      </c>
      <c r="Q5934" s="9" t="s">
        <v>54</v>
      </c>
      <c r="R5934" s="9" t="s">
        <v>54</v>
      </c>
      <c r="S5934" s="1"/>
      <c r="T5934" s="1"/>
      <c r="U5934" s="1"/>
      <c r="V5934" s="1"/>
      <c r="W5934" s="1"/>
      <c r="X5934" s="1"/>
      <c r="Y5934" s="1"/>
      <c r="Z5934" s="1"/>
      <c r="AA5934" s="1"/>
      <c r="AB5934" s="1"/>
      <c r="AC5934" s="1"/>
      <c r="AD5934" s="1"/>
      <c r="AE5934" s="1"/>
      <c r="AF5934" s="1"/>
      <c r="AG5934" s="1"/>
      <c r="AH5934" s="1"/>
      <c r="AI5934" s="1"/>
      <c r="AJ5934" s="9" t="s">
        <v>52</v>
      </c>
      <c r="AK5934" s="9" t="s">
        <v>10373</v>
      </c>
      <c r="AL5934" s="9" t="s">
        <v>52</v>
      </c>
      <c r="AM5934" s="9" t="s">
        <v>52</v>
      </c>
    </row>
    <row r="5935" spans="1:39" ht="30" customHeight="1" x14ac:dyDescent="0.3">
      <c r="A5935" s="10" t="s">
        <v>4735</v>
      </c>
      <c r="B5935" s="10" t="s">
        <v>52</v>
      </c>
      <c r="C5935" s="10" t="s">
        <v>52</v>
      </c>
      <c r="D5935" s="11"/>
      <c r="E5935" s="15"/>
      <c r="F5935" s="17">
        <f>TRUNC(SUMIF(N5933:N5934, N5932, F5933:F5934),0)</f>
        <v>0</v>
      </c>
      <c r="G5935" s="15"/>
      <c r="H5935" s="17">
        <f>TRUNC(SUMIF(N5933:N5934, N5932, H5933:H5934),0)</f>
        <v>15977</v>
      </c>
      <c r="I5935" s="15"/>
      <c r="J5935" s="17">
        <f>TRUNC(SUMIF(N5933:N5934, N5932, J5933:J5934),0)</f>
        <v>301</v>
      </c>
      <c r="K5935" s="15"/>
      <c r="L5935" s="17">
        <f>F5935+H5935+J5935</f>
        <v>16278</v>
      </c>
      <c r="M5935" s="10" t="s">
        <v>52</v>
      </c>
      <c r="N5935" s="9" t="s">
        <v>4736</v>
      </c>
      <c r="O5935" s="9" t="s">
        <v>4736</v>
      </c>
      <c r="P5935" s="9" t="s">
        <v>52</v>
      </c>
      <c r="Q5935" s="9" t="s">
        <v>52</v>
      </c>
      <c r="R5935" s="9" t="s">
        <v>52</v>
      </c>
      <c r="S5935" s="1"/>
      <c r="T5935" s="1"/>
      <c r="U5935" s="1"/>
      <c r="V5935" s="1"/>
      <c r="W5935" s="1"/>
      <c r="X5935" s="1"/>
      <c r="Y5935" s="1"/>
      <c r="Z5935" s="1"/>
      <c r="AA5935" s="1"/>
      <c r="AB5935" s="1"/>
      <c r="AC5935" s="1"/>
      <c r="AD5935" s="1"/>
      <c r="AE5935" s="1"/>
      <c r="AF5935" s="1"/>
      <c r="AG5935" s="1"/>
      <c r="AH5935" s="1"/>
      <c r="AI5935" s="1"/>
      <c r="AJ5935" s="9" t="s">
        <v>52</v>
      </c>
      <c r="AK5935" s="9" t="s">
        <v>52</v>
      </c>
      <c r="AL5935" s="9" t="s">
        <v>52</v>
      </c>
      <c r="AM5935" s="9" t="s">
        <v>52</v>
      </c>
    </row>
    <row r="5936" spans="1:39" ht="30" customHeight="1" x14ac:dyDescent="0.3">
      <c r="A5936" s="11"/>
      <c r="B5936" s="11"/>
      <c r="C5936" s="11"/>
      <c r="D5936" s="11"/>
      <c r="E5936" s="15"/>
      <c r="F5936" s="17"/>
      <c r="G5936" s="15"/>
      <c r="H5936" s="17"/>
      <c r="I5936" s="15"/>
      <c r="J5936" s="17"/>
      <c r="K5936" s="15"/>
      <c r="L5936" s="17"/>
      <c r="M5936" s="11"/>
    </row>
    <row r="5937" spans="1:39" ht="30" customHeight="1" x14ac:dyDescent="0.3">
      <c r="A5937" s="14" t="s">
        <v>10374</v>
      </c>
      <c r="B5937" s="14"/>
      <c r="C5937" s="14"/>
      <c r="D5937" s="14"/>
      <c r="E5937" s="16"/>
      <c r="F5937" s="18"/>
      <c r="G5937" s="16"/>
      <c r="H5937" s="18"/>
      <c r="I5937" s="16"/>
      <c r="J5937" s="18"/>
      <c r="K5937" s="16"/>
      <c r="L5937" s="18"/>
      <c r="M5937" s="14"/>
      <c r="N5937" s="5" t="s">
        <v>3375</v>
      </c>
    </row>
    <row r="5938" spans="1:39" ht="30" customHeight="1" x14ac:dyDescent="0.3">
      <c r="A5938" s="10" t="s">
        <v>8093</v>
      </c>
      <c r="B5938" s="10" t="s">
        <v>8094</v>
      </c>
      <c r="C5938" s="10" t="s">
        <v>528</v>
      </c>
      <c r="D5938" s="11">
        <v>1.0999999999999999E-2</v>
      </c>
      <c r="E5938" s="15">
        <v>0</v>
      </c>
      <c r="F5938" s="17">
        <f>TRUNC(E5938*D5938,1)</f>
        <v>0</v>
      </c>
      <c r="G5938" s="15">
        <v>101422</v>
      </c>
      <c r="H5938" s="17">
        <f>TRUNC(G5938*D5938,1)</f>
        <v>1115.5999999999999</v>
      </c>
      <c r="I5938" s="15">
        <v>0</v>
      </c>
      <c r="J5938" s="17">
        <f>TRUNC(I5938*D5938,1)</f>
        <v>0</v>
      </c>
      <c r="K5938" s="15">
        <f>TRUNC(E5938+G5938+I5938,1)</f>
        <v>101422</v>
      </c>
      <c r="L5938" s="17">
        <f>TRUNC(F5938+H5938+J5938,1)</f>
        <v>1115.5999999999999</v>
      </c>
      <c r="M5938" s="10" t="s">
        <v>52</v>
      </c>
      <c r="N5938" s="9" t="s">
        <v>3375</v>
      </c>
      <c r="O5938" s="9" t="s">
        <v>8095</v>
      </c>
      <c r="P5938" s="9" t="s">
        <v>67</v>
      </c>
      <c r="Q5938" s="9" t="s">
        <v>54</v>
      </c>
      <c r="R5938" s="9" t="s">
        <v>54</v>
      </c>
      <c r="S5938" s="1"/>
      <c r="T5938" s="1"/>
      <c r="U5938" s="1"/>
      <c r="V5938" s="1"/>
      <c r="W5938" s="1"/>
      <c r="X5938" s="1"/>
      <c r="Y5938" s="1"/>
      <c r="Z5938" s="1"/>
      <c r="AA5938" s="1"/>
      <c r="AB5938" s="1"/>
      <c r="AC5938" s="1"/>
      <c r="AD5938" s="1"/>
      <c r="AE5938" s="1"/>
      <c r="AF5938" s="1"/>
      <c r="AG5938" s="1"/>
      <c r="AH5938" s="1"/>
      <c r="AI5938" s="1"/>
      <c r="AJ5938" s="9" t="s">
        <v>52</v>
      </c>
      <c r="AK5938" s="9" t="s">
        <v>10376</v>
      </c>
      <c r="AL5938" s="9" t="s">
        <v>52</v>
      </c>
      <c r="AM5938" s="9" t="s">
        <v>52</v>
      </c>
    </row>
    <row r="5939" spans="1:39" ht="30" customHeight="1" x14ac:dyDescent="0.3">
      <c r="A5939" s="10" t="s">
        <v>3275</v>
      </c>
      <c r="B5939" s="10" t="s">
        <v>3281</v>
      </c>
      <c r="C5939" s="10" t="s">
        <v>65</v>
      </c>
      <c r="D5939" s="11">
        <v>1</v>
      </c>
      <c r="E5939" s="15">
        <v>0</v>
      </c>
      <c r="F5939" s="17">
        <f>TRUNC(E5939*D5939,1)</f>
        <v>0</v>
      </c>
      <c r="G5939" s="15">
        <v>21399</v>
      </c>
      <c r="H5939" s="17">
        <f>TRUNC(G5939*D5939,1)</f>
        <v>21399</v>
      </c>
      <c r="I5939" s="15">
        <v>427</v>
      </c>
      <c r="J5939" s="17">
        <f>TRUNC(I5939*D5939,1)</f>
        <v>427</v>
      </c>
      <c r="K5939" s="15">
        <f>TRUNC(E5939+G5939+I5939,1)</f>
        <v>21826</v>
      </c>
      <c r="L5939" s="17">
        <f>TRUNC(F5939+H5939+J5939,1)</f>
        <v>21826</v>
      </c>
      <c r="M5939" s="10" t="s">
        <v>52</v>
      </c>
      <c r="N5939" s="9" t="s">
        <v>3375</v>
      </c>
      <c r="O5939" s="9" t="s">
        <v>3282</v>
      </c>
      <c r="P5939" s="9" t="s">
        <v>67</v>
      </c>
      <c r="Q5939" s="9" t="s">
        <v>54</v>
      </c>
      <c r="R5939" s="9" t="s">
        <v>54</v>
      </c>
      <c r="S5939" s="1"/>
      <c r="T5939" s="1"/>
      <c r="U5939" s="1"/>
      <c r="V5939" s="1"/>
      <c r="W5939" s="1"/>
      <c r="X5939" s="1"/>
      <c r="Y5939" s="1"/>
      <c r="Z5939" s="1"/>
      <c r="AA5939" s="1"/>
      <c r="AB5939" s="1"/>
      <c r="AC5939" s="1"/>
      <c r="AD5939" s="1"/>
      <c r="AE5939" s="1"/>
      <c r="AF5939" s="1"/>
      <c r="AG5939" s="1"/>
      <c r="AH5939" s="1"/>
      <c r="AI5939" s="1"/>
      <c r="AJ5939" s="9" t="s">
        <v>52</v>
      </c>
      <c r="AK5939" s="9" t="s">
        <v>10377</v>
      </c>
      <c r="AL5939" s="9" t="s">
        <v>52</v>
      </c>
      <c r="AM5939" s="9" t="s">
        <v>52</v>
      </c>
    </row>
    <row r="5940" spans="1:39" ht="30" customHeight="1" x14ac:dyDescent="0.3">
      <c r="A5940" s="10" t="s">
        <v>4735</v>
      </c>
      <c r="B5940" s="10" t="s">
        <v>52</v>
      </c>
      <c r="C5940" s="10" t="s">
        <v>52</v>
      </c>
      <c r="D5940" s="11"/>
      <c r="E5940" s="15"/>
      <c r="F5940" s="17">
        <f>TRUNC(SUMIF(N5938:N5939, N5937, F5938:F5939),0)</f>
        <v>0</v>
      </c>
      <c r="G5940" s="15"/>
      <c r="H5940" s="17">
        <f>TRUNC(SUMIF(N5938:N5939, N5937, H5938:H5939),0)</f>
        <v>22514</v>
      </c>
      <c r="I5940" s="15"/>
      <c r="J5940" s="17">
        <f>TRUNC(SUMIF(N5938:N5939, N5937, J5938:J5939),0)</f>
        <v>427</v>
      </c>
      <c r="K5940" s="15"/>
      <c r="L5940" s="17">
        <f>F5940+H5940+J5940</f>
        <v>22941</v>
      </c>
      <c r="M5940" s="10" t="s">
        <v>52</v>
      </c>
      <c r="N5940" s="9" t="s">
        <v>4736</v>
      </c>
      <c r="O5940" s="9" t="s">
        <v>4736</v>
      </c>
      <c r="P5940" s="9" t="s">
        <v>52</v>
      </c>
      <c r="Q5940" s="9" t="s">
        <v>52</v>
      </c>
      <c r="R5940" s="9" t="s">
        <v>52</v>
      </c>
      <c r="S5940" s="1"/>
      <c r="T5940" s="1"/>
      <c r="U5940" s="1"/>
      <c r="V5940" s="1"/>
      <c r="W5940" s="1"/>
      <c r="X5940" s="1"/>
      <c r="Y5940" s="1"/>
      <c r="Z5940" s="1"/>
      <c r="AA5940" s="1"/>
      <c r="AB5940" s="1"/>
      <c r="AC5940" s="1"/>
      <c r="AD5940" s="1"/>
      <c r="AE5940" s="1"/>
      <c r="AF5940" s="1"/>
      <c r="AG5940" s="1"/>
      <c r="AH5940" s="1"/>
      <c r="AI5940" s="1"/>
      <c r="AJ5940" s="9" t="s">
        <v>52</v>
      </c>
      <c r="AK5940" s="9" t="s">
        <v>52</v>
      </c>
      <c r="AL5940" s="9" t="s">
        <v>52</v>
      </c>
      <c r="AM5940" s="9" t="s">
        <v>52</v>
      </c>
    </row>
    <row r="5941" spans="1:39" ht="30" customHeight="1" x14ac:dyDescent="0.3">
      <c r="A5941" s="11"/>
      <c r="B5941" s="11"/>
      <c r="C5941" s="11"/>
      <c r="D5941" s="11"/>
      <c r="E5941" s="15"/>
      <c r="F5941" s="17"/>
      <c r="G5941" s="15"/>
      <c r="H5941" s="17"/>
      <c r="I5941" s="15"/>
      <c r="J5941" s="17"/>
      <c r="K5941" s="15"/>
      <c r="L5941" s="17"/>
      <c r="M5941" s="11"/>
    </row>
    <row r="5942" spans="1:39" ht="30" customHeight="1" x14ac:dyDescent="0.3">
      <c r="A5942" s="14" t="s">
        <v>10378</v>
      </c>
      <c r="B5942" s="14"/>
      <c r="C5942" s="14"/>
      <c r="D5942" s="14"/>
      <c r="E5942" s="16"/>
      <c r="F5942" s="18"/>
      <c r="G5942" s="16"/>
      <c r="H5942" s="18"/>
      <c r="I5942" s="16"/>
      <c r="J5942" s="18"/>
      <c r="K5942" s="16"/>
      <c r="L5942" s="18"/>
      <c r="M5942" s="14"/>
      <c r="N5942" s="5" t="s">
        <v>3378</v>
      </c>
    </row>
    <row r="5943" spans="1:39" ht="30" customHeight="1" x14ac:dyDescent="0.3">
      <c r="A5943" s="10" t="s">
        <v>8093</v>
      </c>
      <c r="B5943" s="10" t="s">
        <v>8094</v>
      </c>
      <c r="C5943" s="10" t="s">
        <v>528</v>
      </c>
      <c r="D5943" s="11">
        <v>1.0999999999999999E-2</v>
      </c>
      <c r="E5943" s="15">
        <v>0</v>
      </c>
      <c r="F5943" s="17">
        <f>TRUNC(E5943*D5943,1)</f>
        <v>0</v>
      </c>
      <c r="G5943" s="15">
        <v>101422</v>
      </c>
      <c r="H5943" s="17">
        <f>TRUNC(G5943*D5943,1)</f>
        <v>1115.5999999999999</v>
      </c>
      <c r="I5943" s="15">
        <v>0</v>
      </c>
      <c r="J5943" s="17">
        <f>TRUNC(I5943*D5943,1)</f>
        <v>0</v>
      </c>
      <c r="K5943" s="15">
        <f>TRUNC(E5943+G5943+I5943,1)</f>
        <v>101422</v>
      </c>
      <c r="L5943" s="17">
        <f>TRUNC(F5943+H5943+J5943,1)</f>
        <v>1115.5999999999999</v>
      </c>
      <c r="M5943" s="10" t="s">
        <v>52</v>
      </c>
      <c r="N5943" s="9" t="s">
        <v>3378</v>
      </c>
      <c r="O5943" s="9" t="s">
        <v>8095</v>
      </c>
      <c r="P5943" s="9" t="s">
        <v>67</v>
      </c>
      <c r="Q5943" s="9" t="s">
        <v>54</v>
      </c>
      <c r="R5943" s="9" t="s">
        <v>54</v>
      </c>
      <c r="S5943" s="1"/>
      <c r="T5943" s="1"/>
      <c r="U5943" s="1"/>
      <c r="V5943" s="1"/>
      <c r="W5943" s="1"/>
      <c r="X5943" s="1"/>
      <c r="Y5943" s="1"/>
      <c r="Z5943" s="1"/>
      <c r="AA5943" s="1"/>
      <c r="AB5943" s="1"/>
      <c r="AC5943" s="1"/>
      <c r="AD5943" s="1"/>
      <c r="AE5943" s="1"/>
      <c r="AF5943" s="1"/>
      <c r="AG5943" s="1"/>
      <c r="AH5943" s="1"/>
      <c r="AI5943" s="1"/>
      <c r="AJ5943" s="9" t="s">
        <v>52</v>
      </c>
      <c r="AK5943" s="9" t="s">
        <v>10380</v>
      </c>
      <c r="AL5943" s="9" t="s">
        <v>52</v>
      </c>
      <c r="AM5943" s="9" t="s">
        <v>52</v>
      </c>
    </row>
    <row r="5944" spans="1:39" ht="30" customHeight="1" x14ac:dyDescent="0.3">
      <c r="A5944" s="10" t="s">
        <v>3275</v>
      </c>
      <c r="B5944" s="10" t="s">
        <v>3281</v>
      </c>
      <c r="C5944" s="10" t="s">
        <v>65</v>
      </c>
      <c r="D5944" s="11">
        <v>1</v>
      </c>
      <c r="E5944" s="15">
        <v>0</v>
      </c>
      <c r="F5944" s="17">
        <f>TRUNC(E5944*D5944,1)</f>
        <v>0</v>
      </c>
      <c r="G5944" s="15">
        <v>21399</v>
      </c>
      <c r="H5944" s="17">
        <f>TRUNC(G5944*D5944,1)</f>
        <v>21399</v>
      </c>
      <c r="I5944" s="15">
        <v>427</v>
      </c>
      <c r="J5944" s="17">
        <f>TRUNC(I5944*D5944,1)</f>
        <v>427</v>
      </c>
      <c r="K5944" s="15">
        <f>TRUNC(E5944+G5944+I5944,1)</f>
        <v>21826</v>
      </c>
      <c r="L5944" s="17">
        <f>TRUNC(F5944+H5944+J5944,1)</f>
        <v>21826</v>
      </c>
      <c r="M5944" s="10" t="s">
        <v>52</v>
      </c>
      <c r="N5944" s="9" t="s">
        <v>3378</v>
      </c>
      <c r="O5944" s="9" t="s">
        <v>3282</v>
      </c>
      <c r="P5944" s="9" t="s">
        <v>67</v>
      </c>
      <c r="Q5944" s="9" t="s">
        <v>54</v>
      </c>
      <c r="R5944" s="9" t="s">
        <v>54</v>
      </c>
      <c r="S5944" s="1"/>
      <c r="T5944" s="1"/>
      <c r="U5944" s="1"/>
      <c r="V5944" s="1"/>
      <c r="W5944" s="1"/>
      <c r="X5944" s="1"/>
      <c r="Y5944" s="1"/>
      <c r="Z5944" s="1"/>
      <c r="AA5944" s="1"/>
      <c r="AB5944" s="1"/>
      <c r="AC5944" s="1"/>
      <c r="AD5944" s="1"/>
      <c r="AE5944" s="1"/>
      <c r="AF5944" s="1"/>
      <c r="AG5944" s="1"/>
      <c r="AH5944" s="1"/>
      <c r="AI5944" s="1"/>
      <c r="AJ5944" s="9" t="s">
        <v>52</v>
      </c>
      <c r="AK5944" s="9" t="s">
        <v>10381</v>
      </c>
      <c r="AL5944" s="9" t="s">
        <v>52</v>
      </c>
      <c r="AM5944" s="9" t="s">
        <v>52</v>
      </c>
    </row>
    <row r="5945" spans="1:39" ht="30" customHeight="1" x14ac:dyDescent="0.3">
      <c r="A5945" s="10" t="s">
        <v>4735</v>
      </c>
      <c r="B5945" s="10" t="s">
        <v>52</v>
      </c>
      <c r="C5945" s="10" t="s">
        <v>52</v>
      </c>
      <c r="D5945" s="11"/>
      <c r="E5945" s="15"/>
      <c r="F5945" s="17">
        <f>TRUNC(SUMIF(N5943:N5944, N5942, F5943:F5944),0)</f>
        <v>0</v>
      </c>
      <c r="G5945" s="15"/>
      <c r="H5945" s="17">
        <f>TRUNC(SUMIF(N5943:N5944, N5942, H5943:H5944),0)</f>
        <v>22514</v>
      </c>
      <c r="I5945" s="15"/>
      <c r="J5945" s="17">
        <f>TRUNC(SUMIF(N5943:N5944, N5942, J5943:J5944),0)</f>
        <v>427</v>
      </c>
      <c r="K5945" s="15"/>
      <c r="L5945" s="17">
        <f>F5945+H5945+J5945</f>
        <v>22941</v>
      </c>
      <c r="M5945" s="10" t="s">
        <v>52</v>
      </c>
      <c r="N5945" s="9" t="s">
        <v>4736</v>
      </c>
      <c r="O5945" s="9" t="s">
        <v>4736</v>
      </c>
      <c r="P5945" s="9" t="s">
        <v>52</v>
      </c>
      <c r="Q5945" s="9" t="s">
        <v>52</v>
      </c>
      <c r="R5945" s="9" t="s">
        <v>52</v>
      </c>
      <c r="S5945" s="1"/>
      <c r="T5945" s="1"/>
      <c r="U5945" s="1"/>
      <c r="V5945" s="1"/>
      <c r="W5945" s="1"/>
      <c r="X5945" s="1"/>
      <c r="Y5945" s="1"/>
      <c r="Z5945" s="1"/>
      <c r="AA5945" s="1"/>
      <c r="AB5945" s="1"/>
      <c r="AC5945" s="1"/>
      <c r="AD5945" s="1"/>
      <c r="AE5945" s="1"/>
      <c r="AF5945" s="1"/>
      <c r="AG5945" s="1"/>
      <c r="AH5945" s="1"/>
      <c r="AI5945" s="1"/>
      <c r="AJ5945" s="9" t="s">
        <v>52</v>
      </c>
      <c r="AK5945" s="9" t="s">
        <v>52</v>
      </c>
      <c r="AL5945" s="9" t="s">
        <v>52</v>
      </c>
      <c r="AM5945" s="9" t="s">
        <v>52</v>
      </c>
    </row>
    <row r="5946" spans="1:39" ht="30" customHeight="1" x14ac:dyDescent="0.3">
      <c r="A5946" s="11"/>
      <c r="B5946" s="11"/>
      <c r="C5946" s="11"/>
      <c r="D5946" s="11"/>
      <c r="E5946" s="15"/>
      <c r="F5946" s="17"/>
      <c r="G5946" s="15"/>
      <c r="H5946" s="17"/>
      <c r="I5946" s="15"/>
      <c r="J5946" s="17"/>
      <c r="K5946" s="15"/>
      <c r="L5946" s="17"/>
      <c r="M5946" s="11"/>
    </row>
    <row r="5947" spans="1:39" ht="30" customHeight="1" x14ac:dyDescent="0.3">
      <c r="A5947" s="14" t="s">
        <v>10382</v>
      </c>
      <c r="B5947" s="14"/>
      <c r="C5947" s="14"/>
      <c r="D5947" s="14"/>
      <c r="E5947" s="16"/>
      <c r="F5947" s="18"/>
      <c r="G5947" s="16"/>
      <c r="H5947" s="18"/>
      <c r="I5947" s="16"/>
      <c r="J5947" s="18"/>
      <c r="K5947" s="16"/>
      <c r="L5947" s="18"/>
      <c r="M5947" s="14"/>
      <c r="N5947" s="5" t="s">
        <v>3381</v>
      </c>
    </row>
    <row r="5948" spans="1:39" ht="30" customHeight="1" x14ac:dyDescent="0.3">
      <c r="A5948" s="10" t="s">
        <v>8093</v>
      </c>
      <c r="B5948" s="10" t="s">
        <v>8094</v>
      </c>
      <c r="C5948" s="10" t="s">
        <v>528</v>
      </c>
      <c r="D5948" s="11">
        <v>1.2E-2</v>
      </c>
      <c r="E5948" s="15">
        <v>0</v>
      </c>
      <c r="F5948" s="17">
        <f>TRUNC(E5948*D5948,1)</f>
        <v>0</v>
      </c>
      <c r="G5948" s="15">
        <v>101422</v>
      </c>
      <c r="H5948" s="17">
        <f>TRUNC(G5948*D5948,1)</f>
        <v>1217</v>
      </c>
      <c r="I5948" s="15">
        <v>0</v>
      </c>
      <c r="J5948" s="17">
        <f>TRUNC(I5948*D5948,1)</f>
        <v>0</v>
      </c>
      <c r="K5948" s="15">
        <f>TRUNC(E5948+G5948+I5948,1)</f>
        <v>101422</v>
      </c>
      <c r="L5948" s="17">
        <f>TRUNC(F5948+H5948+J5948,1)</f>
        <v>1217</v>
      </c>
      <c r="M5948" s="10" t="s">
        <v>52</v>
      </c>
      <c r="N5948" s="9" t="s">
        <v>3381</v>
      </c>
      <c r="O5948" s="9" t="s">
        <v>8095</v>
      </c>
      <c r="P5948" s="9" t="s">
        <v>67</v>
      </c>
      <c r="Q5948" s="9" t="s">
        <v>54</v>
      </c>
      <c r="R5948" s="9" t="s">
        <v>54</v>
      </c>
      <c r="S5948" s="1"/>
      <c r="T5948" s="1"/>
      <c r="U5948" s="1"/>
      <c r="V5948" s="1"/>
      <c r="W5948" s="1"/>
      <c r="X5948" s="1"/>
      <c r="Y5948" s="1"/>
      <c r="Z5948" s="1"/>
      <c r="AA5948" s="1"/>
      <c r="AB5948" s="1"/>
      <c r="AC5948" s="1"/>
      <c r="AD5948" s="1"/>
      <c r="AE5948" s="1"/>
      <c r="AF5948" s="1"/>
      <c r="AG5948" s="1"/>
      <c r="AH5948" s="1"/>
      <c r="AI5948" s="1"/>
      <c r="AJ5948" s="9" t="s">
        <v>52</v>
      </c>
      <c r="AK5948" s="9" t="s">
        <v>10384</v>
      </c>
      <c r="AL5948" s="9" t="s">
        <v>52</v>
      </c>
      <c r="AM5948" s="9" t="s">
        <v>52</v>
      </c>
    </row>
    <row r="5949" spans="1:39" ht="30" customHeight="1" x14ac:dyDescent="0.3">
      <c r="A5949" s="10" t="s">
        <v>3275</v>
      </c>
      <c r="B5949" s="10" t="s">
        <v>3281</v>
      </c>
      <c r="C5949" s="10" t="s">
        <v>65</v>
      </c>
      <c r="D5949" s="11">
        <v>1</v>
      </c>
      <c r="E5949" s="15">
        <v>0</v>
      </c>
      <c r="F5949" s="17">
        <f>TRUNC(E5949*D5949,1)</f>
        <v>0</v>
      </c>
      <c r="G5949" s="15">
        <v>21399</v>
      </c>
      <c r="H5949" s="17">
        <f>TRUNC(G5949*D5949,1)</f>
        <v>21399</v>
      </c>
      <c r="I5949" s="15">
        <v>427</v>
      </c>
      <c r="J5949" s="17">
        <f>TRUNC(I5949*D5949,1)</f>
        <v>427</v>
      </c>
      <c r="K5949" s="15">
        <f>TRUNC(E5949+G5949+I5949,1)</f>
        <v>21826</v>
      </c>
      <c r="L5949" s="17">
        <f>TRUNC(F5949+H5949+J5949,1)</f>
        <v>21826</v>
      </c>
      <c r="M5949" s="10" t="s">
        <v>52</v>
      </c>
      <c r="N5949" s="9" t="s">
        <v>3381</v>
      </c>
      <c r="O5949" s="9" t="s">
        <v>3282</v>
      </c>
      <c r="P5949" s="9" t="s">
        <v>67</v>
      </c>
      <c r="Q5949" s="9" t="s">
        <v>54</v>
      </c>
      <c r="R5949" s="9" t="s">
        <v>54</v>
      </c>
      <c r="S5949" s="1"/>
      <c r="T5949" s="1"/>
      <c r="U5949" s="1"/>
      <c r="V5949" s="1"/>
      <c r="W5949" s="1"/>
      <c r="X5949" s="1"/>
      <c r="Y5949" s="1"/>
      <c r="Z5949" s="1"/>
      <c r="AA5949" s="1"/>
      <c r="AB5949" s="1"/>
      <c r="AC5949" s="1"/>
      <c r="AD5949" s="1"/>
      <c r="AE5949" s="1"/>
      <c r="AF5949" s="1"/>
      <c r="AG5949" s="1"/>
      <c r="AH5949" s="1"/>
      <c r="AI5949" s="1"/>
      <c r="AJ5949" s="9" t="s">
        <v>52</v>
      </c>
      <c r="AK5949" s="9" t="s">
        <v>10385</v>
      </c>
      <c r="AL5949" s="9" t="s">
        <v>52</v>
      </c>
      <c r="AM5949" s="9" t="s">
        <v>52</v>
      </c>
    </row>
    <row r="5950" spans="1:39" ht="30" customHeight="1" x14ac:dyDescent="0.3">
      <c r="A5950" s="10" t="s">
        <v>4735</v>
      </c>
      <c r="B5950" s="10" t="s">
        <v>52</v>
      </c>
      <c r="C5950" s="10" t="s">
        <v>52</v>
      </c>
      <c r="D5950" s="11"/>
      <c r="E5950" s="15"/>
      <c r="F5950" s="17">
        <f>TRUNC(SUMIF(N5948:N5949, N5947, F5948:F5949),0)</f>
        <v>0</v>
      </c>
      <c r="G5950" s="15"/>
      <c r="H5950" s="17">
        <f>TRUNC(SUMIF(N5948:N5949, N5947, H5948:H5949),0)</f>
        <v>22616</v>
      </c>
      <c r="I5950" s="15"/>
      <c r="J5950" s="17">
        <f>TRUNC(SUMIF(N5948:N5949, N5947, J5948:J5949),0)</f>
        <v>427</v>
      </c>
      <c r="K5950" s="15"/>
      <c r="L5950" s="17">
        <f>F5950+H5950+J5950</f>
        <v>23043</v>
      </c>
      <c r="M5950" s="10" t="s">
        <v>52</v>
      </c>
      <c r="N5950" s="9" t="s">
        <v>4736</v>
      </c>
      <c r="O5950" s="9" t="s">
        <v>4736</v>
      </c>
      <c r="P5950" s="9" t="s">
        <v>52</v>
      </c>
      <c r="Q5950" s="9" t="s">
        <v>52</v>
      </c>
      <c r="R5950" s="9" t="s">
        <v>52</v>
      </c>
      <c r="S5950" s="1"/>
      <c r="T5950" s="1"/>
      <c r="U5950" s="1"/>
      <c r="V5950" s="1"/>
      <c r="W5950" s="1"/>
      <c r="X5950" s="1"/>
      <c r="Y5950" s="1"/>
      <c r="Z5950" s="1"/>
      <c r="AA5950" s="1"/>
      <c r="AB5950" s="1"/>
      <c r="AC5950" s="1"/>
      <c r="AD5950" s="1"/>
      <c r="AE5950" s="1"/>
      <c r="AF5950" s="1"/>
      <c r="AG5950" s="1"/>
      <c r="AH5950" s="1"/>
      <c r="AI5950" s="1"/>
      <c r="AJ5950" s="9" t="s">
        <v>52</v>
      </c>
      <c r="AK5950" s="9" t="s">
        <v>52</v>
      </c>
      <c r="AL5950" s="9" t="s">
        <v>52</v>
      </c>
      <c r="AM5950" s="9" t="s">
        <v>52</v>
      </c>
    </row>
    <row r="5951" spans="1:39" ht="30" customHeight="1" x14ac:dyDescent="0.3">
      <c r="A5951" s="11"/>
      <c r="B5951" s="11"/>
      <c r="C5951" s="11"/>
      <c r="D5951" s="11"/>
      <c r="E5951" s="15"/>
      <c r="F5951" s="17"/>
      <c r="G5951" s="15"/>
      <c r="H5951" s="17"/>
      <c r="I5951" s="15"/>
      <c r="J5951" s="17"/>
      <c r="K5951" s="15"/>
      <c r="L5951" s="17"/>
      <c r="M5951" s="11"/>
    </row>
    <row r="5952" spans="1:39" ht="30" customHeight="1" x14ac:dyDescent="0.3">
      <c r="A5952" s="14" t="s">
        <v>10386</v>
      </c>
      <c r="B5952" s="14"/>
      <c r="C5952" s="14"/>
      <c r="D5952" s="14"/>
      <c r="E5952" s="16"/>
      <c r="F5952" s="18"/>
      <c r="G5952" s="16"/>
      <c r="H5952" s="18"/>
      <c r="I5952" s="16"/>
      <c r="J5952" s="18"/>
      <c r="K5952" s="16"/>
      <c r="L5952" s="18"/>
      <c r="M5952" s="14"/>
      <c r="N5952" s="5" t="s">
        <v>3384</v>
      </c>
    </row>
    <row r="5953" spans="1:39" ht="30" customHeight="1" x14ac:dyDescent="0.3">
      <c r="A5953" s="10" t="s">
        <v>8093</v>
      </c>
      <c r="B5953" s="10" t="s">
        <v>8094</v>
      </c>
      <c r="C5953" s="10" t="s">
        <v>528</v>
      </c>
      <c r="D5953" s="11">
        <v>1.2E-2</v>
      </c>
      <c r="E5953" s="15">
        <v>0</v>
      </c>
      <c r="F5953" s="17">
        <f>TRUNC(E5953*D5953,1)</f>
        <v>0</v>
      </c>
      <c r="G5953" s="15">
        <v>101422</v>
      </c>
      <c r="H5953" s="17">
        <f>TRUNC(G5953*D5953,1)</f>
        <v>1217</v>
      </c>
      <c r="I5953" s="15">
        <v>0</v>
      </c>
      <c r="J5953" s="17">
        <f>TRUNC(I5953*D5953,1)</f>
        <v>0</v>
      </c>
      <c r="K5953" s="15">
        <f>TRUNC(E5953+G5953+I5953,1)</f>
        <v>101422</v>
      </c>
      <c r="L5953" s="17">
        <f>TRUNC(F5953+H5953+J5953,1)</f>
        <v>1217</v>
      </c>
      <c r="M5953" s="10" t="s">
        <v>52</v>
      </c>
      <c r="N5953" s="9" t="s">
        <v>3384</v>
      </c>
      <c r="O5953" s="9" t="s">
        <v>8095</v>
      </c>
      <c r="P5953" s="9" t="s">
        <v>67</v>
      </c>
      <c r="Q5953" s="9" t="s">
        <v>54</v>
      </c>
      <c r="R5953" s="9" t="s">
        <v>54</v>
      </c>
      <c r="S5953" s="1"/>
      <c r="T5953" s="1"/>
      <c r="U5953" s="1"/>
      <c r="V5953" s="1"/>
      <c r="W5953" s="1"/>
      <c r="X5953" s="1"/>
      <c r="Y5953" s="1"/>
      <c r="Z5953" s="1"/>
      <c r="AA5953" s="1"/>
      <c r="AB5953" s="1"/>
      <c r="AC5953" s="1"/>
      <c r="AD5953" s="1"/>
      <c r="AE5953" s="1"/>
      <c r="AF5953" s="1"/>
      <c r="AG5953" s="1"/>
      <c r="AH5953" s="1"/>
      <c r="AI5953" s="1"/>
      <c r="AJ5953" s="9" t="s">
        <v>52</v>
      </c>
      <c r="AK5953" s="9" t="s">
        <v>10388</v>
      </c>
      <c r="AL5953" s="9" t="s">
        <v>52</v>
      </c>
      <c r="AM5953" s="9" t="s">
        <v>52</v>
      </c>
    </row>
    <row r="5954" spans="1:39" ht="30" customHeight="1" x14ac:dyDescent="0.3">
      <c r="A5954" s="10" t="s">
        <v>3296</v>
      </c>
      <c r="B5954" s="10" t="s">
        <v>3281</v>
      </c>
      <c r="C5954" s="10" t="s">
        <v>65</v>
      </c>
      <c r="D5954" s="11">
        <v>1</v>
      </c>
      <c r="E5954" s="15">
        <v>0</v>
      </c>
      <c r="F5954" s="17">
        <f>TRUNC(E5954*D5954,1)</f>
        <v>0</v>
      </c>
      <c r="G5954" s="15">
        <v>25679</v>
      </c>
      <c r="H5954" s="17">
        <f>TRUNC(G5954*D5954,1)</f>
        <v>25679</v>
      </c>
      <c r="I5954" s="15">
        <v>427</v>
      </c>
      <c r="J5954" s="17">
        <f>TRUNC(I5954*D5954,1)</f>
        <v>427</v>
      </c>
      <c r="K5954" s="15">
        <f>TRUNC(E5954+G5954+I5954,1)</f>
        <v>26106</v>
      </c>
      <c r="L5954" s="17">
        <f>TRUNC(F5954+H5954+J5954,1)</f>
        <v>26106</v>
      </c>
      <c r="M5954" s="10" t="s">
        <v>52</v>
      </c>
      <c r="N5954" s="9" t="s">
        <v>3384</v>
      </c>
      <c r="O5954" s="9" t="s">
        <v>3299</v>
      </c>
      <c r="P5954" s="9" t="s">
        <v>67</v>
      </c>
      <c r="Q5954" s="9" t="s">
        <v>54</v>
      </c>
      <c r="R5954" s="9" t="s">
        <v>54</v>
      </c>
      <c r="S5954" s="1"/>
      <c r="T5954" s="1"/>
      <c r="U5954" s="1"/>
      <c r="V5954" s="1"/>
      <c r="W5954" s="1"/>
      <c r="X5954" s="1"/>
      <c r="Y5954" s="1"/>
      <c r="Z5954" s="1"/>
      <c r="AA5954" s="1"/>
      <c r="AB5954" s="1"/>
      <c r="AC5954" s="1"/>
      <c r="AD5954" s="1"/>
      <c r="AE5954" s="1"/>
      <c r="AF5954" s="1"/>
      <c r="AG5954" s="1"/>
      <c r="AH5954" s="1"/>
      <c r="AI5954" s="1"/>
      <c r="AJ5954" s="9" t="s">
        <v>52</v>
      </c>
      <c r="AK5954" s="9" t="s">
        <v>10389</v>
      </c>
      <c r="AL5954" s="9" t="s">
        <v>52</v>
      </c>
      <c r="AM5954" s="9" t="s">
        <v>52</v>
      </c>
    </row>
    <row r="5955" spans="1:39" ht="30" customHeight="1" x14ac:dyDescent="0.3">
      <c r="A5955" s="10" t="s">
        <v>4735</v>
      </c>
      <c r="B5955" s="10" t="s">
        <v>52</v>
      </c>
      <c r="C5955" s="10" t="s">
        <v>52</v>
      </c>
      <c r="D5955" s="11"/>
      <c r="E5955" s="15"/>
      <c r="F5955" s="17">
        <f>TRUNC(SUMIF(N5953:N5954, N5952, F5953:F5954),0)</f>
        <v>0</v>
      </c>
      <c r="G5955" s="15"/>
      <c r="H5955" s="17">
        <f>TRUNC(SUMIF(N5953:N5954, N5952, H5953:H5954),0)</f>
        <v>26896</v>
      </c>
      <c r="I5955" s="15"/>
      <c r="J5955" s="17">
        <f>TRUNC(SUMIF(N5953:N5954, N5952, J5953:J5954),0)</f>
        <v>427</v>
      </c>
      <c r="K5955" s="15"/>
      <c r="L5955" s="17">
        <f>F5955+H5955+J5955</f>
        <v>27323</v>
      </c>
      <c r="M5955" s="10" t="s">
        <v>52</v>
      </c>
      <c r="N5955" s="9" t="s">
        <v>4736</v>
      </c>
      <c r="O5955" s="9" t="s">
        <v>4736</v>
      </c>
      <c r="P5955" s="9" t="s">
        <v>52</v>
      </c>
      <c r="Q5955" s="9" t="s">
        <v>52</v>
      </c>
      <c r="R5955" s="9" t="s">
        <v>52</v>
      </c>
      <c r="S5955" s="1"/>
      <c r="T5955" s="1"/>
      <c r="U5955" s="1"/>
      <c r="V5955" s="1"/>
      <c r="W5955" s="1"/>
      <c r="X5955" s="1"/>
      <c r="Y5955" s="1"/>
      <c r="Z5955" s="1"/>
      <c r="AA5955" s="1"/>
      <c r="AB5955" s="1"/>
      <c r="AC5955" s="1"/>
      <c r="AD5955" s="1"/>
      <c r="AE5955" s="1"/>
      <c r="AF5955" s="1"/>
      <c r="AG5955" s="1"/>
      <c r="AH5955" s="1"/>
      <c r="AI5955" s="1"/>
      <c r="AJ5955" s="9" t="s">
        <v>52</v>
      </c>
      <c r="AK5955" s="9" t="s">
        <v>52</v>
      </c>
      <c r="AL5955" s="9" t="s">
        <v>52</v>
      </c>
      <c r="AM5955" s="9" t="s">
        <v>52</v>
      </c>
    </row>
    <row r="5956" spans="1:39" ht="30" customHeight="1" x14ac:dyDescent="0.3">
      <c r="A5956" s="11"/>
      <c r="B5956" s="11"/>
      <c r="C5956" s="11"/>
      <c r="D5956" s="11"/>
      <c r="E5956" s="15"/>
      <c r="F5956" s="17"/>
      <c r="G5956" s="15"/>
      <c r="H5956" s="17"/>
      <c r="I5956" s="15"/>
      <c r="J5956" s="17"/>
      <c r="K5956" s="15"/>
      <c r="L5956" s="17"/>
      <c r="M5956" s="11"/>
    </row>
    <row r="5957" spans="1:39" ht="30" customHeight="1" x14ac:dyDescent="0.3">
      <c r="A5957" s="14" t="s">
        <v>10390</v>
      </c>
      <c r="B5957" s="14"/>
      <c r="C5957" s="14"/>
      <c r="D5957" s="14"/>
      <c r="E5957" s="16"/>
      <c r="F5957" s="18"/>
      <c r="G5957" s="16"/>
      <c r="H5957" s="18"/>
      <c r="I5957" s="16"/>
      <c r="J5957" s="18"/>
      <c r="K5957" s="16"/>
      <c r="L5957" s="18"/>
      <c r="M5957" s="14"/>
      <c r="N5957" s="5" t="s">
        <v>3387</v>
      </c>
    </row>
    <row r="5958" spans="1:39" ht="30" customHeight="1" x14ac:dyDescent="0.3">
      <c r="A5958" s="10" t="s">
        <v>8093</v>
      </c>
      <c r="B5958" s="10" t="s">
        <v>8094</v>
      </c>
      <c r="C5958" s="10" t="s">
        <v>528</v>
      </c>
      <c r="D5958" s="11">
        <v>1.4999999999999999E-2</v>
      </c>
      <c r="E5958" s="15">
        <v>0</v>
      </c>
      <c r="F5958" s="17">
        <f>TRUNC(E5958*D5958,1)</f>
        <v>0</v>
      </c>
      <c r="G5958" s="15">
        <v>101422</v>
      </c>
      <c r="H5958" s="17">
        <f>TRUNC(G5958*D5958,1)</f>
        <v>1521.3</v>
      </c>
      <c r="I5958" s="15">
        <v>0</v>
      </c>
      <c r="J5958" s="17">
        <f>TRUNC(I5958*D5958,1)</f>
        <v>0</v>
      </c>
      <c r="K5958" s="15">
        <f>TRUNC(E5958+G5958+I5958,1)</f>
        <v>101422</v>
      </c>
      <c r="L5958" s="17">
        <f>TRUNC(F5958+H5958+J5958,1)</f>
        <v>1521.3</v>
      </c>
      <c r="M5958" s="10" t="s">
        <v>52</v>
      </c>
      <c r="N5958" s="9" t="s">
        <v>3387</v>
      </c>
      <c r="O5958" s="9" t="s">
        <v>8095</v>
      </c>
      <c r="P5958" s="9" t="s">
        <v>67</v>
      </c>
      <c r="Q5958" s="9" t="s">
        <v>54</v>
      </c>
      <c r="R5958" s="9" t="s">
        <v>54</v>
      </c>
      <c r="S5958" s="1"/>
      <c r="T5958" s="1"/>
      <c r="U5958" s="1"/>
      <c r="V5958" s="1"/>
      <c r="W5958" s="1"/>
      <c r="X5958" s="1"/>
      <c r="Y5958" s="1"/>
      <c r="Z5958" s="1"/>
      <c r="AA5958" s="1"/>
      <c r="AB5958" s="1"/>
      <c r="AC5958" s="1"/>
      <c r="AD5958" s="1"/>
      <c r="AE5958" s="1"/>
      <c r="AF5958" s="1"/>
      <c r="AG5958" s="1"/>
      <c r="AH5958" s="1"/>
      <c r="AI5958" s="1"/>
      <c r="AJ5958" s="9" t="s">
        <v>52</v>
      </c>
      <c r="AK5958" s="9" t="s">
        <v>10392</v>
      </c>
      <c r="AL5958" s="9" t="s">
        <v>52</v>
      </c>
      <c r="AM5958" s="9" t="s">
        <v>52</v>
      </c>
    </row>
    <row r="5959" spans="1:39" ht="30" customHeight="1" x14ac:dyDescent="0.3">
      <c r="A5959" s="10" t="s">
        <v>3275</v>
      </c>
      <c r="B5959" s="10" t="s">
        <v>3281</v>
      </c>
      <c r="C5959" s="10" t="s">
        <v>65</v>
      </c>
      <c r="D5959" s="11">
        <v>1</v>
      </c>
      <c r="E5959" s="15">
        <v>0</v>
      </c>
      <c r="F5959" s="17">
        <f>TRUNC(E5959*D5959,1)</f>
        <v>0</v>
      </c>
      <c r="G5959" s="15">
        <v>21399</v>
      </c>
      <c r="H5959" s="17">
        <f>TRUNC(G5959*D5959,1)</f>
        <v>21399</v>
      </c>
      <c r="I5959" s="15">
        <v>427</v>
      </c>
      <c r="J5959" s="17">
        <f>TRUNC(I5959*D5959,1)</f>
        <v>427</v>
      </c>
      <c r="K5959" s="15">
        <f>TRUNC(E5959+G5959+I5959,1)</f>
        <v>21826</v>
      </c>
      <c r="L5959" s="17">
        <f>TRUNC(F5959+H5959+J5959,1)</f>
        <v>21826</v>
      </c>
      <c r="M5959" s="10" t="s">
        <v>52</v>
      </c>
      <c r="N5959" s="9" t="s">
        <v>3387</v>
      </c>
      <c r="O5959" s="9" t="s">
        <v>3282</v>
      </c>
      <c r="P5959" s="9" t="s">
        <v>67</v>
      </c>
      <c r="Q5959" s="9" t="s">
        <v>54</v>
      </c>
      <c r="R5959" s="9" t="s">
        <v>54</v>
      </c>
      <c r="S5959" s="1"/>
      <c r="T5959" s="1"/>
      <c r="U5959" s="1"/>
      <c r="V5959" s="1"/>
      <c r="W5959" s="1"/>
      <c r="X5959" s="1"/>
      <c r="Y5959" s="1"/>
      <c r="Z5959" s="1"/>
      <c r="AA5959" s="1"/>
      <c r="AB5959" s="1"/>
      <c r="AC5959" s="1"/>
      <c r="AD5959" s="1"/>
      <c r="AE5959" s="1"/>
      <c r="AF5959" s="1"/>
      <c r="AG5959" s="1"/>
      <c r="AH5959" s="1"/>
      <c r="AI5959" s="1"/>
      <c r="AJ5959" s="9" t="s">
        <v>52</v>
      </c>
      <c r="AK5959" s="9" t="s">
        <v>10393</v>
      </c>
      <c r="AL5959" s="9" t="s">
        <v>52</v>
      </c>
      <c r="AM5959" s="9" t="s">
        <v>52</v>
      </c>
    </row>
    <row r="5960" spans="1:39" ht="30" customHeight="1" x14ac:dyDescent="0.3">
      <c r="A5960" s="10" t="s">
        <v>4735</v>
      </c>
      <c r="B5960" s="10" t="s">
        <v>52</v>
      </c>
      <c r="C5960" s="10" t="s">
        <v>52</v>
      </c>
      <c r="D5960" s="11"/>
      <c r="E5960" s="15"/>
      <c r="F5960" s="17">
        <f>TRUNC(SUMIF(N5958:N5959, N5957, F5958:F5959),0)</f>
        <v>0</v>
      </c>
      <c r="G5960" s="15"/>
      <c r="H5960" s="17">
        <f>TRUNC(SUMIF(N5958:N5959, N5957, H5958:H5959),0)</f>
        <v>22920</v>
      </c>
      <c r="I5960" s="15"/>
      <c r="J5960" s="17">
        <f>TRUNC(SUMIF(N5958:N5959, N5957, J5958:J5959),0)</f>
        <v>427</v>
      </c>
      <c r="K5960" s="15"/>
      <c r="L5960" s="17">
        <f>F5960+H5960+J5960</f>
        <v>23347</v>
      </c>
      <c r="M5960" s="10" t="s">
        <v>52</v>
      </c>
      <c r="N5960" s="9" t="s">
        <v>4736</v>
      </c>
      <c r="O5960" s="9" t="s">
        <v>4736</v>
      </c>
      <c r="P5960" s="9" t="s">
        <v>52</v>
      </c>
      <c r="Q5960" s="9" t="s">
        <v>52</v>
      </c>
      <c r="R5960" s="9" t="s">
        <v>52</v>
      </c>
      <c r="S5960" s="1"/>
      <c r="T5960" s="1"/>
      <c r="U5960" s="1"/>
      <c r="V5960" s="1"/>
      <c r="W5960" s="1"/>
      <c r="X5960" s="1"/>
      <c r="Y5960" s="1"/>
      <c r="Z5960" s="1"/>
      <c r="AA5960" s="1"/>
      <c r="AB5960" s="1"/>
      <c r="AC5960" s="1"/>
      <c r="AD5960" s="1"/>
      <c r="AE5960" s="1"/>
      <c r="AF5960" s="1"/>
      <c r="AG5960" s="1"/>
      <c r="AH5960" s="1"/>
      <c r="AI5960" s="1"/>
      <c r="AJ5960" s="9" t="s">
        <v>52</v>
      </c>
      <c r="AK5960" s="9" t="s">
        <v>52</v>
      </c>
      <c r="AL5960" s="9" t="s">
        <v>52</v>
      </c>
      <c r="AM5960" s="9" t="s">
        <v>52</v>
      </c>
    </row>
    <row r="5961" spans="1:39" ht="30" customHeight="1" x14ac:dyDescent="0.3">
      <c r="A5961" s="11"/>
      <c r="B5961" s="11"/>
      <c r="C5961" s="11"/>
      <c r="D5961" s="11"/>
      <c r="E5961" s="15"/>
      <c r="F5961" s="17"/>
      <c r="G5961" s="15"/>
      <c r="H5961" s="17"/>
      <c r="I5961" s="15"/>
      <c r="J5961" s="17"/>
      <c r="K5961" s="15"/>
      <c r="L5961" s="17"/>
      <c r="M5961" s="11"/>
    </row>
    <row r="5962" spans="1:39" ht="30" customHeight="1" x14ac:dyDescent="0.3">
      <c r="A5962" s="14" t="s">
        <v>10394</v>
      </c>
      <c r="B5962" s="14"/>
      <c r="C5962" s="14"/>
      <c r="D5962" s="14"/>
      <c r="E5962" s="16"/>
      <c r="F5962" s="18"/>
      <c r="G5962" s="16"/>
      <c r="H5962" s="18"/>
      <c r="I5962" s="16"/>
      <c r="J5962" s="18"/>
      <c r="K5962" s="16"/>
      <c r="L5962" s="18"/>
      <c r="M5962" s="14"/>
      <c r="N5962" s="5" t="s">
        <v>3390</v>
      </c>
    </row>
    <row r="5963" spans="1:39" ht="30" customHeight="1" x14ac:dyDescent="0.3">
      <c r="A5963" s="10" t="s">
        <v>8093</v>
      </c>
      <c r="B5963" s="10" t="s">
        <v>8094</v>
      </c>
      <c r="C5963" s="10" t="s">
        <v>528</v>
      </c>
      <c r="D5963" s="11">
        <v>1.7999999999999999E-2</v>
      </c>
      <c r="E5963" s="15">
        <v>0</v>
      </c>
      <c r="F5963" s="17">
        <f>TRUNC(E5963*D5963,1)</f>
        <v>0</v>
      </c>
      <c r="G5963" s="15">
        <v>101422</v>
      </c>
      <c r="H5963" s="17">
        <f>TRUNC(G5963*D5963,1)</f>
        <v>1825.5</v>
      </c>
      <c r="I5963" s="15">
        <v>0</v>
      </c>
      <c r="J5963" s="17">
        <f>TRUNC(I5963*D5963,1)</f>
        <v>0</v>
      </c>
      <c r="K5963" s="15">
        <f>TRUNC(E5963+G5963+I5963,1)</f>
        <v>101422</v>
      </c>
      <c r="L5963" s="17">
        <f>TRUNC(F5963+H5963+J5963,1)</f>
        <v>1825.5</v>
      </c>
      <c r="M5963" s="10" t="s">
        <v>52</v>
      </c>
      <c r="N5963" s="9" t="s">
        <v>3390</v>
      </c>
      <c r="O5963" s="9" t="s">
        <v>8095</v>
      </c>
      <c r="P5963" s="9" t="s">
        <v>67</v>
      </c>
      <c r="Q5963" s="9" t="s">
        <v>54</v>
      </c>
      <c r="R5963" s="9" t="s">
        <v>54</v>
      </c>
      <c r="S5963" s="1"/>
      <c r="T5963" s="1"/>
      <c r="U5963" s="1"/>
      <c r="V5963" s="1"/>
      <c r="W5963" s="1"/>
      <c r="X5963" s="1"/>
      <c r="Y5963" s="1"/>
      <c r="Z5963" s="1"/>
      <c r="AA5963" s="1"/>
      <c r="AB5963" s="1"/>
      <c r="AC5963" s="1"/>
      <c r="AD5963" s="1"/>
      <c r="AE5963" s="1"/>
      <c r="AF5963" s="1"/>
      <c r="AG5963" s="1"/>
      <c r="AH5963" s="1"/>
      <c r="AI5963" s="1"/>
      <c r="AJ5963" s="9" t="s">
        <v>52</v>
      </c>
      <c r="AK5963" s="9" t="s">
        <v>10396</v>
      </c>
      <c r="AL5963" s="9" t="s">
        <v>52</v>
      </c>
      <c r="AM5963" s="9" t="s">
        <v>52</v>
      </c>
    </row>
    <row r="5964" spans="1:39" ht="30" customHeight="1" x14ac:dyDescent="0.3">
      <c r="A5964" s="10" t="s">
        <v>3275</v>
      </c>
      <c r="B5964" s="10" t="s">
        <v>3284</v>
      </c>
      <c r="C5964" s="10" t="s">
        <v>65</v>
      </c>
      <c r="D5964" s="11">
        <v>1</v>
      </c>
      <c r="E5964" s="15">
        <v>0</v>
      </c>
      <c r="F5964" s="17">
        <f>TRUNC(E5964*D5964,1)</f>
        <v>0</v>
      </c>
      <c r="G5964" s="15">
        <v>31668</v>
      </c>
      <c r="H5964" s="17">
        <f>TRUNC(G5964*D5964,1)</f>
        <v>31668</v>
      </c>
      <c r="I5964" s="15">
        <v>633</v>
      </c>
      <c r="J5964" s="17">
        <f>TRUNC(I5964*D5964,1)</f>
        <v>633</v>
      </c>
      <c r="K5964" s="15">
        <f>TRUNC(E5964+G5964+I5964,1)</f>
        <v>32301</v>
      </c>
      <c r="L5964" s="17">
        <f>TRUNC(F5964+H5964+J5964,1)</f>
        <v>32301</v>
      </c>
      <c r="M5964" s="10" t="s">
        <v>52</v>
      </c>
      <c r="N5964" s="9" t="s">
        <v>3390</v>
      </c>
      <c r="O5964" s="9" t="s">
        <v>3285</v>
      </c>
      <c r="P5964" s="9" t="s">
        <v>67</v>
      </c>
      <c r="Q5964" s="9" t="s">
        <v>54</v>
      </c>
      <c r="R5964" s="9" t="s">
        <v>54</v>
      </c>
      <c r="S5964" s="1"/>
      <c r="T5964" s="1"/>
      <c r="U5964" s="1"/>
      <c r="V5964" s="1"/>
      <c r="W5964" s="1"/>
      <c r="X5964" s="1"/>
      <c r="Y5964" s="1"/>
      <c r="Z5964" s="1"/>
      <c r="AA5964" s="1"/>
      <c r="AB5964" s="1"/>
      <c r="AC5964" s="1"/>
      <c r="AD5964" s="1"/>
      <c r="AE5964" s="1"/>
      <c r="AF5964" s="1"/>
      <c r="AG5964" s="1"/>
      <c r="AH5964" s="1"/>
      <c r="AI5964" s="1"/>
      <c r="AJ5964" s="9" t="s">
        <v>52</v>
      </c>
      <c r="AK5964" s="9" t="s">
        <v>10397</v>
      </c>
      <c r="AL5964" s="9" t="s">
        <v>52</v>
      </c>
      <c r="AM5964" s="9" t="s">
        <v>52</v>
      </c>
    </row>
    <row r="5965" spans="1:39" ht="30" customHeight="1" x14ac:dyDescent="0.3">
      <c r="A5965" s="10" t="s">
        <v>4735</v>
      </c>
      <c r="B5965" s="10" t="s">
        <v>52</v>
      </c>
      <c r="C5965" s="10" t="s">
        <v>52</v>
      </c>
      <c r="D5965" s="11"/>
      <c r="E5965" s="15"/>
      <c r="F5965" s="17">
        <f>TRUNC(SUMIF(N5963:N5964, N5962, F5963:F5964),0)</f>
        <v>0</v>
      </c>
      <c r="G5965" s="15"/>
      <c r="H5965" s="17">
        <f>TRUNC(SUMIF(N5963:N5964, N5962, H5963:H5964),0)</f>
        <v>33493</v>
      </c>
      <c r="I5965" s="15"/>
      <c r="J5965" s="17">
        <f>TRUNC(SUMIF(N5963:N5964, N5962, J5963:J5964),0)</f>
        <v>633</v>
      </c>
      <c r="K5965" s="15"/>
      <c r="L5965" s="17">
        <f>F5965+H5965+J5965</f>
        <v>34126</v>
      </c>
      <c r="M5965" s="10" t="s">
        <v>52</v>
      </c>
      <c r="N5965" s="9" t="s">
        <v>4736</v>
      </c>
      <c r="O5965" s="9" t="s">
        <v>4736</v>
      </c>
      <c r="P5965" s="9" t="s">
        <v>52</v>
      </c>
      <c r="Q5965" s="9" t="s">
        <v>52</v>
      </c>
      <c r="R5965" s="9" t="s">
        <v>52</v>
      </c>
      <c r="S5965" s="1"/>
      <c r="T5965" s="1"/>
      <c r="U5965" s="1"/>
      <c r="V5965" s="1"/>
      <c r="W5965" s="1"/>
      <c r="X5965" s="1"/>
      <c r="Y5965" s="1"/>
      <c r="Z5965" s="1"/>
      <c r="AA5965" s="1"/>
      <c r="AB5965" s="1"/>
      <c r="AC5965" s="1"/>
      <c r="AD5965" s="1"/>
      <c r="AE5965" s="1"/>
      <c r="AF5965" s="1"/>
      <c r="AG5965" s="1"/>
      <c r="AH5965" s="1"/>
      <c r="AI5965" s="1"/>
      <c r="AJ5965" s="9" t="s">
        <v>52</v>
      </c>
      <c r="AK5965" s="9" t="s">
        <v>52</v>
      </c>
      <c r="AL5965" s="9" t="s">
        <v>52</v>
      </c>
      <c r="AM5965" s="9" t="s">
        <v>52</v>
      </c>
    </row>
    <row r="5966" spans="1:39" ht="30" customHeight="1" x14ac:dyDescent="0.3">
      <c r="A5966" s="11"/>
      <c r="B5966" s="11"/>
      <c r="C5966" s="11"/>
      <c r="D5966" s="11"/>
      <c r="E5966" s="15"/>
      <c r="F5966" s="17"/>
      <c r="G5966" s="15"/>
      <c r="H5966" s="17"/>
      <c r="I5966" s="15"/>
      <c r="J5966" s="17"/>
      <c r="K5966" s="15"/>
      <c r="L5966" s="17"/>
      <c r="M5966" s="11"/>
    </row>
    <row r="5967" spans="1:39" ht="30" customHeight="1" x14ac:dyDescent="0.3">
      <c r="A5967" s="14" t="s">
        <v>10398</v>
      </c>
      <c r="B5967" s="14"/>
      <c r="C5967" s="14"/>
      <c r="D5967" s="14"/>
      <c r="E5967" s="16"/>
      <c r="F5967" s="18"/>
      <c r="G5967" s="16"/>
      <c r="H5967" s="18"/>
      <c r="I5967" s="16"/>
      <c r="J5967" s="18"/>
      <c r="K5967" s="16"/>
      <c r="L5967" s="18"/>
      <c r="M5967" s="14"/>
      <c r="N5967" s="5" t="s">
        <v>3393</v>
      </c>
    </row>
    <row r="5968" spans="1:39" ht="30" customHeight="1" x14ac:dyDescent="0.3">
      <c r="A5968" s="10" t="s">
        <v>8093</v>
      </c>
      <c r="B5968" s="10" t="s">
        <v>8094</v>
      </c>
      <c r="C5968" s="10" t="s">
        <v>528</v>
      </c>
      <c r="D5968" s="11">
        <v>1.7999999999999999E-2</v>
      </c>
      <c r="E5968" s="15">
        <v>0</v>
      </c>
      <c r="F5968" s="17">
        <f>TRUNC(E5968*D5968,1)</f>
        <v>0</v>
      </c>
      <c r="G5968" s="15">
        <v>101422</v>
      </c>
      <c r="H5968" s="17">
        <f>TRUNC(G5968*D5968,1)</f>
        <v>1825.5</v>
      </c>
      <c r="I5968" s="15">
        <v>0</v>
      </c>
      <c r="J5968" s="17">
        <f>TRUNC(I5968*D5968,1)</f>
        <v>0</v>
      </c>
      <c r="K5968" s="15">
        <f>TRUNC(E5968+G5968+I5968,1)</f>
        <v>101422</v>
      </c>
      <c r="L5968" s="17">
        <f>TRUNC(F5968+H5968+J5968,1)</f>
        <v>1825.5</v>
      </c>
      <c r="M5968" s="10" t="s">
        <v>52</v>
      </c>
      <c r="N5968" s="9" t="s">
        <v>3393</v>
      </c>
      <c r="O5968" s="9" t="s">
        <v>8095</v>
      </c>
      <c r="P5968" s="9" t="s">
        <v>67</v>
      </c>
      <c r="Q5968" s="9" t="s">
        <v>54</v>
      </c>
      <c r="R5968" s="9" t="s">
        <v>54</v>
      </c>
      <c r="S5968" s="1"/>
      <c r="T5968" s="1"/>
      <c r="U5968" s="1"/>
      <c r="V5968" s="1"/>
      <c r="W5968" s="1"/>
      <c r="X5968" s="1"/>
      <c r="Y5968" s="1"/>
      <c r="Z5968" s="1"/>
      <c r="AA5968" s="1"/>
      <c r="AB5968" s="1"/>
      <c r="AC5968" s="1"/>
      <c r="AD5968" s="1"/>
      <c r="AE5968" s="1"/>
      <c r="AF5968" s="1"/>
      <c r="AG5968" s="1"/>
      <c r="AH5968" s="1"/>
      <c r="AI5968" s="1"/>
      <c r="AJ5968" s="9" t="s">
        <v>52</v>
      </c>
      <c r="AK5968" s="9" t="s">
        <v>10400</v>
      </c>
      <c r="AL5968" s="9" t="s">
        <v>52</v>
      </c>
      <c r="AM5968" s="9" t="s">
        <v>52</v>
      </c>
    </row>
    <row r="5969" spans="1:39" ht="30" customHeight="1" x14ac:dyDescent="0.3">
      <c r="A5969" s="10" t="s">
        <v>3296</v>
      </c>
      <c r="B5969" s="10" t="s">
        <v>3284</v>
      </c>
      <c r="C5969" s="10" t="s">
        <v>65</v>
      </c>
      <c r="D5969" s="11">
        <v>1</v>
      </c>
      <c r="E5969" s="15">
        <v>0</v>
      </c>
      <c r="F5969" s="17">
        <f>TRUNC(E5969*D5969,1)</f>
        <v>0</v>
      </c>
      <c r="G5969" s="15">
        <v>38001</v>
      </c>
      <c r="H5969" s="17">
        <f>TRUNC(G5969*D5969,1)</f>
        <v>38001</v>
      </c>
      <c r="I5969" s="15">
        <v>633</v>
      </c>
      <c r="J5969" s="17">
        <f>TRUNC(I5969*D5969,1)</f>
        <v>633</v>
      </c>
      <c r="K5969" s="15">
        <f>TRUNC(E5969+G5969+I5969,1)</f>
        <v>38634</v>
      </c>
      <c r="L5969" s="17">
        <f>TRUNC(F5969+H5969+J5969,1)</f>
        <v>38634</v>
      </c>
      <c r="M5969" s="10" t="s">
        <v>52</v>
      </c>
      <c r="N5969" s="9" t="s">
        <v>3393</v>
      </c>
      <c r="O5969" s="9" t="s">
        <v>3301</v>
      </c>
      <c r="P5969" s="9" t="s">
        <v>67</v>
      </c>
      <c r="Q5969" s="9" t="s">
        <v>54</v>
      </c>
      <c r="R5969" s="9" t="s">
        <v>54</v>
      </c>
      <c r="S5969" s="1"/>
      <c r="T5969" s="1"/>
      <c r="U5969" s="1"/>
      <c r="V5969" s="1"/>
      <c r="W5969" s="1"/>
      <c r="X5969" s="1"/>
      <c r="Y5969" s="1"/>
      <c r="Z5969" s="1"/>
      <c r="AA5969" s="1"/>
      <c r="AB5969" s="1"/>
      <c r="AC5969" s="1"/>
      <c r="AD5969" s="1"/>
      <c r="AE5969" s="1"/>
      <c r="AF5969" s="1"/>
      <c r="AG5969" s="1"/>
      <c r="AH5969" s="1"/>
      <c r="AI5969" s="1"/>
      <c r="AJ5969" s="9" t="s">
        <v>52</v>
      </c>
      <c r="AK5969" s="9" t="s">
        <v>10401</v>
      </c>
      <c r="AL5969" s="9" t="s">
        <v>52</v>
      </c>
      <c r="AM5969" s="9" t="s">
        <v>52</v>
      </c>
    </row>
    <row r="5970" spans="1:39" ht="30" customHeight="1" x14ac:dyDescent="0.3">
      <c r="A5970" s="10" t="s">
        <v>4735</v>
      </c>
      <c r="B5970" s="10" t="s">
        <v>52</v>
      </c>
      <c r="C5970" s="10" t="s">
        <v>52</v>
      </c>
      <c r="D5970" s="11"/>
      <c r="E5970" s="15"/>
      <c r="F5970" s="17">
        <f>TRUNC(SUMIF(N5968:N5969, N5967, F5968:F5969),0)</f>
        <v>0</v>
      </c>
      <c r="G5970" s="15"/>
      <c r="H5970" s="17">
        <f>TRUNC(SUMIF(N5968:N5969, N5967, H5968:H5969),0)</f>
        <v>39826</v>
      </c>
      <c r="I5970" s="15"/>
      <c r="J5970" s="17">
        <f>TRUNC(SUMIF(N5968:N5969, N5967, J5968:J5969),0)</f>
        <v>633</v>
      </c>
      <c r="K5970" s="15"/>
      <c r="L5970" s="17">
        <f>F5970+H5970+J5970</f>
        <v>40459</v>
      </c>
      <c r="M5970" s="10" t="s">
        <v>52</v>
      </c>
      <c r="N5970" s="9" t="s">
        <v>4736</v>
      </c>
      <c r="O5970" s="9" t="s">
        <v>4736</v>
      </c>
      <c r="P5970" s="9" t="s">
        <v>52</v>
      </c>
      <c r="Q5970" s="9" t="s">
        <v>52</v>
      </c>
      <c r="R5970" s="9" t="s">
        <v>52</v>
      </c>
      <c r="S5970" s="1"/>
      <c r="T5970" s="1"/>
      <c r="U5970" s="1"/>
      <c r="V5970" s="1"/>
      <c r="W5970" s="1"/>
      <c r="X5970" s="1"/>
      <c r="Y5970" s="1"/>
      <c r="Z5970" s="1"/>
      <c r="AA5970" s="1"/>
      <c r="AB5970" s="1"/>
      <c r="AC5970" s="1"/>
      <c r="AD5970" s="1"/>
      <c r="AE5970" s="1"/>
      <c r="AF5970" s="1"/>
      <c r="AG5970" s="1"/>
      <c r="AH5970" s="1"/>
      <c r="AI5970" s="1"/>
      <c r="AJ5970" s="9" t="s">
        <v>52</v>
      </c>
      <c r="AK5970" s="9" t="s">
        <v>52</v>
      </c>
      <c r="AL5970" s="9" t="s">
        <v>52</v>
      </c>
      <c r="AM5970" s="9" t="s">
        <v>52</v>
      </c>
    </row>
    <row r="5971" spans="1:39" ht="30" customHeight="1" x14ac:dyDescent="0.3">
      <c r="A5971" s="11"/>
      <c r="B5971" s="11"/>
      <c r="C5971" s="11"/>
      <c r="D5971" s="11"/>
      <c r="E5971" s="15"/>
      <c r="F5971" s="17"/>
      <c r="G5971" s="15"/>
      <c r="H5971" s="17"/>
      <c r="I5971" s="15"/>
      <c r="J5971" s="17"/>
      <c r="K5971" s="15"/>
      <c r="L5971" s="17"/>
      <c r="M5971" s="11"/>
    </row>
    <row r="5972" spans="1:39" ht="30" customHeight="1" x14ac:dyDescent="0.3">
      <c r="A5972" s="14" t="s">
        <v>10402</v>
      </c>
      <c r="B5972" s="14"/>
      <c r="C5972" s="14"/>
      <c r="D5972" s="14"/>
      <c r="E5972" s="16"/>
      <c r="F5972" s="18"/>
      <c r="G5972" s="16"/>
      <c r="H5972" s="18"/>
      <c r="I5972" s="16"/>
      <c r="J5972" s="18"/>
      <c r="K5972" s="16"/>
      <c r="L5972" s="18"/>
      <c r="M5972" s="14"/>
      <c r="N5972" s="5" t="s">
        <v>3396</v>
      </c>
    </row>
    <row r="5973" spans="1:39" ht="30" customHeight="1" x14ac:dyDescent="0.3">
      <c r="A5973" s="10" t="s">
        <v>8093</v>
      </c>
      <c r="B5973" s="10" t="s">
        <v>8094</v>
      </c>
      <c r="C5973" s="10" t="s">
        <v>528</v>
      </c>
      <c r="D5973" s="11">
        <v>2.4E-2</v>
      </c>
      <c r="E5973" s="15">
        <v>0</v>
      </c>
      <c r="F5973" s="17">
        <f>TRUNC(E5973*D5973,1)</f>
        <v>0</v>
      </c>
      <c r="G5973" s="15">
        <v>101422</v>
      </c>
      <c r="H5973" s="17">
        <f>TRUNC(G5973*D5973,1)</f>
        <v>2434.1</v>
      </c>
      <c r="I5973" s="15">
        <v>0</v>
      </c>
      <c r="J5973" s="17">
        <f>TRUNC(I5973*D5973,1)</f>
        <v>0</v>
      </c>
      <c r="K5973" s="15">
        <f>TRUNC(E5973+G5973+I5973,1)</f>
        <v>101422</v>
      </c>
      <c r="L5973" s="17">
        <f>TRUNC(F5973+H5973+J5973,1)</f>
        <v>2434.1</v>
      </c>
      <c r="M5973" s="10" t="s">
        <v>52</v>
      </c>
      <c r="N5973" s="9" t="s">
        <v>3396</v>
      </c>
      <c r="O5973" s="9" t="s">
        <v>8095</v>
      </c>
      <c r="P5973" s="9" t="s">
        <v>67</v>
      </c>
      <c r="Q5973" s="9" t="s">
        <v>54</v>
      </c>
      <c r="R5973" s="9" t="s">
        <v>54</v>
      </c>
      <c r="S5973" s="1"/>
      <c r="T5973" s="1"/>
      <c r="U5973" s="1"/>
      <c r="V5973" s="1"/>
      <c r="W5973" s="1"/>
      <c r="X5973" s="1"/>
      <c r="Y5973" s="1"/>
      <c r="Z5973" s="1"/>
      <c r="AA5973" s="1"/>
      <c r="AB5973" s="1"/>
      <c r="AC5973" s="1"/>
      <c r="AD5973" s="1"/>
      <c r="AE5973" s="1"/>
      <c r="AF5973" s="1"/>
      <c r="AG5973" s="1"/>
      <c r="AH5973" s="1"/>
      <c r="AI5973" s="1"/>
      <c r="AJ5973" s="9" t="s">
        <v>52</v>
      </c>
      <c r="AK5973" s="9" t="s">
        <v>10404</v>
      </c>
      <c r="AL5973" s="9" t="s">
        <v>52</v>
      </c>
      <c r="AM5973" s="9" t="s">
        <v>52</v>
      </c>
    </row>
    <row r="5974" spans="1:39" ht="30" customHeight="1" x14ac:dyDescent="0.3">
      <c r="A5974" s="10" t="s">
        <v>3275</v>
      </c>
      <c r="B5974" s="10" t="s">
        <v>3284</v>
      </c>
      <c r="C5974" s="10" t="s">
        <v>65</v>
      </c>
      <c r="D5974" s="11">
        <v>1</v>
      </c>
      <c r="E5974" s="15">
        <v>0</v>
      </c>
      <c r="F5974" s="17">
        <f>TRUNC(E5974*D5974,1)</f>
        <v>0</v>
      </c>
      <c r="G5974" s="15">
        <v>31668</v>
      </c>
      <c r="H5974" s="17">
        <f>TRUNC(G5974*D5974,1)</f>
        <v>31668</v>
      </c>
      <c r="I5974" s="15">
        <v>633</v>
      </c>
      <c r="J5974" s="17">
        <f>TRUNC(I5974*D5974,1)</f>
        <v>633</v>
      </c>
      <c r="K5974" s="15">
        <f>TRUNC(E5974+G5974+I5974,1)</f>
        <v>32301</v>
      </c>
      <c r="L5974" s="17">
        <f>TRUNC(F5974+H5974+J5974,1)</f>
        <v>32301</v>
      </c>
      <c r="M5974" s="10" t="s">
        <v>52</v>
      </c>
      <c r="N5974" s="9" t="s">
        <v>3396</v>
      </c>
      <c r="O5974" s="9" t="s">
        <v>3285</v>
      </c>
      <c r="P5974" s="9" t="s">
        <v>67</v>
      </c>
      <c r="Q5974" s="9" t="s">
        <v>54</v>
      </c>
      <c r="R5974" s="9" t="s">
        <v>54</v>
      </c>
      <c r="S5974" s="1"/>
      <c r="T5974" s="1"/>
      <c r="U5974" s="1"/>
      <c r="V5974" s="1"/>
      <c r="W5974" s="1"/>
      <c r="X5974" s="1"/>
      <c r="Y5974" s="1"/>
      <c r="Z5974" s="1"/>
      <c r="AA5974" s="1"/>
      <c r="AB5974" s="1"/>
      <c r="AC5974" s="1"/>
      <c r="AD5974" s="1"/>
      <c r="AE5974" s="1"/>
      <c r="AF5974" s="1"/>
      <c r="AG5974" s="1"/>
      <c r="AH5974" s="1"/>
      <c r="AI5974" s="1"/>
      <c r="AJ5974" s="9" t="s">
        <v>52</v>
      </c>
      <c r="AK5974" s="9" t="s">
        <v>10405</v>
      </c>
      <c r="AL5974" s="9" t="s">
        <v>52</v>
      </c>
      <c r="AM5974" s="9" t="s">
        <v>52</v>
      </c>
    </row>
    <row r="5975" spans="1:39" ht="30" customHeight="1" x14ac:dyDescent="0.3">
      <c r="A5975" s="10" t="s">
        <v>4735</v>
      </c>
      <c r="B5975" s="10" t="s">
        <v>52</v>
      </c>
      <c r="C5975" s="10" t="s">
        <v>52</v>
      </c>
      <c r="D5975" s="11"/>
      <c r="E5975" s="15"/>
      <c r="F5975" s="17">
        <f>TRUNC(SUMIF(N5973:N5974, N5972, F5973:F5974),0)</f>
        <v>0</v>
      </c>
      <c r="G5975" s="15"/>
      <c r="H5975" s="17">
        <f>TRUNC(SUMIF(N5973:N5974, N5972, H5973:H5974),0)</f>
        <v>34102</v>
      </c>
      <c r="I5975" s="15"/>
      <c r="J5975" s="17">
        <f>TRUNC(SUMIF(N5973:N5974, N5972, J5973:J5974),0)</f>
        <v>633</v>
      </c>
      <c r="K5975" s="15"/>
      <c r="L5975" s="17">
        <f>F5975+H5975+J5975</f>
        <v>34735</v>
      </c>
      <c r="M5975" s="10" t="s">
        <v>52</v>
      </c>
      <c r="N5975" s="9" t="s">
        <v>4736</v>
      </c>
      <c r="O5975" s="9" t="s">
        <v>4736</v>
      </c>
      <c r="P5975" s="9" t="s">
        <v>52</v>
      </c>
      <c r="Q5975" s="9" t="s">
        <v>52</v>
      </c>
      <c r="R5975" s="9" t="s">
        <v>52</v>
      </c>
      <c r="S5975" s="1"/>
      <c r="T5975" s="1"/>
      <c r="U5975" s="1"/>
      <c r="V5975" s="1"/>
      <c r="W5975" s="1"/>
      <c r="X5975" s="1"/>
      <c r="Y5975" s="1"/>
      <c r="Z5975" s="1"/>
      <c r="AA5975" s="1"/>
      <c r="AB5975" s="1"/>
      <c r="AC5975" s="1"/>
      <c r="AD5975" s="1"/>
      <c r="AE5975" s="1"/>
      <c r="AF5975" s="1"/>
      <c r="AG5975" s="1"/>
      <c r="AH5975" s="1"/>
      <c r="AI5975" s="1"/>
      <c r="AJ5975" s="9" t="s">
        <v>52</v>
      </c>
      <c r="AK5975" s="9" t="s">
        <v>52</v>
      </c>
      <c r="AL5975" s="9" t="s">
        <v>52</v>
      </c>
      <c r="AM5975" s="9" t="s">
        <v>52</v>
      </c>
    </row>
    <row r="5976" spans="1:39" ht="30" customHeight="1" x14ac:dyDescent="0.3">
      <c r="A5976" s="11"/>
      <c r="B5976" s="11"/>
      <c r="C5976" s="11"/>
      <c r="D5976" s="11"/>
      <c r="E5976" s="15"/>
      <c r="F5976" s="17"/>
      <c r="G5976" s="15"/>
      <c r="H5976" s="17"/>
      <c r="I5976" s="15"/>
      <c r="J5976" s="17"/>
      <c r="K5976" s="15"/>
      <c r="L5976" s="17"/>
      <c r="M5976" s="11"/>
    </row>
    <row r="5977" spans="1:39" ht="30" customHeight="1" x14ac:dyDescent="0.3">
      <c r="A5977" s="14" t="s">
        <v>10406</v>
      </c>
      <c r="B5977" s="14"/>
      <c r="C5977" s="14"/>
      <c r="D5977" s="14"/>
      <c r="E5977" s="16"/>
      <c r="F5977" s="18"/>
      <c r="G5977" s="16"/>
      <c r="H5977" s="18"/>
      <c r="I5977" s="16"/>
      <c r="J5977" s="18"/>
      <c r="K5977" s="16"/>
      <c r="L5977" s="18"/>
      <c r="M5977" s="14"/>
      <c r="N5977" s="5" t="s">
        <v>3399</v>
      </c>
    </row>
    <row r="5978" spans="1:39" ht="30" customHeight="1" x14ac:dyDescent="0.3">
      <c r="A5978" s="10" t="s">
        <v>8093</v>
      </c>
      <c r="B5978" s="10" t="s">
        <v>8094</v>
      </c>
      <c r="C5978" s="10" t="s">
        <v>528</v>
      </c>
      <c r="D5978" s="11">
        <v>8.9999999999999993E-3</v>
      </c>
      <c r="E5978" s="15">
        <v>0</v>
      </c>
      <c r="F5978" s="17">
        <f>TRUNC(E5978*D5978,1)</f>
        <v>0</v>
      </c>
      <c r="G5978" s="15">
        <v>101422</v>
      </c>
      <c r="H5978" s="17">
        <f>TRUNC(G5978*D5978,1)</f>
        <v>912.7</v>
      </c>
      <c r="I5978" s="15">
        <v>0</v>
      </c>
      <c r="J5978" s="17">
        <f>TRUNC(I5978*D5978,1)</f>
        <v>0</v>
      </c>
      <c r="K5978" s="15">
        <f>TRUNC(E5978+G5978+I5978,1)</f>
        <v>101422</v>
      </c>
      <c r="L5978" s="17">
        <f>TRUNC(F5978+H5978+J5978,1)</f>
        <v>912.7</v>
      </c>
      <c r="M5978" s="10" t="s">
        <v>52</v>
      </c>
      <c r="N5978" s="9" t="s">
        <v>3399</v>
      </c>
      <c r="O5978" s="9" t="s">
        <v>8095</v>
      </c>
      <c r="P5978" s="9" t="s">
        <v>67</v>
      </c>
      <c r="Q5978" s="9" t="s">
        <v>54</v>
      </c>
      <c r="R5978" s="9" t="s">
        <v>54</v>
      </c>
      <c r="S5978" s="1"/>
      <c r="T5978" s="1"/>
      <c r="U5978" s="1"/>
      <c r="V5978" s="1"/>
      <c r="W5978" s="1"/>
      <c r="X5978" s="1"/>
      <c r="Y5978" s="1"/>
      <c r="Z5978" s="1"/>
      <c r="AA5978" s="1"/>
      <c r="AB5978" s="1"/>
      <c r="AC5978" s="1"/>
      <c r="AD5978" s="1"/>
      <c r="AE5978" s="1"/>
      <c r="AF5978" s="1"/>
      <c r="AG5978" s="1"/>
      <c r="AH5978" s="1"/>
      <c r="AI5978" s="1"/>
      <c r="AJ5978" s="9" t="s">
        <v>52</v>
      </c>
      <c r="AK5978" s="9" t="s">
        <v>10408</v>
      </c>
      <c r="AL5978" s="9" t="s">
        <v>52</v>
      </c>
      <c r="AM5978" s="9" t="s">
        <v>52</v>
      </c>
    </row>
    <row r="5979" spans="1:39" ht="30" customHeight="1" x14ac:dyDescent="0.3">
      <c r="A5979" s="10" t="s">
        <v>3275</v>
      </c>
      <c r="B5979" s="10" t="s">
        <v>3287</v>
      </c>
      <c r="C5979" s="10" t="s">
        <v>65</v>
      </c>
      <c r="D5979" s="11">
        <v>1</v>
      </c>
      <c r="E5979" s="15">
        <v>0</v>
      </c>
      <c r="F5979" s="17">
        <f>TRUNC(E5979*D5979,1)</f>
        <v>0</v>
      </c>
      <c r="G5979" s="15">
        <v>21399</v>
      </c>
      <c r="H5979" s="17">
        <f>TRUNC(G5979*D5979,1)</f>
        <v>21399</v>
      </c>
      <c r="I5979" s="15">
        <v>427</v>
      </c>
      <c r="J5979" s="17">
        <f>TRUNC(I5979*D5979,1)</f>
        <v>427</v>
      </c>
      <c r="K5979" s="15">
        <f>TRUNC(E5979+G5979+I5979,1)</f>
        <v>21826</v>
      </c>
      <c r="L5979" s="17">
        <f>TRUNC(F5979+H5979+J5979,1)</f>
        <v>21826</v>
      </c>
      <c r="M5979" s="10" t="s">
        <v>52</v>
      </c>
      <c r="N5979" s="9" t="s">
        <v>3399</v>
      </c>
      <c r="O5979" s="9" t="s">
        <v>3288</v>
      </c>
      <c r="P5979" s="9" t="s">
        <v>67</v>
      </c>
      <c r="Q5979" s="9" t="s">
        <v>54</v>
      </c>
      <c r="R5979" s="9" t="s">
        <v>54</v>
      </c>
      <c r="S5979" s="1"/>
      <c r="T5979" s="1"/>
      <c r="U5979" s="1"/>
      <c r="V5979" s="1"/>
      <c r="W5979" s="1"/>
      <c r="X5979" s="1"/>
      <c r="Y5979" s="1"/>
      <c r="Z5979" s="1"/>
      <c r="AA5979" s="1"/>
      <c r="AB5979" s="1"/>
      <c r="AC5979" s="1"/>
      <c r="AD5979" s="1"/>
      <c r="AE5979" s="1"/>
      <c r="AF5979" s="1"/>
      <c r="AG5979" s="1"/>
      <c r="AH5979" s="1"/>
      <c r="AI5979" s="1"/>
      <c r="AJ5979" s="9" t="s">
        <v>52</v>
      </c>
      <c r="AK5979" s="9" t="s">
        <v>10409</v>
      </c>
      <c r="AL5979" s="9" t="s">
        <v>52</v>
      </c>
      <c r="AM5979" s="9" t="s">
        <v>52</v>
      </c>
    </row>
    <row r="5980" spans="1:39" ht="30" customHeight="1" x14ac:dyDescent="0.3">
      <c r="A5980" s="10" t="s">
        <v>4735</v>
      </c>
      <c r="B5980" s="10" t="s">
        <v>52</v>
      </c>
      <c r="C5980" s="10" t="s">
        <v>52</v>
      </c>
      <c r="D5980" s="11"/>
      <c r="E5980" s="15"/>
      <c r="F5980" s="17">
        <f>TRUNC(SUMIF(N5978:N5979, N5977, F5978:F5979),0)</f>
        <v>0</v>
      </c>
      <c r="G5980" s="15"/>
      <c r="H5980" s="17">
        <f>TRUNC(SUMIF(N5978:N5979, N5977, H5978:H5979),0)</f>
        <v>22311</v>
      </c>
      <c r="I5980" s="15"/>
      <c r="J5980" s="17">
        <f>TRUNC(SUMIF(N5978:N5979, N5977, J5978:J5979),0)</f>
        <v>427</v>
      </c>
      <c r="K5980" s="15"/>
      <c r="L5980" s="17">
        <f>F5980+H5980+J5980</f>
        <v>22738</v>
      </c>
      <c r="M5980" s="10" t="s">
        <v>52</v>
      </c>
      <c r="N5980" s="9" t="s">
        <v>4736</v>
      </c>
      <c r="O5980" s="9" t="s">
        <v>4736</v>
      </c>
      <c r="P5980" s="9" t="s">
        <v>52</v>
      </c>
      <c r="Q5980" s="9" t="s">
        <v>52</v>
      </c>
      <c r="R5980" s="9" t="s">
        <v>52</v>
      </c>
      <c r="S5980" s="1"/>
      <c r="T5980" s="1"/>
      <c r="U5980" s="1"/>
      <c r="V5980" s="1"/>
      <c r="W5980" s="1"/>
      <c r="X5980" s="1"/>
      <c r="Y5980" s="1"/>
      <c r="Z5980" s="1"/>
      <c r="AA5980" s="1"/>
      <c r="AB5980" s="1"/>
      <c r="AC5980" s="1"/>
      <c r="AD5980" s="1"/>
      <c r="AE5980" s="1"/>
      <c r="AF5980" s="1"/>
      <c r="AG5980" s="1"/>
      <c r="AH5980" s="1"/>
      <c r="AI5980" s="1"/>
      <c r="AJ5980" s="9" t="s">
        <v>52</v>
      </c>
      <c r="AK5980" s="9" t="s">
        <v>52</v>
      </c>
      <c r="AL5980" s="9" t="s">
        <v>52</v>
      </c>
      <c r="AM5980" s="9" t="s">
        <v>52</v>
      </c>
    </row>
    <row r="5981" spans="1:39" ht="30" customHeight="1" x14ac:dyDescent="0.3">
      <c r="A5981" s="11"/>
      <c r="B5981" s="11"/>
      <c r="C5981" s="11"/>
      <c r="D5981" s="11"/>
      <c r="E5981" s="15"/>
      <c r="F5981" s="17"/>
      <c r="G5981" s="15"/>
      <c r="H5981" s="17"/>
      <c r="I5981" s="15"/>
      <c r="J5981" s="17"/>
      <c r="K5981" s="15"/>
      <c r="L5981" s="17"/>
      <c r="M5981" s="11"/>
    </row>
    <row r="5982" spans="1:39" ht="30" customHeight="1" x14ac:dyDescent="0.3">
      <c r="A5982" s="14" t="s">
        <v>10410</v>
      </c>
      <c r="B5982" s="14"/>
      <c r="C5982" s="14"/>
      <c r="D5982" s="14"/>
      <c r="E5982" s="16"/>
      <c r="F5982" s="18"/>
      <c r="G5982" s="16"/>
      <c r="H5982" s="18"/>
      <c r="I5982" s="16"/>
      <c r="J5982" s="18"/>
      <c r="K5982" s="16"/>
      <c r="L5982" s="18"/>
      <c r="M5982" s="14"/>
      <c r="N5982" s="5" t="s">
        <v>3402</v>
      </c>
    </row>
    <row r="5983" spans="1:39" ht="30" customHeight="1" x14ac:dyDescent="0.3">
      <c r="A5983" s="10" t="s">
        <v>8093</v>
      </c>
      <c r="B5983" s="10" t="s">
        <v>8094</v>
      </c>
      <c r="C5983" s="10" t="s">
        <v>528</v>
      </c>
      <c r="D5983" s="11">
        <v>1.0999999999999999E-2</v>
      </c>
      <c r="E5983" s="15">
        <v>0</v>
      </c>
      <c r="F5983" s="17">
        <f>TRUNC(E5983*D5983,1)</f>
        <v>0</v>
      </c>
      <c r="G5983" s="15">
        <v>101422</v>
      </c>
      <c r="H5983" s="17">
        <f>TRUNC(G5983*D5983,1)</f>
        <v>1115.5999999999999</v>
      </c>
      <c r="I5983" s="15">
        <v>0</v>
      </c>
      <c r="J5983" s="17">
        <f>TRUNC(I5983*D5983,1)</f>
        <v>0</v>
      </c>
      <c r="K5983" s="15">
        <f>TRUNC(E5983+G5983+I5983,1)</f>
        <v>101422</v>
      </c>
      <c r="L5983" s="17">
        <f>TRUNC(F5983+H5983+J5983,1)</f>
        <v>1115.5999999999999</v>
      </c>
      <c r="M5983" s="10" t="s">
        <v>52</v>
      </c>
      <c r="N5983" s="9" t="s">
        <v>3402</v>
      </c>
      <c r="O5983" s="9" t="s">
        <v>8095</v>
      </c>
      <c r="P5983" s="9" t="s">
        <v>67</v>
      </c>
      <c r="Q5983" s="9" t="s">
        <v>54</v>
      </c>
      <c r="R5983" s="9" t="s">
        <v>54</v>
      </c>
      <c r="S5983" s="1"/>
      <c r="T5983" s="1"/>
      <c r="U5983" s="1"/>
      <c r="V5983" s="1"/>
      <c r="W5983" s="1"/>
      <c r="X5983" s="1"/>
      <c r="Y5983" s="1"/>
      <c r="Z5983" s="1"/>
      <c r="AA5983" s="1"/>
      <c r="AB5983" s="1"/>
      <c r="AC5983" s="1"/>
      <c r="AD5983" s="1"/>
      <c r="AE5983" s="1"/>
      <c r="AF5983" s="1"/>
      <c r="AG5983" s="1"/>
      <c r="AH5983" s="1"/>
      <c r="AI5983" s="1"/>
      <c r="AJ5983" s="9" t="s">
        <v>52</v>
      </c>
      <c r="AK5983" s="9" t="s">
        <v>10412</v>
      </c>
      <c r="AL5983" s="9" t="s">
        <v>52</v>
      </c>
      <c r="AM5983" s="9" t="s">
        <v>52</v>
      </c>
    </row>
    <row r="5984" spans="1:39" ht="30" customHeight="1" x14ac:dyDescent="0.3">
      <c r="A5984" s="10" t="s">
        <v>3275</v>
      </c>
      <c r="B5984" s="10" t="s">
        <v>3290</v>
      </c>
      <c r="C5984" s="10" t="s">
        <v>65</v>
      </c>
      <c r="D5984" s="11">
        <v>1</v>
      </c>
      <c r="E5984" s="15">
        <v>0</v>
      </c>
      <c r="F5984" s="17">
        <f>TRUNC(E5984*D5984,1)</f>
        <v>0</v>
      </c>
      <c r="G5984" s="15">
        <v>27732</v>
      </c>
      <c r="H5984" s="17">
        <f>TRUNC(G5984*D5984,1)</f>
        <v>27732</v>
      </c>
      <c r="I5984" s="15">
        <v>554</v>
      </c>
      <c r="J5984" s="17">
        <f>TRUNC(I5984*D5984,1)</f>
        <v>554</v>
      </c>
      <c r="K5984" s="15">
        <f>TRUNC(E5984+G5984+I5984,1)</f>
        <v>28286</v>
      </c>
      <c r="L5984" s="17">
        <f>TRUNC(F5984+H5984+J5984,1)</f>
        <v>28286</v>
      </c>
      <c r="M5984" s="10" t="s">
        <v>52</v>
      </c>
      <c r="N5984" s="9" t="s">
        <v>3402</v>
      </c>
      <c r="O5984" s="9" t="s">
        <v>3291</v>
      </c>
      <c r="P5984" s="9" t="s">
        <v>67</v>
      </c>
      <c r="Q5984" s="9" t="s">
        <v>54</v>
      </c>
      <c r="R5984" s="9" t="s">
        <v>54</v>
      </c>
      <c r="S5984" s="1"/>
      <c r="T5984" s="1"/>
      <c r="U5984" s="1"/>
      <c r="V5984" s="1"/>
      <c r="W5984" s="1"/>
      <c r="X5984" s="1"/>
      <c r="Y5984" s="1"/>
      <c r="Z5984" s="1"/>
      <c r="AA5984" s="1"/>
      <c r="AB5984" s="1"/>
      <c r="AC5984" s="1"/>
      <c r="AD5984" s="1"/>
      <c r="AE5984" s="1"/>
      <c r="AF5984" s="1"/>
      <c r="AG5984" s="1"/>
      <c r="AH5984" s="1"/>
      <c r="AI5984" s="1"/>
      <c r="AJ5984" s="9" t="s">
        <v>52</v>
      </c>
      <c r="AK5984" s="9" t="s">
        <v>10413</v>
      </c>
      <c r="AL5984" s="9" t="s">
        <v>52</v>
      </c>
      <c r="AM5984" s="9" t="s">
        <v>52</v>
      </c>
    </row>
    <row r="5985" spans="1:39" ht="30" customHeight="1" x14ac:dyDescent="0.3">
      <c r="A5985" s="10" t="s">
        <v>4735</v>
      </c>
      <c r="B5985" s="10" t="s">
        <v>52</v>
      </c>
      <c r="C5985" s="10" t="s">
        <v>52</v>
      </c>
      <c r="D5985" s="11"/>
      <c r="E5985" s="15"/>
      <c r="F5985" s="17">
        <f>TRUNC(SUMIF(N5983:N5984, N5982, F5983:F5984),0)</f>
        <v>0</v>
      </c>
      <c r="G5985" s="15"/>
      <c r="H5985" s="17">
        <f>TRUNC(SUMIF(N5983:N5984, N5982, H5983:H5984),0)</f>
        <v>28847</v>
      </c>
      <c r="I5985" s="15"/>
      <c r="J5985" s="17">
        <f>TRUNC(SUMIF(N5983:N5984, N5982, J5983:J5984),0)</f>
        <v>554</v>
      </c>
      <c r="K5985" s="15"/>
      <c r="L5985" s="17">
        <f>F5985+H5985+J5985</f>
        <v>29401</v>
      </c>
      <c r="M5985" s="10" t="s">
        <v>52</v>
      </c>
      <c r="N5985" s="9" t="s">
        <v>4736</v>
      </c>
      <c r="O5985" s="9" t="s">
        <v>4736</v>
      </c>
      <c r="P5985" s="9" t="s">
        <v>52</v>
      </c>
      <c r="Q5985" s="9" t="s">
        <v>52</v>
      </c>
      <c r="R5985" s="9" t="s">
        <v>52</v>
      </c>
      <c r="S5985" s="1"/>
      <c r="T5985" s="1"/>
      <c r="U5985" s="1"/>
      <c r="V5985" s="1"/>
      <c r="W5985" s="1"/>
      <c r="X5985" s="1"/>
      <c r="Y5985" s="1"/>
      <c r="Z5985" s="1"/>
      <c r="AA5985" s="1"/>
      <c r="AB5985" s="1"/>
      <c r="AC5985" s="1"/>
      <c r="AD5985" s="1"/>
      <c r="AE5985" s="1"/>
      <c r="AF5985" s="1"/>
      <c r="AG5985" s="1"/>
      <c r="AH5985" s="1"/>
      <c r="AI5985" s="1"/>
      <c r="AJ5985" s="9" t="s">
        <v>52</v>
      </c>
      <c r="AK5985" s="9" t="s">
        <v>52</v>
      </c>
      <c r="AL5985" s="9" t="s">
        <v>52</v>
      </c>
      <c r="AM5985" s="9" t="s">
        <v>52</v>
      </c>
    </row>
    <row r="5986" spans="1:39" ht="30" customHeight="1" x14ac:dyDescent="0.3">
      <c r="A5986" s="11"/>
      <c r="B5986" s="11"/>
      <c r="C5986" s="11"/>
      <c r="D5986" s="11"/>
      <c r="E5986" s="15"/>
      <c r="F5986" s="17"/>
      <c r="G5986" s="15"/>
      <c r="H5986" s="17"/>
      <c r="I5986" s="15"/>
      <c r="J5986" s="17"/>
      <c r="K5986" s="15"/>
      <c r="L5986" s="17"/>
      <c r="M5986" s="11"/>
    </row>
    <row r="5987" spans="1:39" ht="30" customHeight="1" x14ac:dyDescent="0.3">
      <c r="A5987" s="14" t="s">
        <v>10414</v>
      </c>
      <c r="B5987" s="14"/>
      <c r="C5987" s="14"/>
      <c r="D5987" s="14"/>
      <c r="E5987" s="16"/>
      <c r="F5987" s="18"/>
      <c r="G5987" s="16"/>
      <c r="H5987" s="18"/>
      <c r="I5987" s="16"/>
      <c r="J5987" s="18"/>
      <c r="K5987" s="16"/>
      <c r="L5987" s="18"/>
      <c r="M5987" s="14"/>
      <c r="N5987" s="5" t="s">
        <v>3405</v>
      </c>
    </row>
    <row r="5988" spans="1:39" ht="30" customHeight="1" x14ac:dyDescent="0.3">
      <c r="A5988" s="10" t="s">
        <v>8093</v>
      </c>
      <c r="B5988" s="10" t="s">
        <v>8094</v>
      </c>
      <c r="C5988" s="10" t="s">
        <v>528</v>
      </c>
      <c r="D5988" s="11">
        <v>1.2E-2</v>
      </c>
      <c r="E5988" s="15">
        <v>0</v>
      </c>
      <c r="F5988" s="17">
        <f>TRUNC(E5988*D5988,1)</f>
        <v>0</v>
      </c>
      <c r="G5988" s="15">
        <v>101422</v>
      </c>
      <c r="H5988" s="17">
        <f>TRUNC(G5988*D5988,1)</f>
        <v>1217</v>
      </c>
      <c r="I5988" s="15">
        <v>0</v>
      </c>
      <c r="J5988" s="17">
        <f>TRUNC(I5988*D5988,1)</f>
        <v>0</v>
      </c>
      <c r="K5988" s="15">
        <f>TRUNC(E5988+G5988+I5988,1)</f>
        <v>101422</v>
      </c>
      <c r="L5988" s="17">
        <f>TRUNC(F5988+H5988+J5988,1)</f>
        <v>1217</v>
      </c>
      <c r="M5988" s="10" t="s">
        <v>52</v>
      </c>
      <c r="N5988" s="9" t="s">
        <v>3405</v>
      </c>
      <c r="O5988" s="9" t="s">
        <v>8095</v>
      </c>
      <c r="P5988" s="9" t="s">
        <v>67</v>
      </c>
      <c r="Q5988" s="9" t="s">
        <v>54</v>
      </c>
      <c r="R5988" s="9" t="s">
        <v>54</v>
      </c>
      <c r="S5988" s="1"/>
      <c r="T5988" s="1"/>
      <c r="U5988" s="1"/>
      <c r="V5988" s="1"/>
      <c r="W5988" s="1"/>
      <c r="X5988" s="1"/>
      <c r="Y5988" s="1"/>
      <c r="Z5988" s="1"/>
      <c r="AA5988" s="1"/>
      <c r="AB5988" s="1"/>
      <c r="AC5988" s="1"/>
      <c r="AD5988" s="1"/>
      <c r="AE5988" s="1"/>
      <c r="AF5988" s="1"/>
      <c r="AG5988" s="1"/>
      <c r="AH5988" s="1"/>
      <c r="AI5988" s="1"/>
      <c r="AJ5988" s="9" t="s">
        <v>52</v>
      </c>
      <c r="AK5988" s="9" t="s">
        <v>10416</v>
      </c>
      <c r="AL5988" s="9" t="s">
        <v>52</v>
      </c>
      <c r="AM5988" s="9" t="s">
        <v>52</v>
      </c>
    </row>
    <row r="5989" spans="1:39" ht="30" customHeight="1" x14ac:dyDescent="0.3">
      <c r="A5989" s="10" t="s">
        <v>3275</v>
      </c>
      <c r="B5989" s="10" t="s">
        <v>3290</v>
      </c>
      <c r="C5989" s="10" t="s">
        <v>65</v>
      </c>
      <c r="D5989" s="11">
        <v>1</v>
      </c>
      <c r="E5989" s="15">
        <v>0</v>
      </c>
      <c r="F5989" s="17">
        <f>TRUNC(E5989*D5989,1)</f>
        <v>0</v>
      </c>
      <c r="G5989" s="15">
        <v>27732</v>
      </c>
      <c r="H5989" s="17">
        <f>TRUNC(G5989*D5989,1)</f>
        <v>27732</v>
      </c>
      <c r="I5989" s="15">
        <v>554</v>
      </c>
      <c r="J5989" s="17">
        <f>TRUNC(I5989*D5989,1)</f>
        <v>554</v>
      </c>
      <c r="K5989" s="15">
        <f>TRUNC(E5989+G5989+I5989,1)</f>
        <v>28286</v>
      </c>
      <c r="L5989" s="17">
        <f>TRUNC(F5989+H5989+J5989,1)</f>
        <v>28286</v>
      </c>
      <c r="M5989" s="10" t="s">
        <v>52</v>
      </c>
      <c r="N5989" s="9" t="s">
        <v>3405</v>
      </c>
      <c r="O5989" s="9" t="s">
        <v>3291</v>
      </c>
      <c r="P5989" s="9" t="s">
        <v>67</v>
      </c>
      <c r="Q5989" s="9" t="s">
        <v>54</v>
      </c>
      <c r="R5989" s="9" t="s">
        <v>54</v>
      </c>
      <c r="S5989" s="1"/>
      <c r="T5989" s="1"/>
      <c r="U5989" s="1"/>
      <c r="V5989" s="1"/>
      <c r="W5989" s="1"/>
      <c r="X5989" s="1"/>
      <c r="Y5989" s="1"/>
      <c r="Z5989" s="1"/>
      <c r="AA5989" s="1"/>
      <c r="AB5989" s="1"/>
      <c r="AC5989" s="1"/>
      <c r="AD5989" s="1"/>
      <c r="AE5989" s="1"/>
      <c r="AF5989" s="1"/>
      <c r="AG5989" s="1"/>
      <c r="AH5989" s="1"/>
      <c r="AI5989" s="1"/>
      <c r="AJ5989" s="9" t="s">
        <v>52</v>
      </c>
      <c r="AK5989" s="9" t="s">
        <v>10417</v>
      </c>
      <c r="AL5989" s="9" t="s">
        <v>52</v>
      </c>
      <c r="AM5989" s="9" t="s">
        <v>52</v>
      </c>
    </row>
    <row r="5990" spans="1:39" ht="30" customHeight="1" x14ac:dyDescent="0.3">
      <c r="A5990" s="10" t="s">
        <v>4735</v>
      </c>
      <c r="B5990" s="10" t="s">
        <v>52</v>
      </c>
      <c r="C5990" s="10" t="s">
        <v>52</v>
      </c>
      <c r="D5990" s="11"/>
      <c r="E5990" s="15"/>
      <c r="F5990" s="17">
        <f>TRUNC(SUMIF(N5988:N5989, N5987, F5988:F5989),0)</f>
        <v>0</v>
      </c>
      <c r="G5990" s="15"/>
      <c r="H5990" s="17">
        <f>TRUNC(SUMIF(N5988:N5989, N5987, H5988:H5989),0)</f>
        <v>28949</v>
      </c>
      <c r="I5990" s="15"/>
      <c r="J5990" s="17">
        <f>TRUNC(SUMIF(N5988:N5989, N5987, J5988:J5989),0)</f>
        <v>554</v>
      </c>
      <c r="K5990" s="15"/>
      <c r="L5990" s="17">
        <f>F5990+H5990+J5990</f>
        <v>29503</v>
      </c>
      <c r="M5990" s="10" t="s">
        <v>52</v>
      </c>
      <c r="N5990" s="9" t="s">
        <v>4736</v>
      </c>
      <c r="O5990" s="9" t="s">
        <v>4736</v>
      </c>
      <c r="P5990" s="9" t="s">
        <v>52</v>
      </c>
      <c r="Q5990" s="9" t="s">
        <v>52</v>
      </c>
      <c r="R5990" s="9" t="s">
        <v>52</v>
      </c>
      <c r="S5990" s="1"/>
      <c r="T5990" s="1"/>
      <c r="U5990" s="1"/>
      <c r="V5990" s="1"/>
      <c r="W5990" s="1"/>
      <c r="X5990" s="1"/>
      <c r="Y5990" s="1"/>
      <c r="Z5990" s="1"/>
      <c r="AA5990" s="1"/>
      <c r="AB5990" s="1"/>
      <c r="AC5990" s="1"/>
      <c r="AD5990" s="1"/>
      <c r="AE5990" s="1"/>
      <c r="AF5990" s="1"/>
      <c r="AG5990" s="1"/>
      <c r="AH5990" s="1"/>
      <c r="AI5990" s="1"/>
      <c r="AJ5990" s="9" t="s">
        <v>52</v>
      </c>
      <c r="AK5990" s="9" t="s">
        <v>52</v>
      </c>
      <c r="AL5990" s="9" t="s">
        <v>52</v>
      </c>
      <c r="AM5990" s="9" t="s">
        <v>52</v>
      </c>
    </row>
    <row r="5991" spans="1:39" ht="30" customHeight="1" x14ac:dyDescent="0.3">
      <c r="A5991" s="11"/>
      <c r="B5991" s="11"/>
      <c r="C5991" s="11"/>
      <c r="D5991" s="11"/>
      <c r="E5991" s="15"/>
      <c r="F5991" s="17"/>
      <c r="G5991" s="15"/>
      <c r="H5991" s="17"/>
      <c r="I5991" s="15"/>
      <c r="J5991" s="17"/>
      <c r="K5991" s="15"/>
      <c r="L5991" s="17"/>
      <c r="M5991" s="11"/>
    </row>
    <row r="5992" spans="1:39" ht="30" customHeight="1" x14ac:dyDescent="0.3">
      <c r="A5992" s="14" t="s">
        <v>10418</v>
      </c>
      <c r="B5992" s="14"/>
      <c r="C5992" s="14"/>
      <c r="D5992" s="14"/>
      <c r="E5992" s="16"/>
      <c r="F5992" s="18"/>
      <c r="G5992" s="16"/>
      <c r="H5992" s="18"/>
      <c r="I5992" s="16"/>
      <c r="J5992" s="18"/>
      <c r="K5992" s="16"/>
      <c r="L5992" s="18"/>
      <c r="M5992" s="14"/>
      <c r="N5992" s="5" t="s">
        <v>3408</v>
      </c>
    </row>
    <row r="5993" spans="1:39" ht="30" customHeight="1" x14ac:dyDescent="0.3">
      <c r="A5993" s="10" t="s">
        <v>8093</v>
      </c>
      <c r="B5993" s="10" t="s">
        <v>8094</v>
      </c>
      <c r="C5993" s="10" t="s">
        <v>528</v>
      </c>
      <c r="D5993" s="11">
        <v>1.7999999999999999E-2</v>
      </c>
      <c r="E5993" s="15">
        <v>0</v>
      </c>
      <c r="F5993" s="17">
        <f>TRUNC(E5993*D5993,1)</f>
        <v>0</v>
      </c>
      <c r="G5993" s="15">
        <v>101422</v>
      </c>
      <c r="H5993" s="17">
        <f>TRUNC(G5993*D5993,1)</f>
        <v>1825.5</v>
      </c>
      <c r="I5993" s="15">
        <v>0</v>
      </c>
      <c r="J5993" s="17">
        <f>TRUNC(I5993*D5993,1)</f>
        <v>0</v>
      </c>
      <c r="K5993" s="15">
        <f>TRUNC(E5993+G5993+I5993,1)</f>
        <v>101422</v>
      </c>
      <c r="L5993" s="17">
        <f>TRUNC(F5993+H5993+J5993,1)</f>
        <v>1825.5</v>
      </c>
      <c r="M5993" s="10" t="s">
        <v>52</v>
      </c>
      <c r="N5993" s="9" t="s">
        <v>3408</v>
      </c>
      <c r="O5993" s="9" t="s">
        <v>8095</v>
      </c>
      <c r="P5993" s="9" t="s">
        <v>67</v>
      </c>
      <c r="Q5993" s="9" t="s">
        <v>54</v>
      </c>
      <c r="R5993" s="9" t="s">
        <v>54</v>
      </c>
      <c r="S5993" s="1"/>
      <c r="T5993" s="1"/>
      <c r="U5993" s="1"/>
      <c r="V5993" s="1"/>
      <c r="W5993" s="1"/>
      <c r="X5993" s="1"/>
      <c r="Y5993" s="1"/>
      <c r="Z5993" s="1"/>
      <c r="AA5993" s="1"/>
      <c r="AB5993" s="1"/>
      <c r="AC5993" s="1"/>
      <c r="AD5993" s="1"/>
      <c r="AE5993" s="1"/>
      <c r="AF5993" s="1"/>
      <c r="AG5993" s="1"/>
      <c r="AH5993" s="1"/>
      <c r="AI5993" s="1"/>
      <c r="AJ5993" s="9" t="s">
        <v>52</v>
      </c>
      <c r="AK5993" s="9" t="s">
        <v>10420</v>
      </c>
      <c r="AL5993" s="9" t="s">
        <v>52</v>
      </c>
      <c r="AM5993" s="9" t="s">
        <v>52</v>
      </c>
    </row>
    <row r="5994" spans="1:39" ht="30" customHeight="1" x14ac:dyDescent="0.3">
      <c r="A5994" s="10" t="s">
        <v>3275</v>
      </c>
      <c r="B5994" s="10" t="s">
        <v>3293</v>
      </c>
      <c r="C5994" s="10" t="s">
        <v>65</v>
      </c>
      <c r="D5994" s="11">
        <v>1</v>
      </c>
      <c r="E5994" s="15">
        <v>0</v>
      </c>
      <c r="F5994" s="17">
        <f>TRUNC(E5994*D5994,1)</f>
        <v>0</v>
      </c>
      <c r="G5994" s="15">
        <v>40400</v>
      </c>
      <c r="H5994" s="17">
        <f>TRUNC(G5994*D5994,1)</f>
        <v>40400</v>
      </c>
      <c r="I5994" s="15">
        <v>808</v>
      </c>
      <c r="J5994" s="17">
        <f>TRUNC(I5994*D5994,1)</f>
        <v>808</v>
      </c>
      <c r="K5994" s="15">
        <f>TRUNC(E5994+G5994+I5994,1)</f>
        <v>41208</v>
      </c>
      <c r="L5994" s="17">
        <f>TRUNC(F5994+H5994+J5994,1)</f>
        <v>41208</v>
      </c>
      <c r="M5994" s="10" t="s">
        <v>52</v>
      </c>
      <c r="N5994" s="9" t="s">
        <v>3408</v>
      </c>
      <c r="O5994" s="9" t="s">
        <v>3294</v>
      </c>
      <c r="P5994" s="9" t="s">
        <v>67</v>
      </c>
      <c r="Q5994" s="9" t="s">
        <v>54</v>
      </c>
      <c r="R5994" s="9" t="s">
        <v>54</v>
      </c>
      <c r="S5994" s="1"/>
      <c r="T5994" s="1"/>
      <c r="U5994" s="1"/>
      <c r="V5994" s="1"/>
      <c r="W5994" s="1"/>
      <c r="X5994" s="1"/>
      <c r="Y5994" s="1"/>
      <c r="Z5994" s="1"/>
      <c r="AA5994" s="1"/>
      <c r="AB5994" s="1"/>
      <c r="AC5994" s="1"/>
      <c r="AD5994" s="1"/>
      <c r="AE5994" s="1"/>
      <c r="AF5994" s="1"/>
      <c r="AG5994" s="1"/>
      <c r="AH5994" s="1"/>
      <c r="AI5994" s="1"/>
      <c r="AJ5994" s="9" t="s">
        <v>52</v>
      </c>
      <c r="AK5994" s="9" t="s">
        <v>10421</v>
      </c>
      <c r="AL5994" s="9" t="s">
        <v>52</v>
      </c>
      <c r="AM5994" s="9" t="s">
        <v>52</v>
      </c>
    </row>
    <row r="5995" spans="1:39" ht="30" customHeight="1" x14ac:dyDescent="0.3">
      <c r="A5995" s="10" t="s">
        <v>4735</v>
      </c>
      <c r="B5995" s="10" t="s">
        <v>52</v>
      </c>
      <c r="C5995" s="10" t="s">
        <v>52</v>
      </c>
      <c r="D5995" s="11"/>
      <c r="E5995" s="15"/>
      <c r="F5995" s="17">
        <f>TRUNC(SUMIF(N5993:N5994, N5992, F5993:F5994),0)</f>
        <v>0</v>
      </c>
      <c r="G5995" s="15"/>
      <c r="H5995" s="17">
        <f>TRUNC(SUMIF(N5993:N5994, N5992, H5993:H5994),0)</f>
        <v>42225</v>
      </c>
      <c r="I5995" s="15"/>
      <c r="J5995" s="17">
        <f>TRUNC(SUMIF(N5993:N5994, N5992, J5993:J5994),0)</f>
        <v>808</v>
      </c>
      <c r="K5995" s="15"/>
      <c r="L5995" s="17">
        <f>F5995+H5995+J5995</f>
        <v>43033</v>
      </c>
      <c r="M5995" s="10" t="s">
        <v>52</v>
      </c>
      <c r="N5995" s="9" t="s">
        <v>4736</v>
      </c>
      <c r="O5995" s="9" t="s">
        <v>4736</v>
      </c>
      <c r="P5995" s="9" t="s">
        <v>52</v>
      </c>
      <c r="Q5995" s="9" t="s">
        <v>52</v>
      </c>
      <c r="R5995" s="9" t="s">
        <v>52</v>
      </c>
      <c r="S5995" s="1"/>
      <c r="T5995" s="1"/>
      <c r="U5995" s="1"/>
      <c r="V5995" s="1"/>
      <c r="W5995" s="1"/>
      <c r="X5995" s="1"/>
      <c r="Y5995" s="1"/>
      <c r="Z5995" s="1"/>
      <c r="AA5995" s="1"/>
      <c r="AB5995" s="1"/>
      <c r="AC5995" s="1"/>
      <c r="AD5995" s="1"/>
      <c r="AE5995" s="1"/>
      <c r="AF5995" s="1"/>
      <c r="AG5995" s="1"/>
      <c r="AH5995" s="1"/>
      <c r="AI5995" s="1"/>
      <c r="AJ5995" s="9" t="s">
        <v>52</v>
      </c>
      <c r="AK5995" s="9" t="s">
        <v>52</v>
      </c>
      <c r="AL5995" s="9" t="s">
        <v>52</v>
      </c>
      <c r="AM5995" s="9" t="s">
        <v>52</v>
      </c>
    </row>
    <row r="5996" spans="1:39" ht="30" customHeight="1" x14ac:dyDescent="0.3">
      <c r="A5996" s="11"/>
      <c r="B5996" s="11"/>
      <c r="C5996" s="11"/>
      <c r="D5996" s="11"/>
      <c r="E5996" s="15"/>
      <c r="F5996" s="17"/>
      <c r="G5996" s="15"/>
      <c r="H5996" s="17"/>
      <c r="I5996" s="15"/>
      <c r="J5996" s="17"/>
      <c r="K5996" s="15"/>
      <c r="L5996" s="17"/>
      <c r="M5996" s="11"/>
    </row>
    <row r="5997" spans="1:39" ht="30" customHeight="1" x14ac:dyDescent="0.3">
      <c r="A5997" s="14" t="s">
        <v>10422</v>
      </c>
      <c r="B5997" s="14"/>
      <c r="C5997" s="14"/>
      <c r="D5997" s="14"/>
      <c r="E5997" s="16"/>
      <c r="F5997" s="18"/>
      <c r="G5997" s="16"/>
      <c r="H5997" s="18"/>
      <c r="I5997" s="16"/>
      <c r="J5997" s="18"/>
      <c r="K5997" s="16"/>
      <c r="L5997" s="18"/>
      <c r="M5997" s="14"/>
      <c r="N5997" s="5" t="s">
        <v>3411</v>
      </c>
    </row>
    <row r="5998" spans="1:39" ht="30" customHeight="1" x14ac:dyDescent="0.3">
      <c r="A5998" s="10" t="s">
        <v>8093</v>
      </c>
      <c r="B5998" s="10" t="s">
        <v>8094</v>
      </c>
      <c r="C5998" s="10" t="s">
        <v>528</v>
      </c>
      <c r="D5998" s="11">
        <v>1.7999999999999999E-2</v>
      </c>
      <c r="E5998" s="15">
        <v>0</v>
      </c>
      <c r="F5998" s="17">
        <f>TRUNC(E5998*D5998,1)</f>
        <v>0</v>
      </c>
      <c r="G5998" s="15">
        <v>101422</v>
      </c>
      <c r="H5998" s="17">
        <f>TRUNC(G5998*D5998,1)</f>
        <v>1825.5</v>
      </c>
      <c r="I5998" s="15">
        <v>0</v>
      </c>
      <c r="J5998" s="17">
        <f>TRUNC(I5998*D5998,1)</f>
        <v>0</v>
      </c>
      <c r="K5998" s="15">
        <f>TRUNC(E5998+G5998+I5998,1)</f>
        <v>101422</v>
      </c>
      <c r="L5998" s="17">
        <f>TRUNC(F5998+H5998+J5998,1)</f>
        <v>1825.5</v>
      </c>
      <c r="M5998" s="10" t="s">
        <v>52</v>
      </c>
      <c r="N5998" s="9" t="s">
        <v>3411</v>
      </c>
      <c r="O5998" s="9" t="s">
        <v>8095</v>
      </c>
      <c r="P5998" s="9" t="s">
        <v>67</v>
      </c>
      <c r="Q5998" s="9" t="s">
        <v>54</v>
      </c>
      <c r="R5998" s="9" t="s">
        <v>54</v>
      </c>
      <c r="S5998" s="1"/>
      <c r="T5998" s="1"/>
      <c r="U5998" s="1"/>
      <c r="V5998" s="1"/>
      <c r="W5998" s="1"/>
      <c r="X5998" s="1"/>
      <c r="Y5998" s="1"/>
      <c r="Z5998" s="1"/>
      <c r="AA5998" s="1"/>
      <c r="AB5998" s="1"/>
      <c r="AC5998" s="1"/>
      <c r="AD5998" s="1"/>
      <c r="AE5998" s="1"/>
      <c r="AF5998" s="1"/>
      <c r="AG5998" s="1"/>
      <c r="AH5998" s="1"/>
      <c r="AI5998" s="1"/>
      <c r="AJ5998" s="9" t="s">
        <v>52</v>
      </c>
      <c r="AK5998" s="9" t="s">
        <v>10424</v>
      </c>
      <c r="AL5998" s="9" t="s">
        <v>52</v>
      </c>
      <c r="AM5998" s="9" t="s">
        <v>52</v>
      </c>
    </row>
    <row r="5999" spans="1:39" ht="30" customHeight="1" x14ac:dyDescent="0.3">
      <c r="A5999" s="10" t="s">
        <v>3296</v>
      </c>
      <c r="B5999" s="10" t="s">
        <v>3293</v>
      </c>
      <c r="C5999" s="10" t="s">
        <v>65</v>
      </c>
      <c r="D5999" s="11">
        <v>1</v>
      </c>
      <c r="E5999" s="15">
        <v>0</v>
      </c>
      <c r="F5999" s="17">
        <f>TRUNC(E5999*D5999,1)</f>
        <v>0</v>
      </c>
      <c r="G5999" s="15">
        <v>48480</v>
      </c>
      <c r="H5999" s="17">
        <f>TRUNC(G5999*D5999,1)</f>
        <v>48480</v>
      </c>
      <c r="I5999" s="15">
        <v>808</v>
      </c>
      <c r="J5999" s="17">
        <f>TRUNC(I5999*D5999,1)</f>
        <v>808</v>
      </c>
      <c r="K5999" s="15">
        <f>TRUNC(E5999+G5999+I5999,1)</f>
        <v>49288</v>
      </c>
      <c r="L5999" s="17">
        <f>TRUNC(F5999+H5999+J5999,1)</f>
        <v>49288</v>
      </c>
      <c r="M5999" s="10" t="s">
        <v>52</v>
      </c>
      <c r="N5999" s="9" t="s">
        <v>3411</v>
      </c>
      <c r="O5999" s="9" t="s">
        <v>3307</v>
      </c>
      <c r="P5999" s="9" t="s">
        <v>67</v>
      </c>
      <c r="Q5999" s="9" t="s">
        <v>54</v>
      </c>
      <c r="R5999" s="9" t="s">
        <v>54</v>
      </c>
      <c r="S5999" s="1"/>
      <c r="T5999" s="1"/>
      <c r="U5999" s="1"/>
      <c r="V5999" s="1"/>
      <c r="W5999" s="1"/>
      <c r="X5999" s="1"/>
      <c r="Y5999" s="1"/>
      <c r="Z5999" s="1"/>
      <c r="AA5999" s="1"/>
      <c r="AB5999" s="1"/>
      <c r="AC5999" s="1"/>
      <c r="AD5999" s="1"/>
      <c r="AE5999" s="1"/>
      <c r="AF5999" s="1"/>
      <c r="AG5999" s="1"/>
      <c r="AH5999" s="1"/>
      <c r="AI5999" s="1"/>
      <c r="AJ5999" s="9" t="s">
        <v>52</v>
      </c>
      <c r="AK5999" s="9" t="s">
        <v>10425</v>
      </c>
      <c r="AL5999" s="9" t="s">
        <v>52</v>
      </c>
      <c r="AM5999" s="9" t="s">
        <v>52</v>
      </c>
    </row>
    <row r="6000" spans="1:39" ht="30" customHeight="1" x14ac:dyDescent="0.3">
      <c r="A6000" s="10" t="s">
        <v>4735</v>
      </c>
      <c r="B6000" s="10" t="s">
        <v>52</v>
      </c>
      <c r="C6000" s="10" t="s">
        <v>52</v>
      </c>
      <c r="D6000" s="11"/>
      <c r="E6000" s="15"/>
      <c r="F6000" s="17">
        <f>TRUNC(SUMIF(N5998:N5999, N5997, F5998:F5999),0)</f>
        <v>0</v>
      </c>
      <c r="G6000" s="15"/>
      <c r="H6000" s="17">
        <f>TRUNC(SUMIF(N5998:N5999, N5997, H5998:H5999),0)</f>
        <v>50305</v>
      </c>
      <c r="I6000" s="15"/>
      <c r="J6000" s="17">
        <f>TRUNC(SUMIF(N5998:N5999, N5997, J5998:J5999),0)</f>
        <v>808</v>
      </c>
      <c r="K6000" s="15"/>
      <c r="L6000" s="17">
        <f>F6000+H6000+J6000</f>
        <v>51113</v>
      </c>
      <c r="M6000" s="10" t="s">
        <v>52</v>
      </c>
      <c r="N6000" s="9" t="s">
        <v>4736</v>
      </c>
      <c r="O6000" s="9" t="s">
        <v>4736</v>
      </c>
      <c r="P6000" s="9" t="s">
        <v>52</v>
      </c>
      <c r="Q6000" s="9" t="s">
        <v>52</v>
      </c>
      <c r="R6000" s="9" t="s">
        <v>52</v>
      </c>
      <c r="S6000" s="1"/>
      <c r="T6000" s="1"/>
      <c r="U6000" s="1"/>
      <c r="V6000" s="1"/>
      <c r="W6000" s="1"/>
      <c r="X6000" s="1"/>
      <c r="Y6000" s="1"/>
      <c r="Z6000" s="1"/>
      <c r="AA6000" s="1"/>
      <c r="AB6000" s="1"/>
      <c r="AC6000" s="1"/>
      <c r="AD6000" s="1"/>
      <c r="AE6000" s="1"/>
      <c r="AF6000" s="1"/>
      <c r="AG6000" s="1"/>
      <c r="AH6000" s="1"/>
      <c r="AI6000" s="1"/>
      <c r="AJ6000" s="9" t="s">
        <v>52</v>
      </c>
      <c r="AK6000" s="9" t="s">
        <v>52</v>
      </c>
      <c r="AL6000" s="9" t="s">
        <v>52</v>
      </c>
      <c r="AM6000" s="9" t="s">
        <v>52</v>
      </c>
    </row>
    <row r="6001" spans="1:39" ht="30" customHeight="1" x14ac:dyDescent="0.3">
      <c r="A6001" s="11"/>
      <c r="B6001" s="11"/>
      <c r="C6001" s="11"/>
      <c r="D6001" s="11"/>
      <c r="E6001" s="15"/>
      <c r="F6001" s="17"/>
      <c r="G6001" s="15"/>
      <c r="H6001" s="17"/>
      <c r="I6001" s="15"/>
      <c r="J6001" s="17"/>
      <c r="K6001" s="15"/>
      <c r="L6001" s="17"/>
      <c r="M6001" s="11"/>
    </row>
    <row r="6002" spans="1:39" ht="30" customHeight="1" x14ac:dyDescent="0.3">
      <c r="A6002" s="14" t="s">
        <v>10426</v>
      </c>
      <c r="B6002" s="14"/>
      <c r="C6002" s="14"/>
      <c r="D6002" s="14"/>
      <c r="E6002" s="16"/>
      <c r="F6002" s="18"/>
      <c r="G6002" s="16"/>
      <c r="H6002" s="18"/>
      <c r="I6002" s="16"/>
      <c r="J6002" s="18"/>
      <c r="K6002" s="16"/>
      <c r="L6002" s="18"/>
      <c r="M6002" s="14"/>
      <c r="N6002" s="5" t="s">
        <v>3414</v>
      </c>
    </row>
    <row r="6003" spans="1:39" ht="30" customHeight="1" x14ac:dyDescent="0.3">
      <c r="A6003" s="10" t="s">
        <v>8093</v>
      </c>
      <c r="B6003" s="10" t="s">
        <v>8094</v>
      </c>
      <c r="C6003" s="10" t="s">
        <v>528</v>
      </c>
      <c r="D6003" s="11">
        <v>2.4E-2</v>
      </c>
      <c r="E6003" s="15">
        <v>0</v>
      </c>
      <c r="F6003" s="17">
        <f>TRUNC(E6003*D6003,1)</f>
        <v>0</v>
      </c>
      <c r="G6003" s="15">
        <v>101422</v>
      </c>
      <c r="H6003" s="17">
        <f>TRUNC(G6003*D6003,1)</f>
        <v>2434.1</v>
      </c>
      <c r="I6003" s="15">
        <v>0</v>
      </c>
      <c r="J6003" s="17">
        <f>TRUNC(I6003*D6003,1)</f>
        <v>0</v>
      </c>
      <c r="K6003" s="15">
        <f>TRUNC(E6003+G6003+I6003,1)</f>
        <v>101422</v>
      </c>
      <c r="L6003" s="17">
        <f>TRUNC(F6003+H6003+J6003,1)</f>
        <v>2434.1</v>
      </c>
      <c r="M6003" s="10" t="s">
        <v>52</v>
      </c>
      <c r="N6003" s="9" t="s">
        <v>3414</v>
      </c>
      <c r="O6003" s="9" t="s">
        <v>8095</v>
      </c>
      <c r="P6003" s="9" t="s">
        <v>67</v>
      </c>
      <c r="Q6003" s="9" t="s">
        <v>54</v>
      </c>
      <c r="R6003" s="9" t="s">
        <v>54</v>
      </c>
      <c r="S6003" s="1"/>
      <c r="T6003" s="1"/>
      <c r="U6003" s="1"/>
      <c r="V6003" s="1"/>
      <c r="W6003" s="1"/>
      <c r="X6003" s="1"/>
      <c r="Y6003" s="1"/>
      <c r="Z6003" s="1"/>
      <c r="AA6003" s="1"/>
      <c r="AB6003" s="1"/>
      <c r="AC6003" s="1"/>
      <c r="AD6003" s="1"/>
      <c r="AE6003" s="1"/>
      <c r="AF6003" s="1"/>
      <c r="AG6003" s="1"/>
      <c r="AH6003" s="1"/>
      <c r="AI6003" s="1"/>
      <c r="AJ6003" s="9" t="s">
        <v>52</v>
      </c>
      <c r="AK6003" s="9" t="s">
        <v>10428</v>
      </c>
      <c r="AL6003" s="9" t="s">
        <v>52</v>
      </c>
      <c r="AM6003" s="9" t="s">
        <v>52</v>
      </c>
    </row>
    <row r="6004" spans="1:39" ht="30" customHeight="1" x14ac:dyDescent="0.3">
      <c r="A6004" s="10" t="s">
        <v>3275</v>
      </c>
      <c r="B6004" s="10" t="s">
        <v>3293</v>
      </c>
      <c r="C6004" s="10" t="s">
        <v>65</v>
      </c>
      <c r="D6004" s="11">
        <v>1</v>
      </c>
      <c r="E6004" s="15">
        <v>0</v>
      </c>
      <c r="F6004" s="17">
        <f>TRUNC(E6004*D6004,1)</f>
        <v>0</v>
      </c>
      <c r="G6004" s="15">
        <v>40400</v>
      </c>
      <c r="H6004" s="17">
        <f>TRUNC(G6004*D6004,1)</f>
        <v>40400</v>
      </c>
      <c r="I6004" s="15">
        <v>808</v>
      </c>
      <c r="J6004" s="17">
        <f>TRUNC(I6004*D6004,1)</f>
        <v>808</v>
      </c>
      <c r="K6004" s="15">
        <f>TRUNC(E6004+G6004+I6004,1)</f>
        <v>41208</v>
      </c>
      <c r="L6004" s="17">
        <f>TRUNC(F6004+H6004+J6004,1)</f>
        <v>41208</v>
      </c>
      <c r="M6004" s="10" t="s">
        <v>52</v>
      </c>
      <c r="N6004" s="9" t="s">
        <v>3414</v>
      </c>
      <c r="O6004" s="9" t="s">
        <v>3294</v>
      </c>
      <c r="P6004" s="9" t="s">
        <v>67</v>
      </c>
      <c r="Q6004" s="9" t="s">
        <v>54</v>
      </c>
      <c r="R6004" s="9" t="s">
        <v>54</v>
      </c>
      <c r="S6004" s="1"/>
      <c r="T6004" s="1"/>
      <c r="U6004" s="1"/>
      <c r="V6004" s="1"/>
      <c r="W6004" s="1"/>
      <c r="X6004" s="1"/>
      <c r="Y6004" s="1"/>
      <c r="Z6004" s="1"/>
      <c r="AA6004" s="1"/>
      <c r="AB6004" s="1"/>
      <c r="AC6004" s="1"/>
      <c r="AD6004" s="1"/>
      <c r="AE6004" s="1"/>
      <c r="AF6004" s="1"/>
      <c r="AG6004" s="1"/>
      <c r="AH6004" s="1"/>
      <c r="AI6004" s="1"/>
      <c r="AJ6004" s="9" t="s">
        <v>52</v>
      </c>
      <c r="AK6004" s="9" t="s">
        <v>10429</v>
      </c>
      <c r="AL6004" s="9" t="s">
        <v>52</v>
      </c>
      <c r="AM6004" s="9" t="s">
        <v>52</v>
      </c>
    </row>
    <row r="6005" spans="1:39" ht="30" customHeight="1" x14ac:dyDescent="0.3">
      <c r="A6005" s="10" t="s">
        <v>4735</v>
      </c>
      <c r="B6005" s="10" t="s">
        <v>52</v>
      </c>
      <c r="C6005" s="10" t="s">
        <v>52</v>
      </c>
      <c r="D6005" s="11"/>
      <c r="E6005" s="15"/>
      <c r="F6005" s="17">
        <f>TRUNC(SUMIF(N6003:N6004, N6002, F6003:F6004),0)</f>
        <v>0</v>
      </c>
      <c r="G6005" s="15"/>
      <c r="H6005" s="17">
        <f>TRUNC(SUMIF(N6003:N6004, N6002, H6003:H6004),0)</f>
        <v>42834</v>
      </c>
      <c r="I6005" s="15"/>
      <c r="J6005" s="17">
        <f>TRUNC(SUMIF(N6003:N6004, N6002, J6003:J6004),0)</f>
        <v>808</v>
      </c>
      <c r="K6005" s="15"/>
      <c r="L6005" s="17">
        <f>F6005+H6005+J6005</f>
        <v>43642</v>
      </c>
      <c r="M6005" s="10" t="s">
        <v>52</v>
      </c>
      <c r="N6005" s="9" t="s">
        <v>4736</v>
      </c>
      <c r="O6005" s="9" t="s">
        <v>4736</v>
      </c>
      <c r="P6005" s="9" t="s">
        <v>52</v>
      </c>
      <c r="Q6005" s="9" t="s">
        <v>52</v>
      </c>
      <c r="R6005" s="9" t="s">
        <v>52</v>
      </c>
      <c r="S6005" s="1"/>
      <c r="T6005" s="1"/>
      <c r="U6005" s="1"/>
      <c r="V6005" s="1"/>
      <c r="W6005" s="1"/>
      <c r="X6005" s="1"/>
      <c r="Y6005" s="1"/>
      <c r="Z6005" s="1"/>
      <c r="AA6005" s="1"/>
      <c r="AB6005" s="1"/>
      <c r="AC6005" s="1"/>
      <c r="AD6005" s="1"/>
      <c r="AE6005" s="1"/>
      <c r="AF6005" s="1"/>
      <c r="AG6005" s="1"/>
      <c r="AH6005" s="1"/>
      <c r="AI6005" s="1"/>
      <c r="AJ6005" s="9" t="s">
        <v>52</v>
      </c>
      <c r="AK6005" s="9" t="s">
        <v>52</v>
      </c>
      <c r="AL6005" s="9" t="s">
        <v>52</v>
      </c>
      <c r="AM6005" s="9" t="s">
        <v>52</v>
      </c>
    </row>
    <row r="6006" spans="1:39" ht="30" customHeight="1" x14ac:dyDescent="0.3">
      <c r="A6006" s="11"/>
      <c r="B6006" s="11"/>
      <c r="C6006" s="11"/>
      <c r="D6006" s="11"/>
      <c r="E6006" s="15"/>
      <c r="F6006" s="17"/>
      <c r="G6006" s="15"/>
      <c r="H6006" s="17"/>
      <c r="I6006" s="15"/>
      <c r="J6006" s="17"/>
      <c r="K6006" s="15"/>
      <c r="L6006" s="17"/>
      <c r="M6006" s="11"/>
    </row>
    <row r="6007" spans="1:39" ht="30" customHeight="1" x14ac:dyDescent="0.3">
      <c r="A6007" s="14" t="s">
        <v>10430</v>
      </c>
      <c r="B6007" s="14"/>
      <c r="C6007" s="14"/>
      <c r="D6007" s="14"/>
      <c r="E6007" s="16"/>
      <c r="F6007" s="18"/>
      <c r="G6007" s="16"/>
      <c r="H6007" s="18"/>
      <c r="I6007" s="16"/>
      <c r="J6007" s="18"/>
      <c r="K6007" s="16"/>
      <c r="L6007" s="18"/>
      <c r="M6007" s="14"/>
      <c r="N6007" s="5" t="s">
        <v>3417</v>
      </c>
    </row>
    <row r="6008" spans="1:39" ht="30" customHeight="1" x14ac:dyDescent="0.3">
      <c r="A6008" s="10" t="s">
        <v>8093</v>
      </c>
      <c r="B6008" s="10" t="s">
        <v>8094</v>
      </c>
      <c r="C6008" s="10" t="s">
        <v>528</v>
      </c>
      <c r="D6008" s="11">
        <v>1.4999999999999999E-2</v>
      </c>
      <c r="E6008" s="15">
        <v>0</v>
      </c>
      <c r="F6008" s="17">
        <f>TRUNC(E6008*D6008,1)</f>
        <v>0</v>
      </c>
      <c r="G6008" s="15">
        <v>101422</v>
      </c>
      <c r="H6008" s="17">
        <f>TRUNC(G6008*D6008,1)</f>
        <v>1521.3</v>
      </c>
      <c r="I6008" s="15">
        <v>0</v>
      </c>
      <c r="J6008" s="17">
        <f>TRUNC(I6008*D6008,1)</f>
        <v>0</v>
      </c>
      <c r="K6008" s="15">
        <f>TRUNC(E6008+G6008+I6008,1)</f>
        <v>101422</v>
      </c>
      <c r="L6008" s="17">
        <f>TRUNC(F6008+H6008+J6008,1)</f>
        <v>1521.3</v>
      </c>
      <c r="M6008" s="10" t="s">
        <v>52</v>
      </c>
      <c r="N6008" s="9" t="s">
        <v>3417</v>
      </c>
      <c r="O6008" s="9" t="s">
        <v>8095</v>
      </c>
      <c r="P6008" s="9" t="s">
        <v>67</v>
      </c>
      <c r="Q6008" s="9" t="s">
        <v>54</v>
      </c>
      <c r="R6008" s="9" t="s">
        <v>54</v>
      </c>
      <c r="S6008" s="1"/>
      <c r="T6008" s="1"/>
      <c r="U6008" s="1"/>
      <c r="V6008" s="1"/>
      <c r="W6008" s="1"/>
      <c r="X6008" s="1"/>
      <c r="Y6008" s="1"/>
      <c r="Z6008" s="1"/>
      <c r="AA6008" s="1"/>
      <c r="AB6008" s="1"/>
      <c r="AC6008" s="1"/>
      <c r="AD6008" s="1"/>
      <c r="AE6008" s="1"/>
      <c r="AF6008" s="1"/>
      <c r="AG6008" s="1"/>
      <c r="AH6008" s="1"/>
      <c r="AI6008" s="1"/>
      <c r="AJ6008" s="9" t="s">
        <v>52</v>
      </c>
      <c r="AK6008" s="9" t="s">
        <v>10432</v>
      </c>
      <c r="AL6008" s="9" t="s">
        <v>52</v>
      </c>
      <c r="AM6008" s="9" t="s">
        <v>52</v>
      </c>
    </row>
    <row r="6009" spans="1:39" ht="30" customHeight="1" x14ac:dyDescent="0.3">
      <c r="A6009" s="10" t="s">
        <v>3275</v>
      </c>
      <c r="B6009" s="10" t="s">
        <v>3281</v>
      </c>
      <c r="C6009" s="10" t="s">
        <v>65</v>
      </c>
      <c r="D6009" s="11">
        <v>1</v>
      </c>
      <c r="E6009" s="15">
        <v>0</v>
      </c>
      <c r="F6009" s="17">
        <f>TRUNC(E6009*D6009,1)</f>
        <v>0</v>
      </c>
      <c r="G6009" s="15">
        <v>21399</v>
      </c>
      <c r="H6009" s="17">
        <f>TRUNC(G6009*D6009,1)</f>
        <v>21399</v>
      </c>
      <c r="I6009" s="15">
        <v>427</v>
      </c>
      <c r="J6009" s="17">
        <f>TRUNC(I6009*D6009,1)</f>
        <v>427</v>
      </c>
      <c r="K6009" s="15">
        <f>TRUNC(E6009+G6009+I6009,1)</f>
        <v>21826</v>
      </c>
      <c r="L6009" s="17">
        <f>TRUNC(F6009+H6009+J6009,1)</f>
        <v>21826</v>
      </c>
      <c r="M6009" s="10" t="s">
        <v>52</v>
      </c>
      <c r="N6009" s="9" t="s">
        <v>3417</v>
      </c>
      <c r="O6009" s="9" t="s">
        <v>3282</v>
      </c>
      <c r="P6009" s="9" t="s">
        <v>67</v>
      </c>
      <c r="Q6009" s="9" t="s">
        <v>54</v>
      </c>
      <c r="R6009" s="9" t="s">
        <v>54</v>
      </c>
      <c r="S6009" s="1"/>
      <c r="T6009" s="1"/>
      <c r="U6009" s="1"/>
      <c r="V6009" s="1"/>
      <c r="W6009" s="1"/>
      <c r="X6009" s="1"/>
      <c r="Y6009" s="1"/>
      <c r="Z6009" s="1"/>
      <c r="AA6009" s="1"/>
      <c r="AB6009" s="1"/>
      <c r="AC6009" s="1"/>
      <c r="AD6009" s="1"/>
      <c r="AE6009" s="1"/>
      <c r="AF6009" s="1"/>
      <c r="AG6009" s="1"/>
      <c r="AH6009" s="1"/>
      <c r="AI6009" s="1"/>
      <c r="AJ6009" s="9" t="s">
        <v>52</v>
      </c>
      <c r="AK6009" s="9" t="s">
        <v>10433</v>
      </c>
      <c r="AL6009" s="9" t="s">
        <v>52</v>
      </c>
      <c r="AM6009" s="9" t="s">
        <v>52</v>
      </c>
    </row>
    <row r="6010" spans="1:39" ht="30" customHeight="1" x14ac:dyDescent="0.3">
      <c r="A6010" s="10" t="s">
        <v>4735</v>
      </c>
      <c r="B6010" s="10" t="s">
        <v>52</v>
      </c>
      <c r="C6010" s="10" t="s">
        <v>52</v>
      </c>
      <c r="D6010" s="11"/>
      <c r="E6010" s="15"/>
      <c r="F6010" s="17">
        <f>TRUNC(SUMIF(N6008:N6009, N6007, F6008:F6009),0)</f>
        <v>0</v>
      </c>
      <c r="G6010" s="15"/>
      <c r="H6010" s="17">
        <f>TRUNC(SUMIF(N6008:N6009, N6007, H6008:H6009),0)</f>
        <v>22920</v>
      </c>
      <c r="I6010" s="15"/>
      <c r="J6010" s="17">
        <f>TRUNC(SUMIF(N6008:N6009, N6007, J6008:J6009),0)</f>
        <v>427</v>
      </c>
      <c r="K6010" s="15"/>
      <c r="L6010" s="17">
        <f>F6010+H6010+J6010</f>
        <v>23347</v>
      </c>
      <c r="M6010" s="10" t="s">
        <v>52</v>
      </c>
      <c r="N6010" s="9" t="s">
        <v>4736</v>
      </c>
      <c r="O6010" s="9" t="s">
        <v>4736</v>
      </c>
      <c r="P6010" s="9" t="s">
        <v>52</v>
      </c>
      <c r="Q6010" s="9" t="s">
        <v>52</v>
      </c>
      <c r="R6010" s="9" t="s">
        <v>52</v>
      </c>
      <c r="S6010" s="1"/>
      <c r="T6010" s="1"/>
      <c r="U6010" s="1"/>
      <c r="V6010" s="1"/>
      <c r="W6010" s="1"/>
      <c r="X6010" s="1"/>
      <c r="Y6010" s="1"/>
      <c r="Z6010" s="1"/>
      <c r="AA6010" s="1"/>
      <c r="AB6010" s="1"/>
      <c r="AC6010" s="1"/>
      <c r="AD6010" s="1"/>
      <c r="AE6010" s="1"/>
      <c r="AF6010" s="1"/>
      <c r="AG6010" s="1"/>
      <c r="AH6010" s="1"/>
      <c r="AI6010" s="1"/>
      <c r="AJ6010" s="9" t="s">
        <v>52</v>
      </c>
      <c r="AK6010" s="9" t="s">
        <v>52</v>
      </c>
      <c r="AL6010" s="9" t="s">
        <v>52</v>
      </c>
      <c r="AM6010" s="9" t="s">
        <v>52</v>
      </c>
    </row>
    <row r="6011" spans="1:39" ht="30" customHeight="1" x14ac:dyDescent="0.3">
      <c r="A6011" s="11"/>
      <c r="B6011" s="11"/>
      <c r="C6011" s="11"/>
      <c r="D6011" s="11"/>
      <c r="E6011" s="15"/>
      <c r="F6011" s="17"/>
      <c r="G6011" s="15"/>
      <c r="H6011" s="17"/>
      <c r="I6011" s="15"/>
      <c r="J6011" s="17"/>
      <c r="K6011" s="15"/>
      <c r="L6011" s="17"/>
      <c r="M6011" s="11"/>
    </row>
    <row r="6012" spans="1:39" ht="30" customHeight="1" x14ac:dyDescent="0.3">
      <c r="A6012" s="14" t="s">
        <v>10434</v>
      </c>
      <c r="B6012" s="14"/>
      <c r="C6012" s="14"/>
      <c r="D6012" s="14"/>
      <c r="E6012" s="16"/>
      <c r="F6012" s="18"/>
      <c r="G6012" s="16"/>
      <c r="H6012" s="18"/>
      <c r="I6012" s="16"/>
      <c r="J6012" s="18"/>
      <c r="K6012" s="16"/>
      <c r="L6012" s="18"/>
      <c r="M6012" s="14"/>
      <c r="N6012" s="5" t="s">
        <v>3420</v>
      </c>
    </row>
    <row r="6013" spans="1:39" ht="30" customHeight="1" x14ac:dyDescent="0.3">
      <c r="A6013" s="10" t="s">
        <v>8093</v>
      </c>
      <c r="B6013" s="10" t="s">
        <v>8094</v>
      </c>
      <c r="C6013" s="10" t="s">
        <v>528</v>
      </c>
      <c r="D6013" s="11">
        <v>1.7999999999999999E-2</v>
      </c>
      <c r="E6013" s="15">
        <v>0</v>
      </c>
      <c r="F6013" s="17">
        <f>TRUNC(E6013*D6013,1)</f>
        <v>0</v>
      </c>
      <c r="G6013" s="15">
        <v>101422</v>
      </c>
      <c r="H6013" s="17">
        <f>TRUNC(G6013*D6013,1)</f>
        <v>1825.5</v>
      </c>
      <c r="I6013" s="15">
        <v>0</v>
      </c>
      <c r="J6013" s="17">
        <f>TRUNC(I6013*D6013,1)</f>
        <v>0</v>
      </c>
      <c r="K6013" s="15">
        <f>TRUNC(E6013+G6013+I6013,1)</f>
        <v>101422</v>
      </c>
      <c r="L6013" s="17">
        <f>TRUNC(F6013+H6013+J6013,1)</f>
        <v>1825.5</v>
      </c>
      <c r="M6013" s="10" t="s">
        <v>52</v>
      </c>
      <c r="N6013" s="9" t="s">
        <v>3420</v>
      </c>
      <c r="O6013" s="9" t="s">
        <v>8095</v>
      </c>
      <c r="P6013" s="9" t="s">
        <v>67</v>
      </c>
      <c r="Q6013" s="9" t="s">
        <v>54</v>
      </c>
      <c r="R6013" s="9" t="s">
        <v>54</v>
      </c>
      <c r="S6013" s="1"/>
      <c r="T6013" s="1"/>
      <c r="U6013" s="1"/>
      <c r="V6013" s="1"/>
      <c r="W6013" s="1"/>
      <c r="X6013" s="1"/>
      <c r="Y6013" s="1"/>
      <c r="Z6013" s="1"/>
      <c r="AA6013" s="1"/>
      <c r="AB6013" s="1"/>
      <c r="AC6013" s="1"/>
      <c r="AD6013" s="1"/>
      <c r="AE6013" s="1"/>
      <c r="AF6013" s="1"/>
      <c r="AG6013" s="1"/>
      <c r="AH6013" s="1"/>
      <c r="AI6013" s="1"/>
      <c r="AJ6013" s="9" t="s">
        <v>52</v>
      </c>
      <c r="AK6013" s="9" t="s">
        <v>10436</v>
      </c>
      <c r="AL6013" s="9" t="s">
        <v>52</v>
      </c>
      <c r="AM6013" s="9" t="s">
        <v>52</v>
      </c>
    </row>
    <row r="6014" spans="1:39" ht="30" customHeight="1" x14ac:dyDescent="0.3">
      <c r="A6014" s="10" t="s">
        <v>3275</v>
      </c>
      <c r="B6014" s="10" t="s">
        <v>3284</v>
      </c>
      <c r="C6014" s="10" t="s">
        <v>65</v>
      </c>
      <c r="D6014" s="11">
        <v>1</v>
      </c>
      <c r="E6014" s="15">
        <v>0</v>
      </c>
      <c r="F6014" s="17">
        <f>TRUNC(E6014*D6014,1)</f>
        <v>0</v>
      </c>
      <c r="G6014" s="15">
        <v>31668</v>
      </c>
      <c r="H6014" s="17">
        <f>TRUNC(G6014*D6014,1)</f>
        <v>31668</v>
      </c>
      <c r="I6014" s="15">
        <v>633</v>
      </c>
      <c r="J6014" s="17">
        <f>TRUNC(I6014*D6014,1)</f>
        <v>633</v>
      </c>
      <c r="K6014" s="15">
        <f>TRUNC(E6014+G6014+I6014,1)</f>
        <v>32301</v>
      </c>
      <c r="L6014" s="17">
        <f>TRUNC(F6014+H6014+J6014,1)</f>
        <v>32301</v>
      </c>
      <c r="M6014" s="10" t="s">
        <v>52</v>
      </c>
      <c r="N6014" s="9" t="s">
        <v>3420</v>
      </c>
      <c r="O6014" s="9" t="s">
        <v>3285</v>
      </c>
      <c r="P6014" s="9" t="s">
        <v>67</v>
      </c>
      <c r="Q6014" s="9" t="s">
        <v>54</v>
      </c>
      <c r="R6014" s="9" t="s">
        <v>54</v>
      </c>
      <c r="S6014" s="1"/>
      <c r="T6014" s="1"/>
      <c r="U6014" s="1"/>
      <c r="V6014" s="1"/>
      <c r="W6014" s="1"/>
      <c r="X6014" s="1"/>
      <c r="Y6014" s="1"/>
      <c r="Z6014" s="1"/>
      <c r="AA6014" s="1"/>
      <c r="AB6014" s="1"/>
      <c r="AC6014" s="1"/>
      <c r="AD6014" s="1"/>
      <c r="AE6014" s="1"/>
      <c r="AF6014" s="1"/>
      <c r="AG6014" s="1"/>
      <c r="AH6014" s="1"/>
      <c r="AI6014" s="1"/>
      <c r="AJ6014" s="9" t="s">
        <v>52</v>
      </c>
      <c r="AK6014" s="9" t="s">
        <v>10437</v>
      </c>
      <c r="AL6014" s="9" t="s">
        <v>52</v>
      </c>
      <c r="AM6014" s="9" t="s">
        <v>52</v>
      </c>
    </row>
    <row r="6015" spans="1:39" ht="30" customHeight="1" x14ac:dyDescent="0.3">
      <c r="A6015" s="10" t="s">
        <v>4735</v>
      </c>
      <c r="B6015" s="10" t="s">
        <v>52</v>
      </c>
      <c r="C6015" s="10" t="s">
        <v>52</v>
      </c>
      <c r="D6015" s="11"/>
      <c r="E6015" s="15"/>
      <c r="F6015" s="17">
        <f>TRUNC(SUMIF(N6013:N6014, N6012, F6013:F6014),0)</f>
        <v>0</v>
      </c>
      <c r="G6015" s="15"/>
      <c r="H6015" s="17">
        <f>TRUNC(SUMIF(N6013:N6014, N6012, H6013:H6014),0)</f>
        <v>33493</v>
      </c>
      <c r="I6015" s="15"/>
      <c r="J6015" s="17">
        <f>TRUNC(SUMIF(N6013:N6014, N6012, J6013:J6014),0)</f>
        <v>633</v>
      </c>
      <c r="K6015" s="15"/>
      <c r="L6015" s="17">
        <f>F6015+H6015+J6015</f>
        <v>34126</v>
      </c>
      <c r="M6015" s="10" t="s">
        <v>52</v>
      </c>
      <c r="N6015" s="9" t="s">
        <v>4736</v>
      </c>
      <c r="O6015" s="9" t="s">
        <v>4736</v>
      </c>
      <c r="P6015" s="9" t="s">
        <v>52</v>
      </c>
      <c r="Q6015" s="9" t="s">
        <v>52</v>
      </c>
      <c r="R6015" s="9" t="s">
        <v>52</v>
      </c>
      <c r="S6015" s="1"/>
      <c r="T6015" s="1"/>
      <c r="U6015" s="1"/>
      <c r="V6015" s="1"/>
      <c r="W6015" s="1"/>
      <c r="X6015" s="1"/>
      <c r="Y6015" s="1"/>
      <c r="Z6015" s="1"/>
      <c r="AA6015" s="1"/>
      <c r="AB6015" s="1"/>
      <c r="AC6015" s="1"/>
      <c r="AD6015" s="1"/>
      <c r="AE6015" s="1"/>
      <c r="AF6015" s="1"/>
      <c r="AG6015" s="1"/>
      <c r="AH6015" s="1"/>
      <c r="AI6015" s="1"/>
      <c r="AJ6015" s="9" t="s">
        <v>52</v>
      </c>
      <c r="AK6015" s="9" t="s">
        <v>52</v>
      </c>
      <c r="AL6015" s="9" t="s">
        <v>52</v>
      </c>
      <c r="AM6015" s="9" t="s">
        <v>52</v>
      </c>
    </row>
    <row r="6016" spans="1:39" ht="30" customHeight="1" x14ac:dyDescent="0.3">
      <c r="A6016" s="11"/>
      <c r="B6016" s="11"/>
      <c r="C6016" s="11"/>
      <c r="D6016" s="11"/>
      <c r="E6016" s="15"/>
      <c r="F6016" s="17"/>
      <c r="G6016" s="15"/>
      <c r="H6016" s="17"/>
      <c r="I6016" s="15"/>
      <c r="J6016" s="17"/>
      <c r="K6016" s="15"/>
      <c r="L6016" s="17"/>
      <c r="M6016" s="11"/>
    </row>
    <row r="6017" spans="1:39" ht="30" customHeight="1" x14ac:dyDescent="0.3">
      <c r="A6017" s="14" t="s">
        <v>10438</v>
      </c>
      <c r="B6017" s="14"/>
      <c r="C6017" s="14"/>
      <c r="D6017" s="14"/>
      <c r="E6017" s="16"/>
      <c r="F6017" s="18"/>
      <c r="G6017" s="16"/>
      <c r="H6017" s="18"/>
      <c r="I6017" s="16"/>
      <c r="J6017" s="18"/>
      <c r="K6017" s="16"/>
      <c r="L6017" s="18"/>
      <c r="M6017" s="14"/>
      <c r="N6017" s="5" t="s">
        <v>3423</v>
      </c>
    </row>
    <row r="6018" spans="1:39" ht="30" customHeight="1" x14ac:dyDescent="0.3">
      <c r="A6018" s="10" t="s">
        <v>8093</v>
      </c>
      <c r="B6018" s="10" t="s">
        <v>8094</v>
      </c>
      <c r="C6018" s="10" t="s">
        <v>528</v>
      </c>
      <c r="D6018" s="11">
        <v>2.4E-2</v>
      </c>
      <c r="E6018" s="15">
        <v>0</v>
      </c>
      <c r="F6018" s="17">
        <f>TRUNC(E6018*D6018,1)</f>
        <v>0</v>
      </c>
      <c r="G6018" s="15">
        <v>101422</v>
      </c>
      <c r="H6018" s="17">
        <f>TRUNC(G6018*D6018,1)</f>
        <v>2434.1</v>
      </c>
      <c r="I6018" s="15">
        <v>0</v>
      </c>
      <c r="J6018" s="17">
        <f>TRUNC(I6018*D6018,1)</f>
        <v>0</v>
      </c>
      <c r="K6018" s="15">
        <f>TRUNC(E6018+G6018+I6018,1)</f>
        <v>101422</v>
      </c>
      <c r="L6018" s="17">
        <f>TRUNC(F6018+H6018+J6018,1)</f>
        <v>2434.1</v>
      </c>
      <c r="M6018" s="10" t="s">
        <v>52</v>
      </c>
      <c r="N6018" s="9" t="s">
        <v>3423</v>
      </c>
      <c r="O6018" s="9" t="s">
        <v>8095</v>
      </c>
      <c r="P6018" s="9" t="s">
        <v>67</v>
      </c>
      <c r="Q6018" s="9" t="s">
        <v>54</v>
      </c>
      <c r="R6018" s="9" t="s">
        <v>54</v>
      </c>
      <c r="S6018" s="1"/>
      <c r="T6018" s="1"/>
      <c r="U6018" s="1"/>
      <c r="V6018" s="1"/>
      <c r="W6018" s="1"/>
      <c r="X6018" s="1"/>
      <c r="Y6018" s="1"/>
      <c r="Z6018" s="1"/>
      <c r="AA6018" s="1"/>
      <c r="AB6018" s="1"/>
      <c r="AC6018" s="1"/>
      <c r="AD6018" s="1"/>
      <c r="AE6018" s="1"/>
      <c r="AF6018" s="1"/>
      <c r="AG6018" s="1"/>
      <c r="AH6018" s="1"/>
      <c r="AI6018" s="1"/>
      <c r="AJ6018" s="9" t="s">
        <v>52</v>
      </c>
      <c r="AK6018" s="9" t="s">
        <v>10440</v>
      </c>
      <c r="AL6018" s="9" t="s">
        <v>52</v>
      </c>
      <c r="AM6018" s="9" t="s">
        <v>52</v>
      </c>
    </row>
    <row r="6019" spans="1:39" ht="30" customHeight="1" x14ac:dyDescent="0.3">
      <c r="A6019" s="10" t="s">
        <v>3275</v>
      </c>
      <c r="B6019" s="10" t="s">
        <v>3284</v>
      </c>
      <c r="C6019" s="10" t="s">
        <v>65</v>
      </c>
      <c r="D6019" s="11">
        <v>1</v>
      </c>
      <c r="E6019" s="15">
        <v>0</v>
      </c>
      <c r="F6019" s="17">
        <f>TRUNC(E6019*D6019,1)</f>
        <v>0</v>
      </c>
      <c r="G6019" s="15">
        <v>31668</v>
      </c>
      <c r="H6019" s="17">
        <f>TRUNC(G6019*D6019,1)</f>
        <v>31668</v>
      </c>
      <c r="I6019" s="15">
        <v>633</v>
      </c>
      <c r="J6019" s="17">
        <f>TRUNC(I6019*D6019,1)</f>
        <v>633</v>
      </c>
      <c r="K6019" s="15">
        <f>TRUNC(E6019+G6019+I6019,1)</f>
        <v>32301</v>
      </c>
      <c r="L6019" s="17">
        <f>TRUNC(F6019+H6019+J6019,1)</f>
        <v>32301</v>
      </c>
      <c r="M6019" s="10" t="s">
        <v>52</v>
      </c>
      <c r="N6019" s="9" t="s">
        <v>3423</v>
      </c>
      <c r="O6019" s="9" t="s">
        <v>3285</v>
      </c>
      <c r="P6019" s="9" t="s">
        <v>67</v>
      </c>
      <c r="Q6019" s="9" t="s">
        <v>54</v>
      </c>
      <c r="R6019" s="9" t="s">
        <v>54</v>
      </c>
      <c r="S6019" s="1"/>
      <c r="T6019" s="1"/>
      <c r="U6019" s="1"/>
      <c r="V6019" s="1"/>
      <c r="W6019" s="1"/>
      <c r="X6019" s="1"/>
      <c r="Y6019" s="1"/>
      <c r="Z6019" s="1"/>
      <c r="AA6019" s="1"/>
      <c r="AB6019" s="1"/>
      <c r="AC6019" s="1"/>
      <c r="AD6019" s="1"/>
      <c r="AE6019" s="1"/>
      <c r="AF6019" s="1"/>
      <c r="AG6019" s="1"/>
      <c r="AH6019" s="1"/>
      <c r="AI6019" s="1"/>
      <c r="AJ6019" s="9" t="s">
        <v>52</v>
      </c>
      <c r="AK6019" s="9" t="s">
        <v>10441</v>
      </c>
      <c r="AL6019" s="9" t="s">
        <v>52</v>
      </c>
      <c r="AM6019" s="9" t="s">
        <v>52</v>
      </c>
    </row>
    <row r="6020" spans="1:39" ht="30" customHeight="1" x14ac:dyDescent="0.3">
      <c r="A6020" s="10" t="s">
        <v>4735</v>
      </c>
      <c r="B6020" s="10" t="s">
        <v>52</v>
      </c>
      <c r="C6020" s="10" t="s">
        <v>52</v>
      </c>
      <c r="D6020" s="11"/>
      <c r="E6020" s="15"/>
      <c r="F6020" s="17">
        <f>TRUNC(SUMIF(N6018:N6019, N6017, F6018:F6019),0)</f>
        <v>0</v>
      </c>
      <c r="G6020" s="15"/>
      <c r="H6020" s="17">
        <f>TRUNC(SUMIF(N6018:N6019, N6017, H6018:H6019),0)</f>
        <v>34102</v>
      </c>
      <c r="I6020" s="15"/>
      <c r="J6020" s="17">
        <f>TRUNC(SUMIF(N6018:N6019, N6017, J6018:J6019),0)</f>
        <v>633</v>
      </c>
      <c r="K6020" s="15"/>
      <c r="L6020" s="17">
        <f>F6020+H6020+J6020</f>
        <v>34735</v>
      </c>
      <c r="M6020" s="10" t="s">
        <v>52</v>
      </c>
      <c r="N6020" s="9" t="s">
        <v>4736</v>
      </c>
      <c r="O6020" s="9" t="s">
        <v>4736</v>
      </c>
      <c r="P6020" s="9" t="s">
        <v>52</v>
      </c>
      <c r="Q6020" s="9" t="s">
        <v>52</v>
      </c>
      <c r="R6020" s="9" t="s">
        <v>52</v>
      </c>
      <c r="S6020" s="1"/>
      <c r="T6020" s="1"/>
      <c r="U6020" s="1"/>
      <c r="V6020" s="1"/>
      <c r="W6020" s="1"/>
      <c r="X6020" s="1"/>
      <c r="Y6020" s="1"/>
      <c r="Z6020" s="1"/>
      <c r="AA6020" s="1"/>
      <c r="AB6020" s="1"/>
      <c r="AC6020" s="1"/>
      <c r="AD6020" s="1"/>
      <c r="AE6020" s="1"/>
      <c r="AF6020" s="1"/>
      <c r="AG6020" s="1"/>
      <c r="AH6020" s="1"/>
      <c r="AI6020" s="1"/>
      <c r="AJ6020" s="9" t="s">
        <v>52</v>
      </c>
      <c r="AK6020" s="9" t="s">
        <v>52</v>
      </c>
      <c r="AL6020" s="9" t="s">
        <v>52</v>
      </c>
      <c r="AM6020" s="9" t="s">
        <v>52</v>
      </c>
    </row>
    <row r="6021" spans="1:39" ht="30" customHeight="1" x14ac:dyDescent="0.3">
      <c r="A6021" s="11"/>
      <c r="B6021" s="11"/>
      <c r="C6021" s="11"/>
      <c r="D6021" s="11"/>
      <c r="E6021" s="15"/>
      <c r="F6021" s="17"/>
      <c r="G6021" s="15"/>
      <c r="H6021" s="17"/>
      <c r="I6021" s="15"/>
      <c r="J6021" s="17"/>
      <c r="K6021" s="15"/>
      <c r="L6021" s="17"/>
      <c r="M6021" s="11"/>
    </row>
    <row r="6022" spans="1:39" ht="30" customHeight="1" x14ac:dyDescent="0.3">
      <c r="A6022" s="14" t="s">
        <v>10442</v>
      </c>
      <c r="B6022" s="14"/>
      <c r="C6022" s="14"/>
      <c r="D6022" s="14"/>
      <c r="E6022" s="16"/>
      <c r="F6022" s="18"/>
      <c r="G6022" s="16"/>
      <c r="H6022" s="18"/>
      <c r="I6022" s="16"/>
      <c r="J6022" s="18"/>
      <c r="K6022" s="16"/>
      <c r="L6022" s="18"/>
      <c r="M6022" s="14"/>
      <c r="N6022" s="5" t="s">
        <v>3430</v>
      </c>
    </row>
    <row r="6023" spans="1:39" ht="30" customHeight="1" x14ac:dyDescent="0.3">
      <c r="A6023" s="10" t="s">
        <v>10445</v>
      </c>
      <c r="B6023" s="10" t="s">
        <v>4714</v>
      </c>
      <c r="C6023" s="10" t="s">
        <v>4715</v>
      </c>
      <c r="D6023" s="11">
        <v>0.11</v>
      </c>
      <c r="E6023" s="15">
        <v>0</v>
      </c>
      <c r="F6023" s="17">
        <f>TRUNC(E6023*D6023,1)</f>
        <v>0</v>
      </c>
      <c r="G6023" s="15">
        <v>227145</v>
      </c>
      <c r="H6023" s="17">
        <f>TRUNC(G6023*D6023,1)</f>
        <v>24985.9</v>
      </c>
      <c r="I6023" s="15">
        <v>0</v>
      </c>
      <c r="J6023" s="17">
        <f>TRUNC(I6023*D6023,1)</f>
        <v>0</v>
      </c>
      <c r="K6023" s="15">
        <f>TRUNC(E6023+G6023+I6023,1)</f>
        <v>227145</v>
      </c>
      <c r="L6023" s="17">
        <f>TRUNC(F6023+H6023+J6023,1)</f>
        <v>24985.9</v>
      </c>
      <c r="M6023" s="10" t="s">
        <v>52</v>
      </c>
      <c r="N6023" s="9" t="s">
        <v>3430</v>
      </c>
      <c r="O6023" s="9" t="s">
        <v>10446</v>
      </c>
      <c r="P6023" s="9" t="s">
        <v>54</v>
      </c>
      <c r="Q6023" s="9" t="s">
        <v>54</v>
      </c>
      <c r="R6023" s="9" t="s">
        <v>67</v>
      </c>
      <c r="S6023" s="1"/>
      <c r="T6023" s="1"/>
      <c r="U6023" s="1"/>
      <c r="V6023" s="1">
        <v>1</v>
      </c>
      <c r="W6023" s="1"/>
      <c r="X6023" s="1"/>
      <c r="Y6023" s="1"/>
      <c r="Z6023" s="1"/>
      <c r="AA6023" s="1"/>
      <c r="AB6023" s="1"/>
      <c r="AC6023" s="1"/>
      <c r="AD6023" s="1"/>
      <c r="AE6023" s="1"/>
      <c r="AF6023" s="1"/>
      <c r="AG6023" s="1"/>
      <c r="AH6023" s="1"/>
      <c r="AI6023" s="1"/>
      <c r="AJ6023" s="9" t="s">
        <v>52</v>
      </c>
      <c r="AK6023" s="9" t="s">
        <v>10447</v>
      </c>
      <c r="AL6023" s="9" t="s">
        <v>52</v>
      </c>
      <c r="AM6023" s="9" t="s">
        <v>52</v>
      </c>
    </row>
    <row r="6024" spans="1:39" ht="30" customHeight="1" x14ac:dyDescent="0.3">
      <c r="A6024" s="10" t="s">
        <v>4727</v>
      </c>
      <c r="B6024" s="10" t="s">
        <v>4797</v>
      </c>
      <c r="C6024" s="10" t="s">
        <v>732</v>
      </c>
      <c r="D6024" s="11">
        <v>1</v>
      </c>
      <c r="E6024" s="15">
        <v>0</v>
      </c>
      <c r="F6024" s="17">
        <f>TRUNC(E6024*D6024,1)</f>
        <v>0</v>
      </c>
      <c r="G6024" s="15">
        <v>0</v>
      </c>
      <c r="H6024" s="17">
        <f>TRUNC(G6024*D6024,1)</f>
        <v>0</v>
      </c>
      <c r="I6024" s="15">
        <f>TRUNC(SUMIF(V6023:V6024, RIGHTB(O6024, 1), H6023:H6024)*U6024, 2)</f>
        <v>749.57</v>
      </c>
      <c r="J6024" s="17">
        <f>TRUNC(I6024*D6024,1)</f>
        <v>749.5</v>
      </c>
      <c r="K6024" s="15">
        <f>TRUNC(E6024+G6024+I6024,1)</f>
        <v>749.5</v>
      </c>
      <c r="L6024" s="17">
        <f>TRUNC(F6024+H6024+J6024,1)</f>
        <v>749.5</v>
      </c>
      <c r="M6024" s="10" t="s">
        <v>52</v>
      </c>
      <c r="N6024" s="9" t="s">
        <v>3430</v>
      </c>
      <c r="O6024" s="9" t="s">
        <v>4729</v>
      </c>
      <c r="P6024" s="9" t="s">
        <v>54</v>
      </c>
      <c r="Q6024" s="9" t="s">
        <v>54</v>
      </c>
      <c r="R6024" s="9" t="s">
        <v>54</v>
      </c>
      <c r="S6024" s="1">
        <v>1</v>
      </c>
      <c r="T6024" s="1">
        <v>2</v>
      </c>
      <c r="U6024" s="1">
        <v>0.03</v>
      </c>
      <c r="V6024" s="1"/>
      <c r="W6024" s="1"/>
      <c r="X6024" s="1"/>
      <c r="Y6024" s="1"/>
      <c r="Z6024" s="1"/>
      <c r="AA6024" s="1"/>
      <c r="AB6024" s="1"/>
      <c r="AC6024" s="1"/>
      <c r="AD6024" s="1"/>
      <c r="AE6024" s="1"/>
      <c r="AF6024" s="1"/>
      <c r="AG6024" s="1"/>
      <c r="AH6024" s="1"/>
      <c r="AI6024" s="1"/>
      <c r="AJ6024" s="9" t="s">
        <v>52</v>
      </c>
      <c r="AK6024" s="9" t="s">
        <v>10448</v>
      </c>
      <c r="AL6024" s="9" t="s">
        <v>52</v>
      </c>
      <c r="AM6024" s="9" t="s">
        <v>52</v>
      </c>
    </row>
    <row r="6025" spans="1:39" ht="30" customHeight="1" x14ac:dyDescent="0.3">
      <c r="A6025" s="10" t="s">
        <v>4735</v>
      </c>
      <c r="B6025" s="10" t="s">
        <v>52</v>
      </c>
      <c r="C6025" s="10" t="s">
        <v>52</v>
      </c>
      <c r="D6025" s="11"/>
      <c r="E6025" s="15"/>
      <c r="F6025" s="17">
        <f>TRUNC(SUMIF(N6023:N6024, N6022, F6023:F6024),0)</f>
        <v>0</v>
      </c>
      <c r="G6025" s="15"/>
      <c r="H6025" s="17">
        <f>TRUNC(SUMIF(N6023:N6024, N6022, H6023:H6024),0)</f>
        <v>24985</v>
      </c>
      <c r="I6025" s="15"/>
      <c r="J6025" s="17">
        <f>TRUNC(SUMIF(N6023:N6024, N6022, J6023:J6024),0)</f>
        <v>749</v>
      </c>
      <c r="K6025" s="15"/>
      <c r="L6025" s="17">
        <f>F6025+H6025+J6025</f>
        <v>25734</v>
      </c>
      <c r="M6025" s="10" t="s">
        <v>52</v>
      </c>
      <c r="N6025" s="9" t="s">
        <v>4736</v>
      </c>
      <c r="O6025" s="9" t="s">
        <v>4736</v>
      </c>
      <c r="P6025" s="9" t="s">
        <v>52</v>
      </c>
      <c r="Q6025" s="9" t="s">
        <v>52</v>
      </c>
      <c r="R6025" s="9" t="s">
        <v>52</v>
      </c>
      <c r="S6025" s="1"/>
      <c r="T6025" s="1"/>
      <c r="U6025" s="1"/>
      <c r="V6025" s="1"/>
      <c r="W6025" s="1"/>
      <c r="X6025" s="1"/>
      <c r="Y6025" s="1"/>
      <c r="Z6025" s="1"/>
      <c r="AA6025" s="1"/>
      <c r="AB6025" s="1"/>
      <c r="AC6025" s="1"/>
      <c r="AD6025" s="1"/>
      <c r="AE6025" s="1"/>
      <c r="AF6025" s="1"/>
      <c r="AG6025" s="1"/>
      <c r="AH6025" s="1"/>
      <c r="AI6025" s="1"/>
      <c r="AJ6025" s="9" t="s">
        <v>52</v>
      </c>
      <c r="AK6025" s="9" t="s">
        <v>52</v>
      </c>
      <c r="AL6025" s="9" t="s">
        <v>52</v>
      </c>
      <c r="AM6025" s="9" t="s">
        <v>52</v>
      </c>
    </row>
    <row r="6026" spans="1:39" ht="30" customHeight="1" x14ac:dyDescent="0.3">
      <c r="A6026" s="11"/>
      <c r="B6026" s="11"/>
      <c r="C6026" s="11"/>
      <c r="D6026" s="11"/>
      <c r="E6026" s="15"/>
      <c r="F6026" s="17"/>
      <c r="G6026" s="15"/>
      <c r="H6026" s="17"/>
      <c r="I6026" s="15"/>
      <c r="J6026" s="17"/>
      <c r="K6026" s="15"/>
      <c r="L6026" s="17"/>
      <c r="M6026" s="11"/>
    </row>
    <row r="6027" spans="1:39" ht="30" customHeight="1" x14ac:dyDescent="0.3">
      <c r="A6027" s="14" t="s">
        <v>10449</v>
      </c>
      <c r="B6027" s="14"/>
      <c r="C6027" s="14"/>
      <c r="D6027" s="14"/>
      <c r="E6027" s="16"/>
      <c r="F6027" s="18"/>
      <c r="G6027" s="16"/>
      <c r="H6027" s="18"/>
      <c r="I6027" s="16"/>
      <c r="J6027" s="18"/>
      <c r="K6027" s="16"/>
      <c r="L6027" s="18"/>
      <c r="M6027" s="14"/>
      <c r="N6027" s="5" t="s">
        <v>3432</v>
      </c>
    </row>
    <row r="6028" spans="1:39" ht="30" customHeight="1" x14ac:dyDescent="0.3">
      <c r="A6028" s="10" t="s">
        <v>10445</v>
      </c>
      <c r="B6028" s="10" t="s">
        <v>4714</v>
      </c>
      <c r="C6028" s="10" t="s">
        <v>4715</v>
      </c>
      <c r="D6028" s="11">
        <v>0.14000000000000001</v>
      </c>
      <c r="E6028" s="15">
        <v>0</v>
      </c>
      <c r="F6028" s="17">
        <f>TRUNC(E6028*D6028,1)</f>
        <v>0</v>
      </c>
      <c r="G6028" s="15">
        <v>227145</v>
      </c>
      <c r="H6028" s="17">
        <f>TRUNC(G6028*D6028,1)</f>
        <v>31800.3</v>
      </c>
      <c r="I6028" s="15">
        <v>0</v>
      </c>
      <c r="J6028" s="17">
        <f>TRUNC(I6028*D6028,1)</f>
        <v>0</v>
      </c>
      <c r="K6028" s="15">
        <f>TRUNC(E6028+G6028+I6028,1)</f>
        <v>227145</v>
      </c>
      <c r="L6028" s="17">
        <f>TRUNC(F6028+H6028+J6028,1)</f>
        <v>31800.3</v>
      </c>
      <c r="M6028" s="10" t="s">
        <v>52</v>
      </c>
      <c r="N6028" s="9" t="s">
        <v>3432</v>
      </c>
      <c r="O6028" s="9" t="s">
        <v>10446</v>
      </c>
      <c r="P6028" s="9" t="s">
        <v>54</v>
      </c>
      <c r="Q6028" s="9" t="s">
        <v>54</v>
      </c>
      <c r="R6028" s="9" t="s">
        <v>67</v>
      </c>
      <c r="S6028" s="1"/>
      <c r="T6028" s="1"/>
      <c r="U6028" s="1"/>
      <c r="V6028" s="1">
        <v>1</v>
      </c>
      <c r="W6028" s="1"/>
      <c r="X6028" s="1"/>
      <c r="Y6028" s="1"/>
      <c r="Z6028" s="1"/>
      <c r="AA6028" s="1"/>
      <c r="AB6028" s="1"/>
      <c r="AC6028" s="1"/>
      <c r="AD6028" s="1"/>
      <c r="AE6028" s="1"/>
      <c r="AF6028" s="1"/>
      <c r="AG6028" s="1"/>
      <c r="AH6028" s="1"/>
      <c r="AI6028" s="1"/>
      <c r="AJ6028" s="9" t="s">
        <v>52</v>
      </c>
      <c r="AK6028" s="9" t="s">
        <v>10451</v>
      </c>
      <c r="AL6028" s="9" t="s">
        <v>52</v>
      </c>
      <c r="AM6028" s="9" t="s">
        <v>52</v>
      </c>
    </row>
    <row r="6029" spans="1:39" ht="30" customHeight="1" x14ac:dyDescent="0.3">
      <c r="A6029" s="10" t="s">
        <v>4727</v>
      </c>
      <c r="B6029" s="10" t="s">
        <v>4797</v>
      </c>
      <c r="C6029" s="10" t="s">
        <v>732</v>
      </c>
      <c r="D6029" s="11">
        <v>1</v>
      </c>
      <c r="E6029" s="15">
        <v>0</v>
      </c>
      <c r="F6029" s="17">
        <f>TRUNC(E6029*D6029,1)</f>
        <v>0</v>
      </c>
      <c r="G6029" s="15">
        <v>0</v>
      </c>
      <c r="H6029" s="17">
        <f>TRUNC(G6029*D6029,1)</f>
        <v>0</v>
      </c>
      <c r="I6029" s="15">
        <f>TRUNC(SUMIF(V6028:V6029, RIGHTB(O6029, 1), H6028:H6029)*U6029, 2)</f>
        <v>954</v>
      </c>
      <c r="J6029" s="17">
        <f>TRUNC(I6029*D6029,1)</f>
        <v>954</v>
      </c>
      <c r="K6029" s="15">
        <f>TRUNC(E6029+G6029+I6029,1)</f>
        <v>954</v>
      </c>
      <c r="L6029" s="17">
        <f>TRUNC(F6029+H6029+J6029,1)</f>
        <v>954</v>
      </c>
      <c r="M6029" s="10" t="s">
        <v>52</v>
      </c>
      <c r="N6029" s="9" t="s">
        <v>3432</v>
      </c>
      <c r="O6029" s="9" t="s">
        <v>4729</v>
      </c>
      <c r="P6029" s="9" t="s">
        <v>54</v>
      </c>
      <c r="Q6029" s="9" t="s">
        <v>54</v>
      </c>
      <c r="R6029" s="9" t="s">
        <v>54</v>
      </c>
      <c r="S6029" s="1">
        <v>1</v>
      </c>
      <c r="T6029" s="1">
        <v>2</v>
      </c>
      <c r="U6029" s="1">
        <v>0.03</v>
      </c>
      <c r="V6029" s="1"/>
      <c r="W6029" s="1"/>
      <c r="X6029" s="1"/>
      <c r="Y6029" s="1"/>
      <c r="Z6029" s="1"/>
      <c r="AA6029" s="1"/>
      <c r="AB6029" s="1"/>
      <c r="AC6029" s="1"/>
      <c r="AD6029" s="1"/>
      <c r="AE6029" s="1"/>
      <c r="AF6029" s="1"/>
      <c r="AG6029" s="1"/>
      <c r="AH6029" s="1"/>
      <c r="AI6029" s="1"/>
      <c r="AJ6029" s="9" t="s">
        <v>52</v>
      </c>
      <c r="AK6029" s="9" t="s">
        <v>10452</v>
      </c>
      <c r="AL6029" s="9" t="s">
        <v>52</v>
      </c>
      <c r="AM6029" s="9" t="s">
        <v>52</v>
      </c>
    </row>
    <row r="6030" spans="1:39" ht="30" customHeight="1" x14ac:dyDescent="0.3">
      <c r="A6030" s="10" t="s">
        <v>4735</v>
      </c>
      <c r="B6030" s="10" t="s">
        <v>52</v>
      </c>
      <c r="C6030" s="10" t="s">
        <v>52</v>
      </c>
      <c r="D6030" s="11"/>
      <c r="E6030" s="15"/>
      <c r="F6030" s="17">
        <f>TRUNC(SUMIF(N6028:N6029, N6027, F6028:F6029),0)</f>
        <v>0</v>
      </c>
      <c r="G6030" s="15"/>
      <c r="H6030" s="17">
        <f>TRUNC(SUMIF(N6028:N6029, N6027, H6028:H6029),0)</f>
        <v>31800</v>
      </c>
      <c r="I6030" s="15"/>
      <c r="J6030" s="17">
        <f>TRUNC(SUMIF(N6028:N6029, N6027, J6028:J6029),0)</f>
        <v>954</v>
      </c>
      <c r="K6030" s="15"/>
      <c r="L6030" s="17">
        <f>F6030+H6030+J6030</f>
        <v>32754</v>
      </c>
      <c r="M6030" s="10" t="s">
        <v>52</v>
      </c>
      <c r="N6030" s="9" t="s">
        <v>4736</v>
      </c>
      <c r="O6030" s="9" t="s">
        <v>4736</v>
      </c>
      <c r="P6030" s="9" t="s">
        <v>52</v>
      </c>
      <c r="Q6030" s="9" t="s">
        <v>52</v>
      </c>
      <c r="R6030" s="9" t="s">
        <v>52</v>
      </c>
      <c r="S6030" s="1"/>
      <c r="T6030" s="1"/>
      <c r="U6030" s="1"/>
      <c r="V6030" s="1"/>
      <c r="W6030" s="1"/>
      <c r="X6030" s="1"/>
      <c r="Y6030" s="1"/>
      <c r="Z6030" s="1"/>
      <c r="AA6030" s="1"/>
      <c r="AB6030" s="1"/>
      <c r="AC6030" s="1"/>
      <c r="AD6030" s="1"/>
      <c r="AE6030" s="1"/>
      <c r="AF6030" s="1"/>
      <c r="AG6030" s="1"/>
      <c r="AH6030" s="1"/>
      <c r="AI6030" s="1"/>
      <c r="AJ6030" s="9" t="s">
        <v>52</v>
      </c>
      <c r="AK6030" s="9" t="s">
        <v>52</v>
      </c>
      <c r="AL6030" s="9" t="s">
        <v>52</v>
      </c>
      <c r="AM6030" s="9" t="s">
        <v>52</v>
      </c>
    </row>
    <row r="6031" spans="1:39" ht="30" customHeight="1" x14ac:dyDescent="0.3">
      <c r="A6031" s="11"/>
      <c r="B6031" s="11"/>
      <c r="C6031" s="11"/>
      <c r="D6031" s="11"/>
      <c r="E6031" s="15"/>
      <c r="F6031" s="17"/>
      <c r="G6031" s="15"/>
      <c r="H6031" s="17"/>
      <c r="I6031" s="15"/>
      <c r="J6031" s="17"/>
      <c r="K6031" s="15"/>
      <c r="L6031" s="17"/>
      <c r="M6031" s="11"/>
    </row>
    <row r="6032" spans="1:39" ht="30" customHeight="1" x14ac:dyDescent="0.3">
      <c r="A6032" s="14" t="s">
        <v>10453</v>
      </c>
      <c r="B6032" s="14"/>
      <c r="C6032" s="14"/>
      <c r="D6032" s="14"/>
      <c r="E6032" s="16"/>
      <c r="F6032" s="18"/>
      <c r="G6032" s="16"/>
      <c r="H6032" s="18"/>
      <c r="I6032" s="16"/>
      <c r="J6032" s="18"/>
      <c r="K6032" s="16"/>
      <c r="L6032" s="18"/>
      <c r="M6032" s="14"/>
      <c r="N6032" s="5" t="s">
        <v>3435</v>
      </c>
    </row>
    <row r="6033" spans="1:39" ht="30" customHeight="1" x14ac:dyDescent="0.3">
      <c r="A6033" s="10" t="s">
        <v>10445</v>
      </c>
      <c r="B6033" s="10" t="s">
        <v>4714</v>
      </c>
      <c r="C6033" s="10" t="s">
        <v>4715</v>
      </c>
      <c r="D6033" s="11">
        <v>0.11</v>
      </c>
      <c r="E6033" s="15">
        <v>0</v>
      </c>
      <c r="F6033" s="17">
        <f>TRUNC(E6033*D6033,1)</f>
        <v>0</v>
      </c>
      <c r="G6033" s="15">
        <v>227145</v>
      </c>
      <c r="H6033" s="17">
        <f>TRUNC(G6033*D6033,1)</f>
        <v>24985.9</v>
      </c>
      <c r="I6033" s="15">
        <v>0</v>
      </c>
      <c r="J6033" s="17">
        <f>TRUNC(I6033*D6033,1)</f>
        <v>0</v>
      </c>
      <c r="K6033" s="15">
        <f>TRUNC(E6033+G6033+I6033,1)</f>
        <v>227145</v>
      </c>
      <c r="L6033" s="17">
        <f>TRUNC(F6033+H6033+J6033,1)</f>
        <v>24985.9</v>
      </c>
      <c r="M6033" s="10" t="s">
        <v>52</v>
      </c>
      <c r="N6033" s="9" t="s">
        <v>3435</v>
      </c>
      <c r="O6033" s="9" t="s">
        <v>10446</v>
      </c>
      <c r="P6033" s="9" t="s">
        <v>54</v>
      </c>
      <c r="Q6033" s="9" t="s">
        <v>54</v>
      </c>
      <c r="R6033" s="9" t="s">
        <v>67</v>
      </c>
      <c r="S6033" s="1"/>
      <c r="T6033" s="1"/>
      <c r="U6033" s="1"/>
      <c r="V6033" s="1">
        <v>1</v>
      </c>
      <c r="W6033" s="1">
        <v>2</v>
      </c>
      <c r="X6033" s="1"/>
      <c r="Y6033" s="1"/>
      <c r="Z6033" s="1"/>
      <c r="AA6033" s="1"/>
      <c r="AB6033" s="1"/>
      <c r="AC6033" s="1"/>
      <c r="AD6033" s="1"/>
      <c r="AE6033" s="1"/>
      <c r="AF6033" s="1"/>
      <c r="AG6033" s="1"/>
      <c r="AH6033" s="1"/>
      <c r="AI6033" s="1"/>
      <c r="AJ6033" s="9" t="s">
        <v>52</v>
      </c>
      <c r="AK6033" s="9" t="s">
        <v>10455</v>
      </c>
      <c r="AL6033" s="9" t="s">
        <v>52</v>
      </c>
      <c r="AM6033" s="9" t="s">
        <v>52</v>
      </c>
    </row>
    <row r="6034" spans="1:39" ht="30" customHeight="1" x14ac:dyDescent="0.3">
      <c r="A6034" s="10" t="s">
        <v>7817</v>
      </c>
      <c r="B6034" s="10" t="s">
        <v>7818</v>
      </c>
      <c r="C6034" s="10" t="s">
        <v>732</v>
      </c>
      <c r="D6034" s="11">
        <v>1</v>
      </c>
      <c r="E6034" s="15">
        <v>0</v>
      </c>
      <c r="F6034" s="17">
        <f>TRUNC(E6034*D6034,1)</f>
        <v>0</v>
      </c>
      <c r="G6034" s="15">
        <f>TRUNC(SUMIF(V6033:V6035, RIGHTB(O6034, 1), H6033:H6035)*U6034, 2)</f>
        <v>4997.18</v>
      </c>
      <c r="H6034" s="17">
        <f>TRUNC(G6034*D6034,1)</f>
        <v>4997.1000000000004</v>
      </c>
      <c r="I6034" s="15">
        <v>0</v>
      </c>
      <c r="J6034" s="17">
        <f>TRUNC(I6034*D6034,1)</f>
        <v>0</v>
      </c>
      <c r="K6034" s="15">
        <f>TRUNC(E6034+G6034+I6034,1)</f>
        <v>4997.1000000000004</v>
      </c>
      <c r="L6034" s="17">
        <f>TRUNC(F6034+H6034+J6034,1)</f>
        <v>4997.1000000000004</v>
      </c>
      <c r="M6034" s="10" t="s">
        <v>52</v>
      </c>
      <c r="N6034" s="9" t="s">
        <v>3435</v>
      </c>
      <c r="O6034" s="9" t="s">
        <v>4729</v>
      </c>
      <c r="P6034" s="9" t="s">
        <v>54</v>
      </c>
      <c r="Q6034" s="9" t="s">
        <v>54</v>
      </c>
      <c r="R6034" s="9" t="s">
        <v>54</v>
      </c>
      <c r="S6034" s="1">
        <v>1</v>
      </c>
      <c r="T6034" s="1">
        <v>1</v>
      </c>
      <c r="U6034" s="1">
        <v>0.2</v>
      </c>
      <c r="V6034" s="1"/>
      <c r="W6034" s="1"/>
      <c r="X6034" s="1"/>
      <c r="Y6034" s="1"/>
      <c r="Z6034" s="1"/>
      <c r="AA6034" s="1"/>
      <c r="AB6034" s="1"/>
      <c r="AC6034" s="1"/>
      <c r="AD6034" s="1"/>
      <c r="AE6034" s="1"/>
      <c r="AF6034" s="1"/>
      <c r="AG6034" s="1"/>
      <c r="AH6034" s="1"/>
      <c r="AI6034" s="1"/>
      <c r="AJ6034" s="9" t="s">
        <v>52</v>
      </c>
      <c r="AK6034" s="9" t="s">
        <v>10456</v>
      </c>
      <c r="AL6034" s="9" t="s">
        <v>52</v>
      </c>
      <c r="AM6034" s="9" t="s">
        <v>52</v>
      </c>
    </row>
    <row r="6035" spans="1:39" ht="30" customHeight="1" x14ac:dyDescent="0.3">
      <c r="A6035" s="10" t="s">
        <v>4727</v>
      </c>
      <c r="B6035" s="10" t="s">
        <v>4797</v>
      </c>
      <c r="C6035" s="10" t="s">
        <v>732</v>
      </c>
      <c r="D6035" s="11">
        <v>1</v>
      </c>
      <c r="E6035" s="15">
        <v>0</v>
      </c>
      <c r="F6035" s="17">
        <f>TRUNC(E6035*D6035,1)</f>
        <v>0</v>
      </c>
      <c r="G6035" s="15">
        <v>0</v>
      </c>
      <c r="H6035" s="17">
        <f>TRUNC(G6035*D6035,1)</f>
        <v>0</v>
      </c>
      <c r="I6035" s="15">
        <f>TRUNC(SUMIF(W6033:W6035, RIGHTB(O6035, 1), H6033:H6035)*U6035, 2)</f>
        <v>749.57</v>
      </c>
      <c r="J6035" s="17">
        <f>TRUNC(I6035*D6035,1)</f>
        <v>749.5</v>
      </c>
      <c r="K6035" s="15">
        <f>TRUNC(E6035+G6035+I6035,1)</f>
        <v>749.5</v>
      </c>
      <c r="L6035" s="17">
        <f>TRUNC(F6035+H6035+J6035,1)</f>
        <v>749.5</v>
      </c>
      <c r="M6035" s="10" t="s">
        <v>52</v>
      </c>
      <c r="N6035" s="9" t="s">
        <v>3435</v>
      </c>
      <c r="O6035" s="9" t="s">
        <v>4733</v>
      </c>
      <c r="P6035" s="9" t="s">
        <v>54</v>
      </c>
      <c r="Q6035" s="9" t="s">
        <v>54</v>
      </c>
      <c r="R6035" s="9" t="s">
        <v>54</v>
      </c>
      <c r="S6035" s="1">
        <v>1</v>
      </c>
      <c r="T6035" s="1">
        <v>2</v>
      </c>
      <c r="U6035" s="1">
        <v>0.03</v>
      </c>
      <c r="V6035" s="1"/>
      <c r="W6035" s="1"/>
      <c r="X6035" s="1"/>
      <c r="Y6035" s="1"/>
      <c r="Z6035" s="1"/>
      <c r="AA6035" s="1"/>
      <c r="AB6035" s="1"/>
      <c r="AC6035" s="1"/>
      <c r="AD6035" s="1"/>
      <c r="AE6035" s="1"/>
      <c r="AF6035" s="1"/>
      <c r="AG6035" s="1"/>
      <c r="AH6035" s="1"/>
      <c r="AI6035" s="1"/>
      <c r="AJ6035" s="9" t="s">
        <v>52</v>
      </c>
      <c r="AK6035" s="9" t="s">
        <v>10457</v>
      </c>
      <c r="AL6035" s="9" t="s">
        <v>52</v>
      </c>
      <c r="AM6035" s="9" t="s">
        <v>52</v>
      </c>
    </row>
    <row r="6036" spans="1:39" ht="30" customHeight="1" x14ac:dyDescent="0.3">
      <c r="A6036" s="10" t="s">
        <v>4735</v>
      </c>
      <c r="B6036" s="10" t="s">
        <v>52</v>
      </c>
      <c r="C6036" s="10" t="s">
        <v>52</v>
      </c>
      <c r="D6036" s="11"/>
      <c r="E6036" s="15"/>
      <c r="F6036" s="17">
        <f>TRUNC(SUMIF(N6033:N6035, N6032, F6033:F6035),0)</f>
        <v>0</v>
      </c>
      <c r="G6036" s="15"/>
      <c r="H6036" s="17">
        <f>TRUNC(SUMIF(N6033:N6035, N6032, H6033:H6035),0)</f>
        <v>29983</v>
      </c>
      <c r="I6036" s="15"/>
      <c r="J6036" s="17">
        <f>TRUNC(SUMIF(N6033:N6035, N6032, J6033:J6035),0)</f>
        <v>749</v>
      </c>
      <c r="K6036" s="15"/>
      <c r="L6036" s="17">
        <f>F6036+H6036+J6036</f>
        <v>30732</v>
      </c>
      <c r="M6036" s="10" t="s">
        <v>52</v>
      </c>
      <c r="N6036" s="9" t="s">
        <v>4736</v>
      </c>
      <c r="O6036" s="9" t="s">
        <v>4736</v>
      </c>
      <c r="P6036" s="9" t="s">
        <v>52</v>
      </c>
      <c r="Q6036" s="9" t="s">
        <v>52</v>
      </c>
      <c r="R6036" s="9" t="s">
        <v>52</v>
      </c>
      <c r="S6036" s="1"/>
      <c r="T6036" s="1"/>
      <c r="U6036" s="1"/>
      <c r="V6036" s="1"/>
      <c r="W6036" s="1"/>
      <c r="X6036" s="1"/>
      <c r="Y6036" s="1"/>
      <c r="Z6036" s="1"/>
      <c r="AA6036" s="1"/>
      <c r="AB6036" s="1"/>
      <c r="AC6036" s="1"/>
      <c r="AD6036" s="1"/>
      <c r="AE6036" s="1"/>
      <c r="AF6036" s="1"/>
      <c r="AG6036" s="1"/>
      <c r="AH6036" s="1"/>
      <c r="AI6036" s="1"/>
      <c r="AJ6036" s="9" t="s">
        <v>52</v>
      </c>
      <c r="AK6036" s="9" t="s">
        <v>52</v>
      </c>
      <c r="AL6036" s="9" t="s">
        <v>52</v>
      </c>
      <c r="AM6036" s="9" t="s">
        <v>52</v>
      </c>
    </row>
    <row r="6037" spans="1:39" ht="30" customHeight="1" x14ac:dyDescent="0.3">
      <c r="A6037" s="11"/>
      <c r="B6037" s="11"/>
      <c r="C6037" s="11"/>
      <c r="D6037" s="11"/>
      <c r="E6037" s="15"/>
      <c r="F6037" s="17"/>
      <c r="G6037" s="15"/>
      <c r="H6037" s="17"/>
      <c r="I6037" s="15"/>
      <c r="J6037" s="17"/>
      <c r="K6037" s="15"/>
      <c r="L6037" s="17"/>
      <c r="M6037" s="11"/>
    </row>
    <row r="6038" spans="1:39" ht="30" customHeight="1" x14ac:dyDescent="0.3">
      <c r="A6038" s="14" t="s">
        <v>10458</v>
      </c>
      <c r="B6038" s="14"/>
      <c r="C6038" s="14"/>
      <c r="D6038" s="14"/>
      <c r="E6038" s="16"/>
      <c r="F6038" s="18"/>
      <c r="G6038" s="16"/>
      <c r="H6038" s="18"/>
      <c r="I6038" s="16"/>
      <c r="J6038" s="18"/>
      <c r="K6038" s="16"/>
      <c r="L6038" s="18"/>
      <c r="M6038" s="14"/>
      <c r="N6038" s="5" t="s">
        <v>3438</v>
      </c>
    </row>
    <row r="6039" spans="1:39" ht="30" customHeight="1" x14ac:dyDescent="0.3">
      <c r="A6039" s="10" t="s">
        <v>10445</v>
      </c>
      <c r="B6039" s="10" t="s">
        <v>4714</v>
      </c>
      <c r="C6039" s="10" t="s">
        <v>4715</v>
      </c>
      <c r="D6039" s="11">
        <v>0.14000000000000001</v>
      </c>
      <c r="E6039" s="15">
        <v>0</v>
      </c>
      <c r="F6039" s="17">
        <f>TRUNC(E6039*D6039,1)</f>
        <v>0</v>
      </c>
      <c r="G6039" s="15">
        <v>227145</v>
      </c>
      <c r="H6039" s="17">
        <f>TRUNC(G6039*D6039,1)</f>
        <v>31800.3</v>
      </c>
      <c r="I6039" s="15">
        <v>0</v>
      </c>
      <c r="J6039" s="17">
        <f>TRUNC(I6039*D6039,1)</f>
        <v>0</v>
      </c>
      <c r="K6039" s="15">
        <f>TRUNC(E6039+G6039+I6039,1)</f>
        <v>227145</v>
      </c>
      <c r="L6039" s="17">
        <f>TRUNC(F6039+H6039+J6039,1)</f>
        <v>31800.3</v>
      </c>
      <c r="M6039" s="10" t="s">
        <v>52</v>
      </c>
      <c r="N6039" s="9" t="s">
        <v>3438</v>
      </c>
      <c r="O6039" s="9" t="s">
        <v>10446</v>
      </c>
      <c r="P6039" s="9" t="s">
        <v>54</v>
      </c>
      <c r="Q6039" s="9" t="s">
        <v>54</v>
      </c>
      <c r="R6039" s="9" t="s">
        <v>67</v>
      </c>
      <c r="S6039" s="1"/>
      <c r="T6039" s="1"/>
      <c r="U6039" s="1"/>
      <c r="V6039" s="1">
        <v>1</v>
      </c>
      <c r="W6039" s="1">
        <v>2</v>
      </c>
      <c r="X6039" s="1"/>
      <c r="Y6039" s="1"/>
      <c r="Z6039" s="1"/>
      <c r="AA6039" s="1"/>
      <c r="AB6039" s="1"/>
      <c r="AC6039" s="1"/>
      <c r="AD6039" s="1"/>
      <c r="AE6039" s="1"/>
      <c r="AF6039" s="1"/>
      <c r="AG6039" s="1"/>
      <c r="AH6039" s="1"/>
      <c r="AI6039" s="1"/>
      <c r="AJ6039" s="9" t="s">
        <v>52</v>
      </c>
      <c r="AK6039" s="9" t="s">
        <v>10460</v>
      </c>
      <c r="AL6039" s="9" t="s">
        <v>52</v>
      </c>
      <c r="AM6039" s="9" t="s">
        <v>52</v>
      </c>
    </row>
    <row r="6040" spans="1:39" ht="30" customHeight="1" x14ac:dyDescent="0.3">
      <c r="A6040" s="10" t="s">
        <v>4727</v>
      </c>
      <c r="B6040" s="10" t="s">
        <v>4797</v>
      </c>
      <c r="C6040" s="10" t="s">
        <v>732</v>
      </c>
      <c r="D6040" s="11">
        <v>1</v>
      </c>
      <c r="E6040" s="15">
        <v>0</v>
      </c>
      <c r="F6040" s="17">
        <f>TRUNC(E6040*D6040,1)</f>
        <v>0</v>
      </c>
      <c r="G6040" s="15">
        <v>0</v>
      </c>
      <c r="H6040" s="17">
        <f>TRUNC(G6040*D6040,1)</f>
        <v>0</v>
      </c>
      <c r="I6040" s="15">
        <f>TRUNC(SUMIF(V6039:V6041, RIGHTB(O6040, 1), H6039:H6041)*U6040, 2)</f>
        <v>954</v>
      </c>
      <c r="J6040" s="17">
        <f>TRUNC(I6040*D6040,1)</f>
        <v>954</v>
      </c>
      <c r="K6040" s="15">
        <f>TRUNC(E6040+G6040+I6040,1)</f>
        <v>954</v>
      </c>
      <c r="L6040" s="17">
        <f>TRUNC(F6040+H6040+J6040,1)</f>
        <v>954</v>
      </c>
      <c r="M6040" s="10" t="s">
        <v>52</v>
      </c>
      <c r="N6040" s="9" t="s">
        <v>3438</v>
      </c>
      <c r="O6040" s="9" t="s">
        <v>4729</v>
      </c>
      <c r="P6040" s="9" t="s">
        <v>54</v>
      </c>
      <c r="Q6040" s="9" t="s">
        <v>54</v>
      </c>
      <c r="R6040" s="9" t="s">
        <v>54</v>
      </c>
      <c r="S6040" s="1">
        <v>1</v>
      </c>
      <c r="T6040" s="1">
        <v>2</v>
      </c>
      <c r="U6040" s="1">
        <v>0.03</v>
      </c>
      <c r="V6040" s="1"/>
      <c r="W6040" s="1"/>
      <c r="X6040" s="1"/>
      <c r="Y6040" s="1"/>
      <c r="Z6040" s="1"/>
      <c r="AA6040" s="1"/>
      <c r="AB6040" s="1"/>
      <c r="AC6040" s="1"/>
      <c r="AD6040" s="1"/>
      <c r="AE6040" s="1"/>
      <c r="AF6040" s="1"/>
      <c r="AG6040" s="1"/>
      <c r="AH6040" s="1"/>
      <c r="AI6040" s="1"/>
      <c r="AJ6040" s="9" t="s">
        <v>52</v>
      </c>
      <c r="AK6040" s="9" t="s">
        <v>10461</v>
      </c>
      <c r="AL6040" s="9" t="s">
        <v>52</v>
      </c>
      <c r="AM6040" s="9" t="s">
        <v>52</v>
      </c>
    </row>
    <row r="6041" spans="1:39" ht="30" customHeight="1" x14ac:dyDescent="0.3">
      <c r="A6041" s="10" t="s">
        <v>7817</v>
      </c>
      <c r="B6041" s="10" t="s">
        <v>7818</v>
      </c>
      <c r="C6041" s="10" t="s">
        <v>732</v>
      </c>
      <c r="D6041" s="11">
        <v>1</v>
      </c>
      <c r="E6041" s="15">
        <v>0</v>
      </c>
      <c r="F6041" s="17">
        <f>TRUNC(E6041*D6041,1)</f>
        <v>0</v>
      </c>
      <c r="G6041" s="15">
        <f>TRUNC(SUMIF(W6039:W6041, RIGHTB(O6041, 1), H6039:H6041)*U6041, 2)</f>
        <v>6360.06</v>
      </c>
      <c r="H6041" s="17">
        <f>TRUNC(G6041*D6041,1)</f>
        <v>6360</v>
      </c>
      <c r="I6041" s="15">
        <v>0</v>
      </c>
      <c r="J6041" s="17">
        <f>TRUNC(I6041*D6041,1)</f>
        <v>0</v>
      </c>
      <c r="K6041" s="15">
        <f>TRUNC(E6041+G6041+I6041,1)</f>
        <v>6360</v>
      </c>
      <c r="L6041" s="17">
        <f>TRUNC(F6041+H6041+J6041,1)</f>
        <v>6360</v>
      </c>
      <c r="M6041" s="10" t="s">
        <v>52</v>
      </c>
      <c r="N6041" s="9" t="s">
        <v>3438</v>
      </c>
      <c r="O6041" s="9" t="s">
        <v>4733</v>
      </c>
      <c r="P6041" s="9" t="s">
        <v>54</v>
      </c>
      <c r="Q6041" s="9" t="s">
        <v>54</v>
      </c>
      <c r="R6041" s="9" t="s">
        <v>54</v>
      </c>
      <c r="S6041" s="1">
        <v>1</v>
      </c>
      <c r="T6041" s="1">
        <v>1</v>
      </c>
      <c r="U6041" s="1">
        <v>0.2</v>
      </c>
      <c r="V6041" s="1"/>
      <c r="W6041" s="1"/>
      <c r="X6041" s="1"/>
      <c r="Y6041" s="1"/>
      <c r="Z6041" s="1"/>
      <c r="AA6041" s="1"/>
      <c r="AB6041" s="1"/>
      <c r="AC6041" s="1"/>
      <c r="AD6041" s="1"/>
      <c r="AE6041" s="1"/>
      <c r="AF6041" s="1"/>
      <c r="AG6041" s="1"/>
      <c r="AH6041" s="1"/>
      <c r="AI6041" s="1"/>
      <c r="AJ6041" s="9" t="s">
        <v>52</v>
      </c>
      <c r="AK6041" s="9" t="s">
        <v>10462</v>
      </c>
      <c r="AL6041" s="9" t="s">
        <v>52</v>
      </c>
      <c r="AM6041" s="9" t="s">
        <v>52</v>
      </c>
    </row>
    <row r="6042" spans="1:39" ht="30" customHeight="1" x14ac:dyDescent="0.3">
      <c r="A6042" s="10" t="s">
        <v>4735</v>
      </c>
      <c r="B6042" s="10" t="s">
        <v>52</v>
      </c>
      <c r="C6042" s="10" t="s">
        <v>52</v>
      </c>
      <c r="D6042" s="11"/>
      <c r="E6042" s="15"/>
      <c r="F6042" s="17">
        <f>TRUNC(SUMIF(N6039:N6041, N6038, F6039:F6041),0)</f>
        <v>0</v>
      </c>
      <c r="G6042" s="15"/>
      <c r="H6042" s="17">
        <f>TRUNC(SUMIF(N6039:N6041, N6038, H6039:H6041),0)</f>
        <v>38160</v>
      </c>
      <c r="I6042" s="15"/>
      <c r="J6042" s="17">
        <f>TRUNC(SUMIF(N6039:N6041, N6038, J6039:J6041),0)</f>
        <v>954</v>
      </c>
      <c r="K6042" s="15"/>
      <c r="L6042" s="17">
        <f>F6042+H6042+J6042</f>
        <v>39114</v>
      </c>
      <c r="M6042" s="10" t="s">
        <v>52</v>
      </c>
      <c r="N6042" s="9" t="s">
        <v>4736</v>
      </c>
      <c r="O6042" s="9" t="s">
        <v>4736</v>
      </c>
      <c r="P6042" s="9" t="s">
        <v>52</v>
      </c>
      <c r="Q6042" s="9" t="s">
        <v>52</v>
      </c>
      <c r="R6042" s="9" t="s">
        <v>52</v>
      </c>
      <c r="S6042" s="1"/>
      <c r="T6042" s="1"/>
      <c r="U6042" s="1"/>
      <c r="V6042" s="1"/>
      <c r="W6042" s="1"/>
      <c r="X6042" s="1"/>
      <c r="Y6042" s="1"/>
      <c r="Z6042" s="1"/>
      <c r="AA6042" s="1"/>
      <c r="AB6042" s="1"/>
      <c r="AC6042" s="1"/>
      <c r="AD6042" s="1"/>
      <c r="AE6042" s="1"/>
      <c r="AF6042" s="1"/>
      <c r="AG6042" s="1"/>
      <c r="AH6042" s="1"/>
      <c r="AI6042" s="1"/>
      <c r="AJ6042" s="9" t="s">
        <v>52</v>
      </c>
      <c r="AK6042" s="9" t="s">
        <v>52</v>
      </c>
      <c r="AL6042" s="9" t="s">
        <v>52</v>
      </c>
      <c r="AM6042" s="9" t="s">
        <v>52</v>
      </c>
    </row>
    <row r="6043" spans="1:39" ht="30" customHeight="1" x14ac:dyDescent="0.3">
      <c r="A6043" s="11"/>
      <c r="B6043" s="11"/>
      <c r="C6043" s="11"/>
      <c r="D6043" s="11"/>
      <c r="E6043" s="15"/>
      <c r="F6043" s="17"/>
      <c r="G6043" s="15"/>
      <c r="H6043" s="17"/>
      <c r="I6043" s="15"/>
      <c r="J6043" s="17"/>
      <c r="K6043" s="15"/>
      <c r="L6043" s="17"/>
      <c r="M6043" s="11"/>
    </row>
    <row r="6044" spans="1:39" ht="30" customHeight="1" x14ac:dyDescent="0.3">
      <c r="A6044" s="14" t="s">
        <v>10463</v>
      </c>
      <c r="B6044" s="14"/>
      <c r="C6044" s="14"/>
      <c r="D6044" s="14"/>
      <c r="E6044" s="16"/>
      <c r="F6044" s="18"/>
      <c r="G6044" s="16"/>
      <c r="H6044" s="18"/>
      <c r="I6044" s="16"/>
      <c r="J6044" s="18"/>
      <c r="K6044" s="16"/>
      <c r="L6044" s="18"/>
      <c r="M6044" s="14"/>
      <c r="N6044" s="5" t="s">
        <v>3440</v>
      </c>
    </row>
    <row r="6045" spans="1:39" ht="30" customHeight="1" x14ac:dyDescent="0.3">
      <c r="A6045" s="10" t="s">
        <v>10445</v>
      </c>
      <c r="B6045" s="10" t="s">
        <v>4714</v>
      </c>
      <c r="C6045" s="10" t="s">
        <v>4715</v>
      </c>
      <c r="D6045" s="11">
        <v>1.0999999999999999E-2</v>
      </c>
      <c r="E6045" s="15">
        <v>0</v>
      </c>
      <c r="F6045" s="17">
        <f>TRUNC(E6045*D6045,1)</f>
        <v>0</v>
      </c>
      <c r="G6045" s="15">
        <v>227145</v>
      </c>
      <c r="H6045" s="17">
        <f>TRUNC(G6045*D6045,1)</f>
        <v>2498.5</v>
      </c>
      <c r="I6045" s="15">
        <v>0</v>
      </c>
      <c r="J6045" s="17">
        <f>TRUNC(I6045*D6045,1)</f>
        <v>0</v>
      </c>
      <c r="K6045" s="15">
        <f>TRUNC(E6045+G6045+I6045,1)</f>
        <v>227145</v>
      </c>
      <c r="L6045" s="17">
        <f>TRUNC(F6045+H6045+J6045,1)</f>
        <v>2498.5</v>
      </c>
      <c r="M6045" s="10" t="s">
        <v>52</v>
      </c>
      <c r="N6045" s="9" t="s">
        <v>3440</v>
      </c>
      <c r="O6045" s="9" t="s">
        <v>10446</v>
      </c>
      <c r="P6045" s="9" t="s">
        <v>54</v>
      </c>
      <c r="Q6045" s="9" t="s">
        <v>54</v>
      </c>
      <c r="R6045" s="9" t="s">
        <v>67</v>
      </c>
      <c r="S6045" s="1"/>
      <c r="T6045" s="1"/>
      <c r="U6045" s="1"/>
      <c r="V6045" s="1">
        <v>1</v>
      </c>
      <c r="W6045" s="1"/>
      <c r="X6045" s="1"/>
      <c r="Y6045" s="1"/>
      <c r="Z6045" s="1"/>
      <c r="AA6045" s="1"/>
      <c r="AB6045" s="1"/>
      <c r="AC6045" s="1"/>
      <c r="AD6045" s="1"/>
      <c r="AE6045" s="1"/>
      <c r="AF6045" s="1"/>
      <c r="AG6045" s="1"/>
      <c r="AH6045" s="1"/>
      <c r="AI6045" s="1"/>
      <c r="AJ6045" s="9" t="s">
        <v>52</v>
      </c>
      <c r="AK6045" s="9" t="s">
        <v>10465</v>
      </c>
      <c r="AL6045" s="9" t="s">
        <v>52</v>
      </c>
      <c r="AM6045" s="9" t="s">
        <v>52</v>
      </c>
    </row>
    <row r="6046" spans="1:39" ht="30" customHeight="1" x14ac:dyDescent="0.3">
      <c r="A6046" s="10" t="s">
        <v>4727</v>
      </c>
      <c r="B6046" s="10" t="s">
        <v>4797</v>
      </c>
      <c r="C6046" s="10" t="s">
        <v>732</v>
      </c>
      <c r="D6046" s="11">
        <v>1</v>
      </c>
      <c r="E6046" s="15">
        <v>0</v>
      </c>
      <c r="F6046" s="17">
        <f>TRUNC(E6046*D6046,1)</f>
        <v>0</v>
      </c>
      <c r="G6046" s="15">
        <v>0</v>
      </c>
      <c r="H6046" s="17">
        <f>TRUNC(G6046*D6046,1)</f>
        <v>0</v>
      </c>
      <c r="I6046" s="15">
        <f>TRUNC(SUMIF(V6045:V6046, RIGHTB(O6046, 1), H6045:H6046)*U6046, 2)</f>
        <v>74.95</v>
      </c>
      <c r="J6046" s="17">
        <f>TRUNC(I6046*D6046,1)</f>
        <v>74.900000000000006</v>
      </c>
      <c r="K6046" s="15">
        <f>TRUNC(E6046+G6046+I6046,1)</f>
        <v>74.900000000000006</v>
      </c>
      <c r="L6046" s="17">
        <f>TRUNC(F6046+H6046+J6046,1)</f>
        <v>74.900000000000006</v>
      </c>
      <c r="M6046" s="10" t="s">
        <v>52</v>
      </c>
      <c r="N6046" s="9" t="s">
        <v>3440</v>
      </c>
      <c r="O6046" s="9" t="s">
        <v>4729</v>
      </c>
      <c r="P6046" s="9" t="s">
        <v>54</v>
      </c>
      <c r="Q6046" s="9" t="s">
        <v>54</v>
      </c>
      <c r="R6046" s="9" t="s">
        <v>54</v>
      </c>
      <c r="S6046" s="1">
        <v>1</v>
      </c>
      <c r="T6046" s="1">
        <v>2</v>
      </c>
      <c r="U6046" s="1">
        <v>0.03</v>
      </c>
      <c r="V6046" s="1"/>
      <c r="W6046" s="1"/>
      <c r="X6046" s="1"/>
      <c r="Y6046" s="1"/>
      <c r="Z6046" s="1"/>
      <c r="AA6046" s="1"/>
      <c r="AB6046" s="1"/>
      <c r="AC6046" s="1"/>
      <c r="AD6046" s="1"/>
      <c r="AE6046" s="1"/>
      <c r="AF6046" s="1"/>
      <c r="AG6046" s="1"/>
      <c r="AH6046" s="1"/>
      <c r="AI6046" s="1"/>
      <c r="AJ6046" s="9" t="s">
        <v>52</v>
      </c>
      <c r="AK6046" s="9" t="s">
        <v>10466</v>
      </c>
      <c r="AL6046" s="9" t="s">
        <v>52</v>
      </c>
      <c r="AM6046" s="9" t="s">
        <v>52</v>
      </c>
    </row>
    <row r="6047" spans="1:39" ht="30" customHeight="1" x14ac:dyDescent="0.3">
      <c r="A6047" s="10" t="s">
        <v>4735</v>
      </c>
      <c r="B6047" s="10" t="s">
        <v>52</v>
      </c>
      <c r="C6047" s="10" t="s">
        <v>52</v>
      </c>
      <c r="D6047" s="11"/>
      <c r="E6047" s="15"/>
      <c r="F6047" s="17">
        <f>TRUNC(SUMIF(N6045:N6046, N6044, F6045:F6046),0)</f>
        <v>0</v>
      </c>
      <c r="G6047" s="15"/>
      <c r="H6047" s="17">
        <f>TRUNC(SUMIF(N6045:N6046, N6044, H6045:H6046),0)</f>
        <v>2498</v>
      </c>
      <c r="I6047" s="15"/>
      <c r="J6047" s="17">
        <f>TRUNC(SUMIF(N6045:N6046, N6044, J6045:J6046),0)</f>
        <v>74</v>
      </c>
      <c r="K6047" s="15"/>
      <c r="L6047" s="17">
        <f>F6047+H6047+J6047</f>
        <v>2572</v>
      </c>
      <c r="M6047" s="10" t="s">
        <v>52</v>
      </c>
      <c r="N6047" s="9" t="s">
        <v>4736</v>
      </c>
      <c r="O6047" s="9" t="s">
        <v>4736</v>
      </c>
      <c r="P6047" s="9" t="s">
        <v>52</v>
      </c>
      <c r="Q6047" s="9" t="s">
        <v>52</v>
      </c>
      <c r="R6047" s="9" t="s">
        <v>52</v>
      </c>
      <c r="S6047" s="1"/>
      <c r="T6047" s="1"/>
      <c r="U6047" s="1"/>
      <c r="V6047" s="1"/>
      <c r="W6047" s="1"/>
      <c r="X6047" s="1"/>
      <c r="Y6047" s="1"/>
      <c r="Z6047" s="1"/>
      <c r="AA6047" s="1"/>
      <c r="AB6047" s="1"/>
      <c r="AC6047" s="1"/>
      <c r="AD6047" s="1"/>
      <c r="AE6047" s="1"/>
      <c r="AF6047" s="1"/>
      <c r="AG6047" s="1"/>
      <c r="AH6047" s="1"/>
      <c r="AI6047" s="1"/>
      <c r="AJ6047" s="9" t="s">
        <v>52</v>
      </c>
      <c r="AK6047" s="9" t="s">
        <v>52</v>
      </c>
      <c r="AL6047" s="9" t="s">
        <v>52</v>
      </c>
      <c r="AM6047" s="9" t="s">
        <v>52</v>
      </c>
    </row>
    <row r="6048" spans="1:39" ht="30" customHeight="1" x14ac:dyDescent="0.3">
      <c r="A6048" s="11"/>
      <c r="B6048" s="11"/>
      <c r="C6048" s="11"/>
      <c r="D6048" s="11"/>
      <c r="E6048" s="15"/>
      <c r="F6048" s="17"/>
      <c r="G6048" s="15"/>
      <c r="H6048" s="17"/>
      <c r="I6048" s="15"/>
      <c r="J6048" s="17"/>
      <c r="K6048" s="15"/>
      <c r="L6048" s="17"/>
      <c r="M6048" s="11"/>
    </row>
    <row r="6049" spans="1:39" ht="30" customHeight="1" x14ac:dyDescent="0.3">
      <c r="A6049" s="14" t="s">
        <v>10467</v>
      </c>
      <c r="B6049" s="14"/>
      <c r="C6049" s="14"/>
      <c r="D6049" s="14"/>
      <c r="E6049" s="16"/>
      <c r="F6049" s="18"/>
      <c r="G6049" s="16"/>
      <c r="H6049" s="18"/>
      <c r="I6049" s="16"/>
      <c r="J6049" s="18"/>
      <c r="K6049" s="16"/>
      <c r="L6049" s="18"/>
      <c r="M6049" s="14"/>
      <c r="N6049" s="5" t="s">
        <v>3442</v>
      </c>
    </row>
    <row r="6050" spans="1:39" ht="30" customHeight="1" x14ac:dyDescent="0.3">
      <c r="A6050" s="10" t="s">
        <v>10445</v>
      </c>
      <c r="B6050" s="10" t="s">
        <v>4714</v>
      </c>
      <c r="C6050" s="10" t="s">
        <v>4715</v>
      </c>
      <c r="D6050" s="11">
        <v>1.4E-2</v>
      </c>
      <c r="E6050" s="15">
        <v>0</v>
      </c>
      <c r="F6050" s="17">
        <f>TRUNC(E6050*D6050,1)</f>
        <v>0</v>
      </c>
      <c r="G6050" s="15">
        <v>227145</v>
      </c>
      <c r="H6050" s="17">
        <f>TRUNC(G6050*D6050,1)</f>
        <v>3180</v>
      </c>
      <c r="I6050" s="15">
        <v>0</v>
      </c>
      <c r="J6050" s="17">
        <f>TRUNC(I6050*D6050,1)</f>
        <v>0</v>
      </c>
      <c r="K6050" s="15">
        <f>TRUNC(E6050+G6050+I6050,1)</f>
        <v>227145</v>
      </c>
      <c r="L6050" s="17">
        <f>TRUNC(F6050+H6050+J6050,1)</f>
        <v>3180</v>
      </c>
      <c r="M6050" s="10" t="s">
        <v>52</v>
      </c>
      <c r="N6050" s="9" t="s">
        <v>3442</v>
      </c>
      <c r="O6050" s="9" t="s">
        <v>10446</v>
      </c>
      <c r="P6050" s="9" t="s">
        <v>54</v>
      </c>
      <c r="Q6050" s="9" t="s">
        <v>54</v>
      </c>
      <c r="R6050" s="9" t="s">
        <v>67</v>
      </c>
      <c r="S6050" s="1"/>
      <c r="T6050" s="1"/>
      <c r="U6050" s="1"/>
      <c r="V6050" s="1">
        <v>1</v>
      </c>
      <c r="W6050" s="1"/>
      <c r="X6050" s="1"/>
      <c r="Y6050" s="1"/>
      <c r="Z6050" s="1"/>
      <c r="AA6050" s="1"/>
      <c r="AB6050" s="1"/>
      <c r="AC6050" s="1"/>
      <c r="AD6050" s="1"/>
      <c r="AE6050" s="1"/>
      <c r="AF6050" s="1"/>
      <c r="AG6050" s="1"/>
      <c r="AH6050" s="1"/>
      <c r="AI6050" s="1"/>
      <c r="AJ6050" s="9" t="s">
        <v>52</v>
      </c>
      <c r="AK6050" s="9" t="s">
        <v>10469</v>
      </c>
      <c r="AL6050" s="9" t="s">
        <v>52</v>
      </c>
      <c r="AM6050" s="9" t="s">
        <v>52</v>
      </c>
    </row>
    <row r="6051" spans="1:39" ht="30" customHeight="1" x14ac:dyDescent="0.3">
      <c r="A6051" s="10" t="s">
        <v>4727</v>
      </c>
      <c r="B6051" s="10" t="s">
        <v>4797</v>
      </c>
      <c r="C6051" s="10" t="s">
        <v>732</v>
      </c>
      <c r="D6051" s="11">
        <v>1</v>
      </c>
      <c r="E6051" s="15">
        <v>0</v>
      </c>
      <c r="F6051" s="17">
        <f>TRUNC(E6051*D6051,1)</f>
        <v>0</v>
      </c>
      <c r="G6051" s="15">
        <v>0</v>
      </c>
      <c r="H6051" s="17">
        <f>TRUNC(G6051*D6051,1)</f>
        <v>0</v>
      </c>
      <c r="I6051" s="15">
        <f>TRUNC(SUMIF(V6050:V6051, RIGHTB(O6051, 1), H6050:H6051)*U6051, 2)</f>
        <v>95.4</v>
      </c>
      <c r="J6051" s="17">
        <f>TRUNC(I6051*D6051,1)</f>
        <v>95.4</v>
      </c>
      <c r="K6051" s="15">
        <f>TRUNC(E6051+G6051+I6051,1)</f>
        <v>95.4</v>
      </c>
      <c r="L6051" s="17">
        <f>TRUNC(F6051+H6051+J6051,1)</f>
        <v>95.4</v>
      </c>
      <c r="M6051" s="10" t="s">
        <v>52</v>
      </c>
      <c r="N6051" s="9" t="s">
        <v>3442</v>
      </c>
      <c r="O6051" s="9" t="s">
        <v>4729</v>
      </c>
      <c r="P6051" s="9" t="s">
        <v>54</v>
      </c>
      <c r="Q6051" s="9" t="s">
        <v>54</v>
      </c>
      <c r="R6051" s="9" t="s">
        <v>54</v>
      </c>
      <c r="S6051" s="1">
        <v>1</v>
      </c>
      <c r="T6051" s="1">
        <v>2</v>
      </c>
      <c r="U6051" s="1">
        <v>0.03</v>
      </c>
      <c r="V6051" s="1"/>
      <c r="W6051" s="1"/>
      <c r="X6051" s="1"/>
      <c r="Y6051" s="1"/>
      <c r="Z6051" s="1"/>
      <c r="AA6051" s="1"/>
      <c r="AB6051" s="1"/>
      <c r="AC6051" s="1"/>
      <c r="AD6051" s="1"/>
      <c r="AE6051" s="1"/>
      <c r="AF6051" s="1"/>
      <c r="AG6051" s="1"/>
      <c r="AH6051" s="1"/>
      <c r="AI6051" s="1"/>
      <c r="AJ6051" s="9" t="s">
        <v>52</v>
      </c>
      <c r="AK6051" s="9" t="s">
        <v>10470</v>
      </c>
      <c r="AL6051" s="9" t="s">
        <v>52</v>
      </c>
      <c r="AM6051" s="9" t="s">
        <v>52</v>
      </c>
    </row>
    <row r="6052" spans="1:39" ht="30" customHeight="1" x14ac:dyDescent="0.3">
      <c r="A6052" s="10" t="s">
        <v>4735</v>
      </c>
      <c r="B6052" s="10" t="s">
        <v>52</v>
      </c>
      <c r="C6052" s="10" t="s">
        <v>52</v>
      </c>
      <c r="D6052" s="11"/>
      <c r="E6052" s="15"/>
      <c r="F6052" s="17">
        <f>TRUNC(SUMIF(N6050:N6051, N6049, F6050:F6051),0)</f>
        <v>0</v>
      </c>
      <c r="G6052" s="15"/>
      <c r="H6052" s="17">
        <f>TRUNC(SUMIF(N6050:N6051, N6049, H6050:H6051),0)</f>
        <v>3180</v>
      </c>
      <c r="I6052" s="15"/>
      <c r="J6052" s="17">
        <f>TRUNC(SUMIF(N6050:N6051, N6049, J6050:J6051),0)</f>
        <v>95</v>
      </c>
      <c r="K6052" s="15"/>
      <c r="L6052" s="17">
        <f>F6052+H6052+J6052</f>
        <v>3275</v>
      </c>
      <c r="M6052" s="10" t="s">
        <v>52</v>
      </c>
      <c r="N6052" s="9" t="s">
        <v>4736</v>
      </c>
      <c r="O6052" s="9" t="s">
        <v>4736</v>
      </c>
      <c r="P6052" s="9" t="s">
        <v>52</v>
      </c>
      <c r="Q6052" s="9" t="s">
        <v>52</v>
      </c>
      <c r="R6052" s="9" t="s">
        <v>52</v>
      </c>
      <c r="S6052" s="1"/>
      <c r="T6052" s="1"/>
      <c r="U6052" s="1"/>
      <c r="V6052" s="1"/>
      <c r="W6052" s="1"/>
      <c r="X6052" s="1"/>
      <c r="Y6052" s="1"/>
      <c r="Z6052" s="1"/>
      <c r="AA6052" s="1"/>
      <c r="AB6052" s="1"/>
      <c r="AC6052" s="1"/>
      <c r="AD6052" s="1"/>
      <c r="AE6052" s="1"/>
      <c r="AF6052" s="1"/>
      <c r="AG6052" s="1"/>
      <c r="AH6052" s="1"/>
      <c r="AI6052" s="1"/>
      <c r="AJ6052" s="9" t="s">
        <v>52</v>
      </c>
      <c r="AK6052" s="9" t="s">
        <v>52</v>
      </c>
      <c r="AL6052" s="9" t="s">
        <v>52</v>
      </c>
      <c r="AM6052" s="9" t="s">
        <v>52</v>
      </c>
    </row>
    <row r="6053" spans="1:39" ht="30" customHeight="1" x14ac:dyDescent="0.3">
      <c r="A6053" s="11"/>
      <c r="B6053" s="11"/>
      <c r="C6053" s="11"/>
      <c r="D6053" s="11"/>
      <c r="E6053" s="15"/>
      <c r="F6053" s="17"/>
      <c r="G6053" s="15"/>
      <c r="H6053" s="17"/>
      <c r="I6053" s="15"/>
      <c r="J6053" s="17"/>
      <c r="K6053" s="15"/>
      <c r="L6053" s="17"/>
      <c r="M6053" s="11"/>
    </row>
    <row r="6054" spans="1:39" ht="30" customHeight="1" x14ac:dyDescent="0.3">
      <c r="A6054" s="14" t="s">
        <v>10471</v>
      </c>
      <c r="B6054" s="14"/>
      <c r="C6054" s="14"/>
      <c r="D6054" s="14"/>
      <c r="E6054" s="16"/>
      <c r="F6054" s="18"/>
      <c r="G6054" s="16"/>
      <c r="H6054" s="18"/>
      <c r="I6054" s="16"/>
      <c r="J6054" s="18"/>
      <c r="K6054" s="16"/>
      <c r="L6054" s="18"/>
      <c r="M6054" s="14"/>
      <c r="N6054" s="5" t="s">
        <v>3444</v>
      </c>
    </row>
    <row r="6055" spans="1:39" ht="30" customHeight="1" x14ac:dyDescent="0.3">
      <c r="A6055" s="10" t="s">
        <v>10445</v>
      </c>
      <c r="B6055" s="10" t="s">
        <v>4714</v>
      </c>
      <c r="C6055" s="10" t="s">
        <v>4715</v>
      </c>
      <c r="D6055" s="11">
        <v>1.0999999999999999E-2</v>
      </c>
      <c r="E6055" s="15">
        <v>0</v>
      </c>
      <c r="F6055" s="17">
        <f>TRUNC(E6055*D6055,1)</f>
        <v>0</v>
      </c>
      <c r="G6055" s="15">
        <v>227145</v>
      </c>
      <c r="H6055" s="17">
        <f>TRUNC(G6055*D6055,1)</f>
        <v>2498.5</v>
      </c>
      <c r="I6055" s="15">
        <v>0</v>
      </c>
      <c r="J6055" s="17">
        <f>TRUNC(I6055*D6055,1)</f>
        <v>0</v>
      </c>
      <c r="K6055" s="15">
        <f>TRUNC(E6055+G6055+I6055,1)</f>
        <v>227145</v>
      </c>
      <c r="L6055" s="17">
        <f>TRUNC(F6055+H6055+J6055,1)</f>
        <v>2498.5</v>
      </c>
      <c r="M6055" s="10" t="s">
        <v>52</v>
      </c>
      <c r="N6055" s="9" t="s">
        <v>3444</v>
      </c>
      <c r="O6055" s="9" t="s">
        <v>10446</v>
      </c>
      <c r="P6055" s="9" t="s">
        <v>54</v>
      </c>
      <c r="Q6055" s="9" t="s">
        <v>54</v>
      </c>
      <c r="R6055" s="9" t="s">
        <v>67</v>
      </c>
      <c r="S6055" s="1"/>
      <c r="T6055" s="1"/>
      <c r="U6055" s="1"/>
      <c r="V6055" s="1">
        <v>1</v>
      </c>
      <c r="W6055" s="1">
        <v>2</v>
      </c>
      <c r="X6055" s="1"/>
      <c r="Y6055" s="1"/>
      <c r="Z6055" s="1"/>
      <c r="AA6055" s="1"/>
      <c r="AB6055" s="1"/>
      <c r="AC6055" s="1"/>
      <c r="AD6055" s="1"/>
      <c r="AE6055" s="1"/>
      <c r="AF6055" s="1"/>
      <c r="AG6055" s="1"/>
      <c r="AH6055" s="1"/>
      <c r="AI6055" s="1"/>
      <c r="AJ6055" s="9" t="s">
        <v>52</v>
      </c>
      <c r="AK6055" s="9" t="s">
        <v>10473</v>
      </c>
      <c r="AL6055" s="9" t="s">
        <v>52</v>
      </c>
      <c r="AM6055" s="9" t="s">
        <v>52</v>
      </c>
    </row>
    <row r="6056" spans="1:39" ht="30" customHeight="1" x14ac:dyDescent="0.3">
      <c r="A6056" s="10" t="s">
        <v>7817</v>
      </c>
      <c r="B6056" s="10" t="s">
        <v>7818</v>
      </c>
      <c r="C6056" s="10" t="s">
        <v>732</v>
      </c>
      <c r="D6056" s="11">
        <v>1</v>
      </c>
      <c r="E6056" s="15">
        <v>0</v>
      </c>
      <c r="F6056" s="17">
        <f>TRUNC(E6056*D6056,1)</f>
        <v>0</v>
      </c>
      <c r="G6056" s="15">
        <f>TRUNC(SUMIF(V6055:V6057, RIGHTB(O6056, 1), H6055:H6057)*U6056, 2)</f>
        <v>499.7</v>
      </c>
      <c r="H6056" s="17">
        <f>TRUNC(G6056*D6056,1)</f>
        <v>499.7</v>
      </c>
      <c r="I6056" s="15">
        <v>0</v>
      </c>
      <c r="J6056" s="17">
        <f>TRUNC(I6056*D6056,1)</f>
        <v>0</v>
      </c>
      <c r="K6056" s="15">
        <f>TRUNC(E6056+G6056+I6056,1)</f>
        <v>499.7</v>
      </c>
      <c r="L6056" s="17">
        <f>TRUNC(F6056+H6056+J6056,1)</f>
        <v>499.7</v>
      </c>
      <c r="M6056" s="10" t="s">
        <v>52</v>
      </c>
      <c r="N6056" s="9" t="s">
        <v>3444</v>
      </c>
      <c r="O6056" s="9" t="s">
        <v>4729</v>
      </c>
      <c r="P6056" s="9" t="s">
        <v>54</v>
      </c>
      <c r="Q6056" s="9" t="s">
        <v>54</v>
      </c>
      <c r="R6056" s="9" t="s">
        <v>54</v>
      </c>
      <c r="S6056" s="1">
        <v>1</v>
      </c>
      <c r="T6056" s="1">
        <v>1</v>
      </c>
      <c r="U6056" s="1">
        <v>0.2</v>
      </c>
      <c r="V6056" s="1"/>
      <c r="W6056" s="1"/>
      <c r="X6056" s="1"/>
      <c r="Y6056" s="1"/>
      <c r="Z6056" s="1"/>
      <c r="AA6056" s="1"/>
      <c r="AB6056" s="1"/>
      <c r="AC6056" s="1"/>
      <c r="AD6056" s="1"/>
      <c r="AE6056" s="1"/>
      <c r="AF6056" s="1"/>
      <c r="AG6056" s="1"/>
      <c r="AH6056" s="1"/>
      <c r="AI6056" s="1"/>
      <c r="AJ6056" s="9" t="s">
        <v>52</v>
      </c>
      <c r="AK6056" s="9" t="s">
        <v>10474</v>
      </c>
      <c r="AL6056" s="9" t="s">
        <v>52</v>
      </c>
      <c r="AM6056" s="9" t="s">
        <v>52</v>
      </c>
    </row>
    <row r="6057" spans="1:39" ht="30" customHeight="1" x14ac:dyDescent="0.3">
      <c r="A6057" s="10" t="s">
        <v>4727</v>
      </c>
      <c r="B6057" s="10" t="s">
        <v>4797</v>
      </c>
      <c r="C6057" s="10" t="s">
        <v>732</v>
      </c>
      <c r="D6057" s="11">
        <v>1</v>
      </c>
      <c r="E6057" s="15">
        <v>0</v>
      </c>
      <c r="F6057" s="17">
        <f>TRUNC(E6057*D6057,1)</f>
        <v>0</v>
      </c>
      <c r="G6057" s="15">
        <v>0</v>
      </c>
      <c r="H6057" s="17">
        <f>TRUNC(G6057*D6057,1)</f>
        <v>0</v>
      </c>
      <c r="I6057" s="15">
        <f>TRUNC(SUMIF(W6055:W6057, RIGHTB(O6057, 1), H6055:H6057)*U6057, 2)</f>
        <v>74.95</v>
      </c>
      <c r="J6057" s="17">
        <f>TRUNC(I6057*D6057,1)</f>
        <v>74.900000000000006</v>
      </c>
      <c r="K6057" s="15">
        <f>TRUNC(E6057+G6057+I6057,1)</f>
        <v>74.900000000000006</v>
      </c>
      <c r="L6057" s="17">
        <f>TRUNC(F6057+H6057+J6057,1)</f>
        <v>74.900000000000006</v>
      </c>
      <c r="M6057" s="10" t="s">
        <v>52</v>
      </c>
      <c r="N6057" s="9" t="s">
        <v>3444</v>
      </c>
      <c r="O6057" s="9" t="s">
        <v>4733</v>
      </c>
      <c r="P6057" s="9" t="s">
        <v>54</v>
      </c>
      <c r="Q6057" s="9" t="s">
        <v>54</v>
      </c>
      <c r="R6057" s="9" t="s">
        <v>54</v>
      </c>
      <c r="S6057" s="1">
        <v>1</v>
      </c>
      <c r="T6057" s="1">
        <v>2</v>
      </c>
      <c r="U6057" s="1">
        <v>0.03</v>
      </c>
      <c r="V6057" s="1"/>
      <c r="W6057" s="1"/>
      <c r="X6057" s="1"/>
      <c r="Y6057" s="1"/>
      <c r="Z6057" s="1"/>
      <c r="AA6057" s="1"/>
      <c r="AB6057" s="1"/>
      <c r="AC6057" s="1"/>
      <c r="AD6057" s="1"/>
      <c r="AE6057" s="1"/>
      <c r="AF6057" s="1"/>
      <c r="AG6057" s="1"/>
      <c r="AH6057" s="1"/>
      <c r="AI6057" s="1"/>
      <c r="AJ6057" s="9" t="s">
        <v>52</v>
      </c>
      <c r="AK6057" s="9" t="s">
        <v>10475</v>
      </c>
      <c r="AL6057" s="9" t="s">
        <v>52</v>
      </c>
      <c r="AM6057" s="9" t="s">
        <v>52</v>
      </c>
    </row>
    <row r="6058" spans="1:39" ht="30" customHeight="1" x14ac:dyDescent="0.3">
      <c r="A6058" s="10" t="s">
        <v>4735</v>
      </c>
      <c r="B6058" s="10" t="s">
        <v>52</v>
      </c>
      <c r="C6058" s="10" t="s">
        <v>52</v>
      </c>
      <c r="D6058" s="11"/>
      <c r="E6058" s="15"/>
      <c r="F6058" s="17">
        <f>TRUNC(SUMIF(N6055:N6057, N6054, F6055:F6057),0)</f>
        <v>0</v>
      </c>
      <c r="G6058" s="15"/>
      <c r="H6058" s="17">
        <f>TRUNC(SUMIF(N6055:N6057, N6054, H6055:H6057),0)</f>
        <v>2998</v>
      </c>
      <c r="I6058" s="15"/>
      <c r="J6058" s="17">
        <f>TRUNC(SUMIF(N6055:N6057, N6054, J6055:J6057),0)</f>
        <v>74</v>
      </c>
      <c r="K6058" s="15"/>
      <c r="L6058" s="17">
        <f>F6058+H6058+J6058</f>
        <v>3072</v>
      </c>
      <c r="M6058" s="10" t="s">
        <v>52</v>
      </c>
      <c r="N6058" s="9" t="s">
        <v>4736</v>
      </c>
      <c r="O6058" s="9" t="s">
        <v>4736</v>
      </c>
      <c r="P6058" s="9" t="s">
        <v>52</v>
      </c>
      <c r="Q6058" s="9" t="s">
        <v>52</v>
      </c>
      <c r="R6058" s="9" t="s">
        <v>52</v>
      </c>
      <c r="S6058" s="1"/>
      <c r="T6058" s="1"/>
      <c r="U6058" s="1"/>
      <c r="V6058" s="1"/>
      <c r="W6058" s="1"/>
      <c r="X6058" s="1"/>
      <c r="Y6058" s="1"/>
      <c r="Z6058" s="1"/>
      <c r="AA6058" s="1"/>
      <c r="AB6058" s="1"/>
      <c r="AC6058" s="1"/>
      <c r="AD6058" s="1"/>
      <c r="AE6058" s="1"/>
      <c r="AF6058" s="1"/>
      <c r="AG6058" s="1"/>
      <c r="AH6058" s="1"/>
      <c r="AI6058" s="1"/>
      <c r="AJ6058" s="9" t="s">
        <v>52</v>
      </c>
      <c r="AK6058" s="9" t="s">
        <v>52</v>
      </c>
      <c r="AL6058" s="9" t="s">
        <v>52</v>
      </c>
      <c r="AM6058" s="9" t="s">
        <v>52</v>
      </c>
    </row>
    <row r="6059" spans="1:39" ht="30" customHeight="1" x14ac:dyDescent="0.3">
      <c r="A6059" s="11"/>
      <c r="B6059" s="11"/>
      <c r="C6059" s="11"/>
      <c r="D6059" s="11"/>
      <c r="E6059" s="15"/>
      <c r="F6059" s="17"/>
      <c r="G6059" s="15"/>
      <c r="H6059" s="17"/>
      <c r="I6059" s="15"/>
      <c r="J6059" s="17"/>
      <c r="K6059" s="15"/>
      <c r="L6059" s="17"/>
      <c r="M6059" s="11"/>
    </row>
    <row r="6060" spans="1:39" ht="30" customHeight="1" x14ac:dyDescent="0.3">
      <c r="A6060" s="14" t="s">
        <v>10476</v>
      </c>
      <c r="B6060" s="14"/>
      <c r="C6060" s="14"/>
      <c r="D6060" s="14"/>
      <c r="E6060" s="16"/>
      <c r="F6060" s="18"/>
      <c r="G6060" s="16"/>
      <c r="H6060" s="18"/>
      <c r="I6060" s="16"/>
      <c r="J6060" s="18"/>
      <c r="K6060" s="16"/>
      <c r="L6060" s="18"/>
      <c r="M6060" s="14"/>
      <c r="N6060" s="5" t="s">
        <v>3446</v>
      </c>
    </row>
    <row r="6061" spans="1:39" ht="30" customHeight="1" x14ac:dyDescent="0.3">
      <c r="A6061" s="10" t="s">
        <v>10445</v>
      </c>
      <c r="B6061" s="10" t="s">
        <v>4714</v>
      </c>
      <c r="C6061" s="10" t="s">
        <v>4715</v>
      </c>
      <c r="D6061" s="11">
        <v>1.4E-2</v>
      </c>
      <c r="E6061" s="15">
        <v>0</v>
      </c>
      <c r="F6061" s="17">
        <f>TRUNC(E6061*D6061,1)</f>
        <v>0</v>
      </c>
      <c r="G6061" s="15">
        <v>227145</v>
      </c>
      <c r="H6061" s="17">
        <f>TRUNC(G6061*D6061,1)</f>
        <v>3180</v>
      </c>
      <c r="I6061" s="15">
        <v>0</v>
      </c>
      <c r="J6061" s="17">
        <f>TRUNC(I6061*D6061,1)</f>
        <v>0</v>
      </c>
      <c r="K6061" s="15">
        <f>TRUNC(E6061+G6061+I6061,1)</f>
        <v>227145</v>
      </c>
      <c r="L6061" s="17">
        <f>TRUNC(F6061+H6061+J6061,1)</f>
        <v>3180</v>
      </c>
      <c r="M6061" s="10" t="s">
        <v>52</v>
      </c>
      <c r="N6061" s="9" t="s">
        <v>3446</v>
      </c>
      <c r="O6061" s="9" t="s">
        <v>10446</v>
      </c>
      <c r="P6061" s="9" t="s">
        <v>54</v>
      </c>
      <c r="Q6061" s="9" t="s">
        <v>54</v>
      </c>
      <c r="R6061" s="9" t="s">
        <v>67</v>
      </c>
      <c r="S6061" s="1"/>
      <c r="T6061" s="1"/>
      <c r="U6061" s="1"/>
      <c r="V6061" s="1">
        <v>1</v>
      </c>
      <c r="W6061" s="1">
        <v>2</v>
      </c>
      <c r="X6061" s="1"/>
      <c r="Y6061" s="1"/>
      <c r="Z6061" s="1"/>
      <c r="AA6061" s="1"/>
      <c r="AB6061" s="1"/>
      <c r="AC6061" s="1"/>
      <c r="AD6061" s="1"/>
      <c r="AE6061" s="1"/>
      <c r="AF6061" s="1"/>
      <c r="AG6061" s="1"/>
      <c r="AH6061" s="1"/>
      <c r="AI6061" s="1"/>
      <c r="AJ6061" s="9" t="s">
        <v>52</v>
      </c>
      <c r="AK6061" s="9" t="s">
        <v>10478</v>
      </c>
      <c r="AL6061" s="9" t="s">
        <v>52</v>
      </c>
      <c r="AM6061" s="9" t="s">
        <v>52</v>
      </c>
    </row>
    <row r="6062" spans="1:39" ht="30" customHeight="1" x14ac:dyDescent="0.3">
      <c r="A6062" s="10" t="s">
        <v>4727</v>
      </c>
      <c r="B6062" s="10" t="s">
        <v>4797</v>
      </c>
      <c r="C6062" s="10" t="s">
        <v>732</v>
      </c>
      <c r="D6062" s="11">
        <v>1</v>
      </c>
      <c r="E6062" s="15">
        <v>0</v>
      </c>
      <c r="F6062" s="17">
        <f>TRUNC(E6062*D6062,1)</f>
        <v>0</v>
      </c>
      <c r="G6062" s="15">
        <v>0</v>
      </c>
      <c r="H6062" s="17">
        <f>TRUNC(G6062*D6062,1)</f>
        <v>0</v>
      </c>
      <c r="I6062" s="15">
        <f>TRUNC(SUMIF(V6061:V6063, RIGHTB(O6062, 1), H6061:H6063)*U6062, 2)</f>
        <v>95.4</v>
      </c>
      <c r="J6062" s="17">
        <f>TRUNC(I6062*D6062,1)</f>
        <v>95.4</v>
      </c>
      <c r="K6062" s="15">
        <f>TRUNC(E6062+G6062+I6062,1)</f>
        <v>95.4</v>
      </c>
      <c r="L6062" s="17">
        <f>TRUNC(F6062+H6062+J6062,1)</f>
        <v>95.4</v>
      </c>
      <c r="M6062" s="10" t="s">
        <v>52</v>
      </c>
      <c r="N6062" s="9" t="s">
        <v>3446</v>
      </c>
      <c r="O6062" s="9" t="s">
        <v>4729</v>
      </c>
      <c r="P6062" s="9" t="s">
        <v>54</v>
      </c>
      <c r="Q6062" s="9" t="s">
        <v>54</v>
      </c>
      <c r="R6062" s="9" t="s">
        <v>54</v>
      </c>
      <c r="S6062" s="1">
        <v>1</v>
      </c>
      <c r="T6062" s="1">
        <v>2</v>
      </c>
      <c r="U6062" s="1">
        <v>0.03</v>
      </c>
      <c r="V6062" s="1"/>
      <c r="W6062" s="1"/>
      <c r="X6062" s="1"/>
      <c r="Y6062" s="1"/>
      <c r="Z6062" s="1"/>
      <c r="AA6062" s="1"/>
      <c r="AB6062" s="1"/>
      <c r="AC6062" s="1"/>
      <c r="AD6062" s="1"/>
      <c r="AE6062" s="1"/>
      <c r="AF6062" s="1"/>
      <c r="AG6062" s="1"/>
      <c r="AH6062" s="1"/>
      <c r="AI6062" s="1"/>
      <c r="AJ6062" s="9" t="s">
        <v>52</v>
      </c>
      <c r="AK6062" s="9" t="s">
        <v>10479</v>
      </c>
      <c r="AL6062" s="9" t="s">
        <v>52</v>
      </c>
      <c r="AM6062" s="9" t="s">
        <v>52</v>
      </c>
    </row>
    <row r="6063" spans="1:39" ht="30" customHeight="1" x14ac:dyDescent="0.3">
      <c r="A6063" s="10" t="s">
        <v>7817</v>
      </c>
      <c r="B6063" s="10" t="s">
        <v>7818</v>
      </c>
      <c r="C6063" s="10" t="s">
        <v>732</v>
      </c>
      <c r="D6063" s="11">
        <v>1</v>
      </c>
      <c r="E6063" s="15">
        <v>0</v>
      </c>
      <c r="F6063" s="17">
        <f>TRUNC(E6063*D6063,1)</f>
        <v>0</v>
      </c>
      <c r="G6063" s="15">
        <f>TRUNC(SUMIF(W6061:W6063, RIGHTB(O6063, 1), H6061:H6063)*U6063, 2)</f>
        <v>636</v>
      </c>
      <c r="H6063" s="17">
        <f>TRUNC(G6063*D6063,1)</f>
        <v>636</v>
      </c>
      <c r="I6063" s="15">
        <v>0</v>
      </c>
      <c r="J6063" s="17">
        <f>TRUNC(I6063*D6063,1)</f>
        <v>0</v>
      </c>
      <c r="K6063" s="15">
        <f>TRUNC(E6063+G6063+I6063,1)</f>
        <v>636</v>
      </c>
      <c r="L6063" s="17">
        <f>TRUNC(F6063+H6063+J6063,1)</f>
        <v>636</v>
      </c>
      <c r="M6063" s="10" t="s">
        <v>52</v>
      </c>
      <c r="N6063" s="9" t="s">
        <v>3446</v>
      </c>
      <c r="O6063" s="9" t="s">
        <v>4733</v>
      </c>
      <c r="P6063" s="9" t="s">
        <v>54</v>
      </c>
      <c r="Q6063" s="9" t="s">
        <v>54</v>
      </c>
      <c r="R6063" s="9" t="s">
        <v>54</v>
      </c>
      <c r="S6063" s="1">
        <v>1</v>
      </c>
      <c r="T6063" s="1">
        <v>1</v>
      </c>
      <c r="U6063" s="1">
        <v>0.2</v>
      </c>
      <c r="V6063" s="1"/>
      <c r="W6063" s="1"/>
      <c r="X6063" s="1"/>
      <c r="Y6063" s="1"/>
      <c r="Z6063" s="1"/>
      <c r="AA6063" s="1"/>
      <c r="AB6063" s="1"/>
      <c r="AC6063" s="1"/>
      <c r="AD6063" s="1"/>
      <c r="AE6063" s="1"/>
      <c r="AF6063" s="1"/>
      <c r="AG6063" s="1"/>
      <c r="AH6063" s="1"/>
      <c r="AI6063" s="1"/>
      <c r="AJ6063" s="9" t="s">
        <v>52</v>
      </c>
      <c r="AK6063" s="9" t="s">
        <v>10480</v>
      </c>
      <c r="AL6063" s="9" t="s">
        <v>52</v>
      </c>
      <c r="AM6063" s="9" t="s">
        <v>52</v>
      </c>
    </row>
    <row r="6064" spans="1:39" ht="30" customHeight="1" x14ac:dyDescent="0.3">
      <c r="A6064" s="10" t="s">
        <v>4735</v>
      </c>
      <c r="B6064" s="10" t="s">
        <v>52</v>
      </c>
      <c r="C6064" s="10" t="s">
        <v>52</v>
      </c>
      <c r="D6064" s="11"/>
      <c r="E6064" s="15"/>
      <c r="F6064" s="17">
        <f>TRUNC(SUMIF(N6061:N6063, N6060, F6061:F6063),0)</f>
        <v>0</v>
      </c>
      <c r="G6064" s="15"/>
      <c r="H6064" s="17">
        <f>TRUNC(SUMIF(N6061:N6063, N6060, H6061:H6063),0)</f>
        <v>3816</v>
      </c>
      <c r="I6064" s="15"/>
      <c r="J6064" s="17">
        <f>TRUNC(SUMIF(N6061:N6063, N6060, J6061:J6063),0)</f>
        <v>95</v>
      </c>
      <c r="K6064" s="15"/>
      <c r="L6064" s="17">
        <f>F6064+H6064+J6064</f>
        <v>3911</v>
      </c>
      <c r="M6064" s="10" t="s">
        <v>52</v>
      </c>
      <c r="N6064" s="9" t="s">
        <v>4736</v>
      </c>
      <c r="O6064" s="9" t="s">
        <v>4736</v>
      </c>
      <c r="P6064" s="9" t="s">
        <v>52</v>
      </c>
      <c r="Q6064" s="9" t="s">
        <v>52</v>
      </c>
      <c r="R6064" s="9" t="s">
        <v>52</v>
      </c>
      <c r="S6064" s="1"/>
      <c r="T6064" s="1"/>
      <c r="U6064" s="1"/>
      <c r="V6064" s="1"/>
      <c r="W6064" s="1"/>
      <c r="X6064" s="1"/>
      <c r="Y6064" s="1"/>
      <c r="Z6064" s="1"/>
      <c r="AA6064" s="1"/>
      <c r="AB6064" s="1"/>
      <c r="AC6064" s="1"/>
      <c r="AD6064" s="1"/>
      <c r="AE6064" s="1"/>
      <c r="AF6064" s="1"/>
      <c r="AG6064" s="1"/>
      <c r="AH6064" s="1"/>
      <c r="AI6064" s="1"/>
      <c r="AJ6064" s="9" t="s">
        <v>52</v>
      </c>
      <c r="AK6064" s="9" t="s">
        <v>52</v>
      </c>
      <c r="AL6064" s="9" t="s">
        <v>52</v>
      </c>
      <c r="AM6064" s="9" t="s">
        <v>52</v>
      </c>
    </row>
    <row r="6065" spans="1:39" ht="30" customHeight="1" x14ac:dyDescent="0.3">
      <c r="A6065" s="11"/>
      <c r="B6065" s="11"/>
      <c r="C6065" s="11"/>
      <c r="D6065" s="11"/>
      <c r="E6065" s="15"/>
      <c r="F6065" s="17"/>
      <c r="G6065" s="15"/>
      <c r="H6065" s="17"/>
      <c r="I6065" s="15"/>
      <c r="J6065" s="17"/>
      <c r="K6065" s="15"/>
      <c r="L6065" s="17"/>
      <c r="M6065" s="11"/>
    </row>
    <row r="6066" spans="1:39" ht="30" customHeight="1" x14ac:dyDescent="0.3">
      <c r="A6066" s="14" t="s">
        <v>10481</v>
      </c>
      <c r="B6066" s="14"/>
      <c r="C6066" s="14"/>
      <c r="D6066" s="14"/>
      <c r="E6066" s="16"/>
      <c r="F6066" s="18"/>
      <c r="G6066" s="16"/>
      <c r="H6066" s="18"/>
      <c r="I6066" s="16"/>
      <c r="J6066" s="18"/>
      <c r="K6066" s="16"/>
      <c r="L6066" s="18"/>
      <c r="M6066" s="14"/>
      <c r="N6066" s="5" t="s">
        <v>3451</v>
      </c>
    </row>
    <row r="6067" spans="1:39" ht="30" customHeight="1" x14ac:dyDescent="0.3">
      <c r="A6067" s="10" t="s">
        <v>6095</v>
      </c>
      <c r="B6067" s="10" t="s">
        <v>4714</v>
      </c>
      <c r="C6067" s="10" t="s">
        <v>4715</v>
      </c>
      <c r="D6067" s="11">
        <v>0.12</v>
      </c>
      <c r="E6067" s="15">
        <v>0</v>
      </c>
      <c r="F6067" s="17">
        <f>TRUNC(E6067*D6067,1)</f>
        <v>0</v>
      </c>
      <c r="G6067" s="15">
        <v>239846</v>
      </c>
      <c r="H6067" s="17">
        <f>TRUNC(G6067*D6067,1)</f>
        <v>28781.5</v>
      </c>
      <c r="I6067" s="15">
        <v>0</v>
      </c>
      <c r="J6067" s="17">
        <f>TRUNC(I6067*D6067,1)</f>
        <v>0</v>
      </c>
      <c r="K6067" s="15">
        <f>TRUNC(E6067+G6067+I6067,1)</f>
        <v>239846</v>
      </c>
      <c r="L6067" s="17">
        <f>TRUNC(F6067+H6067+J6067,1)</f>
        <v>28781.5</v>
      </c>
      <c r="M6067" s="10" t="s">
        <v>52</v>
      </c>
      <c r="N6067" s="9" t="s">
        <v>3451</v>
      </c>
      <c r="O6067" s="9" t="s">
        <v>6096</v>
      </c>
      <c r="P6067" s="9" t="s">
        <v>54</v>
      </c>
      <c r="Q6067" s="9" t="s">
        <v>54</v>
      </c>
      <c r="R6067" s="9" t="s">
        <v>67</v>
      </c>
      <c r="S6067" s="1"/>
      <c r="T6067" s="1"/>
      <c r="U6067" s="1"/>
      <c r="V6067" s="1"/>
      <c r="W6067" s="1"/>
      <c r="X6067" s="1"/>
      <c r="Y6067" s="1"/>
      <c r="Z6067" s="1"/>
      <c r="AA6067" s="1"/>
      <c r="AB6067" s="1"/>
      <c r="AC6067" s="1"/>
      <c r="AD6067" s="1"/>
      <c r="AE6067" s="1"/>
      <c r="AF6067" s="1"/>
      <c r="AG6067" s="1"/>
      <c r="AH6067" s="1"/>
      <c r="AI6067" s="1"/>
      <c r="AJ6067" s="9" t="s">
        <v>52</v>
      </c>
      <c r="AK6067" s="9" t="s">
        <v>10484</v>
      </c>
      <c r="AL6067" s="9" t="s">
        <v>52</v>
      </c>
      <c r="AM6067" s="9" t="s">
        <v>52</v>
      </c>
    </row>
    <row r="6068" spans="1:39" ht="30" customHeight="1" x14ac:dyDescent="0.3">
      <c r="A6068" s="10" t="s">
        <v>4720</v>
      </c>
      <c r="B6068" s="10" t="s">
        <v>4714</v>
      </c>
      <c r="C6068" s="10" t="s">
        <v>4715</v>
      </c>
      <c r="D6068" s="11">
        <v>0.05</v>
      </c>
      <c r="E6068" s="15">
        <v>0</v>
      </c>
      <c r="F6068" s="17">
        <f>TRUNC(E6068*D6068,1)</f>
        <v>0</v>
      </c>
      <c r="G6068" s="15">
        <v>153671</v>
      </c>
      <c r="H6068" s="17">
        <f>TRUNC(G6068*D6068,1)</f>
        <v>7683.5</v>
      </c>
      <c r="I6068" s="15">
        <v>0</v>
      </c>
      <c r="J6068" s="17">
        <f>TRUNC(I6068*D6068,1)</f>
        <v>0</v>
      </c>
      <c r="K6068" s="15">
        <f>TRUNC(E6068+G6068+I6068,1)</f>
        <v>153671</v>
      </c>
      <c r="L6068" s="17">
        <f>TRUNC(F6068+H6068+J6068,1)</f>
        <v>7683.5</v>
      </c>
      <c r="M6068" s="10" t="s">
        <v>52</v>
      </c>
      <c r="N6068" s="9" t="s">
        <v>3451</v>
      </c>
      <c r="O6068" s="9" t="s">
        <v>4721</v>
      </c>
      <c r="P6068" s="9" t="s">
        <v>54</v>
      </c>
      <c r="Q6068" s="9" t="s">
        <v>54</v>
      </c>
      <c r="R6068" s="9" t="s">
        <v>67</v>
      </c>
      <c r="S6068" s="1"/>
      <c r="T6068" s="1"/>
      <c r="U6068" s="1"/>
      <c r="V6068" s="1"/>
      <c r="W6068" s="1"/>
      <c r="X6068" s="1"/>
      <c r="Y6068" s="1"/>
      <c r="Z6068" s="1"/>
      <c r="AA6068" s="1"/>
      <c r="AB6068" s="1"/>
      <c r="AC6068" s="1"/>
      <c r="AD6068" s="1"/>
      <c r="AE6068" s="1"/>
      <c r="AF6068" s="1"/>
      <c r="AG6068" s="1"/>
      <c r="AH6068" s="1"/>
      <c r="AI6068" s="1"/>
      <c r="AJ6068" s="9" t="s">
        <v>52</v>
      </c>
      <c r="AK6068" s="9" t="s">
        <v>10485</v>
      </c>
      <c r="AL6068" s="9" t="s">
        <v>52</v>
      </c>
      <c r="AM6068" s="9" t="s">
        <v>52</v>
      </c>
    </row>
    <row r="6069" spans="1:39" ht="30" customHeight="1" x14ac:dyDescent="0.3">
      <c r="A6069" s="10" t="s">
        <v>4735</v>
      </c>
      <c r="B6069" s="10" t="s">
        <v>52</v>
      </c>
      <c r="C6069" s="10" t="s">
        <v>52</v>
      </c>
      <c r="D6069" s="11"/>
      <c r="E6069" s="15"/>
      <c r="F6069" s="17">
        <f>TRUNC(SUMIF(N6067:N6068, N6066, F6067:F6068),0)</f>
        <v>0</v>
      </c>
      <c r="G6069" s="15"/>
      <c r="H6069" s="17">
        <f>TRUNC(SUMIF(N6067:N6068, N6066, H6067:H6068),0)</f>
        <v>36465</v>
      </c>
      <c r="I6069" s="15"/>
      <c r="J6069" s="17">
        <f>TRUNC(SUMIF(N6067:N6068, N6066, J6067:J6068),0)</f>
        <v>0</v>
      </c>
      <c r="K6069" s="15"/>
      <c r="L6069" s="17">
        <f>F6069+H6069+J6069</f>
        <v>36465</v>
      </c>
      <c r="M6069" s="10" t="s">
        <v>52</v>
      </c>
      <c r="N6069" s="9" t="s">
        <v>4736</v>
      </c>
      <c r="O6069" s="9" t="s">
        <v>4736</v>
      </c>
      <c r="P6069" s="9" t="s">
        <v>52</v>
      </c>
      <c r="Q6069" s="9" t="s">
        <v>52</v>
      </c>
      <c r="R6069" s="9" t="s">
        <v>52</v>
      </c>
      <c r="S6069" s="1"/>
      <c r="T6069" s="1"/>
      <c r="U6069" s="1"/>
      <c r="V6069" s="1"/>
      <c r="W6069" s="1"/>
      <c r="X6069" s="1"/>
      <c r="Y6069" s="1"/>
      <c r="Z6069" s="1"/>
      <c r="AA6069" s="1"/>
      <c r="AB6069" s="1"/>
      <c r="AC6069" s="1"/>
      <c r="AD6069" s="1"/>
      <c r="AE6069" s="1"/>
      <c r="AF6069" s="1"/>
      <c r="AG6069" s="1"/>
      <c r="AH6069" s="1"/>
      <c r="AI6069" s="1"/>
      <c r="AJ6069" s="9" t="s">
        <v>52</v>
      </c>
      <c r="AK6069" s="9" t="s">
        <v>52</v>
      </c>
      <c r="AL6069" s="9" t="s">
        <v>52</v>
      </c>
      <c r="AM6069" s="9" t="s">
        <v>52</v>
      </c>
    </row>
    <row r="6070" spans="1:39" ht="30" customHeight="1" x14ac:dyDescent="0.3">
      <c r="A6070" s="11"/>
      <c r="B6070" s="11"/>
      <c r="C6070" s="11"/>
      <c r="D6070" s="11"/>
      <c r="E6070" s="15"/>
      <c r="F6070" s="17"/>
      <c r="G6070" s="15"/>
      <c r="H6070" s="17"/>
      <c r="I6070" s="15"/>
      <c r="J6070" s="17"/>
      <c r="K6070" s="15"/>
      <c r="L6070" s="17"/>
      <c r="M6070" s="11"/>
    </row>
    <row r="6071" spans="1:39" ht="30" customHeight="1" x14ac:dyDescent="0.3">
      <c r="A6071" s="14" t="s">
        <v>10486</v>
      </c>
      <c r="B6071" s="14"/>
      <c r="C6071" s="14"/>
      <c r="D6071" s="14"/>
      <c r="E6071" s="16"/>
      <c r="F6071" s="18"/>
      <c r="G6071" s="16"/>
      <c r="H6071" s="18"/>
      <c r="I6071" s="16"/>
      <c r="J6071" s="18"/>
      <c r="K6071" s="16"/>
      <c r="L6071" s="18"/>
      <c r="M6071" s="14"/>
      <c r="N6071" s="5" t="s">
        <v>3453</v>
      </c>
    </row>
    <row r="6072" spans="1:39" ht="30" customHeight="1" x14ac:dyDescent="0.3">
      <c r="A6072" s="10" t="s">
        <v>6095</v>
      </c>
      <c r="B6072" s="10" t="s">
        <v>4714</v>
      </c>
      <c r="C6072" s="10" t="s">
        <v>4715</v>
      </c>
      <c r="D6072" s="11">
        <v>0.16</v>
      </c>
      <c r="E6072" s="15">
        <v>0</v>
      </c>
      <c r="F6072" s="17">
        <f>TRUNC(E6072*D6072,1)</f>
        <v>0</v>
      </c>
      <c r="G6072" s="15">
        <v>239846</v>
      </c>
      <c r="H6072" s="17">
        <f>TRUNC(G6072*D6072,1)</f>
        <v>38375.300000000003</v>
      </c>
      <c r="I6072" s="15">
        <v>0</v>
      </c>
      <c r="J6072" s="17">
        <f>TRUNC(I6072*D6072,1)</f>
        <v>0</v>
      </c>
      <c r="K6072" s="15">
        <f>TRUNC(E6072+G6072+I6072,1)</f>
        <v>239846</v>
      </c>
      <c r="L6072" s="17">
        <f>TRUNC(F6072+H6072+J6072,1)</f>
        <v>38375.300000000003</v>
      </c>
      <c r="M6072" s="10" t="s">
        <v>52</v>
      </c>
      <c r="N6072" s="9" t="s">
        <v>3453</v>
      </c>
      <c r="O6072" s="9" t="s">
        <v>6096</v>
      </c>
      <c r="P6072" s="9" t="s">
        <v>54</v>
      </c>
      <c r="Q6072" s="9" t="s">
        <v>54</v>
      </c>
      <c r="R6072" s="9" t="s">
        <v>67</v>
      </c>
      <c r="S6072" s="1"/>
      <c r="T6072" s="1"/>
      <c r="U6072" s="1"/>
      <c r="V6072" s="1"/>
      <c r="W6072" s="1"/>
      <c r="X6072" s="1"/>
      <c r="Y6072" s="1"/>
      <c r="Z6072" s="1"/>
      <c r="AA6072" s="1"/>
      <c r="AB6072" s="1"/>
      <c r="AC6072" s="1"/>
      <c r="AD6072" s="1"/>
      <c r="AE6072" s="1"/>
      <c r="AF6072" s="1"/>
      <c r="AG6072" s="1"/>
      <c r="AH6072" s="1"/>
      <c r="AI6072" s="1"/>
      <c r="AJ6072" s="9" t="s">
        <v>52</v>
      </c>
      <c r="AK6072" s="9" t="s">
        <v>10488</v>
      </c>
      <c r="AL6072" s="9" t="s">
        <v>52</v>
      </c>
      <c r="AM6072" s="9" t="s">
        <v>52</v>
      </c>
    </row>
    <row r="6073" spans="1:39" ht="30" customHeight="1" x14ac:dyDescent="0.3">
      <c r="A6073" s="10" t="s">
        <v>4720</v>
      </c>
      <c r="B6073" s="10" t="s">
        <v>4714</v>
      </c>
      <c r="C6073" s="10" t="s">
        <v>4715</v>
      </c>
      <c r="D6073" s="11">
        <v>7.0000000000000007E-2</v>
      </c>
      <c r="E6073" s="15">
        <v>0</v>
      </c>
      <c r="F6073" s="17">
        <f>TRUNC(E6073*D6073,1)</f>
        <v>0</v>
      </c>
      <c r="G6073" s="15">
        <v>153671</v>
      </c>
      <c r="H6073" s="17">
        <f>TRUNC(G6073*D6073,1)</f>
        <v>10756.9</v>
      </c>
      <c r="I6073" s="15">
        <v>0</v>
      </c>
      <c r="J6073" s="17">
        <f>TRUNC(I6073*D6073,1)</f>
        <v>0</v>
      </c>
      <c r="K6073" s="15">
        <f>TRUNC(E6073+G6073+I6073,1)</f>
        <v>153671</v>
      </c>
      <c r="L6073" s="17">
        <f>TRUNC(F6073+H6073+J6073,1)</f>
        <v>10756.9</v>
      </c>
      <c r="M6073" s="10" t="s">
        <v>52</v>
      </c>
      <c r="N6073" s="9" t="s">
        <v>3453</v>
      </c>
      <c r="O6073" s="9" t="s">
        <v>4721</v>
      </c>
      <c r="P6073" s="9" t="s">
        <v>54</v>
      </c>
      <c r="Q6073" s="9" t="s">
        <v>54</v>
      </c>
      <c r="R6073" s="9" t="s">
        <v>67</v>
      </c>
      <c r="S6073" s="1"/>
      <c r="T6073" s="1"/>
      <c r="U6073" s="1"/>
      <c r="V6073" s="1"/>
      <c r="W6073" s="1"/>
      <c r="X6073" s="1"/>
      <c r="Y6073" s="1"/>
      <c r="Z6073" s="1"/>
      <c r="AA6073" s="1"/>
      <c r="AB6073" s="1"/>
      <c r="AC6073" s="1"/>
      <c r="AD6073" s="1"/>
      <c r="AE6073" s="1"/>
      <c r="AF6073" s="1"/>
      <c r="AG6073" s="1"/>
      <c r="AH6073" s="1"/>
      <c r="AI6073" s="1"/>
      <c r="AJ6073" s="9" t="s">
        <v>52</v>
      </c>
      <c r="AK6073" s="9" t="s">
        <v>10489</v>
      </c>
      <c r="AL6073" s="9" t="s">
        <v>52</v>
      </c>
      <c r="AM6073" s="9" t="s">
        <v>52</v>
      </c>
    </row>
    <row r="6074" spans="1:39" ht="30" customHeight="1" x14ac:dyDescent="0.3">
      <c r="A6074" s="10" t="s">
        <v>4735</v>
      </c>
      <c r="B6074" s="10" t="s">
        <v>52</v>
      </c>
      <c r="C6074" s="10" t="s">
        <v>52</v>
      </c>
      <c r="D6074" s="11"/>
      <c r="E6074" s="15"/>
      <c r="F6074" s="17">
        <f>TRUNC(SUMIF(N6072:N6073, N6071, F6072:F6073),0)</f>
        <v>0</v>
      </c>
      <c r="G6074" s="15"/>
      <c r="H6074" s="17">
        <f>TRUNC(SUMIF(N6072:N6073, N6071, H6072:H6073),0)</f>
        <v>49132</v>
      </c>
      <c r="I6074" s="15"/>
      <c r="J6074" s="17">
        <f>TRUNC(SUMIF(N6072:N6073, N6071, J6072:J6073),0)</f>
        <v>0</v>
      </c>
      <c r="K6074" s="15"/>
      <c r="L6074" s="17">
        <f>F6074+H6074+J6074</f>
        <v>49132</v>
      </c>
      <c r="M6074" s="10" t="s">
        <v>52</v>
      </c>
      <c r="N6074" s="9" t="s">
        <v>4736</v>
      </c>
      <c r="O6074" s="9" t="s">
        <v>4736</v>
      </c>
      <c r="P6074" s="9" t="s">
        <v>52</v>
      </c>
      <c r="Q6074" s="9" t="s">
        <v>52</v>
      </c>
      <c r="R6074" s="9" t="s">
        <v>52</v>
      </c>
      <c r="S6074" s="1"/>
      <c r="T6074" s="1"/>
      <c r="U6074" s="1"/>
      <c r="V6074" s="1"/>
      <c r="W6074" s="1"/>
      <c r="X6074" s="1"/>
      <c r="Y6074" s="1"/>
      <c r="Z6074" s="1"/>
      <c r="AA6074" s="1"/>
      <c r="AB6074" s="1"/>
      <c r="AC6074" s="1"/>
      <c r="AD6074" s="1"/>
      <c r="AE6074" s="1"/>
      <c r="AF6074" s="1"/>
      <c r="AG6074" s="1"/>
      <c r="AH6074" s="1"/>
      <c r="AI6074" s="1"/>
      <c r="AJ6074" s="9" t="s">
        <v>52</v>
      </c>
      <c r="AK6074" s="9" t="s">
        <v>52</v>
      </c>
      <c r="AL6074" s="9" t="s">
        <v>52</v>
      </c>
      <c r="AM6074" s="9" t="s">
        <v>52</v>
      </c>
    </row>
    <row r="6075" spans="1:39" ht="30" customHeight="1" x14ac:dyDescent="0.3">
      <c r="A6075" s="11"/>
      <c r="B6075" s="11"/>
      <c r="C6075" s="11"/>
      <c r="D6075" s="11"/>
      <c r="E6075" s="15"/>
      <c r="F6075" s="17"/>
      <c r="G6075" s="15"/>
      <c r="H6075" s="17"/>
      <c r="I6075" s="15"/>
      <c r="J6075" s="17"/>
      <c r="K6075" s="15"/>
      <c r="L6075" s="17"/>
      <c r="M6075" s="11"/>
    </row>
    <row r="6076" spans="1:39" ht="30" customHeight="1" x14ac:dyDescent="0.3">
      <c r="A6076" s="14" t="s">
        <v>10490</v>
      </c>
      <c r="B6076" s="14"/>
      <c r="C6076" s="14"/>
      <c r="D6076" s="14"/>
      <c r="E6076" s="16"/>
      <c r="F6076" s="18"/>
      <c r="G6076" s="16"/>
      <c r="H6076" s="18"/>
      <c r="I6076" s="16"/>
      <c r="J6076" s="18"/>
      <c r="K6076" s="16"/>
      <c r="L6076" s="18"/>
      <c r="M6076" s="14"/>
      <c r="N6076" s="5" t="s">
        <v>3455</v>
      </c>
    </row>
    <row r="6077" spans="1:39" ht="30" customHeight="1" x14ac:dyDescent="0.3">
      <c r="A6077" s="10" t="s">
        <v>6095</v>
      </c>
      <c r="B6077" s="10" t="s">
        <v>4714</v>
      </c>
      <c r="C6077" s="10" t="s">
        <v>4715</v>
      </c>
      <c r="D6077" s="11">
        <v>0.12</v>
      </c>
      <c r="E6077" s="15">
        <v>0</v>
      </c>
      <c r="F6077" s="17">
        <f>TRUNC(E6077*D6077,1)</f>
        <v>0</v>
      </c>
      <c r="G6077" s="15">
        <v>239846</v>
      </c>
      <c r="H6077" s="17">
        <f>TRUNC(G6077*D6077,1)</f>
        <v>28781.5</v>
      </c>
      <c r="I6077" s="15">
        <v>0</v>
      </c>
      <c r="J6077" s="17">
        <f>TRUNC(I6077*D6077,1)</f>
        <v>0</v>
      </c>
      <c r="K6077" s="15">
        <f>TRUNC(E6077+G6077+I6077,1)</f>
        <v>239846</v>
      </c>
      <c r="L6077" s="17">
        <f>TRUNC(F6077+H6077+J6077,1)</f>
        <v>28781.5</v>
      </c>
      <c r="M6077" s="10" t="s">
        <v>52</v>
      </c>
      <c r="N6077" s="9" t="s">
        <v>3455</v>
      </c>
      <c r="O6077" s="9" t="s">
        <v>6096</v>
      </c>
      <c r="P6077" s="9" t="s">
        <v>54</v>
      </c>
      <c r="Q6077" s="9" t="s">
        <v>54</v>
      </c>
      <c r="R6077" s="9" t="s">
        <v>67</v>
      </c>
      <c r="S6077" s="1"/>
      <c r="T6077" s="1"/>
      <c r="U6077" s="1"/>
      <c r="V6077" s="1">
        <v>1</v>
      </c>
      <c r="W6077" s="1"/>
      <c r="X6077" s="1"/>
      <c r="Y6077" s="1"/>
      <c r="Z6077" s="1"/>
      <c r="AA6077" s="1"/>
      <c r="AB6077" s="1"/>
      <c r="AC6077" s="1"/>
      <c r="AD6077" s="1"/>
      <c r="AE6077" s="1"/>
      <c r="AF6077" s="1"/>
      <c r="AG6077" s="1"/>
      <c r="AH6077" s="1"/>
      <c r="AI6077" s="1"/>
      <c r="AJ6077" s="9" t="s">
        <v>52</v>
      </c>
      <c r="AK6077" s="9" t="s">
        <v>10492</v>
      </c>
      <c r="AL6077" s="9" t="s">
        <v>52</v>
      </c>
      <c r="AM6077" s="9" t="s">
        <v>52</v>
      </c>
    </row>
    <row r="6078" spans="1:39" ht="30" customHeight="1" x14ac:dyDescent="0.3">
      <c r="A6078" s="10" t="s">
        <v>4720</v>
      </c>
      <c r="B6078" s="10" t="s">
        <v>4714</v>
      </c>
      <c r="C6078" s="10" t="s">
        <v>4715</v>
      </c>
      <c r="D6078" s="11">
        <v>0.05</v>
      </c>
      <c r="E6078" s="15">
        <v>0</v>
      </c>
      <c r="F6078" s="17">
        <f>TRUNC(E6078*D6078,1)</f>
        <v>0</v>
      </c>
      <c r="G6078" s="15">
        <v>153671</v>
      </c>
      <c r="H6078" s="17">
        <f>TRUNC(G6078*D6078,1)</f>
        <v>7683.5</v>
      </c>
      <c r="I6078" s="15">
        <v>0</v>
      </c>
      <c r="J6078" s="17">
        <f>TRUNC(I6078*D6078,1)</f>
        <v>0</v>
      </c>
      <c r="K6078" s="15">
        <f>TRUNC(E6078+G6078+I6078,1)</f>
        <v>153671</v>
      </c>
      <c r="L6078" s="17">
        <f>TRUNC(F6078+H6078+J6078,1)</f>
        <v>7683.5</v>
      </c>
      <c r="M6078" s="10" t="s">
        <v>52</v>
      </c>
      <c r="N6078" s="9" t="s">
        <v>3455</v>
      </c>
      <c r="O6078" s="9" t="s">
        <v>4721</v>
      </c>
      <c r="P6078" s="9" t="s">
        <v>54</v>
      </c>
      <c r="Q6078" s="9" t="s">
        <v>54</v>
      </c>
      <c r="R6078" s="9" t="s">
        <v>67</v>
      </c>
      <c r="S6078" s="1"/>
      <c r="T6078" s="1"/>
      <c r="U6078" s="1"/>
      <c r="V6078" s="1">
        <v>1</v>
      </c>
      <c r="W6078" s="1"/>
      <c r="X6078" s="1"/>
      <c r="Y6078" s="1"/>
      <c r="Z6078" s="1"/>
      <c r="AA6078" s="1"/>
      <c r="AB6078" s="1"/>
      <c r="AC6078" s="1"/>
      <c r="AD6078" s="1"/>
      <c r="AE6078" s="1"/>
      <c r="AF6078" s="1"/>
      <c r="AG6078" s="1"/>
      <c r="AH6078" s="1"/>
      <c r="AI6078" s="1"/>
      <c r="AJ6078" s="9" t="s">
        <v>52</v>
      </c>
      <c r="AK6078" s="9" t="s">
        <v>10493</v>
      </c>
      <c r="AL6078" s="9" t="s">
        <v>52</v>
      </c>
      <c r="AM6078" s="9" t="s">
        <v>52</v>
      </c>
    </row>
    <row r="6079" spans="1:39" ht="30" customHeight="1" x14ac:dyDescent="0.3">
      <c r="A6079" s="10" t="s">
        <v>7817</v>
      </c>
      <c r="B6079" s="10" t="s">
        <v>7818</v>
      </c>
      <c r="C6079" s="10" t="s">
        <v>732</v>
      </c>
      <c r="D6079" s="11">
        <v>1</v>
      </c>
      <c r="E6079" s="15">
        <v>0</v>
      </c>
      <c r="F6079" s="17">
        <f>TRUNC(E6079*D6079,1)</f>
        <v>0</v>
      </c>
      <c r="G6079" s="15">
        <f>TRUNC(SUMIF(V6077:V6079, RIGHTB(O6079, 1), H6077:H6079)*U6079, 2)</f>
        <v>7293</v>
      </c>
      <c r="H6079" s="17">
        <f>TRUNC(G6079*D6079,1)</f>
        <v>7293</v>
      </c>
      <c r="I6079" s="15">
        <v>0</v>
      </c>
      <c r="J6079" s="17">
        <f>TRUNC(I6079*D6079,1)</f>
        <v>0</v>
      </c>
      <c r="K6079" s="15">
        <f>TRUNC(E6079+G6079+I6079,1)</f>
        <v>7293</v>
      </c>
      <c r="L6079" s="17">
        <f>TRUNC(F6079+H6079+J6079,1)</f>
        <v>7293</v>
      </c>
      <c r="M6079" s="10" t="s">
        <v>52</v>
      </c>
      <c r="N6079" s="9" t="s">
        <v>3455</v>
      </c>
      <c r="O6079" s="9" t="s">
        <v>4729</v>
      </c>
      <c r="P6079" s="9" t="s">
        <v>54</v>
      </c>
      <c r="Q6079" s="9" t="s">
        <v>54</v>
      </c>
      <c r="R6079" s="9" t="s">
        <v>54</v>
      </c>
      <c r="S6079" s="1">
        <v>1</v>
      </c>
      <c r="T6079" s="1">
        <v>1</v>
      </c>
      <c r="U6079" s="1">
        <v>0.2</v>
      </c>
      <c r="V6079" s="1"/>
      <c r="W6079" s="1"/>
      <c r="X6079" s="1"/>
      <c r="Y6079" s="1"/>
      <c r="Z6079" s="1"/>
      <c r="AA6079" s="1"/>
      <c r="AB6079" s="1"/>
      <c r="AC6079" s="1"/>
      <c r="AD6079" s="1"/>
      <c r="AE6079" s="1"/>
      <c r="AF6079" s="1"/>
      <c r="AG6079" s="1"/>
      <c r="AH6079" s="1"/>
      <c r="AI6079" s="1"/>
      <c r="AJ6079" s="9" t="s">
        <v>52</v>
      </c>
      <c r="AK6079" s="9" t="s">
        <v>10494</v>
      </c>
      <c r="AL6079" s="9" t="s">
        <v>52</v>
      </c>
      <c r="AM6079" s="9" t="s">
        <v>52</v>
      </c>
    </row>
    <row r="6080" spans="1:39" ht="30" customHeight="1" x14ac:dyDescent="0.3">
      <c r="A6080" s="10" t="s">
        <v>4735</v>
      </c>
      <c r="B6080" s="10" t="s">
        <v>52</v>
      </c>
      <c r="C6080" s="10" t="s">
        <v>52</v>
      </c>
      <c r="D6080" s="11"/>
      <c r="E6080" s="15"/>
      <c r="F6080" s="17">
        <f>TRUNC(SUMIF(N6077:N6079, N6076, F6077:F6079),0)</f>
        <v>0</v>
      </c>
      <c r="G6080" s="15"/>
      <c r="H6080" s="17">
        <f>TRUNC(SUMIF(N6077:N6079, N6076, H6077:H6079),0)</f>
        <v>43758</v>
      </c>
      <c r="I6080" s="15"/>
      <c r="J6080" s="17">
        <f>TRUNC(SUMIF(N6077:N6079, N6076, J6077:J6079),0)</f>
        <v>0</v>
      </c>
      <c r="K6080" s="15"/>
      <c r="L6080" s="17">
        <f>F6080+H6080+J6080</f>
        <v>43758</v>
      </c>
      <c r="M6080" s="10" t="s">
        <v>52</v>
      </c>
      <c r="N6080" s="9" t="s">
        <v>4736</v>
      </c>
      <c r="O6080" s="9" t="s">
        <v>4736</v>
      </c>
      <c r="P6080" s="9" t="s">
        <v>52</v>
      </c>
      <c r="Q6080" s="9" t="s">
        <v>52</v>
      </c>
      <c r="R6080" s="9" t="s">
        <v>52</v>
      </c>
      <c r="S6080" s="1"/>
      <c r="T6080" s="1"/>
      <c r="U6080" s="1"/>
      <c r="V6080" s="1"/>
      <c r="W6080" s="1"/>
      <c r="X6080" s="1"/>
      <c r="Y6080" s="1"/>
      <c r="Z6080" s="1"/>
      <c r="AA6080" s="1"/>
      <c r="AB6080" s="1"/>
      <c r="AC6080" s="1"/>
      <c r="AD6080" s="1"/>
      <c r="AE6080" s="1"/>
      <c r="AF6080" s="1"/>
      <c r="AG6080" s="1"/>
      <c r="AH6080" s="1"/>
      <c r="AI6080" s="1"/>
      <c r="AJ6080" s="9" t="s">
        <v>52</v>
      </c>
      <c r="AK6080" s="9" t="s">
        <v>52</v>
      </c>
      <c r="AL6080" s="9" t="s">
        <v>52</v>
      </c>
      <c r="AM6080" s="9" t="s">
        <v>52</v>
      </c>
    </row>
    <row r="6081" spans="1:39" ht="30" customHeight="1" x14ac:dyDescent="0.3">
      <c r="A6081" s="11"/>
      <c r="B6081" s="11"/>
      <c r="C6081" s="11"/>
      <c r="D6081" s="11"/>
      <c r="E6081" s="15"/>
      <c r="F6081" s="17"/>
      <c r="G6081" s="15"/>
      <c r="H6081" s="17"/>
      <c r="I6081" s="15"/>
      <c r="J6081" s="17"/>
      <c r="K6081" s="15"/>
      <c r="L6081" s="17"/>
      <c r="M6081" s="11"/>
    </row>
    <row r="6082" spans="1:39" ht="30" customHeight="1" x14ac:dyDescent="0.3">
      <c r="A6082" s="14" t="s">
        <v>10495</v>
      </c>
      <c r="B6082" s="14"/>
      <c r="C6082" s="14"/>
      <c r="D6082" s="14"/>
      <c r="E6082" s="16"/>
      <c r="F6082" s="18"/>
      <c r="G6082" s="16"/>
      <c r="H6082" s="18"/>
      <c r="I6082" s="16"/>
      <c r="J6082" s="18"/>
      <c r="K6082" s="16"/>
      <c r="L6082" s="18"/>
      <c r="M6082" s="14"/>
      <c r="N6082" s="5" t="s">
        <v>3457</v>
      </c>
    </row>
    <row r="6083" spans="1:39" ht="30" customHeight="1" x14ac:dyDescent="0.3">
      <c r="A6083" s="10" t="s">
        <v>6095</v>
      </c>
      <c r="B6083" s="10" t="s">
        <v>4714</v>
      </c>
      <c r="C6083" s="10" t="s">
        <v>4715</v>
      </c>
      <c r="D6083" s="11">
        <v>0.16</v>
      </c>
      <c r="E6083" s="15">
        <v>0</v>
      </c>
      <c r="F6083" s="17">
        <f>TRUNC(E6083*D6083,1)</f>
        <v>0</v>
      </c>
      <c r="G6083" s="15">
        <v>239846</v>
      </c>
      <c r="H6083" s="17">
        <f>TRUNC(G6083*D6083,1)</f>
        <v>38375.300000000003</v>
      </c>
      <c r="I6083" s="15">
        <v>0</v>
      </c>
      <c r="J6083" s="17">
        <f>TRUNC(I6083*D6083,1)</f>
        <v>0</v>
      </c>
      <c r="K6083" s="15">
        <f>TRUNC(E6083+G6083+I6083,1)</f>
        <v>239846</v>
      </c>
      <c r="L6083" s="17">
        <f>TRUNC(F6083+H6083+J6083,1)</f>
        <v>38375.300000000003</v>
      </c>
      <c r="M6083" s="10" t="s">
        <v>52</v>
      </c>
      <c r="N6083" s="9" t="s">
        <v>3457</v>
      </c>
      <c r="O6083" s="9" t="s">
        <v>6096</v>
      </c>
      <c r="P6083" s="9" t="s">
        <v>54</v>
      </c>
      <c r="Q6083" s="9" t="s">
        <v>54</v>
      </c>
      <c r="R6083" s="9" t="s">
        <v>67</v>
      </c>
      <c r="S6083" s="1"/>
      <c r="T6083" s="1"/>
      <c r="U6083" s="1"/>
      <c r="V6083" s="1">
        <v>1</v>
      </c>
      <c r="W6083" s="1"/>
      <c r="X6083" s="1"/>
      <c r="Y6083" s="1"/>
      <c r="Z6083" s="1"/>
      <c r="AA6083" s="1"/>
      <c r="AB6083" s="1"/>
      <c r="AC6083" s="1"/>
      <c r="AD6083" s="1"/>
      <c r="AE6083" s="1"/>
      <c r="AF6083" s="1"/>
      <c r="AG6083" s="1"/>
      <c r="AH6083" s="1"/>
      <c r="AI6083" s="1"/>
      <c r="AJ6083" s="9" t="s">
        <v>52</v>
      </c>
      <c r="AK6083" s="9" t="s">
        <v>10497</v>
      </c>
      <c r="AL6083" s="9" t="s">
        <v>52</v>
      </c>
      <c r="AM6083" s="9" t="s">
        <v>52</v>
      </c>
    </row>
    <row r="6084" spans="1:39" ht="30" customHeight="1" x14ac:dyDescent="0.3">
      <c r="A6084" s="10" t="s">
        <v>4720</v>
      </c>
      <c r="B6084" s="10" t="s">
        <v>4714</v>
      </c>
      <c r="C6084" s="10" t="s">
        <v>4715</v>
      </c>
      <c r="D6084" s="11">
        <v>7.0000000000000007E-2</v>
      </c>
      <c r="E6084" s="15">
        <v>0</v>
      </c>
      <c r="F6084" s="17">
        <f>TRUNC(E6084*D6084,1)</f>
        <v>0</v>
      </c>
      <c r="G6084" s="15">
        <v>153671</v>
      </c>
      <c r="H6084" s="17">
        <f>TRUNC(G6084*D6084,1)</f>
        <v>10756.9</v>
      </c>
      <c r="I6084" s="15">
        <v>0</v>
      </c>
      <c r="J6084" s="17">
        <f>TRUNC(I6084*D6084,1)</f>
        <v>0</v>
      </c>
      <c r="K6084" s="15">
        <f>TRUNC(E6084+G6084+I6084,1)</f>
        <v>153671</v>
      </c>
      <c r="L6084" s="17">
        <f>TRUNC(F6084+H6084+J6084,1)</f>
        <v>10756.9</v>
      </c>
      <c r="M6084" s="10" t="s">
        <v>52</v>
      </c>
      <c r="N6084" s="9" t="s">
        <v>3457</v>
      </c>
      <c r="O6084" s="9" t="s">
        <v>4721</v>
      </c>
      <c r="P6084" s="9" t="s">
        <v>54</v>
      </c>
      <c r="Q6084" s="9" t="s">
        <v>54</v>
      </c>
      <c r="R6084" s="9" t="s">
        <v>67</v>
      </c>
      <c r="S6084" s="1"/>
      <c r="T6084" s="1"/>
      <c r="U6084" s="1"/>
      <c r="V6084" s="1">
        <v>1</v>
      </c>
      <c r="W6084" s="1"/>
      <c r="X6084" s="1"/>
      <c r="Y6084" s="1"/>
      <c r="Z6084" s="1"/>
      <c r="AA6084" s="1"/>
      <c r="AB6084" s="1"/>
      <c r="AC6084" s="1"/>
      <c r="AD6084" s="1"/>
      <c r="AE6084" s="1"/>
      <c r="AF6084" s="1"/>
      <c r="AG6084" s="1"/>
      <c r="AH6084" s="1"/>
      <c r="AI6084" s="1"/>
      <c r="AJ6084" s="9" t="s">
        <v>52</v>
      </c>
      <c r="AK6084" s="9" t="s">
        <v>10498</v>
      </c>
      <c r="AL6084" s="9" t="s">
        <v>52</v>
      </c>
      <c r="AM6084" s="9" t="s">
        <v>52</v>
      </c>
    </row>
    <row r="6085" spans="1:39" ht="30" customHeight="1" x14ac:dyDescent="0.3">
      <c r="A6085" s="10" t="s">
        <v>7817</v>
      </c>
      <c r="B6085" s="10" t="s">
        <v>7818</v>
      </c>
      <c r="C6085" s="10" t="s">
        <v>732</v>
      </c>
      <c r="D6085" s="11">
        <v>1</v>
      </c>
      <c r="E6085" s="15">
        <v>0</v>
      </c>
      <c r="F6085" s="17">
        <f>TRUNC(E6085*D6085,1)</f>
        <v>0</v>
      </c>
      <c r="G6085" s="15">
        <f>TRUNC(SUMIF(V6083:V6085, RIGHTB(O6085, 1), H6083:H6085)*U6085, 2)</f>
        <v>9826.44</v>
      </c>
      <c r="H6085" s="17">
        <f>TRUNC(G6085*D6085,1)</f>
        <v>9826.4</v>
      </c>
      <c r="I6085" s="15">
        <v>0</v>
      </c>
      <c r="J6085" s="17">
        <f>TRUNC(I6085*D6085,1)</f>
        <v>0</v>
      </c>
      <c r="K6085" s="15">
        <f>TRUNC(E6085+G6085+I6085,1)</f>
        <v>9826.4</v>
      </c>
      <c r="L6085" s="17">
        <f>TRUNC(F6085+H6085+J6085,1)</f>
        <v>9826.4</v>
      </c>
      <c r="M6085" s="10" t="s">
        <v>52</v>
      </c>
      <c r="N6085" s="9" t="s">
        <v>3457</v>
      </c>
      <c r="O6085" s="9" t="s">
        <v>4729</v>
      </c>
      <c r="P6085" s="9" t="s">
        <v>54</v>
      </c>
      <c r="Q6085" s="9" t="s">
        <v>54</v>
      </c>
      <c r="R6085" s="9" t="s">
        <v>54</v>
      </c>
      <c r="S6085" s="1">
        <v>1</v>
      </c>
      <c r="T6085" s="1">
        <v>1</v>
      </c>
      <c r="U6085" s="1">
        <v>0.2</v>
      </c>
      <c r="V6085" s="1"/>
      <c r="W6085" s="1"/>
      <c r="X6085" s="1"/>
      <c r="Y6085" s="1"/>
      <c r="Z6085" s="1"/>
      <c r="AA6085" s="1"/>
      <c r="AB6085" s="1"/>
      <c r="AC6085" s="1"/>
      <c r="AD6085" s="1"/>
      <c r="AE6085" s="1"/>
      <c r="AF6085" s="1"/>
      <c r="AG6085" s="1"/>
      <c r="AH6085" s="1"/>
      <c r="AI6085" s="1"/>
      <c r="AJ6085" s="9" t="s">
        <v>52</v>
      </c>
      <c r="AK6085" s="9" t="s">
        <v>10499</v>
      </c>
      <c r="AL6085" s="9" t="s">
        <v>52</v>
      </c>
      <c r="AM6085" s="9" t="s">
        <v>52</v>
      </c>
    </row>
    <row r="6086" spans="1:39" ht="30" customHeight="1" x14ac:dyDescent="0.3">
      <c r="A6086" s="10" t="s">
        <v>4735</v>
      </c>
      <c r="B6086" s="10" t="s">
        <v>52</v>
      </c>
      <c r="C6086" s="10" t="s">
        <v>52</v>
      </c>
      <c r="D6086" s="11"/>
      <c r="E6086" s="15"/>
      <c r="F6086" s="17">
        <f>TRUNC(SUMIF(N6083:N6085, N6082, F6083:F6085),0)</f>
        <v>0</v>
      </c>
      <c r="G6086" s="15"/>
      <c r="H6086" s="17">
        <f>TRUNC(SUMIF(N6083:N6085, N6082, H6083:H6085),0)</f>
        <v>58958</v>
      </c>
      <c r="I6086" s="15"/>
      <c r="J6086" s="17">
        <f>TRUNC(SUMIF(N6083:N6085, N6082, J6083:J6085),0)</f>
        <v>0</v>
      </c>
      <c r="K6086" s="15"/>
      <c r="L6086" s="17">
        <f>F6086+H6086+J6086</f>
        <v>58958</v>
      </c>
      <c r="M6086" s="10" t="s">
        <v>52</v>
      </c>
      <c r="N6086" s="9" t="s">
        <v>4736</v>
      </c>
      <c r="O6086" s="9" t="s">
        <v>4736</v>
      </c>
      <c r="P6086" s="9" t="s">
        <v>52</v>
      </c>
      <c r="Q6086" s="9" t="s">
        <v>52</v>
      </c>
      <c r="R6086" s="9" t="s">
        <v>52</v>
      </c>
      <c r="S6086" s="1"/>
      <c r="T6086" s="1"/>
      <c r="U6086" s="1"/>
      <c r="V6086" s="1"/>
      <c r="W6086" s="1"/>
      <c r="X6086" s="1"/>
      <c r="Y6086" s="1"/>
      <c r="Z6086" s="1"/>
      <c r="AA6086" s="1"/>
      <c r="AB6086" s="1"/>
      <c r="AC6086" s="1"/>
      <c r="AD6086" s="1"/>
      <c r="AE6086" s="1"/>
      <c r="AF6086" s="1"/>
      <c r="AG6086" s="1"/>
      <c r="AH6086" s="1"/>
      <c r="AI6086" s="1"/>
      <c r="AJ6086" s="9" t="s">
        <v>52</v>
      </c>
      <c r="AK6086" s="9" t="s">
        <v>52</v>
      </c>
      <c r="AL6086" s="9" t="s">
        <v>52</v>
      </c>
      <c r="AM6086" s="9" t="s">
        <v>52</v>
      </c>
    </row>
    <row r="6087" spans="1:39" ht="30" customHeight="1" x14ac:dyDescent="0.3">
      <c r="A6087" s="11"/>
      <c r="B6087" s="11"/>
      <c r="C6087" s="11"/>
      <c r="D6087" s="11"/>
      <c r="E6087" s="15"/>
      <c r="F6087" s="17"/>
      <c r="G6087" s="15"/>
      <c r="H6087" s="17"/>
      <c r="I6087" s="15"/>
      <c r="J6087" s="17"/>
      <c r="K6087" s="15"/>
      <c r="L6087" s="17"/>
      <c r="M6087" s="11"/>
    </row>
    <row r="6088" spans="1:39" ht="30" customHeight="1" x14ac:dyDescent="0.3">
      <c r="A6088" s="14" t="s">
        <v>10500</v>
      </c>
      <c r="B6088" s="14"/>
      <c r="C6088" s="14"/>
      <c r="D6088" s="14"/>
      <c r="E6088" s="16"/>
      <c r="F6088" s="18"/>
      <c r="G6088" s="16"/>
      <c r="H6088" s="18"/>
      <c r="I6088" s="16"/>
      <c r="J6088" s="18"/>
      <c r="K6088" s="16"/>
      <c r="L6088" s="18"/>
      <c r="M6088" s="14"/>
      <c r="N6088" s="5" t="s">
        <v>3459</v>
      </c>
    </row>
    <row r="6089" spans="1:39" ht="30" customHeight="1" x14ac:dyDescent="0.3">
      <c r="A6089" s="10" t="s">
        <v>6095</v>
      </c>
      <c r="B6089" s="10" t="s">
        <v>4714</v>
      </c>
      <c r="C6089" s="10" t="s">
        <v>4715</v>
      </c>
      <c r="D6089" s="11">
        <v>1.2E-2</v>
      </c>
      <c r="E6089" s="15">
        <v>0</v>
      </c>
      <c r="F6089" s="17">
        <f>TRUNC(E6089*D6089,1)</f>
        <v>0</v>
      </c>
      <c r="G6089" s="15">
        <v>239846</v>
      </c>
      <c r="H6089" s="17">
        <f>TRUNC(G6089*D6089,1)</f>
        <v>2878.1</v>
      </c>
      <c r="I6089" s="15">
        <v>0</v>
      </c>
      <c r="J6089" s="17">
        <f>TRUNC(I6089*D6089,1)</f>
        <v>0</v>
      </c>
      <c r="K6089" s="15">
        <f>TRUNC(E6089+G6089+I6089,1)</f>
        <v>239846</v>
      </c>
      <c r="L6089" s="17">
        <f>TRUNC(F6089+H6089+J6089,1)</f>
        <v>2878.1</v>
      </c>
      <c r="M6089" s="10" t="s">
        <v>52</v>
      </c>
      <c r="N6089" s="9" t="s">
        <v>3459</v>
      </c>
      <c r="O6089" s="9" t="s">
        <v>6096</v>
      </c>
      <c r="P6089" s="9" t="s">
        <v>54</v>
      </c>
      <c r="Q6089" s="9" t="s">
        <v>54</v>
      </c>
      <c r="R6089" s="9" t="s">
        <v>67</v>
      </c>
      <c r="S6089" s="1"/>
      <c r="T6089" s="1"/>
      <c r="U6089" s="1"/>
      <c r="V6089" s="1"/>
      <c r="W6089" s="1"/>
      <c r="X6089" s="1"/>
      <c r="Y6089" s="1"/>
      <c r="Z6089" s="1"/>
      <c r="AA6089" s="1"/>
      <c r="AB6089" s="1"/>
      <c r="AC6089" s="1"/>
      <c r="AD6089" s="1"/>
      <c r="AE6089" s="1"/>
      <c r="AF6089" s="1"/>
      <c r="AG6089" s="1"/>
      <c r="AH6089" s="1"/>
      <c r="AI6089" s="1"/>
      <c r="AJ6089" s="9" t="s">
        <v>52</v>
      </c>
      <c r="AK6089" s="9" t="s">
        <v>10502</v>
      </c>
      <c r="AL6089" s="9" t="s">
        <v>52</v>
      </c>
      <c r="AM6089" s="9" t="s">
        <v>52</v>
      </c>
    </row>
    <row r="6090" spans="1:39" ht="30" customHeight="1" x14ac:dyDescent="0.3">
      <c r="A6090" s="10" t="s">
        <v>4720</v>
      </c>
      <c r="B6090" s="10" t="s">
        <v>4714</v>
      </c>
      <c r="C6090" s="10" t="s">
        <v>4715</v>
      </c>
      <c r="D6090" s="11">
        <v>5.0000000000000001E-3</v>
      </c>
      <c r="E6090" s="15">
        <v>0</v>
      </c>
      <c r="F6090" s="17">
        <f>TRUNC(E6090*D6090,1)</f>
        <v>0</v>
      </c>
      <c r="G6090" s="15">
        <v>153671</v>
      </c>
      <c r="H6090" s="17">
        <f>TRUNC(G6090*D6090,1)</f>
        <v>768.3</v>
      </c>
      <c r="I6090" s="15">
        <v>0</v>
      </c>
      <c r="J6090" s="17">
        <f>TRUNC(I6090*D6090,1)</f>
        <v>0</v>
      </c>
      <c r="K6090" s="15">
        <f>TRUNC(E6090+G6090+I6090,1)</f>
        <v>153671</v>
      </c>
      <c r="L6090" s="17">
        <f>TRUNC(F6090+H6090+J6090,1)</f>
        <v>768.3</v>
      </c>
      <c r="M6090" s="10" t="s">
        <v>52</v>
      </c>
      <c r="N6090" s="9" t="s">
        <v>3459</v>
      </c>
      <c r="O6090" s="9" t="s">
        <v>4721</v>
      </c>
      <c r="P6090" s="9" t="s">
        <v>54</v>
      </c>
      <c r="Q6090" s="9" t="s">
        <v>54</v>
      </c>
      <c r="R6090" s="9" t="s">
        <v>67</v>
      </c>
      <c r="S6090" s="1"/>
      <c r="T6090" s="1"/>
      <c r="U6090" s="1"/>
      <c r="V6090" s="1"/>
      <c r="W6090" s="1"/>
      <c r="X6090" s="1"/>
      <c r="Y6090" s="1"/>
      <c r="Z6090" s="1"/>
      <c r="AA6090" s="1"/>
      <c r="AB6090" s="1"/>
      <c r="AC6090" s="1"/>
      <c r="AD6090" s="1"/>
      <c r="AE6090" s="1"/>
      <c r="AF6090" s="1"/>
      <c r="AG6090" s="1"/>
      <c r="AH6090" s="1"/>
      <c r="AI6090" s="1"/>
      <c r="AJ6090" s="9" t="s">
        <v>52</v>
      </c>
      <c r="AK6090" s="9" t="s">
        <v>10503</v>
      </c>
      <c r="AL6090" s="9" t="s">
        <v>52</v>
      </c>
      <c r="AM6090" s="9" t="s">
        <v>52</v>
      </c>
    </row>
    <row r="6091" spans="1:39" ht="30" customHeight="1" x14ac:dyDescent="0.3">
      <c r="A6091" s="10" t="s">
        <v>4735</v>
      </c>
      <c r="B6091" s="10" t="s">
        <v>52</v>
      </c>
      <c r="C6091" s="10" t="s">
        <v>52</v>
      </c>
      <c r="D6091" s="11"/>
      <c r="E6091" s="15"/>
      <c r="F6091" s="17">
        <f>TRUNC(SUMIF(N6089:N6090, N6088, F6089:F6090),0)</f>
        <v>0</v>
      </c>
      <c r="G6091" s="15"/>
      <c r="H6091" s="17">
        <f>TRUNC(SUMIF(N6089:N6090, N6088, H6089:H6090),0)</f>
        <v>3646</v>
      </c>
      <c r="I6091" s="15"/>
      <c r="J6091" s="17">
        <f>TRUNC(SUMIF(N6089:N6090, N6088, J6089:J6090),0)</f>
        <v>0</v>
      </c>
      <c r="K6091" s="15"/>
      <c r="L6091" s="17">
        <f>F6091+H6091+J6091</f>
        <v>3646</v>
      </c>
      <c r="M6091" s="10" t="s">
        <v>52</v>
      </c>
      <c r="N6091" s="9" t="s">
        <v>4736</v>
      </c>
      <c r="O6091" s="9" t="s">
        <v>4736</v>
      </c>
      <c r="P6091" s="9" t="s">
        <v>52</v>
      </c>
      <c r="Q6091" s="9" t="s">
        <v>52</v>
      </c>
      <c r="R6091" s="9" t="s">
        <v>52</v>
      </c>
      <c r="S6091" s="1"/>
      <c r="T6091" s="1"/>
      <c r="U6091" s="1"/>
      <c r="V6091" s="1"/>
      <c r="W6091" s="1"/>
      <c r="X6091" s="1"/>
      <c r="Y6091" s="1"/>
      <c r="Z6091" s="1"/>
      <c r="AA6091" s="1"/>
      <c r="AB6091" s="1"/>
      <c r="AC6091" s="1"/>
      <c r="AD6091" s="1"/>
      <c r="AE6091" s="1"/>
      <c r="AF6091" s="1"/>
      <c r="AG6091" s="1"/>
      <c r="AH6091" s="1"/>
      <c r="AI6091" s="1"/>
      <c r="AJ6091" s="9" t="s">
        <v>52</v>
      </c>
      <c r="AK6091" s="9" t="s">
        <v>52</v>
      </c>
      <c r="AL6091" s="9" t="s">
        <v>52</v>
      </c>
      <c r="AM6091" s="9" t="s">
        <v>52</v>
      </c>
    </row>
    <row r="6092" spans="1:39" ht="30" customHeight="1" x14ac:dyDescent="0.3">
      <c r="A6092" s="11"/>
      <c r="B6092" s="11"/>
      <c r="C6092" s="11"/>
      <c r="D6092" s="11"/>
      <c r="E6092" s="15"/>
      <c r="F6092" s="17"/>
      <c r="G6092" s="15"/>
      <c r="H6092" s="17"/>
      <c r="I6092" s="15"/>
      <c r="J6092" s="17"/>
      <c r="K6092" s="15"/>
      <c r="L6092" s="17"/>
      <c r="M6092" s="11"/>
    </row>
    <row r="6093" spans="1:39" ht="30" customHeight="1" x14ac:dyDescent="0.3">
      <c r="A6093" s="14" t="s">
        <v>10504</v>
      </c>
      <c r="B6093" s="14"/>
      <c r="C6093" s="14"/>
      <c r="D6093" s="14"/>
      <c r="E6093" s="16"/>
      <c r="F6093" s="18"/>
      <c r="G6093" s="16"/>
      <c r="H6093" s="18"/>
      <c r="I6093" s="16"/>
      <c r="J6093" s="18"/>
      <c r="K6093" s="16"/>
      <c r="L6093" s="18"/>
      <c r="M6093" s="14"/>
      <c r="N6093" s="5" t="s">
        <v>3461</v>
      </c>
    </row>
    <row r="6094" spans="1:39" ht="30" customHeight="1" x14ac:dyDescent="0.3">
      <c r="A6094" s="10" t="s">
        <v>6095</v>
      </c>
      <c r="B6094" s="10" t="s">
        <v>4714</v>
      </c>
      <c r="C6094" s="10" t="s">
        <v>4715</v>
      </c>
      <c r="D6094" s="11">
        <v>1.6E-2</v>
      </c>
      <c r="E6094" s="15">
        <v>0</v>
      </c>
      <c r="F6094" s="17">
        <f>TRUNC(E6094*D6094,1)</f>
        <v>0</v>
      </c>
      <c r="G6094" s="15">
        <v>239846</v>
      </c>
      <c r="H6094" s="17">
        <f>TRUNC(G6094*D6094,1)</f>
        <v>3837.5</v>
      </c>
      <c r="I6094" s="15">
        <v>0</v>
      </c>
      <c r="J6094" s="17">
        <f>TRUNC(I6094*D6094,1)</f>
        <v>0</v>
      </c>
      <c r="K6094" s="15">
        <f>TRUNC(E6094+G6094+I6094,1)</f>
        <v>239846</v>
      </c>
      <c r="L6094" s="17">
        <f>TRUNC(F6094+H6094+J6094,1)</f>
        <v>3837.5</v>
      </c>
      <c r="M6094" s="10" t="s">
        <v>52</v>
      </c>
      <c r="N6094" s="9" t="s">
        <v>3461</v>
      </c>
      <c r="O6094" s="9" t="s">
        <v>6096</v>
      </c>
      <c r="P6094" s="9" t="s">
        <v>54</v>
      </c>
      <c r="Q6094" s="9" t="s">
        <v>54</v>
      </c>
      <c r="R6094" s="9" t="s">
        <v>67</v>
      </c>
      <c r="S6094" s="1"/>
      <c r="T6094" s="1"/>
      <c r="U6094" s="1"/>
      <c r="V6094" s="1"/>
      <c r="W6094" s="1"/>
      <c r="X6094" s="1"/>
      <c r="Y6094" s="1"/>
      <c r="Z6094" s="1"/>
      <c r="AA6094" s="1"/>
      <c r="AB6094" s="1"/>
      <c r="AC6094" s="1"/>
      <c r="AD6094" s="1"/>
      <c r="AE6094" s="1"/>
      <c r="AF6094" s="1"/>
      <c r="AG6094" s="1"/>
      <c r="AH6094" s="1"/>
      <c r="AI6094" s="1"/>
      <c r="AJ6094" s="9" t="s">
        <v>52</v>
      </c>
      <c r="AK6094" s="9" t="s">
        <v>10506</v>
      </c>
      <c r="AL6094" s="9" t="s">
        <v>52</v>
      </c>
      <c r="AM6094" s="9" t="s">
        <v>52</v>
      </c>
    </row>
    <row r="6095" spans="1:39" ht="30" customHeight="1" x14ac:dyDescent="0.3">
      <c r="A6095" s="10" t="s">
        <v>4720</v>
      </c>
      <c r="B6095" s="10" t="s">
        <v>4714</v>
      </c>
      <c r="C6095" s="10" t="s">
        <v>4715</v>
      </c>
      <c r="D6095" s="11">
        <v>7.0000000000000001E-3</v>
      </c>
      <c r="E6095" s="15">
        <v>0</v>
      </c>
      <c r="F6095" s="17">
        <f>TRUNC(E6095*D6095,1)</f>
        <v>0</v>
      </c>
      <c r="G6095" s="15">
        <v>153671</v>
      </c>
      <c r="H6095" s="17">
        <f>TRUNC(G6095*D6095,1)</f>
        <v>1075.5999999999999</v>
      </c>
      <c r="I6095" s="15">
        <v>0</v>
      </c>
      <c r="J6095" s="17">
        <f>TRUNC(I6095*D6095,1)</f>
        <v>0</v>
      </c>
      <c r="K6095" s="15">
        <f>TRUNC(E6095+G6095+I6095,1)</f>
        <v>153671</v>
      </c>
      <c r="L6095" s="17">
        <f>TRUNC(F6095+H6095+J6095,1)</f>
        <v>1075.5999999999999</v>
      </c>
      <c r="M6095" s="10" t="s">
        <v>52</v>
      </c>
      <c r="N6095" s="9" t="s">
        <v>3461</v>
      </c>
      <c r="O6095" s="9" t="s">
        <v>4721</v>
      </c>
      <c r="P6095" s="9" t="s">
        <v>54</v>
      </c>
      <c r="Q6095" s="9" t="s">
        <v>54</v>
      </c>
      <c r="R6095" s="9" t="s">
        <v>67</v>
      </c>
      <c r="S6095" s="1"/>
      <c r="T6095" s="1"/>
      <c r="U6095" s="1"/>
      <c r="V6095" s="1"/>
      <c r="W6095" s="1"/>
      <c r="X6095" s="1"/>
      <c r="Y6095" s="1"/>
      <c r="Z6095" s="1"/>
      <c r="AA6095" s="1"/>
      <c r="AB6095" s="1"/>
      <c r="AC6095" s="1"/>
      <c r="AD6095" s="1"/>
      <c r="AE6095" s="1"/>
      <c r="AF6095" s="1"/>
      <c r="AG6095" s="1"/>
      <c r="AH6095" s="1"/>
      <c r="AI6095" s="1"/>
      <c r="AJ6095" s="9" t="s">
        <v>52</v>
      </c>
      <c r="AK6095" s="9" t="s">
        <v>10507</v>
      </c>
      <c r="AL6095" s="9" t="s">
        <v>52</v>
      </c>
      <c r="AM6095" s="9" t="s">
        <v>52</v>
      </c>
    </row>
    <row r="6096" spans="1:39" ht="30" customHeight="1" x14ac:dyDescent="0.3">
      <c r="A6096" s="10" t="s">
        <v>4735</v>
      </c>
      <c r="B6096" s="10" t="s">
        <v>52</v>
      </c>
      <c r="C6096" s="10" t="s">
        <v>52</v>
      </c>
      <c r="D6096" s="11"/>
      <c r="E6096" s="15"/>
      <c r="F6096" s="17">
        <f>TRUNC(SUMIF(N6094:N6095, N6093, F6094:F6095),0)</f>
        <v>0</v>
      </c>
      <c r="G6096" s="15"/>
      <c r="H6096" s="17">
        <f>TRUNC(SUMIF(N6094:N6095, N6093, H6094:H6095),0)</f>
        <v>4913</v>
      </c>
      <c r="I6096" s="15"/>
      <c r="J6096" s="17">
        <f>TRUNC(SUMIF(N6094:N6095, N6093, J6094:J6095),0)</f>
        <v>0</v>
      </c>
      <c r="K6096" s="15"/>
      <c r="L6096" s="17">
        <f>F6096+H6096+J6096</f>
        <v>4913</v>
      </c>
      <c r="M6096" s="10" t="s">
        <v>52</v>
      </c>
      <c r="N6096" s="9" t="s">
        <v>4736</v>
      </c>
      <c r="O6096" s="9" t="s">
        <v>4736</v>
      </c>
      <c r="P6096" s="9" t="s">
        <v>52</v>
      </c>
      <c r="Q6096" s="9" t="s">
        <v>52</v>
      </c>
      <c r="R6096" s="9" t="s">
        <v>52</v>
      </c>
      <c r="S6096" s="1"/>
      <c r="T6096" s="1"/>
      <c r="U6096" s="1"/>
      <c r="V6096" s="1"/>
      <c r="W6096" s="1"/>
      <c r="X6096" s="1"/>
      <c r="Y6096" s="1"/>
      <c r="Z6096" s="1"/>
      <c r="AA6096" s="1"/>
      <c r="AB6096" s="1"/>
      <c r="AC6096" s="1"/>
      <c r="AD6096" s="1"/>
      <c r="AE6096" s="1"/>
      <c r="AF6096" s="1"/>
      <c r="AG6096" s="1"/>
      <c r="AH6096" s="1"/>
      <c r="AI6096" s="1"/>
      <c r="AJ6096" s="9" t="s">
        <v>52</v>
      </c>
      <c r="AK6096" s="9" t="s">
        <v>52</v>
      </c>
      <c r="AL6096" s="9" t="s">
        <v>52</v>
      </c>
      <c r="AM6096" s="9" t="s">
        <v>52</v>
      </c>
    </row>
    <row r="6097" spans="1:39" ht="30" customHeight="1" x14ac:dyDescent="0.3">
      <c r="A6097" s="11"/>
      <c r="B6097" s="11"/>
      <c r="C6097" s="11"/>
      <c r="D6097" s="11"/>
      <c r="E6097" s="15"/>
      <c r="F6097" s="17"/>
      <c r="G6097" s="15"/>
      <c r="H6097" s="17"/>
      <c r="I6097" s="15"/>
      <c r="J6097" s="17"/>
      <c r="K6097" s="15"/>
      <c r="L6097" s="17"/>
      <c r="M6097" s="11"/>
    </row>
    <row r="6098" spans="1:39" ht="30" customHeight="1" x14ac:dyDescent="0.3">
      <c r="A6098" s="14" t="s">
        <v>10508</v>
      </c>
      <c r="B6098" s="14"/>
      <c r="C6098" s="14"/>
      <c r="D6098" s="14"/>
      <c r="E6098" s="16"/>
      <c r="F6098" s="18"/>
      <c r="G6098" s="16"/>
      <c r="H6098" s="18"/>
      <c r="I6098" s="16"/>
      <c r="J6098" s="18"/>
      <c r="K6098" s="16"/>
      <c r="L6098" s="18"/>
      <c r="M6098" s="14"/>
      <c r="N6098" s="5" t="s">
        <v>3463</v>
      </c>
    </row>
    <row r="6099" spans="1:39" ht="30" customHeight="1" x14ac:dyDescent="0.3">
      <c r="A6099" s="10" t="s">
        <v>6095</v>
      </c>
      <c r="B6099" s="10" t="s">
        <v>4714</v>
      </c>
      <c r="C6099" s="10" t="s">
        <v>4715</v>
      </c>
      <c r="D6099" s="11">
        <v>1.2E-2</v>
      </c>
      <c r="E6099" s="15">
        <v>0</v>
      </c>
      <c r="F6099" s="17">
        <f>TRUNC(E6099*D6099,1)</f>
        <v>0</v>
      </c>
      <c r="G6099" s="15">
        <v>239846</v>
      </c>
      <c r="H6099" s="17">
        <f>TRUNC(G6099*D6099,1)</f>
        <v>2878.1</v>
      </c>
      <c r="I6099" s="15">
        <v>0</v>
      </c>
      <c r="J6099" s="17">
        <f>TRUNC(I6099*D6099,1)</f>
        <v>0</v>
      </c>
      <c r="K6099" s="15">
        <f>TRUNC(E6099+G6099+I6099,1)</f>
        <v>239846</v>
      </c>
      <c r="L6099" s="17">
        <f>TRUNC(F6099+H6099+J6099,1)</f>
        <v>2878.1</v>
      </c>
      <c r="M6099" s="10" t="s">
        <v>52</v>
      </c>
      <c r="N6099" s="9" t="s">
        <v>3463</v>
      </c>
      <c r="O6099" s="9" t="s">
        <v>6096</v>
      </c>
      <c r="P6099" s="9" t="s">
        <v>54</v>
      </c>
      <c r="Q6099" s="9" t="s">
        <v>54</v>
      </c>
      <c r="R6099" s="9" t="s">
        <v>67</v>
      </c>
      <c r="S6099" s="1"/>
      <c r="T6099" s="1"/>
      <c r="U6099" s="1"/>
      <c r="V6099" s="1">
        <v>1</v>
      </c>
      <c r="W6099" s="1"/>
      <c r="X6099" s="1"/>
      <c r="Y6099" s="1"/>
      <c r="Z6099" s="1"/>
      <c r="AA6099" s="1"/>
      <c r="AB6099" s="1"/>
      <c r="AC6099" s="1"/>
      <c r="AD6099" s="1"/>
      <c r="AE6099" s="1"/>
      <c r="AF6099" s="1"/>
      <c r="AG6099" s="1"/>
      <c r="AH6099" s="1"/>
      <c r="AI6099" s="1"/>
      <c r="AJ6099" s="9" t="s">
        <v>52</v>
      </c>
      <c r="AK6099" s="9" t="s">
        <v>10510</v>
      </c>
      <c r="AL6099" s="9" t="s">
        <v>52</v>
      </c>
      <c r="AM6099" s="9" t="s">
        <v>52</v>
      </c>
    </row>
    <row r="6100" spans="1:39" ht="30" customHeight="1" x14ac:dyDescent="0.3">
      <c r="A6100" s="10" t="s">
        <v>4720</v>
      </c>
      <c r="B6100" s="10" t="s">
        <v>4714</v>
      </c>
      <c r="C6100" s="10" t="s">
        <v>4715</v>
      </c>
      <c r="D6100" s="11">
        <v>5.0000000000000001E-3</v>
      </c>
      <c r="E6100" s="15">
        <v>0</v>
      </c>
      <c r="F6100" s="17">
        <f>TRUNC(E6100*D6100,1)</f>
        <v>0</v>
      </c>
      <c r="G6100" s="15">
        <v>153671</v>
      </c>
      <c r="H6100" s="17">
        <f>TRUNC(G6100*D6100,1)</f>
        <v>768.3</v>
      </c>
      <c r="I6100" s="15">
        <v>0</v>
      </c>
      <c r="J6100" s="17">
        <f>TRUNC(I6100*D6100,1)</f>
        <v>0</v>
      </c>
      <c r="K6100" s="15">
        <f>TRUNC(E6100+G6100+I6100,1)</f>
        <v>153671</v>
      </c>
      <c r="L6100" s="17">
        <f>TRUNC(F6100+H6100+J6100,1)</f>
        <v>768.3</v>
      </c>
      <c r="M6100" s="10" t="s">
        <v>52</v>
      </c>
      <c r="N6100" s="9" t="s">
        <v>3463</v>
      </c>
      <c r="O6100" s="9" t="s">
        <v>4721</v>
      </c>
      <c r="P6100" s="9" t="s">
        <v>54</v>
      </c>
      <c r="Q6100" s="9" t="s">
        <v>54</v>
      </c>
      <c r="R6100" s="9" t="s">
        <v>67</v>
      </c>
      <c r="S6100" s="1"/>
      <c r="T6100" s="1"/>
      <c r="U6100" s="1"/>
      <c r="V6100" s="1">
        <v>1</v>
      </c>
      <c r="W6100" s="1"/>
      <c r="X6100" s="1"/>
      <c r="Y6100" s="1"/>
      <c r="Z6100" s="1"/>
      <c r="AA6100" s="1"/>
      <c r="AB6100" s="1"/>
      <c r="AC6100" s="1"/>
      <c r="AD6100" s="1"/>
      <c r="AE6100" s="1"/>
      <c r="AF6100" s="1"/>
      <c r="AG6100" s="1"/>
      <c r="AH6100" s="1"/>
      <c r="AI6100" s="1"/>
      <c r="AJ6100" s="9" t="s">
        <v>52</v>
      </c>
      <c r="AK6100" s="9" t="s">
        <v>10511</v>
      </c>
      <c r="AL6100" s="9" t="s">
        <v>52</v>
      </c>
      <c r="AM6100" s="9" t="s">
        <v>52</v>
      </c>
    </row>
    <row r="6101" spans="1:39" ht="30" customHeight="1" x14ac:dyDescent="0.3">
      <c r="A6101" s="10" t="s">
        <v>7817</v>
      </c>
      <c r="B6101" s="10" t="s">
        <v>7818</v>
      </c>
      <c r="C6101" s="10" t="s">
        <v>732</v>
      </c>
      <c r="D6101" s="11">
        <v>1</v>
      </c>
      <c r="E6101" s="15">
        <v>0</v>
      </c>
      <c r="F6101" s="17">
        <f>TRUNC(E6101*D6101,1)</f>
        <v>0</v>
      </c>
      <c r="G6101" s="15">
        <f>TRUNC(SUMIF(V6099:V6101, RIGHTB(O6101, 1), H6099:H6101)*U6101, 2)</f>
        <v>729.28</v>
      </c>
      <c r="H6101" s="17">
        <f>TRUNC(G6101*D6101,1)</f>
        <v>729.2</v>
      </c>
      <c r="I6101" s="15">
        <v>0</v>
      </c>
      <c r="J6101" s="17">
        <f>TRUNC(I6101*D6101,1)</f>
        <v>0</v>
      </c>
      <c r="K6101" s="15">
        <f>TRUNC(E6101+G6101+I6101,1)</f>
        <v>729.2</v>
      </c>
      <c r="L6101" s="17">
        <f>TRUNC(F6101+H6101+J6101,1)</f>
        <v>729.2</v>
      </c>
      <c r="M6101" s="10" t="s">
        <v>52</v>
      </c>
      <c r="N6101" s="9" t="s">
        <v>3463</v>
      </c>
      <c r="O6101" s="9" t="s">
        <v>4729</v>
      </c>
      <c r="P6101" s="9" t="s">
        <v>54</v>
      </c>
      <c r="Q6101" s="9" t="s">
        <v>54</v>
      </c>
      <c r="R6101" s="9" t="s">
        <v>54</v>
      </c>
      <c r="S6101" s="1">
        <v>1</v>
      </c>
      <c r="T6101" s="1">
        <v>1</v>
      </c>
      <c r="U6101" s="1">
        <v>0.2</v>
      </c>
      <c r="V6101" s="1"/>
      <c r="W6101" s="1"/>
      <c r="X6101" s="1"/>
      <c r="Y6101" s="1"/>
      <c r="Z6101" s="1"/>
      <c r="AA6101" s="1"/>
      <c r="AB6101" s="1"/>
      <c r="AC6101" s="1"/>
      <c r="AD6101" s="1"/>
      <c r="AE6101" s="1"/>
      <c r="AF6101" s="1"/>
      <c r="AG6101" s="1"/>
      <c r="AH6101" s="1"/>
      <c r="AI6101" s="1"/>
      <c r="AJ6101" s="9" t="s">
        <v>52</v>
      </c>
      <c r="AK6101" s="9" t="s">
        <v>10512</v>
      </c>
      <c r="AL6101" s="9" t="s">
        <v>52</v>
      </c>
      <c r="AM6101" s="9" t="s">
        <v>52</v>
      </c>
    </row>
    <row r="6102" spans="1:39" ht="30" customHeight="1" x14ac:dyDescent="0.3">
      <c r="A6102" s="10" t="s">
        <v>4735</v>
      </c>
      <c r="B6102" s="10" t="s">
        <v>52</v>
      </c>
      <c r="C6102" s="10" t="s">
        <v>52</v>
      </c>
      <c r="D6102" s="11"/>
      <c r="E6102" s="15"/>
      <c r="F6102" s="17">
        <f>TRUNC(SUMIF(N6099:N6101, N6098, F6099:F6101),0)</f>
        <v>0</v>
      </c>
      <c r="G6102" s="15"/>
      <c r="H6102" s="17">
        <f>TRUNC(SUMIF(N6099:N6101, N6098, H6099:H6101),0)</f>
        <v>4375</v>
      </c>
      <c r="I6102" s="15"/>
      <c r="J6102" s="17">
        <f>TRUNC(SUMIF(N6099:N6101, N6098, J6099:J6101),0)</f>
        <v>0</v>
      </c>
      <c r="K6102" s="15"/>
      <c r="L6102" s="17">
        <f>F6102+H6102+J6102</f>
        <v>4375</v>
      </c>
      <c r="M6102" s="10" t="s">
        <v>52</v>
      </c>
      <c r="N6102" s="9" t="s">
        <v>4736</v>
      </c>
      <c r="O6102" s="9" t="s">
        <v>4736</v>
      </c>
      <c r="P6102" s="9" t="s">
        <v>52</v>
      </c>
      <c r="Q6102" s="9" t="s">
        <v>52</v>
      </c>
      <c r="R6102" s="9" t="s">
        <v>52</v>
      </c>
      <c r="S6102" s="1"/>
      <c r="T6102" s="1"/>
      <c r="U6102" s="1"/>
      <c r="V6102" s="1"/>
      <c r="W6102" s="1"/>
      <c r="X6102" s="1"/>
      <c r="Y6102" s="1"/>
      <c r="Z6102" s="1"/>
      <c r="AA6102" s="1"/>
      <c r="AB6102" s="1"/>
      <c r="AC6102" s="1"/>
      <c r="AD6102" s="1"/>
      <c r="AE6102" s="1"/>
      <c r="AF6102" s="1"/>
      <c r="AG6102" s="1"/>
      <c r="AH6102" s="1"/>
      <c r="AI6102" s="1"/>
      <c r="AJ6102" s="9" t="s">
        <v>52</v>
      </c>
      <c r="AK6102" s="9" t="s">
        <v>52</v>
      </c>
      <c r="AL6102" s="9" t="s">
        <v>52</v>
      </c>
      <c r="AM6102" s="9" t="s">
        <v>52</v>
      </c>
    </row>
    <row r="6103" spans="1:39" ht="30" customHeight="1" x14ac:dyDescent="0.3">
      <c r="A6103" s="11"/>
      <c r="B6103" s="11"/>
      <c r="C6103" s="11"/>
      <c r="D6103" s="11"/>
      <c r="E6103" s="15"/>
      <c r="F6103" s="17"/>
      <c r="G6103" s="15"/>
      <c r="H6103" s="17"/>
      <c r="I6103" s="15"/>
      <c r="J6103" s="17"/>
      <c r="K6103" s="15"/>
      <c r="L6103" s="17"/>
      <c r="M6103" s="11"/>
    </row>
    <row r="6104" spans="1:39" ht="30" customHeight="1" x14ac:dyDescent="0.3">
      <c r="A6104" s="14" t="s">
        <v>10513</v>
      </c>
      <c r="B6104" s="14"/>
      <c r="C6104" s="14"/>
      <c r="D6104" s="14"/>
      <c r="E6104" s="16"/>
      <c r="F6104" s="18"/>
      <c r="G6104" s="16"/>
      <c r="H6104" s="18"/>
      <c r="I6104" s="16"/>
      <c r="J6104" s="18"/>
      <c r="K6104" s="16"/>
      <c r="L6104" s="18"/>
      <c r="M6104" s="14"/>
      <c r="N6104" s="5" t="s">
        <v>3465</v>
      </c>
    </row>
    <row r="6105" spans="1:39" ht="30" customHeight="1" x14ac:dyDescent="0.3">
      <c r="A6105" s="10" t="s">
        <v>6095</v>
      </c>
      <c r="B6105" s="10" t="s">
        <v>4714</v>
      </c>
      <c r="C6105" s="10" t="s">
        <v>4715</v>
      </c>
      <c r="D6105" s="11">
        <v>1.6E-2</v>
      </c>
      <c r="E6105" s="15">
        <v>0</v>
      </c>
      <c r="F6105" s="17">
        <f>TRUNC(E6105*D6105,1)</f>
        <v>0</v>
      </c>
      <c r="G6105" s="15">
        <v>239846</v>
      </c>
      <c r="H6105" s="17">
        <f>TRUNC(G6105*D6105,1)</f>
        <v>3837.5</v>
      </c>
      <c r="I6105" s="15">
        <v>0</v>
      </c>
      <c r="J6105" s="17">
        <f>TRUNC(I6105*D6105,1)</f>
        <v>0</v>
      </c>
      <c r="K6105" s="15">
        <f>TRUNC(E6105+G6105+I6105,1)</f>
        <v>239846</v>
      </c>
      <c r="L6105" s="17">
        <f>TRUNC(F6105+H6105+J6105,1)</f>
        <v>3837.5</v>
      </c>
      <c r="M6105" s="10" t="s">
        <v>52</v>
      </c>
      <c r="N6105" s="9" t="s">
        <v>3465</v>
      </c>
      <c r="O6105" s="9" t="s">
        <v>6096</v>
      </c>
      <c r="P6105" s="9" t="s">
        <v>54</v>
      </c>
      <c r="Q6105" s="9" t="s">
        <v>54</v>
      </c>
      <c r="R6105" s="9" t="s">
        <v>67</v>
      </c>
      <c r="S6105" s="1"/>
      <c r="T6105" s="1"/>
      <c r="U6105" s="1"/>
      <c r="V6105" s="1">
        <v>1</v>
      </c>
      <c r="W6105" s="1"/>
      <c r="X6105" s="1"/>
      <c r="Y6105" s="1"/>
      <c r="Z6105" s="1"/>
      <c r="AA6105" s="1"/>
      <c r="AB6105" s="1"/>
      <c r="AC6105" s="1"/>
      <c r="AD6105" s="1"/>
      <c r="AE6105" s="1"/>
      <c r="AF6105" s="1"/>
      <c r="AG6105" s="1"/>
      <c r="AH6105" s="1"/>
      <c r="AI6105" s="1"/>
      <c r="AJ6105" s="9" t="s">
        <v>52</v>
      </c>
      <c r="AK6105" s="9" t="s">
        <v>10515</v>
      </c>
      <c r="AL6105" s="9" t="s">
        <v>52</v>
      </c>
      <c r="AM6105" s="9" t="s">
        <v>52</v>
      </c>
    </row>
    <row r="6106" spans="1:39" ht="30" customHeight="1" x14ac:dyDescent="0.3">
      <c r="A6106" s="10" t="s">
        <v>4720</v>
      </c>
      <c r="B6106" s="10" t="s">
        <v>4714</v>
      </c>
      <c r="C6106" s="10" t="s">
        <v>4715</v>
      </c>
      <c r="D6106" s="11">
        <v>7.0000000000000001E-3</v>
      </c>
      <c r="E6106" s="15">
        <v>0</v>
      </c>
      <c r="F6106" s="17">
        <f>TRUNC(E6106*D6106,1)</f>
        <v>0</v>
      </c>
      <c r="G6106" s="15">
        <v>153671</v>
      </c>
      <c r="H6106" s="17">
        <f>TRUNC(G6106*D6106,1)</f>
        <v>1075.5999999999999</v>
      </c>
      <c r="I6106" s="15">
        <v>0</v>
      </c>
      <c r="J6106" s="17">
        <f>TRUNC(I6106*D6106,1)</f>
        <v>0</v>
      </c>
      <c r="K6106" s="15">
        <f>TRUNC(E6106+G6106+I6106,1)</f>
        <v>153671</v>
      </c>
      <c r="L6106" s="17">
        <f>TRUNC(F6106+H6106+J6106,1)</f>
        <v>1075.5999999999999</v>
      </c>
      <c r="M6106" s="10" t="s">
        <v>52</v>
      </c>
      <c r="N6106" s="9" t="s">
        <v>3465</v>
      </c>
      <c r="O6106" s="9" t="s">
        <v>4721</v>
      </c>
      <c r="P6106" s="9" t="s">
        <v>54</v>
      </c>
      <c r="Q6106" s="9" t="s">
        <v>54</v>
      </c>
      <c r="R6106" s="9" t="s">
        <v>67</v>
      </c>
      <c r="S6106" s="1"/>
      <c r="T6106" s="1"/>
      <c r="U6106" s="1"/>
      <c r="V6106" s="1">
        <v>1</v>
      </c>
      <c r="W6106" s="1"/>
      <c r="X6106" s="1"/>
      <c r="Y6106" s="1"/>
      <c r="Z6106" s="1"/>
      <c r="AA6106" s="1"/>
      <c r="AB6106" s="1"/>
      <c r="AC6106" s="1"/>
      <c r="AD6106" s="1"/>
      <c r="AE6106" s="1"/>
      <c r="AF6106" s="1"/>
      <c r="AG6106" s="1"/>
      <c r="AH6106" s="1"/>
      <c r="AI6106" s="1"/>
      <c r="AJ6106" s="9" t="s">
        <v>52</v>
      </c>
      <c r="AK6106" s="9" t="s">
        <v>10516</v>
      </c>
      <c r="AL6106" s="9" t="s">
        <v>52</v>
      </c>
      <c r="AM6106" s="9" t="s">
        <v>52</v>
      </c>
    </row>
    <row r="6107" spans="1:39" ht="30" customHeight="1" x14ac:dyDescent="0.3">
      <c r="A6107" s="10" t="s">
        <v>7817</v>
      </c>
      <c r="B6107" s="10" t="s">
        <v>7818</v>
      </c>
      <c r="C6107" s="10" t="s">
        <v>732</v>
      </c>
      <c r="D6107" s="11">
        <v>1</v>
      </c>
      <c r="E6107" s="15">
        <v>0</v>
      </c>
      <c r="F6107" s="17">
        <f>TRUNC(E6107*D6107,1)</f>
        <v>0</v>
      </c>
      <c r="G6107" s="15">
        <f>TRUNC(SUMIF(V6105:V6107, RIGHTB(O6107, 1), H6105:H6107)*U6107, 2)</f>
        <v>982.62</v>
      </c>
      <c r="H6107" s="17">
        <f>TRUNC(G6107*D6107,1)</f>
        <v>982.6</v>
      </c>
      <c r="I6107" s="15">
        <v>0</v>
      </c>
      <c r="J6107" s="17">
        <f>TRUNC(I6107*D6107,1)</f>
        <v>0</v>
      </c>
      <c r="K6107" s="15">
        <f>TRUNC(E6107+G6107+I6107,1)</f>
        <v>982.6</v>
      </c>
      <c r="L6107" s="17">
        <f>TRUNC(F6107+H6107+J6107,1)</f>
        <v>982.6</v>
      </c>
      <c r="M6107" s="10" t="s">
        <v>52</v>
      </c>
      <c r="N6107" s="9" t="s">
        <v>3465</v>
      </c>
      <c r="O6107" s="9" t="s">
        <v>4729</v>
      </c>
      <c r="P6107" s="9" t="s">
        <v>54</v>
      </c>
      <c r="Q6107" s="9" t="s">
        <v>54</v>
      </c>
      <c r="R6107" s="9" t="s">
        <v>54</v>
      </c>
      <c r="S6107" s="1">
        <v>1</v>
      </c>
      <c r="T6107" s="1">
        <v>1</v>
      </c>
      <c r="U6107" s="1">
        <v>0.2</v>
      </c>
      <c r="V6107" s="1"/>
      <c r="W6107" s="1"/>
      <c r="X6107" s="1"/>
      <c r="Y6107" s="1"/>
      <c r="Z6107" s="1"/>
      <c r="AA6107" s="1"/>
      <c r="AB6107" s="1"/>
      <c r="AC6107" s="1"/>
      <c r="AD6107" s="1"/>
      <c r="AE6107" s="1"/>
      <c r="AF6107" s="1"/>
      <c r="AG6107" s="1"/>
      <c r="AH6107" s="1"/>
      <c r="AI6107" s="1"/>
      <c r="AJ6107" s="9" t="s">
        <v>52</v>
      </c>
      <c r="AK6107" s="9" t="s">
        <v>10517</v>
      </c>
      <c r="AL6107" s="9" t="s">
        <v>52</v>
      </c>
      <c r="AM6107" s="9" t="s">
        <v>52</v>
      </c>
    </row>
    <row r="6108" spans="1:39" ht="30" customHeight="1" x14ac:dyDescent="0.3">
      <c r="A6108" s="10" t="s">
        <v>4735</v>
      </c>
      <c r="B6108" s="10" t="s">
        <v>52</v>
      </c>
      <c r="C6108" s="10" t="s">
        <v>52</v>
      </c>
      <c r="D6108" s="11"/>
      <c r="E6108" s="15"/>
      <c r="F6108" s="17">
        <f>TRUNC(SUMIF(N6105:N6107, N6104, F6105:F6107),0)</f>
        <v>0</v>
      </c>
      <c r="G6108" s="15"/>
      <c r="H6108" s="17">
        <f>TRUNC(SUMIF(N6105:N6107, N6104, H6105:H6107),0)</f>
        <v>5895</v>
      </c>
      <c r="I6108" s="15"/>
      <c r="J6108" s="17">
        <f>TRUNC(SUMIF(N6105:N6107, N6104, J6105:J6107),0)</f>
        <v>0</v>
      </c>
      <c r="K6108" s="15"/>
      <c r="L6108" s="17">
        <f>F6108+H6108+J6108</f>
        <v>5895</v>
      </c>
      <c r="M6108" s="10" t="s">
        <v>52</v>
      </c>
      <c r="N6108" s="9" t="s">
        <v>4736</v>
      </c>
      <c r="O6108" s="9" t="s">
        <v>4736</v>
      </c>
      <c r="P6108" s="9" t="s">
        <v>52</v>
      </c>
      <c r="Q6108" s="9" t="s">
        <v>52</v>
      </c>
      <c r="R6108" s="9" t="s">
        <v>52</v>
      </c>
      <c r="S6108" s="1"/>
      <c r="T6108" s="1"/>
      <c r="U6108" s="1"/>
      <c r="V6108" s="1"/>
      <c r="W6108" s="1"/>
      <c r="X6108" s="1"/>
      <c r="Y6108" s="1"/>
      <c r="Z6108" s="1"/>
      <c r="AA6108" s="1"/>
      <c r="AB6108" s="1"/>
      <c r="AC6108" s="1"/>
      <c r="AD6108" s="1"/>
      <c r="AE6108" s="1"/>
      <c r="AF6108" s="1"/>
      <c r="AG6108" s="1"/>
      <c r="AH6108" s="1"/>
      <c r="AI6108" s="1"/>
      <c r="AJ6108" s="9" t="s">
        <v>52</v>
      </c>
      <c r="AK6108" s="9" t="s">
        <v>52</v>
      </c>
      <c r="AL6108" s="9" t="s">
        <v>52</v>
      </c>
      <c r="AM6108" s="9" t="s">
        <v>52</v>
      </c>
    </row>
    <row r="6109" spans="1:39" ht="30" customHeight="1" x14ac:dyDescent="0.3">
      <c r="A6109" s="11"/>
      <c r="B6109" s="11"/>
      <c r="C6109" s="11"/>
      <c r="D6109" s="11"/>
      <c r="E6109" s="15"/>
      <c r="F6109" s="17"/>
      <c r="G6109" s="15"/>
      <c r="H6109" s="17"/>
      <c r="I6109" s="15"/>
      <c r="J6109" s="17"/>
      <c r="K6109" s="15"/>
      <c r="L6109" s="17"/>
      <c r="M6109" s="11"/>
    </row>
    <row r="6110" spans="1:39" ht="30" customHeight="1" x14ac:dyDescent="0.3">
      <c r="A6110" s="14" t="s">
        <v>10518</v>
      </c>
      <c r="B6110" s="14"/>
      <c r="C6110" s="14"/>
      <c r="D6110" s="14"/>
      <c r="E6110" s="16"/>
      <c r="F6110" s="18"/>
      <c r="G6110" s="16"/>
      <c r="H6110" s="18"/>
      <c r="I6110" s="16"/>
      <c r="J6110" s="18"/>
      <c r="K6110" s="16"/>
      <c r="L6110" s="18"/>
      <c r="M6110" s="14"/>
      <c r="N6110" s="5" t="s">
        <v>3470</v>
      </c>
    </row>
    <row r="6111" spans="1:39" ht="30" customHeight="1" x14ac:dyDescent="0.3">
      <c r="A6111" s="10" t="s">
        <v>6095</v>
      </c>
      <c r="B6111" s="10" t="s">
        <v>4714</v>
      </c>
      <c r="C6111" s="10" t="s">
        <v>4715</v>
      </c>
      <c r="D6111" s="11">
        <v>0.17</v>
      </c>
      <c r="E6111" s="15">
        <v>0</v>
      </c>
      <c r="F6111" s="17">
        <f>TRUNC(E6111*D6111,1)</f>
        <v>0</v>
      </c>
      <c r="G6111" s="15">
        <v>239846</v>
      </c>
      <c r="H6111" s="17">
        <f>TRUNC(G6111*D6111,1)</f>
        <v>40773.800000000003</v>
      </c>
      <c r="I6111" s="15">
        <v>0</v>
      </c>
      <c r="J6111" s="17">
        <f>TRUNC(I6111*D6111,1)</f>
        <v>0</v>
      </c>
      <c r="K6111" s="15">
        <f>TRUNC(E6111+G6111+I6111,1)</f>
        <v>239846</v>
      </c>
      <c r="L6111" s="17">
        <f>TRUNC(F6111+H6111+J6111,1)</f>
        <v>40773.800000000003</v>
      </c>
      <c r="M6111" s="10" t="s">
        <v>52</v>
      </c>
      <c r="N6111" s="9" t="s">
        <v>3470</v>
      </c>
      <c r="O6111" s="9" t="s">
        <v>6096</v>
      </c>
      <c r="P6111" s="9" t="s">
        <v>54</v>
      </c>
      <c r="Q6111" s="9" t="s">
        <v>54</v>
      </c>
      <c r="R6111" s="9" t="s">
        <v>67</v>
      </c>
      <c r="S6111" s="1"/>
      <c r="T6111" s="1"/>
      <c r="U6111" s="1"/>
      <c r="V6111" s="1"/>
      <c r="W6111" s="1"/>
      <c r="X6111" s="1"/>
      <c r="Y6111" s="1"/>
      <c r="Z6111" s="1"/>
      <c r="AA6111" s="1"/>
      <c r="AB6111" s="1"/>
      <c r="AC6111" s="1"/>
      <c r="AD6111" s="1"/>
      <c r="AE6111" s="1"/>
      <c r="AF6111" s="1"/>
      <c r="AG6111" s="1"/>
      <c r="AH6111" s="1"/>
      <c r="AI6111" s="1"/>
      <c r="AJ6111" s="9" t="s">
        <v>52</v>
      </c>
      <c r="AK6111" s="9" t="s">
        <v>10521</v>
      </c>
      <c r="AL6111" s="9" t="s">
        <v>52</v>
      </c>
      <c r="AM6111" s="9" t="s">
        <v>52</v>
      </c>
    </row>
    <row r="6112" spans="1:39" ht="30" customHeight="1" x14ac:dyDescent="0.3">
      <c r="A6112" s="10" t="s">
        <v>4720</v>
      </c>
      <c r="B6112" s="10" t="s">
        <v>4714</v>
      </c>
      <c r="C6112" s="10" t="s">
        <v>4715</v>
      </c>
      <c r="D6112" s="11">
        <v>7.0000000000000007E-2</v>
      </c>
      <c r="E6112" s="15">
        <v>0</v>
      </c>
      <c r="F6112" s="17">
        <f>TRUNC(E6112*D6112,1)</f>
        <v>0</v>
      </c>
      <c r="G6112" s="15">
        <v>153671</v>
      </c>
      <c r="H6112" s="17">
        <f>TRUNC(G6112*D6112,1)</f>
        <v>10756.9</v>
      </c>
      <c r="I6112" s="15">
        <v>0</v>
      </c>
      <c r="J6112" s="17">
        <f>TRUNC(I6112*D6112,1)</f>
        <v>0</v>
      </c>
      <c r="K6112" s="15">
        <f>TRUNC(E6112+G6112+I6112,1)</f>
        <v>153671</v>
      </c>
      <c r="L6112" s="17">
        <f>TRUNC(F6112+H6112+J6112,1)</f>
        <v>10756.9</v>
      </c>
      <c r="M6112" s="10" t="s">
        <v>52</v>
      </c>
      <c r="N6112" s="9" t="s">
        <v>3470</v>
      </c>
      <c r="O6112" s="9" t="s">
        <v>4721</v>
      </c>
      <c r="P6112" s="9" t="s">
        <v>54</v>
      </c>
      <c r="Q6112" s="9" t="s">
        <v>54</v>
      </c>
      <c r="R6112" s="9" t="s">
        <v>67</v>
      </c>
      <c r="S6112" s="1"/>
      <c r="T6112" s="1"/>
      <c r="U6112" s="1"/>
      <c r="V6112" s="1"/>
      <c r="W6112" s="1"/>
      <c r="X6112" s="1"/>
      <c r="Y6112" s="1"/>
      <c r="Z6112" s="1"/>
      <c r="AA6112" s="1"/>
      <c r="AB6112" s="1"/>
      <c r="AC6112" s="1"/>
      <c r="AD6112" s="1"/>
      <c r="AE6112" s="1"/>
      <c r="AF6112" s="1"/>
      <c r="AG6112" s="1"/>
      <c r="AH6112" s="1"/>
      <c r="AI6112" s="1"/>
      <c r="AJ6112" s="9" t="s">
        <v>52</v>
      </c>
      <c r="AK6112" s="9" t="s">
        <v>10522</v>
      </c>
      <c r="AL6112" s="9" t="s">
        <v>52</v>
      </c>
      <c r="AM6112" s="9" t="s">
        <v>52</v>
      </c>
    </row>
    <row r="6113" spans="1:39" ht="30" customHeight="1" x14ac:dyDescent="0.3">
      <c r="A6113" s="10" t="s">
        <v>6181</v>
      </c>
      <c r="B6113" s="10" t="s">
        <v>6182</v>
      </c>
      <c r="C6113" s="10" t="s">
        <v>2599</v>
      </c>
      <c r="D6113" s="11">
        <v>14.3</v>
      </c>
      <c r="E6113" s="15">
        <v>0</v>
      </c>
      <c r="F6113" s="17">
        <f>TRUNC(E6113*D6113,1)</f>
        <v>0</v>
      </c>
      <c r="G6113" s="15">
        <v>0</v>
      </c>
      <c r="H6113" s="17">
        <f>TRUNC(G6113*D6113,1)</f>
        <v>0</v>
      </c>
      <c r="I6113" s="15">
        <v>0</v>
      </c>
      <c r="J6113" s="17">
        <f>TRUNC(I6113*D6113,1)</f>
        <v>0</v>
      </c>
      <c r="K6113" s="15">
        <f>TRUNC(E6113+G6113+I6113,1)</f>
        <v>0</v>
      </c>
      <c r="L6113" s="17">
        <f>TRUNC(F6113+H6113+J6113,1)</f>
        <v>0</v>
      </c>
      <c r="M6113" s="10" t="s">
        <v>6183</v>
      </c>
      <c r="N6113" s="9" t="s">
        <v>3470</v>
      </c>
      <c r="O6113" s="9" t="s">
        <v>6184</v>
      </c>
      <c r="P6113" s="9" t="s">
        <v>54</v>
      </c>
      <c r="Q6113" s="9" t="s">
        <v>54</v>
      </c>
      <c r="R6113" s="9" t="s">
        <v>67</v>
      </c>
      <c r="S6113" s="1"/>
      <c r="T6113" s="1"/>
      <c r="U6113" s="1"/>
      <c r="V6113" s="1"/>
      <c r="W6113" s="1"/>
      <c r="X6113" s="1"/>
      <c r="Y6113" s="1"/>
      <c r="Z6113" s="1"/>
      <c r="AA6113" s="1"/>
      <c r="AB6113" s="1"/>
      <c r="AC6113" s="1"/>
      <c r="AD6113" s="1"/>
      <c r="AE6113" s="1"/>
      <c r="AF6113" s="1"/>
      <c r="AG6113" s="1"/>
      <c r="AH6113" s="1"/>
      <c r="AI6113" s="1"/>
      <c r="AJ6113" s="9" t="s">
        <v>52</v>
      </c>
      <c r="AK6113" s="9" t="s">
        <v>10523</v>
      </c>
      <c r="AL6113" s="9" t="s">
        <v>52</v>
      </c>
      <c r="AM6113" s="9" t="s">
        <v>52</v>
      </c>
    </row>
    <row r="6114" spans="1:39" ht="30" customHeight="1" x14ac:dyDescent="0.3">
      <c r="A6114" s="10" t="s">
        <v>10524</v>
      </c>
      <c r="B6114" s="10" t="s">
        <v>10525</v>
      </c>
      <c r="C6114" s="10" t="s">
        <v>10526</v>
      </c>
      <c r="D6114" s="11"/>
      <c r="E6114" s="15">
        <v>0</v>
      </c>
      <c r="F6114" s="17">
        <f>TRUNC(E6114*D6114,1)</f>
        <v>0</v>
      </c>
      <c r="G6114" s="15">
        <v>0</v>
      </c>
      <c r="H6114" s="17">
        <f>TRUNC(G6114*D6114,1)</f>
        <v>0</v>
      </c>
      <c r="I6114" s="15">
        <v>0</v>
      </c>
      <c r="J6114" s="17">
        <f>TRUNC(I6114*D6114,1)</f>
        <v>0</v>
      </c>
      <c r="K6114" s="15">
        <f>TRUNC(E6114+G6114+I6114,1)</f>
        <v>0</v>
      </c>
      <c r="L6114" s="17">
        <f>TRUNC(F6114+H6114+J6114,1)</f>
        <v>0</v>
      </c>
      <c r="M6114" s="10" t="s">
        <v>52</v>
      </c>
      <c r="N6114" s="9" t="s">
        <v>3470</v>
      </c>
      <c r="O6114" s="9" t="s">
        <v>10527</v>
      </c>
      <c r="P6114" s="9" t="s">
        <v>54</v>
      </c>
      <c r="Q6114" s="9" t="s">
        <v>54</v>
      </c>
      <c r="R6114" s="9" t="s">
        <v>67</v>
      </c>
      <c r="S6114" s="1"/>
      <c r="T6114" s="1"/>
      <c r="U6114" s="1"/>
      <c r="V6114" s="1"/>
      <c r="W6114" s="1"/>
      <c r="X6114" s="1"/>
      <c r="Y6114" s="1"/>
      <c r="Z6114" s="1"/>
      <c r="AA6114" s="1"/>
      <c r="AB6114" s="1"/>
      <c r="AC6114" s="1"/>
      <c r="AD6114" s="1"/>
      <c r="AE6114" s="1"/>
      <c r="AF6114" s="1"/>
      <c r="AG6114" s="1"/>
      <c r="AH6114" s="1"/>
      <c r="AI6114" s="1"/>
      <c r="AJ6114" s="9" t="s">
        <v>52</v>
      </c>
      <c r="AK6114" s="9" t="s">
        <v>10528</v>
      </c>
      <c r="AL6114" s="9" t="s">
        <v>52</v>
      </c>
      <c r="AM6114" s="9" t="s">
        <v>52</v>
      </c>
    </row>
    <row r="6115" spans="1:39" ht="30" customHeight="1" x14ac:dyDescent="0.3">
      <c r="A6115" s="10" t="s">
        <v>4735</v>
      </c>
      <c r="B6115" s="10" t="s">
        <v>52</v>
      </c>
      <c r="C6115" s="10" t="s">
        <v>52</v>
      </c>
      <c r="D6115" s="11"/>
      <c r="E6115" s="15"/>
      <c r="F6115" s="17">
        <f>TRUNC(SUMIF(N6111:N6114, N6110, F6111:F6114),0)</f>
        <v>0</v>
      </c>
      <c r="G6115" s="15"/>
      <c r="H6115" s="17">
        <f>TRUNC(SUMIF(N6111:N6114, N6110, H6111:H6114),0)</f>
        <v>51530</v>
      </c>
      <c r="I6115" s="15"/>
      <c r="J6115" s="17">
        <f>TRUNC(SUMIF(N6111:N6114, N6110, J6111:J6114),0)</f>
        <v>0</v>
      </c>
      <c r="K6115" s="15"/>
      <c r="L6115" s="17">
        <f>F6115+H6115+J6115</f>
        <v>51530</v>
      </c>
      <c r="M6115" s="10" t="s">
        <v>52</v>
      </c>
      <c r="N6115" s="9" t="s">
        <v>4736</v>
      </c>
      <c r="O6115" s="9" t="s">
        <v>4736</v>
      </c>
      <c r="P6115" s="9" t="s">
        <v>52</v>
      </c>
      <c r="Q6115" s="9" t="s">
        <v>52</v>
      </c>
      <c r="R6115" s="9" t="s">
        <v>52</v>
      </c>
      <c r="S6115" s="1"/>
      <c r="T6115" s="1"/>
      <c r="U6115" s="1"/>
      <c r="V6115" s="1"/>
      <c r="W6115" s="1"/>
      <c r="X6115" s="1"/>
      <c r="Y6115" s="1"/>
      <c r="Z6115" s="1"/>
      <c r="AA6115" s="1"/>
      <c r="AB6115" s="1"/>
      <c r="AC6115" s="1"/>
      <c r="AD6115" s="1"/>
      <c r="AE6115" s="1"/>
      <c r="AF6115" s="1"/>
      <c r="AG6115" s="1"/>
      <c r="AH6115" s="1"/>
      <c r="AI6115" s="1"/>
      <c r="AJ6115" s="9" t="s">
        <v>52</v>
      </c>
      <c r="AK6115" s="9" t="s">
        <v>52</v>
      </c>
      <c r="AL6115" s="9" t="s">
        <v>52</v>
      </c>
      <c r="AM6115" s="9" t="s">
        <v>52</v>
      </c>
    </row>
    <row r="6116" spans="1:39" ht="30" customHeight="1" x14ac:dyDescent="0.3">
      <c r="A6116" s="11"/>
      <c r="B6116" s="11"/>
      <c r="C6116" s="11"/>
      <c r="D6116" s="11"/>
      <c r="E6116" s="15"/>
      <c r="F6116" s="17"/>
      <c r="G6116" s="15"/>
      <c r="H6116" s="17"/>
      <c r="I6116" s="15"/>
      <c r="J6116" s="17"/>
      <c r="K6116" s="15"/>
      <c r="L6116" s="17"/>
      <c r="M6116" s="11"/>
    </row>
    <row r="6117" spans="1:39" ht="30" customHeight="1" x14ac:dyDescent="0.3">
      <c r="A6117" s="14" t="s">
        <v>10529</v>
      </c>
      <c r="B6117" s="14"/>
      <c r="C6117" s="14"/>
      <c r="D6117" s="14"/>
      <c r="E6117" s="16"/>
      <c r="F6117" s="18"/>
      <c r="G6117" s="16"/>
      <c r="H6117" s="18"/>
      <c r="I6117" s="16"/>
      <c r="J6117" s="18"/>
      <c r="K6117" s="16"/>
      <c r="L6117" s="18"/>
      <c r="M6117" s="14"/>
      <c r="N6117" s="5" t="s">
        <v>3472</v>
      </c>
    </row>
    <row r="6118" spans="1:39" ht="30" customHeight="1" x14ac:dyDescent="0.3">
      <c r="A6118" s="10" t="s">
        <v>6095</v>
      </c>
      <c r="B6118" s="10" t="s">
        <v>4714</v>
      </c>
      <c r="C6118" s="10" t="s">
        <v>4715</v>
      </c>
      <c r="D6118" s="11">
        <v>0.22</v>
      </c>
      <c r="E6118" s="15">
        <v>0</v>
      </c>
      <c r="F6118" s="17">
        <f>TRUNC(E6118*D6118,1)</f>
        <v>0</v>
      </c>
      <c r="G6118" s="15">
        <v>239846</v>
      </c>
      <c r="H6118" s="17">
        <f>TRUNC(G6118*D6118,1)</f>
        <v>52766.1</v>
      </c>
      <c r="I6118" s="15">
        <v>0</v>
      </c>
      <c r="J6118" s="17">
        <f>TRUNC(I6118*D6118,1)</f>
        <v>0</v>
      </c>
      <c r="K6118" s="15">
        <f>TRUNC(E6118+G6118+I6118,1)</f>
        <v>239846</v>
      </c>
      <c r="L6118" s="17">
        <f>TRUNC(F6118+H6118+J6118,1)</f>
        <v>52766.1</v>
      </c>
      <c r="M6118" s="10" t="s">
        <v>52</v>
      </c>
      <c r="N6118" s="9" t="s">
        <v>3472</v>
      </c>
      <c r="O6118" s="9" t="s">
        <v>6096</v>
      </c>
      <c r="P6118" s="9" t="s">
        <v>54</v>
      </c>
      <c r="Q6118" s="9" t="s">
        <v>54</v>
      </c>
      <c r="R6118" s="9" t="s">
        <v>67</v>
      </c>
      <c r="S6118" s="1"/>
      <c r="T6118" s="1"/>
      <c r="U6118" s="1"/>
      <c r="V6118" s="1"/>
      <c r="W6118" s="1"/>
      <c r="X6118" s="1"/>
      <c r="Y6118" s="1"/>
      <c r="Z6118" s="1"/>
      <c r="AA6118" s="1"/>
      <c r="AB6118" s="1"/>
      <c r="AC6118" s="1"/>
      <c r="AD6118" s="1"/>
      <c r="AE6118" s="1"/>
      <c r="AF6118" s="1"/>
      <c r="AG6118" s="1"/>
      <c r="AH6118" s="1"/>
      <c r="AI6118" s="1"/>
      <c r="AJ6118" s="9" t="s">
        <v>52</v>
      </c>
      <c r="AK6118" s="9" t="s">
        <v>10531</v>
      </c>
      <c r="AL6118" s="9" t="s">
        <v>52</v>
      </c>
      <c r="AM6118" s="9" t="s">
        <v>52</v>
      </c>
    </row>
    <row r="6119" spans="1:39" ht="30" customHeight="1" x14ac:dyDescent="0.3">
      <c r="A6119" s="10" t="s">
        <v>4720</v>
      </c>
      <c r="B6119" s="10" t="s">
        <v>4714</v>
      </c>
      <c r="C6119" s="10" t="s">
        <v>4715</v>
      </c>
      <c r="D6119" s="11">
        <v>0.09</v>
      </c>
      <c r="E6119" s="15">
        <v>0</v>
      </c>
      <c r="F6119" s="17">
        <f>TRUNC(E6119*D6119,1)</f>
        <v>0</v>
      </c>
      <c r="G6119" s="15">
        <v>153671</v>
      </c>
      <c r="H6119" s="17">
        <f>TRUNC(G6119*D6119,1)</f>
        <v>13830.3</v>
      </c>
      <c r="I6119" s="15">
        <v>0</v>
      </c>
      <c r="J6119" s="17">
        <f>TRUNC(I6119*D6119,1)</f>
        <v>0</v>
      </c>
      <c r="K6119" s="15">
        <f>TRUNC(E6119+G6119+I6119,1)</f>
        <v>153671</v>
      </c>
      <c r="L6119" s="17">
        <f>TRUNC(F6119+H6119+J6119,1)</f>
        <v>13830.3</v>
      </c>
      <c r="M6119" s="10" t="s">
        <v>52</v>
      </c>
      <c r="N6119" s="9" t="s">
        <v>3472</v>
      </c>
      <c r="O6119" s="9" t="s">
        <v>4721</v>
      </c>
      <c r="P6119" s="9" t="s">
        <v>54</v>
      </c>
      <c r="Q6119" s="9" t="s">
        <v>54</v>
      </c>
      <c r="R6119" s="9" t="s">
        <v>67</v>
      </c>
      <c r="S6119" s="1"/>
      <c r="T6119" s="1"/>
      <c r="U6119" s="1"/>
      <c r="V6119" s="1"/>
      <c r="W6119" s="1"/>
      <c r="X6119" s="1"/>
      <c r="Y6119" s="1"/>
      <c r="Z6119" s="1"/>
      <c r="AA6119" s="1"/>
      <c r="AB6119" s="1"/>
      <c r="AC6119" s="1"/>
      <c r="AD6119" s="1"/>
      <c r="AE6119" s="1"/>
      <c r="AF6119" s="1"/>
      <c r="AG6119" s="1"/>
      <c r="AH6119" s="1"/>
      <c r="AI6119" s="1"/>
      <c r="AJ6119" s="9" t="s">
        <v>52</v>
      </c>
      <c r="AK6119" s="9" t="s">
        <v>10532</v>
      </c>
      <c r="AL6119" s="9" t="s">
        <v>52</v>
      </c>
      <c r="AM6119" s="9" t="s">
        <v>52</v>
      </c>
    </row>
    <row r="6120" spans="1:39" ht="30" customHeight="1" x14ac:dyDescent="0.3">
      <c r="A6120" s="10" t="s">
        <v>6181</v>
      </c>
      <c r="B6120" s="10" t="s">
        <v>6182</v>
      </c>
      <c r="C6120" s="10" t="s">
        <v>2599</v>
      </c>
      <c r="D6120" s="11">
        <v>14.3</v>
      </c>
      <c r="E6120" s="15">
        <v>0</v>
      </c>
      <c r="F6120" s="17">
        <f>TRUNC(E6120*D6120,1)</f>
        <v>0</v>
      </c>
      <c r="G6120" s="15">
        <v>0</v>
      </c>
      <c r="H6120" s="17">
        <f>TRUNC(G6120*D6120,1)</f>
        <v>0</v>
      </c>
      <c r="I6120" s="15">
        <v>0</v>
      </c>
      <c r="J6120" s="17">
        <f>TRUNC(I6120*D6120,1)</f>
        <v>0</v>
      </c>
      <c r="K6120" s="15">
        <f>TRUNC(E6120+G6120+I6120,1)</f>
        <v>0</v>
      </c>
      <c r="L6120" s="17">
        <f>TRUNC(F6120+H6120+J6120,1)</f>
        <v>0</v>
      </c>
      <c r="M6120" s="10" t="s">
        <v>6183</v>
      </c>
      <c r="N6120" s="9" t="s">
        <v>3472</v>
      </c>
      <c r="O6120" s="9" t="s">
        <v>6184</v>
      </c>
      <c r="P6120" s="9" t="s">
        <v>54</v>
      </c>
      <c r="Q6120" s="9" t="s">
        <v>54</v>
      </c>
      <c r="R6120" s="9" t="s">
        <v>67</v>
      </c>
      <c r="S6120" s="1"/>
      <c r="T6120" s="1"/>
      <c r="U6120" s="1"/>
      <c r="V6120" s="1"/>
      <c r="W6120" s="1"/>
      <c r="X6120" s="1"/>
      <c r="Y6120" s="1"/>
      <c r="Z6120" s="1"/>
      <c r="AA6120" s="1"/>
      <c r="AB6120" s="1"/>
      <c r="AC6120" s="1"/>
      <c r="AD6120" s="1"/>
      <c r="AE6120" s="1"/>
      <c r="AF6120" s="1"/>
      <c r="AG6120" s="1"/>
      <c r="AH6120" s="1"/>
      <c r="AI6120" s="1"/>
      <c r="AJ6120" s="9" t="s">
        <v>52</v>
      </c>
      <c r="AK6120" s="9" t="s">
        <v>10533</v>
      </c>
      <c r="AL6120" s="9" t="s">
        <v>52</v>
      </c>
      <c r="AM6120" s="9" t="s">
        <v>52</v>
      </c>
    </row>
    <row r="6121" spans="1:39" ht="30" customHeight="1" x14ac:dyDescent="0.3">
      <c r="A6121" s="10" t="s">
        <v>10524</v>
      </c>
      <c r="B6121" s="10" t="s">
        <v>10525</v>
      </c>
      <c r="C6121" s="10" t="s">
        <v>10526</v>
      </c>
      <c r="D6121" s="11"/>
      <c r="E6121" s="15">
        <v>0</v>
      </c>
      <c r="F6121" s="17">
        <f>TRUNC(E6121*D6121,1)</f>
        <v>0</v>
      </c>
      <c r="G6121" s="15">
        <v>0</v>
      </c>
      <c r="H6121" s="17">
        <f>TRUNC(G6121*D6121,1)</f>
        <v>0</v>
      </c>
      <c r="I6121" s="15">
        <v>0</v>
      </c>
      <c r="J6121" s="17">
        <f>TRUNC(I6121*D6121,1)</f>
        <v>0</v>
      </c>
      <c r="K6121" s="15">
        <f>TRUNC(E6121+G6121+I6121,1)</f>
        <v>0</v>
      </c>
      <c r="L6121" s="17">
        <f>TRUNC(F6121+H6121+J6121,1)</f>
        <v>0</v>
      </c>
      <c r="M6121" s="10" t="s">
        <v>52</v>
      </c>
      <c r="N6121" s="9" t="s">
        <v>3472</v>
      </c>
      <c r="O6121" s="9" t="s">
        <v>10527</v>
      </c>
      <c r="P6121" s="9" t="s">
        <v>54</v>
      </c>
      <c r="Q6121" s="9" t="s">
        <v>54</v>
      </c>
      <c r="R6121" s="9" t="s">
        <v>67</v>
      </c>
      <c r="S6121" s="1"/>
      <c r="T6121" s="1"/>
      <c r="U6121" s="1"/>
      <c r="V6121" s="1"/>
      <c r="W6121" s="1"/>
      <c r="X6121" s="1"/>
      <c r="Y6121" s="1"/>
      <c r="Z6121" s="1"/>
      <c r="AA6121" s="1"/>
      <c r="AB6121" s="1"/>
      <c r="AC6121" s="1"/>
      <c r="AD6121" s="1"/>
      <c r="AE6121" s="1"/>
      <c r="AF6121" s="1"/>
      <c r="AG6121" s="1"/>
      <c r="AH6121" s="1"/>
      <c r="AI6121" s="1"/>
      <c r="AJ6121" s="9" t="s">
        <v>52</v>
      </c>
      <c r="AK6121" s="9" t="s">
        <v>10534</v>
      </c>
      <c r="AL6121" s="9" t="s">
        <v>52</v>
      </c>
      <c r="AM6121" s="9" t="s">
        <v>52</v>
      </c>
    </row>
    <row r="6122" spans="1:39" ht="30" customHeight="1" x14ac:dyDescent="0.3">
      <c r="A6122" s="10" t="s">
        <v>4735</v>
      </c>
      <c r="B6122" s="10" t="s">
        <v>52</v>
      </c>
      <c r="C6122" s="10" t="s">
        <v>52</v>
      </c>
      <c r="D6122" s="11"/>
      <c r="E6122" s="15"/>
      <c r="F6122" s="17">
        <f>TRUNC(SUMIF(N6118:N6121, N6117, F6118:F6121),0)</f>
        <v>0</v>
      </c>
      <c r="G6122" s="15"/>
      <c r="H6122" s="17">
        <f>TRUNC(SUMIF(N6118:N6121, N6117, H6118:H6121),0)</f>
        <v>66596</v>
      </c>
      <c r="I6122" s="15"/>
      <c r="J6122" s="17">
        <f>TRUNC(SUMIF(N6118:N6121, N6117, J6118:J6121),0)</f>
        <v>0</v>
      </c>
      <c r="K6122" s="15"/>
      <c r="L6122" s="17">
        <f>F6122+H6122+J6122</f>
        <v>66596</v>
      </c>
      <c r="M6122" s="10" t="s">
        <v>52</v>
      </c>
      <c r="N6122" s="9" t="s">
        <v>4736</v>
      </c>
      <c r="O6122" s="9" t="s">
        <v>4736</v>
      </c>
      <c r="P6122" s="9" t="s">
        <v>52</v>
      </c>
      <c r="Q6122" s="9" t="s">
        <v>52</v>
      </c>
      <c r="R6122" s="9" t="s">
        <v>52</v>
      </c>
      <c r="S6122" s="1"/>
      <c r="T6122" s="1"/>
      <c r="U6122" s="1"/>
      <c r="V6122" s="1"/>
      <c r="W6122" s="1"/>
      <c r="X6122" s="1"/>
      <c r="Y6122" s="1"/>
      <c r="Z6122" s="1"/>
      <c r="AA6122" s="1"/>
      <c r="AB6122" s="1"/>
      <c r="AC6122" s="1"/>
      <c r="AD6122" s="1"/>
      <c r="AE6122" s="1"/>
      <c r="AF6122" s="1"/>
      <c r="AG6122" s="1"/>
      <c r="AH6122" s="1"/>
      <c r="AI6122" s="1"/>
      <c r="AJ6122" s="9" t="s">
        <v>52</v>
      </c>
      <c r="AK6122" s="9" t="s">
        <v>52</v>
      </c>
      <c r="AL6122" s="9" t="s">
        <v>52</v>
      </c>
      <c r="AM6122" s="9" t="s">
        <v>52</v>
      </c>
    </row>
    <row r="6123" spans="1:39" ht="30" customHeight="1" x14ac:dyDescent="0.3">
      <c r="A6123" s="11"/>
      <c r="B6123" s="11"/>
      <c r="C6123" s="11"/>
      <c r="D6123" s="11"/>
      <c r="E6123" s="15"/>
      <c r="F6123" s="17"/>
      <c r="G6123" s="15"/>
      <c r="H6123" s="17"/>
      <c r="I6123" s="15"/>
      <c r="J6123" s="17"/>
      <c r="K6123" s="15"/>
      <c r="L6123" s="17"/>
      <c r="M6123" s="11"/>
    </row>
    <row r="6124" spans="1:39" ht="30" customHeight="1" x14ac:dyDescent="0.3">
      <c r="A6124" s="14" t="s">
        <v>10535</v>
      </c>
      <c r="B6124" s="14"/>
      <c r="C6124" s="14"/>
      <c r="D6124" s="14"/>
      <c r="E6124" s="16"/>
      <c r="F6124" s="18"/>
      <c r="G6124" s="16"/>
      <c r="H6124" s="18"/>
      <c r="I6124" s="16"/>
      <c r="J6124" s="18"/>
      <c r="K6124" s="16"/>
      <c r="L6124" s="18"/>
      <c r="M6124" s="14"/>
      <c r="N6124" s="5" t="s">
        <v>3474</v>
      </c>
    </row>
    <row r="6125" spans="1:39" ht="30" customHeight="1" x14ac:dyDescent="0.3">
      <c r="A6125" s="10" t="s">
        <v>6095</v>
      </c>
      <c r="B6125" s="10" t="s">
        <v>4714</v>
      </c>
      <c r="C6125" s="10" t="s">
        <v>4715</v>
      </c>
      <c r="D6125" s="11">
        <v>0.17</v>
      </c>
      <c r="E6125" s="15">
        <v>0</v>
      </c>
      <c r="F6125" s="17">
        <f>TRUNC(E6125*D6125,1)</f>
        <v>0</v>
      </c>
      <c r="G6125" s="15">
        <v>239846</v>
      </c>
      <c r="H6125" s="17">
        <f>TRUNC(G6125*D6125,1)</f>
        <v>40773.800000000003</v>
      </c>
      <c r="I6125" s="15">
        <v>0</v>
      </c>
      <c r="J6125" s="17">
        <f>TRUNC(I6125*D6125,1)</f>
        <v>0</v>
      </c>
      <c r="K6125" s="15">
        <f>TRUNC(E6125+G6125+I6125,1)</f>
        <v>239846</v>
      </c>
      <c r="L6125" s="17">
        <f>TRUNC(F6125+H6125+J6125,1)</f>
        <v>40773.800000000003</v>
      </c>
      <c r="M6125" s="10" t="s">
        <v>52</v>
      </c>
      <c r="N6125" s="9" t="s">
        <v>3474</v>
      </c>
      <c r="O6125" s="9" t="s">
        <v>6096</v>
      </c>
      <c r="P6125" s="9" t="s">
        <v>54</v>
      </c>
      <c r="Q6125" s="9" t="s">
        <v>54</v>
      </c>
      <c r="R6125" s="9" t="s">
        <v>67</v>
      </c>
      <c r="S6125" s="1"/>
      <c r="T6125" s="1"/>
      <c r="U6125" s="1"/>
      <c r="V6125" s="1">
        <v>1</v>
      </c>
      <c r="W6125" s="1"/>
      <c r="X6125" s="1"/>
      <c r="Y6125" s="1"/>
      <c r="Z6125" s="1"/>
      <c r="AA6125" s="1"/>
      <c r="AB6125" s="1"/>
      <c r="AC6125" s="1"/>
      <c r="AD6125" s="1"/>
      <c r="AE6125" s="1"/>
      <c r="AF6125" s="1"/>
      <c r="AG6125" s="1"/>
      <c r="AH6125" s="1"/>
      <c r="AI6125" s="1"/>
      <c r="AJ6125" s="9" t="s">
        <v>52</v>
      </c>
      <c r="AK6125" s="9" t="s">
        <v>10537</v>
      </c>
      <c r="AL6125" s="9" t="s">
        <v>52</v>
      </c>
      <c r="AM6125" s="9" t="s">
        <v>52</v>
      </c>
    </row>
    <row r="6126" spans="1:39" ht="30" customHeight="1" x14ac:dyDescent="0.3">
      <c r="A6126" s="10" t="s">
        <v>4720</v>
      </c>
      <c r="B6126" s="10" t="s">
        <v>4714</v>
      </c>
      <c r="C6126" s="10" t="s">
        <v>4715</v>
      </c>
      <c r="D6126" s="11">
        <v>7.0000000000000007E-2</v>
      </c>
      <c r="E6126" s="15">
        <v>0</v>
      </c>
      <c r="F6126" s="17">
        <f>TRUNC(E6126*D6126,1)</f>
        <v>0</v>
      </c>
      <c r="G6126" s="15">
        <v>153671</v>
      </c>
      <c r="H6126" s="17">
        <f>TRUNC(G6126*D6126,1)</f>
        <v>10756.9</v>
      </c>
      <c r="I6126" s="15">
        <v>0</v>
      </c>
      <c r="J6126" s="17">
        <f>TRUNC(I6126*D6126,1)</f>
        <v>0</v>
      </c>
      <c r="K6126" s="15">
        <f>TRUNC(E6126+G6126+I6126,1)</f>
        <v>153671</v>
      </c>
      <c r="L6126" s="17">
        <f>TRUNC(F6126+H6126+J6126,1)</f>
        <v>10756.9</v>
      </c>
      <c r="M6126" s="10" t="s">
        <v>52</v>
      </c>
      <c r="N6126" s="9" t="s">
        <v>3474</v>
      </c>
      <c r="O6126" s="9" t="s">
        <v>4721</v>
      </c>
      <c r="P6126" s="9" t="s">
        <v>54</v>
      </c>
      <c r="Q6126" s="9" t="s">
        <v>54</v>
      </c>
      <c r="R6126" s="9" t="s">
        <v>67</v>
      </c>
      <c r="S6126" s="1"/>
      <c r="T6126" s="1"/>
      <c r="U6126" s="1"/>
      <c r="V6126" s="1">
        <v>1</v>
      </c>
      <c r="W6126" s="1"/>
      <c r="X6126" s="1"/>
      <c r="Y6126" s="1"/>
      <c r="Z6126" s="1"/>
      <c r="AA6126" s="1"/>
      <c r="AB6126" s="1"/>
      <c r="AC6126" s="1"/>
      <c r="AD6126" s="1"/>
      <c r="AE6126" s="1"/>
      <c r="AF6126" s="1"/>
      <c r="AG6126" s="1"/>
      <c r="AH6126" s="1"/>
      <c r="AI6126" s="1"/>
      <c r="AJ6126" s="9" t="s">
        <v>52</v>
      </c>
      <c r="AK6126" s="9" t="s">
        <v>10538</v>
      </c>
      <c r="AL6126" s="9" t="s">
        <v>52</v>
      </c>
      <c r="AM6126" s="9" t="s">
        <v>52</v>
      </c>
    </row>
    <row r="6127" spans="1:39" ht="30" customHeight="1" x14ac:dyDescent="0.3">
      <c r="A6127" s="10" t="s">
        <v>6181</v>
      </c>
      <c r="B6127" s="10" t="s">
        <v>6182</v>
      </c>
      <c r="C6127" s="10" t="s">
        <v>2599</v>
      </c>
      <c r="D6127" s="11">
        <v>14.3</v>
      </c>
      <c r="E6127" s="15">
        <v>0</v>
      </c>
      <c r="F6127" s="17">
        <f>TRUNC(E6127*D6127,1)</f>
        <v>0</v>
      </c>
      <c r="G6127" s="15">
        <v>0</v>
      </c>
      <c r="H6127" s="17">
        <f>TRUNC(G6127*D6127,1)</f>
        <v>0</v>
      </c>
      <c r="I6127" s="15">
        <v>0</v>
      </c>
      <c r="J6127" s="17">
        <f>TRUNC(I6127*D6127,1)</f>
        <v>0</v>
      </c>
      <c r="K6127" s="15">
        <f>TRUNC(E6127+G6127+I6127,1)</f>
        <v>0</v>
      </c>
      <c r="L6127" s="17">
        <f>TRUNC(F6127+H6127+J6127,1)</f>
        <v>0</v>
      </c>
      <c r="M6127" s="10" t="s">
        <v>6183</v>
      </c>
      <c r="N6127" s="9" t="s">
        <v>3474</v>
      </c>
      <c r="O6127" s="9" t="s">
        <v>6184</v>
      </c>
      <c r="P6127" s="9" t="s">
        <v>54</v>
      </c>
      <c r="Q6127" s="9" t="s">
        <v>54</v>
      </c>
      <c r="R6127" s="9" t="s">
        <v>67</v>
      </c>
      <c r="S6127" s="1"/>
      <c r="T6127" s="1"/>
      <c r="U6127" s="1"/>
      <c r="V6127" s="1"/>
      <c r="W6127" s="1"/>
      <c r="X6127" s="1"/>
      <c r="Y6127" s="1"/>
      <c r="Z6127" s="1"/>
      <c r="AA6127" s="1"/>
      <c r="AB6127" s="1"/>
      <c r="AC6127" s="1"/>
      <c r="AD6127" s="1"/>
      <c r="AE6127" s="1"/>
      <c r="AF6127" s="1"/>
      <c r="AG6127" s="1"/>
      <c r="AH6127" s="1"/>
      <c r="AI6127" s="1"/>
      <c r="AJ6127" s="9" t="s">
        <v>52</v>
      </c>
      <c r="AK6127" s="9" t="s">
        <v>10539</v>
      </c>
      <c r="AL6127" s="9" t="s">
        <v>52</v>
      </c>
      <c r="AM6127" s="9" t="s">
        <v>52</v>
      </c>
    </row>
    <row r="6128" spans="1:39" ht="30" customHeight="1" x14ac:dyDescent="0.3">
      <c r="A6128" s="10" t="s">
        <v>10524</v>
      </c>
      <c r="B6128" s="10" t="s">
        <v>10525</v>
      </c>
      <c r="C6128" s="10" t="s">
        <v>10526</v>
      </c>
      <c r="D6128" s="11"/>
      <c r="E6128" s="15">
        <v>0</v>
      </c>
      <c r="F6128" s="17">
        <f>TRUNC(E6128*D6128,1)</f>
        <v>0</v>
      </c>
      <c r="G6128" s="15">
        <v>0</v>
      </c>
      <c r="H6128" s="17">
        <f>TRUNC(G6128*D6128,1)</f>
        <v>0</v>
      </c>
      <c r="I6128" s="15">
        <v>0</v>
      </c>
      <c r="J6128" s="17">
        <f>TRUNC(I6128*D6128,1)</f>
        <v>0</v>
      </c>
      <c r="K6128" s="15">
        <f>TRUNC(E6128+G6128+I6128,1)</f>
        <v>0</v>
      </c>
      <c r="L6128" s="17">
        <f>TRUNC(F6128+H6128+J6128,1)</f>
        <v>0</v>
      </c>
      <c r="M6128" s="10" t="s">
        <v>52</v>
      </c>
      <c r="N6128" s="9" t="s">
        <v>3474</v>
      </c>
      <c r="O6128" s="9" t="s">
        <v>10527</v>
      </c>
      <c r="P6128" s="9" t="s">
        <v>54</v>
      </c>
      <c r="Q6128" s="9" t="s">
        <v>54</v>
      </c>
      <c r="R6128" s="9" t="s">
        <v>67</v>
      </c>
      <c r="S6128" s="1"/>
      <c r="T6128" s="1"/>
      <c r="U6128" s="1"/>
      <c r="V6128" s="1"/>
      <c r="W6128" s="1"/>
      <c r="X6128" s="1"/>
      <c r="Y6128" s="1"/>
      <c r="Z6128" s="1"/>
      <c r="AA6128" s="1"/>
      <c r="AB6128" s="1"/>
      <c r="AC6128" s="1"/>
      <c r="AD6128" s="1"/>
      <c r="AE6128" s="1"/>
      <c r="AF6128" s="1"/>
      <c r="AG6128" s="1"/>
      <c r="AH6128" s="1"/>
      <c r="AI6128" s="1"/>
      <c r="AJ6128" s="9" t="s">
        <v>52</v>
      </c>
      <c r="AK6128" s="9" t="s">
        <v>10540</v>
      </c>
      <c r="AL6128" s="9" t="s">
        <v>52</v>
      </c>
      <c r="AM6128" s="9" t="s">
        <v>52</v>
      </c>
    </row>
    <row r="6129" spans="1:39" ht="30" customHeight="1" x14ac:dyDescent="0.3">
      <c r="A6129" s="10" t="s">
        <v>7817</v>
      </c>
      <c r="B6129" s="10" t="s">
        <v>7818</v>
      </c>
      <c r="C6129" s="10" t="s">
        <v>732</v>
      </c>
      <c r="D6129" s="11">
        <v>1</v>
      </c>
      <c r="E6129" s="15">
        <v>0</v>
      </c>
      <c r="F6129" s="17">
        <f>TRUNC(E6129*D6129,1)</f>
        <v>0</v>
      </c>
      <c r="G6129" s="15">
        <f>TRUNC(SUMIF(V6125:V6129, RIGHTB(O6129, 1), H6125:H6129)*U6129, 2)</f>
        <v>10306.14</v>
      </c>
      <c r="H6129" s="17">
        <f>TRUNC(G6129*D6129,1)</f>
        <v>10306.1</v>
      </c>
      <c r="I6129" s="15">
        <v>0</v>
      </c>
      <c r="J6129" s="17">
        <f>TRUNC(I6129*D6129,1)</f>
        <v>0</v>
      </c>
      <c r="K6129" s="15">
        <f>TRUNC(E6129+G6129+I6129,1)</f>
        <v>10306.1</v>
      </c>
      <c r="L6129" s="17">
        <f>TRUNC(F6129+H6129+J6129,1)</f>
        <v>10306.1</v>
      </c>
      <c r="M6129" s="10" t="s">
        <v>52</v>
      </c>
      <c r="N6129" s="9" t="s">
        <v>3474</v>
      </c>
      <c r="O6129" s="9" t="s">
        <v>4729</v>
      </c>
      <c r="P6129" s="9" t="s">
        <v>54</v>
      </c>
      <c r="Q6129" s="9" t="s">
        <v>54</v>
      </c>
      <c r="R6129" s="9" t="s">
        <v>54</v>
      </c>
      <c r="S6129" s="1">
        <v>1</v>
      </c>
      <c r="T6129" s="1">
        <v>1</v>
      </c>
      <c r="U6129" s="1">
        <v>0.2</v>
      </c>
      <c r="V6129" s="1"/>
      <c r="W6129" s="1"/>
      <c r="X6129" s="1"/>
      <c r="Y6129" s="1"/>
      <c r="Z6129" s="1"/>
      <c r="AA6129" s="1"/>
      <c r="AB6129" s="1"/>
      <c r="AC6129" s="1"/>
      <c r="AD6129" s="1"/>
      <c r="AE6129" s="1"/>
      <c r="AF6129" s="1"/>
      <c r="AG6129" s="1"/>
      <c r="AH6129" s="1"/>
      <c r="AI6129" s="1"/>
      <c r="AJ6129" s="9" t="s">
        <v>52</v>
      </c>
      <c r="AK6129" s="9" t="s">
        <v>10541</v>
      </c>
      <c r="AL6129" s="9" t="s">
        <v>52</v>
      </c>
      <c r="AM6129" s="9" t="s">
        <v>52</v>
      </c>
    </row>
    <row r="6130" spans="1:39" ht="30" customHeight="1" x14ac:dyDescent="0.3">
      <c r="A6130" s="10" t="s">
        <v>4735</v>
      </c>
      <c r="B6130" s="10" t="s">
        <v>52</v>
      </c>
      <c r="C6130" s="10" t="s">
        <v>52</v>
      </c>
      <c r="D6130" s="11"/>
      <c r="E6130" s="15"/>
      <c r="F6130" s="17">
        <f>TRUNC(SUMIF(N6125:N6129, N6124, F6125:F6129),0)</f>
        <v>0</v>
      </c>
      <c r="G6130" s="15"/>
      <c r="H6130" s="17">
        <f>TRUNC(SUMIF(N6125:N6129, N6124, H6125:H6129),0)</f>
        <v>61836</v>
      </c>
      <c r="I6130" s="15"/>
      <c r="J6130" s="17">
        <f>TRUNC(SUMIF(N6125:N6129, N6124, J6125:J6129),0)</f>
        <v>0</v>
      </c>
      <c r="K6130" s="15"/>
      <c r="L6130" s="17">
        <f>F6130+H6130+J6130</f>
        <v>61836</v>
      </c>
      <c r="M6130" s="10" t="s">
        <v>52</v>
      </c>
      <c r="N6130" s="9" t="s">
        <v>4736</v>
      </c>
      <c r="O6130" s="9" t="s">
        <v>4736</v>
      </c>
      <c r="P6130" s="9" t="s">
        <v>52</v>
      </c>
      <c r="Q6130" s="9" t="s">
        <v>52</v>
      </c>
      <c r="R6130" s="9" t="s">
        <v>52</v>
      </c>
      <c r="S6130" s="1"/>
      <c r="T6130" s="1"/>
      <c r="U6130" s="1"/>
      <c r="V6130" s="1"/>
      <c r="W6130" s="1"/>
      <c r="X6130" s="1"/>
      <c r="Y6130" s="1"/>
      <c r="Z6130" s="1"/>
      <c r="AA6130" s="1"/>
      <c r="AB6130" s="1"/>
      <c r="AC6130" s="1"/>
      <c r="AD6130" s="1"/>
      <c r="AE6130" s="1"/>
      <c r="AF6130" s="1"/>
      <c r="AG6130" s="1"/>
      <c r="AH6130" s="1"/>
      <c r="AI6130" s="1"/>
      <c r="AJ6130" s="9" t="s">
        <v>52</v>
      </c>
      <c r="AK6130" s="9" t="s">
        <v>52</v>
      </c>
      <c r="AL6130" s="9" t="s">
        <v>52</v>
      </c>
      <c r="AM6130" s="9" t="s">
        <v>52</v>
      </c>
    </row>
    <row r="6131" spans="1:39" ht="30" customHeight="1" x14ac:dyDescent="0.3">
      <c r="A6131" s="11"/>
      <c r="B6131" s="11"/>
      <c r="C6131" s="11"/>
      <c r="D6131" s="11"/>
      <c r="E6131" s="15"/>
      <c r="F6131" s="17"/>
      <c r="G6131" s="15"/>
      <c r="H6131" s="17"/>
      <c r="I6131" s="15"/>
      <c r="J6131" s="17"/>
      <c r="K6131" s="15"/>
      <c r="L6131" s="17"/>
      <c r="M6131" s="11"/>
    </row>
    <row r="6132" spans="1:39" ht="30" customHeight="1" x14ac:dyDescent="0.3">
      <c r="A6132" s="14" t="s">
        <v>10542</v>
      </c>
      <c r="B6132" s="14"/>
      <c r="C6132" s="14"/>
      <c r="D6132" s="14"/>
      <c r="E6132" s="16"/>
      <c r="F6132" s="18"/>
      <c r="G6132" s="16"/>
      <c r="H6132" s="18"/>
      <c r="I6132" s="16"/>
      <c r="J6132" s="18"/>
      <c r="K6132" s="16"/>
      <c r="L6132" s="18"/>
      <c r="M6132" s="14"/>
      <c r="N6132" s="5" t="s">
        <v>3476</v>
      </c>
    </row>
    <row r="6133" spans="1:39" ht="30" customHeight="1" x14ac:dyDescent="0.3">
      <c r="A6133" s="10" t="s">
        <v>6095</v>
      </c>
      <c r="B6133" s="10" t="s">
        <v>4714</v>
      </c>
      <c r="C6133" s="10" t="s">
        <v>4715</v>
      </c>
      <c r="D6133" s="11">
        <v>0.22</v>
      </c>
      <c r="E6133" s="15">
        <v>0</v>
      </c>
      <c r="F6133" s="17">
        <f>TRUNC(E6133*D6133,1)</f>
        <v>0</v>
      </c>
      <c r="G6133" s="15">
        <v>239846</v>
      </c>
      <c r="H6133" s="17">
        <f>TRUNC(G6133*D6133,1)</f>
        <v>52766.1</v>
      </c>
      <c r="I6133" s="15">
        <v>0</v>
      </c>
      <c r="J6133" s="17">
        <f>TRUNC(I6133*D6133,1)</f>
        <v>0</v>
      </c>
      <c r="K6133" s="15">
        <f>TRUNC(E6133+G6133+I6133,1)</f>
        <v>239846</v>
      </c>
      <c r="L6133" s="17">
        <f>TRUNC(F6133+H6133+J6133,1)</f>
        <v>52766.1</v>
      </c>
      <c r="M6133" s="10" t="s">
        <v>52</v>
      </c>
      <c r="N6133" s="9" t="s">
        <v>3476</v>
      </c>
      <c r="O6133" s="9" t="s">
        <v>6096</v>
      </c>
      <c r="P6133" s="9" t="s">
        <v>54</v>
      </c>
      <c r="Q6133" s="9" t="s">
        <v>54</v>
      </c>
      <c r="R6133" s="9" t="s">
        <v>67</v>
      </c>
      <c r="S6133" s="1"/>
      <c r="T6133" s="1"/>
      <c r="U6133" s="1"/>
      <c r="V6133" s="1">
        <v>1</v>
      </c>
      <c r="W6133" s="1"/>
      <c r="X6133" s="1"/>
      <c r="Y6133" s="1"/>
      <c r="Z6133" s="1"/>
      <c r="AA6133" s="1"/>
      <c r="AB6133" s="1"/>
      <c r="AC6133" s="1"/>
      <c r="AD6133" s="1"/>
      <c r="AE6133" s="1"/>
      <c r="AF6133" s="1"/>
      <c r="AG6133" s="1"/>
      <c r="AH6133" s="1"/>
      <c r="AI6133" s="1"/>
      <c r="AJ6133" s="9" t="s">
        <v>52</v>
      </c>
      <c r="AK6133" s="9" t="s">
        <v>10544</v>
      </c>
      <c r="AL6133" s="9" t="s">
        <v>52</v>
      </c>
      <c r="AM6133" s="9" t="s">
        <v>52</v>
      </c>
    </row>
    <row r="6134" spans="1:39" ht="30" customHeight="1" x14ac:dyDescent="0.3">
      <c r="A6134" s="10" t="s">
        <v>4720</v>
      </c>
      <c r="B6134" s="10" t="s">
        <v>4714</v>
      </c>
      <c r="C6134" s="10" t="s">
        <v>4715</v>
      </c>
      <c r="D6134" s="11">
        <v>0.09</v>
      </c>
      <c r="E6134" s="15">
        <v>0</v>
      </c>
      <c r="F6134" s="17">
        <f>TRUNC(E6134*D6134,1)</f>
        <v>0</v>
      </c>
      <c r="G6134" s="15">
        <v>153671</v>
      </c>
      <c r="H6134" s="17">
        <f>TRUNC(G6134*D6134,1)</f>
        <v>13830.3</v>
      </c>
      <c r="I6134" s="15">
        <v>0</v>
      </c>
      <c r="J6134" s="17">
        <f>TRUNC(I6134*D6134,1)</f>
        <v>0</v>
      </c>
      <c r="K6134" s="15">
        <f>TRUNC(E6134+G6134+I6134,1)</f>
        <v>153671</v>
      </c>
      <c r="L6134" s="17">
        <f>TRUNC(F6134+H6134+J6134,1)</f>
        <v>13830.3</v>
      </c>
      <c r="M6134" s="10" t="s">
        <v>52</v>
      </c>
      <c r="N6134" s="9" t="s">
        <v>3476</v>
      </c>
      <c r="O6134" s="9" t="s">
        <v>4721</v>
      </c>
      <c r="P6134" s="9" t="s">
        <v>54</v>
      </c>
      <c r="Q6134" s="9" t="s">
        <v>54</v>
      </c>
      <c r="R6134" s="9" t="s">
        <v>67</v>
      </c>
      <c r="S6134" s="1"/>
      <c r="T6134" s="1"/>
      <c r="U6134" s="1"/>
      <c r="V6134" s="1">
        <v>1</v>
      </c>
      <c r="W6134" s="1"/>
      <c r="X6134" s="1"/>
      <c r="Y6134" s="1"/>
      <c r="Z6134" s="1"/>
      <c r="AA6134" s="1"/>
      <c r="AB6134" s="1"/>
      <c r="AC6134" s="1"/>
      <c r="AD6134" s="1"/>
      <c r="AE6134" s="1"/>
      <c r="AF6134" s="1"/>
      <c r="AG6134" s="1"/>
      <c r="AH6134" s="1"/>
      <c r="AI6134" s="1"/>
      <c r="AJ6134" s="9" t="s">
        <v>52</v>
      </c>
      <c r="AK6134" s="9" t="s">
        <v>10545</v>
      </c>
      <c r="AL6134" s="9" t="s">
        <v>52</v>
      </c>
      <c r="AM6134" s="9" t="s">
        <v>52</v>
      </c>
    </row>
    <row r="6135" spans="1:39" ht="30" customHeight="1" x14ac:dyDescent="0.3">
      <c r="A6135" s="10" t="s">
        <v>6181</v>
      </c>
      <c r="B6135" s="10" t="s">
        <v>6182</v>
      </c>
      <c r="C6135" s="10" t="s">
        <v>2599</v>
      </c>
      <c r="D6135" s="11">
        <v>14.3</v>
      </c>
      <c r="E6135" s="15">
        <v>0</v>
      </c>
      <c r="F6135" s="17">
        <f>TRUNC(E6135*D6135,1)</f>
        <v>0</v>
      </c>
      <c r="G6135" s="15">
        <v>0</v>
      </c>
      <c r="H6135" s="17">
        <f>TRUNC(G6135*D6135,1)</f>
        <v>0</v>
      </c>
      <c r="I6135" s="15">
        <v>0</v>
      </c>
      <c r="J6135" s="17">
        <f>TRUNC(I6135*D6135,1)</f>
        <v>0</v>
      </c>
      <c r="K6135" s="15">
        <f>TRUNC(E6135+G6135+I6135,1)</f>
        <v>0</v>
      </c>
      <c r="L6135" s="17">
        <f>TRUNC(F6135+H6135+J6135,1)</f>
        <v>0</v>
      </c>
      <c r="M6135" s="10" t="s">
        <v>6183</v>
      </c>
      <c r="N6135" s="9" t="s">
        <v>3476</v>
      </c>
      <c r="O6135" s="9" t="s">
        <v>6184</v>
      </c>
      <c r="P6135" s="9" t="s">
        <v>54</v>
      </c>
      <c r="Q6135" s="9" t="s">
        <v>54</v>
      </c>
      <c r="R6135" s="9" t="s">
        <v>67</v>
      </c>
      <c r="S6135" s="1"/>
      <c r="T6135" s="1"/>
      <c r="U6135" s="1"/>
      <c r="V6135" s="1"/>
      <c r="W6135" s="1"/>
      <c r="X6135" s="1"/>
      <c r="Y6135" s="1"/>
      <c r="Z6135" s="1"/>
      <c r="AA6135" s="1"/>
      <c r="AB6135" s="1"/>
      <c r="AC6135" s="1"/>
      <c r="AD6135" s="1"/>
      <c r="AE6135" s="1"/>
      <c r="AF6135" s="1"/>
      <c r="AG6135" s="1"/>
      <c r="AH6135" s="1"/>
      <c r="AI6135" s="1"/>
      <c r="AJ6135" s="9" t="s">
        <v>52</v>
      </c>
      <c r="AK6135" s="9" t="s">
        <v>10546</v>
      </c>
      <c r="AL6135" s="9" t="s">
        <v>52</v>
      </c>
      <c r="AM6135" s="9" t="s">
        <v>52</v>
      </c>
    </row>
    <row r="6136" spans="1:39" ht="30" customHeight="1" x14ac:dyDescent="0.3">
      <c r="A6136" s="10" t="s">
        <v>10524</v>
      </c>
      <c r="B6136" s="10" t="s">
        <v>10525</v>
      </c>
      <c r="C6136" s="10" t="s">
        <v>10526</v>
      </c>
      <c r="D6136" s="11"/>
      <c r="E6136" s="15">
        <v>0</v>
      </c>
      <c r="F6136" s="17">
        <f>TRUNC(E6136*D6136,1)</f>
        <v>0</v>
      </c>
      <c r="G6136" s="15">
        <v>0</v>
      </c>
      <c r="H6136" s="17">
        <f>TRUNC(G6136*D6136,1)</f>
        <v>0</v>
      </c>
      <c r="I6136" s="15">
        <v>0</v>
      </c>
      <c r="J6136" s="17">
        <f>TRUNC(I6136*D6136,1)</f>
        <v>0</v>
      </c>
      <c r="K6136" s="15">
        <f>TRUNC(E6136+G6136+I6136,1)</f>
        <v>0</v>
      </c>
      <c r="L6136" s="17">
        <f>TRUNC(F6136+H6136+J6136,1)</f>
        <v>0</v>
      </c>
      <c r="M6136" s="10" t="s">
        <v>52</v>
      </c>
      <c r="N6136" s="9" t="s">
        <v>3476</v>
      </c>
      <c r="O6136" s="9" t="s">
        <v>10527</v>
      </c>
      <c r="P6136" s="9" t="s">
        <v>54</v>
      </c>
      <c r="Q6136" s="9" t="s">
        <v>54</v>
      </c>
      <c r="R6136" s="9" t="s">
        <v>67</v>
      </c>
      <c r="S6136" s="1"/>
      <c r="T6136" s="1"/>
      <c r="U6136" s="1"/>
      <c r="V6136" s="1"/>
      <c r="W6136" s="1"/>
      <c r="X6136" s="1"/>
      <c r="Y6136" s="1"/>
      <c r="Z6136" s="1"/>
      <c r="AA6136" s="1"/>
      <c r="AB6136" s="1"/>
      <c r="AC6136" s="1"/>
      <c r="AD6136" s="1"/>
      <c r="AE6136" s="1"/>
      <c r="AF6136" s="1"/>
      <c r="AG6136" s="1"/>
      <c r="AH6136" s="1"/>
      <c r="AI6136" s="1"/>
      <c r="AJ6136" s="9" t="s">
        <v>52</v>
      </c>
      <c r="AK6136" s="9" t="s">
        <v>10547</v>
      </c>
      <c r="AL6136" s="9" t="s">
        <v>52</v>
      </c>
      <c r="AM6136" s="9" t="s">
        <v>52</v>
      </c>
    </row>
    <row r="6137" spans="1:39" ht="30" customHeight="1" x14ac:dyDescent="0.3">
      <c r="A6137" s="10" t="s">
        <v>7817</v>
      </c>
      <c r="B6137" s="10" t="s">
        <v>7818</v>
      </c>
      <c r="C6137" s="10" t="s">
        <v>732</v>
      </c>
      <c r="D6137" s="11">
        <v>1</v>
      </c>
      <c r="E6137" s="15">
        <v>0</v>
      </c>
      <c r="F6137" s="17">
        <f>TRUNC(E6137*D6137,1)</f>
        <v>0</v>
      </c>
      <c r="G6137" s="15">
        <f>TRUNC(SUMIF(V6133:V6137, RIGHTB(O6137, 1), H6133:H6137)*U6137, 2)</f>
        <v>13319.28</v>
      </c>
      <c r="H6137" s="17">
        <f>TRUNC(G6137*D6137,1)</f>
        <v>13319.2</v>
      </c>
      <c r="I6137" s="15">
        <v>0</v>
      </c>
      <c r="J6137" s="17">
        <f>TRUNC(I6137*D6137,1)</f>
        <v>0</v>
      </c>
      <c r="K6137" s="15">
        <f>TRUNC(E6137+G6137+I6137,1)</f>
        <v>13319.2</v>
      </c>
      <c r="L6137" s="17">
        <f>TRUNC(F6137+H6137+J6137,1)</f>
        <v>13319.2</v>
      </c>
      <c r="M6137" s="10" t="s">
        <v>52</v>
      </c>
      <c r="N6137" s="9" t="s">
        <v>3476</v>
      </c>
      <c r="O6137" s="9" t="s">
        <v>4729</v>
      </c>
      <c r="P6137" s="9" t="s">
        <v>54</v>
      </c>
      <c r="Q6137" s="9" t="s">
        <v>54</v>
      </c>
      <c r="R6137" s="9" t="s">
        <v>54</v>
      </c>
      <c r="S6137" s="1">
        <v>1</v>
      </c>
      <c r="T6137" s="1">
        <v>1</v>
      </c>
      <c r="U6137" s="1">
        <v>0.2</v>
      </c>
      <c r="V6137" s="1"/>
      <c r="W6137" s="1"/>
      <c r="X6137" s="1"/>
      <c r="Y6137" s="1"/>
      <c r="Z6137" s="1"/>
      <c r="AA6137" s="1"/>
      <c r="AB6137" s="1"/>
      <c r="AC6137" s="1"/>
      <c r="AD6137" s="1"/>
      <c r="AE6137" s="1"/>
      <c r="AF6137" s="1"/>
      <c r="AG6137" s="1"/>
      <c r="AH6137" s="1"/>
      <c r="AI6137" s="1"/>
      <c r="AJ6137" s="9" t="s">
        <v>52</v>
      </c>
      <c r="AK6137" s="9" t="s">
        <v>10548</v>
      </c>
      <c r="AL6137" s="9" t="s">
        <v>52</v>
      </c>
      <c r="AM6137" s="9" t="s">
        <v>52</v>
      </c>
    </row>
    <row r="6138" spans="1:39" ht="30" customHeight="1" x14ac:dyDescent="0.3">
      <c r="A6138" s="10" t="s">
        <v>4735</v>
      </c>
      <c r="B6138" s="10" t="s">
        <v>52</v>
      </c>
      <c r="C6138" s="10" t="s">
        <v>52</v>
      </c>
      <c r="D6138" s="11"/>
      <c r="E6138" s="15"/>
      <c r="F6138" s="17">
        <f>TRUNC(SUMIF(N6133:N6137, N6132, F6133:F6137),0)</f>
        <v>0</v>
      </c>
      <c r="G6138" s="15"/>
      <c r="H6138" s="17">
        <f>TRUNC(SUMIF(N6133:N6137, N6132, H6133:H6137),0)</f>
        <v>79915</v>
      </c>
      <c r="I6138" s="15"/>
      <c r="J6138" s="17">
        <f>TRUNC(SUMIF(N6133:N6137, N6132, J6133:J6137),0)</f>
        <v>0</v>
      </c>
      <c r="K6138" s="15"/>
      <c r="L6138" s="17">
        <f>F6138+H6138+J6138</f>
        <v>79915</v>
      </c>
      <c r="M6138" s="10" t="s">
        <v>52</v>
      </c>
      <c r="N6138" s="9" t="s">
        <v>4736</v>
      </c>
      <c r="O6138" s="9" t="s">
        <v>4736</v>
      </c>
      <c r="P6138" s="9" t="s">
        <v>52</v>
      </c>
      <c r="Q6138" s="9" t="s">
        <v>52</v>
      </c>
      <c r="R6138" s="9" t="s">
        <v>52</v>
      </c>
      <c r="S6138" s="1"/>
      <c r="T6138" s="1"/>
      <c r="U6138" s="1"/>
      <c r="V6138" s="1"/>
      <c r="W6138" s="1"/>
      <c r="X6138" s="1"/>
      <c r="Y6138" s="1"/>
      <c r="Z6138" s="1"/>
      <c r="AA6138" s="1"/>
      <c r="AB6138" s="1"/>
      <c r="AC6138" s="1"/>
      <c r="AD6138" s="1"/>
      <c r="AE6138" s="1"/>
      <c r="AF6138" s="1"/>
      <c r="AG6138" s="1"/>
      <c r="AH6138" s="1"/>
      <c r="AI6138" s="1"/>
      <c r="AJ6138" s="9" t="s">
        <v>52</v>
      </c>
      <c r="AK6138" s="9" t="s">
        <v>52</v>
      </c>
      <c r="AL6138" s="9" t="s">
        <v>52</v>
      </c>
      <c r="AM6138" s="9" t="s">
        <v>52</v>
      </c>
    </row>
    <row r="6139" spans="1:39" ht="30" customHeight="1" x14ac:dyDescent="0.3">
      <c r="A6139" s="11"/>
      <c r="B6139" s="11"/>
      <c r="C6139" s="11"/>
      <c r="D6139" s="11"/>
      <c r="E6139" s="15"/>
      <c r="F6139" s="17"/>
      <c r="G6139" s="15"/>
      <c r="H6139" s="17"/>
      <c r="I6139" s="15"/>
      <c r="J6139" s="17"/>
      <c r="K6139" s="15"/>
      <c r="L6139" s="17"/>
      <c r="M6139" s="11"/>
    </row>
    <row r="6140" spans="1:39" ht="30" customHeight="1" x14ac:dyDescent="0.3">
      <c r="A6140" s="14" t="s">
        <v>10549</v>
      </c>
      <c r="B6140" s="14"/>
      <c r="C6140" s="14"/>
      <c r="D6140" s="14"/>
      <c r="E6140" s="16"/>
      <c r="F6140" s="18"/>
      <c r="G6140" s="16"/>
      <c r="H6140" s="18"/>
      <c r="I6140" s="16"/>
      <c r="J6140" s="18"/>
      <c r="K6140" s="16"/>
      <c r="L6140" s="18"/>
      <c r="M6140" s="14"/>
      <c r="N6140" s="5" t="s">
        <v>3478</v>
      </c>
    </row>
    <row r="6141" spans="1:39" ht="30" customHeight="1" x14ac:dyDescent="0.3">
      <c r="A6141" s="10" t="s">
        <v>6095</v>
      </c>
      <c r="B6141" s="10" t="s">
        <v>4714</v>
      </c>
      <c r="C6141" s="10" t="s">
        <v>4715</v>
      </c>
      <c r="D6141" s="11">
        <v>1.7000000000000001E-2</v>
      </c>
      <c r="E6141" s="15">
        <v>0</v>
      </c>
      <c r="F6141" s="17">
        <f>TRUNC(E6141*D6141,1)</f>
        <v>0</v>
      </c>
      <c r="G6141" s="15">
        <v>239846</v>
      </c>
      <c r="H6141" s="17">
        <f>TRUNC(G6141*D6141,1)</f>
        <v>4077.3</v>
      </c>
      <c r="I6141" s="15">
        <v>0</v>
      </c>
      <c r="J6141" s="17">
        <f>TRUNC(I6141*D6141,1)</f>
        <v>0</v>
      </c>
      <c r="K6141" s="15">
        <f>TRUNC(E6141+G6141+I6141,1)</f>
        <v>239846</v>
      </c>
      <c r="L6141" s="17">
        <f>TRUNC(F6141+H6141+J6141,1)</f>
        <v>4077.3</v>
      </c>
      <c r="M6141" s="10" t="s">
        <v>52</v>
      </c>
      <c r="N6141" s="9" t="s">
        <v>3478</v>
      </c>
      <c r="O6141" s="9" t="s">
        <v>6096</v>
      </c>
      <c r="P6141" s="9" t="s">
        <v>54</v>
      </c>
      <c r="Q6141" s="9" t="s">
        <v>54</v>
      </c>
      <c r="R6141" s="9" t="s">
        <v>67</v>
      </c>
      <c r="S6141" s="1"/>
      <c r="T6141" s="1"/>
      <c r="U6141" s="1"/>
      <c r="V6141" s="1"/>
      <c r="W6141" s="1"/>
      <c r="X6141" s="1"/>
      <c r="Y6141" s="1"/>
      <c r="Z6141" s="1"/>
      <c r="AA6141" s="1"/>
      <c r="AB6141" s="1"/>
      <c r="AC6141" s="1"/>
      <c r="AD6141" s="1"/>
      <c r="AE6141" s="1"/>
      <c r="AF6141" s="1"/>
      <c r="AG6141" s="1"/>
      <c r="AH6141" s="1"/>
      <c r="AI6141" s="1"/>
      <c r="AJ6141" s="9" t="s">
        <v>52</v>
      </c>
      <c r="AK6141" s="9" t="s">
        <v>10551</v>
      </c>
      <c r="AL6141" s="9" t="s">
        <v>52</v>
      </c>
      <c r="AM6141" s="9" t="s">
        <v>52</v>
      </c>
    </row>
    <row r="6142" spans="1:39" ht="30" customHeight="1" x14ac:dyDescent="0.3">
      <c r="A6142" s="10" t="s">
        <v>4720</v>
      </c>
      <c r="B6142" s="10" t="s">
        <v>4714</v>
      </c>
      <c r="C6142" s="10" t="s">
        <v>4715</v>
      </c>
      <c r="D6142" s="11">
        <v>7.0000000000000001E-3</v>
      </c>
      <c r="E6142" s="15">
        <v>0</v>
      </c>
      <c r="F6142" s="17">
        <f>TRUNC(E6142*D6142,1)</f>
        <v>0</v>
      </c>
      <c r="G6142" s="15">
        <v>153671</v>
      </c>
      <c r="H6142" s="17">
        <f>TRUNC(G6142*D6142,1)</f>
        <v>1075.5999999999999</v>
      </c>
      <c r="I6142" s="15">
        <v>0</v>
      </c>
      <c r="J6142" s="17">
        <f>TRUNC(I6142*D6142,1)</f>
        <v>0</v>
      </c>
      <c r="K6142" s="15">
        <f>TRUNC(E6142+G6142+I6142,1)</f>
        <v>153671</v>
      </c>
      <c r="L6142" s="17">
        <f>TRUNC(F6142+H6142+J6142,1)</f>
        <v>1075.5999999999999</v>
      </c>
      <c r="M6142" s="10" t="s">
        <v>52</v>
      </c>
      <c r="N6142" s="9" t="s">
        <v>3478</v>
      </c>
      <c r="O6142" s="9" t="s">
        <v>4721</v>
      </c>
      <c r="P6142" s="9" t="s">
        <v>54</v>
      </c>
      <c r="Q6142" s="9" t="s">
        <v>54</v>
      </c>
      <c r="R6142" s="9" t="s">
        <v>67</v>
      </c>
      <c r="S6142" s="1"/>
      <c r="T6142" s="1"/>
      <c r="U6142" s="1"/>
      <c r="V6142" s="1"/>
      <c r="W6142" s="1"/>
      <c r="X6142" s="1"/>
      <c r="Y6142" s="1"/>
      <c r="Z6142" s="1"/>
      <c r="AA6142" s="1"/>
      <c r="AB6142" s="1"/>
      <c r="AC6142" s="1"/>
      <c r="AD6142" s="1"/>
      <c r="AE6142" s="1"/>
      <c r="AF6142" s="1"/>
      <c r="AG6142" s="1"/>
      <c r="AH6142" s="1"/>
      <c r="AI6142" s="1"/>
      <c r="AJ6142" s="9" t="s">
        <v>52</v>
      </c>
      <c r="AK6142" s="9" t="s">
        <v>10552</v>
      </c>
      <c r="AL6142" s="9" t="s">
        <v>52</v>
      </c>
      <c r="AM6142" s="9" t="s">
        <v>52</v>
      </c>
    </row>
    <row r="6143" spans="1:39" ht="30" customHeight="1" x14ac:dyDescent="0.3">
      <c r="A6143" s="10" t="s">
        <v>6181</v>
      </c>
      <c r="B6143" s="10" t="s">
        <v>6182</v>
      </c>
      <c r="C6143" s="10" t="s">
        <v>2599</v>
      </c>
      <c r="D6143" s="11">
        <v>1.43</v>
      </c>
      <c r="E6143" s="15">
        <v>0</v>
      </c>
      <c r="F6143" s="17">
        <f>TRUNC(E6143*D6143,1)</f>
        <v>0</v>
      </c>
      <c r="G6143" s="15">
        <v>0</v>
      </c>
      <c r="H6143" s="17">
        <f>TRUNC(G6143*D6143,1)</f>
        <v>0</v>
      </c>
      <c r="I6143" s="15">
        <v>0</v>
      </c>
      <c r="J6143" s="17">
        <f>TRUNC(I6143*D6143,1)</f>
        <v>0</v>
      </c>
      <c r="K6143" s="15">
        <f>TRUNC(E6143+G6143+I6143,1)</f>
        <v>0</v>
      </c>
      <c r="L6143" s="17">
        <f>TRUNC(F6143+H6143+J6143,1)</f>
        <v>0</v>
      </c>
      <c r="M6143" s="10" t="s">
        <v>6183</v>
      </c>
      <c r="N6143" s="9" t="s">
        <v>3478</v>
      </c>
      <c r="O6143" s="9" t="s">
        <v>6184</v>
      </c>
      <c r="P6143" s="9" t="s">
        <v>54</v>
      </c>
      <c r="Q6143" s="9" t="s">
        <v>54</v>
      </c>
      <c r="R6143" s="9" t="s">
        <v>67</v>
      </c>
      <c r="S6143" s="1"/>
      <c r="T6143" s="1"/>
      <c r="U6143" s="1"/>
      <c r="V6143" s="1"/>
      <c r="W6143" s="1"/>
      <c r="X6143" s="1"/>
      <c r="Y6143" s="1"/>
      <c r="Z6143" s="1"/>
      <c r="AA6143" s="1"/>
      <c r="AB6143" s="1"/>
      <c r="AC6143" s="1"/>
      <c r="AD6143" s="1"/>
      <c r="AE6143" s="1"/>
      <c r="AF6143" s="1"/>
      <c r="AG6143" s="1"/>
      <c r="AH6143" s="1"/>
      <c r="AI6143" s="1"/>
      <c r="AJ6143" s="9" t="s">
        <v>52</v>
      </c>
      <c r="AK6143" s="9" t="s">
        <v>10553</v>
      </c>
      <c r="AL6143" s="9" t="s">
        <v>52</v>
      </c>
      <c r="AM6143" s="9" t="s">
        <v>52</v>
      </c>
    </row>
    <row r="6144" spans="1:39" ht="30" customHeight="1" x14ac:dyDescent="0.3">
      <c r="A6144" s="10" t="s">
        <v>10524</v>
      </c>
      <c r="B6144" s="10" t="s">
        <v>10525</v>
      </c>
      <c r="C6144" s="10" t="s">
        <v>10526</v>
      </c>
      <c r="D6144" s="11"/>
      <c r="E6144" s="15">
        <v>0</v>
      </c>
      <c r="F6144" s="17">
        <f>TRUNC(E6144*D6144,1)</f>
        <v>0</v>
      </c>
      <c r="G6144" s="15">
        <v>0</v>
      </c>
      <c r="H6144" s="17">
        <f>TRUNC(G6144*D6144,1)</f>
        <v>0</v>
      </c>
      <c r="I6144" s="15">
        <v>0</v>
      </c>
      <c r="J6144" s="17">
        <f>TRUNC(I6144*D6144,1)</f>
        <v>0</v>
      </c>
      <c r="K6144" s="15">
        <f>TRUNC(E6144+G6144+I6144,1)</f>
        <v>0</v>
      </c>
      <c r="L6144" s="17">
        <f>TRUNC(F6144+H6144+J6144,1)</f>
        <v>0</v>
      </c>
      <c r="M6144" s="10" t="s">
        <v>52</v>
      </c>
      <c r="N6144" s="9" t="s">
        <v>3478</v>
      </c>
      <c r="O6144" s="9" t="s">
        <v>10527</v>
      </c>
      <c r="P6144" s="9" t="s">
        <v>54</v>
      </c>
      <c r="Q6144" s="9" t="s">
        <v>54</v>
      </c>
      <c r="R6144" s="9" t="s">
        <v>67</v>
      </c>
      <c r="S6144" s="1"/>
      <c r="T6144" s="1"/>
      <c r="U6144" s="1"/>
      <c r="V6144" s="1"/>
      <c r="W6144" s="1"/>
      <c r="X6144" s="1"/>
      <c r="Y6144" s="1"/>
      <c r="Z6144" s="1"/>
      <c r="AA6144" s="1"/>
      <c r="AB6144" s="1"/>
      <c r="AC6144" s="1"/>
      <c r="AD6144" s="1"/>
      <c r="AE6144" s="1"/>
      <c r="AF6144" s="1"/>
      <c r="AG6144" s="1"/>
      <c r="AH6144" s="1"/>
      <c r="AI6144" s="1"/>
      <c r="AJ6144" s="9" t="s">
        <v>52</v>
      </c>
      <c r="AK6144" s="9" t="s">
        <v>10554</v>
      </c>
      <c r="AL6144" s="9" t="s">
        <v>52</v>
      </c>
      <c r="AM6144" s="9" t="s">
        <v>52</v>
      </c>
    </row>
    <row r="6145" spans="1:39" ht="30" customHeight="1" x14ac:dyDescent="0.3">
      <c r="A6145" s="10" t="s">
        <v>4735</v>
      </c>
      <c r="B6145" s="10" t="s">
        <v>52</v>
      </c>
      <c r="C6145" s="10" t="s">
        <v>52</v>
      </c>
      <c r="D6145" s="11"/>
      <c r="E6145" s="15"/>
      <c r="F6145" s="17">
        <f>TRUNC(SUMIF(N6141:N6144, N6140, F6141:F6144),0)</f>
        <v>0</v>
      </c>
      <c r="G6145" s="15"/>
      <c r="H6145" s="17">
        <f>TRUNC(SUMIF(N6141:N6144, N6140, H6141:H6144),0)</f>
        <v>5152</v>
      </c>
      <c r="I6145" s="15"/>
      <c r="J6145" s="17">
        <f>TRUNC(SUMIF(N6141:N6144, N6140, J6141:J6144),0)</f>
        <v>0</v>
      </c>
      <c r="K6145" s="15"/>
      <c r="L6145" s="17">
        <f>F6145+H6145+J6145</f>
        <v>5152</v>
      </c>
      <c r="M6145" s="10" t="s">
        <v>52</v>
      </c>
      <c r="N6145" s="9" t="s">
        <v>4736</v>
      </c>
      <c r="O6145" s="9" t="s">
        <v>4736</v>
      </c>
      <c r="P6145" s="9" t="s">
        <v>52</v>
      </c>
      <c r="Q6145" s="9" t="s">
        <v>52</v>
      </c>
      <c r="R6145" s="9" t="s">
        <v>52</v>
      </c>
      <c r="S6145" s="1"/>
      <c r="T6145" s="1"/>
      <c r="U6145" s="1"/>
      <c r="V6145" s="1"/>
      <c r="W6145" s="1"/>
      <c r="X6145" s="1"/>
      <c r="Y6145" s="1"/>
      <c r="Z6145" s="1"/>
      <c r="AA6145" s="1"/>
      <c r="AB6145" s="1"/>
      <c r="AC6145" s="1"/>
      <c r="AD6145" s="1"/>
      <c r="AE6145" s="1"/>
      <c r="AF6145" s="1"/>
      <c r="AG6145" s="1"/>
      <c r="AH6145" s="1"/>
      <c r="AI6145" s="1"/>
      <c r="AJ6145" s="9" t="s">
        <v>52</v>
      </c>
      <c r="AK6145" s="9" t="s">
        <v>52</v>
      </c>
      <c r="AL6145" s="9" t="s">
        <v>52</v>
      </c>
      <c r="AM6145" s="9" t="s">
        <v>52</v>
      </c>
    </row>
    <row r="6146" spans="1:39" ht="30" customHeight="1" x14ac:dyDescent="0.3">
      <c r="A6146" s="11"/>
      <c r="B6146" s="11"/>
      <c r="C6146" s="11"/>
      <c r="D6146" s="11"/>
      <c r="E6146" s="15"/>
      <c r="F6146" s="17"/>
      <c r="G6146" s="15"/>
      <c r="H6146" s="17"/>
      <c r="I6146" s="15"/>
      <c r="J6146" s="17"/>
      <c r="K6146" s="15"/>
      <c r="L6146" s="17"/>
      <c r="M6146" s="11"/>
    </row>
    <row r="6147" spans="1:39" ht="30" customHeight="1" x14ac:dyDescent="0.3">
      <c r="A6147" s="14" t="s">
        <v>10555</v>
      </c>
      <c r="B6147" s="14"/>
      <c r="C6147" s="14"/>
      <c r="D6147" s="14"/>
      <c r="E6147" s="16"/>
      <c r="F6147" s="18"/>
      <c r="G6147" s="16"/>
      <c r="H6147" s="18"/>
      <c r="I6147" s="16"/>
      <c r="J6147" s="18"/>
      <c r="K6147" s="16"/>
      <c r="L6147" s="18"/>
      <c r="M6147" s="14"/>
      <c r="N6147" s="5" t="s">
        <v>3480</v>
      </c>
    </row>
    <row r="6148" spans="1:39" ht="30" customHeight="1" x14ac:dyDescent="0.3">
      <c r="A6148" s="10" t="s">
        <v>6095</v>
      </c>
      <c r="B6148" s="10" t="s">
        <v>4714</v>
      </c>
      <c r="C6148" s="10" t="s">
        <v>4715</v>
      </c>
      <c r="D6148" s="11">
        <v>2.1999999999999999E-2</v>
      </c>
      <c r="E6148" s="15">
        <v>0</v>
      </c>
      <c r="F6148" s="17">
        <f>TRUNC(E6148*D6148,1)</f>
        <v>0</v>
      </c>
      <c r="G6148" s="15">
        <v>239846</v>
      </c>
      <c r="H6148" s="17">
        <f>TRUNC(G6148*D6148,1)</f>
        <v>5276.6</v>
      </c>
      <c r="I6148" s="15">
        <v>0</v>
      </c>
      <c r="J6148" s="17">
        <f>TRUNC(I6148*D6148,1)</f>
        <v>0</v>
      </c>
      <c r="K6148" s="15">
        <f>TRUNC(E6148+G6148+I6148,1)</f>
        <v>239846</v>
      </c>
      <c r="L6148" s="17">
        <f>TRUNC(F6148+H6148+J6148,1)</f>
        <v>5276.6</v>
      </c>
      <c r="M6148" s="10" t="s">
        <v>52</v>
      </c>
      <c r="N6148" s="9" t="s">
        <v>3480</v>
      </c>
      <c r="O6148" s="9" t="s">
        <v>6096</v>
      </c>
      <c r="P6148" s="9" t="s">
        <v>54</v>
      </c>
      <c r="Q6148" s="9" t="s">
        <v>54</v>
      </c>
      <c r="R6148" s="9" t="s">
        <v>67</v>
      </c>
      <c r="S6148" s="1"/>
      <c r="T6148" s="1"/>
      <c r="U6148" s="1"/>
      <c r="V6148" s="1"/>
      <c r="W6148" s="1"/>
      <c r="X6148" s="1"/>
      <c r="Y6148" s="1"/>
      <c r="Z6148" s="1"/>
      <c r="AA6148" s="1"/>
      <c r="AB6148" s="1"/>
      <c r="AC6148" s="1"/>
      <c r="AD6148" s="1"/>
      <c r="AE6148" s="1"/>
      <c r="AF6148" s="1"/>
      <c r="AG6148" s="1"/>
      <c r="AH6148" s="1"/>
      <c r="AI6148" s="1"/>
      <c r="AJ6148" s="9" t="s">
        <v>52</v>
      </c>
      <c r="AK6148" s="9" t="s">
        <v>10557</v>
      </c>
      <c r="AL6148" s="9" t="s">
        <v>52</v>
      </c>
      <c r="AM6148" s="9" t="s">
        <v>52</v>
      </c>
    </row>
    <row r="6149" spans="1:39" ht="30" customHeight="1" x14ac:dyDescent="0.3">
      <c r="A6149" s="10" t="s">
        <v>4720</v>
      </c>
      <c r="B6149" s="10" t="s">
        <v>4714</v>
      </c>
      <c r="C6149" s="10" t="s">
        <v>4715</v>
      </c>
      <c r="D6149" s="11">
        <v>8.9999999999999993E-3</v>
      </c>
      <c r="E6149" s="15">
        <v>0</v>
      </c>
      <c r="F6149" s="17">
        <f>TRUNC(E6149*D6149,1)</f>
        <v>0</v>
      </c>
      <c r="G6149" s="15">
        <v>153671</v>
      </c>
      <c r="H6149" s="17">
        <f>TRUNC(G6149*D6149,1)</f>
        <v>1383</v>
      </c>
      <c r="I6149" s="15">
        <v>0</v>
      </c>
      <c r="J6149" s="17">
        <f>TRUNC(I6149*D6149,1)</f>
        <v>0</v>
      </c>
      <c r="K6149" s="15">
        <f>TRUNC(E6149+G6149+I6149,1)</f>
        <v>153671</v>
      </c>
      <c r="L6149" s="17">
        <f>TRUNC(F6149+H6149+J6149,1)</f>
        <v>1383</v>
      </c>
      <c r="M6149" s="10" t="s">
        <v>52</v>
      </c>
      <c r="N6149" s="9" t="s">
        <v>3480</v>
      </c>
      <c r="O6149" s="9" t="s">
        <v>4721</v>
      </c>
      <c r="P6149" s="9" t="s">
        <v>54</v>
      </c>
      <c r="Q6149" s="9" t="s">
        <v>54</v>
      </c>
      <c r="R6149" s="9" t="s">
        <v>67</v>
      </c>
      <c r="S6149" s="1"/>
      <c r="T6149" s="1"/>
      <c r="U6149" s="1"/>
      <c r="V6149" s="1"/>
      <c r="W6149" s="1"/>
      <c r="X6149" s="1"/>
      <c r="Y6149" s="1"/>
      <c r="Z6149" s="1"/>
      <c r="AA6149" s="1"/>
      <c r="AB6149" s="1"/>
      <c r="AC6149" s="1"/>
      <c r="AD6149" s="1"/>
      <c r="AE6149" s="1"/>
      <c r="AF6149" s="1"/>
      <c r="AG6149" s="1"/>
      <c r="AH6149" s="1"/>
      <c r="AI6149" s="1"/>
      <c r="AJ6149" s="9" t="s">
        <v>52</v>
      </c>
      <c r="AK6149" s="9" t="s">
        <v>10558</v>
      </c>
      <c r="AL6149" s="9" t="s">
        <v>52</v>
      </c>
      <c r="AM6149" s="9" t="s">
        <v>52</v>
      </c>
    </row>
    <row r="6150" spans="1:39" ht="30" customHeight="1" x14ac:dyDescent="0.3">
      <c r="A6150" s="10" t="s">
        <v>6181</v>
      </c>
      <c r="B6150" s="10" t="s">
        <v>6182</v>
      </c>
      <c r="C6150" s="10" t="s">
        <v>2599</v>
      </c>
      <c r="D6150" s="11">
        <v>1.43</v>
      </c>
      <c r="E6150" s="15">
        <v>0</v>
      </c>
      <c r="F6150" s="17">
        <f>TRUNC(E6150*D6150,1)</f>
        <v>0</v>
      </c>
      <c r="G6150" s="15">
        <v>0</v>
      </c>
      <c r="H6150" s="17">
        <f>TRUNC(G6150*D6150,1)</f>
        <v>0</v>
      </c>
      <c r="I6150" s="15">
        <v>0</v>
      </c>
      <c r="J6150" s="17">
        <f>TRUNC(I6150*D6150,1)</f>
        <v>0</v>
      </c>
      <c r="K6150" s="15">
        <f>TRUNC(E6150+G6150+I6150,1)</f>
        <v>0</v>
      </c>
      <c r="L6150" s="17">
        <f>TRUNC(F6150+H6150+J6150,1)</f>
        <v>0</v>
      </c>
      <c r="M6150" s="10" t="s">
        <v>6183</v>
      </c>
      <c r="N6150" s="9" t="s">
        <v>3480</v>
      </c>
      <c r="O6150" s="9" t="s">
        <v>6184</v>
      </c>
      <c r="P6150" s="9" t="s">
        <v>54</v>
      </c>
      <c r="Q6150" s="9" t="s">
        <v>54</v>
      </c>
      <c r="R6150" s="9" t="s">
        <v>67</v>
      </c>
      <c r="S6150" s="1"/>
      <c r="T6150" s="1"/>
      <c r="U6150" s="1"/>
      <c r="V6150" s="1"/>
      <c r="W6150" s="1"/>
      <c r="X6150" s="1"/>
      <c r="Y6150" s="1"/>
      <c r="Z6150" s="1"/>
      <c r="AA6150" s="1"/>
      <c r="AB6150" s="1"/>
      <c r="AC6150" s="1"/>
      <c r="AD6150" s="1"/>
      <c r="AE6150" s="1"/>
      <c r="AF6150" s="1"/>
      <c r="AG6150" s="1"/>
      <c r="AH6150" s="1"/>
      <c r="AI6150" s="1"/>
      <c r="AJ6150" s="9" t="s">
        <v>52</v>
      </c>
      <c r="AK6150" s="9" t="s">
        <v>10559</v>
      </c>
      <c r="AL6150" s="9" t="s">
        <v>52</v>
      </c>
      <c r="AM6150" s="9" t="s">
        <v>52</v>
      </c>
    </row>
    <row r="6151" spans="1:39" ht="30" customHeight="1" x14ac:dyDescent="0.3">
      <c r="A6151" s="10" t="s">
        <v>10524</v>
      </c>
      <c r="B6151" s="10" t="s">
        <v>10525</v>
      </c>
      <c r="C6151" s="10" t="s">
        <v>10526</v>
      </c>
      <c r="D6151" s="11"/>
      <c r="E6151" s="15">
        <v>0</v>
      </c>
      <c r="F6151" s="17">
        <f>TRUNC(E6151*D6151,1)</f>
        <v>0</v>
      </c>
      <c r="G6151" s="15">
        <v>0</v>
      </c>
      <c r="H6151" s="17">
        <f>TRUNC(G6151*D6151,1)</f>
        <v>0</v>
      </c>
      <c r="I6151" s="15">
        <v>0</v>
      </c>
      <c r="J6151" s="17">
        <f>TRUNC(I6151*D6151,1)</f>
        <v>0</v>
      </c>
      <c r="K6151" s="15">
        <f>TRUNC(E6151+G6151+I6151,1)</f>
        <v>0</v>
      </c>
      <c r="L6151" s="17">
        <f>TRUNC(F6151+H6151+J6151,1)</f>
        <v>0</v>
      </c>
      <c r="M6151" s="10" t="s">
        <v>52</v>
      </c>
      <c r="N6151" s="9" t="s">
        <v>3480</v>
      </c>
      <c r="O6151" s="9" t="s">
        <v>10527</v>
      </c>
      <c r="P6151" s="9" t="s">
        <v>54</v>
      </c>
      <c r="Q6151" s="9" t="s">
        <v>54</v>
      </c>
      <c r="R6151" s="9" t="s">
        <v>67</v>
      </c>
      <c r="S6151" s="1"/>
      <c r="T6151" s="1"/>
      <c r="U6151" s="1"/>
      <c r="V6151" s="1"/>
      <c r="W6151" s="1"/>
      <c r="X6151" s="1"/>
      <c r="Y6151" s="1"/>
      <c r="Z6151" s="1"/>
      <c r="AA6151" s="1"/>
      <c r="AB6151" s="1"/>
      <c r="AC6151" s="1"/>
      <c r="AD6151" s="1"/>
      <c r="AE6151" s="1"/>
      <c r="AF6151" s="1"/>
      <c r="AG6151" s="1"/>
      <c r="AH6151" s="1"/>
      <c r="AI6151" s="1"/>
      <c r="AJ6151" s="9" t="s">
        <v>52</v>
      </c>
      <c r="AK6151" s="9" t="s">
        <v>10560</v>
      </c>
      <c r="AL6151" s="9" t="s">
        <v>52</v>
      </c>
      <c r="AM6151" s="9" t="s">
        <v>52</v>
      </c>
    </row>
    <row r="6152" spans="1:39" ht="30" customHeight="1" x14ac:dyDescent="0.3">
      <c r="A6152" s="10" t="s">
        <v>4735</v>
      </c>
      <c r="B6152" s="10" t="s">
        <v>52</v>
      </c>
      <c r="C6152" s="10" t="s">
        <v>52</v>
      </c>
      <c r="D6152" s="11"/>
      <c r="E6152" s="15"/>
      <c r="F6152" s="17">
        <f>TRUNC(SUMIF(N6148:N6151, N6147, F6148:F6151),0)</f>
        <v>0</v>
      </c>
      <c r="G6152" s="15"/>
      <c r="H6152" s="17">
        <f>TRUNC(SUMIF(N6148:N6151, N6147, H6148:H6151),0)</f>
        <v>6659</v>
      </c>
      <c r="I6152" s="15"/>
      <c r="J6152" s="17">
        <f>TRUNC(SUMIF(N6148:N6151, N6147, J6148:J6151),0)</f>
        <v>0</v>
      </c>
      <c r="K6152" s="15"/>
      <c r="L6152" s="17">
        <f>F6152+H6152+J6152</f>
        <v>6659</v>
      </c>
      <c r="M6152" s="10" t="s">
        <v>52</v>
      </c>
      <c r="N6152" s="9" t="s">
        <v>4736</v>
      </c>
      <c r="O6152" s="9" t="s">
        <v>4736</v>
      </c>
      <c r="P6152" s="9" t="s">
        <v>52</v>
      </c>
      <c r="Q6152" s="9" t="s">
        <v>52</v>
      </c>
      <c r="R6152" s="9" t="s">
        <v>52</v>
      </c>
      <c r="S6152" s="1"/>
      <c r="T6152" s="1"/>
      <c r="U6152" s="1"/>
      <c r="V6152" s="1"/>
      <c r="W6152" s="1"/>
      <c r="X6152" s="1"/>
      <c r="Y6152" s="1"/>
      <c r="Z6152" s="1"/>
      <c r="AA6152" s="1"/>
      <c r="AB6152" s="1"/>
      <c r="AC6152" s="1"/>
      <c r="AD6152" s="1"/>
      <c r="AE6152" s="1"/>
      <c r="AF6152" s="1"/>
      <c r="AG6152" s="1"/>
      <c r="AH6152" s="1"/>
      <c r="AI6152" s="1"/>
      <c r="AJ6152" s="9" t="s">
        <v>52</v>
      </c>
      <c r="AK6152" s="9" t="s">
        <v>52</v>
      </c>
      <c r="AL6152" s="9" t="s">
        <v>52</v>
      </c>
      <c r="AM6152" s="9" t="s">
        <v>52</v>
      </c>
    </row>
    <row r="6153" spans="1:39" ht="30" customHeight="1" x14ac:dyDescent="0.3">
      <c r="A6153" s="11"/>
      <c r="B6153" s="11"/>
      <c r="C6153" s="11"/>
      <c r="D6153" s="11"/>
      <c r="E6153" s="15"/>
      <c r="F6153" s="17"/>
      <c r="G6153" s="15"/>
      <c r="H6153" s="17"/>
      <c r="I6153" s="15"/>
      <c r="J6153" s="17"/>
      <c r="K6153" s="15"/>
      <c r="L6153" s="17"/>
      <c r="M6153" s="11"/>
    </row>
    <row r="6154" spans="1:39" ht="30" customHeight="1" x14ac:dyDescent="0.3">
      <c r="A6154" s="14" t="s">
        <v>10561</v>
      </c>
      <c r="B6154" s="14"/>
      <c r="C6154" s="14"/>
      <c r="D6154" s="14"/>
      <c r="E6154" s="16"/>
      <c r="F6154" s="18"/>
      <c r="G6154" s="16"/>
      <c r="H6154" s="18"/>
      <c r="I6154" s="16"/>
      <c r="J6154" s="18"/>
      <c r="K6154" s="16"/>
      <c r="L6154" s="18"/>
      <c r="M6154" s="14"/>
      <c r="N6154" s="5" t="s">
        <v>3482</v>
      </c>
    </row>
    <row r="6155" spans="1:39" ht="30" customHeight="1" x14ac:dyDescent="0.3">
      <c r="A6155" s="10" t="s">
        <v>6095</v>
      </c>
      <c r="B6155" s="10" t="s">
        <v>4714</v>
      </c>
      <c r="C6155" s="10" t="s">
        <v>4715</v>
      </c>
      <c r="D6155" s="11">
        <v>1.7000000000000001E-2</v>
      </c>
      <c r="E6155" s="15">
        <v>0</v>
      </c>
      <c r="F6155" s="17">
        <f>TRUNC(E6155*D6155,1)</f>
        <v>0</v>
      </c>
      <c r="G6155" s="15">
        <v>239846</v>
      </c>
      <c r="H6155" s="17">
        <f>TRUNC(G6155*D6155,1)</f>
        <v>4077.3</v>
      </c>
      <c r="I6155" s="15">
        <v>0</v>
      </c>
      <c r="J6155" s="17">
        <f>TRUNC(I6155*D6155,1)</f>
        <v>0</v>
      </c>
      <c r="K6155" s="15">
        <f>TRUNC(E6155+G6155+I6155,1)</f>
        <v>239846</v>
      </c>
      <c r="L6155" s="17">
        <f>TRUNC(F6155+H6155+J6155,1)</f>
        <v>4077.3</v>
      </c>
      <c r="M6155" s="10" t="s">
        <v>52</v>
      </c>
      <c r="N6155" s="9" t="s">
        <v>3482</v>
      </c>
      <c r="O6155" s="9" t="s">
        <v>6096</v>
      </c>
      <c r="P6155" s="9" t="s">
        <v>54</v>
      </c>
      <c r="Q6155" s="9" t="s">
        <v>54</v>
      </c>
      <c r="R6155" s="9" t="s">
        <v>67</v>
      </c>
      <c r="S6155" s="1"/>
      <c r="T6155" s="1"/>
      <c r="U6155" s="1"/>
      <c r="V6155" s="1">
        <v>1</v>
      </c>
      <c r="W6155" s="1"/>
      <c r="X6155" s="1"/>
      <c r="Y6155" s="1"/>
      <c r="Z6155" s="1"/>
      <c r="AA6155" s="1"/>
      <c r="AB6155" s="1"/>
      <c r="AC6155" s="1"/>
      <c r="AD6155" s="1"/>
      <c r="AE6155" s="1"/>
      <c r="AF6155" s="1"/>
      <c r="AG6155" s="1"/>
      <c r="AH6155" s="1"/>
      <c r="AI6155" s="1"/>
      <c r="AJ6155" s="9" t="s">
        <v>52</v>
      </c>
      <c r="AK6155" s="9" t="s">
        <v>10563</v>
      </c>
      <c r="AL6155" s="9" t="s">
        <v>52</v>
      </c>
      <c r="AM6155" s="9" t="s">
        <v>52</v>
      </c>
    </row>
    <row r="6156" spans="1:39" ht="30" customHeight="1" x14ac:dyDescent="0.3">
      <c r="A6156" s="10" t="s">
        <v>4720</v>
      </c>
      <c r="B6156" s="10" t="s">
        <v>4714</v>
      </c>
      <c r="C6156" s="10" t="s">
        <v>4715</v>
      </c>
      <c r="D6156" s="11">
        <v>7.0000000000000001E-3</v>
      </c>
      <c r="E6156" s="15">
        <v>0</v>
      </c>
      <c r="F6156" s="17">
        <f>TRUNC(E6156*D6156,1)</f>
        <v>0</v>
      </c>
      <c r="G6156" s="15">
        <v>153671</v>
      </c>
      <c r="H6156" s="17">
        <f>TRUNC(G6156*D6156,1)</f>
        <v>1075.5999999999999</v>
      </c>
      <c r="I6156" s="15">
        <v>0</v>
      </c>
      <c r="J6156" s="17">
        <f>TRUNC(I6156*D6156,1)</f>
        <v>0</v>
      </c>
      <c r="K6156" s="15">
        <f>TRUNC(E6156+G6156+I6156,1)</f>
        <v>153671</v>
      </c>
      <c r="L6156" s="17">
        <f>TRUNC(F6156+H6156+J6156,1)</f>
        <v>1075.5999999999999</v>
      </c>
      <c r="M6156" s="10" t="s">
        <v>52</v>
      </c>
      <c r="N6156" s="9" t="s">
        <v>3482</v>
      </c>
      <c r="O6156" s="9" t="s">
        <v>4721</v>
      </c>
      <c r="P6156" s="9" t="s">
        <v>54</v>
      </c>
      <c r="Q6156" s="9" t="s">
        <v>54</v>
      </c>
      <c r="R6156" s="9" t="s">
        <v>67</v>
      </c>
      <c r="S6156" s="1"/>
      <c r="T6156" s="1"/>
      <c r="U6156" s="1"/>
      <c r="V6156" s="1">
        <v>1</v>
      </c>
      <c r="W6156" s="1"/>
      <c r="X6156" s="1"/>
      <c r="Y6156" s="1"/>
      <c r="Z6156" s="1"/>
      <c r="AA6156" s="1"/>
      <c r="AB6156" s="1"/>
      <c r="AC6156" s="1"/>
      <c r="AD6156" s="1"/>
      <c r="AE6156" s="1"/>
      <c r="AF6156" s="1"/>
      <c r="AG6156" s="1"/>
      <c r="AH6156" s="1"/>
      <c r="AI6156" s="1"/>
      <c r="AJ6156" s="9" t="s">
        <v>52</v>
      </c>
      <c r="AK6156" s="9" t="s">
        <v>10564</v>
      </c>
      <c r="AL6156" s="9" t="s">
        <v>52</v>
      </c>
      <c r="AM6156" s="9" t="s">
        <v>52</v>
      </c>
    </row>
    <row r="6157" spans="1:39" ht="30" customHeight="1" x14ac:dyDescent="0.3">
      <c r="A6157" s="10" t="s">
        <v>6181</v>
      </c>
      <c r="B6157" s="10" t="s">
        <v>6182</v>
      </c>
      <c r="C6157" s="10" t="s">
        <v>2599</v>
      </c>
      <c r="D6157" s="11">
        <v>1.43</v>
      </c>
      <c r="E6157" s="15">
        <v>0</v>
      </c>
      <c r="F6157" s="17">
        <f>TRUNC(E6157*D6157,1)</f>
        <v>0</v>
      </c>
      <c r="G6157" s="15">
        <v>0</v>
      </c>
      <c r="H6157" s="17">
        <f>TRUNC(G6157*D6157,1)</f>
        <v>0</v>
      </c>
      <c r="I6157" s="15">
        <v>0</v>
      </c>
      <c r="J6157" s="17">
        <f>TRUNC(I6157*D6157,1)</f>
        <v>0</v>
      </c>
      <c r="K6157" s="15">
        <f>TRUNC(E6157+G6157+I6157,1)</f>
        <v>0</v>
      </c>
      <c r="L6157" s="17">
        <f>TRUNC(F6157+H6157+J6157,1)</f>
        <v>0</v>
      </c>
      <c r="M6157" s="10" t="s">
        <v>6183</v>
      </c>
      <c r="N6157" s="9" t="s">
        <v>3482</v>
      </c>
      <c r="O6157" s="9" t="s">
        <v>6184</v>
      </c>
      <c r="P6157" s="9" t="s">
        <v>54</v>
      </c>
      <c r="Q6157" s="9" t="s">
        <v>54</v>
      </c>
      <c r="R6157" s="9" t="s">
        <v>67</v>
      </c>
      <c r="S6157" s="1"/>
      <c r="T6157" s="1"/>
      <c r="U6157" s="1"/>
      <c r="V6157" s="1"/>
      <c r="W6157" s="1"/>
      <c r="X6157" s="1"/>
      <c r="Y6157" s="1"/>
      <c r="Z6157" s="1"/>
      <c r="AA6157" s="1"/>
      <c r="AB6157" s="1"/>
      <c r="AC6157" s="1"/>
      <c r="AD6157" s="1"/>
      <c r="AE6157" s="1"/>
      <c r="AF6157" s="1"/>
      <c r="AG6157" s="1"/>
      <c r="AH6157" s="1"/>
      <c r="AI6157" s="1"/>
      <c r="AJ6157" s="9" t="s">
        <v>52</v>
      </c>
      <c r="AK6157" s="9" t="s">
        <v>10565</v>
      </c>
      <c r="AL6157" s="9" t="s">
        <v>52</v>
      </c>
      <c r="AM6157" s="9" t="s">
        <v>52</v>
      </c>
    </row>
    <row r="6158" spans="1:39" ht="30" customHeight="1" x14ac:dyDescent="0.3">
      <c r="A6158" s="10" t="s">
        <v>10524</v>
      </c>
      <c r="B6158" s="10" t="s">
        <v>10525</v>
      </c>
      <c r="C6158" s="10" t="s">
        <v>10526</v>
      </c>
      <c r="D6158" s="11"/>
      <c r="E6158" s="15">
        <v>0</v>
      </c>
      <c r="F6158" s="17">
        <f>TRUNC(E6158*D6158,1)</f>
        <v>0</v>
      </c>
      <c r="G6158" s="15">
        <v>0</v>
      </c>
      <c r="H6158" s="17">
        <f>TRUNC(G6158*D6158,1)</f>
        <v>0</v>
      </c>
      <c r="I6158" s="15">
        <v>0</v>
      </c>
      <c r="J6158" s="17">
        <f>TRUNC(I6158*D6158,1)</f>
        <v>0</v>
      </c>
      <c r="K6158" s="15">
        <f>TRUNC(E6158+G6158+I6158,1)</f>
        <v>0</v>
      </c>
      <c r="L6158" s="17">
        <f>TRUNC(F6158+H6158+J6158,1)</f>
        <v>0</v>
      </c>
      <c r="M6158" s="10" t="s">
        <v>52</v>
      </c>
      <c r="N6158" s="9" t="s">
        <v>3482</v>
      </c>
      <c r="O6158" s="9" t="s">
        <v>10527</v>
      </c>
      <c r="P6158" s="9" t="s">
        <v>54</v>
      </c>
      <c r="Q6158" s="9" t="s">
        <v>54</v>
      </c>
      <c r="R6158" s="9" t="s">
        <v>67</v>
      </c>
      <c r="S6158" s="1"/>
      <c r="T6158" s="1"/>
      <c r="U6158" s="1"/>
      <c r="V6158" s="1"/>
      <c r="W6158" s="1"/>
      <c r="X6158" s="1"/>
      <c r="Y6158" s="1"/>
      <c r="Z6158" s="1"/>
      <c r="AA6158" s="1"/>
      <c r="AB6158" s="1"/>
      <c r="AC6158" s="1"/>
      <c r="AD6158" s="1"/>
      <c r="AE6158" s="1"/>
      <c r="AF6158" s="1"/>
      <c r="AG6158" s="1"/>
      <c r="AH6158" s="1"/>
      <c r="AI6158" s="1"/>
      <c r="AJ6158" s="9" t="s">
        <v>52</v>
      </c>
      <c r="AK6158" s="9" t="s">
        <v>10566</v>
      </c>
      <c r="AL6158" s="9" t="s">
        <v>52</v>
      </c>
      <c r="AM6158" s="9" t="s">
        <v>52</v>
      </c>
    </row>
    <row r="6159" spans="1:39" ht="30" customHeight="1" x14ac:dyDescent="0.3">
      <c r="A6159" s="10" t="s">
        <v>7817</v>
      </c>
      <c r="B6159" s="10" t="s">
        <v>7818</v>
      </c>
      <c r="C6159" s="10" t="s">
        <v>732</v>
      </c>
      <c r="D6159" s="11">
        <v>1</v>
      </c>
      <c r="E6159" s="15">
        <v>0</v>
      </c>
      <c r="F6159" s="17">
        <f>TRUNC(E6159*D6159,1)</f>
        <v>0</v>
      </c>
      <c r="G6159" s="15">
        <f>TRUNC(SUMIF(V6155:V6159, RIGHTB(O6159, 1), H6155:H6159)*U6159, 2)</f>
        <v>1030.58</v>
      </c>
      <c r="H6159" s="17">
        <f>TRUNC(G6159*D6159,1)</f>
        <v>1030.5</v>
      </c>
      <c r="I6159" s="15">
        <v>0</v>
      </c>
      <c r="J6159" s="17">
        <f>TRUNC(I6159*D6159,1)</f>
        <v>0</v>
      </c>
      <c r="K6159" s="15">
        <f>TRUNC(E6159+G6159+I6159,1)</f>
        <v>1030.5</v>
      </c>
      <c r="L6159" s="17">
        <f>TRUNC(F6159+H6159+J6159,1)</f>
        <v>1030.5</v>
      </c>
      <c r="M6159" s="10" t="s">
        <v>52</v>
      </c>
      <c r="N6159" s="9" t="s">
        <v>3482</v>
      </c>
      <c r="O6159" s="9" t="s">
        <v>4729</v>
      </c>
      <c r="P6159" s="9" t="s">
        <v>54</v>
      </c>
      <c r="Q6159" s="9" t="s">
        <v>54</v>
      </c>
      <c r="R6159" s="9" t="s">
        <v>54</v>
      </c>
      <c r="S6159" s="1">
        <v>1</v>
      </c>
      <c r="T6159" s="1">
        <v>1</v>
      </c>
      <c r="U6159" s="1">
        <v>0.2</v>
      </c>
      <c r="V6159" s="1"/>
      <c r="W6159" s="1"/>
      <c r="X6159" s="1"/>
      <c r="Y6159" s="1"/>
      <c r="Z6159" s="1"/>
      <c r="AA6159" s="1"/>
      <c r="AB6159" s="1"/>
      <c r="AC6159" s="1"/>
      <c r="AD6159" s="1"/>
      <c r="AE6159" s="1"/>
      <c r="AF6159" s="1"/>
      <c r="AG6159" s="1"/>
      <c r="AH6159" s="1"/>
      <c r="AI6159" s="1"/>
      <c r="AJ6159" s="9" t="s">
        <v>52</v>
      </c>
      <c r="AK6159" s="9" t="s">
        <v>10567</v>
      </c>
      <c r="AL6159" s="9" t="s">
        <v>52</v>
      </c>
      <c r="AM6159" s="9" t="s">
        <v>52</v>
      </c>
    </row>
    <row r="6160" spans="1:39" ht="30" customHeight="1" x14ac:dyDescent="0.3">
      <c r="A6160" s="10" t="s">
        <v>4735</v>
      </c>
      <c r="B6160" s="10" t="s">
        <v>52</v>
      </c>
      <c r="C6160" s="10" t="s">
        <v>52</v>
      </c>
      <c r="D6160" s="11"/>
      <c r="E6160" s="15"/>
      <c r="F6160" s="17">
        <f>TRUNC(SUMIF(N6155:N6159, N6154, F6155:F6159),0)</f>
        <v>0</v>
      </c>
      <c r="G6160" s="15"/>
      <c r="H6160" s="17">
        <f>TRUNC(SUMIF(N6155:N6159, N6154, H6155:H6159),0)</f>
        <v>6183</v>
      </c>
      <c r="I6160" s="15"/>
      <c r="J6160" s="17">
        <f>TRUNC(SUMIF(N6155:N6159, N6154, J6155:J6159),0)</f>
        <v>0</v>
      </c>
      <c r="K6160" s="15"/>
      <c r="L6160" s="17">
        <f>F6160+H6160+J6160</f>
        <v>6183</v>
      </c>
      <c r="M6160" s="10" t="s">
        <v>52</v>
      </c>
      <c r="N6160" s="9" t="s">
        <v>4736</v>
      </c>
      <c r="O6160" s="9" t="s">
        <v>4736</v>
      </c>
      <c r="P6160" s="9" t="s">
        <v>52</v>
      </c>
      <c r="Q6160" s="9" t="s">
        <v>52</v>
      </c>
      <c r="R6160" s="9" t="s">
        <v>52</v>
      </c>
      <c r="S6160" s="1"/>
      <c r="T6160" s="1"/>
      <c r="U6160" s="1"/>
      <c r="V6160" s="1"/>
      <c r="W6160" s="1"/>
      <c r="X6160" s="1"/>
      <c r="Y6160" s="1"/>
      <c r="Z6160" s="1"/>
      <c r="AA6160" s="1"/>
      <c r="AB6160" s="1"/>
      <c r="AC6160" s="1"/>
      <c r="AD6160" s="1"/>
      <c r="AE6160" s="1"/>
      <c r="AF6160" s="1"/>
      <c r="AG6160" s="1"/>
      <c r="AH6160" s="1"/>
      <c r="AI6160" s="1"/>
      <c r="AJ6160" s="9" t="s">
        <v>52</v>
      </c>
      <c r="AK6160" s="9" t="s">
        <v>52</v>
      </c>
      <c r="AL6160" s="9" t="s">
        <v>52</v>
      </c>
      <c r="AM6160" s="9" t="s">
        <v>52</v>
      </c>
    </row>
    <row r="6161" spans="1:39" ht="30" customHeight="1" x14ac:dyDescent="0.3">
      <c r="A6161" s="11"/>
      <c r="B6161" s="11"/>
      <c r="C6161" s="11"/>
      <c r="D6161" s="11"/>
      <c r="E6161" s="15"/>
      <c r="F6161" s="17"/>
      <c r="G6161" s="15"/>
      <c r="H6161" s="17"/>
      <c r="I6161" s="15"/>
      <c r="J6161" s="17"/>
      <c r="K6161" s="15"/>
      <c r="L6161" s="17"/>
      <c r="M6161" s="11"/>
    </row>
    <row r="6162" spans="1:39" ht="30" customHeight="1" x14ac:dyDescent="0.3">
      <c r="A6162" s="14" t="s">
        <v>10568</v>
      </c>
      <c r="B6162" s="14"/>
      <c r="C6162" s="14"/>
      <c r="D6162" s="14"/>
      <c r="E6162" s="16"/>
      <c r="F6162" s="18"/>
      <c r="G6162" s="16"/>
      <c r="H6162" s="18"/>
      <c r="I6162" s="16"/>
      <c r="J6162" s="18"/>
      <c r="K6162" s="16"/>
      <c r="L6162" s="18"/>
      <c r="M6162" s="14"/>
      <c r="N6162" s="5" t="s">
        <v>3484</v>
      </c>
    </row>
    <row r="6163" spans="1:39" ht="30" customHeight="1" x14ac:dyDescent="0.3">
      <c r="A6163" s="10" t="s">
        <v>6095</v>
      </c>
      <c r="B6163" s="10" t="s">
        <v>4714</v>
      </c>
      <c r="C6163" s="10" t="s">
        <v>4715</v>
      </c>
      <c r="D6163" s="11">
        <v>2.1999999999999999E-2</v>
      </c>
      <c r="E6163" s="15">
        <v>0</v>
      </c>
      <c r="F6163" s="17">
        <f>TRUNC(E6163*D6163,1)</f>
        <v>0</v>
      </c>
      <c r="G6163" s="15">
        <v>239846</v>
      </c>
      <c r="H6163" s="17">
        <f>TRUNC(G6163*D6163,1)</f>
        <v>5276.6</v>
      </c>
      <c r="I6163" s="15">
        <v>0</v>
      </c>
      <c r="J6163" s="17">
        <f>TRUNC(I6163*D6163,1)</f>
        <v>0</v>
      </c>
      <c r="K6163" s="15">
        <f>TRUNC(E6163+G6163+I6163,1)</f>
        <v>239846</v>
      </c>
      <c r="L6163" s="17">
        <f>TRUNC(F6163+H6163+J6163,1)</f>
        <v>5276.6</v>
      </c>
      <c r="M6163" s="10" t="s">
        <v>52</v>
      </c>
      <c r="N6163" s="9" t="s">
        <v>3484</v>
      </c>
      <c r="O6163" s="9" t="s">
        <v>6096</v>
      </c>
      <c r="P6163" s="9" t="s">
        <v>54</v>
      </c>
      <c r="Q6163" s="9" t="s">
        <v>54</v>
      </c>
      <c r="R6163" s="9" t="s">
        <v>67</v>
      </c>
      <c r="S6163" s="1"/>
      <c r="T6163" s="1"/>
      <c r="U6163" s="1"/>
      <c r="V6163" s="1">
        <v>1</v>
      </c>
      <c r="W6163" s="1"/>
      <c r="X6163" s="1"/>
      <c r="Y6163" s="1"/>
      <c r="Z6163" s="1"/>
      <c r="AA6163" s="1"/>
      <c r="AB6163" s="1"/>
      <c r="AC6163" s="1"/>
      <c r="AD6163" s="1"/>
      <c r="AE6163" s="1"/>
      <c r="AF6163" s="1"/>
      <c r="AG6163" s="1"/>
      <c r="AH6163" s="1"/>
      <c r="AI6163" s="1"/>
      <c r="AJ6163" s="9" t="s">
        <v>52</v>
      </c>
      <c r="AK6163" s="9" t="s">
        <v>10570</v>
      </c>
      <c r="AL6163" s="9" t="s">
        <v>52</v>
      </c>
      <c r="AM6163" s="9" t="s">
        <v>52</v>
      </c>
    </row>
    <row r="6164" spans="1:39" ht="30" customHeight="1" x14ac:dyDescent="0.3">
      <c r="A6164" s="10" t="s">
        <v>4720</v>
      </c>
      <c r="B6164" s="10" t="s">
        <v>4714</v>
      </c>
      <c r="C6164" s="10" t="s">
        <v>4715</v>
      </c>
      <c r="D6164" s="11">
        <v>8.9999999999999993E-3</v>
      </c>
      <c r="E6164" s="15">
        <v>0</v>
      </c>
      <c r="F6164" s="17">
        <f>TRUNC(E6164*D6164,1)</f>
        <v>0</v>
      </c>
      <c r="G6164" s="15">
        <v>153671</v>
      </c>
      <c r="H6164" s="17">
        <f>TRUNC(G6164*D6164,1)</f>
        <v>1383</v>
      </c>
      <c r="I6164" s="15">
        <v>0</v>
      </c>
      <c r="J6164" s="17">
        <f>TRUNC(I6164*D6164,1)</f>
        <v>0</v>
      </c>
      <c r="K6164" s="15">
        <f>TRUNC(E6164+G6164+I6164,1)</f>
        <v>153671</v>
      </c>
      <c r="L6164" s="17">
        <f>TRUNC(F6164+H6164+J6164,1)</f>
        <v>1383</v>
      </c>
      <c r="M6164" s="10" t="s">
        <v>52</v>
      </c>
      <c r="N6164" s="9" t="s">
        <v>3484</v>
      </c>
      <c r="O6164" s="9" t="s">
        <v>4721</v>
      </c>
      <c r="P6164" s="9" t="s">
        <v>54</v>
      </c>
      <c r="Q6164" s="9" t="s">
        <v>54</v>
      </c>
      <c r="R6164" s="9" t="s">
        <v>67</v>
      </c>
      <c r="S6164" s="1"/>
      <c r="T6164" s="1"/>
      <c r="U6164" s="1"/>
      <c r="V6164" s="1">
        <v>1</v>
      </c>
      <c r="W6164" s="1"/>
      <c r="X6164" s="1"/>
      <c r="Y6164" s="1"/>
      <c r="Z6164" s="1"/>
      <c r="AA6164" s="1"/>
      <c r="AB6164" s="1"/>
      <c r="AC6164" s="1"/>
      <c r="AD6164" s="1"/>
      <c r="AE6164" s="1"/>
      <c r="AF6164" s="1"/>
      <c r="AG6164" s="1"/>
      <c r="AH6164" s="1"/>
      <c r="AI6164" s="1"/>
      <c r="AJ6164" s="9" t="s">
        <v>52</v>
      </c>
      <c r="AK6164" s="9" t="s">
        <v>10571</v>
      </c>
      <c r="AL6164" s="9" t="s">
        <v>52</v>
      </c>
      <c r="AM6164" s="9" t="s">
        <v>52</v>
      </c>
    </row>
    <row r="6165" spans="1:39" ht="30" customHeight="1" x14ac:dyDescent="0.3">
      <c r="A6165" s="10" t="s">
        <v>6181</v>
      </c>
      <c r="B6165" s="10" t="s">
        <v>6182</v>
      </c>
      <c r="C6165" s="10" t="s">
        <v>2599</v>
      </c>
      <c r="D6165" s="11">
        <v>1.43</v>
      </c>
      <c r="E6165" s="15">
        <v>0</v>
      </c>
      <c r="F6165" s="17">
        <f>TRUNC(E6165*D6165,1)</f>
        <v>0</v>
      </c>
      <c r="G6165" s="15">
        <v>0</v>
      </c>
      <c r="H6165" s="17">
        <f>TRUNC(G6165*D6165,1)</f>
        <v>0</v>
      </c>
      <c r="I6165" s="15">
        <v>0</v>
      </c>
      <c r="J6165" s="17">
        <f>TRUNC(I6165*D6165,1)</f>
        <v>0</v>
      </c>
      <c r="K6165" s="15">
        <f>TRUNC(E6165+G6165+I6165,1)</f>
        <v>0</v>
      </c>
      <c r="L6165" s="17">
        <f>TRUNC(F6165+H6165+J6165,1)</f>
        <v>0</v>
      </c>
      <c r="M6165" s="10" t="s">
        <v>6183</v>
      </c>
      <c r="N6165" s="9" t="s">
        <v>3484</v>
      </c>
      <c r="O6165" s="9" t="s">
        <v>6184</v>
      </c>
      <c r="P6165" s="9" t="s">
        <v>54</v>
      </c>
      <c r="Q6165" s="9" t="s">
        <v>54</v>
      </c>
      <c r="R6165" s="9" t="s">
        <v>67</v>
      </c>
      <c r="S6165" s="1"/>
      <c r="T6165" s="1"/>
      <c r="U6165" s="1"/>
      <c r="V6165" s="1"/>
      <c r="W6165" s="1"/>
      <c r="X6165" s="1"/>
      <c r="Y6165" s="1"/>
      <c r="Z6165" s="1"/>
      <c r="AA6165" s="1"/>
      <c r="AB6165" s="1"/>
      <c r="AC6165" s="1"/>
      <c r="AD6165" s="1"/>
      <c r="AE6165" s="1"/>
      <c r="AF6165" s="1"/>
      <c r="AG6165" s="1"/>
      <c r="AH6165" s="1"/>
      <c r="AI6165" s="1"/>
      <c r="AJ6165" s="9" t="s">
        <v>52</v>
      </c>
      <c r="AK6165" s="9" t="s">
        <v>10572</v>
      </c>
      <c r="AL6165" s="9" t="s">
        <v>52</v>
      </c>
      <c r="AM6165" s="9" t="s">
        <v>52</v>
      </c>
    </row>
    <row r="6166" spans="1:39" ht="30" customHeight="1" x14ac:dyDescent="0.3">
      <c r="A6166" s="10" t="s">
        <v>10524</v>
      </c>
      <c r="B6166" s="10" t="s">
        <v>10525</v>
      </c>
      <c r="C6166" s="10" t="s">
        <v>10526</v>
      </c>
      <c r="D6166" s="11"/>
      <c r="E6166" s="15">
        <v>0</v>
      </c>
      <c r="F6166" s="17">
        <f>TRUNC(E6166*D6166,1)</f>
        <v>0</v>
      </c>
      <c r="G6166" s="15">
        <v>0</v>
      </c>
      <c r="H6166" s="17">
        <f>TRUNC(G6166*D6166,1)</f>
        <v>0</v>
      </c>
      <c r="I6166" s="15">
        <v>0</v>
      </c>
      <c r="J6166" s="17">
        <f>TRUNC(I6166*D6166,1)</f>
        <v>0</v>
      </c>
      <c r="K6166" s="15">
        <f>TRUNC(E6166+G6166+I6166,1)</f>
        <v>0</v>
      </c>
      <c r="L6166" s="17">
        <f>TRUNC(F6166+H6166+J6166,1)</f>
        <v>0</v>
      </c>
      <c r="M6166" s="10" t="s">
        <v>52</v>
      </c>
      <c r="N6166" s="9" t="s">
        <v>3484</v>
      </c>
      <c r="O6166" s="9" t="s">
        <v>10527</v>
      </c>
      <c r="P6166" s="9" t="s">
        <v>54</v>
      </c>
      <c r="Q6166" s="9" t="s">
        <v>54</v>
      </c>
      <c r="R6166" s="9" t="s">
        <v>67</v>
      </c>
      <c r="S6166" s="1"/>
      <c r="T6166" s="1"/>
      <c r="U6166" s="1"/>
      <c r="V6166" s="1"/>
      <c r="W6166" s="1"/>
      <c r="X6166" s="1"/>
      <c r="Y6166" s="1"/>
      <c r="Z6166" s="1"/>
      <c r="AA6166" s="1"/>
      <c r="AB6166" s="1"/>
      <c r="AC6166" s="1"/>
      <c r="AD6166" s="1"/>
      <c r="AE6166" s="1"/>
      <c r="AF6166" s="1"/>
      <c r="AG6166" s="1"/>
      <c r="AH6166" s="1"/>
      <c r="AI6166" s="1"/>
      <c r="AJ6166" s="9" t="s">
        <v>52</v>
      </c>
      <c r="AK6166" s="9" t="s">
        <v>10573</v>
      </c>
      <c r="AL6166" s="9" t="s">
        <v>52</v>
      </c>
      <c r="AM6166" s="9" t="s">
        <v>52</v>
      </c>
    </row>
    <row r="6167" spans="1:39" ht="30" customHeight="1" x14ac:dyDescent="0.3">
      <c r="A6167" s="10" t="s">
        <v>7817</v>
      </c>
      <c r="B6167" s="10" t="s">
        <v>7818</v>
      </c>
      <c r="C6167" s="10" t="s">
        <v>732</v>
      </c>
      <c r="D6167" s="11">
        <v>1</v>
      </c>
      <c r="E6167" s="15">
        <v>0</v>
      </c>
      <c r="F6167" s="17">
        <f>TRUNC(E6167*D6167,1)</f>
        <v>0</v>
      </c>
      <c r="G6167" s="15">
        <f>TRUNC(SUMIF(V6163:V6167, RIGHTB(O6167, 1), H6163:H6167)*U6167, 2)</f>
        <v>1331.92</v>
      </c>
      <c r="H6167" s="17">
        <f>TRUNC(G6167*D6167,1)</f>
        <v>1331.9</v>
      </c>
      <c r="I6167" s="15">
        <v>0</v>
      </c>
      <c r="J6167" s="17">
        <f>TRUNC(I6167*D6167,1)</f>
        <v>0</v>
      </c>
      <c r="K6167" s="15">
        <f>TRUNC(E6167+G6167+I6167,1)</f>
        <v>1331.9</v>
      </c>
      <c r="L6167" s="17">
        <f>TRUNC(F6167+H6167+J6167,1)</f>
        <v>1331.9</v>
      </c>
      <c r="M6167" s="10" t="s">
        <v>52</v>
      </c>
      <c r="N6167" s="9" t="s">
        <v>3484</v>
      </c>
      <c r="O6167" s="9" t="s">
        <v>4729</v>
      </c>
      <c r="P6167" s="9" t="s">
        <v>54</v>
      </c>
      <c r="Q6167" s="9" t="s">
        <v>54</v>
      </c>
      <c r="R6167" s="9" t="s">
        <v>54</v>
      </c>
      <c r="S6167" s="1">
        <v>1</v>
      </c>
      <c r="T6167" s="1">
        <v>1</v>
      </c>
      <c r="U6167" s="1">
        <v>0.2</v>
      </c>
      <c r="V6167" s="1"/>
      <c r="W6167" s="1"/>
      <c r="X6167" s="1"/>
      <c r="Y6167" s="1"/>
      <c r="Z6167" s="1"/>
      <c r="AA6167" s="1"/>
      <c r="AB6167" s="1"/>
      <c r="AC6167" s="1"/>
      <c r="AD6167" s="1"/>
      <c r="AE6167" s="1"/>
      <c r="AF6167" s="1"/>
      <c r="AG6167" s="1"/>
      <c r="AH6167" s="1"/>
      <c r="AI6167" s="1"/>
      <c r="AJ6167" s="9" t="s">
        <v>52</v>
      </c>
      <c r="AK6167" s="9" t="s">
        <v>10574</v>
      </c>
      <c r="AL6167" s="9" t="s">
        <v>52</v>
      </c>
      <c r="AM6167" s="9" t="s">
        <v>52</v>
      </c>
    </row>
    <row r="6168" spans="1:39" ht="30" customHeight="1" x14ac:dyDescent="0.3">
      <c r="A6168" s="10" t="s">
        <v>4735</v>
      </c>
      <c r="B6168" s="10" t="s">
        <v>52</v>
      </c>
      <c r="C6168" s="10" t="s">
        <v>52</v>
      </c>
      <c r="D6168" s="11"/>
      <c r="E6168" s="15"/>
      <c r="F6168" s="17">
        <f>TRUNC(SUMIF(N6163:N6167, N6162, F6163:F6167),0)</f>
        <v>0</v>
      </c>
      <c r="G6168" s="15"/>
      <c r="H6168" s="17">
        <f>TRUNC(SUMIF(N6163:N6167, N6162, H6163:H6167),0)</f>
        <v>7991</v>
      </c>
      <c r="I6168" s="15"/>
      <c r="J6168" s="17">
        <f>TRUNC(SUMIF(N6163:N6167, N6162, J6163:J6167),0)</f>
        <v>0</v>
      </c>
      <c r="K6168" s="15"/>
      <c r="L6168" s="17">
        <f>F6168+H6168+J6168</f>
        <v>7991</v>
      </c>
      <c r="M6168" s="10" t="s">
        <v>52</v>
      </c>
      <c r="N6168" s="9" t="s">
        <v>4736</v>
      </c>
      <c r="O6168" s="9" t="s">
        <v>4736</v>
      </c>
      <c r="P6168" s="9" t="s">
        <v>52</v>
      </c>
      <c r="Q6168" s="9" t="s">
        <v>52</v>
      </c>
      <c r="R6168" s="9" t="s">
        <v>52</v>
      </c>
      <c r="S6168" s="1"/>
      <c r="T6168" s="1"/>
      <c r="U6168" s="1"/>
      <c r="V6168" s="1"/>
      <c r="W6168" s="1"/>
      <c r="X6168" s="1"/>
      <c r="Y6168" s="1"/>
      <c r="Z6168" s="1"/>
      <c r="AA6168" s="1"/>
      <c r="AB6168" s="1"/>
      <c r="AC6168" s="1"/>
      <c r="AD6168" s="1"/>
      <c r="AE6168" s="1"/>
      <c r="AF6168" s="1"/>
      <c r="AG6168" s="1"/>
      <c r="AH6168" s="1"/>
      <c r="AI6168" s="1"/>
      <c r="AJ6168" s="9" t="s">
        <v>52</v>
      </c>
      <c r="AK6168" s="9" t="s">
        <v>52</v>
      </c>
      <c r="AL6168" s="9" t="s">
        <v>52</v>
      </c>
      <c r="AM6168" s="9" t="s">
        <v>52</v>
      </c>
    </row>
    <row r="6169" spans="1:39" ht="30" customHeight="1" x14ac:dyDescent="0.3">
      <c r="A6169" s="11"/>
      <c r="B6169" s="11"/>
      <c r="C6169" s="11"/>
      <c r="D6169" s="11"/>
      <c r="E6169" s="15"/>
      <c r="F6169" s="17"/>
      <c r="G6169" s="15"/>
      <c r="H6169" s="17"/>
      <c r="I6169" s="15"/>
      <c r="J6169" s="17"/>
      <c r="K6169" s="15"/>
      <c r="L6169" s="17"/>
      <c r="M6169" s="11"/>
    </row>
    <row r="6170" spans="1:39" ht="30" customHeight="1" x14ac:dyDescent="0.3">
      <c r="A6170" s="14" t="s">
        <v>10575</v>
      </c>
      <c r="B6170" s="14"/>
      <c r="C6170" s="14"/>
      <c r="D6170" s="14"/>
      <c r="E6170" s="16"/>
      <c r="F6170" s="18"/>
      <c r="G6170" s="16"/>
      <c r="H6170" s="18"/>
      <c r="I6170" s="16"/>
      <c r="J6170" s="18"/>
      <c r="K6170" s="16"/>
      <c r="L6170" s="18"/>
      <c r="M6170" s="14"/>
      <c r="N6170" s="5" t="s">
        <v>3489</v>
      </c>
    </row>
    <row r="6171" spans="1:39" ht="30" customHeight="1" x14ac:dyDescent="0.3">
      <c r="A6171" s="10" t="s">
        <v>6095</v>
      </c>
      <c r="B6171" s="10" t="s">
        <v>4714</v>
      </c>
      <c r="C6171" s="10" t="s">
        <v>4715</v>
      </c>
      <c r="D6171" s="11">
        <v>0.14000000000000001</v>
      </c>
      <c r="E6171" s="15">
        <v>0</v>
      </c>
      <c r="F6171" s="17">
        <f>TRUNC(E6171*D6171,1)</f>
        <v>0</v>
      </c>
      <c r="G6171" s="15">
        <v>239846</v>
      </c>
      <c r="H6171" s="17">
        <f>TRUNC(G6171*D6171,1)</f>
        <v>33578.400000000001</v>
      </c>
      <c r="I6171" s="15">
        <v>0</v>
      </c>
      <c r="J6171" s="17">
        <f>TRUNC(I6171*D6171,1)</f>
        <v>0</v>
      </c>
      <c r="K6171" s="15">
        <f>TRUNC(E6171+G6171+I6171,1)</f>
        <v>239846</v>
      </c>
      <c r="L6171" s="17">
        <f>TRUNC(F6171+H6171+J6171,1)</f>
        <v>33578.400000000001</v>
      </c>
      <c r="M6171" s="10" t="s">
        <v>52</v>
      </c>
      <c r="N6171" s="9" t="s">
        <v>3489</v>
      </c>
      <c r="O6171" s="9" t="s">
        <v>6096</v>
      </c>
      <c r="P6171" s="9" t="s">
        <v>54</v>
      </c>
      <c r="Q6171" s="9" t="s">
        <v>54</v>
      </c>
      <c r="R6171" s="9" t="s">
        <v>67</v>
      </c>
      <c r="S6171" s="1"/>
      <c r="T6171" s="1"/>
      <c r="U6171" s="1"/>
      <c r="V6171" s="1">
        <v>1</v>
      </c>
      <c r="W6171" s="1"/>
      <c r="X6171" s="1"/>
      <c r="Y6171" s="1"/>
      <c r="Z6171" s="1"/>
      <c r="AA6171" s="1"/>
      <c r="AB6171" s="1"/>
      <c r="AC6171" s="1"/>
      <c r="AD6171" s="1"/>
      <c r="AE6171" s="1"/>
      <c r="AF6171" s="1"/>
      <c r="AG6171" s="1"/>
      <c r="AH6171" s="1"/>
      <c r="AI6171" s="1"/>
      <c r="AJ6171" s="9" t="s">
        <v>52</v>
      </c>
      <c r="AK6171" s="9" t="s">
        <v>10578</v>
      </c>
      <c r="AL6171" s="9" t="s">
        <v>52</v>
      </c>
      <c r="AM6171" s="9" t="s">
        <v>52</v>
      </c>
    </row>
    <row r="6172" spans="1:39" ht="30" customHeight="1" x14ac:dyDescent="0.3">
      <c r="A6172" s="10" t="s">
        <v>4720</v>
      </c>
      <c r="B6172" s="10" t="s">
        <v>4714</v>
      </c>
      <c r="C6172" s="10" t="s">
        <v>4715</v>
      </c>
      <c r="D6172" s="11">
        <v>0.04</v>
      </c>
      <c r="E6172" s="15">
        <v>0</v>
      </c>
      <c r="F6172" s="17">
        <f>TRUNC(E6172*D6172,1)</f>
        <v>0</v>
      </c>
      <c r="G6172" s="15">
        <v>153671</v>
      </c>
      <c r="H6172" s="17">
        <f>TRUNC(G6172*D6172,1)</f>
        <v>6146.8</v>
      </c>
      <c r="I6172" s="15">
        <v>0</v>
      </c>
      <c r="J6172" s="17">
        <f>TRUNC(I6172*D6172,1)</f>
        <v>0</v>
      </c>
      <c r="K6172" s="15">
        <f>TRUNC(E6172+G6172+I6172,1)</f>
        <v>153671</v>
      </c>
      <c r="L6172" s="17">
        <f>TRUNC(F6172+H6172+J6172,1)</f>
        <v>6146.8</v>
      </c>
      <c r="M6172" s="10" t="s">
        <v>52</v>
      </c>
      <c r="N6172" s="9" t="s">
        <v>3489</v>
      </c>
      <c r="O6172" s="9" t="s">
        <v>4721</v>
      </c>
      <c r="P6172" s="9" t="s">
        <v>54</v>
      </c>
      <c r="Q6172" s="9" t="s">
        <v>54</v>
      </c>
      <c r="R6172" s="9" t="s">
        <v>67</v>
      </c>
      <c r="S6172" s="1"/>
      <c r="T6172" s="1"/>
      <c r="U6172" s="1"/>
      <c r="V6172" s="1">
        <v>1</v>
      </c>
      <c r="W6172" s="1"/>
      <c r="X6172" s="1"/>
      <c r="Y6172" s="1"/>
      <c r="Z6172" s="1"/>
      <c r="AA6172" s="1"/>
      <c r="AB6172" s="1"/>
      <c r="AC6172" s="1"/>
      <c r="AD6172" s="1"/>
      <c r="AE6172" s="1"/>
      <c r="AF6172" s="1"/>
      <c r="AG6172" s="1"/>
      <c r="AH6172" s="1"/>
      <c r="AI6172" s="1"/>
      <c r="AJ6172" s="9" t="s">
        <v>52</v>
      </c>
      <c r="AK6172" s="9" t="s">
        <v>10579</v>
      </c>
      <c r="AL6172" s="9" t="s">
        <v>52</v>
      </c>
      <c r="AM6172" s="9" t="s">
        <v>52</v>
      </c>
    </row>
    <row r="6173" spans="1:39" ht="30" customHeight="1" x14ac:dyDescent="0.3">
      <c r="A6173" s="10" t="s">
        <v>4727</v>
      </c>
      <c r="B6173" s="10" t="s">
        <v>4728</v>
      </c>
      <c r="C6173" s="10" t="s">
        <v>732</v>
      </c>
      <c r="D6173" s="11">
        <v>1</v>
      </c>
      <c r="E6173" s="15">
        <v>0</v>
      </c>
      <c r="F6173" s="17">
        <f>TRUNC(E6173*D6173,1)</f>
        <v>0</v>
      </c>
      <c r="G6173" s="15">
        <v>0</v>
      </c>
      <c r="H6173" s="17">
        <f>TRUNC(G6173*D6173,1)</f>
        <v>0</v>
      </c>
      <c r="I6173" s="15">
        <f>TRUNC(SUMIF(V6171:V6175, RIGHTB(O6173, 1), H6171:H6175)*U6173, 2)</f>
        <v>794.5</v>
      </c>
      <c r="J6173" s="17">
        <f>TRUNC(I6173*D6173,1)</f>
        <v>794.5</v>
      </c>
      <c r="K6173" s="15">
        <f>TRUNC(E6173+G6173+I6173,1)</f>
        <v>794.5</v>
      </c>
      <c r="L6173" s="17">
        <f>TRUNC(F6173+H6173+J6173,1)</f>
        <v>794.5</v>
      </c>
      <c r="M6173" s="10" t="s">
        <v>52</v>
      </c>
      <c r="N6173" s="9" t="s">
        <v>3489</v>
      </c>
      <c r="O6173" s="9" t="s">
        <v>4729</v>
      </c>
      <c r="P6173" s="9" t="s">
        <v>54</v>
      </c>
      <c r="Q6173" s="9" t="s">
        <v>54</v>
      </c>
      <c r="R6173" s="9" t="s">
        <v>54</v>
      </c>
      <c r="S6173" s="1">
        <v>1</v>
      </c>
      <c r="T6173" s="1">
        <v>2</v>
      </c>
      <c r="U6173" s="1">
        <v>0.02</v>
      </c>
      <c r="V6173" s="1"/>
      <c r="W6173" s="1"/>
      <c r="X6173" s="1"/>
      <c r="Y6173" s="1"/>
      <c r="Z6173" s="1"/>
      <c r="AA6173" s="1"/>
      <c r="AB6173" s="1"/>
      <c r="AC6173" s="1"/>
      <c r="AD6173" s="1"/>
      <c r="AE6173" s="1"/>
      <c r="AF6173" s="1"/>
      <c r="AG6173" s="1"/>
      <c r="AH6173" s="1"/>
      <c r="AI6173" s="1"/>
      <c r="AJ6173" s="9" t="s">
        <v>52</v>
      </c>
      <c r="AK6173" s="9" t="s">
        <v>10580</v>
      </c>
      <c r="AL6173" s="9" t="s">
        <v>52</v>
      </c>
      <c r="AM6173" s="9" t="s">
        <v>52</v>
      </c>
    </row>
    <row r="6174" spans="1:39" ht="30" customHeight="1" x14ac:dyDescent="0.3">
      <c r="A6174" s="10" t="s">
        <v>6181</v>
      </c>
      <c r="B6174" s="10" t="s">
        <v>6182</v>
      </c>
      <c r="C6174" s="10" t="s">
        <v>2599</v>
      </c>
      <c r="D6174" s="11">
        <v>27.3</v>
      </c>
      <c r="E6174" s="15">
        <v>0</v>
      </c>
      <c r="F6174" s="17">
        <f>TRUNC(E6174*D6174,1)</f>
        <v>0</v>
      </c>
      <c r="G6174" s="15">
        <v>0</v>
      </c>
      <c r="H6174" s="17">
        <f>TRUNC(G6174*D6174,1)</f>
        <v>0</v>
      </c>
      <c r="I6174" s="15">
        <v>0</v>
      </c>
      <c r="J6174" s="17">
        <f>TRUNC(I6174*D6174,1)</f>
        <v>0</v>
      </c>
      <c r="K6174" s="15">
        <f>TRUNC(E6174+G6174+I6174,1)</f>
        <v>0</v>
      </c>
      <c r="L6174" s="17">
        <f>TRUNC(F6174+H6174+J6174,1)</f>
        <v>0</v>
      </c>
      <c r="M6174" s="10" t="s">
        <v>6183</v>
      </c>
      <c r="N6174" s="9" t="s">
        <v>3489</v>
      </c>
      <c r="O6174" s="9" t="s">
        <v>6184</v>
      </c>
      <c r="P6174" s="9" t="s">
        <v>54</v>
      </c>
      <c r="Q6174" s="9" t="s">
        <v>54</v>
      </c>
      <c r="R6174" s="9" t="s">
        <v>67</v>
      </c>
      <c r="S6174" s="1"/>
      <c r="T6174" s="1"/>
      <c r="U6174" s="1"/>
      <c r="V6174" s="1"/>
      <c r="W6174" s="1"/>
      <c r="X6174" s="1"/>
      <c r="Y6174" s="1"/>
      <c r="Z6174" s="1"/>
      <c r="AA6174" s="1"/>
      <c r="AB6174" s="1"/>
      <c r="AC6174" s="1"/>
      <c r="AD6174" s="1"/>
      <c r="AE6174" s="1"/>
      <c r="AF6174" s="1"/>
      <c r="AG6174" s="1"/>
      <c r="AH6174" s="1"/>
      <c r="AI6174" s="1"/>
      <c r="AJ6174" s="9" t="s">
        <v>52</v>
      </c>
      <c r="AK6174" s="9" t="s">
        <v>10581</v>
      </c>
      <c r="AL6174" s="9" t="s">
        <v>52</v>
      </c>
      <c r="AM6174" s="9" t="s">
        <v>52</v>
      </c>
    </row>
    <row r="6175" spans="1:39" ht="30" customHeight="1" x14ac:dyDescent="0.3">
      <c r="A6175" s="10" t="s">
        <v>10582</v>
      </c>
      <c r="B6175" s="10" t="s">
        <v>10583</v>
      </c>
      <c r="C6175" s="10" t="s">
        <v>528</v>
      </c>
      <c r="D6175" s="11">
        <v>0.06</v>
      </c>
      <c r="E6175" s="15">
        <v>0</v>
      </c>
      <c r="F6175" s="17">
        <f>TRUNC(E6175*D6175,1)</f>
        <v>0</v>
      </c>
      <c r="G6175" s="15">
        <v>0</v>
      </c>
      <c r="H6175" s="17">
        <f>TRUNC(G6175*D6175,1)</f>
        <v>0</v>
      </c>
      <c r="I6175" s="15">
        <v>0</v>
      </c>
      <c r="J6175" s="17">
        <f>TRUNC(I6175*D6175,1)</f>
        <v>0</v>
      </c>
      <c r="K6175" s="15">
        <f>TRUNC(E6175+G6175+I6175,1)</f>
        <v>0</v>
      </c>
      <c r="L6175" s="17">
        <f>TRUNC(F6175+H6175+J6175,1)</f>
        <v>0</v>
      </c>
      <c r="M6175" s="10" t="s">
        <v>6183</v>
      </c>
      <c r="N6175" s="9" t="s">
        <v>3489</v>
      </c>
      <c r="O6175" s="9" t="s">
        <v>10584</v>
      </c>
      <c r="P6175" s="9" t="s">
        <v>54</v>
      </c>
      <c r="Q6175" s="9" t="s">
        <v>54</v>
      </c>
      <c r="R6175" s="9" t="s">
        <v>67</v>
      </c>
      <c r="S6175" s="1"/>
      <c r="T6175" s="1"/>
      <c r="U6175" s="1"/>
      <c r="V6175" s="1"/>
      <c r="W6175" s="1"/>
      <c r="X6175" s="1"/>
      <c r="Y6175" s="1"/>
      <c r="Z6175" s="1"/>
      <c r="AA6175" s="1"/>
      <c r="AB6175" s="1"/>
      <c r="AC6175" s="1"/>
      <c r="AD6175" s="1"/>
      <c r="AE6175" s="1"/>
      <c r="AF6175" s="1"/>
      <c r="AG6175" s="1"/>
      <c r="AH6175" s="1"/>
      <c r="AI6175" s="1"/>
      <c r="AJ6175" s="9" t="s">
        <v>52</v>
      </c>
      <c r="AK6175" s="9" t="s">
        <v>10585</v>
      </c>
      <c r="AL6175" s="9" t="s">
        <v>52</v>
      </c>
      <c r="AM6175" s="9" t="s">
        <v>52</v>
      </c>
    </row>
    <row r="6176" spans="1:39" ht="30" customHeight="1" x14ac:dyDescent="0.3">
      <c r="A6176" s="10" t="s">
        <v>4735</v>
      </c>
      <c r="B6176" s="10" t="s">
        <v>52</v>
      </c>
      <c r="C6176" s="10" t="s">
        <v>52</v>
      </c>
      <c r="D6176" s="11"/>
      <c r="E6176" s="15"/>
      <c r="F6176" s="17">
        <f>TRUNC(SUMIF(N6171:N6175, N6170, F6171:F6175),0)</f>
        <v>0</v>
      </c>
      <c r="G6176" s="15"/>
      <c r="H6176" s="17">
        <f>TRUNC(SUMIF(N6171:N6175, N6170, H6171:H6175),0)</f>
        <v>39725</v>
      </c>
      <c r="I6176" s="15"/>
      <c r="J6176" s="17">
        <f>TRUNC(SUMIF(N6171:N6175, N6170, J6171:J6175),0)</f>
        <v>794</v>
      </c>
      <c r="K6176" s="15"/>
      <c r="L6176" s="17">
        <f>F6176+H6176+J6176</f>
        <v>40519</v>
      </c>
      <c r="M6176" s="10" t="s">
        <v>52</v>
      </c>
      <c r="N6176" s="9" t="s">
        <v>4736</v>
      </c>
      <c r="O6176" s="9" t="s">
        <v>4736</v>
      </c>
      <c r="P6176" s="9" t="s">
        <v>52</v>
      </c>
      <c r="Q6176" s="9" t="s">
        <v>52</v>
      </c>
      <c r="R6176" s="9" t="s">
        <v>52</v>
      </c>
      <c r="S6176" s="1"/>
      <c r="T6176" s="1"/>
      <c r="U6176" s="1"/>
      <c r="V6176" s="1"/>
      <c r="W6176" s="1"/>
      <c r="X6176" s="1"/>
      <c r="Y6176" s="1"/>
      <c r="Z6176" s="1"/>
      <c r="AA6176" s="1"/>
      <c r="AB6176" s="1"/>
      <c r="AC6176" s="1"/>
      <c r="AD6176" s="1"/>
      <c r="AE6176" s="1"/>
      <c r="AF6176" s="1"/>
      <c r="AG6176" s="1"/>
      <c r="AH6176" s="1"/>
      <c r="AI6176" s="1"/>
      <c r="AJ6176" s="9" t="s">
        <v>52</v>
      </c>
      <c r="AK6176" s="9" t="s">
        <v>52</v>
      </c>
      <c r="AL6176" s="9" t="s">
        <v>52</v>
      </c>
      <c r="AM6176" s="9" t="s">
        <v>52</v>
      </c>
    </row>
    <row r="6177" spans="1:39" ht="30" customHeight="1" x14ac:dyDescent="0.3">
      <c r="A6177" s="11"/>
      <c r="B6177" s="11"/>
      <c r="C6177" s="11"/>
      <c r="D6177" s="11"/>
      <c r="E6177" s="15"/>
      <c r="F6177" s="17"/>
      <c r="G6177" s="15"/>
      <c r="H6177" s="17"/>
      <c r="I6177" s="15"/>
      <c r="J6177" s="17"/>
      <c r="K6177" s="15"/>
      <c r="L6177" s="17"/>
      <c r="M6177" s="11"/>
    </row>
    <row r="6178" spans="1:39" ht="30" customHeight="1" x14ac:dyDescent="0.3">
      <c r="A6178" s="14" t="s">
        <v>10586</v>
      </c>
      <c r="B6178" s="14"/>
      <c r="C6178" s="14"/>
      <c r="D6178" s="14"/>
      <c r="E6178" s="16"/>
      <c r="F6178" s="18"/>
      <c r="G6178" s="16"/>
      <c r="H6178" s="18"/>
      <c r="I6178" s="16"/>
      <c r="J6178" s="18"/>
      <c r="K6178" s="16"/>
      <c r="L6178" s="18"/>
      <c r="M6178" s="14"/>
      <c r="N6178" s="5" t="s">
        <v>3491</v>
      </c>
    </row>
    <row r="6179" spans="1:39" ht="30" customHeight="1" x14ac:dyDescent="0.3">
      <c r="A6179" s="10" t="s">
        <v>6095</v>
      </c>
      <c r="B6179" s="10" t="s">
        <v>4714</v>
      </c>
      <c r="C6179" s="10" t="s">
        <v>4715</v>
      </c>
      <c r="D6179" s="11">
        <v>1.4E-2</v>
      </c>
      <c r="E6179" s="15">
        <v>0</v>
      </c>
      <c r="F6179" s="17">
        <f>TRUNC(E6179*D6179,1)</f>
        <v>0</v>
      </c>
      <c r="G6179" s="15">
        <v>239846</v>
      </c>
      <c r="H6179" s="17">
        <f>TRUNC(G6179*D6179,1)</f>
        <v>3357.8</v>
      </c>
      <c r="I6179" s="15">
        <v>0</v>
      </c>
      <c r="J6179" s="17">
        <f>TRUNC(I6179*D6179,1)</f>
        <v>0</v>
      </c>
      <c r="K6179" s="15">
        <f>TRUNC(E6179+G6179+I6179,1)</f>
        <v>239846</v>
      </c>
      <c r="L6179" s="17">
        <f>TRUNC(F6179+H6179+J6179,1)</f>
        <v>3357.8</v>
      </c>
      <c r="M6179" s="10" t="s">
        <v>52</v>
      </c>
      <c r="N6179" s="9" t="s">
        <v>3491</v>
      </c>
      <c r="O6179" s="9" t="s">
        <v>6096</v>
      </c>
      <c r="P6179" s="9" t="s">
        <v>54</v>
      </c>
      <c r="Q6179" s="9" t="s">
        <v>54</v>
      </c>
      <c r="R6179" s="9" t="s">
        <v>67</v>
      </c>
      <c r="S6179" s="1"/>
      <c r="T6179" s="1"/>
      <c r="U6179" s="1"/>
      <c r="V6179" s="1">
        <v>1</v>
      </c>
      <c r="W6179" s="1"/>
      <c r="X6179" s="1"/>
      <c r="Y6179" s="1"/>
      <c r="Z6179" s="1"/>
      <c r="AA6179" s="1"/>
      <c r="AB6179" s="1"/>
      <c r="AC6179" s="1"/>
      <c r="AD6179" s="1"/>
      <c r="AE6179" s="1"/>
      <c r="AF6179" s="1"/>
      <c r="AG6179" s="1"/>
      <c r="AH6179" s="1"/>
      <c r="AI6179" s="1"/>
      <c r="AJ6179" s="9" t="s">
        <v>52</v>
      </c>
      <c r="AK6179" s="9" t="s">
        <v>10588</v>
      </c>
      <c r="AL6179" s="9" t="s">
        <v>52</v>
      </c>
      <c r="AM6179" s="9" t="s">
        <v>52</v>
      </c>
    </row>
    <row r="6180" spans="1:39" ht="30" customHeight="1" x14ac:dyDescent="0.3">
      <c r="A6180" s="10" t="s">
        <v>4720</v>
      </c>
      <c r="B6180" s="10" t="s">
        <v>4714</v>
      </c>
      <c r="C6180" s="10" t="s">
        <v>4715</v>
      </c>
      <c r="D6180" s="11">
        <v>4.0000000000000001E-3</v>
      </c>
      <c r="E6180" s="15">
        <v>0</v>
      </c>
      <c r="F6180" s="17">
        <f>TRUNC(E6180*D6180,1)</f>
        <v>0</v>
      </c>
      <c r="G6180" s="15">
        <v>153671</v>
      </c>
      <c r="H6180" s="17">
        <f>TRUNC(G6180*D6180,1)</f>
        <v>614.6</v>
      </c>
      <c r="I6180" s="15">
        <v>0</v>
      </c>
      <c r="J6180" s="17">
        <f>TRUNC(I6180*D6180,1)</f>
        <v>0</v>
      </c>
      <c r="K6180" s="15">
        <f>TRUNC(E6180+G6180+I6180,1)</f>
        <v>153671</v>
      </c>
      <c r="L6180" s="17">
        <f>TRUNC(F6180+H6180+J6180,1)</f>
        <v>614.6</v>
      </c>
      <c r="M6180" s="10" t="s">
        <v>52</v>
      </c>
      <c r="N6180" s="9" t="s">
        <v>3491</v>
      </c>
      <c r="O6180" s="9" t="s">
        <v>4721</v>
      </c>
      <c r="P6180" s="9" t="s">
        <v>54</v>
      </c>
      <c r="Q6180" s="9" t="s">
        <v>54</v>
      </c>
      <c r="R6180" s="9" t="s">
        <v>67</v>
      </c>
      <c r="S6180" s="1"/>
      <c r="T6180" s="1"/>
      <c r="U6180" s="1"/>
      <c r="V6180" s="1">
        <v>1</v>
      </c>
      <c r="W6180" s="1"/>
      <c r="X6180" s="1"/>
      <c r="Y6180" s="1"/>
      <c r="Z6180" s="1"/>
      <c r="AA6180" s="1"/>
      <c r="AB6180" s="1"/>
      <c r="AC6180" s="1"/>
      <c r="AD6180" s="1"/>
      <c r="AE6180" s="1"/>
      <c r="AF6180" s="1"/>
      <c r="AG6180" s="1"/>
      <c r="AH6180" s="1"/>
      <c r="AI6180" s="1"/>
      <c r="AJ6180" s="9" t="s">
        <v>52</v>
      </c>
      <c r="AK6180" s="9" t="s">
        <v>10589</v>
      </c>
      <c r="AL6180" s="9" t="s">
        <v>52</v>
      </c>
      <c r="AM6180" s="9" t="s">
        <v>52</v>
      </c>
    </row>
    <row r="6181" spans="1:39" ht="30" customHeight="1" x14ac:dyDescent="0.3">
      <c r="A6181" s="10" t="s">
        <v>4727</v>
      </c>
      <c r="B6181" s="10" t="s">
        <v>4728</v>
      </c>
      <c r="C6181" s="10" t="s">
        <v>732</v>
      </c>
      <c r="D6181" s="11">
        <v>1</v>
      </c>
      <c r="E6181" s="15">
        <v>0</v>
      </c>
      <c r="F6181" s="17">
        <f>TRUNC(E6181*D6181,1)</f>
        <v>0</v>
      </c>
      <c r="G6181" s="15">
        <v>0</v>
      </c>
      <c r="H6181" s="17">
        <f>TRUNC(G6181*D6181,1)</f>
        <v>0</v>
      </c>
      <c r="I6181" s="15">
        <f>TRUNC(SUMIF(V6179:V6183, RIGHTB(O6181, 1), H6179:H6183)*U6181, 2)</f>
        <v>79.44</v>
      </c>
      <c r="J6181" s="17">
        <f>TRUNC(I6181*D6181,1)</f>
        <v>79.400000000000006</v>
      </c>
      <c r="K6181" s="15">
        <f>TRUNC(E6181+G6181+I6181,1)</f>
        <v>79.400000000000006</v>
      </c>
      <c r="L6181" s="17">
        <f>TRUNC(F6181+H6181+J6181,1)</f>
        <v>79.400000000000006</v>
      </c>
      <c r="M6181" s="10" t="s">
        <v>52</v>
      </c>
      <c r="N6181" s="9" t="s">
        <v>3491</v>
      </c>
      <c r="O6181" s="9" t="s">
        <v>4729</v>
      </c>
      <c r="P6181" s="9" t="s">
        <v>54</v>
      </c>
      <c r="Q6181" s="9" t="s">
        <v>54</v>
      </c>
      <c r="R6181" s="9" t="s">
        <v>54</v>
      </c>
      <c r="S6181" s="1">
        <v>1</v>
      </c>
      <c r="T6181" s="1">
        <v>2</v>
      </c>
      <c r="U6181" s="1">
        <v>0.02</v>
      </c>
      <c r="V6181" s="1"/>
      <c r="W6181" s="1"/>
      <c r="X6181" s="1"/>
      <c r="Y6181" s="1"/>
      <c r="Z6181" s="1"/>
      <c r="AA6181" s="1"/>
      <c r="AB6181" s="1"/>
      <c r="AC6181" s="1"/>
      <c r="AD6181" s="1"/>
      <c r="AE6181" s="1"/>
      <c r="AF6181" s="1"/>
      <c r="AG6181" s="1"/>
      <c r="AH6181" s="1"/>
      <c r="AI6181" s="1"/>
      <c r="AJ6181" s="9" t="s">
        <v>52</v>
      </c>
      <c r="AK6181" s="9" t="s">
        <v>10590</v>
      </c>
      <c r="AL6181" s="9" t="s">
        <v>52</v>
      </c>
      <c r="AM6181" s="9" t="s">
        <v>52</v>
      </c>
    </row>
    <row r="6182" spans="1:39" ht="30" customHeight="1" x14ac:dyDescent="0.3">
      <c r="A6182" s="10" t="s">
        <v>6181</v>
      </c>
      <c r="B6182" s="10" t="s">
        <v>6182</v>
      </c>
      <c r="C6182" s="10" t="s">
        <v>2599</v>
      </c>
      <c r="D6182" s="11">
        <v>2.73</v>
      </c>
      <c r="E6182" s="15">
        <v>0</v>
      </c>
      <c r="F6182" s="17">
        <f>TRUNC(E6182*D6182,1)</f>
        <v>0</v>
      </c>
      <c r="G6182" s="15">
        <v>0</v>
      </c>
      <c r="H6182" s="17">
        <f>TRUNC(G6182*D6182,1)</f>
        <v>0</v>
      </c>
      <c r="I6182" s="15">
        <v>0</v>
      </c>
      <c r="J6182" s="17">
        <f>TRUNC(I6182*D6182,1)</f>
        <v>0</v>
      </c>
      <c r="K6182" s="15">
        <f>TRUNC(E6182+G6182+I6182,1)</f>
        <v>0</v>
      </c>
      <c r="L6182" s="17">
        <f>TRUNC(F6182+H6182+J6182,1)</f>
        <v>0</v>
      </c>
      <c r="M6182" s="10" t="s">
        <v>6183</v>
      </c>
      <c r="N6182" s="9" t="s">
        <v>3491</v>
      </c>
      <c r="O6182" s="9" t="s">
        <v>6184</v>
      </c>
      <c r="P6182" s="9" t="s">
        <v>54</v>
      </c>
      <c r="Q6182" s="9" t="s">
        <v>54</v>
      </c>
      <c r="R6182" s="9" t="s">
        <v>67</v>
      </c>
      <c r="S6182" s="1"/>
      <c r="T6182" s="1"/>
      <c r="U6182" s="1"/>
      <c r="V6182" s="1"/>
      <c r="W6182" s="1"/>
      <c r="X6182" s="1"/>
      <c r="Y6182" s="1"/>
      <c r="Z6182" s="1"/>
      <c r="AA6182" s="1"/>
      <c r="AB6182" s="1"/>
      <c r="AC6182" s="1"/>
      <c r="AD6182" s="1"/>
      <c r="AE6182" s="1"/>
      <c r="AF6182" s="1"/>
      <c r="AG6182" s="1"/>
      <c r="AH6182" s="1"/>
      <c r="AI6182" s="1"/>
      <c r="AJ6182" s="9" t="s">
        <v>52</v>
      </c>
      <c r="AK6182" s="9" t="s">
        <v>10591</v>
      </c>
      <c r="AL6182" s="9" t="s">
        <v>52</v>
      </c>
      <c r="AM6182" s="9" t="s">
        <v>52</v>
      </c>
    </row>
    <row r="6183" spans="1:39" ht="30" customHeight="1" x14ac:dyDescent="0.3">
      <c r="A6183" s="10" t="s">
        <v>10582</v>
      </c>
      <c r="B6183" s="10" t="s">
        <v>10583</v>
      </c>
      <c r="C6183" s="10" t="s">
        <v>528</v>
      </c>
      <c r="D6183" s="11">
        <v>6.0000000000000001E-3</v>
      </c>
      <c r="E6183" s="15">
        <v>0</v>
      </c>
      <c r="F6183" s="17">
        <f>TRUNC(E6183*D6183,1)</f>
        <v>0</v>
      </c>
      <c r="G6183" s="15">
        <v>0</v>
      </c>
      <c r="H6183" s="17">
        <f>TRUNC(G6183*D6183,1)</f>
        <v>0</v>
      </c>
      <c r="I6183" s="15">
        <v>0</v>
      </c>
      <c r="J6183" s="17">
        <f>TRUNC(I6183*D6183,1)</f>
        <v>0</v>
      </c>
      <c r="K6183" s="15">
        <f>TRUNC(E6183+G6183+I6183,1)</f>
        <v>0</v>
      </c>
      <c r="L6183" s="17">
        <f>TRUNC(F6183+H6183+J6183,1)</f>
        <v>0</v>
      </c>
      <c r="M6183" s="10" t="s">
        <v>6183</v>
      </c>
      <c r="N6183" s="9" t="s">
        <v>3491</v>
      </c>
      <c r="O6183" s="9" t="s">
        <v>10584</v>
      </c>
      <c r="P6183" s="9" t="s">
        <v>54</v>
      </c>
      <c r="Q6183" s="9" t="s">
        <v>54</v>
      </c>
      <c r="R6183" s="9" t="s">
        <v>67</v>
      </c>
      <c r="S6183" s="1"/>
      <c r="T6183" s="1"/>
      <c r="U6183" s="1"/>
      <c r="V6183" s="1"/>
      <c r="W6183" s="1"/>
      <c r="X6183" s="1"/>
      <c r="Y6183" s="1"/>
      <c r="Z6183" s="1"/>
      <c r="AA6183" s="1"/>
      <c r="AB6183" s="1"/>
      <c r="AC6183" s="1"/>
      <c r="AD6183" s="1"/>
      <c r="AE6183" s="1"/>
      <c r="AF6183" s="1"/>
      <c r="AG6183" s="1"/>
      <c r="AH6183" s="1"/>
      <c r="AI6183" s="1"/>
      <c r="AJ6183" s="9" t="s">
        <v>52</v>
      </c>
      <c r="AK6183" s="9" t="s">
        <v>10592</v>
      </c>
      <c r="AL6183" s="9" t="s">
        <v>52</v>
      </c>
      <c r="AM6183" s="9" t="s">
        <v>52</v>
      </c>
    </row>
    <row r="6184" spans="1:39" ht="30" customHeight="1" x14ac:dyDescent="0.3">
      <c r="A6184" s="10" t="s">
        <v>4735</v>
      </c>
      <c r="B6184" s="10" t="s">
        <v>52</v>
      </c>
      <c r="C6184" s="10" t="s">
        <v>52</v>
      </c>
      <c r="D6184" s="11"/>
      <c r="E6184" s="15"/>
      <c r="F6184" s="17">
        <f>TRUNC(SUMIF(N6179:N6183, N6178, F6179:F6183),0)</f>
        <v>0</v>
      </c>
      <c r="G6184" s="15"/>
      <c r="H6184" s="17">
        <f>TRUNC(SUMIF(N6179:N6183, N6178, H6179:H6183),0)</f>
        <v>3972</v>
      </c>
      <c r="I6184" s="15"/>
      <c r="J6184" s="17">
        <f>TRUNC(SUMIF(N6179:N6183, N6178, J6179:J6183),0)</f>
        <v>79</v>
      </c>
      <c r="K6184" s="15"/>
      <c r="L6184" s="17">
        <f>F6184+H6184+J6184</f>
        <v>4051</v>
      </c>
      <c r="M6184" s="10" t="s">
        <v>52</v>
      </c>
      <c r="N6184" s="9" t="s">
        <v>4736</v>
      </c>
      <c r="O6184" s="9" t="s">
        <v>4736</v>
      </c>
      <c r="P6184" s="9" t="s">
        <v>52</v>
      </c>
      <c r="Q6184" s="9" t="s">
        <v>52</v>
      </c>
      <c r="R6184" s="9" t="s">
        <v>52</v>
      </c>
      <c r="S6184" s="1"/>
      <c r="T6184" s="1"/>
      <c r="U6184" s="1"/>
      <c r="V6184" s="1"/>
      <c r="W6184" s="1"/>
      <c r="X6184" s="1"/>
      <c r="Y6184" s="1"/>
      <c r="Z6184" s="1"/>
      <c r="AA6184" s="1"/>
      <c r="AB6184" s="1"/>
      <c r="AC6184" s="1"/>
      <c r="AD6184" s="1"/>
      <c r="AE6184" s="1"/>
      <c r="AF6184" s="1"/>
      <c r="AG6184" s="1"/>
      <c r="AH6184" s="1"/>
      <c r="AI6184" s="1"/>
      <c r="AJ6184" s="9" t="s">
        <v>52</v>
      </c>
      <c r="AK6184" s="9" t="s">
        <v>52</v>
      </c>
      <c r="AL6184" s="9" t="s">
        <v>52</v>
      </c>
      <c r="AM6184" s="9" t="s">
        <v>52</v>
      </c>
    </row>
    <row r="6185" spans="1:39" ht="30" customHeight="1" x14ac:dyDescent="0.3">
      <c r="A6185" s="11"/>
      <c r="B6185" s="11"/>
      <c r="C6185" s="11"/>
      <c r="D6185" s="11"/>
      <c r="E6185" s="15"/>
      <c r="F6185" s="17"/>
      <c r="G6185" s="15"/>
      <c r="H6185" s="17"/>
      <c r="I6185" s="15"/>
      <c r="J6185" s="17"/>
      <c r="K6185" s="15"/>
      <c r="L6185" s="17"/>
      <c r="M6185" s="11"/>
    </row>
    <row r="6186" spans="1:39" ht="30" customHeight="1" x14ac:dyDescent="0.3">
      <c r="A6186" s="14" t="s">
        <v>10593</v>
      </c>
      <c r="B6186" s="14"/>
      <c r="C6186" s="14"/>
      <c r="D6186" s="14"/>
      <c r="E6186" s="16"/>
      <c r="F6186" s="18"/>
      <c r="G6186" s="16"/>
      <c r="H6186" s="18"/>
      <c r="I6186" s="16"/>
      <c r="J6186" s="18"/>
      <c r="K6186" s="16"/>
      <c r="L6186" s="18"/>
      <c r="M6186" s="14"/>
      <c r="N6186" s="5" t="s">
        <v>3494</v>
      </c>
    </row>
    <row r="6187" spans="1:39" ht="30" customHeight="1" x14ac:dyDescent="0.3">
      <c r="A6187" s="10" t="s">
        <v>6095</v>
      </c>
      <c r="B6187" s="10" t="s">
        <v>4714</v>
      </c>
      <c r="C6187" s="10" t="s">
        <v>4715</v>
      </c>
      <c r="D6187" s="11">
        <v>0.08</v>
      </c>
      <c r="E6187" s="15">
        <v>0</v>
      </c>
      <c r="F6187" s="17">
        <f>TRUNC(E6187*D6187,1)</f>
        <v>0</v>
      </c>
      <c r="G6187" s="15">
        <v>239846</v>
      </c>
      <c r="H6187" s="17">
        <f>TRUNC(G6187*D6187,1)</f>
        <v>19187.599999999999</v>
      </c>
      <c r="I6187" s="15">
        <v>0</v>
      </c>
      <c r="J6187" s="17">
        <f>TRUNC(I6187*D6187,1)</f>
        <v>0</v>
      </c>
      <c r="K6187" s="15">
        <f>TRUNC(E6187+G6187+I6187,1)</f>
        <v>239846</v>
      </c>
      <c r="L6187" s="17">
        <f>TRUNC(F6187+H6187+J6187,1)</f>
        <v>19187.599999999999</v>
      </c>
      <c r="M6187" s="10" t="s">
        <v>52</v>
      </c>
      <c r="N6187" s="9" t="s">
        <v>3494</v>
      </c>
      <c r="O6187" s="9" t="s">
        <v>6096</v>
      </c>
      <c r="P6187" s="9" t="s">
        <v>54</v>
      </c>
      <c r="Q6187" s="9" t="s">
        <v>54</v>
      </c>
      <c r="R6187" s="9" t="s">
        <v>67</v>
      </c>
      <c r="S6187" s="1"/>
      <c r="T6187" s="1"/>
      <c r="U6187" s="1"/>
      <c r="V6187" s="1"/>
      <c r="W6187" s="1"/>
      <c r="X6187" s="1"/>
      <c r="Y6187" s="1"/>
      <c r="Z6187" s="1"/>
      <c r="AA6187" s="1"/>
      <c r="AB6187" s="1"/>
      <c r="AC6187" s="1"/>
      <c r="AD6187" s="1"/>
      <c r="AE6187" s="1"/>
      <c r="AF6187" s="1"/>
      <c r="AG6187" s="1"/>
      <c r="AH6187" s="1"/>
      <c r="AI6187" s="1"/>
      <c r="AJ6187" s="9" t="s">
        <v>52</v>
      </c>
      <c r="AK6187" s="9" t="s">
        <v>10596</v>
      </c>
      <c r="AL6187" s="9" t="s">
        <v>52</v>
      </c>
      <c r="AM6187" s="9" t="s">
        <v>52</v>
      </c>
    </row>
    <row r="6188" spans="1:39" ht="30" customHeight="1" x14ac:dyDescent="0.3">
      <c r="A6188" s="10" t="s">
        <v>4720</v>
      </c>
      <c r="B6188" s="10" t="s">
        <v>4714</v>
      </c>
      <c r="C6188" s="10" t="s">
        <v>4715</v>
      </c>
      <c r="D6188" s="11">
        <v>0.03</v>
      </c>
      <c r="E6188" s="15">
        <v>0</v>
      </c>
      <c r="F6188" s="17">
        <f>TRUNC(E6188*D6188,1)</f>
        <v>0</v>
      </c>
      <c r="G6188" s="15">
        <v>153671</v>
      </c>
      <c r="H6188" s="17">
        <f>TRUNC(G6188*D6188,1)</f>
        <v>4610.1000000000004</v>
      </c>
      <c r="I6188" s="15">
        <v>0</v>
      </c>
      <c r="J6188" s="17">
        <f>TRUNC(I6188*D6188,1)</f>
        <v>0</v>
      </c>
      <c r="K6188" s="15">
        <f>TRUNC(E6188+G6188+I6188,1)</f>
        <v>153671</v>
      </c>
      <c r="L6188" s="17">
        <f>TRUNC(F6188+H6188+J6188,1)</f>
        <v>4610.1000000000004</v>
      </c>
      <c r="M6188" s="10" t="s">
        <v>52</v>
      </c>
      <c r="N6188" s="9" t="s">
        <v>3494</v>
      </c>
      <c r="O6188" s="9" t="s">
        <v>4721</v>
      </c>
      <c r="P6188" s="9" t="s">
        <v>54</v>
      </c>
      <c r="Q6188" s="9" t="s">
        <v>54</v>
      </c>
      <c r="R6188" s="9" t="s">
        <v>67</v>
      </c>
      <c r="S6188" s="1"/>
      <c r="T6188" s="1"/>
      <c r="U6188" s="1"/>
      <c r="V6188" s="1"/>
      <c r="W6188" s="1"/>
      <c r="X6188" s="1"/>
      <c r="Y6188" s="1"/>
      <c r="Z6188" s="1"/>
      <c r="AA6188" s="1"/>
      <c r="AB6188" s="1"/>
      <c r="AC6188" s="1"/>
      <c r="AD6188" s="1"/>
      <c r="AE6188" s="1"/>
      <c r="AF6188" s="1"/>
      <c r="AG6188" s="1"/>
      <c r="AH6188" s="1"/>
      <c r="AI6188" s="1"/>
      <c r="AJ6188" s="9" t="s">
        <v>52</v>
      </c>
      <c r="AK6188" s="9" t="s">
        <v>10597</v>
      </c>
      <c r="AL6188" s="9" t="s">
        <v>52</v>
      </c>
      <c r="AM6188" s="9" t="s">
        <v>52</v>
      </c>
    </row>
    <row r="6189" spans="1:39" ht="30" customHeight="1" x14ac:dyDescent="0.3">
      <c r="A6189" s="10" t="s">
        <v>4735</v>
      </c>
      <c r="B6189" s="10" t="s">
        <v>52</v>
      </c>
      <c r="C6189" s="10" t="s">
        <v>52</v>
      </c>
      <c r="D6189" s="11"/>
      <c r="E6189" s="15"/>
      <c r="F6189" s="17">
        <f>TRUNC(SUMIF(N6187:N6188, N6186, F6187:F6188),0)</f>
        <v>0</v>
      </c>
      <c r="G6189" s="15"/>
      <c r="H6189" s="17">
        <f>TRUNC(SUMIF(N6187:N6188, N6186, H6187:H6188),0)</f>
        <v>23797</v>
      </c>
      <c r="I6189" s="15"/>
      <c r="J6189" s="17">
        <f>TRUNC(SUMIF(N6187:N6188, N6186, J6187:J6188),0)</f>
        <v>0</v>
      </c>
      <c r="K6189" s="15"/>
      <c r="L6189" s="17">
        <f>F6189+H6189+J6189</f>
        <v>23797</v>
      </c>
      <c r="M6189" s="10" t="s">
        <v>52</v>
      </c>
      <c r="N6189" s="9" t="s">
        <v>4736</v>
      </c>
      <c r="O6189" s="9" t="s">
        <v>4736</v>
      </c>
      <c r="P6189" s="9" t="s">
        <v>52</v>
      </c>
      <c r="Q6189" s="9" t="s">
        <v>52</v>
      </c>
      <c r="R6189" s="9" t="s">
        <v>52</v>
      </c>
      <c r="S6189" s="1"/>
      <c r="T6189" s="1"/>
      <c r="U6189" s="1"/>
      <c r="V6189" s="1"/>
      <c r="W6189" s="1"/>
      <c r="X6189" s="1"/>
      <c r="Y6189" s="1"/>
      <c r="Z6189" s="1"/>
      <c r="AA6189" s="1"/>
      <c r="AB6189" s="1"/>
      <c r="AC6189" s="1"/>
      <c r="AD6189" s="1"/>
      <c r="AE6189" s="1"/>
      <c r="AF6189" s="1"/>
      <c r="AG6189" s="1"/>
      <c r="AH6189" s="1"/>
      <c r="AI6189" s="1"/>
      <c r="AJ6189" s="9" t="s">
        <v>52</v>
      </c>
      <c r="AK6189" s="9" t="s">
        <v>52</v>
      </c>
      <c r="AL6189" s="9" t="s">
        <v>52</v>
      </c>
      <c r="AM6189" s="9" t="s">
        <v>52</v>
      </c>
    </row>
    <row r="6190" spans="1:39" ht="30" customHeight="1" x14ac:dyDescent="0.3">
      <c r="A6190" s="11"/>
      <c r="B6190" s="11"/>
      <c r="C6190" s="11"/>
      <c r="D6190" s="11"/>
      <c r="E6190" s="15"/>
      <c r="F6190" s="17"/>
      <c r="G6190" s="15"/>
      <c r="H6190" s="17"/>
      <c r="I6190" s="15"/>
      <c r="J6190" s="17"/>
      <c r="K6190" s="15"/>
      <c r="L6190" s="17"/>
      <c r="M6190" s="11"/>
    </row>
    <row r="6191" spans="1:39" ht="30" customHeight="1" x14ac:dyDescent="0.3">
      <c r="A6191" s="14" t="s">
        <v>10598</v>
      </c>
      <c r="B6191" s="14"/>
      <c r="C6191" s="14"/>
      <c r="D6191" s="14"/>
      <c r="E6191" s="16"/>
      <c r="F6191" s="18"/>
      <c r="G6191" s="16"/>
      <c r="H6191" s="18"/>
      <c r="I6191" s="16"/>
      <c r="J6191" s="18"/>
      <c r="K6191" s="16"/>
      <c r="L6191" s="18"/>
      <c r="M6191" s="14"/>
      <c r="N6191" s="5" t="s">
        <v>3496</v>
      </c>
    </row>
    <row r="6192" spans="1:39" ht="30" customHeight="1" x14ac:dyDescent="0.3">
      <c r="A6192" s="10" t="s">
        <v>6095</v>
      </c>
      <c r="B6192" s="10" t="s">
        <v>4714</v>
      </c>
      <c r="C6192" s="10" t="s">
        <v>4715</v>
      </c>
      <c r="D6192" s="11">
        <v>8.0000000000000002E-3</v>
      </c>
      <c r="E6192" s="15">
        <v>0</v>
      </c>
      <c r="F6192" s="17">
        <f>TRUNC(E6192*D6192,1)</f>
        <v>0</v>
      </c>
      <c r="G6192" s="15">
        <v>239846</v>
      </c>
      <c r="H6192" s="17">
        <f>TRUNC(G6192*D6192,1)</f>
        <v>1918.7</v>
      </c>
      <c r="I6192" s="15">
        <v>0</v>
      </c>
      <c r="J6192" s="17">
        <f>TRUNC(I6192*D6192,1)</f>
        <v>0</v>
      </c>
      <c r="K6192" s="15">
        <f>TRUNC(E6192+G6192+I6192,1)</f>
        <v>239846</v>
      </c>
      <c r="L6192" s="17">
        <f>TRUNC(F6192+H6192+J6192,1)</f>
        <v>1918.7</v>
      </c>
      <c r="M6192" s="10" t="s">
        <v>52</v>
      </c>
      <c r="N6192" s="9" t="s">
        <v>3496</v>
      </c>
      <c r="O6192" s="9" t="s">
        <v>6096</v>
      </c>
      <c r="P6192" s="9" t="s">
        <v>54</v>
      </c>
      <c r="Q6192" s="9" t="s">
        <v>54</v>
      </c>
      <c r="R6192" s="9" t="s">
        <v>67</v>
      </c>
      <c r="S6192" s="1"/>
      <c r="T6192" s="1"/>
      <c r="U6192" s="1"/>
      <c r="V6192" s="1"/>
      <c r="W6192" s="1"/>
      <c r="X6192" s="1"/>
      <c r="Y6192" s="1"/>
      <c r="Z6192" s="1"/>
      <c r="AA6192" s="1"/>
      <c r="AB6192" s="1"/>
      <c r="AC6192" s="1"/>
      <c r="AD6192" s="1"/>
      <c r="AE6192" s="1"/>
      <c r="AF6192" s="1"/>
      <c r="AG6192" s="1"/>
      <c r="AH6192" s="1"/>
      <c r="AI6192" s="1"/>
      <c r="AJ6192" s="9" t="s">
        <v>52</v>
      </c>
      <c r="AK6192" s="9" t="s">
        <v>10600</v>
      </c>
      <c r="AL6192" s="9" t="s">
        <v>52</v>
      </c>
      <c r="AM6192" s="9" t="s">
        <v>52</v>
      </c>
    </row>
    <row r="6193" spans="1:39" ht="30" customHeight="1" x14ac:dyDescent="0.3">
      <c r="A6193" s="10" t="s">
        <v>4720</v>
      </c>
      <c r="B6193" s="10" t="s">
        <v>4714</v>
      </c>
      <c r="C6193" s="10" t="s">
        <v>4715</v>
      </c>
      <c r="D6193" s="11">
        <v>3.0000000000000001E-3</v>
      </c>
      <c r="E6193" s="15">
        <v>0</v>
      </c>
      <c r="F6193" s="17">
        <f>TRUNC(E6193*D6193,1)</f>
        <v>0</v>
      </c>
      <c r="G6193" s="15">
        <v>153671</v>
      </c>
      <c r="H6193" s="17">
        <f>TRUNC(G6193*D6193,1)</f>
        <v>461</v>
      </c>
      <c r="I6193" s="15">
        <v>0</v>
      </c>
      <c r="J6193" s="17">
        <f>TRUNC(I6193*D6193,1)</f>
        <v>0</v>
      </c>
      <c r="K6193" s="15">
        <f>TRUNC(E6193+G6193+I6193,1)</f>
        <v>153671</v>
      </c>
      <c r="L6193" s="17">
        <f>TRUNC(F6193+H6193+J6193,1)</f>
        <v>461</v>
      </c>
      <c r="M6193" s="10" t="s">
        <v>52</v>
      </c>
      <c r="N6193" s="9" t="s">
        <v>3496</v>
      </c>
      <c r="O6193" s="9" t="s">
        <v>4721</v>
      </c>
      <c r="P6193" s="9" t="s">
        <v>54</v>
      </c>
      <c r="Q6193" s="9" t="s">
        <v>54</v>
      </c>
      <c r="R6193" s="9" t="s">
        <v>67</v>
      </c>
      <c r="S6193" s="1"/>
      <c r="T6193" s="1"/>
      <c r="U6193" s="1"/>
      <c r="V6193" s="1"/>
      <c r="W6193" s="1"/>
      <c r="X6193" s="1"/>
      <c r="Y6193" s="1"/>
      <c r="Z6193" s="1"/>
      <c r="AA6193" s="1"/>
      <c r="AB6193" s="1"/>
      <c r="AC6193" s="1"/>
      <c r="AD6193" s="1"/>
      <c r="AE6193" s="1"/>
      <c r="AF6193" s="1"/>
      <c r="AG6193" s="1"/>
      <c r="AH6193" s="1"/>
      <c r="AI6193" s="1"/>
      <c r="AJ6193" s="9" t="s">
        <v>52</v>
      </c>
      <c r="AK6193" s="9" t="s">
        <v>10601</v>
      </c>
      <c r="AL6193" s="9" t="s">
        <v>52</v>
      </c>
      <c r="AM6193" s="9" t="s">
        <v>52</v>
      </c>
    </row>
    <row r="6194" spans="1:39" ht="30" customHeight="1" x14ac:dyDescent="0.3">
      <c r="A6194" s="10" t="s">
        <v>4735</v>
      </c>
      <c r="B6194" s="10" t="s">
        <v>52</v>
      </c>
      <c r="C6194" s="10" t="s">
        <v>52</v>
      </c>
      <c r="D6194" s="11"/>
      <c r="E6194" s="15"/>
      <c r="F6194" s="17">
        <f>TRUNC(SUMIF(N6192:N6193, N6191, F6192:F6193),0)</f>
        <v>0</v>
      </c>
      <c r="G6194" s="15"/>
      <c r="H6194" s="17">
        <f>TRUNC(SUMIF(N6192:N6193, N6191, H6192:H6193),0)</f>
        <v>2379</v>
      </c>
      <c r="I6194" s="15"/>
      <c r="J6194" s="17">
        <f>TRUNC(SUMIF(N6192:N6193, N6191, J6192:J6193),0)</f>
        <v>0</v>
      </c>
      <c r="K6194" s="15"/>
      <c r="L6194" s="17">
        <f>F6194+H6194+J6194</f>
        <v>2379</v>
      </c>
      <c r="M6194" s="10" t="s">
        <v>52</v>
      </c>
      <c r="N6194" s="9" t="s">
        <v>4736</v>
      </c>
      <c r="O6194" s="9" t="s">
        <v>4736</v>
      </c>
      <c r="P6194" s="9" t="s">
        <v>52</v>
      </c>
      <c r="Q6194" s="9" t="s">
        <v>52</v>
      </c>
      <c r="R6194" s="9" t="s">
        <v>52</v>
      </c>
      <c r="S6194" s="1"/>
      <c r="T6194" s="1"/>
      <c r="U6194" s="1"/>
      <c r="V6194" s="1"/>
      <c r="W6194" s="1"/>
      <c r="X6194" s="1"/>
      <c r="Y6194" s="1"/>
      <c r="Z6194" s="1"/>
      <c r="AA6194" s="1"/>
      <c r="AB6194" s="1"/>
      <c r="AC6194" s="1"/>
      <c r="AD6194" s="1"/>
      <c r="AE6194" s="1"/>
      <c r="AF6194" s="1"/>
      <c r="AG6194" s="1"/>
      <c r="AH6194" s="1"/>
      <c r="AI6194" s="1"/>
      <c r="AJ6194" s="9" t="s">
        <v>52</v>
      </c>
      <c r="AK6194" s="9" t="s">
        <v>52</v>
      </c>
      <c r="AL6194" s="9" t="s">
        <v>52</v>
      </c>
      <c r="AM6194" s="9" t="s">
        <v>52</v>
      </c>
    </row>
    <row r="6195" spans="1:39" ht="30" customHeight="1" x14ac:dyDescent="0.3">
      <c r="A6195" s="11"/>
      <c r="B6195" s="11"/>
      <c r="C6195" s="11"/>
      <c r="D6195" s="11"/>
      <c r="E6195" s="15"/>
      <c r="F6195" s="17"/>
      <c r="G6195" s="15"/>
      <c r="H6195" s="17"/>
      <c r="I6195" s="15"/>
      <c r="J6195" s="17"/>
      <c r="K6195" s="15"/>
      <c r="L6195" s="17"/>
      <c r="M6195" s="11"/>
    </row>
    <row r="6196" spans="1:39" ht="30" customHeight="1" x14ac:dyDescent="0.3">
      <c r="A6196" s="14" t="s">
        <v>10602</v>
      </c>
      <c r="B6196" s="14"/>
      <c r="C6196" s="14"/>
      <c r="D6196" s="14"/>
      <c r="E6196" s="16"/>
      <c r="F6196" s="18"/>
      <c r="G6196" s="16"/>
      <c r="H6196" s="18"/>
      <c r="I6196" s="16"/>
      <c r="J6196" s="18"/>
      <c r="K6196" s="16"/>
      <c r="L6196" s="18"/>
      <c r="M6196" s="14"/>
      <c r="N6196" s="5" t="s">
        <v>3500</v>
      </c>
    </row>
    <row r="6197" spans="1:39" ht="30" customHeight="1" x14ac:dyDescent="0.3">
      <c r="A6197" s="10" t="s">
        <v>10605</v>
      </c>
      <c r="B6197" s="10" t="s">
        <v>10606</v>
      </c>
      <c r="C6197" s="10" t="s">
        <v>2599</v>
      </c>
      <c r="D6197" s="11">
        <v>1950</v>
      </c>
      <c r="E6197" s="15">
        <v>400</v>
      </c>
      <c r="F6197" s="17">
        <f>TRUNC(E6197*D6197,1)</f>
        <v>780000</v>
      </c>
      <c r="G6197" s="15">
        <v>0</v>
      </c>
      <c r="H6197" s="17">
        <f>TRUNC(G6197*D6197,1)</f>
        <v>0</v>
      </c>
      <c r="I6197" s="15">
        <v>0</v>
      </c>
      <c r="J6197" s="17">
        <f>TRUNC(I6197*D6197,1)</f>
        <v>0</v>
      </c>
      <c r="K6197" s="15">
        <f>TRUNC(E6197+G6197+I6197,1)</f>
        <v>400</v>
      </c>
      <c r="L6197" s="17">
        <f>TRUNC(F6197+H6197+J6197,1)</f>
        <v>780000</v>
      </c>
      <c r="M6197" s="10" t="s">
        <v>52</v>
      </c>
      <c r="N6197" s="9" t="s">
        <v>3500</v>
      </c>
      <c r="O6197" s="9" t="s">
        <v>10607</v>
      </c>
      <c r="P6197" s="9" t="s">
        <v>54</v>
      </c>
      <c r="Q6197" s="9" t="s">
        <v>54</v>
      </c>
      <c r="R6197" s="9" t="s">
        <v>67</v>
      </c>
      <c r="S6197" s="1"/>
      <c r="T6197" s="1"/>
      <c r="U6197" s="1"/>
      <c r="V6197" s="1"/>
      <c r="W6197" s="1"/>
      <c r="X6197" s="1"/>
      <c r="Y6197" s="1"/>
      <c r="Z6197" s="1"/>
      <c r="AA6197" s="1"/>
      <c r="AB6197" s="1"/>
      <c r="AC6197" s="1"/>
      <c r="AD6197" s="1"/>
      <c r="AE6197" s="1"/>
      <c r="AF6197" s="1"/>
      <c r="AG6197" s="1"/>
      <c r="AH6197" s="1"/>
      <c r="AI6197" s="1"/>
      <c r="AJ6197" s="9" t="s">
        <v>52</v>
      </c>
      <c r="AK6197" s="9" t="s">
        <v>10608</v>
      </c>
      <c r="AL6197" s="9" t="s">
        <v>52</v>
      </c>
      <c r="AM6197" s="9" t="s">
        <v>52</v>
      </c>
    </row>
    <row r="6198" spans="1:39" ht="30" customHeight="1" x14ac:dyDescent="0.3">
      <c r="A6198" s="10" t="s">
        <v>4735</v>
      </c>
      <c r="B6198" s="10" t="s">
        <v>52</v>
      </c>
      <c r="C6198" s="10" t="s">
        <v>52</v>
      </c>
      <c r="D6198" s="11"/>
      <c r="E6198" s="15"/>
      <c r="F6198" s="17">
        <f>TRUNC(SUMIF(N6197:N6197, N6196, F6197:F6197),0)</f>
        <v>780000</v>
      </c>
      <c r="G6198" s="15"/>
      <c r="H6198" s="17">
        <f>TRUNC(SUMIF(N6197:N6197, N6196, H6197:H6197),0)</f>
        <v>0</v>
      </c>
      <c r="I6198" s="15"/>
      <c r="J6198" s="17">
        <f>TRUNC(SUMIF(N6197:N6197, N6196, J6197:J6197),0)</f>
        <v>0</v>
      </c>
      <c r="K6198" s="15"/>
      <c r="L6198" s="17">
        <f>F6198+H6198+J6198</f>
        <v>780000</v>
      </c>
      <c r="M6198" s="10" t="s">
        <v>52</v>
      </c>
      <c r="N6198" s="9" t="s">
        <v>4736</v>
      </c>
      <c r="O6198" s="9" t="s">
        <v>4736</v>
      </c>
      <c r="P6198" s="9" t="s">
        <v>52</v>
      </c>
      <c r="Q6198" s="9" t="s">
        <v>52</v>
      </c>
      <c r="R6198" s="9" t="s">
        <v>52</v>
      </c>
      <c r="S6198" s="1"/>
      <c r="T6198" s="1"/>
      <c r="U6198" s="1"/>
      <c r="V6198" s="1"/>
      <c r="W6198" s="1"/>
      <c r="X6198" s="1"/>
      <c r="Y6198" s="1"/>
      <c r="Z6198" s="1"/>
      <c r="AA6198" s="1"/>
      <c r="AB6198" s="1"/>
      <c r="AC6198" s="1"/>
      <c r="AD6198" s="1"/>
      <c r="AE6198" s="1"/>
      <c r="AF6198" s="1"/>
      <c r="AG6198" s="1"/>
      <c r="AH6198" s="1"/>
      <c r="AI6198" s="1"/>
      <c r="AJ6198" s="9" t="s">
        <v>52</v>
      </c>
      <c r="AK6198" s="9" t="s">
        <v>52</v>
      </c>
      <c r="AL6198" s="9" t="s">
        <v>52</v>
      </c>
      <c r="AM6198" s="9" t="s">
        <v>52</v>
      </c>
    </row>
    <row r="6199" spans="1:39" ht="30" customHeight="1" x14ac:dyDescent="0.3">
      <c r="A6199" s="11"/>
      <c r="B6199" s="11"/>
      <c r="C6199" s="11"/>
      <c r="D6199" s="11"/>
      <c r="E6199" s="15"/>
      <c r="F6199" s="17"/>
      <c r="G6199" s="15"/>
      <c r="H6199" s="17"/>
      <c r="I6199" s="15"/>
      <c r="J6199" s="17"/>
      <c r="K6199" s="15"/>
      <c r="L6199" s="17"/>
      <c r="M6199" s="11"/>
    </row>
    <row r="6200" spans="1:39" ht="30" customHeight="1" x14ac:dyDescent="0.3">
      <c r="A6200" s="14" t="s">
        <v>10609</v>
      </c>
      <c r="B6200" s="14"/>
      <c r="C6200" s="14"/>
      <c r="D6200" s="14"/>
      <c r="E6200" s="16"/>
      <c r="F6200" s="18"/>
      <c r="G6200" s="16"/>
      <c r="H6200" s="18"/>
      <c r="I6200" s="16"/>
      <c r="J6200" s="18"/>
      <c r="K6200" s="16"/>
      <c r="L6200" s="18"/>
      <c r="M6200" s="14"/>
      <c r="N6200" s="5" t="s">
        <v>3503</v>
      </c>
    </row>
    <row r="6201" spans="1:39" ht="30" customHeight="1" x14ac:dyDescent="0.3">
      <c r="A6201" s="10" t="s">
        <v>6095</v>
      </c>
      <c r="B6201" s="10" t="s">
        <v>4714</v>
      </c>
      <c r="C6201" s="10" t="s">
        <v>4715</v>
      </c>
      <c r="D6201" s="11">
        <v>0.16</v>
      </c>
      <c r="E6201" s="15">
        <v>0</v>
      </c>
      <c r="F6201" s="17">
        <f>TRUNC(E6201*D6201,1)</f>
        <v>0</v>
      </c>
      <c r="G6201" s="15">
        <v>239846</v>
      </c>
      <c r="H6201" s="17">
        <f>TRUNC(G6201*D6201,1)</f>
        <v>38375.300000000003</v>
      </c>
      <c r="I6201" s="15">
        <v>0</v>
      </c>
      <c r="J6201" s="17">
        <f>TRUNC(I6201*D6201,1)</f>
        <v>0</v>
      </c>
      <c r="K6201" s="15">
        <f>TRUNC(E6201+G6201+I6201,1)</f>
        <v>239846</v>
      </c>
      <c r="L6201" s="17">
        <f>TRUNC(F6201+H6201+J6201,1)</f>
        <v>38375.300000000003</v>
      </c>
      <c r="M6201" s="10" t="s">
        <v>52</v>
      </c>
      <c r="N6201" s="9" t="s">
        <v>3503</v>
      </c>
      <c r="O6201" s="9" t="s">
        <v>6096</v>
      </c>
      <c r="P6201" s="9" t="s">
        <v>54</v>
      </c>
      <c r="Q6201" s="9" t="s">
        <v>54</v>
      </c>
      <c r="R6201" s="9" t="s">
        <v>67</v>
      </c>
      <c r="S6201" s="1"/>
      <c r="T6201" s="1"/>
      <c r="U6201" s="1"/>
      <c r="V6201" s="1"/>
      <c r="W6201" s="1"/>
      <c r="X6201" s="1"/>
      <c r="Y6201" s="1"/>
      <c r="Z6201" s="1"/>
      <c r="AA6201" s="1"/>
      <c r="AB6201" s="1"/>
      <c r="AC6201" s="1"/>
      <c r="AD6201" s="1"/>
      <c r="AE6201" s="1"/>
      <c r="AF6201" s="1"/>
      <c r="AG6201" s="1"/>
      <c r="AH6201" s="1"/>
      <c r="AI6201" s="1"/>
      <c r="AJ6201" s="9" t="s">
        <v>52</v>
      </c>
      <c r="AK6201" s="9" t="s">
        <v>10611</v>
      </c>
      <c r="AL6201" s="9" t="s">
        <v>52</v>
      </c>
      <c r="AM6201" s="9" t="s">
        <v>52</v>
      </c>
    </row>
    <row r="6202" spans="1:39" ht="30" customHeight="1" x14ac:dyDescent="0.3">
      <c r="A6202" s="10" t="s">
        <v>4720</v>
      </c>
      <c r="B6202" s="10" t="s">
        <v>4714</v>
      </c>
      <c r="C6202" s="10" t="s">
        <v>4715</v>
      </c>
      <c r="D6202" s="11">
        <v>0.05</v>
      </c>
      <c r="E6202" s="15">
        <v>0</v>
      </c>
      <c r="F6202" s="17">
        <f>TRUNC(E6202*D6202,1)</f>
        <v>0</v>
      </c>
      <c r="G6202" s="15">
        <v>153671</v>
      </c>
      <c r="H6202" s="17">
        <f>TRUNC(G6202*D6202,1)</f>
        <v>7683.5</v>
      </c>
      <c r="I6202" s="15">
        <v>0</v>
      </c>
      <c r="J6202" s="17">
        <f>TRUNC(I6202*D6202,1)</f>
        <v>0</v>
      </c>
      <c r="K6202" s="15">
        <f>TRUNC(E6202+G6202+I6202,1)</f>
        <v>153671</v>
      </c>
      <c r="L6202" s="17">
        <f>TRUNC(F6202+H6202+J6202,1)</f>
        <v>7683.5</v>
      </c>
      <c r="M6202" s="10" t="s">
        <v>52</v>
      </c>
      <c r="N6202" s="9" t="s">
        <v>3503</v>
      </c>
      <c r="O6202" s="9" t="s">
        <v>4721</v>
      </c>
      <c r="P6202" s="9" t="s">
        <v>54</v>
      </c>
      <c r="Q6202" s="9" t="s">
        <v>54</v>
      </c>
      <c r="R6202" s="9" t="s">
        <v>67</v>
      </c>
      <c r="S6202" s="1"/>
      <c r="T6202" s="1"/>
      <c r="U6202" s="1"/>
      <c r="V6202" s="1"/>
      <c r="W6202" s="1"/>
      <c r="X6202" s="1"/>
      <c r="Y6202" s="1"/>
      <c r="Z6202" s="1"/>
      <c r="AA6202" s="1"/>
      <c r="AB6202" s="1"/>
      <c r="AC6202" s="1"/>
      <c r="AD6202" s="1"/>
      <c r="AE6202" s="1"/>
      <c r="AF6202" s="1"/>
      <c r="AG6202" s="1"/>
      <c r="AH6202" s="1"/>
      <c r="AI6202" s="1"/>
      <c r="AJ6202" s="9" t="s">
        <v>52</v>
      </c>
      <c r="AK6202" s="9" t="s">
        <v>10612</v>
      </c>
      <c r="AL6202" s="9" t="s">
        <v>52</v>
      </c>
      <c r="AM6202" s="9" t="s">
        <v>52</v>
      </c>
    </row>
    <row r="6203" spans="1:39" ht="30" customHeight="1" x14ac:dyDescent="0.3">
      <c r="A6203" s="10" t="s">
        <v>10605</v>
      </c>
      <c r="B6203" s="10" t="s">
        <v>10606</v>
      </c>
      <c r="C6203" s="10" t="s">
        <v>2599</v>
      </c>
      <c r="D6203" s="11">
        <v>15.6</v>
      </c>
      <c r="E6203" s="15">
        <v>400</v>
      </c>
      <c r="F6203" s="17">
        <f>TRUNC(E6203*D6203,1)</f>
        <v>6240</v>
      </c>
      <c r="G6203" s="15">
        <v>0</v>
      </c>
      <c r="H6203" s="17">
        <f>TRUNC(G6203*D6203,1)</f>
        <v>0</v>
      </c>
      <c r="I6203" s="15">
        <v>0</v>
      </c>
      <c r="J6203" s="17">
        <f>TRUNC(I6203*D6203,1)</f>
        <v>0</v>
      </c>
      <c r="K6203" s="15">
        <f>TRUNC(E6203+G6203+I6203,1)</f>
        <v>400</v>
      </c>
      <c r="L6203" s="17">
        <f>TRUNC(F6203+H6203+J6203,1)</f>
        <v>6240</v>
      </c>
      <c r="M6203" s="10" t="s">
        <v>52</v>
      </c>
      <c r="N6203" s="9" t="s">
        <v>3503</v>
      </c>
      <c r="O6203" s="9" t="s">
        <v>10607</v>
      </c>
      <c r="P6203" s="9" t="s">
        <v>54</v>
      </c>
      <c r="Q6203" s="9" t="s">
        <v>54</v>
      </c>
      <c r="R6203" s="9" t="s">
        <v>67</v>
      </c>
      <c r="S6203" s="1"/>
      <c r="T6203" s="1"/>
      <c r="U6203" s="1"/>
      <c r="V6203" s="1"/>
      <c r="W6203" s="1"/>
      <c r="X6203" s="1"/>
      <c r="Y6203" s="1"/>
      <c r="Z6203" s="1"/>
      <c r="AA6203" s="1"/>
      <c r="AB6203" s="1"/>
      <c r="AC6203" s="1"/>
      <c r="AD6203" s="1"/>
      <c r="AE6203" s="1"/>
      <c r="AF6203" s="1"/>
      <c r="AG6203" s="1"/>
      <c r="AH6203" s="1"/>
      <c r="AI6203" s="1"/>
      <c r="AJ6203" s="9" t="s">
        <v>52</v>
      </c>
      <c r="AK6203" s="9" t="s">
        <v>10613</v>
      </c>
      <c r="AL6203" s="9" t="s">
        <v>52</v>
      </c>
      <c r="AM6203" s="9" t="s">
        <v>52</v>
      </c>
    </row>
    <row r="6204" spans="1:39" ht="30" customHeight="1" x14ac:dyDescent="0.3">
      <c r="A6204" s="10" t="s">
        <v>4735</v>
      </c>
      <c r="B6204" s="10" t="s">
        <v>52</v>
      </c>
      <c r="C6204" s="10" t="s">
        <v>52</v>
      </c>
      <c r="D6204" s="11"/>
      <c r="E6204" s="15"/>
      <c r="F6204" s="17">
        <f>TRUNC(SUMIF(N6201:N6203, N6200, F6201:F6203),0)</f>
        <v>6240</v>
      </c>
      <c r="G6204" s="15"/>
      <c r="H6204" s="17">
        <f>TRUNC(SUMIF(N6201:N6203, N6200, H6201:H6203),0)</f>
        <v>46058</v>
      </c>
      <c r="I6204" s="15"/>
      <c r="J6204" s="17">
        <f>TRUNC(SUMIF(N6201:N6203, N6200, J6201:J6203),0)</f>
        <v>0</v>
      </c>
      <c r="K6204" s="15"/>
      <c r="L6204" s="17">
        <f>F6204+H6204+J6204</f>
        <v>52298</v>
      </c>
      <c r="M6204" s="10" t="s">
        <v>52</v>
      </c>
      <c r="N6204" s="9" t="s">
        <v>4736</v>
      </c>
      <c r="O6204" s="9" t="s">
        <v>4736</v>
      </c>
      <c r="P6204" s="9" t="s">
        <v>52</v>
      </c>
      <c r="Q6204" s="9" t="s">
        <v>52</v>
      </c>
      <c r="R6204" s="9" t="s">
        <v>52</v>
      </c>
      <c r="S6204" s="1"/>
      <c r="T6204" s="1"/>
      <c r="U6204" s="1"/>
      <c r="V6204" s="1"/>
      <c r="W6204" s="1"/>
      <c r="X6204" s="1"/>
      <c r="Y6204" s="1"/>
      <c r="Z6204" s="1"/>
      <c r="AA6204" s="1"/>
      <c r="AB6204" s="1"/>
      <c r="AC6204" s="1"/>
      <c r="AD6204" s="1"/>
      <c r="AE6204" s="1"/>
      <c r="AF6204" s="1"/>
      <c r="AG6204" s="1"/>
      <c r="AH6204" s="1"/>
      <c r="AI6204" s="1"/>
      <c r="AJ6204" s="9" t="s">
        <v>52</v>
      </c>
      <c r="AK6204" s="9" t="s">
        <v>52</v>
      </c>
      <c r="AL6204" s="9" t="s">
        <v>52</v>
      </c>
      <c r="AM6204" s="9" t="s">
        <v>52</v>
      </c>
    </row>
    <row r="6205" spans="1:39" ht="30" customHeight="1" x14ac:dyDescent="0.3">
      <c r="A6205" s="11"/>
      <c r="B6205" s="11"/>
      <c r="C6205" s="11"/>
      <c r="D6205" s="11"/>
      <c r="E6205" s="15"/>
      <c r="F6205" s="17"/>
      <c r="G6205" s="15"/>
      <c r="H6205" s="17"/>
      <c r="I6205" s="15"/>
      <c r="J6205" s="17"/>
      <c r="K6205" s="15"/>
      <c r="L6205" s="17"/>
      <c r="M6205" s="11"/>
    </row>
    <row r="6206" spans="1:39" ht="30" customHeight="1" x14ac:dyDescent="0.3">
      <c r="A6206" s="14" t="s">
        <v>10614</v>
      </c>
      <c r="B6206" s="14"/>
      <c r="C6206" s="14"/>
      <c r="D6206" s="14"/>
      <c r="E6206" s="16"/>
      <c r="F6206" s="18"/>
      <c r="G6206" s="16"/>
      <c r="H6206" s="18"/>
      <c r="I6206" s="16"/>
      <c r="J6206" s="18"/>
      <c r="K6206" s="16"/>
      <c r="L6206" s="18"/>
      <c r="M6206" s="14"/>
      <c r="N6206" s="5" t="s">
        <v>3506</v>
      </c>
    </row>
    <row r="6207" spans="1:39" ht="30" customHeight="1" x14ac:dyDescent="0.3">
      <c r="A6207" s="10" t="s">
        <v>6095</v>
      </c>
      <c r="B6207" s="10" t="s">
        <v>4714</v>
      </c>
      <c r="C6207" s="10" t="s">
        <v>4715</v>
      </c>
      <c r="D6207" s="11">
        <v>0.2</v>
      </c>
      <c r="E6207" s="15">
        <v>0</v>
      </c>
      <c r="F6207" s="17">
        <f>TRUNC(E6207*D6207,1)</f>
        <v>0</v>
      </c>
      <c r="G6207" s="15">
        <v>239846</v>
      </c>
      <c r="H6207" s="17">
        <f>TRUNC(G6207*D6207,1)</f>
        <v>47969.2</v>
      </c>
      <c r="I6207" s="15">
        <v>0</v>
      </c>
      <c r="J6207" s="17">
        <f>TRUNC(I6207*D6207,1)</f>
        <v>0</v>
      </c>
      <c r="K6207" s="15">
        <f>TRUNC(E6207+G6207+I6207,1)</f>
        <v>239846</v>
      </c>
      <c r="L6207" s="17">
        <f>TRUNC(F6207+H6207+J6207,1)</f>
        <v>47969.2</v>
      </c>
      <c r="M6207" s="10" t="s">
        <v>52</v>
      </c>
      <c r="N6207" s="9" t="s">
        <v>3506</v>
      </c>
      <c r="O6207" s="9" t="s">
        <v>6096</v>
      </c>
      <c r="P6207" s="9" t="s">
        <v>54</v>
      </c>
      <c r="Q6207" s="9" t="s">
        <v>54</v>
      </c>
      <c r="R6207" s="9" t="s">
        <v>67</v>
      </c>
      <c r="S6207" s="1"/>
      <c r="T6207" s="1"/>
      <c r="U6207" s="1"/>
      <c r="V6207" s="1"/>
      <c r="W6207" s="1"/>
      <c r="X6207" s="1"/>
      <c r="Y6207" s="1"/>
      <c r="Z6207" s="1"/>
      <c r="AA6207" s="1"/>
      <c r="AB6207" s="1"/>
      <c r="AC6207" s="1"/>
      <c r="AD6207" s="1"/>
      <c r="AE6207" s="1"/>
      <c r="AF6207" s="1"/>
      <c r="AG6207" s="1"/>
      <c r="AH6207" s="1"/>
      <c r="AI6207" s="1"/>
      <c r="AJ6207" s="9" t="s">
        <v>52</v>
      </c>
      <c r="AK6207" s="9" t="s">
        <v>10616</v>
      </c>
      <c r="AL6207" s="9" t="s">
        <v>52</v>
      </c>
      <c r="AM6207" s="9" t="s">
        <v>52</v>
      </c>
    </row>
    <row r="6208" spans="1:39" ht="30" customHeight="1" x14ac:dyDescent="0.3">
      <c r="A6208" s="10" t="s">
        <v>4720</v>
      </c>
      <c r="B6208" s="10" t="s">
        <v>4714</v>
      </c>
      <c r="C6208" s="10" t="s">
        <v>4715</v>
      </c>
      <c r="D6208" s="11">
        <v>0.06</v>
      </c>
      <c r="E6208" s="15">
        <v>0</v>
      </c>
      <c r="F6208" s="17">
        <f>TRUNC(E6208*D6208,1)</f>
        <v>0</v>
      </c>
      <c r="G6208" s="15">
        <v>153671</v>
      </c>
      <c r="H6208" s="17">
        <f>TRUNC(G6208*D6208,1)</f>
        <v>9220.2000000000007</v>
      </c>
      <c r="I6208" s="15">
        <v>0</v>
      </c>
      <c r="J6208" s="17">
        <f>TRUNC(I6208*D6208,1)</f>
        <v>0</v>
      </c>
      <c r="K6208" s="15">
        <f>TRUNC(E6208+G6208+I6208,1)</f>
        <v>153671</v>
      </c>
      <c r="L6208" s="17">
        <f>TRUNC(F6208+H6208+J6208,1)</f>
        <v>9220.2000000000007</v>
      </c>
      <c r="M6208" s="10" t="s">
        <v>52</v>
      </c>
      <c r="N6208" s="9" t="s">
        <v>3506</v>
      </c>
      <c r="O6208" s="9" t="s">
        <v>4721</v>
      </c>
      <c r="P6208" s="9" t="s">
        <v>54</v>
      </c>
      <c r="Q6208" s="9" t="s">
        <v>54</v>
      </c>
      <c r="R6208" s="9" t="s">
        <v>67</v>
      </c>
      <c r="S6208" s="1"/>
      <c r="T6208" s="1"/>
      <c r="U6208" s="1"/>
      <c r="V6208" s="1"/>
      <c r="W6208" s="1"/>
      <c r="X6208" s="1"/>
      <c r="Y6208" s="1"/>
      <c r="Z6208" s="1"/>
      <c r="AA6208" s="1"/>
      <c r="AB6208" s="1"/>
      <c r="AC6208" s="1"/>
      <c r="AD6208" s="1"/>
      <c r="AE6208" s="1"/>
      <c r="AF6208" s="1"/>
      <c r="AG6208" s="1"/>
      <c r="AH6208" s="1"/>
      <c r="AI6208" s="1"/>
      <c r="AJ6208" s="9" t="s">
        <v>52</v>
      </c>
      <c r="AK6208" s="9" t="s">
        <v>10617</v>
      </c>
      <c r="AL6208" s="9" t="s">
        <v>52</v>
      </c>
      <c r="AM6208" s="9" t="s">
        <v>52</v>
      </c>
    </row>
    <row r="6209" spans="1:39" ht="30" customHeight="1" x14ac:dyDescent="0.3">
      <c r="A6209" s="10" t="s">
        <v>10605</v>
      </c>
      <c r="B6209" s="10" t="s">
        <v>10606</v>
      </c>
      <c r="C6209" s="10" t="s">
        <v>2599</v>
      </c>
      <c r="D6209" s="11">
        <v>24.4</v>
      </c>
      <c r="E6209" s="15">
        <v>400</v>
      </c>
      <c r="F6209" s="17">
        <f>TRUNC(E6209*D6209,1)</f>
        <v>9760</v>
      </c>
      <c r="G6209" s="15">
        <v>0</v>
      </c>
      <c r="H6209" s="17">
        <f>TRUNC(G6209*D6209,1)</f>
        <v>0</v>
      </c>
      <c r="I6209" s="15">
        <v>0</v>
      </c>
      <c r="J6209" s="17">
        <f>TRUNC(I6209*D6209,1)</f>
        <v>0</v>
      </c>
      <c r="K6209" s="15">
        <f>TRUNC(E6209+G6209+I6209,1)</f>
        <v>400</v>
      </c>
      <c r="L6209" s="17">
        <f>TRUNC(F6209+H6209+J6209,1)</f>
        <v>9760</v>
      </c>
      <c r="M6209" s="10" t="s">
        <v>52</v>
      </c>
      <c r="N6209" s="9" t="s">
        <v>3506</v>
      </c>
      <c r="O6209" s="9" t="s">
        <v>10607</v>
      </c>
      <c r="P6209" s="9" t="s">
        <v>54</v>
      </c>
      <c r="Q6209" s="9" t="s">
        <v>54</v>
      </c>
      <c r="R6209" s="9" t="s">
        <v>67</v>
      </c>
      <c r="S6209" s="1"/>
      <c r="T6209" s="1"/>
      <c r="U6209" s="1"/>
      <c r="V6209" s="1"/>
      <c r="W6209" s="1"/>
      <c r="X6209" s="1"/>
      <c r="Y6209" s="1"/>
      <c r="Z6209" s="1"/>
      <c r="AA6209" s="1"/>
      <c r="AB6209" s="1"/>
      <c r="AC6209" s="1"/>
      <c r="AD6209" s="1"/>
      <c r="AE6209" s="1"/>
      <c r="AF6209" s="1"/>
      <c r="AG6209" s="1"/>
      <c r="AH6209" s="1"/>
      <c r="AI6209" s="1"/>
      <c r="AJ6209" s="9" t="s">
        <v>52</v>
      </c>
      <c r="AK6209" s="9" t="s">
        <v>10618</v>
      </c>
      <c r="AL6209" s="9" t="s">
        <v>52</v>
      </c>
      <c r="AM6209" s="9" t="s">
        <v>52</v>
      </c>
    </row>
    <row r="6210" spans="1:39" ht="30" customHeight="1" x14ac:dyDescent="0.3">
      <c r="A6210" s="10" t="s">
        <v>4735</v>
      </c>
      <c r="B6210" s="10" t="s">
        <v>52</v>
      </c>
      <c r="C6210" s="10" t="s">
        <v>52</v>
      </c>
      <c r="D6210" s="11"/>
      <c r="E6210" s="15"/>
      <c r="F6210" s="17">
        <f>TRUNC(SUMIF(N6207:N6209, N6206, F6207:F6209),0)</f>
        <v>9760</v>
      </c>
      <c r="G6210" s="15"/>
      <c r="H6210" s="17">
        <f>TRUNC(SUMIF(N6207:N6209, N6206, H6207:H6209),0)</f>
        <v>57189</v>
      </c>
      <c r="I6210" s="15"/>
      <c r="J6210" s="17">
        <f>TRUNC(SUMIF(N6207:N6209, N6206, J6207:J6209),0)</f>
        <v>0</v>
      </c>
      <c r="K6210" s="15"/>
      <c r="L6210" s="17">
        <f>F6210+H6210+J6210</f>
        <v>66949</v>
      </c>
      <c r="M6210" s="10" t="s">
        <v>52</v>
      </c>
      <c r="N6210" s="9" t="s">
        <v>4736</v>
      </c>
      <c r="O6210" s="9" t="s">
        <v>4736</v>
      </c>
      <c r="P6210" s="9" t="s">
        <v>52</v>
      </c>
      <c r="Q6210" s="9" t="s">
        <v>52</v>
      </c>
      <c r="R6210" s="9" t="s">
        <v>52</v>
      </c>
      <c r="S6210" s="1"/>
      <c r="T6210" s="1"/>
      <c r="U6210" s="1"/>
      <c r="V6210" s="1"/>
      <c r="W6210" s="1"/>
      <c r="X6210" s="1"/>
      <c r="Y6210" s="1"/>
      <c r="Z6210" s="1"/>
      <c r="AA6210" s="1"/>
      <c r="AB6210" s="1"/>
      <c r="AC6210" s="1"/>
      <c r="AD6210" s="1"/>
      <c r="AE6210" s="1"/>
      <c r="AF6210" s="1"/>
      <c r="AG6210" s="1"/>
      <c r="AH6210" s="1"/>
      <c r="AI6210" s="1"/>
      <c r="AJ6210" s="9" t="s">
        <v>52</v>
      </c>
      <c r="AK6210" s="9" t="s">
        <v>52</v>
      </c>
      <c r="AL6210" s="9" t="s">
        <v>52</v>
      </c>
      <c r="AM6210" s="9" t="s">
        <v>52</v>
      </c>
    </row>
    <row r="6211" spans="1:39" ht="30" customHeight="1" x14ac:dyDescent="0.3">
      <c r="A6211" s="11"/>
      <c r="B6211" s="11"/>
      <c r="C6211" s="11"/>
      <c r="D6211" s="11"/>
      <c r="E6211" s="15"/>
      <c r="F6211" s="17"/>
      <c r="G6211" s="15"/>
      <c r="H6211" s="17"/>
      <c r="I6211" s="15"/>
      <c r="J6211" s="17"/>
      <c r="K6211" s="15"/>
      <c r="L6211" s="17"/>
      <c r="M6211" s="11"/>
    </row>
    <row r="6212" spans="1:39" ht="30" customHeight="1" x14ac:dyDescent="0.3">
      <c r="A6212" s="14" t="s">
        <v>10619</v>
      </c>
      <c r="B6212" s="14"/>
      <c r="C6212" s="14"/>
      <c r="D6212" s="14"/>
      <c r="E6212" s="16"/>
      <c r="F6212" s="18"/>
      <c r="G6212" s="16"/>
      <c r="H6212" s="18"/>
      <c r="I6212" s="16"/>
      <c r="J6212" s="18"/>
      <c r="K6212" s="16"/>
      <c r="L6212" s="18"/>
      <c r="M6212" s="14"/>
      <c r="N6212" s="5" t="s">
        <v>3509</v>
      </c>
    </row>
    <row r="6213" spans="1:39" ht="30" customHeight="1" x14ac:dyDescent="0.3">
      <c r="A6213" s="10" t="s">
        <v>6095</v>
      </c>
      <c r="B6213" s="10" t="s">
        <v>4714</v>
      </c>
      <c r="C6213" s="10" t="s">
        <v>4715</v>
      </c>
      <c r="D6213" s="11">
        <v>0.23</v>
      </c>
      <c r="E6213" s="15">
        <v>0</v>
      </c>
      <c r="F6213" s="17">
        <f>TRUNC(E6213*D6213,1)</f>
        <v>0</v>
      </c>
      <c r="G6213" s="15">
        <v>239846</v>
      </c>
      <c r="H6213" s="17">
        <f>TRUNC(G6213*D6213,1)</f>
        <v>55164.5</v>
      </c>
      <c r="I6213" s="15">
        <v>0</v>
      </c>
      <c r="J6213" s="17">
        <f>TRUNC(I6213*D6213,1)</f>
        <v>0</v>
      </c>
      <c r="K6213" s="15">
        <f>TRUNC(E6213+G6213+I6213,1)</f>
        <v>239846</v>
      </c>
      <c r="L6213" s="17">
        <f>TRUNC(F6213+H6213+J6213,1)</f>
        <v>55164.5</v>
      </c>
      <c r="M6213" s="10" t="s">
        <v>52</v>
      </c>
      <c r="N6213" s="9" t="s">
        <v>3509</v>
      </c>
      <c r="O6213" s="9" t="s">
        <v>6096</v>
      </c>
      <c r="P6213" s="9" t="s">
        <v>54</v>
      </c>
      <c r="Q6213" s="9" t="s">
        <v>54</v>
      </c>
      <c r="R6213" s="9" t="s">
        <v>67</v>
      </c>
      <c r="S6213" s="1"/>
      <c r="T6213" s="1"/>
      <c r="U6213" s="1"/>
      <c r="V6213" s="1"/>
      <c r="W6213" s="1"/>
      <c r="X6213" s="1"/>
      <c r="Y6213" s="1"/>
      <c r="Z6213" s="1"/>
      <c r="AA6213" s="1"/>
      <c r="AB6213" s="1"/>
      <c r="AC6213" s="1"/>
      <c r="AD6213" s="1"/>
      <c r="AE6213" s="1"/>
      <c r="AF6213" s="1"/>
      <c r="AG6213" s="1"/>
      <c r="AH6213" s="1"/>
      <c r="AI6213" s="1"/>
      <c r="AJ6213" s="9" t="s">
        <v>52</v>
      </c>
      <c r="AK6213" s="9" t="s">
        <v>10621</v>
      </c>
      <c r="AL6213" s="9" t="s">
        <v>52</v>
      </c>
      <c r="AM6213" s="9" t="s">
        <v>52</v>
      </c>
    </row>
    <row r="6214" spans="1:39" ht="30" customHeight="1" x14ac:dyDescent="0.3">
      <c r="A6214" s="10" t="s">
        <v>4720</v>
      </c>
      <c r="B6214" s="10" t="s">
        <v>4714</v>
      </c>
      <c r="C6214" s="10" t="s">
        <v>4715</v>
      </c>
      <c r="D6214" s="11">
        <v>7.0000000000000007E-2</v>
      </c>
      <c r="E6214" s="15">
        <v>0</v>
      </c>
      <c r="F6214" s="17">
        <f>TRUNC(E6214*D6214,1)</f>
        <v>0</v>
      </c>
      <c r="G6214" s="15">
        <v>153671</v>
      </c>
      <c r="H6214" s="17">
        <f>TRUNC(G6214*D6214,1)</f>
        <v>10756.9</v>
      </c>
      <c r="I6214" s="15">
        <v>0</v>
      </c>
      <c r="J6214" s="17">
        <f>TRUNC(I6214*D6214,1)</f>
        <v>0</v>
      </c>
      <c r="K6214" s="15">
        <f>TRUNC(E6214+G6214+I6214,1)</f>
        <v>153671</v>
      </c>
      <c r="L6214" s="17">
        <f>TRUNC(F6214+H6214+J6214,1)</f>
        <v>10756.9</v>
      </c>
      <c r="M6214" s="10" t="s">
        <v>52</v>
      </c>
      <c r="N6214" s="9" t="s">
        <v>3509</v>
      </c>
      <c r="O6214" s="9" t="s">
        <v>4721</v>
      </c>
      <c r="P6214" s="9" t="s">
        <v>54</v>
      </c>
      <c r="Q6214" s="9" t="s">
        <v>54</v>
      </c>
      <c r="R6214" s="9" t="s">
        <v>67</v>
      </c>
      <c r="S6214" s="1"/>
      <c r="T6214" s="1"/>
      <c r="U6214" s="1"/>
      <c r="V6214" s="1"/>
      <c r="W6214" s="1"/>
      <c r="X6214" s="1"/>
      <c r="Y6214" s="1"/>
      <c r="Z6214" s="1"/>
      <c r="AA6214" s="1"/>
      <c r="AB6214" s="1"/>
      <c r="AC6214" s="1"/>
      <c r="AD6214" s="1"/>
      <c r="AE6214" s="1"/>
      <c r="AF6214" s="1"/>
      <c r="AG6214" s="1"/>
      <c r="AH6214" s="1"/>
      <c r="AI6214" s="1"/>
      <c r="AJ6214" s="9" t="s">
        <v>52</v>
      </c>
      <c r="AK6214" s="9" t="s">
        <v>10622</v>
      </c>
      <c r="AL6214" s="9" t="s">
        <v>52</v>
      </c>
      <c r="AM6214" s="9" t="s">
        <v>52</v>
      </c>
    </row>
    <row r="6215" spans="1:39" ht="30" customHeight="1" x14ac:dyDescent="0.3">
      <c r="A6215" s="10" t="s">
        <v>10605</v>
      </c>
      <c r="B6215" s="10" t="s">
        <v>10606</v>
      </c>
      <c r="C6215" s="10" t="s">
        <v>2599</v>
      </c>
      <c r="D6215" s="11">
        <v>35.1</v>
      </c>
      <c r="E6215" s="15">
        <v>400</v>
      </c>
      <c r="F6215" s="17">
        <f>TRUNC(E6215*D6215,1)</f>
        <v>14040</v>
      </c>
      <c r="G6215" s="15">
        <v>0</v>
      </c>
      <c r="H6215" s="17">
        <f>TRUNC(G6215*D6215,1)</f>
        <v>0</v>
      </c>
      <c r="I6215" s="15">
        <v>0</v>
      </c>
      <c r="J6215" s="17">
        <f>TRUNC(I6215*D6215,1)</f>
        <v>0</v>
      </c>
      <c r="K6215" s="15">
        <f>TRUNC(E6215+G6215+I6215,1)</f>
        <v>400</v>
      </c>
      <c r="L6215" s="17">
        <f>TRUNC(F6215+H6215+J6215,1)</f>
        <v>14040</v>
      </c>
      <c r="M6215" s="10" t="s">
        <v>52</v>
      </c>
      <c r="N6215" s="9" t="s">
        <v>3509</v>
      </c>
      <c r="O6215" s="9" t="s">
        <v>10607</v>
      </c>
      <c r="P6215" s="9" t="s">
        <v>54</v>
      </c>
      <c r="Q6215" s="9" t="s">
        <v>54</v>
      </c>
      <c r="R6215" s="9" t="s">
        <v>67</v>
      </c>
      <c r="S6215" s="1"/>
      <c r="T6215" s="1"/>
      <c r="U6215" s="1"/>
      <c r="V6215" s="1"/>
      <c r="W6215" s="1"/>
      <c r="X6215" s="1"/>
      <c r="Y6215" s="1"/>
      <c r="Z6215" s="1"/>
      <c r="AA6215" s="1"/>
      <c r="AB6215" s="1"/>
      <c r="AC6215" s="1"/>
      <c r="AD6215" s="1"/>
      <c r="AE6215" s="1"/>
      <c r="AF6215" s="1"/>
      <c r="AG6215" s="1"/>
      <c r="AH6215" s="1"/>
      <c r="AI6215" s="1"/>
      <c r="AJ6215" s="9" t="s">
        <v>52</v>
      </c>
      <c r="AK6215" s="9" t="s">
        <v>10623</v>
      </c>
      <c r="AL6215" s="9" t="s">
        <v>52</v>
      </c>
      <c r="AM6215" s="9" t="s">
        <v>52</v>
      </c>
    </row>
    <row r="6216" spans="1:39" ht="30" customHeight="1" x14ac:dyDescent="0.3">
      <c r="A6216" s="10" t="s">
        <v>4735</v>
      </c>
      <c r="B6216" s="10" t="s">
        <v>52</v>
      </c>
      <c r="C6216" s="10" t="s">
        <v>52</v>
      </c>
      <c r="D6216" s="11"/>
      <c r="E6216" s="15"/>
      <c r="F6216" s="17">
        <f>TRUNC(SUMIF(N6213:N6215, N6212, F6213:F6215),0)</f>
        <v>14040</v>
      </c>
      <c r="G6216" s="15"/>
      <c r="H6216" s="17">
        <f>TRUNC(SUMIF(N6213:N6215, N6212, H6213:H6215),0)</f>
        <v>65921</v>
      </c>
      <c r="I6216" s="15"/>
      <c r="J6216" s="17">
        <f>TRUNC(SUMIF(N6213:N6215, N6212, J6213:J6215),0)</f>
        <v>0</v>
      </c>
      <c r="K6216" s="15"/>
      <c r="L6216" s="17">
        <f>F6216+H6216+J6216</f>
        <v>79961</v>
      </c>
      <c r="M6216" s="10" t="s">
        <v>52</v>
      </c>
      <c r="N6216" s="9" t="s">
        <v>4736</v>
      </c>
      <c r="O6216" s="9" t="s">
        <v>4736</v>
      </c>
      <c r="P6216" s="9" t="s">
        <v>52</v>
      </c>
      <c r="Q6216" s="9" t="s">
        <v>52</v>
      </c>
      <c r="R6216" s="9" t="s">
        <v>52</v>
      </c>
      <c r="S6216" s="1"/>
      <c r="T6216" s="1"/>
      <c r="U6216" s="1"/>
      <c r="V6216" s="1"/>
      <c r="W6216" s="1"/>
      <c r="X6216" s="1"/>
      <c r="Y6216" s="1"/>
      <c r="Z6216" s="1"/>
      <c r="AA6216" s="1"/>
      <c r="AB6216" s="1"/>
      <c r="AC6216" s="1"/>
      <c r="AD6216" s="1"/>
      <c r="AE6216" s="1"/>
      <c r="AF6216" s="1"/>
      <c r="AG6216" s="1"/>
      <c r="AH6216" s="1"/>
      <c r="AI6216" s="1"/>
      <c r="AJ6216" s="9" t="s">
        <v>52</v>
      </c>
      <c r="AK6216" s="9" t="s">
        <v>52</v>
      </c>
      <c r="AL6216" s="9" t="s">
        <v>52</v>
      </c>
      <c r="AM6216" s="9" t="s">
        <v>52</v>
      </c>
    </row>
    <row r="6217" spans="1:39" ht="30" customHeight="1" x14ac:dyDescent="0.3">
      <c r="A6217" s="11"/>
      <c r="B6217" s="11"/>
      <c r="C6217" s="11"/>
      <c r="D6217" s="11"/>
      <c r="E6217" s="15"/>
      <c r="F6217" s="17"/>
      <c r="G6217" s="15"/>
      <c r="H6217" s="17"/>
      <c r="I6217" s="15"/>
      <c r="J6217" s="17"/>
      <c r="K6217" s="15"/>
      <c r="L6217" s="17"/>
      <c r="M6217" s="11"/>
    </row>
    <row r="6218" spans="1:39" ht="30" customHeight="1" x14ac:dyDescent="0.3">
      <c r="A6218" s="14" t="s">
        <v>10624</v>
      </c>
      <c r="B6218" s="14"/>
      <c r="C6218" s="14"/>
      <c r="D6218" s="14"/>
      <c r="E6218" s="16"/>
      <c r="F6218" s="18"/>
      <c r="G6218" s="16"/>
      <c r="H6218" s="18"/>
      <c r="I6218" s="16"/>
      <c r="J6218" s="18"/>
      <c r="K6218" s="16"/>
      <c r="L6218" s="18"/>
      <c r="M6218" s="14"/>
      <c r="N6218" s="5" t="s">
        <v>3512</v>
      </c>
    </row>
    <row r="6219" spans="1:39" ht="30" customHeight="1" x14ac:dyDescent="0.3">
      <c r="A6219" s="10" t="s">
        <v>6095</v>
      </c>
      <c r="B6219" s="10" t="s">
        <v>4714</v>
      </c>
      <c r="C6219" s="10" t="s">
        <v>4715</v>
      </c>
      <c r="D6219" s="11">
        <v>0.27</v>
      </c>
      <c r="E6219" s="15">
        <v>0</v>
      </c>
      <c r="F6219" s="17">
        <f>TRUNC(E6219*D6219,1)</f>
        <v>0</v>
      </c>
      <c r="G6219" s="15">
        <v>239846</v>
      </c>
      <c r="H6219" s="17">
        <f>TRUNC(G6219*D6219,1)</f>
        <v>64758.400000000001</v>
      </c>
      <c r="I6219" s="15">
        <v>0</v>
      </c>
      <c r="J6219" s="17">
        <f>TRUNC(I6219*D6219,1)</f>
        <v>0</v>
      </c>
      <c r="K6219" s="15">
        <f>TRUNC(E6219+G6219+I6219,1)</f>
        <v>239846</v>
      </c>
      <c r="L6219" s="17">
        <f>TRUNC(F6219+H6219+J6219,1)</f>
        <v>64758.400000000001</v>
      </c>
      <c r="M6219" s="10" t="s">
        <v>52</v>
      </c>
      <c r="N6219" s="9" t="s">
        <v>3512</v>
      </c>
      <c r="O6219" s="9" t="s">
        <v>6096</v>
      </c>
      <c r="P6219" s="9" t="s">
        <v>54</v>
      </c>
      <c r="Q6219" s="9" t="s">
        <v>54</v>
      </c>
      <c r="R6219" s="9" t="s">
        <v>67</v>
      </c>
      <c r="S6219" s="1"/>
      <c r="T6219" s="1"/>
      <c r="U6219" s="1"/>
      <c r="V6219" s="1"/>
      <c r="W6219" s="1"/>
      <c r="X6219" s="1"/>
      <c r="Y6219" s="1"/>
      <c r="Z6219" s="1"/>
      <c r="AA6219" s="1"/>
      <c r="AB6219" s="1"/>
      <c r="AC6219" s="1"/>
      <c r="AD6219" s="1"/>
      <c r="AE6219" s="1"/>
      <c r="AF6219" s="1"/>
      <c r="AG6219" s="1"/>
      <c r="AH6219" s="1"/>
      <c r="AI6219" s="1"/>
      <c r="AJ6219" s="9" t="s">
        <v>52</v>
      </c>
      <c r="AK6219" s="9" t="s">
        <v>10626</v>
      </c>
      <c r="AL6219" s="9" t="s">
        <v>52</v>
      </c>
      <c r="AM6219" s="9" t="s">
        <v>52</v>
      </c>
    </row>
    <row r="6220" spans="1:39" ht="30" customHeight="1" x14ac:dyDescent="0.3">
      <c r="A6220" s="10" t="s">
        <v>4720</v>
      </c>
      <c r="B6220" s="10" t="s">
        <v>4714</v>
      </c>
      <c r="C6220" s="10" t="s">
        <v>4715</v>
      </c>
      <c r="D6220" s="11">
        <v>0.09</v>
      </c>
      <c r="E6220" s="15">
        <v>0</v>
      </c>
      <c r="F6220" s="17">
        <f>TRUNC(E6220*D6220,1)</f>
        <v>0</v>
      </c>
      <c r="G6220" s="15">
        <v>153671</v>
      </c>
      <c r="H6220" s="17">
        <f>TRUNC(G6220*D6220,1)</f>
        <v>13830.3</v>
      </c>
      <c r="I6220" s="15">
        <v>0</v>
      </c>
      <c r="J6220" s="17">
        <f>TRUNC(I6220*D6220,1)</f>
        <v>0</v>
      </c>
      <c r="K6220" s="15">
        <f>TRUNC(E6220+G6220+I6220,1)</f>
        <v>153671</v>
      </c>
      <c r="L6220" s="17">
        <f>TRUNC(F6220+H6220+J6220,1)</f>
        <v>13830.3</v>
      </c>
      <c r="M6220" s="10" t="s">
        <v>52</v>
      </c>
      <c r="N6220" s="9" t="s">
        <v>3512</v>
      </c>
      <c r="O6220" s="9" t="s">
        <v>4721</v>
      </c>
      <c r="P6220" s="9" t="s">
        <v>54</v>
      </c>
      <c r="Q6220" s="9" t="s">
        <v>54</v>
      </c>
      <c r="R6220" s="9" t="s">
        <v>67</v>
      </c>
      <c r="S6220" s="1"/>
      <c r="T6220" s="1"/>
      <c r="U6220" s="1"/>
      <c r="V6220" s="1"/>
      <c r="W6220" s="1"/>
      <c r="X6220" s="1"/>
      <c r="Y6220" s="1"/>
      <c r="Z6220" s="1"/>
      <c r="AA6220" s="1"/>
      <c r="AB6220" s="1"/>
      <c r="AC6220" s="1"/>
      <c r="AD6220" s="1"/>
      <c r="AE6220" s="1"/>
      <c r="AF6220" s="1"/>
      <c r="AG6220" s="1"/>
      <c r="AH6220" s="1"/>
      <c r="AI6220" s="1"/>
      <c r="AJ6220" s="9" t="s">
        <v>52</v>
      </c>
      <c r="AK6220" s="9" t="s">
        <v>10627</v>
      </c>
      <c r="AL6220" s="9" t="s">
        <v>52</v>
      </c>
      <c r="AM6220" s="9" t="s">
        <v>52</v>
      </c>
    </row>
    <row r="6221" spans="1:39" ht="30" customHeight="1" x14ac:dyDescent="0.3">
      <c r="A6221" s="10" t="s">
        <v>10605</v>
      </c>
      <c r="B6221" s="10" t="s">
        <v>10606</v>
      </c>
      <c r="C6221" s="10" t="s">
        <v>2599</v>
      </c>
      <c r="D6221" s="11">
        <v>47.8</v>
      </c>
      <c r="E6221" s="15">
        <v>400</v>
      </c>
      <c r="F6221" s="17">
        <f>TRUNC(E6221*D6221,1)</f>
        <v>19120</v>
      </c>
      <c r="G6221" s="15">
        <v>0</v>
      </c>
      <c r="H6221" s="17">
        <f>TRUNC(G6221*D6221,1)</f>
        <v>0</v>
      </c>
      <c r="I6221" s="15">
        <v>0</v>
      </c>
      <c r="J6221" s="17">
        <f>TRUNC(I6221*D6221,1)</f>
        <v>0</v>
      </c>
      <c r="K6221" s="15">
        <f>TRUNC(E6221+G6221+I6221,1)</f>
        <v>400</v>
      </c>
      <c r="L6221" s="17">
        <f>TRUNC(F6221+H6221+J6221,1)</f>
        <v>19120</v>
      </c>
      <c r="M6221" s="10" t="s">
        <v>52</v>
      </c>
      <c r="N6221" s="9" t="s">
        <v>3512</v>
      </c>
      <c r="O6221" s="9" t="s">
        <v>10607</v>
      </c>
      <c r="P6221" s="9" t="s">
        <v>54</v>
      </c>
      <c r="Q6221" s="9" t="s">
        <v>54</v>
      </c>
      <c r="R6221" s="9" t="s">
        <v>67</v>
      </c>
      <c r="S6221" s="1"/>
      <c r="T6221" s="1"/>
      <c r="U6221" s="1"/>
      <c r="V6221" s="1"/>
      <c r="W6221" s="1"/>
      <c r="X6221" s="1"/>
      <c r="Y6221" s="1"/>
      <c r="Z6221" s="1"/>
      <c r="AA6221" s="1"/>
      <c r="AB6221" s="1"/>
      <c r="AC6221" s="1"/>
      <c r="AD6221" s="1"/>
      <c r="AE6221" s="1"/>
      <c r="AF6221" s="1"/>
      <c r="AG6221" s="1"/>
      <c r="AH6221" s="1"/>
      <c r="AI6221" s="1"/>
      <c r="AJ6221" s="9" t="s">
        <v>52</v>
      </c>
      <c r="AK6221" s="9" t="s">
        <v>10628</v>
      </c>
      <c r="AL6221" s="9" t="s">
        <v>52</v>
      </c>
      <c r="AM6221" s="9" t="s">
        <v>52</v>
      </c>
    </row>
    <row r="6222" spans="1:39" ht="30" customHeight="1" x14ac:dyDescent="0.3">
      <c r="A6222" s="10" t="s">
        <v>4735</v>
      </c>
      <c r="B6222" s="10" t="s">
        <v>52</v>
      </c>
      <c r="C6222" s="10" t="s">
        <v>52</v>
      </c>
      <c r="D6222" s="11"/>
      <c r="E6222" s="15"/>
      <c r="F6222" s="17">
        <f>TRUNC(SUMIF(N6219:N6221, N6218, F6219:F6221),0)</f>
        <v>19120</v>
      </c>
      <c r="G6222" s="15"/>
      <c r="H6222" s="17">
        <f>TRUNC(SUMIF(N6219:N6221, N6218, H6219:H6221),0)</f>
        <v>78588</v>
      </c>
      <c r="I6222" s="15"/>
      <c r="J6222" s="17">
        <f>TRUNC(SUMIF(N6219:N6221, N6218, J6219:J6221),0)</f>
        <v>0</v>
      </c>
      <c r="K6222" s="15"/>
      <c r="L6222" s="17">
        <f>F6222+H6222+J6222</f>
        <v>97708</v>
      </c>
      <c r="M6222" s="10" t="s">
        <v>52</v>
      </c>
      <c r="N6222" s="9" t="s">
        <v>4736</v>
      </c>
      <c r="O6222" s="9" t="s">
        <v>4736</v>
      </c>
      <c r="P6222" s="9" t="s">
        <v>52</v>
      </c>
      <c r="Q6222" s="9" t="s">
        <v>52</v>
      </c>
      <c r="R6222" s="9" t="s">
        <v>52</v>
      </c>
      <c r="S6222" s="1"/>
      <c r="T6222" s="1"/>
      <c r="U6222" s="1"/>
      <c r="V6222" s="1"/>
      <c r="W6222" s="1"/>
      <c r="X6222" s="1"/>
      <c r="Y6222" s="1"/>
      <c r="Z6222" s="1"/>
      <c r="AA6222" s="1"/>
      <c r="AB6222" s="1"/>
      <c r="AC6222" s="1"/>
      <c r="AD6222" s="1"/>
      <c r="AE6222" s="1"/>
      <c r="AF6222" s="1"/>
      <c r="AG6222" s="1"/>
      <c r="AH6222" s="1"/>
      <c r="AI6222" s="1"/>
      <c r="AJ6222" s="9" t="s">
        <v>52</v>
      </c>
      <c r="AK6222" s="9" t="s">
        <v>52</v>
      </c>
      <c r="AL6222" s="9" t="s">
        <v>52</v>
      </c>
      <c r="AM6222" s="9" t="s">
        <v>52</v>
      </c>
    </row>
    <row r="6223" spans="1:39" ht="30" customHeight="1" x14ac:dyDescent="0.3">
      <c r="A6223" s="11"/>
      <c r="B6223" s="11"/>
      <c r="C6223" s="11"/>
      <c r="D6223" s="11"/>
      <c r="E6223" s="15"/>
      <c r="F6223" s="17"/>
      <c r="G6223" s="15"/>
      <c r="H6223" s="17"/>
      <c r="I6223" s="15"/>
      <c r="J6223" s="17"/>
      <c r="K6223" s="15"/>
      <c r="L6223" s="17"/>
      <c r="M6223" s="11"/>
    </row>
    <row r="6224" spans="1:39" ht="30" customHeight="1" x14ac:dyDescent="0.3">
      <c r="A6224" s="14" t="s">
        <v>10629</v>
      </c>
      <c r="B6224" s="14"/>
      <c r="C6224" s="14"/>
      <c r="D6224" s="14"/>
      <c r="E6224" s="16"/>
      <c r="F6224" s="18"/>
      <c r="G6224" s="16"/>
      <c r="H6224" s="18"/>
      <c r="I6224" s="16"/>
      <c r="J6224" s="18"/>
      <c r="K6224" s="16"/>
      <c r="L6224" s="18"/>
      <c r="M6224" s="14"/>
      <c r="N6224" s="5" t="s">
        <v>3516</v>
      </c>
    </row>
    <row r="6225" spans="1:39" ht="30" customHeight="1" x14ac:dyDescent="0.3">
      <c r="A6225" s="10" t="s">
        <v>9008</v>
      </c>
      <c r="B6225" s="10" t="s">
        <v>4714</v>
      </c>
      <c r="C6225" s="10" t="s">
        <v>4715</v>
      </c>
      <c r="D6225" s="11">
        <v>8.2000000000000003E-2</v>
      </c>
      <c r="E6225" s="15">
        <v>0</v>
      </c>
      <c r="F6225" s="17">
        <f>TRUNC(E6225*D6225,1)</f>
        <v>0</v>
      </c>
      <c r="G6225" s="15">
        <v>222738</v>
      </c>
      <c r="H6225" s="17">
        <f>TRUNC(G6225*D6225,1)</f>
        <v>18264.5</v>
      </c>
      <c r="I6225" s="15">
        <v>0</v>
      </c>
      <c r="J6225" s="17">
        <f>TRUNC(I6225*D6225,1)</f>
        <v>0</v>
      </c>
      <c r="K6225" s="15">
        <f>TRUNC(E6225+G6225+I6225,1)</f>
        <v>222738</v>
      </c>
      <c r="L6225" s="17">
        <f>TRUNC(F6225+H6225+J6225,1)</f>
        <v>18264.5</v>
      </c>
      <c r="M6225" s="10" t="s">
        <v>52</v>
      </c>
      <c r="N6225" s="9" t="s">
        <v>3516</v>
      </c>
      <c r="O6225" s="9" t="s">
        <v>9009</v>
      </c>
      <c r="P6225" s="9" t="s">
        <v>54</v>
      </c>
      <c r="Q6225" s="9" t="s">
        <v>54</v>
      </c>
      <c r="R6225" s="9" t="s">
        <v>67</v>
      </c>
      <c r="S6225" s="1"/>
      <c r="T6225" s="1"/>
      <c r="U6225" s="1"/>
      <c r="V6225" s="1"/>
      <c r="W6225" s="1"/>
      <c r="X6225" s="1"/>
      <c r="Y6225" s="1"/>
      <c r="Z6225" s="1"/>
      <c r="AA6225" s="1"/>
      <c r="AB6225" s="1"/>
      <c r="AC6225" s="1"/>
      <c r="AD6225" s="1"/>
      <c r="AE6225" s="1"/>
      <c r="AF6225" s="1"/>
      <c r="AG6225" s="1"/>
      <c r="AH6225" s="1"/>
      <c r="AI6225" s="1"/>
      <c r="AJ6225" s="9" t="s">
        <v>52</v>
      </c>
      <c r="AK6225" s="9" t="s">
        <v>10632</v>
      </c>
      <c r="AL6225" s="9" t="s">
        <v>52</v>
      </c>
      <c r="AM6225" s="9" t="s">
        <v>52</v>
      </c>
    </row>
    <row r="6226" spans="1:39" ht="30" customHeight="1" x14ac:dyDescent="0.3">
      <c r="A6226" s="10" t="s">
        <v>4750</v>
      </c>
      <c r="B6226" s="10" t="s">
        <v>4714</v>
      </c>
      <c r="C6226" s="10" t="s">
        <v>4715</v>
      </c>
      <c r="D6226" s="11">
        <v>8.2000000000000003E-2</v>
      </c>
      <c r="E6226" s="15">
        <v>0</v>
      </c>
      <c r="F6226" s="17">
        <f>TRUNC(E6226*D6226,1)</f>
        <v>0</v>
      </c>
      <c r="G6226" s="15">
        <v>192375</v>
      </c>
      <c r="H6226" s="17">
        <f>TRUNC(G6226*D6226,1)</f>
        <v>15774.7</v>
      </c>
      <c r="I6226" s="15">
        <v>0</v>
      </c>
      <c r="J6226" s="17">
        <f>TRUNC(I6226*D6226,1)</f>
        <v>0</v>
      </c>
      <c r="K6226" s="15">
        <f>TRUNC(E6226+G6226+I6226,1)</f>
        <v>192375</v>
      </c>
      <c r="L6226" s="17">
        <f>TRUNC(F6226+H6226+J6226,1)</f>
        <v>15774.7</v>
      </c>
      <c r="M6226" s="10" t="s">
        <v>52</v>
      </c>
      <c r="N6226" s="9" t="s">
        <v>3516</v>
      </c>
      <c r="O6226" s="9" t="s">
        <v>4751</v>
      </c>
      <c r="P6226" s="9" t="s">
        <v>54</v>
      </c>
      <c r="Q6226" s="9" t="s">
        <v>54</v>
      </c>
      <c r="R6226" s="9" t="s">
        <v>67</v>
      </c>
      <c r="S6226" s="1"/>
      <c r="T6226" s="1"/>
      <c r="U6226" s="1"/>
      <c r="V6226" s="1"/>
      <c r="W6226" s="1"/>
      <c r="X6226" s="1"/>
      <c r="Y6226" s="1"/>
      <c r="Z6226" s="1"/>
      <c r="AA6226" s="1"/>
      <c r="AB6226" s="1"/>
      <c r="AC6226" s="1"/>
      <c r="AD6226" s="1"/>
      <c r="AE6226" s="1"/>
      <c r="AF6226" s="1"/>
      <c r="AG6226" s="1"/>
      <c r="AH6226" s="1"/>
      <c r="AI6226" s="1"/>
      <c r="AJ6226" s="9" t="s">
        <v>52</v>
      </c>
      <c r="AK6226" s="9" t="s">
        <v>10633</v>
      </c>
      <c r="AL6226" s="9" t="s">
        <v>52</v>
      </c>
      <c r="AM6226" s="9" t="s">
        <v>52</v>
      </c>
    </row>
    <row r="6227" spans="1:39" ht="30" customHeight="1" x14ac:dyDescent="0.3">
      <c r="A6227" s="10" t="s">
        <v>4735</v>
      </c>
      <c r="B6227" s="10" t="s">
        <v>52</v>
      </c>
      <c r="C6227" s="10" t="s">
        <v>52</v>
      </c>
      <c r="D6227" s="11"/>
      <c r="E6227" s="15"/>
      <c r="F6227" s="17">
        <f>TRUNC(SUMIF(N6225:N6226, N6224, F6225:F6226),0)</f>
        <v>0</v>
      </c>
      <c r="G6227" s="15"/>
      <c r="H6227" s="17">
        <f>TRUNC(SUMIF(N6225:N6226, N6224, H6225:H6226),0)</f>
        <v>34039</v>
      </c>
      <c r="I6227" s="15"/>
      <c r="J6227" s="17">
        <f>TRUNC(SUMIF(N6225:N6226, N6224, J6225:J6226),0)</f>
        <v>0</v>
      </c>
      <c r="K6227" s="15"/>
      <c r="L6227" s="17">
        <f>F6227+H6227+J6227</f>
        <v>34039</v>
      </c>
      <c r="M6227" s="10" t="s">
        <v>52</v>
      </c>
      <c r="N6227" s="9" t="s">
        <v>4736</v>
      </c>
      <c r="O6227" s="9" t="s">
        <v>4736</v>
      </c>
      <c r="P6227" s="9" t="s">
        <v>52</v>
      </c>
      <c r="Q6227" s="9" t="s">
        <v>52</v>
      </c>
      <c r="R6227" s="9" t="s">
        <v>52</v>
      </c>
      <c r="S6227" s="1"/>
      <c r="T6227" s="1"/>
      <c r="U6227" s="1"/>
      <c r="V6227" s="1"/>
      <c r="W6227" s="1"/>
      <c r="X6227" s="1"/>
      <c r="Y6227" s="1"/>
      <c r="Z6227" s="1"/>
      <c r="AA6227" s="1"/>
      <c r="AB6227" s="1"/>
      <c r="AC6227" s="1"/>
      <c r="AD6227" s="1"/>
      <c r="AE6227" s="1"/>
      <c r="AF6227" s="1"/>
      <c r="AG6227" s="1"/>
      <c r="AH6227" s="1"/>
      <c r="AI6227" s="1"/>
      <c r="AJ6227" s="9" t="s">
        <v>52</v>
      </c>
      <c r="AK6227" s="9" t="s">
        <v>52</v>
      </c>
      <c r="AL6227" s="9" t="s">
        <v>52</v>
      </c>
      <c r="AM6227" s="9" t="s">
        <v>52</v>
      </c>
    </row>
    <row r="6228" spans="1:39" ht="30" customHeight="1" x14ac:dyDescent="0.3">
      <c r="A6228" s="11"/>
      <c r="B6228" s="11"/>
      <c r="C6228" s="11"/>
      <c r="D6228" s="11"/>
      <c r="E6228" s="15"/>
      <c r="F6228" s="17"/>
      <c r="G6228" s="15"/>
      <c r="H6228" s="17"/>
      <c r="I6228" s="15"/>
      <c r="J6228" s="17"/>
      <c r="K6228" s="15"/>
      <c r="L6228" s="17"/>
      <c r="M6228" s="11"/>
    </row>
    <row r="6229" spans="1:39" ht="30" customHeight="1" x14ac:dyDescent="0.3">
      <c r="A6229" s="14" t="s">
        <v>10634</v>
      </c>
      <c r="B6229" s="14"/>
      <c r="C6229" s="14"/>
      <c r="D6229" s="14"/>
      <c r="E6229" s="16"/>
      <c r="F6229" s="18"/>
      <c r="G6229" s="16"/>
      <c r="H6229" s="18"/>
      <c r="I6229" s="16"/>
      <c r="J6229" s="18"/>
      <c r="K6229" s="16"/>
      <c r="L6229" s="18"/>
      <c r="M6229" s="14"/>
      <c r="N6229" s="5" t="s">
        <v>3519</v>
      </c>
    </row>
    <row r="6230" spans="1:39" ht="30" customHeight="1" x14ac:dyDescent="0.3">
      <c r="A6230" s="10" t="s">
        <v>10636</v>
      </c>
      <c r="B6230" s="10" t="s">
        <v>10637</v>
      </c>
      <c r="C6230" s="10" t="s">
        <v>2008</v>
      </c>
      <c r="D6230" s="11">
        <v>0.26</v>
      </c>
      <c r="E6230" s="15">
        <v>0</v>
      </c>
      <c r="F6230" s="17">
        <f>TRUNC(E6230*D6230,1)</f>
        <v>0</v>
      </c>
      <c r="G6230" s="15">
        <v>0</v>
      </c>
      <c r="H6230" s="17">
        <f>TRUNC(G6230*D6230,1)</f>
        <v>0</v>
      </c>
      <c r="I6230" s="15">
        <v>7790</v>
      </c>
      <c r="J6230" s="17">
        <f>TRUNC(I6230*D6230,1)</f>
        <v>2025.4</v>
      </c>
      <c r="K6230" s="15">
        <f>TRUNC(E6230+G6230+I6230,1)</f>
        <v>7790</v>
      </c>
      <c r="L6230" s="17">
        <f>TRUNC(F6230+H6230+J6230,1)</f>
        <v>2025.4</v>
      </c>
      <c r="M6230" s="10" t="s">
        <v>52</v>
      </c>
      <c r="N6230" s="9" t="s">
        <v>3519</v>
      </c>
      <c r="O6230" s="9" t="s">
        <v>10638</v>
      </c>
      <c r="P6230" s="9" t="s">
        <v>67</v>
      </c>
      <c r="Q6230" s="9" t="s">
        <v>54</v>
      </c>
      <c r="R6230" s="9" t="s">
        <v>54</v>
      </c>
      <c r="S6230" s="1"/>
      <c r="T6230" s="1"/>
      <c r="U6230" s="1"/>
      <c r="V6230" s="1"/>
      <c r="W6230" s="1"/>
      <c r="X6230" s="1"/>
      <c r="Y6230" s="1"/>
      <c r="Z6230" s="1"/>
      <c r="AA6230" s="1"/>
      <c r="AB6230" s="1"/>
      <c r="AC6230" s="1"/>
      <c r="AD6230" s="1"/>
      <c r="AE6230" s="1"/>
      <c r="AF6230" s="1"/>
      <c r="AG6230" s="1"/>
      <c r="AH6230" s="1"/>
      <c r="AI6230" s="1"/>
      <c r="AJ6230" s="9" t="s">
        <v>52</v>
      </c>
      <c r="AK6230" s="9" t="s">
        <v>10639</v>
      </c>
      <c r="AL6230" s="9" t="s">
        <v>52</v>
      </c>
      <c r="AM6230" s="9" t="s">
        <v>52</v>
      </c>
    </row>
    <row r="6231" spans="1:39" ht="30" customHeight="1" x14ac:dyDescent="0.3">
      <c r="A6231" s="10" t="s">
        <v>4735</v>
      </c>
      <c r="B6231" s="10" t="s">
        <v>52</v>
      </c>
      <c r="C6231" s="10" t="s">
        <v>52</v>
      </c>
      <c r="D6231" s="11"/>
      <c r="E6231" s="15"/>
      <c r="F6231" s="17">
        <f>TRUNC(SUMIF(N6230:N6230, N6229, F6230:F6230),0)</f>
        <v>0</v>
      </c>
      <c r="G6231" s="15"/>
      <c r="H6231" s="17">
        <f>TRUNC(SUMIF(N6230:N6230, N6229, H6230:H6230),0)</f>
        <v>0</v>
      </c>
      <c r="I6231" s="15"/>
      <c r="J6231" s="17">
        <f>TRUNC(SUMIF(N6230:N6230, N6229, J6230:J6230),0)</f>
        <v>2025</v>
      </c>
      <c r="K6231" s="15"/>
      <c r="L6231" s="17">
        <f>F6231+H6231+J6231</f>
        <v>2025</v>
      </c>
      <c r="M6231" s="10" t="s">
        <v>52</v>
      </c>
      <c r="N6231" s="9" t="s">
        <v>4736</v>
      </c>
      <c r="O6231" s="9" t="s">
        <v>4736</v>
      </c>
      <c r="P6231" s="9" t="s">
        <v>52</v>
      </c>
      <c r="Q6231" s="9" t="s">
        <v>52</v>
      </c>
      <c r="R6231" s="9" t="s">
        <v>52</v>
      </c>
      <c r="S6231" s="1"/>
      <c r="T6231" s="1"/>
      <c r="U6231" s="1"/>
      <c r="V6231" s="1"/>
      <c r="W6231" s="1"/>
      <c r="X6231" s="1"/>
      <c r="Y6231" s="1"/>
      <c r="Z6231" s="1"/>
      <c r="AA6231" s="1"/>
      <c r="AB6231" s="1"/>
      <c r="AC6231" s="1"/>
      <c r="AD6231" s="1"/>
      <c r="AE6231" s="1"/>
      <c r="AF6231" s="1"/>
      <c r="AG6231" s="1"/>
      <c r="AH6231" s="1"/>
      <c r="AI6231" s="1"/>
      <c r="AJ6231" s="9" t="s">
        <v>52</v>
      </c>
      <c r="AK6231" s="9" t="s">
        <v>52</v>
      </c>
      <c r="AL6231" s="9" t="s">
        <v>52</v>
      </c>
      <c r="AM6231" s="9" t="s">
        <v>52</v>
      </c>
    </row>
    <row r="6232" spans="1:39" ht="30" customHeight="1" x14ac:dyDescent="0.3">
      <c r="A6232" s="11"/>
      <c r="B6232" s="11"/>
      <c r="C6232" s="11"/>
      <c r="D6232" s="11"/>
      <c r="E6232" s="15"/>
      <c r="F6232" s="17"/>
      <c r="G6232" s="15"/>
      <c r="H6232" s="17"/>
      <c r="I6232" s="15"/>
      <c r="J6232" s="17"/>
      <c r="K6232" s="15"/>
      <c r="L6232" s="17"/>
      <c r="M6232" s="11"/>
    </row>
    <row r="6233" spans="1:39" ht="30" customHeight="1" x14ac:dyDescent="0.3">
      <c r="A6233" s="14" t="s">
        <v>10640</v>
      </c>
      <c r="B6233" s="14"/>
      <c r="C6233" s="14"/>
      <c r="D6233" s="14"/>
      <c r="E6233" s="16"/>
      <c r="F6233" s="18"/>
      <c r="G6233" s="16"/>
      <c r="H6233" s="18"/>
      <c r="I6233" s="16"/>
      <c r="J6233" s="18"/>
      <c r="K6233" s="16"/>
      <c r="L6233" s="18"/>
      <c r="M6233" s="14"/>
      <c r="N6233" s="5" t="s">
        <v>3522</v>
      </c>
    </row>
    <row r="6234" spans="1:39" ht="30" customHeight="1" x14ac:dyDescent="0.3">
      <c r="A6234" s="10" t="s">
        <v>9008</v>
      </c>
      <c r="B6234" s="10" t="s">
        <v>4714</v>
      </c>
      <c r="C6234" s="10" t="s">
        <v>4715</v>
      </c>
      <c r="D6234" s="11">
        <v>9.2999999999999999E-2</v>
      </c>
      <c r="E6234" s="15">
        <v>0</v>
      </c>
      <c r="F6234" s="17">
        <f>TRUNC(E6234*D6234,1)</f>
        <v>0</v>
      </c>
      <c r="G6234" s="15">
        <v>222738</v>
      </c>
      <c r="H6234" s="17">
        <f>TRUNC(G6234*D6234,1)</f>
        <v>20714.599999999999</v>
      </c>
      <c r="I6234" s="15">
        <v>0</v>
      </c>
      <c r="J6234" s="17">
        <f>TRUNC(I6234*D6234,1)</f>
        <v>0</v>
      </c>
      <c r="K6234" s="15">
        <f>TRUNC(E6234+G6234+I6234,1)</f>
        <v>222738</v>
      </c>
      <c r="L6234" s="17">
        <f>TRUNC(F6234+H6234+J6234,1)</f>
        <v>20714.599999999999</v>
      </c>
      <c r="M6234" s="10" t="s">
        <v>52</v>
      </c>
      <c r="N6234" s="9" t="s">
        <v>3522</v>
      </c>
      <c r="O6234" s="9" t="s">
        <v>9009</v>
      </c>
      <c r="P6234" s="9" t="s">
        <v>54</v>
      </c>
      <c r="Q6234" s="9" t="s">
        <v>54</v>
      </c>
      <c r="R6234" s="9" t="s">
        <v>67</v>
      </c>
      <c r="S6234" s="1"/>
      <c r="T6234" s="1"/>
      <c r="U6234" s="1"/>
      <c r="V6234" s="1"/>
      <c r="W6234" s="1"/>
      <c r="X6234" s="1"/>
      <c r="Y6234" s="1"/>
      <c r="Z6234" s="1"/>
      <c r="AA6234" s="1"/>
      <c r="AB6234" s="1"/>
      <c r="AC6234" s="1"/>
      <c r="AD6234" s="1"/>
      <c r="AE6234" s="1"/>
      <c r="AF6234" s="1"/>
      <c r="AG6234" s="1"/>
      <c r="AH6234" s="1"/>
      <c r="AI6234" s="1"/>
      <c r="AJ6234" s="9" t="s">
        <v>52</v>
      </c>
      <c r="AK6234" s="9" t="s">
        <v>10642</v>
      </c>
      <c r="AL6234" s="9" t="s">
        <v>52</v>
      </c>
      <c r="AM6234" s="9" t="s">
        <v>52</v>
      </c>
    </row>
    <row r="6235" spans="1:39" ht="30" customHeight="1" x14ac:dyDescent="0.3">
      <c r="A6235" s="10" t="s">
        <v>4750</v>
      </c>
      <c r="B6235" s="10" t="s">
        <v>4714</v>
      </c>
      <c r="C6235" s="10" t="s">
        <v>4715</v>
      </c>
      <c r="D6235" s="11">
        <v>9.2999999999999999E-2</v>
      </c>
      <c r="E6235" s="15">
        <v>0</v>
      </c>
      <c r="F6235" s="17">
        <f>TRUNC(E6235*D6235,1)</f>
        <v>0</v>
      </c>
      <c r="G6235" s="15">
        <v>192375</v>
      </c>
      <c r="H6235" s="17">
        <f>TRUNC(G6235*D6235,1)</f>
        <v>17890.8</v>
      </c>
      <c r="I6235" s="15">
        <v>0</v>
      </c>
      <c r="J6235" s="17">
        <f>TRUNC(I6235*D6235,1)</f>
        <v>0</v>
      </c>
      <c r="K6235" s="15">
        <f>TRUNC(E6235+G6235+I6235,1)</f>
        <v>192375</v>
      </c>
      <c r="L6235" s="17">
        <f>TRUNC(F6235+H6235+J6235,1)</f>
        <v>17890.8</v>
      </c>
      <c r="M6235" s="10" t="s">
        <v>52</v>
      </c>
      <c r="N6235" s="9" t="s">
        <v>3522</v>
      </c>
      <c r="O6235" s="9" t="s">
        <v>4751</v>
      </c>
      <c r="P6235" s="9" t="s">
        <v>54</v>
      </c>
      <c r="Q6235" s="9" t="s">
        <v>54</v>
      </c>
      <c r="R6235" s="9" t="s">
        <v>67</v>
      </c>
      <c r="S6235" s="1"/>
      <c r="T6235" s="1"/>
      <c r="U6235" s="1"/>
      <c r="V6235" s="1"/>
      <c r="W6235" s="1"/>
      <c r="X6235" s="1"/>
      <c r="Y6235" s="1"/>
      <c r="Z6235" s="1"/>
      <c r="AA6235" s="1"/>
      <c r="AB6235" s="1"/>
      <c r="AC6235" s="1"/>
      <c r="AD6235" s="1"/>
      <c r="AE6235" s="1"/>
      <c r="AF6235" s="1"/>
      <c r="AG6235" s="1"/>
      <c r="AH6235" s="1"/>
      <c r="AI6235" s="1"/>
      <c r="AJ6235" s="9" t="s">
        <v>52</v>
      </c>
      <c r="AK6235" s="9" t="s">
        <v>10643</v>
      </c>
      <c r="AL6235" s="9" t="s">
        <v>52</v>
      </c>
      <c r="AM6235" s="9" t="s">
        <v>52</v>
      </c>
    </row>
    <row r="6236" spans="1:39" ht="30" customHeight="1" x14ac:dyDescent="0.3">
      <c r="A6236" s="10" t="s">
        <v>4735</v>
      </c>
      <c r="B6236" s="10" t="s">
        <v>52</v>
      </c>
      <c r="C6236" s="10" t="s">
        <v>52</v>
      </c>
      <c r="D6236" s="11"/>
      <c r="E6236" s="15"/>
      <c r="F6236" s="17">
        <f>TRUNC(SUMIF(N6234:N6235, N6233, F6234:F6235),0)</f>
        <v>0</v>
      </c>
      <c r="G6236" s="15"/>
      <c r="H6236" s="17">
        <f>TRUNC(SUMIF(N6234:N6235, N6233, H6234:H6235),0)</f>
        <v>38605</v>
      </c>
      <c r="I6236" s="15"/>
      <c r="J6236" s="17">
        <f>TRUNC(SUMIF(N6234:N6235, N6233, J6234:J6235),0)</f>
        <v>0</v>
      </c>
      <c r="K6236" s="15"/>
      <c r="L6236" s="17">
        <f>F6236+H6236+J6236</f>
        <v>38605</v>
      </c>
      <c r="M6236" s="10" t="s">
        <v>52</v>
      </c>
      <c r="N6236" s="9" t="s">
        <v>4736</v>
      </c>
      <c r="O6236" s="9" t="s">
        <v>4736</v>
      </c>
      <c r="P6236" s="9" t="s">
        <v>52</v>
      </c>
      <c r="Q6236" s="9" t="s">
        <v>52</v>
      </c>
      <c r="R6236" s="9" t="s">
        <v>52</v>
      </c>
      <c r="S6236" s="1"/>
      <c r="T6236" s="1"/>
      <c r="U6236" s="1"/>
      <c r="V6236" s="1"/>
      <c r="W6236" s="1"/>
      <c r="X6236" s="1"/>
      <c r="Y6236" s="1"/>
      <c r="Z6236" s="1"/>
      <c r="AA6236" s="1"/>
      <c r="AB6236" s="1"/>
      <c r="AC6236" s="1"/>
      <c r="AD6236" s="1"/>
      <c r="AE6236" s="1"/>
      <c r="AF6236" s="1"/>
      <c r="AG6236" s="1"/>
      <c r="AH6236" s="1"/>
      <c r="AI6236" s="1"/>
      <c r="AJ6236" s="9" t="s">
        <v>52</v>
      </c>
      <c r="AK6236" s="9" t="s">
        <v>52</v>
      </c>
      <c r="AL6236" s="9" t="s">
        <v>52</v>
      </c>
      <c r="AM6236" s="9" t="s">
        <v>52</v>
      </c>
    </row>
    <row r="6237" spans="1:39" ht="30" customHeight="1" x14ac:dyDescent="0.3">
      <c r="A6237" s="11"/>
      <c r="B6237" s="11"/>
      <c r="C6237" s="11"/>
      <c r="D6237" s="11"/>
      <c r="E6237" s="15"/>
      <c r="F6237" s="17"/>
      <c r="G6237" s="15"/>
      <c r="H6237" s="17"/>
      <c r="I6237" s="15"/>
      <c r="J6237" s="17"/>
      <c r="K6237" s="15"/>
      <c r="L6237" s="17"/>
      <c r="M6237" s="11"/>
    </row>
    <row r="6238" spans="1:39" ht="30" customHeight="1" x14ac:dyDescent="0.3">
      <c r="A6238" s="14" t="s">
        <v>10644</v>
      </c>
      <c r="B6238" s="14"/>
      <c r="C6238" s="14"/>
      <c r="D6238" s="14"/>
      <c r="E6238" s="16"/>
      <c r="F6238" s="18"/>
      <c r="G6238" s="16"/>
      <c r="H6238" s="18"/>
      <c r="I6238" s="16"/>
      <c r="J6238" s="18"/>
      <c r="K6238" s="16"/>
      <c r="L6238" s="18"/>
      <c r="M6238" s="14"/>
      <c r="N6238" s="5" t="s">
        <v>3525</v>
      </c>
    </row>
    <row r="6239" spans="1:39" ht="30" customHeight="1" x14ac:dyDescent="0.3">
      <c r="A6239" s="10" t="s">
        <v>10636</v>
      </c>
      <c r="B6239" s="10" t="s">
        <v>10637</v>
      </c>
      <c r="C6239" s="10" t="s">
        <v>2008</v>
      </c>
      <c r="D6239" s="11">
        <v>0.42</v>
      </c>
      <c r="E6239" s="15">
        <v>0</v>
      </c>
      <c r="F6239" s="17">
        <f>TRUNC(E6239*D6239,1)</f>
        <v>0</v>
      </c>
      <c r="G6239" s="15">
        <v>0</v>
      </c>
      <c r="H6239" s="17">
        <f>TRUNC(G6239*D6239,1)</f>
        <v>0</v>
      </c>
      <c r="I6239" s="15">
        <v>7790</v>
      </c>
      <c r="J6239" s="17">
        <f>TRUNC(I6239*D6239,1)</f>
        <v>3271.8</v>
      </c>
      <c r="K6239" s="15">
        <f>TRUNC(E6239+G6239+I6239,1)</f>
        <v>7790</v>
      </c>
      <c r="L6239" s="17">
        <f>TRUNC(F6239+H6239+J6239,1)</f>
        <v>3271.8</v>
      </c>
      <c r="M6239" s="10" t="s">
        <v>52</v>
      </c>
      <c r="N6239" s="9" t="s">
        <v>3525</v>
      </c>
      <c r="O6239" s="9" t="s">
        <v>10638</v>
      </c>
      <c r="P6239" s="9" t="s">
        <v>67</v>
      </c>
      <c r="Q6239" s="9" t="s">
        <v>54</v>
      </c>
      <c r="R6239" s="9" t="s">
        <v>54</v>
      </c>
      <c r="S6239" s="1"/>
      <c r="T6239" s="1"/>
      <c r="U6239" s="1"/>
      <c r="V6239" s="1"/>
      <c r="W6239" s="1"/>
      <c r="X6239" s="1"/>
      <c r="Y6239" s="1"/>
      <c r="Z6239" s="1"/>
      <c r="AA6239" s="1"/>
      <c r="AB6239" s="1"/>
      <c r="AC6239" s="1"/>
      <c r="AD6239" s="1"/>
      <c r="AE6239" s="1"/>
      <c r="AF6239" s="1"/>
      <c r="AG6239" s="1"/>
      <c r="AH6239" s="1"/>
      <c r="AI6239" s="1"/>
      <c r="AJ6239" s="9" t="s">
        <v>52</v>
      </c>
      <c r="AK6239" s="9" t="s">
        <v>10646</v>
      </c>
      <c r="AL6239" s="9" t="s">
        <v>52</v>
      </c>
      <c r="AM6239" s="9" t="s">
        <v>52</v>
      </c>
    </row>
    <row r="6240" spans="1:39" ht="30" customHeight="1" x14ac:dyDescent="0.3">
      <c r="A6240" s="10" t="s">
        <v>4735</v>
      </c>
      <c r="B6240" s="10" t="s">
        <v>52</v>
      </c>
      <c r="C6240" s="10" t="s">
        <v>52</v>
      </c>
      <c r="D6240" s="11"/>
      <c r="E6240" s="15"/>
      <c r="F6240" s="17">
        <f>TRUNC(SUMIF(N6239:N6239, N6238, F6239:F6239),0)</f>
        <v>0</v>
      </c>
      <c r="G6240" s="15"/>
      <c r="H6240" s="17">
        <f>TRUNC(SUMIF(N6239:N6239, N6238, H6239:H6239),0)</f>
        <v>0</v>
      </c>
      <c r="I6240" s="15"/>
      <c r="J6240" s="17">
        <f>TRUNC(SUMIF(N6239:N6239, N6238, J6239:J6239),0)</f>
        <v>3271</v>
      </c>
      <c r="K6240" s="15"/>
      <c r="L6240" s="17">
        <f>F6240+H6240+J6240</f>
        <v>3271</v>
      </c>
      <c r="M6240" s="10" t="s">
        <v>52</v>
      </c>
      <c r="N6240" s="9" t="s">
        <v>4736</v>
      </c>
      <c r="O6240" s="9" t="s">
        <v>4736</v>
      </c>
      <c r="P6240" s="9" t="s">
        <v>52</v>
      </c>
      <c r="Q6240" s="9" t="s">
        <v>52</v>
      </c>
      <c r="R6240" s="9" t="s">
        <v>52</v>
      </c>
      <c r="S6240" s="1"/>
      <c r="T6240" s="1"/>
      <c r="U6240" s="1"/>
      <c r="V6240" s="1"/>
      <c r="W6240" s="1"/>
      <c r="X6240" s="1"/>
      <c r="Y6240" s="1"/>
      <c r="Z6240" s="1"/>
      <c r="AA6240" s="1"/>
      <c r="AB6240" s="1"/>
      <c r="AC6240" s="1"/>
      <c r="AD6240" s="1"/>
      <c r="AE6240" s="1"/>
      <c r="AF6240" s="1"/>
      <c r="AG6240" s="1"/>
      <c r="AH6240" s="1"/>
      <c r="AI6240" s="1"/>
      <c r="AJ6240" s="9" t="s">
        <v>52</v>
      </c>
      <c r="AK6240" s="9" t="s">
        <v>52</v>
      </c>
      <c r="AL6240" s="9" t="s">
        <v>52</v>
      </c>
      <c r="AM6240" s="9" t="s">
        <v>52</v>
      </c>
    </row>
    <row r="6241" spans="1:39" ht="30" customHeight="1" x14ac:dyDescent="0.3">
      <c r="A6241" s="11"/>
      <c r="B6241" s="11"/>
      <c r="C6241" s="11"/>
      <c r="D6241" s="11"/>
      <c r="E6241" s="15"/>
      <c r="F6241" s="17"/>
      <c r="G6241" s="15"/>
      <c r="H6241" s="17"/>
      <c r="I6241" s="15"/>
      <c r="J6241" s="17"/>
      <c r="K6241" s="15"/>
      <c r="L6241" s="17"/>
      <c r="M6241" s="11"/>
    </row>
    <row r="6242" spans="1:39" ht="30" customHeight="1" x14ac:dyDescent="0.3">
      <c r="A6242" s="14" t="s">
        <v>10647</v>
      </c>
      <c r="B6242" s="14"/>
      <c r="C6242" s="14"/>
      <c r="D6242" s="14"/>
      <c r="E6242" s="16"/>
      <c r="F6242" s="18"/>
      <c r="G6242" s="16"/>
      <c r="H6242" s="18"/>
      <c r="I6242" s="16"/>
      <c r="J6242" s="18"/>
      <c r="K6242" s="16"/>
      <c r="L6242" s="18"/>
      <c r="M6242" s="14"/>
      <c r="N6242" s="5" t="s">
        <v>3535</v>
      </c>
    </row>
    <row r="6243" spans="1:39" ht="30" customHeight="1" x14ac:dyDescent="0.3">
      <c r="A6243" s="10" t="s">
        <v>10650</v>
      </c>
      <c r="B6243" s="10" t="s">
        <v>4714</v>
      </c>
      <c r="C6243" s="10" t="s">
        <v>4715</v>
      </c>
      <c r="D6243" s="11">
        <v>0.26100000000000001</v>
      </c>
      <c r="E6243" s="15">
        <v>0</v>
      </c>
      <c r="F6243" s="17">
        <f>TRUNC(E6243*D6243,1)</f>
        <v>0</v>
      </c>
      <c r="G6243" s="15">
        <v>234564</v>
      </c>
      <c r="H6243" s="17">
        <f>TRUNC(G6243*D6243,1)</f>
        <v>61221.2</v>
      </c>
      <c r="I6243" s="15">
        <v>0</v>
      </c>
      <c r="J6243" s="17">
        <f>TRUNC(I6243*D6243,1)</f>
        <v>0</v>
      </c>
      <c r="K6243" s="15">
        <f>TRUNC(E6243+G6243+I6243,1)</f>
        <v>234564</v>
      </c>
      <c r="L6243" s="17">
        <f>TRUNC(F6243+H6243+J6243,1)</f>
        <v>61221.2</v>
      </c>
      <c r="M6243" s="10" t="s">
        <v>52</v>
      </c>
      <c r="N6243" s="9" t="s">
        <v>3535</v>
      </c>
      <c r="O6243" s="9" t="s">
        <v>10651</v>
      </c>
      <c r="P6243" s="9" t="s">
        <v>54</v>
      </c>
      <c r="Q6243" s="9" t="s">
        <v>54</v>
      </c>
      <c r="R6243" s="9" t="s">
        <v>67</v>
      </c>
      <c r="S6243" s="1"/>
      <c r="T6243" s="1"/>
      <c r="U6243" s="1"/>
      <c r="V6243" s="1">
        <v>1</v>
      </c>
      <c r="W6243" s="1"/>
      <c r="X6243" s="1"/>
      <c r="Y6243" s="1"/>
      <c r="Z6243" s="1"/>
      <c r="AA6243" s="1"/>
      <c r="AB6243" s="1"/>
      <c r="AC6243" s="1"/>
      <c r="AD6243" s="1"/>
      <c r="AE6243" s="1"/>
      <c r="AF6243" s="1"/>
      <c r="AG6243" s="1"/>
      <c r="AH6243" s="1"/>
      <c r="AI6243" s="1"/>
      <c r="AJ6243" s="9" t="s">
        <v>52</v>
      </c>
      <c r="AK6243" s="9" t="s">
        <v>10652</v>
      </c>
      <c r="AL6243" s="9" t="s">
        <v>52</v>
      </c>
      <c r="AM6243" s="9" t="s">
        <v>52</v>
      </c>
    </row>
    <row r="6244" spans="1:39" ht="30" customHeight="1" x14ac:dyDescent="0.3">
      <c r="A6244" s="10" t="s">
        <v>4720</v>
      </c>
      <c r="B6244" s="10" t="s">
        <v>4714</v>
      </c>
      <c r="C6244" s="10" t="s">
        <v>4715</v>
      </c>
      <c r="D6244" s="11">
        <v>5.6000000000000001E-2</v>
      </c>
      <c r="E6244" s="15">
        <v>0</v>
      </c>
      <c r="F6244" s="17">
        <f>TRUNC(E6244*D6244,1)</f>
        <v>0</v>
      </c>
      <c r="G6244" s="15">
        <v>153671</v>
      </c>
      <c r="H6244" s="17">
        <f>TRUNC(G6244*D6244,1)</f>
        <v>8605.5</v>
      </c>
      <c r="I6244" s="15">
        <v>0</v>
      </c>
      <c r="J6244" s="17">
        <f>TRUNC(I6244*D6244,1)</f>
        <v>0</v>
      </c>
      <c r="K6244" s="15">
        <f>TRUNC(E6244+G6244+I6244,1)</f>
        <v>153671</v>
      </c>
      <c r="L6244" s="17">
        <f>TRUNC(F6244+H6244+J6244,1)</f>
        <v>8605.5</v>
      </c>
      <c r="M6244" s="10" t="s">
        <v>52</v>
      </c>
      <c r="N6244" s="9" t="s">
        <v>3535</v>
      </c>
      <c r="O6244" s="9" t="s">
        <v>4721</v>
      </c>
      <c r="P6244" s="9" t="s">
        <v>54</v>
      </c>
      <c r="Q6244" s="9" t="s">
        <v>54</v>
      </c>
      <c r="R6244" s="9" t="s">
        <v>67</v>
      </c>
      <c r="S6244" s="1"/>
      <c r="T6244" s="1"/>
      <c r="U6244" s="1"/>
      <c r="V6244" s="1">
        <v>1</v>
      </c>
      <c r="W6244" s="1"/>
      <c r="X6244" s="1"/>
      <c r="Y6244" s="1"/>
      <c r="Z6244" s="1"/>
      <c r="AA6244" s="1"/>
      <c r="AB6244" s="1"/>
      <c r="AC6244" s="1"/>
      <c r="AD6244" s="1"/>
      <c r="AE6244" s="1"/>
      <c r="AF6244" s="1"/>
      <c r="AG6244" s="1"/>
      <c r="AH6244" s="1"/>
      <c r="AI6244" s="1"/>
      <c r="AJ6244" s="9" t="s">
        <v>52</v>
      </c>
      <c r="AK6244" s="9" t="s">
        <v>10653</v>
      </c>
      <c r="AL6244" s="9" t="s">
        <v>52</v>
      </c>
      <c r="AM6244" s="9" t="s">
        <v>52</v>
      </c>
    </row>
    <row r="6245" spans="1:39" ht="30" customHeight="1" x14ac:dyDescent="0.3">
      <c r="A6245" s="10" t="s">
        <v>4727</v>
      </c>
      <c r="B6245" s="10" t="s">
        <v>4797</v>
      </c>
      <c r="C6245" s="10" t="s">
        <v>732</v>
      </c>
      <c r="D6245" s="11">
        <v>1</v>
      </c>
      <c r="E6245" s="15">
        <v>0</v>
      </c>
      <c r="F6245" s="17">
        <f>TRUNC(E6245*D6245,1)</f>
        <v>0</v>
      </c>
      <c r="G6245" s="15">
        <v>0</v>
      </c>
      <c r="H6245" s="17">
        <f>TRUNC(G6245*D6245,1)</f>
        <v>0</v>
      </c>
      <c r="I6245" s="15">
        <f>TRUNC(SUMIF(V6243:V6245, RIGHTB(O6245, 1), H6243:H6245)*U6245, 2)</f>
        <v>2094.8000000000002</v>
      </c>
      <c r="J6245" s="17">
        <f>TRUNC(I6245*D6245,1)</f>
        <v>2094.8000000000002</v>
      </c>
      <c r="K6245" s="15">
        <f>TRUNC(E6245+G6245+I6245,1)</f>
        <v>2094.8000000000002</v>
      </c>
      <c r="L6245" s="17">
        <f>TRUNC(F6245+H6245+J6245,1)</f>
        <v>2094.8000000000002</v>
      </c>
      <c r="M6245" s="10" t="s">
        <v>52</v>
      </c>
      <c r="N6245" s="9" t="s">
        <v>3535</v>
      </c>
      <c r="O6245" s="9" t="s">
        <v>4729</v>
      </c>
      <c r="P6245" s="9" t="s">
        <v>54</v>
      </c>
      <c r="Q6245" s="9" t="s">
        <v>54</v>
      </c>
      <c r="R6245" s="9" t="s">
        <v>54</v>
      </c>
      <c r="S6245" s="1">
        <v>1</v>
      </c>
      <c r="T6245" s="1">
        <v>2</v>
      </c>
      <c r="U6245" s="1">
        <v>0.03</v>
      </c>
      <c r="V6245" s="1"/>
      <c r="W6245" s="1"/>
      <c r="X6245" s="1"/>
      <c r="Y6245" s="1"/>
      <c r="Z6245" s="1"/>
      <c r="AA6245" s="1"/>
      <c r="AB6245" s="1"/>
      <c r="AC6245" s="1"/>
      <c r="AD6245" s="1"/>
      <c r="AE6245" s="1"/>
      <c r="AF6245" s="1"/>
      <c r="AG6245" s="1"/>
      <c r="AH6245" s="1"/>
      <c r="AI6245" s="1"/>
      <c r="AJ6245" s="9" t="s">
        <v>52</v>
      </c>
      <c r="AK6245" s="9" t="s">
        <v>10654</v>
      </c>
      <c r="AL6245" s="9" t="s">
        <v>52</v>
      </c>
      <c r="AM6245" s="9" t="s">
        <v>52</v>
      </c>
    </row>
    <row r="6246" spans="1:39" ht="30" customHeight="1" x14ac:dyDescent="0.3">
      <c r="A6246" s="10" t="s">
        <v>4735</v>
      </c>
      <c r="B6246" s="10" t="s">
        <v>52</v>
      </c>
      <c r="C6246" s="10" t="s">
        <v>52</v>
      </c>
      <c r="D6246" s="11"/>
      <c r="E6246" s="15"/>
      <c r="F6246" s="17">
        <f>TRUNC(SUMIF(N6243:N6245, N6242, F6243:F6245),0)</f>
        <v>0</v>
      </c>
      <c r="G6246" s="15"/>
      <c r="H6246" s="17">
        <f>TRUNC(SUMIF(N6243:N6245, N6242, H6243:H6245),0)</f>
        <v>69826</v>
      </c>
      <c r="I6246" s="15"/>
      <c r="J6246" s="17">
        <f>TRUNC(SUMIF(N6243:N6245, N6242, J6243:J6245),0)</f>
        <v>2094</v>
      </c>
      <c r="K6246" s="15"/>
      <c r="L6246" s="17">
        <f>F6246+H6246+J6246</f>
        <v>71920</v>
      </c>
      <c r="M6246" s="10" t="s">
        <v>52</v>
      </c>
      <c r="N6246" s="9" t="s">
        <v>4736</v>
      </c>
      <c r="O6246" s="9" t="s">
        <v>4736</v>
      </c>
      <c r="P6246" s="9" t="s">
        <v>52</v>
      </c>
      <c r="Q6246" s="9" t="s">
        <v>52</v>
      </c>
      <c r="R6246" s="9" t="s">
        <v>52</v>
      </c>
      <c r="S6246" s="1"/>
      <c r="T6246" s="1"/>
      <c r="U6246" s="1"/>
      <c r="V6246" s="1"/>
      <c r="W6246" s="1"/>
      <c r="X6246" s="1"/>
      <c r="Y6246" s="1"/>
      <c r="Z6246" s="1"/>
      <c r="AA6246" s="1"/>
      <c r="AB6246" s="1"/>
      <c r="AC6246" s="1"/>
      <c r="AD6246" s="1"/>
      <c r="AE6246" s="1"/>
      <c r="AF6246" s="1"/>
      <c r="AG6246" s="1"/>
      <c r="AH6246" s="1"/>
      <c r="AI6246" s="1"/>
      <c r="AJ6246" s="9" t="s">
        <v>52</v>
      </c>
      <c r="AK6246" s="9" t="s">
        <v>52</v>
      </c>
      <c r="AL6246" s="9" t="s">
        <v>52</v>
      </c>
      <c r="AM6246" s="9" t="s">
        <v>52</v>
      </c>
    </row>
    <row r="6247" spans="1:39" ht="30" customHeight="1" x14ac:dyDescent="0.3">
      <c r="A6247" s="11"/>
      <c r="B6247" s="11"/>
      <c r="C6247" s="11"/>
      <c r="D6247" s="11"/>
      <c r="E6247" s="15"/>
      <c r="F6247" s="17"/>
      <c r="G6247" s="15"/>
      <c r="H6247" s="17"/>
      <c r="I6247" s="15"/>
      <c r="J6247" s="17"/>
      <c r="K6247" s="15"/>
      <c r="L6247" s="17"/>
      <c r="M6247" s="11"/>
    </row>
    <row r="6248" spans="1:39" ht="30" customHeight="1" x14ac:dyDescent="0.3">
      <c r="A6248" s="14" t="s">
        <v>10655</v>
      </c>
      <c r="B6248" s="14"/>
      <c r="C6248" s="14"/>
      <c r="D6248" s="14"/>
      <c r="E6248" s="16"/>
      <c r="F6248" s="18"/>
      <c r="G6248" s="16"/>
      <c r="H6248" s="18"/>
      <c r="I6248" s="16"/>
      <c r="J6248" s="18"/>
      <c r="K6248" s="16"/>
      <c r="L6248" s="18"/>
      <c r="M6248" s="14"/>
      <c r="N6248" s="5" t="s">
        <v>3538</v>
      </c>
    </row>
    <row r="6249" spans="1:39" ht="30" customHeight="1" x14ac:dyDescent="0.3">
      <c r="A6249" s="10" t="s">
        <v>10650</v>
      </c>
      <c r="B6249" s="10" t="s">
        <v>4714</v>
      </c>
      <c r="C6249" s="10" t="s">
        <v>4715</v>
      </c>
      <c r="D6249" s="11">
        <v>0.313</v>
      </c>
      <c r="E6249" s="15">
        <v>0</v>
      </c>
      <c r="F6249" s="17">
        <f>TRUNC(E6249*D6249,1)</f>
        <v>0</v>
      </c>
      <c r="G6249" s="15">
        <v>234564</v>
      </c>
      <c r="H6249" s="17">
        <f>TRUNC(G6249*D6249,1)</f>
        <v>73418.5</v>
      </c>
      <c r="I6249" s="15">
        <v>0</v>
      </c>
      <c r="J6249" s="17">
        <f>TRUNC(I6249*D6249,1)</f>
        <v>0</v>
      </c>
      <c r="K6249" s="15">
        <f>TRUNC(E6249+G6249+I6249,1)</f>
        <v>234564</v>
      </c>
      <c r="L6249" s="17">
        <f>TRUNC(F6249+H6249+J6249,1)</f>
        <v>73418.5</v>
      </c>
      <c r="M6249" s="10" t="s">
        <v>52</v>
      </c>
      <c r="N6249" s="9" t="s">
        <v>3538</v>
      </c>
      <c r="O6249" s="9" t="s">
        <v>10651</v>
      </c>
      <c r="P6249" s="9" t="s">
        <v>54</v>
      </c>
      <c r="Q6249" s="9" t="s">
        <v>54</v>
      </c>
      <c r="R6249" s="9" t="s">
        <v>67</v>
      </c>
      <c r="S6249" s="1"/>
      <c r="T6249" s="1"/>
      <c r="U6249" s="1"/>
      <c r="V6249" s="1">
        <v>1</v>
      </c>
      <c r="W6249" s="1"/>
      <c r="X6249" s="1"/>
      <c r="Y6249" s="1"/>
      <c r="Z6249" s="1"/>
      <c r="AA6249" s="1"/>
      <c r="AB6249" s="1"/>
      <c r="AC6249" s="1"/>
      <c r="AD6249" s="1"/>
      <c r="AE6249" s="1"/>
      <c r="AF6249" s="1"/>
      <c r="AG6249" s="1"/>
      <c r="AH6249" s="1"/>
      <c r="AI6249" s="1"/>
      <c r="AJ6249" s="9" t="s">
        <v>52</v>
      </c>
      <c r="AK6249" s="9" t="s">
        <v>10657</v>
      </c>
      <c r="AL6249" s="9" t="s">
        <v>52</v>
      </c>
      <c r="AM6249" s="9" t="s">
        <v>52</v>
      </c>
    </row>
    <row r="6250" spans="1:39" ht="30" customHeight="1" x14ac:dyDescent="0.3">
      <c r="A6250" s="10" t="s">
        <v>4720</v>
      </c>
      <c r="B6250" s="10" t="s">
        <v>4714</v>
      </c>
      <c r="C6250" s="10" t="s">
        <v>4715</v>
      </c>
      <c r="D6250" s="11">
        <v>6.4000000000000001E-2</v>
      </c>
      <c r="E6250" s="15">
        <v>0</v>
      </c>
      <c r="F6250" s="17">
        <f>TRUNC(E6250*D6250,1)</f>
        <v>0</v>
      </c>
      <c r="G6250" s="15">
        <v>153671</v>
      </c>
      <c r="H6250" s="17">
        <f>TRUNC(G6250*D6250,1)</f>
        <v>9834.9</v>
      </c>
      <c r="I6250" s="15">
        <v>0</v>
      </c>
      <c r="J6250" s="17">
        <f>TRUNC(I6250*D6250,1)</f>
        <v>0</v>
      </c>
      <c r="K6250" s="15">
        <f>TRUNC(E6250+G6250+I6250,1)</f>
        <v>153671</v>
      </c>
      <c r="L6250" s="17">
        <f>TRUNC(F6250+H6250+J6250,1)</f>
        <v>9834.9</v>
      </c>
      <c r="M6250" s="10" t="s">
        <v>52</v>
      </c>
      <c r="N6250" s="9" t="s">
        <v>3538</v>
      </c>
      <c r="O6250" s="9" t="s">
        <v>4721</v>
      </c>
      <c r="P6250" s="9" t="s">
        <v>54</v>
      </c>
      <c r="Q6250" s="9" t="s">
        <v>54</v>
      </c>
      <c r="R6250" s="9" t="s">
        <v>67</v>
      </c>
      <c r="S6250" s="1"/>
      <c r="T6250" s="1"/>
      <c r="U6250" s="1"/>
      <c r="V6250" s="1">
        <v>1</v>
      </c>
      <c r="W6250" s="1"/>
      <c r="X6250" s="1"/>
      <c r="Y6250" s="1"/>
      <c r="Z6250" s="1"/>
      <c r="AA6250" s="1"/>
      <c r="AB6250" s="1"/>
      <c r="AC6250" s="1"/>
      <c r="AD6250" s="1"/>
      <c r="AE6250" s="1"/>
      <c r="AF6250" s="1"/>
      <c r="AG6250" s="1"/>
      <c r="AH6250" s="1"/>
      <c r="AI6250" s="1"/>
      <c r="AJ6250" s="9" t="s">
        <v>52</v>
      </c>
      <c r="AK6250" s="9" t="s">
        <v>10658</v>
      </c>
      <c r="AL6250" s="9" t="s">
        <v>52</v>
      </c>
      <c r="AM6250" s="9" t="s">
        <v>52</v>
      </c>
    </row>
    <row r="6251" spans="1:39" ht="30" customHeight="1" x14ac:dyDescent="0.3">
      <c r="A6251" s="10" t="s">
        <v>4727</v>
      </c>
      <c r="B6251" s="10" t="s">
        <v>4797</v>
      </c>
      <c r="C6251" s="10" t="s">
        <v>732</v>
      </c>
      <c r="D6251" s="11">
        <v>1</v>
      </c>
      <c r="E6251" s="15">
        <v>0</v>
      </c>
      <c r="F6251" s="17">
        <f>TRUNC(E6251*D6251,1)</f>
        <v>0</v>
      </c>
      <c r="G6251" s="15">
        <v>0</v>
      </c>
      <c r="H6251" s="17">
        <f>TRUNC(G6251*D6251,1)</f>
        <v>0</v>
      </c>
      <c r="I6251" s="15">
        <f>TRUNC(SUMIF(V6249:V6251, RIGHTB(O6251, 1), H6249:H6251)*U6251, 2)</f>
        <v>2497.6</v>
      </c>
      <c r="J6251" s="17">
        <f>TRUNC(I6251*D6251,1)</f>
        <v>2497.6</v>
      </c>
      <c r="K6251" s="15">
        <f>TRUNC(E6251+G6251+I6251,1)</f>
        <v>2497.6</v>
      </c>
      <c r="L6251" s="17">
        <f>TRUNC(F6251+H6251+J6251,1)</f>
        <v>2497.6</v>
      </c>
      <c r="M6251" s="10" t="s">
        <v>52</v>
      </c>
      <c r="N6251" s="9" t="s">
        <v>3538</v>
      </c>
      <c r="O6251" s="9" t="s">
        <v>4729</v>
      </c>
      <c r="P6251" s="9" t="s">
        <v>54</v>
      </c>
      <c r="Q6251" s="9" t="s">
        <v>54</v>
      </c>
      <c r="R6251" s="9" t="s">
        <v>54</v>
      </c>
      <c r="S6251" s="1">
        <v>1</v>
      </c>
      <c r="T6251" s="1">
        <v>2</v>
      </c>
      <c r="U6251" s="1">
        <v>0.03</v>
      </c>
      <c r="V6251" s="1"/>
      <c r="W6251" s="1"/>
      <c r="X6251" s="1"/>
      <c r="Y6251" s="1"/>
      <c r="Z6251" s="1"/>
      <c r="AA6251" s="1"/>
      <c r="AB6251" s="1"/>
      <c r="AC6251" s="1"/>
      <c r="AD6251" s="1"/>
      <c r="AE6251" s="1"/>
      <c r="AF6251" s="1"/>
      <c r="AG6251" s="1"/>
      <c r="AH6251" s="1"/>
      <c r="AI6251" s="1"/>
      <c r="AJ6251" s="9" t="s">
        <v>52</v>
      </c>
      <c r="AK6251" s="9" t="s">
        <v>10659</v>
      </c>
      <c r="AL6251" s="9" t="s">
        <v>52</v>
      </c>
      <c r="AM6251" s="9" t="s">
        <v>52</v>
      </c>
    </row>
    <row r="6252" spans="1:39" ht="30" customHeight="1" x14ac:dyDescent="0.3">
      <c r="A6252" s="10" t="s">
        <v>4735</v>
      </c>
      <c r="B6252" s="10" t="s">
        <v>52</v>
      </c>
      <c r="C6252" s="10" t="s">
        <v>52</v>
      </c>
      <c r="D6252" s="11"/>
      <c r="E6252" s="15"/>
      <c r="F6252" s="17">
        <f>TRUNC(SUMIF(N6249:N6251, N6248, F6249:F6251),0)</f>
        <v>0</v>
      </c>
      <c r="G6252" s="15"/>
      <c r="H6252" s="17">
        <f>TRUNC(SUMIF(N6249:N6251, N6248, H6249:H6251),0)</f>
        <v>83253</v>
      </c>
      <c r="I6252" s="15"/>
      <c r="J6252" s="17">
        <f>TRUNC(SUMIF(N6249:N6251, N6248, J6249:J6251),0)</f>
        <v>2497</v>
      </c>
      <c r="K6252" s="15"/>
      <c r="L6252" s="17">
        <f>F6252+H6252+J6252</f>
        <v>85750</v>
      </c>
      <c r="M6252" s="10" t="s">
        <v>52</v>
      </c>
      <c r="N6252" s="9" t="s">
        <v>4736</v>
      </c>
      <c r="O6252" s="9" t="s">
        <v>4736</v>
      </c>
      <c r="P6252" s="9" t="s">
        <v>52</v>
      </c>
      <c r="Q6252" s="9" t="s">
        <v>52</v>
      </c>
      <c r="R6252" s="9" t="s">
        <v>52</v>
      </c>
      <c r="S6252" s="1"/>
      <c r="T6252" s="1"/>
      <c r="U6252" s="1"/>
      <c r="V6252" s="1"/>
      <c r="W6252" s="1"/>
      <c r="X6252" s="1"/>
      <c r="Y6252" s="1"/>
      <c r="Z6252" s="1"/>
      <c r="AA6252" s="1"/>
      <c r="AB6252" s="1"/>
      <c r="AC6252" s="1"/>
      <c r="AD6252" s="1"/>
      <c r="AE6252" s="1"/>
      <c r="AF6252" s="1"/>
      <c r="AG6252" s="1"/>
      <c r="AH6252" s="1"/>
      <c r="AI6252" s="1"/>
      <c r="AJ6252" s="9" t="s">
        <v>52</v>
      </c>
      <c r="AK6252" s="9" t="s">
        <v>52</v>
      </c>
      <c r="AL6252" s="9" t="s">
        <v>52</v>
      </c>
      <c r="AM6252" s="9" t="s">
        <v>52</v>
      </c>
    </row>
    <row r="6253" spans="1:39" ht="30" customHeight="1" x14ac:dyDescent="0.3">
      <c r="A6253" s="11"/>
      <c r="B6253" s="11"/>
      <c r="C6253" s="11"/>
      <c r="D6253" s="11"/>
      <c r="E6253" s="15"/>
      <c r="F6253" s="17"/>
      <c r="G6253" s="15"/>
      <c r="H6253" s="17"/>
      <c r="I6253" s="15"/>
      <c r="J6253" s="17"/>
      <c r="K6253" s="15"/>
      <c r="L6253" s="17"/>
      <c r="M6253" s="11"/>
    </row>
    <row r="6254" spans="1:39" ht="30" customHeight="1" x14ac:dyDescent="0.3">
      <c r="A6254" s="14" t="s">
        <v>10660</v>
      </c>
      <c r="B6254" s="14"/>
      <c r="C6254" s="14"/>
      <c r="D6254" s="14"/>
      <c r="E6254" s="16"/>
      <c r="F6254" s="18"/>
      <c r="G6254" s="16"/>
      <c r="H6254" s="18"/>
      <c r="I6254" s="16"/>
      <c r="J6254" s="18"/>
      <c r="K6254" s="16"/>
      <c r="L6254" s="18"/>
      <c r="M6254" s="14"/>
      <c r="N6254" s="5" t="s">
        <v>3541</v>
      </c>
    </row>
    <row r="6255" spans="1:39" ht="30" customHeight="1" x14ac:dyDescent="0.3">
      <c r="A6255" s="10" t="s">
        <v>10650</v>
      </c>
      <c r="B6255" s="10" t="s">
        <v>4714</v>
      </c>
      <c r="C6255" s="10" t="s">
        <v>4715</v>
      </c>
      <c r="D6255" s="11">
        <v>0.43099999999999999</v>
      </c>
      <c r="E6255" s="15">
        <v>0</v>
      </c>
      <c r="F6255" s="17">
        <f>TRUNC(E6255*D6255,1)</f>
        <v>0</v>
      </c>
      <c r="G6255" s="15">
        <v>234564</v>
      </c>
      <c r="H6255" s="17">
        <f>TRUNC(G6255*D6255,1)</f>
        <v>101097</v>
      </c>
      <c r="I6255" s="15">
        <v>0</v>
      </c>
      <c r="J6255" s="17">
        <f>TRUNC(I6255*D6255,1)</f>
        <v>0</v>
      </c>
      <c r="K6255" s="15">
        <f>TRUNC(E6255+G6255+I6255,1)</f>
        <v>234564</v>
      </c>
      <c r="L6255" s="17">
        <f>TRUNC(F6255+H6255+J6255,1)</f>
        <v>101097</v>
      </c>
      <c r="M6255" s="10" t="s">
        <v>52</v>
      </c>
      <c r="N6255" s="9" t="s">
        <v>3541</v>
      </c>
      <c r="O6255" s="9" t="s">
        <v>10651</v>
      </c>
      <c r="P6255" s="9" t="s">
        <v>54</v>
      </c>
      <c r="Q6255" s="9" t="s">
        <v>54</v>
      </c>
      <c r="R6255" s="9" t="s">
        <v>67</v>
      </c>
      <c r="S6255" s="1"/>
      <c r="T6255" s="1"/>
      <c r="U6255" s="1"/>
      <c r="V6255" s="1">
        <v>1</v>
      </c>
      <c r="W6255" s="1"/>
      <c r="X6255" s="1"/>
      <c r="Y6255" s="1"/>
      <c r="Z6255" s="1"/>
      <c r="AA6255" s="1"/>
      <c r="AB6255" s="1"/>
      <c r="AC6255" s="1"/>
      <c r="AD6255" s="1"/>
      <c r="AE6255" s="1"/>
      <c r="AF6255" s="1"/>
      <c r="AG6255" s="1"/>
      <c r="AH6255" s="1"/>
      <c r="AI6255" s="1"/>
      <c r="AJ6255" s="9" t="s">
        <v>52</v>
      </c>
      <c r="AK6255" s="9" t="s">
        <v>10662</v>
      </c>
      <c r="AL6255" s="9" t="s">
        <v>52</v>
      </c>
      <c r="AM6255" s="9" t="s">
        <v>52</v>
      </c>
    </row>
    <row r="6256" spans="1:39" ht="30" customHeight="1" x14ac:dyDescent="0.3">
      <c r="A6256" s="10" t="s">
        <v>4720</v>
      </c>
      <c r="B6256" s="10" t="s">
        <v>4714</v>
      </c>
      <c r="C6256" s="10" t="s">
        <v>4715</v>
      </c>
      <c r="D6256" s="11">
        <v>8.7999999999999995E-2</v>
      </c>
      <c r="E6256" s="15">
        <v>0</v>
      </c>
      <c r="F6256" s="17">
        <f>TRUNC(E6256*D6256,1)</f>
        <v>0</v>
      </c>
      <c r="G6256" s="15">
        <v>153671</v>
      </c>
      <c r="H6256" s="17">
        <f>TRUNC(G6256*D6256,1)</f>
        <v>13523</v>
      </c>
      <c r="I6256" s="15">
        <v>0</v>
      </c>
      <c r="J6256" s="17">
        <f>TRUNC(I6256*D6256,1)</f>
        <v>0</v>
      </c>
      <c r="K6256" s="15">
        <f>TRUNC(E6256+G6256+I6256,1)</f>
        <v>153671</v>
      </c>
      <c r="L6256" s="17">
        <f>TRUNC(F6256+H6256+J6256,1)</f>
        <v>13523</v>
      </c>
      <c r="M6256" s="10" t="s">
        <v>52</v>
      </c>
      <c r="N6256" s="9" t="s">
        <v>3541</v>
      </c>
      <c r="O6256" s="9" t="s">
        <v>4721</v>
      </c>
      <c r="P6256" s="9" t="s">
        <v>54</v>
      </c>
      <c r="Q6256" s="9" t="s">
        <v>54</v>
      </c>
      <c r="R6256" s="9" t="s">
        <v>67</v>
      </c>
      <c r="S6256" s="1"/>
      <c r="T6256" s="1"/>
      <c r="U6256" s="1"/>
      <c r="V6256" s="1">
        <v>1</v>
      </c>
      <c r="W6256" s="1"/>
      <c r="X6256" s="1"/>
      <c r="Y6256" s="1"/>
      <c r="Z6256" s="1"/>
      <c r="AA6256" s="1"/>
      <c r="AB6256" s="1"/>
      <c r="AC6256" s="1"/>
      <c r="AD6256" s="1"/>
      <c r="AE6256" s="1"/>
      <c r="AF6256" s="1"/>
      <c r="AG6256" s="1"/>
      <c r="AH6256" s="1"/>
      <c r="AI6256" s="1"/>
      <c r="AJ6256" s="9" t="s">
        <v>52</v>
      </c>
      <c r="AK6256" s="9" t="s">
        <v>10663</v>
      </c>
      <c r="AL6256" s="9" t="s">
        <v>52</v>
      </c>
      <c r="AM6256" s="9" t="s">
        <v>52</v>
      </c>
    </row>
    <row r="6257" spans="1:39" ht="30" customHeight="1" x14ac:dyDescent="0.3">
      <c r="A6257" s="10" t="s">
        <v>4727</v>
      </c>
      <c r="B6257" s="10" t="s">
        <v>4797</v>
      </c>
      <c r="C6257" s="10" t="s">
        <v>732</v>
      </c>
      <c r="D6257" s="11">
        <v>1</v>
      </c>
      <c r="E6257" s="15">
        <v>0</v>
      </c>
      <c r="F6257" s="17">
        <f>TRUNC(E6257*D6257,1)</f>
        <v>0</v>
      </c>
      <c r="G6257" s="15">
        <v>0</v>
      </c>
      <c r="H6257" s="17">
        <f>TRUNC(G6257*D6257,1)</f>
        <v>0</v>
      </c>
      <c r="I6257" s="15">
        <f>TRUNC(SUMIF(V6255:V6257, RIGHTB(O6257, 1), H6255:H6257)*U6257, 2)</f>
        <v>3438.6</v>
      </c>
      <c r="J6257" s="17">
        <f>TRUNC(I6257*D6257,1)</f>
        <v>3438.6</v>
      </c>
      <c r="K6257" s="15">
        <f>TRUNC(E6257+G6257+I6257,1)</f>
        <v>3438.6</v>
      </c>
      <c r="L6257" s="17">
        <f>TRUNC(F6257+H6257+J6257,1)</f>
        <v>3438.6</v>
      </c>
      <c r="M6257" s="10" t="s">
        <v>52</v>
      </c>
      <c r="N6257" s="9" t="s">
        <v>3541</v>
      </c>
      <c r="O6257" s="9" t="s">
        <v>4729</v>
      </c>
      <c r="P6257" s="9" t="s">
        <v>54</v>
      </c>
      <c r="Q6257" s="9" t="s">
        <v>54</v>
      </c>
      <c r="R6257" s="9" t="s">
        <v>54</v>
      </c>
      <c r="S6257" s="1">
        <v>1</v>
      </c>
      <c r="T6257" s="1">
        <v>2</v>
      </c>
      <c r="U6257" s="1">
        <v>0.03</v>
      </c>
      <c r="V6257" s="1"/>
      <c r="W6257" s="1"/>
      <c r="X6257" s="1"/>
      <c r="Y6257" s="1"/>
      <c r="Z6257" s="1"/>
      <c r="AA6257" s="1"/>
      <c r="AB6257" s="1"/>
      <c r="AC6257" s="1"/>
      <c r="AD6257" s="1"/>
      <c r="AE6257" s="1"/>
      <c r="AF6257" s="1"/>
      <c r="AG6257" s="1"/>
      <c r="AH6257" s="1"/>
      <c r="AI6257" s="1"/>
      <c r="AJ6257" s="9" t="s">
        <v>52</v>
      </c>
      <c r="AK6257" s="9" t="s">
        <v>10664</v>
      </c>
      <c r="AL6257" s="9" t="s">
        <v>52</v>
      </c>
      <c r="AM6257" s="9" t="s">
        <v>52</v>
      </c>
    </row>
    <row r="6258" spans="1:39" ht="30" customHeight="1" x14ac:dyDescent="0.3">
      <c r="A6258" s="10" t="s">
        <v>4735</v>
      </c>
      <c r="B6258" s="10" t="s">
        <v>52</v>
      </c>
      <c r="C6258" s="10" t="s">
        <v>52</v>
      </c>
      <c r="D6258" s="11"/>
      <c r="E6258" s="15"/>
      <c r="F6258" s="17">
        <f>TRUNC(SUMIF(N6255:N6257, N6254, F6255:F6257),0)</f>
        <v>0</v>
      </c>
      <c r="G6258" s="15"/>
      <c r="H6258" s="17">
        <f>TRUNC(SUMIF(N6255:N6257, N6254, H6255:H6257),0)</f>
        <v>114620</v>
      </c>
      <c r="I6258" s="15"/>
      <c r="J6258" s="17">
        <f>TRUNC(SUMIF(N6255:N6257, N6254, J6255:J6257),0)</f>
        <v>3438</v>
      </c>
      <c r="K6258" s="15"/>
      <c r="L6258" s="17">
        <f>F6258+H6258+J6258</f>
        <v>118058</v>
      </c>
      <c r="M6258" s="10" t="s">
        <v>52</v>
      </c>
      <c r="N6258" s="9" t="s">
        <v>4736</v>
      </c>
      <c r="O6258" s="9" t="s">
        <v>4736</v>
      </c>
      <c r="P6258" s="9" t="s">
        <v>52</v>
      </c>
      <c r="Q6258" s="9" t="s">
        <v>52</v>
      </c>
      <c r="R6258" s="9" t="s">
        <v>52</v>
      </c>
      <c r="S6258" s="1"/>
      <c r="T6258" s="1"/>
      <c r="U6258" s="1"/>
      <c r="V6258" s="1"/>
      <c r="W6258" s="1"/>
      <c r="X6258" s="1"/>
      <c r="Y6258" s="1"/>
      <c r="Z6258" s="1"/>
      <c r="AA6258" s="1"/>
      <c r="AB6258" s="1"/>
      <c r="AC6258" s="1"/>
      <c r="AD6258" s="1"/>
      <c r="AE6258" s="1"/>
      <c r="AF6258" s="1"/>
      <c r="AG6258" s="1"/>
      <c r="AH6258" s="1"/>
      <c r="AI6258" s="1"/>
      <c r="AJ6258" s="9" t="s">
        <v>52</v>
      </c>
      <c r="AK6258" s="9" t="s">
        <v>52</v>
      </c>
      <c r="AL6258" s="9" t="s">
        <v>52</v>
      </c>
      <c r="AM6258" s="9" t="s">
        <v>52</v>
      </c>
    </row>
    <row r="6259" spans="1:39" ht="30" customHeight="1" x14ac:dyDescent="0.3">
      <c r="A6259" s="11"/>
      <c r="B6259" s="11"/>
      <c r="C6259" s="11"/>
      <c r="D6259" s="11"/>
      <c r="E6259" s="15"/>
      <c r="F6259" s="17"/>
      <c r="G6259" s="15"/>
      <c r="H6259" s="17"/>
      <c r="I6259" s="15"/>
      <c r="J6259" s="17"/>
      <c r="K6259" s="15"/>
      <c r="L6259" s="17"/>
      <c r="M6259" s="11"/>
    </row>
    <row r="6260" spans="1:39" ht="30" customHeight="1" x14ac:dyDescent="0.3">
      <c r="A6260" s="14" t="s">
        <v>10665</v>
      </c>
      <c r="B6260" s="14"/>
      <c r="C6260" s="14"/>
      <c r="D6260" s="14"/>
      <c r="E6260" s="16"/>
      <c r="F6260" s="18"/>
      <c r="G6260" s="16"/>
      <c r="H6260" s="18"/>
      <c r="I6260" s="16"/>
      <c r="J6260" s="18"/>
      <c r="K6260" s="16"/>
      <c r="L6260" s="18"/>
      <c r="M6260" s="14"/>
      <c r="N6260" s="5" t="s">
        <v>3544</v>
      </c>
    </row>
    <row r="6261" spans="1:39" ht="30" customHeight="1" x14ac:dyDescent="0.3">
      <c r="A6261" s="10" t="s">
        <v>10650</v>
      </c>
      <c r="B6261" s="10" t="s">
        <v>4714</v>
      </c>
      <c r="C6261" s="10" t="s">
        <v>4715</v>
      </c>
      <c r="D6261" s="11">
        <v>0.55400000000000005</v>
      </c>
      <c r="E6261" s="15">
        <v>0</v>
      </c>
      <c r="F6261" s="17">
        <f>TRUNC(E6261*D6261,1)</f>
        <v>0</v>
      </c>
      <c r="G6261" s="15">
        <v>234564</v>
      </c>
      <c r="H6261" s="17">
        <f>TRUNC(G6261*D6261,1)</f>
        <v>129948.4</v>
      </c>
      <c r="I6261" s="15">
        <v>0</v>
      </c>
      <c r="J6261" s="17">
        <f>TRUNC(I6261*D6261,1)</f>
        <v>0</v>
      </c>
      <c r="K6261" s="15">
        <f>TRUNC(E6261+G6261+I6261,1)</f>
        <v>234564</v>
      </c>
      <c r="L6261" s="17">
        <f>TRUNC(F6261+H6261+J6261,1)</f>
        <v>129948.4</v>
      </c>
      <c r="M6261" s="10" t="s">
        <v>52</v>
      </c>
      <c r="N6261" s="9" t="s">
        <v>3544</v>
      </c>
      <c r="O6261" s="9" t="s">
        <v>10651</v>
      </c>
      <c r="P6261" s="9" t="s">
        <v>54</v>
      </c>
      <c r="Q6261" s="9" t="s">
        <v>54</v>
      </c>
      <c r="R6261" s="9" t="s">
        <v>67</v>
      </c>
      <c r="S6261" s="1"/>
      <c r="T6261" s="1"/>
      <c r="U6261" s="1"/>
      <c r="V6261" s="1">
        <v>1</v>
      </c>
      <c r="W6261" s="1"/>
      <c r="X6261" s="1"/>
      <c r="Y6261" s="1"/>
      <c r="Z6261" s="1"/>
      <c r="AA6261" s="1"/>
      <c r="AB6261" s="1"/>
      <c r="AC6261" s="1"/>
      <c r="AD6261" s="1"/>
      <c r="AE6261" s="1"/>
      <c r="AF6261" s="1"/>
      <c r="AG6261" s="1"/>
      <c r="AH6261" s="1"/>
      <c r="AI6261" s="1"/>
      <c r="AJ6261" s="9" t="s">
        <v>52</v>
      </c>
      <c r="AK6261" s="9" t="s">
        <v>10667</v>
      </c>
      <c r="AL6261" s="9" t="s">
        <v>52</v>
      </c>
      <c r="AM6261" s="9" t="s">
        <v>52</v>
      </c>
    </row>
    <row r="6262" spans="1:39" ht="30" customHeight="1" x14ac:dyDescent="0.3">
      <c r="A6262" s="10" t="s">
        <v>4720</v>
      </c>
      <c r="B6262" s="10" t="s">
        <v>4714</v>
      </c>
      <c r="C6262" s="10" t="s">
        <v>4715</v>
      </c>
      <c r="D6262" s="11">
        <v>0.113</v>
      </c>
      <c r="E6262" s="15">
        <v>0</v>
      </c>
      <c r="F6262" s="17">
        <f>TRUNC(E6262*D6262,1)</f>
        <v>0</v>
      </c>
      <c r="G6262" s="15">
        <v>153671</v>
      </c>
      <c r="H6262" s="17">
        <f>TRUNC(G6262*D6262,1)</f>
        <v>17364.8</v>
      </c>
      <c r="I6262" s="15">
        <v>0</v>
      </c>
      <c r="J6262" s="17">
        <f>TRUNC(I6262*D6262,1)</f>
        <v>0</v>
      </c>
      <c r="K6262" s="15">
        <f>TRUNC(E6262+G6262+I6262,1)</f>
        <v>153671</v>
      </c>
      <c r="L6262" s="17">
        <f>TRUNC(F6262+H6262+J6262,1)</f>
        <v>17364.8</v>
      </c>
      <c r="M6262" s="10" t="s">
        <v>52</v>
      </c>
      <c r="N6262" s="9" t="s">
        <v>3544</v>
      </c>
      <c r="O6262" s="9" t="s">
        <v>4721</v>
      </c>
      <c r="P6262" s="9" t="s">
        <v>54</v>
      </c>
      <c r="Q6262" s="9" t="s">
        <v>54</v>
      </c>
      <c r="R6262" s="9" t="s">
        <v>67</v>
      </c>
      <c r="S6262" s="1"/>
      <c r="T6262" s="1"/>
      <c r="U6262" s="1"/>
      <c r="V6262" s="1">
        <v>1</v>
      </c>
      <c r="W6262" s="1"/>
      <c r="X6262" s="1"/>
      <c r="Y6262" s="1"/>
      <c r="Z6262" s="1"/>
      <c r="AA6262" s="1"/>
      <c r="AB6262" s="1"/>
      <c r="AC6262" s="1"/>
      <c r="AD6262" s="1"/>
      <c r="AE6262" s="1"/>
      <c r="AF6262" s="1"/>
      <c r="AG6262" s="1"/>
      <c r="AH6262" s="1"/>
      <c r="AI6262" s="1"/>
      <c r="AJ6262" s="9" t="s">
        <v>52</v>
      </c>
      <c r="AK6262" s="9" t="s">
        <v>10668</v>
      </c>
      <c r="AL6262" s="9" t="s">
        <v>52</v>
      </c>
      <c r="AM6262" s="9" t="s">
        <v>52</v>
      </c>
    </row>
    <row r="6263" spans="1:39" ht="30" customHeight="1" x14ac:dyDescent="0.3">
      <c r="A6263" s="10" t="s">
        <v>4727</v>
      </c>
      <c r="B6263" s="10" t="s">
        <v>4797</v>
      </c>
      <c r="C6263" s="10" t="s">
        <v>732</v>
      </c>
      <c r="D6263" s="11">
        <v>1</v>
      </c>
      <c r="E6263" s="15">
        <v>0</v>
      </c>
      <c r="F6263" s="17">
        <f>TRUNC(E6263*D6263,1)</f>
        <v>0</v>
      </c>
      <c r="G6263" s="15">
        <v>0</v>
      </c>
      <c r="H6263" s="17">
        <f>TRUNC(G6263*D6263,1)</f>
        <v>0</v>
      </c>
      <c r="I6263" s="15">
        <f>TRUNC(SUMIF(V6261:V6263, RIGHTB(O6263, 1), H6261:H6263)*U6263, 2)</f>
        <v>4419.3900000000003</v>
      </c>
      <c r="J6263" s="17">
        <f>TRUNC(I6263*D6263,1)</f>
        <v>4419.3</v>
      </c>
      <c r="K6263" s="15">
        <f>TRUNC(E6263+G6263+I6263,1)</f>
        <v>4419.3</v>
      </c>
      <c r="L6263" s="17">
        <f>TRUNC(F6263+H6263+J6263,1)</f>
        <v>4419.3</v>
      </c>
      <c r="M6263" s="10" t="s">
        <v>52</v>
      </c>
      <c r="N6263" s="9" t="s">
        <v>3544</v>
      </c>
      <c r="O6263" s="9" t="s">
        <v>4729</v>
      </c>
      <c r="P6263" s="9" t="s">
        <v>54</v>
      </c>
      <c r="Q6263" s="9" t="s">
        <v>54</v>
      </c>
      <c r="R6263" s="9" t="s">
        <v>54</v>
      </c>
      <c r="S6263" s="1">
        <v>1</v>
      </c>
      <c r="T6263" s="1">
        <v>2</v>
      </c>
      <c r="U6263" s="1">
        <v>0.03</v>
      </c>
      <c r="V6263" s="1"/>
      <c r="W6263" s="1"/>
      <c r="X6263" s="1"/>
      <c r="Y6263" s="1"/>
      <c r="Z6263" s="1"/>
      <c r="AA6263" s="1"/>
      <c r="AB6263" s="1"/>
      <c r="AC6263" s="1"/>
      <c r="AD6263" s="1"/>
      <c r="AE6263" s="1"/>
      <c r="AF6263" s="1"/>
      <c r="AG6263" s="1"/>
      <c r="AH6263" s="1"/>
      <c r="AI6263" s="1"/>
      <c r="AJ6263" s="9" t="s">
        <v>52</v>
      </c>
      <c r="AK6263" s="9" t="s">
        <v>10669</v>
      </c>
      <c r="AL6263" s="9" t="s">
        <v>52</v>
      </c>
      <c r="AM6263" s="9" t="s">
        <v>52</v>
      </c>
    </row>
    <row r="6264" spans="1:39" ht="30" customHeight="1" x14ac:dyDescent="0.3">
      <c r="A6264" s="10" t="s">
        <v>4735</v>
      </c>
      <c r="B6264" s="10" t="s">
        <v>52</v>
      </c>
      <c r="C6264" s="10" t="s">
        <v>52</v>
      </c>
      <c r="D6264" s="11"/>
      <c r="E6264" s="15"/>
      <c r="F6264" s="17">
        <f>TRUNC(SUMIF(N6261:N6263, N6260, F6261:F6263),0)</f>
        <v>0</v>
      </c>
      <c r="G6264" s="15"/>
      <c r="H6264" s="17">
        <f>TRUNC(SUMIF(N6261:N6263, N6260, H6261:H6263),0)</f>
        <v>147313</v>
      </c>
      <c r="I6264" s="15"/>
      <c r="J6264" s="17">
        <f>TRUNC(SUMIF(N6261:N6263, N6260, J6261:J6263),0)</f>
        <v>4419</v>
      </c>
      <c r="K6264" s="15"/>
      <c r="L6264" s="17">
        <f>F6264+H6264+J6264</f>
        <v>151732</v>
      </c>
      <c r="M6264" s="10" t="s">
        <v>52</v>
      </c>
      <c r="N6264" s="9" t="s">
        <v>4736</v>
      </c>
      <c r="O6264" s="9" t="s">
        <v>4736</v>
      </c>
      <c r="P6264" s="9" t="s">
        <v>52</v>
      </c>
      <c r="Q6264" s="9" t="s">
        <v>52</v>
      </c>
      <c r="R6264" s="9" t="s">
        <v>52</v>
      </c>
      <c r="S6264" s="1"/>
      <c r="T6264" s="1"/>
      <c r="U6264" s="1"/>
      <c r="V6264" s="1"/>
      <c r="W6264" s="1"/>
      <c r="X6264" s="1"/>
      <c r="Y6264" s="1"/>
      <c r="Z6264" s="1"/>
      <c r="AA6264" s="1"/>
      <c r="AB6264" s="1"/>
      <c r="AC6264" s="1"/>
      <c r="AD6264" s="1"/>
      <c r="AE6264" s="1"/>
      <c r="AF6264" s="1"/>
      <c r="AG6264" s="1"/>
      <c r="AH6264" s="1"/>
      <c r="AI6264" s="1"/>
      <c r="AJ6264" s="9" t="s">
        <v>52</v>
      </c>
      <c r="AK6264" s="9" t="s">
        <v>52</v>
      </c>
      <c r="AL6264" s="9" t="s">
        <v>52</v>
      </c>
      <c r="AM6264" s="9" t="s">
        <v>52</v>
      </c>
    </row>
    <row r="6265" spans="1:39" ht="30" customHeight="1" x14ac:dyDescent="0.3">
      <c r="A6265" s="11"/>
      <c r="B6265" s="11"/>
      <c r="C6265" s="11"/>
      <c r="D6265" s="11"/>
      <c r="E6265" s="15"/>
      <c r="F6265" s="17"/>
      <c r="G6265" s="15"/>
      <c r="H6265" s="17"/>
      <c r="I6265" s="15"/>
      <c r="J6265" s="17"/>
      <c r="K6265" s="15"/>
      <c r="L6265" s="17"/>
      <c r="M6265" s="11"/>
    </row>
    <row r="6266" spans="1:39" ht="30" customHeight="1" x14ac:dyDescent="0.3">
      <c r="A6266" s="14" t="s">
        <v>10670</v>
      </c>
      <c r="B6266" s="14"/>
      <c r="C6266" s="14"/>
      <c r="D6266" s="14"/>
      <c r="E6266" s="16"/>
      <c r="F6266" s="18"/>
      <c r="G6266" s="16"/>
      <c r="H6266" s="18"/>
      <c r="I6266" s="16"/>
      <c r="J6266" s="18"/>
      <c r="K6266" s="16"/>
      <c r="L6266" s="18"/>
      <c r="M6266" s="14"/>
      <c r="N6266" s="5" t="s">
        <v>3547</v>
      </c>
    </row>
    <row r="6267" spans="1:39" ht="30" customHeight="1" x14ac:dyDescent="0.3">
      <c r="A6267" s="10" t="s">
        <v>10650</v>
      </c>
      <c r="B6267" s="10" t="s">
        <v>4714</v>
      </c>
      <c r="C6267" s="10" t="s">
        <v>4715</v>
      </c>
      <c r="D6267" s="11">
        <v>0.248</v>
      </c>
      <c r="E6267" s="15">
        <v>0</v>
      </c>
      <c r="F6267" s="17">
        <f>TRUNC(E6267*D6267,1)</f>
        <v>0</v>
      </c>
      <c r="G6267" s="15">
        <v>234564</v>
      </c>
      <c r="H6267" s="17">
        <f>TRUNC(G6267*D6267,1)</f>
        <v>58171.8</v>
      </c>
      <c r="I6267" s="15">
        <v>0</v>
      </c>
      <c r="J6267" s="17">
        <f>TRUNC(I6267*D6267,1)</f>
        <v>0</v>
      </c>
      <c r="K6267" s="15">
        <f>TRUNC(E6267+G6267+I6267,1)</f>
        <v>234564</v>
      </c>
      <c r="L6267" s="17">
        <f>TRUNC(F6267+H6267+J6267,1)</f>
        <v>58171.8</v>
      </c>
      <c r="M6267" s="10" t="s">
        <v>52</v>
      </c>
      <c r="N6267" s="9" t="s">
        <v>3547</v>
      </c>
      <c r="O6267" s="9" t="s">
        <v>10651</v>
      </c>
      <c r="P6267" s="9" t="s">
        <v>54</v>
      </c>
      <c r="Q6267" s="9" t="s">
        <v>54</v>
      </c>
      <c r="R6267" s="9" t="s">
        <v>67</v>
      </c>
      <c r="S6267" s="1"/>
      <c r="T6267" s="1"/>
      <c r="U6267" s="1"/>
      <c r="V6267" s="1">
        <v>1</v>
      </c>
      <c r="W6267" s="1"/>
      <c r="X6267" s="1"/>
      <c r="Y6267" s="1"/>
      <c r="Z6267" s="1"/>
      <c r="AA6267" s="1"/>
      <c r="AB6267" s="1"/>
      <c r="AC6267" s="1"/>
      <c r="AD6267" s="1"/>
      <c r="AE6267" s="1"/>
      <c r="AF6267" s="1"/>
      <c r="AG6267" s="1"/>
      <c r="AH6267" s="1"/>
      <c r="AI6267" s="1"/>
      <c r="AJ6267" s="9" t="s">
        <v>52</v>
      </c>
      <c r="AK6267" s="9" t="s">
        <v>10672</v>
      </c>
      <c r="AL6267" s="9" t="s">
        <v>52</v>
      </c>
      <c r="AM6267" s="9" t="s">
        <v>52</v>
      </c>
    </row>
    <row r="6268" spans="1:39" ht="30" customHeight="1" x14ac:dyDescent="0.3">
      <c r="A6268" s="10" t="s">
        <v>4720</v>
      </c>
      <c r="B6268" s="10" t="s">
        <v>4714</v>
      </c>
      <c r="C6268" s="10" t="s">
        <v>4715</v>
      </c>
      <c r="D6268" s="11">
        <v>5.3999999999999999E-2</v>
      </c>
      <c r="E6268" s="15">
        <v>0</v>
      </c>
      <c r="F6268" s="17">
        <f>TRUNC(E6268*D6268,1)</f>
        <v>0</v>
      </c>
      <c r="G6268" s="15">
        <v>153671</v>
      </c>
      <c r="H6268" s="17">
        <f>TRUNC(G6268*D6268,1)</f>
        <v>8298.2000000000007</v>
      </c>
      <c r="I6268" s="15">
        <v>0</v>
      </c>
      <c r="J6268" s="17">
        <f>TRUNC(I6268*D6268,1)</f>
        <v>0</v>
      </c>
      <c r="K6268" s="15">
        <f>TRUNC(E6268+G6268+I6268,1)</f>
        <v>153671</v>
      </c>
      <c r="L6268" s="17">
        <f>TRUNC(F6268+H6268+J6268,1)</f>
        <v>8298.2000000000007</v>
      </c>
      <c r="M6268" s="10" t="s">
        <v>52</v>
      </c>
      <c r="N6268" s="9" t="s">
        <v>3547</v>
      </c>
      <c r="O6268" s="9" t="s">
        <v>4721</v>
      </c>
      <c r="P6268" s="9" t="s">
        <v>54</v>
      </c>
      <c r="Q6268" s="9" t="s">
        <v>54</v>
      </c>
      <c r="R6268" s="9" t="s">
        <v>67</v>
      </c>
      <c r="S6268" s="1"/>
      <c r="T6268" s="1"/>
      <c r="U6268" s="1"/>
      <c r="V6268" s="1">
        <v>1</v>
      </c>
      <c r="W6268" s="1"/>
      <c r="X6268" s="1"/>
      <c r="Y6268" s="1"/>
      <c r="Z6268" s="1"/>
      <c r="AA6268" s="1"/>
      <c r="AB6268" s="1"/>
      <c r="AC6268" s="1"/>
      <c r="AD6268" s="1"/>
      <c r="AE6268" s="1"/>
      <c r="AF6268" s="1"/>
      <c r="AG6268" s="1"/>
      <c r="AH6268" s="1"/>
      <c r="AI6268" s="1"/>
      <c r="AJ6268" s="9" t="s">
        <v>52</v>
      </c>
      <c r="AK6268" s="9" t="s">
        <v>10673</v>
      </c>
      <c r="AL6268" s="9" t="s">
        <v>52</v>
      </c>
      <c r="AM6268" s="9" t="s">
        <v>52</v>
      </c>
    </row>
    <row r="6269" spans="1:39" ht="30" customHeight="1" x14ac:dyDescent="0.3">
      <c r="A6269" s="10" t="s">
        <v>4727</v>
      </c>
      <c r="B6269" s="10" t="s">
        <v>4797</v>
      </c>
      <c r="C6269" s="10" t="s">
        <v>732</v>
      </c>
      <c r="D6269" s="11">
        <v>1</v>
      </c>
      <c r="E6269" s="15">
        <v>0</v>
      </c>
      <c r="F6269" s="17">
        <f>TRUNC(E6269*D6269,1)</f>
        <v>0</v>
      </c>
      <c r="G6269" s="15">
        <v>0</v>
      </c>
      <c r="H6269" s="17">
        <f>TRUNC(G6269*D6269,1)</f>
        <v>0</v>
      </c>
      <c r="I6269" s="15">
        <f>TRUNC(SUMIF(V6267:V6269, RIGHTB(O6269, 1), H6267:H6269)*U6269, 2)</f>
        <v>1994.1</v>
      </c>
      <c r="J6269" s="17">
        <f>TRUNC(I6269*D6269,1)</f>
        <v>1994.1</v>
      </c>
      <c r="K6269" s="15">
        <f>TRUNC(E6269+G6269+I6269,1)</f>
        <v>1994.1</v>
      </c>
      <c r="L6269" s="17">
        <f>TRUNC(F6269+H6269+J6269,1)</f>
        <v>1994.1</v>
      </c>
      <c r="M6269" s="10" t="s">
        <v>52</v>
      </c>
      <c r="N6269" s="9" t="s">
        <v>3547</v>
      </c>
      <c r="O6269" s="9" t="s">
        <v>4729</v>
      </c>
      <c r="P6269" s="9" t="s">
        <v>54</v>
      </c>
      <c r="Q6269" s="9" t="s">
        <v>54</v>
      </c>
      <c r="R6269" s="9" t="s">
        <v>54</v>
      </c>
      <c r="S6269" s="1">
        <v>1</v>
      </c>
      <c r="T6269" s="1">
        <v>2</v>
      </c>
      <c r="U6269" s="1">
        <v>0.03</v>
      </c>
      <c r="V6269" s="1"/>
      <c r="W6269" s="1"/>
      <c r="X6269" s="1"/>
      <c r="Y6269" s="1"/>
      <c r="Z6269" s="1"/>
      <c r="AA6269" s="1"/>
      <c r="AB6269" s="1"/>
      <c r="AC6269" s="1"/>
      <c r="AD6269" s="1"/>
      <c r="AE6269" s="1"/>
      <c r="AF6269" s="1"/>
      <c r="AG6269" s="1"/>
      <c r="AH6269" s="1"/>
      <c r="AI6269" s="1"/>
      <c r="AJ6269" s="9" t="s">
        <v>52</v>
      </c>
      <c r="AK6269" s="9" t="s">
        <v>10674</v>
      </c>
      <c r="AL6269" s="9" t="s">
        <v>52</v>
      </c>
      <c r="AM6269" s="9" t="s">
        <v>52</v>
      </c>
    </row>
    <row r="6270" spans="1:39" ht="30" customHeight="1" x14ac:dyDescent="0.3">
      <c r="A6270" s="10" t="s">
        <v>4735</v>
      </c>
      <c r="B6270" s="10" t="s">
        <v>52</v>
      </c>
      <c r="C6270" s="10" t="s">
        <v>52</v>
      </c>
      <c r="D6270" s="11"/>
      <c r="E6270" s="15"/>
      <c r="F6270" s="17">
        <f>TRUNC(SUMIF(N6267:N6269, N6266, F6267:F6269),0)</f>
        <v>0</v>
      </c>
      <c r="G6270" s="15"/>
      <c r="H6270" s="17">
        <f>TRUNC(SUMIF(N6267:N6269, N6266, H6267:H6269),0)</f>
        <v>66470</v>
      </c>
      <c r="I6270" s="15"/>
      <c r="J6270" s="17">
        <f>TRUNC(SUMIF(N6267:N6269, N6266, J6267:J6269),0)</f>
        <v>1994</v>
      </c>
      <c r="K6270" s="15"/>
      <c r="L6270" s="17">
        <f>F6270+H6270+J6270</f>
        <v>68464</v>
      </c>
      <c r="M6270" s="10" t="s">
        <v>52</v>
      </c>
      <c r="N6270" s="9" t="s">
        <v>4736</v>
      </c>
      <c r="O6270" s="9" t="s">
        <v>4736</v>
      </c>
      <c r="P6270" s="9" t="s">
        <v>52</v>
      </c>
      <c r="Q6270" s="9" t="s">
        <v>52</v>
      </c>
      <c r="R6270" s="9" t="s">
        <v>52</v>
      </c>
      <c r="S6270" s="1"/>
      <c r="T6270" s="1"/>
      <c r="U6270" s="1"/>
      <c r="V6270" s="1"/>
      <c r="W6270" s="1"/>
      <c r="X6270" s="1"/>
      <c r="Y6270" s="1"/>
      <c r="Z6270" s="1"/>
      <c r="AA6270" s="1"/>
      <c r="AB6270" s="1"/>
      <c r="AC6270" s="1"/>
      <c r="AD6270" s="1"/>
      <c r="AE6270" s="1"/>
      <c r="AF6270" s="1"/>
      <c r="AG6270" s="1"/>
      <c r="AH6270" s="1"/>
      <c r="AI6270" s="1"/>
      <c r="AJ6270" s="9" t="s">
        <v>52</v>
      </c>
      <c r="AK6270" s="9" t="s">
        <v>52</v>
      </c>
      <c r="AL6270" s="9" t="s">
        <v>52</v>
      </c>
      <c r="AM6270" s="9" t="s">
        <v>52</v>
      </c>
    </row>
    <row r="6271" spans="1:39" ht="30" customHeight="1" x14ac:dyDescent="0.3">
      <c r="A6271" s="11"/>
      <c r="B6271" s="11"/>
      <c r="C6271" s="11"/>
      <c r="D6271" s="11"/>
      <c r="E6271" s="15"/>
      <c r="F6271" s="17"/>
      <c r="G6271" s="15"/>
      <c r="H6271" s="17"/>
      <c r="I6271" s="15"/>
      <c r="J6271" s="17"/>
      <c r="K6271" s="15"/>
      <c r="L6271" s="17"/>
      <c r="M6271" s="11"/>
    </row>
    <row r="6272" spans="1:39" ht="30" customHeight="1" x14ac:dyDescent="0.3">
      <c r="A6272" s="14" t="s">
        <v>10675</v>
      </c>
      <c r="B6272" s="14"/>
      <c r="C6272" s="14"/>
      <c r="D6272" s="14"/>
      <c r="E6272" s="16"/>
      <c r="F6272" s="18"/>
      <c r="G6272" s="16"/>
      <c r="H6272" s="18"/>
      <c r="I6272" s="16"/>
      <c r="J6272" s="18"/>
      <c r="K6272" s="16"/>
      <c r="L6272" s="18"/>
      <c r="M6272" s="14"/>
      <c r="N6272" s="5" t="s">
        <v>3549</v>
      </c>
    </row>
    <row r="6273" spans="1:39" ht="30" customHeight="1" x14ac:dyDescent="0.3">
      <c r="A6273" s="10" t="s">
        <v>10650</v>
      </c>
      <c r="B6273" s="10" t="s">
        <v>4714</v>
      </c>
      <c r="C6273" s="10" t="s">
        <v>4715</v>
      </c>
      <c r="D6273" s="11">
        <v>0.29699999999999999</v>
      </c>
      <c r="E6273" s="15">
        <v>0</v>
      </c>
      <c r="F6273" s="17">
        <f>TRUNC(E6273*D6273,1)</f>
        <v>0</v>
      </c>
      <c r="G6273" s="15">
        <v>234564</v>
      </c>
      <c r="H6273" s="17">
        <f>TRUNC(G6273*D6273,1)</f>
        <v>69665.5</v>
      </c>
      <c r="I6273" s="15">
        <v>0</v>
      </c>
      <c r="J6273" s="17">
        <f>TRUNC(I6273*D6273,1)</f>
        <v>0</v>
      </c>
      <c r="K6273" s="15">
        <f>TRUNC(E6273+G6273+I6273,1)</f>
        <v>234564</v>
      </c>
      <c r="L6273" s="17">
        <f>TRUNC(F6273+H6273+J6273,1)</f>
        <v>69665.5</v>
      </c>
      <c r="M6273" s="10" t="s">
        <v>52</v>
      </c>
      <c r="N6273" s="9" t="s">
        <v>3549</v>
      </c>
      <c r="O6273" s="9" t="s">
        <v>10651</v>
      </c>
      <c r="P6273" s="9" t="s">
        <v>54</v>
      </c>
      <c r="Q6273" s="9" t="s">
        <v>54</v>
      </c>
      <c r="R6273" s="9" t="s">
        <v>67</v>
      </c>
      <c r="S6273" s="1"/>
      <c r="T6273" s="1"/>
      <c r="U6273" s="1"/>
      <c r="V6273" s="1">
        <v>1</v>
      </c>
      <c r="W6273" s="1"/>
      <c r="X6273" s="1"/>
      <c r="Y6273" s="1"/>
      <c r="Z6273" s="1"/>
      <c r="AA6273" s="1"/>
      <c r="AB6273" s="1"/>
      <c r="AC6273" s="1"/>
      <c r="AD6273" s="1"/>
      <c r="AE6273" s="1"/>
      <c r="AF6273" s="1"/>
      <c r="AG6273" s="1"/>
      <c r="AH6273" s="1"/>
      <c r="AI6273" s="1"/>
      <c r="AJ6273" s="9" t="s">
        <v>52</v>
      </c>
      <c r="AK6273" s="9" t="s">
        <v>10677</v>
      </c>
      <c r="AL6273" s="9" t="s">
        <v>52</v>
      </c>
      <c r="AM6273" s="9" t="s">
        <v>52</v>
      </c>
    </row>
    <row r="6274" spans="1:39" ht="30" customHeight="1" x14ac:dyDescent="0.3">
      <c r="A6274" s="10" t="s">
        <v>4720</v>
      </c>
      <c r="B6274" s="10" t="s">
        <v>4714</v>
      </c>
      <c r="C6274" s="10" t="s">
        <v>4715</v>
      </c>
      <c r="D6274" s="11">
        <v>6.0999999999999999E-2</v>
      </c>
      <c r="E6274" s="15">
        <v>0</v>
      </c>
      <c r="F6274" s="17">
        <f>TRUNC(E6274*D6274,1)</f>
        <v>0</v>
      </c>
      <c r="G6274" s="15">
        <v>153671</v>
      </c>
      <c r="H6274" s="17">
        <f>TRUNC(G6274*D6274,1)</f>
        <v>9373.9</v>
      </c>
      <c r="I6274" s="15">
        <v>0</v>
      </c>
      <c r="J6274" s="17">
        <f>TRUNC(I6274*D6274,1)</f>
        <v>0</v>
      </c>
      <c r="K6274" s="15">
        <f>TRUNC(E6274+G6274+I6274,1)</f>
        <v>153671</v>
      </c>
      <c r="L6274" s="17">
        <f>TRUNC(F6274+H6274+J6274,1)</f>
        <v>9373.9</v>
      </c>
      <c r="M6274" s="10" t="s">
        <v>52</v>
      </c>
      <c r="N6274" s="9" t="s">
        <v>3549</v>
      </c>
      <c r="O6274" s="9" t="s">
        <v>4721</v>
      </c>
      <c r="P6274" s="9" t="s">
        <v>54</v>
      </c>
      <c r="Q6274" s="9" t="s">
        <v>54</v>
      </c>
      <c r="R6274" s="9" t="s">
        <v>67</v>
      </c>
      <c r="S6274" s="1"/>
      <c r="T6274" s="1"/>
      <c r="U6274" s="1"/>
      <c r="V6274" s="1">
        <v>1</v>
      </c>
      <c r="W6274" s="1"/>
      <c r="X6274" s="1"/>
      <c r="Y6274" s="1"/>
      <c r="Z6274" s="1"/>
      <c r="AA6274" s="1"/>
      <c r="AB6274" s="1"/>
      <c r="AC6274" s="1"/>
      <c r="AD6274" s="1"/>
      <c r="AE6274" s="1"/>
      <c r="AF6274" s="1"/>
      <c r="AG6274" s="1"/>
      <c r="AH6274" s="1"/>
      <c r="AI6274" s="1"/>
      <c r="AJ6274" s="9" t="s">
        <v>52</v>
      </c>
      <c r="AK6274" s="9" t="s">
        <v>10678</v>
      </c>
      <c r="AL6274" s="9" t="s">
        <v>52</v>
      </c>
      <c r="AM6274" s="9" t="s">
        <v>52</v>
      </c>
    </row>
    <row r="6275" spans="1:39" ht="30" customHeight="1" x14ac:dyDescent="0.3">
      <c r="A6275" s="10" t="s">
        <v>4727</v>
      </c>
      <c r="B6275" s="10" t="s">
        <v>4797</v>
      </c>
      <c r="C6275" s="10" t="s">
        <v>732</v>
      </c>
      <c r="D6275" s="11">
        <v>1</v>
      </c>
      <c r="E6275" s="15">
        <v>0</v>
      </c>
      <c r="F6275" s="17">
        <f>TRUNC(E6275*D6275,1)</f>
        <v>0</v>
      </c>
      <c r="G6275" s="15">
        <v>0</v>
      </c>
      <c r="H6275" s="17">
        <f>TRUNC(G6275*D6275,1)</f>
        <v>0</v>
      </c>
      <c r="I6275" s="15">
        <f>TRUNC(SUMIF(V6273:V6275, RIGHTB(O6275, 1), H6273:H6275)*U6275, 2)</f>
        <v>2371.1799999999998</v>
      </c>
      <c r="J6275" s="17">
        <f>TRUNC(I6275*D6275,1)</f>
        <v>2371.1</v>
      </c>
      <c r="K6275" s="15">
        <f>TRUNC(E6275+G6275+I6275,1)</f>
        <v>2371.1</v>
      </c>
      <c r="L6275" s="17">
        <f>TRUNC(F6275+H6275+J6275,1)</f>
        <v>2371.1</v>
      </c>
      <c r="M6275" s="10" t="s">
        <v>52</v>
      </c>
      <c r="N6275" s="9" t="s">
        <v>3549</v>
      </c>
      <c r="O6275" s="9" t="s">
        <v>4729</v>
      </c>
      <c r="P6275" s="9" t="s">
        <v>54</v>
      </c>
      <c r="Q6275" s="9" t="s">
        <v>54</v>
      </c>
      <c r="R6275" s="9" t="s">
        <v>54</v>
      </c>
      <c r="S6275" s="1">
        <v>1</v>
      </c>
      <c r="T6275" s="1">
        <v>2</v>
      </c>
      <c r="U6275" s="1">
        <v>0.03</v>
      </c>
      <c r="V6275" s="1"/>
      <c r="W6275" s="1"/>
      <c r="X6275" s="1"/>
      <c r="Y6275" s="1"/>
      <c r="Z6275" s="1"/>
      <c r="AA6275" s="1"/>
      <c r="AB6275" s="1"/>
      <c r="AC6275" s="1"/>
      <c r="AD6275" s="1"/>
      <c r="AE6275" s="1"/>
      <c r="AF6275" s="1"/>
      <c r="AG6275" s="1"/>
      <c r="AH6275" s="1"/>
      <c r="AI6275" s="1"/>
      <c r="AJ6275" s="9" t="s">
        <v>52</v>
      </c>
      <c r="AK6275" s="9" t="s">
        <v>10679</v>
      </c>
      <c r="AL6275" s="9" t="s">
        <v>52</v>
      </c>
      <c r="AM6275" s="9" t="s">
        <v>52</v>
      </c>
    </row>
    <row r="6276" spans="1:39" ht="30" customHeight="1" x14ac:dyDescent="0.3">
      <c r="A6276" s="10" t="s">
        <v>4735</v>
      </c>
      <c r="B6276" s="10" t="s">
        <v>52</v>
      </c>
      <c r="C6276" s="10" t="s">
        <v>52</v>
      </c>
      <c r="D6276" s="11"/>
      <c r="E6276" s="15"/>
      <c r="F6276" s="17">
        <f>TRUNC(SUMIF(N6273:N6275, N6272, F6273:F6275),0)</f>
        <v>0</v>
      </c>
      <c r="G6276" s="15"/>
      <c r="H6276" s="17">
        <f>TRUNC(SUMIF(N6273:N6275, N6272, H6273:H6275),0)</f>
        <v>79039</v>
      </c>
      <c r="I6276" s="15"/>
      <c r="J6276" s="17">
        <f>TRUNC(SUMIF(N6273:N6275, N6272, J6273:J6275),0)</f>
        <v>2371</v>
      </c>
      <c r="K6276" s="15"/>
      <c r="L6276" s="17">
        <f>F6276+H6276+J6276</f>
        <v>81410</v>
      </c>
      <c r="M6276" s="10" t="s">
        <v>52</v>
      </c>
      <c r="N6276" s="9" t="s">
        <v>4736</v>
      </c>
      <c r="O6276" s="9" t="s">
        <v>4736</v>
      </c>
      <c r="P6276" s="9" t="s">
        <v>52</v>
      </c>
      <c r="Q6276" s="9" t="s">
        <v>52</v>
      </c>
      <c r="R6276" s="9" t="s">
        <v>52</v>
      </c>
      <c r="S6276" s="1"/>
      <c r="T6276" s="1"/>
      <c r="U6276" s="1"/>
      <c r="V6276" s="1"/>
      <c r="W6276" s="1"/>
      <c r="X6276" s="1"/>
      <c r="Y6276" s="1"/>
      <c r="Z6276" s="1"/>
      <c r="AA6276" s="1"/>
      <c r="AB6276" s="1"/>
      <c r="AC6276" s="1"/>
      <c r="AD6276" s="1"/>
      <c r="AE6276" s="1"/>
      <c r="AF6276" s="1"/>
      <c r="AG6276" s="1"/>
      <c r="AH6276" s="1"/>
      <c r="AI6276" s="1"/>
      <c r="AJ6276" s="9" t="s">
        <v>52</v>
      </c>
      <c r="AK6276" s="9" t="s">
        <v>52</v>
      </c>
      <c r="AL6276" s="9" t="s">
        <v>52</v>
      </c>
      <c r="AM6276" s="9" t="s">
        <v>52</v>
      </c>
    </row>
    <row r="6277" spans="1:39" ht="30" customHeight="1" x14ac:dyDescent="0.3">
      <c r="A6277" s="11"/>
      <c r="B6277" s="11"/>
      <c r="C6277" s="11"/>
      <c r="D6277" s="11"/>
      <c r="E6277" s="15"/>
      <c r="F6277" s="17"/>
      <c r="G6277" s="15"/>
      <c r="H6277" s="17"/>
      <c r="I6277" s="15"/>
      <c r="J6277" s="17"/>
      <c r="K6277" s="15"/>
      <c r="L6277" s="17"/>
      <c r="M6277" s="11"/>
    </row>
    <row r="6278" spans="1:39" ht="30" customHeight="1" x14ac:dyDescent="0.3">
      <c r="A6278" s="14" t="s">
        <v>10680</v>
      </c>
      <c r="B6278" s="14"/>
      <c r="C6278" s="14"/>
      <c r="D6278" s="14"/>
      <c r="E6278" s="16"/>
      <c r="F6278" s="18"/>
      <c r="G6278" s="16"/>
      <c r="H6278" s="18"/>
      <c r="I6278" s="16"/>
      <c r="J6278" s="18"/>
      <c r="K6278" s="16"/>
      <c r="L6278" s="18"/>
      <c r="M6278" s="14"/>
      <c r="N6278" s="5" t="s">
        <v>3551</v>
      </c>
    </row>
    <row r="6279" spans="1:39" ht="30" customHeight="1" x14ac:dyDescent="0.3">
      <c r="A6279" s="10" t="s">
        <v>10650</v>
      </c>
      <c r="B6279" s="10" t="s">
        <v>4714</v>
      </c>
      <c r="C6279" s="10" t="s">
        <v>4715</v>
      </c>
      <c r="D6279" s="11">
        <v>0.40899999999999997</v>
      </c>
      <c r="E6279" s="15">
        <v>0</v>
      </c>
      <c r="F6279" s="17">
        <f>TRUNC(E6279*D6279,1)</f>
        <v>0</v>
      </c>
      <c r="G6279" s="15">
        <v>234564</v>
      </c>
      <c r="H6279" s="17">
        <f>TRUNC(G6279*D6279,1)</f>
        <v>95936.6</v>
      </c>
      <c r="I6279" s="15">
        <v>0</v>
      </c>
      <c r="J6279" s="17">
        <f>TRUNC(I6279*D6279,1)</f>
        <v>0</v>
      </c>
      <c r="K6279" s="15">
        <f>TRUNC(E6279+G6279+I6279,1)</f>
        <v>234564</v>
      </c>
      <c r="L6279" s="17">
        <f>TRUNC(F6279+H6279+J6279,1)</f>
        <v>95936.6</v>
      </c>
      <c r="M6279" s="10" t="s">
        <v>52</v>
      </c>
      <c r="N6279" s="9" t="s">
        <v>3551</v>
      </c>
      <c r="O6279" s="9" t="s">
        <v>10651</v>
      </c>
      <c r="P6279" s="9" t="s">
        <v>54</v>
      </c>
      <c r="Q6279" s="9" t="s">
        <v>54</v>
      </c>
      <c r="R6279" s="9" t="s">
        <v>67</v>
      </c>
      <c r="S6279" s="1"/>
      <c r="T6279" s="1"/>
      <c r="U6279" s="1"/>
      <c r="V6279" s="1">
        <v>1</v>
      </c>
      <c r="W6279" s="1"/>
      <c r="X6279" s="1"/>
      <c r="Y6279" s="1"/>
      <c r="Z6279" s="1"/>
      <c r="AA6279" s="1"/>
      <c r="AB6279" s="1"/>
      <c r="AC6279" s="1"/>
      <c r="AD6279" s="1"/>
      <c r="AE6279" s="1"/>
      <c r="AF6279" s="1"/>
      <c r="AG6279" s="1"/>
      <c r="AH6279" s="1"/>
      <c r="AI6279" s="1"/>
      <c r="AJ6279" s="9" t="s">
        <v>52</v>
      </c>
      <c r="AK6279" s="9" t="s">
        <v>10682</v>
      </c>
      <c r="AL6279" s="9" t="s">
        <v>52</v>
      </c>
      <c r="AM6279" s="9" t="s">
        <v>52</v>
      </c>
    </row>
    <row r="6280" spans="1:39" ht="30" customHeight="1" x14ac:dyDescent="0.3">
      <c r="A6280" s="10" t="s">
        <v>4720</v>
      </c>
      <c r="B6280" s="10" t="s">
        <v>4714</v>
      </c>
      <c r="C6280" s="10" t="s">
        <v>4715</v>
      </c>
      <c r="D6280" s="11">
        <v>8.4000000000000005E-2</v>
      </c>
      <c r="E6280" s="15">
        <v>0</v>
      </c>
      <c r="F6280" s="17">
        <f>TRUNC(E6280*D6280,1)</f>
        <v>0</v>
      </c>
      <c r="G6280" s="15">
        <v>153671</v>
      </c>
      <c r="H6280" s="17">
        <f>TRUNC(G6280*D6280,1)</f>
        <v>12908.3</v>
      </c>
      <c r="I6280" s="15">
        <v>0</v>
      </c>
      <c r="J6280" s="17">
        <f>TRUNC(I6280*D6280,1)</f>
        <v>0</v>
      </c>
      <c r="K6280" s="15">
        <f>TRUNC(E6280+G6280+I6280,1)</f>
        <v>153671</v>
      </c>
      <c r="L6280" s="17">
        <f>TRUNC(F6280+H6280+J6280,1)</f>
        <v>12908.3</v>
      </c>
      <c r="M6280" s="10" t="s">
        <v>52</v>
      </c>
      <c r="N6280" s="9" t="s">
        <v>3551</v>
      </c>
      <c r="O6280" s="9" t="s">
        <v>4721</v>
      </c>
      <c r="P6280" s="9" t="s">
        <v>54</v>
      </c>
      <c r="Q6280" s="9" t="s">
        <v>54</v>
      </c>
      <c r="R6280" s="9" t="s">
        <v>67</v>
      </c>
      <c r="S6280" s="1"/>
      <c r="T6280" s="1"/>
      <c r="U6280" s="1"/>
      <c r="V6280" s="1">
        <v>1</v>
      </c>
      <c r="W6280" s="1"/>
      <c r="X6280" s="1"/>
      <c r="Y6280" s="1"/>
      <c r="Z6280" s="1"/>
      <c r="AA6280" s="1"/>
      <c r="AB6280" s="1"/>
      <c r="AC6280" s="1"/>
      <c r="AD6280" s="1"/>
      <c r="AE6280" s="1"/>
      <c r="AF6280" s="1"/>
      <c r="AG6280" s="1"/>
      <c r="AH6280" s="1"/>
      <c r="AI6280" s="1"/>
      <c r="AJ6280" s="9" t="s">
        <v>52</v>
      </c>
      <c r="AK6280" s="9" t="s">
        <v>10683</v>
      </c>
      <c r="AL6280" s="9" t="s">
        <v>52</v>
      </c>
      <c r="AM6280" s="9" t="s">
        <v>52</v>
      </c>
    </row>
    <row r="6281" spans="1:39" ht="30" customHeight="1" x14ac:dyDescent="0.3">
      <c r="A6281" s="10" t="s">
        <v>4727</v>
      </c>
      <c r="B6281" s="10" t="s">
        <v>4797</v>
      </c>
      <c r="C6281" s="10" t="s">
        <v>732</v>
      </c>
      <c r="D6281" s="11">
        <v>1</v>
      </c>
      <c r="E6281" s="15">
        <v>0</v>
      </c>
      <c r="F6281" s="17">
        <f>TRUNC(E6281*D6281,1)</f>
        <v>0</v>
      </c>
      <c r="G6281" s="15">
        <v>0</v>
      </c>
      <c r="H6281" s="17">
        <f>TRUNC(G6281*D6281,1)</f>
        <v>0</v>
      </c>
      <c r="I6281" s="15">
        <f>TRUNC(SUMIF(V6279:V6281, RIGHTB(O6281, 1), H6279:H6281)*U6281, 2)</f>
        <v>3265.34</v>
      </c>
      <c r="J6281" s="17">
        <f>TRUNC(I6281*D6281,1)</f>
        <v>3265.3</v>
      </c>
      <c r="K6281" s="15">
        <f>TRUNC(E6281+G6281+I6281,1)</f>
        <v>3265.3</v>
      </c>
      <c r="L6281" s="17">
        <f>TRUNC(F6281+H6281+J6281,1)</f>
        <v>3265.3</v>
      </c>
      <c r="M6281" s="10" t="s">
        <v>52</v>
      </c>
      <c r="N6281" s="9" t="s">
        <v>3551</v>
      </c>
      <c r="O6281" s="9" t="s">
        <v>4729</v>
      </c>
      <c r="P6281" s="9" t="s">
        <v>54</v>
      </c>
      <c r="Q6281" s="9" t="s">
        <v>54</v>
      </c>
      <c r="R6281" s="9" t="s">
        <v>54</v>
      </c>
      <c r="S6281" s="1">
        <v>1</v>
      </c>
      <c r="T6281" s="1">
        <v>2</v>
      </c>
      <c r="U6281" s="1">
        <v>0.03</v>
      </c>
      <c r="V6281" s="1"/>
      <c r="W6281" s="1"/>
      <c r="X6281" s="1"/>
      <c r="Y6281" s="1"/>
      <c r="Z6281" s="1"/>
      <c r="AA6281" s="1"/>
      <c r="AB6281" s="1"/>
      <c r="AC6281" s="1"/>
      <c r="AD6281" s="1"/>
      <c r="AE6281" s="1"/>
      <c r="AF6281" s="1"/>
      <c r="AG6281" s="1"/>
      <c r="AH6281" s="1"/>
      <c r="AI6281" s="1"/>
      <c r="AJ6281" s="9" t="s">
        <v>52</v>
      </c>
      <c r="AK6281" s="9" t="s">
        <v>10684</v>
      </c>
      <c r="AL6281" s="9" t="s">
        <v>52</v>
      </c>
      <c r="AM6281" s="9" t="s">
        <v>52</v>
      </c>
    </row>
    <row r="6282" spans="1:39" ht="30" customHeight="1" x14ac:dyDescent="0.3">
      <c r="A6282" s="10" t="s">
        <v>4735</v>
      </c>
      <c r="B6282" s="10" t="s">
        <v>52</v>
      </c>
      <c r="C6282" s="10" t="s">
        <v>52</v>
      </c>
      <c r="D6282" s="11"/>
      <c r="E6282" s="15"/>
      <c r="F6282" s="17">
        <f>TRUNC(SUMIF(N6279:N6281, N6278, F6279:F6281),0)</f>
        <v>0</v>
      </c>
      <c r="G6282" s="15"/>
      <c r="H6282" s="17">
        <f>TRUNC(SUMIF(N6279:N6281, N6278, H6279:H6281),0)</f>
        <v>108844</v>
      </c>
      <c r="I6282" s="15"/>
      <c r="J6282" s="17">
        <f>TRUNC(SUMIF(N6279:N6281, N6278, J6279:J6281),0)</f>
        <v>3265</v>
      </c>
      <c r="K6282" s="15"/>
      <c r="L6282" s="17">
        <f>F6282+H6282+J6282</f>
        <v>112109</v>
      </c>
      <c r="M6282" s="10" t="s">
        <v>52</v>
      </c>
      <c r="N6282" s="9" t="s">
        <v>4736</v>
      </c>
      <c r="O6282" s="9" t="s">
        <v>4736</v>
      </c>
      <c r="P6282" s="9" t="s">
        <v>52</v>
      </c>
      <c r="Q6282" s="9" t="s">
        <v>52</v>
      </c>
      <c r="R6282" s="9" t="s">
        <v>52</v>
      </c>
      <c r="S6282" s="1"/>
      <c r="T6282" s="1"/>
      <c r="U6282" s="1"/>
      <c r="V6282" s="1"/>
      <c r="W6282" s="1"/>
      <c r="X6282" s="1"/>
      <c r="Y6282" s="1"/>
      <c r="Z6282" s="1"/>
      <c r="AA6282" s="1"/>
      <c r="AB6282" s="1"/>
      <c r="AC6282" s="1"/>
      <c r="AD6282" s="1"/>
      <c r="AE6282" s="1"/>
      <c r="AF6282" s="1"/>
      <c r="AG6282" s="1"/>
      <c r="AH6282" s="1"/>
      <c r="AI6282" s="1"/>
      <c r="AJ6282" s="9" t="s">
        <v>52</v>
      </c>
      <c r="AK6282" s="9" t="s">
        <v>52</v>
      </c>
      <c r="AL6282" s="9" t="s">
        <v>52</v>
      </c>
      <c r="AM6282" s="9" t="s">
        <v>52</v>
      </c>
    </row>
    <row r="6283" spans="1:39" ht="30" customHeight="1" x14ac:dyDescent="0.3">
      <c r="A6283" s="11"/>
      <c r="B6283" s="11"/>
      <c r="C6283" s="11"/>
      <c r="D6283" s="11"/>
      <c r="E6283" s="15"/>
      <c r="F6283" s="17"/>
      <c r="G6283" s="15"/>
      <c r="H6283" s="17"/>
      <c r="I6283" s="15"/>
      <c r="J6283" s="17"/>
      <c r="K6283" s="15"/>
      <c r="L6283" s="17"/>
      <c r="M6283" s="11"/>
    </row>
    <row r="6284" spans="1:39" ht="30" customHeight="1" x14ac:dyDescent="0.3">
      <c r="A6284" s="14" t="s">
        <v>10685</v>
      </c>
      <c r="B6284" s="14"/>
      <c r="C6284" s="14"/>
      <c r="D6284" s="14"/>
      <c r="E6284" s="16"/>
      <c r="F6284" s="18"/>
      <c r="G6284" s="16"/>
      <c r="H6284" s="18"/>
      <c r="I6284" s="16"/>
      <c r="J6284" s="18"/>
      <c r="K6284" s="16"/>
      <c r="L6284" s="18"/>
      <c r="M6284" s="14"/>
      <c r="N6284" s="5" t="s">
        <v>3553</v>
      </c>
    </row>
    <row r="6285" spans="1:39" ht="30" customHeight="1" x14ac:dyDescent="0.3">
      <c r="A6285" s="10" t="s">
        <v>10650</v>
      </c>
      <c r="B6285" s="10" t="s">
        <v>4714</v>
      </c>
      <c r="C6285" s="10" t="s">
        <v>4715</v>
      </c>
      <c r="D6285" s="11">
        <v>0.52600000000000002</v>
      </c>
      <c r="E6285" s="15">
        <v>0</v>
      </c>
      <c r="F6285" s="17">
        <f>TRUNC(E6285*D6285,1)</f>
        <v>0</v>
      </c>
      <c r="G6285" s="15">
        <v>234564</v>
      </c>
      <c r="H6285" s="17">
        <f>TRUNC(G6285*D6285,1)</f>
        <v>123380.6</v>
      </c>
      <c r="I6285" s="15">
        <v>0</v>
      </c>
      <c r="J6285" s="17">
        <f>TRUNC(I6285*D6285,1)</f>
        <v>0</v>
      </c>
      <c r="K6285" s="15">
        <f>TRUNC(E6285+G6285+I6285,1)</f>
        <v>234564</v>
      </c>
      <c r="L6285" s="17">
        <f>TRUNC(F6285+H6285+J6285,1)</f>
        <v>123380.6</v>
      </c>
      <c r="M6285" s="10" t="s">
        <v>52</v>
      </c>
      <c r="N6285" s="9" t="s">
        <v>3553</v>
      </c>
      <c r="O6285" s="9" t="s">
        <v>10651</v>
      </c>
      <c r="P6285" s="9" t="s">
        <v>54</v>
      </c>
      <c r="Q6285" s="9" t="s">
        <v>54</v>
      </c>
      <c r="R6285" s="9" t="s">
        <v>67</v>
      </c>
      <c r="S6285" s="1"/>
      <c r="T6285" s="1"/>
      <c r="U6285" s="1"/>
      <c r="V6285" s="1">
        <v>1</v>
      </c>
      <c r="W6285" s="1"/>
      <c r="X6285" s="1"/>
      <c r="Y6285" s="1"/>
      <c r="Z6285" s="1"/>
      <c r="AA6285" s="1"/>
      <c r="AB6285" s="1"/>
      <c r="AC6285" s="1"/>
      <c r="AD6285" s="1"/>
      <c r="AE6285" s="1"/>
      <c r="AF6285" s="1"/>
      <c r="AG6285" s="1"/>
      <c r="AH6285" s="1"/>
      <c r="AI6285" s="1"/>
      <c r="AJ6285" s="9" t="s">
        <v>52</v>
      </c>
      <c r="AK6285" s="9" t="s">
        <v>10687</v>
      </c>
      <c r="AL6285" s="9" t="s">
        <v>52</v>
      </c>
      <c r="AM6285" s="9" t="s">
        <v>52</v>
      </c>
    </row>
    <row r="6286" spans="1:39" ht="30" customHeight="1" x14ac:dyDescent="0.3">
      <c r="A6286" s="10" t="s">
        <v>4720</v>
      </c>
      <c r="B6286" s="10" t="s">
        <v>4714</v>
      </c>
      <c r="C6286" s="10" t="s">
        <v>4715</v>
      </c>
      <c r="D6286" s="11">
        <v>0.108</v>
      </c>
      <c r="E6286" s="15">
        <v>0</v>
      </c>
      <c r="F6286" s="17">
        <f>TRUNC(E6286*D6286,1)</f>
        <v>0</v>
      </c>
      <c r="G6286" s="15">
        <v>153671</v>
      </c>
      <c r="H6286" s="17">
        <f>TRUNC(G6286*D6286,1)</f>
        <v>16596.400000000001</v>
      </c>
      <c r="I6286" s="15">
        <v>0</v>
      </c>
      <c r="J6286" s="17">
        <f>TRUNC(I6286*D6286,1)</f>
        <v>0</v>
      </c>
      <c r="K6286" s="15">
        <f>TRUNC(E6286+G6286+I6286,1)</f>
        <v>153671</v>
      </c>
      <c r="L6286" s="17">
        <f>TRUNC(F6286+H6286+J6286,1)</f>
        <v>16596.400000000001</v>
      </c>
      <c r="M6286" s="10" t="s">
        <v>52</v>
      </c>
      <c r="N6286" s="9" t="s">
        <v>3553</v>
      </c>
      <c r="O6286" s="9" t="s">
        <v>4721</v>
      </c>
      <c r="P6286" s="9" t="s">
        <v>54</v>
      </c>
      <c r="Q6286" s="9" t="s">
        <v>54</v>
      </c>
      <c r="R6286" s="9" t="s">
        <v>67</v>
      </c>
      <c r="S6286" s="1"/>
      <c r="T6286" s="1"/>
      <c r="U6286" s="1"/>
      <c r="V6286" s="1">
        <v>1</v>
      </c>
      <c r="W6286" s="1"/>
      <c r="X6286" s="1"/>
      <c r="Y6286" s="1"/>
      <c r="Z6286" s="1"/>
      <c r="AA6286" s="1"/>
      <c r="AB6286" s="1"/>
      <c r="AC6286" s="1"/>
      <c r="AD6286" s="1"/>
      <c r="AE6286" s="1"/>
      <c r="AF6286" s="1"/>
      <c r="AG6286" s="1"/>
      <c r="AH6286" s="1"/>
      <c r="AI6286" s="1"/>
      <c r="AJ6286" s="9" t="s">
        <v>52</v>
      </c>
      <c r="AK6286" s="9" t="s">
        <v>10688</v>
      </c>
      <c r="AL6286" s="9" t="s">
        <v>52</v>
      </c>
      <c r="AM6286" s="9" t="s">
        <v>52</v>
      </c>
    </row>
    <row r="6287" spans="1:39" ht="30" customHeight="1" x14ac:dyDescent="0.3">
      <c r="A6287" s="10" t="s">
        <v>4727</v>
      </c>
      <c r="B6287" s="10" t="s">
        <v>4797</v>
      </c>
      <c r="C6287" s="10" t="s">
        <v>732</v>
      </c>
      <c r="D6287" s="11">
        <v>1</v>
      </c>
      <c r="E6287" s="15">
        <v>0</v>
      </c>
      <c r="F6287" s="17">
        <f>TRUNC(E6287*D6287,1)</f>
        <v>0</v>
      </c>
      <c r="G6287" s="15">
        <v>0</v>
      </c>
      <c r="H6287" s="17">
        <f>TRUNC(G6287*D6287,1)</f>
        <v>0</v>
      </c>
      <c r="I6287" s="15">
        <f>TRUNC(SUMIF(V6285:V6287, RIGHTB(O6287, 1), H6285:H6287)*U6287, 2)</f>
        <v>4199.3100000000004</v>
      </c>
      <c r="J6287" s="17">
        <f>TRUNC(I6287*D6287,1)</f>
        <v>4199.3</v>
      </c>
      <c r="K6287" s="15">
        <f>TRUNC(E6287+G6287+I6287,1)</f>
        <v>4199.3</v>
      </c>
      <c r="L6287" s="17">
        <f>TRUNC(F6287+H6287+J6287,1)</f>
        <v>4199.3</v>
      </c>
      <c r="M6287" s="10" t="s">
        <v>52</v>
      </c>
      <c r="N6287" s="9" t="s">
        <v>3553</v>
      </c>
      <c r="O6287" s="9" t="s">
        <v>4729</v>
      </c>
      <c r="P6287" s="9" t="s">
        <v>54</v>
      </c>
      <c r="Q6287" s="9" t="s">
        <v>54</v>
      </c>
      <c r="R6287" s="9" t="s">
        <v>54</v>
      </c>
      <c r="S6287" s="1">
        <v>1</v>
      </c>
      <c r="T6287" s="1">
        <v>2</v>
      </c>
      <c r="U6287" s="1">
        <v>0.03</v>
      </c>
      <c r="V6287" s="1"/>
      <c r="W6287" s="1"/>
      <c r="X6287" s="1"/>
      <c r="Y6287" s="1"/>
      <c r="Z6287" s="1"/>
      <c r="AA6287" s="1"/>
      <c r="AB6287" s="1"/>
      <c r="AC6287" s="1"/>
      <c r="AD6287" s="1"/>
      <c r="AE6287" s="1"/>
      <c r="AF6287" s="1"/>
      <c r="AG6287" s="1"/>
      <c r="AH6287" s="1"/>
      <c r="AI6287" s="1"/>
      <c r="AJ6287" s="9" t="s">
        <v>52</v>
      </c>
      <c r="AK6287" s="9" t="s">
        <v>10689</v>
      </c>
      <c r="AL6287" s="9" t="s">
        <v>52</v>
      </c>
      <c r="AM6287" s="9" t="s">
        <v>52</v>
      </c>
    </row>
    <row r="6288" spans="1:39" ht="30" customHeight="1" x14ac:dyDescent="0.3">
      <c r="A6288" s="10" t="s">
        <v>4735</v>
      </c>
      <c r="B6288" s="10" t="s">
        <v>52</v>
      </c>
      <c r="C6288" s="10" t="s">
        <v>52</v>
      </c>
      <c r="D6288" s="11"/>
      <c r="E6288" s="15"/>
      <c r="F6288" s="17">
        <f>TRUNC(SUMIF(N6285:N6287, N6284, F6285:F6287),0)</f>
        <v>0</v>
      </c>
      <c r="G6288" s="15"/>
      <c r="H6288" s="17">
        <f>TRUNC(SUMIF(N6285:N6287, N6284, H6285:H6287),0)</f>
        <v>139977</v>
      </c>
      <c r="I6288" s="15"/>
      <c r="J6288" s="17">
        <f>TRUNC(SUMIF(N6285:N6287, N6284, J6285:J6287),0)</f>
        <v>4199</v>
      </c>
      <c r="K6288" s="15"/>
      <c r="L6288" s="17">
        <f>F6288+H6288+J6288</f>
        <v>144176</v>
      </c>
      <c r="M6288" s="10" t="s">
        <v>52</v>
      </c>
      <c r="N6288" s="9" t="s">
        <v>4736</v>
      </c>
      <c r="O6288" s="9" t="s">
        <v>4736</v>
      </c>
      <c r="P6288" s="9" t="s">
        <v>52</v>
      </c>
      <c r="Q6288" s="9" t="s">
        <v>52</v>
      </c>
      <c r="R6288" s="9" t="s">
        <v>52</v>
      </c>
      <c r="S6288" s="1"/>
      <c r="T6288" s="1"/>
      <c r="U6288" s="1"/>
      <c r="V6288" s="1"/>
      <c r="W6288" s="1"/>
      <c r="X6288" s="1"/>
      <c r="Y6288" s="1"/>
      <c r="Z6288" s="1"/>
      <c r="AA6288" s="1"/>
      <c r="AB6288" s="1"/>
      <c r="AC6288" s="1"/>
      <c r="AD6288" s="1"/>
      <c r="AE6288" s="1"/>
      <c r="AF6288" s="1"/>
      <c r="AG6288" s="1"/>
      <c r="AH6288" s="1"/>
      <c r="AI6288" s="1"/>
      <c r="AJ6288" s="9" t="s">
        <v>52</v>
      </c>
      <c r="AK6288" s="9" t="s">
        <v>52</v>
      </c>
      <c r="AL6288" s="9" t="s">
        <v>52</v>
      </c>
      <c r="AM6288" s="9" t="s">
        <v>52</v>
      </c>
    </row>
    <row r="6289" spans="1:39" ht="30" customHeight="1" x14ac:dyDescent="0.3">
      <c r="A6289" s="11"/>
      <c r="B6289" s="11"/>
      <c r="C6289" s="11"/>
      <c r="D6289" s="11"/>
      <c r="E6289" s="15"/>
      <c r="F6289" s="17"/>
      <c r="G6289" s="15"/>
      <c r="H6289" s="17"/>
      <c r="I6289" s="15"/>
      <c r="J6289" s="17"/>
      <c r="K6289" s="15"/>
      <c r="L6289" s="17"/>
      <c r="M6289" s="11"/>
    </row>
    <row r="6290" spans="1:39" ht="30" customHeight="1" x14ac:dyDescent="0.3">
      <c r="A6290" s="14" t="s">
        <v>10690</v>
      </c>
      <c r="B6290" s="14"/>
      <c r="C6290" s="14"/>
      <c r="D6290" s="14"/>
      <c r="E6290" s="16"/>
      <c r="F6290" s="18"/>
      <c r="G6290" s="16"/>
      <c r="H6290" s="18"/>
      <c r="I6290" s="16"/>
      <c r="J6290" s="18"/>
      <c r="K6290" s="16"/>
      <c r="L6290" s="18"/>
      <c r="M6290" s="14"/>
      <c r="N6290" s="5" t="s">
        <v>3557</v>
      </c>
    </row>
    <row r="6291" spans="1:39" ht="30" customHeight="1" x14ac:dyDescent="0.3">
      <c r="A6291" s="10" t="s">
        <v>10650</v>
      </c>
      <c r="B6291" s="10" t="s">
        <v>4714</v>
      </c>
      <c r="C6291" s="10" t="s">
        <v>4715</v>
      </c>
      <c r="D6291" s="11">
        <v>0.01</v>
      </c>
      <c r="E6291" s="15">
        <v>0</v>
      </c>
      <c r="F6291" s="17">
        <f>TRUNC(E6291*D6291,1)</f>
        <v>0</v>
      </c>
      <c r="G6291" s="15">
        <v>234564</v>
      </c>
      <c r="H6291" s="17">
        <f>TRUNC(G6291*D6291,1)</f>
        <v>2345.6</v>
      </c>
      <c r="I6291" s="15">
        <v>0</v>
      </c>
      <c r="J6291" s="17">
        <f>TRUNC(I6291*D6291,1)</f>
        <v>0</v>
      </c>
      <c r="K6291" s="15">
        <f>TRUNC(E6291+G6291+I6291,1)</f>
        <v>234564</v>
      </c>
      <c r="L6291" s="17">
        <f>TRUNC(F6291+H6291+J6291,1)</f>
        <v>2345.6</v>
      </c>
      <c r="M6291" s="10" t="s">
        <v>52</v>
      </c>
      <c r="N6291" s="9" t="s">
        <v>3557</v>
      </c>
      <c r="O6291" s="9" t="s">
        <v>10651</v>
      </c>
      <c r="P6291" s="9" t="s">
        <v>54</v>
      </c>
      <c r="Q6291" s="9" t="s">
        <v>54</v>
      </c>
      <c r="R6291" s="9" t="s">
        <v>67</v>
      </c>
      <c r="S6291" s="1"/>
      <c r="T6291" s="1"/>
      <c r="U6291" s="1"/>
      <c r="V6291" s="1"/>
      <c r="W6291" s="1"/>
      <c r="X6291" s="1"/>
      <c r="Y6291" s="1"/>
      <c r="Z6291" s="1"/>
      <c r="AA6291" s="1"/>
      <c r="AB6291" s="1"/>
      <c r="AC6291" s="1"/>
      <c r="AD6291" s="1"/>
      <c r="AE6291" s="1"/>
      <c r="AF6291" s="1"/>
      <c r="AG6291" s="1"/>
      <c r="AH6291" s="1"/>
      <c r="AI6291" s="1"/>
      <c r="AJ6291" s="9" t="s">
        <v>52</v>
      </c>
      <c r="AK6291" s="9" t="s">
        <v>10692</v>
      </c>
      <c r="AL6291" s="9" t="s">
        <v>52</v>
      </c>
      <c r="AM6291" s="9" t="s">
        <v>52</v>
      </c>
    </row>
    <row r="6292" spans="1:39" ht="30" customHeight="1" x14ac:dyDescent="0.3">
      <c r="A6292" s="10" t="s">
        <v>4735</v>
      </c>
      <c r="B6292" s="10" t="s">
        <v>52</v>
      </c>
      <c r="C6292" s="10" t="s">
        <v>52</v>
      </c>
      <c r="D6292" s="11"/>
      <c r="E6292" s="15"/>
      <c r="F6292" s="17">
        <f>TRUNC(SUMIF(N6291:N6291, N6290, F6291:F6291),0)</f>
        <v>0</v>
      </c>
      <c r="G6292" s="15"/>
      <c r="H6292" s="17">
        <f>TRUNC(SUMIF(N6291:N6291, N6290, H6291:H6291),0)</f>
        <v>2345</v>
      </c>
      <c r="I6292" s="15"/>
      <c r="J6292" s="17">
        <f>TRUNC(SUMIF(N6291:N6291, N6290, J6291:J6291),0)</f>
        <v>0</v>
      </c>
      <c r="K6292" s="15"/>
      <c r="L6292" s="17">
        <f>F6292+H6292+J6292</f>
        <v>2345</v>
      </c>
      <c r="M6292" s="10" t="s">
        <v>52</v>
      </c>
      <c r="N6292" s="9" t="s">
        <v>4736</v>
      </c>
      <c r="O6292" s="9" t="s">
        <v>4736</v>
      </c>
      <c r="P6292" s="9" t="s">
        <v>52</v>
      </c>
      <c r="Q6292" s="9" t="s">
        <v>52</v>
      </c>
      <c r="R6292" s="9" t="s">
        <v>52</v>
      </c>
      <c r="S6292" s="1"/>
      <c r="T6292" s="1"/>
      <c r="U6292" s="1"/>
      <c r="V6292" s="1"/>
      <c r="W6292" s="1"/>
      <c r="X6292" s="1"/>
      <c r="Y6292" s="1"/>
      <c r="Z6292" s="1"/>
      <c r="AA6292" s="1"/>
      <c r="AB6292" s="1"/>
      <c r="AC6292" s="1"/>
      <c r="AD6292" s="1"/>
      <c r="AE6292" s="1"/>
      <c r="AF6292" s="1"/>
      <c r="AG6292" s="1"/>
      <c r="AH6292" s="1"/>
      <c r="AI6292" s="1"/>
      <c r="AJ6292" s="9" t="s">
        <v>52</v>
      </c>
      <c r="AK6292" s="9" t="s">
        <v>52</v>
      </c>
      <c r="AL6292" s="9" t="s">
        <v>52</v>
      </c>
      <c r="AM6292" s="9" t="s">
        <v>52</v>
      </c>
    </row>
    <row r="6293" spans="1:39" ht="30" customHeight="1" x14ac:dyDescent="0.3">
      <c r="A6293" s="11"/>
      <c r="B6293" s="11"/>
      <c r="C6293" s="11"/>
      <c r="D6293" s="11"/>
      <c r="E6293" s="15"/>
      <c r="F6293" s="17"/>
      <c r="G6293" s="15"/>
      <c r="H6293" s="17"/>
      <c r="I6293" s="15"/>
      <c r="J6293" s="17"/>
      <c r="K6293" s="15"/>
      <c r="L6293" s="17"/>
      <c r="M6293" s="11"/>
    </row>
    <row r="6294" spans="1:39" ht="30" customHeight="1" x14ac:dyDescent="0.3">
      <c r="A6294" s="14" t="s">
        <v>10693</v>
      </c>
      <c r="B6294" s="14"/>
      <c r="C6294" s="14"/>
      <c r="D6294" s="14"/>
      <c r="E6294" s="16"/>
      <c r="F6294" s="18"/>
      <c r="G6294" s="16"/>
      <c r="H6294" s="18"/>
      <c r="I6294" s="16"/>
      <c r="J6294" s="18"/>
      <c r="K6294" s="16"/>
      <c r="L6294" s="18"/>
      <c r="M6294" s="14"/>
      <c r="N6294" s="5" t="s">
        <v>3562</v>
      </c>
    </row>
    <row r="6295" spans="1:39" ht="30" customHeight="1" x14ac:dyDescent="0.3">
      <c r="A6295" s="10" t="s">
        <v>10650</v>
      </c>
      <c r="B6295" s="10" t="s">
        <v>4714</v>
      </c>
      <c r="C6295" s="10" t="s">
        <v>4715</v>
      </c>
      <c r="D6295" s="11">
        <v>0.39300000000000002</v>
      </c>
      <c r="E6295" s="15">
        <v>0</v>
      </c>
      <c r="F6295" s="17">
        <f>TRUNC(E6295*D6295,1)</f>
        <v>0</v>
      </c>
      <c r="G6295" s="15">
        <v>234564</v>
      </c>
      <c r="H6295" s="17">
        <f>TRUNC(G6295*D6295,1)</f>
        <v>92183.6</v>
      </c>
      <c r="I6295" s="15">
        <v>0</v>
      </c>
      <c r="J6295" s="17">
        <f>TRUNC(I6295*D6295,1)</f>
        <v>0</v>
      </c>
      <c r="K6295" s="15">
        <f>TRUNC(E6295+G6295+I6295,1)</f>
        <v>234564</v>
      </c>
      <c r="L6295" s="17">
        <f>TRUNC(F6295+H6295+J6295,1)</f>
        <v>92183.6</v>
      </c>
      <c r="M6295" s="10" t="s">
        <v>52</v>
      </c>
      <c r="N6295" s="9" t="s">
        <v>3562</v>
      </c>
      <c r="O6295" s="9" t="s">
        <v>10651</v>
      </c>
      <c r="P6295" s="9" t="s">
        <v>54</v>
      </c>
      <c r="Q6295" s="9" t="s">
        <v>54</v>
      </c>
      <c r="R6295" s="9" t="s">
        <v>67</v>
      </c>
      <c r="S6295" s="1"/>
      <c r="T6295" s="1"/>
      <c r="U6295" s="1"/>
      <c r="V6295" s="1">
        <v>1</v>
      </c>
      <c r="W6295" s="1"/>
      <c r="X6295" s="1"/>
      <c r="Y6295" s="1"/>
      <c r="Z6295" s="1"/>
      <c r="AA6295" s="1"/>
      <c r="AB6295" s="1"/>
      <c r="AC6295" s="1"/>
      <c r="AD6295" s="1"/>
      <c r="AE6295" s="1"/>
      <c r="AF6295" s="1"/>
      <c r="AG6295" s="1"/>
      <c r="AH6295" s="1"/>
      <c r="AI6295" s="1"/>
      <c r="AJ6295" s="9" t="s">
        <v>52</v>
      </c>
      <c r="AK6295" s="9" t="s">
        <v>10696</v>
      </c>
      <c r="AL6295" s="9" t="s">
        <v>52</v>
      </c>
      <c r="AM6295" s="9" t="s">
        <v>52</v>
      </c>
    </row>
    <row r="6296" spans="1:39" ht="30" customHeight="1" x14ac:dyDescent="0.3">
      <c r="A6296" s="10" t="s">
        <v>4720</v>
      </c>
      <c r="B6296" s="10" t="s">
        <v>4714</v>
      </c>
      <c r="C6296" s="10" t="s">
        <v>4715</v>
      </c>
      <c r="D6296" s="11">
        <v>9.4E-2</v>
      </c>
      <c r="E6296" s="15">
        <v>0</v>
      </c>
      <c r="F6296" s="17">
        <f>TRUNC(E6296*D6296,1)</f>
        <v>0</v>
      </c>
      <c r="G6296" s="15">
        <v>153671</v>
      </c>
      <c r="H6296" s="17">
        <f>TRUNC(G6296*D6296,1)</f>
        <v>14445</v>
      </c>
      <c r="I6296" s="15">
        <v>0</v>
      </c>
      <c r="J6296" s="17">
        <f>TRUNC(I6296*D6296,1)</f>
        <v>0</v>
      </c>
      <c r="K6296" s="15">
        <f>TRUNC(E6296+G6296+I6296,1)</f>
        <v>153671</v>
      </c>
      <c r="L6296" s="17">
        <f>TRUNC(F6296+H6296+J6296,1)</f>
        <v>14445</v>
      </c>
      <c r="M6296" s="10" t="s">
        <v>52</v>
      </c>
      <c r="N6296" s="9" t="s">
        <v>3562</v>
      </c>
      <c r="O6296" s="9" t="s">
        <v>4721</v>
      </c>
      <c r="P6296" s="9" t="s">
        <v>54</v>
      </c>
      <c r="Q6296" s="9" t="s">
        <v>54</v>
      </c>
      <c r="R6296" s="9" t="s">
        <v>67</v>
      </c>
      <c r="S6296" s="1"/>
      <c r="T6296" s="1"/>
      <c r="U6296" s="1"/>
      <c r="V6296" s="1">
        <v>1</v>
      </c>
      <c r="W6296" s="1"/>
      <c r="X6296" s="1"/>
      <c r="Y6296" s="1"/>
      <c r="Z6296" s="1"/>
      <c r="AA6296" s="1"/>
      <c r="AB6296" s="1"/>
      <c r="AC6296" s="1"/>
      <c r="AD6296" s="1"/>
      <c r="AE6296" s="1"/>
      <c r="AF6296" s="1"/>
      <c r="AG6296" s="1"/>
      <c r="AH6296" s="1"/>
      <c r="AI6296" s="1"/>
      <c r="AJ6296" s="9" t="s">
        <v>52</v>
      </c>
      <c r="AK6296" s="9" t="s">
        <v>10697</v>
      </c>
      <c r="AL6296" s="9" t="s">
        <v>52</v>
      </c>
      <c r="AM6296" s="9" t="s">
        <v>52</v>
      </c>
    </row>
    <row r="6297" spans="1:39" ht="30" customHeight="1" x14ac:dyDescent="0.3">
      <c r="A6297" s="10" t="s">
        <v>4727</v>
      </c>
      <c r="B6297" s="10" t="s">
        <v>4797</v>
      </c>
      <c r="C6297" s="10" t="s">
        <v>732</v>
      </c>
      <c r="D6297" s="11">
        <v>1</v>
      </c>
      <c r="E6297" s="15">
        <v>0</v>
      </c>
      <c r="F6297" s="17">
        <f>TRUNC(E6297*D6297,1)</f>
        <v>0</v>
      </c>
      <c r="G6297" s="15">
        <v>0</v>
      </c>
      <c r="H6297" s="17">
        <f>TRUNC(G6297*D6297,1)</f>
        <v>0</v>
      </c>
      <c r="I6297" s="15">
        <f>TRUNC(SUMIF(V6295:V6297, RIGHTB(O6297, 1), H6295:H6297)*U6297, 2)</f>
        <v>3198.85</v>
      </c>
      <c r="J6297" s="17">
        <f>TRUNC(I6297*D6297,1)</f>
        <v>3198.8</v>
      </c>
      <c r="K6297" s="15">
        <f>TRUNC(E6297+G6297+I6297,1)</f>
        <v>3198.8</v>
      </c>
      <c r="L6297" s="17">
        <f>TRUNC(F6297+H6297+J6297,1)</f>
        <v>3198.8</v>
      </c>
      <c r="M6297" s="10" t="s">
        <v>52</v>
      </c>
      <c r="N6297" s="9" t="s">
        <v>3562</v>
      </c>
      <c r="O6297" s="9" t="s">
        <v>4729</v>
      </c>
      <c r="P6297" s="9" t="s">
        <v>54</v>
      </c>
      <c r="Q6297" s="9" t="s">
        <v>54</v>
      </c>
      <c r="R6297" s="9" t="s">
        <v>54</v>
      </c>
      <c r="S6297" s="1">
        <v>1</v>
      </c>
      <c r="T6297" s="1">
        <v>2</v>
      </c>
      <c r="U6297" s="1">
        <v>0.03</v>
      </c>
      <c r="V6297" s="1"/>
      <c r="W6297" s="1"/>
      <c r="X6297" s="1"/>
      <c r="Y6297" s="1"/>
      <c r="Z6297" s="1"/>
      <c r="AA6297" s="1"/>
      <c r="AB6297" s="1"/>
      <c r="AC6297" s="1"/>
      <c r="AD6297" s="1"/>
      <c r="AE6297" s="1"/>
      <c r="AF6297" s="1"/>
      <c r="AG6297" s="1"/>
      <c r="AH6297" s="1"/>
      <c r="AI6297" s="1"/>
      <c r="AJ6297" s="9" t="s">
        <v>52</v>
      </c>
      <c r="AK6297" s="9" t="s">
        <v>10698</v>
      </c>
      <c r="AL6297" s="9" t="s">
        <v>52</v>
      </c>
      <c r="AM6297" s="9" t="s">
        <v>52</v>
      </c>
    </row>
    <row r="6298" spans="1:39" ht="30" customHeight="1" x14ac:dyDescent="0.3">
      <c r="A6298" s="10" t="s">
        <v>4735</v>
      </c>
      <c r="B6298" s="10" t="s">
        <v>52</v>
      </c>
      <c r="C6298" s="10" t="s">
        <v>52</v>
      </c>
      <c r="D6298" s="11"/>
      <c r="E6298" s="15"/>
      <c r="F6298" s="17">
        <f>TRUNC(SUMIF(N6295:N6297, N6294, F6295:F6297),0)</f>
        <v>0</v>
      </c>
      <c r="G6298" s="15"/>
      <c r="H6298" s="17">
        <f>TRUNC(SUMIF(N6295:N6297, N6294, H6295:H6297),0)</f>
        <v>106628</v>
      </c>
      <c r="I6298" s="15"/>
      <c r="J6298" s="17">
        <f>TRUNC(SUMIF(N6295:N6297, N6294, J6295:J6297),0)</f>
        <v>3198</v>
      </c>
      <c r="K6298" s="15"/>
      <c r="L6298" s="17">
        <f>F6298+H6298+J6298</f>
        <v>109826</v>
      </c>
      <c r="M6298" s="10" t="s">
        <v>52</v>
      </c>
      <c r="N6298" s="9" t="s">
        <v>4736</v>
      </c>
      <c r="O6298" s="9" t="s">
        <v>4736</v>
      </c>
      <c r="P6298" s="9" t="s">
        <v>52</v>
      </c>
      <c r="Q6298" s="9" t="s">
        <v>52</v>
      </c>
      <c r="R6298" s="9" t="s">
        <v>52</v>
      </c>
      <c r="S6298" s="1"/>
      <c r="T6298" s="1"/>
      <c r="U6298" s="1"/>
      <c r="V6298" s="1"/>
      <c r="W6298" s="1"/>
      <c r="X6298" s="1"/>
      <c r="Y6298" s="1"/>
      <c r="Z6298" s="1"/>
      <c r="AA6298" s="1"/>
      <c r="AB6298" s="1"/>
      <c r="AC6298" s="1"/>
      <c r="AD6298" s="1"/>
      <c r="AE6298" s="1"/>
      <c r="AF6298" s="1"/>
      <c r="AG6298" s="1"/>
      <c r="AH6298" s="1"/>
      <c r="AI6298" s="1"/>
      <c r="AJ6298" s="9" t="s">
        <v>52</v>
      </c>
      <c r="AK6298" s="9" t="s">
        <v>52</v>
      </c>
      <c r="AL6298" s="9" t="s">
        <v>52</v>
      </c>
      <c r="AM6298" s="9" t="s">
        <v>52</v>
      </c>
    </row>
    <row r="6299" spans="1:39" ht="30" customHeight="1" x14ac:dyDescent="0.3">
      <c r="A6299" s="11"/>
      <c r="B6299" s="11"/>
      <c r="C6299" s="11"/>
      <c r="D6299" s="11"/>
      <c r="E6299" s="15"/>
      <c r="F6299" s="17"/>
      <c r="G6299" s="15"/>
      <c r="H6299" s="17"/>
      <c r="I6299" s="15"/>
      <c r="J6299" s="17"/>
      <c r="K6299" s="15"/>
      <c r="L6299" s="17"/>
      <c r="M6299" s="11"/>
    </row>
    <row r="6300" spans="1:39" ht="30" customHeight="1" x14ac:dyDescent="0.3">
      <c r="A6300" s="14" t="s">
        <v>10699</v>
      </c>
      <c r="B6300" s="14"/>
      <c r="C6300" s="14"/>
      <c r="D6300" s="14"/>
      <c r="E6300" s="16"/>
      <c r="F6300" s="18"/>
      <c r="G6300" s="16"/>
      <c r="H6300" s="18"/>
      <c r="I6300" s="16"/>
      <c r="J6300" s="18"/>
      <c r="K6300" s="16"/>
      <c r="L6300" s="18"/>
      <c r="M6300" s="14"/>
      <c r="N6300" s="5" t="s">
        <v>3564</v>
      </c>
    </row>
    <row r="6301" spans="1:39" ht="30" customHeight="1" x14ac:dyDescent="0.3">
      <c r="A6301" s="10" t="s">
        <v>10650</v>
      </c>
      <c r="B6301" s="10" t="s">
        <v>4714</v>
      </c>
      <c r="C6301" s="10" t="s">
        <v>4715</v>
      </c>
      <c r="D6301" s="11">
        <v>0.432</v>
      </c>
      <c r="E6301" s="15">
        <v>0</v>
      </c>
      <c r="F6301" s="17">
        <f>TRUNC(E6301*D6301,1)</f>
        <v>0</v>
      </c>
      <c r="G6301" s="15">
        <v>234564</v>
      </c>
      <c r="H6301" s="17">
        <f>TRUNC(G6301*D6301,1)</f>
        <v>101331.6</v>
      </c>
      <c r="I6301" s="15">
        <v>0</v>
      </c>
      <c r="J6301" s="17">
        <f>TRUNC(I6301*D6301,1)</f>
        <v>0</v>
      </c>
      <c r="K6301" s="15">
        <f>TRUNC(E6301+G6301+I6301,1)</f>
        <v>234564</v>
      </c>
      <c r="L6301" s="17">
        <f>TRUNC(F6301+H6301+J6301,1)</f>
        <v>101331.6</v>
      </c>
      <c r="M6301" s="10" t="s">
        <v>52</v>
      </c>
      <c r="N6301" s="9" t="s">
        <v>3564</v>
      </c>
      <c r="O6301" s="9" t="s">
        <v>10651</v>
      </c>
      <c r="P6301" s="9" t="s">
        <v>54</v>
      </c>
      <c r="Q6301" s="9" t="s">
        <v>54</v>
      </c>
      <c r="R6301" s="9" t="s">
        <v>67</v>
      </c>
      <c r="S6301" s="1"/>
      <c r="T6301" s="1"/>
      <c r="U6301" s="1"/>
      <c r="V6301" s="1">
        <v>1</v>
      </c>
      <c r="W6301" s="1"/>
      <c r="X6301" s="1"/>
      <c r="Y6301" s="1"/>
      <c r="Z6301" s="1"/>
      <c r="AA6301" s="1"/>
      <c r="AB6301" s="1"/>
      <c r="AC6301" s="1"/>
      <c r="AD6301" s="1"/>
      <c r="AE6301" s="1"/>
      <c r="AF6301" s="1"/>
      <c r="AG6301" s="1"/>
      <c r="AH6301" s="1"/>
      <c r="AI6301" s="1"/>
      <c r="AJ6301" s="9" t="s">
        <v>52</v>
      </c>
      <c r="AK6301" s="9" t="s">
        <v>10701</v>
      </c>
      <c r="AL6301" s="9" t="s">
        <v>52</v>
      </c>
      <c r="AM6301" s="9" t="s">
        <v>52</v>
      </c>
    </row>
    <row r="6302" spans="1:39" ht="30" customHeight="1" x14ac:dyDescent="0.3">
      <c r="A6302" s="10" t="s">
        <v>4720</v>
      </c>
      <c r="B6302" s="10" t="s">
        <v>4714</v>
      </c>
      <c r="C6302" s="10" t="s">
        <v>4715</v>
      </c>
      <c r="D6302" s="11">
        <v>0.10299999999999999</v>
      </c>
      <c r="E6302" s="15">
        <v>0</v>
      </c>
      <c r="F6302" s="17">
        <f>TRUNC(E6302*D6302,1)</f>
        <v>0</v>
      </c>
      <c r="G6302" s="15">
        <v>153671</v>
      </c>
      <c r="H6302" s="17">
        <f>TRUNC(G6302*D6302,1)</f>
        <v>15828.1</v>
      </c>
      <c r="I6302" s="15">
        <v>0</v>
      </c>
      <c r="J6302" s="17">
        <f>TRUNC(I6302*D6302,1)</f>
        <v>0</v>
      </c>
      <c r="K6302" s="15">
        <f>TRUNC(E6302+G6302+I6302,1)</f>
        <v>153671</v>
      </c>
      <c r="L6302" s="17">
        <f>TRUNC(F6302+H6302+J6302,1)</f>
        <v>15828.1</v>
      </c>
      <c r="M6302" s="10" t="s">
        <v>52</v>
      </c>
      <c r="N6302" s="9" t="s">
        <v>3564</v>
      </c>
      <c r="O6302" s="9" t="s">
        <v>4721</v>
      </c>
      <c r="P6302" s="9" t="s">
        <v>54</v>
      </c>
      <c r="Q6302" s="9" t="s">
        <v>54</v>
      </c>
      <c r="R6302" s="9" t="s">
        <v>67</v>
      </c>
      <c r="S6302" s="1"/>
      <c r="T6302" s="1"/>
      <c r="U6302" s="1"/>
      <c r="V6302" s="1">
        <v>1</v>
      </c>
      <c r="W6302" s="1"/>
      <c r="X6302" s="1"/>
      <c r="Y6302" s="1"/>
      <c r="Z6302" s="1"/>
      <c r="AA6302" s="1"/>
      <c r="AB6302" s="1"/>
      <c r="AC6302" s="1"/>
      <c r="AD6302" s="1"/>
      <c r="AE6302" s="1"/>
      <c r="AF6302" s="1"/>
      <c r="AG6302" s="1"/>
      <c r="AH6302" s="1"/>
      <c r="AI6302" s="1"/>
      <c r="AJ6302" s="9" t="s">
        <v>52</v>
      </c>
      <c r="AK6302" s="9" t="s">
        <v>10702</v>
      </c>
      <c r="AL6302" s="9" t="s">
        <v>52</v>
      </c>
      <c r="AM6302" s="9" t="s">
        <v>52</v>
      </c>
    </row>
    <row r="6303" spans="1:39" ht="30" customHeight="1" x14ac:dyDescent="0.3">
      <c r="A6303" s="10" t="s">
        <v>4727</v>
      </c>
      <c r="B6303" s="10" t="s">
        <v>4797</v>
      </c>
      <c r="C6303" s="10" t="s">
        <v>732</v>
      </c>
      <c r="D6303" s="11">
        <v>1</v>
      </c>
      <c r="E6303" s="15">
        <v>0</v>
      </c>
      <c r="F6303" s="17">
        <f>TRUNC(E6303*D6303,1)</f>
        <v>0</v>
      </c>
      <c r="G6303" s="15">
        <v>0</v>
      </c>
      <c r="H6303" s="17">
        <f>TRUNC(G6303*D6303,1)</f>
        <v>0</v>
      </c>
      <c r="I6303" s="15">
        <f>TRUNC(SUMIF(V6301:V6303, RIGHTB(O6303, 1), H6301:H6303)*U6303, 2)</f>
        <v>3514.79</v>
      </c>
      <c r="J6303" s="17">
        <f>TRUNC(I6303*D6303,1)</f>
        <v>3514.7</v>
      </c>
      <c r="K6303" s="15">
        <f>TRUNC(E6303+G6303+I6303,1)</f>
        <v>3514.7</v>
      </c>
      <c r="L6303" s="17">
        <f>TRUNC(F6303+H6303+J6303,1)</f>
        <v>3514.7</v>
      </c>
      <c r="M6303" s="10" t="s">
        <v>52</v>
      </c>
      <c r="N6303" s="9" t="s">
        <v>3564</v>
      </c>
      <c r="O6303" s="9" t="s">
        <v>4729</v>
      </c>
      <c r="P6303" s="9" t="s">
        <v>54</v>
      </c>
      <c r="Q6303" s="9" t="s">
        <v>54</v>
      </c>
      <c r="R6303" s="9" t="s">
        <v>54</v>
      </c>
      <c r="S6303" s="1">
        <v>1</v>
      </c>
      <c r="T6303" s="1">
        <v>2</v>
      </c>
      <c r="U6303" s="1">
        <v>0.03</v>
      </c>
      <c r="V6303" s="1"/>
      <c r="W6303" s="1"/>
      <c r="X6303" s="1"/>
      <c r="Y6303" s="1"/>
      <c r="Z6303" s="1"/>
      <c r="AA6303" s="1"/>
      <c r="AB6303" s="1"/>
      <c r="AC6303" s="1"/>
      <c r="AD6303" s="1"/>
      <c r="AE6303" s="1"/>
      <c r="AF6303" s="1"/>
      <c r="AG6303" s="1"/>
      <c r="AH6303" s="1"/>
      <c r="AI6303" s="1"/>
      <c r="AJ6303" s="9" t="s">
        <v>52</v>
      </c>
      <c r="AK6303" s="9" t="s">
        <v>10703</v>
      </c>
      <c r="AL6303" s="9" t="s">
        <v>52</v>
      </c>
      <c r="AM6303" s="9" t="s">
        <v>52</v>
      </c>
    </row>
    <row r="6304" spans="1:39" ht="30" customHeight="1" x14ac:dyDescent="0.3">
      <c r="A6304" s="10" t="s">
        <v>4735</v>
      </c>
      <c r="B6304" s="10" t="s">
        <v>52</v>
      </c>
      <c r="C6304" s="10" t="s">
        <v>52</v>
      </c>
      <c r="D6304" s="11"/>
      <c r="E6304" s="15"/>
      <c r="F6304" s="17">
        <f>TRUNC(SUMIF(N6301:N6303, N6300, F6301:F6303),0)</f>
        <v>0</v>
      </c>
      <c r="G6304" s="15"/>
      <c r="H6304" s="17">
        <f>TRUNC(SUMIF(N6301:N6303, N6300, H6301:H6303),0)</f>
        <v>117159</v>
      </c>
      <c r="I6304" s="15"/>
      <c r="J6304" s="17">
        <f>TRUNC(SUMIF(N6301:N6303, N6300, J6301:J6303),0)</f>
        <v>3514</v>
      </c>
      <c r="K6304" s="15"/>
      <c r="L6304" s="17">
        <f>F6304+H6304+J6304</f>
        <v>120673</v>
      </c>
      <c r="M6304" s="10" t="s">
        <v>52</v>
      </c>
      <c r="N6304" s="9" t="s">
        <v>4736</v>
      </c>
      <c r="O6304" s="9" t="s">
        <v>4736</v>
      </c>
      <c r="P6304" s="9" t="s">
        <v>52</v>
      </c>
      <c r="Q6304" s="9" t="s">
        <v>52</v>
      </c>
      <c r="R6304" s="9" t="s">
        <v>52</v>
      </c>
      <c r="S6304" s="1"/>
      <c r="T6304" s="1"/>
      <c r="U6304" s="1"/>
      <c r="V6304" s="1"/>
      <c r="W6304" s="1"/>
      <c r="X6304" s="1"/>
      <c r="Y6304" s="1"/>
      <c r="Z6304" s="1"/>
      <c r="AA6304" s="1"/>
      <c r="AB6304" s="1"/>
      <c r="AC6304" s="1"/>
      <c r="AD6304" s="1"/>
      <c r="AE6304" s="1"/>
      <c r="AF6304" s="1"/>
      <c r="AG6304" s="1"/>
      <c r="AH6304" s="1"/>
      <c r="AI6304" s="1"/>
      <c r="AJ6304" s="9" t="s">
        <v>52</v>
      </c>
      <c r="AK6304" s="9" t="s">
        <v>52</v>
      </c>
      <c r="AL6304" s="9" t="s">
        <v>52</v>
      </c>
      <c r="AM6304" s="9" t="s">
        <v>52</v>
      </c>
    </row>
    <row r="6305" spans="1:39" ht="30" customHeight="1" x14ac:dyDescent="0.3">
      <c r="A6305" s="11"/>
      <c r="B6305" s="11"/>
      <c r="C6305" s="11"/>
      <c r="D6305" s="11"/>
      <c r="E6305" s="15"/>
      <c r="F6305" s="17"/>
      <c r="G6305" s="15"/>
      <c r="H6305" s="17"/>
      <c r="I6305" s="15"/>
      <c r="J6305" s="17"/>
      <c r="K6305" s="15"/>
      <c r="L6305" s="17"/>
      <c r="M6305" s="11"/>
    </row>
    <row r="6306" spans="1:39" ht="30" customHeight="1" x14ac:dyDescent="0.3">
      <c r="A6306" s="14" t="s">
        <v>10704</v>
      </c>
      <c r="B6306" s="14"/>
      <c r="C6306" s="14"/>
      <c r="D6306" s="14"/>
      <c r="E6306" s="16"/>
      <c r="F6306" s="18"/>
      <c r="G6306" s="16"/>
      <c r="H6306" s="18"/>
      <c r="I6306" s="16"/>
      <c r="J6306" s="18"/>
      <c r="K6306" s="16"/>
      <c r="L6306" s="18"/>
      <c r="M6306" s="14"/>
      <c r="N6306" s="5" t="s">
        <v>3566</v>
      </c>
    </row>
    <row r="6307" spans="1:39" ht="30" customHeight="1" x14ac:dyDescent="0.3">
      <c r="A6307" s="10" t="s">
        <v>10650</v>
      </c>
      <c r="B6307" s="10" t="s">
        <v>4714</v>
      </c>
      <c r="C6307" s="10" t="s">
        <v>4715</v>
      </c>
      <c r="D6307" s="11">
        <v>0.56000000000000005</v>
      </c>
      <c r="E6307" s="15">
        <v>0</v>
      </c>
      <c r="F6307" s="17">
        <f>TRUNC(E6307*D6307,1)</f>
        <v>0</v>
      </c>
      <c r="G6307" s="15">
        <v>234564</v>
      </c>
      <c r="H6307" s="17">
        <f>TRUNC(G6307*D6307,1)</f>
        <v>131355.79999999999</v>
      </c>
      <c r="I6307" s="15">
        <v>0</v>
      </c>
      <c r="J6307" s="17">
        <f>TRUNC(I6307*D6307,1)</f>
        <v>0</v>
      </c>
      <c r="K6307" s="15">
        <f>TRUNC(E6307+G6307+I6307,1)</f>
        <v>234564</v>
      </c>
      <c r="L6307" s="17">
        <f>TRUNC(F6307+H6307+J6307,1)</f>
        <v>131355.79999999999</v>
      </c>
      <c r="M6307" s="10" t="s">
        <v>52</v>
      </c>
      <c r="N6307" s="9" t="s">
        <v>3566</v>
      </c>
      <c r="O6307" s="9" t="s">
        <v>10651</v>
      </c>
      <c r="P6307" s="9" t="s">
        <v>54</v>
      </c>
      <c r="Q6307" s="9" t="s">
        <v>54</v>
      </c>
      <c r="R6307" s="9" t="s">
        <v>67</v>
      </c>
      <c r="S6307" s="1"/>
      <c r="T6307" s="1"/>
      <c r="U6307" s="1"/>
      <c r="V6307" s="1">
        <v>1</v>
      </c>
      <c r="W6307" s="1"/>
      <c r="X6307" s="1"/>
      <c r="Y6307" s="1"/>
      <c r="Z6307" s="1"/>
      <c r="AA6307" s="1"/>
      <c r="AB6307" s="1"/>
      <c r="AC6307" s="1"/>
      <c r="AD6307" s="1"/>
      <c r="AE6307" s="1"/>
      <c r="AF6307" s="1"/>
      <c r="AG6307" s="1"/>
      <c r="AH6307" s="1"/>
      <c r="AI6307" s="1"/>
      <c r="AJ6307" s="9" t="s">
        <v>52</v>
      </c>
      <c r="AK6307" s="9" t="s">
        <v>10706</v>
      </c>
      <c r="AL6307" s="9" t="s">
        <v>52</v>
      </c>
      <c r="AM6307" s="9" t="s">
        <v>52</v>
      </c>
    </row>
    <row r="6308" spans="1:39" ht="30" customHeight="1" x14ac:dyDescent="0.3">
      <c r="A6308" s="10" t="s">
        <v>4720</v>
      </c>
      <c r="B6308" s="10" t="s">
        <v>4714</v>
      </c>
      <c r="C6308" s="10" t="s">
        <v>4715</v>
      </c>
      <c r="D6308" s="11">
        <v>0.13400000000000001</v>
      </c>
      <c r="E6308" s="15">
        <v>0</v>
      </c>
      <c r="F6308" s="17">
        <f>TRUNC(E6308*D6308,1)</f>
        <v>0</v>
      </c>
      <c r="G6308" s="15">
        <v>153671</v>
      </c>
      <c r="H6308" s="17">
        <f>TRUNC(G6308*D6308,1)</f>
        <v>20591.900000000001</v>
      </c>
      <c r="I6308" s="15">
        <v>0</v>
      </c>
      <c r="J6308" s="17">
        <f>TRUNC(I6308*D6308,1)</f>
        <v>0</v>
      </c>
      <c r="K6308" s="15">
        <f>TRUNC(E6308+G6308+I6308,1)</f>
        <v>153671</v>
      </c>
      <c r="L6308" s="17">
        <f>TRUNC(F6308+H6308+J6308,1)</f>
        <v>20591.900000000001</v>
      </c>
      <c r="M6308" s="10" t="s">
        <v>52</v>
      </c>
      <c r="N6308" s="9" t="s">
        <v>3566</v>
      </c>
      <c r="O6308" s="9" t="s">
        <v>4721</v>
      </c>
      <c r="P6308" s="9" t="s">
        <v>54</v>
      </c>
      <c r="Q6308" s="9" t="s">
        <v>54</v>
      </c>
      <c r="R6308" s="9" t="s">
        <v>67</v>
      </c>
      <c r="S6308" s="1"/>
      <c r="T6308" s="1"/>
      <c r="U6308" s="1"/>
      <c r="V6308" s="1">
        <v>1</v>
      </c>
      <c r="W6308" s="1"/>
      <c r="X6308" s="1"/>
      <c r="Y6308" s="1"/>
      <c r="Z6308" s="1"/>
      <c r="AA6308" s="1"/>
      <c r="AB6308" s="1"/>
      <c r="AC6308" s="1"/>
      <c r="AD6308" s="1"/>
      <c r="AE6308" s="1"/>
      <c r="AF6308" s="1"/>
      <c r="AG6308" s="1"/>
      <c r="AH6308" s="1"/>
      <c r="AI6308" s="1"/>
      <c r="AJ6308" s="9" t="s">
        <v>52</v>
      </c>
      <c r="AK6308" s="9" t="s">
        <v>10707</v>
      </c>
      <c r="AL6308" s="9" t="s">
        <v>52</v>
      </c>
      <c r="AM6308" s="9" t="s">
        <v>52</v>
      </c>
    </row>
    <row r="6309" spans="1:39" ht="30" customHeight="1" x14ac:dyDescent="0.3">
      <c r="A6309" s="10" t="s">
        <v>4727</v>
      </c>
      <c r="B6309" s="10" t="s">
        <v>4797</v>
      </c>
      <c r="C6309" s="10" t="s">
        <v>732</v>
      </c>
      <c r="D6309" s="11">
        <v>1</v>
      </c>
      <c r="E6309" s="15">
        <v>0</v>
      </c>
      <c r="F6309" s="17">
        <f>TRUNC(E6309*D6309,1)</f>
        <v>0</v>
      </c>
      <c r="G6309" s="15">
        <v>0</v>
      </c>
      <c r="H6309" s="17">
        <f>TRUNC(G6309*D6309,1)</f>
        <v>0</v>
      </c>
      <c r="I6309" s="15">
        <f>TRUNC(SUMIF(V6307:V6309, RIGHTB(O6309, 1), H6307:H6309)*U6309, 2)</f>
        <v>4558.43</v>
      </c>
      <c r="J6309" s="17">
        <f>TRUNC(I6309*D6309,1)</f>
        <v>4558.3999999999996</v>
      </c>
      <c r="K6309" s="15">
        <f>TRUNC(E6309+G6309+I6309,1)</f>
        <v>4558.3999999999996</v>
      </c>
      <c r="L6309" s="17">
        <f>TRUNC(F6309+H6309+J6309,1)</f>
        <v>4558.3999999999996</v>
      </c>
      <c r="M6309" s="10" t="s">
        <v>52</v>
      </c>
      <c r="N6309" s="9" t="s">
        <v>3566</v>
      </c>
      <c r="O6309" s="9" t="s">
        <v>4729</v>
      </c>
      <c r="P6309" s="9" t="s">
        <v>54</v>
      </c>
      <c r="Q6309" s="9" t="s">
        <v>54</v>
      </c>
      <c r="R6309" s="9" t="s">
        <v>54</v>
      </c>
      <c r="S6309" s="1">
        <v>1</v>
      </c>
      <c r="T6309" s="1">
        <v>2</v>
      </c>
      <c r="U6309" s="1">
        <v>0.03</v>
      </c>
      <c r="V6309" s="1"/>
      <c r="W6309" s="1"/>
      <c r="X6309" s="1"/>
      <c r="Y6309" s="1"/>
      <c r="Z6309" s="1"/>
      <c r="AA6309" s="1"/>
      <c r="AB6309" s="1"/>
      <c r="AC6309" s="1"/>
      <c r="AD6309" s="1"/>
      <c r="AE6309" s="1"/>
      <c r="AF6309" s="1"/>
      <c r="AG6309" s="1"/>
      <c r="AH6309" s="1"/>
      <c r="AI6309" s="1"/>
      <c r="AJ6309" s="9" t="s">
        <v>52</v>
      </c>
      <c r="AK6309" s="9" t="s">
        <v>10708</v>
      </c>
      <c r="AL6309" s="9" t="s">
        <v>52</v>
      </c>
      <c r="AM6309" s="9" t="s">
        <v>52</v>
      </c>
    </row>
    <row r="6310" spans="1:39" ht="30" customHeight="1" x14ac:dyDescent="0.3">
      <c r="A6310" s="10" t="s">
        <v>4735</v>
      </c>
      <c r="B6310" s="10" t="s">
        <v>52</v>
      </c>
      <c r="C6310" s="10" t="s">
        <v>52</v>
      </c>
      <c r="D6310" s="11"/>
      <c r="E6310" s="15"/>
      <c r="F6310" s="17">
        <f>TRUNC(SUMIF(N6307:N6309, N6306, F6307:F6309),0)</f>
        <v>0</v>
      </c>
      <c r="G6310" s="15"/>
      <c r="H6310" s="17">
        <f>TRUNC(SUMIF(N6307:N6309, N6306, H6307:H6309),0)</f>
        <v>151947</v>
      </c>
      <c r="I6310" s="15"/>
      <c r="J6310" s="17">
        <f>TRUNC(SUMIF(N6307:N6309, N6306, J6307:J6309),0)</f>
        <v>4558</v>
      </c>
      <c r="K6310" s="15"/>
      <c r="L6310" s="17">
        <f>F6310+H6310+J6310</f>
        <v>156505</v>
      </c>
      <c r="M6310" s="10" t="s">
        <v>52</v>
      </c>
      <c r="N6310" s="9" t="s">
        <v>4736</v>
      </c>
      <c r="O6310" s="9" t="s">
        <v>4736</v>
      </c>
      <c r="P6310" s="9" t="s">
        <v>52</v>
      </c>
      <c r="Q6310" s="9" t="s">
        <v>52</v>
      </c>
      <c r="R6310" s="9" t="s">
        <v>52</v>
      </c>
      <c r="S6310" s="1"/>
      <c r="T6310" s="1"/>
      <c r="U6310" s="1"/>
      <c r="V6310" s="1"/>
      <c r="W6310" s="1"/>
      <c r="X6310" s="1"/>
      <c r="Y6310" s="1"/>
      <c r="Z6310" s="1"/>
      <c r="AA6310" s="1"/>
      <c r="AB6310" s="1"/>
      <c r="AC6310" s="1"/>
      <c r="AD6310" s="1"/>
      <c r="AE6310" s="1"/>
      <c r="AF6310" s="1"/>
      <c r="AG6310" s="1"/>
      <c r="AH6310" s="1"/>
      <c r="AI6310" s="1"/>
      <c r="AJ6310" s="9" t="s">
        <v>52</v>
      </c>
      <c r="AK6310" s="9" t="s">
        <v>52</v>
      </c>
      <c r="AL6310" s="9" t="s">
        <v>52</v>
      </c>
      <c r="AM6310" s="9" t="s">
        <v>52</v>
      </c>
    </row>
    <row r="6311" spans="1:39" ht="30" customHeight="1" x14ac:dyDescent="0.3">
      <c r="A6311" s="11"/>
      <c r="B6311" s="11"/>
      <c r="C6311" s="11"/>
      <c r="D6311" s="11"/>
      <c r="E6311" s="15"/>
      <c r="F6311" s="17"/>
      <c r="G6311" s="15"/>
      <c r="H6311" s="17"/>
      <c r="I6311" s="15"/>
      <c r="J6311" s="17"/>
      <c r="K6311" s="15"/>
      <c r="L6311" s="17"/>
      <c r="M6311" s="11"/>
    </row>
    <row r="6312" spans="1:39" ht="30" customHeight="1" x14ac:dyDescent="0.3">
      <c r="A6312" s="14" t="s">
        <v>10709</v>
      </c>
      <c r="B6312" s="14"/>
      <c r="C6312" s="14"/>
      <c r="D6312" s="14"/>
      <c r="E6312" s="16"/>
      <c r="F6312" s="18"/>
      <c r="G6312" s="16"/>
      <c r="H6312" s="18"/>
      <c r="I6312" s="16"/>
      <c r="J6312" s="18"/>
      <c r="K6312" s="16"/>
      <c r="L6312" s="18"/>
      <c r="M6312" s="14"/>
      <c r="N6312" s="5" t="s">
        <v>3568</v>
      </c>
    </row>
    <row r="6313" spans="1:39" ht="30" customHeight="1" x14ac:dyDescent="0.3">
      <c r="A6313" s="10" t="s">
        <v>10650</v>
      </c>
      <c r="B6313" s="10" t="s">
        <v>4714</v>
      </c>
      <c r="C6313" s="10" t="s">
        <v>4715</v>
      </c>
      <c r="D6313" s="11">
        <v>0.65800000000000003</v>
      </c>
      <c r="E6313" s="15">
        <v>0</v>
      </c>
      <c r="F6313" s="17">
        <f>TRUNC(E6313*D6313,1)</f>
        <v>0</v>
      </c>
      <c r="G6313" s="15">
        <v>234564</v>
      </c>
      <c r="H6313" s="17">
        <f>TRUNC(G6313*D6313,1)</f>
        <v>154343.1</v>
      </c>
      <c r="I6313" s="15">
        <v>0</v>
      </c>
      <c r="J6313" s="17">
        <f>TRUNC(I6313*D6313,1)</f>
        <v>0</v>
      </c>
      <c r="K6313" s="15">
        <f>TRUNC(E6313+G6313+I6313,1)</f>
        <v>234564</v>
      </c>
      <c r="L6313" s="17">
        <f>TRUNC(F6313+H6313+J6313,1)</f>
        <v>154343.1</v>
      </c>
      <c r="M6313" s="10" t="s">
        <v>52</v>
      </c>
      <c r="N6313" s="9" t="s">
        <v>3568</v>
      </c>
      <c r="O6313" s="9" t="s">
        <v>10651</v>
      </c>
      <c r="P6313" s="9" t="s">
        <v>54</v>
      </c>
      <c r="Q6313" s="9" t="s">
        <v>54</v>
      </c>
      <c r="R6313" s="9" t="s">
        <v>67</v>
      </c>
      <c r="S6313" s="1"/>
      <c r="T6313" s="1"/>
      <c r="U6313" s="1"/>
      <c r="V6313" s="1">
        <v>1</v>
      </c>
      <c r="W6313" s="1"/>
      <c r="X6313" s="1"/>
      <c r="Y6313" s="1"/>
      <c r="Z6313" s="1"/>
      <c r="AA6313" s="1"/>
      <c r="AB6313" s="1"/>
      <c r="AC6313" s="1"/>
      <c r="AD6313" s="1"/>
      <c r="AE6313" s="1"/>
      <c r="AF6313" s="1"/>
      <c r="AG6313" s="1"/>
      <c r="AH6313" s="1"/>
      <c r="AI6313" s="1"/>
      <c r="AJ6313" s="9" t="s">
        <v>52</v>
      </c>
      <c r="AK6313" s="9" t="s">
        <v>10711</v>
      </c>
      <c r="AL6313" s="9" t="s">
        <v>52</v>
      </c>
      <c r="AM6313" s="9" t="s">
        <v>52</v>
      </c>
    </row>
    <row r="6314" spans="1:39" ht="30" customHeight="1" x14ac:dyDescent="0.3">
      <c r="A6314" s="10" t="s">
        <v>4720</v>
      </c>
      <c r="B6314" s="10" t="s">
        <v>4714</v>
      </c>
      <c r="C6314" s="10" t="s">
        <v>4715</v>
      </c>
      <c r="D6314" s="11">
        <v>0.157</v>
      </c>
      <c r="E6314" s="15">
        <v>0</v>
      </c>
      <c r="F6314" s="17">
        <f>TRUNC(E6314*D6314,1)</f>
        <v>0</v>
      </c>
      <c r="G6314" s="15">
        <v>153671</v>
      </c>
      <c r="H6314" s="17">
        <f>TRUNC(G6314*D6314,1)</f>
        <v>24126.3</v>
      </c>
      <c r="I6314" s="15">
        <v>0</v>
      </c>
      <c r="J6314" s="17">
        <f>TRUNC(I6314*D6314,1)</f>
        <v>0</v>
      </c>
      <c r="K6314" s="15">
        <f>TRUNC(E6314+G6314+I6314,1)</f>
        <v>153671</v>
      </c>
      <c r="L6314" s="17">
        <f>TRUNC(F6314+H6314+J6314,1)</f>
        <v>24126.3</v>
      </c>
      <c r="M6314" s="10" t="s">
        <v>52</v>
      </c>
      <c r="N6314" s="9" t="s">
        <v>3568</v>
      </c>
      <c r="O6314" s="9" t="s">
        <v>4721</v>
      </c>
      <c r="P6314" s="9" t="s">
        <v>54</v>
      </c>
      <c r="Q6314" s="9" t="s">
        <v>54</v>
      </c>
      <c r="R6314" s="9" t="s">
        <v>67</v>
      </c>
      <c r="S6314" s="1"/>
      <c r="T6314" s="1"/>
      <c r="U6314" s="1"/>
      <c r="V6314" s="1">
        <v>1</v>
      </c>
      <c r="W6314" s="1"/>
      <c r="X6314" s="1"/>
      <c r="Y6314" s="1"/>
      <c r="Z6314" s="1"/>
      <c r="AA6314" s="1"/>
      <c r="AB6314" s="1"/>
      <c r="AC6314" s="1"/>
      <c r="AD6314" s="1"/>
      <c r="AE6314" s="1"/>
      <c r="AF6314" s="1"/>
      <c r="AG6314" s="1"/>
      <c r="AH6314" s="1"/>
      <c r="AI6314" s="1"/>
      <c r="AJ6314" s="9" t="s">
        <v>52</v>
      </c>
      <c r="AK6314" s="9" t="s">
        <v>10712</v>
      </c>
      <c r="AL6314" s="9" t="s">
        <v>52</v>
      </c>
      <c r="AM6314" s="9" t="s">
        <v>52</v>
      </c>
    </row>
    <row r="6315" spans="1:39" ht="30" customHeight="1" x14ac:dyDescent="0.3">
      <c r="A6315" s="10" t="s">
        <v>4727</v>
      </c>
      <c r="B6315" s="10" t="s">
        <v>4797</v>
      </c>
      <c r="C6315" s="10" t="s">
        <v>732</v>
      </c>
      <c r="D6315" s="11">
        <v>1</v>
      </c>
      <c r="E6315" s="15">
        <v>0</v>
      </c>
      <c r="F6315" s="17">
        <f>TRUNC(E6315*D6315,1)</f>
        <v>0</v>
      </c>
      <c r="G6315" s="15">
        <v>0</v>
      </c>
      <c r="H6315" s="17">
        <f>TRUNC(G6315*D6315,1)</f>
        <v>0</v>
      </c>
      <c r="I6315" s="15">
        <f>TRUNC(SUMIF(V6313:V6315, RIGHTB(O6315, 1), H6313:H6315)*U6315, 2)</f>
        <v>5354.08</v>
      </c>
      <c r="J6315" s="17">
        <f>TRUNC(I6315*D6315,1)</f>
        <v>5354</v>
      </c>
      <c r="K6315" s="15">
        <f>TRUNC(E6315+G6315+I6315,1)</f>
        <v>5354</v>
      </c>
      <c r="L6315" s="17">
        <f>TRUNC(F6315+H6315+J6315,1)</f>
        <v>5354</v>
      </c>
      <c r="M6315" s="10" t="s">
        <v>52</v>
      </c>
      <c r="N6315" s="9" t="s">
        <v>3568</v>
      </c>
      <c r="O6315" s="9" t="s">
        <v>4729</v>
      </c>
      <c r="P6315" s="9" t="s">
        <v>54</v>
      </c>
      <c r="Q6315" s="9" t="s">
        <v>54</v>
      </c>
      <c r="R6315" s="9" t="s">
        <v>54</v>
      </c>
      <c r="S6315" s="1">
        <v>1</v>
      </c>
      <c r="T6315" s="1">
        <v>2</v>
      </c>
      <c r="U6315" s="1">
        <v>0.03</v>
      </c>
      <c r="V6315" s="1"/>
      <c r="W6315" s="1"/>
      <c r="X6315" s="1"/>
      <c r="Y6315" s="1"/>
      <c r="Z6315" s="1"/>
      <c r="AA6315" s="1"/>
      <c r="AB6315" s="1"/>
      <c r="AC6315" s="1"/>
      <c r="AD6315" s="1"/>
      <c r="AE6315" s="1"/>
      <c r="AF6315" s="1"/>
      <c r="AG6315" s="1"/>
      <c r="AH6315" s="1"/>
      <c r="AI6315" s="1"/>
      <c r="AJ6315" s="9" t="s">
        <v>52</v>
      </c>
      <c r="AK6315" s="9" t="s">
        <v>10713</v>
      </c>
      <c r="AL6315" s="9" t="s">
        <v>52</v>
      </c>
      <c r="AM6315" s="9" t="s">
        <v>52</v>
      </c>
    </row>
    <row r="6316" spans="1:39" ht="30" customHeight="1" x14ac:dyDescent="0.3">
      <c r="A6316" s="10" t="s">
        <v>4735</v>
      </c>
      <c r="B6316" s="10" t="s">
        <v>52</v>
      </c>
      <c r="C6316" s="10" t="s">
        <v>52</v>
      </c>
      <c r="D6316" s="11"/>
      <c r="E6316" s="15"/>
      <c r="F6316" s="17">
        <f>TRUNC(SUMIF(N6313:N6315, N6312, F6313:F6315),0)</f>
        <v>0</v>
      </c>
      <c r="G6316" s="15"/>
      <c r="H6316" s="17">
        <f>TRUNC(SUMIF(N6313:N6315, N6312, H6313:H6315),0)</f>
        <v>178469</v>
      </c>
      <c r="I6316" s="15"/>
      <c r="J6316" s="17">
        <f>TRUNC(SUMIF(N6313:N6315, N6312, J6313:J6315),0)</f>
        <v>5354</v>
      </c>
      <c r="K6316" s="15"/>
      <c r="L6316" s="17">
        <f>F6316+H6316+J6316</f>
        <v>183823</v>
      </c>
      <c r="M6316" s="10" t="s">
        <v>52</v>
      </c>
      <c r="N6316" s="9" t="s">
        <v>4736</v>
      </c>
      <c r="O6316" s="9" t="s">
        <v>4736</v>
      </c>
      <c r="P6316" s="9" t="s">
        <v>52</v>
      </c>
      <c r="Q6316" s="9" t="s">
        <v>52</v>
      </c>
      <c r="R6316" s="9" t="s">
        <v>52</v>
      </c>
      <c r="S6316" s="1"/>
      <c r="T6316" s="1"/>
      <c r="U6316" s="1"/>
      <c r="V6316" s="1"/>
      <c r="W6316" s="1"/>
      <c r="X6316" s="1"/>
      <c r="Y6316" s="1"/>
      <c r="Z6316" s="1"/>
      <c r="AA6316" s="1"/>
      <c r="AB6316" s="1"/>
      <c r="AC6316" s="1"/>
      <c r="AD6316" s="1"/>
      <c r="AE6316" s="1"/>
      <c r="AF6316" s="1"/>
      <c r="AG6316" s="1"/>
      <c r="AH6316" s="1"/>
      <c r="AI6316" s="1"/>
      <c r="AJ6316" s="9" t="s">
        <v>52</v>
      </c>
      <c r="AK6316" s="9" t="s">
        <v>52</v>
      </c>
      <c r="AL6316" s="9" t="s">
        <v>52</v>
      </c>
      <c r="AM6316" s="9" t="s">
        <v>52</v>
      </c>
    </row>
    <row r="6317" spans="1:39" ht="30" customHeight="1" x14ac:dyDescent="0.3">
      <c r="A6317" s="11"/>
      <c r="B6317" s="11"/>
      <c r="C6317" s="11"/>
      <c r="D6317" s="11"/>
      <c r="E6317" s="15"/>
      <c r="F6317" s="17"/>
      <c r="G6317" s="15"/>
      <c r="H6317" s="17"/>
      <c r="I6317" s="15"/>
      <c r="J6317" s="17"/>
      <c r="K6317" s="15"/>
      <c r="L6317" s="17"/>
      <c r="M6317" s="11"/>
    </row>
    <row r="6318" spans="1:39" ht="30" customHeight="1" x14ac:dyDescent="0.3">
      <c r="A6318" s="14" t="s">
        <v>10714</v>
      </c>
      <c r="B6318" s="14"/>
      <c r="C6318" s="14"/>
      <c r="D6318" s="14"/>
      <c r="E6318" s="16"/>
      <c r="F6318" s="18"/>
      <c r="G6318" s="16"/>
      <c r="H6318" s="18"/>
      <c r="I6318" s="16"/>
      <c r="J6318" s="18"/>
      <c r="K6318" s="16"/>
      <c r="L6318" s="18"/>
      <c r="M6318" s="14"/>
      <c r="N6318" s="5" t="s">
        <v>3573</v>
      </c>
    </row>
    <row r="6319" spans="1:39" ht="30" customHeight="1" x14ac:dyDescent="0.3">
      <c r="A6319" s="10" t="s">
        <v>10650</v>
      </c>
      <c r="B6319" s="10" t="s">
        <v>4714</v>
      </c>
      <c r="C6319" s="10" t="s">
        <v>4715</v>
      </c>
      <c r="D6319" s="11">
        <v>0.20799999999999999</v>
      </c>
      <c r="E6319" s="15">
        <v>0</v>
      </c>
      <c r="F6319" s="17">
        <f>TRUNC(E6319*D6319,1)</f>
        <v>0</v>
      </c>
      <c r="G6319" s="15">
        <v>234564</v>
      </c>
      <c r="H6319" s="17">
        <f>TRUNC(G6319*D6319,1)</f>
        <v>48789.3</v>
      </c>
      <c r="I6319" s="15">
        <v>0</v>
      </c>
      <c r="J6319" s="17">
        <f>TRUNC(I6319*D6319,1)</f>
        <v>0</v>
      </c>
      <c r="K6319" s="15">
        <f>TRUNC(E6319+G6319+I6319,1)</f>
        <v>234564</v>
      </c>
      <c r="L6319" s="17">
        <f>TRUNC(F6319+H6319+J6319,1)</f>
        <v>48789.3</v>
      </c>
      <c r="M6319" s="10" t="s">
        <v>52</v>
      </c>
      <c r="N6319" s="9" t="s">
        <v>3573</v>
      </c>
      <c r="O6319" s="9" t="s">
        <v>10651</v>
      </c>
      <c r="P6319" s="9" t="s">
        <v>54</v>
      </c>
      <c r="Q6319" s="9" t="s">
        <v>54</v>
      </c>
      <c r="R6319" s="9" t="s">
        <v>67</v>
      </c>
      <c r="S6319" s="1"/>
      <c r="T6319" s="1"/>
      <c r="U6319" s="1"/>
      <c r="V6319" s="1">
        <v>1</v>
      </c>
      <c r="W6319" s="1"/>
      <c r="X6319" s="1"/>
      <c r="Y6319" s="1"/>
      <c r="Z6319" s="1"/>
      <c r="AA6319" s="1"/>
      <c r="AB6319" s="1"/>
      <c r="AC6319" s="1"/>
      <c r="AD6319" s="1"/>
      <c r="AE6319" s="1"/>
      <c r="AF6319" s="1"/>
      <c r="AG6319" s="1"/>
      <c r="AH6319" s="1"/>
      <c r="AI6319" s="1"/>
      <c r="AJ6319" s="9" t="s">
        <v>52</v>
      </c>
      <c r="AK6319" s="9" t="s">
        <v>10717</v>
      </c>
      <c r="AL6319" s="9" t="s">
        <v>52</v>
      </c>
      <c r="AM6319" s="9" t="s">
        <v>52</v>
      </c>
    </row>
    <row r="6320" spans="1:39" ht="30" customHeight="1" x14ac:dyDescent="0.3">
      <c r="A6320" s="10" t="s">
        <v>4720</v>
      </c>
      <c r="B6320" s="10" t="s">
        <v>4714</v>
      </c>
      <c r="C6320" s="10" t="s">
        <v>4715</v>
      </c>
      <c r="D6320" s="11">
        <v>4.7E-2</v>
      </c>
      <c r="E6320" s="15">
        <v>0</v>
      </c>
      <c r="F6320" s="17">
        <f>TRUNC(E6320*D6320,1)</f>
        <v>0</v>
      </c>
      <c r="G6320" s="15">
        <v>153671</v>
      </c>
      <c r="H6320" s="17">
        <f>TRUNC(G6320*D6320,1)</f>
        <v>7222.5</v>
      </c>
      <c r="I6320" s="15">
        <v>0</v>
      </c>
      <c r="J6320" s="17">
        <f>TRUNC(I6320*D6320,1)</f>
        <v>0</v>
      </c>
      <c r="K6320" s="15">
        <f>TRUNC(E6320+G6320+I6320,1)</f>
        <v>153671</v>
      </c>
      <c r="L6320" s="17">
        <f>TRUNC(F6320+H6320+J6320,1)</f>
        <v>7222.5</v>
      </c>
      <c r="M6320" s="10" t="s">
        <v>52</v>
      </c>
      <c r="N6320" s="9" t="s">
        <v>3573</v>
      </c>
      <c r="O6320" s="9" t="s">
        <v>4721</v>
      </c>
      <c r="P6320" s="9" t="s">
        <v>54</v>
      </c>
      <c r="Q6320" s="9" t="s">
        <v>54</v>
      </c>
      <c r="R6320" s="9" t="s">
        <v>67</v>
      </c>
      <c r="S6320" s="1"/>
      <c r="T6320" s="1"/>
      <c r="U6320" s="1"/>
      <c r="V6320" s="1">
        <v>1</v>
      </c>
      <c r="W6320" s="1"/>
      <c r="X6320" s="1"/>
      <c r="Y6320" s="1"/>
      <c r="Z6320" s="1"/>
      <c r="AA6320" s="1"/>
      <c r="AB6320" s="1"/>
      <c r="AC6320" s="1"/>
      <c r="AD6320" s="1"/>
      <c r="AE6320" s="1"/>
      <c r="AF6320" s="1"/>
      <c r="AG6320" s="1"/>
      <c r="AH6320" s="1"/>
      <c r="AI6320" s="1"/>
      <c r="AJ6320" s="9" t="s">
        <v>52</v>
      </c>
      <c r="AK6320" s="9" t="s">
        <v>10718</v>
      </c>
      <c r="AL6320" s="9" t="s">
        <v>52</v>
      </c>
      <c r="AM6320" s="9" t="s">
        <v>52</v>
      </c>
    </row>
    <row r="6321" spans="1:39" ht="30" customHeight="1" x14ac:dyDescent="0.3">
      <c r="A6321" s="10" t="s">
        <v>4727</v>
      </c>
      <c r="B6321" s="10" t="s">
        <v>4728</v>
      </c>
      <c r="C6321" s="10" t="s">
        <v>732</v>
      </c>
      <c r="D6321" s="11">
        <v>1</v>
      </c>
      <c r="E6321" s="15">
        <v>0</v>
      </c>
      <c r="F6321" s="17">
        <f>TRUNC(E6321*D6321,1)</f>
        <v>0</v>
      </c>
      <c r="G6321" s="15">
        <v>0</v>
      </c>
      <c r="H6321" s="17">
        <f>TRUNC(G6321*D6321,1)</f>
        <v>0</v>
      </c>
      <c r="I6321" s="15">
        <f>TRUNC(SUMIF(V6319:V6321, RIGHTB(O6321, 1), H6319:H6321)*U6321, 2)</f>
        <v>1120.23</v>
      </c>
      <c r="J6321" s="17">
        <f>TRUNC(I6321*D6321,1)</f>
        <v>1120.2</v>
      </c>
      <c r="K6321" s="15">
        <f>TRUNC(E6321+G6321+I6321,1)</f>
        <v>1120.2</v>
      </c>
      <c r="L6321" s="17">
        <f>TRUNC(F6321+H6321+J6321,1)</f>
        <v>1120.2</v>
      </c>
      <c r="M6321" s="10" t="s">
        <v>52</v>
      </c>
      <c r="N6321" s="9" t="s">
        <v>3573</v>
      </c>
      <c r="O6321" s="9" t="s">
        <v>4729</v>
      </c>
      <c r="P6321" s="9" t="s">
        <v>54</v>
      </c>
      <c r="Q6321" s="9" t="s">
        <v>54</v>
      </c>
      <c r="R6321" s="9" t="s">
        <v>54</v>
      </c>
      <c r="S6321" s="1">
        <v>1</v>
      </c>
      <c r="T6321" s="1">
        <v>2</v>
      </c>
      <c r="U6321" s="1">
        <v>0.02</v>
      </c>
      <c r="V6321" s="1"/>
      <c r="W6321" s="1"/>
      <c r="X6321" s="1"/>
      <c r="Y6321" s="1"/>
      <c r="Z6321" s="1"/>
      <c r="AA6321" s="1"/>
      <c r="AB6321" s="1"/>
      <c r="AC6321" s="1"/>
      <c r="AD6321" s="1"/>
      <c r="AE6321" s="1"/>
      <c r="AF6321" s="1"/>
      <c r="AG6321" s="1"/>
      <c r="AH6321" s="1"/>
      <c r="AI6321" s="1"/>
      <c r="AJ6321" s="9" t="s">
        <v>52</v>
      </c>
      <c r="AK6321" s="9" t="s">
        <v>10719</v>
      </c>
      <c r="AL6321" s="9" t="s">
        <v>52</v>
      </c>
      <c r="AM6321" s="9" t="s">
        <v>52</v>
      </c>
    </row>
    <row r="6322" spans="1:39" ht="30" customHeight="1" x14ac:dyDescent="0.3">
      <c r="A6322" s="10" t="s">
        <v>4735</v>
      </c>
      <c r="B6322" s="10" t="s">
        <v>52</v>
      </c>
      <c r="C6322" s="10" t="s">
        <v>52</v>
      </c>
      <c r="D6322" s="11"/>
      <c r="E6322" s="15"/>
      <c r="F6322" s="17">
        <f>TRUNC(SUMIF(N6319:N6321, N6318, F6319:F6321),0)</f>
        <v>0</v>
      </c>
      <c r="G6322" s="15"/>
      <c r="H6322" s="17">
        <f>TRUNC(SUMIF(N6319:N6321, N6318, H6319:H6321),0)</f>
        <v>56011</v>
      </c>
      <c r="I6322" s="15"/>
      <c r="J6322" s="17">
        <f>TRUNC(SUMIF(N6319:N6321, N6318, J6319:J6321),0)</f>
        <v>1120</v>
      </c>
      <c r="K6322" s="15"/>
      <c r="L6322" s="17">
        <f>F6322+H6322+J6322</f>
        <v>57131</v>
      </c>
      <c r="M6322" s="10" t="s">
        <v>52</v>
      </c>
      <c r="N6322" s="9" t="s">
        <v>4736</v>
      </c>
      <c r="O6322" s="9" t="s">
        <v>4736</v>
      </c>
      <c r="P6322" s="9" t="s">
        <v>52</v>
      </c>
      <c r="Q6322" s="9" t="s">
        <v>52</v>
      </c>
      <c r="R6322" s="9" t="s">
        <v>52</v>
      </c>
      <c r="S6322" s="1"/>
      <c r="T6322" s="1"/>
      <c r="U6322" s="1"/>
      <c r="V6322" s="1"/>
      <c r="W6322" s="1"/>
      <c r="X6322" s="1"/>
      <c r="Y6322" s="1"/>
      <c r="Z6322" s="1"/>
      <c r="AA6322" s="1"/>
      <c r="AB6322" s="1"/>
      <c r="AC6322" s="1"/>
      <c r="AD6322" s="1"/>
      <c r="AE6322" s="1"/>
      <c r="AF6322" s="1"/>
      <c r="AG6322" s="1"/>
      <c r="AH6322" s="1"/>
      <c r="AI6322" s="1"/>
      <c r="AJ6322" s="9" t="s">
        <v>52</v>
      </c>
      <c r="AK6322" s="9" t="s">
        <v>52</v>
      </c>
      <c r="AL6322" s="9" t="s">
        <v>52</v>
      </c>
      <c r="AM6322" s="9" t="s">
        <v>52</v>
      </c>
    </row>
    <row r="6323" spans="1:39" ht="30" customHeight="1" x14ac:dyDescent="0.3">
      <c r="A6323" s="11"/>
      <c r="B6323" s="11"/>
      <c r="C6323" s="11"/>
      <c r="D6323" s="11"/>
      <c r="E6323" s="15"/>
      <c r="F6323" s="17"/>
      <c r="G6323" s="15"/>
      <c r="H6323" s="17"/>
      <c r="I6323" s="15"/>
      <c r="J6323" s="17"/>
      <c r="K6323" s="15"/>
      <c r="L6323" s="17"/>
      <c r="M6323" s="11"/>
    </row>
    <row r="6324" spans="1:39" ht="30" customHeight="1" x14ac:dyDescent="0.3">
      <c r="A6324" s="14" t="s">
        <v>10720</v>
      </c>
      <c r="B6324" s="14"/>
      <c r="C6324" s="14"/>
      <c r="D6324" s="14"/>
      <c r="E6324" s="16"/>
      <c r="F6324" s="18"/>
      <c r="G6324" s="16"/>
      <c r="H6324" s="18"/>
      <c r="I6324" s="16"/>
      <c r="J6324" s="18"/>
      <c r="K6324" s="16"/>
      <c r="L6324" s="18"/>
      <c r="M6324" s="14"/>
      <c r="N6324" s="5" t="s">
        <v>3575</v>
      </c>
    </row>
    <row r="6325" spans="1:39" ht="30" customHeight="1" x14ac:dyDescent="0.3">
      <c r="A6325" s="10" t="s">
        <v>10650</v>
      </c>
      <c r="B6325" s="10" t="s">
        <v>4714</v>
      </c>
      <c r="C6325" s="10" t="s">
        <v>4715</v>
      </c>
      <c r="D6325" s="11">
        <v>0.28299999999999997</v>
      </c>
      <c r="E6325" s="15">
        <v>0</v>
      </c>
      <c r="F6325" s="17">
        <f>TRUNC(E6325*D6325,1)</f>
        <v>0</v>
      </c>
      <c r="G6325" s="15">
        <v>234564</v>
      </c>
      <c r="H6325" s="17">
        <f>TRUNC(G6325*D6325,1)</f>
        <v>66381.600000000006</v>
      </c>
      <c r="I6325" s="15">
        <v>0</v>
      </c>
      <c r="J6325" s="17">
        <f>TRUNC(I6325*D6325,1)</f>
        <v>0</v>
      </c>
      <c r="K6325" s="15">
        <f>TRUNC(E6325+G6325+I6325,1)</f>
        <v>234564</v>
      </c>
      <c r="L6325" s="17">
        <f>TRUNC(F6325+H6325+J6325,1)</f>
        <v>66381.600000000006</v>
      </c>
      <c r="M6325" s="10" t="s">
        <v>52</v>
      </c>
      <c r="N6325" s="9" t="s">
        <v>3575</v>
      </c>
      <c r="O6325" s="9" t="s">
        <v>10651</v>
      </c>
      <c r="P6325" s="9" t="s">
        <v>54</v>
      </c>
      <c r="Q6325" s="9" t="s">
        <v>54</v>
      </c>
      <c r="R6325" s="9" t="s">
        <v>67</v>
      </c>
      <c r="S6325" s="1"/>
      <c r="T6325" s="1"/>
      <c r="U6325" s="1"/>
      <c r="V6325" s="1">
        <v>1</v>
      </c>
      <c r="W6325" s="1"/>
      <c r="X6325" s="1"/>
      <c r="Y6325" s="1"/>
      <c r="Z6325" s="1"/>
      <c r="AA6325" s="1"/>
      <c r="AB6325" s="1"/>
      <c r="AC6325" s="1"/>
      <c r="AD6325" s="1"/>
      <c r="AE6325" s="1"/>
      <c r="AF6325" s="1"/>
      <c r="AG6325" s="1"/>
      <c r="AH6325" s="1"/>
      <c r="AI6325" s="1"/>
      <c r="AJ6325" s="9" t="s">
        <v>52</v>
      </c>
      <c r="AK6325" s="9" t="s">
        <v>10722</v>
      </c>
      <c r="AL6325" s="9" t="s">
        <v>52</v>
      </c>
      <c r="AM6325" s="9" t="s">
        <v>52</v>
      </c>
    </row>
    <row r="6326" spans="1:39" ht="30" customHeight="1" x14ac:dyDescent="0.3">
      <c r="A6326" s="10" t="s">
        <v>4720</v>
      </c>
      <c r="B6326" s="10" t="s">
        <v>4714</v>
      </c>
      <c r="C6326" s="10" t="s">
        <v>4715</v>
      </c>
      <c r="D6326" s="11">
        <v>6.3E-2</v>
      </c>
      <c r="E6326" s="15">
        <v>0</v>
      </c>
      <c r="F6326" s="17">
        <f>TRUNC(E6326*D6326,1)</f>
        <v>0</v>
      </c>
      <c r="G6326" s="15">
        <v>153671</v>
      </c>
      <c r="H6326" s="17">
        <f>TRUNC(G6326*D6326,1)</f>
        <v>9681.2000000000007</v>
      </c>
      <c r="I6326" s="15">
        <v>0</v>
      </c>
      <c r="J6326" s="17">
        <f>TRUNC(I6326*D6326,1)</f>
        <v>0</v>
      </c>
      <c r="K6326" s="15">
        <f>TRUNC(E6326+G6326+I6326,1)</f>
        <v>153671</v>
      </c>
      <c r="L6326" s="17">
        <f>TRUNC(F6326+H6326+J6326,1)</f>
        <v>9681.2000000000007</v>
      </c>
      <c r="M6326" s="10" t="s">
        <v>52</v>
      </c>
      <c r="N6326" s="9" t="s">
        <v>3575</v>
      </c>
      <c r="O6326" s="9" t="s">
        <v>4721</v>
      </c>
      <c r="P6326" s="9" t="s">
        <v>54</v>
      </c>
      <c r="Q6326" s="9" t="s">
        <v>54</v>
      </c>
      <c r="R6326" s="9" t="s">
        <v>67</v>
      </c>
      <c r="S6326" s="1"/>
      <c r="T6326" s="1"/>
      <c r="U6326" s="1"/>
      <c r="V6326" s="1">
        <v>1</v>
      </c>
      <c r="W6326" s="1"/>
      <c r="X6326" s="1"/>
      <c r="Y6326" s="1"/>
      <c r="Z6326" s="1"/>
      <c r="AA6326" s="1"/>
      <c r="AB6326" s="1"/>
      <c r="AC6326" s="1"/>
      <c r="AD6326" s="1"/>
      <c r="AE6326" s="1"/>
      <c r="AF6326" s="1"/>
      <c r="AG6326" s="1"/>
      <c r="AH6326" s="1"/>
      <c r="AI6326" s="1"/>
      <c r="AJ6326" s="9" t="s">
        <v>52</v>
      </c>
      <c r="AK6326" s="9" t="s">
        <v>10723</v>
      </c>
      <c r="AL6326" s="9" t="s">
        <v>52</v>
      </c>
      <c r="AM6326" s="9" t="s">
        <v>52</v>
      </c>
    </row>
    <row r="6327" spans="1:39" ht="30" customHeight="1" x14ac:dyDescent="0.3">
      <c r="A6327" s="10" t="s">
        <v>4727</v>
      </c>
      <c r="B6327" s="10" t="s">
        <v>4728</v>
      </c>
      <c r="C6327" s="10" t="s">
        <v>732</v>
      </c>
      <c r="D6327" s="11">
        <v>1</v>
      </c>
      <c r="E6327" s="15">
        <v>0</v>
      </c>
      <c r="F6327" s="17">
        <f>TRUNC(E6327*D6327,1)</f>
        <v>0</v>
      </c>
      <c r="G6327" s="15">
        <v>0</v>
      </c>
      <c r="H6327" s="17">
        <f>TRUNC(G6327*D6327,1)</f>
        <v>0</v>
      </c>
      <c r="I6327" s="15">
        <f>TRUNC(SUMIF(V6325:V6327, RIGHTB(O6327, 1), H6325:H6327)*U6327, 2)</f>
        <v>1521.25</v>
      </c>
      <c r="J6327" s="17">
        <f>TRUNC(I6327*D6327,1)</f>
        <v>1521.2</v>
      </c>
      <c r="K6327" s="15">
        <f>TRUNC(E6327+G6327+I6327,1)</f>
        <v>1521.2</v>
      </c>
      <c r="L6327" s="17">
        <f>TRUNC(F6327+H6327+J6327,1)</f>
        <v>1521.2</v>
      </c>
      <c r="M6327" s="10" t="s">
        <v>52</v>
      </c>
      <c r="N6327" s="9" t="s">
        <v>3575</v>
      </c>
      <c r="O6327" s="9" t="s">
        <v>4729</v>
      </c>
      <c r="P6327" s="9" t="s">
        <v>54</v>
      </c>
      <c r="Q6327" s="9" t="s">
        <v>54</v>
      </c>
      <c r="R6327" s="9" t="s">
        <v>54</v>
      </c>
      <c r="S6327" s="1">
        <v>1</v>
      </c>
      <c r="T6327" s="1">
        <v>2</v>
      </c>
      <c r="U6327" s="1">
        <v>0.02</v>
      </c>
      <c r="V6327" s="1"/>
      <c r="W6327" s="1"/>
      <c r="X6327" s="1"/>
      <c r="Y6327" s="1"/>
      <c r="Z6327" s="1"/>
      <c r="AA6327" s="1"/>
      <c r="AB6327" s="1"/>
      <c r="AC6327" s="1"/>
      <c r="AD6327" s="1"/>
      <c r="AE6327" s="1"/>
      <c r="AF6327" s="1"/>
      <c r="AG6327" s="1"/>
      <c r="AH6327" s="1"/>
      <c r="AI6327" s="1"/>
      <c r="AJ6327" s="9" t="s">
        <v>52</v>
      </c>
      <c r="AK6327" s="9" t="s">
        <v>10724</v>
      </c>
      <c r="AL6327" s="9" t="s">
        <v>52</v>
      </c>
      <c r="AM6327" s="9" t="s">
        <v>52</v>
      </c>
    </row>
    <row r="6328" spans="1:39" ht="30" customHeight="1" x14ac:dyDescent="0.3">
      <c r="A6328" s="10" t="s">
        <v>4735</v>
      </c>
      <c r="B6328" s="10" t="s">
        <v>52</v>
      </c>
      <c r="C6328" s="10" t="s">
        <v>52</v>
      </c>
      <c r="D6328" s="11"/>
      <c r="E6328" s="15"/>
      <c r="F6328" s="17">
        <f>TRUNC(SUMIF(N6325:N6327, N6324, F6325:F6327),0)</f>
        <v>0</v>
      </c>
      <c r="G6328" s="15"/>
      <c r="H6328" s="17">
        <f>TRUNC(SUMIF(N6325:N6327, N6324, H6325:H6327),0)</f>
        <v>76062</v>
      </c>
      <c r="I6328" s="15"/>
      <c r="J6328" s="17">
        <f>TRUNC(SUMIF(N6325:N6327, N6324, J6325:J6327),0)</f>
        <v>1521</v>
      </c>
      <c r="K6328" s="15"/>
      <c r="L6328" s="17">
        <f>F6328+H6328+J6328</f>
        <v>77583</v>
      </c>
      <c r="M6328" s="10" t="s">
        <v>52</v>
      </c>
      <c r="N6328" s="9" t="s">
        <v>4736</v>
      </c>
      <c r="O6328" s="9" t="s">
        <v>4736</v>
      </c>
      <c r="P6328" s="9" t="s">
        <v>52</v>
      </c>
      <c r="Q6328" s="9" t="s">
        <v>52</v>
      </c>
      <c r="R6328" s="9" t="s">
        <v>52</v>
      </c>
      <c r="S6328" s="1"/>
      <c r="T6328" s="1"/>
      <c r="U6328" s="1"/>
      <c r="V6328" s="1"/>
      <c r="W6328" s="1"/>
      <c r="X6328" s="1"/>
      <c r="Y6328" s="1"/>
      <c r="Z6328" s="1"/>
      <c r="AA6328" s="1"/>
      <c r="AB6328" s="1"/>
      <c r="AC6328" s="1"/>
      <c r="AD6328" s="1"/>
      <c r="AE6328" s="1"/>
      <c r="AF6328" s="1"/>
      <c r="AG6328" s="1"/>
      <c r="AH6328" s="1"/>
      <c r="AI6328" s="1"/>
      <c r="AJ6328" s="9" t="s">
        <v>52</v>
      </c>
      <c r="AK6328" s="9" t="s">
        <v>52</v>
      </c>
      <c r="AL6328" s="9" t="s">
        <v>52</v>
      </c>
      <c r="AM6328" s="9" t="s">
        <v>52</v>
      </c>
    </row>
    <row r="6329" spans="1:39" ht="30" customHeight="1" x14ac:dyDescent="0.3">
      <c r="A6329" s="11"/>
      <c r="B6329" s="11"/>
      <c r="C6329" s="11"/>
      <c r="D6329" s="11"/>
      <c r="E6329" s="15"/>
      <c r="F6329" s="17"/>
      <c r="G6329" s="15"/>
      <c r="H6329" s="17"/>
      <c r="I6329" s="15"/>
      <c r="J6329" s="17"/>
      <c r="K6329" s="15"/>
      <c r="L6329" s="17"/>
      <c r="M6329" s="11"/>
    </row>
    <row r="6330" spans="1:39" ht="30" customHeight="1" x14ac:dyDescent="0.3">
      <c r="A6330" s="14" t="s">
        <v>10725</v>
      </c>
      <c r="B6330" s="14"/>
      <c r="C6330" s="14"/>
      <c r="D6330" s="14"/>
      <c r="E6330" s="16"/>
      <c r="F6330" s="18"/>
      <c r="G6330" s="16"/>
      <c r="H6330" s="18"/>
      <c r="I6330" s="16"/>
      <c r="J6330" s="18"/>
      <c r="K6330" s="16"/>
      <c r="L6330" s="18"/>
      <c r="M6330" s="14"/>
      <c r="N6330" s="5" t="s">
        <v>3577</v>
      </c>
    </row>
    <row r="6331" spans="1:39" ht="30" customHeight="1" x14ac:dyDescent="0.3">
      <c r="A6331" s="10" t="s">
        <v>10650</v>
      </c>
      <c r="B6331" s="10" t="s">
        <v>4714</v>
      </c>
      <c r="C6331" s="10" t="s">
        <v>4715</v>
      </c>
      <c r="D6331" s="11">
        <v>0.40300000000000002</v>
      </c>
      <c r="E6331" s="15">
        <v>0</v>
      </c>
      <c r="F6331" s="17">
        <f>TRUNC(E6331*D6331,1)</f>
        <v>0</v>
      </c>
      <c r="G6331" s="15">
        <v>234564</v>
      </c>
      <c r="H6331" s="17">
        <f>TRUNC(G6331*D6331,1)</f>
        <v>94529.2</v>
      </c>
      <c r="I6331" s="15">
        <v>0</v>
      </c>
      <c r="J6331" s="17">
        <f>TRUNC(I6331*D6331,1)</f>
        <v>0</v>
      </c>
      <c r="K6331" s="15">
        <f>TRUNC(E6331+G6331+I6331,1)</f>
        <v>234564</v>
      </c>
      <c r="L6331" s="17">
        <f>TRUNC(F6331+H6331+J6331,1)</f>
        <v>94529.2</v>
      </c>
      <c r="M6331" s="10" t="s">
        <v>52</v>
      </c>
      <c r="N6331" s="9" t="s">
        <v>3577</v>
      </c>
      <c r="O6331" s="9" t="s">
        <v>10651</v>
      </c>
      <c r="P6331" s="9" t="s">
        <v>54</v>
      </c>
      <c r="Q6331" s="9" t="s">
        <v>54</v>
      </c>
      <c r="R6331" s="9" t="s">
        <v>67</v>
      </c>
      <c r="S6331" s="1"/>
      <c r="T6331" s="1"/>
      <c r="U6331" s="1"/>
      <c r="V6331" s="1">
        <v>1</v>
      </c>
      <c r="W6331" s="1"/>
      <c r="X6331" s="1"/>
      <c r="Y6331" s="1"/>
      <c r="Z6331" s="1"/>
      <c r="AA6331" s="1"/>
      <c r="AB6331" s="1"/>
      <c r="AC6331" s="1"/>
      <c r="AD6331" s="1"/>
      <c r="AE6331" s="1"/>
      <c r="AF6331" s="1"/>
      <c r="AG6331" s="1"/>
      <c r="AH6331" s="1"/>
      <c r="AI6331" s="1"/>
      <c r="AJ6331" s="9" t="s">
        <v>52</v>
      </c>
      <c r="AK6331" s="9" t="s">
        <v>10727</v>
      </c>
      <c r="AL6331" s="9" t="s">
        <v>52</v>
      </c>
      <c r="AM6331" s="9" t="s">
        <v>52</v>
      </c>
    </row>
    <row r="6332" spans="1:39" ht="30" customHeight="1" x14ac:dyDescent="0.3">
      <c r="A6332" s="10" t="s">
        <v>4720</v>
      </c>
      <c r="B6332" s="10" t="s">
        <v>4714</v>
      </c>
      <c r="C6332" s="10" t="s">
        <v>4715</v>
      </c>
      <c r="D6332" s="11">
        <v>8.4000000000000005E-2</v>
      </c>
      <c r="E6332" s="15">
        <v>0</v>
      </c>
      <c r="F6332" s="17">
        <f>TRUNC(E6332*D6332,1)</f>
        <v>0</v>
      </c>
      <c r="G6332" s="15">
        <v>153671</v>
      </c>
      <c r="H6332" s="17">
        <f>TRUNC(G6332*D6332,1)</f>
        <v>12908.3</v>
      </c>
      <c r="I6332" s="15">
        <v>0</v>
      </c>
      <c r="J6332" s="17">
        <f>TRUNC(I6332*D6332,1)</f>
        <v>0</v>
      </c>
      <c r="K6332" s="15">
        <f>TRUNC(E6332+G6332+I6332,1)</f>
        <v>153671</v>
      </c>
      <c r="L6332" s="17">
        <f>TRUNC(F6332+H6332+J6332,1)</f>
        <v>12908.3</v>
      </c>
      <c r="M6332" s="10" t="s">
        <v>52</v>
      </c>
      <c r="N6332" s="9" t="s">
        <v>3577</v>
      </c>
      <c r="O6332" s="9" t="s">
        <v>4721</v>
      </c>
      <c r="P6332" s="9" t="s">
        <v>54</v>
      </c>
      <c r="Q6332" s="9" t="s">
        <v>54</v>
      </c>
      <c r="R6332" s="9" t="s">
        <v>67</v>
      </c>
      <c r="S6332" s="1"/>
      <c r="T6332" s="1"/>
      <c r="U6332" s="1"/>
      <c r="V6332" s="1">
        <v>1</v>
      </c>
      <c r="W6332" s="1"/>
      <c r="X6332" s="1"/>
      <c r="Y6332" s="1"/>
      <c r="Z6332" s="1"/>
      <c r="AA6332" s="1"/>
      <c r="AB6332" s="1"/>
      <c r="AC6332" s="1"/>
      <c r="AD6332" s="1"/>
      <c r="AE6332" s="1"/>
      <c r="AF6332" s="1"/>
      <c r="AG6332" s="1"/>
      <c r="AH6332" s="1"/>
      <c r="AI6332" s="1"/>
      <c r="AJ6332" s="9" t="s">
        <v>52</v>
      </c>
      <c r="AK6332" s="9" t="s">
        <v>10728</v>
      </c>
      <c r="AL6332" s="9" t="s">
        <v>52</v>
      </c>
      <c r="AM6332" s="9" t="s">
        <v>52</v>
      </c>
    </row>
    <row r="6333" spans="1:39" ht="30" customHeight="1" x14ac:dyDescent="0.3">
      <c r="A6333" s="10" t="s">
        <v>4727</v>
      </c>
      <c r="B6333" s="10" t="s">
        <v>4728</v>
      </c>
      <c r="C6333" s="10" t="s">
        <v>732</v>
      </c>
      <c r="D6333" s="11">
        <v>1</v>
      </c>
      <c r="E6333" s="15">
        <v>0</v>
      </c>
      <c r="F6333" s="17">
        <f>TRUNC(E6333*D6333,1)</f>
        <v>0</v>
      </c>
      <c r="G6333" s="15">
        <v>0</v>
      </c>
      <c r="H6333" s="17">
        <f>TRUNC(G6333*D6333,1)</f>
        <v>0</v>
      </c>
      <c r="I6333" s="15">
        <f>TRUNC(SUMIF(V6331:V6333, RIGHTB(O6333, 1), H6331:H6333)*U6333, 2)</f>
        <v>2148.75</v>
      </c>
      <c r="J6333" s="17">
        <f>TRUNC(I6333*D6333,1)</f>
        <v>2148.6999999999998</v>
      </c>
      <c r="K6333" s="15">
        <f>TRUNC(E6333+G6333+I6333,1)</f>
        <v>2148.6999999999998</v>
      </c>
      <c r="L6333" s="17">
        <f>TRUNC(F6333+H6333+J6333,1)</f>
        <v>2148.6999999999998</v>
      </c>
      <c r="M6333" s="10" t="s">
        <v>52</v>
      </c>
      <c r="N6333" s="9" t="s">
        <v>3577</v>
      </c>
      <c r="O6333" s="9" t="s">
        <v>4729</v>
      </c>
      <c r="P6333" s="9" t="s">
        <v>54</v>
      </c>
      <c r="Q6333" s="9" t="s">
        <v>54</v>
      </c>
      <c r="R6333" s="9" t="s">
        <v>54</v>
      </c>
      <c r="S6333" s="1">
        <v>1</v>
      </c>
      <c r="T6333" s="1">
        <v>2</v>
      </c>
      <c r="U6333" s="1">
        <v>0.02</v>
      </c>
      <c r="V6333" s="1"/>
      <c r="W6333" s="1"/>
      <c r="X6333" s="1"/>
      <c r="Y6333" s="1"/>
      <c r="Z6333" s="1"/>
      <c r="AA6333" s="1"/>
      <c r="AB6333" s="1"/>
      <c r="AC6333" s="1"/>
      <c r="AD6333" s="1"/>
      <c r="AE6333" s="1"/>
      <c r="AF6333" s="1"/>
      <c r="AG6333" s="1"/>
      <c r="AH6333" s="1"/>
      <c r="AI6333" s="1"/>
      <c r="AJ6333" s="9" t="s">
        <v>52</v>
      </c>
      <c r="AK6333" s="9" t="s">
        <v>10729</v>
      </c>
      <c r="AL6333" s="9" t="s">
        <v>52</v>
      </c>
      <c r="AM6333" s="9" t="s">
        <v>52</v>
      </c>
    </row>
    <row r="6334" spans="1:39" ht="30" customHeight="1" x14ac:dyDescent="0.3">
      <c r="A6334" s="10" t="s">
        <v>4735</v>
      </c>
      <c r="B6334" s="10" t="s">
        <v>52</v>
      </c>
      <c r="C6334" s="10" t="s">
        <v>52</v>
      </c>
      <c r="D6334" s="11"/>
      <c r="E6334" s="15"/>
      <c r="F6334" s="17">
        <f>TRUNC(SUMIF(N6331:N6333, N6330, F6331:F6333),0)</f>
        <v>0</v>
      </c>
      <c r="G6334" s="15"/>
      <c r="H6334" s="17">
        <f>TRUNC(SUMIF(N6331:N6333, N6330, H6331:H6333),0)</f>
        <v>107437</v>
      </c>
      <c r="I6334" s="15"/>
      <c r="J6334" s="17">
        <f>TRUNC(SUMIF(N6331:N6333, N6330, J6331:J6333),0)</f>
        <v>2148</v>
      </c>
      <c r="K6334" s="15"/>
      <c r="L6334" s="17">
        <f>F6334+H6334+J6334</f>
        <v>109585</v>
      </c>
      <c r="M6334" s="10" t="s">
        <v>52</v>
      </c>
      <c r="N6334" s="9" t="s">
        <v>4736</v>
      </c>
      <c r="O6334" s="9" t="s">
        <v>4736</v>
      </c>
      <c r="P6334" s="9" t="s">
        <v>52</v>
      </c>
      <c r="Q6334" s="9" t="s">
        <v>52</v>
      </c>
      <c r="R6334" s="9" t="s">
        <v>52</v>
      </c>
      <c r="S6334" s="1"/>
      <c r="T6334" s="1"/>
      <c r="U6334" s="1"/>
      <c r="V6334" s="1"/>
      <c r="W6334" s="1"/>
      <c r="X6334" s="1"/>
      <c r="Y6334" s="1"/>
      <c r="Z6334" s="1"/>
      <c r="AA6334" s="1"/>
      <c r="AB6334" s="1"/>
      <c r="AC6334" s="1"/>
      <c r="AD6334" s="1"/>
      <c r="AE6334" s="1"/>
      <c r="AF6334" s="1"/>
      <c r="AG6334" s="1"/>
      <c r="AH6334" s="1"/>
      <c r="AI6334" s="1"/>
      <c r="AJ6334" s="9" t="s">
        <v>52</v>
      </c>
      <c r="AK6334" s="9" t="s">
        <v>52</v>
      </c>
      <c r="AL6334" s="9" t="s">
        <v>52</v>
      </c>
      <c r="AM6334" s="9" t="s">
        <v>52</v>
      </c>
    </row>
    <row r="6335" spans="1:39" ht="30" customHeight="1" x14ac:dyDescent="0.3">
      <c r="A6335" s="11"/>
      <c r="B6335" s="11"/>
      <c r="C6335" s="11"/>
      <c r="D6335" s="11"/>
      <c r="E6335" s="15"/>
      <c r="F6335" s="17"/>
      <c r="G6335" s="15"/>
      <c r="H6335" s="17"/>
      <c r="I6335" s="15"/>
      <c r="J6335" s="17"/>
      <c r="K6335" s="15"/>
      <c r="L6335" s="17"/>
      <c r="M6335" s="11"/>
    </row>
    <row r="6336" spans="1:39" ht="30" customHeight="1" x14ac:dyDescent="0.3">
      <c r="A6336" s="14" t="s">
        <v>10730</v>
      </c>
      <c r="B6336" s="14"/>
      <c r="C6336" s="14"/>
      <c r="D6336" s="14"/>
      <c r="E6336" s="16"/>
      <c r="F6336" s="18"/>
      <c r="G6336" s="16"/>
      <c r="H6336" s="18"/>
      <c r="I6336" s="16"/>
      <c r="J6336" s="18"/>
      <c r="K6336" s="16"/>
      <c r="L6336" s="18"/>
      <c r="M6336" s="14"/>
      <c r="N6336" s="5" t="s">
        <v>3580</v>
      </c>
    </row>
    <row r="6337" spans="1:39" ht="30" customHeight="1" x14ac:dyDescent="0.3">
      <c r="A6337" s="10" t="s">
        <v>10650</v>
      </c>
      <c r="B6337" s="10" t="s">
        <v>4714</v>
      </c>
      <c r="C6337" s="10" t="s">
        <v>4715</v>
      </c>
      <c r="D6337" s="11">
        <v>0.47099999999999997</v>
      </c>
      <c r="E6337" s="15">
        <v>0</v>
      </c>
      <c r="F6337" s="17">
        <f>TRUNC(E6337*D6337,1)</f>
        <v>0</v>
      </c>
      <c r="G6337" s="15">
        <v>234564</v>
      </c>
      <c r="H6337" s="17">
        <f>TRUNC(G6337*D6337,1)</f>
        <v>110479.6</v>
      </c>
      <c r="I6337" s="15">
        <v>0</v>
      </c>
      <c r="J6337" s="17">
        <f>TRUNC(I6337*D6337,1)</f>
        <v>0</v>
      </c>
      <c r="K6337" s="15">
        <f>TRUNC(E6337+G6337+I6337,1)</f>
        <v>234564</v>
      </c>
      <c r="L6337" s="17">
        <f>TRUNC(F6337+H6337+J6337,1)</f>
        <v>110479.6</v>
      </c>
      <c r="M6337" s="10" t="s">
        <v>52</v>
      </c>
      <c r="N6337" s="9" t="s">
        <v>3580</v>
      </c>
      <c r="O6337" s="9" t="s">
        <v>10651</v>
      </c>
      <c r="P6337" s="9" t="s">
        <v>54</v>
      </c>
      <c r="Q6337" s="9" t="s">
        <v>54</v>
      </c>
      <c r="R6337" s="9" t="s">
        <v>67</v>
      </c>
      <c r="S6337" s="1"/>
      <c r="T6337" s="1"/>
      <c r="U6337" s="1"/>
      <c r="V6337" s="1">
        <v>1</v>
      </c>
      <c r="W6337" s="1"/>
      <c r="X6337" s="1"/>
      <c r="Y6337" s="1"/>
      <c r="Z6337" s="1"/>
      <c r="AA6337" s="1"/>
      <c r="AB6337" s="1"/>
      <c r="AC6337" s="1"/>
      <c r="AD6337" s="1"/>
      <c r="AE6337" s="1"/>
      <c r="AF6337" s="1"/>
      <c r="AG6337" s="1"/>
      <c r="AH6337" s="1"/>
      <c r="AI6337" s="1"/>
      <c r="AJ6337" s="9" t="s">
        <v>52</v>
      </c>
      <c r="AK6337" s="9" t="s">
        <v>10732</v>
      </c>
      <c r="AL6337" s="9" t="s">
        <v>52</v>
      </c>
      <c r="AM6337" s="9" t="s">
        <v>52</v>
      </c>
    </row>
    <row r="6338" spans="1:39" ht="30" customHeight="1" x14ac:dyDescent="0.3">
      <c r="A6338" s="10" t="s">
        <v>4720</v>
      </c>
      <c r="B6338" s="10" t="s">
        <v>4714</v>
      </c>
      <c r="C6338" s="10" t="s">
        <v>4715</v>
      </c>
      <c r="D6338" s="11">
        <v>0.108</v>
      </c>
      <c r="E6338" s="15">
        <v>0</v>
      </c>
      <c r="F6338" s="17">
        <f>TRUNC(E6338*D6338,1)</f>
        <v>0</v>
      </c>
      <c r="G6338" s="15">
        <v>153671</v>
      </c>
      <c r="H6338" s="17">
        <f>TRUNC(G6338*D6338,1)</f>
        <v>16596.400000000001</v>
      </c>
      <c r="I6338" s="15">
        <v>0</v>
      </c>
      <c r="J6338" s="17">
        <f>TRUNC(I6338*D6338,1)</f>
        <v>0</v>
      </c>
      <c r="K6338" s="15">
        <f>TRUNC(E6338+G6338+I6338,1)</f>
        <v>153671</v>
      </c>
      <c r="L6338" s="17">
        <f>TRUNC(F6338+H6338+J6338,1)</f>
        <v>16596.400000000001</v>
      </c>
      <c r="M6338" s="10" t="s">
        <v>52</v>
      </c>
      <c r="N6338" s="9" t="s">
        <v>3580</v>
      </c>
      <c r="O6338" s="9" t="s">
        <v>4721</v>
      </c>
      <c r="P6338" s="9" t="s">
        <v>54</v>
      </c>
      <c r="Q6338" s="9" t="s">
        <v>54</v>
      </c>
      <c r="R6338" s="9" t="s">
        <v>67</v>
      </c>
      <c r="S6338" s="1"/>
      <c r="T6338" s="1"/>
      <c r="U6338" s="1"/>
      <c r="V6338" s="1">
        <v>1</v>
      </c>
      <c r="W6338" s="1"/>
      <c r="X6338" s="1"/>
      <c r="Y6338" s="1"/>
      <c r="Z6338" s="1"/>
      <c r="AA6338" s="1"/>
      <c r="AB6338" s="1"/>
      <c r="AC6338" s="1"/>
      <c r="AD6338" s="1"/>
      <c r="AE6338" s="1"/>
      <c r="AF6338" s="1"/>
      <c r="AG6338" s="1"/>
      <c r="AH6338" s="1"/>
      <c r="AI6338" s="1"/>
      <c r="AJ6338" s="9" t="s">
        <v>52</v>
      </c>
      <c r="AK6338" s="9" t="s">
        <v>10733</v>
      </c>
      <c r="AL6338" s="9" t="s">
        <v>52</v>
      </c>
      <c r="AM6338" s="9" t="s">
        <v>52</v>
      </c>
    </row>
    <row r="6339" spans="1:39" ht="30" customHeight="1" x14ac:dyDescent="0.3">
      <c r="A6339" s="10" t="s">
        <v>4727</v>
      </c>
      <c r="B6339" s="10" t="s">
        <v>4728</v>
      </c>
      <c r="C6339" s="10" t="s">
        <v>732</v>
      </c>
      <c r="D6339" s="11">
        <v>1</v>
      </c>
      <c r="E6339" s="15">
        <v>0</v>
      </c>
      <c r="F6339" s="17">
        <f>TRUNC(E6339*D6339,1)</f>
        <v>0</v>
      </c>
      <c r="G6339" s="15">
        <v>0</v>
      </c>
      <c r="H6339" s="17">
        <f>TRUNC(G6339*D6339,1)</f>
        <v>0</v>
      </c>
      <c r="I6339" s="15">
        <f>TRUNC(SUMIF(V6337:V6339, RIGHTB(O6339, 1), H6337:H6339)*U6339, 2)</f>
        <v>2541.52</v>
      </c>
      <c r="J6339" s="17">
        <f>TRUNC(I6339*D6339,1)</f>
        <v>2541.5</v>
      </c>
      <c r="K6339" s="15">
        <f>TRUNC(E6339+G6339+I6339,1)</f>
        <v>2541.5</v>
      </c>
      <c r="L6339" s="17">
        <f>TRUNC(F6339+H6339+J6339,1)</f>
        <v>2541.5</v>
      </c>
      <c r="M6339" s="10" t="s">
        <v>52</v>
      </c>
      <c r="N6339" s="9" t="s">
        <v>3580</v>
      </c>
      <c r="O6339" s="9" t="s">
        <v>4729</v>
      </c>
      <c r="P6339" s="9" t="s">
        <v>54</v>
      </c>
      <c r="Q6339" s="9" t="s">
        <v>54</v>
      </c>
      <c r="R6339" s="9" t="s">
        <v>54</v>
      </c>
      <c r="S6339" s="1">
        <v>1</v>
      </c>
      <c r="T6339" s="1">
        <v>2</v>
      </c>
      <c r="U6339" s="1">
        <v>0.02</v>
      </c>
      <c r="V6339" s="1"/>
      <c r="W6339" s="1"/>
      <c r="X6339" s="1"/>
      <c r="Y6339" s="1"/>
      <c r="Z6339" s="1"/>
      <c r="AA6339" s="1"/>
      <c r="AB6339" s="1"/>
      <c r="AC6339" s="1"/>
      <c r="AD6339" s="1"/>
      <c r="AE6339" s="1"/>
      <c r="AF6339" s="1"/>
      <c r="AG6339" s="1"/>
      <c r="AH6339" s="1"/>
      <c r="AI6339" s="1"/>
      <c r="AJ6339" s="9" t="s">
        <v>52</v>
      </c>
      <c r="AK6339" s="9" t="s">
        <v>10734</v>
      </c>
      <c r="AL6339" s="9" t="s">
        <v>52</v>
      </c>
      <c r="AM6339" s="9" t="s">
        <v>52</v>
      </c>
    </row>
    <row r="6340" spans="1:39" ht="30" customHeight="1" x14ac:dyDescent="0.3">
      <c r="A6340" s="10" t="s">
        <v>4735</v>
      </c>
      <c r="B6340" s="10" t="s">
        <v>52</v>
      </c>
      <c r="C6340" s="10" t="s">
        <v>52</v>
      </c>
      <c r="D6340" s="11"/>
      <c r="E6340" s="15"/>
      <c r="F6340" s="17">
        <f>TRUNC(SUMIF(N6337:N6339, N6336, F6337:F6339),0)</f>
        <v>0</v>
      </c>
      <c r="G6340" s="15"/>
      <c r="H6340" s="17">
        <f>TRUNC(SUMIF(N6337:N6339, N6336, H6337:H6339),0)</f>
        <v>127076</v>
      </c>
      <c r="I6340" s="15"/>
      <c r="J6340" s="17">
        <f>TRUNC(SUMIF(N6337:N6339, N6336, J6337:J6339),0)</f>
        <v>2541</v>
      </c>
      <c r="K6340" s="15"/>
      <c r="L6340" s="17">
        <f>F6340+H6340+J6340</f>
        <v>129617</v>
      </c>
      <c r="M6340" s="10" t="s">
        <v>52</v>
      </c>
      <c r="N6340" s="9" t="s">
        <v>4736</v>
      </c>
      <c r="O6340" s="9" t="s">
        <v>4736</v>
      </c>
      <c r="P6340" s="9" t="s">
        <v>52</v>
      </c>
      <c r="Q6340" s="9" t="s">
        <v>52</v>
      </c>
      <c r="R6340" s="9" t="s">
        <v>52</v>
      </c>
      <c r="S6340" s="1"/>
      <c r="T6340" s="1"/>
      <c r="U6340" s="1"/>
      <c r="V6340" s="1"/>
      <c r="W6340" s="1"/>
      <c r="X6340" s="1"/>
      <c r="Y6340" s="1"/>
      <c r="Z6340" s="1"/>
      <c r="AA6340" s="1"/>
      <c r="AB6340" s="1"/>
      <c r="AC6340" s="1"/>
      <c r="AD6340" s="1"/>
      <c r="AE6340" s="1"/>
      <c r="AF6340" s="1"/>
      <c r="AG6340" s="1"/>
      <c r="AH6340" s="1"/>
      <c r="AI6340" s="1"/>
      <c r="AJ6340" s="9" t="s">
        <v>52</v>
      </c>
      <c r="AK6340" s="9" t="s">
        <v>52</v>
      </c>
      <c r="AL6340" s="9" t="s">
        <v>52</v>
      </c>
      <c r="AM6340" s="9" t="s">
        <v>52</v>
      </c>
    </row>
    <row r="6341" spans="1:39" ht="30" customHeight="1" x14ac:dyDescent="0.3">
      <c r="A6341" s="11"/>
      <c r="B6341" s="11"/>
      <c r="C6341" s="11"/>
      <c r="D6341" s="11"/>
      <c r="E6341" s="15"/>
      <c r="F6341" s="17"/>
      <c r="G6341" s="15"/>
      <c r="H6341" s="17"/>
      <c r="I6341" s="15"/>
      <c r="J6341" s="17"/>
      <c r="K6341" s="15"/>
      <c r="L6341" s="17"/>
      <c r="M6341" s="11"/>
    </row>
    <row r="6342" spans="1:39" ht="30" customHeight="1" x14ac:dyDescent="0.3">
      <c r="A6342" s="14" t="s">
        <v>10735</v>
      </c>
      <c r="B6342" s="14"/>
      <c r="C6342" s="14"/>
      <c r="D6342" s="14"/>
      <c r="E6342" s="16"/>
      <c r="F6342" s="18"/>
      <c r="G6342" s="16"/>
      <c r="H6342" s="18"/>
      <c r="I6342" s="16"/>
      <c r="J6342" s="18"/>
      <c r="K6342" s="16"/>
      <c r="L6342" s="18"/>
      <c r="M6342" s="14"/>
      <c r="N6342" s="5" t="s">
        <v>3583</v>
      </c>
    </row>
    <row r="6343" spans="1:39" ht="30" customHeight="1" x14ac:dyDescent="0.3">
      <c r="A6343" s="10" t="s">
        <v>10650</v>
      </c>
      <c r="B6343" s="10" t="s">
        <v>4714</v>
      </c>
      <c r="C6343" s="10" t="s">
        <v>4715</v>
      </c>
      <c r="D6343" s="11">
        <v>0.51200000000000001</v>
      </c>
      <c r="E6343" s="15">
        <v>0</v>
      </c>
      <c r="F6343" s="17">
        <f>TRUNC(E6343*D6343,1)</f>
        <v>0</v>
      </c>
      <c r="G6343" s="15">
        <v>234564</v>
      </c>
      <c r="H6343" s="17">
        <f>TRUNC(G6343*D6343,1)</f>
        <v>120096.7</v>
      </c>
      <c r="I6343" s="15">
        <v>0</v>
      </c>
      <c r="J6343" s="17">
        <f>TRUNC(I6343*D6343,1)</f>
        <v>0</v>
      </c>
      <c r="K6343" s="15">
        <f>TRUNC(E6343+G6343+I6343,1)</f>
        <v>234564</v>
      </c>
      <c r="L6343" s="17">
        <f>TRUNC(F6343+H6343+J6343,1)</f>
        <v>120096.7</v>
      </c>
      <c r="M6343" s="10" t="s">
        <v>52</v>
      </c>
      <c r="N6343" s="9" t="s">
        <v>3583</v>
      </c>
      <c r="O6343" s="9" t="s">
        <v>10651</v>
      </c>
      <c r="P6343" s="9" t="s">
        <v>54</v>
      </c>
      <c r="Q6343" s="9" t="s">
        <v>54</v>
      </c>
      <c r="R6343" s="9" t="s">
        <v>67</v>
      </c>
      <c r="S6343" s="1"/>
      <c r="T6343" s="1"/>
      <c r="U6343" s="1"/>
      <c r="V6343" s="1">
        <v>1</v>
      </c>
      <c r="W6343" s="1"/>
      <c r="X6343" s="1"/>
      <c r="Y6343" s="1"/>
      <c r="Z6343" s="1"/>
      <c r="AA6343" s="1"/>
      <c r="AB6343" s="1"/>
      <c r="AC6343" s="1"/>
      <c r="AD6343" s="1"/>
      <c r="AE6343" s="1"/>
      <c r="AF6343" s="1"/>
      <c r="AG6343" s="1"/>
      <c r="AH6343" s="1"/>
      <c r="AI6343" s="1"/>
      <c r="AJ6343" s="9" t="s">
        <v>52</v>
      </c>
      <c r="AK6343" s="9" t="s">
        <v>10737</v>
      </c>
      <c r="AL6343" s="9" t="s">
        <v>52</v>
      </c>
      <c r="AM6343" s="9" t="s">
        <v>52</v>
      </c>
    </row>
    <row r="6344" spans="1:39" ht="30" customHeight="1" x14ac:dyDescent="0.3">
      <c r="A6344" s="10" t="s">
        <v>4720</v>
      </c>
      <c r="B6344" s="10" t="s">
        <v>4714</v>
      </c>
      <c r="C6344" s="10" t="s">
        <v>4715</v>
      </c>
      <c r="D6344" s="11">
        <v>0.11600000000000001</v>
      </c>
      <c r="E6344" s="15">
        <v>0</v>
      </c>
      <c r="F6344" s="17">
        <f>TRUNC(E6344*D6344,1)</f>
        <v>0</v>
      </c>
      <c r="G6344" s="15">
        <v>153671</v>
      </c>
      <c r="H6344" s="17">
        <f>TRUNC(G6344*D6344,1)</f>
        <v>17825.8</v>
      </c>
      <c r="I6344" s="15">
        <v>0</v>
      </c>
      <c r="J6344" s="17">
        <f>TRUNC(I6344*D6344,1)</f>
        <v>0</v>
      </c>
      <c r="K6344" s="15">
        <f>TRUNC(E6344+G6344+I6344,1)</f>
        <v>153671</v>
      </c>
      <c r="L6344" s="17">
        <f>TRUNC(F6344+H6344+J6344,1)</f>
        <v>17825.8</v>
      </c>
      <c r="M6344" s="10" t="s">
        <v>52</v>
      </c>
      <c r="N6344" s="9" t="s">
        <v>3583</v>
      </c>
      <c r="O6344" s="9" t="s">
        <v>4721</v>
      </c>
      <c r="P6344" s="9" t="s">
        <v>54</v>
      </c>
      <c r="Q6344" s="9" t="s">
        <v>54</v>
      </c>
      <c r="R6344" s="9" t="s">
        <v>67</v>
      </c>
      <c r="S6344" s="1"/>
      <c r="T6344" s="1"/>
      <c r="U6344" s="1"/>
      <c r="V6344" s="1">
        <v>1</v>
      </c>
      <c r="W6344" s="1"/>
      <c r="X6344" s="1"/>
      <c r="Y6344" s="1"/>
      <c r="Z6344" s="1"/>
      <c r="AA6344" s="1"/>
      <c r="AB6344" s="1"/>
      <c r="AC6344" s="1"/>
      <c r="AD6344" s="1"/>
      <c r="AE6344" s="1"/>
      <c r="AF6344" s="1"/>
      <c r="AG6344" s="1"/>
      <c r="AH6344" s="1"/>
      <c r="AI6344" s="1"/>
      <c r="AJ6344" s="9" t="s">
        <v>52</v>
      </c>
      <c r="AK6344" s="9" t="s">
        <v>10738</v>
      </c>
      <c r="AL6344" s="9" t="s">
        <v>52</v>
      </c>
      <c r="AM6344" s="9" t="s">
        <v>52</v>
      </c>
    </row>
    <row r="6345" spans="1:39" ht="30" customHeight="1" x14ac:dyDescent="0.3">
      <c r="A6345" s="10" t="s">
        <v>4727</v>
      </c>
      <c r="B6345" s="10" t="s">
        <v>4728</v>
      </c>
      <c r="C6345" s="10" t="s">
        <v>732</v>
      </c>
      <c r="D6345" s="11">
        <v>1</v>
      </c>
      <c r="E6345" s="15">
        <v>0</v>
      </c>
      <c r="F6345" s="17">
        <f>TRUNC(E6345*D6345,1)</f>
        <v>0</v>
      </c>
      <c r="G6345" s="15">
        <v>0</v>
      </c>
      <c r="H6345" s="17">
        <f>TRUNC(G6345*D6345,1)</f>
        <v>0</v>
      </c>
      <c r="I6345" s="15">
        <f>TRUNC(SUMIF(V6343:V6345, RIGHTB(O6345, 1), H6343:H6345)*U6345, 2)</f>
        <v>2758.45</v>
      </c>
      <c r="J6345" s="17">
        <f>TRUNC(I6345*D6345,1)</f>
        <v>2758.4</v>
      </c>
      <c r="K6345" s="15">
        <f>TRUNC(E6345+G6345+I6345,1)</f>
        <v>2758.4</v>
      </c>
      <c r="L6345" s="17">
        <f>TRUNC(F6345+H6345+J6345,1)</f>
        <v>2758.4</v>
      </c>
      <c r="M6345" s="10" t="s">
        <v>52</v>
      </c>
      <c r="N6345" s="9" t="s">
        <v>3583</v>
      </c>
      <c r="O6345" s="9" t="s">
        <v>4729</v>
      </c>
      <c r="P6345" s="9" t="s">
        <v>54</v>
      </c>
      <c r="Q6345" s="9" t="s">
        <v>54</v>
      </c>
      <c r="R6345" s="9" t="s">
        <v>54</v>
      </c>
      <c r="S6345" s="1">
        <v>1</v>
      </c>
      <c r="T6345" s="1">
        <v>2</v>
      </c>
      <c r="U6345" s="1">
        <v>0.02</v>
      </c>
      <c r="V6345" s="1"/>
      <c r="W6345" s="1"/>
      <c r="X6345" s="1"/>
      <c r="Y6345" s="1"/>
      <c r="Z6345" s="1"/>
      <c r="AA6345" s="1"/>
      <c r="AB6345" s="1"/>
      <c r="AC6345" s="1"/>
      <c r="AD6345" s="1"/>
      <c r="AE6345" s="1"/>
      <c r="AF6345" s="1"/>
      <c r="AG6345" s="1"/>
      <c r="AH6345" s="1"/>
      <c r="AI6345" s="1"/>
      <c r="AJ6345" s="9" t="s">
        <v>52</v>
      </c>
      <c r="AK6345" s="9" t="s">
        <v>10739</v>
      </c>
      <c r="AL6345" s="9" t="s">
        <v>52</v>
      </c>
      <c r="AM6345" s="9" t="s">
        <v>52</v>
      </c>
    </row>
    <row r="6346" spans="1:39" ht="30" customHeight="1" x14ac:dyDescent="0.3">
      <c r="A6346" s="10" t="s">
        <v>4735</v>
      </c>
      <c r="B6346" s="10" t="s">
        <v>52</v>
      </c>
      <c r="C6346" s="10" t="s">
        <v>52</v>
      </c>
      <c r="D6346" s="11"/>
      <c r="E6346" s="15"/>
      <c r="F6346" s="17">
        <f>TRUNC(SUMIF(N6343:N6345, N6342, F6343:F6345),0)</f>
        <v>0</v>
      </c>
      <c r="G6346" s="15"/>
      <c r="H6346" s="17">
        <f>TRUNC(SUMIF(N6343:N6345, N6342, H6343:H6345),0)</f>
        <v>137922</v>
      </c>
      <c r="I6346" s="15"/>
      <c r="J6346" s="17">
        <f>TRUNC(SUMIF(N6343:N6345, N6342, J6343:J6345),0)</f>
        <v>2758</v>
      </c>
      <c r="K6346" s="15"/>
      <c r="L6346" s="17">
        <f>F6346+H6346+J6346</f>
        <v>140680</v>
      </c>
      <c r="M6346" s="10" t="s">
        <v>52</v>
      </c>
      <c r="N6346" s="9" t="s">
        <v>4736</v>
      </c>
      <c r="O6346" s="9" t="s">
        <v>4736</v>
      </c>
      <c r="P6346" s="9" t="s">
        <v>52</v>
      </c>
      <c r="Q6346" s="9" t="s">
        <v>52</v>
      </c>
      <c r="R6346" s="9" t="s">
        <v>52</v>
      </c>
      <c r="S6346" s="1"/>
      <c r="T6346" s="1"/>
      <c r="U6346" s="1"/>
      <c r="V6346" s="1"/>
      <c r="W6346" s="1"/>
      <c r="X6346" s="1"/>
      <c r="Y6346" s="1"/>
      <c r="Z6346" s="1"/>
      <c r="AA6346" s="1"/>
      <c r="AB6346" s="1"/>
      <c r="AC6346" s="1"/>
      <c r="AD6346" s="1"/>
      <c r="AE6346" s="1"/>
      <c r="AF6346" s="1"/>
      <c r="AG6346" s="1"/>
      <c r="AH6346" s="1"/>
      <c r="AI6346" s="1"/>
      <c r="AJ6346" s="9" t="s">
        <v>52</v>
      </c>
      <c r="AK6346" s="9" t="s">
        <v>52</v>
      </c>
      <c r="AL6346" s="9" t="s">
        <v>52</v>
      </c>
      <c r="AM6346" s="9" t="s">
        <v>52</v>
      </c>
    </row>
    <row r="6347" spans="1:39" ht="30" customHeight="1" x14ac:dyDescent="0.3">
      <c r="A6347" s="11"/>
      <c r="B6347" s="11"/>
      <c r="C6347" s="11"/>
      <c r="D6347" s="11"/>
      <c r="E6347" s="15"/>
      <c r="F6347" s="17"/>
      <c r="G6347" s="15"/>
      <c r="H6347" s="17"/>
      <c r="I6347" s="15"/>
      <c r="J6347" s="17"/>
      <c r="K6347" s="15"/>
      <c r="L6347" s="17"/>
      <c r="M6347" s="11"/>
    </row>
    <row r="6348" spans="1:39" ht="30" customHeight="1" x14ac:dyDescent="0.3">
      <c r="A6348" s="14" t="s">
        <v>10740</v>
      </c>
      <c r="B6348" s="14"/>
      <c r="C6348" s="14"/>
      <c r="D6348" s="14"/>
      <c r="E6348" s="16"/>
      <c r="F6348" s="18"/>
      <c r="G6348" s="16"/>
      <c r="H6348" s="18"/>
      <c r="I6348" s="16"/>
      <c r="J6348" s="18"/>
      <c r="K6348" s="16"/>
      <c r="L6348" s="18"/>
      <c r="M6348" s="14"/>
      <c r="N6348" s="5" t="s">
        <v>3589</v>
      </c>
    </row>
    <row r="6349" spans="1:39" ht="30" customHeight="1" x14ac:dyDescent="0.3">
      <c r="A6349" s="10" t="s">
        <v>10650</v>
      </c>
      <c r="B6349" s="10" t="s">
        <v>4714</v>
      </c>
      <c r="C6349" s="10" t="s">
        <v>4715</v>
      </c>
      <c r="D6349" s="11">
        <v>0.16900000000000001</v>
      </c>
      <c r="E6349" s="15">
        <v>0</v>
      </c>
      <c r="F6349" s="17">
        <f>TRUNC(E6349*D6349,1)</f>
        <v>0</v>
      </c>
      <c r="G6349" s="15">
        <v>234564</v>
      </c>
      <c r="H6349" s="17">
        <f>TRUNC(G6349*D6349,1)</f>
        <v>39641.300000000003</v>
      </c>
      <c r="I6349" s="15">
        <v>0</v>
      </c>
      <c r="J6349" s="17">
        <f>TRUNC(I6349*D6349,1)</f>
        <v>0</v>
      </c>
      <c r="K6349" s="15">
        <f>TRUNC(E6349+G6349+I6349,1)</f>
        <v>234564</v>
      </c>
      <c r="L6349" s="17">
        <f>TRUNC(F6349+H6349+J6349,1)</f>
        <v>39641.300000000003</v>
      </c>
      <c r="M6349" s="10" t="s">
        <v>52</v>
      </c>
      <c r="N6349" s="9" t="s">
        <v>3589</v>
      </c>
      <c r="O6349" s="9" t="s">
        <v>10651</v>
      </c>
      <c r="P6349" s="9" t="s">
        <v>54</v>
      </c>
      <c r="Q6349" s="9" t="s">
        <v>54</v>
      </c>
      <c r="R6349" s="9" t="s">
        <v>67</v>
      </c>
      <c r="S6349" s="1"/>
      <c r="T6349" s="1"/>
      <c r="U6349" s="1"/>
      <c r="V6349" s="1">
        <v>1</v>
      </c>
      <c r="W6349" s="1"/>
      <c r="X6349" s="1"/>
      <c r="Y6349" s="1"/>
      <c r="Z6349" s="1"/>
      <c r="AA6349" s="1"/>
      <c r="AB6349" s="1"/>
      <c r="AC6349" s="1"/>
      <c r="AD6349" s="1"/>
      <c r="AE6349" s="1"/>
      <c r="AF6349" s="1"/>
      <c r="AG6349" s="1"/>
      <c r="AH6349" s="1"/>
      <c r="AI6349" s="1"/>
      <c r="AJ6349" s="9" t="s">
        <v>52</v>
      </c>
      <c r="AK6349" s="9" t="s">
        <v>10743</v>
      </c>
      <c r="AL6349" s="9" t="s">
        <v>52</v>
      </c>
      <c r="AM6349" s="9" t="s">
        <v>52</v>
      </c>
    </row>
    <row r="6350" spans="1:39" ht="30" customHeight="1" x14ac:dyDescent="0.3">
      <c r="A6350" s="10" t="s">
        <v>4720</v>
      </c>
      <c r="B6350" s="10" t="s">
        <v>4714</v>
      </c>
      <c r="C6350" s="10" t="s">
        <v>4715</v>
      </c>
      <c r="D6350" s="11">
        <v>3.6999999999999998E-2</v>
      </c>
      <c r="E6350" s="15">
        <v>0</v>
      </c>
      <c r="F6350" s="17">
        <f>TRUNC(E6350*D6350,1)</f>
        <v>0</v>
      </c>
      <c r="G6350" s="15">
        <v>153671</v>
      </c>
      <c r="H6350" s="17">
        <f>TRUNC(G6350*D6350,1)</f>
        <v>5685.8</v>
      </c>
      <c r="I6350" s="15">
        <v>0</v>
      </c>
      <c r="J6350" s="17">
        <f>TRUNC(I6350*D6350,1)</f>
        <v>0</v>
      </c>
      <c r="K6350" s="15">
        <f>TRUNC(E6350+G6350+I6350,1)</f>
        <v>153671</v>
      </c>
      <c r="L6350" s="17">
        <f>TRUNC(F6350+H6350+J6350,1)</f>
        <v>5685.8</v>
      </c>
      <c r="M6350" s="10" t="s">
        <v>52</v>
      </c>
      <c r="N6350" s="9" t="s">
        <v>3589</v>
      </c>
      <c r="O6350" s="9" t="s">
        <v>4721</v>
      </c>
      <c r="P6350" s="9" t="s">
        <v>54</v>
      </c>
      <c r="Q6350" s="9" t="s">
        <v>54</v>
      </c>
      <c r="R6350" s="9" t="s">
        <v>67</v>
      </c>
      <c r="S6350" s="1"/>
      <c r="T6350" s="1"/>
      <c r="U6350" s="1"/>
      <c r="V6350" s="1">
        <v>1</v>
      </c>
      <c r="W6350" s="1"/>
      <c r="X6350" s="1"/>
      <c r="Y6350" s="1"/>
      <c r="Z6350" s="1"/>
      <c r="AA6350" s="1"/>
      <c r="AB6350" s="1"/>
      <c r="AC6350" s="1"/>
      <c r="AD6350" s="1"/>
      <c r="AE6350" s="1"/>
      <c r="AF6350" s="1"/>
      <c r="AG6350" s="1"/>
      <c r="AH6350" s="1"/>
      <c r="AI6350" s="1"/>
      <c r="AJ6350" s="9" t="s">
        <v>52</v>
      </c>
      <c r="AK6350" s="9" t="s">
        <v>10744</v>
      </c>
      <c r="AL6350" s="9" t="s">
        <v>52</v>
      </c>
      <c r="AM6350" s="9" t="s">
        <v>52</v>
      </c>
    </row>
    <row r="6351" spans="1:39" ht="30" customHeight="1" x14ac:dyDescent="0.3">
      <c r="A6351" s="10" t="s">
        <v>4727</v>
      </c>
      <c r="B6351" s="10" t="s">
        <v>4728</v>
      </c>
      <c r="C6351" s="10" t="s">
        <v>732</v>
      </c>
      <c r="D6351" s="11">
        <v>1</v>
      </c>
      <c r="E6351" s="15">
        <v>0</v>
      </c>
      <c r="F6351" s="17">
        <f>TRUNC(E6351*D6351,1)</f>
        <v>0</v>
      </c>
      <c r="G6351" s="15">
        <v>0</v>
      </c>
      <c r="H6351" s="17">
        <f>TRUNC(G6351*D6351,1)</f>
        <v>0</v>
      </c>
      <c r="I6351" s="15">
        <f>TRUNC(SUMIF(V6349:V6351, RIGHTB(O6351, 1), H6349:H6351)*U6351, 2)</f>
        <v>906.54</v>
      </c>
      <c r="J6351" s="17">
        <f>TRUNC(I6351*D6351,1)</f>
        <v>906.5</v>
      </c>
      <c r="K6351" s="15">
        <f>TRUNC(E6351+G6351+I6351,1)</f>
        <v>906.5</v>
      </c>
      <c r="L6351" s="17">
        <f>TRUNC(F6351+H6351+J6351,1)</f>
        <v>906.5</v>
      </c>
      <c r="M6351" s="10" t="s">
        <v>52</v>
      </c>
      <c r="N6351" s="9" t="s">
        <v>3589</v>
      </c>
      <c r="O6351" s="9" t="s">
        <v>4729</v>
      </c>
      <c r="P6351" s="9" t="s">
        <v>54</v>
      </c>
      <c r="Q6351" s="9" t="s">
        <v>54</v>
      </c>
      <c r="R6351" s="9" t="s">
        <v>54</v>
      </c>
      <c r="S6351" s="1">
        <v>1</v>
      </c>
      <c r="T6351" s="1">
        <v>2</v>
      </c>
      <c r="U6351" s="1">
        <v>0.02</v>
      </c>
      <c r="V6351" s="1"/>
      <c r="W6351" s="1"/>
      <c r="X6351" s="1"/>
      <c r="Y6351" s="1"/>
      <c r="Z6351" s="1"/>
      <c r="AA6351" s="1"/>
      <c r="AB6351" s="1"/>
      <c r="AC6351" s="1"/>
      <c r="AD6351" s="1"/>
      <c r="AE6351" s="1"/>
      <c r="AF6351" s="1"/>
      <c r="AG6351" s="1"/>
      <c r="AH6351" s="1"/>
      <c r="AI6351" s="1"/>
      <c r="AJ6351" s="9" t="s">
        <v>52</v>
      </c>
      <c r="AK6351" s="9" t="s">
        <v>10745</v>
      </c>
      <c r="AL6351" s="9" t="s">
        <v>52</v>
      </c>
      <c r="AM6351" s="9" t="s">
        <v>52</v>
      </c>
    </row>
    <row r="6352" spans="1:39" ht="30" customHeight="1" x14ac:dyDescent="0.3">
      <c r="A6352" s="10" t="s">
        <v>4735</v>
      </c>
      <c r="B6352" s="10" t="s">
        <v>52</v>
      </c>
      <c r="C6352" s="10" t="s">
        <v>52</v>
      </c>
      <c r="D6352" s="11"/>
      <c r="E6352" s="15"/>
      <c r="F6352" s="17">
        <f>TRUNC(SUMIF(N6349:N6351, N6348, F6349:F6351),0)</f>
        <v>0</v>
      </c>
      <c r="G6352" s="15"/>
      <c r="H6352" s="17">
        <f>TRUNC(SUMIF(N6349:N6351, N6348, H6349:H6351),0)</f>
        <v>45327</v>
      </c>
      <c r="I6352" s="15"/>
      <c r="J6352" s="17">
        <f>TRUNC(SUMIF(N6349:N6351, N6348, J6349:J6351),0)</f>
        <v>906</v>
      </c>
      <c r="K6352" s="15"/>
      <c r="L6352" s="17">
        <f>F6352+H6352+J6352</f>
        <v>46233</v>
      </c>
      <c r="M6352" s="10" t="s">
        <v>52</v>
      </c>
      <c r="N6352" s="9" t="s">
        <v>4736</v>
      </c>
      <c r="O6352" s="9" t="s">
        <v>4736</v>
      </c>
      <c r="P6352" s="9" t="s">
        <v>52</v>
      </c>
      <c r="Q6352" s="9" t="s">
        <v>52</v>
      </c>
      <c r="R6352" s="9" t="s">
        <v>52</v>
      </c>
      <c r="S6352" s="1"/>
      <c r="T6352" s="1"/>
      <c r="U6352" s="1"/>
      <c r="V6352" s="1"/>
      <c r="W6352" s="1"/>
      <c r="X6352" s="1"/>
      <c r="Y6352" s="1"/>
      <c r="Z6352" s="1"/>
      <c r="AA6352" s="1"/>
      <c r="AB6352" s="1"/>
      <c r="AC6352" s="1"/>
      <c r="AD6352" s="1"/>
      <c r="AE6352" s="1"/>
      <c r="AF6352" s="1"/>
      <c r="AG6352" s="1"/>
      <c r="AH6352" s="1"/>
      <c r="AI6352" s="1"/>
      <c r="AJ6352" s="9" t="s">
        <v>52</v>
      </c>
      <c r="AK6352" s="9" t="s">
        <v>52</v>
      </c>
      <c r="AL6352" s="9" t="s">
        <v>52</v>
      </c>
      <c r="AM6352" s="9" t="s">
        <v>52</v>
      </c>
    </row>
    <row r="6353" spans="1:39" ht="30" customHeight="1" x14ac:dyDescent="0.3">
      <c r="A6353" s="11"/>
      <c r="B6353" s="11"/>
      <c r="C6353" s="11"/>
      <c r="D6353" s="11"/>
      <c r="E6353" s="15"/>
      <c r="F6353" s="17"/>
      <c r="G6353" s="15"/>
      <c r="H6353" s="17"/>
      <c r="I6353" s="15"/>
      <c r="J6353" s="17"/>
      <c r="K6353" s="15"/>
      <c r="L6353" s="17"/>
      <c r="M6353" s="11"/>
    </row>
    <row r="6354" spans="1:39" ht="30" customHeight="1" x14ac:dyDescent="0.3">
      <c r="A6354" s="14" t="s">
        <v>10746</v>
      </c>
      <c r="B6354" s="14"/>
      <c r="C6354" s="14"/>
      <c r="D6354" s="14"/>
      <c r="E6354" s="16"/>
      <c r="F6354" s="18"/>
      <c r="G6354" s="16"/>
      <c r="H6354" s="18"/>
      <c r="I6354" s="16"/>
      <c r="J6354" s="18"/>
      <c r="K6354" s="16"/>
      <c r="L6354" s="18"/>
      <c r="M6354" s="14"/>
      <c r="N6354" s="5" t="s">
        <v>3592</v>
      </c>
    </row>
    <row r="6355" spans="1:39" ht="30" customHeight="1" x14ac:dyDescent="0.3">
      <c r="A6355" s="10" t="s">
        <v>10650</v>
      </c>
      <c r="B6355" s="10" t="s">
        <v>4714</v>
      </c>
      <c r="C6355" s="10" t="s">
        <v>4715</v>
      </c>
      <c r="D6355" s="11">
        <v>0.21</v>
      </c>
      <c r="E6355" s="15">
        <v>0</v>
      </c>
      <c r="F6355" s="17">
        <f>TRUNC(E6355*D6355,1)</f>
        <v>0</v>
      </c>
      <c r="G6355" s="15">
        <v>234564</v>
      </c>
      <c r="H6355" s="17">
        <f>TRUNC(G6355*D6355,1)</f>
        <v>49258.400000000001</v>
      </c>
      <c r="I6355" s="15">
        <v>0</v>
      </c>
      <c r="J6355" s="17">
        <f>TRUNC(I6355*D6355,1)</f>
        <v>0</v>
      </c>
      <c r="K6355" s="15">
        <f>TRUNC(E6355+G6355+I6355,1)</f>
        <v>234564</v>
      </c>
      <c r="L6355" s="17">
        <f>TRUNC(F6355+H6355+J6355,1)</f>
        <v>49258.400000000001</v>
      </c>
      <c r="M6355" s="10" t="s">
        <v>52</v>
      </c>
      <c r="N6355" s="9" t="s">
        <v>3592</v>
      </c>
      <c r="O6355" s="9" t="s">
        <v>10651</v>
      </c>
      <c r="P6355" s="9" t="s">
        <v>54</v>
      </c>
      <c r="Q6355" s="9" t="s">
        <v>54</v>
      </c>
      <c r="R6355" s="9" t="s">
        <v>67</v>
      </c>
      <c r="S6355" s="1"/>
      <c r="T6355" s="1"/>
      <c r="U6355" s="1"/>
      <c r="V6355" s="1">
        <v>1</v>
      </c>
      <c r="W6355" s="1"/>
      <c r="X6355" s="1"/>
      <c r="Y6355" s="1"/>
      <c r="Z6355" s="1"/>
      <c r="AA6355" s="1"/>
      <c r="AB6355" s="1"/>
      <c r="AC6355" s="1"/>
      <c r="AD6355" s="1"/>
      <c r="AE6355" s="1"/>
      <c r="AF6355" s="1"/>
      <c r="AG6355" s="1"/>
      <c r="AH6355" s="1"/>
      <c r="AI6355" s="1"/>
      <c r="AJ6355" s="9" t="s">
        <v>52</v>
      </c>
      <c r="AK6355" s="9" t="s">
        <v>10748</v>
      </c>
      <c r="AL6355" s="9" t="s">
        <v>52</v>
      </c>
      <c r="AM6355" s="9" t="s">
        <v>52</v>
      </c>
    </row>
    <row r="6356" spans="1:39" ht="30" customHeight="1" x14ac:dyDescent="0.3">
      <c r="A6356" s="10" t="s">
        <v>4720</v>
      </c>
      <c r="B6356" s="10" t="s">
        <v>4714</v>
      </c>
      <c r="C6356" s="10" t="s">
        <v>4715</v>
      </c>
      <c r="D6356" s="11">
        <v>4.5999999999999999E-2</v>
      </c>
      <c r="E6356" s="15">
        <v>0</v>
      </c>
      <c r="F6356" s="17">
        <f>TRUNC(E6356*D6356,1)</f>
        <v>0</v>
      </c>
      <c r="G6356" s="15">
        <v>153671</v>
      </c>
      <c r="H6356" s="17">
        <f>TRUNC(G6356*D6356,1)</f>
        <v>7068.8</v>
      </c>
      <c r="I6356" s="15">
        <v>0</v>
      </c>
      <c r="J6356" s="17">
        <f>TRUNC(I6356*D6356,1)</f>
        <v>0</v>
      </c>
      <c r="K6356" s="15">
        <f>TRUNC(E6356+G6356+I6356,1)</f>
        <v>153671</v>
      </c>
      <c r="L6356" s="17">
        <f>TRUNC(F6356+H6356+J6356,1)</f>
        <v>7068.8</v>
      </c>
      <c r="M6356" s="10" t="s">
        <v>52</v>
      </c>
      <c r="N6356" s="9" t="s">
        <v>3592</v>
      </c>
      <c r="O6356" s="9" t="s">
        <v>4721</v>
      </c>
      <c r="P6356" s="9" t="s">
        <v>54</v>
      </c>
      <c r="Q6356" s="9" t="s">
        <v>54</v>
      </c>
      <c r="R6356" s="9" t="s">
        <v>67</v>
      </c>
      <c r="S6356" s="1"/>
      <c r="T6356" s="1"/>
      <c r="U6356" s="1"/>
      <c r="V6356" s="1">
        <v>1</v>
      </c>
      <c r="W6356" s="1"/>
      <c r="X6356" s="1"/>
      <c r="Y6356" s="1"/>
      <c r="Z6356" s="1"/>
      <c r="AA6356" s="1"/>
      <c r="AB6356" s="1"/>
      <c r="AC6356" s="1"/>
      <c r="AD6356" s="1"/>
      <c r="AE6356" s="1"/>
      <c r="AF6356" s="1"/>
      <c r="AG6356" s="1"/>
      <c r="AH6356" s="1"/>
      <c r="AI6356" s="1"/>
      <c r="AJ6356" s="9" t="s">
        <v>52</v>
      </c>
      <c r="AK6356" s="9" t="s">
        <v>10749</v>
      </c>
      <c r="AL6356" s="9" t="s">
        <v>52</v>
      </c>
      <c r="AM6356" s="9" t="s">
        <v>52</v>
      </c>
    </row>
    <row r="6357" spans="1:39" ht="30" customHeight="1" x14ac:dyDescent="0.3">
      <c r="A6357" s="10" t="s">
        <v>4727</v>
      </c>
      <c r="B6357" s="10" t="s">
        <v>4728</v>
      </c>
      <c r="C6357" s="10" t="s">
        <v>732</v>
      </c>
      <c r="D6357" s="11">
        <v>1</v>
      </c>
      <c r="E6357" s="15">
        <v>0</v>
      </c>
      <c r="F6357" s="17">
        <f>TRUNC(E6357*D6357,1)</f>
        <v>0</v>
      </c>
      <c r="G6357" s="15">
        <v>0</v>
      </c>
      <c r="H6357" s="17">
        <f>TRUNC(G6357*D6357,1)</f>
        <v>0</v>
      </c>
      <c r="I6357" s="15">
        <f>TRUNC(SUMIF(V6355:V6357, RIGHTB(O6357, 1), H6355:H6357)*U6357, 2)</f>
        <v>1126.54</v>
      </c>
      <c r="J6357" s="17">
        <f>TRUNC(I6357*D6357,1)</f>
        <v>1126.5</v>
      </c>
      <c r="K6357" s="15">
        <f>TRUNC(E6357+G6357+I6357,1)</f>
        <v>1126.5</v>
      </c>
      <c r="L6357" s="17">
        <f>TRUNC(F6357+H6357+J6357,1)</f>
        <v>1126.5</v>
      </c>
      <c r="M6357" s="10" t="s">
        <v>52</v>
      </c>
      <c r="N6357" s="9" t="s">
        <v>3592</v>
      </c>
      <c r="O6357" s="9" t="s">
        <v>4729</v>
      </c>
      <c r="P6357" s="9" t="s">
        <v>54</v>
      </c>
      <c r="Q6357" s="9" t="s">
        <v>54</v>
      </c>
      <c r="R6357" s="9" t="s">
        <v>54</v>
      </c>
      <c r="S6357" s="1">
        <v>1</v>
      </c>
      <c r="T6357" s="1">
        <v>2</v>
      </c>
      <c r="U6357" s="1">
        <v>0.02</v>
      </c>
      <c r="V6357" s="1"/>
      <c r="W6357" s="1"/>
      <c r="X6357" s="1"/>
      <c r="Y6357" s="1"/>
      <c r="Z6357" s="1"/>
      <c r="AA6357" s="1"/>
      <c r="AB6357" s="1"/>
      <c r="AC6357" s="1"/>
      <c r="AD6357" s="1"/>
      <c r="AE6357" s="1"/>
      <c r="AF6357" s="1"/>
      <c r="AG6357" s="1"/>
      <c r="AH6357" s="1"/>
      <c r="AI6357" s="1"/>
      <c r="AJ6357" s="9" t="s">
        <v>52</v>
      </c>
      <c r="AK6357" s="9" t="s">
        <v>10750</v>
      </c>
      <c r="AL6357" s="9" t="s">
        <v>52</v>
      </c>
      <c r="AM6357" s="9" t="s">
        <v>52</v>
      </c>
    </row>
    <row r="6358" spans="1:39" ht="30" customHeight="1" x14ac:dyDescent="0.3">
      <c r="A6358" s="10" t="s">
        <v>4735</v>
      </c>
      <c r="B6358" s="10" t="s">
        <v>52</v>
      </c>
      <c r="C6358" s="10" t="s">
        <v>52</v>
      </c>
      <c r="D6358" s="11"/>
      <c r="E6358" s="15"/>
      <c r="F6358" s="17">
        <f>TRUNC(SUMIF(N6355:N6357, N6354, F6355:F6357),0)</f>
        <v>0</v>
      </c>
      <c r="G6358" s="15"/>
      <c r="H6358" s="17">
        <f>TRUNC(SUMIF(N6355:N6357, N6354, H6355:H6357),0)</f>
        <v>56327</v>
      </c>
      <c r="I6358" s="15"/>
      <c r="J6358" s="17">
        <f>TRUNC(SUMIF(N6355:N6357, N6354, J6355:J6357),0)</f>
        <v>1126</v>
      </c>
      <c r="K6358" s="15"/>
      <c r="L6358" s="17">
        <f>F6358+H6358+J6358</f>
        <v>57453</v>
      </c>
      <c r="M6358" s="10" t="s">
        <v>52</v>
      </c>
      <c r="N6358" s="9" t="s">
        <v>4736</v>
      </c>
      <c r="O6358" s="9" t="s">
        <v>4736</v>
      </c>
      <c r="P6358" s="9" t="s">
        <v>52</v>
      </c>
      <c r="Q6358" s="9" t="s">
        <v>52</v>
      </c>
      <c r="R6358" s="9" t="s">
        <v>52</v>
      </c>
      <c r="S6358" s="1"/>
      <c r="T6358" s="1"/>
      <c r="U6358" s="1"/>
      <c r="V6358" s="1"/>
      <c r="W6358" s="1"/>
      <c r="X6358" s="1"/>
      <c r="Y6358" s="1"/>
      <c r="Z6358" s="1"/>
      <c r="AA6358" s="1"/>
      <c r="AB6358" s="1"/>
      <c r="AC6358" s="1"/>
      <c r="AD6358" s="1"/>
      <c r="AE6358" s="1"/>
      <c r="AF6358" s="1"/>
      <c r="AG6358" s="1"/>
      <c r="AH6358" s="1"/>
      <c r="AI6358" s="1"/>
      <c r="AJ6358" s="9" t="s">
        <v>52</v>
      </c>
      <c r="AK6358" s="9" t="s">
        <v>52</v>
      </c>
      <c r="AL6358" s="9" t="s">
        <v>52</v>
      </c>
      <c r="AM6358" s="9" t="s">
        <v>52</v>
      </c>
    </row>
    <row r="6359" spans="1:39" ht="30" customHeight="1" x14ac:dyDescent="0.3">
      <c r="A6359" s="11"/>
      <c r="B6359" s="11"/>
      <c r="C6359" s="11"/>
      <c r="D6359" s="11"/>
      <c r="E6359" s="15"/>
      <c r="F6359" s="17"/>
      <c r="G6359" s="15"/>
      <c r="H6359" s="17"/>
      <c r="I6359" s="15"/>
      <c r="J6359" s="17"/>
      <c r="K6359" s="15"/>
      <c r="L6359" s="17"/>
      <c r="M6359" s="11"/>
    </row>
    <row r="6360" spans="1:39" ht="30" customHeight="1" x14ac:dyDescent="0.3">
      <c r="A6360" s="14" t="s">
        <v>10751</v>
      </c>
      <c r="B6360" s="14"/>
      <c r="C6360" s="14"/>
      <c r="D6360" s="14"/>
      <c r="E6360" s="16"/>
      <c r="F6360" s="18"/>
      <c r="G6360" s="16"/>
      <c r="H6360" s="18"/>
      <c r="I6360" s="16"/>
      <c r="J6360" s="18"/>
      <c r="K6360" s="16"/>
      <c r="L6360" s="18"/>
      <c r="M6360" s="14"/>
      <c r="N6360" s="5" t="s">
        <v>3595</v>
      </c>
    </row>
    <row r="6361" spans="1:39" ht="30" customHeight="1" x14ac:dyDescent="0.3">
      <c r="A6361" s="10" t="s">
        <v>10650</v>
      </c>
      <c r="B6361" s="10" t="s">
        <v>4714</v>
      </c>
      <c r="C6361" s="10" t="s">
        <v>4715</v>
      </c>
      <c r="D6361" s="11">
        <v>0.33700000000000002</v>
      </c>
      <c r="E6361" s="15">
        <v>0</v>
      </c>
      <c r="F6361" s="17">
        <f>TRUNC(E6361*D6361,1)</f>
        <v>0</v>
      </c>
      <c r="G6361" s="15">
        <v>234564</v>
      </c>
      <c r="H6361" s="17">
        <f>TRUNC(G6361*D6361,1)</f>
        <v>79048</v>
      </c>
      <c r="I6361" s="15">
        <v>0</v>
      </c>
      <c r="J6361" s="17">
        <f>TRUNC(I6361*D6361,1)</f>
        <v>0</v>
      </c>
      <c r="K6361" s="15">
        <f>TRUNC(E6361+G6361+I6361,1)</f>
        <v>234564</v>
      </c>
      <c r="L6361" s="17">
        <f>TRUNC(F6361+H6361+J6361,1)</f>
        <v>79048</v>
      </c>
      <c r="M6361" s="10" t="s">
        <v>52</v>
      </c>
      <c r="N6361" s="9" t="s">
        <v>3595</v>
      </c>
      <c r="O6361" s="9" t="s">
        <v>10651</v>
      </c>
      <c r="P6361" s="9" t="s">
        <v>54</v>
      </c>
      <c r="Q6361" s="9" t="s">
        <v>54</v>
      </c>
      <c r="R6361" s="9" t="s">
        <v>67</v>
      </c>
      <c r="S6361" s="1"/>
      <c r="T6361" s="1"/>
      <c r="U6361" s="1"/>
      <c r="V6361" s="1">
        <v>1</v>
      </c>
      <c r="W6361" s="1"/>
      <c r="X6361" s="1"/>
      <c r="Y6361" s="1"/>
      <c r="Z6361" s="1"/>
      <c r="AA6361" s="1"/>
      <c r="AB6361" s="1"/>
      <c r="AC6361" s="1"/>
      <c r="AD6361" s="1"/>
      <c r="AE6361" s="1"/>
      <c r="AF6361" s="1"/>
      <c r="AG6361" s="1"/>
      <c r="AH6361" s="1"/>
      <c r="AI6361" s="1"/>
      <c r="AJ6361" s="9" t="s">
        <v>52</v>
      </c>
      <c r="AK6361" s="9" t="s">
        <v>10753</v>
      </c>
      <c r="AL6361" s="9" t="s">
        <v>52</v>
      </c>
      <c r="AM6361" s="9" t="s">
        <v>52</v>
      </c>
    </row>
    <row r="6362" spans="1:39" ht="30" customHeight="1" x14ac:dyDescent="0.3">
      <c r="A6362" s="10" t="s">
        <v>4720</v>
      </c>
      <c r="B6362" s="10" t="s">
        <v>4714</v>
      </c>
      <c r="C6362" s="10" t="s">
        <v>4715</v>
      </c>
      <c r="D6362" s="11">
        <v>6.8000000000000005E-2</v>
      </c>
      <c r="E6362" s="15">
        <v>0</v>
      </c>
      <c r="F6362" s="17">
        <f>TRUNC(E6362*D6362,1)</f>
        <v>0</v>
      </c>
      <c r="G6362" s="15">
        <v>153671</v>
      </c>
      <c r="H6362" s="17">
        <f>TRUNC(G6362*D6362,1)</f>
        <v>10449.6</v>
      </c>
      <c r="I6362" s="15">
        <v>0</v>
      </c>
      <c r="J6362" s="17">
        <f>TRUNC(I6362*D6362,1)</f>
        <v>0</v>
      </c>
      <c r="K6362" s="15">
        <f>TRUNC(E6362+G6362+I6362,1)</f>
        <v>153671</v>
      </c>
      <c r="L6362" s="17">
        <f>TRUNC(F6362+H6362+J6362,1)</f>
        <v>10449.6</v>
      </c>
      <c r="M6362" s="10" t="s">
        <v>52</v>
      </c>
      <c r="N6362" s="9" t="s">
        <v>3595</v>
      </c>
      <c r="O6362" s="9" t="s">
        <v>4721</v>
      </c>
      <c r="P6362" s="9" t="s">
        <v>54</v>
      </c>
      <c r="Q6362" s="9" t="s">
        <v>54</v>
      </c>
      <c r="R6362" s="9" t="s">
        <v>67</v>
      </c>
      <c r="S6362" s="1"/>
      <c r="T6362" s="1"/>
      <c r="U6362" s="1"/>
      <c r="V6362" s="1">
        <v>1</v>
      </c>
      <c r="W6362" s="1"/>
      <c r="X6362" s="1"/>
      <c r="Y6362" s="1"/>
      <c r="Z6362" s="1"/>
      <c r="AA6362" s="1"/>
      <c r="AB6362" s="1"/>
      <c r="AC6362" s="1"/>
      <c r="AD6362" s="1"/>
      <c r="AE6362" s="1"/>
      <c r="AF6362" s="1"/>
      <c r="AG6362" s="1"/>
      <c r="AH6362" s="1"/>
      <c r="AI6362" s="1"/>
      <c r="AJ6362" s="9" t="s">
        <v>52</v>
      </c>
      <c r="AK6362" s="9" t="s">
        <v>10754</v>
      </c>
      <c r="AL6362" s="9" t="s">
        <v>52</v>
      </c>
      <c r="AM6362" s="9" t="s">
        <v>52</v>
      </c>
    </row>
    <row r="6363" spans="1:39" ht="30" customHeight="1" x14ac:dyDescent="0.3">
      <c r="A6363" s="10" t="s">
        <v>4727</v>
      </c>
      <c r="B6363" s="10" t="s">
        <v>4728</v>
      </c>
      <c r="C6363" s="10" t="s">
        <v>732</v>
      </c>
      <c r="D6363" s="11">
        <v>1</v>
      </c>
      <c r="E6363" s="15">
        <v>0</v>
      </c>
      <c r="F6363" s="17">
        <f>TRUNC(E6363*D6363,1)</f>
        <v>0</v>
      </c>
      <c r="G6363" s="15">
        <v>0</v>
      </c>
      <c r="H6363" s="17">
        <f>TRUNC(G6363*D6363,1)</f>
        <v>0</v>
      </c>
      <c r="I6363" s="15">
        <f>TRUNC(SUMIF(V6361:V6363, RIGHTB(O6363, 1), H6361:H6363)*U6363, 2)</f>
        <v>1789.95</v>
      </c>
      <c r="J6363" s="17">
        <f>TRUNC(I6363*D6363,1)</f>
        <v>1789.9</v>
      </c>
      <c r="K6363" s="15">
        <f>TRUNC(E6363+G6363+I6363,1)</f>
        <v>1789.9</v>
      </c>
      <c r="L6363" s="17">
        <f>TRUNC(F6363+H6363+J6363,1)</f>
        <v>1789.9</v>
      </c>
      <c r="M6363" s="10" t="s">
        <v>52</v>
      </c>
      <c r="N6363" s="9" t="s">
        <v>3595</v>
      </c>
      <c r="O6363" s="9" t="s">
        <v>4729</v>
      </c>
      <c r="P6363" s="9" t="s">
        <v>54</v>
      </c>
      <c r="Q6363" s="9" t="s">
        <v>54</v>
      </c>
      <c r="R6363" s="9" t="s">
        <v>54</v>
      </c>
      <c r="S6363" s="1">
        <v>1</v>
      </c>
      <c r="T6363" s="1">
        <v>2</v>
      </c>
      <c r="U6363" s="1">
        <v>0.02</v>
      </c>
      <c r="V6363" s="1"/>
      <c r="W6363" s="1"/>
      <c r="X6363" s="1"/>
      <c r="Y6363" s="1"/>
      <c r="Z6363" s="1"/>
      <c r="AA6363" s="1"/>
      <c r="AB6363" s="1"/>
      <c r="AC6363" s="1"/>
      <c r="AD6363" s="1"/>
      <c r="AE6363" s="1"/>
      <c r="AF6363" s="1"/>
      <c r="AG6363" s="1"/>
      <c r="AH6363" s="1"/>
      <c r="AI6363" s="1"/>
      <c r="AJ6363" s="9" t="s">
        <v>52</v>
      </c>
      <c r="AK6363" s="9" t="s">
        <v>10755</v>
      </c>
      <c r="AL6363" s="9" t="s">
        <v>52</v>
      </c>
      <c r="AM6363" s="9" t="s">
        <v>52</v>
      </c>
    </row>
    <row r="6364" spans="1:39" ht="30" customHeight="1" x14ac:dyDescent="0.3">
      <c r="A6364" s="10" t="s">
        <v>4735</v>
      </c>
      <c r="B6364" s="10" t="s">
        <v>52</v>
      </c>
      <c r="C6364" s="10" t="s">
        <v>52</v>
      </c>
      <c r="D6364" s="11"/>
      <c r="E6364" s="15"/>
      <c r="F6364" s="17">
        <f>TRUNC(SUMIF(N6361:N6363, N6360, F6361:F6363),0)</f>
        <v>0</v>
      </c>
      <c r="G6364" s="15"/>
      <c r="H6364" s="17">
        <f>TRUNC(SUMIF(N6361:N6363, N6360, H6361:H6363),0)</f>
        <v>89497</v>
      </c>
      <c r="I6364" s="15"/>
      <c r="J6364" s="17">
        <f>TRUNC(SUMIF(N6361:N6363, N6360, J6361:J6363),0)</f>
        <v>1789</v>
      </c>
      <c r="K6364" s="15"/>
      <c r="L6364" s="17">
        <f>F6364+H6364+J6364</f>
        <v>91286</v>
      </c>
      <c r="M6364" s="10" t="s">
        <v>52</v>
      </c>
      <c r="N6364" s="9" t="s">
        <v>4736</v>
      </c>
      <c r="O6364" s="9" t="s">
        <v>4736</v>
      </c>
      <c r="P6364" s="9" t="s">
        <v>52</v>
      </c>
      <c r="Q6364" s="9" t="s">
        <v>52</v>
      </c>
      <c r="R6364" s="9" t="s">
        <v>52</v>
      </c>
      <c r="S6364" s="1"/>
      <c r="T6364" s="1"/>
      <c r="U6364" s="1"/>
      <c r="V6364" s="1"/>
      <c r="W6364" s="1"/>
      <c r="X6364" s="1"/>
      <c r="Y6364" s="1"/>
      <c r="Z6364" s="1"/>
      <c r="AA6364" s="1"/>
      <c r="AB6364" s="1"/>
      <c r="AC6364" s="1"/>
      <c r="AD6364" s="1"/>
      <c r="AE6364" s="1"/>
      <c r="AF6364" s="1"/>
      <c r="AG6364" s="1"/>
      <c r="AH6364" s="1"/>
      <c r="AI6364" s="1"/>
      <c r="AJ6364" s="9" t="s">
        <v>52</v>
      </c>
      <c r="AK6364" s="9" t="s">
        <v>52</v>
      </c>
      <c r="AL6364" s="9" t="s">
        <v>52</v>
      </c>
      <c r="AM6364" s="9" t="s">
        <v>52</v>
      </c>
    </row>
    <row r="6365" spans="1:39" ht="30" customHeight="1" x14ac:dyDescent="0.3">
      <c r="A6365" s="11"/>
      <c r="B6365" s="11"/>
      <c r="C6365" s="11"/>
      <c r="D6365" s="11"/>
      <c r="E6365" s="15"/>
      <c r="F6365" s="17"/>
      <c r="G6365" s="15"/>
      <c r="H6365" s="17"/>
      <c r="I6365" s="15"/>
      <c r="J6365" s="17"/>
      <c r="K6365" s="15"/>
      <c r="L6365" s="17"/>
      <c r="M6365" s="11"/>
    </row>
    <row r="6366" spans="1:39" ht="30" customHeight="1" x14ac:dyDescent="0.3">
      <c r="A6366" s="14" t="s">
        <v>10756</v>
      </c>
      <c r="B6366" s="14"/>
      <c r="C6366" s="14"/>
      <c r="D6366" s="14"/>
      <c r="E6366" s="16"/>
      <c r="F6366" s="18"/>
      <c r="G6366" s="16"/>
      <c r="H6366" s="18"/>
      <c r="I6366" s="16"/>
      <c r="J6366" s="18"/>
      <c r="K6366" s="16"/>
      <c r="L6366" s="18"/>
      <c r="M6366" s="14"/>
      <c r="N6366" s="5" t="s">
        <v>3598</v>
      </c>
    </row>
    <row r="6367" spans="1:39" ht="30" customHeight="1" x14ac:dyDescent="0.3">
      <c r="A6367" s="10" t="s">
        <v>10650</v>
      </c>
      <c r="B6367" s="10" t="s">
        <v>4714</v>
      </c>
      <c r="C6367" s="10" t="s">
        <v>4715</v>
      </c>
      <c r="D6367" s="11">
        <v>0.41299999999999998</v>
      </c>
      <c r="E6367" s="15">
        <v>0</v>
      </c>
      <c r="F6367" s="17">
        <f>TRUNC(E6367*D6367,1)</f>
        <v>0</v>
      </c>
      <c r="G6367" s="15">
        <v>234564</v>
      </c>
      <c r="H6367" s="17">
        <f>TRUNC(G6367*D6367,1)</f>
        <v>96874.9</v>
      </c>
      <c r="I6367" s="15">
        <v>0</v>
      </c>
      <c r="J6367" s="17">
        <f>TRUNC(I6367*D6367,1)</f>
        <v>0</v>
      </c>
      <c r="K6367" s="15">
        <f>TRUNC(E6367+G6367+I6367,1)</f>
        <v>234564</v>
      </c>
      <c r="L6367" s="17">
        <f>TRUNC(F6367+H6367+J6367,1)</f>
        <v>96874.9</v>
      </c>
      <c r="M6367" s="10" t="s">
        <v>52</v>
      </c>
      <c r="N6367" s="9" t="s">
        <v>3598</v>
      </c>
      <c r="O6367" s="9" t="s">
        <v>10651</v>
      </c>
      <c r="P6367" s="9" t="s">
        <v>54</v>
      </c>
      <c r="Q6367" s="9" t="s">
        <v>54</v>
      </c>
      <c r="R6367" s="9" t="s">
        <v>67</v>
      </c>
      <c r="S6367" s="1"/>
      <c r="T6367" s="1"/>
      <c r="U6367" s="1"/>
      <c r="V6367" s="1">
        <v>1</v>
      </c>
      <c r="W6367" s="1"/>
      <c r="X6367" s="1"/>
      <c r="Y6367" s="1"/>
      <c r="Z6367" s="1"/>
      <c r="AA6367" s="1"/>
      <c r="AB6367" s="1"/>
      <c r="AC6367" s="1"/>
      <c r="AD6367" s="1"/>
      <c r="AE6367" s="1"/>
      <c r="AF6367" s="1"/>
      <c r="AG6367" s="1"/>
      <c r="AH6367" s="1"/>
      <c r="AI6367" s="1"/>
      <c r="AJ6367" s="9" t="s">
        <v>52</v>
      </c>
      <c r="AK6367" s="9" t="s">
        <v>10758</v>
      </c>
      <c r="AL6367" s="9" t="s">
        <v>52</v>
      </c>
      <c r="AM6367" s="9" t="s">
        <v>52</v>
      </c>
    </row>
    <row r="6368" spans="1:39" ht="30" customHeight="1" x14ac:dyDescent="0.3">
      <c r="A6368" s="10" t="s">
        <v>4720</v>
      </c>
      <c r="B6368" s="10" t="s">
        <v>4714</v>
      </c>
      <c r="C6368" s="10" t="s">
        <v>4715</v>
      </c>
      <c r="D6368" s="11">
        <v>9.0999999999999998E-2</v>
      </c>
      <c r="E6368" s="15">
        <v>0</v>
      </c>
      <c r="F6368" s="17">
        <f>TRUNC(E6368*D6368,1)</f>
        <v>0</v>
      </c>
      <c r="G6368" s="15">
        <v>153671</v>
      </c>
      <c r="H6368" s="17">
        <f>TRUNC(G6368*D6368,1)</f>
        <v>13984</v>
      </c>
      <c r="I6368" s="15">
        <v>0</v>
      </c>
      <c r="J6368" s="17">
        <f>TRUNC(I6368*D6368,1)</f>
        <v>0</v>
      </c>
      <c r="K6368" s="15">
        <f>TRUNC(E6368+G6368+I6368,1)</f>
        <v>153671</v>
      </c>
      <c r="L6368" s="17">
        <f>TRUNC(F6368+H6368+J6368,1)</f>
        <v>13984</v>
      </c>
      <c r="M6368" s="10" t="s">
        <v>52</v>
      </c>
      <c r="N6368" s="9" t="s">
        <v>3598</v>
      </c>
      <c r="O6368" s="9" t="s">
        <v>4721</v>
      </c>
      <c r="P6368" s="9" t="s">
        <v>54</v>
      </c>
      <c r="Q6368" s="9" t="s">
        <v>54</v>
      </c>
      <c r="R6368" s="9" t="s">
        <v>67</v>
      </c>
      <c r="S6368" s="1"/>
      <c r="T6368" s="1"/>
      <c r="U6368" s="1"/>
      <c r="V6368" s="1">
        <v>1</v>
      </c>
      <c r="W6368" s="1"/>
      <c r="X6368" s="1"/>
      <c r="Y6368" s="1"/>
      <c r="Z6368" s="1"/>
      <c r="AA6368" s="1"/>
      <c r="AB6368" s="1"/>
      <c r="AC6368" s="1"/>
      <c r="AD6368" s="1"/>
      <c r="AE6368" s="1"/>
      <c r="AF6368" s="1"/>
      <c r="AG6368" s="1"/>
      <c r="AH6368" s="1"/>
      <c r="AI6368" s="1"/>
      <c r="AJ6368" s="9" t="s">
        <v>52</v>
      </c>
      <c r="AK6368" s="9" t="s">
        <v>10759</v>
      </c>
      <c r="AL6368" s="9" t="s">
        <v>52</v>
      </c>
      <c r="AM6368" s="9" t="s">
        <v>52</v>
      </c>
    </row>
    <row r="6369" spans="1:39" ht="30" customHeight="1" x14ac:dyDescent="0.3">
      <c r="A6369" s="10" t="s">
        <v>4727</v>
      </c>
      <c r="B6369" s="10" t="s">
        <v>4728</v>
      </c>
      <c r="C6369" s="10" t="s">
        <v>732</v>
      </c>
      <c r="D6369" s="11">
        <v>1</v>
      </c>
      <c r="E6369" s="15">
        <v>0</v>
      </c>
      <c r="F6369" s="17">
        <f>TRUNC(E6369*D6369,1)</f>
        <v>0</v>
      </c>
      <c r="G6369" s="15">
        <v>0</v>
      </c>
      <c r="H6369" s="17">
        <f>TRUNC(G6369*D6369,1)</f>
        <v>0</v>
      </c>
      <c r="I6369" s="15">
        <f>TRUNC(SUMIF(V6367:V6369, RIGHTB(O6369, 1), H6367:H6369)*U6369, 2)</f>
        <v>2217.17</v>
      </c>
      <c r="J6369" s="17">
        <f>TRUNC(I6369*D6369,1)</f>
        <v>2217.1</v>
      </c>
      <c r="K6369" s="15">
        <f>TRUNC(E6369+G6369+I6369,1)</f>
        <v>2217.1</v>
      </c>
      <c r="L6369" s="17">
        <f>TRUNC(F6369+H6369+J6369,1)</f>
        <v>2217.1</v>
      </c>
      <c r="M6369" s="10" t="s">
        <v>52</v>
      </c>
      <c r="N6369" s="9" t="s">
        <v>3598</v>
      </c>
      <c r="O6369" s="9" t="s">
        <v>4729</v>
      </c>
      <c r="P6369" s="9" t="s">
        <v>54</v>
      </c>
      <c r="Q6369" s="9" t="s">
        <v>54</v>
      </c>
      <c r="R6369" s="9" t="s">
        <v>54</v>
      </c>
      <c r="S6369" s="1">
        <v>1</v>
      </c>
      <c r="T6369" s="1">
        <v>2</v>
      </c>
      <c r="U6369" s="1">
        <v>0.02</v>
      </c>
      <c r="V6369" s="1"/>
      <c r="W6369" s="1"/>
      <c r="X6369" s="1"/>
      <c r="Y6369" s="1"/>
      <c r="Z6369" s="1"/>
      <c r="AA6369" s="1"/>
      <c r="AB6369" s="1"/>
      <c r="AC6369" s="1"/>
      <c r="AD6369" s="1"/>
      <c r="AE6369" s="1"/>
      <c r="AF6369" s="1"/>
      <c r="AG6369" s="1"/>
      <c r="AH6369" s="1"/>
      <c r="AI6369" s="1"/>
      <c r="AJ6369" s="9" t="s">
        <v>52</v>
      </c>
      <c r="AK6369" s="9" t="s">
        <v>10760</v>
      </c>
      <c r="AL6369" s="9" t="s">
        <v>52</v>
      </c>
      <c r="AM6369" s="9" t="s">
        <v>52</v>
      </c>
    </row>
    <row r="6370" spans="1:39" ht="30" customHeight="1" x14ac:dyDescent="0.3">
      <c r="A6370" s="10" t="s">
        <v>4735</v>
      </c>
      <c r="B6370" s="10" t="s">
        <v>52</v>
      </c>
      <c r="C6370" s="10" t="s">
        <v>52</v>
      </c>
      <c r="D6370" s="11"/>
      <c r="E6370" s="15"/>
      <c r="F6370" s="17">
        <f>TRUNC(SUMIF(N6367:N6369, N6366, F6367:F6369),0)</f>
        <v>0</v>
      </c>
      <c r="G6370" s="15"/>
      <c r="H6370" s="17">
        <f>TRUNC(SUMIF(N6367:N6369, N6366, H6367:H6369),0)</f>
        <v>110858</v>
      </c>
      <c r="I6370" s="15"/>
      <c r="J6370" s="17">
        <f>TRUNC(SUMIF(N6367:N6369, N6366, J6367:J6369),0)</f>
        <v>2217</v>
      </c>
      <c r="K6370" s="15"/>
      <c r="L6370" s="17">
        <f>F6370+H6370+J6370</f>
        <v>113075</v>
      </c>
      <c r="M6370" s="10" t="s">
        <v>52</v>
      </c>
      <c r="N6370" s="9" t="s">
        <v>4736</v>
      </c>
      <c r="O6370" s="9" t="s">
        <v>4736</v>
      </c>
      <c r="P6370" s="9" t="s">
        <v>52</v>
      </c>
      <c r="Q6370" s="9" t="s">
        <v>52</v>
      </c>
      <c r="R6370" s="9" t="s">
        <v>52</v>
      </c>
      <c r="S6370" s="1"/>
      <c r="T6370" s="1"/>
      <c r="U6370" s="1"/>
      <c r="V6370" s="1"/>
      <c r="W6370" s="1"/>
      <c r="X6370" s="1"/>
      <c r="Y6370" s="1"/>
      <c r="Z6370" s="1"/>
      <c r="AA6370" s="1"/>
      <c r="AB6370" s="1"/>
      <c r="AC6370" s="1"/>
      <c r="AD6370" s="1"/>
      <c r="AE6370" s="1"/>
      <c r="AF6370" s="1"/>
      <c r="AG6370" s="1"/>
      <c r="AH6370" s="1"/>
      <c r="AI6370" s="1"/>
      <c r="AJ6370" s="9" t="s">
        <v>52</v>
      </c>
      <c r="AK6370" s="9" t="s">
        <v>52</v>
      </c>
      <c r="AL6370" s="9" t="s">
        <v>52</v>
      </c>
      <c r="AM6370" s="9" t="s">
        <v>52</v>
      </c>
    </row>
    <row r="6371" spans="1:39" ht="30" customHeight="1" x14ac:dyDescent="0.3">
      <c r="A6371" s="11"/>
      <c r="B6371" s="11"/>
      <c r="C6371" s="11"/>
      <c r="D6371" s="11"/>
      <c r="E6371" s="15"/>
      <c r="F6371" s="17"/>
      <c r="G6371" s="15"/>
      <c r="H6371" s="17"/>
      <c r="I6371" s="15"/>
      <c r="J6371" s="17"/>
      <c r="K6371" s="15"/>
      <c r="L6371" s="17"/>
      <c r="M6371" s="11"/>
    </row>
    <row r="6372" spans="1:39" ht="30" customHeight="1" x14ac:dyDescent="0.3">
      <c r="A6372" s="14" t="s">
        <v>10761</v>
      </c>
      <c r="B6372" s="14"/>
      <c r="C6372" s="14"/>
      <c r="D6372" s="14"/>
      <c r="E6372" s="16"/>
      <c r="F6372" s="18"/>
      <c r="G6372" s="16"/>
      <c r="H6372" s="18"/>
      <c r="I6372" s="16"/>
      <c r="J6372" s="18"/>
      <c r="K6372" s="16"/>
      <c r="L6372" s="18"/>
      <c r="M6372" s="14"/>
      <c r="N6372" s="5" t="s">
        <v>3601</v>
      </c>
    </row>
    <row r="6373" spans="1:39" ht="30" customHeight="1" x14ac:dyDescent="0.3">
      <c r="A6373" s="10" t="s">
        <v>10650</v>
      </c>
      <c r="B6373" s="10" t="s">
        <v>4714</v>
      </c>
      <c r="C6373" s="10" t="s">
        <v>4715</v>
      </c>
      <c r="D6373" s="11">
        <v>0.46800000000000003</v>
      </c>
      <c r="E6373" s="15">
        <v>0</v>
      </c>
      <c r="F6373" s="17">
        <f>TRUNC(E6373*D6373,1)</f>
        <v>0</v>
      </c>
      <c r="G6373" s="15">
        <v>234564</v>
      </c>
      <c r="H6373" s="17">
        <f>TRUNC(G6373*D6373,1)</f>
        <v>109775.9</v>
      </c>
      <c r="I6373" s="15">
        <v>0</v>
      </c>
      <c r="J6373" s="17">
        <f>TRUNC(I6373*D6373,1)</f>
        <v>0</v>
      </c>
      <c r="K6373" s="15">
        <f>TRUNC(E6373+G6373+I6373,1)</f>
        <v>234564</v>
      </c>
      <c r="L6373" s="17">
        <f>TRUNC(F6373+H6373+J6373,1)</f>
        <v>109775.9</v>
      </c>
      <c r="M6373" s="10" t="s">
        <v>52</v>
      </c>
      <c r="N6373" s="9" t="s">
        <v>3601</v>
      </c>
      <c r="O6373" s="9" t="s">
        <v>10651</v>
      </c>
      <c r="P6373" s="9" t="s">
        <v>54</v>
      </c>
      <c r="Q6373" s="9" t="s">
        <v>54</v>
      </c>
      <c r="R6373" s="9" t="s">
        <v>67</v>
      </c>
      <c r="S6373" s="1"/>
      <c r="T6373" s="1"/>
      <c r="U6373" s="1"/>
      <c r="V6373" s="1">
        <v>1</v>
      </c>
      <c r="W6373" s="1"/>
      <c r="X6373" s="1"/>
      <c r="Y6373" s="1"/>
      <c r="Z6373" s="1"/>
      <c r="AA6373" s="1"/>
      <c r="AB6373" s="1"/>
      <c r="AC6373" s="1"/>
      <c r="AD6373" s="1"/>
      <c r="AE6373" s="1"/>
      <c r="AF6373" s="1"/>
      <c r="AG6373" s="1"/>
      <c r="AH6373" s="1"/>
      <c r="AI6373" s="1"/>
      <c r="AJ6373" s="9" t="s">
        <v>52</v>
      </c>
      <c r="AK6373" s="9" t="s">
        <v>10763</v>
      </c>
      <c r="AL6373" s="9" t="s">
        <v>52</v>
      </c>
      <c r="AM6373" s="9" t="s">
        <v>52</v>
      </c>
    </row>
    <row r="6374" spans="1:39" ht="30" customHeight="1" x14ac:dyDescent="0.3">
      <c r="A6374" s="10" t="s">
        <v>4720</v>
      </c>
      <c r="B6374" s="10" t="s">
        <v>4714</v>
      </c>
      <c r="C6374" s="10" t="s">
        <v>4715</v>
      </c>
      <c r="D6374" s="11">
        <v>0.104</v>
      </c>
      <c r="E6374" s="15">
        <v>0</v>
      </c>
      <c r="F6374" s="17">
        <f>TRUNC(E6374*D6374,1)</f>
        <v>0</v>
      </c>
      <c r="G6374" s="15">
        <v>153671</v>
      </c>
      <c r="H6374" s="17">
        <f>TRUNC(G6374*D6374,1)</f>
        <v>15981.7</v>
      </c>
      <c r="I6374" s="15">
        <v>0</v>
      </c>
      <c r="J6374" s="17">
        <f>TRUNC(I6374*D6374,1)</f>
        <v>0</v>
      </c>
      <c r="K6374" s="15">
        <f>TRUNC(E6374+G6374+I6374,1)</f>
        <v>153671</v>
      </c>
      <c r="L6374" s="17">
        <f>TRUNC(F6374+H6374+J6374,1)</f>
        <v>15981.7</v>
      </c>
      <c r="M6374" s="10" t="s">
        <v>52</v>
      </c>
      <c r="N6374" s="9" t="s">
        <v>3601</v>
      </c>
      <c r="O6374" s="9" t="s">
        <v>4721</v>
      </c>
      <c r="P6374" s="9" t="s">
        <v>54</v>
      </c>
      <c r="Q6374" s="9" t="s">
        <v>54</v>
      </c>
      <c r="R6374" s="9" t="s">
        <v>67</v>
      </c>
      <c r="S6374" s="1"/>
      <c r="T6374" s="1"/>
      <c r="U6374" s="1"/>
      <c r="V6374" s="1">
        <v>1</v>
      </c>
      <c r="W6374" s="1"/>
      <c r="X6374" s="1"/>
      <c r="Y6374" s="1"/>
      <c r="Z6374" s="1"/>
      <c r="AA6374" s="1"/>
      <c r="AB6374" s="1"/>
      <c r="AC6374" s="1"/>
      <c r="AD6374" s="1"/>
      <c r="AE6374" s="1"/>
      <c r="AF6374" s="1"/>
      <c r="AG6374" s="1"/>
      <c r="AH6374" s="1"/>
      <c r="AI6374" s="1"/>
      <c r="AJ6374" s="9" t="s">
        <v>52</v>
      </c>
      <c r="AK6374" s="9" t="s">
        <v>10764</v>
      </c>
      <c r="AL6374" s="9" t="s">
        <v>52</v>
      </c>
      <c r="AM6374" s="9" t="s">
        <v>52</v>
      </c>
    </row>
    <row r="6375" spans="1:39" ht="30" customHeight="1" x14ac:dyDescent="0.3">
      <c r="A6375" s="10" t="s">
        <v>4727</v>
      </c>
      <c r="B6375" s="10" t="s">
        <v>4728</v>
      </c>
      <c r="C6375" s="10" t="s">
        <v>732</v>
      </c>
      <c r="D6375" s="11">
        <v>1</v>
      </c>
      <c r="E6375" s="15">
        <v>0</v>
      </c>
      <c r="F6375" s="17">
        <f>TRUNC(E6375*D6375,1)</f>
        <v>0</v>
      </c>
      <c r="G6375" s="15">
        <v>0</v>
      </c>
      <c r="H6375" s="17">
        <f>TRUNC(G6375*D6375,1)</f>
        <v>0</v>
      </c>
      <c r="I6375" s="15">
        <f>TRUNC(SUMIF(V6373:V6375, RIGHTB(O6375, 1), H6373:H6375)*U6375, 2)</f>
        <v>2515.15</v>
      </c>
      <c r="J6375" s="17">
        <f>TRUNC(I6375*D6375,1)</f>
        <v>2515.1</v>
      </c>
      <c r="K6375" s="15">
        <f>TRUNC(E6375+G6375+I6375,1)</f>
        <v>2515.1</v>
      </c>
      <c r="L6375" s="17">
        <f>TRUNC(F6375+H6375+J6375,1)</f>
        <v>2515.1</v>
      </c>
      <c r="M6375" s="10" t="s">
        <v>52</v>
      </c>
      <c r="N6375" s="9" t="s">
        <v>3601</v>
      </c>
      <c r="O6375" s="9" t="s">
        <v>4729</v>
      </c>
      <c r="P6375" s="9" t="s">
        <v>54</v>
      </c>
      <c r="Q6375" s="9" t="s">
        <v>54</v>
      </c>
      <c r="R6375" s="9" t="s">
        <v>54</v>
      </c>
      <c r="S6375" s="1">
        <v>1</v>
      </c>
      <c r="T6375" s="1">
        <v>2</v>
      </c>
      <c r="U6375" s="1">
        <v>0.02</v>
      </c>
      <c r="V6375" s="1"/>
      <c r="W6375" s="1"/>
      <c r="X6375" s="1"/>
      <c r="Y6375" s="1"/>
      <c r="Z6375" s="1"/>
      <c r="AA6375" s="1"/>
      <c r="AB6375" s="1"/>
      <c r="AC6375" s="1"/>
      <c r="AD6375" s="1"/>
      <c r="AE6375" s="1"/>
      <c r="AF6375" s="1"/>
      <c r="AG6375" s="1"/>
      <c r="AH6375" s="1"/>
      <c r="AI6375" s="1"/>
      <c r="AJ6375" s="9" t="s">
        <v>52</v>
      </c>
      <c r="AK6375" s="9" t="s">
        <v>10765</v>
      </c>
      <c r="AL6375" s="9" t="s">
        <v>52</v>
      </c>
      <c r="AM6375" s="9" t="s">
        <v>52</v>
      </c>
    </row>
    <row r="6376" spans="1:39" ht="30" customHeight="1" x14ac:dyDescent="0.3">
      <c r="A6376" s="10" t="s">
        <v>4735</v>
      </c>
      <c r="B6376" s="10" t="s">
        <v>52</v>
      </c>
      <c r="C6376" s="10" t="s">
        <v>52</v>
      </c>
      <c r="D6376" s="11"/>
      <c r="E6376" s="15"/>
      <c r="F6376" s="17">
        <f>TRUNC(SUMIF(N6373:N6375, N6372, F6373:F6375),0)</f>
        <v>0</v>
      </c>
      <c r="G6376" s="15"/>
      <c r="H6376" s="17">
        <f>TRUNC(SUMIF(N6373:N6375, N6372, H6373:H6375),0)</f>
        <v>125757</v>
      </c>
      <c r="I6376" s="15"/>
      <c r="J6376" s="17">
        <f>TRUNC(SUMIF(N6373:N6375, N6372, J6373:J6375),0)</f>
        <v>2515</v>
      </c>
      <c r="K6376" s="15"/>
      <c r="L6376" s="17">
        <f>F6376+H6376+J6376</f>
        <v>128272</v>
      </c>
      <c r="M6376" s="10" t="s">
        <v>52</v>
      </c>
      <c r="N6376" s="9" t="s">
        <v>4736</v>
      </c>
      <c r="O6376" s="9" t="s">
        <v>4736</v>
      </c>
      <c r="P6376" s="9" t="s">
        <v>52</v>
      </c>
      <c r="Q6376" s="9" t="s">
        <v>52</v>
      </c>
      <c r="R6376" s="9" t="s">
        <v>52</v>
      </c>
      <c r="S6376" s="1"/>
      <c r="T6376" s="1"/>
      <c r="U6376" s="1"/>
      <c r="V6376" s="1"/>
      <c r="W6376" s="1"/>
      <c r="X6376" s="1"/>
      <c r="Y6376" s="1"/>
      <c r="Z6376" s="1"/>
      <c r="AA6376" s="1"/>
      <c r="AB6376" s="1"/>
      <c r="AC6376" s="1"/>
      <c r="AD6376" s="1"/>
      <c r="AE6376" s="1"/>
      <c r="AF6376" s="1"/>
      <c r="AG6376" s="1"/>
      <c r="AH6376" s="1"/>
      <c r="AI6376" s="1"/>
      <c r="AJ6376" s="9" t="s">
        <v>52</v>
      </c>
      <c r="AK6376" s="9" t="s">
        <v>52</v>
      </c>
      <c r="AL6376" s="9" t="s">
        <v>52</v>
      </c>
      <c r="AM6376" s="9" t="s">
        <v>52</v>
      </c>
    </row>
    <row r="6377" spans="1:39" ht="30" customHeight="1" x14ac:dyDescent="0.3">
      <c r="A6377" s="11"/>
      <c r="B6377" s="11"/>
      <c r="C6377" s="11"/>
      <c r="D6377" s="11"/>
      <c r="E6377" s="15"/>
      <c r="F6377" s="17"/>
      <c r="G6377" s="15"/>
      <c r="H6377" s="17"/>
      <c r="I6377" s="15"/>
      <c r="J6377" s="17"/>
      <c r="K6377" s="15"/>
      <c r="L6377" s="17"/>
      <c r="M6377" s="11"/>
    </row>
    <row r="6378" spans="1:39" ht="30" customHeight="1" x14ac:dyDescent="0.3">
      <c r="A6378" s="14" t="s">
        <v>10766</v>
      </c>
      <c r="B6378" s="14"/>
      <c r="C6378" s="14"/>
      <c r="D6378" s="14"/>
      <c r="E6378" s="16"/>
      <c r="F6378" s="18"/>
      <c r="G6378" s="16"/>
      <c r="H6378" s="18"/>
      <c r="I6378" s="16"/>
      <c r="J6378" s="18"/>
      <c r="K6378" s="16"/>
      <c r="L6378" s="18"/>
      <c r="M6378" s="14"/>
      <c r="N6378" s="5" t="s">
        <v>3604</v>
      </c>
    </row>
    <row r="6379" spans="1:39" ht="30" customHeight="1" x14ac:dyDescent="0.3">
      <c r="A6379" s="10" t="s">
        <v>10650</v>
      </c>
      <c r="B6379" s="10" t="s">
        <v>4714</v>
      </c>
      <c r="C6379" s="10" t="s">
        <v>4715</v>
      </c>
      <c r="D6379" s="11">
        <v>0.2</v>
      </c>
      <c r="E6379" s="15">
        <v>0</v>
      </c>
      <c r="F6379" s="17">
        <f>TRUNC(E6379*D6379,1)</f>
        <v>0</v>
      </c>
      <c r="G6379" s="15">
        <v>234564</v>
      </c>
      <c r="H6379" s="17">
        <f>TRUNC(G6379*D6379,1)</f>
        <v>46912.800000000003</v>
      </c>
      <c r="I6379" s="15">
        <v>0</v>
      </c>
      <c r="J6379" s="17">
        <f>TRUNC(I6379*D6379,1)</f>
        <v>0</v>
      </c>
      <c r="K6379" s="15">
        <f>TRUNC(E6379+G6379+I6379,1)</f>
        <v>234564</v>
      </c>
      <c r="L6379" s="17">
        <f>TRUNC(F6379+H6379+J6379,1)</f>
        <v>46912.800000000003</v>
      </c>
      <c r="M6379" s="10" t="s">
        <v>52</v>
      </c>
      <c r="N6379" s="9" t="s">
        <v>3604</v>
      </c>
      <c r="O6379" s="9" t="s">
        <v>10651</v>
      </c>
      <c r="P6379" s="9" t="s">
        <v>54</v>
      </c>
      <c r="Q6379" s="9" t="s">
        <v>54</v>
      </c>
      <c r="R6379" s="9" t="s">
        <v>67</v>
      </c>
      <c r="S6379" s="1"/>
      <c r="T6379" s="1"/>
      <c r="U6379" s="1"/>
      <c r="V6379" s="1">
        <v>1</v>
      </c>
      <c r="W6379" s="1"/>
      <c r="X6379" s="1"/>
      <c r="Y6379" s="1"/>
      <c r="Z6379" s="1"/>
      <c r="AA6379" s="1"/>
      <c r="AB6379" s="1"/>
      <c r="AC6379" s="1"/>
      <c r="AD6379" s="1"/>
      <c r="AE6379" s="1"/>
      <c r="AF6379" s="1"/>
      <c r="AG6379" s="1"/>
      <c r="AH6379" s="1"/>
      <c r="AI6379" s="1"/>
      <c r="AJ6379" s="9" t="s">
        <v>52</v>
      </c>
      <c r="AK6379" s="9" t="s">
        <v>10768</v>
      </c>
      <c r="AL6379" s="9" t="s">
        <v>52</v>
      </c>
      <c r="AM6379" s="9" t="s">
        <v>52</v>
      </c>
    </row>
    <row r="6380" spans="1:39" ht="30" customHeight="1" x14ac:dyDescent="0.3">
      <c r="A6380" s="10" t="s">
        <v>4720</v>
      </c>
      <c r="B6380" s="10" t="s">
        <v>4714</v>
      </c>
      <c r="C6380" s="10" t="s">
        <v>4715</v>
      </c>
      <c r="D6380" s="11">
        <v>4.3999999999999997E-2</v>
      </c>
      <c r="E6380" s="15">
        <v>0</v>
      </c>
      <c r="F6380" s="17">
        <f>TRUNC(E6380*D6380,1)</f>
        <v>0</v>
      </c>
      <c r="G6380" s="15">
        <v>153671</v>
      </c>
      <c r="H6380" s="17">
        <f>TRUNC(G6380*D6380,1)</f>
        <v>6761.5</v>
      </c>
      <c r="I6380" s="15">
        <v>0</v>
      </c>
      <c r="J6380" s="17">
        <f>TRUNC(I6380*D6380,1)</f>
        <v>0</v>
      </c>
      <c r="K6380" s="15">
        <f>TRUNC(E6380+G6380+I6380,1)</f>
        <v>153671</v>
      </c>
      <c r="L6380" s="17">
        <f>TRUNC(F6380+H6380+J6380,1)</f>
        <v>6761.5</v>
      </c>
      <c r="M6380" s="10" t="s">
        <v>52</v>
      </c>
      <c r="N6380" s="9" t="s">
        <v>3604</v>
      </c>
      <c r="O6380" s="9" t="s">
        <v>4721</v>
      </c>
      <c r="P6380" s="9" t="s">
        <v>54</v>
      </c>
      <c r="Q6380" s="9" t="s">
        <v>54</v>
      </c>
      <c r="R6380" s="9" t="s">
        <v>67</v>
      </c>
      <c r="S6380" s="1"/>
      <c r="T6380" s="1"/>
      <c r="U6380" s="1"/>
      <c r="V6380" s="1">
        <v>1</v>
      </c>
      <c r="W6380" s="1"/>
      <c r="X6380" s="1"/>
      <c r="Y6380" s="1"/>
      <c r="Z6380" s="1"/>
      <c r="AA6380" s="1"/>
      <c r="AB6380" s="1"/>
      <c r="AC6380" s="1"/>
      <c r="AD6380" s="1"/>
      <c r="AE6380" s="1"/>
      <c r="AF6380" s="1"/>
      <c r="AG6380" s="1"/>
      <c r="AH6380" s="1"/>
      <c r="AI6380" s="1"/>
      <c r="AJ6380" s="9" t="s">
        <v>52</v>
      </c>
      <c r="AK6380" s="9" t="s">
        <v>10769</v>
      </c>
      <c r="AL6380" s="9" t="s">
        <v>52</v>
      </c>
      <c r="AM6380" s="9" t="s">
        <v>52</v>
      </c>
    </row>
    <row r="6381" spans="1:39" ht="30" customHeight="1" x14ac:dyDescent="0.3">
      <c r="A6381" s="10" t="s">
        <v>4727</v>
      </c>
      <c r="B6381" s="10" t="s">
        <v>4728</v>
      </c>
      <c r="C6381" s="10" t="s">
        <v>732</v>
      </c>
      <c r="D6381" s="11">
        <v>1</v>
      </c>
      <c r="E6381" s="15">
        <v>0</v>
      </c>
      <c r="F6381" s="17">
        <f>TRUNC(E6381*D6381,1)</f>
        <v>0</v>
      </c>
      <c r="G6381" s="15">
        <v>0</v>
      </c>
      <c r="H6381" s="17">
        <f>TRUNC(G6381*D6381,1)</f>
        <v>0</v>
      </c>
      <c r="I6381" s="15">
        <f>TRUNC(SUMIF(V6379:V6381, RIGHTB(O6381, 1), H6379:H6381)*U6381, 2)</f>
        <v>1073.48</v>
      </c>
      <c r="J6381" s="17">
        <f>TRUNC(I6381*D6381,1)</f>
        <v>1073.4000000000001</v>
      </c>
      <c r="K6381" s="15">
        <f>TRUNC(E6381+G6381+I6381,1)</f>
        <v>1073.4000000000001</v>
      </c>
      <c r="L6381" s="17">
        <f>TRUNC(F6381+H6381+J6381,1)</f>
        <v>1073.4000000000001</v>
      </c>
      <c r="M6381" s="10" t="s">
        <v>52</v>
      </c>
      <c r="N6381" s="9" t="s">
        <v>3604</v>
      </c>
      <c r="O6381" s="9" t="s">
        <v>4729</v>
      </c>
      <c r="P6381" s="9" t="s">
        <v>54</v>
      </c>
      <c r="Q6381" s="9" t="s">
        <v>54</v>
      </c>
      <c r="R6381" s="9" t="s">
        <v>54</v>
      </c>
      <c r="S6381" s="1">
        <v>1</v>
      </c>
      <c r="T6381" s="1">
        <v>2</v>
      </c>
      <c r="U6381" s="1">
        <v>0.02</v>
      </c>
      <c r="V6381" s="1"/>
      <c r="W6381" s="1"/>
      <c r="X6381" s="1"/>
      <c r="Y6381" s="1"/>
      <c r="Z6381" s="1"/>
      <c r="AA6381" s="1"/>
      <c r="AB6381" s="1"/>
      <c r="AC6381" s="1"/>
      <c r="AD6381" s="1"/>
      <c r="AE6381" s="1"/>
      <c r="AF6381" s="1"/>
      <c r="AG6381" s="1"/>
      <c r="AH6381" s="1"/>
      <c r="AI6381" s="1"/>
      <c r="AJ6381" s="9" t="s">
        <v>52</v>
      </c>
      <c r="AK6381" s="9" t="s">
        <v>10770</v>
      </c>
      <c r="AL6381" s="9" t="s">
        <v>52</v>
      </c>
      <c r="AM6381" s="9" t="s">
        <v>52</v>
      </c>
    </row>
    <row r="6382" spans="1:39" ht="30" customHeight="1" x14ac:dyDescent="0.3">
      <c r="A6382" s="10" t="s">
        <v>4735</v>
      </c>
      <c r="B6382" s="10" t="s">
        <v>52</v>
      </c>
      <c r="C6382" s="10" t="s">
        <v>52</v>
      </c>
      <c r="D6382" s="11"/>
      <c r="E6382" s="15"/>
      <c r="F6382" s="17">
        <f>TRUNC(SUMIF(N6379:N6381, N6378, F6379:F6381),0)</f>
        <v>0</v>
      </c>
      <c r="G6382" s="15"/>
      <c r="H6382" s="17">
        <f>TRUNC(SUMIF(N6379:N6381, N6378, H6379:H6381),0)</f>
        <v>53674</v>
      </c>
      <c r="I6382" s="15"/>
      <c r="J6382" s="17">
        <f>TRUNC(SUMIF(N6379:N6381, N6378, J6379:J6381),0)</f>
        <v>1073</v>
      </c>
      <c r="K6382" s="15"/>
      <c r="L6382" s="17">
        <f>F6382+H6382+J6382</f>
        <v>54747</v>
      </c>
      <c r="M6382" s="10" t="s">
        <v>52</v>
      </c>
      <c r="N6382" s="9" t="s">
        <v>4736</v>
      </c>
      <c r="O6382" s="9" t="s">
        <v>4736</v>
      </c>
      <c r="P6382" s="9" t="s">
        <v>52</v>
      </c>
      <c r="Q6382" s="9" t="s">
        <v>52</v>
      </c>
      <c r="R6382" s="9" t="s">
        <v>52</v>
      </c>
      <c r="S6382" s="1"/>
      <c r="T6382" s="1"/>
      <c r="U6382" s="1"/>
      <c r="V6382" s="1"/>
      <c r="W6382" s="1"/>
      <c r="X6382" s="1"/>
      <c r="Y6382" s="1"/>
      <c r="Z6382" s="1"/>
      <c r="AA6382" s="1"/>
      <c r="AB6382" s="1"/>
      <c r="AC6382" s="1"/>
      <c r="AD6382" s="1"/>
      <c r="AE6382" s="1"/>
      <c r="AF6382" s="1"/>
      <c r="AG6382" s="1"/>
      <c r="AH6382" s="1"/>
      <c r="AI6382" s="1"/>
      <c r="AJ6382" s="9" t="s">
        <v>52</v>
      </c>
      <c r="AK6382" s="9" t="s">
        <v>52</v>
      </c>
      <c r="AL6382" s="9" t="s">
        <v>52</v>
      </c>
      <c r="AM6382" s="9" t="s">
        <v>52</v>
      </c>
    </row>
    <row r="6383" spans="1:39" ht="30" customHeight="1" x14ac:dyDescent="0.3">
      <c r="A6383" s="11"/>
      <c r="B6383" s="11"/>
      <c r="C6383" s="11"/>
      <c r="D6383" s="11"/>
      <c r="E6383" s="15"/>
      <c r="F6383" s="17"/>
      <c r="G6383" s="15"/>
      <c r="H6383" s="17"/>
      <c r="I6383" s="15"/>
      <c r="J6383" s="17"/>
      <c r="K6383" s="15"/>
      <c r="L6383" s="17"/>
      <c r="M6383" s="11"/>
    </row>
    <row r="6384" spans="1:39" ht="30" customHeight="1" x14ac:dyDescent="0.3">
      <c r="A6384" s="14" t="s">
        <v>10771</v>
      </c>
      <c r="B6384" s="14"/>
      <c r="C6384" s="14"/>
      <c r="D6384" s="14"/>
      <c r="E6384" s="16"/>
      <c r="F6384" s="18"/>
      <c r="G6384" s="16"/>
      <c r="H6384" s="18"/>
      <c r="I6384" s="16"/>
      <c r="J6384" s="18"/>
      <c r="K6384" s="16"/>
      <c r="L6384" s="18"/>
      <c r="M6384" s="14"/>
      <c r="N6384" s="5" t="s">
        <v>3606</v>
      </c>
    </row>
    <row r="6385" spans="1:39" ht="30" customHeight="1" x14ac:dyDescent="0.3">
      <c r="A6385" s="10" t="s">
        <v>10650</v>
      </c>
      <c r="B6385" s="10" t="s">
        <v>4714</v>
      </c>
      <c r="C6385" s="10" t="s">
        <v>4715</v>
      </c>
      <c r="D6385" s="11">
        <v>0.247</v>
      </c>
      <c r="E6385" s="15">
        <v>0</v>
      </c>
      <c r="F6385" s="17">
        <f>TRUNC(E6385*D6385,1)</f>
        <v>0</v>
      </c>
      <c r="G6385" s="15">
        <v>234564</v>
      </c>
      <c r="H6385" s="17">
        <f>TRUNC(G6385*D6385,1)</f>
        <v>57937.3</v>
      </c>
      <c r="I6385" s="15">
        <v>0</v>
      </c>
      <c r="J6385" s="17">
        <f>TRUNC(I6385*D6385,1)</f>
        <v>0</v>
      </c>
      <c r="K6385" s="15">
        <f>TRUNC(E6385+G6385+I6385,1)</f>
        <v>234564</v>
      </c>
      <c r="L6385" s="17">
        <f>TRUNC(F6385+H6385+J6385,1)</f>
        <v>57937.3</v>
      </c>
      <c r="M6385" s="10" t="s">
        <v>52</v>
      </c>
      <c r="N6385" s="9" t="s">
        <v>3606</v>
      </c>
      <c r="O6385" s="9" t="s">
        <v>10651</v>
      </c>
      <c r="P6385" s="9" t="s">
        <v>54</v>
      </c>
      <c r="Q6385" s="9" t="s">
        <v>54</v>
      </c>
      <c r="R6385" s="9" t="s">
        <v>67</v>
      </c>
      <c r="S6385" s="1"/>
      <c r="T6385" s="1"/>
      <c r="U6385" s="1"/>
      <c r="V6385" s="1">
        <v>1</v>
      </c>
      <c r="W6385" s="1"/>
      <c r="X6385" s="1"/>
      <c r="Y6385" s="1"/>
      <c r="Z6385" s="1"/>
      <c r="AA6385" s="1"/>
      <c r="AB6385" s="1"/>
      <c r="AC6385" s="1"/>
      <c r="AD6385" s="1"/>
      <c r="AE6385" s="1"/>
      <c r="AF6385" s="1"/>
      <c r="AG6385" s="1"/>
      <c r="AH6385" s="1"/>
      <c r="AI6385" s="1"/>
      <c r="AJ6385" s="9" t="s">
        <v>52</v>
      </c>
      <c r="AK6385" s="9" t="s">
        <v>10773</v>
      </c>
      <c r="AL6385" s="9" t="s">
        <v>52</v>
      </c>
      <c r="AM6385" s="9" t="s">
        <v>52</v>
      </c>
    </row>
    <row r="6386" spans="1:39" ht="30" customHeight="1" x14ac:dyDescent="0.3">
      <c r="A6386" s="10" t="s">
        <v>4720</v>
      </c>
      <c r="B6386" s="10" t="s">
        <v>4714</v>
      </c>
      <c r="C6386" s="10" t="s">
        <v>4715</v>
      </c>
      <c r="D6386" s="11">
        <v>5.5E-2</v>
      </c>
      <c r="E6386" s="15">
        <v>0</v>
      </c>
      <c r="F6386" s="17">
        <f>TRUNC(E6386*D6386,1)</f>
        <v>0</v>
      </c>
      <c r="G6386" s="15">
        <v>153671</v>
      </c>
      <c r="H6386" s="17">
        <f>TRUNC(G6386*D6386,1)</f>
        <v>8451.9</v>
      </c>
      <c r="I6386" s="15">
        <v>0</v>
      </c>
      <c r="J6386" s="17">
        <f>TRUNC(I6386*D6386,1)</f>
        <v>0</v>
      </c>
      <c r="K6386" s="15">
        <f>TRUNC(E6386+G6386+I6386,1)</f>
        <v>153671</v>
      </c>
      <c r="L6386" s="17">
        <f>TRUNC(F6386+H6386+J6386,1)</f>
        <v>8451.9</v>
      </c>
      <c r="M6386" s="10" t="s">
        <v>52</v>
      </c>
      <c r="N6386" s="9" t="s">
        <v>3606</v>
      </c>
      <c r="O6386" s="9" t="s">
        <v>4721</v>
      </c>
      <c r="P6386" s="9" t="s">
        <v>54</v>
      </c>
      <c r="Q6386" s="9" t="s">
        <v>54</v>
      </c>
      <c r="R6386" s="9" t="s">
        <v>67</v>
      </c>
      <c r="S6386" s="1"/>
      <c r="T6386" s="1"/>
      <c r="U6386" s="1"/>
      <c r="V6386" s="1">
        <v>1</v>
      </c>
      <c r="W6386" s="1"/>
      <c r="X6386" s="1"/>
      <c r="Y6386" s="1"/>
      <c r="Z6386" s="1"/>
      <c r="AA6386" s="1"/>
      <c r="AB6386" s="1"/>
      <c r="AC6386" s="1"/>
      <c r="AD6386" s="1"/>
      <c r="AE6386" s="1"/>
      <c r="AF6386" s="1"/>
      <c r="AG6386" s="1"/>
      <c r="AH6386" s="1"/>
      <c r="AI6386" s="1"/>
      <c r="AJ6386" s="9" t="s">
        <v>52</v>
      </c>
      <c r="AK6386" s="9" t="s">
        <v>10774</v>
      </c>
      <c r="AL6386" s="9" t="s">
        <v>52</v>
      </c>
      <c r="AM6386" s="9" t="s">
        <v>52</v>
      </c>
    </row>
    <row r="6387" spans="1:39" ht="30" customHeight="1" x14ac:dyDescent="0.3">
      <c r="A6387" s="10" t="s">
        <v>4727</v>
      </c>
      <c r="B6387" s="10" t="s">
        <v>4728</v>
      </c>
      <c r="C6387" s="10" t="s">
        <v>732</v>
      </c>
      <c r="D6387" s="11">
        <v>1</v>
      </c>
      <c r="E6387" s="15">
        <v>0</v>
      </c>
      <c r="F6387" s="17">
        <f>TRUNC(E6387*D6387,1)</f>
        <v>0</v>
      </c>
      <c r="G6387" s="15">
        <v>0</v>
      </c>
      <c r="H6387" s="17">
        <f>TRUNC(G6387*D6387,1)</f>
        <v>0</v>
      </c>
      <c r="I6387" s="15">
        <f>TRUNC(SUMIF(V6385:V6387, RIGHTB(O6387, 1), H6385:H6387)*U6387, 2)</f>
        <v>1327.78</v>
      </c>
      <c r="J6387" s="17">
        <f>TRUNC(I6387*D6387,1)</f>
        <v>1327.7</v>
      </c>
      <c r="K6387" s="15">
        <f>TRUNC(E6387+G6387+I6387,1)</f>
        <v>1327.7</v>
      </c>
      <c r="L6387" s="17">
        <f>TRUNC(F6387+H6387+J6387,1)</f>
        <v>1327.7</v>
      </c>
      <c r="M6387" s="10" t="s">
        <v>52</v>
      </c>
      <c r="N6387" s="9" t="s">
        <v>3606</v>
      </c>
      <c r="O6387" s="9" t="s">
        <v>4729</v>
      </c>
      <c r="P6387" s="9" t="s">
        <v>54</v>
      </c>
      <c r="Q6387" s="9" t="s">
        <v>54</v>
      </c>
      <c r="R6387" s="9" t="s">
        <v>54</v>
      </c>
      <c r="S6387" s="1">
        <v>1</v>
      </c>
      <c r="T6387" s="1">
        <v>2</v>
      </c>
      <c r="U6387" s="1">
        <v>0.02</v>
      </c>
      <c r="V6387" s="1"/>
      <c r="W6387" s="1"/>
      <c r="X6387" s="1"/>
      <c r="Y6387" s="1"/>
      <c r="Z6387" s="1"/>
      <c r="AA6387" s="1"/>
      <c r="AB6387" s="1"/>
      <c r="AC6387" s="1"/>
      <c r="AD6387" s="1"/>
      <c r="AE6387" s="1"/>
      <c r="AF6387" s="1"/>
      <c r="AG6387" s="1"/>
      <c r="AH6387" s="1"/>
      <c r="AI6387" s="1"/>
      <c r="AJ6387" s="9" t="s">
        <v>52</v>
      </c>
      <c r="AK6387" s="9" t="s">
        <v>10775</v>
      </c>
      <c r="AL6387" s="9" t="s">
        <v>52</v>
      </c>
      <c r="AM6387" s="9" t="s">
        <v>52</v>
      </c>
    </row>
    <row r="6388" spans="1:39" ht="30" customHeight="1" x14ac:dyDescent="0.3">
      <c r="A6388" s="10" t="s">
        <v>4735</v>
      </c>
      <c r="B6388" s="10" t="s">
        <v>52</v>
      </c>
      <c r="C6388" s="10" t="s">
        <v>52</v>
      </c>
      <c r="D6388" s="11"/>
      <c r="E6388" s="15"/>
      <c r="F6388" s="17">
        <f>TRUNC(SUMIF(N6385:N6387, N6384, F6385:F6387),0)</f>
        <v>0</v>
      </c>
      <c r="G6388" s="15"/>
      <c r="H6388" s="17">
        <f>TRUNC(SUMIF(N6385:N6387, N6384, H6385:H6387),0)</f>
        <v>66389</v>
      </c>
      <c r="I6388" s="15"/>
      <c r="J6388" s="17">
        <f>TRUNC(SUMIF(N6385:N6387, N6384, J6385:J6387),0)</f>
        <v>1327</v>
      </c>
      <c r="K6388" s="15"/>
      <c r="L6388" s="17">
        <f>F6388+H6388+J6388</f>
        <v>67716</v>
      </c>
      <c r="M6388" s="10" t="s">
        <v>52</v>
      </c>
      <c r="N6388" s="9" t="s">
        <v>4736</v>
      </c>
      <c r="O6388" s="9" t="s">
        <v>4736</v>
      </c>
      <c r="P6388" s="9" t="s">
        <v>52</v>
      </c>
      <c r="Q6388" s="9" t="s">
        <v>52</v>
      </c>
      <c r="R6388" s="9" t="s">
        <v>52</v>
      </c>
      <c r="S6388" s="1"/>
      <c r="T6388" s="1"/>
      <c r="U6388" s="1"/>
      <c r="V6388" s="1"/>
      <c r="W6388" s="1"/>
      <c r="X6388" s="1"/>
      <c r="Y6388" s="1"/>
      <c r="Z6388" s="1"/>
      <c r="AA6388" s="1"/>
      <c r="AB6388" s="1"/>
      <c r="AC6388" s="1"/>
      <c r="AD6388" s="1"/>
      <c r="AE6388" s="1"/>
      <c r="AF6388" s="1"/>
      <c r="AG6388" s="1"/>
      <c r="AH6388" s="1"/>
      <c r="AI6388" s="1"/>
      <c r="AJ6388" s="9" t="s">
        <v>52</v>
      </c>
      <c r="AK6388" s="9" t="s">
        <v>52</v>
      </c>
      <c r="AL6388" s="9" t="s">
        <v>52</v>
      </c>
      <c r="AM6388" s="9" t="s">
        <v>52</v>
      </c>
    </row>
    <row r="6389" spans="1:39" ht="30" customHeight="1" x14ac:dyDescent="0.3">
      <c r="A6389" s="11"/>
      <c r="B6389" s="11"/>
      <c r="C6389" s="11"/>
      <c r="D6389" s="11"/>
      <c r="E6389" s="15"/>
      <c r="F6389" s="17"/>
      <c r="G6389" s="15"/>
      <c r="H6389" s="17"/>
      <c r="I6389" s="15"/>
      <c r="J6389" s="17"/>
      <c r="K6389" s="15"/>
      <c r="L6389" s="17"/>
      <c r="M6389" s="11"/>
    </row>
    <row r="6390" spans="1:39" ht="30" customHeight="1" x14ac:dyDescent="0.3">
      <c r="A6390" s="14" t="s">
        <v>10776</v>
      </c>
      <c r="B6390" s="14"/>
      <c r="C6390" s="14"/>
      <c r="D6390" s="14"/>
      <c r="E6390" s="16"/>
      <c r="F6390" s="18"/>
      <c r="G6390" s="16"/>
      <c r="H6390" s="18"/>
      <c r="I6390" s="16"/>
      <c r="J6390" s="18"/>
      <c r="K6390" s="16"/>
      <c r="L6390" s="18"/>
      <c r="M6390" s="14"/>
      <c r="N6390" s="5" t="s">
        <v>3608</v>
      </c>
    </row>
    <row r="6391" spans="1:39" ht="30" customHeight="1" x14ac:dyDescent="0.3">
      <c r="A6391" s="10" t="s">
        <v>10650</v>
      </c>
      <c r="B6391" s="10" t="s">
        <v>4714</v>
      </c>
      <c r="C6391" s="10" t="s">
        <v>4715</v>
      </c>
      <c r="D6391" s="11">
        <v>0.38100000000000001</v>
      </c>
      <c r="E6391" s="15">
        <v>0</v>
      </c>
      <c r="F6391" s="17">
        <f>TRUNC(E6391*D6391,1)</f>
        <v>0</v>
      </c>
      <c r="G6391" s="15">
        <v>234564</v>
      </c>
      <c r="H6391" s="17">
        <f>TRUNC(G6391*D6391,1)</f>
        <v>89368.8</v>
      </c>
      <c r="I6391" s="15">
        <v>0</v>
      </c>
      <c r="J6391" s="17">
        <f>TRUNC(I6391*D6391,1)</f>
        <v>0</v>
      </c>
      <c r="K6391" s="15">
        <f>TRUNC(E6391+G6391+I6391,1)</f>
        <v>234564</v>
      </c>
      <c r="L6391" s="17">
        <f>TRUNC(F6391+H6391+J6391,1)</f>
        <v>89368.8</v>
      </c>
      <c r="M6391" s="10" t="s">
        <v>52</v>
      </c>
      <c r="N6391" s="9" t="s">
        <v>3608</v>
      </c>
      <c r="O6391" s="9" t="s">
        <v>10651</v>
      </c>
      <c r="P6391" s="9" t="s">
        <v>54</v>
      </c>
      <c r="Q6391" s="9" t="s">
        <v>54</v>
      </c>
      <c r="R6391" s="9" t="s">
        <v>67</v>
      </c>
      <c r="S6391" s="1"/>
      <c r="T6391" s="1"/>
      <c r="U6391" s="1"/>
      <c r="V6391" s="1">
        <v>1</v>
      </c>
      <c r="W6391" s="1"/>
      <c r="X6391" s="1"/>
      <c r="Y6391" s="1"/>
      <c r="Z6391" s="1"/>
      <c r="AA6391" s="1"/>
      <c r="AB6391" s="1"/>
      <c r="AC6391" s="1"/>
      <c r="AD6391" s="1"/>
      <c r="AE6391" s="1"/>
      <c r="AF6391" s="1"/>
      <c r="AG6391" s="1"/>
      <c r="AH6391" s="1"/>
      <c r="AI6391" s="1"/>
      <c r="AJ6391" s="9" t="s">
        <v>52</v>
      </c>
      <c r="AK6391" s="9" t="s">
        <v>10778</v>
      </c>
      <c r="AL6391" s="9" t="s">
        <v>52</v>
      </c>
      <c r="AM6391" s="9" t="s">
        <v>52</v>
      </c>
    </row>
    <row r="6392" spans="1:39" ht="30" customHeight="1" x14ac:dyDescent="0.3">
      <c r="A6392" s="10" t="s">
        <v>4720</v>
      </c>
      <c r="B6392" s="10" t="s">
        <v>4714</v>
      </c>
      <c r="C6392" s="10" t="s">
        <v>4715</v>
      </c>
      <c r="D6392" s="11">
        <v>8.5000000000000006E-2</v>
      </c>
      <c r="E6392" s="15">
        <v>0</v>
      </c>
      <c r="F6392" s="17">
        <f>TRUNC(E6392*D6392,1)</f>
        <v>0</v>
      </c>
      <c r="G6392" s="15">
        <v>153671</v>
      </c>
      <c r="H6392" s="17">
        <f>TRUNC(G6392*D6392,1)</f>
        <v>13062</v>
      </c>
      <c r="I6392" s="15">
        <v>0</v>
      </c>
      <c r="J6392" s="17">
        <f>TRUNC(I6392*D6392,1)</f>
        <v>0</v>
      </c>
      <c r="K6392" s="15">
        <f>TRUNC(E6392+G6392+I6392,1)</f>
        <v>153671</v>
      </c>
      <c r="L6392" s="17">
        <f>TRUNC(F6392+H6392+J6392,1)</f>
        <v>13062</v>
      </c>
      <c r="M6392" s="10" t="s">
        <v>52</v>
      </c>
      <c r="N6392" s="9" t="s">
        <v>3608</v>
      </c>
      <c r="O6392" s="9" t="s">
        <v>4721</v>
      </c>
      <c r="P6392" s="9" t="s">
        <v>54</v>
      </c>
      <c r="Q6392" s="9" t="s">
        <v>54</v>
      </c>
      <c r="R6392" s="9" t="s">
        <v>67</v>
      </c>
      <c r="S6392" s="1"/>
      <c r="T6392" s="1"/>
      <c r="U6392" s="1"/>
      <c r="V6392" s="1">
        <v>1</v>
      </c>
      <c r="W6392" s="1"/>
      <c r="X6392" s="1"/>
      <c r="Y6392" s="1"/>
      <c r="Z6392" s="1"/>
      <c r="AA6392" s="1"/>
      <c r="AB6392" s="1"/>
      <c r="AC6392" s="1"/>
      <c r="AD6392" s="1"/>
      <c r="AE6392" s="1"/>
      <c r="AF6392" s="1"/>
      <c r="AG6392" s="1"/>
      <c r="AH6392" s="1"/>
      <c r="AI6392" s="1"/>
      <c r="AJ6392" s="9" t="s">
        <v>52</v>
      </c>
      <c r="AK6392" s="9" t="s">
        <v>10779</v>
      </c>
      <c r="AL6392" s="9" t="s">
        <v>52</v>
      </c>
      <c r="AM6392" s="9" t="s">
        <v>52</v>
      </c>
    </row>
    <row r="6393" spans="1:39" ht="30" customHeight="1" x14ac:dyDescent="0.3">
      <c r="A6393" s="10" t="s">
        <v>4727</v>
      </c>
      <c r="B6393" s="10" t="s">
        <v>4728</v>
      </c>
      <c r="C6393" s="10" t="s">
        <v>732</v>
      </c>
      <c r="D6393" s="11">
        <v>1</v>
      </c>
      <c r="E6393" s="15">
        <v>0</v>
      </c>
      <c r="F6393" s="17">
        <f>TRUNC(E6393*D6393,1)</f>
        <v>0</v>
      </c>
      <c r="G6393" s="15">
        <v>0</v>
      </c>
      <c r="H6393" s="17">
        <f>TRUNC(G6393*D6393,1)</f>
        <v>0</v>
      </c>
      <c r="I6393" s="15">
        <f>TRUNC(SUMIF(V6391:V6393, RIGHTB(O6393, 1), H6391:H6393)*U6393, 2)</f>
        <v>2048.61</v>
      </c>
      <c r="J6393" s="17">
        <f>TRUNC(I6393*D6393,1)</f>
        <v>2048.6</v>
      </c>
      <c r="K6393" s="15">
        <f>TRUNC(E6393+G6393+I6393,1)</f>
        <v>2048.6</v>
      </c>
      <c r="L6393" s="17">
        <f>TRUNC(F6393+H6393+J6393,1)</f>
        <v>2048.6</v>
      </c>
      <c r="M6393" s="10" t="s">
        <v>52</v>
      </c>
      <c r="N6393" s="9" t="s">
        <v>3608</v>
      </c>
      <c r="O6393" s="9" t="s">
        <v>4729</v>
      </c>
      <c r="P6393" s="9" t="s">
        <v>54</v>
      </c>
      <c r="Q6393" s="9" t="s">
        <v>54</v>
      </c>
      <c r="R6393" s="9" t="s">
        <v>54</v>
      </c>
      <c r="S6393" s="1">
        <v>1</v>
      </c>
      <c r="T6393" s="1">
        <v>2</v>
      </c>
      <c r="U6393" s="1">
        <v>0.02</v>
      </c>
      <c r="V6393" s="1"/>
      <c r="W6393" s="1"/>
      <c r="X6393" s="1"/>
      <c r="Y6393" s="1"/>
      <c r="Z6393" s="1"/>
      <c r="AA6393" s="1"/>
      <c r="AB6393" s="1"/>
      <c r="AC6393" s="1"/>
      <c r="AD6393" s="1"/>
      <c r="AE6393" s="1"/>
      <c r="AF6393" s="1"/>
      <c r="AG6393" s="1"/>
      <c r="AH6393" s="1"/>
      <c r="AI6393" s="1"/>
      <c r="AJ6393" s="9" t="s">
        <v>52</v>
      </c>
      <c r="AK6393" s="9" t="s">
        <v>10780</v>
      </c>
      <c r="AL6393" s="9" t="s">
        <v>52</v>
      </c>
      <c r="AM6393" s="9" t="s">
        <v>52</v>
      </c>
    </row>
    <row r="6394" spans="1:39" ht="30" customHeight="1" x14ac:dyDescent="0.3">
      <c r="A6394" s="10" t="s">
        <v>4735</v>
      </c>
      <c r="B6394" s="10" t="s">
        <v>52</v>
      </c>
      <c r="C6394" s="10" t="s">
        <v>52</v>
      </c>
      <c r="D6394" s="11"/>
      <c r="E6394" s="15"/>
      <c r="F6394" s="17">
        <f>TRUNC(SUMIF(N6391:N6393, N6390, F6391:F6393),0)</f>
        <v>0</v>
      </c>
      <c r="G6394" s="15"/>
      <c r="H6394" s="17">
        <f>TRUNC(SUMIF(N6391:N6393, N6390, H6391:H6393),0)</f>
        <v>102430</v>
      </c>
      <c r="I6394" s="15"/>
      <c r="J6394" s="17">
        <f>TRUNC(SUMIF(N6391:N6393, N6390, J6391:J6393),0)</f>
        <v>2048</v>
      </c>
      <c r="K6394" s="15"/>
      <c r="L6394" s="17">
        <f>F6394+H6394+J6394</f>
        <v>104478</v>
      </c>
      <c r="M6394" s="10" t="s">
        <v>52</v>
      </c>
      <c r="N6394" s="9" t="s">
        <v>4736</v>
      </c>
      <c r="O6394" s="9" t="s">
        <v>4736</v>
      </c>
      <c r="P6394" s="9" t="s">
        <v>52</v>
      </c>
      <c r="Q6394" s="9" t="s">
        <v>52</v>
      </c>
      <c r="R6394" s="9" t="s">
        <v>52</v>
      </c>
      <c r="S6394" s="1"/>
      <c r="T6394" s="1"/>
      <c r="U6394" s="1"/>
      <c r="V6394" s="1"/>
      <c r="W6394" s="1"/>
      <c r="X6394" s="1"/>
      <c r="Y6394" s="1"/>
      <c r="Z6394" s="1"/>
      <c r="AA6394" s="1"/>
      <c r="AB6394" s="1"/>
      <c r="AC6394" s="1"/>
      <c r="AD6394" s="1"/>
      <c r="AE6394" s="1"/>
      <c r="AF6394" s="1"/>
      <c r="AG6394" s="1"/>
      <c r="AH6394" s="1"/>
      <c r="AI6394" s="1"/>
      <c r="AJ6394" s="9" t="s">
        <v>52</v>
      </c>
      <c r="AK6394" s="9" t="s">
        <v>52</v>
      </c>
      <c r="AL6394" s="9" t="s">
        <v>52</v>
      </c>
      <c r="AM6394" s="9" t="s">
        <v>52</v>
      </c>
    </row>
    <row r="6395" spans="1:39" ht="30" customHeight="1" x14ac:dyDescent="0.3">
      <c r="A6395" s="11"/>
      <c r="B6395" s="11"/>
      <c r="C6395" s="11"/>
      <c r="D6395" s="11"/>
      <c r="E6395" s="15"/>
      <c r="F6395" s="17"/>
      <c r="G6395" s="15"/>
      <c r="H6395" s="17"/>
      <c r="I6395" s="15"/>
      <c r="J6395" s="17"/>
      <c r="K6395" s="15"/>
      <c r="L6395" s="17"/>
      <c r="M6395" s="11"/>
    </row>
    <row r="6396" spans="1:39" ht="30" customHeight="1" x14ac:dyDescent="0.3">
      <c r="A6396" s="14" t="s">
        <v>10781</v>
      </c>
      <c r="B6396" s="14"/>
      <c r="C6396" s="14"/>
      <c r="D6396" s="14"/>
      <c r="E6396" s="16"/>
      <c r="F6396" s="18"/>
      <c r="G6396" s="16"/>
      <c r="H6396" s="18"/>
      <c r="I6396" s="16"/>
      <c r="J6396" s="18"/>
      <c r="K6396" s="16"/>
      <c r="L6396" s="18"/>
      <c r="M6396" s="14"/>
      <c r="N6396" s="5" t="s">
        <v>3610</v>
      </c>
    </row>
    <row r="6397" spans="1:39" ht="30" customHeight="1" x14ac:dyDescent="0.3">
      <c r="A6397" s="10" t="s">
        <v>10650</v>
      </c>
      <c r="B6397" s="10" t="s">
        <v>4714</v>
      </c>
      <c r="C6397" s="10" t="s">
        <v>4715</v>
      </c>
      <c r="D6397" s="11">
        <v>0.47599999999999998</v>
      </c>
      <c r="E6397" s="15">
        <v>0</v>
      </c>
      <c r="F6397" s="17">
        <f>TRUNC(E6397*D6397,1)</f>
        <v>0</v>
      </c>
      <c r="G6397" s="15">
        <v>234564</v>
      </c>
      <c r="H6397" s="17">
        <f>TRUNC(G6397*D6397,1)</f>
        <v>111652.4</v>
      </c>
      <c r="I6397" s="15">
        <v>0</v>
      </c>
      <c r="J6397" s="17">
        <f>TRUNC(I6397*D6397,1)</f>
        <v>0</v>
      </c>
      <c r="K6397" s="15">
        <f>TRUNC(E6397+G6397+I6397,1)</f>
        <v>234564</v>
      </c>
      <c r="L6397" s="17">
        <f>TRUNC(F6397+H6397+J6397,1)</f>
        <v>111652.4</v>
      </c>
      <c r="M6397" s="10" t="s">
        <v>52</v>
      </c>
      <c r="N6397" s="9" t="s">
        <v>3610</v>
      </c>
      <c r="O6397" s="9" t="s">
        <v>10651</v>
      </c>
      <c r="P6397" s="9" t="s">
        <v>54</v>
      </c>
      <c r="Q6397" s="9" t="s">
        <v>54</v>
      </c>
      <c r="R6397" s="9" t="s">
        <v>67</v>
      </c>
      <c r="S6397" s="1"/>
      <c r="T6397" s="1"/>
      <c r="U6397" s="1"/>
      <c r="V6397" s="1">
        <v>1</v>
      </c>
      <c r="W6397" s="1"/>
      <c r="X6397" s="1"/>
      <c r="Y6397" s="1"/>
      <c r="Z6397" s="1"/>
      <c r="AA6397" s="1"/>
      <c r="AB6397" s="1"/>
      <c r="AC6397" s="1"/>
      <c r="AD6397" s="1"/>
      <c r="AE6397" s="1"/>
      <c r="AF6397" s="1"/>
      <c r="AG6397" s="1"/>
      <c r="AH6397" s="1"/>
      <c r="AI6397" s="1"/>
      <c r="AJ6397" s="9" t="s">
        <v>52</v>
      </c>
      <c r="AK6397" s="9" t="s">
        <v>10783</v>
      </c>
      <c r="AL6397" s="9" t="s">
        <v>52</v>
      </c>
      <c r="AM6397" s="9" t="s">
        <v>52</v>
      </c>
    </row>
    <row r="6398" spans="1:39" ht="30" customHeight="1" x14ac:dyDescent="0.3">
      <c r="A6398" s="10" t="s">
        <v>4720</v>
      </c>
      <c r="B6398" s="10" t="s">
        <v>4714</v>
      </c>
      <c r="C6398" s="10" t="s">
        <v>4715</v>
      </c>
      <c r="D6398" s="11">
        <v>0.106</v>
      </c>
      <c r="E6398" s="15">
        <v>0</v>
      </c>
      <c r="F6398" s="17">
        <f>TRUNC(E6398*D6398,1)</f>
        <v>0</v>
      </c>
      <c r="G6398" s="15">
        <v>153671</v>
      </c>
      <c r="H6398" s="17">
        <f>TRUNC(G6398*D6398,1)</f>
        <v>16289.1</v>
      </c>
      <c r="I6398" s="15">
        <v>0</v>
      </c>
      <c r="J6398" s="17">
        <f>TRUNC(I6398*D6398,1)</f>
        <v>0</v>
      </c>
      <c r="K6398" s="15">
        <f>TRUNC(E6398+G6398+I6398,1)</f>
        <v>153671</v>
      </c>
      <c r="L6398" s="17">
        <f>TRUNC(F6398+H6398+J6398,1)</f>
        <v>16289.1</v>
      </c>
      <c r="M6398" s="10" t="s">
        <v>52</v>
      </c>
      <c r="N6398" s="9" t="s">
        <v>3610</v>
      </c>
      <c r="O6398" s="9" t="s">
        <v>4721</v>
      </c>
      <c r="P6398" s="9" t="s">
        <v>54</v>
      </c>
      <c r="Q6398" s="9" t="s">
        <v>54</v>
      </c>
      <c r="R6398" s="9" t="s">
        <v>67</v>
      </c>
      <c r="S6398" s="1"/>
      <c r="T6398" s="1"/>
      <c r="U6398" s="1"/>
      <c r="V6398" s="1">
        <v>1</v>
      </c>
      <c r="W6398" s="1"/>
      <c r="X6398" s="1"/>
      <c r="Y6398" s="1"/>
      <c r="Z6398" s="1"/>
      <c r="AA6398" s="1"/>
      <c r="AB6398" s="1"/>
      <c r="AC6398" s="1"/>
      <c r="AD6398" s="1"/>
      <c r="AE6398" s="1"/>
      <c r="AF6398" s="1"/>
      <c r="AG6398" s="1"/>
      <c r="AH6398" s="1"/>
      <c r="AI6398" s="1"/>
      <c r="AJ6398" s="9" t="s">
        <v>52</v>
      </c>
      <c r="AK6398" s="9" t="s">
        <v>10784</v>
      </c>
      <c r="AL6398" s="9" t="s">
        <v>52</v>
      </c>
      <c r="AM6398" s="9" t="s">
        <v>52</v>
      </c>
    </row>
    <row r="6399" spans="1:39" ht="30" customHeight="1" x14ac:dyDescent="0.3">
      <c r="A6399" s="10" t="s">
        <v>4727</v>
      </c>
      <c r="B6399" s="10" t="s">
        <v>4728</v>
      </c>
      <c r="C6399" s="10" t="s">
        <v>732</v>
      </c>
      <c r="D6399" s="11">
        <v>1</v>
      </c>
      <c r="E6399" s="15">
        <v>0</v>
      </c>
      <c r="F6399" s="17">
        <f>TRUNC(E6399*D6399,1)</f>
        <v>0</v>
      </c>
      <c r="G6399" s="15">
        <v>0</v>
      </c>
      <c r="H6399" s="17">
        <f>TRUNC(G6399*D6399,1)</f>
        <v>0</v>
      </c>
      <c r="I6399" s="15">
        <f>TRUNC(SUMIF(V6397:V6399, RIGHTB(O6399, 1), H6397:H6399)*U6399, 2)</f>
        <v>2558.83</v>
      </c>
      <c r="J6399" s="17">
        <f>TRUNC(I6399*D6399,1)</f>
        <v>2558.8000000000002</v>
      </c>
      <c r="K6399" s="15">
        <f>TRUNC(E6399+G6399+I6399,1)</f>
        <v>2558.8000000000002</v>
      </c>
      <c r="L6399" s="17">
        <f>TRUNC(F6399+H6399+J6399,1)</f>
        <v>2558.8000000000002</v>
      </c>
      <c r="M6399" s="10" t="s">
        <v>52</v>
      </c>
      <c r="N6399" s="9" t="s">
        <v>3610</v>
      </c>
      <c r="O6399" s="9" t="s">
        <v>4729</v>
      </c>
      <c r="P6399" s="9" t="s">
        <v>54</v>
      </c>
      <c r="Q6399" s="9" t="s">
        <v>54</v>
      </c>
      <c r="R6399" s="9" t="s">
        <v>54</v>
      </c>
      <c r="S6399" s="1">
        <v>1</v>
      </c>
      <c r="T6399" s="1">
        <v>2</v>
      </c>
      <c r="U6399" s="1">
        <v>0.02</v>
      </c>
      <c r="V6399" s="1"/>
      <c r="W6399" s="1"/>
      <c r="X6399" s="1"/>
      <c r="Y6399" s="1"/>
      <c r="Z6399" s="1"/>
      <c r="AA6399" s="1"/>
      <c r="AB6399" s="1"/>
      <c r="AC6399" s="1"/>
      <c r="AD6399" s="1"/>
      <c r="AE6399" s="1"/>
      <c r="AF6399" s="1"/>
      <c r="AG6399" s="1"/>
      <c r="AH6399" s="1"/>
      <c r="AI6399" s="1"/>
      <c r="AJ6399" s="9" t="s">
        <v>52</v>
      </c>
      <c r="AK6399" s="9" t="s">
        <v>10785</v>
      </c>
      <c r="AL6399" s="9" t="s">
        <v>52</v>
      </c>
      <c r="AM6399" s="9" t="s">
        <v>52</v>
      </c>
    </row>
    <row r="6400" spans="1:39" ht="30" customHeight="1" x14ac:dyDescent="0.3">
      <c r="A6400" s="10" t="s">
        <v>4735</v>
      </c>
      <c r="B6400" s="10" t="s">
        <v>52</v>
      </c>
      <c r="C6400" s="10" t="s">
        <v>52</v>
      </c>
      <c r="D6400" s="11"/>
      <c r="E6400" s="15"/>
      <c r="F6400" s="17">
        <f>TRUNC(SUMIF(N6397:N6399, N6396, F6397:F6399),0)</f>
        <v>0</v>
      </c>
      <c r="G6400" s="15"/>
      <c r="H6400" s="17">
        <f>TRUNC(SUMIF(N6397:N6399, N6396, H6397:H6399),0)</f>
        <v>127941</v>
      </c>
      <c r="I6400" s="15"/>
      <c r="J6400" s="17">
        <f>TRUNC(SUMIF(N6397:N6399, N6396, J6397:J6399),0)</f>
        <v>2558</v>
      </c>
      <c r="K6400" s="15"/>
      <c r="L6400" s="17">
        <f>F6400+H6400+J6400</f>
        <v>130499</v>
      </c>
      <c r="M6400" s="10" t="s">
        <v>52</v>
      </c>
      <c r="N6400" s="9" t="s">
        <v>4736</v>
      </c>
      <c r="O6400" s="9" t="s">
        <v>4736</v>
      </c>
      <c r="P6400" s="9" t="s">
        <v>52</v>
      </c>
      <c r="Q6400" s="9" t="s">
        <v>52</v>
      </c>
      <c r="R6400" s="9" t="s">
        <v>52</v>
      </c>
      <c r="S6400" s="1"/>
      <c r="T6400" s="1"/>
      <c r="U6400" s="1"/>
      <c r="V6400" s="1"/>
      <c r="W6400" s="1"/>
      <c r="X6400" s="1"/>
      <c r="Y6400" s="1"/>
      <c r="Z6400" s="1"/>
      <c r="AA6400" s="1"/>
      <c r="AB6400" s="1"/>
      <c r="AC6400" s="1"/>
      <c r="AD6400" s="1"/>
      <c r="AE6400" s="1"/>
      <c r="AF6400" s="1"/>
      <c r="AG6400" s="1"/>
      <c r="AH6400" s="1"/>
      <c r="AI6400" s="1"/>
      <c r="AJ6400" s="9" t="s">
        <v>52</v>
      </c>
      <c r="AK6400" s="9" t="s">
        <v>52</v>
      </c>
      <c r="AL6400" s="9" t="s">
        <v>52</v>
      </c>
      <c r="AM6400" s="9" t="s">
        <v>52</v>
      </c>
    </row>
    <row r="6401" spans="1:39" ht="30" customHeight="1" x14ac:dyDescent="0.3">
      <c r="A6401" s="11"/>
      <c r="B6401" s="11"/>
      <c r="C6401" s="11"/>
      <c r="D6401" s="11"/>
      <c r="E6401" s="15"/>
      <c r="F6401" s="17"/>
      <c r="G6401" s="15"/>
      <c r="H6401" s="17"/>
      <c r="I6401" s="15"/>
      <c r="J6401" s="17"/>
      <c r="K6401" s="15"/>
      <c r="L6401" s="17"/>
      <c r="M6401" s="11"/>
    </row>
    <row r="6402" spans="1:39" ht="30" customHeight="1" x14ac:dyDescent="0.3">
      <c r="A6402" s="14" t="s">
        <v>10786</v>
      </c>
      <c r="B6402" s="14"/>
      <c r="C6402" s="14"/>
      <c r="D6402" s="14"/>
      <c r="E6402" s="16"/>
      <c r="F6402" s="18"/>
      <c r="G6402" s="16"/>
      <c r="H6402" s="18"/>
      <c r="I6402" s="16"/>
      <c r="J6402" s="18"/>
      <c r="K6402" s="16"/>
      <c r="L6402" s="18"/>
      <c r="M6402" s="14"/>
      <c r="N6402" s="5" t="s">
        <v>3612</v>
      </c>
    </row>
    <row r="6403" spans="1:39" ht="30" customHeight="1" x14ac:dyDescent="0.3">
      <c r="A6403" s="10" t="s">
        <v>10650</v>
      </c>
      <c r="B6403" s="10" t="s">
        <v>4714</v>
      </c>
      <c r="C6403" s="10" t="s">
        <v>4715</v>
      </c>
      <c r="D6403" s="11">
        <v>0.54200000000000004</v>
      </c>
      <c r="E6403" s="15">
        <v>0</v>
      </c>
      <c r="F6403" s="17">
        <f>TRUNC(E6403*D6403,1)</f>
        <v>0</v>
      </c>
      <c r="G6403" s="15">
        <v>234564</v>
      </c>
      <c r="H6403" s="17">
        <f>TRUNC(G6403*D6403,1)</f>
        <v>127133.6</v>
      </c>
      <c r="I6403" s="15">
        <v>0</v>
      </c>
      <c r="J6403" s="17">
        <f>TRUNC(I6403*D6403,1)</f>
        <v>0</v>
      </c>
      <c r="K6403" s="15">
        <f>TRUNC(E6403+G6403+I6403,1)</f>
        <v>234564</v>
      </c>
      <c r="L6403" s="17">
        <f>TRUNC(F6403+H6403+J6403,1)</f>
        <v>127133.6</v>
      </c>
      <c r="M6403" s="10" t="s">
        <v>52</v>
      </c>
      <c r="N6403" s="9" t="s">
        <v>3612</v>
      </c>
      <c r="O6403" s="9" t="s">
        <v>10651</v>
      </c>
      <c r="P6403" s="9" t="s">
        <v>54</v>
      </c>
      <c r="Q6403" s="9" t="s">
        <v>54</v>
      </c>
      <c r="R6403" s="9" t="s">
        <v>67</v>
      </c>
      <c r="S6403" s="1"/>
      <c r="T6403" s="1"/>
      <c r="U6403" s="1"/>
      <c r="V6403" s="1">
        <v>1</v>
      </c>
      <c r="W6403" s="1"/>
      <c r="X6403" s="1"/>
      <c r="Y6403" s="1"/>
      <c r="Z6403" s="1"/>
      <c r="AA6403" s="1"/>
      <c r="AB6403" s="1"/>
      <c r="AC6403" s="1"/>
      <c r="AD6403" s="1"/>
      <c r="AE6403" s="1"/>
      <c r="AF6403" s="1"/>
      <c r="AG6403" s="1"/>
      <c r="AH6403" s="1"/>
      <c r="AI6403" s="1"/>
      <c r="AJ6403" s="9" t="s">
        <v>52</v>
      </c>
      <c r="AK6403" s="9" t="s">
        <v>10788</v>
      </c>
      <c r="AL6403" s="9" t="s">
        <v>52</v>
      </c>
      <c r="AM6403" s="9" t="s">
        <v>52</v>
      </c>
    </row>
    <row r="6404" spans="1:39" ht="30" customHeight="1" x14ac:dyDescent="0.3">
      <c r="A6404" s="10" t="s">
        <v>4720</v>
      </c>
      <c r="B6404" s="10" t="s">
        <v>4714</v>
      </c>
      <c r="C6404" s="10" t="s">
        <v>4715</v>
      </c>
      <c r="D6404" s="11">
        <v>0.121</v>
      </c>
      <c r="E6404" s="15">
        <v>0</v>
      </c>
      <c r="F6404" s="17">
        <f>TRUNC(E6404*D6404,1)</f>
        <v>0</v>
      </c>
      <c r="G6404" s="15">
        <v>153671</v>
      </c>
      <c r="H6404" s="17">
        <f>TRUNC(G6404*D6404,1)</f>
        <v>18594.099999999999</v>
      </c>
      <c r="I6404" s="15">
        <v>0</v>
      </c>
      <c r="J6404" s="17">
        <f>TRUNC(I6404*D6404,1)</f>
        <v>0</v>
      </c>
      <c r="K6404" s="15">
        <f>TRUNC(E6404+G6404+I6404,1)</f>
        <v>153671</v>
      </c>
      <c r="L6404" s="17">
        <f>TRUNC(F6404+H6404+J6404,1)</f>
        <v>18594.099999999999</v>
      </c>
      <c r="M6404" s="10" t="s">
        <v>52</v>
      </c>
      <c r="N6404" s="9" t="s">
        <v>3612</v>
      </c>
      <c r="O6404" s="9" t="s">
        <v>4721</v>
      </c>
      <c r="P6404" s="9" t="s">
        <v>54</v>
      </c>
      <c r="Q6404" s="9" t="s">
        <v>54</v>
      </c>
      <c r="R6404" s="9" t="s">
        <v>67</v>
      </c>
      <c r="S6404" s="1"/>
      <c r="T6404" s="1"/>
      <c r="U6404" s="1"/>
      <c r="V6404" s="1">
        <v>1</v>
      </c>
      <c r="W6404" s="1"/>
      <c r="X6404" s="1"/>
      <c r="Y6404" s="1"/>
      <c r="Z6404" s="1"/>
      <c r="AA6404" s="1"/>
      <c r="AB6404" s="1"/>
      <c r="AC6404" s="1"/>
      <c r="AD6404" s="1"/>
      <c r="AE6404" s="1"/>
      <c r="AF6404" s="1"/>
      <c r="AG6404" s="1"/>
      <c r="AH6404" s="1"/>
      <c r="AI6404" s="1"/>
      <c r="AJ6404" s="9" t="s">
        <v>52</v>
      </c>
      <c r="AK6404" s="9" t="s">
        <v>10789</v>
      </c>
      <c r="AL6404" s="9" t="s">
        <v>52</v>
      </c>
      <c r="AM6404" s="9" t="s">
        <v>52</v>
      </c>
    </row>
    <row r="6405" spans="1:39" ht="30" customHeight="1" x14ac:dyDescent="0.3">
      <c r="A6405" s="10" t="s">
        <v>4727</v>
      </c>
      <c r="B6405" s="10" t="s">
        <v>4728</v>
      </c>
      <c r="C6405" s="10" t="s">
        <v>732</v>
      </c>
      <c r="D6405" s="11">
        <v>1</v>
      </c>
      <c r="E6405" s="15">
        <v>0</v>
      </c>
      <c r="F6405" s="17">
        <f>TRUNC(E6405*D6405,1)</f>
        <v>0</v>
      </c>
      <c r="G6405" s="15">
        <v>0</v>
      </c>
      <c r="H6405" s="17">
        <f>TRUNC(G6405*D6405,1)</f>
        <v>0</v>
      </c>
      <c r="I6405" s="15">
        <f>TRUNC(SUMIF(V6403:V6405, RIGHTB(O6405, 1), H6403:H6405)*U6405, 2)</f>
        <v>2914.55</v>
      </c>
      <c r="J6405" s="17">
        <f>TRUNC(I6405*D6405,1)</f>
        <v>2914.5</v>
      </c>
      <c r="K6405" s="15">
        <f>TRUNC(E6405+G6405+I6405,1)</f>
        <v>2914.5</v>
      </c>
      <c r="L6405" s="17">
        <f>TRUNC(F6405+H6405+J6405,1)</f>
        <v>2914.5</v>
      </c>
      <c r="M6405" s="10" t="s">
        <v>52</v>
      </c>
      <c r="N6405" s="9" t="s">
        <v>3612</v>
      </c>
      <c r="O6405" s="9" t="s">
        <v>4729</v>
      </c>
      <c r="P6405" s="9" t="s">
        <v>54</v>
      </c>
      <c r="Q6405" s="9" t="s">
        <v>54</v>
      </c>
      <c r="R6405" s="9" t="s">
        <v>54</v>
      </c>
      <c r="S6405" s="1">
        <v>1</v>
      </c>
      <c r="T6405" s="1">
        <v>2</v>
      </c>
      <c r="U6405" s="1">
        <v>0.02</v>
      </c>
      <c r="V6405" s="1"/>
      <c r="W6405" s="1"/>
      <c r="X6405" s="1"/>
      <c r="Y6405" s="1"/>
      <c r="Z6405" s="1"/>
      <c r="AA6405" s="1"/>
      <c r="AB6405" s="1"/>
      <c r="AC6405" s="1"/>
      <c r="AD6405" s="1"/>
      <c r="AE6405" s="1"/>
      <c r="AF6405" s="1"/>
      <c r="AG6405" s="1"/>
      <c r="AH6405" s="1"/>
      <c r="AI6405" s="1"/>
      <c r="AJ6405" s="9" t="s">
        <v>52</v>
      </c>
      <c r="AK6405" s="9" t="s">
        <v>10790</v>
      </c>
      <c r="AL6405" s="9" t="s">
        <v>52</v>
      </c>
      <c r="AM6405" s="9" t="s">
        <v>52</v>
      </c>
    </row>
    <row r="6406" spans="1:39" ht="30" customHeight="1" x14ac:dyDescent="0.3">
      <c r="A6406" s="10" t="s">
        <v>4735</v>
      </c>
      <c r="B6406" s="10" t="s">
        <v>52</v>
      </c>
      <c r="C6406" s="10" t="s">
        <v>52</v>
      </c>
      <c r="D6406" s="11"/>
      <c r="E6406" s="15"/>
      <c r="F6406" s="17">
        <f>TRUNC(SUMIF(N6403:N6405, N6402, F6403:F6405),0)</f>
        <v>0</v>
      </c>
      <c r="G6406" s="15"/>
      <c r="H6406" s="17">
        <f>TRUNC(SUMIF(N6403:N6405, N6402, H6403:H6405),0)</f>
        <v>145727</v>
      </c>
      <c r="I6406" s="15"/>
      <c r="J6406" s="17">
        <f>TRUNC(SUMIF(N6403:N6405, N6402, J6403:J6405),0)</f>
        <v>2914</v>
      </c>
      <c r="K6406" s="15"/>
      <c r="L6406" s="17">
        <f>F6406+H6406+J6406</f>
        <v>148641</v>
      </c>
      <c r="M6406" s="10" t="s">
        <v>52</v>
      </c>
      <c r="N6406" s="9" t="s">
        <v>4736</v>
      </c>
      <c r="O6406" s="9" t="s">
        <v>4736</v>
      </c>
      <c r="P6406" s="9" t="s">
        <v>52</v>
      </c>
      <c r="Q6406" s="9" t="s">
        <v>52</v>
      </c>
      <c r="R6406" s="9" t="s">
        <v>52</v>
      </c>
      <c r="S6406" s="1"/>
      <c r="T6406" s="1"/>
      <c r="U6406" s="1"/>
      <c r="V6406" s="1"/>
      <c r="W6406" s="1"/>
      <c r="X6406" s="1"/>
      <c r="Y6406" s="1"/>
      <c r="Z6406" s="1"/>
      <c r="AA6406" s="1"/>
      <c r="AB6406" s="1"/>
      <c r="AC6406" s="1"/>
      <c r="AD6406" s="1"/>
      <c r="AE6406" s="1"/>
      <c r="AF6406" s="1"/>
      <c r="AG6406" s="1"/>
      <c r="AH6406" s="1"/>
      <c r="AI6406" s="1"/>
      <c r="AJ6406" s="9" t="s">
        <v>52</v>
      </c>
      <c r="AK6406" s="9" t="s">
        <v>52</v>
      </c>
      <c r="AL6406" s="9" t="s">
        <v>52</v>
      </c>
      <c r="AM6406" s="9" t="s">
        <v>52</v>
      </c>
    </row>
    <row r="6407" spans="1:39" ht="30" customHeight="1" x14ac:dyDescent="0.3">
      <c r="A6407" s="11"/>
      <c r="B6407" s="11"/>
      <c r="C6407" s="11"/>
      <c r="D6407" s="11"/>
      <c r="E6407" s="15"/>
      <c r="F6407" s="17"/>
      <c r="G6407" s="15"/>
      <c r="H6407" s="17"/>
      <c r="I6407" s="15"/>
      <c r="J6407" s="17"/>
      <c r="K6407" s="15"/>
      <c r="L6407" s="17"/>
      <c r="M6407" s="11"/>
    </row>
    <row r="6408" spans="1:39" ht="30" customHeight="1" x14ac:dyDescent="0.3">
      <c r="A6408" s="14" t="s">
        <v>10791</v>
      </c>
      <c r="B6408" s="14"/>
      <c r="C6408" s="14"/>
      <c r="D6408" s="14"/>
      <c r="E6408" s="16"/>
      <c r="F6408" s="18"/>
      <c r="G6408" s="16"/>
      <c r="H6408" s="18"/>
      <c r="I6408" s="16"/>
      <c r="J6408" s="18"/>
      <c r="K6408" s="16"/>
      <c r="L6408" s="18"/>
      <c r="M6408" s="14"/>
      <c r="N6408" s="5" t="s">
        <v>3618</v>
      </c>
    </row>
    <row r="6409" spans="1:39" ht="30" customHeight="1" x14ac:dyDescent="0.3">
      <c r="A6409" s="10" t="s">
        <v>10650</v>
      </c>
      <c r="B6409" s="10" t="s">
        <v>4714</v>
      </c>
      <c r="C6409" s="10" t="s">
        <v>4715</v>
      </c>
      <c r="D6409" s="11">
        <v>2.35</v>
      </c>
      <c r="E6409" s="15">
        <v>0</v>
      </c>
      <c r="F6409" s="17">
        <f>TRUNC(E6409*D6409,1)</f>
        <v>0</v>
      </c>
      <c r="G6409" s="15">
        <v>234564</v>
      </c>
      <c r="H6409" s="17">
        <f>TRUNC(G6409*D6409,1)</f>
        <v>551225.4</v>
      </c>
      <c r="I6409" s="15">
        <v>0</v>
      </c>
      <c r="J6409" s="17">
        <f>TRUNC(I6409*D6409,1)</f>
        <v>0</v>
      </c>
      <c r="K6409" s="15">
        <f>TRUNC(E6409+G6409+I6409,1)</f>
        <v>234564</v>
      </c>
      <c r="L6409" s="17">
        <f>TRUNC(F6409+H6409+J6409,1)</f>
        <v>551225.4</v>
      </c>
      <c r="M6409" s="10" t="s">
        <v>52</v>
      </c>
      <c r="N6409" s="9" t="s">
        <v>3618</v>
      </c>
      <c r="O6409" s="9" t="s">
        <v>10651</v>
      </c>
      <c r="P6409" s="9" t="s">
        <v>54</v>
      </c>
      <c r="Q6409" s="9" t="s">
        <v>54</v>
      </c>
      <c r="R6409" s="9" t="s">
        <v>67</v>
      </c>
      <c r="S6409" s="1"/>
      <c r="T6409" s="1"/>
      <c r="U6409" s="1"/>
      <c r="V6409" s="1">
        <v>1</v>
      </c>
      <c r="W6409" s="1"/>
      <c r="X6409" s="1"/>
      <c r="Y6409" s="1"/>
      <c r="Z6409" s="1"/>
      <c r="AA6409" s="1"/>
      <c r="AB6409" s="1"/>
      <c r="AC6409" s="1"/>
      <c r="AD6409" s="1"/>
      <c r="AE6409" s="1"/>
      <c r="AF6409" s="1"/>
      <c r="AG6409" s="1"/>
      <c r="AH6409" s="1"/>
      <c r="AI6409" s="1"/>
      <c r="AJ6409" s="9" t="s">
        <v>52</v>
      </c>
      <c r="AK6409" s="9" t="s">
        <v>10794</v>
      </c>
      <c r="AL6409" s="9" t="s">
        <v>52</v>
      </c>
      <c r="AM6409" s="9" t="s">
        <v>52</v>
      </c>
    </row>
    <row r="6410" spans="1:39" ht="30" customHeight="1" x14ac:dyDescent="0.3">
      <c r="A6410" s="10" t="s">
        <v>4720</v>
      </c>
      <c r="B6410" s="10" t="s">
        <v>4714</v>
      </c>
      <c r="C6410" s="10" t="s">
        <v>4715</v>
      </c>
      <c r="D6410" s="11">
        <v>0.79</v>
      </c>
      <c r="E6410" s="15">
        <v>0</v>
      </c>
      <c r="F6410" s="17">
        <f>TRUNC(E6410*D6410,1)</f>
        <v>0</v>
      </c>
      <c r="G6410" s="15">
        <v>153671</v>
      </c>
      <c r="H6410" s="17">
        <f>TRUNC(G6410*D6410,1)</f>
        <v>121400</v>
      </c>
      <c r="I6410" s="15">
        <v>0</v>
      </c>
      <c r="J6410" s="17">
        <f>TRUNC(I6410*D6410,1)</f>
        <v>0</v>
      </c>
      <c r="K6410" s="15">
        <f>TRUNC(E6410+G6410+I6410,1)</f>
        <v>153671</v>
      </c>
      <c r="L6410" s="17">
        <f>TRUNC(F6410+H6410+J6410,1)</f>
        <v>121400</v>
      </c>
      <c r="M6410" s="10" t="s">
        <v>52</v>
      </c>
      <c r="N6410" s="9" t="s">
        <v>3618</v>
      </c>
      <c r="O6410" s="9" t="s">
        <v>4721</v>
      </c>
      <c r="P6410" s="9" t="s">
        <v>54</v>
      </c>
      <c r="Q6410" s="9" t="s">
        <v>54</v>
      </c>
      <c r="R6410" s="9" t="s">
        <v>67</v>
      </c>
      <c r="S6410" s="1"/>
      <c r="T6410" s="1"/>
      <c r="U6410" s="1"/>
      <c r="V6410" s="1">
        <v>1</v>
      </c>
      <c r="W6410" s="1"/>
      <c r="X6410" s="1"/>
      <c r="Y6410" s="1"/>
      <c r="Z6410" s="1"/>
      <c r="AA6410" s="1"/>
      <c r="AB6410" s="1"/>
      <c r="AC6410" s="1"/>
      <c r="AD6410" s="1"/>
      <c r="AE6410" s="1"/>
      <c r="AF6410" s="1"/>
      <c r="AG6410" s="1"/>
      <c r="AH6410" s="1"/>
      <c r="AI6410" s="1"/>
      <c r="AJ6410" s="9" t="s">
        <v>52</v>
      </c>
      <c r="AK6410" s="9" t="s">
        <v>10795</v>
      </c>
      <c r="AL6410" s="9" t="s">
        <v>52</v>
      </c>
      <c r="AM6410" s="9" t="s">
        <v>52</v>
      </c>
    </row>
    <row r="6411" spans="1:39" ht="30" customHeight="1" x14ac:dyDescent="0.3">
      <c r="A6411" s="10" t="s">
        <v>4727</v>
      </c>
      <c r="B6411" s="10" t="s">
        <v>4728</v>
      </c>
      <c r="C6411" s="10" t="s">
        <v>732</v>
      </c>
      <c r="D6411" s="11">
        <v>1</v>
      </c>
      <c r="E6411" s="15">
        <v>0</v>
      </c>
      <c r="F6411" s="17">
        <f>TRUNC(E6411*D6411,1)</f>
        <v>0</v>
      </c>
      <c r="G6411" s="15">
        <v>0</v>
      </c>
      <c r="H6411" s="17">
        <f>TRUNC(G6411*D6411,1)</f>
        <v>0</v>
      </c>
      <c r="I6411" s="15">
        <f>TRUNC(SUMIF(V6409:V6411, RIGHTB(O6411, 1), H6409:H6411)*U6411, 2)</f>
        <v>13452.5</v>
      </c>
      <c r="J6411" s="17">
        <f>TRUNC(I6411*D6411,1)</f>
        <v>13452.5</v>
      </c>
      <c r="K6411" s="15">
        <f>TRUNC(E6411+G6411+I6411,1)</f>
        <v>13452.5</v>
      </c>
      <c r="L6411" s="17">
        <f>TRUNC(F6411+H6411+J6411,1)</f>
        <v>13452.5</v>
      </c>
      <c r="M6411" s="10" t="s">
        <v>52</v>
      </c>
      <c r="N6411" s="9" t="s">
        <v>3618</v>
      </c>
      <c r="O6411" s="9" t="s">
        <v>4729</v>
      </c>
      <c r="P6411" s="9" t="s">
        <v>54</v>
      </c>
      <c r="Q6411" s="9" t="s">
        <v>54</v>
      </c>
      <c r="R6411" s="9" t="s">
        <v>54</v>
      </c>
      <c r="S6411" s="1">
        <v>1</v>
      </c>
      <c r="T6411" s="1">
        <v>2</v>
      </c>
      <c r="U6411" s="1">
        <v>0.02</v>
      </c>
      <c r="V6411" s="1"/>
      <c r="W6411" s="1"/>
      <c r="X6411" s="1"/>
      <c r="Y6411" s="1"/>
      <c r="Z6411" s="1"/>
      <c r="AA6411" s="1"/>
      <c r="AB6411" s="1"/>
      <c r="AC6411" s="1"/>
      <c r="AD6411" s="1"/>
      <c r="AE6411" s="1"/>
      <c r="AF6411" s="1"/>
      <c r="AG6411" s="1"/>
      <c r="AH6411" s="1"/>
      <c r="AI6411" s="1"/>
      <c r="AJ6411" s="9" t="s">
        <v>52</v>
      </c>
      <c r="AK6411" s="9" t="s">
        <v>10796</v>
      </c>
      <c r="AL6411" s="9" t="s">
        <v>52</v>
      </c>
      <c r="AM6411" s="9" t="s">
        <v>52</v>
      </c>
    </row>
    <row r="6412" spans="1:39" ht="30" customHeight="1" x14ac:dyDescent="0.3">
      <c r="A6412" s="10" t="s">
        <v>4735</v>
      </c>
      <c r="B6412" s="10" t="s">
        <v>52</v>
      </c>
      <c r="C6412" s="10" t="s">
        <v>52</v>
      </c>
      <c r="D6412" s="11"/>
      <c r="E6412" s="15"/>
      <c r="F6412" s="17">
        <f>TRUNC(SUMIF(N6409:N6411, N6408, F6409:F6411),0)</f>
        <v>0</v>
      </c>
      <c r="G6412" s="15"/>
      <c r="H6412" s="17">
        <f>TRUNC(SUMIF(N6409:N6411, N6408, H6409:H6411),0)</f>
        <v>672625</v>
      </c>
      <c r="I6412" s="15"/>
      <c r="J6412" s="17">
        <f>TRUNC(SUMIF(N6409:N6411, N6408, J6409:J6411),0)</f>
        <v>13452</v>
      </c>
      <c r="K6412" s="15"/>
      <c r="L6412" s="17">
        <f>F6412+H6412+J6412</f>
        <v>686077</v>
      </c>
      <c r="M6412" s="10" t="s">
        <v>52</v>
      </c>
      <c r="N6412" s="9" t="s">
        <v>4736</v>
      </c>
      <c r="O6412" s="9" t="s">
        <v>4736</v>
      </c>
      <c r="P6412" s="9" t="s">
        <v>52</v>
      </c>
      <c r="Q6412" s="9" t="s">
        <v>52</v>
      </c>
      <c r="R6412" s="9" t="s">
        <v>52</v>
      </c>
      <c r="S6412" s="1"/>
      <c r="T6412" s="1"/>
      <c r="U6412" s="1"/>
      <c r="V6412" s="1"/>
      <c r="W6412" s="1"/>
      <c r="X6412" s="1"/>
      <c r="Y6412" s="1"/>
      <c r="Z6412" s="1"/>
      <c r="AA6412" s="1"/>
      <c r="AB6412" s="1"/>
      <c r="AC6412" s="1"/>
      <c r="AD6412" s="1"/>
      <c r="AE6412" s="1"/>
      <c r="AF6412" s="1"/>
      <c r="AG6412" s="1"/>
      <c r="AH6412" s="1"/>
      <c r="AI6412" s="1"/>
      <c r="AJ6412" s="9" t="s">
        <v>52</v>
      </c>
      <c r="AK6412" s="9" t="s">
        <v>52</v>
      </c>
      <c r="AL6412" s="9" t="s">
        <v>52</v>
      </c>
      <c r="AM6412" s="9" t="s">
        <v>52</v>
      </c>
    </row>
    <row r="6413" spans="1:39" ht="30" customHeight="1" x14ac:dyDescent="0.3">
      <c r="A6413" s="11"/>
      <c r="B6413" s="11"/>
      <c r="C6413" s="11"/>
      <c r="D6413" s="11"/>
      <c r="E6413" s="15"/>
      <c r="F6413" s="17"/>
      <c r="G6413" s="15"/>
      <c r="H6413" s="17"/>
      <c r="I6413" s="15"/>
      <c r="J6413" s="17"/>
      <c r="K6413" s="15"/>
      <c r="L6413" s="17"/>
      <c r="M6413" s="11"/>
    </row>
    <row r="6414" spans="1:39" ht="30" customHeight="1" x14ac:dyDescent="0.3">
      <c r="A6414" s="14" t="s">
        <v>10797</v>
      </c>
      <c r="B6414" s="14"/>
      <c r="C6414" s="14"/>
      <c r="D6414" s="14"/>
      <c r="E6414" s="16"/>
      <c r="F6414" s="18"/>
      <c r="G6414" s="16"/>
      <c r="H6414" s="18"/>
      <c r="I6414" s="16"/>
      <c r="J6414" s="18"/>
      <c r="K6414" s="16"/>
      <c r="L6414" s="18"/>
      <c r="M6414" s="14"/>
      <c r="N6414" s="5" t="s">
        <v>3621</v>
      </c>
    </row>
    <row r="6415" spans="1:39" ht="30" customHeight="1" x14ac:dyDescent="0.3">
      <c r="A6415" s="10" t="s">
        <v>10650</v>
      </c>
      <c r="B6415" s="10" t="s">
        <v>4714</v>
      </c>
      <c r="C6415" s="10" t="s">
        <v>4715</v>
      </c>
      <c r="D6415" s="11">
        <v>2.94</v>
      </c>
      <c r="E6415" s="15">
        <v>0</v>
      </c>
      <c r="F6415" s="17">
        <f>TRUNC(E6415*D6415,1)</f>
        <v>0</v>
      </c>
      <c r="G6415" s="15">
        <v>234564</v>
      </c>
      <c r="H6415" s="17">
        <f>TRUNC(G6415*D6415,1)</f>
        <v>689618.1</v>
      </c>
      <c r="I6415" s="15">
        <v>0</v>
      </c>
      <c r="J6415" s="17">
        <f>TRUNC(I6415*D6415,1)</f>
        <v>0</v>
      </c>
      <c r="K6415" s="15">
        <f>TRUNC(E6415+G6415+I6415,1)</f>
        <v>234564</v>
      </c>
      <c r="L6415" s="17">
        <f>TRUNC(F6415+H6415+J6415,1)</f>
        <v>689618.1</v>
      </c>
      <c r="M6415" s="10" t="s">
        <v>52</v>
      </c>
      <c r="N6415" s="9" t="s">
        <v>3621</v>
      </c>
      <c r="O6415" s="9" t="s">
        <v>10651</v>
      </c>
      <c r="P6415" s="9" t="s">
        <v>54</v>
      </c>
      <c r="Q6415" s="9" t="s">
        <v>54</v>
      </c>
      <c r="R6415" s="9" t="s">
        <v>67</v>
      </c>
      <c r="S6415" s="1"/>
      <c r="T6415" s="1"/>
      <c r="U6415" s="1"/>
      <c r="V6415" s="1">
        <v>1</v>
      </c>
      <c r="W6415" s="1"/>
      <c r="X6415" s="1"/>
      <c r="Y6415" s="1"/>
      <c r="Z6415" s="1"/>
      <c r="AA6415" s="1"/>
      <c r="AB6415" s="1"/>
      <c r="AC6415" s="1"/>
      <c r="AD6415" s="1"/>
      <c r="AE6415" s="1"/>
      <c r="AF6415" s="1"/>
      <c r="AG6415" s="1"/>
      <c r="AH6415" s="1"/>
      <c r="AI6415" s="1"/>
      <c r="AJ6415" s="9" t="s">
        <v>52</v>
      </c>
      <c r="AK6415" s="9" t="s">
        <v>10799</v>
      </c>
      <c r="AL6415" s="9" t="s">
        <v>52</v>
      </c>
      <c r="AM6415" s="9" t="s">
        <v>52</v>
      </c>
    </row>
    <row r="6416" spans="1:39" ht="30" customHeight="1" x14ac:dyDescent="0.3">
      <c r="A6416" s="10" t="s">
        <v>4720</v>
      </c>
      <c r="B6416" s="10" t="s">
        <v>4714</v>
      </c>
      <c r="C6416" s="10" t="s">
        <v>4715</v>
      </c>
      <c r="D6416" s="11">
        <v>0.99</v>
      </c>
      <c r="E6416" s="15">
        <v>0</v>
      </c>
      <c r="F6416" s="17">
        <f>TRUNC(E6416*D6416,1)</f>
        <v>0</v>
      </c>
      <c r="G6416" s="15">
        <v>153671</v>
      </c>
      <c r="H6416" s="17">
        <f>TRUNC(G6416*D6416,1)</f>
        <v>152134.20000000001</v>
      </c>
      <c r="I6416" s="15">
        <v>0</v>
      </c>
      <c r="J6416" s="17">
        <f>TRUNC(I6416*D6416,1)</f>
        <v>0</v>
      </c>
      <c r="K6416" s="15">
        <f>TRUNC(E6416+G6416+I6416,1)</f>
        <v>153671</v>
      </c>
      <c r="L6416" s="17">
        <f>TRUNC(F6416+H6416+J6416,1)</f>
        <v>152134.20000000001</v>
      </c>
      <c r="M6416" s="10" t="s">
        <v>52</v>
      </c>
      <c r="N6416" s="9" t="s">
        <v>3621</v>
      </c>
      <c r="O6416" s="9" t="s">
        <v>4721</v>
      </c>
      <c r="P6416" s="9" t="s">
        <v>54</v>
      </c>
      <c r="Q6416" s="9" t="s">
        <v>54</v>
      </c>
      <c r="R6416" s="9" t="s">
        <v>67</v>
      </c>
      <c r="S6416" s="1"/>
      <c r="T6416" s="1"/>
      <c r="U6416" s="1"/>
      <c r="V6416" s="1">
        <v>1</v>
      </c>
      <c r="W6416" s="1"/>
      <c r="X6416" s="1"/>
      <c r="Y6416" s="1"/>
      <c r="Z6416" s="1"/>
      <c r="AA6416" s="1"/>
      <c r="AB6416" s="1"/>
      <c r="AC6416" s="1"/>
      <c r="AD6416" s="1"/>
      <c r="AE6416" s="1"/>
      <c r="AF6416" s="1"/>
      <c r="AG6416" s="1"/>
      <c r="AH6416" s="1"/>
      <c r="AI6416" s="1"/>
      <c r="AJ6416" s="9" t="s">
        <v>52</v>
      </c>
      <c r="AK6416" s="9" t="s">
        <v>10800</v>
      </c>
      <c r="AL6416" s="9" t="s">
        <v>52</v>
      </c>
      <c r="AM6416" s="9" t="s">
        <v>52</v>
      </c>
    </row>
    <row r="6417" spans="1:39" ht="30" customHeight="1" x14ac:dyDescent="0.3">
      <c r="A6417" s="10" t="s">
        <v>4727</v>
      </c>
      <c r="B6417" s="10" t="s">
        <v>4728</v>
      </c>
      <c r="C6417" s="10" t="s">
        <v>732</v>
      </c>
      <c r="D6417" s="11">
        <v>1</v>
      </c>
      <c r="E6417" s="15">
        <v>0</v>
      </c>
      <c r="F6417" s="17">
        <f>TRUNC(E6417*D6417,1)</f>
        <v>0</v>
      </c>
      <c r="G6417" s="15">
        <v>0</v>
      </c>
      <c r="H6417" s="17">
        <f>TRUNC(G6417*D6417,1)</f>
        <v>0</v>
      </c>
      <c r="I6417" s="15">
        <f>TRUNC(SUMIF(V6415:V6417, RIGHTB(O6417, 1), H6415:H6417)*U6417, 2)</f>
        <v>16835.04</v>
      </c>
      <c r="J6417" s="17">
        <f>TRUNC(I6417*D6417,1)</f>
        <v>16835</v>
      </c>
      <c r="K6417" s="15">
        <f>TRUNC(E6417+G6417+I6417,1)</f>
        <v>16835</v>
      </c>
      <c r="L6417" s="17">
        <f>TRUNC(F6417+H6417+J6417,1)</f>
        <v>16835</v>
      </c>
      <c r="M6417" s="10" t="s">
        <v>52</v>
      </c>
      <c r="N6417" s="9" t="s">
        <v>3621</v>
      </c>
      <c r="O6417" s="9" t="s">
        <v>4729</v>
      </c>
      <c r="P6417" s="9" t="s">
        <v>54</v>
      </c>
      <c r="Q6417" s="9" t="s">
        <v>54</v>
      </c>
      <c r="R6417" s="9" t="s">
        <v>54</v>
      </c>
      <c r="S6417" s="1">
        <v>1</v>
      </c>
      <c r="T6417" s="1">
        <v>2</v>
      </c>
      <c r="U6417" s="1">
        <v>0.02</v>
      </c>
      <c r="V6417" s="1"/>
      <c r="W6417" s="1"/>
      <c r="X6417" s="1"/>
      <c r="Y6417" s="1"/>
      <c r="Z6417" s="1"/>
      <c r="AA6417" s="1"/>
      <c r="AB6417" s="1"/>
      <c r="AC6417" s="1"/>
      <c r="AD6417" s="1"/>
      <c r="AE6417" s="1"/>
      <c r="AF6417" s="1"/>
      <c r="AG6417" s="1"/>
      <c r="AH6417" s="1"/>
      <c r="AI6417" s="1"/>
      <c r="AJ6417" s="9" t="s">
        <v>52</v>
      </c>
      <c r="AK6417" s="9" t="s">
        <v>10801</v>
      </c>
      <c r="AL6417" s="9" t="s">
        <v>52</v>
      </c>
      <c r="AM6417" s="9" t="s">
        <v>52</v>
      </c>
    </row>
    <row r="6418" spans="1:39" ht="30" customHeight="1" x14ac:dyDescent="0.3">
      <c r="A6418" s="10" t="s">
        <v>4735</v>
      </c>
      <c r="B6418" s="10" t="s">
        <v>52</v>
      </c>
      <c r="C6418" s="10" t="s">
        <v>52</v>
      </c>
      <c r="D6418" s="11"/>
      <c r="E6418" s="15"/>
      <c r="F6418" s="17">
        <f>TRUNC(SUMIF(N6415:N6417, N6414, F6415:F6417),0)</f>
        <v>0</v>
      </c>
      <c r="G6418" s="15"/>
      <c r="H6418" s="17">
        <f>TRUNC(SUMIF(N6415:N6417, N6414, H6415:H6417),0)</f>
        <v>841752</v>
      </c>
      <c r="I6418" s="15"/>
      <c r="J6418" s="17">
        <f>TRUNC(SUMIF(N6415:N6417, N6414, J6415:J6417),0)</f>
        <v>16835</v>
      </c>
      <c r="K6418" s="15"/>
      <c r="L6418" s="17">
        <f>F6418+H6418+J6418</f>
        <v>858587</v>
      </c>
      <c r="M6418" s="10" t="s">
        <v>52</v>
      </c>
      <c r="N6418" s="9" t="s">
        <v>4736</v>
      </c>
      <c r="O6418" s="9" t="s">
        <v>4736</v>
      </c>
      <c r="P6418" s="9" t="s">
        <v>52</v>
      </c>
      <c r="Q6418" s="9" t="s">
        <v>52</v>
      </c>
      <c r="R6418" s="9" t="s">
        <v>52</v>
      </c>
      <c r="S6418" s="1"/>
      <c r="T6418" s="1"/>
      <c r="U6418" s="1"/>
      <c r="V6418" s="1"/>
      <c r="W6418" s="1"/>
      <c r="X6418" s="1"/>
      <c r="Y6418" s="1"/>
      <c r="Z6418" s="1"/>
      <c r="AA6418" s="1"/>
      <c r="AB6418" s="1"/>
      <c r="AC6418" s="1"/>
      <c r="AD6418" s="1"/>
      <c r="AE6418" s="1"/>
      <c r="AF6418" s="1"/>
      <c r="AG6418" s="1"/>
      <c r="AH6418" s="1"/>
      <c r="AI6418" s="1"/>
      <c r="AJ6418" s="9" t="s">
        <v>52</v>
      </c>
      <c r="AK6418" s="9" t="s">
        <v>52</v>
      </c>
      <c r="AL6418" s="9" t="s">
        <v>52</v>
      </c>
      <c r="AM6418" s="9" t="s">
        <v>52</v>
      </c>
    </row>
    <row r="6419" spans="1:39" ht="30" customHeight="1" x14ac:dyDescent="0.3">
      <c r="A6419" s="11"/>
      <c r="B6419" s="11"/>
      <c r="C6419" s="11"/>
      <c r="D6419" s="11"/>
      <c r="E6419" s="15"/>
      <c r="F6419" s="17"/>
      <c r="G6419" s="15"/>
      <c r="H6419" s="17"/>
      <c r="I6419" s="15"/>
      <c r="J6419" s="17"/>
      <c r="K6419" s="15"/>
      <c r="L6419" s="17"/>
      <c r="M6419" s="11"/>
    </row>
    <row r="6420" spans="1:39" ht="30" customHeight="1" x14ac:dyDescent="0.3">
      <c r="A6420" s="14" t="s">
        <v>10802</v>
      </c>
      <c r="B6420" s="14"/>
      <c r="C6420" s="14"/>
      <c r="D6420" s="14"/>
      <c r="E6420" s="16"/>
      <c r="F6420" s="18"/>
      <c r="G6420" s="16"/>
      <c r="H6420" s="18"/>
      <c r="I6420" s="16"/>
      <c r="J6420" s="18"/>
      <c r="K6420" s="16"/>
      <c r="L6420" s="18"/>
      <c r="M6420" s="14"/>
      <c r="N6420" s="5" t="s">
        <v>3624</v>
      </c>
    </row>
    <row r="6421" spans="1:39" ht="30" customHeight="1" x14ac:dyDescent="0.3">
      <c r="A6421" s="10" t="s">
        <v>10650</v>
      </c>
      <c r="B6421" s="10" t="s">
        <v>4714</v>
      </c>
      <c r="C6421" s="10" t="s">
        <v>4715</v>
      </c>
      <c r="D6421" s="11">
        <v>3.53</v>
      </c>
      <c r="E6421" s="15">
        <v>0</v>
      </c>
      <c r="F6421" s="17">
        <f>TRUNC(E6421*D6421,1)</f>
        <v>0</v>
      </c>
      <c r="G6421" s="15">
        <v>234564</v>
      </c>
      <c r="H6421" s="17">
        <f>TRUNC(G6421*D6421,1)</f>
        <v>828010.9</v>
      </c>
      <c r="I6421" s="15">
        <v>0</v>
      </c>
      <c r="J6421" s="17">
        <f>TRUNC(I6421*D6421,1)</f>
        <v>0</v>
      </c>
      <c r="K6421" s="15">
        <f>TRUNC(E6421+G6421+I6421,1)</f>
        <v>234564</v>
      </c>
      <c r="L6421" s="17">
        <f>TRUNC(F6421+H6421+J6421,1)</f>
        <v>828010.9</v>
      </c>
      <c r="M6421" s="10" t="s">
        <v>52</v>
      </c>
      <c r="N6421" s="9" t="s">
        <v>3624</v>
      </c>
      <c r="O6421" s="9" t="s">
        <v>10651</v>
      </c>
      <c r="P6421" s="9" t="s">
        <v>54</v>
      </c>
      <c r="Q6421" s="9" t="s">
        <v>54</v>
      </c>
      <c r="R6421" s="9" t="s">
        <v>67</v>
      </c>
      <c r="S6421" s="1"/>
      <c r="T6421" s="1"/>
      <c r="U6421" s="1"/>
      <c r="V6421" s="1">
        <v>1</v>
      </c>
      <c r="W6421" s="1"/>
      <c r="X6421" s="1"/>
      <c r="Y6421" s="1"/>
      <c r="Z6421" s="1"/>
      <c r="AA6421" s="1"/>
      <c r="AB6421" s="1"/>
      <c r="AC6421" s="1"/>
      <c r="AD6421" s="1"/>
      <c r="AE6421" s="1"/>
      <c r="AF6421" s="1"/>
      <c r="AG6421" s="1"/>
      <c r="AH6421" s="1"/>
      <c r="AI6421" s="1"/>
      <c r="AJ6421" s="9" t="s">
        <v>52</v>
      </c>
      <c r="AK6421" s="9" t="s">
        <v>10804</v>
      </c>
      <c r="AL6421" s="9" t="s">
        <v>52</v>
      </c>
      <c r="AM6421" s="9" t="s">
        <v>52</v>
      </c>
    </row>
    <row r="6422" spans="1:39" ht="30" customHeight="1" x14ac:dyDescent="0.3">
      <c r="A6422" s="10" t="s">
        <v>4720</v>
      </c>
      <c r="B6422" s="10" t="s">
        <v>4714</v>
      </c>
      <c r="C6422" s="10" t="s">
        <v>4715</v>
      </c>
      <c r="D6422" s="11">
        <v>1.19</v>
      </c>
      <c r="E6422" s="15">
        <v>0</v>
      </c>
      <c r="F6422" s="17">
        <f>TRUNC(E6422*D6422,1)</f>
        <v>0</v>
      </c>
      <c r="G6422" s="15">
        <v>153671</v>
      </c>
      <c r="H6422" s="17">
        <f>TRUNC(G6422*D6422,1)</f>
        <v>182868.4</v>
      </c>
      <c r="I6422" s="15">
        <v>0</v>
      </c>
      <c r="J6422" s="17">
        <f>TRUNC(I6422*D6422,1)</f>
        <v>0</v>
      </c>
      <c r="K6422" s="15">
        <f>TRUNC(E6422+G6422+I6422,1)</f>
        <v>153671</v>
      </c>
      <c r="L6422" s="17">
        <f>TRUNC(F6422+H6422+J6422,1)</f>
        <v>182868.4</v>
      </c>
      <c r="M6422" s="10" t="s">
        <v>52</v>
      </c>
      <c r="N6422" s="9" t="s">
        <v>3624</v>
      </c>
      <c r="O6422" s="9" t="s">
        <v>4721</v>
      </c>
      <c r="P6422" s="9" t="s">
        <v>54</v>
      </c>
      <c r="Q6422" s="9" t="s">
        <v>54</v>
      </c>
      <c r="R6422" s="9" t="s">
        <v>67</v>
      </c>
      <c r="S6422" s="1"/>
      <c r="T6422" s="1"/>
      <c r="U6422" s="1"/>
      <c r="V6422" s="1">
        <v>1</v>
      </c>
      <c r="W6422" s="1"/>
      <c r="X6422" s="1"/>
      <c r="Y6422" s="1"/>
      <c r="Z6422" s="1"/>
      <c r="AA6422" s="1"/>
      <c r="AB6422" s="1"/>
      <c r="AC6422" s="1"/>
      <c r="AD6422" s="1"/>
      <c r="AE6422" s="1"/>
      <c r="AF6422" s="1"/>
      <c r="AG6422" s="1"/>
      <c r="AH6422" s="1"/>
      <c r="AI6422" s="1"/>
      <c r="AJ6422" s="9" t="s">
        <v>52</v>
      </c>
      <c r="AK6422" s="9" t="s">
        <v>10805</v>
      </c>
      <c r="AL6422" s="9" t="s">
        <v>52</v>
      </c>
      <c r="AM6422" s="9" t="s">
        <v>52</v>
      </c>
    </row>
    <row r="6423" spans="1:39" ht="30" customHeight="1" x14ac:dyDescent="0.3">
      <c r="A6423" s="10" t="s">
        <v>4727</v>
      </c>
      <c r="B6423" s="10" t="s">
        <v>4728</v>
      </c>
      <c r="C6423" s="10" t="s">
        <v>732</v>
      </c>
      <c r="D6423" s="11">
        <v>1</v>
      </c>
      <c r="E6423" s="15">
        <v>0</v>
      </c>
      <c r="F6423" s="17">
        <f>TRUNC(E6423*D6423,1)</f>
        <v>0</v>
      </c>
      <c r="G6423" s="15">
        <v>0</v>
      </c>
      <c r="H6423" s="17">
        <f>TRUNC(G6423*D6423,1)</f>
        <v>0</v>
      </c>
      <c r="I6423" s="15">
        <f>TRUNC(SUMIF(V6421:V6423, RIGHTB(O6423, 1), H6421:H6423)*U6423, 2)</f>
        <v>20217.580000000002</v>
      </c>
      <c r="J6423" s="17">
        <f>TRUNC(I6423*D6423,1)</f>
        <v>20217.5</v>
      </c>
      <c r="K6423" s="15">
        <f>TRUNC(E6423+G6423+I6423,1)</f>
        <v>20217.5</v>
      </c>
      <c r="L6423" s="17">
        <f>TRUNC(F6423+H6423+J6423,1)</f>
        <v>20217.5</v>
      </c>
      <c r="M6423" s="10" t="s">
        <v>52</v>
      </c>
      <c r="N6423" s="9" t="s">
        <v>3624</v>
      </c>
      <c r="O6423" s="9" t="s">
        <v>4729</v>
      </c>
      <c r="P6423" s="9" t="s">
        <v>54</v>
      </c>
      <c r="Q6423" s="9" t="s">
        <v>54</v>
      </c>
      <c r="R6423" s="9" t="s">
        <v>54</v>
      </c>
      <c r="S6423" s="1">
        <v>1</v>
      </c>
      <c r="T6423" s="1">
        <v>2</v>
      </c>
      <c r="U6423" s="1">
        <v>0.02</v>
      </c>
      <c r="V6423" s="1"/>
      <c r="W6423" s="1"/>
      <c r="X6423" s="1"/>
      <c r="Y6423" s="1"/>
      <c r="Z6423" s="1"/>
      <c r="AA6423" s="1"/>
      <c r="AB6423" s="1"/>
      <c r="AC6423" s="1"/>
      <c r="AD6423" s="1"/>
      <c r="AE6423" s="1"/>
      <c r="AF6423" s="1"/>
      <c r="AG6423" s="1"/>
      <c r="AH6423" s="1"/>
      <c r="AI6423" s="1"/>
      <c r="AJ6423" s="9" t="s">
        <v>52</v>
      </c>
      <c r="AK6423" s="9" t="s">
        <v>10806</v>
      </c>
      <c r="AL6423" s="9" t="s">
        <v>52</v>
      </c>
      <c r="AM6423" s="9" t="s">
        <v>52</v>
      </c>
    </row>
    <row r="6424" spans="1:39" ht="30" customHeight="1" x14ac:dyDescent="0.3">
      <c r="A6424" s="10" t="s">
        <v>4735</v>
      </c>
      <c r="B6424" s="10" t="s">
        <v>52</v>
      </c>
      <c r="C6424" s="10" t="s">
        <v>52</v>
      </c>
      <c r="D6424" s="11"/>
      <c r="E6424" s="15"/>
      <c r="F6424" s="17">
        <f>TRUNC(SUMIF(N6421:N6423, N6420, F6421:F6423),0)</f>
        <v>0</v>
      </c>
      <c r="G6424" s="15"/>
      <c r="H6424" s="17">
        <f>TRUNC(SUMIF(N6421:N6423, N6420, H6421:H6423),0)</f>
        <v>1010879</v>
      </c>
      <c r="I6424" s="15"/>
      <c r="J6424" s="17">
        <f>TRUNC(SUMIF(N6421:N6423, N6420, J6421:J6423),0)</f>
        <v>20217</v>
      </c>
      <c r="K6424" s="15"/>
      <c r="L6424" s="17">
        <f>F6424+H6424+J6424</f>
        <v>1031096</v>
      </c>
      <c r="M6424" s="10" t="s">
        <v>52</v>
      </c>
      <c r="N6424" s="9" t="s">
        <v>4736</v>
      </c>
      <c r="O6424" s="9" t="s">
        <v>4736</v>
      </c>
      <c r="P6424" s="9" t="s">
        <v>52</v>
      </c>
      <c r="Q6424" s="9" t="s">
        <v>52</v>
      </c>
      <c r="R6424" s="9" t="s">
        <v>52</v>
      </c>
      <c r="S6424" s="1"/>
      <c r="T6424" s="1"/>
      <c r="U6424" s="1"/>
      <c r="V6424" s="1"/>
      <c r="W6424" s="1"/>
      <c r="X6424" s="1"/>
      <c r="Y6424" s="1"/>
      <c r="Z6424" s="1"/>
      <c r="AA6424" s="1"/>
      <c r="AB6424" s="1"/>
      <c r="AC6424" s="1"/>
      <c r="AD6424" s="1"/>
      <c r="AE6424" s="1"/>
      <c r="AF6424" s="1"/>
      <c r="AG6424" s="1"/>
      <c r="AH6424" s="1"/>
      <c r="AI6424" s="1"/>
      <c r="AJ6424" s="9" t="s">
        <v>52</v>
      </c>
      <c r="AK6424" s="9" t="s">
        <v>52</v>
      </c>
      <c r="AL6424" s="9" t="s">
        <v>52</v>
      </c>
      <c r="AM6424" s="9" t="s">
        <v>52</v>
      </c>
    </row>
    <row r="6425" spans="1:39" ht="30" customHeight="1" x14ac:dyDescent="0.3">
      <c r="A6425" s="11"/>
      <c r="B6425" s="11"/>
      <c r="C6425" s="11"/>
      <c r="D6425" s="11"/>
      <c r="E6425" s="15"/>
      <c r="F6425" s="17"/>
      <c r="G6425" s="15"/>
      <c r="H6425" s="17"/>
      <c r="I6425" s="15"/>
      <c r="J6425" s="17"/>
      <c r="K6425" s="15"/>
      <c r="L6425" s="17"/>
      <c r="M6425" s="11"/>
    </row>
    <row r="6426" spans="1:39" ht="30" customHeight="1" x14ac:dyDescent="0.3">
      <c r="A6426" s="14" t="s">
        <v>10807</v>
      </c>
      <c r="B6426" s="14"/>
      <c r="C6426" s="14"/>
      <c r="D6426" s="14"/>
      <c r="E6426" s="16"/>
      <c r="F6426" s="18"/>
      <c r="G6426" s="16"/>
      <c r="H6426" s="18"/>
      <c r="I6426" s="16"/>
      <c r="J6426" s="18"/>
      <c r="K6426" s="16"/>
      <c r="L6426" s="18"/>
      <c r="M6426" s="14"/>
      <c r="N6426" s="5" t="s">
        <v>3627</v>
      </c>
    </row>
    <row r="6427" spans="1:39" ht="30" customHeight="1" x14ac:dyDescent="0.3">
      <c r="A6427" s="10" t="s">
        <v>10650</v>
      </c>
      <c r="B6427" s="10" t="s">
        <v>4714</v>
      </c>
      <c r="C6427" s="10" t="s">
        <v>4715</v>
      </c>
      <c r="D6427" s="11">
        <v>4.12</v>
      </c>
      <c r="E6427" s="15">
        <v>0</v>
      </c>
      <c r="F6427" s="17">
        <f>TRUNC(E6427*D6427,1)</f>
        <v>0</v>
      </c>
      <c r="G6427" s="15">
        <v>234564</v>
      </c>
      <c r="H6427" s="17">
        <f>TRUNC(G6427*D6427,1)</f>
        <v>966403.6</v>
      </c>
      <c r="I6427" s="15">
        <v>0</v>
      </c>
      <c r="J6427" s="17">
        <f>TRUNC(I6427*D6427,1)</f>
        <v>0</v>
      </c>
      <c r="K6427" s="15">
        <f>TRUNC(E6427+G6427+I6427,1)</f>
        <v>234564</v>
      </c>
      <c r="L6427" s="17">
        <f>TRUNC(F6427+H6427+J6427,1)</f>
        <v>966403.6</v>
      </c>
      <c r="M6427" s="10" t="s">
        <v>52</v>
      </c>
      <c r="N6427" s="9" t="s">
        <v>3627</v>
      </c>
      <c r="O6427" s="9" t="s">
        <v>10651</v>
      </c>
      <c r="P6427" s="9" t="s">
        <v>54</v>
      </c>
      <c r="Q6427" s="9" t="s">
        <v>54</v>
      </c>
      <c r="R6427" s="9" t="s">
        <v>67</v>
      </c>
      <c r="S6427" s="1"/>
      <c r="T6427" s="1"/>
      <c r="U6427" s="1"/>
      <c r="V6427" s="1">
        <v>1</v>
      </c>
      <c r="W6427" s="1"/>
      <c r="X6427" s="1"/>
      <c r="Y6427" s="1"/>
      <c r="Z6427" s="1"/>
      <c r="AA6427" s="1"/>
      <c r="AB6427" s="1"/>
      <c r="AC6427" s="1"/>
      <c r="AD6427" s="1"/>
      <c r="AE6427" s="1"/>
      <c r="AF6427" s="1"/>
      <c r="AG6427" s="1"/>
      <c r="AH6427" s="1"/>
      <c r="AI6427" s="1"/>
      <c r="AJ6427" s="9" t="s">
        <v>52</v>
      </c>
      <c r="AK6427" s="9" t="s">
        <v>10809</v>
      </c>
      <c r="AL6427" s="9" t="s">
        <v>52</v>
      </c>
      <c r="AM6427" s="9" t="s">
        <v>52</v>
      </c>
    </row>
    <row r="6428" spans="1:39" ht="30" customHeight="1" x14ac:dyDescent="0.3">
      <c r="A6428" s="10" t="s">
        <v>4720</v>
      </c>
      <c r="B6428" s="10" t="s">
        <v>4714</v>
      </c>
      <c r="C6428" s="10" t="s">
        <v>4715</v>
      </c>
      <c r="D6428" s="11">
        <v>1.39</v>
      </c>
      <c r="E6428" s="15">
        <v>0</v>
      </c>
      <c r="F6428" s="17">
        <f>TRUNC(E6428*D6428,1)</f>
        <v>0</v>
      </c>
      <c r="G6428" s="15">
        <v>153671</v>
      </c>
      <c r="H6428" s="17">
        <f>TRUNC(G6428*D6428,1)</f>
        <v>213602.6</v>
      </c>
      <c r="I6428" s="15">
        <v>0</v>
      </c>
      <c r="J6428" s="17">
        <f>TRUNC(I6428*D6428,1)</f>
        <v>0</v>
      </c>
      <c r="K6428" s="15">
        <f>TRUNC(E6428+G6428+I6428,1)</f>
        <v>153671</v>
      </c>
      <c r="L6428" s="17">
        <f>TRUNC(F6428+H6428+J6428,1)</f>
        <v>213602.6</v>
      </c>
      <c r="M6428" s="10" t="s">
        <v>52</v>
      </c>
      <c r="N6428" s="9" t="s">
        <v>3627</v>
      </c>
      <c r="O6428" s="9" t="s">
        <v>4721</v>
      </c>
      <c r="P6428" s="9" t="s">
        <v>54</v>
      </c>
      <c r="Q6428" s="9" t="s">
        <v>54</v>
      </c>
      <c r="R6428" s="9" t="s">
        <v>67</v>
      </c>
      <c r="S6428" s="1"/>
      <c r="T6428" s="1"/>
      <c r="U6428" s="1"/>
      <c r="V6428" s="1">
        <v>1</v>
      </c>
      <c r="W6428" s="1"/>
      <c r="X6428" s="1"/>
      <c r="Y6428" s="1"/>
      <c r="Z6428" s="1"/>
      <c r="AA6428" s="1"/>
      <c r="AB6428" s="1"/>
      <c r="AC6428" s="1"/>
      <c r="AD6428" s="1"/>
      <c r="AE6428" s="1"/>
      <c r="AF6428" s="1"/>
      <c r="AG6428" s="1"/>
      <c r="AH6428" s="1"/>
      <c r="AI6428" s="1"/>
      <c r="AJ6428" s="9" t="s">
        <v>52</v>
      </c>
      <c r="AK6428" s="9" t="s">
        <v>10810</v>
      </c>
      <c r="AL6428" s="9" t="s">
        <v>52</v>
      </c>
      <c r="AM6428" s="9" t="s">
        <v>52</v>
      </c>
    </row>
    <row r="6429" spans="1:39" ht="30" customHeight="1" x14ac:dyDescent="0.3">
      <c r="A6429" s="10" t="s">
        <v>4727</v>
      </c>
      <c r="B6429" s="10" t="s">
        <v>4728</v>
      </c>
      <c r="C6429" s="10" t="s">
        <v>732</v>
      </c>
      <c r="D6429" s="11">
        <v>1</v>
      </c>
      <c r="E6429" s="15">
        <v>0</v>
      </c>
      <c r="F6429" s="17">
        <f>TRUNC(E6429*D6429,1)</f>
        <v>0</v>
      </c>
      <c r="G6429" s="15">
        <v>0</v>
      </c>
      <c r="H6429" s="17">
        <f>TRUNC(G6429*D6429,1)</f>
        <v>0</v>
      </c>
      <c r="I6429" s="15">
        <f>TRUNC(SUMIF(V6427:V6429, RIGHTB(O6429, 1), H6427:H6429)*U6429, 2)</f>
        <v>23600.12</v>
      </c>
      <c r="J6429" s="17">
        <f>TRUNC(I6429*D6429,1)</f>
        <v>23600.1</v>
      </c>
      <c r="K6429" s="15">
        <f>TRUNC(E6429+G6429+I6429,1)</f>
        <v>23600.1</v>
      </c>
      <c r="L6429" s="17">
        <f>TRUNC(F6429+H6429+J6429,1)</f>
        <v>23600.1</v>
      </c>
      <c r="M6429" s="10" t="s">
        <v>52</v>
      </c>
      <c r="N6429" s="9" t="s">
        <v>3627</v>
      </c>
      <c r="O6429" s="9" t="s">
        <v>4729</v>
      </c>
      <c r="P6429" s="9" t="s">
        <v>54</v>
      </c>
      <c r="Q6429" s="9" t="s">
        <v>54</v>
      </c>
      <c r="R6429" s="9" t="s">
        <v>54</v>
      </c>
      <c r="S6429" s="1">
        <v>1</v>
      </c>
      <c r="T6429" s="1">
        <v>2</v>
      </c>
      <c r="U6429" s="1">
        <v>0.02</v>
      </c>
      <c r="V6429" s="1"/>
      <c r="W6429" s="1"/>
      <c r="X6429" s="1"/>
      <c r="Y6429" s="1"/>
      <c r="Z6429" s="1"/>
      <c r="AA6429" s="1"/>
      <c r="AB6429" s="1"/>
      <c r="AC6429" s="1"/>
      <c r="AD6429" s="1"/>
      <c r="AE6429" s="1"/>
      <c r="AF6429" s="1"/>
      <c r="AG6429" s="1"/>
      <c r="AH6429" s="1"/>
      <c r="AI6429" s="1"/>
      <c r="AJ6429" s="9" t="s">
        <v>52</v>
      </c>
      <c r="AK6429" s="9" t="s">
        <v>10811</v>
      </c>
      <c r="AL6429" s="9" t="s">
        <v>52</v>
      </c>
      <c r="AM6429" s="9" t="s">
        <v>52</v>
      </c>
    </row>
    <row r="6430" spans="1:39" ht="30" customHeight="1" x14ac:dyDescent="0.3">
      <c r="A6430" s="10" t="s">
        <v>4735</v>
      </c>
      <c r="B6430" s="10" t="s">
        <v>52</v>
      </c>
      <c r="C6430" s="10" t="s">
        <v>52</v>
      </c>
      <c r="D6430" s="11"/>
      <c r="E6430" s="15"/>
      <c r="F6430" s="17">
        <f>TRUNC(SUMIF(N6427:N6429, N6426, F6427:F6429),0)</f>
        <v>0</v>
      </c>
      <c r="G6430" s="15"/>
      <c r="H6430" s="17">
        <f>TRUNC(SUMIF(N6427:N6429, N6426, H6427:H6429),0)</f>
        <v>1180006</v>
      </c>
      <c r="I6430" s="15"/>
      <c r="J6430" s="17">
        <f>TRUNC(SUMIF(N6427:N6429, N6426, J6427:J6429),0)</f>
        <v>23600</v>
      </c>
      <c r="K6430" s="15"/>
      <c r="L6430" s="17">
        <f>F6430+H6430+J6430</f>
        <v>1203606</v>
      </c>
      <c r="M6430" s="10" t="s">
        <v>52</v>
      </c>
      <c r="N6430" s="9" t="s">
        <v>4736</v>
      </c>
      <c r="O6430" s="9" t="s">
        <v>4736</v>
      </c>
      <c r="P6430" s="9" t="s">
        <v>52</v>
      </c>
      <c r="Q6430" s="9" t="s">
        <v>52</v>
      </c>
      <c r="R6430" s="9" t="s">
        <v>52</v>
      </c>
      <c r="S6430" s="1"/>
      <c r="T6430" s="1"/>
      <c r="U6430" s="1"/>
      <c r="V6430" s="1"/>
      <c r="W6430" s="1"/>
      <c r="X6430" s="1"/>
      <c r="Y6430" s="1"/>
      <c r="Z6430" s="1"/>
      <c r="AA6430" s="1"/>
      <c r="AB6430" s="1"/>
      <c r="AC6430" s="1"/>
      <c r="AD6430" s="1"/>
      <c r="AE6430" s="1"/>
      <c r="AF6430" s="1"/>
      <c r="AG6430" s="1"/>
      <c r="AH6430" s="1"/>
      <c r="AI6430" s="1"/>
      <c r="AJ6430" s="9" t="s">
        <v>52</v>
      </c>
      <c r="AK6430" s="9" t="s">
        <v>52</v>
      </c>
      <c r="AL6430" s="9" t="s">
        <v>52</v>
      </c>
      <c r="AM6430" s="9" t="s">
        <v>52</v>
      </c>
    </row>
    <row r="6431" spans="1:39" ht="30" customHeight="1" x14ac:dyDescent="0.3">
      <c r="A6431" s="11"/>
      <c r="B6431" s="11"/>
      <c r="C6431" s="11"/>
      <c r="D6431" s="11"/>
      <c r="E6431" s="15"/>
      <c r="F6431" s="17"/>
      <c r="G6431" s="15"/>
      <c r="H6431" s="17"/>
      <c r="I6431" s="15"/>
      <c r="J6431" s="17"/>
      <c r="K6431" s="15"/>
      <c r="L6431" s="17"/>
      <c r="M6431" s="11"/>
    </row>
    <row r="6432" spans="1:39" ht="30" customHeight="1" x14ac:dyDescent="0.3">
      <c r="A6432" s="14" t="s">
        <v>10812</v>
      </c>
      <c r="B6432" s="14"/>
      <c r="C6432" s="14"/>
      <c r="D6432" s="14"/>
      <c r="E6432" s="16"/>
      <c r="F6432" s="18"/>
      <c r="G6432" s="16"/>
      <c r="H6432" s="18"/>
      <c r="I6432" s="16"/>
      <c r="J6432" s="18"/>
      <c r="K6432" s="16"/>
      <c r="L6432" s="18"/>
      <c r="M6432" s="14"/>
      <c r="N6432" s="5" t="s">
        <v>3630</v>
      </c>
    </row>
    <row r="6433" spans="1:39" ht="30" customHeight="1" x14ac:dyDescent="0.3">
      <c r="A6433" s="10" t="s">
        <v>10650</v>
      </c>
      <c r="B6433" s="10" t="s">
        <v>4714</v>
      </c>
      <c r="C6433" s="10" t="s">
        <v>4715</v>
      </c>
      <c r="D6433" s="11">
        <v>4.71</v>
      </c>
      <c r="E6433" s="15">
        <v>0</v>
      </c>
      <c r="F6433" s="17">
        <f>TRUNC(E6433*D6433,1)</f>
        <v>0</v>
      </c>
      <c r="G6433" s="15">
        <v>234564</v>
      </c>
      <c r="H6433" s="17">
        <f>TRUNC(G6433*D6433,1)</f>
        <v>1104796.3999999999</v>
      </c>
      <c r="I6433" s="15">
        <v>0</v>
      </c>
      <c r="J6433" s="17">
        <f>TRUNC(I6433*D6433,1)</f>
        <v>0</v>
      </c>
      <c r="K6433" s="15">
        <f>TRUNC(E6433+G6433+I6433,1)</f>
        <v>234564</v>
      </c>
      <c r="L6433" s="17">
        <f>TRUNC(F6433+H6433+J6433,1)</f>
        <v>1104796.3999999999</v>
      </c>
      <c r="M6433" s="10" t="s">
        <v>52</v>
      </c>
      <c r="N6433" s="9" t="s">
        <v>3630</v>
      </c>
      <c r="O6433" s="9" t="s">
        <v>10651</v>
      </c>
      <c r="P6433" s="9" t="s">
        <v>54</v>
      </c>
      <c r="Q6433" s="9" t="s">
        <v>54</v>
      </c>
      <c r="R6433" s="9" t="s">
        <v>67</v>
      </c>
      <c r="S6433" s="1"/>
      <c r="T6433" s="1"/>
      <c r="U6433" s="1"/>
      <c r="V6433" s="1">
        <v>1</v>
      </c>
      <c r="W6433" s="1"/>
      <c r="X6433" s="1"/>
      <c r="Y6433" s="1"/>
      <c r="Z6433" s="1"/>
      <c r="AA6433" s="1"/>
      <c r="AB6433" s="1"/>
      <c r="AC6433" s="1"/>
      <c r="AD6433" s="1"/>
      <c r="AE6433" s="1"/>
      <c r="AF6433" s="1"/>
      <c r="AG6433" s="1"/>
      <c r="AH6433" s="1"/>
      <c r="AI6433" s="1"/>
      <c r="AJ6433" s="9" t="s">
        <v>52</v>
      </c>
      <c r="AK6433" s="9" t="s">
        <v>10814</v>
      </c>
      <c r="AL6433" s="9" t="s">
        <v>52</v>
      </c>
      <c r="AM6433" s="9" t="s">
        <v>52</v>
      </c>
    </row>
    <row r="6434" spans="1:39" ht="30" customHeight="1" x14ac:dyDescent="0.3">
      <c r="A6434" s="10" t="s">
        <v>4720</v>
      </c>
      <c r="B6434" s="10" t="s">
        <v>4714</v>
      </c>
      <c r="C6434" s="10" t="s">
        <v>4715</v>
      </c>
      <c r="D6434" s="11">
        <v>1.58</v>
      </c>
      <c r="E6434" s="15">
        <v>0</v>
      </c>
      <c r="F6434" s="17">
        <f>TRUNC(E6434*D6434,1)</f>
        <v>0</v>
      </c>
      <c r="G6434" s="15">
        <v>153671</v>
      </c>
      <c r="H6434" s="17">
        <f>TRUNC(G6434*D6434,1)</f>
        <v>242800.1</v>
      </c>
      <c r="I6434" s="15">
        <v>0</v>
      </c>
      <c r="J6434" s="17">
        <f>TRUNC(I6434*D6434,1)</f>
        <v>0</v>
      </c>
      <c r="K6434" s="15">
        <f>TRUNC(E6434+G6434+I6434,1)</f>
        <v>153671</v>
      </c>
      <c r="L6434" s="17">
        <f>TRUNC(F6434+H6434+J6434,1)</f>
        <v>242800.1</v>
      </c>
      <c r="M6434" s="10" t="s">
        <v>52</v>
      </c>
      <c r="N6434" s="9" t="s">
        <v>3630</v>
      </c>
      <c r="O6434" s="9" t="s">
        <v>4721</v>
      </c>
      <c r="P6434" s="9" t="s">
        <v>54</v>
      </c>
      <c r="Q6434" s="9" t="s">
        <v>54</v>
      </c>
      <c r="R6434" s="9" t="s">
        <v>67</v>
      </c>
      <c r="S6434" s="1"/>
      <c r="T6434" s="1"/>
      <c r="U6434" s="1"/>
      <c r="V6434" s="1">
        <v>1</v>
      </c>
      <c r="W6434" s="1"/>
      <c r="X6434" s="1"/>
      <c r="Y6434" s="1"/>
      <c r="Z6434" s="1"/>
      <c r="AA6434" s="1"/>
      <c r="AB6434" s="1"/>
      <c r="AC6434" s="1"/>
      <c r="AD6434" s="1"/>
      <c r="AE6434" s="1"/>
      <c r="AF6434" s="1"/>
      <c r="AG6434" s="1"/>
      <c r="AH6434" s="1"/>
      <c r="AI6434" s="1"/>
      <c r="AJ6434" s="9" t="s">
        <v>52</v>
      </c>
      <c r="AK6434" s="9" t="s">
        <v>10815</v>
      </c>
      <c r="AL6434" s="9" t="s">
        <v>52</v>
      </c>
      <c r="AM6434" s="9" t="s">
        <v>52</v>
      </c>
    </row>
    <row r="6435" spans="1:39" ht="30" customHeight="1" x14ac:dyDescent="0.3">
      <c r="A6435" s="10" t="s">
        <v>4727</v>
      </c>
      <c r="B6435" s="10" t="s">
        <v>4728</v>
      </c>
      <c r="C6435" s="10" t="s">
        <v>732</v>
      </c>
      <c r="D6435" s="11">
        <v>1</v>
      </c>
      <c r="E6435" s="15">
        <v>0</v>
      </c>
      <c r="F6435" s="17">
        <f>TRUNC(E6435*D6435,1)</f>
        <v>0</v>
      </c>
      <c r="G6435" s="15">
        <v>0</v>
      </c>
      <c r="H6435" s="17">
        <f>TRUNC(G6435*D6435,1)</f>
        <v>0</v>
      </c>
      <c r="I6435" s="15">
        <f>TRUNC(SUMIF(V6433:V6435, RIGHTB(O6435, 1), H6433:H6435)*U6435, 2)</f>
        <v>26951.93</v>
      </c>
      <c r="J6435" s="17">
        <f>TRUNC(I6435*D6435,1)</f>
        <v>26951.9</v>
      </c>
      <c r="K6435" s="15">
        <f>TRUNC(E6435+G6435+I6435,1)</f>
        <v>26951.9</v>
      </c>
      <c r="L6435" s="17">
        <f>TRUNC(F6435+H6435+J6435,1)</f>
        <v>26951.9</v>
      </c>
      <c r="M6435" s="10" t="s">
        <v>52</v>
      </c>
      <c r="N6435" s="9" t="s">
        <v>3630</v>
      </c>
      <c r="O6435" s="9" t="s">
        <v>4729</v>
      </c>
      <c r="P6435" s="9" t="s">
        <v>54</v>
      </c>
      <c r="Q6435" s="9" t="s">
        <v>54</v>
      </c>
      <c r="R6435" s="9" t="s">
        <v>54</v>
      </c>
      <c r="S6435" s="1">
        <v>1</v>
      </c>
      <c r="T6435" s="1">
        <v>2</v>
      </c>
      <c r="U6435" s="1">
        <v>0.02</v>
      </c>
      <c r="V6435" s="1"/>
      <c r="W6435" s="1"/>
      <c r="X6435" s="1"/>
      <c r="Y6435" s="1"/>
      <c r="Z6435" s="1"/>
      <c r="AA6435" s="1"/>
      <c r="AB6435" s="1"/>
      <c r="AC6435" s="1"/>
      <c r="AD6435" s="1"/>
      <c r="AE6435" s="1"/>
      <c r="AF6435" s="1"/>
      <c r="AG6435" s="1"/>
      <c r="AH6435" s="1"/>
      <c r="AI6435" s="1"/>
      <c r="AJ6435" s="9" t="s">
        <v>52</v>
      </c>
      <c r="AK6435" s="9" t="s">
        <v>10816</v>
      </c>
      <c r="AL6435" s="9" t="s">
        <v>52</v>
      </c>
      <c r="AM6435" s="9" t="s">
        <v>52</v>
      </c>
    </row>
    <row r="6436" spans="1:39" ht="30" customHeight="1" x14ac:dyDescent="0.3">
      <c r="A6436" s="10" t="s">
        <v>4735</v>
      </c>
      <c r="B6436" s="10" t="s">
        <v>52</v>
      </c>
      <c r="C6436" s="10" t="s">
        <v>52</v>
      </c>
      <c r="D6436" s="11"/>
      <c r="E6436" s="15"/>
      <c r="F6436" s="17">
        <f>TRUNC(SUMIF(N6433:N6435, N6432, F6433:F6435),0)</f>
        <v>0</v>
      </c>
      <c r="G6436" s="15"/>
      <c r="H6436" s="17">
        <f>TRUNC(SUMIF(N6433:N6435, N6432, H6433:H6435),0)</f>
        <v>1347596</v>
      </c>
      <c r="I6436" s="15"/>
      <c r="J6436" s="17">
        <f>TRUNC(SUMIF(N6433:N6435, N6432, J6433:J6435),0)</f>
        <v>26951</v>
      </c>
      <c r="K6436" s="15"/>
      <c r="L6436" s="17">
        <f>F6436+H6436+J6436</f>
        <v>1374547</v>
      </c>
      <c r="M6436" s="10" t="s">
        <v>52</v>
      </c>
      <c r="N6436" s="9" t="s">
        <v>4736</v>
      </c>
      <c r="O6436" s="9" t="s">
        <v>4736</v>
      </c>
      <c r="P6436" s="9" t="s">
        <v>52</v>
      </c>
      <c r="Q6436" s="9" t="s">
        <v>52</v>
      </c>
      <c r="R6436" s="9" t="s">
        <v>52</v>
      </c>
      <c r="S6436" s="1"/>
      <c r="T6436" s="1"/>
      <c r="U6436" s="1"/>
      <c r="V6436" s="1"/>
      <c r="W6436" s="1"/>
      <c r="X6436" s="1"/>
      <c r="Y6436" s="1"/>
      <c r="Z6436" s="1"/>
      <c r="AA6436" s="1"/>
      <c r="AB6436" s="1"/>
      <c r="AC6436" s="1"/>
      <c r="AD6436" s="1"/>
      <c r="AE6436" s="1"/>
      <c r="AF6436" s="1"/>
      <c r="AG6436" s="1"/>
      <c r="AH6436" s="1"/>
      <c r="AI6436" s="1"/>
      <c r="AJ6436" s="9" t="s">
        <v>52</v>
      </c>
      <c r="AK6436" s="9" t="s">
        <v>52</v>
      </c>
      <c r="AL6436" s="9" t="s">
        <v>52</v>
      </c>
      <c r="AM6436" s="9" t="s">
        <v>52</v>
      </c>
    </row>
    <row r="6437" spans="1:39" ht="30" customHeight="1" x14ac:dyDescent="0.3">
      <c r="A6437" s="11"/>
      <c r="B6437" s="11"/>
      <c r="C6437" s="11"/>
      <c r="D6437" s="11"/>
      <c r="E6437" s="15"/>
      <c r="F6437" s="17"/>
      <c r="G6437" s="15"/>
      <c r="H6437" s="17"/>
      <c r="I6437" s="15"/>
      <c r="J6437" s="17"/>
      <c r="K6437" s="15"/>
      <c r="L6437" s="17"/>
      <c r="M6437" s="11"/>
    </row>
    <row r="6438" spans="1:39" ht="30" customHeight="1" x14ac:dyDescent="0.3">
      <c r="A6438" s="14" t="s">
        <v>10817</v>
      </c>
      <c r="B6438" s="14"/>
      <c r="C6438" s="14"/>
      <c r="D6438" s="14"/>
      <c r="E6438" s="16"/>
      <c r="F6438" s="18"/>
      <c r="G6438" s="16"/>
      <c r="H6438" s="18"/>
      <c r="I6438" s="16"/>
      <c r="J6438" s="18"/>
      <c r="K6438" s="16"/>
      <c r="L6438" s="18"/>
      <c r="M6438" s="14"/>
      <c r="N6438" s="5" t="s">
        <v>3636</v>
      </c>
    </row>
    <row r="6439" spans="1:39" ht="30" customHeight="1" x14ac:dyDescent="0.3">
      <c r="A6439" s="10" t="s">
        <v>10650</v>
      </c>
      <c r="B6439" s="10" t="s">
        <v>4714</v>
      </c>
      <c r="C6439" s="10" t="s">
        <v>4715</v>
      </c>
      <c r="D6439" s="11">
        <v>0.62</v>
      </c>
      <c r="E6439" s="15">
        <v>0</v>
      </c>
      <c r="F6439" s="17">
        <f>TRUNC(E6439*D6439,1)</f>
        <v>0</v>
      </c>
      <c r="G6439" s="15">
        <v>234564</v>
      </c>
      <c r="H6439" s="17">
        <f>TRUNC(G6439*D6439,1)</f>
        <v>145429.6</v>
      </c>
      <c r="I6439" s="15">
        <v>0</v>
      </c>
      <c r="J6439" s="17">
        <f>TRUNC(I6439*D6439,1)</f>
        <v>0</v>
      </c>
      <c r="K6439" s="15">
        <f>TRUNC(E6439+G6439+I6439,1)</f>
        <v>234564</v>
      </c>
      <c r="L6439" s="17">
        <f>TRUNC(F6439+H6439+J6439,1)</f>
        <v>145429.6</v>
      </c>
      <c r="M6439" s="10" t="s">
        <v>52</v>
      </c>
      <c r="N6439" s="9" t="s">
        <v>3636</v>
      </c>
      <c r="O6439" s="9" t="s">
        <v>10651</v>
      </c>
      <c r="P6439" s="9" t="s">
        <v>54</v>
      </c>
      <c r="Q6439" s="9" t="s">
        <v>54</v>
      </c>
      <c r="R6439" s="9" t="s">
        <v>67</v>
      </c>
      <c r="S6439" s="1"/>
      <c r="T6439" s="1"/>
      <c r="U6439" s="1"/>
      <c r="V6439" s="1">
        <v>1</v>
      </c>
      <c r="W6439" s="1"/>
      <c r="X6439" s="1"/>
      <c r="Y6439" s="1"/>
      <c r="Z6439" s="1"/>
      <c r="AA6439" s="1"/>
      <c r="AB6439" s="1"/>
      <c r="AC6439" s="1"/>
      <c r="AD6439" s="1"/>
      <c r="AE6439" s="1"/>
      <c r="AF6439" s="1"/>
      <c r="AG6439" s="1"/>
      <c r="AH6439" s="1"/>
      <c r="AI6439" s="1"/>
      <c r="AJ6439" s="9" t="s">
        <v>52</v>
      </c>
      <c r="AK6439" s="9" t="s">
        <v>10820</v>
      </c>
      <c r="AL6439" s="9" t="s">
        <v>52</v>
      </c>
      <c r="AM6439" s="9" t="s">
        <v>52</v>
      </c>
    </row>
    <row r="6440" spans="1:39" ht="30" customHeight="1" x14ac:dyDescent="0.3">
      <c r="A6440" s="10" t="s">
        <v>4720</v>
      </c>
      <c r="B6440" s="10" t="s">
        <v>4714</v>
      </c>
      <c r="C6440" s="10" t="s">
        <v>4715</v>
      </c>
      <c r="D6440" s="11">
        <v>0.31</v>
      </c>
      <c r="E6440" s="15">
        <v>0</v>
      </c>
      <c r="F6440" s="17">
        <f>TRUNC(E6440*D6440,1)</f>
        <v>0</v>
      </c>
      <c r="G6440" s="15">
        <v>153671</v>
      </c>
      <c r="H6440" s="17">
        <f>TRUNC(G6440*D6440,1)</f>
        <v>47638</v>
      </c>
      <c r="I6440" s="15">
        <v>0</v>
      </c>
      <c r="J6440" s="17">
        <f>TRUNC(I6440*D6440,1)</f>
        <v>0</v>
      </c>
      <c r="K6440" s="15">
        <f>TRUNC(E6440+G6440+I6440,1)</f>
        <v>153671</v>
      </c>
      <c r="L6440" s="17">
        <f>TRUNC(F6440+H6440+J6440,1)</f>
        <v>47638</v>
      </c>
      <c r="M6440" s="10" t="s">
        <v>52</v>
      </c>
      <c r="N6440" s="9" t="s">
        <v>3636</v>
      </c>
      <c r="O6440" s="9" t="s">
        <v>4721</v>
      </c>
      <c r="P6440" s="9" t="s">
        <v>54</v>
      </c>
      <c r="Q6440" s="9" t="s">
        <v>54</v>
      </c>
      <c r="R6440" s="9" t="s">
        <v>67</v>
      </c>
      <c r="S6440" s="1"/>
      <c r="T6440" s="1"/>
      <c r="U6440" s="1"/>
      <c r="V6440" s="1">
        <v>1</v>
      </c>
      <c r="W6440" s="1"/>
      <c r="X6440" s="1"/>
      <c r="Y6440" s="1"/>
      <c r="Z6440" s="1"/>
      <c r="AA6440" s="1"/>
      <c r="AB6440" s="1"/>
      <c r="AC6440" s="1"/>
      <c r="AD6440" s="1"/>
      <c r="AE6440" s="1"/>
      <c r="AF6440" s="1"/>
      <c r="AG6440" s="1"/>
      <c r="AH6440" s="1"/>
      <c r="AI6440" s="1"/>
      <c r="AJ6440" s="9" t="s">
        <v>52</v>
      </c>
      <c r="AK6440" s="9" t="s">
        <v>10821</v>
      </c>
      <c r="AL6440" s="9" t="s">
        <v>52</v>
      </c>
      <c r="AM6440" s="9" t="s">
        <v>52</v>
      </c>
    </row>
    <row r="6441" spans="1:39" ht="30" customHeight="1" x14ac:dyDescent="0.3">
      <c r="A6441" s="10" t="s">
        <v>4727</v>
      </c>
      <c r="B6441" s="10" t="s">
        <v>4728</v>
      </c>
      <c r="C6441" s="10" t="s">
        <v>732</v>
      </c>
      <c r="D6441" s="11">
        <v>1</v>
      </c>
      <c r="E6441" s="15">
        <v>0</v>
      </c>
      <c r="F6441" s="17">
        <f>TRUNC(E6441*D6441,1)</f>
        <v>0</v>
      </c>
      <c r="G6441" s="15">
        <v>0</v>
      </c>
      <c r="H6441" s="17">
        <f>TRUNC(G6441*D6441,1)</f>
        <v>0</v>
      </c>
      <c r="I6441" s="15">
        <f>TRUNC(SUMIF(V6439:V6441, RIGHTB(O6441, 1), H6439:H6441)*U6441, 2)</f>
        <v>3861.35</v>
      </c>
      <c r="J6441" s="17">
        <f>TRUNC(I6441*D6441,1)</f>
        <v>3861.3</v>
      </c>
      <c r="K6441" s="15">
        <f>TRUNC(E6441+G6441+I6441,1)</f>
        <v>3861.3</v>
      </c>
      <c r="L6441" s="17">
        <f>TRUNC(F6441+H6441+J6441,1)</f>
        <v>3861.3</v>
      </c>
      <c r="M6441" s="10" t="s">
        <v>52</v>
      </c>
      <c r="N6441" s="9" t="s">
        <v>3636</v>
      </c>
      <c r="O6441" s="9" t="s">
        <v>4729</v>
      </c>
      <c r="P6441" s="9" t="s">
        <v>54</v>
      </c>
      <c r="Q6441" s="9" t="s">
        <v>54</v>
      </c>
      <c r="R6441" s="9" t="s">
        <v>54</v>
      </c>
      <c r="S6441" s="1">
        <v>1</v>
      </c>
      <c r="T6441" s="1">
        <v>2</v>
      </c>
      <c r="U6441" s="1">
        <v>0.02</v>
      </c>
      <c r="V6441" s="1"/>
      <c r="W6441" s="1"/>
      <c r="X6441" s="1"/>
      <c r="Y6441" s="1"/>
      <c r="Z6441" s="1"/>
      <c r="AA6441" s="1"/>
      <c r="AB6441" s="1"/>
      <c r="AC6441" s="1"/>
      <c r="AD6441" s="1"/>
      <c r="AE6441" s="1"/>
      <c r="AF6441" s="1"/>
      <c r="AG6441" s="1"/>
      <c r="AH6441" s="1"/>
      <c r="AI6441" s="1"/>
      <c r="AJ6441" s="9" t="s">
        <v>52</v>
      </c>
      <c r="AK6441" s="9" t="s">
        <v>10822</v>
      </c>
      <c r="AL6441" s="9" t="s">
        <v>52</v>
      </c>
      <c r="AM6441" s="9" t="s">
        <v>52</v>
      </c>
    </row>
    <row r="6442" spans="1:39" ht="30" customHeight="1" x14ac:dyDescent="0.3">
      <c r="A6442" s="10" t="s">
        <v>4735</v>
      </c>
      <c r="B6442" s="10" t="s">
        <v>52</v>
      </c>
      <c r="C6442" s="10" t="s">
        <v>52</v>
      </c>
      <c r="D6442" s="11"/>
      <c r="E6442" s="15"/>
      <c r="F6442" s="17">
        <f>TRUNC(SUMIF(N6439:N6441, N6438, F6439:F6441),0)</f>
        <v>0</v>
      </c>
      <c r="G6442" s="15"/>
      <c r="H6442" s="17">
        <f>TRUNC(SUMIF(N6439:N6441, N6438, H6439:H6441),0)</f>
        <v>193067</v>
      </c>
      <c r="I6442" s="15"/>
      <c r="J6442" s="17">
        <f>TRUNC(SUMIF(N6439:N6441, N6438, J6439:J6441),0)</f>
        <v>3861</v>
      </c>
      <c r="K6442" s="15"/>
      <c r="L6442" s="17">
        <f>F6442+H6442+J6442</f>
        <v>196928</v>
      </c>
      <c r="M6442" s="10" t="s">
        <v>52</v>
      </c>
      <c r="N6442" s="9" t="s">
        <v>4736</v>
      </c>
      <c r="O6442" s="9" t="s">
        <v>4736</v>
      </c>
      <c r="P6442" s="9" t="s">
        <v>52</v>
      </c>
      <c r="Q6442" s="9" t="s">
        <v>52</v>
      </c>
      <c r="R6442" s="9" t="s">
        <v>52</v>
      </c>
      <c r="S6442" s="1"/>
      <c r="T6442" s="1"/>
      <c r="U6442" s="1"/>
      <c r="V6442" s="1"/>
      <c r="W6442" s="1"/>
      <c r="X6442" s="1"/>
      <c r="Y6442" s="1"/>
      <c r="Z6442" s="1"/>
      <c r="AA6442" s="1"/>
      <c r="AB6442" s="1"/>
      <c r="AC6442" s="1"/>
      <c r="AD6442" s="1"/>
      <c r="AE6442" s="1"/>
      <c r="AF6442" s="1"/>
      <c r="AG6442" s="1"/>
      <c r="AH6442" s="1"/>
      <c r="AI6442" s="1"/>
      <c r="AJ6442" s="9" t="s">
        <v>52</v>
      </c>
      <c r="AK6442" s="9" t="s">
        <v>52</v>
      </c>
      <c r="AL6442" s="9" t="s">
        <v>52</v>
      </c>
      <c r="AM6442" s="9" t="s">
        <v>52</v>
      </c>
    </row>
    <row r="6443" spans="1:39" ht="30" customHeight="1" x14ac:dyDescent="0.3">
      <c r="A6443" s="11"/>
      <c r="B6443" s="11"/>
      <c r="C6443" s="11"/>
      <c r="D6443" s="11"/>
      <c r="E6443" s="15"/>
      <c r="F6443" s="17"/>
      <c r="G6443" s="15"/>
      <c r="H6443" s="17"/>
      <c r="I6443" s="15"/>
      <c r="J6443" s="17"/>
      <c r="K6443" s="15"/>
      <c r="L6443" s="17"/>
      <c r="M6443" s="11"/>
    </row>
    <row r="6444" spans="1:39" ht="30" customHeight="1" x14ac:dyDescent="0.3">
      <c r="A6444" s="14" t="s">
        <v>10823</v>
      </c>
      <c r="B6444" s="14"/>
      <c r="C6444" s="14"/>
      <c r="D6444" s="14"/>
      <c r="E6444" s="16"/>
      <c r="F6444" s="18"/>
      <c r="G6444" s="16"/>
      <c r="H6444" s="18"/>
      <c r="I6444" s="16"/>
      <c r="J6444" s="18"/>
      <c r="K6444" s="16"/>
      <c r="L6444" s="18"/>
      <c r="M6444" s="14"/>
      <c r="N6444" s="5" t="s">
        <v>3638</v>
      </c>
    </row>
    <row r="6445" spans="1:39" ht="30" customHeight="1" x14ac:dyDescent="0.3">
      <c r="A6445" s="10" t="s">
        <v>10650</v>
      </c>
      <c r="B6445" s="10" t="s">
        <v>4714</v>
      </c>
      <c r="C6445" s="10" t="s">
        <v>4715</v>
      </c>
      <c r="D6445" s="11">
        <v>6.2E-2</v>
      </c>
      <c r="E6445" s="15">
        <v>0</v>
      </c>
      <c r="F6445" s="17">
        <f>TRUNC(E6445*D6445,1)</f>
        <v>0</v>
      </c>
      <c r="G6445" s="15">
        <v>234564</v>
      </c>
      <c r="H6445" s="17">
        <f>TRUNC(G6445*D6445,1)</f>
        <v>14542.9</v>
      </c>
      <c r="I6445" s="15">
        <v>0</v>
      </c>
      <c r="J6445" s="17">
        <f>TRUNC(I6445*D6445,1)</f>
        <v>0</v>
      </c>
      <c r="K6445" s="15">
        <f>TRUNC(E6445+G6445+I6445,1)</f>
        <v>234564</v>
      </c>
      <c r="L6445" s="17">
        <f>TRUNC(F6445+H6445+J6445,1)</f>
        <v>14542.9</v>
      </c>
      <c r="M6445" s="10" t="s">
        <v>52</v>
      </c>
      <c r="N6445" s="9" t="s">
        <v>3638</v>
      </c>
      <c r="O6445" s="9" t="s">
        <v>10651</v>
      </c>
      <c r="P6445" s="9" t="s">
        <v>54</v>
      </c>
      <c r="Q6445" s="9" t="s">
        <v>54</v>
      </c>
      <c r="R6445" s="9" t="s">
        <v>67</v>
      </c>
      <c r="S6445" s="1"/>
      <c r="T6445" s="1"/>
      <c r="U6445" s="1"/>
      <c r="V6445" s="1">
        <v>1</v>
      </c>
      <c r="W6445" s="1"/>
      <c r="X6445" s="1"/>
      <c r="Y6445" s="1"/>
      <c r="Z6445" s="1"/>
      <c r="AA6445" s="1"/>
      <c r="AB6445" s="1"/>
      <c r="AC6445" s="1"/>
      <c r="AD6445" s="1"/>
      <c r="AE6445" s="1"/>
      <c r="AF6445" s="1"/>
      <c r="AG6445" s="1"/>
      <c r="AH6445" s="1"/>
      <c r="AI6445" s="1"/>
      <c r="AJ6445" s="9" t="s">
        <v>52</v>
      </c>
      <c r="AK6445" s="9" t="s">
        <v>10825</v>
      </c>
      <c r="AL6445" s="9" t="s">
        <v>52</v>
      </c>
      <c r="AM6445" s="9" t="s">
        <v>52</v>
      </c>
    </row>
    <row r="6446" spans="1:39" ht="30" customHeight="1" x14ac:dyDescent="0.3">
      <c r="A6446" s="10" t="s">
        <v>4720</v>
      </c>
      <c r="B6446" s="10" t="s">
        <v>4714</v>
      </c>
      <c r="C6446" s="10" t="s">
        <v>4715</v>
      </c>
      <c r="D6446" s="11">
        <v>3.1E-2</v>
      </c>
      <c r="E6446" s="15">
        <v>0</v>
      </c>
      <c r="F6446" s="17">
        <f>TRUNC(E6446*D6446,1)</f>
        <v>0</v>
      </c>
      <c r="G6446" s="15">
        <v>153671</v>
      </c>
      <c r="H6446" s="17">
        <f>TRUNC(G6446*D6446,1)</f>
        <v>4763.8</v>
      </c>
      <c r="I6446" s="15">
        <v>0</v>
      </c>
      <c r="J6446" s="17">
        <f>TRUNC(I6446*D6446,1)</f>
        <v>0</v>
      </c>
      <c r="K6446" s="15">
        <f>TRUNC(E6446+G6446+I6446,1)</f>
        <v>153671</v>
      </c>
      <c r="L6446" s="17">
        <f>TRUNC(F6446+H6446+J6446,1)</f>
        <v>4763.8</v>
      </c>
      <c r="M6446" s="10" t="s">
        <v>52</v>
      </c>
      <c r="N6446" s="9" t="s">
        <v>3638</v>
      </c>
      <c r="O6446" s="9" t="s">
        <v>4721</v>
      </c>
      <c r="P6446" s="9" t="s">
        <v>54</v>
      </c>
      <c r="Q6446" s="9" t="s">
        <v>54</v>
      </c>
      <c r="R6446" s="9" t="s">
        <v>67</v>
      </c>
      <c r="S6446" s="1"/>
      <c r="T6446" s="1"/>
      <c r="U6446" s="1"/>
      <c r="V6446" s="1">
        <v>1</v>
      </c>
      <c r="W6446" s="1"/>
      <c r="X6446" s="1"/>
      <c r="Y6446" s="1"/>
      <c r="Z6446" s="1"/>
      <c r="AA6446" s="1"/>
      <c r="AB6446" s="1"/>
      <c r="AC6446" s="1"/>
      <c r="AD6446" s="1"/>
      <c r="AE6446" s="1"/>
      <c r="AF6446" s="1"/>
      <c r="AG6446" s="1"/>
      <c r="AH6446" s="1"/>
      <c r="AI6446" s="1"/>
      <c r="AJ6446" s="9" t="s">
        <v>52</v>
      </c>
      <c r="AK6446" s="9" t="s">
        <v>10826</v>
      </c>
      <c r="AL6446" s="9" t="s">
        <v>52</v>
      </c>
      <c r="AM6446" s="9" t="s">
        <v>52</v>
      </c>
    </row>
    <row r="6447" spans="1:39" ht="30" customHeight="1" x14ac:dyDescent="0.3">
      <c r="A6447" s="10" t="s">
        <v>4727</v>
      </c>
      <c r="B6447" s="10" t="s">
        <v>4728</v>
      </c>
      <c r="C6447" s="10" t="s">
        <v>732</v>
      </c>
      <c r="D6447" s="11">
        <v>1</v>
      </c>
      <c r="E6447" s="15">
        <v>0</v>
      </c>
      <c r="F6447" s="17">
        <f>TRUNC(E6447*D6447,1)</f>
        <v>0</v>
      </c>
      <c r="G6447" s="15">
        <v>0</v>
      </c>
      <c r="H6447" s="17">
        <f>TRUNC(G6447*D6447,1)</f>
        <v>0</v>
      </c>
      <c r="I6447" s="15">
        <f>TRUNC(SUMIF(V6445:V6447, RIGHTB(O6447, 1), H6445:H6447)*U6447, 2)</f>
        <v>386.13</v>
      </c>
      <c r="J6447" s="17">
        <f>TRUNC(I6447*D6447,1)</f>
        <v>386.1</v>
      </c>
      <c r="K6447" s="15">
        <f>TRUNC(E6447+G6447+I6447,1)</f>
        <v>386.1</v>
      </c>
      <c r="L6447" s="17">
        <f>TRUNC(F6447+H6447+J6447,1)</f>
        <v>386.1</v>
      </c>
      <c r="M6447" s="10" t="s">
        <v>52</v>
      </c>
      <c r="N6447" s="9" t="s">
        <v>3638</v>
      </c>
      <c r="O6447" s="9" t="s">
        <v>4729</v>
      </c>
      <c r="P6447" s="9" t="s">
        <v>54</v>
      </c>
      <c r="Q6447" s="9" t="s">
        <v>54</v>
      </c>
      <c r="R6447" s="9" t="s">
        <v>54</v>
      </c>
      <c r="S6447" s="1">
        <v>1</v>
      </c>
      <c r="T6447" s="1">
        <v>2</v>
      </c>
      <c r="U6447" s="1">
        <v>0.02</v>
      </c>
      <c r="V6447" s="1"/>
      <c r="W6447" s="1"/>
      <c r="X6447" s="1"/>
      <c r="Y6447" s="1"/>
      <c r="Z6447" s="1"/>
      <c r="AA6447" s="1"/>
      <c r="AB6447" s="1"/>
      <c r="AC6447" s="1"/>
      <c r="AD6447" s="1"/>
      <c r="AE6447" s="1"/>
      <c r="AF6447" s="1"/>
      <c r="AG6447" s="1"/>
      <c r="AH6447" s="1"/>
      <c r="AI6447" s="1"/>
      <c r="AJ6447" s="9" t="s">
        <v>52</v>
      </c>
      <c r="AK6447" s="9" t="s">
        <v>10827</v>
      </c>
      <c r="AL6447" s="9" t="s">
        <v>52</v>
      </c>
      <c r="AM6447" s="9" t="s">
        <v>52</v>
      </c>
    </row>
    <row r="6448" spans="1:39" ht="30" customHeight="1" x14ac:dyDescent="0.3">
      <c r="A6448" s="10" t="s">
        <v>4735</v>
      </c>
      <c r="B6448" s="10" t="s">
        <v>52</v>
      </c>
      <c r="C6448" s="10" t="s">
        <v>52</v>
      </c>
      <c r="D6448" s="11"/>
      <c r="E6448" s="15"/>
      <c r="F6448" s="17">
        <f>TRUNC(SUMIF(N6445:N6447, N6444, F6445:F6447),0)</f>
        <v>0</v>
      </c>
      <c r="G6448" s="15"/>
      <c r="H6448" s="17">
        <f>TRUNC(SUMIF(N6445:N6447, N6444, H6445:H6447),0)</f>
        <v>19306</v>
      </c>
      <c r="I6448" s="15"/>
      <c r="J6448" s="17">
        <f>TRUNC(SUMIF(N6445:N6447, N6444, J6445:J6447),0)</f>
        <v>386</v>
      </c>
      <c r="K6448" s="15"/>
      <c r="L6448" s="17">
        <f>F6448+H6448+J6448</f>
        <v>19692</v>
      </c>
      <c r="M6448" s="10" t="s">
        <v>52</v>
      </c>
      <c r="N6448" s="9" t="s">
        <v>4736</v>
      </c>
      <c r="O6448" s="9" t="s">
        <v>4736</v>
      </c>
      <c r="P6448" s="9" t="s">
        <v>52</v>
      </c>
      <c r="Q6448" s="9" t="s">
        <v>52</v>
      </c>
      <c r="R6448" s="9" t="s">
        <v>52</v>
      </c>
      <c r="S6448" s="1"/>
      <c r="T6448" s="1"/>
      <c r="U6448" s="1"/>
      <c r="V6448" s="1"/>
      <c r="W6448" s="1"/>
      <c r="X6448" s="1"/>
      <c r="Y6448" s="1"/>
      <c r="Z6448" s="1"/>
      <c r="AA6448" s="1"/>
      <c r="AB6448" s="1"/>
      <c r="AC6448" s="1"/>
      <c r="AD6448" s="1"/>
      <c r="AE6448" s="1"/>
      <c r="AF6448" s="1"/>
      <c r="AG6448" s="1"/>
      <c r="AH6448" s="1"/>
      <c r="AI6448" s="1"/>
      <c r="AJ6448" s="9" t="s">
        <v>52</v>
      </c>
      <c r="AK6448" s="9" t="s">
        <v>52</v>
      </c>
      <c r="AL6448" s="9" t="s">
        <v>52</v>
      </c>
      <c r="AM6448" s="9" t="s">
        <v>52</v>
      </c>
    </row>
    <row r="6449" spans="1:39" ht="30" customHeight="1" x14ac:dyDescent="0.3">
      <c r="A6449" s="11"/>
      <c r="B6449" s="11"/>
      <c r="C6449" s="11"/>
      <c r="D6449" s="11"/>
      <c r="E6449" s="15"/>
      <c r="F6449" s="17"/>
      <c r="G6449" s="15"/>
      <c r="H6449" s="17"/>
      <c r="I6449" s="15"/>
      <c r="J6449" s="17"/>
      <c r="K6449" s="15"/>
      <c r="L6449" s="17"/>
      <c r="M6449" s="11"/>
    </row>
    <row r="6450" spans="1:39" ht="30" customHeight="1" x14ac:dyDescent="0.3">
      <c r="A6450" s="14" t="s">
        <v>10828</v>
      </c>
      <c r="B6450" s="14"/>
      <c r="C6450" s="14"/>
      <c r="D6450" s="14"/>
      <c r="E6450" s="16"/>
      <c r="F6450" s="18"/>
      <c r="G6450" s="16"/>
      <c r="H6450" s="18"/>
      <c r="I6450" s="16"/>
      <c r="J6450" s="18"/>
      <c r="K6450" s="16"/>
      <c r="L6450" s="18"/>
      <c r="M6450" s="14"/>
      <c r="N6450" s="5" t="s">
        <v>3641</v>
      </c>
    </row>
    <row r="6451" spans="1:39" ht="30" customHeight="1" x14ac:dyDescent="0.3">
      <c r="A6451" s="10" t="s">
        <v>10650</v>
      </c>
      <c r="B6451" s="10" t="s">
        <v>4714</v>
      </c>
      <c r="C6451" s="10" t="s">
        <v>4715</v>
      </c>
      <c r="D6451" s="11">
        <v>0.96</v>
      </c>
      <c r="E6451" s="15">
        <v>0</v>
      </c>
      <c r="F6451" s="17">
        <f>TRUNC(E6451*D6451,1)</f>
        <v>0</v>
      </c>
      <c r="G6451" s="15">
        <v>234564</v>
      </c>
      <c r="H6451" s="17">
        <f>TRUNC(G6451*D6451,1)</f>
        <v>225181.4</v>
      </c>
      <c r="I6451" s="15">
        <v>0</v>
      </c>
      <c r="J6451" s="17">
        <f>TRUNC(I6451*D6451,1)</f>
        <v>0</v>
      </c>
      <c r="K6451" s="15">
        <f>TRUNC(E6451+G6451+I6451,1)</f>
        <v>234564</v>
      </c>
      <c r="L6451" s="17">
        <f>TRUNC(F6451+H6451+J6451,1)</f>
        <v>225181.4</v>
      </c>
      <c r="M6451" s="10" t="s">
        <v>52</v>
      </c>
      <c r="N6451" s="9" t="s">
        <v>3641</v>
      </c>
      <c r="O6451" s="9" t="s">
        <v>10651</v>
      </c>
      <c r="P6451" s="9" t="s">
        <v>54</v>
      </c>
      <c r="Q6451" s="9" t="s">
        <v>54</v>
      </c>
      <c r="R6451" s="9" t="s">
        <v>67</v>
      </c>
      <c r="S6451" s="1"/>
      <c r="T6451" s="1"/>
      <c r="U6451" s="1"/>
      <c r="V6451" s="1">
        <v>1</v>
      </c>
      <c r="W6451" s="1"/>
      <c r="X6451" s="1"/>
      <c r="Y6451" s="1"/>
      <c r="Z6451" s="1"/>
      <c r="AA6451" s="1"/>
      <c r="AB6451" s="1"/>
      <c r="AC6451" s="1"/>
      <c r="AD6451" s="1"/>
      <c r="AE6451" s="1"/>
      <c r="AF6451" s="1"/>
      <c r="AG6451" s="1"/>
      <c r="AH6451" s="1"/>
      <c r="AI6451" s="1"/>
      <c r="AJ6451" s="9" t="s">
        <v>52</v>
      </c>
      <c r="AK6451" s="9" t="s">
        <v>10831</v>
      </c>
      <c r="AL6451" s="9" t="s">
        <v>52</v>
      </c>
      <c r="AM6451" s="9" t="s">
        <v>52</v>
      </c>
    </row>
    <row r="6452" spans="1:39" ht="30" customHeight="1" x14ac:dyDescent="0.3">
      <c r="A6452" s="10" t="s">
        <v>4720</v>
      </c>
      <c r="B6452" s="10" t="s">
        <v>4714</v>
      </c>
      <c r="C6452" s="10" t="s">
        <v>4715</v>
      </c>
      <c r="D6452" s="11">
        <v>0.48</v>
      </c>
      <c r="E6452" s="15">
        <v>0</v>
      </c>
      <c r="F6452" s="17">
        <f>TRUNC(E6452*D6452,1)</f>
        <v>0</v>
      </c>
      <c r="G6452" s="15">
        <v>153671</v>
      </c>
      <c r="H6452" s="17">
        <f>TRUNC(G6452*D6452,1)</f>
        <v>73762</v>
      </c>
      <c r="I6452" s="15">
        <v>0</v>
      </c>
      <c r="J6452" s="17">
        <f>TRUNC(I6452*D6452,1)</f>
        <v>0</v>
      </c>
      <c r="K6452" s="15">
        <f>TRUNC(E6452+G6452+I6452,1)</f>
        <v>153671</v>
      </c>
      <c r="L6452" s="17">
        <f>TRUNC(F6452+H6452+J6452,1)</f>
        <v>73762</v>
      </c>
      <c r="M6452" s="10" t="s">
        <v>52</v>
      </c>
      <c r="N6452" s="9" t="s">
        <v>3641</v>
      </c>
      <c r="O6452" s="9" t="s">
        <v>4721</v>
      </c>
      <c r="P6452" s="9" t="s">
        <v>54</v>
      </c>
      <c r="Q6452" s="9" t="s">
        <v>54</v>
      </c>
      <c r="R6452" s="9" t="s">
        <v>67</v>
      </c>
      <c r="S6452" s="1"/>
      <c r="T6452" s="1"/>
      <c r="U6452" s="1"/>
      <c r="V6452" s="1">
        <v>1</v>
      </c>
      <c r="W6452" s="1"/>
      <c r="X6452" s="1"/>
      <c r="Y6452" s="1"/>
      <c r="Z6452" s="1"/>
      <c r="AA6452" s="1"/>
      <c r="AB6452" s="1"/>
      <c r="AC6452" s="1"/>
      <c r="AD6452" s="1"/>
      <c r="AE6452" s="1"/>
      <c r="AF6452" s="1"/>
      <c r="AG6452" s="1"/>
      <c r="AH6452" s="1"/>
      <c r="AI6452" s="1"/>
      <c r="AJ6452" s="9" t="s">
        <v>52</v>
      </c>
      <c r="AK6452" s="9" t="s">
        <v>10832</v>
      </c>
      <c r="AL6452" s="9" t="s">
        <v>52</v>
      </c>
      <c r="AM6452" s="9" t="s">
        <v>52</v>
      </c>
    </row>
    <row r="6453" spans="1:39" ht="30" customHeight="1" x14ac:dyDescent="0.3">
      <c r="A6453" s="10" t="s">
        <v>4727</v>
      </c>
      <c r="B6453" s="10" t="s">
        <v>4728</v>
      </c>
      <c r="C6453" s="10" t="s">
        <v>732</v>
      </c>
      <c r="D6453" s="11">
        <v>1</v>
      </c>
      <c r="E6453" s="15">
        <v>0</v>
      </c>
      <c r="F6453" s="17">
        <f>TRUNC(E6453*D6453,1)</f>
        <v>0</v>
      </c>
      <c r="G6453" s="15">
        <v>0</v>
      </c>
      <c r="H6453" s="17">
        <f>TRUNC(G6453*D6453,1)</f>
        <v>0</v>
      </c>
      <c r="I6453" s="15">
        <f>TRUNC(SUMIF(V6451:V6453, RIGHTB(O6453, 1), H6451:H6453)*U6453, 2)</f>
        <v>5978.86</v>
      </c>
      <c r="J6453" s="17">
        <f>TRUNC(I6453*D6453,1)</f>
        <v>5978.8</v>
      </c>
      <c r="K6453" s="15">
        <f>TRUNC(E6453+G6453+I6453,1)</f>
        <v>5978.8</v>
      </c>
      <c r="L6453" s="17">
        <f>TRUNC(F6453+H6453+J6453,1)</f>
        <v>5978.8</v>
      </c>
      <c r="M6453" s="10" t="s">
        <v>52</v>
      </c>
      <c r="N6453" s="9" t="s">
        <v>3641</v>
      </c>
      <c r="O6453" s="9" t="s">
        <v>4729</v>
      </c>
      <c r="P6453" s="9" t="s">
        <v>54</v>
      </c>
      <c r="Q6453" s="9" t="s">
        <v>54</v>
      </c>
      <c r="R6453" s="9" t="s">
        <v>54</v>
      </c>
      <c r="S6453" s="1">
        <v>1</v>
      </c>
      <c r="T6453" s="1">
        <v>2</v>
      </c>
      <c r="U6453" s="1">
        <v>0.02</v>
      </c>
      <c r="V6453" s="1"/>
      <c r="W6453" s="1"/>
      <c r="X6453" s="1"/>
      <c r="Y6453" s="1"/>
      <c r="Z6453" s="1"/>
      <c r="AA6453" s="1"/>
      <c r="AB6453" s="1"/>
      <c r="AC6453" s="1"/>
      <c r="AD6453" s="1"/>
      <c r="AE6453" s="1"/>
      <c r="AF6453" s="1"/>
      <c r="AG6453" s="1"/>
      <c r="AH6453" s="1"/>
      <c r="AI6453" s="1"/>
      <c r="AJ6453" s="9" t="s">
        <v>52</v>
      </c>
      <c r="AK6453" s="9" t="s">
        <v>10833</v>
      </c>
      <c r="AL6453" s="9" t="s">
        <v>52</v>
      </c>
      <c r="AM6453" s="9" t="s">
        <v>52</v>
      </c>
    </row>
    <row r="6454" spans="1:39" ht="30" customHeight="1" x14ac:dyDescent="0.3">
      <c r="A6454" s="10" t="s">
        <v>4735</v>
      </c>
      <c r="B6454" s="10" t="s">
        <v>52</v>
      </c>
      <c r="C6454" s="10" t="s">
        <v>52</v>
      </c>
      <c r="D6454" s="11"/>
      <c r="E6454" s="15"/>
      <c r="F6454" s="17">
        <f>TRUNC(SUMIF(N6451:N6453, N6450, F6451:F6453),0)</f>
        <v>0</v>
      </c>
      <c r="G6454" s="15"/>
      <c r="H6454" s="17">
        <f>TRUNC(SUMIF(N6451:N6453, N6450, H6451:H6453),0)</f>
        <v>298943</v>
      </c>
      <c r="I6454" s="15"/>
      <c r="J6454" s="17">
        <f>TRUNC(SUMIF(N6451:N6453, N6450, J6451:J6453),0)</f>
        <v>5978</v>
      </c>
      <c r="K6454" s="15"/>
      <c r="L6454" s="17">
        <f>F6454+H6454+J6454</f>
        <v>304921</v>
      </c>
      <c r="M6454" s="10" t="s">
        <v>52</v>
      </c>
      <c r="N6454" s="9" t="s">
        <v>4736</v>
      </c>
      <c r="O6454" s="9" t="s">
        <v>4736</v>
      </c>
      <c r="P6454" s="9" t="s">
        <v>52</v>
      </c>
      <c r="Q6454" s="9" t="s">
        <v>52</v>
      </c>
      <c r="R6454" s="9" t="s">
        <v>52</v>
      </c>
      <c r="S6454" s="1"/>
      <c r="T6454" s="1"/>
      <c r="U6454" s="1"/>
      <c r="V6454" s="1"/>
      <c r="W6454" s="1"/>
      <c r="X6454" s="1"/>
      <c r="Y6454" s="1"/>
      <c r="Z6454" s="1"/>
      <c r="AA6454" s="1"/>
      <c r="AB6454" s="1"/>
      <c r="AC6454" s="1"/>
      <c r="AD6454" s="1"/>
      <c r="AE6454" s="1"/>
      <c r="AF6454" s="1"/>
      <c r="AG6454" s="1"/>
      <c r="AH6454" s="1"/>
      <c r="AI6454" s="1"/>
      <c r="AJ6454" s="9" t="s">
        <v>52</v>
      </c>
      <c r="AK6454" s="9" t="s">
        <v>52</v>
      </c>
      <c r="AL6454" s="9" t="s">
        <v>52</v>
      </c>
      <c r="AM6454" s="9" t="s">
        <v>52</v>
      </c>
    </row>
    <row r="6455" spans="1:39" ht="30" customHeight="1" x14ac:dyDescent="0.3">
      <c r="A6455" s="11"/>
      <c r="B6455" s="11"/>
      <c r="C6455" s="11"/>
      <c r="D6455" s="11"/>
      <c r="E6455" s="15"/>
      <c r="F6455" s="17"/>
      <c r="G6455" s="15"/>
      <c r="H6455" s="17"/>
      <c r="I6455" s="15"/>
      <c r="J6455" s="17"/>
      <c r="K6455" s="15"/>
      <c r="L6455" s="17"/>
      <c r="M6455" s="11"/>
    </row>
    <row r="6456" spans="1:39" ht="30" customHeight="1" x14ac:dyDescent="0.3">
      <c r="A6456" s="14" t="s">
        <v>10834</v>
      </c>
      <c r="B6456" s="14"/>
      <c r="C6456" s="14"/>
      <c r="D6456" s="14"/>
      <c r="E6456" s="16"/>
      <c r="F6456" s="18"/>
      <c r="G6456" s="16"/>
      <c r="H6456" s="18"/>
      <c r="I6456" s="16"/>
      <c r="J6456" s="18"/>
      <c r="K6456" s="16"/>
      <c r="L6456" s="18"/>
      <c r="M6456" s="14"/>
      <c r="N6456" s="5" t="s">
        <v>3643</v>
      </c>
    </row>
    <row r="6457" spans="1:39" ht="30" customHeight="1" x14ac:dyDescent="0.3">
      <c r="A6457" s="10" t="s">
        <v>10650</v>
      </c>
      <c r="B6457" s="10" t="s">
        <v>4714</v>
      </c>
      <c r="C6457" s="10" t="s">
        <v>4715</v>
      </c>
      <c r="D6457" s="11">
        <v>9.6000000000000002E-2</v>
      </c>
      <c r="E6457" s="15">
        <v>0</v>
      </c>
      <c r="F6457" s="17">
        <f>TRUNC(E6457*D6457,1)</f>
        <v>0</v>
      </c>
      <c r="G6457" s="15">
        <v>234564</v>
      </c>
      <c r="H6457" s="17">
        <f>TRUNC(G6457*D6457,1)</f>
        <v>22518.1</v>
      </c>
      <c r="I6457" s="15">
        <v>0</v>
      </c>
      <c r="J6457" s="17">
        <f>TRUNC(I6457*D6457,1)</f>
        <v>0</v>
      </c>
      <c r="K6457" s="15">
        <f>TRUNC(E6457+G6457+I6457,1)</f>
        <v>234564</v>
      </c>
      <c r="L6457" s="17">
        <f>TRUNC(F6457+H6457+J6457,1)</f>
        <v>22518.1</v>
      </c>
      <c r="M6457" s="10" t="s">
        <v>52</v>
      </c>
      <c r="N6457" s="9" t="s">
        <v>3643</v>
      </c>
      <c r="O6457" s="9" t="s">
        <v>10651</v>
      </c>
      <c r="P6457" s="9" t="s">
        <v>54</v>
      </c>
      <c r="Q6457" s="9" t="s">
        <v>54</v>
      </c>
      <c r="R6457" s="9" t="s">
        <v>67</v>
      </c>
      <c r="S6457" s="1"/>
      <c r="T6457" s="1"/>
      <c r="U6457" s="1"/>
      <c r="V6457" s="1">
        <v>1</v>
      </c>
      <c r="W6457" s="1"/>
      <c r="X6457" s="1"/>
      <c r="Y6457" s="1"/>
      <c r="Z6457" s="1"/>
      <c r="AA6457" s="1"/>
      <c r="AB6457" s="1"/>
      <c r="AC6457" s="1"/>
      <c r="AD6457" s="1"/>
      <c r="AE6457" s="1"/>
      <c r="AF6457" s="1"/>
      <c r="AG6457" s="1"/>
      <c r="AH6457" s="1"/>
      <c r="AI6457" s="1"/>
      <c r="AJ6457" s="9" t="s">
        <v>52</v>
      </c>
      <c r="AK6457" s="9" t="s">
        <v>10836</v>
      </c>
      <c r="AL6457" s="9" t="s">
        <v>52</v>
      </c>
      <c r="AM6457" s="9" t="s">
        <v>52</v>
      </c>
    </row>
    <row r="6458" spans="1:39" ht="30" customHeight="1" x14ac:dyDescent="0.3">
      <c r="A6458" s="10" t="s">
        <v>4720</v>
      </c>
      <c r="B6458" s="10" t="s">
        <v>4714</v>
      </c>
      <c r="C6458" s="10" t="s">
        <v>4715</v>
      </c>
      <c r="D6458" s="11">
        <v>4.8000000000000001E-2</v>
      </c>
      <c r="E6458" s="15">
        <v>0</v>
      </c>
      <c r="F6458" s="17">
        <f>TRUNC(E6458*D6458,1)</f>
        <v>0</v>
      </c>
      <c r="G6458" s="15">
        <v>153671</v>
      </c>
      <c r="H6458" s="17">
        <f>TRUNC(G6458*D6458,1)</f>
        <v>7376.2</v>
      </c>
      <c r="I6458" s="15">
        <v>0</v>
      </c>
      <c r="J6458" s="17">
        <f>TRUNC(I6458*D6458,1)</f>
        <v>0</v>
      </c>
      <c r="K6458" s="15">
        <f>TRUNC(E6458+G6458+I6458,1)</f>
        <v>153671</v>
      </c>
      <c r="L6458" s="17">
        <f>TRUNC(F6458+H6458+J6458,1)</f>
        <v>7376.2</v>
      </c>
      <c r="M6458" s="10" t="s">
        <v>52</v>
      </c>
      <c r="N6458" s="9" t="s">
        <v>3643</v>
      </c>
      <c r="O6458" s="9" t="s">
        <v>4721</v>
      </c>
      <c r="P6458" s="9" t="s">
        <v>54</v>
      </c>
      <c r="Q6458" s="9" t="s">
        <v>54</v>
      </c>
      <c r="R6458" s="9" t="s">
        <v>67</v>
      </c>
      <c r="S6458" s="1"/>
      <c r="T6458" s="1"/>
      <c r="U6458" s="1"/>
      <c r="V6458" s="1">
        <v>1</v>
      </c>
      <c r="W6458" s="1"/>
      <c r="X6458" s="1"/>
      <c r="Y6458" s="1"/>
      <c r="Z6458" s="1"/>
      <c r="AA6458" s="1"/>
      <c r="AB6458" s="1"/>
      <c r="AC6458" s="1"/>
      <c r="AD6458" s="1"/>
      <c r="AE6458" s="1"/>
      <c r="AF6458" s="1"/>
      <c r="AG6458" s="1"/>
      <c r="AH6458" s="1"/>
      <c r="AI6458" s="1"/>
      <c r="AJ6458" s="9" t="s">
        <v>52</v>
      </c>
      <c r="AK6458" s="9" t="s">
        <v>10837</v>
      </c>
      <c r="AL6458" s="9" t="s">
        <v>52</v>
      </c>
      <c r="AM6458" s="9" t="s">
        <v>52</v>
      </c>
    </row>
    <row r="6459" spans="1:39" ht="30" customHeight="1" x14ac:dyDescent="0.3">
      <c r="A6459" s="10" t="s">
        <v>4727</v>
      </c>
      <c r="B6459" s="10" t="s">
        <v>4728</v>
      </c>
      <c r="C6459" s="10" t="s">
        <v>732</v>
      </c>
      <c r="D6459" s="11">
        <v>1</v>
      </c>
      <c r="E6459" s="15">
        <v>0</v>
      </c>
      <c r="F6459" s="17">
        <f>TRUNC(E6459*D6459,1)</f>
        <v>0</v>
      </c>
      <c r="G6459" s="15">
        <v>0</v>
      </c>
      <c r="H6459" s="17">
        <f>TRUNC(G6459*D6459,1)</f>
        <v>0</v>
      </c>
      <c r="I6459" s="15">
        <f>TRUNC(SUMIF(V6457:V6459, RIGHTB(O6459, 1), H6457:H6459)*U6459, 2)</f>
        <v>597.88</v>
      </c>
      <c r="J6459" s="17">
        <f>TRUNC(I6459*D6459,1)</f>
        <v>597.79999999999995</v>
      </c>
      <c r="K6459" s="15">
        <f>TRUNC(E6459+G6459+I6459,1)</f>
        <v>597.79999999999995</v>
      </c>
      <c r="L6459" s="17">
        <f>TRUNC(F6459+H6459+J6459,1)</f>
        <v>597.79999999999995</v>
      </c>
      <c r="M6459" s="10" t="s">
        <v>52</v>
      </c>
      <c r="N6459" s="9" t="s">
        <v>3643</v>
      </c>
      <c r="O6459" s="9" t="s">
        <v>4729</v>
      </c>
      <c r="P6459" s="9" t="s">
        <v>54</v>
      </c>
      <c r="Q6459" s="9" t="s">
        <v>54</v>
      </c>
      <c r="R6459" s="9" t="s">
        <v>54</v>
      </c>
      <c r="S6459" s="1">
        <v>1</v>
      </c>
      <c r="T6459" s="1">
        <v>2</v>
      </c>
      <c r="U6459" s="1">
        <v>0.02</v>
      </c>
      <c r="V6459" s="1"/>
      <c r="W6459" s="1"/>
      <c r="X6459" s="1"/>
      <c r="Y6459" s="1"/>
      <c r="Z6459" s="1"/>
      <c r="AA6459" s="1"/>
      <c r="AB6459" s="1"/>
      <c r="AC6459" s="1"/>
      <c r="AD6459" s="1"/>
      <c r="AE6459" s="1"/>
      <c r="AF6459" s="1"/>
      <c r="AG6459" s="1"/>
      <c r="AH6459" s="1"/>
      <c r="AI6459" s="1"/>
      <c r="AJ6459" s="9" t="s">
        <v>52</v>
      </c>
      <c r="AK6459" s="9" t="s">
        <v>10838</v>
      </c>
      <c r="AL6459" s="9" t="s">
        <v>52</v>
      </c>
      <c r="AM6459" s="9" t="s">
        <v>52</v>
      </c>
    </row>
    <row r="6460" spans="1:39" ht="30" customHeight="1" x14ac:dyDescent="0.3">
      <c r="A6460" s="10" t="s">
        <v>4735</v>
      </c>
      <c r="B6460" s="10" t="s">
        <v>52</v>
      </c>
      <c r="C6460" s="10" t="s">
        <v>52</v>
      </c>
      <c r="D6460" s="11"/>
      <c r="E6460" s="15"/>
      <c r="F6460" s="17">
        <f>TRUNC(SUMIF(N6457:N6459, N6456, F6457:F6459),0)</f>
        <v>0</v>
      </c>
      <c r="G6460" s="15"/>
      <c r="H6460" s="17">
        <f>TRUNC(SUMIF(N6457:N6459, N6456, H6457:H6459),0)</f>
        <v>29894</v>
      </c>
      <c r="I6460" s="15"/>
      <c r="J6460" s="17">
        <f>TRUNC(SUMIF(N6457:N6459, N6456, J6457:J6459),0)</f>
        <v>597</v>
      </c>
      <c r="K6460" s="15"/>
      <c r="L6460" s="17">
        <f>F6460+H6460+J6460</f>
        <v>30491</v>
      </c>
      <c r="M6460" s="10" t="s">
        <v>52</v>
      </c>
      <c r="N6460" s="9" t="s">
        <v>4736</v>
      </c>
      <c r="O6460" s="9" t="s">
        <v>4736</v>
      </c>
      <c r="P6460" s="9" t="s">
        <v>52</v>
      </c>
      <c r="Q6460" s="9" t="s">
        <v>52</v>
      </c>
      <c r="R6460" s="9" t="s">
        <v>52</v>
      </c>
      <c r="S6460" s="1"/>
      <c r="T6460" s="1"/>
      <c r="U6460" s="1"/>
      <c r="V6460" s="1"/>
      <c r="W6460" s="1"/>
      <c r="X6460" s="1"/>
      <c r="Y6460" s="1"/>
      <c r="Z6460" s="1"/>
      <c r="AA6460" s="1"/>
      <c r="AB6460" s="1"/>
      <c r="AC6460" s="1"/>
      <c r="AD6460" s="1"/>
      <c r="AE6460" s="1"/>
      <c r="AF6460" s="1"/>
      <c r="AG6460" s="1"/>
      <c r="AH6460" s="1"/>
      <c r="AI6460" s="1"/>
      <c r="AJ6460" s="9" t="s">
        <v>52</v>
      </c>
      <c r="AK6460" s="9" t="s">
        <v>52</v>
      </c>
      <c r="AL6460" s="9" t="s">
        <v>52</v>
      </c>
      <c r="AM6460" s="9" t="s">
        <v>52</v>
      </c>
    </row>
    <row r="6461" spans="1:39" ht="30" customHeight="1" x14ac:dyDescent="0.3">
      <c r="A6461" s="11"/>
      <c r="B6461" s="11"/>
      <c r="C6461" s="11"/>
      <c r="D6461" s="11"/>
      <c r="E6461" s="15"/>
      <c r="F6461" s="17"/>
      <c r="G6461" s="15"/>
      <c r="H6461" s="17"/>
      <c r="I6461" s="15"/>
      <c r="J6461" s="17"/>
      <c r="K6461" s="15"/>
      <c r="L6461" s="17"/>
      <c r="M6461" s="11"/>
    </row>
    <row r="6462" spans="1:39" ht="30" customHeight="1" x14ac:dyDescent="0.3">
      <c r="A6462" s="14" t="s">
        <v>10839</v>
      </c>
      <c r="B6462" s="14"/>
      <c r="C6462" s="14"/>
      <c r="D6462" s="14"/>
      <c r="E6462" s="16"/>
      <c r="F6462" s="18"/>
      <c r="G6462" s="16"/>
      <c r="H6462" s="18"/>
      <c r="I6462" s="16"/>
      <c r="J6462" s="18"/>
      <c r="K6462" s="16"/>
      <c r="L6462" s="18"/>
      <c r="M6462" s="14"/>
      <c r="N6462" s="5" t="s">
        <v>3646</v>
      </c>
    </row>
    <row r="6463" spans="1:39" ht="30" customHeight="1" x14ac:dyDescent="0.3">
      <c r="A6463" s="10" t="s">
        <v>10650</v>
      </c>
      <c r="B6463" s="10" t="s">
        <v>4714</v>
      </c>
      <c r="C6463" s="10" t="s">
        <v>4715</v>
      </c>
      <c r="D6463" s="11">
        <v>0.31</v>
      </c>
      <c r="E6463" s="15">
        <v>0</v>
      </c>
      <c r="F6463" s="17">
        <f>TRUNC(E6463*D6463,1)</f>
        <v>0</v>
      </c>
      <c r="G6463" s="15">
        <v>234564</v>
      </c>
      <c r="H6463" s="17">
        <f>TRUNC(G6463*D6463,1)</f>
        <v>72714.8</v>
      </c>
      <c r="I6463" s="15">
        <v>0</v>
      </c>
      <c r="J6463" s="17">
        <f>TRUNC(I6463*D6463,1)</f>
        <v>0</v>
      </c>
      <c r="K6463" s="15">
        <f>TRUNC(E6463+G6463+I6463,1)</f>
        <v>234564</v>
      </c>
      <c r="L6463" s="17">
        <f>TRUNC(F6463+H6463+J6463,1)</f>
        <v>72714.8</v>
      </c>
      <c r="M6463" s="10" t="s">
        <v>52</v>
      </c>
      <c r="N6463" s="9" t="s">
        <v>3646</v>
      </c>
      <c r="O6463" s="9" t="s">
        <v>10651</v>
      </c>
      <c r="P6463" s="9" t="s">
        <v>54</v>
      </c>
      <c r="Q6463" s="9" t="s">
        <v>54</v>
      </c>
      <c r="R6463" s="9" t="s">
        <v>67</v>
      </c>
      <c r="S6463" s="1"/>
      <c r="T6463" s="1"/>
      <c r="U6463" s="1"/>
      <c r="V6463" s="1">
        <v>1</v>
      </c>
      <c r="W6463" s="1"/>
      <c r="X6463" s="1"/>
      <c r="Y6463" s="1"/>
      <c r="Z6463" s="1"/>
      <c r="AA6463" s="1"/>
      <c r="AB6463" s="1"/>
      <c r="AC6463" s="1"/>
      <c r="AD6463" s="1"/>
      <c r="AE6463" s="1"/>
      <c r="AF6463" s="1"/>
      <c r="AG6463" s="1"/>
      <c r="AH6463" s="1"/>
      <c r="AI6463" s="1"/>
      <c r="AJ6463" s="9" t="s">
        <v>52</v>
      </c>
      <c r="AK6463" s="9" t="s">
        <v>10842</v>
      </c>
      <c r="AL6463" s="9" t="s">
        <v>52</v>
      </c>
      <c r="AM6463" s="9" t="s">
        <v>52</v>
      </c>
    </row>
    <row r="6464" spans="1:39" ht="30" customHeight="1" x14ac:dyDescent="0.3">
      <c r="A6464" s="10" t="s">
        <v>4727</v>
      </c>
      <c r="B6464" s="10" t="s">
        <v>5831</v>
      </c>
      <c r="C6464" s="10" t="s">
        <v>732</v>
      </c>
      <c r="D6464" s="11">
        <v>1</v>
      </c>
      <c r="E6464" s="15">
        <v>0</v>
      </c>
      <c r="F6464" s="17">
        <f>TRUNC(E6464*D6464,1)</f>
        <v>0</v>
      </c>
      <c r="G6464" s="15">
        <v>0</v>
      </c>
      <c r="H6464" s="17">
        <f>TRUNC(G6464*D6464,1)</f>
        <v>0</v>
      </c>
      <c r="I6464" s="15">
        <f>TRUNC(SUMIF(V6463:V6464, RIGHTB(O6464, 1), H6463:H6464)*U6464, 2)</f>
        <v>2908.59</v>
      </c>
      <c r="J6464" s="17">
        <f>TRUNC(I6464*D6464,1)</f>
        <v>2908.5</v>
      </c>
      <c r="K6464" s="15">
        <f>TRUNC(E6464+G6464+I6464,1)</f>
        <v>2908.5</v>
      </c>
      <c r="L6464" s="17">
        <f>TRUNC(F6464+H6464+J6464,1)</f>
        <v>2908.5</v>
      </c>
      <c r="M6464" s="10" t="s">
        <v>52</v>
      </c>
      <c r="N6464" s="9" t="s">
        <v>3646</v>
      </c>
      <c r="O6464" s="9" t="s">
        <v>4729</v>
      </c>
      <c r="P6464" s="9" t="s">
        <v>54</v>
      </c>
      <c r="Q6464" s="9" t="s">
        <v>54</v>
      </c>
      <c r="R6464" s="9" t="s">
        <v>54</v>
      </c>
      <c r="S6464" s="1">
        <v>1</v>
      </c>
      <c r="T6464" s="1">
        <v>2</v>
      </c>
      <c r="U6464" s="1">
        <v>0.04</v>
      </c>
      <c r="V6464" s="1"/>
      <c r="W6464" s="1"/>
      <c r="X6464" s="1"/>
      <c r="Y6464" s="1"/>
      <c r="Z6464" s="1"/>
      <c r="AA6464" s="1"/>
      <c r="AB6464" s="1"/>
      <c r="AC6464" s="1"/>
      <c r="AD6464" s="1"/>
      <c r="AE6464" s="1"/>
      <c r="AF6464" s="1"/>
      <c r="AG6464" s="1"/>
      <c r="AH6464" s="1"/>
      <c r="AI6464" s="1"/>
      <c r="AJ6464" s="9" t="s">
        <v>52</v>
      </c>
      <c r="AK6464" s="9" t="s">
        <v>10843</v>
      </c>
      <c r="AL6464" s="9" t="s">
        <v>52</v>
      </c>
      <c r="AM6464" s="9" t="s">
        <v>52</v>
      </c>
    </row>
    <row r="6465" spans="1:39" ht="30" customHeight="1" x14ac:dyDescent="0.3">
      <c r="A6465" s="10" t="s">
        <v>4735</v>
      </c>
      <c r="B6465" s="10" t="s">
        <v>52</v>
      </c>
      <c r="C6465" s="10" t="s">
        <v>52</v>
      </c>
      <c r="D6465" s="11"/>
      <c r="E6465" s="15"/>
      <c r="F6465" s="17">
        <f>TRUNC(SUMIF(N6463:N6464, N6462, F6463:F6464),0)</f>
        <v>0</v>
      </c>
      <c r="G6465" s="15"/>
      <c r="H6465" s="17">
        <f>TRUNC(SUMIF(N6463:N6464, N6462, H6463:H6464),0)</f>
        <v>72714</v>
      </c>
      <c r="I6465" s="15"/>
      <c r="J6465" s="17">
        <f>TRUNC(SUMIF(N6463:N6464, N6462, J6463:J6464),0)</f>
        <v>2908</v>
      </c>
      <c r="K6465" s="15"/>
      <c r="L6465" s="17">
        <f>F6465+H6465+J6465</f>
        <v>75622</v>
      </c>
      <c r="M6465" s="10" t="s">
        <v>52</v>
      </c>
      <c r="N6465" s="9" t="s">
        <v>4736</v>
      </c>
      <c r="O6465" s="9" t="s">
        <v>4736</v>
      </c>
      <c r="P6465" s="9" t="s">
        <v>52</v>
      </c>
      <c r="Q6465" s="9" t="s">
        <v>52</v>
      </c>
      <c r="R6465" s="9" t="s">
        <v>52</v>
      </c>
      <c r="S6465" s="1"/>
      <c r="T6465" s="1"/>
      <c r="U6465" s="1"/>
      <c r="V6465" s="1"/>
      <c r="W6465" s="1"/>
      <c r="X6465" s="1"/>
      <c r="Y6465" s="1"/>
      <c r="Z6465" s="1"/>
      <c r="AA6465" s="1"/>
      <c r="AB6465" s="1"/>
      <c r="AC6465" s="1"/>
      <c r="AD6465" s="1"/>
      <c r="AE6465" s="1"/>
      <c r="AF6465" s="1"/>
      <c r="AG6465" s="1"/>
      <c r="AH6465" s="1"/>
      <c r="AI6465" s="1"/>
      <c r="AJ6465" s="9" t="s">
        <v>52</v>
      </c>
      <c r="AK6465" s="9" t="s">
        <v>52</v>
      </c>
      <c r="AL6465" s="9" t="s">
        <v>52</v>
      </c>
      <c r="AM6465" s="9" t="s">
        <v>52</v>
      </c>
    </row>
    <row r="6466" spans="1:39" ht="30" customHeight="1" x14ac:dyDescent="0.3">
      <c r="A6466" s="11"/>
      <c r="B6466" s="11"/>
      <c r="C6466" s="11"/>
      <c r="D6466" s="11"/>
      <c r="E6466" s="15"/>
      <c r="F6466" s="17"/>
      <c r="G6466" s="15"/>
      <c r="H6466" s="17"/>
      <c r="I6466" s="15"/>
      <c r="J6466" s="17"/>
      <c r="K6466" s="15"/>
      <c r="L6466" s="17"/>
      <c r="M6466" s="11"/>
    </row>
    <row r="6467" spans="1:39" ht="30" customHeight="1" x14ac:dyDescent="0.3">
      <c r="A6467" s="14" t="s">
        <v>10844</v>
      </c>
      <c r="B6467" s="14"/>
      <c r="C6467" s="14"/>
      <c r="D6467" s="14"/>
      <c r="E6467" s="16"/>
      <c r="F6467" s="18"/>
      <c r="G6467" s="16"/>
      <c r="H6467" s="18"/>
      <c r="I6467" s="16"/>
      <c r="J6467" s="18"/>
      <c r="K6467" s="16"/>
      <c r="L6467" s="18"/>
      <c r="M6467" s="14"/>
      <c r="N6467" s="5" t="s">
        <v>3648</v>
      </c>
    </row>
    <row r="6468" spans="1:39" ht="30" customHeight="1" x14ac:dyDescent="0.3">
      <c r="A6468" s="10" t="s">
        <v>10650</v>
      </c>
      <c r="B6468" s="10" t="s">
        <v>4714</v>
      </c>
      <c r="C6468" s="10" t="s">
        <v>4715</v>
      </c>
      <c r="D6468" s="11">
        <v>3.1E-2</v>
      </c>
      <c r="E6468" s="15">
        <v>0</v>
      </c>
      <c r="F6468" s="17">
        <f>TRUNC(E6468*D6468,1)</f>
        <v>0</v>
      </c>
      <c r="G6468" s="15">
        <v>234564</v>
      </c>
      <c r="H6468" s="17">
        <f>TRUNC(G6468*D6468,1)</f>
        <v>7271.4</v>
      </c>
      <c r="I6468" s="15">
        <v>0</v>
      </c>
      <c r="J6468" s="17">
        <f>TRUNC(I6468*D6468,1)</f>
        <v>0</v>
      </c>
      <c r="K6468" s="15">
        <f>TRUNC(E6468+G6468+I6468,1)</f>
        <v>234564</v>
      </c>
      <c r="L6468" s="17">
        <f>TRUNC(F6468+H6468+J6468,1)</f>
        <v>7271.4</v>
      </c>
      <c r="M6468" s="10" t="s">
        <v>52</v>
      </c>
      <c r="N6468" s="9" t="s">
        <v>3648</v>
      </c>
      <c r="O6468" s="9" t="s">
        <v>10651</v>
      </c>
      <c r="P6468" s="9" t="s">
        <v>54</v>
      </c>
      <c r="Q6468" s="9" t="s">
        <v>54</v>
      </c>
      <c r="R6468" s="9" t="s">
        <v>67</v>
      </c>
      <c r="S6468" s="1"/>
      <c r="T6468" s="1"/>
      <c r="U6468" s="1"/>
      <c r="V6468" s="1">
        <v>1</v>
      </c>
      <c r="W6468" s="1"/>
      <c r="X6468" s="1"/>
      <c r="Y6468" s="1"/>
      <c r="Z6468" s="1"/>
      <c r="AA6468" s="1"/>
      <c r="AB6468" s="1"/>
      <c r="AC6468" s="1"/>
      <c r="AD6468" s="1"/>
      <c r="AE6468" s="1"/>
      <c r="AF6468" s="1"/>
      <c r="AG6468" s="1"/>
      <c r="AH6468" s="1"/>
      <c r="AI6468" s="1"/>
      <c r="AJ6468" s="9" t="s">
        <v>52</v>
      </c>
      <c r="AK6468" s="9" t="s">
        <v>10846</v>
      </c>
      <c r="AL6468" s="9" t="s">
        <v>52</v>
      </c>
      <c r="AM6468" s="9" t="s">
        <v>52</v>
      </c>
    </row>
    <row r="6469" spans="1:39" ht="30" customHeight="1" x14ac:dyDescent="0.3">
      <c r="A6469" s="10" t="s">
        <v>4727</v>
      </c>
      <c r="B6469" s="10" t="s">
        <v>5831</v>
      </c>
      <c r="C6469" s="10" t="s">
        <v>732</v>
      </c>
      <c r="D6469" s="11">
        <v>1</v>
      </c>
      <c r="E6469" s="15">
        <v>0</v>
      </c>
      <c r="F6469" s="17">
        <f>TRUNC(E6469*D6469,1)</f>
        <v>0</v>
      </c>
      <c r="G6469" s="15">
        <v>0</v>
      </c>
      <c r="H6469" s="17">
        <f>TRUNC(G6469*D6469,1)</f>
        <v>0</v>
      </c>
      <c r="I6469" s="15">
        <f>TRUNC(SUMIF(V6468:V6469, RIGHTB(O6469, 1), H6468:H6469)*U6469, 2)</f>
        <v>290.85000000000002</v>
      </c>
      <c r="J6469" s="17">
        <f>TRUNC(I6469*D6469,1)</f>
        <v>290.8</v>
      </c>
      <c r="K6469" s="15">
        <f>TRUNC(E6469+G6469+I6469,1)</f>
        <v>290.8</v>
      </c>
      <c r="L6469" s="17">
        <f>TRUNC(F6469+H6469+J6469,1)</f>
        <v>290.8</v>
      </c>
      <c r="M6469" s="10" t="s">
        <v>52</v>
      </c>
      <c r="N6469" s="9" t="s">
        <v>3648</v>
      </c>
      <c r="O6469" s="9" t="s">
        <v>4729</v>
      </c>
      <c r="P6469" s="9" t="s">
        <v>54</v>
      </c>
      <c r="Q6469" s="9" t="s">
        <v>54</v>
      </c>
      <c r="R6469" s="9" t="s">
        <v>54</v>
      </c>
      <c r="S6469" s="1">
        <v>1</v>
      </c>
      <c r="T6469" s="1">
        <v>2</v>
      </c>
      <c r="U6469" s="1">
        <v>0.04</v>
      </c>
      <c r="V6469" s="1"/>
      <c r="W6469" s="1"/>
      <c r="X6469" s="1"/>
      <c r="Y6469" s="1"/>
      <c r="Z6469" s="1"/>
      <c r="AA6469" s="1"/>
      <c r="AB6469" s="1"/>
      <c r="AC6469" s="1"/>
      <c r="AD6469" s="1"/>
      <c r="AE6469" s="1"/>
      <c r="AF6469" s="1"/>
      <c r="AG6469" s="1"/>
      <c r="AH6469" s="1"/>
      <c r="AI6469" s="1"/>
      <c r="AJ6469" s="9" t="s">
        <v>52</v>
      </c>
      <c r="AK6469" s="9" t="s">
        <v>10847</v>
      </c>
      <c r="AL6469" s="9" t="s">
        <v>52</v>
      </c>
      <c r="AM6469" s="9" t="s">
        <v>52</v>
      </c>
    </row>
    <row r="6470" spans="1:39" ht="30" customHeight="1" x14ac:dyDescent="0.3">
      <c r="A6470" s="10" t="s">
        <v>4735</v>
      </c>
      <c r="B6470" s="10" t="s">
        <v>52</v>
      </c>
      <c r="C6470" s="10" t="s">
        <v>52</v>
      </c>
      <c r="D6470" s="11"/>
      <c r="E6470" s="15"/>
      <c r="F6470" s="17">
        <f>TRUNC(SUMIF(N6468:N6469, N6467, F6468:F6469),0)</f>
        <v>0</v>
      </c>
      <c r="G6470" s="15"/>
      <c r="H6470" s="17">
        <f>TRUNC(SUMIF(N6468:N6469, N6467, H6468:H6469),0)</f>
        <v>7271</v>
      </c>
      <c r="I6470" s="15"/>
      <c r="J6470" s="17">
        <f>TRUNC(SUMIF(N6468:N6469, N6467, J6468:J6469),0)</f>
        <v>290</v>
      </c>
      <c r="K6470" s="15"/>
      <c r="L6470" s="17">
        <f>F6470+H6470+J6470</f>
        <v>7561</v>
      </c>
      <c r="M6470" s="10" t="s">
        <v>52</v>
      </c>
      <c r="N6470" s="9" t="s">
        <v>4736</v>
      </c>
      <c r="O6470" s="9" t="s">
        <v>4736</v>
      </c>
      <c r="P6470" s="9" t="s">
        <v>52</v>
      </c>
      <c r="Q6470" s="9" t="s">
        <v>52</v>
      </c>
      <c r="R6470" s="9" t="s">
        <v>52</v>
      </c>
      <c r="S6470" s="1"/>
      <c r="T6470" s="1"/>
      <c r="U6470" s="1"/>
      <c r="V6470" s="1"/>
      <c r="W6470" s="1"/>
      <c r="X6470" s="1"/>
      <c r="Y6470" s="1"/>
      <c r="Z6470" s="1"/>
      <c r="AA6470" s="1"/>
      <c r="AB6470" s="1"/>
      <c r="AC6470" s="1"/>
      <c r="AD6470" s="1"/>
      <c r="AE6470" s="1"/>
      <c r="AF6470" s="1"/>
      <c r="AG6470" s="1"/>
      <c r="AH6470" s="1"/>
      <c r="AI6470" s="1"/>
      <c r="AJ6470" s="9" t="s">
        <v>52</v>
      </c>
      <c r="AK6470" s="9" t="s">
        <v>52</v>
      </c>
      <c r="AL6470" s="9" t="s">
        <v>52</v>
      </c>
      <c r="AM6470" s="9" t="s">
        <v>52</v>
      </c>
    </row>
    <row r="6471" spans="1:39" ht="30" customHeight="1" x14ac:dyDescent="0.3">
      <c r="A6471" s="11"/>
      <c r="B6471" s="11"/>
      <c r="C6471" s="11"/>
      <c r="D6471" s="11"/>
      <c r="E6471" s="15"/>
      <c r="F6471" s="17"/>
      <c r="G6471" s="15"/>
      <c r="H6471" s="17"/>
      <c r="I6471" s="15"/>
      <c r="J6471" s="17"/>
      <c r="K6471" s="15"/>
      <c r="L6471" s="17"/>
      <c r="M6471" s="11"/>
    </row>
    <row r="6472" spans="1:39" ht="30" customHeight="1" x14ac:dyDescent="0.3">
      <c r="A6472" s="14" t="s">
        <v>10848</v>
      </c>
      <c r="B6472" s="14"/>
      <c r="C6472" s="14"/>
      <c r="D6472" s="14"/>
      <c r="E6472" s="16"/>
      <c r="F6472" s="18"/>
      <c r="G6472" s="16"/>
      <c r="H6472" s="18"/>
      <c r="I6472" s="16"/>
      <c r="J6472" s="18"/>
      <c r="K6472" s="16"/>
      <c r="L6472" s="18"/>
      <c r="M6472" s="14"/>
      <c r="N6472" s="5" t="s">
        <v>3651</v>
      </c>
    </row>
    <row r="6473" spans="1:39" ht="30" customHeight="1" x14ac:dyDescent="0.3">
      <c r="A6473" s="10" t="s">
        <v>10650</v>
      </c>
      <c r="B6473" s="10" t="s">
        <v>4714</v>
      </c>
      <c r="C6473" s="10" t="s">
        <v>4715</v>
      </c>
      <c r="D6473" s="11">
        <v>0.24</v>
      </c>
      <c r="E6473" s="15">
        <v>0</v>
      </c>
      <c r="F6473" s="17">
        <f>TRUNC(E6473*D6473,1)</f>
        <v>0</v>
      </c>
      <c r="G6473" s="15">
        <v>234564</v>
      </c>
      <c r="H6473" s="17">
        <f>TRUNC(G6473*D6473,1)</f>
        <v>56295.3</v>
      </c>
      <c r="I6473" s="15">
        <v>0</v>
      </c>
      <c r="J6473" s="17">
        <f>TRUNC(I6473*D6473,1)</f>
        <v>0</v>
      </c>
      <c r="K6473" s="15">
        <f>TRUNC(E6473+G6473+I6473,1)</f>
        <v>234564</v>
      </c>
      <c r="L6473" s="17">
        <f>TRUNC(F6473+H6473+J6473,1)</f>
        <v>56295.3</v>
      </c>
      <c r="M6473" s="10" t="s">
        <v>52</v>
      </c>
      <c r="N6473" s="9" t="s">
        <v>3651</v>
      </c>
      <c r="O6473" s="9" t="s">
        <v>10651</v>
      </c>
      <c r="P6473" s="9" t="s">
        <v>54</v>
      </c>
      <c r="Q6473" s="9" t="s">
        <v>54</v>
      </c>
      <c r="R6473" s="9" t="s">
        <v>67</v>
      </c>
      <c r="S6473" s="1"/>
      <c r="T6473" s="1"/>
      <c r="U6473" s="1"/>
      <c r="V6473" s="1">
        <v>1</v>
      </c>
      <c r="W6473" s="1"/>
      <c r="X6473" s="1"/>
      <c r="Y6473" s="1"/>
      <c r="Z6473" s="1"/>
      <c r="AA6473" s="1"/>
      <c r="AB6473" s="1"/>
      <c r="AC6473" s="1"/>
      <c r="AD6473" s="1"/>
      <c r="AE6473" s="1"/>
      <c r="AF6473" s="1"/>
      <c r="AG6473" s="1"/>
      <c r="AH6473" s="1"/>
      <c r="AI6473" s="1"/>
      <c r="AJ6473" s="9" t="s">
        <v>52</v>
      </c>
      <c r="AK6473" s="9" t="s">
        <v>10850</v>
      </c>
      <c r="AL6473" s="9" t="s">
        <v>52</v>
      </c>
      <c r="AM6473" s="9" t="s">
        <v>52</v>
      </c>
    </row>
    <row r="6474" spans="1:39" ht="30" customHeight="1" x14ac:dyDescent="0.3">
      <c r="A6474" s="10" t="s">
        <v>4727</v>
      </c>
      <c r="B6474" s="10" t="s">
        <v>4728</v>
      </c>
      <c r="C6474" s="10" t="s">
        <v>732</v>
      </c>
      <c r="D6474" s="11">
        <v>1</v>
      </c>
      <c r="E6474" s="15">
        <v>0</v>
      </c>
      <c r="F6474" s="17">
        <f>TRUNC(E6474*D6474,1)</f>
        <v>0</v>
      </c>
      <c r="G6474" s="15">
        <v>0</v>
      </c>
      <c r="H6474" s="17">
        <f>TRUNC(G6474*D6474,1)</f>
        <v>0</v>
      </c>
      <c r="I6474" s="15">
        <f>TRUNC(SUMIF(V6473:V6474, RIGHTB(O6474, 1), H6473:H6474)*U6474, 2)</f>
        <v>1125.9000000000001</v>
      </c>
      <c r="J6474" s="17">
        <f>TRUNC(I6474*D6474,1)</f>
        <v>1125.9000000000001</v>
      </c>
      <c r="K6474" s="15">
        <f>TRUNC(E6474+G6474+I6474,1)</f>
        <v>1125.9000000000001</v>
      </c>
      <c r="L6474" s="17">
        <f>TRUNC(F6474+H6474+J6474,1)</f>
        <v>1125.9000000000001</v>
      </c>
      <c r="M6474" s="10" t="s">
        <v>52</v>
      </c>
      <c r="N6474" s="9" t="s">
        <v>3651</v>
      </c>
      <c r="O6474" s="9" t="s">
        <v>4729</v>
      </c>
      <c r="P6474" s="9" t="s">
        <v>54</v>
      </c>
      <c r="Q6474" s="9" t="s">
        <v>54</v>
      </c>
      <c r="R6474" s="9" t="s">
        <v>54</v>
      </c>
      <c r="S6474" s="1">
        <v>1</v>
      </c>
      <c r="T6474" s="1">
        <v>2</v>
      </c>
      <c r="U6474" s="1">
        <v>0.02</v>
      </c>
      <c r="V6474" s="1"/>
      <c r="W6474" s="1"/>
      <c r="X6474" s="1"/>
      <c r="Y6474" s="1"/>
      <c r="Z6474" s="1"/>
      <c r="AA6474" s="1"/>
      <c r="AB6474" s="1"/>
      <c r="AC6474" s="1"/>
      <c r="AD6474" s="1"/>
      <c r="AE6474" s="1"/>
      <c r="AF6474" s="1"/>
      <c r="AG6474" s="1"/>
      <c r="AH6474" s="1"/>
      <c r="AI6474" s="1"/>
      <c r="AJ6474" s="9" t="s">
        <v>52</v>
      </c>
      <c r="AK6474" s="9" t="s">
        <v>10851</v>
      </c>
      <c r="AL6474" s="9" t="s">
        <v>52</v>
      </c>
      <c r="AM6474" s="9" t="s">
        <v>52</v>
      </c>
    </row>
    <row r="6475" spans="1:39" ht="30" customHeight="1" x14ac:dyDescent="0.3">
      <c r="A6475" s="10" t="s">
        <v>4735</v>
      </c>
      <c r="B6475" s="10" t="s">
        <v>52</v>
      </c>
      <c r="C6475" s="10" t="s">
        <v>52</v>
      </c>
      <c r="D6475" s="11"/>
      <c r="E6475" s="15"/>
      <c r="F6475" s="17">
        <f>TRUNC(SUMIF(N6473:N6474, N6472, F6473:F6474),0)</f>
        <v>0</v>
      </c>
      <c r="G6475" s="15"/>
      <c r="H6475" s="17">
        <f>TRUNC(SUMIF(N6473:N6474, N6472, H6473:H6474),0)</f>
        <v>56295</v>
      </c>
      <c r="I6475" s="15"/>
      <c r="J6475" s="17">
        <f>TRUNC(SUMIF(N6473:N6474, N6472, J6473:J6474),0)</f>
        <v>1125</v>
      </c>
      <c r="K6475" s="15"/>
      <c r="L6475" s="17">
        <f>F6475+H6475+J6475</f>
        <v>57420</v>
      </c>
      <c r="M6475" s="10" t="s">
        <v>52</v>
      </c>
      <c r="N6475" s="9" t="s">
        <v>4736</v>
      </c>
      <c r="O6475" s="9" t="s">
        <v>4736</v>
      </c>
      <c r="P6475" s="9" t="s">
        <v>52</v>
      </c>
      <c r="Q6475" s="9" t="s">
        <v>52</v>
      </c>
      <c r="R6475" s="9" t="s">
        <v>52</v>
      </c>
      <c r="S6475" s="1"/>
      <c r="T6475" s="1"/>
      <c r="U6475" s="1"/>
      <c r="V6475" s="1"/>
      <c r="W6475" s="1"/>
      <c r="X6475" s="1"/>
      <c r="Y6475" s="1"/>
      <c r="Z6475" s="1"/>
      <c r="AA6475" s="1"/>
      <c r="AB6475" s="1"/>
      <c r="AC6475" s="1"/>
      <c r="AD6475" s="1"/>
      <c r="AE6475" s="1"/>
      <c r="AF6475" s="1"/>
      <c r="AG6475" s="1"/>
      <c r="AH6475" s="1"/>
      <c r="AI6475" s="1"/>
      <c r="AJ6475" s="9" t="s">
        <v>52</v>
      </c>
      <c r="AK6475" s="9" t="s">
        <v>52</v>
      </c>
      <c r="AL6475" s="9" t="s">
        <v>52</v>
      </c>
      <c r="AM6475" s="9" t="s">
        <v>52</v>
      </c>
    </row>
    <row r="6476" spans="1:39" ht="30" customHeight="1" x14ac:dyDescent="0.3">
      <c r="A6476" s="11"/>
      <c r="B6476" s="11"/>
      <c r="C6476" s="11"/>
      <c r="D6476" s="11"/>
      <c r="E6476" s="15"/>
      <c r="F6476" s="17"/>
      <c r="G6476" s="15"/>
      <c r="H6476" s="17"/>
      <c r="I6476" s="15"/>
      <c r="J6476" s="17"/>
      <c r="K6476" s="15"/>
      <c r="L6476" s="17"/>
      <c r="M6476" s="11"/>
    </row>
    <row r="6477" spans="1:39" ht="30" customHeight="1" x14ac:dyDescent="0.3">
      <c r="A6477" s="14" t="s">
        <v>10852</v>
      </c>
      <c r="B6477" s="14"/>
      <c r="C6477" s="14"/>
      <c r="D6477" s="14"/>
      <c r="E6477" s="16"/>
      <c r="F6477" s="18"/>
      <c r="G6477" s="16"/>
      <c r="H6477" s="18"/>
      <c r="I6477" s="16"/>
      <c r="J6477" s="18"/>
      <c r="K6477" s="16"/>
      <c r="L6477" s="18"/>
      <c r="M6477" s="14"/>
      <c r="N6477" s="5" t="s">
        <v>3653</v>
      </c>
    </row>
    <row r="6478" spans="1:39" ht="30" customHeight="1" x14ac:dyDescent="0.3">
      <c r="A6478" s="10" t="s">
        <v>10650</v>
      </c>
      <c r="B6478" s="10" t="s">
        <v>4714</v>
      </c>
      <c r="C6478" s="10" t="s">
        <v>4715</v>
      </c>
      <c r="D6478" s="11">
        <v>2.4E-2</v>
      </c>
      <c r="E6478" s="15">
        <v>0</v>
      </c>
      <c r="F6478" s="17">
        <f>TRUNC(E6478*D6478,1)</f>
        <v>0</v>
      </c>
      <c r="G6478" s="15">
        <v>234564</v>
      </c>
      <c r="H6478" s="17">
        <f>TRUNC(G6478*D6478,1)</f>
        <v>5629.5</v>
      </c>
      <c r="I6478" s="15">
        <v>0</v>
      </c>
      <c r="J6478" s="17">
        <f>TRUNC(I6478*D6478,1)</f>
        <v>0</v>
      </c>
      <c r="K6478" s="15">
        <f>TRUNC(E6478+G6478+I6478,1)</f>
        <v>234564</v>
      </c>
      <c r="L6478" s="17">
        <f>TRUNC(F6478+H6478+J6478,1)</f>
        <v>5629.5</v>
      </c>
      <c r="M6478" s="10" t="s">
        <v>52</v>
      </c>
      <c r="N6478" s="9" t="s">
        <v>3653</v>
      </c>
      <c r="O6478" s="9" t="s">
        <v>10651</v>
      </c>
      <c r="P6478" s="9" t="s">
        <v>54</v>
      </c>
      <c r="Q6478" s="9" t="s">
        <v>54</v>
      </c>
      <c r="R6478" s="9" t="s">
        <v>67</v>
      </c>
      <c r="S6478" s="1"/>
      <c r="T6478" s="1"/>
      <c r="U6478" s="1"/>
      <c r="V6478" s="1">
        <v>1</v>
      </c>
      <c r="W6478" s="1"/>
      <c r="X6478" s="1"/>
      <c r="Y6478" s="1"/>
      <c r="Z6478" s="1"/>
      <c r="AA6478" s="1"/>
      <c r="AB6478" s="1"/>
      <c r="AC6478" s="1"/>
      <c r="AD6478" s="1"/>
      <c r="AE6478" s="1"/>
      <c r="AF6478" s="1"/>
      <c r="AG6478" s="1"/>
      <c r="AH6478" s="1"/>
      <c r="AI6478" s="1"/>
      <c r="AJ6478" s="9" t="s">
        <v>52</v>
      </c>
      <c r="AK6478" s="9" t="s">
        <v>10854</v>
      </c>
      <c r="AL6478" s="9" t="s">
        <v>52</v>
      </c>
      <c r="AM6478" s="9" t="s">
        <v>52</v>
      </c>
    </row>
    <row r="6479" spans="1:39" ht="30" customHeight="1" x14ac:dyDescent="0.3">
      <c r="A6479" s="10" t="s">
        <v>4727</v>
      </c>
      <c r="B6479" s="10" t="s">
        <v>4728</v>
      </c>
      <c r="C6479" s="10" t="s">
        <v>732</v>
      </c>
      <c r="D6479" s="11">
        <v>1</v>
      </c>
      <c r="E6479" s="15">
        <v>0</v>
      </c>
      <c r="F6479" s="17">
        <f>TRUNC(E6479*D6479,1)</f>
        <v>0</v>
      </c>
      <c r="G6479" s="15">
        <v>0</v>
      </c>
      <c r="H6479" s="17">
        <f>TRUNC(G6479*D6479,1)</f>
        <v>0</v>
      </c>
      <c r="I6479" s="15">
        <f>TRUNC(SUMIF(V6478:V6479, RIGHTB(O6479, 1), H6478:H6479)*U6479, 2)</f>
        <v>112.59</v>
      </c>
      <c r="J6479" s="17">
        <f>TRUNC(I6479*D6479,1)</f>
        <v>112.5</v>
      </c>
      <c r="K6479" s="15">
        <f>TRUNC(E6479+G6479+I6479,1)</f>
        <v>112.5</v>
      </c>
      <c r="L6479" s="17">
        <f>TRUNC(F6479+H6479+J6479,1)</f>
        <v>112.5</v>
      </c>
      <c r="M6479" s="10" t="s">
        <v>52</v>
      </c>
      <c r="N6479" s="9" t="s">
        <v>3653</v>
      </c>
      <c r="O6479" s="9" t="s">
        <v>4729</v>
      </c>
      <c r="P6479" s="9" t="s">
        <v>54</v>
      </c>
      <c r="Q6479" s="9" t="s">
        <v>54</v>
      </c>
      <c r="R6479" s="9" t="s">
        <v>54</v>
      </c>
      <c r="S6479" s="1">
        <v>1</v>
      </c>
      <c r="T6479" s="1">
        <v>2</v>
      </c>
      <c r="U6479" s="1">
        <v>0.02</v>
      </c>
      <c r="V6479" s="1"/>
      <c r="W6479" s="1"/>
      <c r="X6479" s="1"/>
      <c r="Y6479" s="1"/>
      <c r="Z6479" s="1"/>
      <c r="AA6479" s="1"/>
      <c r="AB6479" s="1"/>
      <c r="AC6479" s="1"/>
      <c r="AD6479" s="1"/>
      <c r="AE6479" s="1"/>
      <c r="AF6479" s="1"/>
      <c r="AG6479" s="1"/>
      <c r="AH6479" s="1"/>
      <c r="AI6479" s="1"/>
      <c r="AJ6479" s="9" t="s">
        <v>52</v>
      </c>
      <c r="AK6479" s="9" t="s">
        <v>10855</v>
      </c>
      <c r="AL6479" s="9" t="s">
        <v>52</v>
      </c>
      <c r="AM6479" s="9" t="s">
        <v>52</v>
      </c>
    </row>
    <row r="6480" spans="1:39" ht="30" customHeight="1" x14ac:dyDescent="0.3">
      <c r="A6480" s="10" t="s">
        <v>4735</v>
      </c>
      <c r="B6480" s="10" t="s">
        <v>52</v>
      </c>
      <c r="C6480" s="10" t="s">
        <v>52</v>
      </c>
      <c r="D6480" s="11"/>
      <c r="E6480" s="15"/>
      <c r="F6480" s="17">
        <f>TRUNC(SUMIF(N6478:N6479, N6477, F6478:F6479),0)</f>
        <v>0</v>
      </c>
      <c r="G6480" s="15"/>
      <c r="H6480" s="17">
        <f>TRUNC(SUMIF(N6478:N6479, N6477, H6478:H6479),0)</f>
        <v>5629</v>
      </c>
      <c r="I6480" s="15"/>
      <c r="J6480" s="17">
        <f>TRUNC(SUMIF(N6478:N6479, N6477, J6478:J6479),0)</f>
        <v>112</v>
      </c>
      <c r="K6480" s="15"/>
      <c r="L6480" s="17">
        <f>F6480+H6480+J6480</f>
        <v>5741</v>
      </c>
      <c r="M6480" s="10" t="s">
        <v>52</v>
      </c>
      <c r="N6480" s="9" t="s">
        <v>4736</v>
      </c>
      <c r="O6480" s="9" t="s">
        <v>4736</v>
      </c>
      <c r="P6480" s="9" t="s">
        <v>52</v>
      </c>
      <c r="Q6480" s="9" t="s">
        <v>52</v>
      </c>
      <c r="R6480" s="9" t="s">
        <v>52</v>
      </c>
      <c r="S6480" s="1"/>
      <c r="T6480" s="1"/>
      <c r="U6480" s="1"/>
      <c r="V6480" s="1"/>
      <c r="W6480" s="1"/>
      <c r="X6480" s="1"/>
      <c r="Y6480" s="1"/>
      <c r="Z6480" s="1"/>
      <c r="AA6480" s="1"/>
      <c r="AB6480" s="1"/>
      <c r="AC6480" s="1"/>
      <c r="AD6480" s="1"/>
      <c r="AE6480" s="1"/>
      <c r="AF6480" s="1"/>
      <c r="AG6480" s="1"/>
      <c r="AH6480" s="1"/>
      <c r="AI6480" s="1"/>
      <c r="AJ6480" s="9" t="s">
        <v>52</v>
      </c>
      <c r="AK6480" s="9" t="s">
        <v>52</v>
      </c>
      <c r="AL6480" s="9" t="s">
        <v>52</v>
      </c>
      <c r="AM6480" s="9" t="s">
        <v>52</v>
      </c>
    </row>
    <row r="6481" spans="1:39" ht="30" customHeight="1" x14ac:dyDescent="0.3">
      <c r="A6481" s="11"/>
      <c r="B6481" s="11"/>
      <c r="C6481" s="11"/>
      <c r="D6481" s="11"/>
      <c r="E6481" s="15"/>
      <c r="F6481" s="17"/>
      <c r="G6481" s="15"/>
      <c r="H6481" s="17"/>
      <c r="I6481" s="15"/>
      <c r="J6481" s="17"/>
      <c r="K6481" s="15"/>
      <c r="L6481" s="17"/>
      <c r="M6481" s="11"/>
    </row>
    <row r="6482" spans="1:39" ht="30" customHeight="1" x14ac:dyDescent="0.3">
      <c r="A6482" s="14" t="s">
        <v>10856</v>
      </c>
      <c r="B6482" s="14"/>
      <c r="C6482" s="14"/>
      <c r="D6482" s="14"/>
      <c r="E6482" s="16"/>
      <c r="F6482" s="18"/>
      <c r="G6482" s="16"/>
      <c r="H6482" s="18"/>
      <c r="I6482" s="16"/>
      <c r="J6482" s="18"/>
      <c r="K6482" s="16"/>
      <c r="L6482" s="18"/>
      <c r="M6482" s="14"/>
      <c r="N6482" s="5" t="s">
        <v>3656</v>
      </c>
    </row>
    <row r="6483" spans="1:39" ht="30" customHeight="1" x14ac:dyDescent="0.3">
      <c r="A6483" s="10" t="s">
        <v>10650</v>
      </c>
      <c r="B6483" s="10" t="s">
        <v>4714</v>
      </c>
      <c r="C6483" s="10" t="s">
        <v>4715</v>
      </c>
      <c r="D6483" s="11">
        <v>0.43</v>
      </c>
      <c r="E6483" s="15">
        <v>0</v>
      </c>
      <c r="F6483" s="17">
        <f>TRUNC(E6483*D6483,1)</f>
        <v>0</v>
      </c>
      <c r="G6483" s="15">
        <v>234564</v>
      </c>
      <c r="H6483" s="17">
        <f>TRUNC(G6483*D6483,1)</f>
        <v>100862.5</v>
      </c>
      <c r="I6483" s="15">
        <v>0</v>
      </c>
      <c r="J6483" s="17">
        <f>TRUNC(I6483*D6483,1)</f>
        <v>0</v>
      </c>
      <c r="K6483" s="15">
        <f>TRUNC(E6483+G6483+I6483,1)</f>
        <v>234564</v>
      </c>
      <c r="L6483" s="17">
        <f>TRUNC(F6483+H6483+J6483,1)</f>
        <v>100862.5</v>
      </c>
      <c r="M6483" s="10" t="s">
        <v>52</v>
      </c>
      <c r="N6483" s="9" t="s">
        <v>3656</v>
      </c>
      <c r="O6483" s="9" t="s">
        <v>10651</v>
      </c>
      <c r="P6483" s="9" t="s">
        <v>54</v>
      </c>
      <c r="Q6483" s="9" t="s">
        <v>54</v>
      </c>
      <c r="R6483" s="9" t="s">
        <v>67</v>
      </c>
      <c r="S6483" s="1"/>
      <c r="T6483" s="1"/>
      <c r="U6483" s="1"/>
      <c r="V6483" s="1">
        <v>1</v>
      </c>
      <c r="W6483" s="1"/>
      <c r="X6483" s="1"/>
      <c r="Y6483" s="1"/>
      <c r="Z6483" s="1"/>
      <c r="AA6483" s="1"/>
      <c r="AB6483" s="1"/>
      <c r="AC6483" s="1"/>
      <c r="AD6483" s="1"/>
      <c r="AE6483" s="1"/>
      <c r="AF6483" s="1"/>
      <c r="AG6483" s="1"/>
      <c r="AH6483" s="1"/>
      <c r="AI6483" s="1"/>
      <c r="AJ6483" s="9" t="s">
        <v>52</v>
      </c>
      <c r="AK6483" s="9" t="s">
        <v>10858</v>
      </c>
      <c r="AL6483" s="9" t="s">
        <v>52</v>
      </c>
      <c r="AM6483" s="9" t="s">
        <v>52</v>
      </c>
    </row>
    <row r="6484" spans="1:39" ht="30" customHeight="1" x14ac:dyDescent="0.3">
      <c r="A6484" s="10" t="s">
        <v>4727</v>
      </c>
      <c r="B6484" s="10" t="s">
        <v>4728</v>
      </c>
      <c r="C6484" s="10" t="s">
        <v>732</v>
      </c>
      <c r="D6484" s="11">
        <v>1</v>
      </c>
      <c r="E6484" s="15">
        <v>0</v>
      </c>
      <c r="F6484" s="17">
        <f>TRUNC(E6484*D6484,1)</f>
        <v>0</v>
      </c>
      <c r="G6484" s="15">
        <v>0</v>
      </c>
      <c r="H6484" s="17">
        <f>TRUNC(G6484*D6484,1)</f>
        <v>0</v>
      </c>
      <c r="I6484" s="15">
        <f>TRUNC(SUMIF(V6483:V6484, RIGHTB(O6484, 1), H6483:H6484)*U6484, 2)</f>
        <v>2017.25</v>
      </c>
      <c r="J6484" s="17">
        <f>TRUNC(I6484*D6484,1)</f>
        <v>2017.2</v>
      </c>
      <c r="K6484" s="15">
        <f>TRUNC(E6484+G6484+I6484,1)</f>
        <v>2017.2</v>
      </c>
      <c r="L6484" s="17">
        <f>TRUNC(F6484+H6484+J6484,1)</f>
        <v>2017.2</v>
      </c>
      <c r="M6484" s="10" t="s">
        <v>52</v>
      </c>
      <c r="N6484" s="9" t="s">
        <v>3656</v>
      </c>
      <c r="O6484" s="9" t="s">
        <v>4729</v>
      </c>
      <c r="P6484" s="9" t="s">
        <v>54</v>
      </c>
      <c r="Q6484" s="9" t="s">
        <v>54</v>
      </c>
      <c r="R6484" s="9" t="s">
        <v>54</v>
      </c>
      <c r="S6484" s="1">
        <v>1</v>
      </c>
      <c r="T6484" s="1">
        <v>2</v>
      </c>
      <c r="U6484" s="1">
        <v>0.02</v>
      </c>
      <c r="V6484" s="1"/>
      <c r="W6484" s="1"/>
      <c r="X6484" s="1"/>
      <c r="Y6484" s="1"/>
      <c r="Z6484" s="1"/>
      <c r="AA6484" s="1"/>
      <c r="AB6484" s="1"/>
      <c r="AC6484" s="1"/>
      <c r="AD6484" s="1"/>
      <c r="AE6484" s="1"/>
      <c r="AF6484" s="1"/>
      <c r="AG6484" s="1"/>
      <c r="AH6484" s="1"/>
      <c r="AI6484" s="1"/>
      <c r="AJ6484" s="9" t="s">
        <v>52</v>
      </c>
      <c r="AK6484" s="9" t="s">
        <v>10859</v>
      </c>
      <c r="AL6484" s="9" t="s">
        <v>52</v>
      </c>
      <c r="AM6484" s="9" t="s">
        <v>52</v>
      </c>
    </row>
    <row r="6485" spans="1:39" ht="30" customHeight="1" x14ac:dyDescent="0.3">
      <c r="A6485" s="10" t="s">
        <v>4735</v>
      </c>
      <c r="B6485" s="10" t="s">
        <v>52</v>
      </c>
      <c r="C6485" s="10" t="s">
        <v>52</v>
      </c>
      <c r="D6485" s="11"/>
      <c r="E6485" s="15"/>
      <c r="F6485" s="17">
        <f>TRUNC(SUMIF(N6483:N6484, N6482, F6483:F6484),0)</f>
        <v>0</v>
      </c>
      <c r="G6485" s="15"/>
      <c r="H6485" s="17">
        <f>TRUNC(SUMIF(N6483:N6484, N6482, H6483:H6484),0)</f>
        <v>100862</v>
      </c>
      <c r="I6485" s="15"/>
      <c r="J6485" s="17">
        <f>TRUNC(SUMIF(N6483:N6484, N6482, J6483:J6484),0)</f>
        <v>2017</v>
      </c>
      <c r="K6485" s="15"/>
      <c r="L6485" s="17">
        <f>F6485+H6485+J6485</f>
        <v>102879</v>
      </c>
      <c r="M6485" s="10" t="s">
        <v>52</v>
      </c>
      <c r="N6485" s="9" t="s">
        <v>4736</v>
      </c>
      <c r="O6485" s="9" t="s">
        <v>4736</v>
      </c>
      <c r="P6485" s="9" t="s">
        <v>52</v>
      </c>
      <c r="Q6485" s="9" t="s">
        <v>52</v>
      </c>
      <c r="R6485" s="9" t="s">
        <v>52</v>
      </c>
      <c r="S6485" s="1"/>
      <c r="T6485" s="1"/>
      <c r="U6485" s="1"/>
      <c r="V6485" s="1"/>
      <c r="W6485" s="1"/>
      <c r="X6485" s="1"/>
      <c r="Y6485" s="1"/>
      <c r="Z6485" s="1"/>
      <c r="AA6485" s="1"/>
      <c r="AB6485" s="1"/>
      <c r="AC6485" s="1"/>
      <c r="AD6485" s="1"/>
      <c r="AE6485" s="1"/>
      <c r="AF6485" s="1"/>
      <c r="AG6485" s="1"/>
      <c r="AH6485" s="1"/>
      <c r="AI6485" s="1"/>
      <c r="AJ6485" s="9" t="s">
        <v>52</v>
      </c>
      <c r="AK6485" s="9" t="s">
        <v>52</v>
      </c>
      <c r="AL6485" s="9" t="s">
        <v>52</v>
      </c>
      <c r="AM6485" s="9" t="s">
        <v>52</v>
      </c>
    </row>
    <row r="6486" spans="1:39" ht="30" customHeight="1" x14ac:dyDescent="0.3">
      <c r="A6486" s="11"/>
      <c r="B6486" s="11"/>
      <c r="C6486" s="11"/>
      <c r="D6486" s="11"/>
      <c r="E6486" s="15"/>
      <c r="F6486" s="17"/>
      <c r="G6486" s="15"/>
      <c r="H6486" s="17"/>
      <c r="I6486" s="15"/>
      <c r="J6486" s="17"/>
      <c r="K6486" s="15"/>
      <c r="L6486" s="17"/>
      <c r="M6486" s="11"/>
    </row>
    <row r="6487" spans="1:39" ht="30" customHeight="1" x14ac:dyDescent="0.3">
      <c r="A6487" s="14" t="s">
        <v>10860</v>
      </c>
      <c r="B6487" s="14"/>
      <c r="C6487" s="14"/>
      <c r="D6487" s="14"/>
      <c r="E6487" s="16"/>
      <c r="F6487" s="18"/>
      <c r="G6487" s="16"/>
      <c r="H6487" s="18"/>
      <c r="I6487" s="16"/>
      <c r="J6487" s="18"/>
      <c r="K6487" s="16"/>
      <c r="L6487" s="18"/>
      <c r="M6487" s="14"/>
      <c r="N6487" s="5" t="s">
        <v>3658</v>
      </c>
    </row>
    <row r="6488" spans="1:39" ht="30" customHeight="1" x14ac:dyDescent="0.3">
      <c r="A6488" s="10" t="s">
        <v>10650</v>
      </c>
      <c r="B6488" s="10" t="s">
        <v>4714</v>
      </c>
      <c r="C6488" s="10" t="s">
        <v>4715</v>
      </c>
      <c r="D6488" s="11">
        <v>4.2999999999999997E-2</v>
      </c>
      <c r="E6488" s="15">
        <v>0</v>
      </c>
      <c r="F6488" s="17">
        <f>TRUNC(E6488*D6488,1)</f>
        <v>0</v>
      </c>
      <c r="G6488" s="15">
        <v>234564</v>
      </c>
      <c r="H6488" s="17">
        <f>TRUNC(G6488*D6488,1)</f>
        <v>10086.200000000001</v>
      </c>
      <c r="I6488" s="15">
        <v>0</v>
      </c>
      <c r="J6488" s="17">
        <f>TRUNC(I6488*D6488,1)</f>
        <v>0</v>
      </c>
      <c r="K6488" s="15">
        <f>TRUNC(E6488+G6488+I6488,1)</f>
        <v>234564</v>
      </c>
      <c r="L6488" s="17">
        <f>TRUNC(F6488+H6488+J6488,1)</f>
        <v>10086.200000000001</v>
      </c>
      <c r="M6488" s="10" t="s">
        <v>52</v>
      </c>
      <c r="N6488" s="9" t="s">
        <v>3658</v>
      </c>
      <c r="O6488" s="9" t="s">
        <v>10651</v>
      </c>
      <c r="P6488" s="9" t="s">
        <v>54</v>
      </c>
      <c r="Q6488" s="9" t="s">
        <v>54</v>
      </c>
      <c r="R6488" s="9" t="s">
        <v>67</v>
      </c>
      <c r="S6488" s="1"/>
      <c r="T6488" s="1"/>
      <c r="U6488" s="1"/>
      <c r="V6488" s="1">
        <v>1</v>
      </c>
      <c r="W6488" s="1"/>
      <c r="X6488" s="1"/>
      <c r="Y6488" s="1"/>
      <c r="Z6488" s="1"/>
      <c r="AA6488" s="1"/>
      <c r="AB6488" s="1"/>
      <c r="AC6488" s="1"/>
      <c r="AD6488" s="1"/>
      <c r="AE6488" s="1"/>
      <c r="AF6488" s="1"/>
      <c r="AG6488" s="1"/>
      <c r="AH6488" s="1"/>
      <c r="AI6488" s="1"/>
      <c r="AJ6488" s="9" t="s">
        <v>52</v>
      </c>
      <c r="AK6488" s="9" t="s">
        <v>10862</v>
      </c>
      <c r="AL6488" s="9" t="s">
        <v>52</v>
      </c>
      <c r="AM6488" s="9" t="s">
        <v>52</v>
      </c>
    </row>
    <row r="6489" spans="1:39" ht="30" customHeight="1" x14ac:dyDescent="0.3">
      <c r="A6489" s="10" t="s">
        <v>4727</v>
      </c>
      <c r="B6489" s="10" t="s">
        <v>4728</v>
      </c>
      <c r="C6489" s="10" t="s">
        <v>732</v>
      </c>
      <c r="D6489" s="11">
        <v>1</v>
      </c>
      <c r="E6489" s="15">
        <v>0</v>
      </c>
      <c r="F6489" s="17">
        <f>TRUNC(E6489*D6489,1)</f>
        <v>0</v>
      </c>
      <c r="G6489" s="15">
        <v>0</v>
      </c>
      <c r="H6489" s="17">
        <f>TRUNC(G6489*D6489,1)</f>
        <v>0</v>
      </c>
      <c r="I6489" s="15">
        <f>TRUNC(SUMIF(V6488:V6489, RIGHTB(O6489, 1), H6488:H6489)*U6489, 2)</f>
        <v>201.72</v>
      </c>
      <c r="J6489" s="17">
        <f>TRUNC(I6489*D6489,1)</f>
        <v>201.7</v>
      </c>
      <c r="K6489" s="15">
        <f>TRUNC(E6489+G6489+I6489,1)</f>
        <v>201.7</v>
      </c>
      <c r="L6489" s="17">
        <f>TRUNC(F6489+H6489+J6489,1)</f>
        <v>201.7</v>
      </c>
      <c r="M6489" s="10" t="s">
        <v>52</v>
      </c>
      <c r="N6489" s="9" t="s">
        <v>3658</v>
      </c>
      <c r="O6489" s="9" t="s">
        <v>4729</v>
      </c>
      <c r="P6489" s="9" t="s">
        <v>54</v>
      </c>
      <c r="Q6489" s="9" t="s">
        <v>54</v>
      </c>
      <c r="R6489" s="9" t="s">
        <v>54</v>
      </c>
      <c r="S6489" s="1">
        <v>1</v>
      </c>
      <c r="T6489" s="1">
        <v>2</v>
      </c>
      <c r="U6489" s="1">
        <v>0.02</v>
      </c>
      <c r="V6489" s="1"/>
      <c r="W6489" s="1"/>
      <c r="X6489" s="1"/>
      <c r="Y6489" s="1"/>
      <c r="Z6489" s="1"/>
      <c r="AA6489" s="1"/>
      <c r="AB6489" s="1"/>
      <c r="AC6489" s="1"/>
      <c r="AD6489" s="1"/>
      <c r="AE6489" s="1"/>
      <c r="AF6489" s="1"/>
      <c r="AG6489" s="1"/>
      <c r="AH6489" s="1"/>
      <c r="AI6489" s="1"/>
      <c r="AJ6489" s="9" t="s">
        <v>52</v>
      </c>
      <c r="AK6489" s="9" t="s">
        <v>10863</v>
      </c>
      <c r="AL6489" s="9" t="s">
        <v>52</v>
      </c>
      <c r="AM6489" s="9" t="s">
        <v>52</v>
      </c>
    </row>
    <row r="6490" spans="1:39" ht="30" customHeight="1" x14ac:dyDescent="0.3">
      <c r="A6490" s="10" t="s">
        <v>4735</v>
      </c>
      <c r="B6490" s="10" t="s">
        <v>52</v>
      </c>
      <c r="C6490" s="10" t="s">
        <v>52</v>
      </c>
      <c r="D6490" s="11"/>
      <c r="E6490" s="15"/>
      <c r="F6490" s="17">
        <f>TRUNC(SUMIF(N6488:N6489, N6487, F6488:F6489),0)</f>
        <v>0</v>
      </c>
      <c r="G6490" s="15"/>
      <c r="H6490" s="17">
        <f>TRUNC(SUMIF(N6488:N6489, N6487, H6488:H6489),0)</f>
        <v>10086</v>
      </c>
      <c r="I6490" s="15"/>
      <c r="J6490" s="17">
        <f>TRUNC(SUMIF(N6488:N6489, N6487, J6488:J6489),0)</f>
        <v>201</v>
      </c>
      <c r="K6490" s="15"/>
      <c r="L6490" s="17">
        <f>F6490+H6490+J6490</f>
        <v>10287</v>
      </c>
      <c r="M6490" s="10" t="s">
        <v>52</v>
      </c>
      <c r="N6490" s="9" t="s">
        <v>4736</v>
      </c>
      <c r="O6490" s="9" t="s">
        <v>4736</v>
      </c>
      <c r="P6490" s="9" t="s">
        <v>52</v>
      </c>
      <c r="Q6490" s="9" t="s">
        <v>52</v>
      </c>
      <c r="R6490" s="9" t="s">
        <v>52</v>
      </c>
      <c r="S6490" s="1"/>
      <c r="T6490" s="1"/>
      <c r="U6490" s="1"/>
      <c r="V6490" s="1"/>
      <c r="W6490" s="1"/>
      <c r="X6490" s="1"/>
      <c r="Y6490" s="1"/>
      <c r="Z6490" s="1"/>
      <c r="AA6490" s="1"/>
      <c r="AB6490" s="1"/>
      <c r="AC6490" s="1"/>
      <c r="AD6490" s="1"/>
      <c r="AE6490" s="1"/>
      <c r="AF6490" s="1"/>
      <c r="AG6490" s="1"/>
      <c r="AH6490" s="1"/>
      <c r="AI6490" s="1"/>
      <c r="AJ6490" s="9" t="s">
        <v>52</v>
      </c>
      <c r="AK6490" s="9" t="s">
        <v>52</v>
      </c>
      <c r="AL6490" s="9" t="s">
        <v>52</v>
      </c>
      <c r="AM6490" s="9" t="s">
        <v>52</v>
      </c>
    </row>
    <row r="6491" spans="1:39" ht="30" customHeight="1" x14ac:dyDescent="0.3">
      <c r="A6491" s="11"/>
      <c r="B6491" s="11"/>
      <c r="C6491" s="11"/>
      <c r="D6491" s="11"/>
      <c r="E6491" s="15"/>
      <c r="F6491" s="17"/>
      <c r="G6491" s="15"/>
      <c r="H6491" s="17"/>
      <c r="I6491" s="15"/>
      <c r="J6491" s="17"/>
      <c r="K6491" s="15"/>
      <c r="L6491" s="17"/>
      <c r="M6491" s="11"/>
    </row>
    <row r="6492" spans="1:39" ht="30" customHeight="1" x14ac:dyDescent="0.3">
      <c r="A6492" s="14" t="s">
        <v>10864</v>
      </c>
      <c r="B6492" s="14"/>
      <c r="C6492" s="14"/>
      <c r="D6492" s="14"/>
      <c r="E6492" s="16"/>
      <c r="F6492" s="18"/>
      <c r="G6492" s="16"/>
      <c r="H6492" s="18"/>
      <c r="I6492" s="16"/>
      <c r="J6492" s="18"/>
      <c r="K6492" s="16"/>
      <c r="L6492" s="18"/>
      <c r="M6492" s="14"/>
      <c r="N6492" s="5" t="s">
        <v>3666</v>
      </c>
    </row>
    <row r="6493" spans="1:39" ht="30" customHeight="1" x14ac:dyDescent="0.3">
      <c r="A6493" s="10" t="s">
        <v>10867</v>
      </c>
      <c r="B6493" s="10" t="s">
        <v>4714</v>
      </c>
      <c r="C6493" s="10" t="s">
        <v>4715</v>
      </c>
      <c r="D6493" s="11">
        <v>7.1999999999999995E-2</v>
      </c>
      <c r="E6493" s="15">
        <v>0</v>
      </c>
      <c r="F6493" s="17">
        <f>TRUNC(E6493*D6493,1)</f>
        <v>0</v>
      </c>
      <c r="G6493" s="15">
        <v>229105</v>
      </c>
      <c r="H6493" s="17">
        <f>TRUNC(G6493*D6493,1)</f>
        <v>16495.5</v>
      </c>
      <c r="I6493" s="15">
        <v>0</v>
      </c>
      <c r="J6493" s="17">
        <f>TRUNC(I6493*D6493,1)</f>
        <v>0</v>
      </c>
      <c r="K6493" s="15">
        <f>TRUNC(E6493+G6493+I6493,1)</f>
        <v>229105</v>
      </c>
      <c r="L6493" s="17">
        <f>TRUNC(F6493+H6493+J6493,1)</f>
        <v>16495.5</v>
      </c>
      <c r="M6493" s="10" t="s">
        <v>52</v>
      </c>
      <c r="N6493" s="9" t="s">
        <v>3666</v>
      </c>
      <c r="O6493" s="9" t="s">
        <v>10868</v>
      </c>
      <c r="P6493" s="9" t="s">
        <v>54</v>
      </c>
      <c r="Q6493" s="9" t="s">
        <v>54</v>
      </c>
      <c r="R6493" s="9" t="s">
        <v>67</v>
      </c>
      <c r="S6493" s="1"/>
      <c r="T6493" s="1"/>
      <c r="U6493" s="1"/>
      <c r="V6493" s="1"/>
      <c r="W6493" s="1"/>
      <c r="X6493" s="1"/>
      <c r="Y6493" s="1"/>
      <c r="Z6493" s="1"/>
      <c r="AA6493" s="1"/>
      <c r="AB6493" s="1"/>
      <c r="AC6493" s="1"/>
      <c r="AD6493" s="1"/>
      <c r="AE6493" s="1"/>
      <c r="AF6493" s="1"/>
      <c r="AG6493" s="1"/>
      <c r="AH6493" s="1"/>
      <c r="AI6493" s="1"/>
      <c r="AJ6493" s="9" t="s">
        <v>52</v>
      </c>
      <c r="AK6493" s="9" t="s">
        <v>10869</v>
      </c>
      <c r="AL6493" s="9" t="s">
        <v>52</v>
      </c>
      <c r="AM6493" s="9" t="s">
        <v>52</v>
      </c>
    </row>
    <row r="6494" spans="1:39" ht="30" customHeight="1" x14ac:dyDescent="0.3">
      <c r="A6494" s="10" t="s">
        <v>4720</v>
      </c>
      <c r="B6494" s="10" t="s">
        <v>4714</v>
      </c>
      <c r="C6494" s="10" t="s">
        <v>4715</v>
      </c>
      <c r="D6494" s="11">
        <v>1.0999999999999999E-2</v>
      </c>
      <c r="E6494" s="15">
        <v>0</v>
      </c>
      <c r="F6494" s="17">
        <f>TRUNC(E6494*D6494,1)</f>
        <v>0</v>
      </c>
      <c r="G6494" s="15">
        <v>153671</v>
      </c>
      <c r="H6494" s="17">
        <f>TRUNC(G6494*D6494,1)</f>
        <v>1690.3</v>
      </c>
      <c r="I6494" s="15">
        <v>0</v>
      </c>
      <c r="J6494" s="17">
        <f>TRUNC(I6494*D6494,1)</f>
        <v>0</v>
      </c>
      <c r="K6494" s="15">
        <f>TRUNC(E6494+G6494+I6494,1)</f>
        <v>153671</v>
      </c>
      <c r="L6494" s="17">
        <f>TRUNC(F6494+H6494+J6494,1)</f>
        <v>1690.3</v>
      </c>
      <c r="M6494" s="10" t="s">
        <v>52</v>
      </c>
      <c r="N6494" s="9" t="s">
        <v>3666</v>
      </c>
      <c r="O6494" s="9" t="s">
        <v>4721</v>
      </c>
      <c r="P6494" s="9" t="s">
        <v>54</v>
      </c>
      <c r="Q6494" s="9" t="s">
        <v>54</v>
      </c>
      <c r="R6494" s="9" t="s">
        <v>67</v>
      </c>
      <c r="S6494" s="1"/>
      <c r="T6494" s="1"/>
      <c r="U6494" s="1"/>
      <c r="V6494" s="1"/>
      <c r="W6494" s="1"/>
      <c r="X6494" s="1"/>
      <c r="Y6494" s="1"/>
      <c r="Z6494" s="1"/>
      <c r="AA6494" s="1"/>
      <c r="AB6494" s="1"/>
      <c r="AC6494" s="1"/>
      <c r="AD6494" s="1"/>
      <c r="AE6494" s="1"/>
      <c r="AF6494" s="1"/>
      <c r="AG6494" s="1"/>
      <c r="AH6494" s="1"/>
      <c r="AI6494" s="1"/>
      <c r="AJ6494" s="9" t="s">
        <v>52</v>
      </c>
      <c r="AK6494" s="9" t="s">
        <v>10870</v>
      </c>
      <c r="AL6494" s="9" t="s">
        <v>52</v>
      </c>
      <c r="AM6494" s="9" t="s">
        <v>52</v>
      </c>
    </row>
    <row r="6495" spans="1:39" ht="30" customHeight="1" x14ac:dyDescent="0.3">
      <c r="A6495" s="10" t="s">
        <v>4735</v>
      </c>
      <c r="B6495" s="10" t="s">
        <v>52</v>
      </c>
      <c r="C6495" s="10" t="s">
        <v>52</v>
      </c>
      <c r="D6495" s="11"/>
      <c r="E6495" s="15"/>
      <c r="F6495" s="17">
        <f>TRUNC(SUMIF(N6493:N6494, N6492, F6493:F6494),0)</f>
        <v>0</v>
      </c>
      <c r="G6495" s="15"/>
      <c r="H6495" s="17">
        <f>TRUNC(SUMIF(N6493:N6494, N6492, H6493:H6494),0)</f>
        <v>18185</v>
      </c>
      <c r="I6495" s="15"/>
      <c r="J6495" s="17">
        <f>TRUNC(SUMIF(N6493:N6494, N6492, J6493:J6494),0)</f>
        <v>0</v>
      </c>
      <c r="K6495" s="15"/>
      <c r="L6495" s="17">
        <f>F6495+H6495+J6495</f>
        <v>18185</v>
      </c>
      <c r="M6495" s="10" t="s">
        <v>52</v>
      </c>
      <c r="N6495" s="9" t="s">
        <v>4736</v>
      </c>
      <c r="O6495" s="9" t="s">
        <v>4736</v>
      </c>
      <c r="P6495" s="9" t="s">
        <v>52</v>
      </c>
      <c r="Q6495" s="9" t="s">
        <v>52</v>
      </c>
      <c r="R6495" s="9" t="s">
        <v>52</v>
      </c>
      <c r="S6495" s="1"/>
      <c r="T6495" s="1"/>
      <c r="U6495" s="1"/>
      <c r="V6495" s="1"/>
      <c r="W6495" s="1"/>
      <c r="X6495" s="1"/>
      <c r="Y6495" s="1"/>
      <c r="Z6495" s="1"/>
      <c r="AA6495" s="1"/>
      <c r="AB6495" s="1"/>
      <c r="AC6495" s="1"/>
      <c r="AD6495" s="1"/>
      <c r="AE6495" s="1"/>
      <c r="AF6495" s="1"/>
      <c r="AG6495" s="1"/>
      <c r="AH6495" s="1"/>
      <c r="AI6495" s="1"/>
      <c r="AJ6495" s="9" t="s">
        <v>52</v>
      </c>
      <c r="AK6495" s="9" t="s">
        <v>52</v>
      </c>
      <c r="AL6495" s="9" t="s">
        <v>52</v>
      </c>
      <c r="AM6495" s="9" t="s">
        <v>52</v>
      </c>
    </row>
    <row r="6496" spans="1:39" ht="30" customHeight="1" x14ac:dyDescent="0.3">
      <c r="A6496" s="11"/>
      <c r="B6496" s="11"/>
      <c r="C6496" s="11"/>
      <c r="D6496" s="11"/>
      <c r="E6496" s="15"/>
      <c r="F6496" s="17"/>
      <c r="G6496" s="15"/>
      <c r="H6496" s="17"/>
      <c r="I6496" s="15"/>
      <c r="J6496" s="17"/>
      <c r="K6496" s="15"/>
      <c r="L6496" s="17"/>
      <c r="M6496" s="11"/>
    </row>
    <row r="6497" spans="1:39" ht="30" customHeight="1" x14ac:dyDescent="0.3">
      <c r="A6497" s="14" t="s">
        <v>10871</v>
      </c>
      <c r="B6497" s="14"/>
      <c r="C6497" s="14"/>
      <c r="D6497" s="14"/>
      <c r="E6497" s="16"/>
      <c r="F6497" s="18"/>
      <c r="G6497" s="16"/>
      <c r="H6497" s="18"/>
      <c r="I6497" s="16"/>
      <c r="J6497" s="18"/>
      <c r="K6497" s="16"/>
      <c r="L6497" s="18"/>
      <c r="M6497" s="14"/>
      <c r="N6497" s="5" t="s">
        <v>3669</v>
      </c>
    </row>
    <row r="6498" spans="1:39" ht="30" customHeight="1" x14ac:dyDescent="0.3">
      <c r="A6498" s="10" t="s">
        <v>10867</v>
      </c>
      <c r="B6498" s="10" t="s">
        <v>4714</v>
      </c>
      <c r="C6498" s="10" t="s">
        <v>4715</v>
      </c>
      <c r="D6498" s="11">
        <v>8.3000000000000004E-2</v>
      </c>
      <c r="E6498" s="15">
        <v>0</v>
      </c>
      <c r="F6498" s="17">
        <f>TRUNC(E6498*D6498,1)</f>
        <v>0</v>
      </c>
      <c r="G6498" s="15">
        <v>229105</v>
      </c>
      <c r="H6498" s="17">
        <f>TRUNC(G6498*D6498,1)</f>
        <v>19015.7</v>
      </c>
      <c r="I6498" s="15">
        <v>0</v>
      </c>
      <c r="J6498" s="17">
        <f>TRUNC(I6498*D6498,1)</f>
        <v>0</v>
      </c>
      <c r="K6498" s="15">
        <f>TRUNC(E6498+G6498+I6498,1)</f>
        <v>229105</v>
      </c>
      <c r="L6498" s="17">
        <f>TRUNC(F6498+H6498+J6498,1)</f>
        <v>19015.7</v>
      </c>
      <c r="M6498" s="10" t="s">
        <v>52</v>
      </c>
      <c r="N6498" s="9" t="s">
        <v>3669</v>
      </c>
      <c r="O6498" s="9" t="s">
        <v>10868</v>
      </c>
      <c r="P6498" s="9" t="s">
        <v>54</v>
      </c>
      <c r="Q6498" s="9" t="s">
        <v>54</v>
      </c>
      <c r="R6498" s="9" t="s">
        <v>67</v>
      </c>
      <c r="S6498" s="1"/>
      <c r="T6498" s="1"/>
      <c r="U6498" s="1"/>
      <c r="V6498" s="1"/>
      <c r="W6498" s="1"/>
      <c r="X6498" s="1"/>
      <c r="Y6498" s="1"/>
      <c r="Z6498" s="1"/>
      <c r="AA6498" s="1"/>
      <c r="AB6498" s="1"/>
      <c r="AC6498" s="1"/>
      <c r="AD6498" s="1"/>
      <c r="AE6498" s="1"/>
      <c r="AF6498" s="1"/>
      <c r="AG6498" s="1"/>
      <c r="AH6498" s="1"/>
      <c r="AI6498" s="1"/>
      <c r="AJ6498" s="9" t="s">
        <v>52</v>
      </c>
      <c r="AK6498" s="9" t="s">
        <v>10873</v>
      </c>
      <c r="AL6498" s="9" t="s">
        <v>52</v>
      </c>
      <c r="AM6498" s="9" t="s">
        <v>52</v>
      </c>
    </row>
    <row r="6499" spans="1:39" ht="30" customHeight="1" x14ac:dyDescent="0.3">
      <c r="A6499" s="10" t="s">
        <v>4720</v>
      </c>
      <c r="B6499" s="10" t="s">
        <v>4714</v>
      </c>
      <c r="C6499" s="10" t="s">
        <v>4715</v>
      </c>
      <c r="D6499" s="11">
        <v>1.2999999999999999E-2</v>
      </c>
      <c r="E6499" s="15">
        <v>0</v>
      </c>
      <c r="F6499" s="17">
        <f>TRUNC(E6499*D6499,1)</f>
        <v>0</v>
      </c>
      <c r="G6499" s="15">
        <v>153671</v>
      </c>
      <c r="H6499" s="17">
        <f>TRUNC(G6499*D6499,1)</f>
        <v>1997.7</v>
      </c>
      <c r="I6499" s="15">
        <v>0</v>
      </c>
      <c r="J6499" s="17">
        <f>TRUNC(I6499*D6499,1)</f>
        <v>0</v>
      </c>
      <c r="K6499" s="15">
        <f>TRUNC(E6499+G6499+I6499,1)</f>
        <v>153671</v>
      </c>
      <c r="L6499" s="17">
        <f>TRUNC(F6499+H6499+J6499,1)</f>
        <v>1997.7</v>
      </c>
      <c r="M6499" s="10" t="s">
        <v>52</v>
      </c>
      <c r="N6499" s="9" t="s">
        <v>3669</v>
      </c>
      <c r="O6499" s="9" t="s">
        <v>4721</v>
      </c>
      <c r="P6499" s="9" t="s">
        <v>54</v>
      </c>
      <c r="Q6499" s="9" t="s">
        <v>54</v>
      </c>
      <c r="R6499" s="9" t="s">
        <v>67</v>
      </c>
      <c r="S6499" s="1"/>
      <c r="T6499" s="1"/>
      <c r="U6499" s="1"/>
      <c r="V6499" s="1"/>
      <c r="W6499" s="1"/>
      <c r="X6499" s="1"/>
      <c r="Y6499" s="1"/>
      <c r="Z6499" s="1"/>
      <c r="AA6499" s="1"/>
      <c r="AB6499" s="1"/>
      <c r="AC6499" s="1"/>
      <c r="AD6499" s="1"/>
      <c r="AE6499" s="1"/>
      <c r="AF6499" s="1"/>
      <c r="AG6499" s="1"/>
      <c r="AH6499" s="1"/>
      <c r="AI6499" s="1"/>
      <c r="AJ6499" s="9" t="s">
        <v>52</v>
      </c>
      <c r="AK6499" s="9" t="s">
        <v>10874</v>
      </c>
      <c r="AL6499" s="9" t="s">
        <v>52</v>
      </c>
      <c r="AM6499" s="9" t="s">
        <v>52</v>
      </c>
    </row>
    <row r="6500" spans="1:39" ht="30" customHeight="1" x14ac:dyDescent="0.3">
      <c r="A6500" s="10" t="s">
        <v>4735</v>
      </c>
      <c r="B6500" s="10" t="s">
        <v>52</v>
      </c>
      <c r="C6500" s="10" t="s">
        <v>52</v>
      </c>
      <c r="D6500" s="11"/>
      <c r="E6500" s="15"/>
      <c r="F6500" s="17">
        <f>TRUNC(SUMIF(N6498:N6499, N6497, F6498:F6499),0)</f>
        <v>0</v>
      </c>
      <c r="G6500" s="15"/>
      <c r="H6500" s="17">
        <f>TRUNC(SUMIF(N6498:N6499, N6497, H6498:H6499),0)</f>
        <v>21013</v>
      </c>
      <c r="I6500" s="15"/>
      <c r="J6500" s="17">
        <f>TRUNC(SUMIF(N6498:N6499, N6497, J6498:J6499),0)</f>
        <v>0</v>
      </c>
      <c r="K6500" s="15"/>
      <c r="L6500" s="17">
        <f>F6500+H6500+J6500</f>
        <v>21013</v>
      </c>
      <c r="M6500" s="10" t="s">
        <v>52</v>
      </c>
      <c r="N6500" s="9" t="s">
        <v>4736</v>
      </c>
      <c r="O6500" s="9" t="s">
        <v>4736</v>
      </c>
      <c r="P6500" s="9" t="s">
        <v>52</v>
      </c>
      <c r="Q6500" s="9" t="s">
        <v>52</v>
      </c>
      <c r="R6500" s="9" t="s">
        <v>52</v>
      </c>
      <c r="S6500" s="1"/>
      <c r="T6500" s="1"/>
      <c r="U6500" s="1"/>
      <c r="V6500" s="1"/>
      <c r="W6500" s="1"/>
      <c r="X6500" s="1"/>
      <c r="Y6500" s="1"/>
      <c r="Z6500" s="1"/>
      <c r="AA6500" s="1"/>
      <c r="AB6500" s="1"/>
      <c r="AC6500" s="1"/>
      <c r="AD6500" s="1"/>
      <c r="AE6500" s="1"/>
      <c r="AF6500" s="1"/>
      <c r="AG6500" s="1"/>
      <c r="AH6500" s="1"/>
      <c r="AI6500" s="1"/>
      <c r="AJ6500" s="9" t="s">
        <v>52</v>
      </c>
      <c r="AK6500" s="9" t="s">
        <v>52</v>
      </c>
      <c r="AL6500" s="9" t="s">
        <v>52</v>
      </c>
      <c r="AM6500" s="9" t="s">
        <v>52</v>
      </c>
    </row>
    <row r="6501" spans="1:39" ht="30" customHeight="1" x14ac:dyDescent="0.3">
      <c r="A6501" s="11"/>
      <c r="B6501" s="11"/>
      <c r="C6501" s="11"/>
      <c r="D6501" s="11"/>
      <c r="E6501" s="15"/>
      <c r="F6501" s="17"/>
      <c r="G6501" s="15"/>
      <c r="H6501" s="17"/>
      <c r="I6501" s="15"/>
      <c r="J6501" s="17"/>
      <c r="K6501" s="15"/>
      <c r="L6501" s="17"/>
      <c r="M6501" s="11"/>
    </row>
    <row r="6502" spans="1:39" ht="30" customHeight="1" x14ac:dyDescent="0.3">
      <c r="A6502" s="14" t="s">
        <v>10875</v>
      </c>
      <c r="B6502" s="14"/>
      <c r="C6502" s="14"/>
      <c r="D6502" s="14"/>
      <c r="E6502" s="16"/>
      <c r="F6502" s="18"/>
      <c r="G6502" s="16"/>
      <c r="H6502" s="18"/>
      <c r="I6502" s="16"/>
      <c r="J6502" s="18"/>
      <c r="K6502" s="16"/>
      <c r="L6502" s="18"/>
      <c r="M6502" s="14"/>
      <c r="N6502" s="5" t="s">
        <v>3672</v>
      </c>
    </row>
    <row r="6503" spans="1:39" ht="30" customHeight="1" x14ac:dyDescent="0.3">
      <c r="A6503" s="10" t="s">
        <v>10867</v>
      </c>
      <c r="B6503" s="10" t="s">
        <v>4714</v>
      </c>
      <c r="C6503" s="10" t="s">
        <v>4715</v>
      </c>
      <c r="D6503" s="11">
        <v>9.5000000000000001E-2</v>
      </c>
      <c r="E6503" s="15">
        <v>0</v>
      </c>
      <c r="F6503" s="17">
        <f>TRUNC(E6503*D6503,1)</f>
        <v>0</v>
      </c>
      <c r="G6503" s="15">
        <v>229105</v>
      </c>
      <c r="H6503" s="17">
        <f>TRUNC(G6503*D6503,1)</f>
        <v>21764.9</v>
      </c>
      <c r="I6503" s="15">
        <v>0</v>
      </c>
      <c r="J6503" s="17">
        <f>TRUNC(I6503*D6503,1)</f>
        <v>0</v>
      </c>
      <c r="K6503" s="15">
        <f>TRUNC(E6503+G6503+I6503,1)</f>
        <v>229105</v>
      </c>
      <c r="L6503" s="17">
        <f>TRUNC(F6503+H6503+J6503,1)</f>
        <v>21764.9</v>
      </c>
      <c r="M6503" s="10" t="s">
        <v>52</v>
      </c>
      <c r="N6503" s="9" t="s">
        <v>3672</v>
      </c>
      <c r="O6503" s="9" t="s">
        <v>10868</v>
      </c>
      <c r="P6503" s="9" t="s">
        <v>54</v>
      </c>
      <c r="Q6503" s="9" t="s">
        <v>54</v>
      </c>
      <c r="R6503" s="9" t="s">
        <v>67</v>
      </c>
      <c r="S6503" s="1"/>
      <c r="T6503" s="1"/>
      <c r="U6503" s="1"/>
      <c r="V6503" s="1"/>
      <c r="W6503" s="1"/>
      <c r="X6503" s="1"/>
      <c r="Y6503" s="1"/>
      <c r="Z6503" s="1"/>
      <c r="AA6503" s="1"/>
      <c r="AB6503" s="1"/>
      <c r="AC6503" s="1"/>
      <c r="AD6503" s="1"/>
      <c r="AE6503" s="1"/>
      <c r="AF6503" s="1"/>
      <c r="AG6503" s="1"/>
      <c r="AH6503" s="1"/>
      <c r="AI6503" s="1"/>
      <c r="AJ6503" s="9" t="s">
        <v>52</v>
      </c>
      <c r="AK6503" s="9" t="s">
        <v>10877</v>
      </c>
      <c r="AL6503" s="9" t="s">
        <v>52</v>
      </c>
      <c r="AM6503" s="9" t="s">
        <v>52</v>
      </c>
    </row>
    <row r="6504" spans="1:39" ht="30" customHeight="1" x14ac:dyDescent="0.3">
      <c r="A6504" s="10" t="s">
        <v>4720</v>
      </c>
      <c r="B6504" s="10" t="s">
        <v>4714</v>
      </c>
      <c r="C6504" s="10" t="s">
        <v>4715</v>
      </c>
      <c r="D6504" s="11">
        <v>1.4999999999999999E-2</v>
      </c>
      <c r="E6504" s="15">
        <v>0</v>
      </c>
      <c r="F6504" s="17">
        <f>TRUNC(E6504*D6504,1)</f>
        <v>0</v>
      </c>
      <c r="G6504" s="15">
        <v>153671</v>
      </c>
      <c r="H6504" s="17">
        <f>TRUNC(G6504*D6504,1)</f>
        <v>2305</v>
      </c>
      <c r="I6504" s="15">
        <v>0</v>
      </c>
      <c r="J6504" s="17">
        <f>TRUNC(I6504*D6504,1)</f>
        <v>0</v>
      </c>
      <c r="K6504" s="15">
        <f>TRUNC(E6504+G6504+I6504,1)</f>
        <v>153671</v>
      </c>
      <c r="L6504" s="17">
        <f>TRUNC(F6504+H6504+J6504,1)</f>
        <v>2305</v>
      </c>
      <c r="M6504" s="10" t="s">
        <v>52</v>
      </c>
      <c r="N6504" s="9" t="s">
        <v>3672</v>
      </c>
      <c r="O6504" s="9" t="s">
        <v>4721</v>
      </c>
      <c r="P6504" s="9" t="s">
        <v>54</v>
      </c>
      <c r="Q6504" s="9" t="s">
        <v>54</v>
      </c>
      <c r="R6504" s="9" t="s">
        <v>67</v>
      </c>
      <c r="S6504" s="1"/>
      <c r="T6504" s="1"/>
      <c r="U6504" s="1"/>
      <c r="V6504" s="1"/>
      <c r="W6504" s="1"/>
      <c r="X6504" s="1"/>
      <c r="Y6504" s="1"/>
      <c r="Z6504" s="1"/>
      <c r="AA6504" s="1"/>
      <c r="AB6504" s="1"/>
      <c r="AC6504" s="1"/>
      <c r="AD6504" s="1"/>
      <c r="AE6504" s="1"/>
      <c r="AF6504" s="1"/>
      <c r="AG6504" s="1"/>
      <c r="AH6504" s="1"/>
      <c r="AI6504" s="1"/>
      <c r="AJ6504" s="9" t="s">
        <v>52</v>
      </c>
      <c r="AK6504" s="9" t="s">
        <v>10878</v>
      </c>
      <c r="AL6504" s="9" t="s">
        <v>52</v>
      </c>
      <c r="AM6504" s="9" t="s">
        <v>52</v>
      </c>
    </row>
    <row r="6505" spans="1:39" ht="30" customHeight="1" x14ac:dyDescent="0.3">
      <c r="A6505" s="10" t="s">
        <v>4735</v>
      </c>
      <c r="B6505" s="10" t="s">
        <v>52</v>
      </c>
      <c r="C6505" s="10" t="s">
        <v>52</v>
      </c>
      <c r="D6505" s="11"/>
      <c r="E6505" s="15"/>
      <c r="F6505" s="17">
        <f>TRUNC(SUMIF(N6503:N6504, N6502, F6503:F6504),0)</f>
        <v>0</v>
      </c>
      <c r="G6505" s="15"/>
      <c r="H6505" s="17">
        <f>TRUNC(SUMIF(N6503:N6504, N6502, H6503:H6504),0)</f>
        <v>24069</v>
      </c>
      <c r="I6505" s="15"/>
      <c r="J6505" s="17">
        <f>TRUNC(SUMIF(N6503:N6504, N6502, J6503:J6504),0)</f>
        <v>0</v>
      </c>
      <c r="K6505" s="15"/>
      <c r="L6505" s="17">
        <f>F6505+H6505+J6505</f>
        <v>24069</v>
      </c>
      <c r="M6505" s="10" t="s">
        <v>52</v>
      </c>
      <c r="N6505" s="9" t="s">
        <v>4736</v>
      </c>
      <c r="O6505" s="9" t="s">
        <v>4736</v>
      </c>
      <c r="P6505" s="9" t="s">
        <v>52</v>
      </c>
      <c r="Q6505" s="9" t="s">
        <v>52</v>
      </c>
      <c r="R6505" s="9" t="s">
        <v>52</v>
      </c>
      <c r="S6505" s="1"/>
      <c r="T6505" s="1"/>
      <c r="U6505" s="1"/>
      <c r="V6505" s="1"/>
      <c r="W6505" s="1"/>
      <c r="X6505" s="1"/>
      <c r="Y6505" s="1"/>
      <c r="Z6505" s="1"/>
      <c r="AA6505" s="1"/>
      <c r="AB6505" s="1"/>
      <c r="AC6505" s="1"/>
      <c r="AD6505" s="1"/>
      <c r="AE6505" s="1"/>
      <c r="AF6505" s="1"/>
      <c r="AG6505" s="1"/>
      <c r="AH6505" s="1"/>
      <c r="AI6505" s="1"/>
      <c r="AJ6505" s="9" t="s">
        <v>52</v>
      </c>
      <c r="AK6505" s="9" t="s">
        <v>52</v>
      </c>
      <c r="AL6505" s="9" t="s">
        <v>52</v>
      </c>
      <c r="AM6505" s="9" t="s">
        <v>52</v>
      </c>
    </row>
    <row r="6506" spans="1:39" ht="30" customHeight="1" x14ac:dyDescent="0.3">
      <c r="A6506" s="11"/>
      <c r="B6506" s="11"/>
      <c r="C6506" s="11"/>
      <c r="D6506" s="11"/>
      <c r="E6506" s="15"/>
      <c r="F6506" s="17"/>
      <c r="G6506" s="15"/>
      <c r="H6506" s="17"/>
      <c r="I6506" s="15"/>
      <c r="J6506" s="17"/>
      <c r="K6506" s="15"/>
      <c r="L6506" s="17"/>
      <c r="M6506" s="11"/>
    </row>
    <row r="6507" spans="1:39" ht="30" customHeight="1" x14ac:dyDescent="0.3">
      <c r="A6507" s="14" t="s">
        <v>10879</v>
      </c>
      <c r="B6507" s="14"/>
      <c r="C6507" s="14"/>
      <c r="D6507" s="14"/>
      <c r="E6507" s="16"/>
      <c r="F6507" s="18"/>
      <c r="G6507" s="16"/>
      <c r="H6507" s="18"/>
      <c r="I6507" s="16"/>
      <c r="J6507" s="18"/>
      <c r="K6507" s="16"/>
      <c r="L6507" s="18"/>
      <c r="M6507" s="14"/>
      <c r="N6507" s="5" t="s">
        <v>3675</v>
      </c>
    </row>
    <row r="6508" spans="1:39" ht="30" customHeight="1" x14ac:dyDescent="0.3">
      <c r="A6508" s="10" t="s">
        <v>10867</v>
      </c>
      <c r="B6508" s="10" t="s">
        <v>4714</v>
      </c>
      <c r="C6508" s="10" t="s">
        <v>4715</v>
      </c>
      <c r="D6508" s="11">
        <v>0.124</v>
      </c>
      <c r="E6508" s="15">
        <v>0</v>
      </c>
      <c r="F6508" s="17">
        <f>TRUNC(E6508*D6508,1)</f>
        <v>0</v>
      </c>
      <c r="G6508" s="15">
        <v>229105</v>
      </c>
      <c r="H6508" s="17">
        <f>TRUNC(G6508*D6508,1)</f>
        <v>28409</v>
      </c>
      <c r="I6508" s="15">
        <v>0</v>
      </c>
      <c r="J6508" s="17">
        <f>TRUNC(I6508*D6508,1)</f>
        <v>0</v>
      </c>
      <c r="K6508" s="15">
        <f>TRUNC(E6508+G6508+I6508,1)</f>
        <v>229105</v>
      </c>
      <c r="L6508" s="17">
        <f>TRUNC(F6508+H6508+J6508,1)</f>
        <v>28409</v>
      </c>
      <c r="M6508" s="10" t="s">
        <v>52</v>
      </c>
      <c r="N6508" s="9" t="s">
        <v>3675</v>
      </c>
      <c r="O6508" s="9" t="s">
        <v>10868</v>
      </c>
      <c r="P6508" s="9" t="s">
        <v>54</v>
      </c>
      <c r="Q6508" s="9" t="s">
        <v>54</v>
      </c>
      <c r="R6508" s="9" t="s">
        <v>67</v>
      </c>
      <c r="S6508" s="1"/>
      <c r="T6508" s="1"/>
      <c r="U6508" s="1"/>
      <c r="V6508" s="1"/>
      <c r="W6508" s="1"/>
      <c r="X6508" s="1"/>
      <c r="Y6508" s="1"/>
      <c r="Z6508" s="1"/>
      <c r="AA6508" s="1"/>
      <c r="AB6508" s="1"/>
      <c r="AC6508" s="1"/>
      <c r="AD6508" s="1"/>
      <c r="AE6508" s="1"/>
      <c r="AF6508" s="1"/>
      <c r="AG6508" s="1"/>
      <c r="AH6508" s="1"/>
      <c r="AI6508" s="1"/>
      <c r="AJ6508" s="9" t="s">
        <v>52</v>
      </c>
      <c r="AK6508" s="9" t="s">
        <v>10881</v>
      </c>
      <c r="AL6508" s="9" t="s">
        <v>52</v>
      </c>
      <c r="AM6508" s="9" t="s">
        <v>52</v>
      </c>
    </row>
    <row r="6509" spans="1:39" ht="30" customHeight="1" x14ac:dyDescent="0.3">
      <c r="A6509" s="10" t="s">
        <v>4720</v>
      </c>
      <c r="B6509" s="10" t="s">
        <v>4714</v>
      </c>
      <c r="C6509" s="10" t="s">
        <v>4715</v>
      </c>
      <c r="D6509" s="11">
        <v>1.7000000000000001E-2</v>
      </c>
      <c r="E6509" s="15">
        <v>0</v>
      </c>
      <c r="F6509" s="17">
        <f>TRUNC(E6509*D6509,1)</f>
        <v>0</v>
      </c>
      <c r="G6509" s="15">
        <v>153671</v>
      </c>
      <c r="H6509" s="17">
        <f>TRUNC(G6509*D6509,1)</f>
        <v>2612.4</v>
      </c>
      <c r="I6509" s="15">
        <v>0</v>
      </c>
      <c r="J6509" s="17">
        <f>TRUNC(I6509*D6509,1)</f>
        <v>0</v>
      </c>
      <c r="K6509" s="15">
        <f>TRUNC(E6509+G6509+I6509,1)</f>
        <v>153671</v>
      </c>
      <c r="L6509" s="17">
        <f>TRUNC(F6509+H6509+J6509,1)</f>
        <v>2612.4</v>
      </c>
      <c r="M6509" s="10" t="s">
        <v>52</v>
      </c>
      <c r="N6509" s="9" t="s">
        <v>3675</v>
      </c>
      <c r="O6509" s="9" t="s">
        <v>4721</v>
      </c>
      <c r="P6509" s="9" t="s">
        <v>54</v>
      </c>
      <c r="Q6509" s="9" t="s">
        <v>54</v>
      </c>
      <c r="R6509" s="9" t="s">
        <v>67</v>
      </c>
      <c r="S6509" s="1"/>
      <c r="T6509" s="1"/>
      <c r="U6509" s="1"/>
      <c r="V6509" s="1"/>
      <c r="W6509" s="1"/>
      <c r="X6509" s="1"/>
      <c r="Y6509" s="1"/>
      <c r="Z6509" s="1"/>
      <c r="AA6509" s="1"/>
      <c r="AB6509" s="1"/>
      <c r="AC6509" s="1"/>
      <c r="AD6509" s="1"/>
      <c r="AE6509" s="1"/>
      <c r="AF6509" s="1"/>
      <c r="AG6509" s="1"/>
      <c r="AH6509" s="1"/>
      <c r="AI6509" s="1"/>
      <c r="AJ6509" s="9" t="s">
        <v>52</v>
      </c>
      <c r="AK6509" s="9" t="s">
        <v>10882</v>
      </c>
      <c r="AL6509" s="9" t="s">
        <v>52</v>
      </c>
      <c r="AM6509" s="9" t="s">
        <v>52</v>
      </c>
    </row>
    <row r="6510" spans="1:39" ht="30" customHeight="1" x14ac:dyDescent="0.3">
      <c r="A6510" s="10" t="s">
        <v>4735</v>
      </c>
      <c r="B6510" s="10" t="s">
        <v>52</v>
      </c>
      <c r="C6510" s="10" t="s">
        <v>52</v>
      </c>
      <c r="D6510" s="11"/>
      <c r="E6510" s="15"/>
      <c r="F6510" s="17">
        <f>TRUNC(SUMIF(N6508:N6509, N6507, F6508:F6509),0)</f>
        <v>0</v>
      </c>
      <c r="G6510" s="15"/>
      <c r="H6510" s="17">
        <f>TRUNC(SUMIF(N6508:N6509, N6507, H6508:H6509),0)</f>
        <v>31021</v>
      </c>
      <c r="I6510" s="15"/>
      <c r="J6510" s="17">
        <f>TRUNC(SUMIF(N6508:N6509, N6507, J6508:J6509),0)</f>
        <v>0</v>
      </c>
      <c r="K6510" s="15"/>
      <c r="L6510" s="17">
        <f>F6510+H6510+J6510</f>
        <v>31021</v>
      </c>
      <c r="M6510" s="10" t="s">
        <v>52</v>
      </c>
      <c r="N6510" s="9" t="s">
        <v>4736</v>
      </c>
      <c r="O6510" s="9" t="s">
        <v>4736</v>
      </c>
      <c r="P6510" s="9" t="s">
        <v>52</v>
      </c>
      <c r="Q6510" s="9" t="s">
        <v>52</v>
      </c>
      <c r="R6510" s="9" t="s">
        <v>52</v>
      </c>
      <c r="S6510" s="1"/>
      <c r="T6510" s="1"/>
      <c r="U6510" s="1"/>
      <c r="V6510" s="1"/>
      <c r="W6510" s="1"/>
      <c r="X6510" s="1"/>
      <c r="Y6510" s="1"/>
      <c r="Z6510" s="1"/>
      <c r="AA6510" s="1"/>
      <c r="AB6510" s="1"/>
      <c r="AC6510" s="1"/>
      <c r="AD6510" s="1"/>
      <c r="AE6510" s="1"/>
      <c r="AF6510" s="1"/>
      <c r="AG6510" s="1"/>
      <c r="AH6510" s="1"/>
      <c r="AI6510" s="1"/>
      <c r="AJ6510" s="9" t="s">
        <v>52</v>
      </c>
      <c r="AK6510" s="9" t="s">
        <v>52</v>
      </c>
      <c r="AL6510" s="9" t="s">
        <v>52</v>
      </c>
      <c r="AM6510" s="9" t="s">
        <v>52</v>
      </c>
    </row>
    <row r="6511" spans="1:39" ht="30" customHeight="1" x14ac:dyDescent="0.3">
      <c r="A6511" s="11"/>
      <c r="B6511" s="11"/>
      <c r="C6511" s="11"/>
      <c r="D6511" s="11"/>
      <c r="E6511" s="15"/>
      <c r="F6511" s="17"/>
      <c r="G6511" s="15"/>
      <c r="H6511" s="17"/>
      <c r="I6511" s="15"/>
      <c r="J6511" s="17"/>
      <c r="K6511" s="15"/>
      <c r="L6511" s="17"/>
      <c r="M6511" s="11"/>
    </row>
    <row r="6512" spans="1:39" ht="30" customHeight="1" x14ac:dyDescent="0.3">
      <c r="A6512" s="14" t="s">
        <v>10883</v>
      </c>
      <c r="B6512" s="14"/>
      <c r="C6512" s="14"/>
      <c r="D6512" s="14"/>
      <c r="E6512" s="16"/>
      <c r="F6512" s="18"/>
      <c r="G6512" s="16"/>
      <c r="H6512" s="18"/>
      <c r="I6512" s="16"/>
      <c r="J6512" s="18"/>
      <c r="K6512" s="16"/>
      <c r="L6512" s="18"/>
      <c r="M6512" s="14"/>
      <c r="N6512" s="5" t="s">
        <v>3678</v>
      </c>
    </row>
    <row r="6513" spans="1:39" ht="30" customHeight="1" x14ac:dyDescent="0.3">
      <c r="A6513" s="10" t="s">
        <v>10867</v>
      </c>
      <c r="B6513" s="10" t="s">
        <v>4714</v>
      </c>
      <c r="C6513" s="10" t="s">
        <v>4715</v>
      </c>
      <c r="D6513" s="11">
        <v>0.10299999999999999</v>
      </c>
      <c r="E6513" s="15">
        <v>0</v>
      </c>
      <c r="F6513" s="17">
        <f>TRUNC(E6513*D6513,1)</f>
        <v>0</v>
      </c>
      <c r="G6513" s="15">
        <v>229105</v>
      </c>
      <c r="H6513" s="17">
        <f>TRUNC(G6513*D6513,1)</f>
        <v>23597.8</v>
      </c>
      <c r="I6513" s="15">
        <v>0</v>
      </c>
      <c r="J6513" s="17">
        <f>TRUNC(I6513*D6513,1)</f>
        <v>0</v>
      </c>
      <c r="K6513" s="15">
        <f>TRUNC(E6513+G6513+I6513,1)</f>
        <v>229105</v>
      </c>
      <c r="L6513" s="17">
        <f>TRUNC(F6513+H6513+J6513,1)</f>
        <v>23597.8</v>
      </c>
      <c r="M6513" s="10" t="s">
        <v>52</v>
      </c>
      <c r="N6513" s="9" t="s">
        <v>3678</v>
      </c>
      <c r="O6513" s="9" t="s">
        <v>10868</v>
      </c>
      <c r="P6513" s="9" t="s">
        <v>54</v>
      </c>
      <c r="Q6513" s="9" t="s">
        <v>54</v>
      </c>
      <c r="R6513" s="9" t="s">
        <v>67</v>
      </c>
      <c r="S6513" s="1"/>
      <c r="T6513" s="1"/>
      <c r="U6513" s="1"/>
      <c r="V6513" s="1"/>
      <c r="W6513" s="1"/>
      <c r="X6513" s="1"/>
      <c r="Y6513" s="1"/>
      <c r="Z6513" s="1"/>
      <c r="AA6513" s="1"/>
      <c r="AB6513" s="1"/>
      <c r="AC6513" s="1"/>
      <c r="AD6513" s="1"/>
      <c r="AE6513" s="1"/>
      <c r="AF6513" s="1"/>
      <c r="AG6513" s="1"/>
      <c r="AH6513" s="1"/>
      <c r="AI6513" s="1"/>
      <c r="AJ6513" s="9" t="s">
        <v>52</v>
      </c>
      <c r="AK6513" s="9" t="s">
        <v>10885</v>
      </c>
      <c r="AL6513" s="9" t="s">
        <v>52</v>
      </c>
      <c r="AM6513" s="9" t="s">
        <v>52</v>
      </c>
    </row>
    <row r="6514" spans="1:39" ht="30" customHeight="1" x14ac:dyDescent="0.3">
      <c r="A6514" s="10" t="s">
        <v>4720</v>
      </c>
      <c r="B6514" s="10" t="s">
        <v>4714</v>
      </c>
      <c r="C6514" s="10" t="s">
        <v>4715</v>
      </c>
      <c r="D6514" s="11">
        <v>1.6E-2</v>
      </c>
      <c r="E6514" s="15">
        <v>0</v>
      </c>
      <c r="F6514" s="17">
        <f>TRUNC(E6514*D6514,1)</f>
        <v>0</v>
      </c>
      <c r="G6514" s="15">
        <v>153671</v>
      </c>
      <c r="H6514" s="17">
        <f>TRUNC(G6514*D6514,1)</f>
        <v>2458.6999999999998</v>
      </c>
      <c r="I6514" s="15">
        <v>0</v>
      </c>
      <c r="J6514" s="17">
        <f>TRUNC(I6514*D6514,1)</f>
        <v>0</v>
      </c>
      <c r="K6514" s="15">
        <f>TRUNC(E6514+G6514+I6514,1)</f>
        <v>153671</v>
      </c>
      <c r="L6514" s="17">
        <f>TRUNC(F6514+H6514+J6514,1)</f>
        <v>2458.6999999999998</v>
      </c>
      <c r="M6514" s="10" t="s">
        <v>52</v>
      </c>
      <c r="N6514" s="9" t="s">
        <v>3678</v>
      </c>
      <c r="O6514" s="9" t="s">
        <v>4721</v>
      </c>
      <c r="P6514" s="9" t="s">
        <v>54</v>
      </c>
      <c r="Q6514" s="9" t="s">
        <v>54</v>
      </c>
      <c r="R6514" s="9" t="s">
        <v>67</v>
      </c>
      <c r="S6514" s="1"/>
      <c r="T6514" s="1"/>
      <c r="U6514" s="1"/>
      <c r="V6514" s="1"/>
      <c r="W6514" s="1"/>
      <c r="X6514" s="1"/>
      <c r="Y6514" s="1"/>
      <c r="Z6514" s="1"/>
      <c r="AA6514" s="1"/>
      <c r="AB6514" s="1"/>
      <c r="AC6514" s="1"/>
      <c r="AD6514" s="1"/>
      <c r="AE6514" s="1"/>
      <c r="AF6514" s="1"/>
      <c r="AG6514" s="1"/>
      <c r="AH6514" s="1"/>
      <c r="AI6514" s="1"/>
      <c r="AJ6514" s="9" t="s">
        <v>52</v>
      </c>
      <c r="AK6514" s="9" t="s">
        <v>10886</v>
      </c>
      <c r="AL6514" s="9" t="s">
        <v>52</v>
      </c>
      <c r="AM6514" s="9" t="s">
        <v>52</v>
      </c>
    </row>
    <row r="6515" spans="1:39" ht="30" customHeight="1" x14ac:dyDescent="0.3">
      <c r="A6515" s="10" t="s">
        <v>4735</v>
      </c>
      <c r="B6515" s="10" t="s">
        <v>52</v>
      </c>
      <c r="C6515" s="10" t="s">
        <v>52</v>
      </c>
      <c r="D6515" s="11"/>
      <c r="E6515" s="15"/>
      <c r="F6515" s="17">
        <f>TRUNC(SUMIF(N6513:N6514, N6512, F6513:F6514),0)</f>
        <v>0</v>
      </c>
      <c r="G6515" s="15"/>
      <c r="H6515" s="17">
        <f>TRUNC(SUMIF(N6513:N6514, N6512, H6513:H6514),0)</f>
        <v>26056</v>
      </c>
      <c r="I6515" s="15"/>
      <c r="J6515" s="17">
        <f>TRUNC(SUMIF(N6513:N6514, N6512, J6513:J6514),0)</f>
        <v>0</v>
      </c>
      <c r="K6515" s="15"/>
      <c r="L6515" s="17">
        <f>F6515+H6515+J6515</f>
        <v>26056</v>
      </c>
      <c r="M6515" s="10" t="s">
        <v>52</v>
      </c>
      <c r="N6515" s="9" t="s">
        <v>4736</v>
      </c>
      <c r="O6515" s="9" t="s">
        <v>4736</v>
      </c>
      <c r="P6515" s="9" t="s">
        <v>52</v>
      </c>
      <c r="Q6515" s="9" t="s">
        <v>52</v>
      </c>
      <c r="R6515" s="9" t="s">
        <v>52</v>
      </c>
      <c r="S6515" s="1"/>
      <c r="T6515" s="1"/>
      <c r="U6515" s="1"/>
      <c r="V6515" s="1"/>
      <c r="W6515" s="1"/>
      <c r="X6515" s="1"/>
      <c r="Y6515" s="1"/>
      <c r="Z6515" s="1"/>
      <c r="AA6515" s="1"/>
      <c r="AB6515" s="1"/>
      <c r="AC6515" s="1"/>
      <c r="AD6515" s="1"/>
      <c r="AE6515" s="1"/>
      <c r="AF6515" s="1"/>
      <c r="AG6515" s="1"/>
      <c r="AH6515" s="1"/>
      <c r="AI6515" s="1"/>
      <c r="AJ6515" s="9" t="s">
        <v>52</v>
      </c>
      <c r="AK6515" s="9" t="s">
        <v>52</v>
      </c>
      <c r="AL6515" s="9" t="s">
        <v>52</v>
      </c>
      <c r="AM6515" s="9" t="s">
        <v>52</v>
      </c>
    </row>
    <row r="6516" spans="1:39" ht="30" customHeight="1" x14ac:dyDescent="0.3">
      <c r="A6516" s="11"/>
      <c r="B6516" s="11"/>
      <c r="C6516" s="11"/>
      <c r="D6516" s="11"/>
      <c r="E6516" s="15"/>
      <c r="F6516" s="17"/>
      <c r="G6516" s="15"/>
      <c r="H6516" s="17"/>
      <c r="I6516" s="15"/>
      <c r="J6516" s="17"/>
      <c r="K6516" s="15"/>
      <c r="L6516" s="17"/>
      <c r="M6516" s="11"/>
    </row>
    <row r="6517" spans="1:39" ht="30" customHeight="1" x14ac:dyDescent="0.3">
      <c r="A6517" s="14" t="s">
        <v>10887</v>
      </c>
      <c r="B6517" s="14"/>
      <c r="C6517" s="14"/>
      <c r="D6517" s="14"/>
      <c r="E6517" s="16"/>
      <c r="F6517" s="18"/>
      <c r="G6517" s="16"/>
      <c r="H6517" s="18"/>
      <c r="I6517" s="16"/>
      <c r="J6517" s="18"/>
      <c r="K6517" s="16"/>
      <c r="L6517" s="18"/>
      <c r="M6517" s="14"/>
      <c r="N6517" s="5" t="s">
        <v>3681</v>
      </c>
    </row>
    <row r="6518" spans="1:39" ht="30" customHeight="1" x14ac:dyDescent="0.3">
      <c r="A6518" s="10" t="s">
        <v>10867</v>
      </c>
      <c r="B6518" s="10" t="s">
        <v>4714</v>
      </c>
      <c r="C6518" s="10" t="s">
        <v>4715</v>
      </c>
      <c r="D6518" s="11">
        <v>0.113</v>
      </c>
      <c r="E6518" s="15">
        <v>0</v>
      </c>
      <c r="F6518" s="17">
        <f>TRUNC(E6518*D6518,1)</f>
        <v>0</v>
      </c>
      <c r="G6518" s="15">
        <v>229105</v>
      </c>
      <c r="H6518" s="17">
        <f>TRUNC(G6518*D6518,1)</f>
        <v>25888.799999999999</v>
      </c>
      <c r="I6518" s="15">
        <v>0</v>
      </c>
      <c r="J6518" s="17">
        <f>TRUNC(I6518*D6518,1)</f>
        <v>0</v>
      </c>
      <c r="K6518" s="15">
        <f>TRUNC(E6518+G6518+I6518,1)</f>
        <v>229105</v>
      </c>
      <c r="L6518" s="17">
        <f>TRUNC(F6518+H6518+J6518,1)</f>
        <v>25888.799999999999</v>
      </c>
      <c r="M6518" s="10" t="s">
        <v>52</v>
      </c>
      <c r="N6518" s="9" t="s">
        <v>3681</v>
      </c>
      <c r="O6518" s="9" t="s">
        <v>10868</v>
      </c>
      <c r="P6518" s="9" t="s">
        <v>54</v>
      </c>
      <c r="Q6518" s="9" t="s">
        <v>54</v>
      </c>
      <c r="R6518" s="9" t="s">
        <v>67</v>
      </c>
      <c r="S6518" s="1"/>
      <c r="T6518" s="1"/>
      <c r="U6518" s="1"/>
      <c r="V6518" s="1"/>
      <c r="W6518" s="1"/>
      <c r="X6518" s="1"/>
      <c r="Y6518" s="1"/>
      <c r="Z6518" s="1"/>
      <c r="AA6518" s="1"/>
      <c r="AB6518" s="1"/>
      <c r="AC6518" s="1"/>
      <c r="AD6518" s="1"/>
      <c r="AE6518" s="1"/>
      <c r="AF6518" s="1"/>
      <c r="AG6518" s="1"/>
      <c r="AH6518" s="1"/>
      <c r="AI6518" s="1"/>
      <c r="AJ6518" s="9" t="s">
        <v>52</v>
      </c>
      <c r="AK6518" s="9" t="s">
        <v>10889</v>
      </c>
      <c r="AL6518" s="9" t="s">
        <v>52</v>
      </c>
      <c r="AM6518" s="9" t="s">
        <v>52</v>
      </c>
    </row>
    <row r="6519" spans="1:39" ht="30" customHeight="1" x14ac:dyDescent="0.3">
      <c r="A6519" s="10" t="s">
        <v>4720</v>
      </c>
      <c r="B6519" s="10" t="s">
        <v>4714</v>
      </c>
      <c r="C6519" s="10" t="s">
        <v>4715</v>
      </c>
      <c r="D6519" s="11">
        <v>1.7000000000000001E-2</v>
      </c>
      <c r="E6519" s="15">
        <v>0</v>
      </c>
      <c r="F6519" s="17">
        <f>TRUNC(E6519*D6519,1)</f>
        <v>0</v>
      </c>
      <c r="G6519" s="15">
        <v>153671</v>
      </c>
      <c r="H6519" s="17">
        <f>TRUNC(G6519*D6519,1)</f>
        <v>2612.4</v>
      </c>
      <c r="I6519" s="15">
        <v>0</v>
      </c>
      <c r="J6519" s="17">
        <f>TRUNC(I6519*D6519,1)</f>
        <v>0</v>
      </c>
      <c r="K6519" s="15">
        <f>TRUNC(E6519+G6519+I6519,1)</f>
        <v>153671</v>
      </c>
      <c r="L6519" s="17">
        <f>TRUNC(F6519+H6519+J6519,1)</f>
        <v>2612.4</v>
      </c>
      <c r="M6519" s="10" t="s">
        <v>52</v>
      </c>
      <c r="N6519" s="9" t="s">
        <v>3681</v>
      </c>
      <c r="O6519" s="9" t="s">
        <v>4721</v>
      </c>
      <c r="P6519" s="9" t="s">
        <v>54</v>
      </c>
      <c r="Q6519" s="9" t="s">
        <v>54</v>
      </c>
      <c r="R6519" s="9" t="s">
        <v>67</v>
      </c>
      <c r="S6519" s="1"/>
      <c r="T6519" s="1"/>
      <c r="U6519" s="1"/>
      <c r="V6519" s="1"/>
      <c r="W6519" s="1"/>
      <c r="X6519" s="1"/>
      <c r="Y6519" s="1"/>
      <c r="Z6519" s="1"/>
      <c r="AA6519" s="1"/>
      <c r="AB6519" s="1"/>
      <c r="AC6519" s="1"/>
      <c r="AD6519" s="1"/>
      <c r="AE6519" s="1"/>
      <c r="AF6519" s="1"/>
      <c r="AG6519" s="1"/>
      <c r="AH6519" s="1"/>
      <c r="AI6519" s="1"/>
      <c r="AJ6519" s="9" t="s">
        <v>52</v>
      </c>
      <c r="AK6519" s="9" t="s">
        <v>10890</v>
      </c>
      <c r="AL6519" s="9" t="s">
        <v>52</v>
      </c>
      <c r="AM6519" s="9" t="s">
        <v>52</v>
      </c>
    </row>
    <row r="6520" spans="1:39" ht="30" customHeight="1" x14ac:dyDescent="0.3">
      <c r="A6520" s="10" t="s">
        <v>4735</v>
      </c>
      <c r="B6520" s="10" t="s">
        <v>52</v>
      </c>
      <c r="C6520" s="10" t="s">
        <v>52</v>
      </c>
      <c r="D6520" s="11"/>
      <c r="E6520" s="15"/>
      <c r="F6520" s="17">
        <f>TRUNC(SUMIF(N6518:N6519, N6517, F6518:F6519),0)</f>
        <v>0</v>
      </c>
      <c r="G6520" s="15"/>
      <c r="H6520" s="17">
        <f>TRUNC(SUMIF(N6518:N6519, N6517, H6518:H6519),0)</f>
        <v>28501</v>
      </c>
      <c r="I6520" s="15"/>
      <c r="J6520" s="17">
        <f>TRUNC(SUMIF(N6518:N6519, N6517, J6518:J6519),0)</f>
        <v>0</v>
      </c>
      <c r="K6520" s="15"/>
      <c r="L6520" s="17">
        <f>F6520+H6520+J6520</f>
        <v>28501</v>
      </c>
      <c r="M6520" s="10" t="s">
        <v>52</v>
      </c>
      <c r="N6520" s="9" t="s">
        <v>4736</v>
      </c>
      <c r="O6520" s="9" t="s">
        <v>4736</v>
      </c>
      <c r="P6520" s="9" t="s">
        <v>52</v>
      </c>
      <c r="Q6520" s="9" t="s">
        <v>52</v>
      </c>
      <c r="R6520" s="9" t="s">
        <v>52</v>
      </c>
      <c r="S6520" s="1"/>
      <c r="T6520" s="1"/>
      <c r="U6520" s="1"/>
      <c r="V6520" s="1"/>
      <c r="W6520" s="1"/>
      <c r="X6520" s="1"/>
      <c r="Y6520" s="1"/>
      <c r="Z6520" s="1"/>
      <c r="AA6520" s="1"/>
      <c r="AB6520" s="1"/>
      <c r="AC6520" s="1"/>
      <c r="AD6520" s="1"/>
      <c r="AE6520" s="1"/>
      <c r="AF6520" s="1"/>
      <c r="AG6520" s="1"/>
      <c r="AH6520" s="1"/>
      <c r="AI6520" s="1"/>
      <c r="AJ6520" s="9" t="s">
        <v>52</v>
      </c>
      <c r="AK6520" s="9" t="s">
        <v>52</v>
      </c>
      <c r="AL6520" s="9" t="s">
        <v>52</v>
      </c>
      <c r="AM6520" s="9" t="s">
        <v>52</v>
      </c>
    </row>
    <row r="6521" spans="1:39" ht="30" customHeight="1" x14ac:dyDescent="0.3">
      <c r="A6521" s="11"/>
      <c r="B6521" s="11"/>
      <c r="C6521" s="11"/>
      <c r="D6521" s="11"/>
      <c r="E6521" s="15"/>
      <c r="F6521" s="17"/>
      <c r="G6521" s="15"/>
      <c r="H6521" s="17"/>
      <c r="I6521" s="15"/>
      <c r="J6521" s="17"/>
      <c r="K6521" s="15"/>
      <c r="L6521" s="17"/>
      <c r="M6521" s="11"/>
    </row>
    <row r="6522" spans="1:39" ht="30" customHeight="1" x14ac:dyDescent="0.3">
      <c r="A6522" s="14" t="s">
        <v>10891</v>
      </c>
      <c r="B6522" s="14"/>
      <c r="C6522" s="14"/>
      <c r="D6522" s="14"/>
      <c r="E6522" s="16"/>
      <c r="F6522" s="18"/>
      <c r="G6522" s="16"/>
      <c r="H6522" s="18"/>
      <c r="I6522" s="16"/>
      <c r="J6522" s="18"/>
      <c r="K6522" s="16"/>
      <c r="L6522" s="18"/>
      <c r="M6522" s="14"/>
      <c r="N6522" s="5" t="s">
        <v>3684</v>
      </c>
    </row>
    <row r="6523" spans="1:39" ht="30" customHeight="1" x14ac:dyDescent="0.3">
      <c r="A6523" s="10" t="s">
        <v>10867</v>
      </c>
      <c r="B6523" s="10" t="s">
        <v>4714</v>
      </c>
      <c r="C6523" s="10" t="s">
        <v>4715</v>
      </c>
      <c r="D6523" s="11">
        <v>0.11799999999999999</v>
      </c>
      <c r="E6523" s="15">
        <v>0</v>
      </c>
      <c r="F6523" s="17">
        <f>TRUNC(E6523*D6523,1)</f>
        <v>0</v>
      </c>
      <c r="G6523" s="15">
        <v>229105</v>
      </c>
      <c r="H6523" s="17">
        <f>TRUNC(G6523*D6523,1)</f>
        <v>27034.3</v>
      </c>
      <c r="I6523" s="15">
        <v>0</v>
      </c>
      <c r="J6523" s="17">
        <f>TRUNC(I6523*D6523,1)</f>
        <v>0</v>
      </c>
      <c r="K6523" s="15">
        <f>TRUNC(E6523+G6523+I6523,1)</f>
        <v>229105</v>
      </c>
      <c r="L6523" s="17">
        <f>TRUNC(F6523+H6523+J6523,1)</f>
        <v>27034.3</v>
      </c>
      <c r="M6523" s="10" t="s">
        <v>52</v>
      </c>
      <c r="N6523" s="9" t="s">
        <v>3684</v>
      </c>
      <c r="O6523" s="9" t="s">
        <v>10868</v>
      </c>
      <c r="P6523" s="9" t="s">
        <v>54</v>
      </c>
      <c r="Q6523" s="9" t="s">
        <v>54</v>
      </c>
      <c r="R6523" s="9" t="s">
        <v>67</v>
      </c>
      <c r="S6523" s="1"/>
      <c r="T6523" s="1"/>
      <c r="U6523" s="1"/>
      <c r="V6523" s="1"/>
      <c r="W6523" s="1"/>
      <c r="X6523" s="1"/>
      <c r="Y6523" s="1"/>
      <c r="Z6523" s="1"/>
      <c r="AA6523" s="1"/>
      <c r="AB6523" s="1"/>
      <c r="AC6523" s="1"/>
      <c r="AD6523" s="1"/>
      <c r="AE6523" s="1"/>
      <c r="AF6523" s="1"/>
      <c r="AG6523" s="1"/>
      <c r="AH6523" s="1"/>
      <c r="AI6523" s="1"/>
      <c r="AJ6523" s="9" t="s">
        <v>52</v>
      </c>
      <c r="AK6523" s="9" t="s">
        <v>10893</v>
      </c>
      <c r="AL6523" s="9" t="s">
        <v>52</v>
      </c>
      <c r="AM6523" s="9" t="s">
        <v>52</v>
      </c>
    </row>
    <row r="6524" spans="1:39" ht="30" customHeight="1" x14ac:dyDescent="0.3">
      <c r="A6524" s="10" t="s">
        <v>4720</v>
      </c>
      <c r="B6524" s="10" t="s">
        <v>4714</v>
      </c>
      <c r="C6524" s="10" t="s">
        <v>4715</v>
      </c>
      <c r="D6524" s="11">
        <v>1.7999999999999999E-2</v>
      </c>
      <c r="E6524" s="15">
        <v>0</v>
      </c>
      <c r="F6524" s="17">
        <f>TRUNC(E6524*D6524,1)</f>
        <v>0</v>
      </c>
      <c r="G6524" s="15">
        <v>153671</v>
      </c>
      <c r="H6524" s="17">
        <f>TRUNC(G6524*D6524,1)</f>
        <v>2766</v>
      </c>
      <c r="I6524" s="15">
        <v>0</v>
      </c>
      <c r="J6524" s="17">
        <f>TRUNC(I6524*D6524,1)</f>
        <v>0</v>
      </c>
      <c r="K6524" s="15">
        <f>TRUNC(E6524+G6524+I6524,1)</f>
        <v>153671</v>
      </c>
      <c r="L6524" s="17">
        <f>TRUNC(F6524+H6524+J6524,1)</f>
        <v>2766</v>
      </c>
      <c r="M6524" s="10" t="s">
        <v>52</v>
      </c>
      <c r="N6524" s="9" t="s">
        <v>3684</v>
      </c>
      <c r="O6524" s="9" t="s">
        <v>4721</v>
      </c>
      <c r="P6524" s="9" t="s">
        <v>54</v>
      </c>
      <c r="Q6524" s="9" t="s">
        <v>54</v>
      </c>
      <c r="R6524" s="9" t="s">
        <v>67</v>
      </c>
      <c r="S6524" s="1"/>
      <c r="T6524" s="1"/>
      <c r="U6524" s="1"/>
      <c r="V6524" s="1"/>
      <c r="W6524" s="1"/>
      <c r="X6524" s="1"/>
      <c r="Y6524" s="1"/>
      <c r="Z6524" s="1"/>
      <c r="AA6524" s="1"/>
      <c r="AB6524" s="1"/>
      <c r="AC6524" s="1"/>
      <c r="AD6524" s="1"/>
      <c r="AE6524" s="1"/>
      <c r="AF6524" s="1"/>
      <c r="AG6524" s="1"/>
      <c r="AH6524" s="1"/>
      <c r="AI6524" s="1"/>
      <c r="AJ6524" s="9" t="s">
        <v>52</v>
      </c>
      <c r="AK6524" s="9" t="s">
        <v>10894</v>
      </c>
      <c r="AL6524" s="9" t="s">
        <v>52</v>
      </c>
      <c r="AM6524" s="9" t="s">
        <v>52</v>
      </c>
    </row>
    <row r="6525" spans="1:39" ht="30" customHeight="1" x14ac:dyDescent="0.3">
      <c r="A6525" s="10" t="s">
        <v>4735</v>
      </c>
      <c r="B6525" s="10" t="s">
        <v>52</v>
      </c>
      <c r="C6525" s="10" t="s">
        <v>52</v>
      </c>
      <c r="D6525" s="11"/>
      <c r="E6525" s="15"/>
      <c r="F6525" s="17">
        <f>TRUNC(SUMIF(N6523:N6524, N6522, F6523:F6524),0)</f>
        <v>0</v>
      </c>
      <c r="G6525" s="15"/>
      <c r="H6525" s="17">
        <f>TRUNC(SUMIF(N6523:N6524, N6522, H6523:H6524),0)</f>
        <v>29800</v>
      </c>
      <c r="I6525" s="15"/>
      <c r="J6525" s="17">
        <f>TRUNC(SUMIF(N6523:N6524, N6522, J6523:J6524),0)</f>
        <v>0</v>
      </c>
      <c r="K6525" s="15"/>
      <c r="L6525" s="17">
        <f>F6525+H6525+J6525</f>
        <v>29800</v>
      </c>
      <c r="M6525" s="10" t="s">
        <v>52</v>
      </c>
      <c r="N6525" s="9" t="s">
        <v>4736</v>
      </c>
      <c r="O6525" s="9" t="s">
        <v>4736</v>
      </c>
      <c r="P6525" s="9" t="s">
        <v>52</v>
      </c>
      <c r="Q6525" s="9" t="s">
        <v>52</v>
      </c>
      <c r="R6525" s="9" t="s">
        <v>52</v>
      </c>
      <c r="S6525" s="1"/>
      <c r="T6525" s="1"/>
      <c r="U6525" s="1"/>
      <c r="V6525" s="1"/>
      <c r="W6525" s="1"/>
      <c r="X6525" s="1"/>
      <c r="Y6525" s="1"/>
      <c r="Z6525" s="1"/>
      <c r="AA6525" s="1"/>
      <c r="AB6525" s="1"/>
      <c r="AC6525" s="1"/>
      <c r="AD6525" s="1"/>
      <c r="AE6525" s="1"/>
      <c r="AF6525" s="1"/>
      <c r="AG6525" s="1"/>
      <c r="AH6525" s="1"/>
      <c r="AI6525" s="1"/>
      <c r="AJ6525" s="9" t="s">
        <v>52</v>
      </c>
      <c r="AK6525" s="9" t="s">
        <v>52</v>
      </c>
      <c r="AL6525" s="9" t="s">
        <v>52</v>
      </c>
      <c r="AM6525" s="9" t="s">
        <v>52</v>
      </c>
    </row>
    <row r="6526" spans="1:39" ht="30" customHeight="1" x14ac:dyDescent="0.3">
      <c r="A6526" s="11"/>
      <c r="B6526" s="11"/>
      <c r="C6526" s="11"/>
      <c r="D6526" s="11"/>
      <c r="E6526" s="15"/>
      <c r="F6526" s="17"/>
      <c r="G6526" s="15"/>
      <c r="H6526" s="17"/>
      <c r="I6526" s="15"/>
      <c r="J6526" s="17"/>
      <c r="K6526" s="15"/>
      <c r="L6526" s="17"/>
      <c r="M6526" s="11"/>
    </row>
    <row r="6527" spans="1:39" ht="30" customHeight="1" x14ac:dyDescent="0.3">
      <c r="A6527" s="14" t="s">
        <v>10895</v>
      </c>
      <c r="B6527" s="14"/>
      <c r="C6527" s="14"/>
      <c r="D6527" s="14"/>
      <c r="E6527" s="16"/>
      <c r="F6527" s="18"/>
      <c r="G6527" s="16"/>
      <c r="H6527" s="18"/>
      <c r="I6527" s="16"/>
      <c r="J6527" s="18"/>
      <c r="K6527" s="16"/>
      <c r="L6527" s="18"/>
      <c r="M6527" s="14"/>
      <c r="N6527" s="5" t="s">
        <v>3687</v>
      </c>
    </row>
    <row r="6528" spans="1:39" ht="30" customHeight="1" x14ac:dyDescent="0.3">
      <c r="A6528" s="10" t="s">
        <v>10867</v>
      </c>
      <c r="B6528" s="10" t="s">
        <v>4714</v>
      </c>
      <c r="C6528" s="10" t="s">
        <v>4715</v>
      </c>
      <c r="D6528" s="11">
        <v>0.12</v>
      </c>
      <c r="E6528" s="15">
        <v>0</v>
      </c>
      <c r="F6528" s="17">
        <f>TRUNC(E6528*D6528,1)</f>
        <v>0</v>
      </c>
      <c r="G6528" s="15">
        <v>229105</v>
      </c>
      <c r="H6528" s="17">
        <f>TRUNC(G6528*D6528,1)</f>
        <v>27492.6</v>
      </c>
      <c r="I6528" s="15">
        <v>0</v>
      </c>
      <c r="J6528" s="17">
        <f>TRUNC(I6528*D6528,1)</f>
        <v>0</v>
      </c>
      <c r="K6528" s="15">
        <f>TRUNC(E6528+G6528+I6528,1)</f>
        <v>229105</v>
      </c>
      <c r="L6528" s="17">
        <f>TRUNC(F6528+H6528+J6528,1)</f>
        <v>27492.6</v>
      </c>
      <c r="M6528" s="10" t="s">
        <v>52</v>
      </c>
      <c r="N6528" s="9" t="s">
        <v>3687</v>
      </c>
      <c r="O6528" s="9" t="s">
        <v>10868</v>
      </c>
      <c r="P6528" s="9" t="s">
        <v>54</v>
      </c>
      <c r="Q6528" s="9" t="s">
        <v>54</v>
      </c>
      <c r="R6528" s="9" t="s">
        <v>67</v>
      </c>
      <c r="S6528" s="1"/>
      <c r="T6528" s="1"/>
      <c r="U6528" s="1"/>
      <c r="V6528" s="1"/>
      <c r="W6528" s="1"/>
      <c r="X6528" s="1"/>
      <c r="Y6528" s="1"/>
      <c r="Z6528" s="1"/>
      <c r="AA6528" s="1"/>
      <c r="AB6528" s="1"/>
      <c r="AC6528" s="1"/>
      <c r="AD6528" s="1"/>
      <c r="AE6528" s="1"/>
      <c r="AF6528" s="1"/>
      <c r="AG6528" s="1"/>
      <c r="AH6528" s="1"/>
      <c r="AI6528" s="1"/>
      <c r="AJ6528" s="9" t="s">
        <v>52</v>
      </c>
      <c r="AK6528" s="9" t="s">
        <v>10897</v>
      </c>
      <c r="AL6528" s="9" t="s">
        <v>52</v>
      </c>
      <c r="AM6528" s="9" t="s">
        <v>52</v>
      </c>
    </row>
    <row r="6529" spans="1:39" ht="30" customHeight="1" x14ac:dyDescent="0.3">
      <c r="A6529" s="10" t="s">
        <v>4720</v>
      </c>
      <c r="B6529" s="10" t="s">
        <v>4714</v>
      </c>
      <c r="C6529" s="10" t="s">
        <v>4715</v>
      </c>
      <c r="D6529" s="11">
        <v>1.9E-2</v>
      </c>
      <c r="E6529" s="15">
        <v>0</v>
      </c>
      <c r="F6529" s="17">
        <f>TRUNC(E6529*D6529,1)</f>
        <v>0</v>
      </c>
      <c r="G6529" s="15">
        <v>153671</v>
      </c>
      <c r="H6529" s="17">
        <f>TRUNC(G6529*D6529,1)</f>
        <v>2919.7</v>
      </c>
      <c r="I6529" s="15">
        <v>0</v>
      </c>
      <c r="J6529" s="17">
        <f>TRUNC(I6529*D6529,1)</f>
        <v>0</v>
      </c>
      <c r="K6529" s="15">
        <f>TRUNC(E6529+G6529+I6529,1)</f>
        <v>153671</v>
      </c>
      <c r="L6529" s="17">
        <f>TRUNC(F6529+H6529+J6529,1)</f>
        <v>2919.7</v>
      </c>
      <c r="M6529" s="10" t="s">
        <v>52</v>
      </c>
      <c r="N6529" s="9" t="s">
        <v>3687</v>
      </c>
      <c r="O6529" s="9" t="s">
        <v>4721</v>
      </c>
      <c r="P6529" s="9" t="s">
        <v>54</v>
      </c>
      <c r="Q6529" s="9" t="s">
        <v>54</v>
      </c>
      <c r="R6529" s="9" t="s">
        <v>67</v>
      </c>
      <c r="S6529" s="1"/>
      <c r="T6529" s="1"/>
      <c r="U6529" s="1"/>
      <c r="V6529" s="1"/>
      <c r="W6529" s="1"/>
      <c r="X6529" s="1"/>
      <c r="Y6529" s="1"/>
      <c r="Z6529" s="1"/>
      <c r="AA6529" s="1"/>
      <c r="AB6529" s="1"/>
      <c r="AC6529" s="1"/>
      <c r="AD6529" s="1"/>
      <c r="AE6529" s="1"/>
      <c r="AF6529" s="1"/>
      <c r="AG6529" s="1"/>
      <c r="AH6529" s="1"/>
      <c r="AI6529" s="1"/>
      <c r="AJ6529" s="9" t="s">
        <v>52</v>
      </c>
      <c r="AK6529" s="9" t="s">
        <v>10898</v>
      </c>
      <c r="AL6529" s="9" t="s">
        <v>52</v>
      </c>
      <c r="AM6529" s="9" t="s">
        <v>52</v>
      </c>
    </row>
    <row r="6530" spans="1:39" ht="30" customHeight="1" x14ac:dyDescent="0.3">
      <c r="A6530" s="10" t="s">
        <v>4735</v>
      </c>
      <c r="B6530" s="10" t="s">
        <v>52</v>
      </c>
      <c r="C6530" s="10" t="s">
        <v>52</v>
      </c>
      <c r="D6530" s="11"/>
      <c r="E6530" s="15"/>
      <c r="F6530" s="17">
        <f>TRUNC(SUMIF(N6528:N6529, N6527, F6528:F6529),0)</f>
        <v>0</v>
      </c>
      <c r="G6530" s="15"/>
      <c r="H6530" s="17">
        <f>TRUNC(SUMIF(N6528:N6529, N6527, H6528:H6529),0)</f>
        <v>30412</v>
      </c>
      <c r="I6530" s="15"/>
      <c r="J6530" s="17">
        <f>TRUNC(SUMIF(N6528:N6529, N6527, J6528:J6529),0)</f>
        <v>0</v>
      </c>
      <c r="K6530" s="15"/>
      <c r="L6530" s="17">
        <f>F6530+H6530+J6530</f>
        <v>30412</v>
      </c>
      <c r="M6530" s="10" t="s">
        <v>52</v>
      </c>
      <c r="N6530" s="9" t="s">
        <v>4736</v>
      </c>
      <c r="O6530" s="9" t="s">
        <v>4736</v>
      </c>
      <c r="P6530" s="9" t="s">
        <v>52</v>
      </c>
      <c r="Q6530" s="9" t="s">
        <v>52</v>
      </c>
      <c r="R6530" s="9" t="s">
        <v>52</v>
      </c>
      <c r="S6530" s="1"/>
      <c r="T6530" s="1"/>
      <c r="U6530" s="1"/>
      <c r="V6530" s="1"/>
      <c r="W6530" s="1"/>
      <c r="X6530" s="1"/>
      <c r="Y6530" s="1"/>
      <c r="Z6530" s="1"/>
      <c r="AA6530" s="1"/>
      <c r="AB6530" s="1"/>
      <c r="AC6530" s="1"/>
      <c r="AD6530" s="1"/>
      <c r="AE6530" s="1"/>
      <c r="AF6530" s="1"/>
      <c r="AG6530" s="1"/>
      <c r="AH6530" s="1"/>
      <c r="AI6530" s="1"/>
      <c r="AJ6530" s="9" t="s">
        <v>52</v>
      </c>
      <c r="AK6530" s="9" t="s">
        <v>52</v>
      </c>
      <c r="AL6530" s="9" t="s">
        <v>52</v>
      </c>
      <c r="AM6530" s="9" t="s">
        <v>52</v>
      </c>
    </row>
    <row r="6531" spans="1:39" ht="30" customHeight="1" x14ac:dyDescent="0.3">
      <c r="A6531" s="11"/>
      <c r="B6531" s="11"/>
      <c r="C6531" s="11"/>
      <c r="D6531" s="11"/>
      <c r="E6531" s="15"/>
      <c r="F6531" s="17"/>
      <c r="G6531" s="15"/>
      <c r="H6531" s="17"/>
      <c r="I6531" s="15"/>
      <c r="J6531" s="17"/>
      <c r="K6531" s="15"/>
      <c r="L6531" s="17"/>
      <c r="M6531" s="11"/>
    </row>
    <row r="6532" spans="1:39" ht="30" customHeight="1" x14ac:dyDescent="0.3">
      <c r="A6532" s="14" t="s">
        <v>10899</v>
      </c>
      <c r="B6532" s="14"/>
      <c r="C6532" s="14"/>
      <c r="D6532" s="14"/>
      <c r="E6532" s="16"/>
      <c r="F6532" s="18"/>
      <c r="G6532" s="16"/>
      <c r="H6532" s="18"/>
      <c r="I6532" s="16"/>
      <c r="J6532" s="18"/>
      <c r="K6532" s="16"/>
      <c r="L6532" s="18"/>
      <c r="M6532" s="14"/>
      <c r="N6532" s="5" t="s">
        <v>3690</v>
      </c>
    </row>
    <row r="6533" spans="1:39" ht="30" customHeight="1" x14ac:dyDescent="0.3">
      <c r="A6533" s="10" t="s">
        <v>10867</v>
      </c>
      <c r="B6533" s="10" t="s">
        <v>4714</v>
      </c>
      <c r="C6533" s="10" t="s">
        <v>4715</v>
      </c>
      <c r="D6533" s="11">
        <v>0.124</v>
      </c>
      <c r="E6533" s="15">
        <v>0</v>
      </c>
      <c r="F6533" s="17">
        <f>TRUNC(E6533*D6533,1)</f>
        <v>0</v>
      </c>
      <c r="G6533" s="15">
        <v>229105</v>
      </c>
      <c r="H6533" s="17">
        <f>TRUNC(G6533*D6533,1)</f>
        <v>28409</v>
      </c>
      <c r="I6533" s="15">
        <v>0</v>
      </c>
      <c r="J6533" s="17">
        <f>TRUNC(I6533*D6533,1)</f>
        <v>0</v>
      </c>
      <c r="K6533" s="15">
        <f>TRUNC(E6533+G6533+I6533,1)</f>
        <v>229105</v>
      </c>
      <c r="L6533" s="17">
        <f>TRUNC(F6533+H6533+J6533,1)</f>
        <v>28409</v>
      </c>
      <c r="M6533" s="10" t="s">
        <v>52</v>
      </c>
      <c r="N6533" s="9" t="s">
        <v>3690</v>
      </c>
      <c r="O6533" s="9" t="s">
        <v>10868</v>
      </c>
      <c r="P6533" s="9" t="s">
        <v>54</v>
      </c>
      <c r="Q6533" s="9" t="s">
        <v>54</v>
      </c>
      <c r="R6533" s="9" t="s">
        <v>67</v>
      </c>
      <c r="S6533" s="1"/>
      <c r="T6533" s="1"/>
      <c r="U6533" s="1"/>
      <c r="V6533" s="1"/>
      <c r="W6533" s="1"/>
      <c r="X6533" s="1"/>
      <c r="Y6533" s="1"/>
      <c r="Z6533" s="1"/>
      <c r="AA6533" s="1"/>
      <c r="AB6533" s="1"/>
      <c r="AC6533" s="1"/>
      <c r="AD6533" s="1"/>
      <c r="AE6533" s="1"/>
      <c r="AF6533" s="1"/>
      <c r="AG6533" s="1"/>
      <c r="AH6533" s="1"/>
      <c r="AI6533" s="1"/>
      <c r="AJ6533" s="9" t="s">
        <v>52</v>
      </c>
      <c r="AK6533" s="9" t="s">
        <v>10901</v>
      </c>
      <c r="AL6533" s="9" t="s">
        <v>52</v>
      </c>
      <c r="AM6533" s="9" t="s">
        <v>52</v>
      </c>
    </row>
    <row r="6534" spans="1:39" ht="30" customHeight="1" x14ac:dyDescent="0.3">
      <c r="A6534" s="10" t="s">
        <v>4720</v>
      </c>
      <c r="B6534" s="10" t="s">
        <v>4714</v>
      </c>
      <c r="C6534" s="10" t="s">
        <v>4715</v>
      </c>
      <c r="D6534" s="11">
        <v>0.02</v>
      </c>
      <c r="E6534" s="15">
        <v>0</v>
      </c>
      <c r="F6534" s="17">
        <f>TRUNC(E6534*D6534,1)</f>
        <v>0</v>
      </c>
      <c r="G6534" s="15">
        <v>153671</v>
      </c>
      <c r="H6534" s="17">
        <f>TRUNC(G6534*D6534,1)</f>
        <v>3073.4</v>
      </c>
      <c r="I6534" s="15">
        <v>0</v>
      </c>
      <c r="J6534" s="17">
        <f>TRUNC(I6534*D6534,1)</f>
        <v>0</v>
      </c>
      <c r="K6534" s="15">
        <f>TRUNC(E6534+G6534+I6534,1)</f>
        <v>153671</v>
      </c>
      <c r="L6534" s="17">
        <f>TRUNC(F6534+H6534+J6534,1)</f>
        <v>3073.4</v>
      </c>
      <c r="M6534" s="10" t="s">
        <v>52</v>
      </c>
      <c r="N6534" s="9" t="s">
        <v>3690</v>
      </c>
      <c r="O6534" s="9" t="s">
        <v>4721</v>
      </c>
      <c r="P6534" s="9" t="s">
        <v>54</v>
      </c>
      <c r="Q6534" s="9" t="s">
        <v>54</v>
      </c>
      <c r="R6534" s="9" t="s">
        <v>67</v>
      </c>
      <c r="S6534" s="1"/>
      <c r="T6534" s="1"/>
      <c r="U6534" s="1"/>
      <c r="V6534" s="1"/>
      <c r="W6534" s="1"/>
      <c r="X6534" s="1"/>
      <c r="Y6534" s="1"/>
      <c r="Z6534" s="1"/>
      <c r="AA6534" s="1"/>
      <c r="AB6534" s="1"/>
      <c r="AC6534" s="1"/>
      <c r="AD6534" s="1"/>
      <c r="AE6534" s="1"/>
      <c r="AF6534" s="1"/>
      <c r="AG6534" s="1"/>
      <c r="AH6534" s="1"/>
      <c r="AI6534" s="1"/>
      <c r="AJ6534" s="9" t="s">
        <v>52</v>
      </c>
      <c r="AK6534" s="9" t="s">
        <v>10902</v>
      </c>
      <c r="AL6534" s="9" t="s">
        <v>52</v>
      </c>
      <c r="AM6534" s="9" t="s">
        <v>52</v>
      </c>
    </row>
    <row r="6535" spans="1:39" ht="30" customHeight="1" x14ac:dyDescent="0.3">
      <c r="A6535" s="10" t="s">
        <v>4735</v>
      </c>
      <c r="B6535" s="10" t="s">
        <v>52</v>
      </c>
      <c r="C6535" s="10" t="s">
        <v>52</v>
      </c>
      <c r="D6535" s="11"/>
      <c r="E6535" s="15"/>
      <c r="F6535" s="17">
        <f>TRUNC(SUMIF(N6533:N6534, N6532, F6533:F6534),0)</f>
        <v>0</v>
      </c>
      <c r="G6535" s="15"/>
      <c r="H6535" s="17">
        <f>TRUNC(SUMIF(N6533:N6534, N6532, H6533:H6534),0)</f>
        <v>31482</v>
      </c>
      <c r="I6535" s="15"/>
      <c r="J6535" s="17">
        <f>TRUNC(SUMIF(N6533:N6534, N6532, J6533:J6534),0)</f>
        <v>0</v>
      </c>
      <c r="K6535" s="15"/>
      <c r="L6535" s="17">
        <f>F6535+H6535+J6535</f>
        <v>31482</v>
      </c>
      <c r="M6535" s="10" t="s">
        <v>52</v>
      </c>
      <c r="N6535" s="9" t="s">
        <v>4736</v>
      </c>
      <c r="O6535" s="9" t="s">
        <v>4736</v>
      </c>
      <c r="P6535" s="9" t="s">
        <v>52</v>
      </c>
      <c r="Q6535" s="9" t="s">
        <v>52</v>
      </c>
      <c r="R6535" s="9" t="s">
        <v>52</v>
      </c>
      <c r="S6535" s="1"/>
      <c r="T6535" s="1"/>
      <c r="U6535" s="1"/>
      <c r="V6535" s="1"/>
      <c r="W6535" s="1"/>
      <c r="X6535" s="1"/>
      <c r="Y6535" s="1"/>
      <c r="Z6535" s="1"/>
      <c r="AA6535" s="1"/>
      <c r="AB6535" s="1"/>
      <c r="AC6535" s="1"/>
      <c r="AD6535" s="1"/>
      <c r="AE6535" s="1"/>
      <c r="AF6535" s="1"/>
      <c r="AG6535" s="1"/>
      <c r="AH6535" s="1"/>
      <c r="AI6535" s="1"/>
      <c r="AJ6535" s="9" t="s">
        <v>52</v>
      </c>
      <c r="AK6535" s="9" t="s">
        <v>52</v>
      </c>
      <c r="AL6535" s="9" t="s">
        <v>52</v>
      </c>
      <c r="AM6535" s="9" t="s">
        <v>52</v>
      </c>
    </row>
    <row r="6536" spans="1:39" ht="30" customHeight="1" x14ac:dyDescent="0.3">
      <c r="A6536" s="11"/>
      <c r="B6536" s="11"/>
      <c r="C6536" s="11"/>
      <c r="D6536" s="11"/>
      <c r="E6536" s="15"/>
      <c r="F6536" s="17"/>
      <c r="G6536" s="15"/>
      <c r="H6536" s="17"/>
      <c r="I6536" s="15"/>
      <c r="J6536" s="17"/>
      <c r="K6536" s="15"/>
      <c r="L6536" s="17"/>
      <c r="M6536" s="11"/>
    </row>
    <row r="6537" spans="1:39" ht="30" customHeight="1" x14ac:dyDescent="0.3">
      <c r="A6537" s="14" t="s">
        <v>10903</v>
      </c>
      <c r="B6537" s="14"/>
      <c r="C6537" s="14"/>
      <c r="D6537" s="14"/>
      <c r="E6537" s="16"/>
      <c r="F6537" s="18"/>
      <c r="G6537" s="16"/>
      <c r="H6537" s="18"/>
      <c r="I6537" s="16"/>
      <c r="J6537" s="18"/>
      <c r="K6537" s="16"/>
      <c r="L6537" s="18"/>
      <c r="M6537" s="14"/>
      <c r="N6537" s="5" t="s">
        <v>3693</v>
      </c>
    </row>
    <row r="6538" spans="1:39" ht="30" customHeight="1" x14ac:dyDescent="0.3">
      <c r="A6538" s="10" t="s">
        <v>10867</v>
      </c>
      <c r="B6538" s="10" t="s">
        <v>4714</v>
      </c>
      <c r="C6538" s="10" t="s">
        <v>4715</v>
      </c>
      <c r="D6538" s="11">
        <v>0.13300000000000001</v>
      </c>
      <c r="E6538" s="15">
        <v>0</v>
      </c>
      <c r="F6538" s="17">
        <f>TRUNC(E6538*D6538,1)</f>
        <v>0</v>
      </c>
      <c r="G6538" s="15">
        <v>229105</v>
      </c>
      <c r="H6538" s="17">
        <f>TRUNC(G6538*D6538,1)</f>
        <v>30470.9</v>
      </c>
      <c r="I6538" s="15">
        <v>0</v>
      </c>
      <c r="J6538" s="17">
        <f>TRUNC(I6538*D6538,1)</f>
        <v>0</v>
      </c>
      <c r="K6538" s="15">
        <f>TRUNC(E6538+G6538+I6538,1)</f>
        <v>229105</v>
      </c>
      <c r="L6538" s="17">
        <f>TRUNC(F6538+H6538+J6538,1)</f>
        <v>30470.9</v>
      </c>
      <c r="M6538" s="10" t="s">
        <v>52</v>
      </c>
      <c r="N6538" s="9" t="s">
        <v>3693</v>
      </c>
      <c r="O6538" s="9" t="s">
        <v>10868</v>
      </c>
      <c r="P6538" s="9" t="s">
        <v>54</v>
      </c>
      <c r="Q6538" s="9" t="s">
        <v>54</v>
      </c>
      <c r="R6538" s="9" t="s">
        <v>67</v>
      </c>
      <c r="S6538" s="1"/>
      <c r="T6538" s="1"/>
      <c r="U6538" s="1"/>
      <c r="V6538" s="1"/>
      <c r="W6538" s="1"/>
      <c r="X6538" s="1"/>
      <c r="Y6538" s="1"/>
      <c r="Z6538" s="1"/>
      <c r="AA6538" s="1"/>
      <c r="AB6538" s="1"/>
      <c r="AC6538" s="1"/>
      <c r="AD6538" s="1"/>
      <c r="AE6538" s="1"/>
      <c r="AF6538" s="1"/>
      <c r="AG6538" s="1"/>
      <c r="AH6538" s="1"/>
      <c r="AI6538" s="1"/>
      <c r="AJ6538" s="9" t="s">
        <v>52</v>
      </c>
      <c r="AK6538" s="9" t="s">
        <v>10905</v>
      </c>
      <c r="AL6538" s="9" t="s">
        <v>52</v>
      </c>
      <c r="AM6538" s="9" t="s">
        <v>52</v>
      </c>
    </row>
    <row r="6539" spans="1:39" ht="30" customHeight="1" x14ac:dyDescent="0.3">
      <c r="A6539" s="10" t="s">
        <v>4720</v>
      </c>
      <c r="B6539" s="10" t="s">
        <v>4714</v>
      </c>
      <c r="C6539" s="10" t="s">
        <v>4715</v>
      </c>
      <c r="D6539" s="11">
        <v>2.1000000000000001E-2</v>
      </c>
      <c r="E6539" s="15">
        <v>0</v>
      </c>
      <c r="F6539" s="17">
        <f>TRUNC(E6539*D6539,1)</f>
        <v>0</v>
      </c>
      <c r="G6539" s="15">
        <v>153671</v>
      </c>
      <c r="H6539" s="17">
        <f>TRUNC(G6539*D6539,1)</f>
        <v>3227</v>
      </c>
      <c r="I6539" s="15">
        <v>0</v>
      </c>
      <c r="J6539" s="17">
        <f>TRUNC(I6539*D6539,1)</f>
        <v>0</v>
      </c>
      <c r="K6539" s="15">
        <f>TRUNC(E6539+G6539+I6539,1)</f>
        <v>153671</v>
      </c>
      <c r="L6539" s="17">
        <f>TRUNC(F6539+H6539+J6539,1)</f>
        <v>3227</v>
      </c>
      <c r="M6539" s="10" t="s">
        <v>52</v>
      </c>
      <c r="N6539" s="9" t="s">
        <v>3693</v>
      </c>
      <c r="O6539" s="9" t="s">
        <v>4721</v>
      </c>
      <c r="P6539" s="9" t="s">
        <v>54</v>
      </c>
      <c r="Q6539" s="9" t="s">
        <v>54</v>
      </c>
      <c r="R6539" s="9" t="s">
        <v>67</v>
      </c>
      <c r="S6539" s="1"/>
      <c r="T6539" s="1"/>
      <c r="U6539" s="1"/>
      <c r="V6539" s="1"/>
      <c r="W6539" s="1"/>
      <c r="X6539" s="1"/>
      <c r="Y6539" s="1"/>
      <c r="Z6539" s="1"/>
      <c r="AA6539" s="1"/>
      <c r="AB6539" s="1"/>
      <c r="AC6539" s="1"/>
      <c r="AD6539" s="1"/>
      <c r="AE6539" s="1"/>
      <c r="AF6539" s="1"/>
      <c r="AG6539" s="1"/>
      <c r="AH6539" s="1"/>
      <c r="AI6539" s="1"/>
      <c r="AJ6539" s="9" t="s">
        <v>52</v>
      </c>
      <c r="AK6539" s="9" t="s">
        <v>10906</v>
      </c>
      <c r="AL6539" s="9" t="s">
        <v>52</v>
      </c>
      <c r="AM6539" s="9" t="s">
        <v>52</v>
      </c>
    </row>
    <row r="6540" spans="1:39" ht="30" customHeight="1" x14ac:dyDescent="0.3">
      <c r="A6540" s="10" t="s">
        <v>4735</v>
      </c>
      <c r="B6540" s="10" t="s">
        <v>52</v>
      </c>
      <c r="C6540" s="10" t="s">
        <v>52</v>
      </c>
      <c r="D6540" s="11"/>
      <c r="E6540" s="15"/>
      <c r="F6540" s="17">
        <f>TRUNC(SUMIF(N6538:N6539, N6537, F6538:F6539),0)</f>
        <v>0</v>
      </c>
      <c r="G6540" s="15"/>
      <c r="H6540" s="17">
        <f>TRUNC(SUMIF(N6538:N6539, N6537, H6538:H6539),0)</f>
        <v>33697</v>
      </c>
      <c r="I6540" s="15"/>
      <c r="J6540" s="17">
        <f>TRUNC(SUMIF(N6538:N6539, N6537, J6538:J6539),0)</f>
        <v>0</v>
      </c>
      <c r="K6540" s="15"/>
      <c r="L6540" s="17">
        <f>F6540+H6540+J6540</f>
        <v>33697</v>
      </c>
      <c r="M6540" s="10" t="s">
        <v>52</v>
      </c>
      <c r="N6540" s="9" t="s">
        <v>4736</v>
      </c>
      <c r="O6540" s="9" t="s">
        <v>4736</v>
      </c>
      <c r="P6540" s="9" t="s">
        <v>52</v>
      </c>
      <c r="Q6540" s="9" t="s">
        <v>52</v>
      </c>
      <c r="R6540" s="9" t="s">
        <v>52</v>
      </c>
      <c r="S6540" s="1"/>
      <c r="T6540" s="1"/>
      <c r="U6540" s="1"/>
      <c r="V6540" s="1"/>
      <c r="W6540" s="1"/>
      <c r="X6540" s="1"/>
      <c r="Y6540" s="1"/>
      <c r="Z6540" s="1"/>
      <c r="AA6540" s="1"/>
      <c r="AB6540" s="1"/>
      <c r="AC6540" s="1"/>
      <c r="AD6540" s="1"/>
      <c r="AE6540" s="1"/>
      <c r="AF6540" s="1"/>
      <c r="AG6540" s="1"/>
      <c r="AH6540" s="1"/>
      <c r="AI6540" s="1"/>
      <c r="AJ6540" s="9" t="s">
        <v>52</v>
      </c>
      <c r="AK6540" s="9" t="s">
        <v>52</v>
      </c>
      <c r="AL6540" s="9" t="s">
        <v>52</v>
      </c>
      <c r="AM6540" s="9" t="s">
        <v>52</v>
      </c>
    </row>
    <row r="6541" spans="1:39" ht="30" customHeight="1" x14ac:dyDescent="0.3">
      <c r="A6541" s="11"/>
      <c r="B6541" s="11"/>
      <c r="C6541" s="11"/>
      <c r="D6541" s="11"/>
      <c r="E6541" s="15"/>
      <c r="F6541" s="17"/>
      <c r="G6541" s="15"/>
      <c r="H6541" s="17"/>
      <c r="I6541" s="15"/>
      <c r="J6541" s="17"/>
      <c r="K6541" s="15"/>
      <c r="L6541" s="17"/>
      <c r="M6541" s="11"/>
    </row>
    <row r="6542" spans="1:39" ht="30" customHeight="1" x14ac:dyDescent="0.3">
      <c r="A6542" s="14" t="s">
        <v>10907</v>
      </c>
      <c r="B6542" s="14"/>
      <c r="C6542" s="14"/>
      <c r="D6542" s="14"/>
      <c r="E6542" s="16"/>
      <c r="F6542" s="18"/>
      <c r="G6542" s="16"/>
      <c r="H6542" s="18"/>
      <c r="I6542" s="16"/>
      <c r="J6542" s="18"/>
      <c r="K6542" s="16"/>
      <c r="L6542" s="18"/>
      <c r="M6542" s="14"/>
      <c r="N6542" s="5" t="s">
        <v>3698</v>
      </c>
    </row>
    <row r="6543" spans="1:39" ht="30" customHeight="1" x14ac:dyDescent="0.3">
      <c r="A6543" s="10" t="s">
        <v>10867</v>
      </c>
      <c r="B6543" s="10" t="s">
        <v>4714</v>
      </c>
      <c r="C6543" s="10" t="s">
        <v>4715</v>
      </c>
      <c r="D6543" s="11">
        <v>0.12</v>
      </c>
      <c r="E6543" s="15">
        <v>0</v>
      </c>
      <c r="F6543" s="17">
        <f>TRUNC(E6543*D6543,1)</f>
        <v>0</v>
      </c>
      <c r="G6543" s="15">
        <v>229105</v>
      </c>
      <c r="H6543" s="17">
        <f>TRUNC(G6543*D6543,1)</f>
        <v>27492.6</v>
      </c>
      <c r="I6543" s="15">
        <v>0</v>
      </c>
      <c r="J6543" s="17">
        <f>TRUNC(I6543*D6543,1)</f>
        <v>0</v>
      </c>
      <c r="K6543" s="15">
        <f>TRUNC(E6543+G6543+I6543,1)</f>
        <v>229105</v>
      </c>
      <c r="L6543" s="17">
        <f>TRUNC(F6543+H6543+J6543,1)</f>
        <v>27492.6</v>
      </c>
      <c r="M6543" s="10" t="s">
        <v>52</v>
      </c>
      <c r="N6543" s="9" t="s">
        <v>3698</v>
      </c>
      <c r="O6543" s="9" t="s">
        <v>10868</v>
      </c>
      <c r="P6543" s="9" t="s">
        <v>54</v>
      </c>
      <c r="Q6543" s="9" t="s">
        <v>54</v>
      </c>
      <c r="R6543" s="9" t="s">
        <v>67</v>
      </c>
      <c r="S6543" s="1"/>
      <c r="T6543" s="1"/>
      <c r="U6543" s="1"/>
      <c r="V6543" s="1"/>
      <c r="W6543" s="1"/>
      <c r="X6543" s="1"/>
      <c r="Y6543" s="1"/>
      <c r="Z6543" s="1"/>
      <c r="AA6543" s="1"/>
      <c r="AB6543" s="1"/>
      <c r="AC6543" s="1"/>
      <c r="AD6543" s="1"/>
      <c r="AE6543" s="1"/>
      <c r="AF6543" s="1"/>
      <c r="AG6543" s="1"/>
      <c r="AH6543" s="1"/>
      <c r="AI6543" s="1"/>
      <c r="AJ6543" s="9" t="s">
        <v>52</v>
      </c>
      <c r="AK6543" s="9" t="s">
        <v>10910</v>
      </c>
      <c r="AL6543" s="9" t="s">
        <v>52</v>
      </c>
      <c r="AM6543" s="9" t="s">
        <v>52</v>
      </c>
    </row>
    <row r="6544" spans="1:39" ht="30" customHeight="1" x14ac:dyDescent="0.3">
      <c r="A6544" s="10" t="s">
        <v>4720</v>
      </c>
      <c r="B6544" s="10" t="s">
        <v>4714</v>
      </c>
      <c r="C6544" s="10" t="s">
        <v>4715</v>
      </c>
      <c r="D6544" s="11">
        <v>0.02</v>
      </c>
      <c r="E6544" s="15">
        <v>0</v>
      </c>
      <c r="F6544" s="17">
        <f>TRUNC(E6544*D6544,1)</f>
        <v>0</v>
      </c>
      <c r="G6544" s="15">
        <v>153671</v>
      </c>
      <c r="H6544" s="17">
        <f>TRUNC(G6544*D6544,1)</f>
        <v>3073.4</v>
      </c>
      <c r="I6544" s="15">
        <v>0</v>
      </c>
      <c r="J6544" s="17">
        <f>TRUNC(I6544*D6544,1)</f>
        <v>0</v>
      </c>
      <c r="K6544" s="15">
        <f>TRUNC(E6544+G6544+I6544,1)</f>
        <v>153671</v>
      </c>
      <c r="L6544" s="17">
        <f>TRUNC(F6544+H6544+J6544,1)</f>
        <v>3073.4</v>
      </c>
      <c r="M6544" s="10" t="s">
        <v>52</v>
      </c>
      <c r="N6544" s="9" t="s">
        <v>3698</v>
      </c>
      <c r="O6544" s="9" t="s">
        <v>4721</v>
      </c>
      <c r="P6544" s="9" t="s">
        <v>54</v>
      </c>
      <c r="Q6544" s="9" t="s">
        <v>54</v>
      </c>
      <c r="R6544" s="9" t="s">
        <v>67</v>
      </c>
      <c r="S6544" s="1"/>
      <c r="T6544" s="1"/>
      <c r="U6544" s="1"/>
      <c r="V6544" s="1"/>
      <c r="W6544" s="1"/>
      <c r="X6544" s="1"/>
      <c r="Y6544" s="1"/>
      <c r="Z6544" s="1"/>
      <c r="AA6544" s="1"/>
      <c r="AB6544" s="1"/>
      <c r="AC6544" s="1"/>
      <c r="AD6544" s="1"/>
      <c r="AE6544" s="1"/>
      <c r="AF6544" s="1"/>
      <c r="AG6544" s="1"/>
      <c r="AH6544" s="1"/>
      <c r="AI6544" s="1"/>
      <c r="AJ6544" s="9" t="s">
        <v>52</v>
      </c>
      <c r="AK6544" s="9" t="s">
        <v>10911</v>
      </c>
      <c r="AL6544" s="9" t="s">
        <v>52</v>
      </c>
      <c r="AM6544" s="9" t="s">
        <v>52</v>
      </c>
    </row>
    <row r="6545" spans="1:39" ht="30" customHeight="1" x14ac:dyDescent="0.3">
      <c r="A6545" s="10" t="s">
        <v>4735</v>
      </c>
      <c r="B6545" s="10" t="s">
        <v>52</v>
      </c>
      <c r="C6545" s="10" t="s">
        <v>52</v>
      </c>
      <c r="D6545" s="11"/>
      <c r="E6545" s="15"/>
      <c r="F6545" s="17">
        <f>TRUNC(SUMIF(N6543:N6544, N6542, F6543:F6544),0)</f>
        <v>0</v>
      </c>
      <c r="G6545" s="15"/>
      <c r="H6545" s="17">
        <f>TRUNC(SUMIF(N6543:N6544, N6542, H6543:H6544),0)</f>
        <v>30566</v>
      </c>
      <c r="I6545" s="15"/>
      <c r="J6545" s="17">
        <f>TRUNC(SUMIF(N6543:N6544, N6542, J6543:J6544),0)</f>
        <v>0</v>
      </c>
      <c r="K6545" s="15"/>
      <c r="L6545" s="17">
        <f>F6545+H6545+J6545</f>
        <v>30566</v>
      </c>
      <c r="M6545" s="10" t="s">
        <v>52</v>
      </c>
      <c r="N6545" s="9" t="s">
        <v>4736</v>
      </c>
      <c r="O6545" s="9" t="s">
        <v>4736</v>
      </c>
      <c r="P6545" s="9" t="s">
        <v>52</v>
      </c>
      <c r="Q6545" s="9" t="s">
        <v>52</v>
      </c>
      <c r="R6545" s="9" t="s">
        <v>52</v>
      </c>
      <c r="S6545" s="1"/>
      <c r="T6545" s="1"/>
      <c r="U6545" s="1"/>
      <c r="V6545" s="1"/>
      <c r="W6545" s="1"/>
      <c r="X6545" s="1"/>
      <c r="Y6545" s="1"/>
      <c r="Z6545" s="1"/>
      <c r="AA6545" s="1"/>
      <c r="AB6545" s="1"/>
      <c r="AC6545" s="1"/>
      <c r="AD6545" s="1"/>
      <c r="AE6545" s="1"/>
      <c r="AF6545" s="1"/>
      <c r="AG6545" s="1"/>
      <c r="AH6545" s="1"/>
      <c r="AI6545" s="1"/>
      <c r="AJ6545" s="9" t="s">
        <v>52</v>
      </c>
      <c r="AK6545" s="9" t="s">
        <v>52</v>
      </c>
      <c r="AL6545" s="9" t="s">
        <v>52</v>
      </c>
      <c r="AM6545" s="9" t="s">
        <v>52</v>
      </c>
    </row>
    <row r="6546" spans="1:39" ht="30" customHeight="1" x14ac:dyDescent="0.3">
      <c r="A6546" s="11"/>
      <c r="B6546" s="11"/>
      <c r="C6546" s="11"/>
      <c r="D6546" s="11"/>
      <c r="E6546" s="15"/>
      <c r="F6546" s="17"/>
      <c r="G6546" s="15"/>
      <c r="H6546" s="17"/>
      <c r="I6546" s="15"/>
      <c r="J6546" s="17"/>
      <c r="K6546" s="15"/>
      <c r="L6546" s="17"/>
      <c r="M6546" s="11"/>
    </row>
    <row r="6547" spans="1:39" ht="30" customHeight="1" x14ac:dyDescent="0.3">
      <c r="A6547" s="14" t="s">
        <v>10912</v>
      </c>
      <c r="B6547" s="14"/>
      <c r="C6547" s="14"/>
      <c r="D6547" s="14"/>
      <c r="E6547" s="16"/>
      <c r="F6547" s="18"/>
      <c r="G6547" s="16"/>
      <c r="H6547" s="18"/>
      <c r="I6547" s="16"/>
      <c r="J6547" s="18"/>
      <c r="K6547" s="16"/>
      <c r="L6547" s="18"/>
      <c r="M6547" s="14"/>
      <c r="N6547" s="5" t="s">
        <v>3700</v>
      </c>
    </row>
    <row r="6548" spans="1:39" ht="30" customHeight="1" x14ac:dyDescent="0.3">
      <c r="A6548" s="10" t="s">
        <v>10867</v>
      </c>
      <c r="B6548" s="10" t="s">
        <v>4714</v>
      </c>
      <c r="C6548" s="10" t="s">
        <v>4715</v>
      </c>
      <c r="D6548" s="11">
        <v>0.13100000000000001</v>
      </c>
      <c r="E6548" s="15">
        <v>0</v>
      </c>
      <c r="F6548" s="17">
        <f>TRUNC(E6548*D6548,1)</f>
        <v>0</v>
      </c>
      <c r="G6548" s="15">
        <v>229105</v>
      </c>
      <c r="H6548" s="17">
        <f>TRUNC(G6548*D6548,1)</f>
        <v>30012.7</v>
      </c>
      <c r="I6548" s="15">
        <v>0</v>
      </c>
      <c r="J6548" s="17">
        <f>TRUNC(I6548*D6548,1)</f>
        <v>0</v>
      </c>
      <c r="K6548" s="15">
        <f>TRUNC(E6548+G6548+I6548,1)</f>
        <v>229105</v>
      </c>
      <c r="L6548" s="17">
        <f>TRUNC(F6548+H6548+J6548,1)</f>
        <v>30012.7</v>
      </c>
      <c r="M6548" s="10" t="s">
        <v>52</v>
      </c>
      <c r="N6548" s="9" t="s">
        <v>3700</v>
      </c>
      <c r="O6548" s="9" t="s">
        <v>10868</v>
      </c>
      <c r="P6548" s="9" t="s">
        <v>54</v>
      </c>
      <c r="Q6548" s="9" t="s">
        <v>54</v>
      </c>
      <c r="R6548" s="9" t="s">
        <v>67</v>
      </c>
      <c r="S6548" s="1"/>
      <c r="T6548" s="1"/>
      <c r="U6548" s="1"/>
      <c r="V6548" s="1"/>
      <c r="W6548" s="1"/>
      <c r="X6548" s="1"/>
      <c r="Y6548" s="1"/>
      <c r="Z6548" s="1"/>
      <c r="AA6548" s="1"/>
      <c r="AB6548" s="1"/>
      <c r="AC6548" s="1"/>
      <c r="AD6548" s="1"/>
      <c r="AE6548" s="1"/>
      <c r="AF6548" s="1"/>
      <c r="AG6548" s="1"/>
      <c r="AH6548" s="1"/>
      <c r="AI6548" s="1"/>
      <c r="AJ6548" s="9" t="s">
        <v>52</v>
      </c>
      <c r="AK6548" s="9" t="s">
        <v>10914</v>
      </c>
      <c r="AL6548" s="9" t="s">
        <v>52</v>
      </c>
      <c r="AM6548" s="9" t="s">
        <v>52</v>
      </c>
    </row>
    <row r="6549" spans="1:39" ht="30" customHeight="1" x14ac:dyDescent="0.3">
      <c r="A6549" s="10" t="s">
        <v>4720</v>
      </c>
      <c r="B6549" s="10" t="s">
        <v>4714</v>
      </c>
      <c r="C6549" s="10" t="s">
        <v>4715</v>
      </c>
      <c r="D6549" s="11">
        <v>2.1000000000000001E-2</v>
      </c>
      <c r="E6549" s="15">
        <v>0</v>
      </c>
      <c r="F6549" s="17">
        <f>TRUNC(E6549*D6549,1)</f>
        <v>0</v>
      </c>
      <c r="G6549" s="15">
        <v>153671</v>
      </c>
      <c r="H6549" s="17">
        <f>TRUNC(G6549*D6549,1)</f>
        <v>3227</v>
      </c>
      <c r="I6549" s="15">
        <v>0</v>
      </c>
      <c r="J6549" s="17">
        <f>TRUNC(I6549*D6549,1)</f>
        <v>0</v>
      </c>
      <c r="K6549" s="15">
        <f>TRUNC(E6549+G6549+I6549,1)</f>
        <v>153671</v>
      </c>
      <c r="L6549" s="17">
        <f>TRUNC(F6549+H6549+J6549,1)</f>
        <v>3227</v>
      </c>
      <c r="M6549" s="10" t="s">
        <v>52</v>
      </c>
      <c r="N6549" s="9" t="s">
        <v>3700</v>
      </c>
      <c r="O6549" s="9" t="s">
        <v>4721</v>
      </c>
      <c r="P6549" s="9" t="s">
        <v>54</v>
      </c>
      <c r="Q6549" s="9" t="s">
        <v>54</v>
      </c>
      <c r="R6549" s="9" t="s">
        <v>67</v>
      </c>
      <c r="S6549" s="1"/>
      <c r="T6549" s="1"/>
      <c r="U6549" s="1"/>
      <c r="V6549" s="1"/>
      <c r="W6549" s="1"/>
      <c r="X6549" s="1"/>
      <c r="Y6549" s="1"/>
      <c r="Z6549" s="1"/>
      <c r="AA6549" s="1"/>
      <c r="AB6549" s="1"/>
      <c r="AC6549" s="1"/>
      <c r="AD6549" s="1"/>
      <c r="AE6549" s="1"/>
      <c r="AF6549" s="1"/>
      <c r="AG6549" s="1"/>
      <c r="AH6549" s="1"/>
      <c r="AI6549" s="1"/>
      <c r="AJ6549" s="9" t="s">
        <v>52</v>
      </c>
      <c r="AK6549" s="9" t="s">
        <v>10915</v>
      </c>
      <c r="AL6549" s="9" t="s">
        <v>52</v>
      </c>
      <c r="AM6549" s="9" t="s">
        <v>52</v>
      </c>
    </row>
    <row r="6550" spans="1:39" ht="30" customHeight="1" x14ac:dyDescent="0.3">
      <c r="A6550" s="10" t="s">
        <v>4735</v>
      </c>
      <c r="B6550" s="10" t="s">
        <v>52</v>
      </c>
      <c r="C6550" s="10" t="s">
        <v>52</v>
      </c>
      <c r="D6550" s="11"/>
      <c r="E6550" s="15"/>
      <c r="F6550" s="17">
        <f>TRUNC(SUMIF(N6548:N6549, N6547, F6548:F6549),0)</f>
        <v>0</v>
      </c>
      <c r="G6550" s="15"/>
      <c r="H6550" s="17">
        <f>TRUNC(SUMIF(N6548:N6549, N6547, H6548:H6549),0)</f>
        <v>33239</v>
      </c>
      <c r="I6550" s="15"/>
      <c r="J6550" s="17">
        <f>TRUNC(SUMIF(N6548:N6549, N6547, J6548:J6549),0)</f>
        <v>0</v>
      </c>
      <c r="K6550" s="15"/>
      <c r="L6550" s="17">
        <f>F6550+H6550+J6550</f>
        <v>33239</v>
      </c>
      <c r="M6550" s="10" t="s">
        <v>52</v>
      </c>
      <c r="N6550" s="9" t="s">
        <v>4736</v>
      </c>
      <c r="O6550" s="9" t="s">
        <v>4736</v>
      </c>
      <c r="P6550" s="9" t="s">
        <v>52</v>
      </c>
      <c r="Q6550" s="9" t="s">
        <v>52</v>
      </c>
      <c r="R6550" s="9" t="s">
        <v>52</v>
      </c>
      <c r="S6550" s="1"/>
      <c r="T6550" s="1"/>
      <c r="U6550" s="1"/>
      <c r="V6550" s="1"/>
      <c r="W6550" s="1"/>
      <c r="X6550" s="1"/>
      <c r="Y6550" s="1"/>
      <c r="Z6550" s="1"/>
      <c r="AA6550" s="1"/>
      <c r="AB6550" s="1"/>
      <c r="AC6550" s="1"/>
      <c r="AD6550" s="1"/>
      <c r="AE6550" s="1"/>
      <c r="AF6550" s="1"/>
      <c r="AG6550" s="1"/>
      <c r="AH6550" s="1"/>
      <c r="AI6550" s="1"/>
      <c r="AJ6550" s="9" t="s">
        <v>52</v>
      </c>
      <c r="AK6550" s="9" t="s">
        <v>52</v>
      </c>
      <c r="AL6550" s="9" t="s">
        <v>52</v>
      </c>
      <c r="AM6550" s="9" t="s">
        <v>52</v>
      </c>
    </row>
    <row r="6551" spans="1:39" ht="30" customHeight="1" x14ac:dyDescent="0.3">
      <c r="A6551" s="11"/>
      <c r="B6551" s="11"/>
      <c r="C6551" s="11"/>
      <c r="D6551" s="11"/>
      <c r="E6551" s="15"/>
      <c r="F6551" s="17"/>
      <c r="G6551" s="15"/>
      <c r="H6551" s="17"/>
      <c r="I6551" s="15"/>
      <c r="J6551" s="17"/>
      <c r="K6551" s="15"/>
      <c r="L6551" s="17"/>
      <c r="M6551" s="11"/>
    </row>
    <row r="6552" spans="1:39" ht="30" customHeight="1" x14ac:dyDescent="0.3">
      <c r="A6552" s="14" t="s">
        <v>10916</v>
      </c>
      <c r="B6552" s="14"/>
      <c r="C6552" s="14"/>
      <c r="D6552" s="14"/>
      <c r="E6552" s="16"/>
      <c r="F6552" s="18"/>
      <c r="G6552" s="16"/>
      <c r="H6552" s="18"/>
      <c r="I6552" s="16"/>
      <c r="J6552" s="18"/>
      <c r="K6552" s="16"/>
      <c r="L6552" s="18"/>
      <c r="M6552" s="14"/>
      <c r="N6552" s="5" t="s">
        <v>3702</v>
      </c>
    </row>
    <row r="6553" spans="1:39" ht="30" customHeight="1" x14ac:dyDescent="0.3">
      <c r="A6553" s="10" t="s">
        <v>10867</v>
      </c>
      <c r="B6553" s="10" t="s">
        <v>4714</v>
      </c>
      <c r="C6553" s="10" t="s">
        <v>4715</v>
      </c>
      <c r="D6553" s="11">
        <v>0.13700000000000001</v>
      </c>
      <c r="E6553" s="15">
        <v>0</v>
      </c>
      <c r="F6553" s="17">
        <f>TRUNC(E6553*D6553,1)</f>
        <v>0</v>
      </c>
      <c r="G6553" s="15">
        <v>229105</v>
      </c>
      <c r="H6553" s="17">
        <f>TRUNC(G6553*D6553,1)</f>
        <v>31387.3</v>
      </c>
      <c r="I6553" s="15">
        <v>0</v>
      </c>
      <c r="J6553" s="17">
        <f>TRUNC(I6553*D6553,1)</f>
        <v>0</v>
      </c>
      <c r="K6553" s="15">
        <f>TRUNC(E6553+G6553+I6553,1)</f>
        <v>229105</v>
      </c>
      <c r="L6553" s="17">
        <f>TRUNC(F6553+H6553+J6553,1)</f>
        <v>31387.3</v>
      </c>
      <c r="M6553" s="10" t="s">
        <v>52</v>
      </c>
      <c r="N6553" s="9" t="s">
        <v>3702</v>
      </c>
      <c r="O6553" s="9" t="s">
        <v>10868</v>
      </c>
      <c r="P6553" s="9" t="s">
        <v>54</v>
      </c>
      <c r="Q6553" s="9" t="s">
        <v>54</v>
      </c>
      <c r="R6553" s="9" t="s">
        <v>67</v>
      </c>
      <c r="S6553" s="1"/>
      <c r="T6553" s="1"/>
      <c r="U6553" s="1"/>
      <c r="V6553" s="1"/>
      <c r="W6553" s="1"/>
      <c r="X6553" s="1"/>
      <c r="Y6553" s="1"/>
      <c r="Z6553" s="1"/>
      <c r="AA6553" s="1"/>
      <c r="AB6553" s="1"/>
      <c r="AC6553" s="1"/>
      <c r="AD6553" s="1"/>
      <c r="AE6553" s="1"/>
      <c r="AF6553" s="1"/>
      <c r="AG6553" s="1"/>
      <c r="AH6553" s="1"/>
      <c r="AI6553" s="1"/>
      <c r="AJ6553" s="9" t="s">
        <v>52</v>
      </c>
      <c r="AK6553" s="9" t="s">
        <v>10918</v>
      </c>
      <c r="AL6553" s="9" t="s">
        <v>52</v>
      </c>
      <c r="AM6553" s="9" t="s">
        <v>52</v>
      </c>
    </row>
    <row r="6554" spans="1:39" ht="30" customHeight="1" x14ac:dyDescent="0.3">
      <c r="A6554" s="10" t="s">
        <v>4720</v>
      </c>
      <c r="B6554" s="10" t="s">
        <v>4714</v>
      </c>
      <c r="C6554" s="10" t="s">
        <v>4715</v>
      </c>
      <c r="D6554" s="11">
        <v>2.1999999999999999E-2</v>
      </c>
      <c r="E6554" s="15">
        <v>0</v>
      </c>
      <c r="F6554" s="17">
        <f>TRUNC(E6554*D6554,1)</f>
        <v>0</v>
      </c>
      <c r="G6554" s="15">
        <v>153671</v>
      </c>
      <c r="H6554" s="17">
        <f>TRUNC(G6554*D6554,1)</f>
        <v>3380.7</v>
      </c>
      <c r="I6554" s="15">
        <v>0</v>
      </c>
      <c r="J6554" s="17">
        <f>TRUNC(I6554*D6554,1)</f>
        <v>0</v>
      </c>
      <c r="K6554" s="15">
        <f>TRUNC(E6554+G6554+I6554,1)</f>
        <v>153671</v>
      </c>
      <c r="L6554" s="17">
        <f>TRUNC(F6554+H6554+J6554,1)</f>
        <v>3380.7</v>
      </c>
      <c r="M6554" s="10" t="s">
        <v>52</v>
      </c>
      <c r="N6554" s="9" t="s">
        <v>3702</v>
      </c>
      <c r="O6554" s="9" t="s">
        <v>4721</v>
      </c>
      <c r="P6554" s="9" t="s">
        <v>54</v>
      </c>
      <c r="Q6554" s="9" t="s">
        <v>54</v>
      </c>
      <c r="R6554" s="9" t="s">
        <v>67</v>
      </c>
      <c r="S6554" s="1"/>
      <c r="T6554" s="1"/>
      <c r="U6554" s="1"/>
      <c r="V6554" s="1"/>
      <c r="W6554" s="1"/>
      <c r="X6554" s="1"/>
      <c r="Y6554" s="1"/>
      <c r="Z6554" s="1"/>
      <c r="AA6554" s="1"/>
      <c r="AB6554" s="1"/>
      <c r="AC6554" s="1"/>
      <c r="AD6554" s="1"/>
      <c r="AE6554" s="1"/>
      <c r="AF6554" s="1"/>
      <c r="AG6554" s="1"/>
      <c r="AH6554" s="1"/>
      <c r="AI6554" s="1"/>
      <c r="AJ6554" s="9" t="s">
        <v>52</v>
      </c>
      <c r="AK6554" s="9" t="s">
        <v>10919</v>
      </c>
      <c r="AL6554" s="9" t="s">
        <v>52</v>
      </c>
      <c r="AM6554" s="9" t="s">
        <v>52</v>
      </c>
    </row>
    <row r="6555" spans="1:39" ht="30" customHeight="1" x14ac:dyDescent="0.3">
      <c r="A6555" s="10" t="s">
        <v>4735</v>
      </c>
      <c r="B6555" s="10" t="s">
        <v>52</v>
      </c>
      <c r="C6555" s="10" t="s">
        <v>52</v>
      </c>
      <c r="D6555" s="11"/>
      <c r="E6555" s="15"/>
      <c r="F6555" s="17">
        <f>TRUNC(SUMIF(N6553:N6554, N6552, F6553:F6554),0)</f>
        <v>0</v>
      </c>
      <c r="G6555" s="15"/>
      <c r="H6555" s="17">
        <f>TRUNC(SUMIF(N6553:N6554, N6552, H6553:H6554),0)</f>
        <v>34768</v>
      </c>
      <c r="I6555" s="15"/>
      <c r="J6555" s="17">
        <f>TRUNC(SUMIF(N6553:N6554, N6552, J6553:J6554),0)</f>
        <v>0</v>
      </c>
      <c r="K6555" s="15"/>
      <c r="L6555" s="17">
        <f>F6555+H6555+J6555</f>
        <v>34768</v>
      </c>
      <c r="M6555" s="10" t="s">
        <v>52</v>
      </c>
      <c r="N6555" s="9" t="s">
        <v>4736</v>
      </c>
      <c r="O6555" s="9" t="s">
        <v>4736</v>
      </c>
      <c r="P6555" s="9" t="s">
        <v>52</v>
      </c>
      <c r="Q6555" s="9" t="s">
        <v>52</v>
      </c>
      <c r="R6555" s="9" t="s">
        <v>52</v>
      </c>
      <c r="S6555" s="1"/>
      <c r="T6555" s="1"/>
      <c r="U6555" s="1"/>
      <c r="V6555" s="1"/>
      <c r="W6555" s="1"/>
      <c r="X6555" s="1"/>
      <c r="Y6555" s="1"/>
      <c r="Z6555" s="1"/>
      <c r="AA6555" s="1"/>
      <c r="AB6555" s="1"/>
      <c r="AC6555" s="1"/>
      <c r="AD6555" s="1"/>
      <c r="AE6555" s="1"/>
      <c r="AF6555" s="1"/>
      <c r="AG6555" s="1"/>
      <c r="AH6555" s="1"/>
      <c r="AI6555" s="1"/>
      <c r="AJ6555" s="9" t="s">
        <v>52</v>
      </c>
      <c r="AK6555" s="9" t="s">
        <v>52</v>
      </c>
      <c r="AL6555" s="9" t="s">
        <v>52</v>
      </c>
      <c r="AM6555" s="9" t="s">
        <v>52</v>
      </c>
    </row>
    <row r="6556" spans="1:39" ht="30" customHeight="1" x14ac:dyDescent="0.3">
      <c r="A6556" s="11"/>
      <c r="B6556" s="11"/>
      <c r="C6556" s="11"/>
      <c r="D6556" s="11"/>
      <c r="E6556" s="15"/>
      <c r="F6556" s="17"/>
      <c r="G6556" s="15"/>
      <c r="H6556" s="17"/>
      <c r="I6556" s="15"/>
      <c r="J6556" s="17"/>
      <c r="K6556" s="15"/>
      <c r="L6556" s="17"/>
      <c r="M6556" s="11"/>
    </row>
    <row r="6557" spans="1:39" ht="30" customHeight="1" x14ac:dyDescent="0.3">
      <c r="A6557" s="14" t="s">
        <v>10920</v>
      </c>
      <c r="B6557" s="14"/>
      <c r="C6557" s="14"/>
      <c r="D6557" s="14"/>
      <c r="E6557" s="16"/>
      <c r="F6557" s="18"/>
      <c r="G6557" s="16"/>
      <c r="H6557" s="18"/>
      <c r="I6557" s="16"/>
      <c r="J6557" s="18"/>
      <c r="K6557" s="16"/>
      <c r="L6557" s="18"/>
      <c r="M6557" s="14"/>
      <c r="N6557" s="5" t="s">
        <v>3704</v>
      </c>
    </row>
    <row r="6558" spans="1:39" ht="30" customHeight="1" x14ac:dyDescent="0.3">
      <c r="A6558" s="10" t="s">
        <v>10867</v>
      </c>
      <c r="B6558" s="10" t="s">
        <v>4714</v>
      </c>
      <c r="C6558" s="10" t="s">
        <v>4715</v>
      </c>
      <c r="D6558" s="11">
        <v>0.13900000000000001</v>
      </c>
      <c r="E6558" s="15">
        <v>0</v>
      </c>
      <c r="F6558" s="17">
        <f>TRUNC(E6558*D6558,1)</f>
        <v>0</v>
      </c>
      <c r="G6558" s="15">
        <v>229105</v>
      </c>
      <c r="H6558" s="17">
        <f>TRUNC(G6558*D6558,1)</f>
        <v>31845.5</v>
      </c>
      <c r="I6558" s="15">
        <v>0</v>
      </c>
      <c r="J6558" s="17">
        <f>TRUNC(I6558*D6558,1)</f>
        <v>0</v>
      </c>
      <c r="K6558" s="15">
        <f>TRUNC(E6558+G6558+I6558,1)</f>
        <v>229105</v>
      </c>
      <c r="L6558" s="17">
        <f>TRUNC(F6558+H6558+J6558,1)</f>
        <v>31845.5</v>
      </c>
      <c r="M6558" s="10" t="s">
        <v>52</v>
      </c>
      <c r="N6558" s="9" t="s">
        <v>3704</v>
      </c>
      <c r="O6558" s="9" t="s">
        <v>10868</v>
      </c>
      <c r="P6558" s="9" t="s">
        <v>54</v>
      </c>
      <c r="Q6558" s="9" t="s">
        <v>54</v>
      </c>
      <c r="R6558" s="9" t="s">
        <v>67</v>
      </c>
      <c r="S6558" s="1"/>
      <c r="T6558" s="1"/>
      <c r="U6558" s="1"/>
      <c r="V6558" s="1"/>
      <c r="W6558" s="1"/>
      <c r="X6558" s="1"/>
      <c r="Y6558" s="1"/>
      <c r="Z6558" s="1"/>
      <c r="AA6558" s="1"/>
      <c r="AB6558" s="1"/>
      <c r="AC6558" s="1"/>
      <c r="AD6558" s="1"/>
      <c r="AE6558" s="1"/>
      <c r="AF6558" s="1"/>
      <c r="AG6558" s="1"/>
      <c r="AH6558" s="1"/>
      <c r="AI6558" s="1"/>
      <c r="AJ6558" s="9" t="s">
        <v>52</v>
      </c>
      <c r="AK6558" s="9" t="s">
        <v>10922</v>
      </c>
      <c r="AL6558" s="9" t="s">
        <v>52</v>
      </c>
      <c r="AM6558" s="9" t="s">
        <v>52</v>
      </c>
    </row>
    <row r="6559" spans="1:39" ht="30" customHeight="1" x14ac:dyDescent="0.3">
      <c r="A6559" s="10" t="s">
        <v>4720</v>
      </c>
      <c r="B6559" s="10" t="s">
        <v>4714</v>
      </c>
      <c r="C6559" s="10" t="s">
        <v>4715</v>
      </c>
      <c r="D6559" s="11">
        <v>2.3E-2</v>
      </c>
      <c r="E6559" s="15">
        <v>0</v>
      </c>
      <c r="F6559" s="17">
        <f>TRUNC(E6559*D6559,1)</f>
        <v>0</v>
      </c>
      <c r="G6559" s="15">
        <v>153671</v>
      </c>
      <c r="H6559" s="17">
        <f>TRUNC(G6559*D6559,1)</f>
        <v>3534.4</v>
      </c>
      <c r="I6559" s="15">
        <v>0</v>
      </c>
      <c r="J6559" s="17">
        <f>TRUNC(I6559*D6559,1)</f>
        <v>0</v>
      </c>
      <c r="K6559" s="15">
        <f>TRUNC(E6559+G6559+I6559,1)</f>
        <v>153671</v>
      </c>
      <c r="L6559" s="17">
        <f>TRUNC(F6559+H6559+J6559,1)</f>
        <v>3534.4</v>
      </c>
      <c r="M6559" s="10" t="s">
        <v>52</v>
      </c>
      <c r="N6559" s="9" t="s">
        <v>3704</v>
      </c>
      <c r="O6559" s="9" t="s">
        <v>4721</v>
      </c>
      <c r="P6559" s="9" t="s">
        <v>54</v>
      </c>
      <c r="Q6559" s="9" t="s">
        <v>54</v>
      </c>
      <c r="R6559" s="9" t="s">
        <v>67</v>
      </c>
      <c r="S6559" s="1"/>
      <c r="T6559" s="1"/>
      <c r="U6559" s="1"/>
      <c r="V6559" s="1"/>
      <c r="W6559" s="1"/>
      <c r="X6559" s="1"/>
      <c r="Y6559" s="1"/>
      <c r="Z6559" s="1"/>
      <c r="AA6559" s="1"/>
      <c r="AB6559" s="1"/>
      <c r="AC6559" s="1"/>
      <c r="AD6559" s="1"/>
      <c r="AE6559" s="1"/>
      <c r="AF6559" s="1"/>
      <c r="AG6559" s="1"/>
      <c r="AH6559" s="1"/>
      <c r="AI6559" s="1"/>
      <c r="AJ6559" s="9" t="s">
        <v>52</v>
      </c>
      <c r="AK6559" s="9" t="s">
        <v>10923</v>
      </c>
      <c r="AL6559" s="9" t="s">
        <v>52</v>
      </c>
      <c r="AM6559" s="9" t="s">
        <v>52</v>
      </c>
    </row>
    <row r="6560" spans="1:39" ht="30" customHeight="1" x14ac:dyDescent="0.3">
      <c r="A6560" s="10" t="s">
        <v>4735</v>
      </c>
      <c r="B6560" s="10" t="s">
        <v>52</v>
      </c>
      <c r="C6560" s="10" t="s">
        <v>52</v>
      </c>
      <c r="D6560" s="11"/>
      <c r="E6560" s="15"/>
      <c r="F6560" s="17">
        <f>TRUNC(SUMIF(N6558:N6559, N6557, F6558:F6559),0)</f>
        <v>0</v>
      </c>
      <c r="G6560" s="15"/>
      <c r="H6560" s="17">
        <f>TRUNC(SUMIF(N6558:N6559, N6557, H6558:H6559),0)</f>
        <v>35379</v>
      </c>
      <c r="I6560" s="15"/>
      <c r="J6560" s="17">
        <f>TRUNC(SUMIF(N6558:N6559, N6557, J6558:J6559),0)</f>
        <v>0</v>
      </c>
      <c r="K6560" s="15"/>
      <c r="L6560" s="17">
        <f>F6560+H6560+J6560</f>
        <v>35379</v>
      </c>
      <c r="M6560" s="10" t="s">
        <v>52</v>
      </c>
      <c r="N6560" s="9" t="s">
        <v>4736</v>
      </c>
      <c r="O6560" s="9" t="s">
        <v>4736</v>
      </c>
      <c r="P6560" s="9" t="s">
        <v>52</v>
      </c>
      <c r="Q6560" s="9" t="s">
        <v>52</v>
      </c>
      <c r="R6560" s="9" t="s">
        <v>52</v>
      </c>
      <c r="S6560" s="1"/>
      <c r="T6560" s="1"/>
      <c r="U6560" s="1"/>
      <c r="V6560" s="1"/>
      <c r="W6560" s="1"/>
      <c r="X6560" s="1"/>
      <c r="Y6560" s="1"/>
      <c r="Z6560" s="1"/>
      <c r="AA6560" s="1"/>
      <c r="AB6560" s="1"/>
      <c r="AC6560" s="1"/>
      <c r="AD6560" s="1"/>
      <c r="AE6560" s="1"/>
      <c r="AF6560" s="1"/>
      <c r="AG6560" s="1"/>
      <c r="AH6560" s="1"/>
      <c r="AI6560" s="1"/>
      <c r="AJ6560" s="9" t="s">
        <v>52</v>
      </c>
      <c r="AK6560" s="9" t="s">
        <v>52</v>
      </c>
      <c r="AL6560" s="9" t="s">
        <v>52</v>
      </c>
      <c r="AM6560" s="9" t="s">
        <v>52</v>
      </c>
    </row>
    <row r="6561" spans="1:39" ht="30" customHeight="1" x14ac:dyDescent="0.3">
      <c r="A6561" s="11"/>
      <c r="B6561" s="11"/>
      <c r="C6561" s="11"/>
      <c r="D6561" s="11"/>
      <c r="E6561" s="15"/>
      <c r="F6561" s="17"/>
      <c r="G6561" s="15"/>
      <c r="H6561" s="17"/>
      <c r="I6561" s="15"/>
      <c r="J6561" s="17"/>
      <c r="K6561" s="15"/>
      <c r="L6561" s="17"/>
      <c r="M6561" s="11"/>
    </row>
    <row r="6562" spans="1:39" ht="30" customHeight="1" x14ac:dyDescent="0.3">
      <c r="A6562" s="14" t="s">
        <v>10924</v>
      </c>
      <c r="B6562" s="14"/>
      <c r="C6562" s="14"/>
      <c r="D6562" s="14"/>
      <c r="E6562" s="16"/>
      <c r="F6562" s="18"/>
      <c r="G6562" s="16"/>
      <c r="H6562" s="18"/>
      <c r="I6562" s="16"/>
      <c r="J6562" s="18"/>
      <c r="K6562" s="16"/>
      <c r="L6562" s="18"/>
      <c r="M6562" s="14"/>
      <c r="N6562" s="5" t="s">
        <v>3706</v>
      </c>
    </row>
    <row r="6563" spans="1:39" ht="30" customHeight="1" x14ac:dyDescent="0.3">
      <c r="A6563" s="10" t="s">
        <v>10867</v>
      </c>
      <c r="B6563" s="10" t="s">
        <v>4714</v>
      </c>
      <c r="C6563" s="10" t="s">
        <v>4715</v>
      </c>
      <c r="D6563" s="11">
        <v>0.14499999999999999</v>
      </c>
      <c r="E6563" s="15">
        <v>0</v>
      </c>
      <c r="F6563" s="17">
        <f>TRUNC(E6563*D6563,1)</f>
        <v>0</v>
      </c>
      <c r="G6563" s="15">
        <v>229105</v>
      </c>
      <c r="H6563" s="17">
        <f>TRUNC(G6563*D6563,1)</f>
        <v>33220.199999999997</v>
      </c>
      <c r="I6563" s="15">
        <v>0</v>
      </c>
      <c r="J6563" s="17">
        <f>TRUNC(I6563*D6563,1)</f>
        <v>0</v>
      </c>
      <c r="K6563" s="15">
        <f>TRUNC(E6563+G6563+I6563,1)</f>
        <v>229105</v>
      </c>
      <c r="L6563" s="17">
        <f>TRUNC(F6563+H6563+J6563,1)</f>
        <v>33220.199999999997</v>
      </c>
      <c r="M6563" s="10" t="s">
        <v>52</v>
      </c>
      <c r="N6563" s="9" t="s">
        <v>3706</v>
      </c>
      <c r="O6563" s="9" t="s">
        <v>10868</v>
      </c>
      <c r="P6563" s="9" t="s">
        <v>54</v>
      </c>
      <c r="Q6563" s="9" t="s">
        <v>54</v>
      </c>
      <c r="R6563" s="9" t="s">
        <v>67</v>
      </c>
      <c r="S6563" s="1"/>
      <c r="T6563" s="1"/>
      <c r="U6563" s="1"/>
      <c r="V6563" s="1"/>
      <c r="W6563" s="1"/>
      <c r="X6563" s="1"/>
      <c r="Y6563" s="1"/>
      <c r="Z6563" s="1"/>
      <c r="AA6563" s="1"/>
      <c r="AB6563" s="1"/>
      <c r="AC6563" s="1"/>
      <c r="AD6563" s="1"/>
      <c r="AE6563" s="1"/>
      <c r="AF6563" s="1"/>
      <c r="AG6563" s="1"/>
      <c r="AH6563" s="1"/>
      <c r="AI6563" s="1"/>
      <c r="AJ6563" s="9" t="s">
        <v>52</v>
      </c>
      <c r="AK6563" s="9" t="s">
        <v>10926</v>
      </c>
      <c r="AL6563" s="9" t="s">
        <v>52</v>
      </c>
      <c r="AM6563" s="9" t="s">
        <v>52</v>
      </c>
    </row>
    <row r="6564" spans="1:39" ht="30" customHeight="1" x14ac:dyDescent="0.3">
      <c r="A6564" s="10" t="s">
        <v>4720</v>
      </c>
      <c r="B6564" s="10" t="s">
        <v>4714</v>
      </c>
      <c r="C6564" s="10" t="s">
        <v>4715</v>
      </c>
      <c r="D6564" s="11">
        <v>2.4E-2</v>
      </c>
      <c r="E6564" s="15">
        <v>0</v>
      </c>
      <c r="F6564" s="17">
        <f>TRUNC(E6564*D6564,1)</f>
        <v>0</v>
      </c>
      <c r="G6564" s="15">
        <v>153671</v>
      </c>
      <c r="H6564" s="17">
        <f>TRUNC(G6564*D6564,1)</f>
        <v>3688.1</v>
      </c>
      <c r="I6564" s="15">
        <v>0</v>
      </c>
      <c r="J6564" s="17">
        <f>TRUNC(I6564*D6564,1)</f>
        <v>0</v>
      </c>
      <c r="K6564" s="15">
        <f>TRUNC(E6564+G6564+I6564,1)</f>
        <v>153671</v>
      </c>
      <c r="L6564" s="17">
        <f>TRUNC(F6564+H6564+J6564,1)</f>
        <v>3688.1</v>
      </c>
      <c r="M6564" s="10" t="s">
        <v>52</v>
      </c>
      <c r="N6564" s="9" t="s">
        <v>3706</v>
      </c>
      <c r="O6564" s="9" t="s">
        <v>4721</v>
      </c>
      <c r="P6564" s="9" t="s">
        <v>54</v>
      </c>
      <c r="Q6564" s="9" t="s">
        <v>54</v>
      </c>
      <c r="R6564" s="9" t="s">
        <v>67</v>
      </c>
      <c r="S6564" s="1"/>
      <c r="T6564" s="1"/>
      <c r="U6564" s="1"/>
      <c r="V6564" s="1"/>
      <c r="W6564" s="1"/>
      <c r="X6564" s="1"/>
      <c r="Y6564" s="1"/>
      <c r="Z6564" s="1"/>
      <c r="AA6564" s="1"/>
      <c r="AB6564" s="1"/>
      <c r="AC6564" s="1"/>
      <c r="AD6564" s="1"/>
      <c r="AE6564" s="1"/>
      <c r="AF6564" s="1"/>
      <c r="AG6564" s="1"/>
      <c r="AH6564" s="1"/>
      <c r="AI6564" s="1"/>
      <c r="AJ6564" s="9" t="s">
        <v>52</v>
      </c>
      <c r="AK6564" s="9" t="s">
        <v>10927</v>
      </c>
      <c r="AL6564" s="9" t="s">
        <v>52</v>
      </c>
      <c r="AM6564" s="9" t="s">
        <v>52</v>
      </c>
    </row>
    <row r="6565" spans="1:39" ht="30" customHeight="1" x14ac:dyDescent="0.3">
      <c r="A6565" s="10" t="s">
        <v>4735</v>
      </c>
      <c r="B6565" s="10" t="s">
        <v>52</v>
      </c>
      <c r="C6565" s="10" t="s">
        <v>52</v>
      </c>
      <c r="D6565" s="11"/>
      <c r="E6565" s="15"/>
      <c r="F6565" s="17">
        <f>TRUNC(SUMIF(N6563:N6564, N6562, F6563:F6564),0)</f>
        <v>0</v>
      </c>
      <c r="G6565" s="15"/>
      <c r="H6565" s="17">
        <f>TRUNC(SUMIF(N6563:N6564, N6562, H6563:H6564),0)</f>
        <v>36908</v>
      </c>
      <c r="I6565" s="15"/>
      <c r="J6565" s="17">
        <f>TRUNC(SUMIF(N6563:N6564, N6562, J6563:J6564),0)</f>
        <v>0</v>
      </c>
      <c r="K6565" s="15"/>
      <c r="L6565" s="17">
        <f>F6565+H6565+J6565</f>
        <v>36908</v>
      </c>
      <c r="M6565" s="10" t="s">
        <v>52</v>
      </c>
      <c r="N6565" s="9" t="s">
        <v>4736</v>
      </c>
      <c r="O6565" s="9" t="s">
        <v>4736</v>
      </c>
      <c r="P6565" s="9" t="s">
        <v>52</v>
      </c>
      <c r="Q6565" s="9" t="s">
        <v>52</v>
      </c>
      <c r="R6565" s="9" t="s">
        <v>52</v>
      </c>
      <c r="S6565" s="1"/>
      <c r="T6565" s="1"/>
      <c r="U6565" s="1"/>
      <c r="V6565" s="1"/>
      <c r="W6565" s="1"/>
      <c r="X6565" s="1"/>
      <c r="Y6565" s="1"/>
      <c r="Z6565" s="1"/>
      <c r="AA6565" s="1"/>
      <c r="AB6565" s="1"/>
      <c r="AC6565" s="1"/>
      <c r="AD6565" s="1"/>
      <c r="AE6565" s="1"/>
      <c r="AF6565" s="1"/>
      <c r="AG6565" s="1"/>
      <c r="AH6565" s="1"/>
      <c r="AI6565" s="1"/>
      <c r="AJ6565" s="9" t="s">
        <v>52</v>
      </c>
      <c r="AK6565" s="9" t="s">
        <v>52</v>
      </c>
      <c r="AL6565" s="9" t="s">
        <v>52</v>
      </c>
      <c r="AM6565" s="9" t="s">
        <v>52</v>
      </c>
    </row>
    <row r="6566" spans="1:39" ht="30" customHeight="1" x14ac:dyDescent="0.3">
      <c r="A6566" s="11"/>
      <c r="B6566" s="11"/>
      <c r="C6566" s="11"/>
      <c r="D6566" s="11"/>
      <c r="E6566" s="15"/>
      <c r="F6566" s="17"/>
      <c r="G6566" s="15"/>
      <c r="H6566" s="17"/>
      <c r="I6566" s="15"/>
      <c r="J6566" s="17"/>
      <c r="K6566" s="15"/>
      <c r="L6566" s="17"/>
      <c r="M6566" s="11"/>
    </row>
    <row r="6567" spans="1:39" ht="30" customHeight="1" x14ac:dyDescent="0.3">
      <c r="A6567" s="14" t="s">
        <v>10928</v>
      </c>
      <c r="B6567" s="14"/>
      <c r="C6567" s="14"/>
      <c r="D6567" s="14"/>
      <c r="E6567" s="16"/>
      <c r="F6567" s="18"/>
      <c r="G6567" s="16"/>
      <c r="H6567" s="18"/>
      <c r="I6567" s="16"/>
      <c r="J6567" s="18"/>
      <c r="K6567" s="16"/>
      <c r="L6567" s="18"/>
      <c r="M6567" s="14"/>
      <c r="N6567" s="5" t="s">
        <v>3708</v>
      </c>
    </row>
    <row r="6568" spans="1:39" ht="30" customHeight="1" x14ac:dyDescent="0.3">
      <c r="A6568" s="10" t="s">
        <v>10867</v>
      </c>
      <c r="B6568" s="10" t="s">
        <v>4714</v>
      </c>
      <c r="C6568" s="10" t="s">
        <v>4715</v>
      </c>
      <c r="D6568" s="11">
        <v>0.155</v>
      </c>
      <c r="E6568" s="15">
        <v>0</v>
      </c>
      <c r="F6568" s="17">
        <f>TRUNC(E6568*D6568,1)</f>
        <v>0</v>
      </c>
      <c r="G6568" s="15">
        <v>229105</v>
      </c>
      <c r="H6568" s="17">
        <f>TRUNC(G6568*D6568,1)</f>
        <v>35511.199999999997</v>
      </c>
      <c r="I6568" s="15">
        <v>0</v>
      </c>
      <c r="J6568" s="17">
        <f>TRUNC(I6568*D6568,1)</f>
        <v>0</v>
      </c>
      <c r="K6568" s="15">
        <f>TRUNC(E6568+G6568+I6568,1)</f>
        <v>229105</v>
      </c>
      <c r="L6568" s="17">
        <f>TRUNC(F6568+H6568+J6568,1)</f>
        <v>35511.199999999997</v>
      </c>
      <c r="M6568" s="10" t="s">
        <v>52</v>
      </c>
      <c r="N6568" s="9" t="s">
        <v>3708</v>
      </c>
      <c r="O6568" s="9" t="s">
        <v>10868</v>
      </c>
      <c r="P6568" s="9" t="s">
        <v>54</v>
      </c>
      <c r="Q6568" s="9" t="s">
        <v>54</v>
      </c>
      <c r="R6568" s="9" t="s">
        <v>67</v>
      </c>
      <c r="S6568" s="1"/>
      <c r="T6568" s="1"/>
      <c r="U6568" s="1"/>
      <c r="V6568" s="1"/>
      <c r="W6568" s="1"/>
      <c r="X6568" s="1"/>
      <c r="Y6568" s="1"/>
      <c r="Z6568" s="1"/>
      <c r="AA6568" s="1"/>
      <c r="AB6568" s="1"/>
      <c r="AC6568" s="1"/>
      <c r="AD6568" s="1"/>
      <c r="AE6568" s="1"/>
      <c r="AF6568" s="1"/>
      <c r="AG6568" s="1"/>
      <c r="AH6568" s="1"/>
      <c r="AI6568" s="1"/>
      <c r="AJ6568" s="9" t="s">
        <v>52</v>
      </c>
      <c r="AK6568" s="9" t="s">
        <v>10930</v>
      </c>
      <c r="AL6568" s="9" t="s">
        <v>52</v>
      </c>
      <c r="AM6568" s="9" t="s">
        <v>52</v>
      </c>
    </row>
    <row r="6569" spans="1:39" ht="30" customHeight="1" x14ac:dyDescent="0.3">
      <c r="A6569" s="10" t="s">
        <v>4720</v>
      </c>
      <c r="B6569" s="10" t="s">
        <v>4714</v>
      </c>
      <c r="C6569" s="10" t="s">
        <v>4715</v>
      </c>
      <c r="D6569" s="11">
        <v>2.5000000000000001E-2</v>
      </c>
      <c r="E6569" s="15">
        <v>0</v>
      </c>
      <c r="F6569" s="17">
        <f>TRUNC(E6569*D6569,1)</f>
        <v>0</v>
      </c>
      <c r="G6569" s="15">
        <v>153671</v>
      </c>
      <c r="H6569" s="17">
        <f>TRUNC(G6569*D6569,1)</f>
        <v>3841.7</v>
      </c>
      <c r="I6569" s="15">
        <v>0</v>
      </c>
      <c r="J6569" s="17">
        <f>TRUNC(I6569*D6569,1)</f>
        <v>0</v>
      </c>
      <c r="K6569" s="15">
        <f>TRUNC(E6569+G6569+I6569,1)</f>
        <v>153671</v>
      </c>
      <c r="L6569" s="17">
        <f>TRUNC(F6569+H6569+J6569,1)</f>
        <v>3841.7</v>
      </c>
      <c r="M6569" s="10" t="s">
        <v>52</v>
      </c>
      <c r="N6569" s="9" t="s">
        <v>3708</v>
      </c>
      <c r="O6569" s="9" t="s">
        <v>4721</v>
      </c>
      <c r="P6569" s="9" t="s">
        <v>54</v>
      </c>
      <c r="Q6569" s="9" t="s">
        <v>54</v>
      </c>
      <c r="R6569" s="9" t="s">
        <v>67</v>
      </c>
      <c r="S6569" s="1"/>
      <c r="T6569" s="1"/>
      <c r="U6569" s="1"/>
      <c r="V6569" s="1"/>
      <c r="W6569" s="1"/>
      <c r="X6569" s="1"/>
      <c r="Y6569" s="1"/>
      <c r="Z6569" s="1"/>
      <c r="AA6569" s="1"/>
      <c r="AB6569" s="1"/>
      <c r="AC6569" s="1"/>
      <c r="AD6569" s="1"/>
      <c r="AE6569" s="1"/>
      <c r="AF6569" s="1"/>
      <c r="AG6569" s="1"/>
      <c r="AH6569" s="1"/>
      <c r="AI6569" s="1"/>
      <c r="AJ6569" s="9" t="s">
        <v>52</v>
      </c>
      <c r="AK6569" s="9" t="s">
        <v>10931</v>
      </c>
      <c r="AL6569" s="9" t="s">
        <v>52</v>
      </c>
      <c r="AM6569" s="9" t="s">
        <v>52</v>
      </c>
    </row>
    <row r="6570" spans="1:39" ht="30" customHeight="1" x14ac:dyDescent="0.3">
      <c r="A6570" s="10" t="s">
        <v>4735</v>
      </c>
      <c r="B6570" s="10" t="s">
        <v>52</v>
      </c>
      <c r="C6570" s="10" t="s">
        <v>52</v>
      </c>
      <c r="D6570" s="11"/>
      <c r="E6570" s="15"/>
      <c r="F6570" s="17">
        <f>TRUNC(SUMIF(N6568:N6569, N6567, F6568:F6569),0)</f>
        <v>0</v>
      </c>
      <c r="G6570" s="15"/>
      <c r="H6570" s="17">
        <f>TRUNC(SUMIF(N6568:N6569, N6567, H6568:H6569),0)</f>
        <v>39352</v>
      </c>
      <c r="I6570" s="15"/>
      <c r="J6570" s="17">
        <f>TRUNC(SUMIF(N6568:N6569, N6567, J6568:J6569),0)</f>
        <v>0</v>
      </c>
      <c r="K6570" s="15"/>
      <c r="L6570" s="17">
        <f>F6570+H6570+J6570</f>
        <v>39352</v>
      </c>
      <c r="M6570" s="10" t="s">
        <v>52</v>
      </c>
      <c r="N6570" s="9" t="s">
        <v>4736</v>
      </c>
      <c r="O6570" s="9" t="s">
        <v>4736</v>
      </c>
      <c r="P6570" s="9" t="s">
        <v>52</v>
      </c>
      <c r="Q6570" s="9" t="s">
        <v>52</v>
      </c>
      <c r="R6570" s="9" t="s">
        <v>52</v>
      </c>
      <c r="S6570" s="1"/>
      <c r="T6570" s="1"/>
      <c r="U6570" s="1"/>
      <c r="V6570" s="1"/>
      <c r="W6570" s="1"/>
      <c r="X6570" s="1"/>
      <c r="Y6570" s="1"/>
      <c r="Z6570" s="1"/>
      <c r="AA6570" s="1"/>
      <c r="AB6570" s="1"/>
      <c r="AC6570" s="1"/>
      <c r="AD6570" s="1"/>
      <c r="AE6570" s="1"/>
      <c r="AF6570" s="1"/>
      <c r="AG6570" s="1"/>
      <c r="AH6570" s="1"/>
      <c r="AI6570" s="1"/>
      <c r="AJ6570" s="9" t="s">
        <v>52</v>
      </c>
      <c r="AK6570" s="9" t="s">
        <v>52</v>
      </c>
      <c r="AL6570" s="9" t="s">
        <v>52</v>
      </c>
      <c r="AM6570" s="9" t="s">
        <v>52</v>
      </c>
    </row>
    <row r="6571" spans="1:39" ht="30" customHeight="1" x14ac:dyDescent="0.3">
      <c r="A6571" s="11"/>
      <c r="B6571" s="11"/>
      <c r="C6571" s="11"/>
      <c r="D6571" s="11"/>
      <c r="E6571" s="15"/>
      <c r="F6571" s="17"/>
      <c r="G6571" s="15"/>
      <c r="H6571" s="17"/>
      <c r="I6571" s="15"/>
      <c r="J6571" s="17"/>
      <c r="K6571" s="15"/>
      <c r="L6571" s="17"/>
      <c r="M6571" s="11"/>
    </row>
    <row r="6572" spans="1:39" ht="30" customHeight="1" x14ac:dyDescent="0.3">
      <c r="A6572" s="14" t="s">
        <v>10932</v>
      </c>
      <c r="B6572" s="14"/>
      <c r="C6572" s="14"/>
      <c r="D6572" s="14"/>
      <c r="E6572" s="16"/>
      <c r="F6572" s="18"/>
      <c r="G6572" s="16"/>
      <c r="H6572" s="18"/>
      <c r="I6572" s="16"/>
      <c r="J6572" s="18"/>
      <c r="K6572" s="16"/>
      <c r="L6572" s="18"/>
      <c r="M6572" s="14"/>
      <c r="N6572" s="5" t="s">
        <v>3713</v>
      </c>
    </row>
    <row r="6573" spans="1:39" ht="30" customHeight="1" x14ac:dyDescent="0.3">
      <c r="A6573" s="10" t="s">
        <v>10867</v>
      </c>
      <c r="B6573" s="10" t="s">
        <v>4714</v>
      </c>
      <c r="C6573" s="10" t="s">
        <v>4715</v>
      </c>
      <c r="D6573" s="11">
        <v>0.12</v>
      </c>
      <c r="E6573" s="15">
        <v>0</v>
      </c>
      <c r="F6573" s="17">
        <f>TRUNC(E6573*D6573,1)</f>
        <v>0</v>
      </c>
      <c r="G6573" s="15">
        <v>229105</v>
      </c>
      <c r="H6573" s="17">
        <f>TRUNC(G6573*D6573,1)</f>
        <v>27492.6</v>
      </c>
      <c r="I6573" s="15">
        <v>0</v>
      </c>
      <c r="J6573" s="17">
        <f>TRUNC(I6573*D6573,1)</f>
        <v>0</v>
      </c>
      <c r="K6573" s="15">
        <f>TRUNC(E6573+G6573+I6573,1)</f>
        <v>229105</v>
      </c>
      <c r="L6573" s="17">
        <f>TRUNC(F6573+H6573+J6573,1)</f>
        <v>27492.6</v>
      </c>
      <c r="M6573" s="10" t="s">
        <v>52</v>
      </c>
      <c r="N6573" s="9" t="s">
        <v>3713</v>
      </c>
      <c r="O6573" s="9" t="s">
        <v>10868</v>
      </c>
      <c r="P6573" s="9" t="s">
        <v>54</v>
      </c>
      <c r="Q6573" s="9" t="s">
        <v>54</v>
      </c>
      <c r="R6573" s="9" t="s">
        <v>67</v>
      </c>
      <c r="S6573" s="1"/>
      <c r="T6573" s="1"/>
      <c r="U6573" s="1"/>
      <c r="V6573" s="1">
        <v>1</v>
      </c>
      <c r="W6573" s="1"/>
      <c r="X6573" s="1"/>
      <c r="Y6573" s="1"/>
      <c r="Z6573" s="1"/>
      <c r="AA6573" s="1"/>
      <c r="AB6573" s="1"/>
      <c r="AC6573" s="1"/>
      <c r="AD6573" s="1"/>
      <c r="AE6573" s="1"/>
      <c r="AF6573" s="1"/>
      <c r="AG6573" s="1"/>
      <c r="AH6573" s="1"/>
      <c r="AI6573" s="1"/>
      <c r="AJ6573" s="9" t="s">
        <v>52</v>
      </c>
      <c r="AK6573" s="9" t="s">
        <v>10934</v>
      </c>
      <c r="AL6573" s="9" t="s">
        <v>52</v>
      </c>
      <c r="AM6573" s="9" t="s">
        <v>52</v>
      </c>
    </row>
    <row r="6574" spans="1:39" ht="30" customHeight="1" x14ac:dyDescent="0.3">
      <c r="A6574" s="10" t="s">
        <v>4720</v>
      </c>
      <c r="B6574" s="10" t="s">
        <v>4714</v>
      </c>
      <c r="C6574" s="10" t="s">
        <v>4715</v>
      </c>
      <c r="D6574" s="11">
        <v>0.02</v>
      </c>
      <c r="E6574" s="15">
        <v>0</v>
      </c>
      <c r="F6574" s="17">
        <f>TRUNC(E6574*D6574,1)</f>
        <v>0</v>
      </c>
      <c r="G6574" s="15">
        <v>153671</v>
      </c>
      <c r="H6574" s="17">
        <f>TRUNC(G6574*D6574,1)</f>
        <v>3073.4</v>
      </c>
      <c r="I6574" s="15">
        <v>0</v>
      </c>
      <c r="J6574" s="17">
        <f>TRUNC(I6574*D6574,1)</f>
        <v>0</v>
      </c>
      <c r="K6574" s="15">
        <f>TRUNC(E6574+G6574+I6574,1)</f>
        <v>153671</v>
      </c>
      <c r="L6574" s="17">
        <f>TRUNC(F6574+H6574+J6574,1)</f>
        <v>3073.4</v>
      </c>
      <c r="M6574" s="10" t="s">
        <v>52</v>
      </c>
      <c r="N6574" s="9" t="s">
        <v>3713</v>
      </c>
      <c r="O6574" s="9" t="s">
        <v>4721</v>
      </c>
      <c r="P6574" s="9" t="s">
        <v>54</v>
      </c>
      <c r="Q6574" s="9" t="s">
        <v>54</v>
      </c>
      <c r="R6574" s="9" t="s">
        <v>67</v>
      </c>
      <c r="S6574" s="1"/>
      <c r="T6574" s="1"/>
      <c r="U6574" s="1"/>
      <c r="V6574" s="1">
        <v>1</v>
      </c>
      <c r="W6574" s="1"/>
      <c r="X6574" s="1"/>
      <c r="Y6574" s="1"/>
      <c r="Z6574" s="1"/>
      <c r="AA6574" s="1"/>
      <c r="AB6574" s="1"/>
      <c r="AC6574" s="1"/>
      <c r="AD6574" s="1"/>
      <c r="AE6574" s="1"/>
      <c r="AF6574" s="1"/>
      <c r="AG6574" s="1"/>
      <c r="AH6574" s="1"/>
      <c r="AI6574" s="1"/>
      <c r="AJ6574" s="9" t="s">
        <v>52</v>
      </c>
      <c r="AK6574" s="9" t="s">
        <v>10935</v>
      </c>
      <c r="AL6574" s="9" t="s">
        <v>52</v>
      </c>
      <c r="AM6574" s="9" t="s">
        <v>52</v>
      </c>
    </row>
    <row r="6575" spans="1:39" ht="30" customHeight="1" x14ac:dyDescent="0.3">
      <c r="A6575" s="10" t="s">
        <v>7817</v>
      </c>
      <c r="B6575" s="10" t="s">
        <v>5951</v>
      </c>
      <c r="C6575" s="10" t="s">
        <v>732</v>
      </c>
      <c r="D6575" s="11">
        <v>1</v>
      </c>
      <c r="E6575" s="15">
        <v>0</v>
      </c>
      <c r="F6575" s="17">
        <f>TRUNC(E6575*D6575,1)</f>
        <v>0</v>
      </c>
      <c r="G6575" s="15">
        <f>TRUNC(SUMIF(V6573:V6575, RIGHTB(O6575, 1), H6573:H6575)*U6575, 2)</f>
        <v>1528.3</v>
      </c>
      <c r="H6575" s="17">
        <f>TRUNC(G6575*D6575,1)</f>
        <v>1528.3</v>
      </c>
      <c r="I6575" s="15">
        <v>0</v>
      </c>
      <c r="J6575" s="17">
        <f>TRUNC(I6575*D6575,1)</f>
        <v>0</v>
      </c>
      <c r="K6575" s="15">
        <f>TRUNC(E6575+G6575+I6575,1)</f>
        <v>1528.3</v>
      </c>
      <c r="L6575" s="17">
        <f>TRUNC(F6575+H6575+J6575,1)</f>
        <v>1528.3</v>
      </c>
      <c r="M6575" s="10" t="s">
        <v>52</v>
      </c>
      <c r="N6575" s="9" t="s">
        <v>3713</v>
      </c>
      <c r="O6575" s="9" t="s">
        <v>4729</v>
      </c>
      <c r="P6575" s="9" t="s">
        <v>54</v>
      </c>
      <c r="Q6575" s="9" t="s">
        <v>54</v>
      </c>
      <c r="R6575" s="9" t="s">
        <v>54</v>
      </c>
      <c r="S6575" s="1">
        <v>1</v>
      </c>
      <c r="T6575" s="1">
        <v>1</v>
      </c>
      <c r="U6575" s="1">
        <v>0.05</v>
      </c>
      <c r="V6575" s="1"/>
      <c r="W6575" s="1"/>
      <c r="X6575" s="1"/>
      <c r="Y6575" s="1"/>
      <c r="Z6575" s="1"/>
      <c r="AA6575" s="1"/>
      <c r="AB6575" s="1"/>
      <c r="AC6575" s="1"/>
      <c r="AD6575" s="1"/>
      <c r="AE6575" s="1"/>
      <c r="AF6575" s="1"/>
      <c r="AG6575" s="1"/>
      <c r="AH6575" s="1"/>
      <c r="AI6575" s="1"/>
      <c r="AJ6575" s="9" t="s">
        <v>52</v>
      </c>
      <c r="AK6575" s="9" t="s">
        <v>10936</v>
      </c>
      <c r="AL6575" s="9" t="s">
        <v>52</v>
      </c>
      <c r="AM6575" s="9" t="s">
        <v>52</v>
      </c>
    </row>
    <row r="6576" spans="1:39" ht="30" customHeight="1" x14ac:dyDescent="0.3">
      <c r="A6576" s="10" t="s">
        <v>4735</v>
      </c>
      <c r="B6576" s="10" t="s">
        <v>52</v>
      </c>
      <c r="C6576" s="10" t="s">
        <v>52</v>
      </c>
      <c r="D6576" s="11"/>
      <c r="E6576" s="15"/>
      <c r="F6576" s="17">
        <f>TRUNC(SUMIF(N6573:N6575, N6572, F6573:F6575),0)</f>
        <v>0</v>
      </c>
      <c r="G6576" s="15"/>
      <c r="H6576" s="17">
        <f>TRUNC(SUMIF(N6573:N6575, N6572, H6573:H6575),0)</f>
        <v>32094</v>
      </c>
      <c r="I6576" s="15"/>
      <c r="J6576" s="17">
        <f>TRUNC(SUMIF(N6573:N6575, N6572, J6573:J6575),0)</f>
        <v>0</v>
      </c>
      <c r="K6576" s="15"/>
      <c r="L6576" s="17">
        <f>F6576+H6576+J6576</f>
        <v>32094</v>
      </c>
      <c r="M6576" s="10" t="s">
        <v>52</v>
      </c>
      <c r="N6576" s="9" t="s">
        <v>4736</v>
      </c>
      <c r="O6576" s="9" t="s">
        <v>4736</v>
      </c>
      <c r="P6576" s="9" t="s">
        <v>52</v>
      </c>
      <c r="Q6576" s="9" t="s">
        <v>52</v>
      </c>
      <c r="R6576" s="9" t="s">
        <v>52</v>
      </c>
      <c r="S6576" s="1"/>
      <c r="T6576" s="1"/>
      <c r="U6576" s="1"/>
      <c r="V6576" s="1"/>
      <c r="W6576" s="1"/>
      <c r="X6576" s="1"/>
      <c r="Y6576" s="1"/>
      <c r="Z6576" s="1"/>
      <c r="AA6576" s="1"/>
      <c r="AB6576" s="1"/>
      <c r="AC6576" s="1"/>
      <c r="AD6576" s="1"/>
      <c r="AE6576" s="1"/>
      <c r="AF6576" s="1"/>
      <c r="AG6576" s="1"/>
      <c r="AH6576" s="1"/>
      <c r="AI6576" s="1"/>
      <c r="AJ6576" s="9" t="s">
        <v>52</v>
      </c>
      <c r="AK6576" s="9" t="s">
        <v>52</v>
      </c>
      <c r="AL6576" s="9" t="s">
        <v>52</v>
      </c>
      <c r="AM6576" s="9" t="s">
        <v>52</v>
      </c>
    </row>
    <row r="6577" spans="1:39" ht="30" customHeight="1" x14ac:dyDescent="0.3">
      <c r="A6577" s="11"/>
      <c r="B6577" s="11"/>
      <c r="C6577" s="11"/>
      <c r="D6577" s="11"/>
      <c r="E6577" s="15"/>
      <c r="F6577" s="17"/>
      <c r="G6577" s="15"/>
      <c r="H6577" s="17"/>
      <c r="I6577" s="15"/>
      <c r="J6577" s="17"/>
      <c r="K6577" s="15"/>
      <c r="L6577" s="17"/>
      <c r="M6577" s="11"/>
    </row>
    <row r="6578" spans="1:39" ht="30" customHeight="1" x14ac:dyDescent="0.3">
      <c r="A6578" s="14" t="s">
        <v>10937</v>
      </c>
      <c r="B6578" s="14"/>
      <c r="C6578" s="14"/>
      <c r="D6578" s="14"/>
      <c r="E6578" s="16"/>
      <c r="F6578" s="18"/>
      <c r="G6578" s="16"/>
      <c r="H6578" s="18"/>
      <c r="I6578" s="16"/>
      <c r="J6578" s="18"/>
      <c r="K6578" s="16"/>
      <c r="L6578" s="18"/>
      <c r="M6578" s="14"/>
      <c r="N6578" s="5" t="s">
        <v>3716</v>
      </c>
    </row>
    <row r="6579" spans="1:39" ht="30" customHeight="1" x14ac:dyDescent="0.3">
      <c r="A6579" s="10" t="s">
        <v>10867</v>
      </c>
      <c r="B6579" s="10" t="s">
        <v>4714</v>
      </c>
      <c r="C6579" s="10" t="s">
        <v>4715</v>
      </c>
      <c r="D6579" s="11">
        <v>0.13100000000000001</v>
      </c>
      <c r="E6579" s="15">
        <v>0</v>
      </c>
      <c r="F6579" s="17">
        <f>TRUNC(E6579*D6579,1)</f>
        <v>0</v>
      </c>
      <c r="G6579" s="15">
        <v>229105</v>
      </c>
      <c r="H6579" s="17">
        <f>TRUNC(G6579*D6579,1)</f>
        <v>30012.7</v>
      </c>
      <c r="I6579" s="15">
        <v>0</v>
      </c>
      <c r="J6579" s="17">
        <f>TRUNC(I6579*D6579,1)</f>
        <v>0</v>
      </c>
      <c r="K6579" s="15">
        <f>TRUNC(E6579+G6579+I6579,1)</f>
        <v>229105</v>
      </c>
      <c r="L6579" s="17">
        <f>TRUNC(F6579+H6579+J6579,1)</f>
        <v>30012.7</v>
      </c>
      <c r="M6579" s="10" t="s">
        <v>52</v>
      </c>
      <c r="N6579" s="9" t="s">
        <v>3716</v>
      </c>
      <c r="O6579" s="9" t="s">
        <v>10868</v>
      </c>
      <c r="P6579" s="9" t="s">
        <v>54</v>
      </c>
      <c r="Q6579" s="9" t="s">
        <v>54</v>
      </c>
      <c r="R6579" s="9" t="s">
        <v>67</v>
      </c>
      <c r="S6579" s="1"/>
      <c r="T6579" s="1"/>
      <c r="U6579" s="1"/>
      <c r="V6579" s="1">
        <v>1</v>
      </c>
      <c r="W6579" s="1"/>
      <c r="X6579" s="1"/>
      <c r="Y6579" s="1"/>
      <c r="Z6579" s="1"/>
      <c r="AA6579" s="1"/>
      <c r="AB6579" s="1"/>
      <c r="AC6579" s="1"/>
      <c r="AD6579" s="1"/>
      <c r="AE6579" s="1"/>
      <c r="AF6579" s="1"/>
      <c r="AG6579" s="1"/>
      <c r="AH6579" s="1"/>
      <c r="AI6579" s="1"/>
      <c r="AJ6579" s="9" t="s">
        <v>52</v>
      </c>
      <c r="AK6579" s="9" t="s">
        <v>10939</v>
      </c>
      <c r="AL6579" s="9" t="s">
        <v>52</v>
      </c>
      <c r="AM6579" s="9" t="s">
        <v>52</v>
      </c>
    </row>
    <row r="6580" spans="1:39" ht="30" customHeight="1" x14ac:dyDescent="0.3">
      <c r="A6580" s="10" t="s">
        <v>4720</v>
      </c>
      <c r="B6580" s="10" t="s">
        <v>4714</v>
      </c>
      <c r="C6580" s="10" t="s">
        <v>4715</v>
      </c>
      <c r="D6580" s="11">
        <v>2.1000000000000001E-2</v>
      </c>
      <c r="E6580" s="15">
        <v>0</v>
      </c>
      <c r="F6580" s="17">
        <f>TRUNC(E6580*D6580,1)</f>
        <v>0</v>
      </c>
      <c r="G6580" s="15">
        <v>153671</v>
      </c>
      <c r="H6580" s="17">
        <f>TRUNC(G6580*D6580,1)</f>
        <v>3227</v>
      </c>
      <c r="I6580" s="15">
        <v>0</v>
      </c>
      <c r="J6580" s="17">
        <f>TRUNC(I6580*D6580,1)</f>
        <v>0</v>
      </c>
      <c r="K6580" s="15">
        <f>TRUNC(E6580+G6580+I6580,1)</f>
        <v>153671</v>
      </c>
      <c r="L6580" s="17">
        <f>TRUNC(F6580+H6580+J6580,1)</f>
        <v>3227</v>
      </c>
      <c r="M6580" s="10" t="s">
        <v>52</v>
      </c>
      <c r="N6580" s="9" t="s">
        <v>3716</v>
      </c>
      <c r="O6580" s="9" t="s">
        <v>4721</v>
      </c>
      <c r="P6580" s="9" t="s">
        <v>54</v>
      </c>
      <c r="Q6580" s="9" t="s">
        <v>54</v>
      </c>
      <c r="R6580" s="9" t="s">
        <v>67</v>
      </c>
      <c r="S6580" s="1"/>
      <c r="T6580" s="1"/>
      <c r="U6580" s="1"/>
      <c r="V6580" s="1">
        <v>1</v>
      </c>
      <c r="W6580" s="1"/>
      <c r="X6580" s="1"/>
      <c r="Y6580" s="1"/>
      <c r="Z6580" s="1"/>
      <c r="AA6580" s="1"/>
      <c r="AB6580" s="1"/>
      <c r="AC6580" s="1"/>
      <c r="AD6580" s="1"/>
      <c r="AE6580" s="1"/>
      <c r="AF6580" s="1"/>
      <c r="AG6580" s="1"/>
      <c r="AH6580" s="1"/>
      <c r="AI6580" s="1"/>
      <c r="AJ6580" s="9" t="s">
        <v>52</v>
      </c>
      <c r="AK6580" s="9" t="s">
        <v>10940</v>
      </c>
      <c r="AL6580" s="9" t="s">
        <v>52</v>
      </c>
      <c r="AM6580" s="9" t="s">
        <v>52</v>
      </c>
    </row>
    <row r="6581" spans="1:39" ht="30" customHeight="1" x14ac:dyDescent="0.3">
      <c r="A6581" s="10" t="s">
        <v>7817</v>
      </c>
      <c r="B6581" s="10" t="s">
        <v>5951</v>
      </c>
      <c r="C6581" s="10" t="s">
        <v>732</v>
      </c>
      <c r="D6581" s="11">
        <v>1</v>
      </c>
      <c r="E6581" s="15">
        <v>0</v>
      </c>
      <c r="F6581" s="17">
        <f>TRUNC(E6581*D6581,1)</f>
        <v>0</v>
      </c>
      <c r="G6581" s="15">
        <f>TRUNC(SUMIF(V6579:V6581, RIGHTB(O6581, 1), H6579:H6581)*U6581, 2)</f>
        <v>1661.98</v>
      </c>
      <c r="H6581" s="17">
        <f>TRUNC(G6581*D6581,1)</f>
        <v>1661.9</v>
      </c>
      <c r="I6581" s="15">
        <v>0</v>
      </c>
      <c r="J6581" s="17">
        <f>TRUNC(I6581*D6581,1)</f>
        <v>0</v>
      </c>
      <c r="K6581" s="15">
        <f>TRUNC(E6581+G6581+I6581,1)</f>
        <v>1661.9</v>
      </c>
      <c r="L6581" s="17">
        <f>TRUNC(F6581+H6581+J6581,1)</f>
        <v>1661.9</v>
      </c>
      <c r="M6581" s="10" t="s">
        <v>52</v>
      </c>
      <c r="N6581" s="9" t="s">
        <v>3716</v>
      </c>
      <c r="O6581" s="9" t="s">
        <v>4729</v>
      </c>
      <c r="P6581" s="9" t="s">
        <v>54</v>
      </c>
      <c r="Q6581" s="9" t="s">
        <v>54</v>
      </c>
      <c r="R6581" s="9" t="s">
        <v>54</v>
      </c>
      <c r="S6581" s="1">
        <v>1</v>
      </c>
      <c r="T6581" s="1">
        <v>1</v>
      </c>
      <c r="U6581" s="1">
        <v>0.05</v>
      </c>
      <c r="V6581" s="1"/>
      <c r="W6581" s="1"/>
      <c r="X6581" s="1"/>
      <c r="Y6581" s="1"/>
      <c r="Z6581" s="1"/>
      <c r="AA6581" s="1"/>
      <c r="AB6581" s="1"/>
      <c r="AC6581" s="1"/>
      <c r="AD6581" s="1"/>
      <c r="AE6581" s="1"/>
      <c r="AF6581" s="1"/>
      <c r="AG6581" s="1"/>
      <c r="AH6581" s="1"/>
      <c r="AI6581" s="1"/>
      <c r="AJ6581" s="9" t="s">
        <v>52</v>
      </c>
      <c r="AK6581" s="9" t="s">
        <v>10941</v>
      </c>
      <c r="AL6581" s="9" t="s">
        <v>52</v>
      </c>
      <c r="AM6581" s="9" t="s">
        <v>52</v>
      </c>
    </row>
    <row r="6582" spans="1:39" ht="30" customHeight="1" x14ac:dyDescent="0.3">
      <c r="A6582" s="10" t="s">
        <v>4735</v>
      </c>
      <c r="B6582" s="10" t="s">
        <v>52</v>
      </c>
      <c r="C6582" s="10" t="s">
        <v>52</v>
      </c>
      <c r="D6582" s="11"/>
      <c r="E6582" s="15"/>
      <c r="F6582" s="17">
        <f>TRUNC(SUMIF(N6579:N6581, N6578, F6579:F6581),0)</f>
        <v>0</v>
      </c>
      <c r="G6582" s="15"/>
      <c r="H6582" s="17">
        <f>TRUNC(SUMIF(N6579:N6581, N6578, H6579:H6581),0)</f>
        <v>34901</v>
      </c>
      <c r="I6582" s="15"/>
      <c r="J6582" s="17">
        <f>TRUNC(SUMIF(N6579:N6581, N6578, J6579:J6581),0)</f>
        <v>0</v>
      </c>
      <c r="K6582" s="15"/>
      <c r="L6582" s="17">
        <f>F6582+H6582+J6582</f>
        <v>34901</v>
      </c>
      <c r="M6582" s="10" t="s">
        <v>52</v>
      </c>
      <c r="N6582" s="9" t="s">
        <v>4736</v>
      </c>
      <c r="O6582" s="9" t="s">
        <v>4736</v>
      </c>
      <c r="P6582" s="9" t="s">
        <v>52</v>
      </c>
      <c r="Q6582" s="9" t="s">
        <v>52</v>
      </c>
      <c r="R6582" s="9" t="s">
        <v>52</v>
      </c>
      <c r="S6582" s="1"/>
      <c r="T6582" s="1"/>
      <c r="U6582" s="1"/>
      <c r="V6582" s="1"/>
      <c r="W6582" s="1"/>
      <c r="X6582" s="1"/>
      <c r="Y6582" s="1"/>
      <c r="Z6582" s="1"/>
      <c r="AA6582" s="1"/>
      <c r="AB6582" s="1"/>
      <c r="AC6582" s="1"/>
      <c r="AD6582" s="1"/>
      <c r="AE6582" s="1"/>
      <c r="AF6582" s="1"/>
      <c r="AG6582" s="1"/>
      <c r="AH6582" s="1"/>
      <c r="AI6582" s="1"/>
      <c r="AJ6582" s="9" t="s">
        <v>52</v>
      </c>
      <c r="AK6582" s="9" t="s">
        <v>52</v>
      </c>
      <c r="AL6582" s="9" t="s">
        <v>52</v>
      </c>
      <c r="AM6582" s="9" t="s">
        <v>52</v>
      </c>
    </row>
    <row r="6583" spans="1:39" ht="30" customHeight="1" x14ac:dyDescent="0.3">
      <c r="A6583" s="11"/>
      <c r="B6583" s="11"/>
      <c r="C6583" s="11"/>
      <c r="D6583" s="11"/>
      <c r="E6583" s="15"/>
      <c r="F6583" s="17"/>
      <c r="G6583" s="15"/>
      <c r="H6583" s="17"/>
      <c r="I6583" s="15"/>
      <c r="J6583" s="17"/>
      <c r="K6583" s="15"/>
      <c r="L6583" s="17"/>
      <c r="M6583" s="11"/>
    </row>
    <row r="6584" spans="1:39" ht="30" customHeight="1" x14ac:dyDescent="0.3">
      <c r="A6584" s="14" t="s">
        <v>10942</v>
      </c>
      <c r="B6584" s="14"/>
      <c r="C6584" s="14"/>
      <c r="D6584" s="14"/>
      <c r="E6584" s="16"/>
      <c r="F6584" s="18"/>
      <c r="G6584" s="16"/>
      <c r="H6584" s="18"/>
      <c r="I6584" s="16"/>
      <c r="J6584" s="18"/>
      <c r="K6584" s="16"/>
      <c r="L6584" s="18"/>
      <c r="M6584" s="14"/>
      <c r="N6584" s="5" t="s">
        <v>3719</v>
      </c>
    </row>
    <row r="6585" spans="1:39" ht="30" customHeight="1" x14ac:dyDescent="0.3">
      <c r="A6585" s="10" t="s">
        <v>10867</v>
      </c>
      <c r="B6585" s="10" t="s">
        <v>4714</v>
      </c>
      <c r="C6585" s="10" t="s">
        <v>4715</v>
      </c>
      <c r="D6585" s="11">
        <v>0.13700000000000001</v>
      </c>
      <c r="E6585" s="15">
        <v>0</v>
      </c>
      <c r="F6585" s="17">
        <f>TRUNC(E6585*D6585,1)</f>
        <v>0</v>
      </c>
      <c r="G6585" s="15">
        <v>229105</v>
      </c>
      <c r="H6585" s="17">
        <f>TRUNC(G6585*D6585,1)</f>
        <v>31387.3</v>
      </c>
      <c r="I6585" s="15">
        <v>0</v>
      </c>
      <c r="J6585" s="17">
        <f>TRUNC(I6585*D6585,1)</f>
        <v>0</v>
      </c>
      <c r="K6585" s="15">
        <f>TRUNC(E6585+G6585+I6585,1)</f>
        <v>229105</v>
      </c>
      <c r="L6585" s="17">
        <f>TRUNC(F6585+H6585+J6585,1)</f>
        <v>31387.3</v>
      </c>
      <c r="M6585" s="10" t="s">
        <v>52</v>
      </c>
      <c r="N6585" s="9" t="s">
        <v>3719</v>
      </c>
      <c r="O6585" s="9" t="s">
        <v>10868</v>
      </c>
      <c r="P6585" s="9" t="s">
        <v>54</v>
      </c>
      <c r="Q6585" s="9" t="s">
        <v>54</v>
      </c>
      <c r="R6585" s="9" t="s">
        <v>67</v>
      </c>
      <c r="S6585" s="1"/>
      <c r="T6585" s="1"/>
      <c r="U6585" s="1"/>
      <c r="V6585" s="1">
        <v>1</v>
      </c>
      <c r="W6585" s="1"/>
      <c r="X6585" s="1"/>
      <c r="Y6585" s="1"/>
      <c r="Z6585" s="1"/>
      <c r="AA6585" s="1"/>
      <c r="AB6585" s="1"/>
      <c r="AC6585" s="1"/>
      <c r="AD6585" s="1"/>
      <c r="AE6585" s="1"/>
      <c r="AF6585" s="1"/>
      <c r="AG6585" s="1"/>
      <c r="AH6585" s="1"/>
      <c r="AI6585" s="1"/>
      <c r="AJ6585" s="9" t="s">
        <v>52</v>
      </c>
      <c r="AK6585" s="9" t="s">
        <v>10944</v>
      </c>
      <c r="AL6585" s="9" t="s">
        <v>52</v>
      </c>
      <c r="AM6585" s="9" t="s">
        <v>52</v>
      </c>
    </row>
    <row r="6586" spans="1:39" ht="30" customHeight="1" x14ac:dyDescent="0.3">
      <c r="A6586" s="10" t="s">
        <v>4720</v>
      </c>
      <c r="B6586" s="10" t="s">
        <v>4714</v>
      </c>
      <c r="C6586" s="10" t="s">
        <v>4715</v>
      </c>
      <c r="D6586" s="11">
        <v>2.1999999999999999E-2</v>
      </c>
      <c r="E6586" s="15">
        <v>0</v>
      </c>
      <c r="F6586" s="17">
        <f>TRUNC(E6586*D6586,1)</f>
        <v>0</v>
      </c>
      <c r="G6586" s="15">
        <v>153671</v>
      </c>
      <c r="H6586" s="17">
        <f>TRUNC(G6586*D6586,1)</f>
        <v>3380.7</v>
      </c>
      <c r="I6586" s="15">
        <v>0</v>
      </c>
      <c r="J6586" s="17">
        <f>TRUNC(I6586*D6586,1)</f>
        <v>0</v>
      </c>
      <c r="K6586" s="15">
        <f>TRUNC(E6586+G6586+I6586,1)</f>
        <v>153671</v>
      </c>
      <c r="L6586" s="17">
        <f>TRUNC(F6586+H6586+J6586,1)</f>
        <v>3380.7</v>
      </c>
      <c r="M6586" s="10" t="s">
        <v>52</v>
      </c>
      <c r="N6586" s="9" t="s">
        <v>3719</v>
      </c>
      <c r="O6586" s="9" t="s">
        <v>4721</v>
      </c>
      <c r="P6586" s="9" t="s">
        <v>54</v>
      </c>
      <c r="Q6586" s="9" t="s">
        <v>54</v>
      </c>
      <c r="R6586" s="9" t="s">
        <v>67</v>
      </c>
      <c r="S6586" s="1"/>
      <c r="T6586" s="1"/>
      <c r="U6586" s="1"/>
      <c r="V6586" s="1">
        <v>1</v>
      </c>
      <c r="W6586" s="1"/>
      <c r="X6586" s="1"/>
      <c r="Y6586" s="1"/>
      <c r="Z6586" s="1"/>
      <c r="AA6586" s="1"/>
      <c r="AB6586" s="1"/>
      <c r="AC6586" s="1"/>
      <c r="AD6586" s="1"/>
      <c r="AE6586" s="1"/>
      <c r="AF6586" s="1"/>
      <c r="AG6586" s="1"/>
      <c r="AH6586" s="1"/>
      <c r="AI6586" s="1"/>
      <c r="AJ6586" s="9" t="s">
        <v>52</v>
      </c>
      <c r="AK6586" s="9" t="s">
        <v>10945</v>
      </c>
      <c r="AL6586" s="9" t="s">
        <v>52</v>
      </c>
      <c r="AM6586" s="9" t="s">
        <v>52</v>
      </c>
    </row>
    <row r="6587" spans="1:39" ht="30" customHeight="1" x14ac:dyDescent="0.3">
      <c r="A6587" s="10" t="s">
        <v>7817</v>
      </c>
      <c r="B6587" s="10" t="s">
        <v>5951</v>
      </c>
      <c r="C6587" s="10" t="s">
        <v>732</v>
      </c>
      <c r="D6587" s="11">
        <v>1</v>
      </c>
      <c r="E6587" s="15">
        <v>0</v>
      </c>
      <c r="F6587" s="17">
        <f>TRUNC(E6587*D6587,1)</f>
        <v>0</v>
      </c>
      <c r="G6587" s="15">
        <f>TRUNC(SUMIF(V6585:V6587, RIGHTB(O6587, 1), H6585:H6587)*U6587, 2)</f>
        <v>1738.4</v>
      </c>
      <c r="H6587" s="17">
        <f>TRUNC(G6587*D6587,1)</f>
        <v>1738.4</v>
      </c>
      <c r="I6587" s="15">
        <v>0</v>
      </c>
      <c r="J6587" s="17">
        <f>TRUNC(I6587*D6587,1)</f>
        <v>0</v>
      </c>
      <c r="K6587" s="15">
        <f>TRUNC(E6587+G6587+I6587,1)</f>
        <v>1738.4</v>
      </c>
      <c r="L6587" s="17">
        <f>TRUNC(F6587+H6587+J6587,1)</f>
        <v>1738.4</v>
      </c>
      <c r="M6587" s="10" t="s">
        <v>52</v>
      </c>
      <c r="N6587" s="9" t="s">
        <v>3719</v>
      </c>
      <c r="O6587" s="9" t="s">
        <v>4729</v>
      </c>
      <c r="P6587" s="9" t="s">
        <v>54</v>
      </c>
      <c r="Q6587" s="9" t="s">
        <v>54</v>
      </c>
      <c r="R6587" s="9" t="s">
        <v>54</v>
      </c>
      <c r="S6587" s="1">
        <v>1</v>
      </c>
      <c r="T6587" s="1">
        <v>1</v>
      </c>
      <c r="U6587" s="1">
        <v>0.05</v>
      </c>
      <c r="V6587" s="1"/>
      <c r="W6587" s="1"/>
      <c r="X6587" s="1"/>
      <c r="Y6587" s="1"/>
      <c r="Z6587" s="1"/>
      <c r="AA6587" s="1"/>
      <c r="AB6587" s="1"/>
      <c r="AC6587" s="1"/>
      <c r="AD6587" s="1"/>
      <c r="AE6587" s="1"/>
      <c r="AF6587" s="1"/>
      <c r="AG6587" s="1"/>
      <c r="AH6587" s="1"/>
      <c r="AI6587" s="1"/>
      <c r="AJ6587" s="9" t="s">
        <v>52</v>
      </c>
      <c r="AK6587" s="9" t="s">
        <v>10946</v>
      </c>
      <c r="AL6587" s="9" t="s">
        <v>52</v>
      </c>
      <c r="AM6587" s="9" t="s">
        <v>52</v>
      </c>
    </row>
    <row r="6588" spans="1:39" ht="30" customHeight="1" x14ac:dyDescent="0.3">
      <c r="A6588" s="10" t="s">
        <v>4735</v>
      </c>
      <c r="B6588" s="10" t="s">
        <v>52</v>
      </c>
      <c r="C6588" s="10" t="s">
        <v>52</v>
      </c>
      <c r="D6588" s="11"/>
      <c r="E6588" s="15"/>
      <c r="F6588" s="17">
        <f>TRUNC(SUMIF(N6585:N6587, N6584, F6585:F6587),0)</f>
        <v>0</v>
      </c>
      <c r="G6588" s="15"/>
      <c r="H6588" s="17">
        <f>TRUNC(SUMIF(N6585:N6587, N6584, H6585:H6587),0)</f>
        <v>36506</v>
      </c>
      <c r="I6588" s="15"/>
      <c r="J6588" s="17">
        <f>TRUNC(SUMIF(N6585:N6587, N6584, J6585:J6587),0)</f>
        <v>0</v>
      </c>
      <c r="K6588" s="15"/>
      <c r="L6588" s="17">
        <f>F6588+H6588+J6588</f>
        <v>36506</v>
      </c>
      <c r="M6588" s="10" t="s">
        <v>52</v>
      </c>
      <c r="N6588" s="9" t="s">
        <v>4736</v>
      </c>
      <c r="O6588" s="9" t="s">
        <v>4736</v>
      </c>
      <c r="P6588" s="9" t="s">
        <v>52</v>
      </c>
      <c r="Q6588" s="9" t="s">
        <v>52</v>
      </c>
      <c r="R6588" s="9" t="s">
        <v>52</v>
      </c>
      <c r="S6588" s="1"/>
      <c r="T6588" s="1"/>
      <c r="U6588" s="1"/>
      <c r="V6588" s="1"/>
      <c r="W6588" s="1"/>
      <c r="X6588" s="1"/>
      <c r="Y6588" s="1"/>
      <c r="Z6588" s="1"/>
      <c r="AA6588" s="1"/>
      <c r="AB6588" s="1"/>
      <c r="AC6588" s="1"/>
      <c r="AD6588" s="1"/>
      <c r="AE6588" s="1"/>
      <c r="AF6588" s="1"/>
      <c r="AG6588" s="1"/>
      <c r="AH6588" s="1"/>
      <c r="AI6588" s="1"/>
      <c r="AJ6588" s="9" t="s">
        <v>52</v>
      </c>
      <c r="AK6588" s="9" t="s">
        <v>52</v>
      </c>
      <c r="AL6588" s="9" t="s">
        <v>52</v>
      </c>
      <c r="AM6588" s="9" t="s">
        <v>52</v>
      </c>
    </row>
    <row r="6589" spans="1:39" ht="30" customHeight="1" x14ac:dyDescent="0.3">
      <c r="A6589" s="11"/>
      <c r="B6589" s="11"/>
      <c r="C6589" s="11"/>
      <c r="D6589" s="11"/>
      <c r="E6589" s="15"/>
      <c r="F6589" s="17"/>
      <c r="G6589" s="15"/>
      <c r="H6589" s="17"/>
      <c r="I6589" s="15"/>
      <c r="J6589" s="17"/>
      <c r="K6589" s="15"/>
      <c r="L6589" s="17"/>
      <c r="M6589" s="11"/>
    </row>
    <row r="6590" spans="1:39" ht="30" customHeight="1" x14ac:dyDescent="0.3">
      <c r="A6590" s="14" t="s">
        <v>10947</v>
      </c>
      <c r="B6590" s="14"/>
      <c r="C6590" s="14"/>
      <c r="D6590" s="14"/>
      <c r="E6590" s="16"/>
      <c r="F6590" s="18"/>
      <c r="G6590" s="16"/>
      <c r="H6590" s="18"/>
      <c r="I6590" s="16"/>
      <c r="J6590" s="18"/>
      <c r="K6590" s="16"/>
      <c r="L6590" s="18"/>
      <c r="M6590" s="14"/>
      <c r="N6590" s="5" t="s">
        <v>3722</v>
      </c>
    </row>
    <row r="6591" spans="1:39" ht="30" customHeight="1" x14ac:dyDescent="0.3">
      <c r="A6591" s="10" t="s">
        <v>10867</v>
      </c>
      <c r="B6591" s="10" t="s">
        <v>4714</v>
      </c>
      <c r="C6591" s="10" t="s">
        <v>4715</v>
      </c>
      <c r="D6591" s="11">
        <v>0.13900000000000001</v>
      </c>
      <c r="E6591" s="15">
        <v>0</v>
      </c>
      <c r="F6591" s="17">
        <f>TRUNC(E6591*D6591,1)</f>
        <v>0</v>
      </c>
      <c r="G6591" s="15">
        <v>229105</v>
      </c>
      <c r="H6591" s="17">
        <f>TRUNC(G6591*D6591,1)</f>
        <v>31845.5</v>
      </c>
      <c r="I6591" s="15">
        <v>0</v>
      </c>
      <c r="J6591" s="17">
        <f>TRUNC(I6591*D6591,1)</f>
        <v>0</v>
      </c>
      <c r="K6591" s="15">
        <f>TRUNC(E6591+G6591+I6591,1)</f>
        <v>229105</v>
      </c>
      <c r="L6591" s="17">
        <f>TRUNC(F6591+H6591+J6591,1)</f>
        <v>31845.5</v>
      </c>
      <c r="M6591" s="10" t="s">
        <v>52</v>
      </c>
      <c r="N6591" s="9" t="s">
        <v>3722</v>
      </c>
      <c r="O6591" s="9" t="s">
        <v>10868</v>
      </c>
      <c r="P6591" s="9" t="s">
        <v>54</v>
      </c>
      <c r="Q6591" s="9" t="s">
        <v>54</v>
      </c>
      <c r="R6591" s="9" t="s">
        <v>67</v>
      </c>
      <c r="S6591" s="1"/>
      <c r="T6591" s="1"/>
      <c r="U6591" s="1"/>
      <c r="V6591" s="1">
        <v>1</v>
      </c>
      <c r="W6591" s="1"/>
      <c r="X6591" s="1"/>
      <c r="Y6591" s="1"/>
      <c r="Z6591" s="1"/>
      <c r="AA6591" s="1"/>
      <c r="AB6591" s="1"/>
      <c r="AC6591" s="1"/>
      <c r="AD6591" s="1"/>
      <c r="AE6591" s="1"/>
      <c r="AF6591" s="1"/>
      <c r="AG6591" s="1"/>
      <c r="AH6591" s="1"/>
      <c r="AI6591" s="1"/>
      <c r="AJ6591" s="9" t="s">
        <v>52</v>
      </c>
      <c r="AK6591" s="9" t="s">
        <v>10949</v>
      </c>
      <c r="AL6591" s="9" t="s">
        <v>52</v>
      </c>
      <c r="AM6591" s="9" t="s">
        <v>52</v>
      </c>
    </row>
    <row r="6592" spans="1:39" ht="30" customHeight="1" x14ac:dyDescent="0.3">
      <c r="A6592" s="10" t="s">
        <v>4720</v>
      </c>
      <c r="B6592" s="10" t="s">
        <v>4714</v>
      </c>
      <c r="C6592" s="10" t="s">
        <v>4715</v>
      </c>
      <c r="D6592" s="11">
        <v>2.3E-2</v>
      </c>
      <c r="E6592" s="15">
        <v>0</v>
      </c>
      <c r="F6592" s="17">
        <f>TRUNC(E6592*D6592,1)</f>
        <v>0</v>
      </c>
      <c r="G6592" s="15">
        <v>153671</v>
      </c>
      <c r="H6592" s="17">
        <f>TRUNC(G6592*D6592,1)</f>
        <v>3534.4</v>
      </c>
      <c r="I6592" s="15">
        <v>0</v>
      </c>
      <c r="J6592" s="17">
        <f>TRUNC(I6592*D6592,1)</f>
        <v>0</v>
      </c>
      <c r="K6592" s="15">
        <f>TRUNC(E6592+G6592+I6592,1)</f>
        <v>153671</v>
      </c>
      <c r="L6592" s="17">
        <f>TRUNC(F6592+H6592+J6592,1)</f>
        <v>3534.4</v>
      </c>
      <c r="M6592" s="10" t="s">
        <v>52</v>
      </c>
      <c r="N6592" s="9" t="s">
        <v>3722</v>
      </c>
      <c r="O6592" s="9" t="s">
        <v>4721</v>
      </c>
      <c r="P6592" s="9" t="s">
        <v>54</v>
      </c>
      <c r="Q6592" s="9" t="s">
        <v>54</v>
      </c>
      <c r="R6592" s="9" t="s">
        <v>67</v>
      </c>
      <c r="S6592" s="1"/>
      <c r="T6592" s="1"/>
      <c r="U6592" s="1"/>
      <c r="V6592" s="1">
        <v>1</v>
      </c>
      <c r="W6592" s="1"/>
      <c r="X6592" s="1"/>
      <c r="Y6592" s="1"/>
      <c r="Z6592" s="1"/>
      <c r="AA6592" s="1"/>
      <c r="AB6592" s="1"/>
      <c r="AC6592" s="1"/>
      <c r="AD6592" s="1"/>
      <c r="AE6592" s="1"/>
      <c r="AF6592" s="1"/>
      <c r="AG6592" s="1"/>
      <c r="AH6592" s="1"/>
      <c r="AI6592" s="1"/>
      <c r="AJ6592" s="9" t="s">
        <v>52</v>
      </c>
      <c r="AK6592" s="9" t="s">
        <v>10950</v>
      </c>
      <c r="AL6592" s="9" t="s">
        <v>52</v>
      </c>
      <c r="AM6592" s="9" t="s">
        <v>52</v>
      </c>
    </row>
    <row r="6593" spans="1:39" ht="30" customHeight="1" x14ac:dyDescent="0.3">
      <c r="A6593" s="10" t="s">
        <v>7817</v>
      </c>
      <c r="B6593" s="10" t="s">
        <v>5951</v>
      </c>
      <c r="C6593" s="10" t="s">
        <v>732</v>
      </c>
      <c r="D6593" s="11">
        <v>1</v>
      </c>
      <c r="E6593" s="15">
        <v>0</v>
      </c>
      <c r="F6593" s="17">
        <f>TRUNC(E6593*D6593,1)</f>
        <v>0</v>
      </c>
      <c r="G6593" s="15">
        <f>TRUNC(SUMIF(V6591:V6593, RIGHTB(O6593, 1), H6591:H6593)*U6593, 2)</f>
        <v>1768.99</v>
      </c>
      <c r="H6593" s="17">
        <f>TRUNC(G6593*D6593,1)</f>
        <v>1768.9</v>
      </c>
      <c r="I6593" s="15">
        <v>0</v>
      </c>
      <c r="J6593" s="17">
        <f>TRUNC(I6593*D6593,1)</f>
        <v>0</v>
      </c>
      <c r="K6593" s="15">
        <f>TRUNC(E6593+G6593+I6593,1)</f>
        <v>1768.9</v>
      </c>
      <c r="L6593" s="17">
        <f>TRUNC(F6593+H6593+J6593,1)</f>
        <v>1768.9</v>
      </c>
      <c r="M6593" s="10" t="s">
        <v>52</v>
      </c>
      <c r="N6593" s="9" t="s">
        <v>3722</v>
      </c>
      <c r="O6593" s="9" t="s">
        <v>4729</v>
      </c>
      <c r="P6593" s="9" t="s">
        <v>54</v>
      </c>
      <c r="Q6593" s="9" t="s">
        <v>54</v>
      </c>
      <c r="R6593" s="9" t="s">
        <v>54</v>
      </c>
      <c r="S6593" s="1">
        <v>1</v>
      </c>
      <c r="T6593" s="1">
        <v>1</v>
      </c>
      <c r="U6593" s="1">
        <v>0.05</v>
      </c>
      <c r="V6593" s="1"/>
      <c r="W6593" s="1"/>
      <c r="X6593" s="1"/>
      <c r="Y6593" s="1"/>
      <c r="Z6593" s="1"/>
      <c r="AA6593" s="1"/>
      <c r="AB6593" s="1"/>
      <c r="AC6593" s="1"/>
      <c r="AD6593" s="1"/>
      <c r="AE6593" s="1"/>
      <c r="AF6593" s="1"/>
      <c r="AG6593" s="1"/>
      <c r="AH6593" s="1"/>
      <c r="AI6593" s="1"/>
      <c r="AJ6593" s="9" t="s">
        <v>52</v>
      </c>
      <c r="AK6593" s="9" t="s">
        <v>10951</v>
      </c>
      <c r="AL6593" s="9" t="s">
        <v>52</v>
      </c>
      <c r="AM6593" s="9" t="s">
        <v>52</v>
      </c>
    </row>
    <row r="6594" spans="1:39" ht="30" customHeight="1" x14ac:dyDescent="0.3">
      <c r="A6594" s="10" t="s">
        <v>4735</v>
      </c>
      <c r="B6594" s="10" t="s">
        <v>52</v>
      </c>
      <c r="C6594" s="10" t="s">
        <v>52</v>
      </c>
      <c r="D6594" s="11"/>
      <c r="E6594" s="15"/>
      <c r="F6594" s="17">
        <f>TRUNC(SUMIF(N6591:N6593, N6590, F6591:F6593),0)</f>
        <v>0</v>
      </c>
      <c r="G6594" s="15"/>
      <c r="H6594" s="17">
        <f>TRUNC(SUMIF(N6591:N6593, N6590, H6591:H6593),0)</f>
        <v>37148</v>
      </c>
      <c r="I6594" s="15"/>
      <c r="J6594" s="17">
        <f>TRUNC(SUMIF(N6591:N6593, N6590, J6591:J6593),0)</f>
        <v>0</v>
      </c>
      <c r="K6594" s="15"/>
      <c r="L6594" s="17">
        <f>F6594+H6594+J6594</f>
        <v>37148</v>
      </c>
      <c r="M6594" s="10" t="s">
        <v>52</v>
      </c>
      <c r="N6594" s="9" t="s">
        <v>4736</v>
      </c>
      <c r="O6594" s="9" t="s">
        <v>4736</v>
      </c>
      <c r="P6594" s="9" t="s">
        <v>52</v>
      </c>
      <c r="Q6594" s="9" t="s">
        <v>52</v>
      </c>
      <c r="R6594" s="9" t="s">
        <v>52</v>
      </c>
      <c r="S6594" s="1"/>
      <c r="T6594" s="1"/>
      <c r="U6594" s="1"/>
      <c r="V6594" s="1"/>
      <c r="W6594" s="1"/>
      <c r="X6594" s="1"/>
      <c r="Y6594" s="1"/>
      <c r="Z6594" s="1"/>
      <c r="AA6594" s="1"/>
      <c r="AB6594" s="1"/>
      <c r="AC6594" s="1"/>
      <c r="AD6594" s="1"/>
      <c r="AE6594" s="1"/>
      <c r="AF6594" s="1"/>
      <c r="AG6594" s="1"/>
      <c r="AH6594" s="1"/>
      <c r="AI6594" s="1"/>
      <c r="AJ6594" s="9" t="s">
        <v>52</v>
      </c>
      <c r="AK6594" s="9" t="s">
        <v>52</v>
      </c>
      <c r="AL6594" s="9" t="s">
        <v>52</v>
      </c>
      <c r="AM6594" s="9" t="s">
        <v>52</v>
      </c>
    </row>
    <row r="6595" spans="1:39" ht="30" customHeight="1" x14ac:dyDescent="0.3">
      <c r="A6595" s="11"/>
      <c r="B6595" s="11"/>
      <c r="C6595" s="11"/>
      <c r="D6595" s="11"/>
      <c r="E6595" s="15"/>
      <c r="F6595" s="17"/>
      <c r="G6595" s="15"/>
      <c r="H6595" s="17"/>
      <c r="I6595" s="15"/>
      <c r="J6595" s="17"/>
      <c r="K6595" s="15"/>
      <c r="L6595" s="17"/>
      <c r="M6595" s="11"/>
    </row>
    <row r="6596" spans="1:39" ht="30" customHeight="1" x14ac:dyDescent="0.3">
      <c r="A6596" s="14" t="s">
        <v>10952</v>
      </c>
      <c r="B6596" s="14"/>
      <c r="C6596" s="14"/>
      <c r="D6596" s="14"/>
      <c r="E6596" s="16"/>
      <c r="F6596" s="18"/>
      <c r="G6596" s="16"/>
      <c r="H6596" s="18"/>
      <c r="I6596" s="16"/>
      <c r="J6596" s="18"/>
      <c r="K6596" s="16"/>
      <c r="L6596" s="18"/>
      <c r="M6596" s="14"/>
      <c r="N6596" s="5" t="s">
        <v>3725</v>
      </c>
    </row>
    <row r="6597" spans="1:39" ht="30" customHeight="1" x14ac:dyDescent="0.3">
      <c r="A6597" s="10" t="s">
        <v>10867</v>
      </c>
      <c r="B6597" s="10" t="s">
        <v>4714</v>
      </c>
      <c r="C6597" s="10" t="s">
        <v>4715</v>
      </c>
      <c r="D6597" s="11">
        <v>0.14499999999999999</v>
      </c>
      <c r="E6597" s="15">
        <v>0</v>
      </c>
      <c r="F6597" s="17">
        <f>TRUNC(E6597*D6597,1)</f>
        <v>0</v>
      </c>
      <c r="G6597" s="15">
        <v>229105</v>
      </c>
      <c r="H6597" s="17">
        <f>TRUNC(G6597*D6597,1)</f>
        <v>33220.199999999997</v>
      </c>
      <c r="I6597" s="15">
        <v>0</v>
      </c>
      <c r="J6597" s="17">
        <f>TRUNC(I6597*D6597,1)</f>
        <v>0</v>
      </c>
      <c r="K6597" s="15">
        <f>TRUNC(E6597+G6597+I6597,1)</f>
        <v>229105</v>
      </c>
      <c r="L6597" s="17">
        <f>TRUNC(F6597+H6597+J6597,1)</f>
        <v>33220.199999999997</v>
      </c>
      <c r="M6597" s="10" t="s">
        <v>52</v>
      </c>
      <c r="N6597" s="9" t="s">
        <v>3725</v>
      </c>
      <c r="O6597" s="9" t="s">
        <v>10868</v>
      </c>
      <c r="P6597" s="9" t="s">
        <v>54</v>
      </c>
      <c r="Q6597" s="9" t="s">
        <v>54</v>
      </c>
      <c r="R6597" s="9" t="s">
        <v>67</v>
      </c>
      <c r="S6597" s="1"/>
      <c r="T6597" s="1"/>
      <c r="U6597" s="1"/>
      <c r="V6597" s="1">
        <v>1</v>
      </c>
      <c r="W6597" s="1"/>
      <c r="X6597" s="1"/>
      <c r="Y6597" s="1"/>
      <c r="Z6597" s="1"/>
      <c r="AA6597" s="1"/>
      <c r="AB6597" s="1"/>
      <c r="AC6597" s="1"/>
      <c r="AD6597" s="1"/>
      <c r="AE6597" s="1"/>
      <c r="AF6597" s="1"/>
      <c r="AG6597" s="1"/>
      <c r="AH6597" s="1"/>
      <c r="AI6597" s="1"/>
      <c r="AJ6597" s="9" t="s">
        <v>52</v>
      </c>
      <c r="AK6597" s="9" t="s">
        <v>10954</v>
      </c>
      <c r="AL6597" s="9" t="s">
        <v>52</v>
      </c>
      <c r="AM6597" s="9" t="s">
        <v>52</v>
      </c>
    </row>
    <row r="6598" spans="1:39" ht="30" customHeight="1" x14ac:dyDescent="0.3">
      <c r="A6598" s="10" t="s">
        <v>4720</v>
      </c>
      <c r="B6598" s="10" t="s">
        <v>4714</v>
      </c>
      <c r="C6598" s="10" t="s">
        <v>4715</v>
      </c>
      <c r="D6598" s="11">
        <v>2.4E-2</v>
      </c>
      <c r="E6598" s="15">
        <v>0</v>
      </c>
      <c r="F6598" s="17">
        <f>TRUNC(E6598*D6598,1)</f>
        <v>0</v>
      </c>
      <c r="G6598" s="15">
        <v>153671</v>
      </c>
      <c r="H6598" s="17">
        <f>TRUNC(G6598*D6598,1)</f>
        <v>3688.1</v>
      </c>
      <c r="I6598" s="15">
        <v>0</v>
      </c>
      <c r="J6598" s="17">
        <f>TRUNC(I6598*D6598,1)</f>
        <v>0</v>
      </c>
      <c r="K6598" s="15">
        <f>TRUNC(E6598+G6598+I6598,1)</f>
        <v>153671</v>
      </c>
      <c r="L6598" s="17">
        <f>TRUNC(F6598+H6598+J6598,1)</f>
        <v>3688.1</v>
      </c>
      <c r="M6598" s="10" t="s">
        <v>52</v>
      </c>
      <c r="N6598" s="9" t="s">
        <v>3725</v>
      </c>
      <c r="O6598" s="9" t="s">
        <v>4721</v>
      </c>
      <c r="P6598" s="9" t="s">
        <v>54</v>
      </c>
      <c r="Q6598" s="9" t="s">
        <v>54</v>
      </c>
      <c r="R6598" s="9" t="s">
        <v>67</v>
      </c>
      <c r="S6598" s="1"/>
      <c r="T6598" s="1"/>
      <c r="U6598" s="1"/>
      <c r="V6598" s="1">
        <v>1</v>
      </c>
      <c r="W6598" s="1"/>
      <c r="X6598" s="1"/>
      <c r="Y6598" s="1"/>
      <c r="Z6598" s="1"/>
      <c r="AA6598" s="1"/>
      <c r="AB6598" s="1"/>
      <c r="AC6598" s="1"/>
      <c r="AD6598" s="1"/>
      <c r="AE6598" s="1"/>
      <c r="AF6598" s="1"/>
      <c r="AG6598" s="1"/>
      <c r="AH6598" s="1"/>
      <c r="AI6598" s="1"/>
      <c r="AJ6598" s="9" t="s">
        <v>52</v>
      </c>
      <c r="AK6598" s="9" t="s">
        <v>10955</v>
      </c>
      <c r="AL6598" s="9" t="s">
        <v>52</v>
      </c>
      <c r="AM6598" s="9" t="s">
        <v>52</v>
      </c>
    </row>
    <row r="6599" spans="1:39" ht="30" customHeight="1" x14ac:dyDescent="0.3">
      <c r="A6599" s="10" t="s">
        <v>7817</v>
      </c>
      <c r="B6599" s="10" t="s">
        <v>5951</v>
      </c>
      <c r="C6599" s="10" t="s">
        <v>732</v>
      </c>
      <c r="D6599" s="11">
        <v>1</v>
      </c>
      <c r="E6599" s="15">
        <v>0</v>
      </c>
      <c r="F6599" s="17">
        <f>TRUNC(E6599*D6599,1)</f>
        <v>0</v>
      </c>
      <c r="G6599" s="15">
        <f>TRUNC(SUMIF(V6597:V6599, RIGHTB(O6599, 1), H6597:H6599)*U6599, 2)</f>
        <v>1845.41</v>
      </c>
      <c r="H6599" s="17">
        <f>TRUNC(G6599*D6599,1)</f>
        <v>1845.4</v>
      </c>
      <c r="I6599" s="15">
        <v>0</v>
      </c>
      <c r="J6599" s="17">
        <f>TRUNC(I6599*D6599,1)</f>
        <v>0</v>
      </c>
      <c r="K6599" s="15">
        <f>TRUNC(E6599+G6599+I6599,1)</f>
        <v>1845.4</v>
      </c>
      <c r="L6599" s="17">
        <f>TRUNC(F6599+H6599+J6599,1)</f>
        <v>1845.4</v>
      </c>
      <c r="M6599" s="10" t="s">
        <v>52</v>
      </c>
      <c r="N6599" s="9" t="s">
        <v>3725</v>
      </c>
      <c r="O6599" s="9" t="s">
        <v>4729</v>
      </c>
      <c r="P6599" s="9" t="s">
        <v>54</v>
      </c>
      <c r="Q6599" s="9" t="s">
        <v>54</v>
      </c>
      <c r="R6599" s="9" t="s">
        <v>54</v>
      </c>
      <c r="S6599" s="1">
        <v>1</v>
      </c>
      <c r="T6599" s="1">
        <v>1</v>
      </c>
      <c r="U6599" s="1">
        <v>0.05</v>
      </c>
      <c r="V6599" s="1"/>
      <c r="W6599" s="1"/>
      <c r="X6599" s="1"/>
      <c r="Y6599" s="1"/>
      <c r="Z6599" s="1"/>
      <c r="AA6599" s="1"/>
      <c r="AB6599" s="1"/>
      <c r="AC6599" s="1"/>
      <c r="AD6599" s="1"/>
      <c r="AE6599" s="1"/>
      <c r="AF6599" s="1"/>
      <c r="AG6599" s="1"/>
      <c r="AH6599" s="1"/>
      <c r="AI6599" s="1"/>
      <c r="AJ6599" s="9" t="s">
        <v>52</v>
      </c>
      <c r="AK6599" s="9" t="s">
        <v>10956</v>
      </c>
      <c r="AL6599" s="9" t="s">
        <v>52</v>
      </c>
      <c r="AM6599" s="9" t="s">
        <v>52</v>
      </c>
    </row>
    <row r="6600" spans="1:39" ht="30" customHeight="1" x14ac:dyDescent="0.3">
      <c r="A6600" s="10" t="s">
        <v>4735</v>
      </c>
      <c r="B6600" s="10" t="s">
        <v>52</v>
      </c>
      <c r="C6600" s="10" t="s">
        <v>52</v>
      </c>
      <c r="D6600" s="11"/>
      <c r="E6600" s="15"/>
      <c r="F6600" s="17">
        <f>TRUNC(SUMIF(N6597:N6599, N6596, F6597:F6599),0)</f>
        <v>0</v>
      </c>
      <c r="G6600" s="15"/>
      <c r="H6600" s="17">
        <f>TRUNC(SUMIF(N6597:N6599, N6596, H6597:H6599),0)</f>
        <v>38753</v>
      </c>
      <c r="I6600" s="15"/>
      <c r="J6600" s="17">
        <f>TRUNC(SUMIF(N6597:N6599, N6596, J6597:J6599),0)</f>
        <v>0</v>
      </c>
      <c r="K6600" s="15"/>
      <c r="L6600" s="17">
        <f>F6600+H6600+J6600</f>
        <v>38753</v>
      </c>
      <c r="M6600" s="10" t="s">
        <v>52</v>
      </c>
      <c r="N6600" s="9" t="s">
        <v>4736</v>
      </c>
      <c r="O6600" s="9" t="s">
        <v>4736</v>
      </c>
      <c r="P6600" s="9" t="s">
        <v>52</v>
      </c>
      <c r="Q6600" s="9" t="s">
        <v>52</v>
      </c>
      <c r="R6600" s="9" t="s">
        <v>52</v>
      </c>
      <c r="S6600" s="1"/>
      <c r="T6600" s="1"/>
      <c r="U6600" s="1"/>
      <c r="V6600" s="1"/>
      <c r="W6600" s="1"/>
      <c r="X6600" s="1"/>
      <c r="Y6600" s="1"/>
      <c r="Z6600" s="1"/>
      <c r="AA6600" s="1"/>
      <c r="AB6600" s="1"/>
      <c r="AC6600" s="1"/>
      <c r="AD6600" s="1"/>
      <c r="AE6600" s="1"/>
      <c r="AF6600" s="1"/>
      <c r="AG6600" s="1"/>
      <c r="AH6600" s="1"/>
      <c r="AI6600" s="1"/>
      <c r="AJ6600" s="9" t="s">
        <v>52</v>
      </c>
      <c r="AK6600" s="9" t="s">
        <v>52</v>
      </c>
      <c r="AL6600" s="9" t="s">
        <v>52</v>
      </c>
      <c r="AM6600" s="9" t="s">
        <v>52</v>
      </c>
    </row>
    <row r="6601" spans="1:39" ht="30" customHeight="1" x14ac:dyDescent="0.3">
      <c r="A6601" s="11"/>
      <c r="B6601" s="11"/>
      <c r="C6601" s="11"/>
      <c r="D6601" s="11"/>
      <c r="E6601" s="15"/>
      <c r="F6601" s="17"/>
      <c r="G6601" s="15"/>
      <c r="H6601" s="17"/>
      <c r="I6601" s="15"/>
      <c r="J6601" s="17"/>
      <c r="K6601" s="15"/>
      <c r="L6601" s="17"/>
      <c r="M6601" s="11"/>
    </row>
    <row r="6602" spans="1:39" ht="30" customHeight="1" x14ac:dyDescent="0.3">
      <c r="A6602" s="14" t="s">
        <v>10957</v>
      </c>
      <c r="B6602" s="14"/>
      <c r="C6602" s="14"/>
      <c r="D6602" s="14"/>
      <c r="E6602" s="16"/>
      <c r="F6602" s="18"/>
      <c r="G6602" s="16"/>
      <c r="H6602" s="18"/>
      <c r="I6602" s="16"/>
      <c r="J6602" s="18"/>
      <c r="K6602" s="16"/>
      <c r="L6602" s="18"/>
      <c r="M6602" s="14"/>
      <c r="N6602" s="5" t="s">
        <v>3728</v>
      </c>
    </row>
    <row r="6603" spans="1:39" ht="30" customHeight="1" x14ac:dyDescent="0.3">
      <c r="A6603" s="10" t="s">
        <v>10867</v>
      </c>
      <c r="B6603" s="10" t="s">
        <v>4714</v>
      </c>
      <c r="C6603" s="10" t="s">
        <v>4715</v>
      </c>
      <c r="D6603" s="11">
        <v>0.155</v>
      </c>
      <c r="E6603" s="15">
        <v>0</v>
      </c>
      <c r="F6603" s="17">
        <f>TRUNC(E6603*D6603,1)</f>
        <v>0</v>
      </c>
      <c r="G6603" s="15">
        <v>229105</v>
      </c>
      <c r="H6603" s="17">
        <f>TRUNC(G6603*D6603,1)</f>
        <v>35511.199999999997</v>
      </c>
      <c r="I6603" s="15">
        <v>0</v>
      </c>
      <c r="J6603" s="17">
        <f>TRUNC(I6603*D6603,1)</f>
        <v>0</v>
      </c>
      <c r="K6603" s="15">
        <f>TRUNC(E6603+G6603+I6603,1)</f>
        <v>229105</v>
      </c>
      <c r="L6603" s="17">
        <f>TRUNC(F6603+H6603+J6603,1)</f>
        <v>35511.199999999997</v>
      </c>
      <c r="M6603" s="10" t="s">
        <v>52</v>
      </c>
      <c r="N6603" s="9" t="s">
        <v>3728</v>
      </c>
      <c r="O6603" s="9" t="s">
        <v>10868</v>
      </c>
      <c r="P6603" s="9" t="s">
        <v>54</v>
      </c>
      <c r="Q6603" s="9" t="s">
        <v>54</v>
      </c>
      <c r="R6603" s="9" t="s">
        <v>67</v>
      </c>
      <c r="S6603" s="1"/>
      <c r="T6603" s="1"/>
      <c r="U6603" s="1"/>
      <c r="V6603" s="1">
        <v>1</v>
      </c>
      <c r="W6603" s="1"/>
      <c r="X6603" s="1"/>
      <c r="Y6603" s="1"/>
      <c r="Z6603" s="1"/>
      <c r="AA6603" s="1"/>
      <c r="AB6603" s="1"/>
      <c r="AC6603" s="1"/>
      <c r="AD6603" s="1"/>
      <c r="AE6603" s="1"/>
      <c r="AF6603" s="1"/>
      <c r="AG6603" s="1"/>
      <c r="AH6603" s="1"/>
      <c r="AI6603" s="1"/>
      <c r="AJ6603" s="9" t="s">
        <v>52</v>
      </c>
      <c r="AK6603" s="9" t="s">
        <v>10959</v>
      </c>
      <c r="AL6603" s="9" t="s">
        <v>52</v>
      </c>
      <c r="AM6603" s="9" t="s">
        <v>52</v>
      </c>
    </row>
    <row r="6604" spans="1:39" ht="30" customHeight="1" x14ac:dyDescent="0.3">
      <c r="A6604" s="10" t="s">
        <v>4720</v>
      </c>
      <c r="B6604" s="10" t="s">
        <v>4714</v>
      </c>
      <c r="C6604" s="10" t="s">
        <v>4715</v>
      </c>
      <c r="D6604" s="11">
        <v>2.5000000000000001E-2</v>
      </c>
      <c r="E6604" s="15">
        <v>0</v>
      </c>
      <c r="F6604" s="17">
        <f>TRUNC(E6604*D6604,1)</f>
        <v>0</v>
      </c>
      <c r="G6604" s="15">
        <v>153671</v>
      </c>
      <c r="H6604" s="17">
        <f>TRUNC(G6604*D6604,1)</f>
        <v>3841.7</v>
      </c>
      <c r="I6604" s="15">
        <v>0</v>
      </c>
      <c r="J6604" s="17">
        <f>TRUNC(I6604*D6604,1)</f>
        <v>0</v>
      </c>
      <c r="K6604" s="15">
        <f>TRUNC(E6604+G6604+I6604,1)</f>
        <v>153671</v>
      </c>
      <c r="L6604" s="17">
        <f>TRUNC(F6604+H6604+J6604,1)</f>
        <v>3841.7</v>
      </c>
      <c r="M6604" s="10" t="s">
        <v>52</v>
      </c>
      <c r="N6604" s="9" t="s">
        <v>3728</v>
      </c>
      <c r="O6604" s="9" t="s">
        <v>4721</v>
      </c>
      <c r="P6604" s="9" t="s">
        <v>54</v>
      </c>
      <c r="Q6604" s="9" t="s">
        <v>54</v>
      </c>
      <c r="R6604" s="9" t="s">
        <v>67</v>
      </c>
      <c r="S6604" s="1"/>
      <c r="T6604" s="1"/>
      <c r="U6604" s="1"/>
      <c r="V6604" s="1">
        <v>1</v>
      </c>
      <c r="W6604" s="1"/>
      <c r="X6604" s="1"/>
      <c r="Y6604" s="1"/>
      <c r="Z6604" s="1"/>
      <c r="AA6604" s="1"/>
      <c r="AB6604" s="1"/>
      <c r="AC6604" s="1"/>
      <c r="AD6604" s="1"/>
      <c r="AE6604" s="1"/>
      <c r="AF6604" s="1"/>
      <c r="AG6604" s="1"/>
      <c r="AH6604" s="1"/>
      <c r="AI6604" s="1"/>
      <c r="AJ6604" s="9" t="s">
        <v>52</v>
      </c>
      <c r="AK6604" s="9" t="s">
        <v>10960</v>
      </c>
      <c r="AL6604" s="9" t="s">
        <v>52</v>
      </c>
      <c r="AM6604" s="9" t="s">
        <v>52</v>
      </c>
    </row>
    <row r="6605" spans="1:39" ht="30" customHeight="1" x14ac:dyDescent="0.3">
      <c r="A6605" s="10" t="s">
        <v>7817</v>
      </c>
      <c r="B6605" s="10" t="s">
        <v>5951</v>
      </c>
      <c r="C6605" s="10" t="s">
        <v>732</v>
      </c>
      <c r="D6605" s="11">
        <v>1</v>
      </c>
      <c r="E6605" s="15">
        <v>0</v>
      </c>
      <c r="F6605" s="17">
        <f>TRUNC(E6605*D6605,1)</f>
        <v>0</v>
      </c>
      <c r="G6605" s="15">
        <f>TRUNC(SUMIF(V6603:V6605, RIGHTB(O6605, 1), H6603:H6605)*U6605, 2)</f>
        <v>1967.64</v>
      </c>
      <c r="H6605" s="17">
        <f>TRUNC(G6605*D6605,1)</f>
        <v>1967.6</v>
      </c>
      <c r="I6605" s="15">
        <v>0</v>
      </c>
      <c r="J6605" s="17">
        <f>TRUNC(I6605*D6605,1)</f>
        <v>0</v>
      </c>
      <c r="K6605" s="15">
        <f>TRUNC(E6605+G6605+I6605,1)</f>
        <v>1967.6</v>
      </c>
      <c r="L6605" s="17">
        <f>TRUNC(F6605+H6605+J6605,1)</f>
        <v>1967.6</v>
      </c>
      <c r="M6605" s="10" t="s">
        <v>52</v>
      </c>
      <c r="N6605" s="9" t="s">
        <v>3728</v>
      </c>
      <c r="O6605" s="9" t="s">
        <v>4729</v>
      </c>
      <c r="P6605" s="9" t="s">
        <v>54</v>
      </c>
      <c r="Q6605" s="9" t="s">
        <v>54</v>
      </c>
      <c r="R6605" s="9" t="s">
        <v>54</v>
      </c>
      <c r="S6605" s="1">
        <v>1</v>
      </c>
      <c r="T6605" s="1">
        <v>1</v>
      </c>
      <c r="U6605" s="1">
        <v>0.05</v>
      </c>
      <c r="V6605" s="1"/>
      <c r="W6605" s="1"/>
      <c r="X6605" s="1"/>
      <c r="Y6605" s="1"/>
      <c r="Z6605" s="1"/>
      <c r="AA6605" s="1"/>
      <c r="AB6605" s="1"/>
      <c r="AC6605" s="1"/>
      <c r="AD6605" s="1"/>
      <c r="AE6605" s="1"/>
      <c r="AF6605" s="1"/>
      <c r="AG6605" s="1"/>
      <c r="AH6605" s="1"/>
      <c r="AI6605" s="1"/>
      <c r="AJ6605" s="9" t="s">
        <v>52</v>
      </c>
      <c r="AK6605" s="9" t="s">
        <v>10961</v>
      </c>
      <c r="AL6605" s="9" t="s">
        <v>52</v>
      </c>
      <c r="AM6605" s="9" t="s">
        <v>52</v>
      </c>
    </row>
    <row r="6606" spans="1:39" ht="30" customHeight="1" x14ac:dyDescent="0.3">
      <c r="A6606" s="10" t="s">
        <v>4735</v>
      </c>
      <c r="B6606" s="10" t="s">
        <v>52</v>
      </c>
      <c r="C6606" s="10" t="s">
        <v>52</v>
      </c>
      <c r="D6606" s="11"/>
      <c r="E6606" s="15"/>
      <c r="F6606" s="17">
        <f>TRUNC(SUMIF(N6603:N6605, N6602, F6603:F6605),0)</f>
        <v>0</v>
      </c>
      <c r="G6606" s="15"/>
      <c r="H6606" s="17">
        <f>TRUNC(SUMIF(N6603:N6605, N6602, H6603:H6605),0)</f>
        <v>41320</v>
      </c>
      <c r="I6606" s="15"/>
      <c r="J6606" s="17">
        <f>TRUNC(SUMIF(N6603:N6605, N6602, J6603:J6605),0)</f>
        <v>0</v>
      </c>
      <c r="K6606" s="15"/>
      <c r="L6606" s="17">
        <f>F6606+H6606+J6606</f>
        <v>41320</v>
      </c>
      <c r="M6606" s="10" t="s">
        <v>52</v>
      </c>
      <c r="N6606" s="9" t="s">
        <v>4736</v>
      </c>
      <c r="O6606" s="9" t="s">
        <v>4736</v>
      </c>
      <c r="P6606" s="9" t="s">
        <v>52</v>
      </c>
      <c r="Q6606" s="9" t="s">
        <v>52</v>
      </c>
      <c r="R6606" s="9" t="s">
        <v>52</v>
      </c>
      <c r="S6606" s="1"/>
      <c r="T6606" s="1"/>
      <c r="U6606" s="1"/>
      <c r="V6606" s="1"/>
      <c r="W6606" s="1"/>
      <c r="X6606" s="1"/>
      <c r="Y6606" s="1"/>
      <c r="Z6606" s="1"/>
      <c r="AA6606" s="1"/>
      <c r="AB6606" s="1"/>
      <c r="AC6606" s="1"/>
      <c r="AD6606" s="1"/>
      <c r="AE6606" s="1"/>
      <c r="AF6606" s="1"/>
      <c r="AG6606" s="1"/>
      <c r="AH6606" s="1"/>
      <c r="AI6606" s="1"/>
      <c r="AJ6606" s="9" t="s">
        <v>52</v>
      </c>
      <c r="AK6606" s="9" t="s">
        <v>52</v>
      </c>
      <c r="AL6606" s="9" t="s">
        <v>52</v>
      </c>
      <c r="AM6606" s="9" t="s">
        <v>52</v>
      </c>
    </row>
    <row r="6607" spans="1:39" ht="30" customHeight="1" x14ac:dyDescent="0.3">
      <c r="A6607" s="11"/>
      <c r="B6607" s="11"/>
      <c r="C6607" s="11"/>
      <c r="D6607" s="11"/>
      <c r="E6607" s="15"/>
      <c r="F6607" s="17"/>
      <c r="G6607" s="15"/>
      <c r="H6607" s="17"/>
      <c r="I6607" s="15"/>
      <c r="J6607" s="17"/>
      <c r="K6607" s="15"/>
      <c r="L6607" s="17"/>
      <c r="M6607" s="11"/>
    </row>
    <row r="6608" spans="1:39" ht="30" customHeight="1" x14ac:dyDescent="0.3">
      <c r="A6608" s="14" t="s">
        <v>10962</v>
      </c>
      <c r="B6608" s="14"/>
      <c r="C6608" s="14"/>
      <c r="D6608" s="14"/>
      <c r="E6608" s="16"/>
      <c r="F6608" s="18"/>
      <c r="G6608" s="16"/>
      <c r="H6608" s="18"/>
      <c r="I6608" s="16"/>
      <c r="J6608" s="18"/>
      <c r="K6608" s="16"/>
      <c r="L6608" s="18"/>
      <c r="M6608" s="14"/>
      <c r="N6608" s="5" t="s">
        <v>3733</v>
      </c>
    </row>
    <row r="6609" spans="1:39" ht="30" customHeight="1" x14ac:dyDescent="0.3">
      <c r="A6609" s="10" t="s">
        <v>10867</v>
      </c>
      <c r="B6609" s="10" t="s">
        <v>4714</v>
      </c>
      <c r="C6609" s="10" t="s">
        <v>4715</v>
      </c>
      <c r="D6609" s="11">
        <v>0.12</v>
      </c>
      <c r="E6609" s="15">
        <v>0</v>
      </c>
      <c r="F6609" s="17">
        <f>TRUNC(E6609*D6609,1)</f>
        <v>0</v>
      </c>
      <c r="G6609" s="15">
        <v>229105</v>
      </c>
      <c r="H6609" s="17">
        <f>TRUNC(G6609*D6609,1)</f>
        <v>27492.6</v>
      </c>
      <c r="I6609" s="15">
        <v>0</v>
      </c>
      <c r="J6609" s="17">
        <f>TRUNC(I6609*D6609,1)</f>
        <v>0</v>
      </c>
      <c r="K6609" s="15">
        <f>TRUNC(E6609+G6609+I6609,1)</f>
        <v>229105</v>
      </c>
      <c r="L6609" s="17">
        <f>TRUNC(F6609+H6609+J6609,1)</f>
        <v>27492.6</v>
      </c>
      <c r="M6609" s="10" t="s">
        <v>52</v>
      </c>
      <c r="N6609" s="9" t="s">
        <v>3733</v>
      </c>
      <c r="O6609" s="9" t="s">
        <v>10868</v>
      </c>
      <c r="P6609" s="9" t="s">
        <v>54</v>
      </c>
      <c r="Q6609" s="9" t="s">
        <v>54</v>
      </c>
      <c r="R6609" s="9" t="s">
        <v>67</v>
      </c>
      <c r="S6609" s="1"/>
      <c r="T6609" s="1"/>
      <c r="U6609" s="1"/>
      <c r="V6609" s="1">
        <v>1</v>
      </c>
      <c r="W6609" s="1"/>
      <c r="X6609" s="1"/>
      <c r="Y6609" s="1"/>
      <c r="Z6609" s="1"/>
      <c r="AA6609" s="1"/>
      <c r="AB6609" s="1"/>
      <c r="AC6609" s="1"/>
      <c r="AD6609" s="1"/>
      <c r="AE6609" s="1"/>
      <c r="AF6609" s="1"/>
      <c r="AG6609" s="1"/>
      <c r="AH6609" s="1"/>
      <c r="AI6609" s="1"/>
      <c r="AJ6609" s="9" t="s">
        <v>52</v>
      </c>
      <c r="AK6609" s="9" t="s">
        <v>10964</v>
      </c>
      <c r="AL6609" s="9" t="s">
        <v>52</v>
      </c>
      <c r="AM6609" s="9" t="s">
        <v>52</v>
      </c>
    </row>
    <row r="6610" spans="1:39" ht="30" customHeight="1" x14ac:dyDescent="0.3">
      <c r="A6610" s="10" t="s">
        <v>4720</v>
      </c>
      <c r="B6610" s="10" t="s">
        <v>4714</v>
      </c>
      <c r="C6610" s="10" t="s">
        <v>4715</v>
      </c>
      <c r="D6610" s="11">
        <v>0.02</v>
      </c>
      <c r="E6610" s="15">
        <v>0</v>
      </c>
      <c r="F6610" s="17">
        <f>TRUNC(E6610*D6610,1)</f>
        <v>0</v>
      </c>
      <c r="G6610" s="15">
        <v>153671</v>
      </c>
      <c r="H6610" s="17">
        <f>TRUNC(G6610*D6610,1)</f>
        <v>3073.4</v>
      </c>
      <c r="I6610" s="15">
        <v>0</v>
      </c>
      <c r="J6610" s="17">
        <f>TRUNC(I6610*D6610,1)</f>
        <v>0</v>
      </c>
      <c r="K6610" s="15">
        <f>TRUNC(E6610+G6610+I6610,1)</f>
        <v>153671</v>
      </c>
      <c r="L6610" s="17">
        <f>TRUNC(F6610+H6610+J6610,1)</f>
        <v>3073.4</v>
      </c>
      <c r="M6610" s="10" t="s">
        <v>52</v>
      </c>
      <c r="N6610" s="9" t="s">
        <v>3733</v>
      </c>
      <c r="O6610" s="9" t="s">
        <v>4721</v>
      </c>
      <c r="P6610" s="9" t="s">
        <v>54</v>
      </c>
      <c r="Q6610" s="9" t="s">
        <v>54</v>
      </c>
      <c r="R6610" s="9" t="s">
        <v>67</v>
      </c>
      <c r="S6610" s="1"/>
      <c r="T6610" s="1"/>
      <c r="U6610" s="1"/>
      <c r="V6610" s="1">
        <v>1</v>
      </c>
      <c r="W6610" s="1"/>
      <c r="X6610" s="1"/>
      <c r="Y6610" s="1"/>
      <c r="Z6610" s="1"/>
      <c r="AA6610" s="1"/>
      <c r="AB6610" s="1"/>
      <c r="AC6610" s="1"/>
      <c r="AD6610" s="1"/>
      <c r="AE6610" s="1"/>
      <c r="AF6610" s="1"/>
      <c r="AG6610" s="1"/>
      <c r="AH6610" s="1"/>
      <c r="AI6610" s="1"/>
      <c r="AJ6610" s="9" t="s">
        <v>52</v>
      </c>
      <c r="AK6610" s="9" t="s">
        <v>10965</v>
      </c>
      <c r="AL6610" s="9" t="s">
        <v>52</v>
      </c>
      <c r="AM6610" s="9" t="s">
        <v>52</v>
      </c>
    </row>
    <row r="6611" spans="1:39" ht="30" customHeight="1" x14ac:dyDescent="0.3">
      <c r="A6611" s="10" t="s">
        <v>7817</v>
      </c>
      <c r="B6611" s="10" t="s">
        <v>6227</v>
      </c>
      <c r="C6611" s="10" t="s">
        <v>732</v>
      </c>
      <c r="D6611" s="11">
        <v>1</v>
      </c>
      <c r="E6611" s="15">
        <v>0</v>
      </c>
      <c r="F6611" s="17">
        <f>TRUNC(E6611*D6611,1)</f>
        <v>0</v>
      </c>
      <c r="G6611" s="15">
        <f>TRUNC(SUMIF(V6609:V6611, RIGHTB(O6611, 1), H6609:H6611)*U6611, 2)</f>
        <v>2445.2800000000002</v>
      </c>
      <c r="H6611" s="17">
        <f>TRUNC(G6611*D6611,1)</f>
        <v>2445.1999999999998</v>
      </c>
      <c r="I6611" s="15">
        <v>0</v>
      </c>
      <c r="J6611" s="17">
        <f>TRUNC(I6611*D6611,1)</f>
        <v>0</v>
      </c>
      <c r="K6611" s="15">
        <f>TRUNC(E6611+G6611+I6611,1)</f>
        <v>2445.1999999999998</v>
      </c>
      <c r="L6611" s="17">
        <f>TRUNC(F6611+H6611+J6611,1)</f>
        <v>2445.1999999999998</v>
      </c>
      <c r="M6611" s="10" t="s">
        <v>52</v>
      </c>
      <c r="N6611" s="9" t="s">
        <v>3733</v>
      </c>
      <c r="O6611" s="9" t="s">
        <v>4729</v>
      </c>
      <c r="P6611" s="9" t="s">
        <v>54</v>
      </c>
      <c r="Q6611" s="9" t="s">
        <v>54</v>
      </c>
      <c r="R6611" s="9" t="s">
        <v>54</v>
      </c>
      <c r="S6611" s="1">
        <v>1</v>
      </c>
      <c r="T6611" s="1">
        <v>1</v>
      </c>
      <c r="U6611" s="1">
        <v>0.08</v>
      </c>
      <c r="V6611" s="1"/>
      <c r="W6611" s="1"/>
      <c r="X6611" s="1"/>
      <c r="Y6611" s="1"/>
      <c r="Z6611" s="1"/>
      <c r="AA6611" s="1"/>
      <c r="AB6611" s="1"/>
      <c r="AC6611" s="1"/>
      <c r="AD6611" s="1"/>
      <c r="AE6611" s="1"/>
      <c r="AF6611" s="1"/>
      <c r="AG6611" s="1"/>
      <c r="AH6611" s="1"/>
      <c r="AI6611" s="1"/>
      <c r="AJ6611" s="9" t="s">
        <v>52</v>
      </c>
      <c r="AK6611" s="9" t="s">
        <v>10966</v>
      </c>
      <c r="AL6611" s="9" t="s">
        <v>52</v>
      </c>
      <c r="AM6611" s="9" t="s">
        <v>52</v>
      </c>
    </row>
    <row r="6612" spans="1:39" ht="30" customHeight="1" x14ac:dyDescent="0.3">
      <c r="A6612" s="10" t="s">
        <v>4735</v>
      </c>
      <c r="B6612" s="10" t="s">
        <v>52</v>
      </c>
      <c r="C6612" s="10" t="s">
        <v>52</v>
      </c>
      <c r="D6612" s="11"/>
      <c r="E6612" s="15"/>
      <c r="F6612" s="17">
        <f>TRUNC(SUMIF(N6609:N6611, N6608, F6609:F6611),0)</f>
        <v>0</v>
      </c>
      <c r="G6612" s="15"/>
      <c r="H6612" s="17">
        <f>TRUNC(SUMIF(N6609:N6611, N6608, H6609:H6611),0)</f>
        <v>33011</v>
      </c>
      <c r="I6612" s="15"/>
      <c r="J6612" s="17">
        <f>TRUNC(SUMIF(N6609:N6611, N6608, J6609:J6611),0)</f>
        <v>0</v>
      </c>
      <c r="K6612" s="15"/>
      <c r="L6612" s="17">
        <f>F6612+H6612+J6612</f>
        <v>33011</v>
      </c>
      <c r="M6612" s="10" t="s">
        <v>52</v>
      </c>
      <c r="N6612" s="9" t="s">
        <v>4736</v>
      </c>
      <c r="O6612" s="9" t="s">
        <v>4736</v>
      </c>
      <c r="P6612" s="9" t="s">
        <v>52</v>
      </c>
      <c r="Q6612" s="9" t="s">
        <v>52</v>
      </c>
      <c r="R6612" s="9" t="s">
        <v>52</v>
      </c>
      <c r="S6612" s="1"/>
      <c r="T6612" s="1"/>
      <c r="U6612" s="1"/>
      <c r="V6612" s="1"/>
      <c r="W6612" s="1"/>
      <c r="X6612" s="1"/>
      <c r="Y6612" s="1"/>
      <c r="Z6612" s="1"/>
      <c r="AA6612" s="1"/>
      <c r="AB6612" s="1"/>
      <c r="AC6612" s="1"/>
      <c r="AD6612" s="1"/>
      <c r="AE6612" s="1"/>
      <c r="AF6612" s="1"/>
      <c r="AG6612" s="1"/>
      <c r="AH6612" s="1"/>
      <c r="AI6612" s="1"/>
      <c r="AJ6612" s="9" t="s">
        <v>52</v>
      </c>
      <c r="AK6612" s="9" t="s">
        <v>52</v>
      </c>
      <c r="AL6612" s="9" t="s">
        <v>52</v>
      </c>
      <c r="AM6612" s="9" t="s">
        <v>52</v>
      </c>
    </row>
    <row r="6613" spans="1:39" ht="30" customHeight="1" x14ac:dyDescent="0.3">
      <c r="A6613" s="11"/>
      <c r="B6613" s="11"/>
      <c r="C6613" s="11"/>
      <c r="D6613" s="11"/>
      <c r="E6613" s="15"/>
      <c r="F6613" s="17"/>
      <c r="G6613" s="15"/>
      <c r="H6613" s="17"/>
      <c r="I6613" s="15"/>
      <c r="J6613" s="17"/>
      <c r="K6613" s="15"/>
      <c r="L6613" s="17"/>
      <c r="M6613" s="11"/>
    </row>
    <row r="6614" spans="1:39" ht="30" customHeight="1" x14ac:dyDescent="0.3">
      <c r="A6614" s="14" t="s">
        <v>10967</v>
      </c>
      <c r="B6614" s="14"/>
      <c r="C6614" s="14"/>
      <c r="D6614" s="14"/>
      <c r="E6614" s="16"/>
      <c r="F6614" s="18"/>
      <c r="G6614" s="16"/>
      <c r="H6614" s="18"/>
      <c r="I6614" s="16"/>
      <c r="J6614" s="18"/>
      <c r="K6614" s="16"/>
      <c r="L6614" s="18"/>
      <c r="M6614" s="14"/>
      <c r="N6614" s="5" t="s">
        <v>3736</v>
      </c>
    </row>
    <row r="6615" spans="1:39" ht="30" customHeight="1" x14ac:dyDescent="0.3">
      <c r="A6615" s="10" t="s">
        <v>10867</v>
      </c>
      <c r="B6615" s="10" t="s">
        <v>4714</v>
      </c>
      <c r="C6615" s="10" t="s">
        <v>4715</v>
      </c>
      <c r="D6615" s="11">
        <v>0.13100000000000001</v>
      </c>
      <c r="E6615" s="15">
        <v>0</v>
      </c>
      <c r="F6615" s="17">
        <f>TRUNC(E6615*D6615,1)</f>
        <v>0</v>
      </c>
      <c r="G6615" s="15">
        <v>229105</v>
      </c>
      <c r="H6615" s="17">
        <f>TRUNC(G6615*D6615,1)</f>
        <v>30012.7</v>
      </c>
      <c r="I6615" s="15">
        <v>0</v>
      </c>
      <c r="J6615" s="17">
        <f>TRUNC(I6615*D6615,1)</f>
        <v>0</v>
      </c>
      <c r="K6615" s="15">
        <f>TRUNC(E6615+G6615+I6615,1)</f>
        <v>229105</v>
      </c>
      <c r="L6615" s="17">
        <f>TRUNC(F6615+H6615+J6615,1)</f>
        <v>30012.7</v>
      </c>
      <c r="M6615" s="10" t="s">
        <v>52</v>
      </c>
      <c r="N6615" s="9" t="s">
        <v>3736</v>
      </c>
      <c r="O6615" s="9" t="s">
        <v>10868</v>
      </c>
      <c r="P6615" s="9" t="s">
        <v>54</v>
      </c>
      <c r="Q6615" s="9" t="s">
        <v>54</v>
      </c>
      <c r="R6615" s="9" t="s">
        <v>67</v>
      </c>
      <c r="S6615" s="1"/>
      <c r="T6615" s="1"/>
      <c r="U6615" s="1"/>
      <c r="V6615" s="1">
        <v>1</v>
      </c>
      <c r="W6615" s="1"/>
      <c r="X6615" s="1"/>
      <c r="Y6615" s="1"/>
      <c r="Z6615" s="1"/>
      <c r="AA6615" s="1"/>
      <c r="AB6615" s="1"/>
      <c r="AC6615" s="1"/>
      <c r="AD6615" s="1"/>
      <c r="AE6615" s="1"/>
      <c r="AF6615" s="1"/>
      <c r="AG6615" s="1"/>
      <c r="AH6615" s="1"/>
      <c r="AI6615" s="1"/>
      <c r="AJ6615" s="9" t="s">
        <v>52</v>
      </c>
      <c r="AK6615" s="9" t="s">
        <v>10969</v>
      </c>
      <c r="AL6615" s="9" t="s">
        <v>52</v>
      </c>
      <c r="AM6615" s="9" t="s">
        <v>52</v>
      </c>
    </row>
    <row r="6616" spans="1:39" ht="30" customHeight="1" x14ac:dyDescent="0.3">
      <c r="A6616" s="10" t="s">
        <v>4720</v>
      </c>
      <c r="B6616" s="10" t="s">
        <v>4714</v>
      </c>
      <c r="C6616" s="10" t="s">
        <v>4715</v>
      </c>
      <c r="D6616" s="11">
        <v>2.1000000000000001E-2</v>
      </c>
      <c r="E6616" s="15">
        <v>0</v>
      </c>
      <c r="F6616" s="17">
        <f>TRUNC(E6616*D6616,1)</f>
        <v>0</v>
      </c>
      <c r="G6616" s="15">
        <v>153671</v>
      </c>
      <c r="H6616" s="17">
        <f>TRUNC(G6616*D6616,1)</f>
        <v>3227</v>
      </c>
      <c r="I6616" s="15">
        <v>0</v>
      </c>
      <c r="J6616" s="17">
        <f>TRUNC(I6616*D6616,1)</f>
        <v>0</v>
      </c>
      <c r="K6616" s="15">
        <f>TRUNC(E6616+G6616+I6616,1)</f>
        <v>153671</v>
      </c>
      <c r="L6616" s="17">
        <f>TRUNC(F6616+H6616+J6616,1)</f>
        <v>3227</v>
      </c>
      <c r="M6616" s="10" t="s">
        <v>52</v>
      </c>
      <c r="N6616" s="9" t="s">
        <v>3736</v>
      </c>
      <c r="O6616" s="9" t="s">
        <v>4721</v>
      </c>
      <c r="P6616" s="9" t="s">
        <v>54</v>
      </c>
      <c r="Q6616" s="9" t="s">
        <v>54</v>
      </c>
      <c r="R6616" s="9" t="s">
        <v>67</v>
      </c>
      <c r="S6616" s="1"/>
      <c r="T6616" s="1"/>
      <c r="U6616" s="1"/>
      <c r="V6616" s="1">
        <v>1</v>
      </c>
      <c r="W6616" s="1"/>
      <c r="X6616" s="1"/>
      <c r="Y6616" s="1"/>
      <c r="Z6616" s="1"/>
      <c r="AA6616" s="1"/>
      <c r="AB6616" s="1"/>
      <c r="AC6616" s="1"/>
      <c r="AD6616" s="1"/>
      <c r="AE6616" s="1"/>
      <c r="AF6616" s="1"/>
      <c r="AG6616" s="1"/>
      <c r="AH6616" s="1"/>
      <c r="AI6616" s="1"/>
      <c r="AJ6616" s="9" t="s">
        <v>52</v>
      </c>
      <c r="AK6616" s="9" t="s">
        <v>10970</v>
      </c>
      <c r="AL6616" s="9" t="s">
        <v>52</v>
      </c>
      <c r="AM6616" s="9" t="s">
        <v>52</v>
      </c>
    </row>
    <row r="6617" spans="1:39" ht="30" customHeight="1" x14ac:dyDescent="0.3">
      <c r="A6617" s="10" t="s">
        <v>7817</v>
      </c>
      <c r="B6617" s="10" t="s">
        <v>6227</v>
      </c>
      <c r="C6617" s="10" t="s">
        <v>732</v>
      </c>
      <c r="D6617" s="11">
        <v>1</v>
      </c>
      <c r="E6617" s="15">
        <v>0</v>
      </c>
      <c r="F6617" s="17">
        <f>TRUNC(E6617*D6617,1)</f>
        <v>0</v>
      </c>
      <c r="G6617" s="15">
        <f>TRUNC(SUMIF(V6615:V6617, RIGHTB(O6617, 1), H6615:H6617)*U6617, 2)</f>
        <v>2659.17</v>
      </c>
      <c r="H6617" s="17">
        <f>TRUNC(G6617*D6617,1)</f>
        <v>2659.1</v>
      </c>
      <c r="I6617" s="15">
        <v>0</v>
      </c>
      <c r="J6617" s="17">
        <f>TRUNC(I6617*D6617,1)</f>
        <v>0</v>
      </c>
      <c r="K6617" s="15">
        <f>TRUNC(E6617+G6617+I6617,1)</f>
        <v>2659.1</v>
      </c>
      <c r="L6617" s="17">
        <f>TRUNC(F6617+H6617+J6617,1)</f>
        <v>2659.1</v>
      </c>
      <c r="M6617" s="10" t="s">
        <v>52</v>
      </c>
      <c r="N6617" s="9" t="s">
        <v>3736</v>
      </c>
      <c r="O6617" s="9" t="s">
        <v>4729</v>
      </c>
      <c r="P6617" s="9" t="s">
        <v>54</v>
      </c>
      <c r="Q6617" s="9" t="s">
        <v>54</v>
      </c>
      <c r="R6617" s="9" t="s">
        <v>54</v>
      </c>
      <c r="S6617" s="1">
        <v>1</v>
      </c>
      <c r="T6617" s="1">
        <v>1</v>
      </c>
      <c r="U6617" s="1">
        <v>0.08</v>
      </c>
      <c r="V6617" s="1"/>
      <c r="W6617" s="1"/>
      <c r="X6617" s="1"/>
      <c r="Y6617" s="1"/>
      <c r="Z6617" s="1"/>
      <c r="AA6617" s="1"/>
      <c r="AB6617" s="1"/>
      <c r="AC6617" s="1"/>
      <c r="AD6617" s="1"/>
      <c r="AE6617" s="1"/>
      <c r="AF6617" s="1"/>
      <c r="AG6617" s="1"/>
      <c r="AH6617" s="1"/>
      <c r="AI6617" s="1"/>
      <c r="AJ6617" s="9" t="s">
        <v>52</v>
      </c>
      <c r="AK6617" s="9" t="s">
        <v>10971</v>
      </c>
      <c r="AL6617" s="9" t="s">
        <v>52</v>
      </c>
      <c r="AM6617" s="9" t="s">
        <v>52</v>
      </c>
    </row>
    <row r="6618" spans="1:39" ht="30" customHeight="1" x14ac:dyDescent="0.3">
      <c r="A6618" s="10" t="s">
        <v>4735</v>
      </c>
      <c r="B6618" s="10" t="s">
        <v>52</v>
      </c>
      <c r="C6618" s="10" t="s">
        <v>52</v>
      </c>
      <c r="D6618" s="11"/>
      <c r="E6618" s="15"/>
      <c r="F6618" s="17">
        <f>TRUNC(SUMIF(N6615:N6617, N6614, F6615:F6617),0)</f>
        <v>0</v>
      </c>
      <c r="G6618" s="15"/>
      <c r="H6618" s="17">
        <f>TRUNC(SUMIF(N6615:N6617, N6614, H6615:H6617),0)</f>
        <v>35898</v>
      </c>
      <c r="I6618" s="15"/>
      <c r="J6618" s="17">
        <f>TRUNC(SUMIF(N6615:N6617, N6614, J6615:J6617),0)</f>
        <v>0</v>
      </c>
      <c r="K6618" s="15"/>
      <c r="L6618" s="17">
        <f>F6618+H6618+J6618</f>
        <v>35898</v>
      </c>
      <c r="M6618" s="10" t="s">
        <v>52</v>
      </c>
      <c r="N6618" s="9" t="s">
        <v>4736</v>
      </c>
      <c r="O6618" s="9" t="s">
        <v>4736</v>
      </c>
      <c r="P6618" s="9" t="s">
        <v>52</v>
      </c>
      <c r="Q6618" s="9" t="s">
        <v>52</v>
      </c>
      <c r="R6618" s="9" t="s">
        <v>52</v>
      </c>
      <c r="S6618" s="1"/>
      <c r="T6618" s="1"/>
      <c r="U6618" s="1"/>
      <c r="V6618" s="1"/>
      <c r="W6618" s="1"/>
      <c r="X6618" s="1"/>
      <c r="Y6618" s="1"/>
      <c r="Z6618" s="1"/>
      <c r="AA6618" s="1"/>
      <c r="AB6618" s="1"/>
      <c r="AC6618" s="1"/>
      <c r="AD6618" s="1"/>
      <c r="AE6618" s="1"/>
      <c r="AF6618" s="1"/>
      <c r="AG6618" s="1"/>
      <c r="AH6618" s="1"/>
      <c r="AI6618" s="1"/>
      <c r="AJ6618" s="9" t="s">
        <v>52</v>
      </c>
      <c r="AK6618" s="9" t="s">
        <v>52</v>
      </c>
      <c r="AL6618" s="9" t="s">
        <v>52</v>
      </c>
      <c r="AM6618" s="9" t="s">
        <v>52</v>
      </c>
    </row>
    <row r="6619" spans="1:39" ht="30" customHeight="1" x14ac:dyDescent="0.3">
      <c r="A6619" s="11"/>
      <c r="B6619" s="11"/>
      <c r="C6619" s="11"/>
      <c r="D6619" s="11"/>
      <c r="E6619" s="15"/>
      <c r="F6619" s="17"/>
      <c r="G6619" s="15"/>
      <c r="H6619" s="17"/>
      <c r="I6619" s="15"/>
      <c r="J6619" s="17"/>
      <c r="K6619" s="15"/>
      <c r="L6619" s="17"/>
      <c r="M6619" s="11"/>
    </row>
    <row r="6620" spans="1:39" ht="30" customHeight="1" x14ac:dyDescent="0.3">
      <c r="A6620" s="14" t="s">
        <v>10972</v>
      </c>
      <c r="B6620" s="14"/>
      <c r="C6620" s="14"/>
      <c r="D6620" s="14"/>
      <c r="E6620" s="16"/>
      <c r="F6620" s="18"/>
      <c r="G6620" s="16"/>
      <c r="H6620" s="18"/>
      <c r="I6620" s="16"/>
      <c r="J6620" s="18"/>
      <c r="K6620" s="16"/>
      <c r="L6620" s="18"/>
      <c r="M6620" s="14"/>
      <c r="N6620" s="5" t="s">
        <v>3739</v>
      </c>
    </row>
    <row r="6621" spans="1:39" ht="30" customHeight="1" x14ac:dyDescent="0.3">
      <c r="A6621" s="10" t="s">
        <v>10867</v>
      </c>
      <c r="B6621" s="10" t="s">
        <v>4714</v>
      </c>
      <c r="C6621" s="10" t="s">
        <v>4715</v>
      </c>
      <c r="D6621" s="11">
        <v>0.13700000000000001</v>
      </c>
      <c r="E6621" s="15">
        <v>0</v>
      </c>
      <c r="F6621" s="17">
        <f>TRUNC(E6621*D6621,1)</f>
        <v>0</v>
      </c>
      <c r="G6621" s="15">
        <v>229105</v>
      </c>
      <c r="H6621" s="17">
        <f>TRUNC(G6621*D6621,1)</f>
        <v>31387.3</v>
      </c>
      <c r="I6621" s="15">
        <v>0</v>
      </c>
      <c r="J6621" s="17">
        <f>TRUNC(I6621*D6621,1)</f>
        <v>0</v>
      </c>
      <c r="K6621" s="15">
        <f>TRUNC(E6621+G6621+I6621,1)</f>
        <v>229105</v>
      </c>
      <c r="L6621" s="17">
        <f>TRUNC(F6621+H6621+J6621,1)</f>
        <v>31387.3</v>
      </c>
      <c r="M6621" s="10" t="s">
        <v>52</v>
      </c>
      <c r="N6621" s="9" t="s">
        <v>3739</v>
      </c>
      <c r="O6621" s="9" t="s">
        <v>10868</v>
      </c>
      <c r="P6621" s="9" t="s">
        <v>54</v>
      </c>
      <c r="Q6621" s="9" t="s">
        <v>54</v>
      </c>
      <c r="R6621" s="9" t="s">
        <v>67</v>
      </c>
      <c r="S6621" s="1"/>
      <c r="T6621" s="1"/>
      <c r="U6621" s="1"/>
      <c r="V6621" s="1">
        <v>1</v>
      </c>
      <c r="W6621" s="1"/>
      <c r="X6621" s="1"/>
      <c r="Y6621" s="1"/>
      <c r="Z6621" s="1"/>
      <c r="AA6621" s="1"/>
      <c r="AB6621" s="1"/>
      <c r="AC6621" s="1"/>
      <c r="AD6621" s="1"/>
      <c r="AE6621" s="1"/>
      <c r="AF6621" s="1"/>
      <c r="AG6621" s="1"/>
      <c r="AH6621" s="1"/>
      <c r="AI6621" s="1"/>
      <c r="AJ6621" s="9" t="s">
        <v>52</v>
      </c>
      <c r="AK6621" s="9" t="s">
        <v>10974</v>
      </c>
      <c r="AL6621" s="9" t="s">
        <v>52</v>
      </c>
      <c r="AM6621" s="9" t="s">
        <v>52</v>
      </c>
    </row>
    <row r="6622" spans="1:39" ht="30" customHeight="1" x14ac:dyDescent="0.3">
      <c r="A6622" s="10" t="s">
        <v>4720</v>
      </c>
      <c r="B6622" s="10" t="s">
        <v>4714</v>
      </c>
      <c r="C6622" s="10" t="s">
        <v>4715</v>
      </c>
      <c r="D6622" s="11">
        <v>2.1999999999999999E-2</v>
      </c>
      <c r="E6622" s="15">
        <v>0</v>
      </c>
      <c r="F6622" s="17">
        <f>TRUNC(E6622*D6622,1)</f>
        <v>0</v>
      </c>
      <c r="G6622" s="15">
        <v>153671</v>
      </c>
      <c r="H6622" s="17">
        <f>TRUNC(G6622*D6622,1)</f>
        <v>3380.7</v>
      </c>
      <c r="I6622" s="15">
        <v>0</v>
      </c>
      <c r="J6622" s="17">
        <f>TRUNC(I6622*D6622,1)</f>
        <v>0</v>
      </c>
      <c r="K6622" s="15">
        <f>TRUNC(E6622+G6622+I6622,1)</f>
        <v>153671</v>
      </c>
      <c r="L6622" s="17">
        <f>TRUNC(F6622+H6622+J6622,1)</f>
        <v>3380.7</v>
      </c>
      <c r="M6622" s="10" t="s">
        <v>52</v>
      </c>
      <c r="N6622" s="9" t="s">
        <v>3739</v>
      </c>
      <c r="O6622" s="9" t="s">
        <v>4721</v>
      </c>
      <c r="P6622" s="9" t="s">
        <v>54</v>
      </c>
      <c r="Q6622" s="9" t="s">
        <v>54</v>
      </c>
      <c r="R6622" s="9" t="s">
        <v>67</v>
      </c>
      <c r="S6622" s="1"/>
      <c r="T6622" s="1"/>
      <c r="U6622" s="1"/>
      <c r="V6622" s="1">
        <v>1</v>
      </c>
      <c r="W6622" s="1"/>
      <c r="X6622" s="1"/>
      <c r="Y6622" s="1"/>
      <c r="Z6622" s="1"/>
      <c r="AA6622" s="1"/>
      <c r="AB6622" s="1"/>
      <c r="AC6622" s="1"/>
      <c r="AD6622" s="1"/>
      <c r="AE6622" s="1"/>
      <c r="AF6622" s="1"/>
      <c r="AG6622" s="1"/>
      <c r="AH6622" s="1"/>
      <c r="AI6622" s="1"/>
      <c r="AJ6622" s="9" t="s">
        <v>52</v>
      </c>
      <c r="AK6622" s="9" t="s">
        <v>10975</v>
      </c>
      <c r="AL6622" s="9" t="s">
        <v>52</v>
      </c>
      <c r="AM6622" s="9" t="s">
        <v>52</v>
      </c>
    </row>
    <row r="6623" spans="1:39" ht="30" customHeight="1" x14ac:dyDescent="0.3">
      <c r="A6623" s="10" t="s">
        <v>7817</v>
      </c>
      <c r="B6623" s="10" t="s">
        <v>6227</v>
      </c>
      <c r="C6623" s="10" t="s">
        <v>732</v>
      </c>
      <c r="D6623" s="11">
        <v>1</v>
      </c>
      <c r="E6623" s="15">
        <v>0</v>
      </c>
      <c r="F6623" s="17">
        <f>TRUNC(E6623*D6623,1)</f>
        <v>0</v>
      </c>
      <c r="G6623" s="15">
        <f>TRUNC(SUMIF(V6621:V6623, RIGHTB(O6623, 1), H6621:H6623)*U6623, 2)</f>
        <v>2781.44</v>
      </c>
      <c r="H6623" s="17">
        <f>TRUNC(G6623*D6623,1)</f>
        <v>2781.4</v>
      </c>
      <c r="I6623" s="15">
        <v>0</v>
      </c>
      <c r="J6623" s="17">
        <f>TRUNC(I6623*D6623,1)</f>
        <v>0</v>
      </c>
      <c r="K6623" s="15">
        <f>TRUNC(E6623+G6623+I6623,1)</f>
        <v>2781.4</v>
      </c>
      <c r="L6623" s="17">
        <f>TRUNC(F6623+H6623+J6623,1)</f>
        <v>2781.4</v>
      </c>
      <c r="M6623" s="10" t="s">
        <v>52</v>
      </c>
      <c r="N6623" s="9" t="s">
        <v>3739</v>
      </c>
      <c r="O6623" s="9" t="s">
        <v>4729</v>
      </c>
      <c r="P6623" s="9" t="s">
        <v>54</v>
      </c>
      <c r="Q6623" s="9" t="s">
        <v>54</v>
      </c>
      <c r="R6623" s="9" t="s">
        <v>54</v>
      </c>
      <c r="S6623" s="1">
        <v>1</v>
      </c>
      <c r="T6623" s="1">
        <v>1</v>
      </c>
      <c r="U6623" s="1">
        <v>0.08</v>
      </c>
      <c r="V6623" s="1"/>
      <c r="W6623" s="1"/>
      <c r="X6623" s="1"/>
      <c r="Y6623" s="1"/>
      <c r="Z6623" s="1"/>
      <c r="AA6623" s="1"/>
      <c r="AB6623" s="1"/>
      <c r="AC6623" s="1"/>
      <c r="AD6623" s="1"/>
      <c r="AE6623" s="1"/>
      <c r="AF6623" s="1"/>
      <c r="AG6623" s="1"/>
      <c r="AH6623" s="1"/>
      <c r="AI6623" s="1"/>
      <c r="AJ6623" s="9" t="s">
        <v>52</v>
      </c>
      <c r="AK6623" s="9" t="s">
        <v>10976</v>
      </c>
      <c r="AL6623" s="9" t="s">
        <v>52</v>
      </c>
      <c r="AM6623" s="9" t="s">
        <v>52</v>
      </c>
    </row>
    <row r="6624" spans="1:39" ht="30" customHeight="1" x14ac:dyDescent="0.3">
      <c r="A6624" s="10" t="s">
        <v>4735</v>
      </c>
      <c r="B6624" s="10" t="s">
        <v>52</v>
      </c>
      <c r="C6624" s="10" t="s">
        <v>52</v>
      </c>
      <c r="D6624" s="11"/>
      <c r="E6624" s="15"/>
      <c r="F6624" s="17">
        <f>TRUNC(SUMIF(N6621:N6623, N6620, F6621:F6623),0)</f>
        <v>0</v>
      </c>
      <c r="G6624" s="15"/>
      <c r="H6624" s="17">
        <f>TRUNC(SUMIF(N6621:N6623, N6620, H6621:H6623),0)</f>
        <v>37549</v>
      </c>
      <c r="I6624" s="15"/>
      <c r="J6624" s="17">
        <f>TRUNC(SUMIF(N6621:N6623, N6620, J6621:J6623),0)</f>
        <v>0</v>
      </c>
      <c r="K6624" s="15"/>
      <c r="L6624" s="17">
        <f>F6624+H6624+J6624</f>
        <v>37549</v>
      </c>
      <c r="M6624" s="10" t="s">
        <v>52</v>
      </c>
      <c r="N6624" s="9" t="s">
        <v>4736</v>
      </c>
      <c r="O6624" s="9" t="s">
        <v>4736</v>
      </c>
      <c r="P6624" s="9" t="s">
        <v>52</v>
      </c>
      <c r="Q6624" s="9" t="s">
        <v>52</v>
      </c>
      <c r="R6624" s="9" t="s">
        <v>52</v>
      </c>
      <c r="S6624" s="1"/>
      <c r="T6624" s="1"/>
      <c r="U6624" s="1"/>
      <c r="V6624" s="1"/>
      <c r="W6624" s="1"/>
      <c r="X6624" s="1"/>
      <c r="Y6624" s="1"/>
      <c r="Z6624" s="1"/>
      <c r="AA6624" s="1"/>
      <c r="AB6624" s="1"/>
      <c r="AC6624" s="1"/>
      <c r="AD6624" s="1"/>
      <c r="AE6624" s="1"/>
      <c r="AF6624" s="1"/>
      <c r="AG6624" s="1"/>
      <c r="AH6624" s="1"/>
      <c r="AI6624" s="1"/>
      <c r="AJ6624" s="9" t="s">
        <v>52</v>
      </c>
      <c r="AK6624" s="9" t="s">
        <v>52</v>
      </c>
      <c r="AL6624" s="9" t="s">
        <v>52</v>
      </c>
      <c r="AM6624" s="9" t="s">
        <v>52</v>
      </c>
    </row>
    <row r="6625" spans="1:39" ht="30" customHeight="1" x14ac:dyDescent="0.3">
      <c r="A6625" s="11"/>
      <c r="B6625" s="11"/>
      <c r="C6625" s="11"/>
      <c r="D6625" s="11"/>
      <c r="E6625" s="15"/>
      <c r="F6625" s="17"/>
      <c r="G6625" s="15"/>
      <c r="H6625" s="17"/>
      <c r="I6625" s="15"/>
      <c r="J6625" s="17"/>
      <c r="K6625" s="15"/>
      <c r="L6625" s="17"/>
      <c r="M6625" s="11"/>
    </row>
    <row r="6626" spans="1:39" ht="30" customHeight="1" x14ac:dyDescent="0.3">
      <c r="A6626" s="14" t="s">
        <v>10977</v>
      </c>
      <c r="B6626" s="14"/>
      <c r="C6626" s="14"/>
      <c r="D6626" s="14"/>
      <c r="E6626" s="16"/>
      <c r="F6626" s="18"/>
      <c r="G6626" s="16"/>
      <c r="H6626" s="18"/>
      <c r="I6626" s="16"/>
      <c r="J6626" s="18"/>
      <c r="K6626" s="16"/>
      <c r="L6626" s="18"/>
      <c r="M6626" s="14"/>
      <c r="N6626" s="5" t="s">
        <v>3742</v>
      </c>
    </row>
    <row r="6627" spans="1:39" ht="30" customHeight="1" x14ac:dyDescent="0.3">
      <c r="A6627" s="10" t="s">
        <v>10867</v>
      </c>
      <c r="B6627" s="10" t="s">
        <v>4714</v>
      </c>
      <c r="C6627" s="10" t="s">
        <v>4715</v>
      </c>
      <c r="D6627" s="11">
        <v>0.13900000000000001</v>
      </c>
      <c r="E6627" s="15">
        <v>0</v>
      </c>
      <c r="F6627" s="17">
        <f>TRUNC(E6627*D6627,1)</f>
        <v>0</v>
      </c>
      <c r="G6627" s="15">
        <v>229105</v>
      </c>
      <c r="H6627" s="17">
        <f>TRUNC(G6627*D6627,1)</f>
        <v>31845.5</v>
      </c>
      <c r="I6627" s="15">
        <v>0</v>
      </c>
      <c r="J6627" s="17">
        <f>TRUNC(I6627*D6627,1)</f>
        <v>0</v>
      </c>
      <c r="K6627" s="15">
        <f>TRUNC(E6627+G6627+I6627,1)</f>
        <v>229105</v>
      </c>
      <c r="L6627" s="17">
        <f>TRUNC(F6627+H6627+J6627,1)</f>
        <v>31845.5</v>
      </c>
      <c r="M6627" s="10" t="s">
        <v>52</v>
      </c>
      <c r="N6627" s="9" t="s">
        <v>3742</v>
      </c>
      <c r="O6627" s="9" t="s">
        <v>10868</v>
      </c>
      <c r="P6627" s="9" t="s">
        <v>54</v>
      </c>
      <c r="Q6627" s="9" t="s">
        <v>54</v>
      </c>
      <c r="R6627" s="9" t="s">
        <v>67</v>
      </c>
      <c r="S6627" s="1"/>
      <c r="T6627" s="1"/>
      <c r="U6627" s="1"/>
      <c r="V6627" s="1">
        <v>1</v>
      </c>
      <c r="W6627" s="1"/>
      <c r="X6627" s="1"/>
      <c r="Y6627" s="1"/>
      <c r="Z6627" s="1"/>
      <c r="AA6627" s="1"/>
      <c r="AB6627" s="1"/>
      <c r="AC6627" s="1"/>
      <c r="AD6627" s="1"/>
      <c r="AE6627" s="1"/>
      <c r="AF6627" s="1"/>
      <c r="AG6627" s="1"/>
      <c r="AH6627" s="1"/>
      <c r="AI6627" s="1"/>
      <c r="AJ6627" s="9" t="s">
        <v>52</v>
      </c>
      <c r="AK6627" s="9" t="s">
        <v>10979</v>
      </c>
      <c r="AL6627" s="9" t="s">
        <v>52</v>
      </c>
      <c r="AM6627" s="9" t="s">
        <v>52</v>
      </c>
    </row>
    <row r="6628" spans="1:39" ht="30" customHeight="1" x14ac:dyDescent="0.3">
      <c r="A6628" s="10" t="s">
        <v>4720</v>
      </c>
      <c r="B6628" s="10" t="s">
        <v>4714</v>
      </c>
      <c r="C6628" s="10" t="s">
        <v>4715</v>
      </c>
      <c r="D6628" s="11">
        <v>2.3E-2</v>
      </c>
      <c r="E6628" s="15">
        <v>0</v>
      </c>
      <c r="F6628" s="17">
        <f>TRUNC(E6628*D6628,1)</f>
        <v>0</v>
      </c>
      <c r="G6628" s="15">
        <v>153671</v>
      </c>
      <c r="H6628" s="17">
        <f>TRUNC(G6628*D6628,1)</f>
        <v>3534.4</v>
      </c>
      <c r="I6628" s="15">
        <v>0</v>
      </c>
      <c r="J6628" s="17">
        <f>TRUNC(I6628*D6628,1)</f>
        <v>0</v>
      </c>
      <c r="K6628" s="15">
        <f>TRUNC(E6628+G6628+I6628,1)</f>
        <v>153671</v>
      </c>
      <c r="L6628" s="17">
        <f>TRUNC(F6628+H6628+J6628,1)</f>
        <v>3534.4</v>
      </c>
      <c r="M6628" s="10" t="s">
        <v>52</v>
      </c>
      <c r="N6628" s="9" t="s">
        <v>3742</v>
      </c>
      <c r="O6628" s="9" t="s">
        <v>4721</v>
      </c>
      <c r="P6628" s="9" t="s">
        <v>54</v>
      </c>
      <c r="Q6628" s="9" t="s">
        <v>54</v>
      </c>
      <c r="R6628" s="9" t="s">
        <v>67</v>
      </c>
      <c r="S6628" s="1"/>
      <c r="T6628" s="1"/>
      <c r="U6628" s="1"/>
      <c r="V6628" s="1">
        <v>1</v>
      </c>
      <c r="W6628" s="1"/>
      <c r="X6628" s="1"/>
      <c r="Y6628" s="1"/>
      <c r="Z6628" s="1"/>
      <c r="AA6628" s="1"/>
      <c r="AB6628" s="1"/>
      <c r="AC6628" s="1"/>
      <c r="AD6628" s="1"/>
      <c r="AE6628" s="1"/>
      <c r="AF6628" s="1"/>
      <c r="AG6628" s="1"/>
      <c r="AH6628" s="1"/>
      <c r="AI6628" s="1"/>
      <c r="AJ6628" s="9" t="s">
        <v>52</v>
      </c>
      <c r="AK6628" s="9" t="s">
        <v>10980</v>
      </c>
      <c r="AL6628" s="9" t="s">
        <v>52</v>
      </c>
      <c r="AM6628" s="9" t="s">
        <v>52</v>
      </c>
    </row>
    <row r="6629" spans="1:39" ht="30" customHeight="1" x14ac:dyDescent="0.3">
      <c r="A6629" s="10" t="s">
        <v>7817</v>
      </c>
      <c r="B6629" s="10" t="s">
        <v>6227</v>
      </c>
      <c r="C6629" s="10" t="s">
        <v>732</v>
      </c>
      <c r="D6629" s="11">
        <v>1</v>
      </c>
      <c r="E6629" s="15">
        <v>0</v>
      </c>
      <c r="F6629" s="17">
        <f>TRUNC(E6629*D6629,1)</f>
        <v>0</v>
      </c>
      <c r="G6629" s="15">
        <f>TRUNC(SUMIF(V6627:V6629, RIGHTB(O6629, 1), H6627:H6629)*U6629, 2)</f>
        <v>2830.39</v>
      </c>
      <c r="H6629" s="17">
        <f>TRUNC(G6629*D6629,1)</f>
        <v>2830.3</v>
      </c>
      <c r="I6629" s="15">
        <v>0</v>
      </c>
      <c r="J6629" s="17">
        <f>TRUNC(I6629*D6629,1)</f>
        <v>0</v>
      </c>
      <c r="K6629" s="15">
        <f>TRUNC(E6629+G6629+I6629,1)</f>
        <v>2830.3</v>
      </c>
      <c r="L6629" s="17">
        <f>TRUNC(F6629+H6629+J6629,1)</f>
        <v>2830.3</v>
      </c>
      <c r="M6629" s="10" t="s">
        <v>52</v>
      </c>
      <c r="N6629" s="9" t="s">
        <v>3742</v>
      </c>
      <c r="O6629" s="9" t="s">
        <v>4729</v>
      </c>
      <c r="P6629" s="9" t="s">
        <v>54</v>
      </c>
      <c r="Q6629" s="9" t="s">
        <v>54</v>
      </c>
      <c r="R6629" s="9" t="s">
        <v>54</v>
      </c>
      <c r="S6629" s="1">
        <v>1</v>
      </c>
      <c r="T6629" s="1">
        <v>1</v>
      </c>
      <c r="U6629" s="1">
        <v>0.08</v>
      </c>
      <c r="V6629" s="1"/>
      <c r="W6629" s="1"/>
      <c r="X6629" s="1"/>
      <c r="Y6629" s="1"/>
      <c r="Z6629" s="1"/>
      <c r="AA6629" s="1"/>
      <c r="AB6629" s="1"/>
      <c r="AC6629" s="1"/>
      <c r="AD6629" s="1"/>
      <c r="AE6629" s="1"/>
      <c r="AF6629" s="1"/>
      <c r="AG6629" s="1"/>
      <c r="AH6629" s="1"/>
      <c r="AI6629" s="1"/>
      <c r="AJ6629" s="9" t="s">
        <v>52</v>
      </c>
      <c r="AK6629" s="9" t="s">
        <v>10981</v>
      </c>
      <c r="AL6629" s="9" t="s">
        <v>52</v>
      </c>
      <c r="AM6629" s="9" t="s">
        <v>52</v>
      </c>
    </row>
    <row r="6630" spans="1:39" ht="30" customHeight="1" x14ac:dyDescent="0.3">
      <c r="A6630" s="10" t="s">
        <v>4735</v>
      </c>
      <c r="B6630" s="10" t="s">
        <v>52</v>
      </c>
      <c r="C6630" s="10" t="s">
        <v>52</v>
      </c>
      <c r="D6630" s="11"/>
      <c r="E6630" s="15"/>
      <c r="F6630" s="17">
        <f>TRUNC(SUMIF(N6627:N6629, N6626, F6627:F6629),0)</f>
        <v>0</v>
      </c>
      <c r="G6630" s="15"/>
      <c r="H6630" s="17">
        <f>TRUNC(SUMIF(N6627:N6629, N6626, H6627:H6629),0)</f>
        <v>38210</v>
      </c>
      <c r="I6630" s="15"/>
      <c r="J6630" s="17">
        <f>TRUNC(SUMIF(N6627:N6629, N6626, J6627:J6629),0)</f>
        <v>0</v>
      </c>
      <c r="K6630" s="15"/>
      <c r="L6630" s="17">
        <f>F6630+H6630+J6630</f>
        <v>38210</v>
      </c>
      <c r="M6630" s="10" t="s">
        <v>52</v>
      </c>
      <c r="N6630" s="9" t="s">
        <v>4736</v>
      </c>
      <c r="O6630" s="9" t="s">
        <v>4736</v>
      </c>
      <c r="P6630" s="9" t="s">
        <v>52</v>
      </c>
      <c r="Q6630" s="9" t="s">
        <v>52</v>
      </c>
      <c r="R6630" s="9" t="s">
        <v>52</v>
      </c>
      <c r="S6630" s="1"/>
      <c r="T6630" s="1"/>
      <c r="U6630" s="1"/>
      <c r="V6630" s="1"/>
      <c r="W6630" s="1"/>
      <c r="X6630" s="1"/>
      <c r="Y6630" s="1"/>
      <c r="Z6630" s="1"/>
      <c r="AA6630" s="1"/>
      <c r="AB6630" s="1"/>
      <c r="AC6630" s="1"/>
      <c r="AD6630" s="1"/>
      <c r="AE6630" s="1"/>
      <c r="AF6630" s="1"/>
      <c r="AG6630" s="1"/>
      <c r="AH6630" s="1"/>
      <c r="AI6630" s="1"/>
      <c r="AJ6630" s="9" t="s">
        <v>52</v>
      </c>
      <c r="AK6630" s="9" t="s">
        <v>52</v>
      </c>
      <c r="AL6630" s="9" t="s">
        <v>52</v>
      </c>
      <c r="AM6630" s="9" t="s">
        <v>52</v>
      </c>
    </row>
    <row r="6631" spans="1:39" ht="30" customHeight="1" x14ac:dyDescent="0.3">
      <c r="A6631" s="11"/>
      <c r="B6631" s="11"/>
      <c r="C6631" s="11"/>
      <c r="D6631" s="11"/>
      <c r="E6631" s="15"/>
      <c r="F6631" s="17"/>
      <c r="G6631" s="15"/>
      <c r="H6631" s="17"/>
      <c r="I6631" s="15"/>
      <c r="J6631" s="17"/>
      <c r="K6631" s="15"/>
      <c r="L6631" s="17"/>
      <c r="M6631" s="11"/>
    </row>
    <row r="6632" spans="1:39" ht="30" customHeight="1" x14ac:dyDescent="0.3">
      <c r="A6632" s="14" t="s">
        <v>10982</v>
      </c>
      <c r="B6632" s="14"/>
      <c r="C6632" s="14"/>
      <c r="D6632" s="14"/>
      <c r="E6632" s="16"/>
      <c r="F6632" s="18"/>
      <c r="G6632" s="16"/>
      <c r="H6632" s="18"/>
      <c r="I6632" s="16"/>
      <c r="J6632" s="18"/>
      <c r="K6632" s="16"/>
      <c r="L6632" s="18"/>
      <c r="M6632" s="14"/>
      <c r="N6632" s="5" t="s">
        <v>3745</v>
      </c>
    </row>
    <row r="6633" spans="1:39" ht="30" customHeight="1" x14ac:dyDescent="0.3">
      <c r="A6633" s="10" t="s">
        <v>10867</v>
      </c>
      <c r="B6633" s="10" t="s">
        <v>4714</v>
      </c>
      <c r="C6633" s="10" t="s">
        <v>4715</v>
      </c>
      <c r="D6633" s="11">
        <v>0.14499999999999999</v>
      </c>
      <c r="E6633" s="15">
        <v>0</v>
      </c>
      <c r="F6633" s="17">
        <f>TRUNC(E6633*D6633,1)</f>
        <v>0</v>
      </c>
      <c r="G6633" s="15">
        <v>229105</v>
      </c>
      <c r="H6633" s="17">
        <f>TRUNC(G6633*D6633,1)</f>
        <v>33220.199999999997</v>
      </c>
      <c r="I6633" s="15">
        <v>0</v>
      </c>
      <c r="J6633" s="17">
        <f>TRUNC(I6633*D6633,1)</f>
        <v>0</v>
      </c>
      <c r="K6633" s="15">
        <f>TRUNC(E6633+G6633+I6633,1)</f>
        <v>229105</v>
      </c>
      <c r="L6633" s="17">
        <f>TRUNC(F6633+H6633+J6633,1)</f>
        <v>33220.199999999997</v>
      </c>
      <c r="M6633" s="10" t="s">
        <v>52</v>
      </c>
      <c r="N6633" s="9" t="s">
        <v>3745</v>
      </c>
      <c r="O6633" s="9" t="s">
        <v>10868</v>
      </c>
      <c r="P6633" s="9" t="s">
        <v>54</v>
      </c>
      <c r="Q6633" s="9" t="s">
        <v>54</v>
      </c>
      <c r="R6633" s="9" t="s">
        <v>67</v>
      </c>
      <c r="S6633" s="1"/>
      <c r="T6633" s="1"/>
      <c r="U6633" s="1"/>
      <c r="V6633" s="1">
        <v>1</v>
      </c>
      <c r="W6633" s="1"/>
      <c r="X6633" s="1"/>
      <c r="Y6633" s="1"/>
      <c r="Z6633" s="1"/>
      <c r="AA6633" s="1"/>
      <c r="AB6633" s="1"/>
      <c r="AC6633" s="1"/>
      <c r="AD6633" s="1"/>
      <c r="AE6633" s="1"/>
      <c r="AF6633" s="1"/>
      <c r="AG6633" s="1"/>
      <c r="AH6633" s="1"/>
      <c r="AI6633" s="1"/>
      <c r="AJ6633" s="9" t="s">
        <v>52</v>
      </c>
      <c r="AK6633" s="9" t="s">
        <v>10984</v>
      </c>
      <c r="AL6633" s="9" t="s">
        <v>52</v>
      </c>
      <c r="AM6633" s="9" t="s">
        <v>52</v>
      </c>
    </row>
    <row r="6634" spans="1:39" ht="30" customHeight="1" x14ac:dyDescent="0.3">
      <c r="A6634" s="10" t="s">
        <v>4720</v>
      </c>
      <c r="B6634" s="10" t="s">
        <v>4714</v>
      </c>
      <c r="C6634" s="10" t="s">
        <v>4715</v>
      </c>
      <c r="D6634" s="11">
        <v>2.4E-2</v>
      </c>
      <c r="E6634" s="15">
        <v>0</v>
      </c>
      <c r="F6634" s="17">
        <f>TRUNC(E6634*D6634,1)</f>
        <v>0</v>
      </c>
      <c r="G6634" s="15">
        <v>153671</v>
      </c>
      <c r="H6634" s="17">
        <f>TRUNC(G6634*D6634,1)</f>
        <v>3688.1</v>
      </c>
      <c r="I6634" s="15">
        <v>0</v>
      </c>
      <c r="J6634" s="17">
        <f>TRUNC(I6634*D6634,1)</f>
        <v>0</v>
      </c>
      <c r="K6634" s="15">
        <f>TRUNC(E6634+G6634+I6634,1)</f>
        <v>153671</v>
      </c>
      <c r="L6634" s="17">
        <f>TRUNC(F6634+H6634+J6634,1)</f>
        <v>3688.1</v>
      </c>
      <c r="M6634" s="10" t="s">
        <v>52</v>
      </c>
      <c r="N6634" s="9" t="s">
        <v>3745</v>
      </c>
      <c r="O6634" s="9" t="s">
        <v>4721</v>
      </c>
      <c r="P6634" s="9" t="s">
        <v>54</v>
      </c>
      <c r="Q6634" s="9" t="s">
        <v>54</v>
      </c>
      <c r="R6634" s="9" t="s">
        <v>67</v>
      </c>
      <c r="S6634" s="1"/>
      <c r="T6634" s="1"/>
      <c r="U6634" s="1"/>
      <c r="V6634" s="1">
        <v>1</v>
      </c>
      <c r="W6634" s="1"/>
      <c r="X6634" s="1"/>
      <c r="Y6634" s="1"/>
      <c r="Z6634" s="1"/>
      <c r="AA6634" s="1"/>
      <c r="AB6634" s="1"/>
      <c r="AC6634" s="1"/>
      <c r="AD6634" s="1"/>
      <c r="AE6634" s="1"/>
      <c r="AF6634" s="1"/>
      <c r="AG6634" s="1"/>
      <c r="AH6634" s="1"/>
      <c r="AI6634" s="1"/>
      <c r="AJ6634" s="9" t="s">
        <v>52</v>
      </c>
      <c r="AK6634" s="9" t="s">
        <v>10985</v>
      </c>
      <c r="AL6634" s="9" t="s">
        <v>52</v>
      </c>
      <c r="AM6634" s="9" t="s">
        <v>52</v>
      </c>
    </row>
    <row r="6635" spans="1:39" ht="30" customHeight="1" x14ac:dyDescent="0.3">
      <c r="A6635" s="10" t="s">
        <v>7817</v>
      </c>
      <c r="B6635" s="10" t="s">
        <v>6227</v>
      </c>
      <c r="C6635" s="10" t="s">
        <v>732</v>
      </c>
      <c r="D6635" s="11">
        <v>1</v>
      </c>
      <c r="E6635" s="15">
        <v>0</v>
      </c>
      <c r="F6635" s="17">
        <f>TRUNC(E6635*D6635,1)</f>
        <v>0</v>
      </c>
      <c r="G6635" s="15">
        <f>TRUNC(SUMIF(V6633:V6635, RIGHTB(O6635, 1), H6633:H6635)*U6635, 2)</f>
        <v>2952.66</v>
      </c>
      <c r="H6635" s="17">
        <f>TRUNC(G6635*D6635,1)</f>
        <v>2952.6</v>
      </c>
      <c r="I6635" s="15">
        <v>0</v>
      </c>
      <c r="J6635" s="17">
        <f>TRUNC(I6635*D6635,1)</f>
        <v>0</v>
      </c>
      <c r="K6635" s="15">
        <f>TRUNC(E6635+G6635+I6635,1)</f>
        <v>2952.6</v>
      </c>
      <c r="L6635" s="17">
        <f>TRUNC(F6635+H6635+J6635,1)</f>
        <v>2952.6</v>
      </c>
      <c r="M6635" s="10" t="s">
        <v>52</v>
      </c>
      <c r="N6635" s="9" t="s">
        <v>3745</v>
      </c>
      <c r="O6635" s="9" t="s">
        <v>4729</v>
      </c>
      <c r="P6635" s="9" t="s">
        <v>54</v>
      </c>
      <c r="Q6635" s="9" t="s">
        <v>54</v>
      </c>
      <c r="R6635" s="9" t="s">
        <v>54</v>
      </c>
      <c r="S6635" s="1">
        <v>1</v>
      </c>
      <c r="T6635" s="1">
        <v>1</v>
      </c>
      <c r="U6635" s="1">
        <v>0.08</v>
      </c>
      <c r="V6635" s="1"/>
      <c r="W6635" s="1"/>
      <c r="X6635" s="1"/>
      <c r="Y6635" s="1"/>
      <c r="Z6635" s="1"/>
      <c r="AA6635" s="1"/>
      <c r="AB6635" s="1"/>
      <c r="AC6635" s="1"/>
      <c r="AD6635" s="1"/>
      <c r="AE6635" s="1"/>
      <c r="AF6635" s="1"/>
      <c r="AG6635" s="1"/>
      <c r="AH6635" s="1"/>
      <c r="AI6635" s="1"/>
      <c r="AJ6635" s="9" t="s">
        <v>52</v>
      </c>
      <c r="AK6635" s="9" t="s">
        <v>10986</v>
      </c>
      <c r="AL6635" s="9" t="s">
        <v>52</v>
      </c>
      <c r="AM6635" s="9" t="s">
        <v>52</v>
      </c>
    </row>
    <row r="6636" spans="1:39" ht="30" customHeight="1" x14ac:dyDescent="0.3">
      <c r="A6636" s="10" t="s">
        <v>4735</v>
      </c>
      <c r="B6636" s="10" t="s">
        <v>52</v>
      </c>
      <c r="C6636" s="10" t="s">
        <v>52</v>
      </c>
      <c r="D6636" s="11"/>
      <c r="E6636" s="15"/>
      <c r="F6636" s="17">
        <f>TRUNC(SUMIF(N6633:N6635, N6632, F6633:F6635),0)</f>
        <v>0</v>
      </c>
      <c r="G6636" s="15"/>
      <c r="H6636" s="17">
        <f>TRUNC(SUMIF(N6633:N6635, N6632, H6633:H6635),0)</f>
        <v>39860</v>
      </c>
      <c r="I6636" s="15"/>
      <c r="J6636" s="17">
        <f>TRUNC(SUMIF(N6633:N6635, N6632, J6633:J6635),0)</f>
        <v>0</v>
      </c>
      <c r="K6636" s="15"/>
      <c r="L6636" s="17">
        <f>F6636+H6636+J6636</f>
        <v>39860</v>
      </c>
      <c r="M6636" s="10" t="s">
        <v>52</v>
      </c>
      <c r="N6636" s="9" t="s">
        <v>4736</v>
      </c>
      <c r="O6636" s="9" t="s">
        <v>4736</v>
      </c>
      <c r="P6636" s="9" t="s">
        <v>52</v>
      </c>
      <c r="Q6636" s="9" t="s">
        <v>52</v>
      </c>
      <c r="R6636" s="9" t="s">
        <v>52</v>
      </c>
      <c r="S6636" s="1"/>
      <c r="T6636" s="1"/>
      <c r="U6636" s="1"/>
      <c r="V6636" s="1"/>
      <c r="W6636" s="1"/>
      <c r="X6636" s="1"/>
      <c r="Y6636" s="1"/>
      <c r="Z6636" s="1"/>
      <c r="AA6636" s="1"/>
      <c r="AB6636" s="1"/>
      <c r="AC6636" s="1"/>
      <c r="AD6636" s="1"/>
      <c r="AE6636" s="1"/>
      <c r="AF6636" s="1"/>
      <c r="AG6636" s="1"/>
      <c r="AH6636" s="1"/>
      <c r="AI6636" s="1"/>
      <c r="AJ6636" s="9" t="s">
        <v>52</v>
      </c>
      <c r="AK6636" s="9" t="s">
        <v>52</v>
      </c>
      <c r="AL6636" s="9" t="s">
        <v>52</v>
      </c>
      <c r="AM6636" s="9" t="s">
        <v>52</v>
      </c>
    </row>
    <row r="6637" spans="1:39" ht="30" customHeight="1" x14ac:dyDescent="0.3">
      <c r="A6637" s="11"/>
      <c r="B6637" s="11"/>
      <c r="C6637" s="11"/>
      <c r="D6637" s="11"/>
      <c r="E6637" s="15"/>
      <c r="F6637" s="17"/>
      <c r="G6637" s="15"/>
      <c r="H6637" s="17"/>
      <c r="I6637" s="15"/>
      <c r="J6637" s="17"/>
      <c r="K6637" s="15"/>
      <c r="L6637" s="17"/>
      <c r="M6637" s="11"/>
    </row>
    <row r="6638" spans="1:39" ht="30" customHeight="1" x14ac:dyDescent="0.3">
      <c r="A6638" s="14" t="s">
        <v>10987</v>
      </c>
      <c r="B6638" s="14"/>
      <c r="C6638" s="14"/>
      <c r="D6638" s="14"/>
      <c r="E6638" s="16"/>
      <c r="F6638" s="18"/>
      <c r="G6638" s="16"/>
      <c r="H6638" s="18"/>
      <c r="I6638" s="16"/>
      <c r="J6638" s="18"/>
      <c r="K6638" s="16"/>
      <c r="L6638" s="18"/>
      <c r="M6638" s="14"/>
      <c r="N6638" s="5" t="s">
        <v>3748</v>
      </c>
    </row>
    <row r="6639" spans="1:39" ht="30" customHeight="1" x14ac:dyDescent="0.3">
      <c r="A6639" s="10" t="s">
        <v>10867</v>
      </c>
      <c r="B6639" s="10" t="s">
        <v>4714</v>
      </c>
      <c r="C6639" s="10" t="s">
        <v>4715</v>
      </c>
      <c r="D6639" s="11">
        <v>0.155</v>
      </c>
      <c r="E6639" s="15">
        <v>0</v>
      </c>
      <c r="F6639" s="17">
        <f>TRUNC(E6639*D6639,1)</f>
        <v>0</v>
      </c>
      <c r="G6639" s="15">
        <v>229105</v>
      </c>
      <c r="H6639" s="17">
        <f>TRUNC(G6639*D6639,1)</f>
        <v>35511.199999999997</v>
      </c>
      <c r="I6639" s="15">
        <v>0</v>
      </c>
      <c r="J6639" s="17">
        <f>TRUNC(I6639*D6639,1)</f>
        <v>0</v>
      </c>
      <c r="K6639" s="15">
        <f>TRUNC(E6639+G6639+I6639,1)</f>
        <v>229105</v>
      </c>
      <c r="L6639" s="17">
        <f>TRUNC(F6639+H6639+J6639,1)</f>
        <v>35511.199999999997</v>
      </c>
      <c r="M6639" s="10" t="s">
        <v>52</v>
      </c>
      <c r="N6639" s="9" t="s">
        <v>3748</v>
      </c>
      <c r="O6639" s="9" t="s">
        <v>10868</v>
      </c>
      <c r="P6639" s="9" t="s">
        <v>54</v>
      </c>
      <c r="Q6639" s="9" t="s">
        <v>54</v>
      </c>
      <c r="R6639" s="9" t="s">
        <v>67</v>
      </c>
      <c r="S6639" s="1"/>
      <c r="T6639" s="1"/>
      <c r="U6639" s="1"/>
      <c r="V6639" s="1">
        <v>1</v>
      </c>
      <c r="W6639" s="1"/>
      <c r="X6639" s="1"/>
      <c r="Y6639" s="1"/>
      <c r="Z6639" s="1"/>
      <c r="AA6639" s="1"/>
      <c r="AB6639" s="1"/>
      <c r="AC6639" s="1"/>
      <c r="AD6639" s="1"/>
      <c r="AE6639" s="1"/>
      <c r="AF6639" s="1"/>
      <c r="AG6639" s="1"/>
      <c r="AH6639" s="1"/>
      <c r="AI6639" s="1"/>
      <c r="AJ6639" s="9" t="s">
        <v>52</v>
      </c>
      <c r="AK6639" s="9" t="s">
        <v>10989</v>
      </c>
      <c r="AL6639" s="9" t="s">
        <v>52</v>
      </c>
      <c r="AM6639" s="9" t="s">
        <v>52</v>
      </c>
    </row>
    <row r="6640" spans="1:39" ht="30" customHeight="1" x14ac:dyDescent="0.3">
      <c r="A6640" s="10" t="s">
        <v>4720</v>
      </c>
      <c r="B6640" s="10" t="s">
        <v>4714</v>
      </c>
      <c r="C6640" s="10" t="s">
        <v>4715</v>
      </c>
      <c r="D6640" s="11">
        <v>2.5000000000000001E-2</v>
      </c>
      <c r="E6640" s="15">
        <v>0</v>
      </c>
      <c r="F6640" s="17">
        <f>TRUNC(E6640*D6640,1)</f>
        <v>0</v>
      </c>
      <c r="G6640" s="15">
        <v>153671</v>
      </c>
      <c r="H6640" s="17">
        <f>TRUNC(G6640*D6640,1)</f>
        <v>3841.7</v>
      </c>
      <c r="I6640" s="15">
        <v>0</v>
      </c>
      <c r="J6640" s="17">
        <f>TRUNC(I6640*D6640,1)</f>
        <v>0</v>
      </c>
      <c r="K6640" s="15">
        <f>TRUNC(E6640+G6640+I6640,1)</f>
        <v>153671</v>
      </c>
      <c r="L6640" s="17">
        <f>TRUNC(F6640+H6640+J6640,1)</f>
        <v>3841.7</v>
      </c>
      <c r="M6640" s="10" t="s">
        <v>52</v>
      </c>
      <c r="N6640" s="9" t="s">
        <v>3748</v>
      </c>
      <c r="O6640" s="9" t="s">
        <v>4721</v>
      </c>
      <c r="P6640" s="9" t="s">
        <v>54</v>
      </c>
      <c r="Q6640" s="9" t="s">
        <v>54</v>
      </c>
      <c r="R6640" s="9" t="s">
        <v>67</v>
      </c>
      <c r="S6640" s="1"/>
      <c r="T6640" s="1"/>
      <c r="U6640" s="1"/>
      <c r="V6640" s="1">
        <v>1</v>
      </c>
      <c r="W6640" s="1"/>
      <c r="X6640" s="1"/>
      <c r="Y6640" s="1"/>
      <c r="Z6640" s="1"/>
      <c r="AA6640" s="1"/>
      <c r="AB6640" s="1"/>
      <c r="AC6640" s="1"/>
      <c r="AD6640" s="1"/>
      <c r="AE6640" s="1"/>
      <c r="AF6640" s="1"/>
      <c r="AG6640" s="1"/>
      <c r="AH6640" s="1"/>
      <c r="AI6640" s="1"/>
      <c r="AJ6640" s="9" t="s">
        <v>52</v>
      </c>
      <c r="AK6640" s="9" t="s">
        <v>10990</v>
      </c>
      <c r="AL6640" s="9" t="s">
        <v>52</v>
      </c>
      <c r="AM6640" s="9" t="s">
        <v>52</v>
      </c>
    </row>
    <row r="6641" spans="1:39" ht="30" customHeight="1" x14ac:dyDescent="0.3">
      <c r="A6641" s="10" t="s">
        <v>7817</v>
      </c>
      <c r="B6641" s="10" t="s">
        <v>6227</v>
      </c>
      <c r="C6641" s="10" t="s">
        <v>732</v>
      </c>
      <c r="D6641" s="11">
        <v>1</v>
      </c>
      <c r="E6641" s="15">
        <v>0</v>
      </c>
      <c r="F6641" s="17">
        <f>TRUNC(E6641*D6641,1)</f>
        <v>0</v>
      </c>
      <c r="G6641" s="15">
        <f>TRUNC(SUMIF(V6639:V6641, RIGHTB(O6641, 1), H6639:H6641)*U6641, 2)</f>
        <v>3148.23</v>
      </c>
      <c r="H6641" s="17">
        <f>TRUNC(G6641*D6641,1)</f>
        <v>3148.2</v>
      </c>
      <c r="I6641" s="15">
        <v>0</v>
      </c>
      <c r="J6641" s="17">
        <f>TRUNC(I6641*D6641,1)</f>
        <v>0</v>
      </c>
      <c r="K6641" s="15">
        <f>TRUNC(E6641+G6641+I6641,1)</f>
        <v>3148.2</v>
      </c>
      <c r="L6641" s="17">
        <f>TRUNC(F6641+H6641+J6641,1)</f>
        <v>3148.2</v>
      </c>
      <c r="M6641" s="10" t="s">
        <v>52</v>
      </c>
      <c r="N6641" s="9" t="s">
        <v>3748</v>
      </c>
      <c r="O6641" s="9" t="s">
        <v>4729</v>
      </c>
      <c r="P6641" s="9" t="s">
        <v>54</v>
      </c>
      <c r="Q6641" s="9" t="s">
        <v>54</v>
      </c>
      <c r="R6641" s="9" t="s">
        <v>54</v>
      </c>
      <c r="S6641" s="1">
        <v>1</v>
      </c>
      <c r="T6641" s="1">
        <v>1</v>
      </c>
      <c r="U6641" s="1">
        <v>0.08</v>
      </c>
      <c r="V6641" s="1"/>
      <c r="W6641" s="1"/>
      <c r="X6641" s="1"/>
      <c r="Y6641" s="1"/>
      <c r="Z6641" s="1"/>
      <c r="AA6641" s="1"/>
      <c r="AB6641" s="1"/>
      <c r="AC6641" s="1"/>
      <c r="AD6641" s="1"/>
      <c r="AE6641" s="1"/>
      <c r="AF6641" s="1"/>
      <c r="AG6641" s="1"/>
      <c r="AH6641" s="1"/>
      <c r="AI6641" s="1"/>
      <c r="AJ6641" s="9" t="s">
        <v>52</v>
      </c>
      <c r="AK6641" s="9" t="s">
        <v>10991</v>
      </c>
      <c r="AL6641" s="9" t="s">
        <v>52</v>
      </c>
      <c r="AM6641" s="9" t="s">
        <v>52</v>
      </c>
    </row>
    <row r="6642" spans="1:39" ht="30" customHeight="1" x14ac:dyDescent="0.3">
      <c r="A6642" s="10" t="s">
        <v>4735</v>
      </c>
      <c r="B6642" s="10" t="s">
        <v>52</v>
      </c>
      <c r="C6642" s="10" t="s">
        <v>52</v>
      </c>
      <c r="D6642" s="11"/>
      <c r="E6642" s="15"/>
      <c r="F6642" s="17">
        <f>TRUNC(SUMIF(N6639:N6641, N6638, F6639:F6641),0)</f>
        <v>0</v>
      </c>
      <c r="G6642" s="15"/>
      <c r="H6642" s="17">
        <f>TRUNC(SUMIF(N6639:N6641, N6638, H6639:H6641),0)</f>
        <v>42501</v>
      </c>
      <c r="I6642" s="15"/>
      <c r="J6642" s="17">
        <f>TRUNC(SUMIF(N6639:N6641, N6638, J6639:J6641),0)</f>
        <v>0</v>
      </c>
      <c r="K6642" s="15"/>
      <c r="L6642" s="17">
        <f>F6642+H6642+J6642</f>
        <v>42501</v>
      </c>
      <c r="M6642" s="10" t="s">
        <v>52</v>
      </c>
      <c r="N6642" s="9" t="s">
        <v>4736</v>
      </c>
      <c r="O6642" s="9" t="s">
        <v>4736</v>
      </c>
      <c r="P6642" s="9" t="s">
        <v>52</v>
      </c>
      <c r="Q6642" s="9" t="s">
        <v>52</v>
      </c>
      <c r="R6642" s="9" t="s">
        <v>52</v>
      </c>
      <c r="S6642" s="1"/>
      <c r="T6642" s="1"/>
      <c r="U6642" s="1"/>
      <c r="V6642" s="1"/>
      <c r="W6642" s="1"/>
      <c r="X6642" s="1"/>
      <c r="Y6642" s="1"/>
      <c r="Z6642" s="1"/>
      <c r="AA6642" s="1"/>
      <c r="AB6642" s="1"/>
      <c r="AC6642" s="1"/>
      <c r="AD6642" s="1"/>
      <c r="AE6642" s="1"/>
      <c r="AF6642" s="1"/>
      <c r="AG6642" s="1"/>
      <c r="AH6642" s="1"/>
      <c r="AI6642" s="1"/>
      <c r="AJ6642" s="9" t="s">
        <v>52</v>
      </c>
      <c r="AK6642" s="9" t="s">
        <v>52</v>
      </c>
      <c r="AL6642" s="9" t="s">
        <v>52</v>
      </c>
      <c r="AM6642" s="9" t="s">
        <v>52</v>
      </c>
    </row>
    <row r="6643" spans="1:39" ht="30" customHeight="1" x14ac:dyDescent="0.3">
      <c r="A6643" s="11"/>
      <c r="B6643" s="11"/>
      <c r="C6643" s="11"/>
      <c r="D6643" s="11"/>
      <c r="E6643" s="15"/>
      <c r="F6643" s="17"/>
      <c r="G6643" s="15"/>
      <c r="H6643" s="17"/>
      <c r="I6643" s="15"/>
      <c r="J6643" s="17"/>
      <c r="K6643" s="15"/>
      <c r="L6643" s="17"/>
      <c r="M6643" s="11"/>
    </row>
    <row r="6644" spans="1:39" ht="30" customHeight="1" x14ac:dyDescent="0.3">
      <c r="A6644" s="14" t="s">
        <v>10992</v>
      </c>
      <c r="B6644" s="14"/>
      <c r="C6644" s="14"/>
      <c r="D6644" s="14"/>
      <c r="E6644" s="16"/>
      <c r="F6644" s="18"/>
      <c r="G6644" s="16"/>
      <c r="H6644" s="18"/>
      <c r="I6644" s="16"/>
      <c r="J6644" s="18"/>
      <c r="K6644" s="16"/>
      <c r="L6644" s="18"/>
      <c r="M6644" s="14"/>
      <c r="N6644" s="5" t="s">
        <v>3753</v>
      </c>
    </row>
    <row r="6645" spans="1:39" ht="30" customHeight="1" x14ac:dyDescent="0.3">
      <c r="A6645" s="10" t="s">
        <v>10867</v>
      </c>
      <c r="B6645" s="10" t="s">
        <v>4714</v>
      </c>
      <c r="C6645" s="10" t="s">
        <v>4715</v>
      </c>
      <c r="D6645" s="11">
        <v>0.12</v>
      </c>
      <c r="E6645" s="15">
        <v>0</v>
      </c>
      <c r="F6645" s="17">
        <f>TRUNC(E6645*D6645,1)</f>
        <v>0</v>
      </c>
      <c r="G6645" s="15">
        <v>229105</v>
      </c>
      <c r="H6645" s="17">
        <f>TRUNC(G6645*D6645,1)</f>
        <v>27492.6</v>
      </c>
      <c r="I6645" s="15">
        <v>0</v>
      </c>
      <c r="J6645" s="17">
        <f>TRUNC(I6645*D6645,1)</f>
        <v>0</v>
      </c>
      <c r="K6645" s="15">
        <f>TRUNC(E6645+G6645+I6645,1)</f>
        <v>229105</v>
      </c>
      <c r="L6645" s="17">
        <f>TRUNC(F6645+H6645+J6645,1)</f>
        <v>27492.6</v>
      </c>
      <c r="M6645" s="10" t="s">
        <v>52</v>
      </c>
      <c r="N6645" s="9" t="s">
        <v>3753</v>
      </c>
      <c r="O6645" s="9" t="s">
        <v>10868</v>
      </c>
      <c r="P6645" s="9" t="s">
        <v>54</v>
      </c>
      <c r="Q6645" s="9" t="s">
        <v>54</v>
      </c>
      <c r="R6645" s="9" t="s">
        <v>67</v>
      </c>
      <c r="S6645" s="1"/>
      <c r="T6645" s="1"/>
      <c r="U6645" s="1"/>
      <c r="V6645" s="1">
        <v>1</v>
      </c>
      <c r="W6645" s="1"/>
      <c r="X6645" s="1"/>
      <c r="Y6645" s="1"/>
      <c r="Z6645" s="1"/>
      <c r="AA6645" s="1"/>
      <c r="AB6645" s="1"/>
      <c r="AC6645" s="1"/>
      <c r="AD6645" s="1"/>
      <c r="AE6645" s="1"/>
      <c r="AF6645" s="1"/>
      <c r="AG6645" s="1"/>
      <c r="AH6645" s="1"/>
      <c r="AI6645" s="1"/>
      <c r="AJ6645" s="9" t="s">
        <v>52</v>
      </c>
      <c r="AK6645" s="9" t="s">
        <v>10994</v>
      </c>
      <c r="AL6645" s="9" t="s">
        <v>52</v>
      </c>
      <c r="AM6645" s="9" t="s">
        <v>52</v>
      </c>
    </row>
    <row r="6646" spans="1:39" ht="30" customHeight="1" x14ac:dyDescent="0.3">
      <c r="A6646" s="10" t="s">
        <v>4720</v>
      </c>
      <c r="B6646" s="10" t="s">
        <v>4714</v>
      </c>
      <c r="C6646" s="10" t="s">
        <v>4715</v>
      </c>
      <c r="D6646" s="11">
        <v>0.02</v>
      </c>
      <c r="E6646" s="15">
        <v>0</v>
      </c>
      <c r="F6646" s="17">
        <f>TRUNC(E6646*D6646,1)</f>
        <v>0</v>
      </c>
      <c r="G6646" s="15">
        <v>153671</v>
      </c>
      <c r="H6646" s="17">
        <f>TRUNC(G6646*D6646,1)</f>
        <v>3073.4</v>
      </c>
      <c r="I6646" s="15">
        <v>0</v>
      </c>
      <c r="J6646" s="17">
        <f>TRUNC(I6646*D6646,1)</f>
        <v>0</v>
      </c>
      <c r="K6646" s="15">
        <f>TRUNC(E6646+G6646+I6646,1)</f>
        <v>153671</v>
      </c>
      <c r="L6646" s="17">
        <f>TRUNC(F6646+H6646+J6646,1)</f>
        <v>3073.4</v>
      </c>
      <c r="M6646" s="10" t="s">
        <v>52</v>
      </c>
      <c r="N6646" s="9" t="s">
        <v>3753</v>
      </c>
      <c r="O6646" s="9" t="s">
        <v>4721</v>
      </c>
      <c r="P6646" s="9" t="s">
        <v>54</v>
      </c>
      <c r="Q6646" s="9" t="s">
        <v>54</v>
      </c>
      <c r="R6646" s="9" t="s">
        <v>67</v>
      </c>
      <c r="S6646" s="1"/>
      <c r="T6646" s="1"/>
      <c r="U6646" s="1"/>
      <c r="V6646" s="1">
        <v>1</v>
      </c>
      <c r="W6646" s="1"/>
      <c r="X6646" s="1"/>
      <c r="Y6646" s="1"/>
      <c r="Z6646" s="1"/>
      <c r="AA6646" s="1"/>
      <c r="AB6646" s="1"/>
      <c r="AC6646" s="1"/>
      <c r="AD6646" s="1"/>
      <c r="AE6646" s="1"/>
      <c r="AF6646" s="1"/>
      <c r="AG6646" s="1"/>
      <c r="AH6646" s="1"/>
      <c r="AI6646" s="1"/>
      <c r="AJ6646" s="9" t="s">
        <v>52</v>
      </c>
      <c r="AK6646" s="9" t="s">
        <v>10995</v>
      </c>
      <c r="AL6646" s="9" t="s">
        <v>52</v>
      </c>
      <c r="AM6646" s="9" t="s">
        <v>52</v>
      </c>
    </row>
    <row r="6647" spans="1:39" ht="30" customHeight="1" x14ac:dyDescent="0.3">
      <c r="A6647" s="10" t="s">
        <v>7817</v>
      </c>
      <c r="B6647" s="10" t="s">
        <v>10996</v>
      </c>
      <c r="C6647" s="10" t="s">
        <v>732</v>
      </c>
      <c r="D6647" s="11">
        <v>1</v>
      </c>
      <c r="E6647" s="15">
        <v>0</v>
      </c>
      <c r="F6647" s="17">
        <f>TRUNC(E6647*D6647,1)</f>
        <v>0</v>
      </c>
      <c r="G6647" s="15">
        <f>TRUNC(SUMIF(V6645:V6647, RIGHTB(O6647, 1), H6645:H6647)*U6647, 2)</f>
        <v>3667.92</v>
      </c>
      <c r="H6647" s="17">
        <f>TRUNC(G6647*D6647,1)</f>
        <v>3667.9</v>
      </c>
      <c r="I6647" s="15">
        <v>0</v>
      </c>
      <c r="J6647" s="17">
        <f>TRUNC(I6647*D6647,1)</f>
        <v>0</v>
      </c>
      <c r="K6647" s="15">
        <f>TRUNC(E6647+G6647+I6647,1)</f>
        <v>3667.9</v>
      </c>
      <c r="L6647" s="17">
        <f>TRUNC(F6647+H6647+J6647,1)</f>
        <v>3667.9</v>
      </c>
      <c r="M6647" s="10" t="s">
        <v>52</v>
      </c>
      <c r="N6647" s="9" t="s">
        <v>3753</v>
      </c>
      <c r="O6647" s="9" t="s">
        <v>4729</v>
      </c>
      <c r="P6647" s="9" t="s">
        <v>54</v>
      </c>
      <c r="Q6647" s="9" t="s">
        <v>54</v>
      </c>
      <c r="R6647" s="9" t="s">
        <v>54</v>
      </c>
      <c r="S6647" s="1">
        <v>1</v>
      </c>
      <c r="T6647" s="1">
        <v>1</v>
      </c>
      <c r="U6647" s="1">
        <v>0.12</v>
      </c>
      <c r="V6647" s="1"/>
      <c r="W6647" s="1"/>
      <c r="X6647" s="1"/>
      <c r="Y6647" s="1"/>
      <c r="Z6647" s="1"/>
      <c r="AA6647" s="1"/>
      <c r="AB6647" s="1"/>
      <c r="AC6647" s="1"/>
      <c r="AD6647" s="1"/>
      <c r="AE6647" s="1"/>
      <c r="AF6647" s="1"/>
      <c r="AG6647" s="1"/>
      <c r="AH6647" s="1"/>
      <c r="AI6647" s="1"/>
      <c r="AJ6647" s="9" t="s">
        <v>52</v>
      </c>
      <c r="AK6647" s="9" t="s">
        <v>10997</v>
      </c>
      <c r="AL6647" s="9" t="s">
        <v>52</v>
      </c>
      <c r="AM6647" s="9" t="s">
        <v>52</v>
      </c>
    </row>
    <row r="6648" spans="1:39" ht="30" customHeight="1" x14ac:dyDescent="0.3">
      <c r="A6648" s="10" t="s">
        <v>4735</v>
      </c>
      <c r="B6648" s="10" t="s">
        <v>52</v>
      </c>
      <c r="C6648" s="10" t="s">
        <v>52</v>
      </c>
      <c r="D6648" s="11"/>
      <c r="E6648" s="15"/>
      <c r="F6648" s="17">
        <f>TRUNC(SUMIF(N6645:N6647, N6644, F6645:F6647),0)</f>
        <v>0</v>
      </c>
      <c r="G6648" s="15"/>
      <c r="H6648" s="17">
        <f>TRUNC(SUMIF(N6645:N6647, N6644, H6645:H6647),0)</f>
        <v>34233</v>
      </c>
      <c r="I6648" s="15"/>
      <c r="J6648" s="17">
        <f>TRUNC(SUMIF(N6645:N6647, N6644, J6645:J6647),0)</f>
        <v>0</v>
      </c>
      <c r="K6648" s="15"/>
      <c r="L6648" s="17">
        <f>F6648+H6648+J6648</f>
        <v>34233</v>
      </c>
      <c r="M6648" s="10" t="s">
        <v>52</v>
      </c>
      <c r="N6648" s="9" t="s">
        <v>4736</v>
      </c>
      <c r="O6648" s="9" t="s">
        <v>4736</v>
      </c>
      <c r="P6648" s="9" t="s">
        <v>52</v>
      </c>
      <c r="Q6648" s="9" t="s">
        <v>52</v>
      </c>
      <c r="R6648" s="9" t="s">
        <v>52</v>
      </c>
      <c r="S6648" s="1"/>
      <c r="T6648" s="1"/>
      <c r="U6648" s="1"/>
      <c r="V6648" s="1"/>
      <c r="W6648" s="1"/>
      <c r="X6648" s="1"/>
      <c r="Y6648" s="1"/>
      <c r="Z6648" s="1"/>
      <c r="AA6648" s="1"/>
      <c r="AB6648" s="1"/>
      <c r="AC6648" s="1"/>
      <c r="AD6648" s="1"/>
      <c r="AE6648" s="1"/>
      <c r="AF6648" s="1"/>
      <c r="AG6648" s="1"/>
      <c r="AH6648" s="1"/>
      <c r="AI6648" s="1"/>
      <c r="AJ6648" s="9" t="s">
        <v>52</v>
      </c>
      <c r="AK6648" s="9" t="s">
        <v>52</v>
      </c>
      <c r="AL6648" s="9" t="s">
        <v>52</v>
      </c>
      <c r="AM6648" s="9" t="s">
        <v>52</v>
      </c>
    </row>
    <row r="6649" spans="1:39" ht="30" customHeight="1" x14ac:dyDescent="0.3">
      <c r="A6649" s="11"/>
      <c r="B6649" s="11"/>
      <c r="C6649" s="11"/>
      <c r="D6649" s="11"/>
      <c r="E6649" s="15"/>
      <c r="F6649" s="17"/>
      <c r="G6649" s="15"/>
      <c r="H6649" s="17"/>
      <c r="I6649" s="15"/>
      <c r="J6649" s="17"/>
      <c r="K6649" s="15"/>
      <c r="L6649" s="17"/>
      <c r="M6649" s="11"/>
    </row>
    <row r="6650" spans="1:39" ht="30" customHeight="1" x14ac:dyDescent="0.3">
      <c r="A6650" s="14" t="s">
        <v>10998</v>
      </c>
      <c r="B6650" s="14"/>
      <c r="C6650" s="14"/>
      <c r="D6650" s="14"/>
      <c r="E6650" s="16"/>
      <c r="F6650" s="18"/>
      <c r="G6650" s="16"/>
      <c r="H6650" s="18"/>
      <c r="I6650" s="16"/>
      <c r="J6650" s="18"/>
      <c r="K6650" s="16"/>
      <c r="L6650" s="18"/>
      <c r="M6650" s="14"/>
      <c r="N6650" s="5" t="s">
        <v>3756</v>
      </c>
    </row>
    <row r="6651" spans="1:39" ht="30" customHeight="1" x14ac:dyDescent="0.3">
      <c r="A6651" s="10" t="s">
        <v>10867</v>
      </c>
      <c r="B6651" s="10" t="s">
        <v>4714</v>
      </c>
      <c r="C6651" s="10" t="s">
        <v>4715</v>
      </c>
      <c r="D6651" s="11">
        <v>0.13100000000000001</v>
      </c>
      <c r="E6651" s="15">
        <v>0</v>
      </c>
      <c r="F6651" s="17">
        <f>TRUNC(E6651*D6651,1)</f>
        <v>0</v>
      </c>
      <c r="G6651" s="15">
        <v>229105</v>
      </c>
      <c r="H6651" s="17">
        <f>TRUNC(G6651*D6651,1)</f>
        <v>30012.7</v>
      </c>
      <c r="I6651" s="15">
        <v>0</v>
      </c>
      <c r="J6651" s="17">
        <f>TRUNC(I6651*D6651,1)</f>
        <v>0</v>
      </c>
      <c r="K6651" s="15">
        <f>TRUNC(E6651+G6651+I6651,1)</f>
        <v>229105</v>
      </c>
      <c r="L6651" s="17">
        <f>TRUNC(F6651+H6651+J6651,1)</f>
        <v>30012.7</v>
      </c>
      <c r="M6651" s="10" t="s">
        <v>52</v>
      </c>
      <c r="N6651" s="9" t="s">
        <v>3756</v>
      </c>
      <c r="O6651" s="9" t="s">
        <v>10868</v>
      </c>
      <c r="P6651" s="9" t="s">
        <v>54</v>
      </c>
      <c r="Q6651" s="9" t="s">
        <v>54</v>
      </c>
      <c r="R6651" s="9" t="s">
        <v>67</v>
      </c>
      <c r="S6651" s="1"/>
      <c r="T6651" s="1"/>
      <c r="U6651" s="1"/>
      <c r="V6651" s="1">
        <v>1</v>
      </c>
      <c r="W6651" s="1"/>
      <c r="X6651" s="1"/>
      <c r="Y6651" s="1"/>
      <c r="Z6651" s="1"/>
      <c r="AA6651" s="1"/>
      <c r="AB6651" s="1"/>
      <c r="AC6651" s="1"/>
      <c r="AD6651" s="1"/>
      <c r="AE6651" s="1"/>
      <c r="AF6651" s="1"/>
      <c r="AG6651" s="1"/>
      <c r="AH6651" s="1"/>
      <c r="AI6651" s="1"/>
      <c r="AJ6651" s="9" t="s">
        <v>52</v>
      </c>
      <c r="AK6651" s="9" t="s">
        <v>11000</v>
      </c>
      <c r="AL6651" s="9" t="s">
        <v>52</v>
      </c>
      <c r="AM6651" s="9" t="s">
        <v>52</v>
      </c>
    </row>
    <row r="6652" spans="1:39" ht="30" customHeight="1" x14ac:dyDescent="0.3">
      <c r="A6652" s="10" t="s">
        <v>4720</v>
      </c>
      <c r="B6652" s="10" t="s">
        <v>4714</v>
      </c>
      <c r="C6652" s="10" t="s">
        <v>4715</v>
      </c>
      <c r="D6652" s="11">
        <v>2.1000000000000001E-2</v>
      </c>
      <c r="E6652" s="15">
        <v>0</v>
      </c>
      <c r="F6652" s="17">
        <f>TRUNC(E6652*D6652,1)</f>
        <v>0</v>
      </c>
      <c r="G6652" s="15">
        <v>153671</v>
      </c>
      <c r="H6652" s="17">
        <f>TRUNC(G6652*D6652,1)</f>
        <v>3227</v>
      </c>
      <c r="I6652" s="15">
        <v>0</v>
      </c>
      <c r="J6652" s="17">
        <f>TRUNC(I6652*D6652,1)</f>
        <v>0</v>
      </c>
      <c r="K6652" s="15">
        <f>TRUNC(E6652+G6652+I6652,1)</f>
        <v>153671</v>
      </c>
      <c r="L6652" s="17">
        <f>TRUNC(F6652+H6652+J6652,1)</f>
        <v>3227</v>
      </c>
      <c r="M6652" s="10" t="s">
        <v>52</v>
      </c>
      <c r="N6652" s="9" t="s">
        <v>3756</v>
      </c>
      <c r="O6652" s="9" t="s">
        <v>4721</v>
      </c>
      <c r="P6652" s="9" t="s">
        <v>54</v>
      </c>
      <c r="Q6652" s="9" t="s">
        <v>54</v>
      </c>
      <c r="R6652" s="9" t="s">
        <v>67</v>
      </c>
      <c r="S6652" s="1"/>
      <c r="T6652" s="1"/>
      <c r="U6652" s="1"/>
      <c r="V6652" s="1">
        <v>1</v>
      </c>
      <c r="W6652" s="1"/>
      <c r="X6652" s="1"/>
      <c r="Y6652" s="1"/>
      <c r="Z6652" s="1"/>
      <c r="AA6652" s="1"/>
      <c r="AB6652" s="1"/>
      <c r="AC6652" s="1"/>
      <c r="AD6652" s="1"/>
      <c r="AE6652" s="1"/>
      <c r="AF6652" s="1"/>
      <c r="AG6652" s="1"/>
      <c r="AH6652" s="1"/>
      <c r="AI6652" s="1"/>
      <c r="AJ6652" s="9" t="s">
        <v>52</v>
      </c>
      <c r="AK6652" s="9" t="s">
        <v>11001</v>
      </c>
      <c r="AL6652" s="9" t="s">
        <v>52</v>
      </c>
      <c r="AM6652" s="9" t="s">
        <v>52</v>
      </c>
    </row>
    <row r="6653" spans="1:39" ht="30" customHeight="1" x14ac:dyDescent="0.3">
      <c r="A6653" s="10" t="s">
        <v>7817</v>
      </c>
      <c r="B6653" s="10" t="s">
        <v>10996</v>
      </c>
      <c r="C6653" s="10" t="s">
        <v>732</v>
      </c>
      <c r="D6653" s="11">
        <v>1</v>
      </c>
      <c r="E6653" s="15">
        <v>0</v>
      </c>
      <c r="F6653" s="17">
        <f>TRUNC(E6653*D6653,1)</f>
        <v>0</v>
      </c>
      <c r="G6653" s="15">
        <f>TRUNC(SUMIF(V6651:V6653, RIGHTB(O6653, 1), H6651:H6653)*U6653, 2)</f>
        <v>3988.76</v>
      </c>
      <c r="H6653" s="17">
        <f>TRUNC(G6653*D6653,1)</f>
        <v>3988.7</v>
      </c>
      <c r="I6653" s="15">
        <v>0</v>
      </c>
      <c r="J6653" s="17">
        <f>TRUNC(I6653*D6653,1)</f>
        <v>0</v>
      </c>
      <c r="K6653" s="15">
        <f>TRUNC(E6653+G6653+I6653,1)</f>
        <v>3988.7</v>
      </c>
      <c r="L6653" s="17">
        <f>TRUNC(F6653+H6653+J6653,1)</f>
        <v>3988.7</v>
      </c>
      <c r="M6653" s="10" t="s">
        <v>52</v>
      </c>
      <c r="N6653" s="9" t="s">
        <v>3756</v>
      </c>
      <c r="O6653" s="9" t="s">
        <v>4729</v>
      </c>
      <c r="P6653" s="9" t="s">
        <v>54</v>
      </c>
      <c r="Q6653" s="9" t="s">
        <v>54</v>
      </c>
      <c r="R6653" s="9" t="s">
        <v>54</v>
      </c>
      <c r="S6653" s="1">
        <v>1</v>
      </c>
      <c r="T6653" s="1">
        <v>1</v>
      </c>
      <c r="U6653" s="1">
        <v>0.12</v>
      </c>
      <c r="V6653" s="1"/>
      <c r="W6653" s="1"/>
      <c r="X6653" s="1"/>
      <c r="Y6653" s="1"/>
      <c r="Z6653" s="1"/>
      <c r="AA6653" s="1"/>
      <c r="AB6653" s="1"/>
      <c r="AC6653" s="1"/>
      <c r="AD6653" s="1"/>
      <c r="AE6653" s="1"/>
      <c r="AF6653" s="1"/>
      <c r="AG6653" s="1"/>
      <c r="AH6653" s="1"/>
      <c r="AI6653" s="1"/>
      <c r="AJ6653" s="9" t="s">
        <v>52</v>
      </c>
      <c r="AK6653" s="9" t="s">
        <v>11002</v>
      </c>
      <c r="AL6653" s="9" t="s">
        <v>52</v>
      </c>
      <c r="AM6653" s="9" t="s">
        <v>52</v>
      </c>
    </row>
    <row r="6654" spans="1:39" ht="30" customHeight="1" x14ac:dyDescent="0.3">
      <c r="A6654" s="10" t="s">
        <v>4735</v>
      </c>
      <c r="B6654" s="10" t="s">
        <v>52</v>
      </c>
      <c r="C6654" s="10" t="s">
        <v>52</v>
      </c>
      <c r="D6654" s="11"/>
      <c r="E6654" s="15"/>
      <c r="F6654" s="17">
        <f>TRUNC(SUMIF(N6651:N6653, N6650, F6651:F6653),0)</f>
        <v>0</v>
      </c>
      <c r="G6654" s="15"/>
      <c r="H6654" s="17">
        <f>TRUNC(SUMIF(N6651:N6653, N6650, H6651:H6653),0)</f>
        <v>37228</v>
      </c>
      <c r="I6654" s="15"/>
      <c r="J6654" s="17">
        <f>TRUNC(SUMIF(N6651:N6653, N6650, J6651:J6653),0)</f>
        <v>0</v>
      </c>
      <c r="K6654" s="15"/>
      <c r="L6654" s="17">
        <f>F6654+H6654+J6654</f>
        <v>37228</v>
      </c>
      <c r="M6654" s="10" t="s">
        <v>52</v>
      </c>
      <c r="N6654" s="9" t="s">
        <v>4736</v>
      </c>
      <c r="O6654" s="9" t="s">
        <v>4736</v>
      </c>
      <c r="P6654" s="9" t="s">
        <v>52</v>
      </c>
      <c r="Q6654" s="9" t="s">
        <v>52</v>
      </c>
      <c r="R6654" s="9" t="s">
        <v>52</v>
      </c>
      <c r="S6654" s="1"/>
      <c r="T6654" s="1"/>
      <c r="U6654" s="1"/>
      <c r="V6654" s="1"/>
      <c r="W6654" s="1"/>
      <c r="X6654" s="1"/>
      <c r="Y6654" s="1"/>
      <c r="Z6654" s="1"/>
      <c r="AA6654" s="1"/>
      <c r="AB6654" s="1"/>
      <c r="AC6654" s="1"/>
      <c r="AD6654" s="1"/>
      <c r="AE6654" s="1"/>
      <c r="AF6654" s="1"/>
      <c r="AG6654" s="1"/>
      <c r="AH6654" s="1"/>
      <c r="AI6654" s="1"/>
      <c r="AJ6654" s="9" t="s">
        <v>52</v>
      </c>
      <c r="AK6654" s="9" t="s">
        <v>52</v>
      </c>
      <c r="AL6654" s="9" t="s">
        <v>52</v>
      </c>
      <c r="AM6654" s="9" t="s">
        <v>52</v>
      </c>
    </row>
    <row r="6655" spans="1:39" ht="30" customHeight="1" x14ac:dyDescent="0.3">
      <c r="A6655" s="11"/>
      <c r="B6655" s="11"/>
      <c r="C6655" s="11"/>
      <c r="D6655" s="11"/>
      <c r="E6655" s="15"/>
      <c r="F6655" s="17"/>
      <c r="G6655" s="15"/>
      <c r="H6655" s="17"/>
      <c r="I6655" s="15"/>
      <c r="J6655" s="17"/>
      <c r="K6655" s="15"/>
      <c r="L6655" s="17"/>
      <c r="M6655" s="11"/>
    </row>
    <row r="6656" spans="1:39" ht="30" customHeight="1" x14ac:dyDescent="0.3">
      <c r="A6656" s="14" t="s">
        <v>11003</v>
      </c>
      <c r="B6656" s="14"/>
      <c r="C6656" s="14"/>
      <c r="D6656" s="14"/>
      <c r="E6656" s="16"/>
      <c r="F6656" s="18"/>
      <c r="G6656" s="16"/>
      <c r="H6656" s="18"/>
      <c r="I6656" s="16"/>
      <c r="J6656" s="18"/>
      <c r="K6656" s="16"/>
      <c r="L6656" s="18"/>
      <c r="M6656" s="14"/>
      <c r="N6656" s="5" t="s">
        <v>3759</v>
      </c>
    </row>
    <row r="6657" spans="1:39" ht="30" customHeight="1" x14ac:dyDescent="0.3">
      <c r="A6657" s="10" t="s">
        <v>10867</v>
      </c>
      <c r="B6657" s="10" t="s">
        <v>4714</v>
      </c>
      <c r="C6657" s="10" t="s">
        <v>4715</v>
      </c>
      <c r="D6657" s="11">
        <v>0.13700000000000001</v>
      </c>
      <c r="E6657" s="15">
        <v>0</v>
      </c>
      <c r="F6657" s="17">
        <f>TRUNC(E6657*D6657,1)</f>
        <v>0</v>
      </c>
      <c r="G6657" s="15">
        <v>229105</v>
      </c>
      <c r="H6657" s="17">
        <f>TRUNC(G6657*D6657,1)</f>
        <v>31387.3</v>
      </c>
      <c r="I6657" s="15">
        <v>0</v>
      </c>
      <c r="J6657" s="17">
        <f>TRUNC(I6657*D6657,1)</f>
        <v>0</v>
      </c>
      <c r="K6657" s="15">
        <f>TRUNC(E6657+G6657+I6657,1)</f>
        <v>229105</v>
      </c>
      <c r="L6657" s="17">
        <f>TRUNC(F6657+H6657+J6657,1)</f>
        <v>31387.3</v>
      </c>
      <c r="M6657" s="10" t="s">
        <v>52</v>
      </c>
      <c r="N6657" s="9" t="s">
        <v>3759</v>
      </c>
      <c r="O6657" s="9" t="s">
        <v>10868</v>
      </c>
      <c r="P6657" s="9" t="s">
        <v>54</v>
      </c>
      <c r="Q6657" s="9" t="s">
        <v>54</v>
      </c>
      <c r="R6657" s="9" t="s">
        <v>67</v>
      </c>
      <c r="S6657" s="1"/>
      <c r="T6657" s="1"/>
      <c r="U6657" s="1"/>
      <c r="V6657" s="1">
        <v>1</v>
      </c>
      <c r="W6657" s="1"/>
      <c r="X6657" s="1"/>
      <c r="Y6657" s="1"/>
      <c r="Z6657" s="1"/>
      <c r="AA6657" s="1"/>
      <c r="AB6657" s="1"/>
      <c r="AC6657" s="1"/>
      <c r="AD6657" s="1"/>
      <c r="AE6657" s="1"/>
      <c r="AF6657" s="1"/>
      <c r="AG6657" s="1"/>
      <c r="AH6657" s="1"/>
      <c r="AI6657" s="1"/>
      <c r="AJ6657" s="9" t="s">
        <v>52</v>
      </c>
      <c r="AK6657" s="9" t="s">
        <v>11005</v>
      </c>
      <c r="AL6657" s="9" t="s">
        <v>52</v>
      </c>
      <c r="AM6657" s="9" t="s">
        <v>52</v>
      </c>
    </row>
    <row r="6658" spans="1:39" ht="30" customHeight="1" x14ac:dyDescent="0.3">
      <c r="A6658" s="10" t="s">
        <v>4720</v>
      </c>
      <c r="B6658" s="10" t="s">
        <v>4714</v>
      </c>
      <c r="C6658" s="10" t="s">
        <v>4715</v>
      </c>
      <c r="D6658" s="11">
        <v>2.1999999999999999E-2</v>
      </c>
      <c r="E6658" s="15">
        <v>0</v>
      </c>
      <c r="F6658" s="17">
        <f>TRUNC(E6658*D6658,1)</f>
        <v>0</v>
      </c>
      <c r="G6658" s="15">
        <v>153671</v>
      </c>
      <c r="H6658" s="17">
        <f>TRUNC(G6658*D6658,1)</f>
        <v>3380.7</v>
      </c>
      <c r="I6658" s="15">
        <v>0</v>
      </c>
      <c r="J6658" s="17">
        <f>TRUNC(I6658*D6658,1)</f>
        <v>0</v>
      </c>
      <c r="K6658" s="15">
        <f>TRUNC(E6658+G6658+I6658,1)</f>
        <v>153671</v>
      </c>
      <c r="L6658" s="17">
        <f>TRUNC(F6658+H6658+J6658,1)</f>
        <v>3380.7</v>
      </c>
      <c r="M6658" s="10" t="s">
        <v>52</v>
      </c>
      <c r="N6658" s="9" t="s">
        <v>3759</v>
      </c>
      <c r="O6658" s="9" t="s">
        <v>4721</v>
      </c>
      <c r="P6658" s="9" t="s">
        <v>54</v>
      </c>
      <c r="Q6658" s="9" t="s">
        <v>54</v>
      </c>
      <c r="R6658" s="9" t="s">
        <v>67</v>
      </c>
      <c r="S6658" s="1"/>
      <c r="T6658" s="1"/>
      <c r="U6658" s="1"/>
      <c r="V6658" s="1">
        <v>1</v>
      </c>
      <c r="W6658" s="1"/>
      <c r="X6658" s="1"/>
      <c r="Y6658" s="1"/>
      <c r="Z6658" s="1"/>
      <c r="AA6658" s="1"/>
      <c r="AB6658" s="1"/>
      <c r="AC6658" s="1"/>
      <c r="AD6658" s="1"/>
      <c r="AE6658" s="1"/>
      <c r="AF6658" s="1"/>
      <c r="AG6658" s="1"/>
      <c r="AH6658" s="1"/>
      <c r="AI6658" s="1"/>
      <c r="AJ6658" s="9" t="s">
        <v>52</v>
      </c>
      <c r="AK6658" s="9" t="s">
        <v>11006</v>
      </c>
      <c r="AL6658" s="9" t="s">
        <v>52</v>
      </c>
      <c r="AM6658" s="9" t="s">
        <v>52</v>
      </c>
    </row>
    <row r="6659" spans="1:39" ht="30" customHeight="1" x14ac:dyDescent="0.3">
      <c r="A6659" s="10" t="s">
        <v>7817</v>
      </c>
      <c r="B6659" s="10" t="s">
        <v>10996</v>
      </c>
      <c r="C6659" s="10" t="s">
        <v>732</v>
      </c>
      <c r="D6659" s="11">
        <v>1</v>
      </c>
      <c r="E6659" s="15">
        <v>0</v>
      </c>
      <c r="F6659" s="17">
        <f>TRUNC(E6659*D6659,1)</f>
        <v>0</v>
      </c>
      <c r="G6659" s="15">
        <f>TRUNC(SUMIF(V6657:V6659, RIGHTB(O6659, 1), H6657:H6659)*U6659, 2)</f>
        <v>4172.16</v>
      </c>
      <c r="H6659" s="17">
        <f>TRUNC(G6659*D6659,1)</f>
        <v>4172.1000000000004</v>
      </c>
      <c r="I6659" s="15">
        <v>0</v>
      </c>
      <c r="J6659" s="17">
        <f>TRUNC(I6659*D6659,1)</f>
        <v>0</v>
      </c>
      <c r="K6659" s="15">
        <f>TRUNC(E6659+G6659+I6659,1)</f>
        <v>4172.1000000000004</v>
      </c>
      <c r="L6659" s="17">
        <f>TRUNC(F6659+H6659+J6659,1)</f>
        <v>4172.1000000000004</v>
      </c>
      <c r="M6659" s="10" t="s">
        <v>52</v>
      </c>
      <c r="N6659" s="9" t="s">
        <v>3759</v>
      </c>
      <c r="O6659" s="9" t="s">
        <v>4729</v>
      </c>
      <c r="P6659" s="9" t="s">
        <v>54</v>
      </c>
      <c r="Q6659" s="9" t="s">
        <v>54</v>
      </c>
      <c r="R6659" s="9" t="s">
        <v>54</v>
      </c>
      <c r="S6659" s="1">
        <v>1</v>
      </c>
      <c r="T6659" s="1">
        <v>1</v>
      </c>
      <c r="U6659" s="1">
        <v>0.12</v>
      </c>
      <c r="V6659" s="1"/>
      <c r="W6659" s="1"/>
      <c r="X6659" s="1"/>
      <c r="Y6659" s="1"/>
      <c r="Z6659" s="1"/>
      <c r="AA6659" s="1"/>
      <c r="AB6659" s="1"/>
      <c r="AC6659" s="1"/>
      <c r="AD6659" s="1"/>
      <c r="AE6659" s="1"/>
      <c r="AF6659" s="1"/>
      <c r="AG6659" s="1"/>
      <c r="AH6659" s="1"/>
      <c r="AI6659" s="1"/>
      <c r="AJ6659" s="9" t="s">
        <v>52</v>
      </c>
      <c r="AK6659" s="9" t="s">
        <v>11007</v>
      </c>
      <c r="AL6659" s="9" t="s">
        <v>52</v>
      </c>
      <c r="AM6659" s="9" t="s">
        <v>52</v>
      </c>
    </row>
    <row r="6660" spans="1:39" ht="30" customHeight="1" x14ac:dyDescent="0.3">
      <c r="A6660" s="10" t="s">
        <v>4735</v>
      </c>
      <c r="B6660" s="10" t="s">
        <v>52</v>
      </c>
      <c r="C6660" s="10" t="s">
        <v>52</v>
      </c>
      <c r="D6660" s="11"/>
      <c r="E6660" s="15"/>
      <c r="F6660" s="17">
        <f>TRUNC(SUMIF(N6657:N6659, N6656, F6657:F6659),0)</f>
        <v>0</v>
      </c>
      <c r="G6660" s="15"/>
      <c r="H6660" s="17">
        <f>TRUNC(SUMIF(N6657:N6659, N6656, H6657:H6659),0)</f>
        <v>38940</v>
      </c>
      <c r="I6660" s="15"/>
      <c r="J6660" s="17">
        <f>TRUNC(SUMIF(N6657:N6659, N6656, J6657:J6659),0)</f>
        <v>0</v>
      </c>
      <c r="K6660" s="15"/>
      <c r="L6660" s="17">
        <f>F6660+H6660+J6660</f>
        <v>38940</v>
      </c>
      <c r="M6660" s="10" t="s">
        <v>52</v>
      </c>
      <c r="N6660" s="9" t="s">
        <v>4736</v>
      </c>
      <c r="O6660" s="9" t="s">
        <v>4736</v>
      </c>
      <c r="P6660" s="9" t="s">
        <v>52</v>
      </c>
      <c r="Q6660" s="9" t="s">
        <v>52</v>
      </c>
      <c r="R6660" s="9" t="s">
        <v>52</v>
      </c>
      <c r="S6660" s="1"/>
      <c r="T6660" s="1"/>
      <c r="U6660" s="1"/>
      <c r="V6660" s="1"/>
      <c r="W6660" s="1"/>
      <c r="X6660" s="1"/>
      <c r="Y6660" s="1"/>
      <c r="Z6660" s="1"/>
      <c r="AA6660" s="1"/>
      <c r="AB6660" s="1"/>
      <c r="AC6660" s="1"/>
      <c r="AD6660" s="1"/>
      <c r="AE6660" s="1"/>
      <c r="AF6660" s="1"/>
      <c r="AG6660" s="1"/>
      <c r="AH6660" s="1"/>
      <c r="AI6660" s="1"/>
      <c r="AJ6660" s="9" t="s">
        <v>52</v>
      </c>
      <c r="AK6660" s="9" t="s">
        <v>52</v>
      </c>
      <c r="AL6660" s="9" t="s">
        <v>52</v>
      </c>
      <c r="AM6660" s="9" t="s">
        <v>52</v>
      </c>
    </row>
    <row r="6661" spans="1:39" ht="30" customHeight="1" x14ac:dyDescent="0.3">
      <c r="A6661" s="11"/>
      <c r="B6661" s="11"/>
      <c r="C6661" s="11"/>
      <c r="D6661" s="11"/>
      <c r="E6661" s="15"/>
      <c r="F6661" s="17"/>
      <c r="G6661" s="15"/>
      <c r="H6661" s="17"/>
      <c r="I6661" s="15"/>
      <c r="J6661" s="17"/>
      <c r="K6661" s="15"/>
      <c r="L6661" s="17"/>
      <c r="M6661" s="11"/>
    </row>
    <row r="6662" spans="1:39" ht="30" customHeight="1" x14ac:dyDescent="0.3">
      <c r="A6662" s="14" t="s">
        <v>11008</v>
      </c>
      <c r="B6662" s="14"/>
      <c r="C6662" s="14"/>
      <c r="D6662" s="14"/>
      <c r="E6662" s="16"/>
      <c r="F6662" s="18"/>
      <c r="G6662" s="16"/>
      <c r="H6662" s="18"/>
      <c r="I6662" s="16"/>
      <c r="J6662" s="18"/>
      <c r="K6662" s="16"/>
      <c r="L6662" s="18"/>
      <c r="M6662" s="14"/>
      <c r="N6662" s="5" t="s">
        <v>3762</v>
      </c>
    </row>
    <row r="6663" spans="1:39" ht="30" customHeight="1" x14ac:dyDescent="0.3">
      <c r="A6663" s="10" t="s">
        <v>10867</v>
      </c>
      <c r="B6663" s="10" t="s">
        <v>4714</v>
      </c>
      <c r="C6663" s="10" t="s">
        <v>4715</v>
      </c>
      <c r="D6663" s="11">
        <v>0.13900000000000001</v>
      </c>
      <c r="E6663" s="15">
        <v>0</v>
      </c>
      <c r="F6663" s="17">
        <f>TRUNC(E6663*D6663,1)</f>
        <v>0</v>
      </c>
      <c r="G6663" s="15">
        <v>229105</v>
      </c>
      <c r="H6663" s="17">
        <f>TRUNC(G6663*D6663,1)</f>
        <v>31845.5</v>
      </c>
      <c r="I6663" s="15">
        <v>0</v>
      </c>
      <c r="J6663" s="17">
        <f>TRUNC(I6663*D6663,1)</f>
        <v>0</v>
      </c>
      <c r="K6663" s="15">
        <f>TRUNC(E6663+G6663+I6663,1)</f>
        <v>229105</v>
      </c>
      <c r="L6663" s="17">
        <f>TRUNC(F6663+H6663+J6663,1)</f>
        <v>31845.5</v>
      </c>
      <c r="M6663" s="10" t="s">
        <v>52</v>
      </c>
      <c r="N6663" s="9" t="s">
        <v>3762</v>
      </c>
      <c r="O6663" s="9" t="s">
        <v>10868</v>
      </c>
      <c r="P6663" s="9" t="s">
        <v>54</v>
      </c>
      <c r="Q6663" s="9" t="s">
        <v>54</v>
      </c>
      <c r="R6663" s="9" t="s">
        <v>67</v>
      </c>
      <c r="S6663" s="1"/>
      <c r="T6663" s="1"/>
      <c r="U6663" s="1"/>
      <c r="V6663" s="1">
        <v>1</v>
      </c>
      <c r="W6663" s="1"/>
      <c r="X6663" s="1"/>
      <c r="Y6663" s="1"/>
      <c r="Z6663" s="1"/>
      <c r="AA6663" s="1"/>
      <c r="AB6663" s="1"/>
      <c r="AC6663" s="1"/>
      <c r="AD6663" s="1"/>
      <c r="AE6663" s="1"/>
      <c r="AF6663" s="1"/>
      <c r="AG6663" s="1"/>
      <c r="AH6663" s="1"/>
      <c r="AI6663" s="1"/>
      <c r="AJ6663" s="9" t="s">
        <v>52</v>
      </c>
      <c r="AK6663" s="9" t="s">
        <v>11010</v>
      </c>
      <c r="AL6663" s="9" t="s">
        <v>52</v>
      </c>
      <c r="AM6663" s="9" t="s">
        <v>52</v>
      </c>
    </row>
    <row r="6664" spans="1:39" ht="30" customHeight="1" x14ac:dyDescent="0.3">
      <c r="A6664" s="10" t="s">
        <v>4720</v>
      </c>
      <c r="B6664" s="10" t="s">
        <v>4714</v>
      </c>
      <c r="C6664" s="10" t="s">
        <v>4715</v>
      </c>
      <c r="D6664" s="11">
        <v>2.3E-2</v>
      </c>
      <c r="E6664" s="15">
        <v>0</v>
      </c>
      <c r="F6664" s="17">
        <f>TRUNC(E6664*D6664,1)</f>
        <v>0</v>
      </c>
      <c r="G6664" s="15">
        <v>153671</v>
      </c>
      <c r="H6664" s="17">
        <f>TRUNC(G6664*D6664,1)</f>
        <v>3534.4</v>
      </c>
      <c r="I6664" s="15">
        <v>0</v>
      </c>
      <c r="J6664" s="17">
        <f>TRUNC(I6664*D6664,1)</f>
        <v>0</v>
      </c>
      <c r="K6664" s="15">
        <f>TRUNC(E6664+G6664+I6664,1)</f>
        <v>153671</v>
      </c>
      <c r="L6664" s="17">
        <f>TRUNC(F6664+H6664+J6664,1)</f>
        <v>3534.4</v>
      </c>
      <c r="M6664" s="10" t="s">
        <v>52</v>
      </c>
      <c r="N6664" s="9" t="s">
        <v>3762</v>
      </c>
      <c r="O6664" s="9" t="s">
        <v>4721</v>
      </c>
      <c r="P6664" s="9" t="s">
        <v>54</v>
      </c>
      <c r="Q6664" s="9" t="s">
        <v>54</v>
      </c>
      <c r="R6664" s="9" t="s">
        <v>67</v>
      </c>
      <c r="S6664" s="1"/>
      <c r="T6664" s="1"/>
      <c r="U6664" s="1"/>
      <c r="V6664" s="1">
        <v>1</v>
      </c>
      <c r="W6664" s="1"/>
      <c r="X6664" s="1"/>
      <c r="Y6664" s="1"/>
      <c r="Z6664" s="1"/>
      <c r="AA6664" s="1"/>
      <c r="AB6664" s="1"/>
      <c r="AC6664" s="1"/>
      <c r="AD6664" s="1"/>
      <c r="AE6664" s="1"/>
      <c r="AF6664" s="1"/>
      <c r="AG6664" s="1"/>
      <c r="AH6664" s="1"/>
      <c r="AI6664" s="1"/>
      <c r="AJ6664" s="9" t="s">
        <v>52</v>
      </c>
      <c r="AK6664" s="9" t="s">
        <v>11011</v>
      </c>
      <c r="AL6664" s="9" t="s">
        <v>52</v>
      </c>
      <c r="AM6664" s="9" t="s">
        <v>52</v>
      </c>
    </row>
    <row r="6665" spans="1:39" ht="30" customHeight="1" x14ac:dyDescent="0.3">
      <c r="A6665" s="10" t="s">
        <v>7817</v>
      </c>
      <c r="B6665" s="10" t="s">
        <v>10996</v>
      </c>
      <c r="C6665" s="10" t="s">
        <v>732</v>
      </c>
      <c r="D6665" s="11">
        <v>1</v>
      </c>
      <c r="E6665" s="15">
        <v>0</v>
      </c>
      <c r="F6665" s="17">
        <f>TRUNC(E6665*D6665,1)</f>
        <v>0</v>
      </c>
      <c r="G6665" s="15">
        <f>TRUNC(SUMIF(V6663:V6665, RIGHTB(O6665, 1), H6663:H6665)*U6665, 2)</f>
        <v>4245.58</v>
      </c>
      <c r="H6665" s="17">
        <f>TRUNC(G6665*D6665,1)</f>
        <v>4245.5</v>
      </c>
      <c r="I6665" s="15">
        <v>0</v>
      </c>
      <c r="J6665" s="17">
        <f>TRUNC(I6665*D6665,1)</f>
        <v>0</v>
      </c>
      <c r="K6665" s="15">
        <f>TRUNC(E6665+G6665+I6665,1)</f>
        <v>4245.5</v>
      </c>
      <c r="L6665" s="17">
        <f>TRUNC(F6665+H6665+J6665,1)</f>
        <v>4245.5</v>
      </c>
      <c r="M6665" s="10" t="s">
        <v>52</v>
      </c>
      <c r="N6665" s="9" t="s">
        <v>3762</v>
      </c>
      <c r="O6665" s="9" t="s">
        <v>4729</v>
      </c>
      <c r="P6665" s="9" t="s">
        <v>54</v>
      </c>
      <c r="Q6665" s="9" t="s">
        <v>54</v>
      </c>
      <c r="R6665" s="9" t="s">
        <v>54</v>
      </c>
      <c r="S6665" s="1">
        <v>1</v>
      </c>
      <c r="T6665" s="1">
        <v>1</v>
      </c>
      <c r="U6665" s="1">
        <v>0.12</v>
      </c>
      <c r="V6665" s="1"/>
      <c r="W6665" s="1"/>
      <c r="X6665" s="1"/>
      <c r="Y6665" s="1"/>
      <c r="Z6665" s="1"/>
      <c r="AA6665" s="1"/>
      <c r="AB6665" s="1"/>
      <c r="AC6665" s="1"/>
      <c r="AD6665" s="1"/>
      <c r="AE6665" s="1"/>
      <c r="AF6665" s="1"/>
      <c r="AG6665" s="1"/>
      <c r="AH6665" s="1"/>
      <c r="AI6665" s="1"/>
      <c r="AJ6665" s="9" t="s">
        <v>52</v>
      </c>
      <c r="AK6665" s="9" t="s">
        <v>11012</v>
      </c>
      <c r="AL6665" s="9" t="s">
        <v>52</v>
      </c>
      <c r="AM6665" s="9" t="s">
        <v>52</v>
      </c>
    </row>
    <row r="6666" spans="1:39" ht="30" customHeight="1" x14ac:dyDescent="0.3">
      <c r="A6666" s="10" t="s">
        <v>4735</v>
      </c>
      <c r="B6666" s="10" t="s">
        <v>52</v>
      </c>
      <c r="C6666" s="10" t="s">
        <v>52</v>
      </c>
      <c r="D6666" s="11"/>
      <c r="E6666" s="15"/>
      <c r="F6666" s="17">
        <f>TRUNC(SUMIF(N6663:N6665, N6662, F6663:F6665),0)</f>
        <v>0</v>
      </c>
      <c r="G6666" s="15"/>
      <c r="H6666" s="17">
        <f>TRUNC(SUMIF(N6663:N6665, N6662, H6663:H6665),0)</f>
        <v>39625</v>
      </c>
      <c r="I6666" s="15"/>
      <c r="J6666" s="17">
        <f>TRUNC(SUMIF(N6663:N6665, N6662, J6663:J6665),0)</f>
        <v>0</v>
      </c>
      <c r="K6666" s="15"/>
      <c r="L6666" s="17">
        <f>F6666+H6666+J6666</f>
        <v>39625</v>
      </c>
      <c r="M6666" s="10" t="s">
        <v>52</v>
      </c>
      <c r="N6666" s="9" t="s">
        <v>4736</v>
      </c>
      <c r="O6666" s="9" t="s">
        <v>4736</v>
      </c>
      <c r="P6666" s="9" t="s">
        <v>52</v>
      </c>
      <c r="Q6666" s="9" t="s">
        <v>52</v>
      </c>
      <c r="R6666" s="9" t="s">
        <v>52</v>
      </c>
      <c r="S6666" s="1"/>
      <c r="T6666" s="1"/>
      <c r="U6666" s="1"/>
      <c r="V6666" s="1"/>
      <c r="W6666" s="1"/>
      <c r="X6666" s="1"/>
      <c r="Y6666" s="1"/>
      <c r="Z6666" s="1"/>
      <c r="AA6666" s="1"/>
      <c r="AB6666" s="1"/>
      <c r="AC6666" s="1"/>
      <c r="AD6666" s="1"/>
      <c r="AE6666" s="1"/>
      <c r="AF6666" s="1"/>
      <c r="AG6666" s="1"/>
      <c r="AH6666" s="1"/>
      <c r="AI6666" s="1"/>
      <c r="AJ6666" s="9" t="s">
        <v>52</v>
      </c>
      <c r="AK6666" s="9" t="s">
        <v>52</v>
      </c>
      <c r="AL6666" s="9" t="s">
        <v>52</v>
      </c>
      <c r="AM6666" s="9" t="s">
        <v>52</v>
      </c>
    </row>
    <row r="6667" spans="1:39" ht="30" customHeight="1" x14ac:dyDescent="0.3">
      <c r="A6667" s="11"/>
      <c r="B6667" s="11"/>
      <c r="C6667" s="11"/>
      <c r="D6667" s="11"/>
      <c r="E6667" s="15"/>
      <c r="F6667" s="17"/>
      <c r="G6667" s="15"/>
      <c r="H6667" s="17"/>
      <c r="I6667" s="15"/>
      <c r="J6667" s="17"/>
      <c r="K6667" s="15"/>
      <c r="L6667" s="17"/>
      <c r="M6667" s="11"/>
    </row>
    <row r="6668" spans="1:39" ht="30" customHeight="1" x14ac:dyDescent="0.3">
      <c r="A6668" s="14" t="s">
        <v>11013</v>
      </c>
      <c r="B6668" s="14"/>
      <c r="C6668" s="14"/>
      <c r="D6668" s="14"/>
      <c r="E6668" s="16"/>
      <c r="F6668" s="18"/>
      <c r="G6668" s="16"/>
      <c r="H6668" s="18"/>
      <c r="I6668" s="16"/>
      <c r="J6668" s="18"/>
      <c r="K6668" s="16"/>
      <c r="L6668" s="18"/>
      <c r="M6668" s="14"/>
      <c r="N6668" s="5" t="s">
        <v>3765</v>
      </c>
    </row>
    <row r="6669" spans="1:39" ht="30" customHeight="1" x14ac:dyDescent="0.3">
      <c r="A6669" s="10" t="s">
        <v>10867</v>
      </c>
      <c r="B6669" s="10" t="s">
        <v>4714</v>
      </c>
      <c r="C6669" s="10" t="s">
        <v>4715</v>
      </c>
      <c r="D6669" s="11">
        <v>0.14499999999999999</v>
      </c>
      <c r="E6669" s="15">
        <v>0</v>
      </c>
      <c r="F6669" s="17">
        <f>TRUNC(E6669*D6669,1)</f>
        <v>0</v>
      </c>
      <c r="G6669" s="15">
        <v>229105</v>
      </c>
      <c r="H6669" s="17">
        <f>TRUNC(G6669*D6669,1)</f>
        <v>33220.199999999997</v>
      </c>
      <c r="I6669" s="15">
        <v>0</v>
      </c>
      <c r="J6669" s="17">
        <f>TRUNC(I6669*D6669,1)</f>
        <v>0</v>
      </c>
      <c r="K6669" s="15">
        <f>TRUNC(E6669+G6669+I6669,1)</f>
        <v>229105</v>
      </c>
      <c r="L6669" s="17">
        <f>TRUNC(F6669+H6669+J6669,1)</f>
        <v>33220.199999999997</v>
      </c>
      <c r="M6669" s="10" t="s">
        <v>52</v>
      </c>
      <c r="N6669" s="9" t="s">
        <v>3765</v>
      </c>
      <c r="O6669" s="9" t="s">
        <v>10868</v>
      </c>
      <c r="P6669" s="9" t="s">
        <v>54</v>
      </c>
      <c r="Q6669" s="9" t="s">
        <v>54</v>
      </c>
      <c r="R6669" s="9" t="s">
        <v>67</v>
      </c>
      <c r="S6669" s="1"/>
      <c r="T6669" s="1"/>
      <c r="U6669" s="1"/>
      <c r="V6669" s="1">
        <v>1</v>
      </c>
      <c r="W6669" s="1"/>
      <c r="X6669" s="1"/>
      <c r="Y6669" s="1"/>
      <c r="Z6669" s="1"/>
      <c r="AA6669" s="1"/>
      <c r="AB6669" s="1"/>
      <c r="AC6669" s="1"/>
      <c r="AD6669" s="1"/>
      <c r="AE6669" s="1"/>
      <c r="AF6669" s="1"/>
      <c r="AG6669" s="1"/>
      <c r="AH6669" s="1"/>
      <c r="AI6669" s="1"/>
      <c r="AJ6669" s="9" t="s">
        <v>52</v>
      </c>
      <c r="AK6669" s="9" t="s">
        <v>11015</v>
      </c>
      <c r="AL6669" s="9" t="s">
        <v>52</v>
      </c>
      <c r="AM6669" s="9" t="s">
        <v>52</v>
      </c>
    </row>
    <row r="6670" spans="1:39" ht="30" customHeight="1" x14ac:dyDescent="0.3">
      <c r="A6670" s="10" t="s">
        <v>4720</v>
      </c>
      <c r="B6670" s="10" t="s">
        <v>4714</v>
      </c>
      <c r="C6670" s="10" t="s">
        <v>4715</v>
      </c>
      <c r="D6670" s="11">
        <v>2.4E-2</v>
      </c>
      <c r="E6670" s="15">
        <v>0</v>
      </c>
      <c r="F6670" s="17">
        <f>TRUNC(E6670*D6670,1)</f>
        <v>0</v>
      </c>
      <c r="G6670" s="15">
        <v>153671</v>
      </c>
      <c r="H6670" s="17">
        <f>TRUNC(G6670*D6670,1)</f>
        <v>3688.1</v>
      </c>
      <c r="I6670" s="15">
        <v>0</v>
      </c>
      <c r="J6670" s="17">
        <f>TRUNC(I6670*D6670,1)</f>
        <v>0</v>
      </c>
      <c r="K6670" s="15">
        <f>TRUNC(E6670+G6670+I6670,1)</f>
        <v>153671</v>
      </c>
      <c r="L6670" s="17">
        <f>TRUNC(F6670+H6670+J6670,1)</f>
        <v>3688.1</v>
      </c>
      <c r="M6670" s="10" t="s">
        <v>52</v>
      </c>
      <c r="N6670" s="9" t="s">
        <v>3765</v>
      </c>
      <c r="O6670" s="9" t="s">
        <v>4721</v>
      </c>
      <c r="P6670" s="9" t="s">
        <v>54</v>
      </c>
      <c r="Q6670" s="9" t="s">
        <v>54</v>
      </c>
      <c r="R6670" s="9" t="s">
        <v>67</v>
      </c>
      <c r="S6670" s="1"/>
      <c r="T6670" s="1"/>
      <c r="U6670" s="1"/>
      <c r="V6670" s="1">
        <v>1</v>
      </c>
      <c r="W6670" s="1"/>
      <c r="X6670" s="1"/>
      <c r="Y6670" s="1"/>
      <c r="Z6670" s="1"/>
      <c r="AA6670" s="1"/>
      <c r="AB6670" s="1"/>
      <c r="AC6670" s="1"/>
      <c r="AD6670" s="1"/>
      <c r="AE6670" s="1"/>
      <c r="AF6670" s="1"/>
      <c r="AG6670" s="1"/>
      <c r="AH6670" s="1"/>
      <c r="AI6670" s="1"/>
      <c r="AJ6670" s="9" t="s">
        <v>52</v>
      </c>
      <c r="AK6670" s="9" t="s">
        <v>11016</v>
      </c>
      <c r="AL6670" s="9" t="s">
        <v>52</v>
      </c>
      <c r="AM6670" s="9" t="s">
        <v>52</v>
      </c>
    </row>
    <row r="6671" spans="1:39" ht="30" customHeight="1" x14ac:dyDescent="0.3">
      <c r="A6671" s="10" t="s">
        <v>7817</v>
      </c>
      <c r="B6671" s="10" t="s">
        <v>10996</v>
      </c>
      <c r="C6671" s="10" t="s">
        <v>732</v>
      </c>
      <c r="D6671" s="11">
        <v>1</v>
      </c>
      <c r="E6671" s="15">
        <v>0</v>
      </c>
      <c r="F6671" s="17">
        <f>TRUNC(E6671*D6671,1)</f>
        <v>0</v>
      </c>
      <c r="G6671" s="15">
        <f>TRUNC(SUMIF(V6669:V6671, RIGHTB(O6671, 1), H6669:H6671)*U6671, 2)</f>
        <v>4428.99</v>
      </c>
      <c r="H6671" s="17">
        <f>TRUNC(G6671*D6671,1)</f>
        <v>4428.8999999999996</v>
      </c>
      <c r="I6671" s="15">
        <v>0</v>
      </c>
      <c r="J6671" s="17">
        <f>TRUNC(I6671*D6671,1)</f>
        <v>0</v>
      </c>
      <c r="K6671" s="15">
        <f>TRUNC(E6671+G6671+I6671,1)</f>
        <v>4428.8999999999996</v>
      </c>
      <c r="L6671" s="17">
        <f>TRUNC(F6671+H6671+J6671,1)</f>
        <v>4428.8999999999996</v>
      </c>
      <c r="M6671" s="10" t="s">
        <v>52</v>
      </c>
      <c r="N6671" s="9" t="s">
        <v>3765</v>
      </c>
      <c r="O6671" s="9" t="s">
        <v>4729</v>
      </c>
      <c r="P6671" s="9" t="s">
        <v>54</v>
      </c>
      <c r="Q6671" s="9" t="s">
        <v>54</v>
      </c>
      <c r="R6671" s="9" t="s">
        <v>54</v>
      </c>
      <c r="S6671" s="1">
        <v>1</v>
      </c>
      <c r="T6671" s="1">
        <v>1</v>
      </c>
      <c r="U6671" s="1">
        <v>0.12</v>
      </c>
      <c r="V6671" s="1"/>
      <c r="W6671" s="1"/>
      <c r="X6671" s="1"/>
      <c r="Y6671" s="1"/>
      <c r="Z6671" s="1"/>
      <c r="AA6671" s="1"/>
      <c r="AB6671" s="1"/>
      <c r="AC6671" s="1"/>
      <c r="AD6671" s="1"/>
      <c r="AE6671" s="1"/>
      <c r="AF6671" s="1"/>
      <c r="AG6671" s="1"/>
      <c r="AH6671" s="1"/>
      <c r="AI6671" s="1"/>
      <c r="AJ6671" s="9" t="s">
        <v>52</v>
      </c>
      <c r="AK6671" s="9" t="s">
        <v>11017</v>
      </c>
      <c r="AL6671" s="9" t="s">
        <v>52</v>
      </c>
      <c r="AM6671" s="9" t="s">
        <v>52</v>
      </c>
    </row>
    <row r="6672" spans="1:39" ht="30" customHeight="1" x14ac:dyDescent="0.3">
      <c r="A6672" s="10" t="s">
        <v>4735</v>
      </c>
      <c r="B6672" s="10" t="s">
        <v>52</v>
      </c>
      <c r="C6672" s="10" t="s">
        <v>52</v>
      </c>
      <c r="D6672" s="11"/>
      <c r="E6672" s="15"/>
      <c r="F6672" s="17">
        <f>TRUNC(SUMIF(N6669:N6671, N6668, F6669:F6671),0)</f>
        <v>0</v>
      </c>
      <c r="G6672" s="15"/>
      <c r="H6672" s="17">
        <f>TRUNC(SUMIF(N6669:N6671, N6668, H6669:H6671),0)</f>
        <v>41337</v>
      </c>
      <c r="I6672" s="15"/>
      <c r="J6672" s="17">
        <f>TRUNC(SUMIF(N6669:N6671, N6668, J6669:J6671),0)</f>
        <v>0</v>
      </c>
      <c r="K6672" s="15"/>
      <c r="L6672" s="17">
        <f>F6672+H6672+J6672</f>
        <v>41337</v>
      </c>
      <c r="M6672" s="10" t="s">
        <v>52</v>
      </c>
      <c r="N6672" s="9" t="s">
        <v>4736</v>
      </c>
      <c r="O6672" s="9" t="s">
        <v>4736</v>
      </c>
      <c r="P6672" s="9" t="s">
        <v>52</v>
      </c>
      <c r="Q6672" s="9" t="s">
        <v>52</v>
      </c>
      <c r="R6672" s="9" t="s">
        <v>52</v>
      </c>
      <c r="S6672" s="1"/>
      <c r="T6672" s="1"/>
      <c r="U6672" s="1"/>
      <c r="V6672" s="1"/>
      <c r="W6672" s="1"/>
      <c r="X6672" s="1"/>
      <c r="Y6672" s="1"/>
      <c r="Z6672" s="1"/>
      <c r="AA6672" s="1"/>
      <c r="AB6672" s="1"/>
      <c r="AC6672" s="1"/>
      <c r="AD6672" s="1"/>
      <c r="AE6672" s="1"/>
      <c r="AF6672" s="1"/>
      <c r="AG6672" s="1"/>
      <c r="AH6672" s="1"/>
      <c r="AI6672" s="1"/>
      <c r="AJ6672" s="9" t="s">
        <v>52</v>
      </c>
      <c r="AK6672" s="9" t="s">
        <v>52</v>
      </c>
      <c r="AL6672" s="9" t="s">
        <v>52</v>
      </c>
      <c r="AM6672" s="9" t="s">
        <v>52</v>
      </c>
    </row>
    <row r="6673" spans="1:39" ht="30" customHeight="1" x14ac:dyDescent="0.3">
      <c r="A6673" s="11"/>
      <c r="B6673" s="11"/>
      <c r="C6673" s="11"/>
      <c r="D6673" s="11"/>
      <c r="E6673" s="15"/>
      <c r="F6673" s="17"/>
      <c r="G6673" s="15"/>
      <c r="H6673" s="17"/>
      <c r="I6673" s="15"/>
      <c r="J6673" s="17"/>
      <c r="K6673" s="15"/>
      <c r="L6673" s="17"/>
      <c r="M6673" s="11"/>
    </row>
    <row r="6674" spans="1:39" ht="30" customHeight="1" x14ac:dyDescent="0.3">
      <c r="A6674" s="14" t="s">
        <v>11018</v>
      </c>
      <c r="B6674" s="14"/>
      <c r="C6674" s="14"/>
      <c r="D6674" s="14"/>
      <c r="E6674" s="16"/>
      <c r="F6674" s="18"/>
      <c r="G6674" s="16"/>
      <c r="H6674" s="18"/>
      <c r="I6674" s="16"/>
      <c r="J6674" s="18"/>
      <c r="K6674" s="16"/>
      <c r="L6674" s="18"/>
      <c r="M6674" s="14"/>
      <c r="N6674" s="5" t="s">
        <v>3768</v>
      </c>
    </row>
    <row r="6675" spans="1:39" ht="30" customHeight="1" x14ac:dyDescent="0.3">
      <c r="A6675" s="10" t="s">
        <v>10867</v>
      </c>
      <c r="B6675" s="10" t="s">
        <v>4714</v>
      </c>
      <c r="C6675" s="10" t="s">
        <v>4715</v>
      </c>
      <c r="D6675" s="11">
        <v>0.155</v>
      </c>
      <c r="E6675" s="15">
        <v>0</v>
      </c>
      <c r="F6675" s="17">
        <f>TRUNC(E6675*D6675,1)</f>
        <v>0</v>
      </c>
      <c r="G6675" s="15">
        <v>229105</v>
      </c>
      <c r="H6675" s="17">
        <f>TRUNC(G6675*D6675,1)</f>
        <v>35511.199999999997</v>
      </c>
      <c r="I6675" s="15">
        <v>0</v>
      </c>
      <c r="J6675" s="17">
        <f>TRUNC(I6675*D6675,1)</f>
        <v>0</v>
      </c>
      <c r="K6675" s="15">
        <f>TRUNC(E6675+G6675+I6675,1)</f>
        <v>229105</v>
      </c>
      <c r="L6675" s="17">
        <f>TRUNC(F6675+H6675+J6675,1)</f>
        <v>35511.199999999997</v>
      </c>
      <c r="M6675" s="10" t="s">
        <v>52</v>
      </c>
      <c r="N6675" s="9" t="s">
        <v>3768</v>
      </c>
      <c r="O6675" s="9" t="s">
        <v>10868</v>
      </c>
      <c r="P6675" s="9" t="s">
        <v>54</v>
      </c>
      <c r="Q6675" s="9" t="s">
        <v>54</v>
      </c>
      <c r="R6675" s="9" t="s">
        <v>67</v>
      </c>
      <c r="S6675" s="1"/>
      <c r="T6675" s="1"/>
      <c r="U6675" s="1"/>
      <c r="V6675" s="1">
        <v>1</v>
      </c>
      <c r="W6675" s="1"/>
      <c r="X6675" s="1"/>
      <c r="Y6675" s="1"/>
      <c r="Z6675" s="1"/>
      <c r="AA6675" s="1"/>
      <c r="AB6675" s="1"/>
      <c r="AC6675" s="1"/>
      <c r="AD6675" s="1"/>
      <c r="AE6675" s="1"/>
      <c r="AF6675" s="1"/>
      <c r="AG6675" s="1"/>
      <c r="AH6675" s="1"/>
      <c r="AI6675" s="1"/>
      <c r="AJ6675" s="9" t="s">
        <v>52</v>
      </c>
      <c r="AK6675" s="9" t="s">
        <v>11020</v>
      </c>
      <c r="AL6675" s="9" t="s">
        <v>52</v>
      </c>
      <c r="AM6675" s="9" t="s">
        <v>52</v>
      </c>
    </row>
    <row r="6676" spans="1:39" ht="30" customHeight="1" x14ac:dyDescent="0.3">
      <c r="A6676" s="10" t="s">
        <v>4720</v>
      </c>
      <c r="B6676" s="10" t="s">
        <v>4714</v>
      </c>
      <c r="C6676" s="10" t="s">
        <v>4715</v>
      </c>
      <c r="D6676" s="11">
        <v>2.5000000000000001E-2</v>
      </c>
      <c r="E6676" s="15">
        <v>0</v>
      </c>
      <c r="F6676" s="17">
        <f>TRUNC(E6676*D6676,1)</f>
        <v>0</v>
      </c>
      <c r="G6676" s="15">
        <v>153671</v>
      </c>
      <c r="H6676" s="17">
        <f>TRUNC(G6676*D6676,1)</f>
        <v>3841.7</v>
      </c>
      <c r="I6676" s="15">
        <v>0</v>
      </c>
      <c r="J6676" s="17">
        <f>TRUNC(I6676*D6676,1)</f>
        <v>0</v>
      </c>
      <c r="K6676" s="15">
        <f>TRUNC(E6676+G6676+I6676,1)</f>
        <v>153671</v>
      </c>
      <c r="L6676" s="17">
        <f>TRUNC(F6676+H6676+J6676,1)</f>
        <v>3841.7</v>
      </c>
      <c r="M6676" s="10" t="s">
        <v>52</v>
      </c>
      <c r="N6676" s="9" t="s">
        <v>3768</v>
      </c>
      <c r="O6676" s="9" t="s">
        <v>4721</v>
      </c>
      <c r="P6676" s="9" t="s">
        <v>54</v>
      </c>
      <c r="Q6676" s="9" t="s">
        <v>54</v>
      </c>
      <c r="R6676" s="9" t="s">
        <v>67</v>
      </c>
      <c r="S6676" s="1"/>
      <c r="T6676" s="1"/>
      <c r="U6676" s="1"/>
      <c r="V6676" s="1">
        <v>1</v>
      </c>
      <c r="W6676" s="1"/>
      <c r="X6676" s="1"/>
      <c r="Y6676" s="1"/>
      <c r="Z6676" s="1"/>
      <c r="AA6676" s="1"/>
      <c r="AB6676" s="1"/>
      <c r="AC6676" s="1"/>
      <c r="AD6676" s="1"/>
      <c r="AE6676" s="1"/>
      <c r="AF6676" s="1"/>
      <c r="AG6676" s="1"/>
      <c r="AH6676" s="1"/>
      <c r="AI6676" s="1"/>
      <c r="AJ6676" s="9" t="s">
        <v>52</v>
      </c>
      <c r="AK6676" s="9" t="s">
        <v>11021</v>
      </c>
      <c r="AL6676" s="9" t="s">
        <v>52</v>
      </c>
      <c r="AM6676" s="9" t="s">
        <v>52</v>
      </c>
    </row>
    <row r="6677" spans="1:39" ht="30" customHeight="1" x14ac:dyDescent="0.3">
      <c r="A6677" s="10" t="s">
        <v>7817</v>
      </c>
      <c r="B6677" s="10" t="s">
        <v>10996</v>
      </c>
      <c r="C6677" s="10" t="s">
        <v>732</v>
      </c>
      <c r="D6677" s="11">
        <v>1</v>
      </c>
      <c r="E6677" s="15">
        <v>0</v>
      </c>
      <c r="F6677" s="17">
        <f>TRUNC(E6677*D6677,1)</f>
        <v>0</v>
      </c>
      <c r="G6677" s="15">
        <f>TRUNC(SUMIF(V6675:V6677, RIGHTB(O6677, 1), H6675:H6677)*U6677, 2)</f>
        <v>4722.34</v>
      </c>
      <c r="H6677" s="17">
        <f>TRUNC(G6677*D6677,1)</f>
        <v>4722.3</v>
      </c>
      <c r="I6677" s="15">
        <v>0</v>
      </c>
      <c r="J6677" s="17">
        <f>TRUNC(I6677*D6677,1)</f>
        <v>0</v>
      </c>
      <c r="K6677" s="15">
        <f>TRUNC(E6677+G6677+I6677,1)</f>
        <v>4722.3</v>
      </c>
      <c r="L6677" s="17">
        <f>TRUNC(F6677+H6677+J6677,1)</f>
        <v>4722.3</v>
      </c>
      <c r="M6677" s="10" t="s">
        <v>52</v>
      </c>
      <c r="N6677" s="9" t="s">
        <v>3768</v>
      </c>
      <c r="O6677" s="9" t="s">
        <v>4729</v>
      </c>
      <c r="P6677" s="9" t="s">
        <v>54</v>
      </c>
      <c r="Q6677" s="9" t="s">
        <v>54</v>
      </c>
      <c r="R6677" s="9" t="s">
        <v>54</v>
      </c>
      <c r="S6677" s="1">
        <v>1</v>
      </c>
      <c r="T6677" s="1">
        <v>1</v>
      </c>
      <c r="U6677" s="1">
        <v>0.12</v>
      </c>
      <c r="V6677" s="1"/>
      <c r="W6677" s="1"/>
      <c r="X6677" s="1"/>
      <c r="Y6677" s="1"/>
      <c r="Z6677" s="1"/>
      <c r="AA6677" s="1"/>
      <c r="AB6677" s="1"/>
      <c r="AC6677" s="1"/>
      <c r="AD6677" s="1"/>
      <c r="AE6677" s="1"/>
      <c r="AF6677" s="1"/>
      <c r="AG6677" s="1"/>
      <c r="AH6677" s="1"/>
      <c r="AI6677" s="1"/>
      <c r="AJ6677" s="9" t="s">
        <v>52</v>
      </c>
      <c r="AK6677" s="9" t="s">
        <v>11022</v>
      </c>
      <c r="AL6677" s="9" t="s">
        <v>52</v>
      </c>
      <c r="AM6677" s="9" t="s">
        <v>52</v>
      </c>
    </row>
    <row r="6678" spans="1:39" ht="30" customHeight="1" x14ac:dyDescent="0.3">
      <c r="A6678" s="10" t="s">
        <v>4735</v>
      </c>
      <c r="B6678" s="10" t="s">
        <v>52</v>
      </c>
      <c r="C6678" s="10" t="s">
        <v>52</v>
      </c>
      <c r="D6678" s="11"/>
      <c r="E6678" s="15"/>
      <c r="F6678" s="17">
        <f>TRUNC(SUMIF(N6675:N6677, N6674, F6675:F6677),0)</f>
        <v>0</v>
      </c>
      <c r="G6678" s="15"/>
      <c r="H6678" s="17">
        <f>TRUNC(SUMIF(N6675:N6677, N6674, H6675:H6677),0)</f>
        <v>44075</v>
      </c>
      <c r="I6678" s="15"/>
      <c r="J6678" s="17">
        <f>TRUNC(SUMIF(N6675:N6677, N6674, J6675:J6677),0)</f>
        <v>0</v>
      </c>
      <c r="K6678" s="15"/>
      <c r="L6678" s="17">
        <f>F6678+H6678+J6678</f>
        <v>44075</v>
      </c>
      <c r="M6678" s="10" t="s">
        <v>52</v>
      </c>
      <c r="N6678" s="9" t="s">
        <v>4736</v>
      </c>
      <c r="O6678" s="9" t="s">
        <v>4736</v>
      </c>
      <c r="P6678" s="9" t="s">
        <v>52</v>
      </c>
      <c r="Q6678" s="9" t="s">
        <v>52</v>
      </c>
      <c r="R6678" s="9" t="s">
        <v>52</v>
      </c>
      <c r="S6678" s="1"/>
      <c r="T6678" s="1"/>
      <c r="U6678" s="1"/>
      <c r="V6678" s="1"/>
      <c r="W6678" s="1"/>
      <c r="X6678" s="1"/>
      <c r="Y6678" s="1"/>
      <c r="Z6678" s="1"/>
      <c r="AA6678" s="1"/>
      <c r="AB6678" s="1"/>
      <c r="AC6678" s="1"/>
      <c r="AD6678" s="1"/>
      <c r="AE6678" s="1"/>
      <c r="AF6678" s="1"/>
      <c r="AG6678" s="1"/>
      <c r="AH6678" s="1"/>
      <c r="AI6678" s="1"/>
      <c r="AJ6678" s="9" t="s">
        <v>52</v>
      </c>
      <c r="AK6678" s="9" t="s">
        <v>52</v>
      </c>
      <c r="AL6678" s="9" t="s">
        <v>52</v>
      </c>
      <c r="AM6678" s="9" t="s">
        <v>52</v>
      </c>
    </row>
    <row r="6679" spans="1:39" ht="30" customHeight="1" x14ac:dyDescent="0.3">
      <c r="A6679" s="11"/>
      <c r="B6679" s="11"/>
      <c r="C6679" s="11"/>
      <c r="D6679" s="11"/>
      <c r="E6679" s="15"/>
      <c r="F6679" s="17"/>
      <c r="G6679" s="15"/>
      <c r="H6679" s="17"/>
      <c r="I6679" s="15"/>
      <c r="J6679" s="17"/>
      <c r="K6679" s="15"/>
      <c r="L6679" s="17"/>
      <c r="M6679" s="11"/>
    </row>
    <row r="6680" spans="1:39" ht="30" customHeight="1" x14ac:dyDescent="0.3">
      <c r="A6680" s="14" t="s">
        <v>11023</v>
      </c>
      <c r="B6680" s="14"/>
      <c r="C6680" s="14"/>
      <c r="D6680" s="14"/>
      <c r="E6680" s="16"/>
      <c r="F6680" s="18"/>
      <c r="G6680" s="16"/>
      <c r="H6680" s="18"/>
      <c r="I6680" s="16"/>
      <c r="J6680" s="18"/>
      <c r="K6680" s="16"/>
      <c r="L6680" s="18"/>
      <c r="M6680" s="14"/>
      <c r="N6680" s="5" t="s">
        <v>3773</v>
      </c>
    </row>
    <row r="6681" spans="1:39" ht="30" customHeight="1" x14ac:dyDescent="0.3">
      <c r="A6681" s="10" t="s">
        <v>10867</v>
      </c>
      <c r="B6681" s="10" t="s">
        <v>4714</v>
      </c>
      <c r="C6681" s="10" t="s">
        <v>4715</v>
      </c>
      <c r="D6681" s="11">
        <v>0.12</v>
      </c>
      <c r="E6681" s="15">
        <v>0</v>
      </c>
      <c r="F6681" s="17">
        <f>TRUNC(E6681*D6681,1)</f>
        <v>0</v>
      </c>
      <c r="G6681" s="15">
        <v>229105</v>
      </c>
      <c r="H6681" s="17">
        <f>TRUNC(G6681*D6681,1)</f>
        <v>27492.6</v>
      </c>
      <c r="I6681" s="15">
        <v>0</v>
      </c>
      <c r="J6681" s="17">
        <f>TRUNC(I6681*D6681,1)</f>
        <v>0</v>
      </c>
      <c r="K6681" s="15">
        <f>TRUNC(E6681+G6681+I6681,1)</f>
        <v>229105</v>
      </c>
      <c r="L6681" s="17">
        <f>TRUNC(F6681+H6681+J6681,1)</f>
        <v>27492.6</v>
      </c>
      <c r="M6681" s="10" t="s">
        <v>52</v>
      </c>
      <c r="N6681" s="9" t="s">
        <v>3773</v>
      </c>
      <c r="O6681" s="9" t="s">
        <v>10868</v>
      </c>
      <c r="P6681" s="9" t="s">
        <v>54</v>
      </c>
      <c r="Q6681" s="9" t="s">
        <v>54</v>
      </c>
      <c r="R6681" s="9" t="s">
        <v>67</v>
      </c>
      <c r="S6681" s="1"/>
      <c r="T6681" s="1"/>
      <c r="U6681" s="1"/>
      <c r="V6681" s="1">
        <v>1</v>
      </c>
      <c r="W6681" s="1"/>
      <c r="X6681" s="1"/>
      <c r="Y6681" s="1"/>
      <c r="Z6681" s="1"/>
      <c r="AA6681" s="1"/>
      <c r="AB6681" s="1"/>
      <c r="AC6681" s="1"/>
      <c r="AD6681" s="1"/>
      <c r="AE6681" s="1"/>
      <c r="AF6681" s="1"/>
      <c r="AG6681" s="1"/>
      <c r="AH6681" s="1"/>
      <c r="AI6681" s="1"/>
      <c r="AJ6681" s="9" t="s">
        <v>52</v>
      </c>
      <c r="AK6681" s="9" t="s">
        <v>11025</v>
      </c>
      <c r="AL6681" s="9" t="s">
        <v>52</v>
      </c>
      <c r="AM6681" s="9" t="s">
        <v>52</v>
      </c>
    </row>
    <row r="6682" spans="1:39" ht="30" customHeight="1" x14ac:dyDescent="0.3">
      <c r="A6682" s="10" t="s">
        <v>4720</v>
      </c>
      <c r="B6682" s="10" t="s">
        <v>4714</v>
      </c>
      <c r="C6682" s="10" t="s">
        <v>4715</v>
      </c>
      <c r="D6682" s="11">
        <v>0.02</v>
      </c>
      <c r="E6682" s="15">
        <v>0</v>
      </c>
      <c r="F6682" s="17">
        <f>TRUNC(E6682*D6682,1)</f>
        <v>0</v>
      </c>
      <c r="G6682" s="15">
        <v>153671</v>
      </c>
      <c r="H6682" s="17">
        <f>TRUNC(G6682*D6682,1)</f>
        <v>3073.4</v>
      </c>
      <c r="I6682" s="15">
        <v>0</v>
      </c>
      <c r="J6682" s="17">
        <f>TRUNC(I6682*D6682,1)</f>
        <v>0</v>
      </c>
      <c r="K6682" s="15">
        <f>TRUNC(E6682+G6682+I6682,1)</f>
        <v>153671</v>
      </c>
      <c r="L6682" s="17">
        <f>TRUNC(F6682+H6682+J6682,1)</f>
        <v>3073.4</v>
      </c>
      <c r="M6682" s="10" t="s">
        <v>52</v>
      </c>
      <c r="N6682" s="9" t="s">
        <v>3773</v>
      </c>
      <c r="O6682" s="9" t="s">
        <v>4721</v>
      </c>
      <c r="P6682" s="9" t="s">
        <v>54</v>
      </c>
      <c r="Q6682" s="9" t="s">
        <v>54</v>
      </c>
      <c r="R6682" s="9" t="s">
        <v>67</v>
      </c>
      <c r="S6682" s="1"/>
      <c r="T6682" s="1"/>
      <c r="U6682" s="1"/>
      <c r="V6682" s="1">
        <v>1</v>
      </c>
      <c r="W6682" s="1"/>
      <c r="X6682" s="1"/>
      <c r="Y6682" s="1"/>
      <c r="Z6682" s="1"/>
      <c r="AA6682" s="1"/>
      <c r="AB6682" s="1"/>
      <c r="AC6682" s="1"/>
      <c r="AD6682" s="1"/>
      <c r="AE6682" s="1"/>
      <c r="AF6682" s="1"/>
      <c r="AG6682" s="1"/>
      <c r="AH6682" s="1"/>
      <c r="AI6682" s="1"/>
      <c r="AJ6682" s="9" t="s">
        <v>52</v>
      </c>
      <c r="AK6682" s="9" t="s">
        <v>11026</v>
      </c>
      <c r="AL6682" s="9" t="s">
        <v>52</v>
      </c>
      <c r="AM6682" s="9" t="s">
        <v>52</v>
      </c>
    </row>
    <row r="6683" spans="1:39" ht="30" customHeight="1" x14ac:dyDescent="0.3">
      <c r="A6683" s="10" t="s">
        <v>7817</v>
      </c>
      <c r="B6683" s="10" t="s">
        <v>11027</v>
      </c>
      <c r="C6683" s="10" t="s">
        <v>732</v>
      </c>
      <c r="D6683" s="11">
        <v>1</v>
      </c>
      <c r="E6683" s="15">
        <v>0</v>
      </c>
      <c r="F6683" s="17">
        <f>TRUNC(E6683*D6683,1)</f>
        <v>0</v>
      </c>
      <c r="G6683" s="15">
        <f>TRUNC(SUMIF(V6681:V6683, RIGHTB(O6683, 1), H6681:H6683)*U6683, 2)</f>
        <v>4890.5600000000004</v>
      </c>
      <c r="H6683" s="17">
        <f>TRUNC(G6683*D6683,1)</f>
        <v>4890.5</v>
      </c>
      <c r="I6683" s="15">
        <v>0</v>
      </c>
      <c r="J6683" s="17">
        <f>TRUNC(I6683*D6683,1)</f>
        <v>0</v>
      </c>
      <c r="K6683" s="15">
        <f>TRUNC(E6683+G6683+I6683,1)</f>
        <v>4890.5</v>
      </c>
      <c r="L6683" s="17">
        <f>TRUNC(F6683+H6683+J6683,1)</f>
        <v>4890.5</v>
      </c>
      <c r="M6683" s="10" t="s">
        <v>52</v>
      </c>
      <c r="N6683" s="9" t="s">
        <v>3773</v>
      </c>
      <c r="O6683" s="9" t="s">
        <v>4729</v>
      </c>
      <c r="P6683" s="9" t="s">
        <v>54</v>
      </c>
      <c r="Q6683" s="9" t="s">
        <v>54</v>
      </c>
      <c r="R6683" s="9" t="s">
        <v>54</v>
      </c>
      <c r="S6683" s="1">
        <v>1</v>
      </c>
      <c r="T6683" s="1">
        <v>1</v>
      </c>
      <c r="U6683" s="1">
        <v>0.16</v>
      </c>
      <c r="V6683" s="1"/>
      <c r="W6683" s="1"/>
      <c r="X6683" s="1"/>
      <c r="Y6683" s="1"/>
      <c r="Z6683" s="1"/>
      <c r="AA6683" s="1"/>
      <c r="AB6683" s="1"/>
      <c r="AC6683" s="1"/>
      <c r="AD6683" s="1"/>
      <c r="AE6683" s="1"/>
      <c r="AF6683" s="1"/>
      <c r="AG6683" s="1"/>
      <c r="AH6683" s="1"/>
      <c r="AI6683" s="1"/>
      <c r="AJ6683" s="9" t="s">
        <v>52</v>
      </c>
      <c r="AK6683" s="9" t="s">
        <v>11028</v>
      </c>
      <c r="AL6683" s="9" t="s">
        <v>52</v>
      </c>
      <c r="AM6683" s="9" t="s">
        <v>52</v>
      </c>
    </row>
    <row r="6684" spans="1:39" ht="30" customHeight="1" x14ac:dyDescent="0.3">
      <c r="A6684" s="10" t="s">
        <v>4735</v>
      </c>
      <c r="B6684" s="10" t="s">
        <v>52</v>
      </c>
      <c r="C6684" s="10" t="s">
        <v>52</v>
      </c>
      <c r="D6684" s="11"/>
      <c r="E6684" s="15"/>
      <c r="F6684" s="17">
        <f>TRUNC(SUMIF(N6681:N6683, N6680, F6681:F6683),0)</f>
        <v>0</v>
      </c>
      <c r="G6684" s="15"/>
      <c r="H6684" s="17">
        <f>TRUNC(SUMIF(N6681:N6683, N6680, H6681:H6683),0)</f>
        <v>35456</v>
      </c>
      <c r="I6684" s="15"/>
      <c r="J6684" s="17">
        <f>TRUNC(SUMIF(N6681:N6683, N6680, J6681:J6683),0)</f>
        <v>0</v>
      </c>
      <c r="K6684" s="15"/>
      <c r="L6684" s="17">
        <f>F6684+H6684+J6684</f>
        <v>35456</v>
      </c>
      <c r="M6684" s="10" t="s">
        <v>52</v>
      </c>
      <c r="N6684" s="9" t="s">
        <v>4736</v>
      </c>
      <c r="O6684" s="9" t="s">
        <v>4736</v>
      </c>
      <c r="P6684" s="9" t="s">
        <v>52</v>
      </c>
      <c r="Q6684" s="9" t="s">
        <v>52</v>
      </c>
      <c r="R6684" s="9" t="s">
        <v>52</v>
      </c>
      <c r="S6684" s="1"/>
      <c r="T6684" s="1"/>
      <c r="U6684" s="1"/>
      <c r="V6684" s="1"/>
      <c r="W6684" s="1"/>
      <c r="X6684" s="1"/>
      <c r="Y6684" s="1"/>
      <c r="Z6684" s="1"/>
      <c r="AA6684" s="1"/>
      <c r="AB6684" s="1"/>
      <c r="AC6684" s="1"/>
      <c r="AD6684" s="1"/>
      <c r="AE6684" s="1"/>
      <c r="AF6684" s="1"/>
      <c r="AG6684" s="1"/>
      <c r="AH6684" s="1"/>
      <c r="AI6684" s="1"/>
      <c r="AJ6684" s="9" t="s">
        <v>52</v>
      </c>
      <c r="AK6684" s="9" t="s">
        <v>52</v>
      </c>
      <c r="AL6684" s="9" t="s">
        <v>52</v>
      </c>
      <c r="AM6684" s="9" t="s">
        <v>52</v>
      </c>
    </row>
    <row r="6685" spans="1:39" ht="30" customHeight="1" x14ac:dyDescent="0.3">
      <c r="A6685" s="11"/>
      <c r="B6685" s="11"/>
      <c r="C6685" s="11"/>
      <c r="D6685" s="11"/>
      <c r="E6685" s="15"/>
      <c r="F6685" s="17"/>
      <c r="G6685" s="15"/>
      <c r="H6685" s="17"/>
      <c r="I6685" s="15"/>
      <c r="J6685" s="17"/>
      <c r="K6685" s="15"/>
      <c r="L6685" s="17"/>
      <c r="M6685" s="11"/>
    </row>
    <row r="6686" spans="1:39" ht="30" customHeight="1" x14ac:dyDescent="0.3">
      <c r="A6686" s="14" t="s">
        <v>11029</v>
      </c>
      <c r="B6686" s="14"/>
      <c r="C6686" s="14"/>
      <c r="D6686" s="14"/>
      <c r="E6686" s="16"/>
      <c r="F6686" s="18"/>
      <c r="G6686" s="16"/>
      <c r="H6686" s="18"/>
      <c r="I6686" s="16"/>
      <c r="J6686" s="18"/>
      <c r="K6686" s="16"/>
      <c r="L6686" s="18"/>
      <c r="M6686" s="14"/>
      <c r="N6686" s="5" t="s">
        <v>3776</v>
      </c>
    </row>
    <row r="6687" spans="1:39" ht="30" customHeight="1" x14ac:dyDescent="0.3">
      <c r="A6687" s="10" t="s">
        <v>10867</v>
      </c>
      <c r="B6687" s="10" t="s">
        <v>4714</v>
      </c>
      <c r="C6687" s="10" t="s">
        <v>4715</v>
      </c>
      <c r="D6687" s="11">
        <v>0.13100000000000001</v>
      </c>
      <c r="E6687" s="15">
        <v>0</v>
      </c>
      <c r="F6687" s="17">
        <f>TRUNC(E6687*D6687,1)</f>
        <v>0</v>
      </c>
      <c r="G6687" s="15">
        <v>229105</v>
      </c>
      <c r="H6687" s="17">
        <f>TRUNC(G6687*D6687,1)</f>
        <v>30012.7</v>
      </c>
      <c r="I6687" s="15">
        <v>0</v>
      </c>
      <c r="J6687" s="17">
        <f>TRUNC(I6687*D6687,1)</f>
        <v>0</v>
      </c>
      <c r="K6687" s="15">
        <f>TRUNC(E6687+G6687+I6687,1)</f>
        <v>229105</v>
      </c>
      <c r="L6687" s="17">
        <f>TRUNC(F6687+H6687+J6687,1)</f>
        <v>30012.7</v>
      </c>
      <c r="M6687" s="10" t="s">
        <v>52</v>
      </c>
      <c r="N6687" s="9" t="s">
        <v>3776</v>
      </c>
      <c r="O6687" s="9" t="s">
        <v>10868</v>
      </c>
      <c r="P6687" s="9" t="s">
        <v>54</v>
      </c>
      <c r="Q6687" s="9" t="s">
        <v>54</v>
      </c>
      <c r="R6687" s="9" t="s">
        <v>67</v>
      </c>
      <c r="S6687" s="1"/>
      <c r="T6687" s="1"/>
      <c r="U6687" s="1"/>
      <c r="V6687" s="1">
        <v>1</v>
      </c>
      <c r="W6687" s="1"/>
      <c r="X6687" s="1"/>
      <c r="Y6687" s="1"/>
      <c r="Z6687" s="1"/>
      <c r="AA6687" s="1"/>
      <c r="AB6687" s="1"/>
      <c r="AC6687" s="1"/>
      <c r="AD6687" s="1"/>
      <c r="AE6687" s="1"/>
      <c r="AF6687" s="1"/>
      <c r="AG6687" s="1"/>
      <c r="AH6687" s="1"/>
      <c r="AI6687" s="1"/>
      <c r="AJ6687" s="9" t="s">
        <v>52</v>
      </c>
      <c r="AK6687" s="9" t="s">
        <v>11031</v>
      </c>
      <c r="AL6687" s="9" t="s">
        <v>52</v>
      </c>
      <c r="AM6687" s="9" t="s">
        <v>52</v>
      </c>
    </row>
    <row r="6688" spans="1:39" ht="30" customHeight="1" x14ac:dyDescent="0.3">
      <c r="A6688" s="10" t="s">
        <v>4720</v>
      </c>
      <c r="B6688" s="10" t="s">
        <v>4714</v>
      </c>
      <c r="C6688" s="10" t="s">
        <v>4715</v>
      </c>
      <c r="D6688" s="11">
        <v>2.1000000000000001E-2</v>
      </c>
      <c r="E6688" s="15">
        <v>0</v>
      </c>
      <c r="F6688" s="17">
        <f>TRUNC(E6688*D6688,1)</f>
        <v>0</v>
      </c>
      <c r="G6688" s="15">
        <v>153671</v>
      </c>
      <c r="H6688" s="17">
        <f>TRUNC(G6688*D6688,1)</f>
        <v>3227</v>
      </c>
      <c r="I6688" s="15">
        <v>0</v>
      </c>
      <c r="J6688" s="17">
        <f>TRUNC(I6688*D6688,1)</f>
        <v>0</v>
      </c>
      <c r="K6688" s="15">
        <f>TRUNC(E6688+G6688+I6688,1)</f>
        <v>153671</v>
      </c>
      <c r="L6688" s="17">
        <f>TRUNC(F6688+H6688+J6688,1)</f>
        <v>3227</v>
      </c>
      <c r="M6688" s="10" t="s">
        <v>52</v>
      </c>
      <c r="N6688" s="9" t="s">
        <v>3776</v>
      </c>
      <c r="O6688" s="9" t="s">
        <v>4721</v>
      </c>
      <c r="P6688" s="9" t="s">
        <v>54</v>
      </c>
      <c r="Q6688" s="9" t="s">
        <v>54</v>
      </c>
      <c r="R6688" s="9" t="s">
        <v>67</v>
      </c>
      <c r="S6688" s="1"/>
      <c r="T6688" s="1"/>
      <c r="U6688" s="1"/>
      <c r="V6688" s="1">
        <v>1</v>
      </c>
      <c r="W6688" s="1"/>
      <c r="X6688" s="1"/>
      <c r="Y6688" s="1"/>
      <c r="Z6688" s="1"/>
      <c r="AA6688" s="1"/>
      <c r="AB6688" s="1"/>
      <c r="AC6688" s="1"/>
      <c r="AD6688" s="1"/>
      <c r="AE6688" s="1"/>
      <c r="AF6688" s="1"/>
      <c r="AG6688" s="1"/>
      <c r="AH6688" s="1"/>
      <c r="AI6688" s="1"/>
      <c r="AJ6688" s="9" t="s">
        <v>52</v>
      </c>
      <c r="AK6688" s="9" t="s">
        <v>11032</v>
      </c>
      <c r="AL6688" s="9" t="s">
        <v>52</v>
      </c>
      <c r="AM6688" s="9" t="s">
        <v>52</v>
      </c>
    </row>
    <row r="6689" spans="1:39" ht="30" customHeight="1" x14ac:dyDescent="0.3">
      <c r="A6689" s="10" t="s">
        <v>7817</v>
      </c>
      <c r="B6689" s="10" t="s">
        <v>11027</v>
      </c>
      <c r="C6689" s="10" t="s">
        <v>732</v>
      </c>
      <c r="D6689" s="11">
        <v>1</v>
      </c>
      <c r="E6689" s="15">
        <v>0</v>
      </c>
      <c r="F6689" s="17">
        <f>TRUNC(E6689*D6689,1)</f>
        <v>0</v>
      </c>
      <c r="G6689" s="15">
        <f>TRUNC(SUMIF(V6687:V6689, RIGHTB(O6689, 1), H6687:H6689)*U6689, 2)</f>
        <v>5318.35</v>
      </c>
      <c r="H6689" s="17">
        <f>TRUNC(G6689*D6689,1)</f>
        <v>5318.3</v>
      </c>
      <c r="I6689" s="15">
        <v>0</v>
      </c>
      <c r="J6689" s="17">
        <f>TRUNC(I6689*D6689,1)</f>
        <v>0</v>
      </c>
      <c r="K6689" s="15">
        <f>TRUNC(E6689+G6689+I6689,1)</f>
        <v>5318.3</v>
      </c>
      <c r="L6689" s="17">
        <f>TRUNC(F6689+H6689+J6689,1)</f>
        <v>5318.3</v>
      </c>
      <c r="M6689" s="10" t="s">
        <v>52</v>
      </c>
      <c r="N6689" s="9" t="s">
        <v>3776</v>
      </c>
      <c r="O6689" s="9" t="s">
        <v>4729</v>
      </c>
      <c r="P6689" s="9" t="s">
        <v>54</v>
      </c>
      <c r="Q6689" s="9" t="s">
        <v>54</v>
      </c>
      <c r="R6689" s="9" t="s">
        <v>54</v>
      </c>
      <c r="S6689" s="1">
        <v>1</v>
      </c>
      <c r="T6689" s="1">
        <v>1</v>
      </c>
      <c r="U6689" s="1">
        <v>0.16</v>
      </c>
      <c r="V6689" s="1"/>
      <c r="W6689" s="1"/>
      <c r="X6689" s="1"/>
      <c r="Y6689" s="1"/>
      <c r="Z6689" s="1"/>
      <c r="AA6689" s="1"/>
      <c r="AB6689" s="1"/>
      <c r="AC6689" s="1"/>
      <c r="AD6689" s="1"/>
      <c r="AE6689" s="1"/>
      <c r="AF6689" s="1"/>
      <c r="AG6689" s="1"/>
      <c r="AH6689" s="1"/>
      <c r="AI6689" s="1"/>
      <c r="AJ6689" s="9" t="s">
        <v>52</v>
      </c>
      <c r="AK6689" s="9" t="s">
        <v>11033</v>
      </c>
      <c r="AL6689" s="9" t="s">
        <v>52</v>
      </c>
      <c r="AM6689" s="9" t="s">
        <v>52</v>
      </c>
    </row>
    <row r="6690" spans="1:39" ht="30" customHeight="1" x14ac:dyDescent="0.3">
      <c r="A6690" s="10" t="s">
        <v>4735</v>
      </c>
      <c r="B6690" s="10" t="s">
        <v>52</v>
      </c>
      <c r="C6690" s="10" t="s">
        <v>52</v>
      </c>
      <c r="D6690" s="11"/>
      <c r="E6690" s="15"/>
      <c r="F6690" s="17">
        <f>TRUNC(SUMIF(N6687:N6689, N6686, F6687:F6689),0)</f>
        <v>0</v>
      </c>
      <c r="G6690" s="15"/>
      <c r="H6690" s="17">
        <f>TRUNC(SUMIF(N6687:N6689, N6686, H6687:H6689),0)</f>
        <v>38558</v>
      </c>
      <c r="I6690" s="15"/>
      <c r="J6690" s="17">
        <f>TRUNC(SUMIF(N6687:N6689, N6686, J6687:J6689),0)</f>
        <v>0</v>
      </c>
      <c r="K6690" s="15"/>
      <c r="L6690" s="17">
        <f>F6690+H6690+J6690</f>
        <v>38558</v>
      </c>
      <c r="M6690" s="10" t="s">
        <v>52</v>
      </c>
      <c r="N6690" s="9" t="s">
        <v>4736</v>
      </c>
      <c r="O6690" s="9" t="s">
        <v>4736</v>
      </c>
      <c r="P6690" s="9" t="s">
        <v>52</v>
      </c>
      <c r="Q6690" s="9" t="s">
        <v>52</v>
      </c>
      <c r="R6690" s="9" t="s">
        <v>52</v>
      </c>
      <c r="S6690" s="1"/>
      <c r="T6690" s="1"/>
      <c r="U6690" s="1"/>
      <c r="V6690" s="1"/>
      <c r="W6690" s="1"/>
      <c r="X6690" s="1"/>
      <c r="Y6690" s="1"/>
      <c r="Z6690" s="1"/>
      <c r="AA6690" s="1"/>
      <c r="AB6690" s="1"/>
      <c r="AC6690" s="1"/>
      <c r="AD6690" s="1"/>
      <c r="AE6690" s="1"/>
      <c r="AF6690" s="1"/>
      <c r="AG6690" s="1"/>
      <c r="AH6690" s="1"/>
      <c r="AI6690" s="1"/>
      <c r="AJ6690" s="9" t="s">
        <v>52</v>
      </c>
      <c r="AK6690" s="9" t="s">
        <v>52</v>
      </c>
      <c r="AL6690" s="9" t="s">
        <v>52</v>
      </c>
      <c r="AM6690" s="9" t="s">
        <v>52</v>
      </c>
    </row>
    <row r="6691" spans="1:39" ht="30" customHeight="1" x14ac:dyDescent="0.3">
      <c r="A6691" s="11"/>
      <c r="B6691" s="11"/>
      <c r="C6691" s="11"/>
      <c r="D6691" s="11"/>
      <c r="E6691" s="15"/>
      <c r="F6691" s="17"/>
      <c r="G6691" s="15"/>
      <c r="H6691" s="17"/>
      <c r="I6691" s="15"/>
      <c r="J6691" s="17"/>
      <c r="K6691" s="15"/>
      <c r="L6691" s="17"/>
      <c r="M6691" s="11"/>
    </row>
    <row r="6692" spans="1:39" ht="30" customHeight="1" x14ac:dyDescent="0.3">
      <c r="A6692" s="14" t="s">
        <v>11034</v>
      </c>
      <c r="B6692" s="14"/>
      <c r="C6692" s="14"/>
      <c r="D6692" s="14"/>
      <c r="E6692" s="16"/>
      <c r="F6692" s="18"/>
      <c r="G6692" s="16"/>
      <c r="H6692" s="18"/>
      <c r="I6692" s="16"/>
      <c r="J6692" s="18"/>
      <c r="K6692" s="16"/>
      <c r="L6692" s="18"/>
      <c r="M6692" s="14"/>
      <c r="N6692" s="5" t="s">
        <v>3779</v>
      </c>
    </row>
    <row r="6693" spans="1:39" ht="30" customHeight="1" x14ac:dyDescent="0.3">
      <c r="A6693" s="10" t="s">
        <v>10867</v>
      </c>
      <c r="B6693" s="10" t="s">
        <v>4714</v>
      </c>
      <c r="C6693" s="10" t="s">
        <v>4715</v>
      </c>
      <c r="D6693" s="11">
        <v>0.13700000000000001</v>
      </c>
      <c r="E6693" s="15">
        <v>0</v>
      </c>
      <c r="F6693" s="17">
        <f>TRUNC(E6693*D6693,1)</f>
        <v>0</v>
      </c>
      <c r="G6693" s="15">
        <v>229105</v>
      </c>
      <c r="H6693" s="17">
        <f>TRUNC(G6693*D6693,1)</f>
        <v>31387.3</v>
      </c>
      <c r="I6693" s="15">
        <v>0</v>
      </c>
      <c r="J6693" s="17">
        <f>TRUNC(I6693*D6693,1)</f>
        <v>0</v>
      </c>
      <c r="K6693" s="15">
        <f>TRUNC(E6693+G6693+I6693,1)</f>
        <v>229105</v>
      </c>
      <c r="L6693" s="17">
        <f>TRUNC(F6693+H6693+J6693,1)</f>
        <v>31387.3</v>
      </c>
      <c r="M6693" s="10" t="s">
        <v>52</v>
      </c>
      <c r="N6693" s="9" t="s">
        <v>3779</v>
      </c>
      <c r="O6693" s="9" t="s">
        <v>10868</v>
      </c>
      <c r="P6693" s="9" t="s">
        <v>54</v>
      </c>
      <c r="Q6693" s="9" t="s">
        <v>54</v>
      </c>
      <c r="R6693" s="9" t="s">
        <v>67</v>
      </c>
      <c r="S6693" s="1"/>
      <c r="T6693" s="1"/>
      <c r="U6693" s="1"/>
      <c r="V6693" s="1">
        <v>1</v>
      </c>
      <c r="W6693" s="1"/>
      <c r="X6693" s="1"/>
      <c r="Y6693" s="1"/>
      <c r="Z6693" s="1"/>
      <c r="AA6693" s="1"/>
      <c r="AB6693" s="1"/>
      <c r="AC6693" s="1"/>
      <c r="AD6693" s="1"/>
      <c r="AE6693" s="1"/>
      <c r="AF6693" s="1"/>
      <c r="AG6693" s="1"/>
      <c r="AH6693" s="1"/>
      <c r="AI6693" s="1"/>
      <c r="AJ6693" s="9" t="s">
        <v>52</v>
      </c>
      <c r="AK6693" s="9" t="s">
        <v>11036</v>
      </c>
      <c r="AL6693" s="9" t="s">
        <v>52</v>
      </c>
      <c r="AM6693" s="9" t="s">
        <v>52</v>
      </c>
    </row>
    <row r="6694" spans="1:39" ht="30" customHeight="1" x14ac:dyDescent="0.3">
      <c r="A6694" s="10" t="s">
        <v>4720</v>
      </c>
      <c r="B6694" s="10" t="s">
        <v>4714</v>
      </c>
      <c r="C6694" s="10" t="s">
        <v>4715</v>
      </c>
      <c r="D6694" s="11">
        <v>2.1999999999999999E-2</v>
      </c>
      <c r="E6694" s="15">
        <v>0</v>
      </c>
      <c r="F6694" s="17">
        <f>TRUNC(E6694*D6694,1)</f>
        <v>0</v>
      </c>
      <c r="G6694" s="15">
        <v>153671</v>
      </c>
      <c r="H6694" s="17">
        <f>TRUNC(G6694*D6694,1)</f>
        <v>3380.7</v>
      </c>
      <c r="I6694" s="15">
        <v>0</v>
      </c>
      <c r="J6694" s="17">
        <f>TRUNC(I6694*D6694,1)</f>
        <v>0</v>
      </c>
      <c r="K6694" s="15">
        <f>TRUNC(E6694+G6694+I6694,1)</f>
        <v>153671</v>
      </c>
      <c r="L6694" s="17">
        <f>TRUNC(F6694+H6694+J6694,1)</f>
        <v>3380.7</v>
      </c>
      <c r="M6694" s="10" t="s">
        <v>52</v>
      </c>
      <c r="N6694" s="9" t="s">
        <v>3779</v>
      </c>
      <c r="O6694" s="9" t="s">
        <v>4721</v>
      </c>
      <c r="P6694" s="9" t="s">
        <v>54</v>
      </c>
      <c r="Q6694" s="9" t="s">
        <v>54</v>
      </c>
      <c r="R6694" s="9" t="s">
        <v>67</v>
      </c>
      <c r="S6694" s="1"/>
      <c r="T6694" s="1"/>
      <c r="U6694" s="1"/>
      <c r="V6694" s="1">
        <v>1</v>
      </c>
      <c r="W6694" s="1"/>
      <c r="X6694" s="1"/>
      <c r="Y6694" s="1"/>
      <c r="Z6694" s="1"/>
      <c r="AA6694" s="1"/>
      <c r="AB6694" s="1"/>
      <c r="AC6694" s="1"/>
      <c r="AD6694" s="1"/>
      <c r="AE6694" s="1"/>
      <c r="AF6694" s="1"/>
      <c r="AG6694" s="1"/>
      <c r="AH6694" s="1"/>
      <c r="AI6694" s="1"/>
      <c r="AJ6694" s="9" t="s">
        <v>52</v>
      </c>
      <c r="AK6694" s="9" t="s">
        <v>11037</v>
      </c>
      <c r="AL6694" s="9" t="s">
        <v>52</v>
      </c>
      <c r="AM6694" s="9" t="s">
        <v>52</v>
      </c>
    </row>
    <row r="6695" spans="1:39" ht="30" customHeight="1" x14ac:dyDescent="0.3">
      <c r="A6695" s="10" t="s">
        <v>7817</v>
      </c>
      <c r="B6695" s="10" t="s">
        <v>11027</v>
      </c>
      <c r="C6695" s="10" t="s">
        <v>732</v>
      </c>
      <c r="D6695" s="11">
        <v>1</v>
      </c>
      <c r="E6695" s="15">
        <v>0</v>
      </c>
      <c r="F6695" s="17">
        <f>TRUNC(E6695*D6695,1)</f>
        <v>0</v>
      </c>
      <c r="G6695" s="15">
        <f>TRUNC(SUMIF(V6693:V6695, RIGHTB(O6695, 1), H6693:H6695)*U6695, 2)</f>
        <v>5562.88</v>
      </c>
      <c r="H6695" s="17">
        <f>TRUNC(G6695*D6695,1)</f>
        <v>5562.8</v>
      </c>
      <c r="I6695" s="15">
        <v>0</v>
      </c>
      <c r="J6695" s="17">
        <f>TRUNC(I6695*D6695,1)</f>
        <v>0</v>
      </c>
      <c r="K6695" s="15">
        <f>TRUNC(E6695+G6695+I6695,1)</f>
        <v>5562.8</v>
      </c>
      <c r="L6695" s="17">
        <f>TRUNC(F6695+H6695+J6695,1)</f>
        <v>5562.8</v>
      </c>
      <c r="M6695" s="10" t="s">
        <v>52</v>
      </c>
      <c r="N6695" s="9" t="s">
        <v>3779</v>
      </c>
      <c r="O6695" s="9" t="s">
        <v>4729</v>
      </c>
      <c r="P6695" s="9" t="s">
        <v>54</v>
      </c>
      <c r="Q6695" s="9" t="s">
        <v>54</v>
      </c>
      <c r="R6695" s="9" t="s">
        <v>54</v>
      </c>
      <c r="S6695" s="1">
        <v>1</v>
      </c>
      <c r="T6695" s="1">
        <v>1</v>
      </c>
      <c r="U6695" s="1">
        <v>0.16</v>
      </c>
      <c r="V6695" s="1"/>
      <c r="W6695" s="1"/>
      <c r="X6695" s="1"/>
      <c r="Y6695" s="1"/>
      <c r="Z6695" s="1"/>
      <c r="AA6695" s="1"/>
      <c r="AB6695" s="1"/>
      <c r="AC6695" s="1"/>
      <c r="AD6695" s="1"/>
      <c r="AE6695" s="1"/>
      <c r="AF6695" s="1"/>
      <c r="AG6695" s="1"/>
      <c r="AH6695" s="1"/>
      <c r="AI6695" s="1"/>
      <c r="AJ6695" s="9" t="s">
        <v>52</v>
      </c>
      <c r="AK6695" s="9" t="s">
        <v>11038</v>
      </c>
      <c r="AL6695" s="9" t="s">
        <v>52</v>
      </c>
      <c r="AM6695" s="9" t="s">
        <v>52</v>
      </c>
    </row>
    <row r="6696" spans="1:39" ht="30" customHeight="1" x14ac:dyDescent="0.3">
      <c r="A6696" s="10" t="s">
        <v>4735</v>
      </c>
      <c r="B6696" s="10" t="s">
        <v>52</v>
      </c>
      <c r="C6696" s="10" t="s">
        <v>52</v>
      </c>
      <c r="D6696" s="11"/>
      <c r="E6696" s="15"/>
      <c r="F6696" s="17">
        <f>TRUNC(SUMIF(N6693:N6695, N6692, F6693:F6695),0)</f>
        <v>0</v>
      </c>
      <c r="G6696" s="15"/>
      <c r="H6696" s="17">
        <f>TRUNC(SUMIF(N6693:N6695, N6692, H6693:H6695),0)</f>
        <v>40330</v>
      </c>
      <c r="I6696" s="15"/>
      <c r="J6696" s="17">
        <f>TRUNC(SUMIF(N6693:N6695, N6692, J6693:J6695),0)</f>
        <v>0</v>
      </c>
      <c r="K6696" s="15"/>
      <c r="L6696" s="17">
        <f>F6696+H6696+J6696</f>
        <v>40330</v>
      </c>
      <c r="M6696" s="10" t="s">
        <v>52</v>
      </c>
      <c r="N6696" s="9" t="s">
        <v>4736</v>
      </c>
      <c r="O6696" s="9" t="s">
        <v>4736</v>
      </c>
      <c r="P6696" s="9" t="s">
        <v>52</v>
      </c>
      <c r="Q6696" s="9" t="s">
        <v>52</v>
      </c>
      <c r="R6696" s="9" t="s">
        <v>52</v>
      </c>
      <c r="S6696" s="1"/>
      <c r="T6696" s="1"/>
      <c r="U6696" s="1"/>
      <c r="V6696" s="1"/>
      <c r="W6696" s="1"/>
      <c r="X6696" s="1"/>
      <c r="Y6696" s="1"/>
      <c r="Z6696" s="1"/>
      <c r="AA6696" s="1"/>
      <c r="AB6696" s="1"/>
      <c r="AC6696" s="1"/>
      <c r="AD6696" s="1"/>
      <c r="AE6696" s="1"/>
      <c r="AF6696" s="1"/>
      <c r="AG6696" s="1"/>
      <c r="AH6696" s="1"/>
      <c r="AI6696" s="1"/>
      <c r="AJ6696" s="9" t="s">
        <v>52</v>
      </c>
      <c r="AK6696" s="9" t="s">
        <v>52</v>
      </c>
      <c r="AL6696" s="9" t="s">
        <v>52</v>
      </c>
      <c r="AM6696" s="9" t="s">
        <v>52</v>
      </c>
    </row>
    <row r="6697" spans="1:39" ht="30" customHeight="1" x14ac:dyDescent="0.3">
      <c r="A6697" s="11"/>
      <c r="B6697" s="11"/>
      <c r="C6697" s="11"/>
      <c r="D6697" s="11"/>
      <c r="E6697" s="15"/>
      <c r="F6697" s="17"/>
      <c r="G6697" s="15"/>
      <c r="H6697" s="17"/>
      <c r="I6697" s="15"/>
      <c r="J6697" s="17"/>
      <c r="K6697" s="15"/>
      <c r="L6697" s="17"/>
      <c r="M6697" s="11"/>
    </row>
    <row r="6698" spans="1:39" ht="30" customHeight="1" x14ac:dyDescent="0.3">
      <c r="A6698" s="14" t="s">
        <v>11039</v>
      </c>
      <c r="B6698" s="14"/>
      <c r="C6698" s="14"/>
      <c r="D6698" s="14"/>
      <c r="E6698" s="16"/>
      <c r="F6698" s="18"/>
      <c r="G6698" s="16"/>
      <c r="H6698" s="18"/>
      <c r="I6698" s="16"/>
      <c r="J6698" s="18"/>
      <c r="K6698" s="16"/>
      <c r="L6698" s="18"/>
      <c r="M6698" s="14"/>
      <c r="N6698" s="5" t="s">
        <v>3782</v>
      </c>
    </row>
    <row r="6699" spans="1:39" ht="30" customHeight="1" x14ac:dyDescent="0.3">
      <c r="A6699" s="10" t="s">
        <v>10867</v>
      </c>
      <c r="B6699" s="10" t="s">
        <v>4714</v>
      </c>
      <c r="C6699" s="10" t="s">
        <v>4715</v>
      </c>
      <c r="D6699" s="11">
        <v>0.13900000000000001</v>
      </c>
      <c r="E6699" s="15">
        <v>0</v>
      </c>
      <c r="F6699" s="17">
        <f>TRUNC(E6699*D6699,1)</f>
        <v>0</v>
      </c>
      <c r="G6699" s="15">
        <v>229105</v>
      </c>
      <c r="H6699" s="17">
        <f>TRUNC(G6699*D6699,1)</f>
        <v>31845.5</v>
      </c>
      <c r="I6699" s="15">
        <v>0</v>
      </c>
      <c r="J6699" s="17">
        <f>TRUNC(I6699*D6699,1)</f>
        <v>0</v>
      </c>
      <c r="K6699" s="15">
        <f>TRUNC(E6699+G6699+I6699,1)</f>
        <v>229105</v>
      </c>
      <c r="L6699" s="17">
        <f>TRUNC(F6699+H6699+J6699,1)</f>
        <v>31845.5</v>
      </c>
      <c r="M6699" s="10" t="s">
        <v>52</v>
      </c>
      <c r="N6699" s="9" t="s">
        <v>3782</v>
      </c>
      <c r="O6699" s="9" t="s">
        <v>10868</v>
      </c>
      <c r="P6699" s="9" t="s">
        <v>54</v>
      </c>
      <c r="Q6699" s="9" t="s">
        <v>54</v>
      </c>
      <c r="R6699" s="9" t="s">
        <v>67</v>
      </c>
      <c r="S6699" s="1"/>
      <c r="T6699" s="1"/>
      <c r="U6699" s="1"/>
      <c r="V6699" s="1">
        <v>1</v>
      </c>
      <c r="W6699" s="1"/>
      <c r="X6699" s="1"/>
      <c r="Y6699" s="1"/>
      <c r="Z6699" s="1"/>
      <c r="AA6699" s="1"/>
      <c r="AB6699" s="1"/>
      <c r="AC6699" s="1"/>
      <c r="AD6699" s="1"/>
      <c r="AE6699" s="1"/>
      <c r="AF6699" s="1"/>
      <c r="AG6699" s="1"/>
      <c r="AH6699" s="1"/>
      <c r="AI6699" s="1"/>
      <c r="AJ6699" s="9" t="s">
        <v>52</v>
      </c>
      <c r="AK6699" s="9" t="s">
        <v>11041</v>
      </c>
      <c r="AL6699" s="9" t="s">
        <v>52</v>
      </c>
      <c r="AM6699" s="9" t="s">
        <v>52</v>
      </c>
    </row>
    <row r="6700" spans="1:39" ht="30" customHeight="1" x14ac:dyDescent="0.3">
      <c r="A6700" s="10" t="s">
        <v>4720</v>
      </c>
      <c r="B6700" s="10" t="s">
        <v>4714</v>
      </c>
      <c r="C6700" s="10" t="s">
        <v>4715</v>
      </c>
      <c r="D6700" s="11">
        <v>2.3E-2</v>
      </c>
      <c r="E6700" s="15">
        <v>0</v>
      </c>
      <c r="F6700" s="17">
        <f>TRUNC(E6700*D6700,1)</f>
        <v>0</v>
      </c>
      <c r="G6700" s="15">
        <v>153671</v>
      </c>
      <c r="H6700" s="17">
        <f>TRUNC(G6700*D6700,1)</f>
        <v>3534.4</v>
      </c>
      <c r="I6700" s="15">
        <v>0</v>
      </c>
      <c r="J6700" s="17">
        <f>TRUNC(I6700*D6700,1)</f>
        <v>0</v>
      </c>
      <c r="K6700" s="15">
        <f>TRUNC(E6700+G6700+I6700,1)</f>
        <v>153671</v>
      </c>
      <c r="L6700" s="17">
        <f>TRUNC(F6700+H6700+J6700,1)</f>
        <v>3534.4</v>
      </c>
      <c r="M6700" s="10" t="s">
        <v>52</v>
      </c>
      <c r="N6700" s="9" t="s">
        <v>3782</v>
      </c>
      <c r="O6700" s="9" t="s">
        <v>4721</v>
      </c>
      <c r="P6700" s="9" t="s">
        <v>54</v>
      </c>
      <c r="Q6700" s="9" t="s">
        <v>54</v>
      </c>
      <c r="R6700" s="9" t="s">
        <v>67</v>
      </c>
      <c r="S6700" s="1"/>
      <c r="T6700" s="1"/>
      <c r="U6700" s="1"/>
      <c r="V6700" s="1">
        <v>1</v>
      </c>
      <c r="W6700" s="1"/>
      <c r="X6700" s="1"/>
      <c r="Y6700" s="1"/>
      <c r="Z6700" s="1"/>
      <c r="AA6700" s="1"/>
      <c r="AB6700" s="1"/>
      <c r="AC6700" s="1"/>
      <c r="AD6700" s="1"/>
      <c r="AE6700" s="1"/>
      <c r="AF6700" s="1"/>
      <c r="AG6700" s="1"/>
      <c r="AH6700" s="1"/>
      <c r="AI6700" s="1"/>
      <c r="AJ6700" s="9" t="s">
        <v>52</v>
      </c>
      <c r="AK6700" s="9" t="s">
        <v>11042</v>
      </c>
      <c r="AL6700" s="9" t="s">
        <v>52</v>
      </c>
      <c r="AM6700" s="9" t="s">
        <v>52</v>
      </c>
    </row>
    <row r="6701" spans="1:39" ht="30" customHeight="1" x14ac:dyDescent="0.3">
      <c r="A6701" s="10" t="s">
        <v>7817</v>
      </c>
      <c r="B6701" s="10" t="s">
        <v>11027</v>
      </c>
      <c r="C6701" s="10" t="s">
        <v>732</v>
      </c>
      <c r="D6701" s="11">
        <v>1</v>
      </c>
      <c r="E6701" s="15">
        <v>0</v>
      </c>
      <c r="F6701" s="17">
        <f>TRUNC(E6701*D6701,1)</f>
        <v>0</v>
      </c>
      <c r="G6701" s="15">
        <f>TRUNC(SUMIF(V6699:V6701, RIGHTB(O6701, 1), H6699:H6701)*U6701, 2)</f>
        <v>5660.78</v>
      </c>
      <c r="H6701" s="17">
        <f>TRUNC(G6701*D6701,1)</f>
        <v>5660.7</v>
      </c>
      <c r="I6701" s="15">
        <v>0</v>
      </c>
      <c r="J6701" s="17">
        <f>TRUNC(I6701*D6701,1)</f>
        <v>0</v>
      </c>
      <c r="K6701" s="15">
        <f>TRUNC(E6701+G6701+I6701,1)</f>
        <v>5660.7</v>
      </c>
      <c r="L6701" s="17">
        <f>TRUNC(F6701+H6701+J6701,1)</f>
        <v>5660.7</v>
      </c>
      <c r="M6701" s="10" t="s">
        <v>52</v>
      </c>
      <c r="N6701" s="9" t="s">
        <v>3782</v>
      </c>
      <c r="O6701" s="9" t="s">
        <v>4729</v>
      </c>
      <c r="P6701" s="9" t="s">
        <v>54</v>
      </c>
      <c r="Q6701" s="9" t="s">
        <v>54</v>
      </c>
      <c r="R6701" s="9" t="s">
        <v>54</v>
      </c>
      <c r="S6701" s="1">
        <v>1</v>
      </c>
      <c r="T6701" s="1">
        <v>1</v>
      </c>
      <c r="U6701" s="1">
        <v>0.16</v>
      </c>
      <c r="V6701" s="1"/>
      <c r="W6701" s="1"/>
      <c r="X6701" s="1"/>
      <c r="Y6701" s="1"/>
      <c r="Z6701" s="1"/>
      <c r="AA6701" s="1"/>
      <c r="AB6701" s="1"/>
      <c r="AC6701" s="1"/>
      <c r="AD6701" s="1"/>
      <c r="AE6701" s="1"/>
      <c r="AF6701" s="1"/>
      <c r="AG6701" s="1"/>
      <c r="AH6701" s="1"/>
      <c r="AI6701" s="1"/>
      <c r="AJ6701" s="9" t="s">
        <v>52</v>
      </c>
      <c r="AK6701" s="9" t="s">
        <v>11043</v>
      </c>
      <c r="AL6701" s="9" t="s">
        <v>52</v>
      </c>
      <c r="AM6701" s="9" t="s">
        <v>52</v>
      </c>
    </row>
    <row r="6702" spans="1:39" ht="30" customHeight="1" x14ac:dyDescent="0.3">
      <c r="A6702" s="10" t="s">
        <v>4735</v>
      </c>
      <c r="B6702" s="10" t="s">
        <v>52</v>
      </c>
      <c r="C6702" s="10" t="s">
        <v>52</v>
      </c>
      <c r="D6702" s="11"/>
      <c r="E6702" s="15"/>
      <c r="F6702" s="17">
        <f>TRUNC(SUMIF(N6699:N6701, N6698, F6699:F6701),0)</f>
        <v>0</v>
      </c>
      <c r="G6702" s="15"/>
      <c r="H6702" s="17">
        <f>TRUNC(SUMIF(N6699:N6701, N6698, H6699:H6701),0)</f>
        <v>41040</v>
      </c>
      <c r="I6702" s="15"/>
      <c r="J6702" s="17">
        <f>TRUNC(SUMIF(N6699:N6701, N6698, J6699:J6701),0)</f>
        <v>0</v>
      </c>
      <c r="K6702" s="15"/>
      <c r="L6702" s="17">
        <f>F6702+H6702+J6702</f>
        <v>41040</v>
      </c>
      <c r="M6702" s="10" t="s">
        <v>52</v>
      </c>
      <c r="N6702" s="9" t="s">
        <v>4736</v>
      </c>
      <c r="O6702" s="9" t="s">
        <v>4736</v>
      </c>
      <c r="P6702" s="9" t="s">
        <v>52</v>
      </c>
      <c r="Q6702" s="9" t="s">
        <v>52</v>
      </c>
      <c r="R6702" s="9" t="s">
        <v>52</v>
      </c>
      <c r="S6702" s="1"/>
      <c r="T6702" s="1"/>
      <c r="U6702" s="1"/>
      <c r="V6702" s="1"/>
      <c r="W6702" s="1"/>
      <c r="X6702" s="1"/>
      <c r="Y6702" s="1"/>
      <c r="Z6702" s="1"/>
      <c r="AA6702" s="1"/>
      <c r="AB6702" s="1"/>
      <c r="AC6702" s="1"/>
      <c r="AD6702" s="1"/>
      <c r="AE6702" s="1"/>
      <c r="AF6702" s="1"/>
      <c r="AG6702" s="1"/>
      <c r="AH6702" s="1"/>
      <c r="AI6702" s="1"/>
      <c r="AJ6702" s="9" t="s">
        <v>52</v>
      </c>
      <c r="AK6702" s="9" t="s">
        <v>52</v>
      </c>
      <c r="AL6702" s="9" t="s">
        <v>52</v>
      </c>
      <c r="AM6702" s="9" t="s">
        <v>52</v>
      </c>
    </row>
    <row r="6703" spans="1:39" ht="30" customHeight="1" x14ac:dyDescent="0.3">
      <c r="A6703" s="11"/>
      <c r="B6703" s="11"/>
      <c r="C6703" s="11"/>
      <c r="D6703" s="11"/>
      <c r="E6703" s="15"/>
      <c r="F6703" s="17"/>
      <c r="G6703" s="15"/>
      <c r="H6703" s="17"/>
      <c r="I6703" s="15"/>
      <c r="J6703" s="17"/>
      <c r="K6703" s="15"/>
      <c r="L6703" s="17"/>
      <c r="M6703" s="11"/>
    </row>
    <row r="6704" spans="1:39" ht="30" customHeight="1" x14ac:dyDescent="0.3">
      <c r="A6704" s="14" t="s">
        <v>11044</v>
      </c>
      <c r="B6704" s="14"/>
      <c r="C6704" s="14"/>
      <c r="D6704" s="14"/>
      <c r="E6704" s="16"/>
      <c r="F6704" s="18"/>
      <c r="G6704" s="16"/>
      <c r="H6704" s="18"/>
      <c r="I6704" s="16"/>
      <c r="J6704" s="18"/>
      <c r="K6704" s="16"/>
      <c r="L6704" s="18"/>
      <c r="M6704" s="14"/>
      <c r="N6704" s="5" t="s">
        <v>3785</v>
      </c>
    </row>
    <row r="6705" spans="1:39" ht="30" customHeight="1" x14ac:dyDescent="0.3">
      <c r="A6705" s="10" t="s">
        <v>10867</v>
      </c>
      <c r="B6705" s="10" t="s">
        <v>4714</v>
      </c>
      <c r="C6705" s="10" t="s">
        <v>4715</v>
      </c>
      <c r="D6705" s="11">
        <v>0.14499999999999999</v>
      </c>
      <c r="E6705" s="15">
        <v>0</v>
      </c>
      <c r="F6705" s="17">
        <f>TRUNC(E6705*D6705,1)</f>
        <v>0</v>
      </c>
      <c r="G6705" s="15">
        <v>229105</v>
      </c>
      <c r="H6705" s="17">
        <f>TRUNC(G6705*D6705,1)</f>
        <v>33220.199999999997</v>
      </c>
      <c r="I6705" s="15">
        <v>0</v>
      </c>
      <c r="J6705" s="17">
        <f>TRUNC(I6705*D6705,1)</f>
        <v>0</v>
      </c>
      <c r="K6705" s="15">
        <f>TRUNC(E6705+G6705+I6705,1)</f>
        <v>229105</v>
      </c>
      <c r="L6705" s="17">
        <f>TRUNC(F6705+H6705+J6705,1)</f>
        <v>33220.199999999997</v>
      </c>
      <c r="M6705" s="10" t="s">
        <v>52</v>
      </c>
      <c r="N6705" s="9" t="s">
        <v>3785</v>
      </c>
      <c r="O6705" s="9" t="s">
        <v>10868</v>
      </c>
      <c r="P6705" s="9" t="s">
        <v>54</v>
      </c>
      <c r="Q6705" s="9" t="s">
        <v>54</v>
      </c>
      <c r="R6705" s="9" t="s">
        <v>67</v>
      </c>
      <c r="S6705" s="1"/>
      <c r="T6705" s="1"/>
      <c r="U6705" s="1"/>
      <c r="V6705" s="1">
        <v>1</v>
      </c>
      <c r="W6705" s="1"/>
      <c r="X6705" s="1"/>
      <c r="Y6705" s="1"/>
      <c r="Z6705" s="1"/>
      <c r="AA6705" s="1"/>
      <c r="AB6705" s="1"/>
      <c r="AC6705" s="1"/>
      <c r="AD6705" s="1"/>
      <c r="AE6705" s="1"/>
      <c r="AF6705" s="1"/>
      <c r="AG6705" s="1"/>
      <c r="AH6705" s="1"/>
      <c r="AI6705" s="1"/>
      <c r="AJ6705" s="9" t="s">
        <v>52</v>
      </c>
      <c r="AK6705" s="9" t="s">
        <v>11046</v>
      </c>
      <c r="AL6705" s="9" t="s">
        <v>52</v>
      </c>
      <c r="AM6705" s="9" t="s">
        <v>52</v>
      </c>
    </row>
    <row r="6706" spans="1:39" ht="30" customHeight="1" x14ac:dyDescent="0.3">
      <c r="A6706" s="10" t="s">
        <v>4720</v>
      </c>
      <c r="B6706" s="10" t="s">
        <v>4714</v>
      </c>
      <c r="C6706" s="10" t="s">
        <v>4715</v>
      </c>
      <c r="D6706" s="11">
        <v>2.4E-2</v>
      </c>
      <c r="E6706" s="15">
        <v>0</v>
      </c>
      <c r="F6706" s="17">
        <f>TRUNC(E6706*D6706,1)</f>
        <v>0</v>
      </c>
      <c r="G6706" s="15">
        <v>153671</v>
      </c>
      <c r="H6706" s="17">
        <f>TRUNC(G6706*D6706,1)</f>
        <v>3688.1</v>
      </c>
      <c r="I6706" s="15">
        <v>0</v>
      </c>
      <c r="J6706" s="17">
        <f>TRUNC(I6706*D6706,1)</f>
        <v>0</v>
      </c>
      <c r="K6706" s="15">
        <f>TRUNC(E6706+G6706+I6706,1)</f>
        <v>153671</v>
      </c>
      <c r="L6706" s="17">
        <f>TRUNC(F6706+H6706+J6706,1)</f>
        <v>3688.1</v>
      </c>
      <c r="M6706" s="10" t="s">
        <v>52</v>
      </c>
      <c r="N6706" s="9" t="s">
        <v>3785</v>
      </c>
      <c r="O6706" s="9" t="s">
        <v>4721</v>
      </c>
      <c r="P6706" s="9" t="s">
        <v>54</v>
      </c>
      <c r="Q6706" s="9" t="s">
        <v>54</v>
      </c>
      <c r="R6706" s="9" t="s">
        <v>67</v>
      </c>
      <c r="S6706" s="1"/>
      <c r="T6706" s="1"/>
      <c r="U6706" s="1"/>
      <c r="V6706" s="1">
        <v>1</v>
      </c>
      <c r="W6706" s="1"/>
      <c r="X6706" s="1"/>
      <c r="Y6706" s="1"/>
      <c r="Z6706" s="1"/>
      <c r="AA6706" s="1"/>
      <c r="AB6706" s="1"/>
      <c r="AC6706" s="1"/>
      <c r="AD6706" s="1"/>
      <c r="AE6706" s="1"/>
      <c r="AF6706" s="1"/>
      <c r="AG6706" s="1"/>
      <c r="AH6706" s="1"/>
      <c r="AI6706" s="1"/>
      <c r="AJ6706" s="9" t="s">
        <v>52</v>
      </c>
      <c r="AK6706" s="9" t="s">
        <v>11047</v>
      </c>
      <c r="AL6706" s="9" t="s">
        <v>52</v>
      </c>
      <c r="AM6706" s="9" t="s">
        <v>52</v>
      </c>
    </row>
    <row r="6707" spans="1:39" ht="30" customHeight="1" x14ac:dyDescent="0.3">
      <c r="A6707" s="10" t="s">
        <v>7817</v>
      </c>
      <c r="B6707" s="10" t="s">
        <v>11027</v>
      </c>
      <c r="C6707" s="10" t="s">
        <v>732</v>
      </c>
      <c r="D6707" s="11">
        <v>1</v>
      </c>
      <c r="E6707" s="15">
        <v>0</v>
      </c>
      <c r="F6707" s="17">
        <f>TRUNC(E6707*D6707,1)</f>
        <v>0</v>
      </c>
      <c r="G6707" s="15">
        <f>TRUNC(SUMIF(V6705:V6707, RIGHTB(O6707, 1), H6705:H6707)*U6707, 2)</f>
        <v>5905.32</v>
      </c>
      <c r="H6707" s="17">
        <f>TRUNC(G6707*D6707,1)</f>
        <v>5905.3</v>
      </c>
      <c r="I6707" s="15">
        <v>0</v>
      </c>
      <c r="J6707" s="17">
        <f>TRUNC(I6707*D6707,1)</f>
        <v>0</v>
      </c>
      <c r="K6707" s="15">
        <f>TRUNC(E6707+G6707+I6707,1)</f>
        <v>5905.3</v>
      </c>
      <c r="L6707" s="17">
        <f>TRUNC(F6707+H6707+J6707,1)</f>
        <v>5905.3</v>
      </c>
      <c r="M6707" s="10" t="s">
        <v>52</v>
      </c>
      <c r="N6707" s="9" t="s">
        <v>3785</v>
      </c>
      <c r="O6707" s="9" t="s">
        <v>4729</v>
      </c>
      <c r="P6707" s="9" t="s">
        <v>54</v>
      </c>
      <c r="Q6707" s="9" t="s">
        <v>54</v>
      </c>
      <c r="R6707" s="9" t="s">
        <v>54</v>
      </c>
      <c r="S6707" s="1">
        <v>1</v>
      </c>
      <c r="T6707" s="1">
        <v>1</v>
      </c>
      <c r="U6707" s="1">
        <v>0.16</v>
      </c>
      <c r="V6707" s="1"/>
      <c r="W6707" s="1"/>
      <c r="X6707" s="1"/>
      <c r="Y6707" s="1"/>
      <c r="Z6707" s="1"/>
      <c r="AA6707" s="1"/>
      <c r="AB6707" s="1"/>
      <c r="AC6707" s="1"/>
      <c r="AD6707" s="1"/>
      <c r="AE6707" s="1"/>
      <c r="AF6707" s="1"/>
      <c r="AG6707" s="1"/>
      <c r="AH6707" s="1"/>
      <c r="AI6707" s="1"/>
      <c r="AJ6707" s="9" t="s">
        <v>52</v>
      </c>
      <c r="AK6707" s="9" t="s">
        <v>11048</v>
      </c>
      <c r="AL6707" s="9" t="s">
        <v>52</v>
      </c>
      <c r="AM6707" s="9" t="s">
        <v>52</v>
      </c>
    </row>
    <row r="6708" spans="1:39" ht="30" customHeight="1" x14ac:dyDescent="0.3">
      <c r="A6708" s="10" t="s">
        <v>4735</v>
      </c>
      <c r="B6708" s="10" t="s">
        <v>52</v>
      </c>
      <c r="C6708" s="10" t="s">
        <v>52</v>
      </c>
      <c r="D6708" s="11"/>
      <c r="E6708" s="15"/>
      <c r="F6708" s="17">
        <f>TRUNC(SUMIF(N6705:N6707, N6704, F6705:F6707),0)</f>
        <v>0</v>
      </c>
      <c r="G6708" s="15"/>
      <c r="H6708" s="17">
        <f>TRUNC(SUMIF(N6705:N6707, N6704, H6705:H6707),0)</f>
        <v>42813</v>
      </c>
      <c r="I6708" s="15"/>
      <c r="J6708" s="17">
        <f>TRUNC(SUMIF(N6705:N6707, N6704, J6705:J6707),0)</f>
        <v>0</v>
      </c>
      <c r="K6708" s="15"/>
      <c r="L6708" s="17">
        <f>F6708+H6708+J6708</f>
        <v>42813</v>
      </c>
      <c r="M6708" s="10" t="s">
        <v>52</v>
      </c>
      <c r="N6708" s="9" t="s">
        <v>4736</v>
      </c>
      <c r="O6708" s="9" t="s">
        <v>4736</v>
      </c>
      <c r="P6708" s="9" t="s">
        <v>52</v>
      </c>
      <c r="Q6708" s="9" t="s">
        <v>52</v>
      </c>
      <c r="R6708" s="9" t="s">
        <v>52</v>
      </c>
      <c r="S6708" s="1"/>
      <c r="T6708" s="1"/>
      <c r="U6708" s="1"/>
      <c r="V6708" s="1"/>
      <c r="W6708" s="1"/>
      <c r="X6708" s="1"/>
      <c r="Y6708" s="1"/>
      <c r="Z6708" s="1"/>
      <c r="AA6708" s="1"/>
      <c r="AB6708" s="1"/>
      <c r="AC6708" s="1"/>
      <c r="AD6708" s="1"/>
      <c r="AE6708" s="1"/>
      <c r="AF6708" s="1"/>
      <c r="AG6708" s="1"/>
      <c r="AH6708" s="1"/>
      <c r="AI6708" s="1"/>
      <c r="AJ6708" s="9" t="s">
        <v>52</v>
      </c>
      <c r="AK6708" s="9" t="s">
        <v>52</v>
      </c>
      <c r="AL6708" s="9" t="s">
        <v>52</v>
      </c>
      <c r="AM6708" s="9" t="s">
        <v>52</v>
      </c>
    </row>
    <row r="6709" spans="1:39" ht="30" customHeight="1" x14ac:dyDescent="0.3">
      <c r="A6709" s="11"/>
      <c r="B6709" s="11"/>
      <c r="C6709" s="11"/>
      <c r="D6709" s="11"/>
      <c r="E6709" s="15"/>
      <c r="F6709" s="17"/>
      <c r="G6709" s="15"/>
      <c r="H6709" s="17"/>
      <c r="I6709" s="15"/>
      <c r="J6709" s="17"/>
      <c r="K6709" s="15"/>
      <c r="L6709" s="17"/>
      <c r="M6709" s="11"/>
    </row>
    <row r="6710" spans="1:39" ht="30" customHeight="1" x14ac:dyDescent="0.3">
      <c r="A6710" s="14" t="s">
        <v>11049</v>
      </c>
      <c r="B6710" s="14"/>
      <c r="C6710" s="14"/>
      <c r="D6710" s="14"/>
      <c r="E6710" s="16"/>
      <c r="F6710" s="18"/>
      <c r="G6710" s="16"/>
      <c r="H6710" s="18"/>
      <c r="I6710" s="16"/>
      <c r="J6710" s="18"/>
      <c r="K6710" s="16"/>
      <c r="L6710" s="18"/>
      <c r="M6710" s="14"/>
      <c r="N6710" s="5" t="s">
        <v>3788</v>
      </c>
    </row>
    <row r="6711" spans="1:39" ht="30" customHeight="1" x14ac:dyDescent="0.3">
      <c r="A6711" s="10" t="s">
        <v>10867</v>
      </c>
      <c r="B6711" s="10" t="s">
        <v>4714</v>
      </c>
      <c r="C6711" s="10" t="s">
        <v>4715</v>
      </c>
      <c r="D6711" s="11">
        <v>0.155</v>
      </c>
      <c r="E6711" s="15">
        <v>0</v>
      </c>
      <c r="F6711" s="17">
        <f>TRUNC(E6711*D6711,1)</f>
        <v>0</v>
      </c>
      <c r="G6711" s="15">
        <v>229105</v>
      </c>
      <c r="H6711" s="17">
        <f>TRUNC(G6711*D6711,1)</f>
        <v>35511.199999999997</v>
      </c>
      <c r="I6711" s="15">
        <v>0</v>
      </c>
      <c r="J6711" s="17">
        <f>TRUNC(I6711*D6711,1)</f>
        <v>0</v>
      </c>
      <c r="K6711" s="15">
        <f>TRUNC(E6711+G6711+I6711,1)</f>
        <v>229105</v>
      </c>
      <c r="L6711" s="17">
        <f>TRUNC(F6711+H6711+J6711,1)</f>
        <v>35511.199999999997</v>
      </c>
      <c r="M6711" s="10" t="s">
        <v>52</v>
      </c>
      <c r="N6711" s="9" t="s">
        <v>3788</v>
      </c>
      <c r="O6711" s="9" t="s">
        <v>10868</v>
      </c>
      <c r="P6711" s="9" t="s">
        <v>54</v>
      </c>
      <c r="Q6711" s="9" t="s">
        <v>54</v>
      </c>
      <c r="R6711" s="9" t="s">
        <v>67</v>
      </c>
      <c r="S6711" s="1"/>
      <c r="T6711" s="1"/>
      <c r="U6711" s="1"/>
      <c r="V6711" s="1">
        <v>1</v>
      </c>
      <c r="W6711" s="1"/>
      <c r="X6711" s="1"/>
      <c r="Y6711" s="1"/>
      <c r="Z6711" s="1"/>
      <c r="AA6711" s="1"/>
      <c r="AB6711" s="1"/>
      <c r="AC6711" s="1"/>
      <c r="AD6711" s="1"/>
      <c r="AE6711" s="1"/>
      <c r="AF6711" s="1"/>
      <c r="AG6711" s="1"/>
      <c r="AH6711" s="1"/>
      <c r="AI6711" s="1"/>
      <c r="AJ6711" s="9" t="s">
        <v>52</v>
      </c>
      <c r="AK6711" s="9" t="s">
        <v>11051</v>
      </c>
      <c r="AL6711" s="9" t="s">
        <v>52</v>
      </c>
      <c r="AM6711" s="9" t="s">
        <v>52</v>
      </c>
    </row>
    <row r="6712" spans="1:39" ht="30" customHeight="1" x14ac:dyDescent="0.3">
      <c r="A6712" s="10" t="s">
        <v>4720</v>
      </c>
      <c r="B6712" s="10" t="s">
        <v>4714</v>
      </c>
      <c r="C6712" s="10" t="s">
        <v>4715</v>
      </c>
      <c r="D6712" s="11">
        <v>2.5000000000000001E-2</v>
      </c>
      <c r="E6712" s="15">
        <v>0</v>
      </c>
      <c r="F6712" s="17">
        <f>TRUNC(E6712*D6712,1)</f>
        <v>0</v>
      </c>
      <c r="G6712" s="15">
        <v>153671</v>
      </c>
      <c r="H6712" s="17">
        <f>TRUNC(G6712*D6712,1)</f>
        <v>3841.7</v>
      </c>
      <c r="I6712" s="15">
        <v>0</v>
      </c>
      <c r="J6712" s="17">
        <f>TRUNC(I6712*D6712,1)</f>
        <v>0</v>
      </c>
      <c r="K6712" s="15">
        <f>TRUNC(E6712+G6712+I6712,1)</f>
        <v>153671</v>
      </c>
      <c r="L6712" s="17">
        <f>TRUNC(F6712+H6712+J6712,1)</f>
        <v>3841.7</v>
      </c>
      <c r="M6712" s="10" t="s">
        <v>52</v>
      </c>
      <c r="N6712" s="9" t="s">
        <v>3788</v>
      </c>
      <c r="O6712" s="9" t="s">
        <v>4721</v>
      </c>
      <c r="P6712" s="9" t="s">
        <v>54</v>
      </c>
      <c r="Q6712" s="9" t="s">
        <v>54</v>
      </c>
      <c r="R6712" s="9" t="s">
        <v>67</v>
      </c>
      <c r="S6712" s="1"/>
      <c r="T6712" s="1"/>
      <c r="U6712" s="1"/>
      <c r="V6712" s="1">
        <v>1</v>
      </c>
      <c r="W6712" s="1"/>
      <c r="X6712" s="1"/>
      <c r="Y6712" s="1"/>
      <c r="Z6712" s="1"/>
      <c r="AA6712" s="1"/>
      <c r="AB6712" s="1"/>
      <c r="AC6712" s="1"/>
      <c r="AD6712" s="1"/>
      <c r="AE6712" s="1"/>
      <c r="AF6712" s="1"/>
      <c r="AG6712" s="1"/>
      <c r="AH6712" s="1"/>
      <c r="AI6712" s="1"/>
      <c r="AJ6712" s="9" t="s">
        <v>52</v>
      </c>
      <c r="AK6712" s="9" t="s">
        <v>11052</v>
      </c>
      <c r="AL6712" s="9" t="s">
        <v>52</v>
      </c>
      <c r="AM6712" s="9" t="s">
        <v>52</v>
      </c>
    </row>
    <row r="6713" spans="1:39" ht="30" customHeight="1" x14ac:dyDescent="0.3">
      <c r="A6713" s="10" t="s">
        <v>7817</v>
      </c>
      <c r="B6713" s="10" t="s">
        <v>11027</v>
      </c>
      <c r="C6713" s="10" t="s">
        <v>732</v>
      </c>
      <c r="D6713" s="11">
        <v>1</v>
      </c>
      <c r="E6713" s="15">
        <v>0</v>
      </c>
      <c r="F6713" s="17">
        <f>TRUNC(E6713*D6713,1)</f>
        <v>0</v>
      </c>
      <c r="G6713" s="15">
        <f>TRUNC(SUMIF(V6711:V6713, RIGHTB(O6713, 1), H6711:H6713)*U6713, 2)</f>
        <v>6296.46</v>
      </c>
      <c r="H6713" s="17">
        <f>TRUNC(G6713*D6713,1)</f>
        <v>6296.4</v>
      </c>
      <c r="I6713" s="15">
        <v>0</v>
      </c>
      <c r="J6713" s="17">
        <f>TRUNC(I6713*D6713,1)</f>
        <v>0</v>
      </c>
      <c r="K6713" s="15">
        <f>TRUNC(E6713+G6713+I6713,1)</f>
        <v>6296.4</v>
      </c>
      <c r="L6713" s="17">
        <f>TRUNC(F6713+H6713+J6713,1)</f>
        <v>6296.4</v>
      </c>
      <c r="M6713" s="10" t="s">
        <v>52</v>
      </c>
      <c r="N6713" s="9" t="s">
        <v>3788</v>
      </c>
      <c r="O6713" s="9" t="s">
        <v>4729</v>
      </c>
      <c r="P6713" s="9" t="s">
        <v>54</v>
      </c>
      <c r="Q6713" s="9" t="s">
        <v>54</v>
      </c>
      <c r="R6713" s="9" t="s">
        <v>54</v>
      </c>
      <c r="S6713" s="1">
        <v>1</v>
      </c>
      <c r="T6713" s="1">
        <v>1</v>
      </c>
      <c r="U6713" s="1">
        <v>0.16</v>
      </c>
      <c r="V6713" s="1"/>
      <c r="W6713" s="1"/>
      <c r="X6713" s="1"/>
      <c r="Y6713" s="1"/>
      <c r="Z6713" s="1"/>
      <c r="AA6713" s="1"/>
      <c r="AB6713" s="1"/>
      <c r="AC6713" s="1"/>
      <c r="AD6713" s="1"/>
      <c r="AE6713" s="1"/>
      <c r="AF6713" s="1"/>
      <c r="AG6713" s="1"/>
      <c r="AH6713" s="1"/>
      <c r="AI6713" s="1"/>
      <c r="AJ6713" s="9" t="s">
        <v>52</v>
      </c>
      <c r="AK6713" s="9" t="s">
        <v>11053</v>
      </c>
      <c r="AL6713" s="9" t="s">
        <v>52</v>
      </c>
      <c r="AM6713" s="9" t="s">
        <v>52</v>
      </c>
    </row>
    <row r="6714" spans="1:39" ht="30" customHeight="1" x14ac:dyDescent="0.3">
      <c r="A6714" s="10" t="s">
        <v>4735</v>
      </c>
      <c r="B6714" s="10" t="s">
        <v>52</v>
      </c>
      <c r="C6714" s="10" t="s">
        <v>52</v>
      </c>
      <c r="D6714" s="11"/>
      <c r="E6714" s="15"/>
      <c r="F6714" s="17">
        <f>TRUNC(SUMIF(N6711:N6713, N6710, F6711:F6713),0)</f>
        <v>0</v>
      </c>
      <c r="G6714" s="15"/>
      <c r="H6714" s="17">
        <f>TRUNC(SUMIF(N6711:N6713, N6710, H6711:H6713),0)</f>
        <v>45649</v>
      </c>
      <c r="I6714" s="15"/>
      <c r="J6714" s="17">
        <f>TRUNC(SUMIF(N6711:N6713, N6710, J6711:J6713),0)</f>
        <v>0</v>
      </c>
      <c r="K6714" s="15"/>
      <c r="L6714" s="17">
        <f>F6714+H6714+J6714</f>
        <v>45649</v>
      </c>
      <c r="M6714" s="10" t="s">
        <v>52</v>
      </c>
      <c r="N6714" s="9" t="s">
        <v>4736</v>
      </c>
      <c r="O6714" s="9" t="s">
        <v>4736</v>
      </c>
      <c r="P6714" s="9" t="s">
        <v>52</v>
      </c>
      <c r="Q6714" s="9" t="s">
        <v>52</v>
      </c>
      <c r="R6714" s="9" t="s">
        <v>52</v>
      </c>
      <c r="S6714" s="1"/>
      <c r="T6714" s="1"/>
      <c r="U6714" s="1"/>
      <c r="V6714" s="1"/>
      <c r="W6714" s="1"/>
      <c r="X6714" s="1"/>
      <c r="Y6714" s="1"/>
      <c r="Z6714" s="1"/>
      <c r="AA6714" s="1"/>
      <c r="AB6714" s="1"/>
      <c r="AC6714" s="1"/>
      <c r="AD6714" s="1"/>
      <c r="AE6714" s="1"/>
      <c r="AF6714" s="1"/>
      <c r="AG6714" s="1"/>
      <c r="AH6714" s="1"/>
      <c r="AI6714" s="1"/>
      <c r="AJ6714" s="9" t="s">
        <v>52</v>
      </c>
      <c r="AK6714" s="9" t="s">
        <v>52</v>
      </c>
      <c r="AL6714" s="9" t="s">
        <v>52</v>
      </c>
      <c r="AM6714" s="9" t="s">
        <v>52</v>
      </c>
    </row>
    <row r="6715" spans="1:39" ht="30" customHeight="1" x14ac:dyDescent="0.3">
      <c r="A6715" s="11"/>
      <c r="B6715" s="11"/>
      <c r="C6715" s="11"/>
      <c r="D6715" s="11"/>
      <c r="E6715" s="15"/>
      <c r="F6715" s="17"/>
      <c r="G6715" s="15"/>
      <c r="H6715" s="17"/>
      <c r="I6715" s="15"/>
      <c r="J6715" s="17"/>
      <c r="K6715" s="15"/>
      <c r="L6715" s="17"/>
      <c r="M6715" s="11"/>
    </row>
    <row r="6716" spans="1:39" ht="30" customHeight="1" x14ac:dyDescent="0.3">
      <c r="A6716" s="14" t="s">
        <v>11054</v>
      </c>
      <c r="B6716" s="14"/>
      <c r="C6716" s="14"/>
      <c r="D6716" s="14"/>
      <c r="E6716" s="16"/>
      <c r="F6716" s="18"/>
      <c r="G6716" s="16"/>
      <c r="H6716" s="18"/>
      <c r="I6716" s="16"/>
      <c r="J6716" s="18"/>
      <c r="K6716" s="16"/>
      <c r="L6716" s="18"/>
      <c r="M6716" s="14"/>
      <c r="N6716" s="5" t="s">
        <v>3793</v>
      </c>
    </row>
    <row r="6717" spans="1:39" ht="30" customHeight="1" x14ac:dyDescent="0.3">
      <c r="A6717" s="10" t="s">
        <v>10867</v>
      </c>
      <c r="B6717" s="10" t="s">
        <v>4714</v>
      </c>
      <c r="C6717" s="10" t="s">
        <v>4715</v>
      </c>
      <c r="D6717" s="11">
        <v>0.12</v>
      </c>
      <c r="E6717" s="15">
        <v>0</v>
      </c>
      <c r="F6717" s="17">
        <f>TRUNC(E6717*D6717,1)</f>
        <v>0</v>
      </c>
      <c r="G6717" s="15">
        <v>229105</v>
      </c>
      <c r="H6717" s="17">
        <f>TRUNC(G6717*D6717,1)</f>
        <v>27492.6</v>
      </c>
      <c r="I6717" s="15">
        <v>0</v>
      </c>
      <c r="J6717" s="17">
        <f>TRUNC(I6717*D6717,1)</f>
        <v>0</v>
      </c>
      <c r="K6717" s="15">
        <f>TRUNC(E6717+G6717+I6717,1)</f>
        <v>229105</v>
      </c>
      <c r="L6717" s="17">
        <f>TRUNC(F6717+H6717+J6717,1)</f>
        <v>27492.6</v>
      </c>
      <c r="M6717" s="10" t="s">
        <v>52</v>
      </c>
      <c r="N6717" s="9" t="s">
        <v>3793</v>
      </c>
      <c r="O6717" s="9" t="s">
        <v>10868</v>
      </c>
      <c r="P6717" s="9" t="s">
        <v>54</v>
      </c>
      <c r="Q6717" s="9" t="s">
        <v>54</v>
      </c>
      <c r="R6717" s="9" t="s">
        <v>67</v>
      </c>
      <c r="S6717" s="1"/>
      <c r="T6717" s="1"/>
      <c r="U6717" s="1"/>
      <c r="V6717" s="1">
        <v>1</v>
      </c>
      <c r="W6717" s="1"/>
      <c r="X6717" s="1"/>
      <c r="Y6717" s="1"/>
      <c r="Z6717" s="1"/>
      <c r="AA6717" s="1"/>
      <c r="AB6717" s="1"/>
      <c r="AC6717" s="1"/>
      <c r="AD6717" s="1"/>
      <c r="AE6717" s="1"/>
      <c r="AF6717" s="1"/>
      <c r="AG6717" s="1"/>
      <c r="AH6717" s="1"/>
      <c r="AI6717" s="1"/>
      <c r="AJ6717" s="9" t="s">
        <v>52</v>
      </c>
      <c r="AK6717" s="9" t="s">
        <v>11056</v>
      </c>
      <c r="AL6717" s="9" t="s">
        <v>52</v>
      </c>
      <c r="AM6717" s="9" t="s">
        <v>52</v>
      </c>
    </row>
    <row r="6718" spans="1:39" ht="30" customHeight="1" x14ac:dyDescent="0.3">
      <c r="A6718" s="10" t="s">
        <v>4720</v>
      </c>
      <c r="B6718" s="10" t="s">
        <v>4714</v>
      </c>
      <c r="C6718" s="10" t="s">
        <v>4715</v>
      </c>
      <c r="D6718" s="11">
        <v>0.02</v>
      </c>
      <c r="E6718" s="15">
        <v>0</v>
      </c>
      <c r="F6718" s="17">
        <f>TRUNC(E6718*D6718,1)</f>
        <v>0</v>
      </c>
      <c r="G6718" s="15">
        <v>153671</v>
      </c>
      <c r="H6718" s="17">
        <f>TRUNC(G6718*D6718,1)</f>
        <v>3073.4</v>
      </c>
      <c r="I6718" s="15">
        <v>0</v>
      </c>
      <c r="J6718" s="17">
        <f>TRUNC(I6718*D6718,1)</f>
        <v>0</v>
      </c>
      <c r="K6718" s="15">
        <f>TRUNC(E6718+G6718+I6718,1)</f>
        <v>153671</v>
      </c>
      <c r="L6718" s="17">
        <f>TRUNC(F6718+H6718+J6718,1)</f>
        <v>3073.4</v>
      </c>
      <c r="M6718" s="10" t="s">
        <v>52</v>
      </c>
      <c r="N6718" s="9" t="s">
        <v>3793</v>
      </c>
      <c r="O6718" s="9" t="s">
        <v>4721</v>
      </c>
      <c r="P6718" s="9" t="s">
        <v>54</v>
      </c>
      <c r="Q6718" s="9" t="s">
        <v>54</v>
      </c>
      <c r="R6718" s="9" t="s">
        <v>67</v>
      </c>
      <c r="S6718" s="1"/>
      <c r="T6718" s="1"/>
      <c r="U6718" s="1"/>
      <c r="V6718" s="1">
        <v>1</v>
      </c>
      <c r="W6718" s="1"/>
      <c r="X6718" s="1"/>
      <c r="Y6718" s="1"/>
      <c r="Z6718" s="1"/>
      <c r="AA6718" s="1"/>
      <c r="AB6718" s="1"/>
      <c r="AC6718" s="1"/>
      <c r="AD6718" s="1"/>
      <c r="AE6718" s="1"/>
      <c r="AF6718" s="1"/>
      <c r="AG6718" s="1"/>
      <c r="AH6718" s="1"/>
      <c r="AI6718" s="1"/>
      <c r="AJ6718" s="9" t="s">
        <v>52</v>
      </c>
      <c r="AK6718" s="9" t="s">
        <v>11057</v>
      </c>
      <c r="AL6718" s="9" t="s">
        <v>52</v>
      </c>
      <c r="AM6718" s="9" t="s">
        <v>52</v>
      </c>
    </row>
    <row r="6719" spans="1:39" ht="30" customHeight="1" x14ac:dyDescent="0.3">
      <c r="A6719" s="10" t="s">
        <v>7817</v>
      </c>
      <c r="B6719" s="10" t="s">
        <v>7818</v>
      </c>
      <c r="C6719" s="10" t="s">
        <v>732</v>
      </c>
      <c r="D6719" s="11">
        <v>1</v>
      </c>
      <c r="E6719" s="15">
        <v>0</v>
      </c>
      <c r="F6719" s="17">
        <f>TRUNC(E6719*D6719,1)</f>
        <v>0</v>
      </c>
      <c r="G6719" s="15">
        <f>TRUNC(SUMIF(V6717:V6719, RIGHTB(O6719, 1), H6717:H6719)*U6719, 2)</f>
        <v>6113.2</v>
      </c>
      <c r="H6719" s="17">
        <f>TRUNC(G6719*D6719,1)</f>
        <v>6113.2</v>
      </c>
      <c r="I6719" s="15">
        <v>0</v>
      </c>
      <c r="J6719" s="17">
        <f>TRUNC(I6719*D6719,1)</f>
        <v>0</v>
      </c>
      <c r="K6719" s="15">
        <f>TRUNC(E6719+G6719+I6719,1)</f>
        <v>6113.2</v>
      </c>
      <c r="L6719" s="17">
        <f>TRUNC(F6719+H6719+J6719,1)</f>
        <v>6113.2</v>
      </c>
      <c r="M6719" s="10" t="s">
        <v>52</v>
      </c>
      <c r="N6719" s="9" t="s">
        <v>3793</v>
      </c>
      <c r="O6719" s="9" t="s">
        <v>4729</v>
      </c>
      <c r="P6719" s="9" t="s">
        <v>54</v>
      </c>
      <c r="Q6719" s="9" t="s">
        <v>54</v>
      </c>
      <c r="R6719" s="9" t="s">
        <v>54</v>
      </c>
      <c r="S6719" s="1">
        <v>1</v>
      </c>
      <c r="T6719" s="1">
        <v>1</v>
      </c>
      <c r="U6719" s="1">
        <v>0.2</v>
      </c>
      <c r="V6719" s="1"/>
      <c r="W6719" s="1"/>
      <c r="X6719" s="1"/>
      <c r="Y6719" s="1"/>
      <c r="Z6719" s="1"/>
      <c r="AA6719" s="1"/>
      <c r="AB6719" s="1"/>
      <c r="AC6719" s="1"/>
      <c r="AD6719" s="1"/>
      <c r="AE6719" s="1"/>
      <c r="AF6719" s="1"/>
      <c r="AG6719" s="1"/>
      <c r="AH6719" s="1"/>
      <c r="AI6719" s="1"/>
      <c r="AJ6719" s="9" t="s">
        <v>52</v>
      </c>
      <c r="AK6719" s="9" t="s">
        <v>11058</v>
      </c>
      <c r="AL6719" s="9" t="s">
        <v>52</v>
      </c>
      <c r="AM6719" s="9" t="s">
        <v>52</v>
      </c>
    </row>
    <row r="6720" spans="1:39" ht="30" customHeight="1" x14ac:dyDescent="0.3">
      <c r="A6720" s="10" t="s">
        <v>4735</v>
      </c>
      <c r="B6720" s="10" t="s">
        <v>52</v>
      </c>
      <c r="C6720" s="10" t="s">
        <v>52</v>
      </c>
      <c r="D6720" s="11"/>
      <c r="E6720" s="15"/>
      <c r="F6720" s="17">
        <f>TRUNC(SUMIF(N6717:N6719, N6716, F6717:F6719),0)</f>
        <v>0</v>
      </c>
      <c r="G6720" s="15"/>
      <c r="H6720" s="17">
        <f>TRUNC(SUMIF(N6717:N6719, N6716, H6717:H6719),0)</f>
        <v>36679</v>
      </c>
      <c r="I6720" s="15"/>
      <c r="J6720" s="17">
        <f>TRUNC(SUMIF(N6717:N6719, N6716, J6717:J6719),0)</f>
        <v>0</v>
      </c>
      <c r="K6720" s="15"/>
      <c r="L6720" s="17">
        <f>F6720+H6720+J6720</f>
        <v>36679</v>
      </c>
      <c r="M6720" s="10" t="s">
        <v>52</v>
      </c>
      <c r="N6720" s="9" t="s">
        <v>4736</v>
      </c>
      <c r="O6720" s="9" t="s">
        <v>4736</v>
      </c>
      <c r="P6720" s="9" t="s">
        <v>52</v>
      </c>
      <c r="Q6720" s="9" t="s">
        <v>52</v>
      </c>
      <c r="R6720" s="9" t="s">
        <v>52</v>
      </c>
      <c r="S6720" s="1"/>
      <c r="T6720" s="1"/>
      <c r="U6720" s="1"/>
      <c r="V6720" s="1"/>
      <c r="W6720" s="1"/>
      <c r="X6720" s="1"/>
      <c r="Y6720" s="1"/>
      <c r="Z6720" s="1"/>
      <c r="AA6720" s="1"/>
      <c r="AB6720" s="1"/>
      <c r="AC6720" s="1"/>
      <c r="AD6720" s="1"/>
      <c r="AE6720" s="1"/>
      <c r="AF6720" s="1"/>
      <c r="AG6720" s="1"/>
      <c r="AH6720" s="1"/>
      <c r="AI6720" s="1"/>
      <c r="AJ6720" s="9" t="s">
        <v>52</v>
      </c>
      <c r="AK6720" s="9" t="s">
        <v>52</v>
      </c>
      <c r="AL6720" s="9" t="s">
        <v>52</v>
      </c>
      <c r="AM6720" s="9" t="s">
        <v>52</v>
      </c>
    </row>
    <row r="6721" spans="1:39" ht="30" customHeight="1" x14ac:dyDescent="0.3">
      <c r="A6721" s="11"/>
      <c r="B6721" s="11"/>
      <c r="C6721" s="11"/>
      <c r="D6721" s="11"/>
      <c r="E6721" s="15"/>
      <c r="F6721" s="17"/>
      <c r="G6721" s="15"/>
      <c r="H6721" s="17"/>
      <c r="I6721" s="15"/>
      <c r="J6721" s="17"/>
      <c r="K6721" s="15"/>
      <c r="L6721" s="17"/>
      <c r="M6721" s="11"/>
    </row>
    <row r="6722" spans="1:39" ht="30" customHeight="1" x14ac:dyDescent="0.3">
      <c r="A6722" s="14" t="s">
        <v>11059</v>
      </c>
      <c r="B6722" s="14"/>
      <c r="C6722" s="14"/>
      <c r="D6722" s="14"/>
      <c r="E6722" s="16"/>
      <c r="F6722" s="18"/>
      <c r="G6722" s="16"/>
      <c r="H6722" s="18"/>
      <c r="I6722" s="16"/>
      <c r="J6722" s="18"/>
      <c r="K6722" s="16"/>
      <c r="L6722" s="18"/>
      <c r="M6722" s="14"/>
      <c r="N6722" s="5" t="s">
        <v>3796</v>
      </c>
    </row>
    <row r="6723" spans="1:39" ht="30" customHeight="1" x14ac:dyDescent="0.3">
      <c r="A6723" s="10" t="s">
        <v>10867</v>
      </c>
      <c r="B6723" s="10" t="s">
        <v>4714</v>
      </c>
      <c r="C6723" s="10" t="s">
        <v>4715</v>
      </c>
      <c r="D6723" s="11">
        <v>0.13100000000000001</v>
      </c>
      <c r="E6723" s="15">
        <v>0</v>
      </c>
      <c r="F6723" s="17">
        <f>TRUNC(E6723*D6723,1)</f>
        <v>0</v>
      </c>
      <c r="G6723" s="15">
        <v>229105</v>
      </c>
      <c r="H6723" s="17">
        <f>TRUNC(G6723*D6723,1)</f>
        <v>30012.7</v>
      </c>
      <c r="I6723" s="15">
        <v>0</v>
      </c>
      <c r="J6723" s="17">
        <f>TRUNC(I6723*D6723,1)</f>
        <v>0</v>
      </c>
      <c r="K6723" s="15">
        <f>TRUNC(E6723+G6723+I6723,1)</f>
        <v>229105</v>
      </c>
      <c r="L6723" s="17">
        <f>TRUNC(F6723+H6723+J6723,1)</f>
        <v>30012.7</v>
      </c>
      <c r="M6723" s="10" t="s">
        <v>52</v>
      </c>
      <c r="N6723" s="9" t="s">
        <v>3796</v>
      </c>
      <c r="O6723" s="9" t="s">
        <v>10868</v>
      </c>
      <c r="P6723" s="9" t="s">
        <v>54</v>
      </c>
      <c r="Q6723" s="9" t="s">
        <v>54</v>
      </c>
      <c r="R6723" s="9" t="s">
        <v>67</v>
      </c>
      <c r="S6723" s="1"/>
      <c r="T6723" s="1"/>
      <c r="U6723" s="1"/>
      <c r="V6723" s="1">
        <v>1</v>
      </c>
      <c r="W6723" s="1"/>
      <c r="X6723" s="1"/>
      <c r="Y6723" s="1"/>
      <c r="Z6723" s="1"/>
      <c r="AA6723" s="1"/>
      <c r="AB6723" s="1"/>
      <c r="AC6723" s="1"/>
      <c r="AD6723" s="1"/>
      <c r="AE6723" s="1"/>
      <c r="AF6723" s="1"/>
      <c r="AG6723" s="1"/>
      <c r="AH6723" s="1"/>
      <c r="AI6723" s="1"/>
      <c r="AJ6723" s="9" t="s">
        <v>52</v>
      </c>
      <c r="AK6723" s="9" t="s">
        <v>11061</v>
      </c>
      <c r="AL6723" s="9" t="s">
        <v>52</v>
      </c>
      <c r="AM6723" s="9" t="s">
        <v>52</v>
      </c>
    </row>
    <row r="6724" spans="1:39" ht="30" customHeight="1" x14ac:dyDescent="0.3">
      <c r="A6724" s="10" t="s">
        <v>4720</v>
      </c>
      <c r="B6724" s="10" t="s">
        <v>4714</v>
      </c>
      <c r="C6724" s="10" t="s">
        <v>4715</v>
      </c>
      <c r="D6724" s="11">
        <v>2.1000000000000001E-2</v>
      </c>
      <c r="E6724" s="15">
        <v>0</v>
      </c>
      <c r="F6724" s="17">
        <f>TRUNC(E6724*D6724,1)</f>
        <v>0</v>
      </c>
      <c r="G6724" s="15">
        <v>153671</v>
      </c>
      <c r="H6724" s="17">
        <f>TRUNC(G6724*D6724,1)</f>
        <v>3227</v>
      </c>
      <c r="I6724" s="15">
        <v>0</v>
      </c>
      <c r="J6724" s="17">
        <f>TRUNC(I6724*D6724,1)</f>
        <v>0</v>
      </c>
      <c r="K6724" s="15">
        <f>TRUNC(E6724+G6724+I6724,1)</f>
        <v>153671</v>
      </c>
      <c r="L6724" s="17">
        <f>TRUNC(F6724+H6724+J6724,1)</f>
        <v>3227</v>
      </c>
      <c r="M6724" s="10" t="s">
        <v>52</v>
      </c>
      <c r="N6724" s="9" t="s">
        <v>3796</v>
      </c>
      <c r="O6724" s="9" t="s">
        <v>4721</v>
      </c>
      <c r="P6724" s="9" t="s">
        <v>54</v>
      </c>
      <c r="Q6724" s="9" t="s">
        <v>54</v>
      </c>
      <c r="R6724" s="9" t="s">
        <v>67</v>
      </c>
      <c r="S6724" s="1"/>
      <c r="T6724" s="1"/>
      <c r="U6724" s="1"/>
      <c r="V6724" s="1">
        <v>1</v>
      </c>
      <c r="W6724" s="1"/>
      <c r="X6724" s="1"/>
      <c r="Y6724" s="1"/>
      <c r="Z6724" s="1"/>
      <c r="AA6724" s="1"/>
      <c r="AB6724" s="1"/>
      <c r="AC6724" s="1"/>
      <c r="AD6724" s="1"/>
      <c r="AE6724" s="1"/>
      <c r="AF6724" s="1"/>
      <c r="AG6724" s="1"/>
      <c r="AH6724" s="1"/>
      <c r="AI6724" s="1"/>
      <c r="AJ6724" s="9" t="s">
        <v>52</v>
      </c>
      <c r="AK6724" s="9" t="s">
        <v>11062</v>
      </c>
      <c r="AL6724" s="9" t="s">
        <v>52</v>
      </c>
      <c r="AM6724" s="9" t="s">
        <v>52</v>
      </c>
    </row>
    <row r="6725" spans="1:39" ht="30" customHeight="1" x14ac:dyDescent="0.3">
      <c r="A6725" s="10" t="s">
        <v>7817</v>
      </c>
      <c r="B6725" s="10" t="s">
        <v>7818</v>
      </c>
      <c r="C6725" s="10" t="s">
        <v>732</v>
      </c>
      <c r="D6725" s="11">
        <v>1</v>
      </c>
      <c r="E6725" s="15">
        <v>0</v>
      </c>
      <c r="F6725" s="17">
        <f>TRUNC(E6725*D6725,1)</f>
        <v>0</v>
      </c>
      <c r="G6725" s="15">
        <f>TRUNC(SUMIF(V6723:V6725, RIGHTB(O6725, 1), H6723:H6725)*U6725, 2)</f>
        <v>6647.94</v>
      </c>
      <c r="H6725" s="17">
        <f>TRUNC(G6725*D6725,1)</f>
        <v>6647.9</v>
      </c>
      <c r="I6725" s="15">
        <v>0</v>
      </c>
      <c r="J6725" s="17">
        <f>TRUNC(I6725*D6725,1)</f>
        <v>0</v>
      </c>
      <c r="K6725" s="15">
        <f>TRUNC(E6725+G6725+I6725,1)</f>
        <v>6647.9</v>
      </c>
      <c r="L6725" s="17">
        <f>TRUNC(F6725+H6725+J6725,1)</f>
        <v>6647.9</v>
      </c>
      <c r="M6725" s="10" t="s">
        <v>52</v>
      </c>
      <c r="N6725" s="9" t="s">
        <v>3796</v>
      </c>
      <c r="O6725" s="9" t="s">
        <v>4729</v>
      </c>
      <c r="P6725" s="9" t="s">
        <v>54</v>
      </c>
      <c r="Q6725" s="9" t="s">
        <v>54</v>
      </c>
      <c r="R6725" s="9" t="s">
        <v>54</v>
      </c>
      <c r="S6725" s="1">
        <v>1</v>
      </c>
      <c r="T6725" s="1">
        <v>1</v>
      </c>
      <c r="U6725" s="1">
        <v>0.2</v>
      </c>
      <c r="V6725" s="1"/>
      <c r="W6725" s="1"/>
      <c r="X6725" s="1"/>
      <c r="Y6725" s="1"/>
      <c r="Z6725" s="1"/>
      <c r="AA6725" s="1"/>
      <c r="AB6725" s="1"/>
      <c r="AC6725" s="1"/>
      <c r="AD6725" s="1"/>
      <c r="AE6725" s="1"/>
      <c r="AF6725" s="1"/>
      <c r="AG6725" s="1"/>
      <c r="AH6725" s="1"/>
      <c r="AI6725" s="1"/>
      <c r="AJ6725" s="9" t="s">
        <v>52</v>
      </c>
      <c r="AK6725" s="9" t="s">
        <v>11063</v>
      </c>
      <c r="AL6725" s="9" t="s">
        <v>52</v>
      </c>
      <c r="AM6725" s="9" t="s">
        <v>52</v>
      </c>
    </row>
    <row r="6726" spans="1:39" ht="30" customHeight="1" x14ac:dyDescent="0.3">
      <c r="A6726" s="10" t="s">
        <v>4735</v>
      </c>
      <c r="B6726" s="10" t="s">
        <v>52</v>
      </c>
      <c r="C6726" s="10" t="s">
        <v>52</v>
      </c>
      <c r="D6726" s="11"/>
      <c r="E6726" s="15"/>
      <c r="F6726" s="17">
        <f>TRUNC(SUMIF(N6723:N6725, N6722, F6723:F6725),0)</f>
        <v>0</v>
      </c>
      <c r="G6726" s="15"/>
      <c r="H6726" s="17">
        <f>TRUNC(SUMIF(N6723:N6725, N6722, H6723:H6725),0)</f>
        <v>39887</v>
      </c>
      <c r="I6726" s="15"/>
      <c r="J6726" s="17">
        <f>TRUNC(SUMIF(N6723:N6725, N6722, J6723:J6725),0)</f>
        <v>0</v>
      </c>
      <c r="K6726" s="15"/>
      <c r="L6726" s="17">
        <f>F6726+H6726+J6726</f>
        <v>39887</v>
      </c>
      <c r="M6726" s="10" t="s">
        <v>52</v>
      </c>
      <c r="N6726" s="9" t="s">
        <v>4736</v>
      </c>
      <c r="O6726" s="9" t="s">
        <v>4736</v>
      </c>
      <c r="P6726" s="9" t="s">
        <v>52</v>
      </c>
      <c r="Q6726" s="9" t="s">
        <v>52</v>
      </c>
      <c r="R6726" s="9" t="s">
        <v>52</v>
      </c>
      <c r="S6726" s="1"/>
      <c r="T6726" s="1"/>
      <c r="U6726" s="1"/>
      <c r="V6726" s="1"/>
      <c r="W6726" s="1"/>
      <c r="X6726" s="1"/>
      <c r="Y6726" s="1"/>
      <c r="Z6726" s="1"/>
      <c r="AA6726" s="1"/>
      <c r="AB6726" s="1"/>
      <c r="AC6726" s="1"/>
      <c r="AD6726" s="1"/>
      <c r="AE6726" s="1"/>
      <c r="AF6726" s="1"/>
      <c r="AG6726" s="1"/>
      <c r="AH6726" s="1"/>
      <c r="AI6726" s="1"/>
      <c r="AJ6726" s="9" t="s">
        <v>52</v>
      </c>
      <c r="AK6726" s="9" t="s">
        <v>52</v>
      </c>
      <c r="AL6726" s="9" t="s">
        <v>52</v>
      </c>
      <c r="AM6726" s="9" t="s">
        <v>52</v>
      </c>
    </row>
    <row r="6727" spans="1:39" ht="30" customHeight="1" x14ac:dyDescent="0.3">
      <c r="A6727" s="11"/>
      <c r="B6727" s="11"/>
      <c r="C6727" s="11"/>
      <c r="D6727" s="11"/>
      <c r="E6727" s="15"/>
      <c r="F6727" s="17"/>
      <c r="G6727" s="15"/>
      <c r="H6727" s="17"/>
      <c r="I6727" s="15"/>
      <c r="J6727" s="17"/>
      <c r="K6727" s="15"/>
      <c r="L6727" s="17"/>
      <c r="M6727" s="11"/>
    </row>
    <row r="6728" spans="1:39" ht="30" customHeight="1" x14ac:dyDescent="0.3">
      <c r="A6728" s="14" t="s">
        <v>11064</v>
      </c>
      <c r="B6728" s="14"/>
      <c r="C6728" s="14"/>
      <c r="D6728" s="14"/>
      <c r="E6728" s="16"/>
      <c r="F6728" s="18"/>
      <c r="G6728" s="16"/>
      <c r="H6728" s="18"/>
      <c r="I6728" s="16"/>
      <c r="J6728" s="18"/>
      <c r="K6728" s="16"/>
      <c r="L6728" s="18"/>
      <c r="M6728" s="14"/>
      <c r="N6728" s="5" t="s">
        <v>3799</v>
      </c>
    </row>
    <row r="6729" spans="1:39" ht="30" customHeight="1" x14ac:dyDescent="0.3">
      <c r="A6729" s="10" t="s">
        <v>10867</v>
      </c>
      <c r="B6729" s="10" t="s">
        <v>4714</v>
      </c>
      <c r="C6729" s="10" t="s">
        <v>4715</v>
      </c>
      <c r="D6729" s="11">
        <v>0.13700000000000001</v>
      </c>
      <c r="E6729" s="15">
        <v>0</v>
      </c>
      <c r="F6729" s="17">
        <f>TRUNC(E6729*D6729,1)</f>
        <v>0</v>
      </c>
      <c r="G6729" s="15">
        <v>229105</v>
      </c>
      <c r="H6729" s="17">
        <f>TRUNC(G6729*D6729,1)</f>
        <v>31387.3</v>
      </c>
      <c r="I6729" s="15">
        <v>0</v>
      </c>
      <c r="J6729" s="17">
        <f>TRUNC(I6729*D6729,1)</f>
        <v>0</v>
      </c>
      <c r="K6729" s="15">
        <f>TRUNC(E6729+G6729+I6729,1)</f>
        <v>229105</v>
      </c>
      <c r="L6729" s="17">
        <f>TRUNC(F6729+H6729+J6729,1)</f>
        <v>31387.3</v>
      </c>
      <c r="M6729" s="10" t="s">
        <v>52</v>
      </c>
      <c r="N6729" s="9" t="s">
        <v>3799</v>
      </c>
      <c r="O6729" s="9" t="s">
        <v>10868</v>
      </c>
      <c r="P6729" s="9" t="s">
        <v>54</v>
      </c>
      <c r="Q6729" s="9" t="s">
        <v>54</v>
      </c>
      <c r="R6729" s="9" t="s">
        <v>67</v>
      </c>
      <c r="S6729" s="1"/>
      <c r="T6729" s="1"/>
      <c r="U6729" s="1"/>
      <c r="V6729" s="1">
        <v>1</v>
      </c>
      <c r="W6729" s="1"/>
      <c r="X6729" s="1"/>
      <c r="Y6729" s="1"/>
      <c r="Z6729" s="1"/>
      <c r="AA6729" s="1"/>
      <c r="AB6729" s="1"/>
      <c r="AC6729" s="1"/>
      <c r="AD6729" s="1"/>
      <c r="AE6729" s="1"/>
      <c r="AF6729" s="1"/>
      <c r="AG6729" s="1"/>
      <c r="AH6729" s="1"/>
      <c r="AI6729" s="1"/>
      <c r="AJ6729" s="9" t="s">
        <v>52</v>
      </c>
      <c r="AK6729" s="9" t="s">
        <v>11066</v>
      </c>
      <c r="AL6729" s="9" t="s">
        <v>52</v>
      </c>
      <c r="AM6729" s="9" t="s">
        <v>52</v>
      </c>
    </row>
    <row r="6730" spans="1:39" ht="30" customHeight="1" x14ac:dyDescent="0.3">
      <c r="A6730" s="10" t="s">
        <v>4720</v>
      </c>
      <c r="B6730" s="10" t="s">
        <v>4714</v>
      </c>
      <c r="C6730" s="10" t="s">
        <v>4715</v>
      </c>
      <c r="D6730" s="11">
        <v>2.1999999999999999E-2</v>
      </c>
      <c r="E6730" s="15">
        <v>0</v>
      </c>
      <c r="F6730" s="17">
        <f>TRUNC(E6730*D6730,1)</f>
        <v>0</v>
      </c>
      <c r="G6730" s="15">
        <v>153671</v>
      </c>
      <c r="H6730" s="17">
        <f>TRUNC(G6730*D6730,1)</f>
        <v>3380.7</v>
      </c>
      <c r="I6730" s="15">
        <v>0</v>
      </c>
      <c r="J6730" s="17">
        <f>TRUNC(I6730*D6730,1)</f>
        <v>0</v>
      </c>
      <c r="K6730" s="15">
        <f>TRUNC(E6730+G6730+I6730,1)</f>
        <v>153671</v>
      </c>
      <c r="L6730" s="17">
        <f>TRUNC(F6730+H6730+J6730,1)</f>
        <v>3380.7</v>
      </c>
      <c r="M6730" s="10" t="s">
        <v>52</v>
      </c>
      <c r="N6730" s="9" t="s">
        <v>3799</v>
      </c>
      <c r="O6730" s="9" t="s">
        <v>4721</v>
      </c>
      <c r="P6730" s="9" t="s">
        <v>54</v>
      </c>
      <c r="Q6730" s="9" t="s">
        <v>54</v>
      </c>
      <c r="R6730" s="9" t="s">
        <v>67</v>
      </c>
      <c r="S6730" s="1"/>
      <c r="T6730" s="1"/>
      <c r="U6730" s="1"/>
      <c r="V6730" s="1">
        <v>1</v>
      </c>
      <c r="W6730" s="1"/>
      <c r="X6730" s="1"/>
      <c r="Y6730" s="1"/>
      <c r="Z6730" s="1"/>
      <c r="AA6730" s="1"/>
      <c r="AB6730" s="1"/>
      <c r="AC6730" s="1"/>
      <c r="AD6730" s="1"/>
      <c r="AE6730" s="1"/>
      <c r="AF6730" s="1"/>
      <c r="AG6730" s="1"/>
      <c r="AH6730" s="1"/>
      <c r="AI6730" s="1"/>
      <c r="AJ6730" s="9" t="s">
        <v>52</v>
      </c>
      <c r="AK6730" s="9" t="s">
        <v>11067</v>
      </c>
      <c r="AL6730" s="9" t="s">
        <v>52</v>
      </c>
      <c r="AM6730" s="9" t="s">
        <v>52</v>
      </c>
    </row>
    <row r="6731" spans="1:39" ht="30" customHeight="1" x14ac:dyDescent="0.3">
      <c r="A6731" s="10" t="s">
        <v>7817</v>
      </c>
      <c r="B6731" s="10" t="s">
        <v>7818</v>
      </c>
      <c r="C6731" s="10" t="s">
        <v>732</v>
      </c>
      <c r="D6731" s="11">
        <v>1</v>
      </c>
      <c r="E6731" s="15">
        <v>0</v>
      </c>
      <c r="F6731" s="17">
        <f>TRUNC(E6731*D6731,1)</f>
        <v>0</v>
      </c>
      <c r="G6731" s="15">
        <f>TRUNC(SUMIF(V6729:V6731, RIGHTB(O6731, 1), H6729:H6731)*U6731, 2)</f>
        <v>6953.6</v>
      </c>
      <c r="H6731" s="17">
        <f>TRUNC(G6731*D6731,1)</f>
        <v>6953.6</v>
      </c>
      <c r="I6731" s="15">
        <v>0</v>
      </c>
      <c r="J6731" s="17">
        <f>TRUNC(I6731*D6731,1)</f>
        <v>0</v>
      </c>
      <c r="K6731" s="15">
        <f>TRUNC(E6731+G6731+I6731,1)</f>
        <v>6953.6</v>
      </c>
      <c r="L6731" s="17">
        <f>TRUNC(F6731+H6731+J6731,1)</f>
        <v>6953.6</v>
      </c>
      <c r="M6731" s="10" t="s">
        <v>52</v>
      </c>
      <c r="N6731" s="9" t="s">
        <v>3799</v>
      </c>
      <c r="O6731" s="9" t="s">
        <v>4729</v>
      </c>
      <c r="P6731" s="9" t="s">
        <v>54</v>
      </c>
      <c r="Q6731" s="9" t="s">
        <v>54</v>
      </c>
      <c r="R6731" s="9" t="s">
        <v>54</v>
      </c>
      <c r="S6731" s="1">
        <v>1</v>
      </c>
      <c r="T6731" s="1">
        <v>1</v>
      </c>
      <c r="U6731" s="1">
        <v>0.2</v>
      </c>
      <c r="V6731" s="1"/>
      <c r="W6731" s="1"/>
      <c r="X6731" s="1"/>
      <c r="Y6731" s="1"/>
      <c r="Z6731" s="1"/>
      <c r="AA6731" s="1"/>
      <c r="AB6731" s="1"/>
      <c r="AC6731" s="1"/>
      <c r="AD6731" s="1"/>
      <c r="AE6731" s="1"/>
      <c r="AF6731" s="1"/>
      <c r="AG6731" s="1"/>
      <c r="AH6731" s="1"/>
      <c r="AI6731" s="1"/>
      <c r="AJ6731" s="9" t="s">
        <v>52</v>
      </c>
      <c r="AK6731" s="9" t="s">
        <v>11068</v>
      </c>
      <c r="AL6731" s="9" t="s">
        <v>52</v>
      </c>
      <c r="AM6731" s="9" t="s">
        <v>52</v>
      </c>
    </row>
    <row r="6732" spans="1:39" ht="30" customHeight="1" x14ac:dyDescent="0.3">
      <c r="A6732" s="10" t="s">
        <v>4735</v>
      </c>
      <c r="B6732" s="10" t="s">
        <v>52</v>
      </c>
      <c r="C6732" s="10" t="s">
        <v>52</v>
      </c>
      <c r="D6732" s="11"/>
      <c r="E6732" s="15"/>
      <c r="F6732" s="17">
        <f>TRUNC(SUMIF(N6729:N6731, N6728, F6729:F6731),0)</f>
        <v>0</v>
      </c>
      <c r="G6732" s="15"/>
      <c r="H6732" s="17">
        <f>TRUNC(SUMIF(N6729:N6731, N6728, H6729:H6731),0)</f>
        <v>41721</v>
      </c>
      <c r="I6732" s="15"/>
      <c r="J6732" s="17">
        <f>TRUNC(SUMIF(N6729:N6731, N6728, J6729:J6731),0)</f>
        <v>0</v>
      </c>
      <c r="K6732" s="15"/>
      <c r="L6732" s="17">
        <f>F6732+H6732+J6732</f>
        <v>41721</v>
      </c>
      <c r="M6732" s="10" t="s">
        <v>52</v>
      </c>
      <c r="N6732" s="9" t="s">
        <v>4736</v>
      </c>
      <c r="O6732" s="9" t="s">
        <v>4736</v>
      </c>
      <c r="P6732" s="9" t="s">
        <v>52</v>
      </c>
      <c r="Q6732" s="9" t="s">
        <v>52</v>
      </c>
      <c r="R6732" s="9" t="s">
        <v>52</v>
      </c>
      <c r="S6732" s="1"/>
      <c r="T6732" s="1"/>
      <c r="U6732" s="1"/>
      <c r="V6732" s="1"/>
      <c r="W6732" s="1"/>
      <c r="X6732" s="1"/>
      <c r="Y6732" s="1"/>
      <c r="Z6732" s="1"/>
      <c r="AA6732" s="1"/>
      <c r="AB6732" s="1"/>
      <c r="AC6732" s="1"/>
      <c r="AD6732" s="1"/>
      <c r="AE6732" s="1"/>
      <c r="AF6732" s="1"/>
      <c r="AG6732" s="1"/>
      <c r="AH6732" s="1"/>
      <c r="AI6732" s="1"/>
      <c r="AJ6732" s="9" t="s">
        <v>52</v>
      </c>
      <c r="AK6732" s="9" t="s">
        <v>52</v>
      </c>
      <c r="AL6732" s="9" t="s">
        <v>52</v>
      </c>
      <c r="AM6732" s="9" t="s">
        <v>52</v>
      </c>
    </row>
    <row r="6733" spans="1:39" ht="30" customHeight="1" x14ac:dyDescent="0.3">
      <c r="A6733" s="11"/>
      <c r="B6733" s="11"/>
      <c r="C6733" s="11"/>
      <c r="D6733" s="11"/>
      <c r="E6733" s="15"/>
      <c r="F6733" s="17"/>
      <c r="G6733" s="15"/>
      <c r="H6733" s="17"/>
      <c r="I6733" s="15"/>
      <c r="J6733" s="17"/>
      <c r="K6733" s="15"/>
      <c r="L6733" s="17"/>
      <c r="M6733" s="11"/>
    </row>
    <row r="6734" spans="1:39" ht="30" customHeight="1" x14ac:dyDescent="0.3">
      <c r="A6734" s="14" t="s">
        <v>11069</v>
      </c>
      <c r="B6734" s="14"/>
      <c r="C6734" s="14"/>
      <c r="D6734" s="14"/>
      <c r="E6734" s="16"/>
      <c r="F6734" s="18"/>
      <c r="G6734" s="16"/>
      <c r="H6734" s="18"/>
      <c r="I6734" s="16"/>
      <c r="J6734" s="18"/>
      <c r="K6734" s="16"/>
      <c r="L6734" s="18"/>
      <c r="M6734" s="14"/>
      <c r="N6734" s="5" t="s">
        <v>3802</v>
      </c>
    </row>
    <row r="6735" spans="1:39" ht="30" customHeight="1" x14ac:dyDescent="0.3">
      <c r="A6735" s="10" t="s">
        <v>10867</v>
      </c>
      <c r="B6735" s="10" t="s">
        <v>4714</v>
      </c>
      <c r="C6735" s="10" t="s">
        <v>4715</v>
      </c>
      <c r="D6735" s="11">
        <v>0.13900000000000001</v>
      </c>
      <c r="E6735" s="15">
        <v>0</v>
      </c>
      <c r="F6735" s="17">
        <f>TRUNC(E6735*D6735,1)</f>
        <v>0</v>
      </c>
      <c r="G6735" s="15">
        <v>229105</v>
      </c>
      <c r="H6735" s="17">
        <f>TRUNC(G6735*D6735,1)</f>
        <v>31845.5</v>
      </c>
      <c r="I6735" s="15">
        <v>0</v>
      </c>
      <c r="J6735" s="17">
        <f>TRUNC(I6735*D6735,1)</f>
        <v>0</v>
      </c>
      <c r="K6735" s="15">
        <f>TRUNC(E6735+G6735+I6735,1)</f>
        <v>229105</v>
      </c>
      <c r="L6735" s="17">
        <f>TRUNC(F6735+H6735+J6735,1)</f>
        <v>31845.5</v>
      </c>
      <c r="M6735" s="10" t="s">
        <v>52</v>
      </c>
      <c r="N6735" s="9" t="s">
        <v>3802</v>
      </c>
      <c r="O6735" s="9" t="s">
        <v>10868</v>
      </c>
      <c r="P6735" s="9" t="s">
        <v>54</v>
      </c>
      <c r="Q6735" s="9" t="s">
        <v>54</v>
      </c>
      <c r="R6735" s="9" t="s">
        <v>67</v>
      </c>
      <c r="S6735" s="1"/>
      <c r="T6735" s="1"/>
      <c r="U6735" s="1"/>
      <c r="V6735" s="1">
        <v>1</v>
      </c>
      <c r="W6735" s="1"/>
      <c r="X6735" s="1"/>
      <c r="Y6735" s="1"/>
      <c r="Z6735" s="1"/>
      <c r="AA6735" s="1"/>
      <c r="AB6735" s="1"/>
      <c r="AC6735" s="1"/>
      <c r="AD6735" s="1"/>
      <c r="AE6735" s="1"/>
      <c r="AF6735" s="1"/>
      <c r="AG6735" s="1"/>
      <c r="AH6735" s="1"/>
      <c r="AI6735" s="1"/>
      <c r="AJ6735" s="9" t="s">
        <v>52</v>
      </c>
      <c r="AK6735" s="9" t="s">
        <v>11071</v>
      </c>
      <c r="AL6735" s="9" t="s">
        <v>52</v>
      </c>
      <c r="AM6735" s="9" t="s">
        <v>52</v>
      </c>
    </row>
    <row r="6736" spans="1:39" ht="30" customHeight="1" x14ac:dyDescent="0.3">
      <c r="A6736" s="10" t="s">
        <v>4720</v>
      </c>
      <c r="B6736" s="10" t="s">
        <v>4714</v>
      </c>
      <c r="C6736" s="10" t="s">
        <v>4715</v>
      </c>
      <c r="D6736" s="11">
        <v>2.3E-2</v>
      </c>
      <c r="E6736" s="15">
        <v>0</v>
      </c>
      <c r="F6736" s="17">
        <f>TRUNC(E6736*D6736,1)</f>
        <v>0</v>
      </c>
      <c r="G6736" s="15">
        <v>153671</v>
      </c>
      <c r="H6736" s="17">
        <f>TRUNC(G6736*D6736,1)</f>
        <v>3534.4</v>
      </c>
      <c r="I6736" s="15">
        <v>0</v>
      </c>
      <c r="J6736" s="17">
        <f>TRUNC(I6736*D6736,1)</f>
        <v>0</v>
      </c>
      <c r="K6736" s="15">
        <f>TRUNC(E6736+G6736+I6736,1)</f>
        <v>153671</v>
      </c>
      <c r="L6736" s="17">
        <f>TRUNC(F6736+H6736+J6736,1)</f>
        <v>3534.4</v>
      </c>
      <c r="M6736" s="10" t="s">
        <v>52</v>
      </c>
      <c r="N6736" s="9" t="s">
        <v>3802</v>
      </c>
      <c r="O6736" s="9" t="s">
        <v>4721</v>
      </c>
      <c r="P6736" s="9" t="s">
        <v>54</v>
      </c>
      <c r="Q6736" s="9" t="s">
        <v>54</v>
      </c>
      <c r="R6736" s="9" t="s">
        <v>67</v>
      </c>
      <c r="S6736" s="1"/>
      <c r="T6736" s="1"/>
      <c r="U6736" s="1"/>
      <c r="V6736" s="1">
        <v>1</v>
      </c>
      <c r="W6736" s="1"/>
      <c r="X6736" s="1"/>
      <c r="Y6736" s="1"/>
      <c r="Z6736" s="1"/>
      <c r="AA6736" s="1"/>
      <c r="AB6736" s="1"/>
      <c r="AC6736" s="1"/>
      <c r="AD6736" s="1"/>
      <c r="AE6736" s="1"/>
      <c r="AF6736" s="1"/>
      <c r="AG6736" s="1"/>
      <c r="AH6736" s="1"/>
      <c r="AI6736" s="1"/>
      <c r="AJ6736" s="9" t="s">
        <v>52</v>
      </c>
      <c r="AK6736" s="9" t="s">
        <v>11072</v>
      </c>
      <c r="AL6736" s="9" t="s">
        <v>52</v>
      </c>
      <c r="AM6736" s="9" t="s">
        <v>52</v>
      </c>
    </row>
    <row r="6737" spans="1:39" ht="30" customHeight="1" x14ac:dyDescent="0.3">
      <c r="A6737" s="10" t="s">
        <v>7817</v>
      </c>
      <c r="B6737" s="10" t="s">
        <v>7818</v>
      </c>
      <c r="C6737" s="10" t="s">
        <v>732</v>
      </c>
      <c r="D6737" s="11">
        <v>1</v>
      </c>
      <c r="E6737" s="15">
        <v>0</v>
      </c>
      <c r="F6737" s="17">
        <f>TRUNC(E6737*D6737,1)</f>
        <v>0</v>
      </c>
      <c r="G6737" s="15">
        <f>TRUNC(SUMIF(V6735:V6737, RIGHTB(O6737, 1), H6735:H6737)*U6737, 2)</f>
        <v>7075.98</v>
      </c>
      <c r="H6737" s="17">
        <f>TRUNC(G6737*D6737,1)</f>
        <v>7075.9</v>
      </c>
      <c r="I6737" s="15">
        <v>0</v>
      </c>
      <c r="J6737" s="17">
        <f>TRUNC(I6737*D6737,1)</f>
        <v>0</v>
      </c>
      <c r="K6737" s="15">
        <f>TRUNC(E6737+G6737+I6737,1)</f>
        <v>7075.9</v>
      </c>
      <c r="L6737" s="17">
        <f>TRUNC(F6737+H6737+J6737,1)</f>
        <v>7075.9</v>
      </c>
      <c r="M6737" s="10" t="s">
        <v>52</v>
      </c>
      <c r="N6737" s="9" t="s">
        <v>3802</v>
      </c>
      <c r="O6737" s="9" t="s">
        <v>4729</v>
      </c>
      <c r="P6737" s="9" t="s">
        <v>54</v>
      </c>
      <c r="Q6737" s="9" t="s">
        <v>54</v>
      </c>
      <c r="R6737" s="9" t="s">
        <v>54</v>
      </c>
      <c r="S6737" s="1">
        <v>1</v>
      </c>
      <c r="T6737" s="1">
        <v>1</v>
      </c>
      <c r="U6737" s="1">
        <v>0.2</v>
      </c>
      <c r="V6737" s="1"/>
      <c r="W6737" s="1"/>
      <c r="X6737" s="1"/>
      <c r="Y6737" s="1"/>
      <c r="Z6737" s="1"/>
      <c r="AA6737" s="1"/>
      <c r="AB6737" s="1"/>
      <c r="AC6737" s="1"/>
      <c r="AD6737" s="1"/>
      <c r="AE6737" s="1"/>
      <c r="AF6737" s="1"/>
      <c r="AG6737" s="1"/>
      <c r="AH6737" s="1"/>
      <c r="AI6737" s="1"/>
      <c r="AJ6737" s="9" t="s">
        <v>52</v>
      </c>
      <c r="AK6737" s="9" t="s">
        <v>11073</v>
      </c>
      <c r="AL6737" s="9" t="s">
        <v>52</v>
      </c>
      <c r="AM6737" s="9" t="s">
        <v>52</v>
      </c>
    </row>
    <row r="6738" spans="1:39" ht="30" customHeight="1" x14ac:dyDescent="0.3">
      <c r="A6738" s="10" t="s">
        <v>4735</v>
      </c>
      <c r="B6738" s="10" t="s">
        <v>52</v>
      </c>
      <c r="C6738" s="10" t="s">
        <v>52</v>
      </c>
      <c r="D6738" s="11"/>
      <c r="E6738" s="15"/>
      <c r="F6738" s="17">
        <f>TRUNC(SUMIF(N6735:N6737, N6734, F6735:F6737),0)</f>
        <v>0</v>
      </c>
      <c r="G6738" s="15"/>
      <c r="H6738" s="17">
        <f>TRUNC(SUMIF(N6735:N6737, N6734, H6735:H6737),0)</f>
        <v>42455</v>
      </c>
      <c r="I6738" s="15"/>
      <c r="J6738" s="17">
        <f>TRUNC(SUMIF(N6735:N6737, N6734, J6735:J6737),0)</f>
        <v>0</v>
      </c>
      <c r="K6738" s="15"/>
      <c r="L6738" s="17">
        <f>F6738+H6738+J6738</f>
        <v>42455</v>
      </c>
      <c r="M6738" s="10" t="s">
        <v>52</v>
      </c>
      <c r="N6738" s="9" t="s">
        <v>4736</v>
      </c>
      <c r="O6738" s="9" t="s">
        <v>4736</v>
      </c>
      <c r="P6738" s="9" t="s">
        <v>52</v>
      </c>
      <c r="Q6738" s="9" t="s">
        <v>52</v>
      </c>
      <c r="R6738" s="9" t="s">
        <v>52</v>
      </c>
      <c r="S6738" s="1"/>
      <c r="T6738" s="1"/>
      <c r="U6738" s="1"/>
      <c r="V6738" s="1"/>
      <c r="W6738" s="1"/>
      <c r="X6738" s="1"/>
      <c r="Y6738" s="1"/>
      <c r="Z6738" s="1"/>
      <c r="AA6738" s="1"/>
      <c r="AB6738" s="1"/>
      <c r="AC6738" s="1"/>
      <c r="AD6738" s="1"/>
      <c r="AE6738" s="1"/>
      <c r="AF6738" s="1"/>
      <c r="AG6738" s="1"/>
      <c r="AH6738" s="1"/>
      <c r="AI6738" s="1"/>
      <c r="AJ6738" s="9" t="s">
        <v>52</v>
      </c>
      <c r="AK6738" s="9" t="s">
        <v>52</v>
      </c>
      <c r="AL6738" s="9" t="s">
        <v>52</v>
      </c>
      <c r="AM6738" s="9" t="s">
        <v>52</v>
      </c>
    </row>
    <row r="6739" spans="1:39" ht="30" customHeight="1" x14ac:dyDescent="0.3">
      <c r="A6739" s="11"/>
      <c r="B6739" s="11"/>
      <c r="C6739" s="11"/>
      <c r="D6739" s="11"/>
      <c r="E6739" s="15"/>
      <c r="F6739" s="17"/>
      <c r="G6739" s="15"/>
      <c r="H6739" s="17"/>
      <c r="I6739" s="15"/>
      <c r="J6739" s="17"/>
      <c r="K6739" s="15"/>
      <c r="L6739" s="17"/>
      <c r="M6739" s="11"/>
    </row>
    <row r="6740" spans="1:39" ht="30" customHeight="1" x14ac:dyDescent="0.3">
      <c r="A6740" s="14" t="s">
        <v>11074</v>
      </c>
      <c r="B6740" s="14"/>
      <c r="C6740" s="14"/>
      <c r="D6740" s="14"/>
      <c r="E6740" s="16"/>
      <c r="F6740" s="18"/>
      <c r="G6740" s="16"/>
      <c r="H6740" s="18"/>
      <c r="I6740" s="16"/>
      <c r="J6740" s="18"/>
      <c r="K6740" s="16"/>
      <c r="L6740" s="18"/>
      <c r="M6740" s="14"/>
      <c r="N6740" s="5" t="s">
        <v>3805</v>
      </c>
    </row>
    <row r="6741" spans="1:39" ht="30" customHeight="1" x14ac:dyDescent="0.3">
      <c r="A6741" s="10" t="s">
        <v>10867</v>
      </c>
      <c r="B6741" s="10" t="s">
        <v>4714</v>
      </c>
      <c r="C6741" s="10" t="s">
        <v>4715</v>
      </c>
      <c r="D6741" s="11">
        <v>0.14499999999999999</v>
      </c>
      <c r="E6741" s="15">
        <v>0</v>
      </c>
      <c r="F6741" s="17">
        <f>TRUNC(E6741*D6741,1)</f>
        <v>0</v>
      </c>
      <c r="G6741" s="15">
        <v>229105</v>
      </c>
      <c r="H6741" s="17">
        <f>TRUNC(G6741*D6741,1)</f>
        <v>33220.199999999997</v>
      </c>
      <c r="I6741" s="15">
        <v>0</v>
      </c>
      <c r="J6741" s="17">
        <f>TRUNC(I6741*D6741,1)</f>
        <v>0</v>
      </c>
      <c r="K6741" s="15">
        <f>TRUNC(E6741+G6741+I6741,1)</f>
        <v>229105</v>
      </c>
      <c r="L6741" s="17">
        <f>TRUNC(F6741+H6741+J6741,1)</f>
        <v>33220.199999999997</v>
      </c>
      <c r="M6741" s="10" t="s">
        <v>52</v>
      </c>
      <c r="N6741" s="9" t="s">
        <v>3805</v>
      </c>
      <c r="O6741" s="9" t="s">
        <v>10868</v>
      </c>
      <c r="P6741" s="9" t="s">
        <v>54</v>
      </c>
      <c r="Q6741" s="9" t="s">
        <v>54</v>
      </c>
      <c r="R6741" s="9" t="s">
        <v>67</v>
      </c>
      <c r="S6741" s="1"/>
      <c r="T6741" s="1"/>
      <c r="U6741" s="1"/>
      <c r="V6741" s="1">
        <v>1</v>
      </c>
      <c r="W6741" s="1"/>
      <c r="X6741" s="1"/>
      <c r="Y6741" s="1"/>
      <c r="Z6741" s="1"/>
      <c r="AA6741" s="1"/>
      <c r="AB6741" s="1"/>
      <c r="AC6741" s="1"/>
      <c r="AD6741" s="1"/>
      <c r="AE6741" s="1"/>
      <c r="AF6741" s="1"/>
      <c r="AG6741" s="1"/>
      <c r="AH6741" s="1"/>
      <c r="AI6741" s="1"/>
      <c r="AJ6741" s="9" t="s">
        <v>52</v>
      </c>
      <c r="AK6741" s="9" t="s">
        <v>11076</v>
      </c>
      <c r="AL6741" s="9" t="s">
        <v>52</v>
      </c>
      <c r="AM6741" s="9" t="s">
        <v>52</v>
      </c>
    </row>
    <row r="6742" spans="1:39" ht="30" customHeight="1" x14ac:dyDescent="0.3">
      <c r="A6742" s="10" t="s">
        <v>4720</v>
      </c>
      <c r="B6742" s="10" t="s">
        <v>4714</v>
      </c>
      <c r="C6742" s="10" t="s">
        <v>4715</v>
      </c>
      <c r="D6742" s="11">
        <v>2.4E-2</v>
      </c>
      <c r="E6742" s="15">
        <v>0</v>
      </c>
      <c r="F6742" s="17">
        <f>TRUNC(E6742*D6742,1)</f>
        <v>0</v>
      </c>
      <c r="G6742" s="15">
        <v>153671</v>
      </c>
      <c r="H6742" s="17">
        <f>TRUNC(G6742*D6742,1)</f>
        <v>3688.1</v>
      </c>
      <c r="I6742" s="15">
        <v>0</v>
      </c>
      <c r="J6742" s="17">
        <f>TRUNC(I6742*D6742,1)</f>
        <v>0</v>
      </c>
      <c r="K6742" s="15">
        <f>TRUNC(E6742+G6742+I6742,1)</f>
        <v>153671</v>
      </c>
      <c r="L6742" s="17">
        <f>TRUNC(F6742+H6742+J6742,1)</f>
        <v>3688.1</v>
      </c>
      <c r="M6742" s="10" t="s">
        <v>52</v>
      </c>
      <c r="N6742" s="9" t="s">
        <v>3805</v>
      </c>
      <c r="O6742" s="9" t="s">
        <v>4721</v>
      </c>
      <c r="P6742" s="9" t="s">
        <v>54</v>
      </c>
      <c r="Q6742" s="9" t="s">
        <v>54</v>
      </c>
      <c r="R6742" s="9" t="s">
        <v>67</v>
      </c>
      <c r="S6742" s="1"/>
      <c r="T6742" s="1"/>
      <c r="U6742" s="1"/>
      <c r="V6742" s="1">
        <v>1</v>
      </c>
      <c r="W6742" s="1"/>
      <c r="X6742" s="1"/>
      <c r="Y6742" s="1"/>
      <c r="Z6742" s="1"/>
      <c r="AA6742" s="1"/>
      <c r="AB6742" s="1"/>
      <c r="AC6742" s="1"/>
      <c r="AD6742" s="1"/>
      <c r="AE6742" s="1"/>
      <c r="AF6742" s="1"/>
      <c r="AG6742" s="1"/>
      <c r="AH6742" s="1"/>
      <c r="AI6742" s="1"/>
      <c r="AJ6742" s="9" t="s">
        <v>52</v>
      </c>
      <c r="AK6742" s="9" t="s">
        <v>11077</v>
      </c>
      <c r="AL6742" s="9" t="s">
        <v>52</v>
      </c>
      <c r="AM6742" s="9" t="s">
        <v>52</v>
      </c>
    </row>
    <row r="6743" spans="1:39" ht="30" customHeight="1" x14ac:dyDescent="0.3">
      <c r="A6743" s="10" t="s">
        <v>7817</v>
      </c>
      <c r="B6743" s="10" t="s">
        <v>7818</v>
      </c>
      <c r="C6743" s="10" t="s">
        <v>732</v>
      </c>
      <c r="D6743" s="11">
        <v>1</v>
      </c>
      <c r="E6743" s="15">
        <v>0</v>
      </c>
      <c r="F6743" s="17">
        <f>TRUNC(E6743*D6743,1)</f>
        <v>0</v>
      </c>
      <c r="G6743" s="15">
        <f>TRUNC(SUMIF(V6741:V6743, RIGHTB(O6743, 1), H6741:H6743)*U6743, 2)</f>
        <v>7381.66</v>
      </c>
      <c r="H6743" s="17">
        <f>TRUNC(G6743*D6743,1)</f>
        <v>7381.6</v>
      </c>
      <c r="I6743" s="15">
        <v>0</v>
      </c>
      <c r="J6743" s="17">
        <f>TRUNC(I6743*D6743,1)</f>
        <v>0</v>
      </c>
      <c r="K6743" s="15">
        <f>TRUNC(E6743+G6743+I6743,1)</f>
        <v>7381.6</v>
      </c>
      <c r="L6743" s="17">
        <f>TRUNC(F6743+H6743+J6743,1)</f>
        <v>7381.6</v>
      </c>
      <c r="M6743" s="10" t="s">
        <v>52</v>
      </c>
      <c r="N6743" s="9" t="s">
        <v>3805</v>
      </c>
      <c r="O6743" s="9" t="s">
        <v>4729</v>
      </c>
      <c r="P6743" s="9" t="s">
        <v>54</v>
      </c>
      <c r="Q6743" s="9" t="s">
        <v>54</v>
      </c>
      <c r="R6743" s="9" t="s">
        <v>54</v>
      </c>
      <c r="S6743" s="1">
        <v>1</v>
      </c>
      <c r="T6743" s="1">
        <v>1</v>
      </c>
      <c r="U6743" s="1">
        <v>0.2</v>
      </c>
      <c r="V6743" s="1"/>
      <c r="W6743" s="1"/>
      <c r="X6743" s="1"/>
      <c r="Y6743" s="1"/>
      <c r="Z6743" s="1"/>
      <c r="AA6743" s="1"/>
      <c r="AB6743" s="1"/>
      <c r="AC6743" s="1"/>
      <c r="AD6743" s="1"/>
      <c r="AE6743" s="1"/>
      <c r="AF6743" s="1"/>
      <c r="AG6743" s="1"/>
      <c r="AH6743" s="1"/>
      <c r="AI6743" s="1"/>
      <c r="AJ6743" s="9" t="s">
        <v>52</v>
      </c>
      <c r="AK6743" s="9" t="s">
        <v>11078</v>
      </c>
      <c r="AL6743" s="9" t="s">
        <v>52</v>
      </c>
      <c r="AM6743" s="9" t="s">
        <v>52</v>
      </c>
    </row>
    <row r="6744" spans="1:39" ht="30" customHeight="1" x14ac:dyDescent="0.3">
      <c r="A6744" s="10" t="s">
        <v>4735</v>
      </c>
      <c r="B6744" s="10" t="s">
        <v>52</v>
      </c>
      <c r="C6744" s="10" t="s">
        <v>52</v>
      </c>
      <c r="D6744" s="11"/>
      <c r="E6744" s="15"/>
      <c r="F6744" s="17">
        <f>TRUNC(SUMIF(N6741:N6743, N6740, F6741:F6743),0)</f>
        <v>0</v>
      </c>
      <c r="G6744" s="15"/>
      <c r="H6744" s="17">
        <f>TRUNC(SUMIF(N6741:N6743, N6740, H6741:H6743),0)</f>
        <v>44289</v>
      </c>
      <c r="I6744" s="15"/>
      <c r="J6744" s="17">
        <f>TRUNC(SUMIF(N6741:N6743, N6740, J6741:J6743),0)</f>
        <v>0</v>
      </c>
      <c r="K6744" s="15"/>
      <c r="L6744" s="17">
        <f>F6744+H6744+J6744</f>
        <v>44289</v>
      </c>
      <c r="M6744" s="10" t="s">
        <v>52</v>
      </c>
      <c r="N6744" s="9" t="s">
        <v>4736</v>
      </c>
      <c r="O6744" s="9" t="s">
        <v>4736</v>
      </c>
      <c r="P6744" s="9" t="s">
        <v>52</v>
      </c>
      <c r="Q6744" s="9" t="s">
        <v>52</v>
      </c>
      <c r="R6744" s="9" t="s">
        <v>52</v>
      </c>
      <c r="S6744" s="1"/>
      <c r="T6744" s="1"/>
      <c r="U6744" s="1"/>
      <c r="V6744" s="1"/>
      <c r="W6744" s="1"/>
      <c r="X6744" s="1"/>
      <c r="Y6744" s="1"/>
      <c r="Z6744" s="1"/>
      <c r="AA6744" s="1"/>
      <c r="AB6744" s="1"/>
      <c r="AC6744" s="1"/>
      <c r="AD6744" s="1"/>
      <c r="AE6744" s="1"/>
      <c r="AF6744" s="1"/>
      <c r="AG6744" s="1"/>
      <c r="AH6744" s="1"/>
      <c r="AI6744" s="1"/>
      <c r="AJ6744" s="9" t="s">
        <v>52</v>
      </c>
      <c r="AK6744" s="9" t="s">
        <v>52</v>
      </c>
      <c r="AL6744" s="9" t="s">
        <v>52</v>
      </c>
      <c r="AM6744" s="9" t="s">
        <v>52</v>
      </c>
    </row>
    <row r="6745" spans="1:39" ht="30" customHeight="1" x14ac:dyDescent="0.3">
      <c r="A6745" s="11"/>
      <c r="B6745" s="11"/>
      <c r="C6745" s="11"/>
      <c r="D6745" s="11"/>
      <c r="E6745" s="15"/>
      <c r="F6745" s="17"/>
      <c r="G6745" s="15"/>
      <c r="H6745" s="17"/>
      <c r="I6745" s="15"/>
      <c r="J6745" s="17"/>
      <c r="K6745" s="15"/>
      <c r="L6745" s="17"/>
      <c r="M6745" s="11"/>
    </row>
    <row r="6746" spans="1:39" ht="30" customHeight="1" x14ac:dyDescent="0.3">
      <c r="A6746" s="14" t="s">
        <v>11079</v>
      </c>
      <c r="B6746" s="14"/>
      <c r="C6746" s="14"/>
      <c r="D6746" s="14"/>
      <c r="E6746" s="16"/>
      <c r="F6746" s="18"/>
      <c r="G6746" s="16"/>
      <c r="H6746" s="18"/>
      <c r="I6746" s="16"/>
      <c r="J6746" s="18"/>
      <c r="K6746" s="16"/>
      <c r="L6746" s="18"/>
      <c r="M6746" s="14"/>
      <c r="N6746" s="5" t="s">
        <v>3808</v>
      </c>
    </row>
    <row r="6747" spans="1:39" ht="30" customHeight="1" x14ac:dyDescent="0.3">
      <c r="A6747" s="10" t="s">
        <v>10867</v>
      </c>
      <c r="B6747" s="10" t="s">
        <v>4714</v>
      </c>
      <c r="C6747" s="10" t="s">
        <v>4715</v>
      </c>
      <c r="D6747" s="11">
        <v>0.155</v>
      </c>
      <c r="E6747" s="15">
        <v>0</v>
      </c>
      <c r="F6747" s="17">
        <f>TRUNC(E6747*D6747,1)</f>
        <v>0</v>
      </c>
      <c r="G6747" s="15">
        <v>229105</v>
      </c>
      <c r="H6747" s="17">
        <f>TRUNC(G6747*D6747,1)</f>
        <v>35511.199999999997</v>
      </c>
      <c r="I6747" s="15">
        <v>0</v>
      </c>
      <c r="J6747" s="17">
        <f>TRUNC(I6747*D6747,1)</f>
        <v>0</v>
      </c>
      <c r="K6747" s="15">
        <f>TRUNC(E6747+G6747+I6747,1)</f>
        <v>229105</v>
      </c>
      <c r="L6747" s="17">
        <f>TRUNC(F6747+H6747+J6747,1)</f>
        <v>35511.199999999997</v>
      </c>
      <c r="M6747" s="10" t="s">
        <v>52</v>
      </c>
      <c r="N6747" s="9" t="s">
        <v>3808</v>
      </c>
      <c r="O6747" s="9" t="s">
        <v>10868</v>
      </c>
      <c r="P6747" s="9" t="s">
        <v>54</v>
      </c>
      <c r="Q6747" s="9" t="s">
        <v>54</v>
      </c>
      <c r="R6747" s="9" t="s">
        <v>67</v>
      </c>
      <c r="S6747" s="1"/>
      <c r="T6747" s="1"/>
      <c r="U6747" s="1"/>
      <c r="V6747" s="1">
        <v>1</v>
      </c>
      <c r="W6747" s="1"/>
      <c r="X6747" s="1"/>
      <c r="Y6747" s="1"/>
      <c r="Z6747" s="1"/>
      <c r="AA6747" s="1"/>
      <c r="AB6747" s="1"/>
      <c r="AC6747" s="1"/>
      <c r="AD6747" s="1"/>
      <c r="AE6747" s="1"/>
      <c r="AF6747" s="1"/>
      <c r="AG6747" s="1"/>
      <c r="AH6747" s="1"/>
      <c r="AI6747" s="1"/>
      <c r="AJ6747" s="9" t="s">
        <v>52</v>
      </c>
      <c r="AK6747" s="9" t="s">
        <v>11081</v>
      </c>
      <c r="AL6747" s="9" t="s">
        <v>52</v>
      </c>
      <c r="AM6747" s="9" t="s">
        <v>52</v>
      </c>
    </row>
    <row r="6748" spans="1:39" ht="30" customHeight="1" x14ac:dyDescent="0.3">
      <c r="A6748" s="10" t="s">
        <v>4720</v>
      </c>
      <c r="B6748" s="10" t="s">
        <v>4714</v>
      </c>
      <c r="C6748" s="10" t="s">
        <v>4715</v>
      </c>
      <c r="D6748" s="11">
        <v>2.5000000000000001E-2</v>
      </c>
      <c r="E6748" s="15">
        <v>0</v>
      </c>
      <c r="F6748" s="17">
        <f>TRUNC(E6748*D6748,1)</f>
        <v>0</v>
      </c>
      <c r="G6748" s="15">
        <v>153671</v>
      </c>
      <c r="H6748" s="17">
        <f>TRUNC(G6748*D6748,1)</f>
        <v>3841.7</v>
      </c>
      <c r="I6748" s="15">
        <v>0</v>
      </c>
      <c r="J6748" s="17">
        <f>TRUNC(I6748*D6748,1)</f>
        <v>0</v>
      </c>
      <c r="K6748" s="15">
        <f>TRUNC(E6748+G6748+I6748,1)</f>
        <v>153671</v>
      </c>
      <c r="L6748" s="17">
        <f>TRUNC(F6748+H6748+J6748,1)</f>
        <v>3841.7</v>
      </c>
      <c r="M6748" s="10" t="s">
        <v>52</v>
      </c>
      <c r="N6748" s="9" t="s">
        <v>3808</v>
      </c>
      <c r="O6748" s="9" t="s">
        <v>4721</v>
      </c>
      <c r="P6748" s="9" t="s">
        <v>54</v>
      </c>
      <c r="Q6748" s="9" t="s">
        <v>54</v>
      </c>
      <c r="R6748" s="9" t="s">
        <v>67</v>
      </c>
      <c r="S6748" s="1"/>
      <c r="T6748" s="1"/>
      <c r="U6748" s="1"/>
      <c r="V6748" s="1">
        <v>1</v>
      </c>
      <c r="W6748" s="1"/>
      <c r="X6748" s="1"/>
      <c r="Y6748" s="1"/>
      <c r="Z6748" s="1"/>
      <c r="AA6748" s="1"/>
      <c r="AB6748" s="1"/>
      <c r="AC6748" s="1"/>
      <c r="AD6748" s="1"/>
      <c r="AE6748" s="1"/>
      <c r="AF6748" s="1"/>
      <c r="AG6748" s="1"/>
      <c r="AH6748" s="1"/>
      <c r="AI6748" s="1"/>
      <c r="AJ6748" s="9" t="s">
        <v>52</v>
      </c>
      <c r="AK6748" s="9" t="s">
        <v>11082</v>
      </c>
      <c r="AL6748" s="9" t="s">
        <v>52</v>
      </c>
      <c r="AM6748" s="9" t="s">
        <v>52</v>
      </c>
    </row>
    <row r="6749" spans="1:39" ht="30" customHeight="1" x14ac:dyDescent="0.3">
      <c r="A6749" s="10" t="s">
        <v>7817</v>
      </c>
      <c r="B6749" s="10" t="s">
        <v>7818</v>
      </c>
      <c r="C6749" s="10" t="s">
        <v>732</v>
      </c>
      <c r="D6749" s="11">
        <v>1</v>
      </c>
      <c r="E6749" s="15">
        <v>0</v>
      </c>
      <c r="F6749" s="17">
        <f>TRUNC(E6749*D6749,1)</f>
        <v>0</v>
      </c>
      <c r="G6749" s="15">
        <f>TRUNC(SUMIF(V6747:V6749, RIGHTB(O6749, 1), H6747:H6749)*U6749, 2)</f>
        <v>7870.58</v>
      </c>
      <c r="H6749" s="17">
        <f>TRUNC(G6749*D6749,1)</f>
        <v>7870.5</v>
      </c>
      <c r="I6749" s="15">
        <v>0</v>
      </c>
      <c r="J6749" s="17">
        <f>TRUNC(I6749*D6749,1)</f>
        <v>0</v>
      </c>
      <c r="K6749" s="15">
        <f>TRUNC(E6749+G6749+I6749,1)</f>
        <v>7870.5</v>
      </c>
      <c r="L6749" s="17">
        <f>TRUNC(F6749+H6749+J6749,1)</f>
        <v>7870.5</v>
      </c>
      <c r="M6749" s="10" t="s">
        <v>52</v>
      </c>
      <c r="N6749" s="9" t="s">
        <v>3808</v>
      </c>
      <c r="O6749" s="9" t="s">
        <v>4729</v>
      </c>
      <c r="P6749" s="9" t="s">
        <v>54</v>
      </c>
      <c r="Q6749" s="9" t="s">
        <v>54</v>
      </c>
      <c r="R6749" s="9" t="s">
        <v>54</v>
      </c>
      <c r="S6749" s="1">
        <v>1</v>
      </c>
      <c r="T6749" s="1">
        <v>1</v>
      </c>
      <c r="U6749" s="1">
        <v>0.2</v>
      </c>
      <c r="V6749" s="1"/>
      <c r="W6749" s="1"/>
      <c r="X6749" s="1"/>
      <c r="Y6749" s="1"/>
      <c r="Z6749" s="1"/>
      <c r="AA6749" s="1"/>
      <c r="AB6749" s="1"/>
      <c r="AC6749" s="1"/>
      <c r="AD6749" s="1"/>
      <c r="AE6749" s="1"/>
      <c r="AF6749" s="1"/>
      <c r="AG6749" s="1"/>
      <c r="AH6749" s="1"/>
      <c r="AI6749" s="1"/>
      <c r="AJ6749" s="9" t="s">
        <v>52</v>
      </c>
      <c r="AK6749" s="9" t="s">
        <v>11083</v>
      </c>
      <c r="AL6749" s="9" t="s">
        <v>52</v>
      </c>
      <c r="AM6749" s="9" t="s">
        <v>52</v>
      </c>
    </row>
    <row r="6750" spans="1:39" ht="30" customHeight="1" x14ac:dyDescent="0.3">
      <c r="A6750" s="10" t="s">
        <v>4735</v>
      </c>
      <c r="B6750" s="10" t="s">
        <v>52</v>
      </c>
      <c r="C6750" s="10" t="s">
        <v>52</v>
      </c>
      <c r="D6750" s="11"/>
      <c r="E6750" s="15"/>
      <c r="F6750" s="17">
        <f>TRUNC(SUMIF(N6747:N6749, N6746, F6747:F6749),0)</f>
        <v>0</v>
      </c>
      <c r="G6750" s="15"/>
      <c r="H6750" s="17">
        <f>TRUNC(SUMIF(N6747:N6749, N6746, H6747:H6749),0)</f>
        <v>47223</v>
      </c>
      <c r="I6750" s="15"/>
      <c r="J6750" s="17">
        <f>TRUNC(SUMIF(N6747:N6749, N6746, J6747:J6749),0)</f>
        <v>0</v>
      </c>
      <c r="K6750" s="15"/>
      <c r="L6750" s="17">
        <f>F6750+H6750+J6750</f>
        <v>47223</v>
      </c>
      <c r="M6750" s="10" t="s">
        <v>52</v>
      </c>
      <c r="N6750" s="9" t="s">
        <v>4736</v>
      </c>
      <c r="O6750" s="9" t="s">
        <v>4736</v>
      </c>
      <c r="P6750" s="9" t="s">
        <v>52</v>
      </c>
      <c r="Q6750" s="9" t="s">
        <v>52</v>
      </c>
      <c r="R6750" s="9" t="s">
        <v>52</v>
      </c>
      <c r="S6750" s="1"/>
      <c r="T6750" s="1"/>
      <c r="U6750" s="1"/>
      <c r="V6750" s="1"/>
      <c r="W6750" s="1"/>
      <c r="X6750" s="1"/>
      <c r="Y6750" s="1"/>
      <c r="Z6750" s="1"/>
      <c r="AA6750" s="1"/>
      <c r="AB6750" s="1"/>
      <c r="AC6750" s="1"/>
      <c r="AD6750" s="1"/>
      <c r="AE6750" s="1"/>
      <c r="AF6750" s="1"/>
      <c r="AG6750" s="1"/>
      <c r="AH6750" s="1"/>
      <c r="AI6750" s="1"/>
      <c r="AJ6750" s="9" t="s">
        <v>52</v>
      </c>
      <c r="AK6750" s="9" t="s">
        <v>52</v>
      </c>
      <c r="AL6750" s="9" t="s">
        <v>52</v>
      </c>
      <c r="AM6750" s="9" t="s">
        <v>52</v>
      </c>
    </row>
    <row r="6751" spans="1:39" ht="30" customHeight="1" x14ac:dyDescent="0.3">
      <c r="A6751" s="11"/>
      <c r="B6751" s="11"/>
      <c r="C6751" s="11"/>
      <c r="D6751" s="11"/>
      <c r="E6751" s="15"/>
      <c r="F6751" s="17"/>
      <c r="G6751" s="15"/>
      <c r="H6751" s="17"/>
      <c r="I6751" s="15"/>
      <c r="J6751" s="17"/>
      <c r="K6751" s="15"/>
      <c r="L6751" s="17"/>
      <c r="M6751" s="11"/>
    </row>
    <row r="6752" spans="1:39" ht="30" customHeight="1" x14ac:dyDescent="0.3">
      <c r="A6752" s="14" t="s">
        <v>11084</v>
      </c>
      <c r="B6752" s="14"/>
      <c r="C6752" s="14"/>
      <c r="D6752" s="14"/>
      <c r="E6752" s="16"/>
      <c r="F6752" s="18"/>
      <c r="G6752" s="16"/>
      <c r="H6752" s="18"/>
      <c r="I6752" s="16"/>
      <c r="J6752" s="18"/>
      <c r="K6752" s="16"/>
      <c r="L6752" s="18"/>
      <c r="M6752" s="14"/>
      <c r="N6752" s="5" t="s">
        <v>3813</v>
      </c>
    </row>
    <row r="6753" spans="1:39" ht="30" customHeight="1" x14ac:dyDescent="0.3">
      <c r="A6753" s="10" t="s">
        <v>10867</v>
      </c>
      <c r="B6753" s="10" t="s">
        <v>4714</v>
      </c>
      <c r="C6753" s="10" t="s">
        <v>4715</v>
      </c>
      <c r="D6753" s="11">
        <v>0.12</v>
      </c>
      <c r="E6753" s="15">
        <v>0</v>
      </c>
      <c r="F6753" s="17">
        <f>TRUNC(E6753*D6753,1)</f>
        <v>0</v>
      </c>
      <c r="G6753" s="15">
        <v>229105</v>
      </c>
      <c r="H6753" s="17">
        <f>TRUNC(G6753*D6753,1)</f>
        <v>27492.6</v>
      </c>
      <c r="I6753" s="15">
        <v>0</v>
      </c>
      <c r="J6753" s="17">
        <f>TRUNC(I6753*D6753,1)</f>
        <v>0</v>
      </c>
      <c r="K6753" s="15">
        <f>TRUNC(E6753+G6753+I6753,1)</f>
        <v>229105</v>
      </c>
      <c r="L6753" s="17">
        <f>TRUNC(F6753+H6753+J6753,1)</f>
        <v>27492.6</v>
      </c>
      <c r="M6753" s="10" t="s">
        <v>52</v>
      </c>
      <c r="N6753" s="9" t="s">
        <v>3813</v>
      </c>
      <c r="O6753" s="9" t="s">
        <v>10868</v>
      </c>
      <c r="P6753" s="9" t="s">
        <v>54</v>
      </c>
      <c r="Q6753" s="9" t="s">
        <v>54</v>
      </c>
      <c r="R6753" s="9" t="s">
        <v>67</v>
      </c>
      <c r="S6753" s="1"/>
      <c r="T6753" s="1"/>
      <c r="U6753" s="1"/>
      <c r="V6753" s="1">
        <v>1</v>
      </c>
      <c r="W6753" s="1"/>
      <c r="X6753" s="1"/>
      <c r="Y6753" s="1"/>
      <c r="Z6753" s="1"/>
      <c r="AA6753" s="1"/>
      <c r="AB6753" s="1"/>
      <c r="AC6753" s="1"/>
      <c r="AD6753" s="1"/>
      <c r="AE6753" s="1"/>
      <c r="AF6753" s="1"/>
      <c r="AG6753" s="1"/>
      <c r="AH6753" s="1"/>
      <c r="AI6753" s="1"/>
      <c r="AJ6753" s="9" t="s">
        <v>52</v>
      </c>
      <c r="AK6753" s="9" t="s">
        <v>11086</v>
      </c>
      <c r="AL6753" s="9" t="s">
        <v>52</v>
      </c>
      <c r="AM6753" s="9" t="s">
        <v>52</v>
      </c>
    </row>
    <row r="6754" spans="1:39" ht="30" customHeight="1" x14ac:dyDescent="0.3">
      <c r="A6754" s="10" t="s">
        <v>4720</v>
      </c>
      <c r="B6754" s="10" t="s">
        <v>4714</v>
      </c>
      <c r="C6754" s="10" t="s">
        <v>4715</v>
      </c>
      <c r="D6754" s="11">
        <v>0.02</v>
      </c>
      <c r="E6754" s="15">
        <v>0</v>
      </c>
      <c r="F6754" s="17">
        <f>TRUNC(E6754*D6754,1)</f>
        <v>0</v>
      </c>
      <c r="G6754" s="15">
        <v>153671</v>
      </c>
      <c r="H6754" s="17">
        <f>TRUNC(G6754*D6754,1)</f>
        <v>3073.4</v>
      </c>
      <c r="I6754" s="15">
        <v>0</v>
      </c>
      <c r="J6754" s="17">
        <f>TRUNC(I6754*D6754,1)</f>
        <v>0</v>
      </c>
      <c r="K6754" s="15">
        <f>TRUNC(E6754+G6754+I6754,1)</f>
        <v>153671</v>
      </c>
      <c r="L6754" s="17">
        <f>TRUNC(F6754+H6754+J6754,1)</f>
        <v>3073.4</v>
      </c>
      <c r="M6754" s="10" t="s">
        <v>52</v>
      </c>
      <c r="N6754" s="9" t="s">
        <v>3813</v>
      </c>
      <c r="O6754" s="9" t="s">
        <v>4721</v>
      </c>
      <c r="P6754" s="9" t="s">
        <v>54</v>
      </c>
      <c r="Q6754" s="9" t="s">
        <v>54</v>
      </c>
      <c r="R6754" s="9" t="s">
        <v>67</v>
      </c>
      <c r="S6754" s="1"/>
      <c r="T6754" s="1"/>
      <c r="U6754" s="1"/>
      <c r="V6754" s="1">
        <v>1</v>
      </c>
      <c r="W6754" s="1"/>
      <c r="X6754" s="1"/>
      <c r="Y6754" s="1"/>
      <c r="Z6754" s="1"/>
      <c r="AA6754" s="1"/>
      <c r="AB6754" s="1"/>
      <c r="AC6754" s="1"/>
      <c r="AD6754" s="1"/>
      <c r="AE6754" s="1"/>
      <c r="AF6754" s="1"/>
      <c r="AG6754" s="1"/>
      <c r="AH6754" s="1"/>
      <c r="AI6754" s="1"/>
      <c r="AJ6754" s="9" t="s">
        <v>52</v>
      </c>
      <c r="AK6754" s="9" t="s">
        <v>11087</v>
      </c>
      <c r="AL6754" s="9" t="s">
        <v>52</v>
      </c>
      <c r="AM6754" s="9" t="s">
        <v>52</v>
      </c>
    </row>
    <row r="6755" spans="1:39" ht="30" customHeight="1" x14ac:dyDescent="0.3">
      <c r="A6755" s="10" t="s">
        <v>7817</v>
      </c>
      <c r="B6755" s="10" t="s">
        <v>11088</v>
      </c>
      <c r="C6755" s="10" t="s">
        <v>732</v>
      </c>
      <c r="D6755" s="11">
        <v>1</v>
      </c>
      <c r="E6755" s="15">
        <v>0</v>
      </c>
      <c r="F6755" s="17">
        <f>TRUNC(E6755*D6755,1)</f>
        <v>0</v>
      </c>
      <c r="G6755" s="15">
        <f>TRUNC(SUMIF(V6753:V6755, RIGHTB(O6755, 1), H6753:H6755)*U6755, 2)</f>
        <v>7335.84</v>
      </c>
      <c r="H6755" s="17">
        <f>TRUNC(G6755*D6755,1)</f>
        <v>7335.8</v>
      </c>
      <c r="I6755" s="15">
        <v>0</v>
      </c>
      <c r="J6755" s="17">
        <f>TRUNC(I6755*D6755,1)</f>
        <v>0</v>
      </c>
      <c r="K6755" s="15">
        <f>TRUNC(E6755+G6755+I6755,1)</f>
        <v>7335.8</v>
      </c>
      <c r="L6755" s="17">
        <f>TRUNC(F6755+H6755+J6755,1)</f>
        <v>7335.8</v>
      </c>
      <c r="M6755" s="10" t="s">
        <v>52</v>
      </c>
      <c r="N6755" s="9" t="s">
        <v>3813</v>
      </c>
      <c r="O6755" s="9" t="s">
        <v>4729</v>
      </c>
      <c r="P6755" s="9" t="s">
        <v>54</v>
      </c>
      <c r="Q6755" s="9" t="s">
        <v>54</v>
      </c>
      <c r="R6755" s="9" t="s">
        <v>54</v>
      </c>
      <c r="S6755" s="1">
        <v>1</v>
      </c>
      <c r="T6755" s="1">
        <v>1</v>
      </c>
      <c r="U6755" s="1">
        <v>0.24</v>
      </c>
      <c r="V6755" s="1"/>
      <c r="W6755" s="1"/>
      <c r="X6755" s="1"/>
      <c r="Y6755" s="1"/>
      <c r="Z6755" s="1"/>
      <c r="AA6755" s="1"/>
      <c r="AB6755" s="1"/>
      <c r="AC6755" s="1"/>
      <c r="AD6755" s="1"/>
      <c r="AE6755" s="1"/>
      <c r="AF6755" s="1"/>
      <c r="AG6755" s="1"/>
      <c r="AH6755" s="1"/>
      <c r="AI6755" s="1"/>
      <c r="AJ6755" s="9" t="s">
        <v>52</v>
      </c>
      <c r="AK6755" s="9" t="s">
        <v>11089</v>
      </c>
      <c r="AL6755" s="9" t="s">
        <v>52</v>
      </c>
      <c r="AM6755" s="9" t="s">
        <v>52</v>
      </c>
    </row>
    <row r="6756" spans="1:39" ht="30" customHeight="1" x14ac:dyDescent="0.3">
      <c r="A6756" s="10" t="s">
        <v>4735</v>
      </c>
      <c r="B6756" s="10" t="s">
        <v>52</v>
      </c>
      <c r="C6756" s="10" t="s">
        <v>52</v>
      </c>
      <c r="D6756" s="11"/>
      <c r="E6756" s="15"/>
      <c r="F6756" s="17">
        <f>TRUNC(SUMIF(N6753:N6755, N6752, F6753:F6755),0)</f>
        <v>0</v>
      </c>
      <c r="G6756" s="15"/>
      <c r="H6756" s="17">
        <f>TRUNC(SUMIF(N6753:N6755, N6752, H6753:H6755),0)</f>
        <v>37901</v>
      </c>
      <c r="I6756" s="15"/>
      <c r="J6756" s="17">
        <f>TRUNC(SUMIF(N6753:N6755, N6752, J6753:J6755),0)</f>
        <v>0</v>
      </c>
      <c r="K6756" s="15"/>
      <c r="L6756" s="17">
        <f>F6756+H6756+J6756</f>
        <v>37901</v>
      </c>
      <c r="M6756" s="10" t="s">
        <v>52</v>
      </c>
      <c r="N6756" s="9" t="s">
        <v>4736</v>
      </c>
      <c r="O6756" s="9" t="s">
        <v>4736</v>
      </c>
      <c r="P6756" s="9" t="s">
        <v>52</v>
      </c>
      <c r="Q6756" s="9" t="s">
        <v>52</v>
      </c>
      <c r="R6756" s="9" t="s">
        <v>52</v>
      </c>
      <c r="S6756" s="1"/>
      <c r="T6756" s="1"/>
      <c r="U6756" s="1"/>
      <c r="V6756" s="1"/>
      <c r="W6756" s="1"/>
      <c r="X6756" s="1"/>
      <c r="Y6756" s="1"/>
      <c r="Z6756" s="1"/>
      <c r="AA6756" s="1"/>
      <c r="AB6756" s="1"/>
      <c r="AC6756" s="1"/>
      <c r="AD6756" s="1"/>
      <c r="AE6756" s="1"/>
      <c r="AF6756" s="1"/>
      <c r="AG6756" s="1"/>
      <c r="AH6756" s="1"/>
      <c r="AI6756" s="1"/>
      <c r="AJ6756" s="9" t="s">
        <v>52</v>
      </c>
      <c r="AK6756" s="9" t="s">
        <v>52</v>
      </c>
      <c r="AL6756" s="9" t="s">
        <v>52</v>
      </c>
      <c r="AM6756" s="9" t="s">
        <v>52</v>
      </c>
    </row>
    <row r="6757" spans="1:39" ht="30" customHeight="1" x14ac:dyDescent="0.3">
      <c r="A6757" s="11"/>
      <c r="B6757" s="11"/>
      <c r="C6757" s="11"/>
      <c r="D6757" s="11"/>
      <c r="E6757" s="15"/>
      <c r="F6757" s="17"/>
      <c r="G6757" s="15"/>
      <c r="H6757" s="17"/>
      <c r="I6757" s="15"/>
      <c r="J6757" s="17"/>
      <c r="K6757" s="15"/>
      <c r="L6757" s="17"/>
      <c r="M6757" s="11"/>
    </row>
    <row r="6758" spans="1:39" ht="30" customHeight="1" x14ac:dyDescent="0.3">
      <c r="A6758" s="14" t="s">
        <v>11090</v>
      </c>
      <c r="B6758" s="14"/>
      <c r="C6758" s="14"/>
      <c r="D6758" s="14"/>
      <c r="E6758" s="16"/>
      <c r="F6758" s="18"/>
      <c r="G6758" s="16"/>
      <c r="H6758" s="18"/>
      <c r="I6758" s="16"/>
      <c r="J6758" s="18"/>
      <c r="K6758" s="16"/>
      <c r="L6758" s="18"/>
      <c r="M6758" s="14"/>
      <c r="N6758" s="5" t="s">
        <v>3816</v>
      </c>
    </row>
    <row r="6759" spans="1:39" ht="30" customHeight="1" x14ac:dyDescent="0.3">
      <c r="A6759" s="10" t="s">
        <v>10867</v>
      </c>
      <c r="B6759" s="10" t="s">
        <v>4714</v>
      </c>
      <c r="C6759" s="10" t="s">
        <v>4715</v>
      </c>
      <c r="D6759" s="11">
        <v>0.13100000000000001</v>
      </c>
      <c r="E6759" s="15">
        <v>0</v>
      </c>
      <c r="F6759" s="17">
        <f>TRUNC(E6759*D6759,1)</f>
        <v>0</v>
      </c>
      <c r="G6759" s="15">
        <v>229105</v>
      </c>
      <c r="H6759" s="17">
        <f>TRUNC(G6759*D6759,1)</f>
        <v>30012.7</v>
      </c>
      <c r="I6759" s="15">
        <v>0</v>
      </c>
      <c r="J6759" s="17">
        <f>TRUNC(I6759*D6759,1)</f>
        <v>0</v>
      </c>
      <c r="K6759" s="15">
        <f>TRUNC(E6759+G6759+I6759,1)</f>
        <v>229105</v>
      </c>
      <c r="L6759" s="17">
        <f>TRUNC(F6759+H6759+J6759,1)</f>
        <v>30012.7</v>
      </c>
      <c r="M6759" s="10" t="s">
        <v>52</v>
      </c>
      <c r="N6759" s="9" t="s">
        <v>3816</v>
      </c>
      <c r="O6759" s="9" t="s">
        <v>10868</v>
      </c>
      <c r="P6759" s="9" t="s">
        <v>54</v>
      </c>
      <c r="Q6759" s="9" t="s">
        <v>54</v>
      </c>
      <c r="R6759" s="9" t="s">
        <v>67</v>
      </c>
      <c r="S6759" s="1"/>
      <c r="T6759" s="1"/>
      <c r="U6759" s="1"/>
      <c r="V6759" s="1">
        <v>1</v>
      </c>
      <c r="W6759" s="1"/>
      <c r="X6759" s="1"/>
      <c r="Y6759" s="1"/>
      <c r="Z6759" s="1"/>
      <c r="AA6759" s="1"/>
      <c r="AB6759" s="1"/>
      <c r="AC6759" s="1"/>
      <c r="AD6759" s="1"/>
      <c r="AE6759" s="1"/>
      <c r="AF6759" s="1"/>
      <c r="AG6759" s="1"/>
      <c r="AH6759" s="1"/>
      <c r="AI6759" s="1"/>
      <c r="AJ6759" s="9" t="s">
        <v>52</v>
      </c>
      <c r="AK6759" s="9" t="s">
        <v>11092</v>
      </c>
      <c r="AL6759" s="9" t="s">
        <v>52</v>
      </c>
      <c r="AM6759" s="9" t="s">
        <v>52</v>
      </c>
    </row>
    <row r="6760" spans="1:39" ht="30" customHeight="1" x14ac:dyDescent="0.3">
      <c r="A6760" s="10" t="s">
        <v>4720</v>
      </c>
      <c r="B6760" s="10" t="s">
        <v>4714</v>
      </c>
      <c r="C6760" s="10" t="s">
        <v>4715</v>
      </c>
      <c r="D6760" s="11">
        <v>2.1000000000000001E-2</v>
      </c>
      <c r="E6760" s="15">
        <v>0</v>
      </c>
      <c r="F6760" s="17">
        <f>TRUNC(E6760*D6760,1)</f>
        <v>0</v>
      </c>
      <c r="G6760" s="15">
        <v>153671</v>
      </c>
      <c r="H6760" s="17">
        <f>TRUNC(G6760*D6760,1)</f>
        <v>3227</v>
      </c>
      <c r="I6760" s="15">
        <v>0</v>
      </c>
      <c r="J6760" s="17">
        <f>TRUNC(I6760*D6760,1)</f>
        <v>0</v>
      </c>
      <c r="K6760" s="15">
        <f>TRUNC(E6760+G6760+I6760,1)</f>
        <v>153671</v>
      </c>
      <c r="L6760" s="17">
        <f>TRUNC(F6760+H6760+J6760,1)</f>
        <v>3227</v>
      </c>
      <c r="M6760" s="10" t="s">
        <v>52</v>
      </c>
      <c r="N6760" s="9" t="s">
        <v>3816</v>
      </c>
      <c r="O6760" s="9" t="s">
        <v>4721</v>
      </c>
      <c r="P6760" s="9" t="s">
        <v>54</v>
      </c>
      <c r="Q6760" s="9" t="s">
        <v>54</v>
      </c>
      <c r="R6760" s="9" t="s">
        <v>67</v>
      </c>
      <c r="S6760" s="1"/>
      <c r="T6760" s="1"/>
      <c r="U6760" s="1"/>
      <c r="V6760" s="1">
        <v>1</v>
      </c>
      <c r="W6760" s="1"/>
      <c r="X6760" s="1"/>
      <c r="Y6760" s="1"/>
      <c r="Z6760" s="1"/>
      <c r="AA6760" s="1"/>
      <c r="AB6760" s="1"/>
      <c r="AC6760" s="1"/>
      <c r="AD6760" s="1"/>
      <c r="AE6760" s="1"/>
      <c r="AF6760" s="1"/>
      <c r="AG6760" s="1"/>
      <c r="AH6760" s="1"/>
      <c r="AI6760" s="1"/>
      <c r="AJ6760" s="9" t="s">
        <v>52</v>
      </c>
      <c r="AK6760" s="9" t="s">
        <v>11093</v>
      </c>
      <c r="AL6760" s="9" t="s">
        <v>52</v>
      </c>
      <c r="AM6760" s="9" t="s">
        <v>52</v>
      </c>
    </row>
    <row r="6761" spans="1:39" ht="30" customHeight="1" x14ac:dyDescent="0.3">
      <c r="A6761" s="10" t="s">
        <v>7817</v>
      </c>
      <c r="B6761" s="10" t="s">
        <v>11088</v>
      </c>
      <c r="C6761" s="10" t="s">
        <v>732</v>
      </c>
      <c r="D6761" s="11">
        <v>1</v>
      </c>
      <c r="E6761" s="15">
        <v>0</v>
      </c>
      <c r="F6761" s="17">
        <f>TRUNC(E6761*D6761,1)</f>
        <v>0</v>
      </c>
      <c r="G6761" s="15">
        <f>TRUNC(SUMIF(V6759:V6761, RIGHTB(O6761, 1), H6759:H6761)*U6761, 2)</f>
        <v>7977.52</v>
      </c>
      <c r="H6761" s="17">
        <f>TRUNC(G6761*D6761,1)</f>
        <v>7977.5</v>
      </c>
      <c r="I6761" s="15">
        <v>0</v>
      </c>
      <c r="J6761" s="17">
        <f>TRUNC(I6761*D6761,1)</f>
        <v>0</v>
      </c>
      <c r="K6761" s="15">
        <f>TRUNC(E6761+G6761+I6761,1)</f>
        <v>7977.5</v>
      </c>
      <c r="L6761" s="17">
        <f>TRUNC(F6761+H6761+J6761,1)</f>
        <v>7977.5</v>
      </c>
      <c r="M6761" s="10" t="s">
        <v>52</v>
      </c>
      <c r="N6761" s="9" t="s">
        <v>3816</v>
      </c>
      <c r="O6761" s="9" t="s">
        <v>4729</v>
      </c>
      <c r="P6761" s="9" t="s">
        <v>54</v>
      </c>
      <c r="Q6761" s="9" t="s">
        <v>54</v>
      </c>
      <c r="R6761" s="9" t="s">
        <v>54</v>
      </c>
      <c r="S6761" s="1">
        <v>1</v>
      </c>
      <c r="T6761" s="1">
        <v>1</v>
      </c>
      <c r="U6761" s="1">
        <v>0.24</v>
      </c>
      <c r="V6761" s="1"/>
      <c r="W6761" s="1"/>
      <c r="X6761" s="1"/>
      <c r="Y6761" s="1"/>
      <c r="Z6761" s="1"/>
      <c r="AA6761" s="1"/>
      <c r="AB6761" s="1"/>
      <c r="AC6761" s="1"/>
      <c r="AD6761" s="1"/>
      <c r="AE6761" s="1"/>
      <c r="AF6761" s="1"/>
      <c r="AG6761" s="1"/>
      <c r="AH6761" s="1"/>
      <c r="AI6761" s="1"/>
      <c r="AJ6761" s="9" t="s">
        <v>52</v>
      </c>
      <c r="AK6761" s="9" t="s">
        <v>11094</v>
      </c>
      <c r="AL6761" s="9" t="s">
        <v>52</v>
      </c>
      <c r="AM6761" s="9" t="s">
        <v>52</v>
      </c>
    </row>
    <row r="6762" spans="1:39" ht="30" customHeight="1" x14ac:dyDescent="0.3">
      <c r="A6762" s="10" t="s">
        <v>4735</v>
      </c>
      <c r="B6762" s="10" t="s">
        <v>52</v>
      </c>
      <c r="C6762" s="10" t="s">
        <v>52</v>
      </c>
      <c r="D6762" s="11"/>
      <c r="E6762" s="15"/>
      <c r="F6762" s="17">
        <f>TRUNC(SUMIF(N6759:N6761, N6758, F6759:F6761),0)</f>
        <v>0</v>
      </c>
      <c r="G6762" s="15"/>
      <c r="H6762" s="17">
        <f>TRUNC(SUMIF(N6759:N6761, N6758, H6759:H6761),0)</f>
        <v>41217</v>
      </c>
      <c r="I6762" s="15"/>
      <c r="J6762" s="17">
        <f>TRUNC(SUMIF(N6759:N6761, N6758, J6759:J6761),0)</f>
        <v>0</v>
      </c>
      <c r="K6762" s="15"/>
      <c r="L6762" s="17">
        <f>F6762+H6762+J6762</f>
        <v>41217</v>
      </c>
      <c r="M6762" s="10" t="s">
        <v>52</v>
      </c>
      <c r="N6762" s="9" t="s">
        <v>4736</v>
      </c>
      <c r="O6762" s="9" t="s">
        <v>4736</v>
      </c>
      <c r="P6762" s="9" t="s">
        <v>52</v>
      </c>
      <c r="Q6762" s="9" t="s">
        <v>52</v>
      </c>
      <c r="R6762" s="9" t="s">
        <v>52</v>
      </c>
      <c r="S6762" s="1"/>
      <c r="T6762" s="1"/>
      <c r="U6762" s="1"/>
      <c r="V6762" s="1"/>
      <c r="W6762" s="1"/>
      <c r="X6762" s="1"/>
      <c r="Y6762" s="1"/>
      <c r="Z6762" s="1"/>
      <c r="AA6762" s="1"/>
      <c r="AB6762" s="1"/>
      <c r="AC6762" s="1"/>
      <c r="AD6762" s="1"/>
      <c r="AE6762" s="1"/>
      <c r="AF6762" s="1"/>
      <c r="AG6762" s="1"/>
      <c r="AH6762" s="1"/>
      <c r="AI6762" s="1"/>
      <c r="AJ6762" s="9" t="s">
        <v>52</v>
      </c>
      <c r="AK6762" s="9" t="s">
        <v>52</v>
      </c>
      <c r="AL6762" s="9" t="s">
        <v>52</v>
      </c>
      <c r="AM6762" s="9" t="s">
        <v>52</v>
      </c>
    </row>
    <row r="6763" spans="1:39" ht="30" customHeight="1" x14ac:dyDescent="0.3">
      <c r="A6763" s="11"/>
      <c r="B6763" s="11"/>
      <c r="C6763" s="11"/>
      <c r="D6763" s="11"/>
      <c r="E6763" s="15"/>
      <c r="F6763" s="17"/>
      <c r="G6763" s="15"/>
      <c r="H6763" s="17"/>
      <c r="I6763" s="15"/>
      <c r="J6763" s="17"/>
      <c r="K6763" s="15"/>
      <c r="L6763" s="17"/>
      <c r="M6763" s="11"/>
    </row>
    <row r="6764" spans="1:39" ht="30" customHeight="1" x14ac:dyDescent="0.3">
      <c r="A6764" s="14" t="s">
        <v>11095</v>
      </c>
      <c r="B6764" s="14"/>
      <c r="C6764" s="14"/>
      <c r="D6764" s="14"/>
      <c r="E6764" s="16"/>
      <c r="F6764" s="18"/>
      <c r="G6764" s="16"/>
      <c r="H6764" s="18"/>
      <c r="I6764" s="16"/>
      <c r="J6764" s="18"/>
      <c r="K6764" s="16"/>
      <c r="L6764" s="18"/>
      <c r="M6764" s="14"/>
      <c r="N6764" s="5" t="s">
        <v>3819</v>
      </c>
    </row>
    <row r="6765" spans="1:39" ht="30" customHeight="1" x14ac:dyDescent="0.3">
      <c r="A6765" s="10" t="s">
        <v>10867</v>
      </c>
      <c r="B6765" s="10" t="s">
        <v>4714</v>
      </c>
      <c r="C6765" s="10" t="s">
        <v>4715</v>
      </c>
      <c r="D6765" s="11">
        <v>0.13700000000000001</v>
      </c>
      <c r="E6765" s="15">
        <v>0</v>
      </c>
      <c r="F6765" s="17">
        <f>TRUNC(E6765*D6765,1)</f>
        <v>0</v>
      </c>
      <c r="G6765" s="15">
        <v>229105</v>
      </c>
      <c r="H6765" s="17">
        <f>TRUNC(G6765*D6765,1)</f>
        <v>31387.3</v>
      </c>
      <c r="I6765" s="15">
        <v>0</v>
      </c>
      <c r="J6765" s="17">
        <f>TRUNC(I6765*D6765,1)</f>
        <v>0</v>
      </c>
      <c r="K6765" s="15">
        <f>TRUNC(E6765+G6765+I6765,1)</f>
        <v>229105</v>
      </c>
      <c r="L6765" s="17">
        <f>TRUNC(F6765+H6765+J6765,1)</f>
        <v>31387.3</v>
      </c>
      <c r="M6765" s="10" t="s">
        <v>52</v>
      </c>
      <c r="N6765" s="9" t="s">
        <v>3819</v>
      </c>
      <c r="O6765" s="9" t="s">
        <v>10868</v>
      </c>
      <c r="P6765" s="9" t="s">
        <v>54</v>
      </c>
      <c r="Q6765" s="9" t="s">
        <v>54</v>
      </c>
      <c r="R6765" s="9" t="s">
        <v>67</v>
      </c>
      <c r="S6765" s="1"/>
      <c r="T6765" s="1"/>
      <c r="U6765" s="1"/>
      <c r="V6765" s="1">
        <v>1</v>
      </c>
      <c r="W6765" s="1"/>
      <c r="X6765" s="1"/>
      <c r="Y6765" s="1"/>
      <c r="Z6765" s="1"/>
      <c r="AA6765" s="1"/>
      <c r="AB6765" s="1"/>
      <c r="AC6765" s="1"/>
      <c r="AD6765" s="1"/>
      <c r="AE6765" s="1"/>
      <c r="AF6765" s="1"/>
      <c r="AG6765" s="1"/>
      <c r="AH6765" s="1"/>
      <c r="AI6765" s="1"/>
      <c r="AJ6765" s="9" t="s">
        <v>52</v>
      </c>
      <c r="AK6765" s="9" t="s">
        <v>11097</v>
      </c>
      <c r="AL6765" s="9" t="s">
        <v>52</v>
      </c>
      <c r="AM6765" s="9" t="s">
        <v>52</v>
      </c>
    </row>
    <row r="6766" spans="1:39" ht="30" customHeight="1" x14ac:dyDescent="0.3">
      <c r="A6766" s="10" t="s">
        <v>4720</v>
      </c>
      <c r="B6766" s="10" t="s">
        <v>4714</v>
      </c>
      <c r="C6766" s="10" t="s">
        <v>4715</v>
      </c>
      <c r="D6766" s="11">
        <v>2.1999999999999999E-2</v>
      </c>
      <c r="E6766" s="15">
        <v>0</v>
      </c>
      <c r="F6766" s="17">
        <f>TRUNC(E6766*D6766,1)</f>
        <v>0</v>
      </c>
      <c r="G6766" s="15">
        <v>153671</v>
      </c>
      <c r="H6766" s="17">
        <f>TRUNC(G6766*D6766,1)</f>
        <v>3380.7</v>
      </c>
      <c r="I6766" s="15">
        <v>0</v>
      </c>
      <c r="J6766" s="17">
        <f>TRUNC(I6766*D6766,1)</f>
        <v>0</v>
      </c>
      <c r="K6766" s="15">
        <f>TRUNC(E6766+G6766+I6766,1)</f>
        <v>153671</v>
      </c>
      <c r="L6766" s="17">
        <f>TRUNC(F6766+H6766+J6766,1)</f>
        <v>3380.7</v>
      </c>
      <c r="M6766" s="10" t="s">
        <v>52</v>
      </c>
      <c r="N6766" s="9" t="s">
        <v>3819</v>
      </c>
      <c r="O6766" s="9" t="s">
        <v>4721</v>
      </c>
      <c r="P6766" s="9" t="s">
        <v>54</v>
      </c>
      <c r="Q6766" s="9" t="s">
        <v>54</v>
      </c>
      <c r="R6766" s="9" t="s">
        <v>67</v>
      </c>
      <c r="S6766" s="1"/>
      <c r="T6766" s="1"/>
      <c r="U6766" s="1"/>
      <c r="V6766" s="1">
        <v>1</v>
      </c>
      <c r="W6766" s="1"/>
      <c r="X6766" s="1"/>
      <c r="Y6766" s="1"/>
      <c r="Z6766" s="1"/>
      <c r="AA6766" s="1"/>
      <c r="AB6766" s="1"/>
      <c r="AC6766" s="1"/>
      <c r="AD6766" s="1"/>
      <c r="AE6766" s="1"/>
      <c r="AF6766" s="1"/>
      <c r="AG6766" s="1"/>
      <c r="AH6766" s="1"/>
      <c r="AI6766" s="1"/>
      <c r="AJ6766" s="9" t="s">
        <v>52</v>
      </c>
      <c r="AK6766" s="9" t="s">
        <v>11098</v>
      </c>
      <c r="AL6766" s="9" t="s">
        <v>52</v>
      </c>
      <c r="AM6766" s="9" t="s">
        <v>52</v>
      </c>
    </row>
    <row r="6767" spans="1:39" ht="30" customHeight="1" x14ac:dyDescent="0.3">
      <c r="A6767" s="10" t="s">
        <v>7817</v>
      </c>
      <c r="B6767" s="10" t="s">
        <v>11088</v>
      </c>
      <c r="C6767" s="10" t="s">
        <v>732</v>
      </c>
      <c r="D6767" s="11">
        <v>1</v>
      </c>
      <c r="E6767" s="15">
        <v>0</v>
      </c>
      <c r="F6767" s="17">
        <f>TRUNC(E6767*D6767,1)</f>
        <v>0</v>
      </c>
      <c r="G6767" s="15">
        <f>TRUNC(SUMIF(V6765:V6767, RIGHTB(O6767, 1), H6765:H6767)*U6767, 2)</f>
        <v>8344.32</v>
      </c>
      <c r="H6767" s="17">
        <f>TRUNC(G6767*D6767,1)</f>
        <v>8344.2999999999993</v>
      </c>
      <c r="I6767" s="15">
        <v>0</v>
      </c>
      <c r="J6767" s="17">
        <f>TRUNC(I6767*D6767,1)</f>
        <v>0</v>
      </c>
      <c r="K6767" s="15">
        <f>TRUNC(E6767+G6767+I6767,1)</f>
        <v>8344.2999999999993</v>
      </c>
      <c r="L6767" s="17">
        <f>TRUNC(F6767+H6767+J6767,1)</f>
        <v>8344.2999999999993</v>
      </c>
      <c r="M6767" s="10" t="s">
        <v>52</v>
      </c>
      <c r="N6767" s="9" t="s">
        <v>3819</v>
      </c>
      <c r="O6767" s="9" t="s">
        <v>4729</v>
      </c>
      <c r="P6767" s="9" t="s">
        <v>54</v>
      </c>
      <c r="Q6767" s="9" t="s">
        <v>54</v>
      </c>
      <c r="R6767" s="9" t="s">
        <v>54</v>
      </c>
      <c r="S6767" s="1">
        <v>1</v>
      </c>
      <c r="T6767" s="1">
        <v>1</v>
      </c>
      <c r="U6767" s="1">
        <v>0.24</v>
      </c>
      <c r="V6767" s="1"/>
      <c r="W6767" s="1"/>
      <c r="X6767" s="1"/>
      <c r="Y6767" s="1"/>
      <c r="Z6767" s="1"/>
      <c r="AA6767" s="1"/>
      <c r="AB6767" s="1"/>
      <c r="AC6767" s="1"/>
      <c r="AD6767" s="1"/>
      <c r="AE6767" s="1"/>
      <c r="AF6767" s="1"/>
      <c r="AG6767" s="1"/>
      <c r="AH6767" s="1"/>
      <c r="AI6767" s="1"/>
      <c r="AJ6767" s="9" t="s">
        <v>52</v>
      </c>
      <c r="AK6767" s="9" t="s">
        <v>11099</v>
      </c>
      <c r="AL6767" s="9" t="s">
        <v>52</v>
      </c>
      <c r="AM6767" s="9" t="s">
        <v>52</v>
      </c>
    </row>
    <row r="6768" spans="1:39" ht="30" customHeight="1" x14ac:dyDescent="0.3">
      <c r="A6768" s="10" t="s">
        <v>4735</v>
      </c>
      <c r="B6768" s="10" t="s">
        <v>52</v>
      </c>
      <c r="C6768" s="10" t="s">
        <v>52</v>
      </c>
      <c r="D6768" s="11"/>
      <c r="E6768" s="15"/>
      <c r="F6768" s="17">
        <f>TRUNC(SUMIF(N6765:N6767, N6764, F6765:F6767),0)</f>
        <v>0</v>
      </c>
      <c r="G6768" s="15"/>
      <c r="H6768" s="17">
        <f>TRUNC(SUMIF(N6765:N6767, N6764, H6765:H6767),0)</f>
        <v>43112</v>
      </c>
      <c r="I6768" s="15"/>
      <c r="J6768" s="17">
        <f>TRUNC(SUMIF(N6765:N6767, N6764, J6765:J6767),0)</f>
        <v>0</v>
      </c>
      <c r="K6768" s="15"/>
      <c r="L6768" s="17">
        <f>F6768+H6768+J6768</f>
        <v>43112</v>
      </c>
      <c r="M6768" s="10" t="s">
        <v>52</v>
      </c>
      <c r="N6768" s="9" t="s">
        <v>4736</v>
      </c>
      <c r="O6768" s="9" t="s">
        <v>4736</v>
      </c>
      <c r="P6768" s="9" t="s">
        <v>52</v>
      </c>
      <c r="Q6768" s="9" t="s">
        <v>52</v>
      </c>
      <c r="R6768" s="9" t="s">
        <v>52</v>
      </c>
      <c r="S6768" s="1"/>
      <c r="T6768" s="1"/>
      <c r="U6768" s="1"/>
      <c r="V6768" s="1"/>
      <c r="W6768" s="1"/>
      <c r="X6768" s="1"/>
      <c r="Y6768" s="1"/>
      <c r="Z6768" s="1"/>
      <c r="AA6768" s="1"/>
      <c r="AB6768" s="1"/>
      <c r="AC6768" s="1"/>
      <c r="AD6768" s="1"/>
      <c r="AE6768" s="1"/>
      <c r="AF6768" s="1"/>
      <c r="AG6768" s="1"/>
      <c r="AH6768" s="1"/>
      <c r="AI6768" s="1"/>
      <c r="AJ6768" s="9" t="s">
        <v>52</v>
      </c>
      <c r="AK6768" s="9" t="s">
        <v>52</v>
      </c>
      <c r="AL6768" s="9" t="s">
        <v>52</v>
      </c>
      <c r="AM6768" s="9" t="s">
        <v>52</v>
      </c>
    </row>
    <row r="6769" spans="1:39" ht="30" customHeight="1" x14ac:dyDescent="0.3">
      <c r="A6769" s="11"/>
      <c r="B6769" s="11"/>
      <c r="C6769" s="11"/>
      <c r="D6769" s="11"/>
      <c r="E6769" s="15"/>
      <c r="F6769" s="17"/>
      <c r="G6769" s="15"/>
      <c r="H6769" s="17"/>
      <c r="I6769" s="15"/>
      <c r="J6769" s="17"/>
      <c r="K6769" s="15"/>
      <c r="L6769" s="17"/>
      <c r="M6769" s="11"/>
    </row>
    <row r="6770" spans="1:39" ht="30" customHeight="1" x14ac:dyDescent="0.3">
      <c r="A6770" s="14" t="s">
        <v>11100</v>
      </c>
      <c r="B6770" s="14"/>
      <c r="C6770" s="14"/>
      <c r="D6770" s="14"/>
      <c r="E6770" s="16"/>
      <c r="F6770" s="18"/>
      <c r="G6770" s="16"/>
      <c r="H6770" s="18"/>
      <c r="I6770" s="16"/>
      <c r="J6770" s="18"/>
      <c r="K6770" s="16"/>
      <c r="L6770" s="18"/>
      <c r="M6770" s="14"/>
      <c r="N6770" s="5" t="s">
        <v>3822</v>
      </c>
    </row>
    <row r="6771" spans="1:39" ht="30" customHeight="1" x14ac:dyDescent="0.3">
      <c r="A6771" s="10" t="s">
        <v>10867</v>
      </c>
      <c r="B6771" s="10" t="s">
        <v>4714</v>
      </c>
      <c r="C6771" s="10" t="s">
        <v>4715</v>
      </c>
      <c r="D6771" s="11">
        <v>0.13900000000000001</v>
      </c>
      <c r="E6771" s="15">
        <v>0</v>
      </c>
      <c r="F6771" s="17">
        <f>TRUNC(E6771*D6771,1)</f>
        <v>0</v>
      </c>
      <c r="G6771" s="15">
        <v>229105</v>
      </c>
      <c r="H6771" s="17">
        <f>TRUNC(G6771*D6771,1)</f>
        <v>31845.5</v>
      </c>
      <c r="I6771" s="15">
        <v>0</v>
      </c>
      <c r="J6771" s="17">
        <f>TRUNC(I6771*D6771,1)</f>
        <v>0</v>
      </c>
      <c r="K6771" s="15">
        <f>TRUNC(E6771+G6771+I6771,1)</f>
        <v>229105</v>
      </c>
      <c r="L6771" s="17">
        <f>TRUNC(F6771+H6771+J6771,1)</f>
        <v>31845.5</v>
      </c>
      <c r="M6771" s="10" t="s">
        <v>52</v>
      </c>
      <c r="N6771" s="9" t="s">
        <v>3822</v>
      </c>
      <c r="O6771" s="9" t="s">
        <v>10868</v>
      </c>
      <c r="P6771" s="9" t="s">
        <v>54</v>
      </c>
      <c r="Q6771" s="9" t="s">
        <v>54</v>
      </c>
      <c r="R6771" s="9" t="s">
        <v>67</v>
      </c>
      <c r="S6771" s="1"/>
      <c r="T6771" s="1"/>
      <c r="U6771" s="1"/>
      <c r="V6771" s="1">
        <v>1</v>
      </c>
      <c r="W6771" s="1"/>
      <c r="X6771" s="1"/>
      <c r="Y6771" s="1"/>
      <c r="Z6771" s="1"/>
      <c r="AA6771" s="1"/>
      <c r="AB6771" s="1"/>
      <c r="AC6771" s="1"/>
      <c r="AD6771" s="1"/>
      <c r="AE6771" s="1"/>
      <c r="AF6771" s="1"/>
      <c r="AG6771" s="1"/>
      <c r="AH6771" s="1"/>
      <c r="AI6771" s="1"/>
      <c r="AJ6771" s="9" t="s">
        <v>52</v>
      </c>
      <c r="AK6771" s="9" t="s">
        <v>11102</v>
      </c>
      <c r="AL6771" s="9" t="s">
        <v>52</v>
      </c>
      <c r="AM6771" s="9" t="s">
        <v>52</v>
      </c>
    </row>
    <row r="6772" spans="1:39" ht="30" customHeight="1" x14ac:dyDescent="0.3">
      <c r="A6772" s="10" t="s">
        <v>4720</v>
      </c>
      <c r="B6772" s="10" t="s">
        <v>4714</v>
      </c>
      <c r="C6772" s="10" t="s">
        <v>4715</v>
      </c>
      <c r="D6772" s="11">
        <v>2.3E-2</v>
      </c>
      <c r="E6772" s="15">
        <v>0</v>
      </c>
      <c r="F6772" s="17">
        <f>TRUNC(E6772*D6772,1)</f>
        <v>0</v>
      </c>
      <c r="G6772" s="15">
        <v>153671</v>
      </c>
      <c r="H6772" s="17">
        <f>TRUNC(G6772*D6772,1)</f>
        <v>3534.4</v>
      </c>
      <c r="I6772" s="15">
        <v>0</v>
      </c>
      <c r="J6772" s="17">
        <f>TRUNC(I6772*D6772,1)</f>
        <v>0</v>
      </c>
      <c r="K6772" s="15">
        <f>TRUNC(E6772+G6772+I6772,1)</f>
        <v>153671</v>
      </c>
      <c r="L6772" s="17">
        <f>TRUNC(F6772+H6772+J6772,1)</f>
        <v>3534.4</v>
      </c>
      <c r="M6772" s="10" t="s">
        <v>52</v>
      </c>
      <c r="N6772" s="9" t="s">
        <v>3822</v>
      </c>
      <c r="O6772" s="9" t="s">
        <v>4721</v>
      </c>
      <c r="P6772" s="9" t="s">
        <v>54</v>
      </c>
      <c r="Q6772" s="9" t="s">
        <v>54</v>
      </c>
      <c r="R6772" s="9" t="s">
        <v>67</v>
      </c>
      <c r="S6772" s="1"/>
      <c r="T6772" s="1"/>
      <c r="U6772" s="1"/>
      <c r="V6772" s="1">
        <v>1</v>
      </c>
      <c r="W6772" s="1"/>
      <c r="X6772" s="1"/>
      <c r="Y6772" s="1"/>
      <c r="Z6772" s="1"/>
      <c r="AA6772" s="1"/>
      <c r="AB6772" s="1"/>
      <c r="AC6772" s="1"/>
      <c r="AD6772" s="1"/>
      <c r="AE6772" s="1"/>
      <c r="AF6772" s="1"/>
      <c r="AG6772" s="1"/>
      <c r="AH6772" s="1"/>
      <c r="AI6772" s="1"/>
      <c r="AJ6772" s="9" t="s">
        <v>52</v>
      </c>
      <c r="AK6772" s="9" t="s">
        <v>11103</v>
      </c>
      <c r="AL6772" s="9" t="s">
        <v>52</v>
      </c>
      <c r="AM6772" s="9" t="s">
        <v>52</v>
      </c>
    </row>
    <row r="6773" spans="1:39" ht="30" customHeight="1" x14ac:dyDescent="0.3">
      <c r="A6773" s="10" t="s">
        <v>7817</v>
      </c>
      <c r="B6773" s="10" t="s">
        <v>11088</v>
      </c>
      <c r="C6773" s="10" t="s">
        <v>732</v>
      </c>
      <c r="D6773" s="11">
        <v>1</v>
      </c>
      <c r="E6773" s="15">
        <v>0</v>
      </c>
      <c r="F6773" s="17">
        <f>TRUNC(E6773*D6773,1)</f>
        <v>0</v>
      </c>
      <c r="G6773" s="15">
        <f>TRUNC(SUMIF(V6771:V6773, RIGHTB(O6773, 1), H6771:H6773)*U6773, 2)</f>
        <v>8491.17</v>
      </c>
      <c r="H6773" s="17">
        <f>TRUNC(G6773*D6773,1)</f>
        <v>8491.1</v>
      </c>
      <c r="I6773" s="15">
        <v>0</v>
      </c>
      <c r="J6773" s="17">
        <f>TRUNC(I6773*D6773,1)</f>
        <v>0</v>
      </c>
      <c r="K6773" s="15">
        <f>TRUNC(E6773+G6773+I6773,1)</f>
        <v>8491.1</v>
      </c>
      <c r="L6773" s="17">
        <f>TRUNC(F6773+H6773+J6773,1)</f>
        <v>8491.1</v>
      </c>
      <c r="M6773" s="10" t="s">
        <v>52</v>
      </c>
      <c r="N6773" s="9" t="s">
        <v>3822</v>
      </c>
      <c r="O6773" s="9" t="s">
        <v>4729</v>
      </c>
      <c r="P6773" s="9" t="s">
        <v>54</v>
      </c>
      <c r="Q6773" s="9" t="s">
        <v>54</v>
      </c>
      <c r="R6773" s="9" t="s">
        <v>54</v>
      </c>
      <c r="S6773" s="1">
        <v>1</v>
      </c>
      <c r="T6773" s="1">
        <v>1</v>
      </c>
      <c r="U6773" s="1">
        <v>0.24</v>
      </c>
      <c r="V6773" s="1"/>
      <c r="W6773" s="1"/>
      <c r="X6773" s="1"/>
      <c r="Y6773" s="1"/>
      <c r="Z6773" s="1"/>
      <c r="AA6773" s="1"/>
      <c r="AB6773" s="1"/>
      <c r="AC6773" s="1"/>
      <c r="AD6773" s="1"/>
      <c r="AE6773" s="1"/>
      <c r="AF6773" s="1"/>
      <c r="AG6773" s="1"/>
      <c r="AH6773" s="1"/>
      <c r="AI6773" s="1"/>
      <c r="AJ6773" s="9" t="s">
        <v>52</v>
      </c>
      <c r="AK6773" s="9" t="s">
        <v>11104</v>
      </c>
      <c r="AL6773" s="9" t="s">
        <v>52</v>
      </c>
      <c r="AM6773" s="9" t="s">
        <v>52</v>
      </c>
    </row>
    <row r="6774" spans="1:39" ht="30" customHeight="1" x14ac:dyDescent="0.3">
      <c r="A6774" s="10" t="s">
        <v>4735</v>
      </c>
      <c r="B6774" s="10" t="s">
        <v>52</v>
      </c>
      <c r="C6774" s="10" t="s">
        <v>52</v>
      </c>
      <c r="D6774" s="11"/>
      <c r="E6774" s="15"/>
      <c r="F6774" s="17">
        <f>TRUNC(SUMIF(N6771:N6773, N6770, F6771:F6773),0)</f>
        <v>0</v>
      </c>
      <c r="G6774" s="15"/>
      <c r="H6774" s="17">
        <f>TRUNC(SUMIF(N6771:N6773, N6770, H6771:H6773),0)</f>
        <v>43871</v>
      </c>
      <c r="I6774" s="15"/>
      <c r="J6774" s="17">
        <f>TRUNC(SUMIF(N6771:N6773, N6770, J6771:J6773),0)</f>
        <v>0</v>
      </c>
      <c r="K6774" s="15"/>
      <c r="L6774" s="17">
        <f>F6774+H6774+J6774</f>
        <v>43871</v>
      </c>
      <c r="M6774" s="10" t="s">
        <v>52</v>
      </c>
      <c r="N6774" s="9" t="s">
        <v>4736</v>
      </c>
      <c r="O6774" s="9" t="s">
        <v>4736</v>
      </c>
      <c r="P6774" s="9" t="s">
        <v>52</v>
      </c>
      <c r="Q6774" s="9" t="s">
        <v>52</v>
      </c>
      <c r="R6774" s="9" t="s">
        <v>52</v>
      </c>
      <c r="S6774" s="1"/>
      <c r="T6774" s="1"/>
      <c r="U6774" s="1"/>
      <c r="V6774" s="1"/>
      <c r="W6774" s="1"/>
      <c r="X6774" s="1"/>
      <c r="Y6774" s="1"/>
      <c r="Z6774" s="1"/>
      <c r="AA6774" s="1"/>
      <c r="AB6774" s="1"/>
      <c r="AC6774" s="1"/>
      <c r="AD6774" s="1"/>
      <c r="AE6774" s="1"/>
      <c r="AF6774" s="1"/>
      <c r="AG6774" s="1"/>
      <c r="AH6774" s="1"/>
      <c r="AI6774" s="1"/>
      <c r="AJ6774" s="9" t="s">
        <v>52</v>
      </c>
      <c r="AK6774" s="9" t="s">
        <v>52</v>
      </c>
      <c r="AL6774" s="9" t="s">
        <v>52</v>
      </c>
      <c r="AM6774" s="9" t="s">
        <v>52</v>
      </c>
    </row>
    <row r="6775" spans="1:39" ht="30" customHeight="1" x14ac:dyDescent="0.3">
      <c r="A6775" s="11"/>
      <c r="B6775" s="11"/>
      <c r="C6775" s="11"/>
      <c r="D6775" s="11"/>
      <c r="E6775" s="15"/>
      <c r="F6775" s="17"/>
      <c r="G6775" s="15"/>
      <c r="H6775" s="17"/>
      <c r="I6775" s="15"/>
      <c r="J6775" s="17"/>
      <c r="K6775" s="15"/>
      <c r="L6775" s="17"/>
      <c r="M6775" s="11"/>
    </row>
    <row r="6776" spans="1:39" ht="30" customHeight="1" x14ac:dyDescent="0.3">
      <c r="A6776" s="14" t="s">
        <v>11105</v>
      </c>
      <c r="B6776" s="14"/>
      <c r="C6776" s="14"/>
      <c r="D6776" s="14"/>
      <c r="E6776" s="16"/>
      <c r="F6776" s="18"/>
      <c r="G6776" s="16"/>
      <c r="H6776" s="18"/>
      <c r="I6776" s="16"/>
      <c r="J6776" s="18"/>
      <c r="K6776" s="16"/>
      <c r="L6776" s="18"/>
      <c r="M6776" s="14"/>
      <c r="N6776" s="5" t="s">
        <v>3825</v>
      </c>
    </row>
    <row r="6777" spans="1:39" ht="30" customHeight="1" x14ac:dyDescent="0.3">
      <c r="A6777" s="10" t="s">
        <v>10867</v>
      </c>
      <c r="B6777" s="10" t="s">
        <v>4714</v>
      </c>
      <c r="C6777" s="10" t="s">
        <v>4715</v>
      </c>
      <c r="D6777" s="11">
        <v>0.14499999999999999</v>
      </c>
      <c r="E6777" s="15">
        <v>0</v>
      </c>
      <c r="F6777" s="17">
        <f>TRUNC(E6777*D6777,1)</f>
        <v>0</v>
      </c>
      <c r="G6777" s="15">
        <v>229105</v>
      </c>
      <c r="H6777" s="17">
        <f>TRUNC(G6777*D6777,1)</f>
        <v>33220.199999999997</v>
      </c>
      <c r="I6777" s="15">
        <v>0</v>
      </c>
      <c r="J6777" s="17">
        <f>TRUNC(I6777*D6777,1)</f>
        <v>0</v>
      </c>
      <c r="K6777" s="15">
        <f>TRUNC(E6777+G6777+I6777,1)</f>
        <v>229105</v>
      </c>
      <c r="L6777" s="17">
        <f>TRUNC(F6777+H6777+J6777,1)</f>
        <v>33220.199999999997</v>
      </c>
      <c r="M6777" s="10" t="s">
        <v>52</v>
      </c>
      <c r="N6777" s="9" t="s">
        <v>3825</v>
      </c>
      <c r="O6777" s="9" t="s">
        <v>10868</v>
      </c>
      <c r="P6777" s="9" t="s">
        <v>54</v>
      </c>
      <c r="Q6777" s="9" t="s">
        <v>54</v>
      </c>
      <c r="R6777" s="9" t="s">
        <v>67</v>
      </c>
      <c r="S6777" s="1"/>
      <c r="T6777" s="1"/>
      <c r="U6777" s="1"/>
      <c r="V6777" s="1">
        <v>1</v>
      </c>
      <c r="W6777" s="1"/>
      <c r="X6777" s="1"/>
      <c r="Y6777" s="1"/>
      <c r="Z6777" s="1"/>
      <c r="AA6777" s="1"/>
      <c r="AB6777" s="1"/>
      <c r="AC6777" s="1"/>
      <c r="AD6777" s="1"/>
      <c r="AE6777" s="1"/>
      <c r="AF6777" s="1"/>
      <c r="AG6777" s="1"/>
      <c r="AH6777" s="1"/>
      <c r="AI6777" s="1"/>
      <c r="AJ6777" s="9" t="s">
        <v>52</v>
      </c>
      <c r="AK6777" s="9" t="s">
        <v>11107</v>
      </c>
      <c r="AL6777" s="9" t="s">
        <v>52</v>
      </c>
      <c r="AM6777" s="9" t="s">
        <v>52</v>
      </c>
    </row>
    <row r="6778" spans="1:39" ht="30" customHeight="1" x14ac:dyDescent="0.3">
      <c r="A6778" s="10" t="s">
        <v>4720</v>
      </c>
      <c r="B6778" s="10" t="s">
        <v>4714</v>
      </c>
      <c r="C6778" s="10" t="s">
        <v>4715</v>
      </c>
      <c r="D6778" s="11">
        <v>2.4E-2</v>
      </c>
      <c r="E6778" s="15">
        <v>0</v>
      </c>
      <c r="F6778" s="17">
        <f>TRUNC(E6778*D6778,1)</f>
        <v>0</v>
      </c>
      <c r="G6778" s="15">
        <v>153671</v>
      </c>
      <c r="H6778" s="17">
        <f>TRUNC(G6778*D6778,1)</f>
        <v>3688.1</v>
      </c>
      <c r="I6778" s="15">
        <v>0</v>
      </c>
      <c r="J6778" s="17">
        <f>TRUNC(I6778*D6778,1)</f>
        <v>0</v>
      </c>
      <c r="K6778" s="15">
        <f>TRUNC(E6778+G6778+I6778,1)</f>
        <v>153671</v>
      </c>
      <c r="L6778" s="17">
        <f>TRUNC(F6778+H6778+J6778,1)</f>
        <v>3688.1</v>
      </c>
      <c r="M6778" s="10" t="s">
        <v>52</v>
      </c>
      <c r="N6778" s="9" t="s">
        <v>3825</v>
      </c>
      <c r="O6778" s="9" t="s">
        <v>4721</v>
      </c>
      <c r="P6778" s="9" t="s">
        <v>54</v>
      </c>
      <c r="Q6778" s="9" t="s">
        <v>54</v>
      </c>
      <c r="R6778" s="9" t="s">
        <v>67</v>
      </c>
      <c r="S6778" s="1"/>
      <c r="T6778" s="1"/>
      <c r="U6778" s="1"/>
      <c r="V6778" s="1">
        <v>1</v>
      </c>
      <c r="W6778" s="1"/>
      <c r="X6778" s="1"/>
      <c r="Y6778" s="1"/>
      <c r="Z6778" s="1"/>
      <c r="AA6778" s="1"/>
      <c r="AB6778" s="1"/>
      <c r="AC6778" s="1"/>
      <c r="AD6778" s="1"/>
      <c r="AE6778" s="1"/>
      <c r="AF6778" s="1"/>
      <c r="AG6778" s="1"/>
      <c r="AH6778" s="1"/>
      <c r="AI6778" s="1"/>
      <c r="AJ6778" s="9" t="s">
        <v>52</v>
      </c>
      <c r="AK6778" s="9" t="s">
        <v>11108</v>
      </c>
      <c r="AL6778" s="9" t="s">
        <v>52</v>
      </c>
      <c r="AM6778" s="9" t="s">
        <v>52</v>
      </c>
    </row>
    <row r="6779" spans="1:39" ht="30" customHeight="1" x14ac:dyDescent="0.3">
      <c r="A6779" s="10" t="s">
        <v>7817</v>
      </c>
      <c r="B6779" s="10" t="s">
        <v>11088</v>
      </c>
      <c r="C6779" s="10" t="s">
        <v>732</v>
      </c>
      <c r="D6779" s="11">
        <v>1</v>
      </c>
      <c r="E6779" s="15">
        <v>0</v>
      </c>
      <c r="F6779" s="17">
        <f>TRUNC(E6779*D6779,1)</f>
        <v>0</v>
      </c>
      <c r="G6779" s="15">
        <f>TRUNC(SUMIF(V6777:V6779, RIGHTB(O6779, 1), H6777:H6779)*U6779, 2)</f>
        <v>8857.99</v>
      </c>
      <c r="H6779" s="17">
        <f>TRUNC(G6779*D6779,1)</f>
        <v>8857.9</v>
      </c>
      <c r="I6779" s="15">
        <v>0</v>
      </c>
      <c r="J6779" s="17">
        <f>TRUNC(I6779*D6779,1)</f>
        <v>0</v>
      </c>
      <c r="K6779" s="15">
        <f>TRUNC(E6779+G6779+I6779,1)</f>
        <v>8857.9</v>
      </c>
      <c r="L6779" s="17">
        <f>TRUNC(F6779+H6779+J6779,1)</f>
        <v>8857.9</v>
      </c>
      <c r="M6779" s="10" t="s">
        <v>52</v>
      </c>
      <c r="N6779" s="9" t="s">
        <v>3825</v>
      </c>
      <c r="O6779" s="9" t="s">
        <v>4729</v>
      </c>
      <c r="P6779" s="9" t="s">
        <v>54</v>
      </c>
      <c r="Q6779" s="9" t="s">
        <v>54</v>
      </c>
      <c r="R6779" s="9" t="s">
        <v>54</v>
      </c>
      <c r="S6779" s="1">
        <v>1</v>
      </c>
      <c r="T6779" s="1">
        <v>1</v>
      </c>
      <c r="U6779" s="1">
        <v>0.24</v>
      </c>
      <c r="V6779" s="1"/>
      <c r="W6779" s="1"/>
      <c r="X6779" s="1"/>
      <c r="Y6779" s="1"/>
      <c r="Z6779" s="1"/>
      <c r="AA6779" s="1"/>
      <c r="AB6779" s="1"/>
      <c r="AC6779" s="1"/>
      <c r="AD6779" s="1"/>
      <c r="AE6779" s="1"/>
      <c r="AF6779" s="1"/>
      <c r="AG6779" s="1"/>
      <c r="AH6779" s="1"/>
      <c r="AI6779" s="1"/>
      <c r="AJ6779" s="9" t="s">
        <v>52</v>
      </c>
      <c r="AK6779" s="9" t="s">
        <v>11109</v>
      </c>
      <c r="AL6779" s="9" t="s">
        <v>52</v>
      </c>
      <c r="AM6779" s="9" t="s">
        <v>52</v>
      </c>
    </row>
    <row r="6780" spans="1:39" ht="30" customHeight="1" x14ac:dyDescent="0.3">
      <c r="A6780" s="10" t="s">
        <v>4735</v>
      </c>
      <c r="B6780" s="10" t="s">
        <v>52</v>
      </c>
      <c r="C6780" s="10" t="s">
        <v>52</v>
      </c>
      <c r="D6780" s="11"/>
      <c r="E6780" s="15"/>
      <c r="F6780" s="17">
        <f>TRUNC(SUMIF(N6777:N6779, N6776, F6777:F6779),0)</f>
        <v>0</v>
      </c>
      <c r="G6780" s="15"/>
      <c r="H6780" s="17">
        <f>TRUNC(SUMIF(N6777:N6779, N6776, H6777:H6779),0)</f>
        <v>45766</v>
      </c>
      <c r="I6780" s="15"/>
      <c r="J6780" s="17">
        <f>TRUNC(SUMIF(N6777:N6779, N6776, J6777:J6779),0)</f>
        <v>0</v>
      </c>
      <c r="K6780" s="15"/>
      <c r="L6780" s="17">
        <f>F6780+H6780+J6780</f>
        <v>45766</v>
      </c>
      <c r="M6780" s="10" t="s">
        <v>52</v>
      </c>
      <c r="N6780" s="9" t="s">
        <v>4736</v>
      </c>
      <c r="O6780" s="9" t="s">
        <v>4736</v>
      </c>
      <c r="P6780" s="9" t="s">
        <v>52</v>
      </c>
      <c r="Q6780" s="9" t="s">
        <v>52</v>
      </c>
      <c r="R6780" s="9" t="s">
        <v>52</v>
      </c>
      <c r="S6780" s="1"/>
      <c r="T6780" s="1"/>
      <c r="U6780" s="1"/>
      <c r="V6780" s="1"/>
      <c r="W6780" s="1"/>
      <c r="X6780" s="1"/>
      <c r="Y6780" s="1"/>
      <c r="Z6780" s="1"/>
      <c r="AA6780" s="1"/>
      <c r="AB6780" s="1"/>
      <c r="AC6780" s="1"/>
      <c r="AD6780" s="1"/>
      <c r="AE6780" s="1"/>
      <c r="AF6780" s="1"/>
      <c r="AG6780" s="1"/>
      <c r="AH6780" s="1"/>
      <c r="AI6780" s="1"/>
      <c r="AJ6780" s="9" t="s">
        <v>52</v>
      </c>
      <c r="AK6780" s="9" t="s">
        <v>52</v>
      </c>
      <c r="AL6780" s="9" t="s">
        <v>52</v>
      </c>
      <c r="AM6780" s="9" t="s">
        <v>52</v>
      </c>
    </row>
    <row r="6781" spans="1:39" ht="30" customHeight="1" x14ac:dyDescent="0.3">
      <c r="A6781" s="11"/>
      <c r="B6781" s="11"/>
      <c r="C6781" s="11"/>
      <c r="D6781" s="11"/>
      <c r="E6781" s="15"/>
      <c r="F6781" s="17"/>
      <c r="G6781" s="15"/>
      <c r="H6781" s="17"/>
      <c r="I6781" s="15"/>
      <c r="J6781" s="17"/>
      <c r="K6781" s="15"/>
      <c r="L6781" s="17"/>
      <c r="M6781" s="11"/>
    </row>
    <row r="6782" spans="1:39" ht="30" customHeight="1" x14ac:dyDescent="0.3">
      <c r="A6782" s="14" t="s">
        <v>11110</v>
      </c>
      <c r="B6782" s="14"/>
      <c r="C6782" s="14"/>
      <c r="D6782" s="14"/>
      <c r="E6782" s="16"/>
      <c r="F6782" s="18"/>
      <c r="G6782" s="16"/>
      <c r="H6782" s="18"/>
      <c r="I6782" s="16"/>
      <c r="J6782" s="18"/>
      <c r="K6782" s="16"/>
      <c r="L6782" s="18"/>
      <c r="M6782" s="14"/>
      <c r="N6782" s="5" t="s">
        <v>3828</v>
      </c>
    </row>
    <row r="6783" spans="1:39" ht="30" customHeight="1" x14ac:dyDescent="0.3">
      <c r="A6783" s="10" t="s">
        <v>10867</v>
      </c>
      <c r="B6783" s="10" t="s">
        <v>4714</v>
      </c>
      <c r="C6783" s="10" t="s">
        <v>4715</v>
      </c>
      <c r="D6783" s="11">
        <v>0.155</v>
      </c>
      <c r="E6783" s="15">
        <v>0</v>
      </c>
      <c r="F6783" s="17">
        <f>TRUNC(E6783*D6783,1)</f>
        <v>0</v>
      </c>
      <c r="G6783" s="15">
        <v>229105</v>
      </c>
      <c r="H6783" s="17">
        <f>TRUNC(G6783*D6783,1)</f>
        <v>35511.199999999997</v>
      </c>
      <c r="I6783" s="15">
        <v>0</v>
      </c>
      <c r="J6783" s="17">
        <f>TRUNC(I6783*D6783,1)</f>
        <v>0</v>
      </c>
      <c r="K6783" s="15">
        <f>TRUNC(E6783+G6783+I6783,1)</f>
        <v>229105</v>
      </c>
      <c r="L6783" s="17">
        <f>TRUNC(F6783+H6783+J6783,1)</f>
        <v>35511.199999999997</v>
      </c>
      <c r="M6783" s="10" t="s">
        <v>52</v>
      </c>
      <c r="N6783" s="9" t="s">
        <v>3828</v>
      </c>
      <c r="O6783" s="9" t="s">
        <v>10868</v>
      </c>
      <c r="P6783" s="9" t="s">
        <v>54</v>
      </c>
      <c r="Q6783" s="9" t="s">
        <v>54</v>
      </c>
      <c r="R6783" s="9" t="s">
        <v>67</v>
      </c>
      <c r="S6783" s="1"/>
      <c r="T6783" s="1"/>
      <c r="U6783" s="1"/>
      <c r="V6783" s="1">
        <v>1</v>
      </c>
      <c r="W6783" s="1"/>
      <c r="X6783" s="1"/>
      <c r="Y6783" s="1"/>
      <c r="Z6783" s="1"/>
      <c r="AA6783" s="1"/>
      <c r="AB6783" s="1"/>
      <c r="AC6783" s="1"/>
      <c r="AD6783" s="1"/>
      <c r="AE6783" s="1"/>
      <c r="AF6783" s="1"/>
      <c r="AG6783" s="1"/>
      <c r="AH6783" s="1"/>
      <c r="AI6783" s="1"/>
      <c r="AJ6783" s="9" t="s">
        <v>52</v>
      </c>
      <c r="AK6783" s="9" t="s">
        <v>11112</v>
      </c>
      <c r="AL6783" s="9" t="s">
        <v>52</v>
      </c>
      <c r="AM6783" s="9" t="s">
        <v>52</v>
      </c>
    </row>
    <row r="6784" spans="1:39" ht="30" customHeight="1" x14ac:dyDescent="0.3">
      <c r="A6784" s="10" t="s">
        <v>4720</v>
      </c>
      <c r="B6784" s="10" t="s">
        <v>4714</v>
      </c>
      <c r="C6784" s="10" t="s">
        <v>4715</v>
      </c>
      <c r="D6784" s="11">
        <v>2.5000000000000001E-2</v>
      </c>
      <c r="E6784" s="15">
        <v>0</v>
      </c>
      <c r="F6784" s="17">
        <f>TRUNC(E6784*D6784,1)</f>
        <v>0</v>
      </c>
      <c r="G6784" s="15">
        <v>153671</v>
      </c>
      <c r="H6784" s="17">
        <f>TRUNC(G6784*D6784,1)</f>
        <v>3841.7</v>
      </c>
      <c r="I6784" s="15">
        <v>0</v>
      </c>
      <c r="J6784" s="17">
        <f>TRUNC(I6784*D6784,1)</f>
        <v>0</v>
      </c>
      <c r="K6784" s="15">
        <f>TRUNC(E6784+G6784+I6784,1)</f>
        <v>153671</v>
      </c>
      <c r="L6784" s="17">
        <f>TRUNC(F6784+H6784+J6784,1)</f>
        <v>3841.7</v>
      </c>
      <c r="M6784" s="10" t="s">
        <v>52</v>
      </c>
      <c r="N6784" s="9" t="s">
        <v>3828</v>
      </c>
      <c r="O6784" s="9" t="s">
        <v>4721</v>
      </c>
      <c r="P6784" s="9" t="s">
        <v>54</v>
      </c>
      <c r="Q6784" s="9" t="s">
        <v>54</v>
      </c>
      <c r="R6784" s="9" t="s">
        <v>67</v>
      </c>
      <c r="S6784" s="1"/>
      <c r="T6784" s="1"/>
      <c r="U6784" s="1"/>
      <c r="V6784" s="1">
        <v>1</v>
      </c>
      <c r="W6784" s="1"/>
      <c r="X6784" s="1"/>
      <c r="Y6784" s="1"/>
      <c r="Z6784" s="1"/>
      <c r="AA6784" s="1"/>
      <c r="AB6784" s="1"/>
      <c r="AC6784" s="1"/>
      <c r="AD6784" s="1"/>
      <c r="AE6784" s="1"/>
      <c r="AF6784" s="1"/>
      <c r="AG6784" s="1"/>
      <c r="AH6784" s="1"/>
      <c r="AI6784" s="1"/>
      <c r="AJ6784" s="9" t="s">
        <v>52</v>
      </c>
      <c r="AK6784" s="9" t="s">
        <v>11113</v>
      </c>
      <c r="AL6784" s="9" t="s">
        <v>52</v>
      </c>
      <c r="AM6784" s="9" t="s">
        <v>52</v>
      </c>
    </row>
    <row r="6785" spans="1:39" ht="30" customHeight="1" x14ac:dyDescent="0.3">
      <c r="A6785" s="10" t="s">
        <v>7817</v>
      </c>
      <c r="B6785" s="10" t="s">
        <v>11088</v>
      </c>
      <c r="C6785" s="10" t="s">
        <v>732</v>
      </c>
      <c r="D6785" s="11">
        <v>1</v>
      </c>
      <c r="E6785" s="15">
        <v>0</v>
      </c>
      <c r="F6785" s="17">
        <f>TRUNC(E6785*D6785,1)</f>
        <v>0</v>
      </c>
      <c r="G6785" s="15">
        <f>TRUNC(SUMIF(V6783:V6785, RIGHTB(O6785, 1), H6783:H6785)*U6785, 2)</f>
        <v>9444.69</v>
      </c>
      <c r="H6785" s="17">
        <f>TRUNC(G6785*D6785,1)</f>
        <v>9444.6</v>
      </c>
      <c r="I6785" s="15">
        <v>0</v>
      </c>
      <c r="J6785" s="17">
        <f>TRUNC(I6785*D6785,1)</f>
        <v>0</v>
      </c>
      <c r="K6785" s="15">
        <f>TRUNC(E6785+G6785+I6785,1)</f>
        <v>9444.6</v>
      </c>
      <c r="L6785" s="17">
        <f>TRUNC(F6785+H6785+J6785,1)</f>
        <v>9444.6</v>
      </c>
      <c r="M6785" s="10" t="s">
        <v>52</v>
      </c>
      <c r="N6785" s="9" t="s">
        <v>3828</v>
      </c>
      <c r="O6785" s="9" t="s">
        <v>4729</v>
      </c>
      <c r="P6785" s="9" t="s">
        <v>54</v>
      </c>
      <c r="Q6785" s="9" t="s">
        <v>54</v>
      </c>
      <c r="R6785" s="9" t="s">
        <v>54</v>
      </c>
      <c r="S6785" s="1">
        <v>1</v>
      </c>
      <c r="T6785" s="1">
        <v>1</v>
      </c>
      <c r="U6785" s="1">
        <v>0.24</v>
      </c>
      <c r="V6785" s="1"/>
      <c r="W6785" s="1"/>
      <c r="X6785" s="1"/>
      <c r="Y6785" s="1"/>
      <c r="Z6785" s="1"/>
      <c r="AA6785" s="1"/>
      <c r="AB6785" s="1"/>
      <c r="AC6785" s="1"/>
      <c r="AD6785" s="1"/>
      <c r="AE6785" s="1"/>
      <c r="AF6785" s="1"/>
      <c r="AG6785" s="1"/>
      <c r="AH6785" s="1"/>
      <c r="AI6785" s="1"/>
      <c r="AJ6785" s="9" t="s">
        <v>52</v>
      </c>
      <c r="AK6785" s="9" t="s">
        <v>11114</v>
      </c>
      <c r="AL6785" s="9" t="s">
        <v>52</v>
      </c>
      <c r="AM6785" s="9" t="s">
        <v>52</v>
      </c>
    </row>
    <row r="6786" spans="1:39" ht="30" customHeight="1" x14ac:dyDescent="0.3">
      <c r="A6786" s="10" t="s">
        <v>4735</v>
      </c>
      <c r="B6786" s="10" t="s">
        <v>52</v>
      </c>
      <c r="C6786" s="10" t="s">
        <v>52</v>
      </c>
      <c r="D6786" s="11"/>
      <c r="E6786" s="15"/>
      <c r="F6786" s="17">
        <f>TRUNC(SUMIF(N6783:N6785, N6782, F6783:F6785),0)</f>
        <v>0</v>
      </c>
      <c r="G6786" s="15"/>
      <c r="H6786" s="17">
        <f>TRUNC(SUMIF(N6783:N6785, N6782, H6783:H6785),0)</f>
        <v>48797</v>
      </c>
      <c r="I6786" s="15"/>
      <c r="J6786" s="17">
        <f>TRUNC(SUMIF(N6783:N6785, N6782, J6783:J6785),0)</f>
        <v>0</v>
      </c>
      <c r="K6786" s="15"/>
      <c r="L6786" s="17">
        <f>F6786+H6786+J6786</f>
        <v>48797</v>
      </c>
      <c r="M6786" s="10" t="s">
        <v>52</v>
      </c>
      <c r="N6786" s="9" t="s">
        <v>4736</v>
      </c>
      <c r="O6786" s="9" t="s">
        <v>4736</v>
      </c>
      <c r="P6786" s="9" t="s">
        <v>52</v>
      </c>
      <c r="Q6786" s="9" t="s">
        <v>52</v>
      </c>
      <c r="R6786" s="9" t="s">
        <v>52</v>
      </c>
      <c r="S6786" s="1"/>
      <c r="T6786" s="1"/>
      <c r="U6786" s="1"/>
      <c r="V6786" s="1"/>
      <c r="W6786" s="1"/>
      <c r="X6786" s="1"/>
      <c r="Y6786" s="1"/>
      <c r="Z6786" s="1"/>
      <c r="AA6786" s="1"/>
      <c r="AB6786" s="1"/>
      <c r="AC6786" s="1"/>
      <c r="AD6786" s="1"/>
      <c r="AE6786" s="1"/>
      <c r="AF6786" s="1"/>
      <c r="AG6786" s="1"/>
      <c r="AH6786" s="1"/>
      <c r="AI6786" s="1"/>
      <c r="AJ6786" s="9" t="s">
        <v>52</v>
      </c>
      <c r="AK6786" s="9" t="s">
        <v>52</v>
      </c>
      <c r="AL6786" s="9" t="s">
        <v>52</v>
      </c>
      <c r="AM6786" s="9" t="s">
        <v>52</v>
      </c>
    </row>
    <row r="6787" spans="1:39" ht="30" customHeight="1" x14ac:dyDescent="0.3">
      <c r="A6787" s="11"/>
      <c r="B6787" s="11"/>
      <c r="C6787" s="11"/>
      <c r="D6787" s="11"/>
      <c r="E6787" s="15"/>
      <c r="F6787" s="17"/>
      <c r="G6787" s="15"/>
      <c r="H6787" s="17"/>
      <c r="I6787" s="15"/>
      <c r="J6787" s="17"/>
      <c r="K6787" s="15"/>
      <c r="L6787" s="17"/>
      <c r="M6787" s="11"/>
    </row>
    <row r="6788" spans="1:39" ht="30" customHeight="1" x14ac:dyDescent="0.3">
      <c r="A6788" s="14" t="s">
        <v>11115</v>
      </c>
      <c r="B6788" s="14"/>
      <c r="C6788" s="14"/>
      <c r="D6788" s="14"/>
      <c r="E6788" s="16"/>
      <c r="F6788" s="18"/>
      <c r="G6788" s="16"/>
      <c r="H6788" s="18"/>
      <c r="I6788" s="16"/>
      <c r="J6788" s="18"/>
      <c r="K6788" s="16"/>
      <c r="L6788" s="18"/>
      <c r="M6788" s="14"/>
      <c r="N6788" s="5" t="s">
        <v>3834</v>
      </c>
    </row>
    <row r="6789" spans="1:39" ht="30" customHeight="1" x14ac:dyDescent="0.3">
      <c r="A6789" s="10" t="s">
        <v>11117</v>
      </c>
      <c r="B6789" s="10" t="s">
        <v>11118</v>
      </c>
      <c r="C6789" s="10" t="s">
        <v>5378</v>
      </c>
      <c r="D6789" s="11">
        <v>0.03</v>
      </c>
      <c r="E6789" s="15">
        <v>9415</v>
      </c>
      <c r="F6789" s="17">
        <f>TRUNC(E6789*D6789,1)</f>
        <v>282.39999999999998</v>
      </c>
      <c r="G6789" s="15">
        <v>0</v>
      </c>
      <c r="H6789" s="17">
        <f>TRUNC(G6789*D6789,1)</f>
        <v>0</v>
      </c>
      <c r="I6789" s="15">
        <v>0</v>
      </c>
      <c r="J6789" s="17">
        <f>TRUNC(I6789*D6789,1)</f>
        <v>0</v>
      </c>
      <c r="K6789" s="15">
        <f>TRUNC(E6789+G6789+I6789,1)</f>
        <v>9415</v>
      </c>
      <c r="L6789" s="17">
        <f>TRUNC(F6789+H6789+J6789,1)</f>
        <v>282.39999999999998</v>
      </c>
      <c r="M6789" s="10" t="s">
        <v>52</v>
      </c>
      <c r="N6789" s="9" t="s">
        <v>3834</v>
      </c>
      <c r="O6789" s="9" t="s">
        <v>11119</v>
      </c>
      <c r="P6789" s="9" t="s">
        <v>54</v>
      </c>
      <c r="Q6789" s="9" t="s">
        <v>54</v>
      </c>
      <c r="R6789" s="9" t="s">
        <v>67</v>
      </c>
      <c r="S6789" s="1"/>
      <c r="T6789" s="1"/>
      <c r="U6789" s="1"/>
      <c r="V6789" s="1"/>
      <c r="W6789" s="1"/>
      <c r="X6789" s="1"/>
      <c r="Y6789" s="1"/>
      <c r="Z6789" s="1"/>
      <c r="AA6789" s="1"/>
      <c r="AB6789" s="1"/>
      <c r="AC6789" s="1"/>
      <c r="AD6789" s="1"/>
      <c r="AE6789" s="1"/>
      <c r="AF6789" s="1"/>
      <c r="AG6789" s="1"/>
      <c r="AH6789" s="1"/>
      <c r="AI6789" s="1"/>
      <c r="AJ6789" s="9" t="s">
        <v>52</v>
      </c>
      <c r="AK6789" s="9" t="s">
        <v>11120</v>
      </c>
      <c r="AL6789" s="9" t="s">
        <v>52</v>
      </c>
      <c r="AM6789" s="9" t="s">
        <v>52</v>
      </c>
    </row>
    <row r="6790" spans="1:39" ht="30" customHeight="1" x14ac:dyDescent="0.3">
      <c r="A6790" s="10" t="s">
        <v>4735</v>
      </c>
      <c r="B6790" s="10" t="s">
        <v>52</v>
      </c>
      <c r="C6790" s="10" t="s">
        <v>52</v>
      </c>
      <c r="D6790" s="11"/>
      <c r="E6790" s="15"/>
      <c r="F6790" s="17">
        <f>TRUNC(SUMIF(N6789:N6789, N6788, F6789:F6789),0)</f>
        <v>282</v>
      </c>
      <c r="G6790" s="15"/>
      <c r="H6790" s="17">
        <f>TRUNC(SUMIF(N6789:N6789, N6788, H6789:H6789),0)</f>
        <v>0</v>
      </c>
      <c r="I6790" s="15"/>
      <c r="J6790" s="17">
        <f>TRUNC(SUMIF(N6789:N6789, N6788, J6789:J6789),0)</f>
        <v>0</v>
      </c>
      <c r="K6790" s="15"/>
      <c r="L6790" s="17">
        <f>F6790+H6790+J6790</f>
        <v>282</v>
      </c>
      <c r="M6790" s="10" t="s">
        <v>52</v>
      </c>
      <c r="N6790" s="9" t="s">
        <v>4736</v>
      </c>
      <c r="O6790" s="9" t="s">
        <v>4736</v>
      </c>
      <c r="P6790" s="9" t="s">
        <v>52</v>
      </c>
      <c r="Q6790" s="9" t="s">
        <v>52</v>
      </c>
      <c r="R6790" s="9" t="s">
        <v>52</v>
      </c>
      <c r="S6790" s="1"/>
      <c r="T6790" s="1"/>
      <c r="U6790" s="1"/>
      <c r="V6790" s="1"/>
      <c r="W6790" s="1"/>
      <c r="X6790" s="1"/>
      <c r="Y6790" s="1"/>
      <c r="Z6790" s="1"/>
      <c r="AA6790" s="1"/>
      <c r="AB6790" s="1"/>
      <c r="AC6790" s="1"/>
      <c r="AD6790" s="1"/>
      <c r="AE6790" s="1"/>
      <c r="AF6790" s="1"/>
      <c r="AG6790" s="1"/>
      <c r="AH6790" s="1"/>
      <c r="AI6790" s="1"/>
      <c r="AJ6790" s="9" t="s">
        <v>52</v>
      </c>
      <c r="AK6790" s="9" t="s">
        <v>52</v>
      </c>
      <c r="AL6790" s="9" t="s">
        <v>52</v>
      </c>
      <c r="AM6790" s="9" t="s">
        <v>52</v>
      </c>
    </row>
    <row r="6791" spans="1:39" ht="30" customHeight="1" x14ac:dyDescent="0.3">
      <c r="A6791" s="11"/>
      <c r="B6791" s="11"/>
      <c r="C6791" s="11"/>
      <c r="D6791" s="11"/>
      <c r="E6791" s="15"/>
      <c r="F6791" s="17"/>
      <c r="G6791" s="15"/>
      <c r="H6791" s="17"/>
      <c r="I6791" s="15"/>
      <c r="J6791" s="17"/>
      <c r="K6791" s="15"/>
      <c r="L6791" s="17"/>
      <c r="M6791" s="11"/>
    </row>
    <row r="6792" spans="1:39" ht="30" customHeight="1" x14ac:dyDescent="0.3">
      <c r="A6792" s="14" t="s">
        <v>11121</v>
      </c>
      <c r="B6792" s="14"/>
      <c r="C6792" s="14"/>
      <c r="D6792" s="14"/>
      <c r="E6792" s="16"/>
      <c r="F6792" s="18"/>
      <c r="G6792" s="16"/>
      <c r="H6792" s="18"/>
      <c r="I6792" s="16"/>
      <c r="J6792" s="18"/>
      <c r="K6792" s="16"/>
      <c r="L6792" s="18"/>
      <c r="M6792" s="14"/>
      <c r="N6792" s="5" t="s">
        <v>3838</v>
      </c>
    </row>
    <row r="6793" spans="1:39" ht="30" customHeight="1" x14ac:dyDescent="0.3">
      <c r="A6793" s="10" t="s">
        <v>11117</v>
      </c>
      <c r="B6793" s="10" t="s">
        <v>11123</v>
      </c>
      <c r="C6793" s="10" t="s">
        <v>5378</v>
      </c>
      <c r="D6793" s="11">
        <v>9.6000000000000002E-2</v>
      </c>
      <c r="E6793" s="15">
        <v>17596</v>
      </c>
      <c r="F6793" s="17">
        <f>TRUNC(E6793*D6793,1)</f>
        <v>1689.2</v>
      </c>
      <c r="G6793" s="15">
        <v>0</v>
      </c>
      <c r="H6793" s="17">
        <f>TRUNC(G6793*D6793,1)</f>
        <v>0</v>
      </c>
      <c r="I6793" s="15">
        <v>0</v>
      </c>
      <c r="J6793" s="17">
        <f>TRUNC(I6793*D6793,1)</f>
        <v>0</v>
      </c>
      <c r="K6793" s="15">
        <f>TRUNC(E6793+G6793+I6793,1)</f>
        <v>17596</v>
      </c>
      <c r="L6793" s="17">
        <f>TRUNC(F6793+H6793+J6793,1)</f>
        <v>1689.2</v>
      </c>
      <c r="M6793" s="10" t="s">
        <v>52</v>
      </c>
      <c r="N6793" s="9" t="s">
        <v>3838</v>
      </c>
      <c r="O6793" s="9" t="s">
        <v>11124</v>
      </c>
      <c r="P6793" s="9" t="s">
        <v>54</v>
      </c>
      <c r="Q6793" s="9" t="s">
        <v>54</v>
      </c>
      <c r="R6793" s="9" t="s">
        <v>67</v>
      </c>
      <c r="S6793" s="1"/>
      <c r="T6793" s="1"/>
      <c r="U6793" s="1"/>
      <c r="V6793" s="1"/>
      <c r="W6793" s="1"/>
      <c r="X6793" s="1"/>
      <c r="Y6793" s="1"/>
      <c r="Z6793" s="1"/>
      <c r="AA6793" s="1"/>
      <c r="AB6793" s="1"/>
      <c r="AC6793" s="1"/>
      <c r="AD6793" s="1"/>
      <c r="AE6793" s="1"/>
      <c r="AF6793" s="1"/>
      <c r="AG6793" s="1"/>
      <c r="AH6793" s="1"/>
      <c r="AI6793" s="1"/>
      <c r="AJ6793" s="9" t="s">
        <v>52</v>
      </c>
      <c r="AK6793" s="9" t="s">
        <v>11125</v>
      </c>
      <c r="AL6793" s="9" t="s">
        <v>52</v>
      </c>
      <c r="AM6793" s="9" t="s">
        <v>52</v>
      </c>
    </row>
    <row r="6794" spans="1:39" ht="30" customHeight="1" x14ac:dyDescent="0.3">
      <c r="A6794" s="10" t="s">
        <v>4735</v>
      </c>
      <c r="B6794" s="10" t="s">
        <v>52</v>
      </c>
      <c r="C6794" s="10" t="s">
        <v>52</v>
      </c>
      <c r="D6794" s="11"/>
      <c r="E6794" s="15"/>
      <c r="F6794" s="17">
        <f>TRUNC(SUMIF(N6793:N6793, N6792, F6793:F6793),0)</f>
        <v>1689</v>
      </c>
      <c r="G6794" s="15"/>
      <c r="H6794" s="17">
        <f>TRUNC(SUMIF(N6793:N6793, N6792, H6793:H6793),0)</f>
        <v>0</v>
      </c>
      <c r="I6794" s="15"/>
      <c r="J6794" s="17">
        <f>TRUNC(SUMIF(N6793:N6793, N6792, J6793:J6793),0)</f>
        <v>0</v>
      </c>
      <c r="K6794" s="15"/>
      <c r="L6794" s="17">
        <f>F6794+H6794+J6794</f>
        <v>1689</v>
      </c>
      <c r="M6794" s="10" t="s">
        <v>52</v>
      </c>
      <c r="N6794" s="9" t="s">
        <v>4736</v>
      </c>
      <c r="O6794" s="9" t="s">
        <v>4736</v>
      </c>
      <c r="P6794" s="9" t="s">
        <v>52</v>
      </c>
      <c r="Q6794" s="9" t="s">
        <v>52</v>
      </c>
      <c r="R6794" s="9" t="s">
        <v>52</v>
      </c>
      <c r="S6794" s="1"/>
      <c r="T6794" s="1"/>
      <c r="U6794" s="1"/>
      <c r="V6794" s="1"/>
      <c r="W6794" s="1"/>
      <c r="X6794" s="1"/>
      <c r="Y6794" s="1"/>
      <c r="Z6794" s="1"/>
      <c r="AA6794" s="1"/>
      <c r="AB6794" s="1"/>
      <c r="AC6794" s="1"/>
      <c r="AD6794" s="1"/>
      <c r="AE6794" s="1"/>
      <c r="AF6794" s="1"/>
      <c r="AG6794" s="1"/>
      <c r="AH6794" s="1"/>
      <c r="AI6794" s="1"/>
      <c r="AJ6794" s="9" t="s">
        <v>52</v>
      </c>
      <c r="AK6794" s="9" t="s">
        <v>52</v>
      </c>
      <c r="AL6794" s="9" t="s">
        <v>52</v>
      </c>
      <c r="AM6794" s="9" t="s">
        <v>52</v>
      </c>
    </row>
    <row r="6795" spans="1:39" ht="30" customHeight="1" x14ac:dyDescent="0.3">
      <c r="A6795" s="11"/>
      <c r="B6795" s="11"/>
      <c r="C6795" s="11"/>
      <c r="D6795" s="11"/>
      <c r="E6795" s="15"/>
      <c r="F6795" s="17"/>
      <c r="G6795" s="15"/>
      <c r="H6795" s="17"/>
      <c r="I6795" s="15"/>
      <c r="J6795" s="17"/>
      <c r="K6795" s="15"/>
      <c r="L6795" s="17"/>
      <c r="M6795" s="11"/>
    </row>
    <row r="6796" spans="1:39" ht="30" customHeight="1" x14ac:dyDescent="0.3">
      <c r="A6796" s="14" t="s">
        <v>11126</v>
      </c>
      <c r="B6796" s="14"/>
      <c r="C6796" s="14"/>
      <c r="D6796" s="14"/>
      <c r="E6796" s="16"/>
      <c r="F6796" s="18"/>
      <c r="G6796" s="16"/>
      <c r="H6796" s="18"/>
      <c r="I6796" s="16"/>
      <c r="J6796" s="18"/>
      <c r="K6796" s="16"/>
      <c r="L6796" s="18"/>
      <c r="M6796" s="14"/>
      <c r="N6796" s="5" t="s">
        <v>3841</v>
      </c>
    </row>
    <row r="6797" spans="1:39" ht="30" customHeight="1" x14ac:dyDescent="0.3">
      <c r="A6797" s="10" t="s">
        <v>11117</v>
      </c>
      <c r="B6797" s="10" t="s">
        <v>11118</v>
      </c>
      <c r="C6797" s="10" t="s">
        <v>5378</v>
      </c>
      <c r="D6797" s="11">
        <v>0.03</v>
      </c>
      <c r="E6797" s="15">
        <v>9415</v>
      </c>
      <c r="F6797" s="17">
        <f>TRUNC(E6797*D6797,1)</f>
        <v>282.39999999999998</v>
      </c>
      <c r="G6797" s="15">
        <v>0</v>
      </c>
      <c r="H6797" s="17">
        <f>TRUNC(G6797*D6797,1)</f>
        <v>0</v>
      </c>
      <c r="I6797" s="15">
        <v>0</v>
      </c>
      <c r="J6797" s="17">
        <f>TRUNC(I6797*D6797,1)</f>
        <v>0</v>
      </c>
      <c r="K6797" s="15">
        <f>TRUNC(E6797+G6797+I6797,1)</f>
        <v>9415</v>
      </c>
      <c r="L6797" s="17">
        <f>TRUNC(F6797+H6797+J6797,1)</f>
        <v>282.39999999999998</v>
      </c>
      <c r="M6797" s="10" t="s">
        <v>52</v>
      </c>
      <c r="N6797" s="9" t="s">
        <v>3841</v>
      </c>
      <c r="O6797" s="9" t="s">
        <v>11119</v>
      </c>
      <c r="P6797" s="9" t="s">
        <v>54</v>
      </c>
      <c r="Q6797" s="9" t="s">
        <v>54</v>
      </c>
      <c r="R6797" s="9" t="s">
        <v>67</v>
      </c>
      <c r="S6797" s="1"/>
      <c r="T6797" s="1"/>
      <c r="U6797" s="1"/>
      <c r="V6797" s="1"/>
      <c r="W6797" s="1"/>
      <c r="X6797" s="1"/>
      <c r="Y6797" s="1"/>
      <c r="Z6797" s="1"/>
      <c r="AA6797" s="1"/>
      <c r="AB6797" s="1"/>
      <c r="AC6797" s="1"/>
      <c r="AD6797" s="1"/>
      <c r="AE6797" s="1"/>
      <c r="AF6797" s="1"/>
      <c r="AG6797" s="1"/>
      <c r="AH6797" s="1"/>
      <c r="AI6797" s="1"/>
      <c r="AJ6797" s="9" t="s">
        <v>52</v>
      </c>
      <c r="AK6797" s="9" t="s">
        <v>11128</v>
      </c>
      <c r="AL6797" s="9" t="s">
        <v>52</v>
      </c>
      <c r="AM6797" s="9" t="s">
        <v>52</v>
      </c>
    </row>
    <row r="6798" spans="1:39" ht="30" customHeight="1" x14ac:dyDescent="0.3">
      <c r="A6798" s="10" t="s">
        <v>4735</v>
      </c>
      <c r="B6798" s="10" t="s">
        <v>52</v>
      </c>
      <c r="C6798" s="10" t="s">
        <v>52</v>
      </c>
      <c r="D6798" s="11"/>
      <c r="E6798" s="15"/>
      <c r="F6798" s="17">
        <f>TRUNC(SUMIF(N6797:N6797, N6796, F6797:F6797),0)</f>
        <v>282</v>
      </c>
      <c r="G6798" s="15"/>
      <c r="H6798" s="17">
        <f>TRUNC(SUMIF(N6797:N6797, N6796, H6797:H6797),0)</f>
        <v>0</v>
      </c>
      <c r="I6798" s="15"/>
      <c r="J6798" s="17">
        <f>TRUNC(SUMIF(N6797:N6797, N6796, J6797:J6797),0)</f>
        <v>0</v>
      </c>
      <c r="K6798" s="15"/>
      <c r="L6798" s="17">
        <f>F6798+H6798+J6798</f>
        <v>282</v>
      </c>
      <c r="M6798" s="10" t="s">
        <v>52</v>
      </c>
      <c r="N6798" s="9" t="s">
        <v>4736</v>
      </c>
      <c r="O6798" s="9" t="s">
        <v>4736</v>
      </c>
      <c r="P6798" s="9" t="s">
        <v>52</v>
      </c>
      <c r="Q6798" s="9" t="s">
        <v>52</v>
      </c>
      <c r="R6798" s="9" t="s">
        <v>52</v>
      </c>
      <c r="S6798" s="1"/>
      <c r="T6798" s="1"/>
      <c r="U6798" s="1"/>
      <c r="V6798" s="1"/>
      <c r="W6798" s="1"/>
      <c r="X6798" s="1"/>
      <c r="Y6798" s="1"/>
      <c r="Z6798" s="1"/>
      <c r="AA6798" s="1"/>
      <c r="AB6798" s="1"/>
      <c r="AC6798" s="1"/>
      <c r="AD6798" s="1"/>
      <c r="AE6798" s="1"/>
      <c r="AF6798" s="1"/>
      <c r="AG6798" s="1"/>
      <c r="AH6798" s="1"/>
      <c r="AI6798" s="1"/>
      <c r="AJ6798" s="9" t="s">
        <v>52</v>
      </c>
      <c r="AK6798" s="9" t="s">
        <v>52</v>
      </c>
      <c r="AL6798" s="9" t="s">
        <v>52</v>
      </c>
      <c r="AM6798" s="9" t="s">
        <v>52</v>
      </c>
    </row>
    <row r="6799" spans="1:39" ht="30" customHeight="1" x14ac:dyDescent="0.3">
      <c r="A6799" s="11"/>
      <c r="B6799" s="11"/>
      <c r="C6799" s="11"/>
      <c r="D6799" s="11"/>
      <c r="E6799" s="15"/>
      <c r="F6799" s="17"/>
      <c r="G6799" s="15"/>
      <c r="H6799" s="17"/>
      <c r="I6799" s="15"/>
      <c r="J6799" s="17"/>
      <c r="K6799" s="15"/>
      <c r="L6799" s="17"/>
      <c r="M6799" s="11"/>
    </row>
    <row r="6800" spans="1:39" ht="30" customHeight="1" x14ac:dyDescent="0.3">
      <c r="A6800" s="14" t="s">
        <v>11129</v>
      </c>
      <c r="B6800" s="14"/>
      <c r="C6800" s="14"/>
      <c r="D6800" s="14"/>
      <c r="E6800" s="16"/>
      <c r="F6800" s="18"/>
      <c r="G6800" s="16"/>
      <c r="H6800" s="18"/>
      <c r="I6800" s="16"/>
      <c r="J6800" s="18"/>
      <c r="K6800" s="16"/>
      <c r="L6800" s="18"/>
      <c r="M6800" s="14"/>
      <c r="N6800" s="5" t="s">
        <v>3850</v>
      </c>
    </row>
    <row r="6801" spans="1:39" ht="30" customHeight="1" x14ac:dyDescent="0.3">
      <c r="A6801" s="10" t="s">
        <v>10650</v>
      </c>
      <c r="B6801" s="10" t="s">
        <v>4714</v>
      </c>
      <c r="C6801" s="10" t="s">
        <v>4715</v>
      </c>
      <c r="D6801" s="11">
        <v>0.23</v>
      </c>
      <c r="E6801" s="15">
        <v>0</v>
      </c>
      <c r="F6801" s="17">
        <f>TRUNC(E6801*D6801,1)</f>
        <v>0</v>
      </c>
      <c r="G6801" s="15">
        <v>234564</v>
      </c>
      <c r="H6801" s="17">
        <f>TRUNC(G6801*D6801,1)</f>
        <v>53949.7</v>
      </c>
      <c r="I6801" s="15">
        <v>0</v>
      </c>
      <c r="J6801" s="17">
        <f>TRUNC(I6801*D6801,1)</f>
        <v>0</v>
      </c>
      <c r="K6801" s="15">
        <f>TRUNC(E6801+G6801+I6801,1)</f>
        <v>234564</v>
      </c>
      <c r="L6801" s="17">
        <f>TRUNC(F6801+H6801+J6801,1)</f>
        <v>53949.7</v>
      </c>
      <c r="M6801" s="10" t="s">
        <v>52</v>
      </c>
      <c r="N6801" s="9" t="s">
        <v>3850</v>
      </c>
      <c r="O6801" s="9" t="s">
        <v>10651</v>
      </c>
      <c r="P6801" s="9" t="s">
        <v>54</v>
      </c>
      <c r="Q6801" s="9" t="s">
        <v>54</v>
      </c>
      <c r="R6801" s="9" t="s">
        <v>67</v>
      </c>
      <c r="S6801" s="1"/>
      <c r="T6801" s="1"/>
      <c r="U6801" s="1"/>
      <c r="V6801" s="1">
        <v>1</v>
      </c>
      <c r="W6801" s="1"/>
      <c r="X6801" s="1"/>
      <c r="Y6801" s="1"/>
      <c r="Z6801" s="1"/>
      <c r="AA6801" s="1"/>
      <c r="AB6801" s="1"/>
      <c r="AC6801" s="1"/>
      <c r="AD6801" s="1"/>
      <c r="AE6801" s="1"/>
      <c r="AF6801" s="1"/>
      <c r="AG6801" s="1"/>
      <c r="AH6801" s="1"/>
      <c r="AI6801" s="1"/>
      <c r="AJ6801" s="9" t="s">
        <v>52</v>
      </c>
      <c r="AK6801" s="9" t="s">
        <v>11132</v>
      </c>
      <c r="AL6801" s="9" t="s">
        <v>52</v>
      </c>
      <c r="AM6801" s="9" t="s">
        <v>52</v>
      </c>
    </row>
    <row r="6802" spans="1:39" ht="30" customHeight="1" x14ac:dyDescent="0.3">
      <c r="A6802" s="10" t="s">
        <v>4720</v>
      </c>
      <c r="B6802" s="10" t="s">
        <v>4714</v>
      </c>
      <c r="C6802" s="10" t="s">
        <v>4715</v>
      </c>
      <c r="D6802" s="11">
        <v>0.08</v>
      </c>
      <c r="E6802" s="15">
        <v>0</v>
      </c>
      <c r="F6802" s="17">
        <f>TRUNC(E6802*D6802,1)</f>
        <v>0</v>
      </c>
      <c r="G6802" s="15">
        <v>153671</v>
      </c>
      <c r="H6802" s="17">
        <f>TRUNC(G6802*D6802,1)</f>
        <v>12293.6</v>
      </c>
      <c r="I6802" s="15">
        <v>0</v>
      </c>
      <c r="J6802" s="17">
        <f>TRUNC(I6802*D6802,1)</f>
        <v>0</v>
      </c>
      <c r="K6802" s="15">
        <f>TRUNC(E6802+G6802+I6802,1)</f>
        <v>153671</v>
      </c>
      <c r="L6802" s="17">
        <f>TRUNC(F6802+H6802+J6802,1)</f>
        <v>12293.6</v>
      </c>
      <c r="M6802" s="10" t="s">
        <v>52</v>
      </c>
      <c r="N6802" s="9" t="s">
        <v>3850</v>
      </c>
      <c r="O6802" s="9" t="s">
        <v>4721</v>
      </c>
      <c r="P6802" s="9" t="s">
        <v>54</v>
      </c>
      <c r="Q6802" s="9" t="s">
        <v>54</v>
      </c>
      <c r="R6802" s="9" t="s">
        <v>67</v>
      </c>
      <c r="S6802" s="1"/>
      <c r="T6802" s="1"/>
      <c r="U6802" s="1"/>
      <c r="V6802" s="1">
        <v>1</v>
      </c>
      <c r="W6802" s="1"/>
      <c r="X6802" s="1"/>
      <c r="Y6802" s="1"/>
      <c r="Z6802" s="1"/>
      <c r="AA6802" s="1"/>
      <c r="AB6802" s="1"/>
      <c r="AC6802" s="1"/>
      <c r="AD6802" s="1"/>
      <c r="AE6802" s="1"/>
      <c r="AF6802" s="1"/>
      <c r="AG6802" s="1"/>
      <c r="AH6802" s="1"/>
      <c r="AI6802" s="1"/>
      <c r="AJ6802" s="9" t="s">
        <v>52</v>
      </c>
      <c r="AK6802" s="9" t="s">
        <v>11133</v>
      </c>
      <c r="AL6802" s="9" t="s">
        <v>52</v>
      </c>
      <c r="AM6802" s="9" t="s">
        <v>52</v>
      </c>
    </row>
    <row r="6803" spans="1:39" ht="30" customHeight="1" x14ac:dyDescent="0.3">
      <c r="A6803" s="10" t="s">
        <v>4727</v>
      </c>
      <c r="B6803" s="10" t="s">
        <v>4797</v>
      </c>
      <c r="C6803" s="10" t="s">
        <v>732</v>
      </c>
      <c r="D6803" s="11">
        <v>1</v>
      </c>
      <c r="E6803" s="15">
        <v>0</v>
      </c>
      <c r="F6803" s="17">
        <f>TRUNC(E6803*D6803,1)</f>
        <v>0</v>
      </c>
      <c r="G6803" s="15">
        <v>0</v>
      </c>
      <c r="H6803" s="17">
        <f>TRUNC(G6803*D6803,1)</f>
        <v>0</v>
      </c>
      <c r="I6803" s="15">
        <f>TRUNC(SUMIF(V6801:V6803, RIGHTB(O6803, 1), H6801:H6803)*U6803, 2)</f>
        <v>1987.29</v>
      </c>
      <c r="J6803" s="17">
        <f>TRUNC(I6803*D6803,1)</f>
        <v>1987.2</v>
      </c>
      <c r="K6803" s="15">
        <f>TRUNC(E6803+G6803+I6803,1)</f>
        <v>1987.2</v>
      </c>
      <c r="L6803" s="17">
        <f>TRUNC(F6803+H6803+J6803,1)</f>
        <v>1987.2</v>
      </c>
      <c r="M6803" s="10" t="s">
        <v>52</v>
      </c>
      <c r="N6803" s="9" t="s">
        <v>3850</v>
      </c>
      <c r="O6803" s="9" t="s">
        <v>4729</v>
      </c>
      <c r="P6803" s="9" t="s">
        <v>54</v>
      </c>
      <c r="Q6803" s="9" t="s">
        <v>54</v>
      </c>
      <c r="R6803" s="9" t="s">
        <v>54</v>
      </c>
      <c r="S6803" s="1">
        <v>1</v>
      </c>
      <c r="T6803" s="1">
        <v>2</v>
      </c>
      <c r="U6803" s="1">
        <v>0.03</v>
      </c>
      <c r="V6803" s="1"/>
      <c r="W6803" s="1"/>
      <c r="X6803" s="1"/>
      <c r="Y6803" s="1"/>
      <c r="Z6803" s="1"/>
      <c r="AA6803" s="1"/>
      <c r="AB6803" s="1"/>
      <c r="AC6803" s="1"/>
      <c r="AD6803" s="1"/>
      <c r="AE6803" s="1"/>
      <c r="AF6803" s="1"/>
      <c r="AG6803" s="1"/>
      <c r="AH6803" s="1"/>
      <c r="AI6803" s="1"/>
      <c r="AJ6803" s="9" t="s">
        <v>52</v>
      </c>
      <c r="AK6803" s="9" t="s">
        <v>11134</v>
      </c>
      <c r="AL6803" s="9" t="s">
        <v>52</v>
      </c>
      <c r="AM6803" s="9" t="s">
        <v>52</v>
      </c>
    </row>
    <row r="6804" spans="1:39" ht="30" customHeight="1" x14ac:dyDescent="0.3">
      <c r="A6804" s="10" t="s">
        <v>4735</v>
      </c>
      <c r="B6804" s="10" t="s">
        <v>52</v>
      </c>
      <c r="C6804" s="10" t="s">
        <v>52</v>
      </c>
      <c r="D6804" s="11"/>
      <c r="E6804" s="15"/>
      <c r="F6804" s="17">
        <f>TRUNC(SUMIF(N6801:N6803, N6800, F6801:F6803),0)</f>
        <v>0</v>
      </c>
      <c r="G6804" s="15"/>
      <c r="H6804" s="17">
        <f>TRUNC(SUMIF(N6801:N6803, N6800, H6801:H6803),0)</f>
        <v>66243</v>
      </c>
      <c r="I6804" s="15"/>
      <c r="J6804" s="17">
        <f>TRUNC(SUMIF(N6801:N6803, N6800, J6801:J6803),0)</f>
        <v>1987</v>
      </c>
      <c r="K6804" s="15"/>
      <c r="L6804" s="17">
        <f>F6804+H6804+J6804</f>
        <v>68230</v>
      </c>
      <c r="M6804" s="10" t="s">
        <v>52</v>
      </c>
      <c r="N6804" s="9" t="s">
        <v>4736</v>
      </c>
      <c r="O6804" s="9" t="s">
        <v>4736</v>
      </c>
      <c r="P6804" s="9" t="s">
        <v>52</v>
      </c>
      <c r="Q6804" s="9" t="s">
        <v>52</v>
      </c>
      <c r="R6804" s="9" t="s">
        <v>52</v>
      </c>
      <c r="S6804" s="1"/>
      <c r="T6804" s="1"/>
      <c r="U6804" s="1"/>
      <c r="V6804" s="1"/>
      <c r="W6804" s="1"/>
      <c r="X6804" s="1"/>
      <c r="Y6804" s="1"/>
      <c r="Z6804" s="1"/>
      <c r="AA6804" s="1"/>
      <c r="AB6804" s="1"/>
      <c r="AC6804" s="1"/>
      <c r="AD6804" s="1"/>
      <c r="AE6804" s="1"/>
      <c r="AF6804" s="1"/>
      <c r="AG6804" s="1"/>
      <c r="AH6804" s="1"/>
      <c r="AI6804" s="1"/>
      <c r="AJ6804" s="9" t="s">
        <v>52</v>
      </c>
      <c r="AK6804" s="9" t="s">
        <v>52</v>
      </c>
      <c r="AL6804" s="9" t="s">
        <v>52</v>
      </c>
      <c r="AM6804" s="9" t="s">
        <v>52</v>
      </c>
    </row>
    <row r="6805" spans="1:39" ht="30" customHeight="1" x14ac:dyDescent="0.3">
      <c r="A6805" s="11"/>
      <c r="B6805" s="11"/>
      <c r="C6805" s="11"/>
      <c r="D6805" s="11"/>
      <c r="E6805" s="15"/>
      <c r="F6805" s="17"/>
      <c r="G6805" s="15"/>
      <c r="H6805" s="17"/>
      <c r="I6805" s="15"/>
      <c r="J6805" s="17"/>
      <c r="K6805" s="15"/>
      <c r="L6805" s="17"/>
      <c r="M6805" s="11"/>
    </row>
    <row r="6806" spans="1:39" ht="30" customHeight="1" x14ac:dyDescent="0.3">
      <c r="A6806" s="14" t="s">
        <v>11135</v>
      </c>
      <c r="B6806" s="14"/>
      <c r="C6806" s="14"/>
      <c r="D6806" s="14"/>
      <c r="E6806" s="16"/>
      <c r="F6806" s="18"/>
      <c r="G6806" s="16"/>
      <c r="H6806" s="18"/>
      <c r="I6806" s="16"/>
      <c r="J6806" s="18"/>
      <c r="K6806" s="16"/>
      <c r="L6806" s="18"/>
      <c r="M6806" s="14"/>
      <c r="N6806" s="5" t="s">
        <v>3853</v>
      </c>
    </row>
    <row r="6807" spans="1:39" ht="30" customHeight="1" x14ac:dyDescent="0.3">
      <c r="A6807" s="10" t="s">
        <v>10650</v>
      </c>
      <c r="B6807" s="10" t="s">
        <v>4714</v>
      </c>
      <c r="C6807" s="10" t="s">
        <v>4715</v>
      </c>
      <c r="D6807" s="11">
        <v>0.23</v>
      </c>
      <c r="E6807" s="15">
        <v>0</v>
      </c>
      <c r="F6807" s="17">
        <f>TRUNC(E6807*D6807,1)</f>
        <v>0</v>
      </c>
      <c r="G6807" s="15">
        <v>234564</v>
      </c>
      <c r="H6807" s="17">
        <f>TRUNC(G6807*D6807,1)</f>
        <v>53949.7</v>
      </c>
      <c r="I6807" s="15">
        <v>0</v>
      </c>
      <c r="J6807" s="17">
        <f>TRUNC(I6807*D6807,1)</f>
        <v>0</v>
      </c>
      <c r="K6807" s="15">
        <f>TRUNC(E6807+G6807+I6807,1)</f>
        <v>234564</v>
      </c>
      <c r="L6807" s="17">
        <f>TRUNC(F6807+H6807+J6807,1)</f>
        <v>53949.7</v>
      </c>
      <c r="M6807" s="10" t="s">
        <v>52</v>
      </c>
      <c r="N6807" s="9" t="s">
        <v>3853</v>
      </c>
      <c r="O6807" s="9" t="s">
        <v>10651</v>
      </c>
      <c r="P6807" s="9" t="s">
        <v>54</v>
      </c>
      <c r="Q6807" s="9" t="s">
        <v>54</v>
      </c>
      <c r="R6807" s="9" t="s">
        <v>67</v>
      </c>
      <c r="S6807" s="1"/>
      <c r="T6807" s="1"/>
      <c r="U6807" s="1"/>
      <c r="V6807" s="1">
        <v>1</v>
      </c>
      <c r="W6807" s="1">
        <v>2</v>
      </c>
      <c r="X6807" s="1"/>
      <c r="Y6807" s="1"/>
      <c r="Z6807" s="1"/>
      <c r="AA6807" s="1"/>
      <c r="AB6807" s="1"/>
      <c r="AC6807" s="1"/>
      <c r="AD6807" s="1"/>
      <c r="AE6807" s="1"/>
      <c r="AF6807" s="1"/>
      <c r="AG6807" s="1"/>
      <c r="AH6807" s="1"/>
      <c r="AI6807" s="1"/>
      <c r="AJ6807" s="9" t="s">
        <v>52</v>
      </c>
      <c r="AK6807" s="9" t="s">
        <v>11137</v>
      </c>
      <c r="AL6807" s="9" t="s">
        <v>52</v>
      </c>
      <c r="AM6807" s="9" t="s">
        <v>52</v>
      </c>
    </row>
    <row r="6808" spans="1:39" ht="30" customHeight="1" x14ac:dyDescent="0.3">
      <c r="A6808" s="10" t="s">
        <v>4720</v>
      </c>
      <c r="B6808" s="10" t="s">
        <v>4714</v>
      </c>
      <c r="C6808" s="10" t="s">
        <v>4715</v>
      </c>
      <c r="D6808" s="11">
        <v>0.08</v>
      </c>
      <c r="E6808" s="15">
        <v>0</v>
      </c>
      <c r="F6808" s="17">
        <f>TRUNC(E6808*D6808,1)</f>
        <v>0</v>
      </c>
      <c r="G6808" s="15">
        <v>153671</v>
      </c>
      <c r="H6808" s="17">
        <f>TRUNC(G6808*D6808,1)</f>
        <v>12293.6</v>
      </c>
      <c r="I6808" s="15">
        <v>0</v>
      </c>
      <c r="J6808" s="17">
        <f>TRUNC(I6808*D6808,1)</f>
        <v>0</v>
      </c>
      <c r="K6808" s="15">
        <f>TRUNC(E6808+G6808+I6808,1)</f>
        <v>153671</v>
      </c>
      <c r="L6808" s="17">
        <f>TRUNC(F6808+H6808+J6808,1)</f>
        <v>12293.6</v>
      </c>
      <c r="M6808" s="10" t="s">
        <v>52</v>
      </c>
      <c r="N6808" s="9" t="s">
        <v>3853</v>
      </c>
      <c r="O6808" s="9" t="s">
        <v>4721</v>
      </c>
      <c r="P6808" s="9" t="s">
        <v>54</v>
      </c>
      <c r="Q6808" s="9" t="s">
        <v>54</v>
      </c>
      <c r="R6808" s="9" t="s">
        <v>67</v>
      </c>
      <c r="S6808" s="1"/>
      <c r="T6808" s="1"/>
      <c r="U6808" s="1"/>
      <c r="V6808" s="1">
        <v>1</v>
      </c>
      <c r="W6808" s="1">
        <v>2</v>
      </c>
      <c r="X6808" s="1"/>
      <c r="Y6808" s="1"/>
      <c r="Z6808" s="1"/>
      <c r="AA6808" s="1"/>
      <c r="AB6808" s="1"/>
      <c r="AC6808" s="1"/>
      <c r="AD6808" s="1"/>
      <c r="AE6808" s="1"/>
      <c r="AF6808" s="1"/>
      <c r="AG6808" s="1"/>
      <c r="AH6808" s="1"/>
      <c r="AI6808" s="1"/>
      <c r="AJ6808" s="9" t="s">
        <v>52</v>
      </c>
      <c r="AK6808" s="9" t="s">
        <v>11138</v>
      </c>
      <c r="AL6808" s="9" t="s">
        <v>52</v>
      </c>
      <c r="AM6808" s="9" t="s">
        <v>52</v>
      </c>
    </row>
    <row r="6809" spans="1:39" ht="30" customHeight="1" x14ac:dyDescent="0.3">
      <c r="A6809" s="10" t="s">
        <v>7817</v>
      </c>
      <c r="B6809" s="10" t="s">
        <v>5951</v>
      </c>
      <c r="C6809" s="10" t="s">
        <v>732</v>
      </c>
      <c r="D6809" s="11">
        <v>1</v>
      </c>
      <c r="E6809" s="15">
        <v>0</v>
      </c>
      <c r="F6809" s="17">
        <f>TRUNC(E6809*D6809,1)</f>
        <v>0</v>
      </c>
      <c r="G6809" s="15">
        <f>TRUNC(SUMIF(V6807:V6810, RIGHTB(O6809, 1), H6807:H6810)*U6809, 2)</f>
        <v>3312.16</v>
      </c>
      <c r="H6809" s="17">
        <f>TRUNC(G6809*D6809,1)</f>
        <v>3312.1</v>
      </c>
      <c r="I6809" s="15">
        <v>0</v>
      </c>
      <c r="J6809" s="17">
        <f>TRUNC(I6809*D6809,1)</f>
        <v>0</v>
      </c>
      <c r="K6809" s="15">
        <f>TRUNC(E6809+G6809+I6809,1)</f>
        <v>3312.1</v>
      </c>
      <c r="L6809" s="17">
        <f>TRUNC(F6809+H6809+J6809,1)</f>
        <v>3312.1</v>
      </c>
      <c r="M6809" s="10" t="s">
        <v>52</v>
      </c>
      <c r="N6809" s="9" t="s">
        <v>3853</v>
      </c>
      <c r="O6809" s="9" t="s">
        <v>4729</v>
      </c>
      <c r="P6809" s="9" t="s">
        <v>54</v>
      </c>
      <c r="Q6809" s="9" t="s">
        <v>54</v>
      </c>
      <c r="R6809" s="9" t="s">
        <v>54</v>
      </c>
      <c r="S6809" s="1">
        <v>1</v>
      </c>
      <c r="T6809" s="1">
        <v>1</v>
      </c>
      <c r="U6809" s="1">
        <v>0.05</v>
      </c>
      <c r="V6809" s="1"/>
      <c r="W6809" s="1"/>
      <c r="X6809" s="1"/>
      <c r="Y6809" s="1"/>
      <c r="Z6809" s="1"/>
      <c r="AA6809" s="1"/>
      <c r="AB6809" s="1"/>
      <c r="AC6809" s="1"/>
      <c r="AD6809" s="1"/>
      <c r="AE6809" s="1"/>
      <c r="AF6809" s="1"/>
      <c r="AG6809" s="1"/>
      <c r="AH6809" s="1"/>
      <c r="AI6809" s="1"/>
      <c r="AJ6809" s="9" t="s">
        <v>52</v>
      </c>
      <c r="AK6809" s="9" t="s">
        <v>11139</v>
      </c>
      <c r="AL6809" s="9" t="s">
        <v>52</v>
      </c>
      <c r="AM6809" s="9" t="s">
        <v>52</v>
      </c>
    </row>
    <row r="6810" spans="1:39" ht="30" customHeight="1" x14ac:dyDescent="0.3">
      <c r="A6810" s="10" t="s">
        <v>4727</v>
      </c>
      <c r="B6810" s="10" t="s">
        <v>4797</v>
      </c>
      <c r="C6810" s="10" t="s">
        <v>732</v>
      </c>
      <c r="D6810" s="11">
        <v>1</v>
      </c>
      <c r="E6810" s="15">
        <v>0</v>
      </c>
      <c r="F6810" s="17">
        <f>TRUNC(E6810*D6810,1)</f>
        <v>0</v>
      </c>
      <c r="G6810" s="15">
        <v>0</v>
      </c>
      <c r="H6810" s="17">
        <f>TRUNC(G6810*D6810,1)</f>
        <v>0</v>
      </c>
      <c r="I6810" s="15">
        <f>TRUNC(SUMIF(W6807:W6810, RIGHTB(O6810, 1), H6807:H6810)*U6810, 2)</f>
        <v>1987.29</v>
      </c>
      <c r="J6810" s="17">
        <f>TRUNC(I6810*D6810,1)</f>
        <v>1987.2</v>
      </c>
      <c r="K6810" s="15">
        <f>TRUNC(E6810+G6810+I6810,1)</f>
        <v>1987.2</v>
      </c>
      <c r="L6810" s="17">
        <f>TRUNC(F6810+H6810+J6810,1)</f>
        <v>1987.2</v>
      </c>
      <c r="M6810" s="10" t="s">
        <v>52</v>
      </c>
      <c r="N6810" s="9" t="s">
        <v>3853</v>
      </c>
      <c r="O6810" s="9" t="s">
        <v>4733</v>
      </c>
      <c r="P6810" s="9" t="s">
        <v>54</v>
      </c>
      <c r="Q6810" s="9" t="s">
        <v>54</v>
      </c>
      <c r="R6810" s="9" t="s">
        <v>54</v>
      </c>
      <c r="S6810" s="1">
        <v>1</v>
      </c>
      <c r="T6810" s="1">
        <v>2</v>
      </c>
      <c r="U6810" s="1">
        <v>0.03</v>
      </c>
      <c r="V6810" s="1"/>
      <c r="W6810" s="1"/>
      <c r="X6810" s="1"/>
      <c r="Y6810" s="1"/>
      <c r="Z6810" s="1"/>
      <c r="AA6810" s="1"/>
      <c r="AB6810" s="1"/>
      <c r="AC6810" s="1"/>
      <c r="AD6810" s="1"/>
      <c r="AE6810" s="1"/>
      <c r="AF6810" s="1"/>
      <c r="AG6810" s="1"/>
      <c r="AH6810" s="1"/>
      <c r="AI6810" s="1"/>
      <c r="AJ6810" s="9" t="s">
        <v>52</v>
      </c>
      <c r="AK6810" s="9" t="s">
        <v>11140</v>
      </c>
      <c r="AL6810" s="9" t="s">
        <v>52</v>
      </c>
      <c r="AM6810" s="9" t="s">
        <v>52</v>
      </c>
    </row>
    <row r="6811" spans="1:39" ht="30" customHeight="1" x14ac:dyDescent="0.3">
      <c r="A6811" s="10" t="s">
        <v>4735</v>
      </c>
      <c r="B6811" s="10" t="s">
        <v>52</v>
      </c>
      <c r="C6811" s="10" t="s">
        <v>52</v>
      </c>
      <c r="D6811" s="11"/>
      <c r="E6811" s="15"/>
      <c r="F6811" s="17">
        <f>TRUNC(SUMIF(N6807:N6810, N6806, F6807:F6810),0)</f>
        <v>0</v>
      </c>
      <c r="G6811" s="15"/>
      <c r="H6811" s="17">
        <f>TRUNC(SUMIF(N6807:N6810, N6806, H6807:H6810),0)</f>
        <v>69555</v>
      </c>
      <c r="I6811" s="15"/>
      <c r="J6811" s="17">
        <f>TRUNC(SUMIF(N6807:N6810, N6806, J6807:J6810),0)</f>
        <v>1987</v>
      </c>
      <c r="K6811" s="15"/>
      <c r="L6811" s="17">
        <f>F6811+H6811+J6811</f>
        <v>71542</v>
      </c>
      <c r="M6811" s="10" t="s">
        <v>52</v>
      </c>
      <c r="N6811" s="9" t="s">
        <v>4736</v>
      </c>
      <c r="O6811" s="9" t="s">
        <v>4736</v>
      </c>
      <c r="P6811" s="9" t="s">
        <v>52</v>
      </c>
      <c r="Q6811" s="9" t="s">
        <v>52</v>
      </c>
      <c r="R6811" s="9" t="s">
        <v>52</v>
      </c>
      <c r="S6811" s="1"/>
      <c r="T6811" s="1"/>
      <c r="U6811" s="1"/>
      <c r="V6811" s="1"/>
      <c r="W6811" s="1"/>
      <c r="X6811" s="1"/>
      <c r="Y6811" s="1"/>
      <c r="Z6811" s="1"/>
      <c r="AA6811" s="1"/>
      <c r="AB6811" s="1"/>
      <c r="AC6811" s="1"/>
      <c r="AD6811" s="1"/>
      <c r="AE6811" s="1"/>
      <c r="AF6811" s="1"/>
      <c r="AG6811" s="1"/>
      <c r="AH6811" s="1"/>
      <c r="AI6811" s="1"/>
      <c r="AJ6811" s="9" t="s">
        <v>52</v>
      </c>
      <c r="AK6811" s="9" t="s">
        <v>52</v>
      </c>
      <c r="AL6811" s="9" t="s">
        <v>52</v>
      </c>
      <c r="AM6811" s="9" t="s">
        <v>52</v>
      </c>
    </row>
    <row r="6812" spans="1:39" ht="30" customHeight="1" x14ac:dyDescent="0.3">
      <c r="A6812" s="11"/>
      <c r="B6812" s="11"/>
      <c r="C6812" s="11"/>
      <c r="D6812" s="11"/>
      <c r="E6812" s="15"/>
      <c r="F6812" s="17"/>
      <c r="G6812" s="15"/>
      <c r="H6812" s="17"/>
      <c r="I6812" s="15"/>
      <c r="J6812" s="17"/>
      <c r="K6812" s="15"/>
      <c r="L6812" s="17"/>
      <c r="M6812" s="11"/>
    </row>
    <row r="6813" spans="1:39" ht="30" customHeight="1" x14ac:dyDescent="0.3">
      <c r="A6813" s="14" t="s">
        <v>11141</v>
      </c>
      <c r="B6813" s="14"/>
      <c r="C6813" s="14"/>
      <c r="D6813" s="14"/>
      <c r="E6813" s="16"/>
      <c r="F6813" s="18"/>
      <c r="G6813" s="16"/>
      <c r="H6813" s="18"/>
      <c r="I6813" s="16"/>
      <c r="J6813" s="18"/>
      <c r="K6813" s="16"/>
      <c r="L6813" s="18"/>
      <c r="M6813" s="14"/>
      <c r="N6813" s="5" t="s">
        <v>3856</v>
      </c>
    </row>
    <row r="6814" spans="1:39" ht="30" customHeight="1" x14ac:dyDescent="0.3">
      <c r="A6814" s="10" t="s">
        <v>10650</v>
      </c>
      <c r="B6814" s="10" t="s">
        <v>4714</v>
      </c>
      <c r="C6814" s="10" t="s">
        <v>4715</v>
      </c>
      <c r="D6814" s="11">
        <v>0.23</v>
      </c>
      <c r="E6814" s="15">
        <v>0</v>
      </c>
      <c r="F6814" s="17">
        <f>TRUNC(E6814*D6814,1)</f>
        <v>0</v>
      </c>
      <c r="G6814" s="15">
        <v>234564</v>
      </c>
      <c r="H6814" s="17">
        <f>TRUNC(G6814*D6814,1)</f>
        <v>53949.7</v>
      </c>
      <c r="I6814" s="15">
        <v>0</v>
      </c>
      <c r="J6814" s="17">
        <f>TRUNC(I6814*D6814,1)</f>
        <v>0</v>
      </c>
      <c r="K6814" s="15">
        <f>TRUNC(E6814+G6814+I6814,1)</f>
        <v>234564</v>
      </c>
      <c r="L6814" s="17">
        <f>TRUNC(F6814+H6814+J6814,1)</f>
        <v>53949.7</v>
      </c>
      <c r="M6814" s="10" t="s">
        <v>52</v>
      </c>
      <c r="N6814" s="9" t="s">
        <v>3856</v>
      </c>
      <c r="O6814" s="9" t="s">
        <v>10651</v>
      </c>
      <c r="P6814" s="9" t="s">
        <v>54</v>
      </c>
      <c r="Q6814" s="9" t="s">
        <v>54</v>
      </c>
      <c r="R6814" s="9" t="s">
        <v>67</v>
      </c>
      <c r="S6814" s="1"/>
      <c r="T6814" s="1"/>
      <c r="U6814" s="1"/>
      <c r="V6814" s="1">
        <v>1</v>
      </c>
      <c r="W6814" s="1">
        <v>2</v>
      </c>
      <c r="X6814" s="1"/>
      <c r="Y6814" s="1"/>
      <c r="Z6814" s="1"/>
      <c r="AA6814" s="1"/>
      <c r="AB6814" s="1"/>
      <c r="AC6814" s="1"/>
      <c r="AD6814" s="1"/>
      <c r="AE6814" s="1"/>
      <c r="AF6814" s="1"/>
      <c r="AG6814" s="1"/>
      <c r="AH6814" s="1"/>
      <c r="AI6814" s="1"/>
      <c r="AJ6814" s="9" t="s">
        <v>52</v>
      </c>
      <c r="AK6814" s="9" t="s">
        <v>11143</v>
      </c>
      <c r="AL6814" s="9" t="s">
        <v>52</v>
      </c>
      <c r="AM6814" s="9" t="s">
        <v>52</v>
      </c>
    </row>
    <row r="6815" spans="1:39" ht="30" customHeight="1" x14ac:dyDescent="0.3">
      <c r="A6815" s="10" t="s">
        <v>4720</v>
      </c>
      <c r="B6815" s="10" t="s">
        <v>4714</v>
      </c>
      <c r="C6815" s="10" t="s">
        <v>4715</v>
      </c>
      <c r="D6815" s="11">
        <v>0.08</v>
      </c>
      <c r="E6815" s="15">
        <v>0</v>
      </c>
      <c r="F6815" s="17">
        <f>TRUNC(E6815*D6815,1)</f>
        <v>0</v>
      </c>
      <c r="G6815" s="15">
        <v>153671</v>
      </c>
      <c r="H6815" s="17">
        <f>TRUNC(G6815*D6815,1)</f>
        <v>12293.6</v>
      </c>
      <c r="I6815" s="15">
        <v>0</v>
      </c>
      <c r="J6815" s="17">
        <f>TRUNC(I6815*D6815,1)</f>
        <v>0</v>
      </c>
      <c r="K6815" s="15">
        <f>TRUNC(E6815+G6815+I6815,1)</f>
        <v>153671</v>
      </c>
      <c r="L6815" s="17">
        <f>TRUNC(F6815+H6815+J6815,1)</f>
        <v>12293.6</v>
      </c>
      <c r="M6815" s="10" t="s">
        <v>52</v>
      </c>
      <c r="N6815" s="9" t="s">
        <v>3856</v>
      </c>
      <c r="O6815" s="9" t="s">
        <v>4721</v>
      </c>
      <c r="P6815" s="9" t="s">
        <v>54</v>
      </c>
      <c r="Q6815" s="9" t="s">
        <v>54</v>
      </c>
      <c r="R6815" s="9" t="s">
        <v>67</v>
      </c>
      <c r="S6815" s="1"/>
      <c r="T6815" s="1"/>
      <c r="U6815" s="1"/>
      <c r="V6815" s="1">
        <v>1</v>
      </c>
      <c r="W6815" s="1">
        <v>2</v>
      </c>
      <c r="X6815" s="1"/>
      <c r="Y6815" s="1"/>
      <c r="Z6815" s="1"/>
      <c r="AA6815" s="1"/>
      <c r="AB6815" s="1"/>
      <c r="AC6815" s="1"/>
      <c r="AD6815" s="1"/>
      <c r="AE6815" s="1"/>
      <c r="AF6815" s="1"/>
      <c r="AG6815" s="1"/>
      <c r="AH6815" s="1"/>
      <c r="AI6815" s="1"/>
      <c r="AJ6815" s="9" t="s">
        <v>52</v>
      </c>
      <c r="AK6815" s="9" t="s">
        <v>11144</v>
      </c>
      <c r="AL6815" s="9" t="s">
        <v>52</v>
      </c>
      <c r="AM6815" s="9" t="s">
        <v>52</v>
      </c>
    </row>
    <row r="6816" spans="1:39" ht="30" customHeight="1" x14ac:dyDescent="0.3">
      <c r="A6816" s="10" t="s">
        <v>7817</v>
      </c>
      <c r="B6816" s="10" t="s">
        <v>6227</v>
      </c>
      <c r="C6816" s="10" t="s">
        <v>732</v>
      </c>
      <c r="D6816" s="11">
        <v>1</v>
      </c>
      <c r="E6816" s="15">
        <v>0</v>
      </c>
      <c r="F6816" s="17">
        <f>TRUNC(E6816*D6816,1)</f>
        <v>0</v>
      </c>
      <c r="G6816" s="15">
        <f>TRUNC(SUMIF(V6814:V6817, RIGHTB(O6816, 1), H6814:H6817)*U6816, 2)</f>
        <v>5299.46</v>
      </c>
      <c r="H6816" s="17">
        <f>TRUNC(G6816*D6816,1)</f>
        <v>5299.4</v>
      </c>
      <c r="I6816" s="15">
        <v>0</v>
      </c>
      <c r="J6816" s="17">
        <f>TRUNC(I6816*D6816,1)</f>
        <v>0</v>
      </c>
      <c r="K6816" s="15">
        <f>TRUNC(E6816+G6816+I6816,1)</f>
        <v>5299.4</v>
      </c>
      <c r="L6816" s="17">
        <f>TRUNC(F6816+H6816+J6816,1)</f>
        <v>5299.4</v>
      </c>
      <c r="M6816" s="10" t="s">
        <v>52</v>
      </c>
      <c r="N6816" s="9" t="s">
        <v>3856</v>
      </c>
      <c r="O6816" s="9" t="s">
        <v>4729</v>
      </c>
      <c r="P6816" s="9" t="s">
        <v>54</v>
      </c>
      <c r="Q6816" s="9" t="s">
        <v>54</v>
      </c>
      <c r="R6816" s="9" t="s">
        <v>54</v>
      </c>
      <c r="S6816" s="1">
        <v>1</v>
      </c>
      <c r="T6816" s="1">
        <v>1</v>
      </c>
      <c r="U6816" s="1">
        <v>0.08</v>
      </c>
      <c r="V6816" s="1"/>
      <c r="W6816" s="1"/>
      <c r="X6816" s="1"/>
      <c r="Y6816" s="1"/>
      <c r="Z6816" s="1"/>
      <c r="AA6816" s="1"/>
      <c r="AB6816" s="1"/>
      <c r="AC6816" s="1"/>
      <c r="AD6816" s="1"/>
      <c r="AE6816" s="1"/>
      <c r="AF6816" s="1"/>
      <c r="AG6816" s="1"/>
      <c r="AH6816" s="1"/>
      <c r="AI6816" s="1"/>
      <c r="AJ6816" s="9" t="s">
        <v>52</v>
      </c>
      <c r="AK6816" s="9" t="s">
        <v>11145</v>
      </c>
      <c r="AL6816" s="9" t="s">
        <v>52</v>
      </c>
      <c r="AM6816" s="9" t="s">
        <v>52</v>
      </c>
    </row>
    <row r="6817" spans="1:39" ht="30" customHeight="1" x14ac:dyDescent="0.3">
      <c r="A6817" s="10" t="s">
        <v>4727</v>
      </c>
      <c r="B6817" s="10" t="s">
        <v>4797</v>
      </c>
      <c r="C6817" s="10" t="s">
        <v>732</v>
      </c>
      <c r="D6817" s="11">
        <v>1</v>
      </c>
      <c r="E6817" s="15">
        <v>0</v>
      </c>
      <c r="F6817" s="17">
        <f>TRUNC(E6817*D6817,1)</f>
        <v>0</v>
      </c>
      <c r="G6817" s="15">
        <v>0</v>
      </c>
      <c r="H6817" s="17">
        <f>TRUNC(G6817*D6817,1)</f>
        <v>0</v>
      </c>
      <c r="I6817" s="15">
        <f>TRUNC(SUMIF(W6814:W6817, RIGHTB(O6817, 1), H6814:H6817)*U6817, 2)</f>
        <v>1987.29</v>
      </c>
      <c r="J6817" s="17">
        <f>TRUNC(I6817*D6817,1)</f>
        <v>1987.2</v>
      </c>
      <c r="K6817" s="15">
        <f>TRUNC(E6817+G6817+I6817,1)</f>
        <v>1987.2</v>
      </c>
      <c r="L6817" s="17">
        <f>TRUNC(F6817+H6817+J6817,1)</f>
        <v>1987.2</v>
      </c>
      <c r="M6817" s="10" t="s">
        <v>52</v>
      </c>
      <c r="N6817" s="9" t="s">
        <v>3856</v>
      </c>
      <c r="O6817" s="9" t="s">
        <v>4733</v>
      </c>
      <c r="P6817" s="9" t="s">
        <v>54</v>
      </c>
      <c r="Q6817" s="9" t="s">
        <v>54</v>
      </c>
      <c r="R6817" s="9" t="s">
        <v>54</v>
      </c>
      <c r="S6817" s="1">
        <v>1</v>
      </c>
      <c r="T6817" s="1">
        <v>2</v>
      </c>
      <c r="U6817" s="1">
        <v>0.03</v>
      </c>
      <c r="V6817" s="1"/>
      <c r="W6817" s="1"/>
      <c r="X6817" s="1"/>
      <c r="Y6817" s="1"/>
      <c r="Z6817" s="1"/>
      <c r="AA6817" s="1"/>
      <c r="AB6817" s="1"/>
      <c r="AC6817" s="1"/>
      <c r="AD6817" s="1"/>
      <c r="AE6817" s="1"/>
      <c r="AF6817" s="1"/>
      <c r="AG6817" s="1"/>
      <c r="AH6817" s="1"/>
      <c r="AI6817" s="1"/>
      <c r="AJ6817" s="9" t="s">
        <v>52</v>
      </c>
      <c r="AK6817" s="9" t="s">
        <v>11146</v>
      </c>
      <c r="AL6817" s="9" t="s">
        <v>52</v>
      </c>
      <c r="AM6817" s="9" t="s">
        <v>52</v>
      </c>
    </row>
    <row r="6818" spans="1:39" ht="30" customHeight="1" x14ac:dyDescent="0.3">
      <c r="A6818" s="10" t="s">
        <v>4735</v>
      </c>
      <c r="B6818" s="10" t="s">
        <v>52</v>
      </c>
      <c r="C6818" s="10" t="s">
        <v>52</v>
      </c>
      <c r="D6818" s="11"/>
      <c r="E6818" s="15"/>
      <c r="F6818" s="17">
        <f>TRUNC(SUMIF(N6814:N6817, N6813, F6814:F6817),0)</f>
        <v>0</v>
      </c>
      <c r="G6818" s="15"/>
      <c r="H6818" s="17">
        <f>TRUNC(SUMIF(N6814:N6817, N6813, H6814:H6817),0)</f>
        <v>71542</v>
      </c>
      <c r="I6818" s="15"/>
      <c r="J6818" s="17">
        <f>TRUNC(SUMIF(N6814:N6817, N6813, J6814:J6817),0)</f>
        <v>1987</v>
      </c>
      <c r="K6818" s="15"/>
      <c r="L6818" s="17">
        <f>F6818+H6818+J6818</f>
        <v>73529</v>
      </c>
      <c r="M6818" s="10" t="s">
        <v>52</v>
      </c>
      <c r="N6818" s="9" t="s">
        <v>4736</v>
      </c>
      <c r="O6818" s="9" t="s">
        <v>4736</v>
      </c>
      <c r="P6818" s="9" t="s">
        <v>52</v>
      </c>
      <c r="Q6818" s="9" t="s">
        <v>52</v>
      </c>
      <c r="R6818" s="9" t="s">
        <v>52</v>
      </c>
      <c r="S6818" s="1"/>
      <c r="T6818" s="1"/>
      <c r="U6818" s="1"/>
      <c r="V6818" s="1"/>
      <c r="W6818" s="1"/>
      <c r="X6818" s="1"/>
      <c r="Y6818" s="1"/>
      <c r="Z6818" s="1"/>
      <c r="AA6818" s="1"/>
      <c r="AB6818" s="1"/>
      <c r="AC6818" s="1"/>
      <c r="AD6818" s="1"/>
      <c r="AE6818" s="1"/>
      <c r="AF6818" s="1"/>
      <c r="AG6818" s="1"/>
      <c r="AH6818" s="1"/>
      <c r="AI6818" s="1"/>
      <c r="AJ6818" s="9" t="s">
        <v>52</v>
      </c>
      <c r="AK6818" s="9" t="s">
        <v>52</v>
      </c>
      <c r="AL6818" s="9" t="s">
        <v>52</v>
      </c>
      <c r="AM6818" s="9" t="s">
        <v>52</v>
      </c>
    </row>
    <row r="6819" spans="1:39" ht="30" customHeight="1" x14ac:dyDescent="0.3">
      <c r="A6819" s="11"/>
      <c r="B6819" s="11"/>
      <c r="C6819" s="11"/>
      <c r="D6819" s="11"/>
      <c r="E6819" s="15"/>
      <c r="F6819" s="17"/>
      <c r="G6819" s="15"/>
      <c r="H6819" s="17"/>
      <c r="I6819" s="15"/>
      <c r="J6819" s="17"/>
      <c r="K6819" s="15"/>
      <c r="L6819" s="17"/>
      <c r="M6819" s="11"/>
    </row>
    <row r="6820" spans="1:39" ht="30" customHeight="1" x14ac:dyDescent="0.3">
      <c r="A6820" s="14" t="s">
        <v>11147</v>
      </c>
      <c r="B6820" s="14"/>
      <c r="C6820" s="14"/>
      <c r="D6820" s="14"/>
      <c r="E6820" s="16"/>
      <c r="F6820" s="18"/>
      <c r="G6820" s="16"/>
      <c r="H6820" s="18"/>
      <c r="I6820" s="16"/>
      <c r="J6820" s="18"/>
      <c r="K6820" s="16"/>
      <c r="L6820" s="18"/>
      <c r="M6820" s="14"/>
      <c r="N6820" s="5" t="s">
        <v>3859</v>
      </c>
    </row>
    <row r="6821" spans="1:39" ht="30" customHeight="1" x14ac:dyDescent="0.3">
      <c r="A6821" s="10" t="s">
        <v>10650</v>
      </c>
      <c r="B6821" s="10" t="s">
        <v>4714</v>
      </c>
      <c r="C6821" s="10" t="s">
        <v>4715</v>
      </c>
      <c r="D6821" s="11">
        <v>0.23</v>
      </c>
      <c r="E6821" s="15">
        <v>0</v>
      </c>
      <c r="F6821" s="17">
        <f>TRUNC(E6821*D6821,1)</f>
        <v>0</v>
      </c>
      <c r="G6821" s="15">
        <v>234564</v>
      </c>
      <c r="H6821" s="17">
        <f>TRUNC(G6821*D6821,1)</f>
        <v>53949.7</v>
      </c>
      <c r="I6821" s="15">
        <v>0</v>
      </c>
      <c r="J6821" s="17">
        <f>TRUNC(I6821*D6821,1)</f>
        <v>0</v>
      </c>
      <c r="K6821" s="15">
        <f>TRUNC(E6821+G6821+I6821,1)</f>
        <v>234564</v>
      </c>
      <c r="L6821" s="17">
        <f>TRUNC(F6821+H6821+J6821,1)</f>
        <v>53949.7</v>
      </c>
      <c r="M6821" s="10" t="s">
        <v>52</v>
      </c>
      <c r="N6821" s="9" t="s">
        <v>3859</v>
      </c>
      <c r="O6821" s="9" t="s">
        <v>10651</v>
      </c>
      <c r="P6821" s="9" t="s">
        <v>54</v>
      </c>
      <c r="Q6821" s="9" t="s">
        <v>54</v>
      </c>
      <c r="R6821" s="9" t="s">
        <v>67</v>
      </c>
      <c r="S6821" s="1"/>
      <c r="T6821" s="1"/>
      <c r="U6821" s="1"/>
      <c r="V6821" s="1">
        <v>1</v>
      </c>
      <c r="W6821" s="1">
        <v>2</v>
      </c>
      <c r="X6821" s="1"/>
      <c r="Y6821" s="1"/>
      <c r="Z6821" s="1"/>
      <c r="AA6821" s="1"/>
      <c r="AB6821" s="1"/>
      <c r="AC6821" s="1"/>
      <c r="AD6821" s="1"/>
      <c r="AE6821" s="1"/>
      <c r="AF6821" s="1"/>
      <c r="AG6821" s="1"/>
      <c r="AH6821" s="1"/>
      <c r="AI6821" s="1"/>
      <c r="AJ6821" s="9" t="s">
        <v>52</v>
      </c>
      <c r="AK6821" s="9" t="s">
        <v>11149</v>
      </c>
      <c r="AL6821" s="9" t="s">
        <v>52</v>
      </c>
      <c r="AM6821" s="9" t="s">
        <v>52</v>
      </c>
    </row>
    <row r="6822" spans="1:39" ht="30" customHeight="1" x14ac:dyDescent="0.3">
      <c r="A6822" s="10" t="s">
        <v>4720</v>
      </c>
      <c r="B6822" s="10" t="s">
        <v>4714</v>
      </c>
      <c r="C6822" s="10" t="s">
        <v>4715</v>
      </c>
      <c r="D6822" s="11">
        <v>0.08</v>
      </c>
      <c r="E6822" s="15">
        <v>0</v>
      </c>
      <c r="F6822" s="17">
        <f>TRUNC(E6822*D6822,1)</f>
        <v>0</v>
      </c>
      <c r="G6822" s="15">
        <v>153671</v>
      </c>
      <c r="H6822" s="17">
        <f>TRUNC(G6822*D6822,1)</f>
        <v>12293.6</v>
      </c>
      <c r="I6822" s="15">
        <v>0</v>
      </c>
      <c r="J6822" s="17">
        <f>TRUNC(I6822*D6822,1)</f>
        <v>0</v>
      </c>
      <c r="K6822" s="15">
        <f>TRUNC(E6822+G6822+I6822,1)</f>
        <v>153671</v>
      </c>
      <c r="L6822" s="17">
        <f>TRUNC(F6822+H6822+J6822,1)</f>
        <v>12293.6</v>
      </c>
      <c r="M6822" s="10" t="s">
        <v>52</v>
      </c>
      <c r="N6822" s="9" t="s">
        <v>3859</v>
      </c>
      <c r="O6822" s="9" t="s">
        <v>4721</v>
      </c>
      <c r="P6822" s="9" t="s">
        <v>54</v>
      </c>
      <c r="Q6822" s="9" t="s">
        <v>54</v>
      </c>
      <c r="R6822" s="9" t="s">
        <v>67</v>
      </c>
      <c r="S6822" s="1"/>
      <c r="T6822" s="1"/>
      <c r="U6822" s="1"/>
      <c r="V6822" s="1">
        <v>1</v>
      </c>
      <c r="W6822" s="1">
        <v>2</v>
      </c>
      <c r="X6822" s="1"/>
      <c r="Y6822" s="1"/>
      <c r="Z6822" s="1"/>
      <c r="AA6822" s="1"/>
      <c r="AB6822" s="1"/>
      <c r="AC6822" s="1"/>
      <c r="AD6822" s="1"/>
      <c r="AE6822" s="1"/>
      <c r="AF6822" s="1"/>
      <c r="AG6822" s="1"/>
      <c r="AH6822" s="1"/>
      <c r="AI6822" s="1"/>
      <c r="AJ6822" s="9" t="s">
        <v>52</v>
      </c>
      <c r="AK6822" s="9" t="s">
        <v>11150</v>
      </c>
      <c r="AL6822" s="9" t="s">
        <v>52</v>
      </c>
      <c r="AM6822" s="9" t="s">
        <v>52</v>
      </c>
    </row>
    <row r="6823" spans="1:39" ht="30" customHeight="1" x14ac:dyDescent="0.3">
      <c r="A6823" s="10" t="s">
        <v>7817</v>
      </c>
      <c r="B6823" s="10" t="s">
        <v>10996</v>
      </c>
      <c r="C6823" s="10" t="s">
        <v>732</v>
      </c>
      <c r="D6823" s="11">
        <v>1</v>
      </c>
      <c r="E6823" s="15">
        <v>0</v>
      </c>
      <c r="F6823" s="17">
        <f>TRUNC(E6823*D6823,1)</f>
        <v>0</v>
      </c>
      <c r="G6823" s="15">
        <f>TRUNC(SUMIF(V6821:V6824, RIGHTB(O6823, 1), H6821:H6824)*U6823, 2)</f>
        <v>7949.19</v>
      </c>
      <c r="H6823" s="17">
        <f>TRUNC(G6823*D6823,1)</f>
        <v>7949.1</v>
      </c>
      <c r="I6823" s="15">
        <v>0</v>
      </c>
      <c r="J6823" s="17">
        <f>TRUNC(I6823*D6823,1)</f>
        <v>0</v>
      </c>
      <c r="K6823" s="15">
        <f>TRUNC(E6823+G6823+I6823,1)</f>
        <v>7949.1</v>
      </c>
      <c r="L6823" s="17">
        <f>TRUNC(F6823+H6823+J6823,1)</f>
        <v>7949.1</v>
      </c>
      <c r="M6823" s="10" t="s">
        <v>52</v>
      </c>
      <c r="N6823" s="9" t="s">
        <v>3859</v>
      </c>
      <c r="O6823" s="9" t="s">
        <v>4729</v>
      </c>
      <c r="P6823" s="9" t="s">
        <v>54</v>
      </c>
      <c r="Q6823" s="9" t="s">
        <v>54</v>
      </c>
      <c r="R6823" s="9" t="s">
        <v>54</v>
      </c>
      <c r="S6823" s="1">
        <v>1</v>
      </c>
      <c r="T6823" s="1">
        <v>1</v>
      </c>
      <c r="U6823" s="1">
        <v>0.12</v>
      </c>
      <c r="V6823" s="1"/>
      <c r="W6823" s="1"/>
      <c r="X6823" s="1"/>
      <c r="Y6823" s="1"/>
      <c r="Z6823" s="1"/>
      <c r="AA6823" s="1"/>
      <c r="AB6823" s="1"/>
      <c r="AC6823" s="1"/>
      <c r="AD6823" s="1"/>
      <c r="AE6823" s="1"/>
      <c r="AF6823" s="1"/>
      <c r="AG6823" s="1"/>
      <c r="AH6823" s="1"/>
      <c r="AI6823" s="1"/>
      <c r="AJ6823" s="9" t="s">
        <v>52</v>
      </c>
      <c r="AK6823" s="9" t="s">
        <v>11151</v>
      </c>
      <c r="AL6823" s="9" t="s">
        <v>52</v>
      </c>
      <c r="AM6823" s="9" t="s">
        <v>52</v>
      </c>
    </row>
    <row r="6824" spans="1:39" ht="30" customHeight="1" x14ac:dyDescent="0.3">
      <c r="A6824" s="10" t="s">
        <v>4727</v>
      </c>
      <c r="B6824" s="10" t="s">
        <v>4797</v>
      </c>
      <c r="C6824" s="10" t="s">
        <v>732</v>
      </c>
      <c r="D6824" s="11">
        <v>1</v>
      </c>
      <c r="E6824" s="15">
        <v>0</v>
      </c>
      <c r="F6824" s="17">
        <f>TRUNC(E6824*D6824,1)</f>
        <v>0</v>
      </c>
      <c r="G6824" s="15">
        <v>0</v>
      </c>
      <c r="H6824" s="17">
        <f>TRUNC(G6824*D6824,1)</f>
        <v>0</v>
      </c>
      <c r="I6824" s="15">
        <f>TRUNC(SUMIF(W6821:W6824, RIGHTB(O6824, 1), H6821:H6824)*U6824, 2)</f>
        <v>1987.29</v>
      </c>
      <c r="J6824" s="17">
        <f>TRUNC(I6824*D6824,1)</f>
        <v>1987.2</v>
      </c>
      <c r="K6824" s="15">
        <f>TRUNC(E6824+G6824+I6824,1)</f>
        <v>1987.2</v>
      </c>
      <c r="L6824" s="17">
        <f>TRUNC(F6824+H6824+J6824,1)</f>
        <v>1987.2</v>
      </c>
      <c r="M6824" s="10" t="s">
        <v>52</v>
      </c>
      <c r="N6824" s="9" t="s">
        <v>3859</v>
      </c>
      <c r="O6824" s="9" t="s">
        <v>4733</v>
      </c>
      <c r="P6824" s="9" t="s">
        <v>54</v>
      </c>
      <c r="Q6824" s="9" t="s">
        <v>54</v>
      </c>
      <c r="R6824" s="9" t="s">
        <v>54</v>
      </c>
      <c r="S6824" s="1">
        <v>1</v>
      </c>
      <c r="T6824" s="1">
        <v>2</v>
      </c>
      <c r="U6824" s="1">
        <v>0.03</v>
      </c>
      <c r="V6824" s="1"/>
      <c r="W6824" s="1"/>
      <c r="X6824" s="1"/>
      <c r="Y6824" s="1"/>
      <c r="Z6824" s="1"/>
      <c r="AA6824" s="1"/>
      <c r="AB6824" s="1"/>
      <c r="AC6824" s="1"/>
      <c r="AD6824" s="1"/>
      <c r="AE6824" s="1"/>
      <c r="AF6824" s="1"/>
      <c r="AG6824" s="1"/>
      <c r="AH6824" s="1"/>
      <c r="AI6824" s="1"/>
      <c r="AJ6824" s="9" t="s">
        <v>52</v>
      </c>
      <c r="AK6824" s="9" t="s">
        <v>11152</v>
      </c>
      <c r="AL6824" s="9" t="s">
        <v>52</v>
      </c>
      <c r="AM6824" s="9" t="s">
        <v>52</v>
      </c>
    </row>
    <row r="6825" spans="1:39" ht="30" customHeight="1" x14ac:dyDescent="0.3">
      <c r="A6825" s="10" t="s">
        <v>4735</v>
      </c>
      <c r="B6825" s="10" t="s">
        <v>52</v>
      </c>
      <c r="C6825" s="10" t="s">
        <v>52</v>
      </c>
      <c r="D6825" s="11"/>
      <c r="E6825" s="15"/>
      <c r="F6825" s="17">
        <f>TRUNC(SUMIF(N6821:N6824, N6820, F6821:F6824),0)</f>
        <v>0</v>
      </c>
      <c r="G6825" s="15"/>
      <c r="H6825" s="17">
        <f>TRUNC(SUMIF(N6821:N6824, N6820, H6821:H6824),0)</f>
        <v>74192</v>
      </c>
      <c r="I6825" s="15"/>
      <c r="J6825" s="17">
        <f>TRUNC(SUMIF(N6821:N6824, N6820, J6821:J6824),0)</f>
        <v>1987</v>
      </c>
      <c r="K6825" s="15"/>
      <c r="L6825" s="17">
        <f>F6825+H6825+J6825</f>
        <v>76179</v>
      </c>
      <c r="M6825" s="10" t="s">
        <v>52</v>
      </c>
      <c r="N6825" s="9" t="s">
        <v>4736</v>
      </c>
      <c r="O6825" s="9" t="s">
        <v>4736</v>
      </c>
      <c r="P6825" s="9" t="s">
        <v>52</v>
      </c>
      <c r="Q6825" s="9" t="s">
        <v>52</v>
      </c>
      <c r="R6825" s="9" t="s">
        <v>52</v>
      </c>
      <c r="S6825" s="1"/>
      <c r="T6825" s="1"/>
      <c r="U6825" s="1"/>
      <c r="V6825" s="1"/>
      <c r="W6825" s="1"/>
      <c r="X6825" s="1"/>
      <c r="Y6825" s="1"/>
      <c r="Z6825" s="1"/>
      <c r="AA6825" s="1"/>
      <c r="AB6825" s="1"/>
      <c r="AC6825" s="1"/>
      <c r="AD6825" s="1"/>
      <c r="AE6825" s="1"/>
      <c r="AF6825" s="1"/>
      <c r="AG6825" s="1"/>
      <c r="AH6825" s="1"/>
      <c r="AI6825" s="1"/>
      <c r="AJ6825" s="9" t="s">
        <v>52</v>
      </c>
      <c r="AK6825" s="9" t="s">
        <v>52</v>
      </c>
      <c r="AL6825" s="9" t="s">
        <v>52</v>
      </c>
      <c r="AM6825" s="9" t="s">
        <v>52</v>
      </c>
    </row>
    <row r="6826" spans="1:39" ht="30" customHeight="1" x14ac:dyDescent="0.3">
      <c r="A6826" s="11"/>
      <c r="B6826" s="11"/>
      <c r="C6826" s="11"/>
      <c r="D6826" s="11"/>
      <c r="E6826" s="15"/>
      <c r="F6826" s="17"/>
      <c r="G6826" s="15"/>
      <c r="H6826" s="17"/>
      <c r="I6826" s="15"/>
      <c r="J6826" s="17"/>
      <c r="K6826" s="15"/>
      <c r="L6826" s="17"/>
      <c r="M6826" s="11"/>
    </row>
    <row r="6827" spans="1:39" ht="30" customHeight="1" x14ac:dyDescent="0.3">
      <c r="A6827" s="14" t="s">
        <v>11153</v>
      </c>
      <c r="B6827" s="14"/>
      <c r="C6827" s="14"/>
      <c r="D6827" s="14"/>
      <c r="E6827" s="16"/>
      <c r="F6827" s="18"/>
      <c r="G6827" s="16"/>
      <c r="H6827" s="18"/>
      <c r="I6827" s="16"/>
      <c r="J6827" s="18"/>
      <c r="K6827" s="16"/>
      <c r="L6827" s="18"/>
      <c r="M6827" s="14"/>
      <c r="N6827" s="5" t="s">
        <v>3862</v>
      </c>
    </row>
    <row r="6828" spans="1:39" ht="30" customHeight="1" x14ac:dyDescent="0.3">
      <c r="A6828" s="10" t="s">
        <v>10650</v>
      </c>
      <c r="B6828" s="10" t="s">
        <v>4714</v>
      </c>
      <c r="C6828" s="10" t="s">
        <v>4715</v>
      </c>
      <c r="D6828" s="11">
        <v>0.23</v>
      </c>
      <c r="E6828" s="15">
        <v>0</v>
      </c>
      <c r="F6828" s="17">
        <f>TRUNC(E6828*D6828,1)</f>
        <v>0</v>
      </c>
      <c r="G6828" s="15">
        <v>234564</v>
      </c>
      <c r="H6828" s="17">
        <f>TRUNC(G6828*D6828,1)</f>
        <v>53949.7</v>
      </c>
      <c r="I6828" s="15">
        <v>0</v>
      </c>
      <c r="J6828" s="17">
        <f>TRUNC(I6828*D6828,1)</f>
        <v>0</v>
      </c>
      <c r="K6828" s="15">
        <f>TRUNC(E6828+G6828+I6828,1)</f>
        <v>234564</v>
      </c>
      <c r="L6828" s="17">
        <f>TRUNC(F6828+H6828+J6828,1)</f>
        <v>53949.7</v>
      </c>
      <c r="M6828" s="10" t="s">
        <v>52</v>
      </c>
      <c r="N6828" s="9" t="s">
        <v>3862</v>
      </c>
      <c r="O6828" s="9" t="s">
        <v>10651</v>
      </c>
      <c r="P6828" s="9" t="s">
        <v>54</v>
      </c>
      <c r="Q6828" s="9" t="s">
        <v>54</v>
      </c>
      <c r="R6828" s="9" t="s">
        <v>67</v>
      </c>
      <c r="S6828" s="1"/>
      <c r="T6828" s="1"/>
      <c r="U6828" s="1"/>
      <c r="V6828" s="1">
        <v>1</v>
      </c>
      <c r="W6828" s="1">
        <v>2</v>
      </c>
      <c r="X6828" s="1"/>
      <c r="Y6828" s="1"/>
      <c r="Z6828" s="1"/>
      <c r="AA6828" s="1"/>
      <c r="AB6828" s="1"/>
      <c r="AC6828" s="1"/>
      <c r="AD6828" s="1"/>
      <c r="AE6828" s="1"/>
      <c r="AF6828" s="1"/>
      <c r="AG6828" s="1"/>
      <c r="AH6828" s="1"/>
      <c r="AI6828" s="1"/>
      <c r="AJ6828" s="9" t="s">
        <v>52</v>
      </c>
      <c r="AK6828" s="9" t="s">
        <v>11155</v>
      </c>
      <c r="AL6828" s="9" t="s">
        <v>52</v>
      </c>
      <c r="AM6828" s="9" t="s">
        <v>52</v>
      </c>
    </row>
    <row r="6829" spans="1:39" ht="30" customHeight="1" x14ac:dyDescent="0.3">
      <c r="A6829" s="10" t="s">
        <v>4720</v>
      </c>
      <c r="B6829" s="10" t="s">
        <v>4714</v>
      </c>
      <c r="C6829" s="10" t="s">
        <v>4715</v>
      </c>
      <c r="D6829" s="11">
        <v>0.08</v>
      </c>
      <c r="E6829" s="15">
        <v>0</v>
      </c>
      <c r="F6829" s="17">
        <f>TRUNC(E6829*D6829,1)</f>
        <v>0</v>
      </c>
      <c r="G6829" s="15">
        <v>153671</v>
      </c>
      <c r="H6829" s="17">
        <f>TRUNC(G6829*D6829,1)</f>
        <v>12293.6</v>
      </c>
      <c r="I6829" s="15">
        <v>0</v>
      </c>
      <c r="J6829" s="17">
        <f>TRUNC(I6829*D6829,1)</f>
        <v>0</v>
      </c>
      <c r="K6829" s="15">
        <f>TRUNC(E6829+G6829+I6829,1)</f>
        <v>153671</v>
      </c>
      <c r="L6829" s="17">
        <f>TRUNC(F6829+H6829+J6829,1)</f>
        <v>12293.6</v>
      </c>
      <c r="M6829" s="10" t="s">
        <v>52</v>
      </c>
      <c r="N6829" s="9" t="s">
        <v>3862</v>
      </c>
      <c r="O6829" s="9" t="s">
        <v>4721</v>
      </c>
      <c r="P6829" s="9" t="s">
        <v>54</v>
      </c>
      <c r="Q6829" s="9" t="s">
        <v>54</v>
      </c>
      <c r="R6829" s="9" t="s">
        <v>67</v>
      </c>
      <c r="S6829" s="1"/>
      <c r="T6829" s="1"/>
      <c r="U6829" s="1"/>
      <c r="V6829" s="1">
        <v>1</v>
      </c>
      <c r="W6829" s="1">
        <v>2</v>
      </c>
      <c r="X6829" s="1"/>
      <c r="Y6829" s="1"/>
      <c r="Z6829" s="1"/>
      <c r="AA6829" s="1"/>
      <c r="AB6829" s="1"/>
      <c r="AC6829" s="1"/>
      <c r="AD6829" s="1"/>
      <c r="AE6829" s="1"/>
      <c r="AF6829" s="1"/>
      <c r="AG6829" s="1"/>
      <c r="AH6829" s="1"/>
      <c r="AI6829" s="1"/>
      <c r="AJ6829" s="9" t="s">
        <v>52</v>
      </c>
      <c r="AK6829" s="9" t="s">
        <v>11156</v>
      </c>
      <c r="AL6829" s="9" t="s">
        <v>52</v>
      </c>
      <c r="AM6829" s="9" t="s">
        <v>52</v>
      </c>
    </row>
    <row r="6830" spans="1:39" ht="30" customHeight="1" x14ac:dyDescent="0.3">
      <c r="A6830" s="10" t="s">
        <v>7817</v>
      </c>
      <c r="B6830" s="10" t="s">
        <v>11027</v>
      </c>
      <c r="C6830" s="10" t="s">
        <v>732</v>
      </c>
      <c r="D6830" s="11">
        <v>1</v>
      </c>
      <c r="E6830" s="15">
        <v>0</v>
      </c>
      <c r="F6830" s="17">
        <f>TRUNC(E6830*D6830,1)</f>
        <v>0</v>
      </c>
      <c r="G6830" s="15">
        <f>TRUNC(SUMIF(V6828:V6831, RIGHTB(O6830, 1), H6828:H6831)*U6830, 2)</f>
        <v>10598.92</v>
      </c>
      <c r="H6830" s="17">
        <f>TRUNC(G6830*D6830,1)</f>
        <v>10598.9</v>
      </c>
      <c r="I6830" s="15">
        <v>0</v>
      </c>
      <c r="J6830" s="17">
        <f>TRUNC(I6830*D6830,1)</f>
        <v>0</v>
      </c>
      <c r="K6830" s="15">
        <f>TRUNC(E6830+G6830+I6830,1)</f>
        <v>10598.9</v>
      </c>
      <c r="L6830" s="17">
        <f>TRUNC(F6830+H6830+J6830,1)</f>
        <v>10598.9</v>
      </c>
      <c r="M6830" s="10" t="s">
        <v>52</v>
      </c>
      <c r="N6830" s="9" t="s">
        <v>3862</v>
      </c>
      <c r="O6830" s="9" t="s">
        <v>4729</v>
      </c>
      <c r="P6830" s="9" t="s">
        <v>54</v>
      </c>
      <c r="Q6830" s="9" t="s">
        <v>54</v>
      </c>
      <c r="R6830" s="9" t="s">
        <v>54</v>
      </c>
      <c r="S6830" s="1">
        <v>1</v>
      </c>
      <c r="T6830" s="1">
        <v>1</v>
      </c>
      <c r="U6830" s="1">
        <v>0.16</v>
      </c>
      <c r="V6830" s="1"/>
      <c r="W6830" s="1"/>
      <c r="X6830" s="1"/>
      <c r="Y6830" s="1"/>
      <c r="Z6830" s="1"/>
      <c r="AA6830" s="1"/>
      <c r="AB6830" s="1"/>
      <c r="AC6830" s="1"/>
      <c r="AD6830" s="1"/>
      <c r="AE6830" s="1"/>
      <c r="AF6830" s="1"/>
      <c r="AG6830" s="1"/>
      <c r="AH6830" s="1"/>
      <c r="AI6830" s="1"/>
      <c r="AJ6830" s="9" t="s">
        <v>52</v>
      </c>
      <c r="AK6830" s="9" t="s">
        <v>11157</v>
      </c>
      <c r="AL6830" s="9" t="s">
        <v>52</v>
      </c>
      <c r="AM6830" s="9" t="s">
        <v>52</v>
      </c>
    </row>
    <row r="6831" spans="1:39" ht="30" customHeight="1" x14ac:dyDescent="0.3">
      <c r="A6831" s="10" t="s">
        <v>4727</v>
      </c>
      <c r="B6831" s="10" t="s">
        <v>4797</v>
      </c>
      <c r="C6831" s="10" t="s">
        <v>732</v>
      </c>
      <c r="D6831" s="11">
        <v>1</v>
      </c>
      <c r="E6831" s="15">
        <v>0</v>
      </c>
      <c r="F6831" s="17">
        <f>TRUNC(E6831*D6831,1)</f>
        <v>0</v>
      </c>
      <c r="G6831" s="15">
        <v>0</v>
      </c>
      <c r="H6831" s="17">
        <f>TRUNC(G6831*D6831,1)</f>
        <v>0</v>
      </c>
      <c r="I6831" s="15">
        <f>TRUNC(SUMIF(W6828:W6831, RIGHTB(O6831, 1), H6828:H6831)*U6831, 2)</f>
        <v>1987.29</v>
      </c>
      <c r="J6831" s="17">
        <f>TRUNC(I6831*D6831,1)</f>
        <v>1987.2</v>
      </c>
      <c r="K6831" s="15">
        <f>TRUNC(E6831+G6831+I6831,1)</f>
        <v>1987.2</v>
      </c>
      <c r="L6831" s="17">
        <f>TRUNC(F6831+H6831+J6831,1)</f>
        <v>1987.2</v>
      </c>
      <c r="M6831" s="10" t="s">
        <v>52</v>
      </c>
      <c r="N6831" s="9" t="s">
        <v>3862</v>
      </c>
      <c r="O6831" s="9" t="s">
        <v>4733</v>
      </c>
      <c r="P6831" s="9" t="s">
        <v>54</v>
      </c>
      <c r="Q6831" s="9" t="s">
        <v>54</v>
      </c>
      <c r="R6831" s="9" t="s">
        <v>54</v>
      </c>
      <c r="S6831" s="1">
        <v>1</v>
      </c>
      <c r="T6831" s="1">
        <v>2</v>
      </c>
      <c r="U6831" s="1">
        <v>0.03</v>
      </c>
      <c r="V6831" s="1"/>
      <c r="W6831" s="1"/>
      <c r="X6831" s="1"/>
      <c r="Y6831" s="1"/>
      <c r="Z6831" s="1"/>
      <c r="AA6831" s="1"/>
      <c r="AB6831" s="1"/>
      <c r="AC6831" s="1"/>
      <c r="AD6831" s="1"/>
      <c r="AE6831" s="1"/>
      <c r="AF6831" s="1"/>
      <c r="AG6831" s="1"/>
      <c r="AH6831" s="1"/>
      <c r="AI6831" s="1"/>
      <c r="AJ6831" s="9" t="s">
        <v>52</v>
      </c>
      <c r="AK6831" s="9" t="s">
        <v>11158</v>
      </c>
      <c r="AL6831" s="9" t="s">
        <v>52</v>
      </c>
      <c r="AM6831" s="9" t="s">
        <v>52</v>
      </c>
    </row>
    <row r="6832" spans="1:39" ht="30" customHeight="1" x14ac:dyDescent="0.3">
      <c r="A6832" s="10" t="s">
        <v>4735</v>
      </c>
      <c r="B6832" s="10" t="s">
        <v>52</v>
      </c>
      <c r="C6832" s="10" t="s">
        <v>52</v>
      </c>
      <c r="D6832" s="11"/>
      <c r="E6832" s="15"/>
      <c r="F6832" s="17">
        <f>TRUNC(SUMIF(N6828:N6831, N6827, F6828:F6831),0)</f>
        <v>0</v>
      </c>
      <c r="G6832" s="15"/>
      <c r="H6832" s="17">
        <f>TRUNC(SUMIF(N6828:N6831, N6827, H6828:H6831),0)</f>
        <v>76842</v>
      </c>
      <c r="I6832" s="15"/>
      <c r="J6832" s="17">
        <f>TRUNC(SUMIF(N6828:N6831, N6827, J6828:J6831),0)</f>
        <v>1987</v>
      </c>
      <c r="K6832" s="15"/>
      <c r="L6832" s="17">
        <f>F6832+H6832+J6832</f>
        <v>78829</v>
      </c>
      <c r="M6832" s="10" t="s">
        <v>52</v>
      </c>
      <c r="N6832" s="9" t="s">
        <v>4736</v>
      </c>
      <c r="O6832" s="9" t="s">
        <v>4736</v>
      </c>
      <c r="P6832" s="9" t="s">
        <v>52</v>
      </c>
      <c r="Q6832" s="9" t="s">
        <v>52</v>
      </c>
      <c r="R6832" s="9" t="s">
        <v>52</v>
      </c>
      <c r="S6832" s="1"/>
      <c r="T6832" s="1"/>
      <c r="U6832" s="1"/>
      <c r="V6832" s="1"/>
      <c r="W6832" s="1"/>
      <c r="X6832" s="1"/>
      <c r="Y6832" s="1"/>
      <c r="Z6832" s="1"/>
      <c r="AA6832" s="1"/>
      <c r="AB6832" s="1"/>
      <c r="AC6832" s="1"/>
      <c r="AD6832" s="1"/>
      <c r="AE6832" s="1"/>
      <c r="AF6832" s="1"/>
      <c r="AG6832" s="1"/>
      <c r="AH6832" s="1"/>
      <c r="AI6832" s="1"/>
      <c r="AJ6832" s="9" t="s">
        <v>52</v>
      </c>
      <c r="AK6832" s="9" t="s">
        <v>52</v>
      </c>
      <c r="AL6832" s="9" t="s">
        <v>52</v>
      </c>
      <c r="AM6832" s="9" t="s">
        <v>52</v>
      </c>
    </row>
    <row r="6833" spans="1:39" ht="30" customHeight="1" x14ac:dyDescent="0.3">
      <c r="A6833" s="11"/>
      <c r="B6833" s="11"/>
      <c r="C6833" s="11"/>
      <c r="D6833" s="11"/>
      <c r="E6833" s="15"/>
      <c r="F6833" s="17"/>
      <c r="G6833" s="15"/>
      <c r="H6833" s="17"/>
      <c r="I6833" s="15"/>
      <c r="J6833" s="17"/>
      <c r="K6833" s="15"/>
      <c r="L6833" s="17"/>
      <c r="M6833" s="11"/>
    </row>
    <row r="6834" spans="1:39" ht="30" customHeight="1" x14ac:dyDescent="0.3">
      <c r="A6834" s="14" t="s">
        <v>11159</v>
      </c>
      <c r="B6834" s="14"/>
      <c r="C6834" s="14"/>
      <c r="D6834" s="14"/>
      <c r="E6834" s="16"/>
      <c r="F6834" s="18"/>
      <c r="G6834" s="16"/>
      <c r="H6834" s="18"/>
      <c r="I6834" s="16"/>
      <c r="J6834" s="18"/>
      <c r="K6834" s="16"/>
      <c r="L6834" s="18"/>
      <c r="M6834" s="14"/>
      <c r="N6834" s="5" t="s">
        <v>3865</v>
      </c>
    </row>
    <row r="6835" spans="1:39" ht="30" customHeight="1" x14ac:dyDescent="0.3">
      <c r="A6835" s="10" t="s">
        <v>10650</v>
      </c>
      <c r="B6835" s="10" t="s">
        <v>4714</v>
      </c>
      <c r="C6835" s="10" t="s">
        <v>4715</v>
      </c>
      <c r="D6835" s="11">
        <v>0.23</v>
      </c>
      <c r="E6835" s="15">
        <v>0</v>
      </c>
      <c r="F6835" s="17">
        <f>TRUNC(E6835*D6835,1)</f>
        <v>0</v>
      </c>
      <c r="G6835" s="15">
        <v>234564</v>
      </c>
      <c r="H6835" s="17">
        <f>TRUNC(G6835*D6835,1)</f>
        <v>53949.7</v>
      </c>
      <c r="I6835" s="15">
        <v>0</v>
      </c>
      <c r="J6835" s="17">
        <f>TRUNC(I6835*D6835,1)</f>
        <v>0</v>
      </c>
      <c r="K6835" s="15">
        <f>TRUNC(E6835+G6835+I6835,1)</f>
        <v>234564</v>
      </c>
      <c r="L6835" s="17">
        <f>TRUNC(F6835+H6835+J6835,1)</f>
        <v>53949.7</v>
      </c>
      <c r="M6835" s="10" t="s">
        <v>52</v>
      </c>
      <c r="N6835" s="9" t="s">
        <v>3865</v>
      </c>
      <c r="O6835" s="9" t="s">
        <v>10651</v>
      </c>
      <c r="P6835" s="9" t="s">
        <v>54</v>
      </c>
      <c r="Q6835" s="9" t="s">
        <v>54</v>
      </c>
      <c r="R6835" s="9" t="s">
        <v>67</v>
      </c>
      <c r="S6835" s="1"/>
      <c r="T6835" s="1"/>
      <c r="U6835" s="1"/>
      <c r="V6835" s="1">
        <v>1</v>
      </c>
      <c r="W6835" s="1">
        <v>2</v>
      </c>
      <c r="X6835" s="1"/>
      <c r="Y6835" s="1"/>
      <c r="Z6835" s="1"/>
      <c r="AA6835" s="1"/>
      <c r="AB6835" s="1"/>
      <c r="AC6835" s="1"/>
      <c r="AD6835" s="1"/>
      <c r="AE6835" s="1"/>
      <c r="AF6835" s="1"/>
      <c r="AG6835" s="1"/>
      <c r="AH6835" s="1"/>
      <c r="AI6835" s="1"/>
      <c r="AJ6835" s="9" t="s">
        <v>52</v>
      </c>
      <c r="AK6835" s="9" t="s">
        <v>11161</v>
      </c>
      <c r="AL6835" s="9" t="s">
        <v>52</v>
      </c>
      <c r="AM6835" s="9" t="s">
        <v>52</v>
      </c>
    </row>
    <row r="6836" spans="1:39" ht="30" customHeight="1" x14ac:dyDescent="0.3">
      <c r="A6836" s="10" t="s">
        <v>4720</v>
      </c>
      <c r="B6836" s="10" t="s">
        <v>4714</v>
      </c>
      <c r="C6836" s="10" t="s">
        <v>4715</v>
      </c>
      <c r="D6836" s="11">
        <v>0.08</v>
      </c>
      <c r="E6836" s="15">
        <v>0</v>
      </c>
      <c r="F6836" s="17">
        <f>TRUNC(E6836*D6836,1)</f>
        <v>0</v>
      </c>
      <c r="G6836" s="15">
        <v>153671</v>
      </c>
      <c r="H6836" s="17">
        <f>TRUNC(G6836*D6836,1)</f>
        <v>12293.6</v>
      </c>
      <c r="I6836" s="15">
        <v>0</v>
      </c>
      <c r="J6836" s="17">
        <f>TRUNC(I6836*D6836,1)</f>
        <v>0</v>
      </c>
      <c r="K6836" s="15">
        <f>TRUNC(E6836+G6836+I6836,1)</f>
        <v>153671</v>
      </c>
      <c r="L6836" s="17">
        <f>TRUNC(F6836+H6836+J6836,1)</f>
        <v>12293.6</v>
      </c>
      <c r="M6836" s="10" t="s">
        <v>52</v>
      </c>
      <c r="N6836" s="9" t="s">
        <v>3865</v>
      </c>
      <c r="O6836" s="9" t="s">
        <v>4721</v>
      </c>
      <c r="P6836" s="9" t="s">
        <v>54</v>
      </c>
      <c r="Q6836" s="9" t="s">
        <v>54</v>
      </c>
      <c r="R6836" s="9" t="s">
        <v>67</v>
      </c>
      <c r="S6836" s="1"/>
      <c r="T6836" s="1"/>
      <c r="U6836" s="1"/>
      <c r="V6836" s="1">
        <v>1</v>
      </c>
      <c r="W6836" s="1">
        <v>2</v>
      </c>
      <c r="X6836" s="1"/>
      <c r="Y6836" s="1"/>
      <c r="Z6836" s="1"/>
      <c r="AA6836" s="1"/>
      <c r="AB6836" s="1"/>
      <c r="AC6836" s="1"/>
      <c r="AD6836" s="1"/>
      <c r="AE6836" s="1"/>
      <c r="AF6836" s="1"/>
      <c r="AG6836" s="1"/>
      <c r="AH6836" s="1"/>
      <c r="AI6836" s="1"/>
      <c r="AJ6836" s="9" t="s">
        <v>52</v>
      </c>
      <c r="AK6836" s="9" t="s">
        <v>11162</v>
      </c>
      <c r="AL6836" s="9" t="s">
        <v>52</v>
      </c>
      <c r="AM6836" s="9" t="s">
        <v>52</v>
      </c>
    </row>
    <row r="6837" spans="1:39" ht="30" customHeight="1" x14ac:dyDescent="0.3">
      <c r="A6837" s="10" t="s">
        <v>7817</v>
      </c>
      <c r="B6837" s="10" t="s">
        <v>7818</v>
      </c>
      <c r="C6837" s="10" t="s">
        <v>732</v>
      </c>
      <c r="D6837" s="11">
        <v>1</v>
      </c>
      <c r="E6837" s="15">
        <v>0</v>
      </c>
      <c r="F6837" s="17">
        <f>TRUNC(E6837*D6837,1)</f>
        <v>0</v>
      </c>
      <c r="G6837" s="15">
        <f>TRUNC(SUMIF(V6835:V6838, RIGHTB(O6837, 1), H6835:H6838)*U6837, 2)</f>
        <v>13248.66</v>
      </c>
      <c r="H6837" s="17">
        <f>TRUNC(G6837*D6837,1)</f>
        <v>13248.6</v>
      </c>
      <c r="I6837" s="15">
        <v>0</v>
      </c>
      <c r="J6837" s="17">
        <f>TRUNC(I6837*D6837,1)</f>
        <v>0</v>
      </c>
      <c r="K6837" s="15">
        <f>TRUNC(E6837+G6837+I6837,1)</f>
        <v>13248.6</v>
      </c>
      <c r="L6837" s="17">
        <f>TRUNC(F6837+H6837+J6837,1)</f>
        <v>13248.6</v>
      </c>
      <c r="M6837" s="10" t="s">
        <v>52</v>
      </c>
      <c r="N6837" s="9" t="s">
        <v>3865</v>
      </c>
      <c r="O6837" s="9" t="s">
        <v>4729</v>
      </c>
      <c r="P6837" s="9" t="s">
        <v>54</v>
      </c>
      <c r="Q6837" s="9" t="s">
        <v>54</v>
      </c>
      <c r="R6837" s="9" t="s">
        <v>54</v>
      </c>
      <c r="S6837" s="1">
        <v>1</v>
      </c>
      <c r="T6837" s="1">
        <v>1</v>
      </c>
      <c r="U6837" s="1">
        <v>0.2</v>
      </c>
      <c r="V6837" s="1"/>
      <c r="W6837" s="1"/>
      <c r="X6837" s="1"/>
      <c r="Y6837" s="1"/>
      <c r="Z6837" s="1"/>
      <c r="AA6837" s="1"/>
      <c r="AB6837" s="1"/>
      <c r="AC6837" s="1"/>
      <c r="AD6837" s="1"/>
      <c r="AE6837" s="1"/>
      <c r="AF6837" s="1"/>
      <c r="AG6837" s="1"/>
      <c r="AH6837" s="1"/>
      <c r="AI6837" s="1"/>
      <c r="AJ6837" s="9" t="s">
        <v>52</v>
      </c>
      <c r="AK6837" s="9" t="s">
        <v>11163</v>
      </c>
      <c r="AL6837" s="9" t="s">
        <v>52</v>
      </c>
      <c r="AM6837" s="9" t="s">
        <v>52</v>
      </c>
    </row>
    <row r="6838" spans="1:39" ht="30" customHeight="1" x14ac:dyDescent="0.3">
      <c r="A6838" s="10" t="s">
        <v>4727</v>
      </c>
      <c r="B6838" s="10" t="s">
        <v>4797</v>
      </c>
      <c r="C6838" s="10" t="s">
        <v>732</v>
      </c>
      <c r="D6838" s="11">
        <v>1</v>
      </c>
      <c r="E6838" s="15">
        <v>0</v>
      </c>
      <c r="F6838" s="17">
        <f>TRUNC(E6838*D6838,1)</f>
        <v>0</v>
      </c>
      <c r="G6838" s="15">
        <v>0</v>
      </c>
      <c r="H6838" s="17">
        <f>TRUNC(G6838*D6838,1)</f>
        <v>0</v>
      </c>
      <c r="I6838" s="15">
        <f>TRUNC(SUMIF(W6835:W6838, RIGHTB(O6838, 1), H6835:H6838)*U6838, 2)</f>
        <v>1987.29</v>
      </c>
      <c r="J6838" s="17">
        <f>TRUNC(I6838*D6838,1)</f>
        <v>1987.2</v>
      </c>
      <c r="K6838" s="15">
        <f>TRUNC(E6838+G6838+I6838,1)</f>
        <v>1987.2</v>
      </c>
      <c r="L6838" s="17">
        <f>TRUNC(F6838+H6838+J6838,1)</f>
        <v>1987.2</v>
      </c>
      <c r="M6838" s="10" t="s">
        <v>52</v>
      </c>
      <c r="N6838" s="9" t="s">
        <v>3865</v>
      </c>
      <c r="O6838" s="9" t="s">
        <v>4733</v>
      </c>
      <c r="P6838" s="9" t="s">
        <v>54</v>
      </c>
      <c r="Q6838" s="9" t="s">
        <v>54</v>
      </c>
      <c r="R6838" s="9" t="s">
        <v>54</v>
      </c>
      <c r="S6838" s="1">
        <v>1</v>
      </c>
      <c r="T6838" s="1">
        <v>2</v>
      </c>
      <c r="U6838" s="1">
        <v>0.03</v>
      </c>
      <c r="V6838" s="1"/>
      <c r="W6838" s="1"/>
      <c r="X6838" s="1"/>
      <c r="Y6838" s="1"/>
      <c r="Z6838" s="1"/>
      <c r="AA6838" s="1"/>
      <c r="AB6838" s="1"/>
      <c r="AC6838" s="1"/>
      <c r="AD6838" s="1"/>
      <c r="AE6838" s="1"/>
      <c r="AF6838" s="1"/>
      <c r="AG6838" s="1"/>
      <c r="AH6838" s="1"/>
      <c r="AI6838" s="1"/>
      <c r="AJ6838" s="9" t="s">
        <v>52</v>
      </c>
      <c r="AK6838" s="9" t="s">
        <v>11164</v>
      </c>
      <c r="AL6838" s="9" t="s">
        <v>52</v>
      </c>
      <c r="AM6838" s="9" t="s">
        <v>52</v>
      </c>
    </row>
    <row r="6839" spans="1:39" ht="30" customHeight="1" x14ac:dyDescent="0.3">
      <c r="A6839" s="10" t="s">
        <v>4735</v>
      </c>
      <c r="B6839" s="10" t="s">
        <v>52</v>
      </c>
      <c r="C6839" s="10" t="s">
        <v>52</v>
      </c>
      <c r="D6839" s="11"/>
      <c r="E6839" s="15"/>
      <c r="F6839" s="17">
        <f>TRUNC(SUMIF(N6835:N6838, N6834, F6835:F6838),0)</f>
        <v>0</v>
      </c>
      <c r="G6839" s="15"/>
      <c r="H6839" s="17">
        <f>TRUNC(SUMIF(N6835:N6838, N6834, H6835:H6838),0)</f>
        <v>79491</v>
      </c>
      <c r="I6839" s="15"/>
      <c r="J6839" s="17">
        <f>TRUNC(SUMIF(N6835:N6838, N6834, J6835:J6838),0)</f>
        <v>1987</v>
      </c>
      <c r="K6839" s="15"/>
      <c r="L6839" s="17">
        <f>F6839+H6839+J6839</f>
        <v>81478</v>
      </c>
      <c r="M6839" s="10" t="s">
        <v>52</v>
      </c>
      <c r="N6839" s="9" t="s">
        <v>4736</v>
      </c>
      <c r="O6839" s="9" t="s">
        <v>4736</v>
      </c>
      <c r="P6839" s="9" t="s">
        <v>52</v>
      </c>
      <c r="Q6839" s="9" t="s">
        <v>52</v>
      </c>
      <c r="R6839" s="9" t="s">
        <v>52</v>
      </c>
      <c r="S6839" s="1"/>
      <c r="T6839" s="1"/>
      <c r="U6839" s="1"/>
      <c r="V6839" s="1"/>
      <c r="W6839" s="1"/>
      <c r="X6839" s="1"/>
      <c r="Y6839" s="1"/>
      <c r="Z6839" s="1"/>
      <c r="AA6839" s="1"/>
      <c r="AB6839" s="1"/>
      <c r="AC6839" s="1"/>
      <c r="AD6839" s="1"/>
      <c r="AE6839" s="1"/>
      <c r="AF6839" s="1"/>
      <c r="AG6839" s="1"/>
      <c r="AH6839" s="1"/>
      <c r="AI6839" s="1"/>
      <c r="AJ6839" s="9" t="s">
        <v>52</v>
      </c>
      <c r="AK6839" s="9" t="s">
        <v>52</v>
      </c>
      <c r="AL6839" s="9" t="s">
        <v>52</v>
      </c>
      <c r="AM6839" s="9" t="s">
        <v>52</v>
      </c>
    </row>
    <row r="6840" spans="1:39" ht="30" customHeight="1" x14ac:dyDescent="0.3">
      <c r="A6840" s="11"/>
      <c r="B6840" s="11"/>
      <c r="C6840" s="11"/>
      <c r="D6840" s="11"/>
      <c r="E6840" s="15"/>
      <c r="F6840" s="17"/>
      <c r="G6840" s="15"/>
      <c r="H6840" s="17"/>
      <c r="I6840" s="15"/>
      <c r="J6840" s="17"/>
      <c r="K6840" s="15"/>
      <c r="L6840" s="17"/>
      <c r="M6840" s="11"/>
    </row>
    <row r="6841" spans="1:39" ht="30" customHeight="1" x14ac:dyDescent="0.3">
      <c r="A6841" s="14" t="s">
        <v>11165</v>
      </c>
      <c r="B6841" s="14"/>
      <c r="C6841" s="14"/>
      <c r="D6841" s="14"/>
      <c r="E6841" s="16"/>
      <c r="F6841" s="18"/>
      <c r="G6841" s="16"/>
      <c r="H6841" s="18"/>
      <c r="I6841" s="16"/>
      <c r="J6841" s="18"/>
      <c r="K6841" s="16"/>
      <c r="L6841" s="18"/>
      <c r="M6841" s="14"/>
      <c r="N6841" s="5" t="s">
        <v>3868</v>
      </c>
    </row>
    <row r="6842" spans="1:39" ht="30" customHeight="1" x14ac:dyDescent="0.3">
      <c r="A6842" s="10" t="s">
        <v>10650</v>
      </c>
      <c r="B6842" s="10" t="s">
        <v>4714</v>
      </c>
      <c r="C6842" s="10" t="s">
        <v>4715</v>
      </c>
      <c r="D6842" s="11">
        <v>0.23</v>
      </c>
      <c r="E6842" s="15">
        <v>0</v>
      </c>
      <c r="F6842" s="17">
        <f>TRUNC(E6842*D6842,1)</f>
        <v>0</v>
      </c>
      <c r="G6842" s="15">
        <v>234564</v>
      </c>
      <c r="H6842" s="17">
        <f>TRUNC(G6842*D6842,1)</f>
        <v>53949.7</v>
      </c>
      <c r="I6842" s="15">
        <v>0</v>
      </c>
      <c r="J6842" s="17">
        <f>TRUNC(I6842*D6842,1)</f>
        <v>0</v>
      </c>
      <c r="K6842" s="15">
        <f>TRUNC(E6842+G6842+I6842,1)</f>
        <v>234564</v>
      </c>
      <c r="L6842" s="17">
        <f>TRUNC(F6842+H6842+J6842,1)</f>
        <v>53949.7</v>
      </c>
      <c r="M6842" s="10" t="s">
        <v>52</v>
      </c>
      <c r="N6842" s="9" t="s">
        <v>3868</v>
      </c>
      <c r="O6842" s="9" t="s">
        <v>10651</v>
      </c>
      <c r="P6842" s="9" t="s">
        <v>54</v>
      </c>
      <c r="Q6842" s="9" t="s">
        <v>54</v>
      </c>
      <c r="R6842" s="9" t="s">
        <v>67</v>
      </c>
      <c r="S6842" s="1"/>
      <c r="T6842" s="1"/>
      <c r="U6842" s="1"/>
      <c r="V6842" s="1">
        <v>1</v>
      </c>
      <c r="W6842" s="1">
        <v>2</v>
      </c>
      <c r="X6842" s="1"/>
      <c r="Y6842" s="1"/>
      <c r="Z6842" s="1"/>
      <c r="AA6842" s="1"/>
      <c r="AB6842" s="1"/>
      <c r="AC6842" s="1"/>
      <c r="AD6842" s="1"/>
      <c r="AE6842" s="1"/>
      <c r="AF6842" s="1"/>
      <c r="AG6842" s="1"/>
      <c r="AH6842" s="1"/>
      <c r="AI6842" s="1"/>
      <c r="AJ6842" s="9" t="s">
        <v>52</v>
      </c>
      <c r="AK6842" s="9" t="s">
        <v>11167</v>
      </c>
      <c r="AL6842" s="9" t="s">
        <v>52</v>
      </c>
      <c r="AM6842" s="9" t="s">
        <v>52</v>
      </c>
    </row>
    <row r="6843" spans="1:39" ht="30" customHeight="1" x14ac:dyDescent="0.3">
      <c r="A6843" s="10" t="s">
        <v>4720</v>
      </c>
      <c r="B6843" s="10" t="s">
        <v>4714</v>
      </c>
      <c r="C6843" s="10" t="s">
        <v>4715</v>
      </c>
      <c r="D6843" s="11">
        <v>0.08</v>
      </c>
      <c r="E6843" s="15">
        <v>0</v>
      </c>
      <c r="F6843" s="17">
        <f>TRUNC(E6843*D6843,1)</f>
        <v>0</v>
      </c>
      <c r="G6843" s="15">
        <v>153671</v>
      </c>
      <c r="H6843" s="17">
        <f>TRUNC(G6843*D6843,1)</f>
        <v>12293.6</v>
      </c>
      <c r="I6843" s="15">
        <v>0</v>
      </c>
      <c r="J6843" s="17">
        <f>TRUNC(I6843*D6843,1)</f>
        <v>0</v>
      </c>
      <c r="K6843" s="15">
        <f>TRUNC(E6843+G6843+I6843,1)</f>
        <v>153671</v>
      </c>
      <c r="L6843" s="17">
        <f>TRUNC(F6843+H6843+J6843,1)</f>
        <v>12293.6</v>
      </c>
      <c r="M6843" s="10" t="s">
        <v>52</v>
      </c>
      <c r="N6843" s="9" t="s">
        <v>3868</v>
      </c>
      <c r="O6843" s="9" t="s">
        <v>4721</v>
      </c>
      <c r="P6843" s="9" t="s">
        <v>54</v>
      </c>
      <c r="Q6843" s="9" t="s">
        <v>54</v>
      </c>
      <c r="R6843" s="9" t="s">
        <v>67</v>
      </c>
      <c r="S6843" s="1"/>
      <c r="T6843" s="1"/>
      <c r="U6843" s="1"/>
      <c r="V6843" s="1">
        <v>1</v>
      </c>
      <c r="W6843" s="1">
        <v>2</v>
      </c>
      <c r="X6843" s="1"/>
      <c r="Y6843" s="1"/>
      <c r="Z6843" s="1"/>
      <c r="AA6843" s="1"/>
      <c r="AB6843" s="1"/>
      <c r="AC6843" s="1"/>
      <c r="AD6843" s="1"/>
      <c r="AE6843" s="1"/>
      <c r="AF6843" s="1"/>
      <c r="AG6843" s="1"/>
      <c r="AH6843" s="1"/>
      <c r="AI6843" s="1"/>
      <c r="AJ6843" s="9" t="s">
        <v>52</v>
      </c>
      <c r="AK6843" s="9" t="s">
        <v>11168</v>
      </c>
      <c r="AL6843" s="9" t="s">
        <v>52</v>
      </c>
      <c r="AM6843" s="9" t="s">
        <v>52</v>
      </c>
    </row>
    <row r="6844" spans="1:39" ht="30" customHeight="1" x14ac:dyDescent="0.3">
      <c r="A6844" s="10" t="s">
        <v>7817</v>
      </c>
      <c r="B6844" s="10" t="s">
        <v>11088</v>
      </c>
      <c r="C6844" s="10" t="s">
        <v>732</v>
      </c>
      <c r="D6844" s="11">
        <v>1</v>
      </c>
      <c r="E6844" s="15">
        <v>0</v>
      </c>
      <c r="F6844" s="17">
        <f>TRUNC(E6844*D6844,1)</f>
        <v>0</v>
      </c>
      <c r="G6844" s="15">
        <f>TRUNC(SUMIF(V6842:V6845, RIGHTB(O6844, 1), H6842:H6845)*U6844, 2)</f>
        <v>15898.39</v>
      </c>
      <c r="H6844" s="17">
        <f>TRUNC(G6844*D6844,1)</f>
        <v>15898.3</v>
      </c>
      <c r="I6844" s="15">
        <v>0</v>
      </c>
      <c r="J6844" s="17">
        <f>TRUNC(I6844*D6844,1)</f>
        <v>0</v>
      </c>
      <c r="K6844" s="15">
        <f>TRUNC(E6844+G6844+I6844,1)</f>
        <v>15898.3</v>
      </c>
      <c r="L6844" s="17">
        <f>TRUNC(F6844+H6844+J6844,1)</f>
        <v>15898.3</v>
      </c>
      <c r="M6844" s="10" t="s">
        <v>52</v>
      </c>
      <c r="N6844" s="9" t="s">
        <v>3868</v>
      </c>
      <c r="O6844" s="9" t="s">
        <v>4729</v>
      </c>
      <c r="P6844" s="9" t="s">
        <v>54</v>
      </c>
      <c r="Q6844" s="9" t="s">
        <v>54</v>
      </c>
      <c r="R6844" s="9" t="s">
        <v>54</v>
      </c>
      <c r="S6844" s="1">
        <v>1</v>
      </c>
      <c r="T6844" s="1">
        <v>1</v>
      </c>
      <c r="U6844" s="1">
        <v>0.24</v>
      </c>
      <c r="V6844" s="1"/>
      <c r="W6844" s="1"/>
      <c r="X6844" s="1"/>
      <c r="Y6844" s="1"/>
      <c r="Z6844" s="1"/>
      <c r="AA6844" s="1"/>
      <c r="AB6844" s="1"/>
      <c r="AC6844" s="1"/>
      <c r="AD6844" s="1"/>
      <c r="AE6844" s="1"/>
      <c r="AF6844" s="1"/>
      <c r="AG6844" s="1"/>
      <c r="AH6844" s="1"/>
      <c r="AI6844" s="1"/>
      <c r="AJ6844" s="9" t="s">
        <v>52</v>
      </c>
      <c r="AK6844" s="9" t="s">
        <v>11169</v>
      </c>
      <c r="AL6844" s="9" t="s">
        <v>52</v>
      </c>
      <c r="AM6844" s="9" t="s">
        <v>52</v>
      </c>
    </row>
    <row r="6845" spans="1:39" ht="30" customHeight="1" x14ac:dyDescent="0.3">
      <c r="A6845" s="10" t="s">
        <v>4727</v>
      </c>
      <c r="B6845" s="10" t="s">
        <v>4797</v>
      </c>
      <c r="C6845" s="10" t="s">
        <v>732</v>
      </c>
      <c r="D6845" s="11">
        <v>1</v>
      </c>
      <c r="E6845" s="15">
        <v>0</v>
      </c>
      <c r="F6845" s="17">
        <f>TRUNC(E6845*D6845,1)</f>
        <v>0</v>
      </c>
      <c r="G6845" s="15">
        <v>0</v>
      </c>
      <c r="H6845" s="17">
        <f>TRUNC(G6845*D6845,1)</f>
        <v>0</v>
      </c>
      <c r="I6845" s="15">
        <f>TRUNC(SUMIF(W6842:W6845, RIGHTB(O6845, 1), H6842:H6845)*U6845, 2)</f>
        <v>1987.29</v>
      </c>
      <c r="J6845" s="17">
        <f>TRUNC(I6845*D6845,1)</f>
        <v>1987.2</v>
      </c>
      <c r="K6845" s="15">
        <f>TRUNC(E6845+G6845+I6845,1)</f>
        <v>1987.2</v>
      </c>
      <c r="L6845" s="17">
        <f>TRUNC(F6845+H6845+J6845,1)</f>
        <v>1987.2</v>
      </c>
      <c r="M6845" s="10" t="s">
        <v>52</v>
      </c>
      <c r="N6845" s="9" t="s">
        <v>3868</v>
      </c>
      <c r="O6845" s="9" t="s">
        <v>4733</v>
      </c>
      <c r="P6845" s="9" t="s">
        <v>54</v>
      </c>
      <c r="Q6845" s="9" t="s">
        <v>54</v>
      </c>
      <c r="R6845" s="9" t="s">
        <v>54</v>
      </c>
      <c r="S6845" s="1">
        <v>1</v>
      </c>
      <c r="T6845" s="1">
        <v>2</v>
      </c>
      <c r="U6845" s="1">
        <v>0.03</v>
      </c>
      <c r="V6845" s="1"/>
      <c r="W6845" s="1"/>
      <c r="X6845" s="1"/>
      <c r="Y6845" s="1"/>
      <c r="Z6845" s="1"/>
      <c r="AA6845" s="1"/>
      <c r="AB6845" s="1"/>
      <c r="AC6845" s="1"/>
      <c r="AD6845" s="1"/>
      <c r="AE6845" s="1"/>
      <c r="AF6845" s="1"/>
      <c r="AG6845" s="1"/>
      <c r="AH6845" s="1"/>
      <c r="AI6845" s="1"/>
      <c r="AJ6845" s="9" t="s">
        <v>52</v>
      </c>
      <c r="AK6845" s="9" t="s">
        <v>11170</v>
      </c>
      <c r="AL6845" s="9" t="s">
        <v>52</v>
      </c>
      <c r="AM6845" s="9" t="s">
        <v>52</v>
      </c>
    </row>
    <row r="6846" spans="1:39" ht="30" customHeight="1" x14ac:dyDescent="0.3">
      <c r="A6846" s="10" t="s">
        <v>4735</v>
      </c>
      <c r="B6846" s="10" t="s">
        <v>52</v>
      </c>
      <c r="C6846" s="10" t="s">
        <v>52</v>
      </c>
      <c r="D6846" s="11"/>
      <c r="E6846" s="15"/>
      <c r="F6846" s="17">
        <f>TRUNC(SUMIF(N6842:N6845, N6841, F6842:F6845),0)</f>
        <v>0</v>
      </c>
      <c r="G6846" s="15"/>
      <c r="H6846" s="17">
        <f>TRUNC(SUMIF(N6842:N6845, N6841, H6842:H6845),0)</f>
        <v>82141</v>
      </c>
      <c r="I6846" s="15"/>
      <c r="J6846" s="17">
        <f>TRUNC(SUMIF(N6842:N6845, N6841, J6842:J6845),0)</f>
        <v>1987</v>
      </c>
      <c r="K6846" s="15"/>
      <c r="L6846" s="17">
        <f>F6846+H6846+J6846</f>
        <v>84128</v>
      </c>
      <c r="M6846" s="10" t="s">
        <v>52</v>
      </c>
      <c r="N6846" s="9" t="s">
        <v>4736</v>
      </c>
      <c r="O6846" s="9" t="s">
        <v>4736</v>
      </c>
      <c r="P6846" s="9" t="s">
        <v>52</v>
      </c>
      <c r="Q6846" s="9" t="s">
        <v>52</v>
      </c>
      <c r="R6846" s="9" t="s">
        <v>52</v>
      </c>
      <c r="S6846" s="1"/>
      <c r="T6846" s="1"/>
      <c r="U6846" s="1"/>
      <c r="V6846" s="1"/>
      <c r="W6846" s="1"/>
      <c r="X6846" s="1"/>
      <c r="Y6846" s="1"/>
      <c r="Z6846" s="1"/>
      <c r="AA6846" s="1"/>
      <c r="AB6846" s="1"/>
      <c r="AC6846" s="1"/>
      <c r="AD6846" s="1"/>
      <c r="AE6846" s="1"/>
      <c r="AF6846" s="1"/>
      <c r="AG6846" s="1"/>
      <c r="AH6846" s="1"/>
      <c r="AI6846" s="1"/>
      <c r="AJ6846" s="9" t="s">
        <v>52</v>
      </c>
      <c r="AK6846" s="9" t="s">
        <v>52</v>
      </c>
      <c r="AL6846" s="9" t="s">
        <v>52</v>
      </c>
      <c r="AM6846" s="9" t="s">
        <v>52</v>
      </c>
    </row>
    <row r="6847" spans="1:39" ht="30" customHeight="1" x14ac:dyDescent="0.3">
      <c r="A6847" s="11"/>
      <c r="B6847" s="11"/>
      <c r="C6847" s="11"/>
      <c r="D6847" s="11"/>
      <c r="E6847" s="15"/>
      <c r="F6847" s="17"/>
      <c r="G6847" s="15"/>
      <c r="H6847" s="17"/>
      <c r="I6847" s="15"/>
      <c r="J6847" s="17"/>
      <c r="K6847" s="15"/>
      <c r="L6847" s="17"/>
      <c r="M6847" s="11"/>
    </row>
    <row r="6848" spans="1:39" ht="30" customHeight="1" x14ac:dyDescent="0.3">
      <c r="A6848" s="14" t="s">
        <v>11171</v>
      </c>
      <c r="B6848" s="14"/>
      <c r="C6848" s="14"/>
      <c r="D6848" s="14"/>
      <c r="E6848" s="16"/>
      <c r="F6848" s="18"/>
      <c r="G6848" s="16"/>
      <c r="H6848" s="18"/>
      <c r="I6848" s="16"/>
      <c r="J6848" s="18"/>
      <c r="K6848" s="16"/>
      <c r="L6848" s="18"/>
      <c r="M6848" s="14"/>
      <c r="N6848" s="5" t="s">
        <v>3870</v>
      </c>
    </row>
    <row r="6849" spans="1:39" ht="30" customHeight="1" x14ac:dyDescent="0.3">
      <c r="A6849" s="10" t="s">
        <v>10650</v>
      </c>
      <c r="B6849" s="10" t="s">
        <v>4714</v>
      </c>
      <c r="C6849" s="10" t="s">
        <v>4715</v>
      </c>
      <c r="D6849" s="11">
        <v>2.3E-2</v>
      </c>
      <c r="E6849" s="15">
        <v>0</v>
      </c>
      <c r="F6849" s="17">
        <f>TRUNC(E6849*D6849,1)</f>
        <v>0</v>
      </c>
      <c r="G6849" s="15">
        <v>234564</v>
      </c>
      <c r="H6849" s="17">
        <f>TRUNC(G6849*D6849,1)</f>
        <v>5394.9</v>
      </c>
      <c r="I6849" s="15">
        <v>0</v>
      </c>
      <c r="J6849" s="17">
        <f>TRUNC(I6849*D6849,1)</f>
        <v>0</v>
      </c>
      <c r="K6849" s="15">
        <f>TRUNC(E6849+G6849+I6849,1)</f>
        <v>234564</v>
      </c>
      <c r="L6849" s="17">
        <f>TRUNC(F6849+H6849+J6849,1)</f>
        <v>5394.9</v>
      </c>
      <c r="M6849" s="10" t="s">
        <v>52</v>
      </c>
      <c r="N6849" s="9" t="s">
        <v>3870</v>
      </c>
      <c r="O6849" s="9" t="s">
        <v>10651</v>
      </c>
      <c r="P6849" s="9" t="s">
        <v>54</v>
      </c>
      <c r="Q6849" s="9" t="s">
        <v>54</v>
      </c>
      <c r="R6849" s="9" t="s">
        <v>67</v>
      </c>
      <c r="S6849" s="1"/>
      <c r="T6849" s="1"/>
      <c r="U6849" s="1"/>
      <c r="V6849" s="1">
        <v>1</v>
      </c>
      <c r="W6849" s="1"/>
      <c r="X6849" s="1"/>
      <c r="Y6849" s="1"/>
      <c r="Z6849" s="1"/>
      <c r="AA6849" s="1"/>
      <c r="AB6849" s="1"/>
      <c r="AC6849" s="1"/>
      <c r="AD6849" s="1"/>
      <c r="AE6849" s="1"/>
      <c r="AF6849" s="1"/>
      <c r="AG6849" s="1"/>
      <c r="AH6849" s="1"/>
      <c r="AI6849" s="1"/>
      <c r="AJ6849" s="9" t="s">
        <v>52</v>
      </c>
      <c r="AK6849" s="9" t="s">
        <v>11173</v>
      </c>
      <c r="AL6849" s="9" t="s">
        <v>52</v>
      </c>
      <c r="AM6849" s="9" t="s">
        <v>52</v>
      </c>
    </row>
    <row r="6850" spans="1:39" ht="30" customHeight="1" x14ac:dyDescent="0.3">
      <c r="A6850" s="10" t="s">
        <v>4720</v>
      </c>
      <c r="B6850" s="10" t="s">
        <v>4714</v>
      </c>
      <c r="C6850" s="10" t="s">
        <v>4715</v>
      </c>
      <c r="D6850" s="11">
        <v>8.0000000000000002E-3</v>
      </c>
      <c r="E6850" s="15">
        <v>0</v>
      </c>
      <c r="F6850" s="17">
        <f>TRUNC(E6850*D6850,1)</f>
        <v>0</v>
      </c>
      <c r="G6850" s="15">
        <v>153671</v>
      </c>
      <c r="H6850" s="17">
        <f>TRUNC(G6850*D6850,1)</f>
        <v>1229.3</v>
      </c>
      <c r="I6850" s="15">
        <v>0</v>
      </c>
      <c r="J6850" s="17">
        <f>TRUNC(I6850*D6850,1)</f>
        <v>0</v>
      </c>
      <c r="K6850" s="15">
        <f>TRUNC(E6850+G6850+I6850,1)</f>
        <v>153671</v>
      </c>
      <c r="L6850" s="17">
        <f>TRUNC(F6850+H6850+J6850,1)</f>
        <v>1229.3</v>
      </c>
      <c r="M6850" s="10" t="s">
        <v>52</v>
      </c>
      <c r="N6850" s="9" t="s">
        <v>3870</v>
      </c>
      <c r="O6850" s="9" t="s">
        <v>4721</v>
      </c>
      <c r="P6850" s="9" t="s">
        <v>54</v>
      </c>
      <c r="Q6850" s="9" t="s">
        <v>54</v>
      </c>
      <c r="R6850" s="9" t="s">
        <v>67</v>
      </c>
      <c r="S6850" s="1"/>
      <c r="T6850" s="1"/>
      <c r="U6850" s="1"/>
      <c r="V6850" s="1">
        <v>1</v>
      </c>
      <c r="W6850" s="1"/>
      <c r="X6850" s="1"/>
      <c r="Y6850" s="1"/>
      <c r="Z6850" s="1"/>
      <c r="AA6850" s="1"/>
      <c r="AB6850" s="1"/>
      <c r="AC6850" s="1"/>
      <c r="AD6850" s="1"/>
      <c r="AE6850" s="1"/>
      <c r="AF6850" s="1"/>
      <c r="AG6850" s="1"/>
      <c r="AH6850" s="1"/>
      <c r="AI6850" s="1"/>
      <c r="AJ6850" s="9" t="s">
        <v>52</v>
      </c>
      <c r="AK6850" s="9" t="s">
        <v>11174</v>
      </c>
      <c r="AL6850" s="9" t="s">
        <v>52</v>
      </c>
      <c r="AM6850" s="9" t="s">
        <v>52</v>
      </c>
    </row>
    <row r="6851" spans="1:39" ht="30" customHeight="1" x14ac:dyDescent="0.3">
      <c r="A6851" s="10" t="s">
        <v>4727</v>
      </c>
      <c r="B6851" s="10" t="s">
        <v>4797</v>
      </c>
      <c r="C6851" s="10" t="s">
        <v>732</v>
      </c>
      <c r="D6851" s="11">
        <v>1</v>
      </c>
      <c r="E6851" s="15">
        <v>0</v>
      </c>
      <c r="F6851" s="17">
        <f>TRUNC(E6851*D6851,1)</f>
        <v>0</v>
      </c>
      <c r="G6851" s="15">
        <v>0</v>
      </c>
      <c r="H6851" s="17">
        <f>TRUNC(G6851*D6851,1)</f>
        <v>0</v>
      </c>
      <c r="I6851" s="15">
        <f>TRUNC(SUMIF(V6849:V6851, RIGHTB(O6851, 1), H6849:H6851)*U6851, 2)</f>
        <v>198.72</v>
      </c>
      <c r="J6851" s="17">
        <f>TRUNC(I6851*D6851,1)</f>
        <v>198.7</v>
      </c>
      <c r="K6851" s="15">
        <f>TRUNC(E6851+G6851+I6851,1)</f>
        <v>198.7</v>
      </c>
      <c r="L6851" s="17">
        <f>TRUNC(F6851+H6851+J6851,1)</f>
        <v>198.7</v>
      </c>
      <c r="M6851" s="10" t="s">
        <v>52</v>
      </c>
      <c r="N6851" s="9" t="s">
        <v>3870</v>
      </c>
      <c r="O6851" s="9" t="s">
        <v>4729</v>
      </c>
      <c r="P6851" s="9" t="s">
        <v>54</v>
      </c>
      <c r="Q6851" s="9" t="s">
        <v>54</v>
      </c>
      <c r="R6851" s="9" t="s">
        <v>54</v>
      </c>
      <c r="S6851" s="1">
        <v>1</v>
      </c>
      <c r="T6851" s="1">
        <v>2</v>
      </c>
      <c r="U6851" s="1">
        <v>0.03</v>
      </c>
      <c r="V6851" s="1"/>
      <c r="W6851" s="1"/>
      <c r="X6851" s="1"/>
      <c r="Y6851" s="1"/>
      <c r="Z6851" s="1"/>
      <c r="AA6851" s="1"/>
      <c r="AB6851" s="1"/>
      <c r="AC6851" s="1"/>
      <c r="AD6851" s="1"/>
      <c r="AE6851" s="1"/>
      <c r="AF6851" s="1"/>
      <c r="AG6851" s="1"/>
      <c r="AH6851" s="1"/>
      <c r="AI6851" s="1"/>
      <c r="AJ6851" s="9" t="s">
        <v>52</v>
      </c>
      <c r="AK6851" s="9" t="s">
        <v>11175</v>
      </c>
      <c r="AL6851" s="9" t="s">
        <v>52</v>
      </c>
      <c r="AM6851" s="9" t="s">
        <v>52</v>
      </c>
    </row>
    <row r="6852" spans="1:39" ht="30" customHeight="1" x14ac:dyDescent="0.3">
      <c r="A6852" s="10" t="s">
        <v>4735</v>
      </c>
      <c r="B6852" s="10" t="s">
        <v>52</v>
      </c>
      <c r="C6852" s="10" t="s">
        <v>52</v>
      </c>
      <c r="D6852" s="11"/>
      <c r="E6852" s="15"/>
      <c r="F6852" s="17">
        <f>TRUNC(SUMIF(N6849:N6851, N6848, F6849:F6851),0)</f>
        <v>0</v>
      </c>
      <c r="G6852" s="15"/>
      <c r="H6852" s="17">
        <f>TRUNC(SUMIF(N6849:N6851, N6848, H6849:H6851),0)</f>
        <v>6624</v>
      </c>
      <c r="I6852" s="15"/>
      <c r="J6852" s="17">
        <f>TRUNC(SUMIF(N6849:N6851, N6848, J6849:J6851),0)</f>
        <v>198</v>
      </c>
      <c r="K6852" s="15"/>
      <c r="L6852" s="17">
        <f>F6852+H6852+J6852</f>
        <v>6822</v>
      </c>
      <c r="M6852" s="10" t="s">
        <v>52</v>
      </c>
      <c r="N6852" s="9" t="s">
        <v>4736</v>
      </c>
      <c r="O6852" s="9" t="s">
        <v>4736</v>
      </c>
      <c r="P6852" s="9" t="s">
        <v>52</v>
      </c>
      <c r="Q6852" s="9" t="s">
        <v>52</v>
      </c>
      <c r="R6852" s="9" t="s">
        <v>52</v>
      </c>
      <c r="S6852" s="1"/>
      <c r="T6852" s="1"/>
      <c r="U6852" s="1"/>
      <c r="V6852" s="1"/>
      <c r="W6852" s="1"/>
      <c r="X6852" s="1"/>
      <c r="Y6852" s="1"/>
      <c r="Z6852" s="1"/>
      <c r="AA6852" s="1"/>
      <c r="AB6852" s="1"/>
      <c r="AC6852" s="1"/>
      <c r="AD6852" s="1"/>
      <c r="AE6852" s="1"/>
      <c r="AF6852" s="1"/>
      <c r="AG6852" s="1"/>
      <c r="AH6852" s="1"/>
      <c r="AI6852" s="1"/>
      <c r="AJ6852" s="9" t="s">
        <v>52</v>
      </c>
      <c r="AK6852" s="9" t="s">
        <v>52</v>
      </c>
      <c r="AL6852" s="9" t="s">
        <v>52</v>
      </c>
      <c r="AM6852" s="9" t="s">
        <v>52</v>
      </c>
    </row>
    <row r="6853" spans="1:39" ht="30" customHeight="1" x14ac:dyDescent="0.3">
      <c r="A6853" s="11"/>
      <c r="B6853" s="11"/>
      <c r="C6853" s="11"/>
      <c r="D6853" s="11"/>
      <c r="E6853" s="15"/>
      <c r="F6853" s="17"/>
      <c r="G6853" s="15"/>
      <c r="H6853" s="17"/>
      <c r="I6853" s="15"/>
      <c r="J6853" s="17"/>
      <c r="K6853" s="15"/>
      <c r="L6853" s="17"/>
      <c r="M6853" s="11"/>
    </row>
    <row r="6854" spans="1:39" ht="30" customHeight="1" x14ac:dyDescent="0.3">
      <c r="A6854" s="14" t="s">
        <v>11176</v>
      </c>
      <c r="B6854" s="14"/>
      <c r="C6854" s="14"/>
      <c r="D6854" s="14"/>
      <c r="E6854" s="16"/>
      <c r="F6854" s="18"/>
      <c r="G6854" s="16"/>
      <c r="H6854" s="18"/>
      <c r="I6854" s="16"/>
      <c r="J6854" s="18"/>
      <c r="K6854" s="16"/>
      <c r="L6854" s="18"/>
      <c r="M6854" s="14"/>
      <c r="N6854" s="5" t="s">
        <v>3872</v>
      </c>
    </row>
    <row r="6855" spans="1:39" ht="30" customHeight="1" x14ac:dyDescent="0.3">
      <c r="A6855" s="10" t="s">
        <v>10650</v>
      </c>
      <c r="B6855" s="10" t="s">
        <v>4714</v>
      </c>
      <c r="C6855" s="10" t="s">
        <v>4715</v>
      </c>
      <c r="D6855" s="11">
        <v>2.3E-2</v>
      </c>
      <c r="E6855" s="15">
        <v>0</v>
      </c>
      <c r="F6855" s="17">
        <f>TRUNC(E6855*D6855,1)</f>
        <v>0</v>
      </c>
      <c r="G6855" s="15">
        <v>234564</v>
      </c>
      <c r="H6855" s="17">
        <f>TRUNC(G6855*D6855,1)</f>
        <v>5394.9</v>
      </c>
      <c r="I6855" s="15">
        <v>0</v>
      </c>
      <c r="J6855" s="17">
        <f>TRUNC(I6855*D6855,1)</f>
        <v>0</v>
      </c>
      <c r="K6855" s="15">
        <f>TRUNC(E6855+G6855+I6855,1)</f>
        <v>234564</v>
      </c>
      <c r="L6855" s="17">
        <f>TRUNC(F6855+H6855+J6855,1)</f>
        <v>5394.9</v>
      </c>
      <c r="M6855" s="10" t="s">
        <v>52</v>
      </c>
      <c r="N6855" s="9" t="s">
        <v>3872</v>
      </c>
      <c r="O6855" s="9" t="s">
        <v>10651</v>
      </c>
      <c r="P6855" s="9" t="s">
        <v>54</v>
      </c>
      <c r="Q6855" s="9" t="s">
        <v>54</v>
      </c>
      <c r="R6855" s="9" t="s">
        <v>67</v>
      </c>
      <c r="S6855" s="1"/>
      <c r="T6855" s="1"/>
      <c r="U6855" s="1"/>
      <c r="V6855" s="1">
        <v>1</v>
      </c>
      <c r="W6855" s="1">
        <v>2</v>
      </c>
      <c r="X6855" s="1"/>
      <c r="Y6855" s="1"/>
      <c r="Z6855" s="1"/>
      <c r="AA6855" s="1"/>
      <c r="AB6855" s="1"/>
      <c r="AC6855" s="1"/>
      <c r="AD6855" s="1"/>
      <c r="AE6855" s="1"/>
      <c r="AF6855" s="1"/>
      <c r="AG6855" s="1"/>
      <c r="AH6855" s="1"/>
      <c r="AI6855" s="1"/>
      <c r="AJ6855" s="9" t="s">
        <v>52</v>
      </c>
      <c r="AK6855" s="9" t="s">
        <v>11178</v>
      </c>
      <c r="AL6855" s="9" t="s">
        <v>52</v>
      </c>
      <c r="AM6855" s="9" t="s">
        <v>52</v>
      </c>
    </row>
    <row r="6856" spans="1:39" ht="30" customHeight="1" x14ac:dyDescent="0.3">
      <c r="A6856" s="10" t="s">
        <v>4720</v>
      </c>
      <c r="B6856" s="10" t="s">
        <v>4714</v>
      </c>
      <c r="C6856" s="10" t="s">
        <v>4715</v>
      </c>
      <c r="D6856" s="11">
        <v>8.0000000000000002E-3</v>
      </c>
      <c r="E6856" s="15">
        <v>0</v>
      </c>
      <c r="F6856" s="17">
        <f>TRUNC(E6856*D6856,1)</f>
        <v>0</v>
      </c>
      <c r="G6856" s="15">
        <v>153671</v>
      </c>
      <c r="H6856" s="17">
        <f>TRUNC(G6856*D6856,1)</f>
        <v>1229.3</v>
      </c>
      <c r="I6856" s="15">
        <v>0</v>
      </c>
      <c r="J6856" s="17">
        <f>TRUNC(I6856*D6856,1)</f>
        <v>0</v>
      </c>
      <c r="K6856" s="15">
        <f>TRUNC(E6856+G6856+I6856,1)</f>
        <v>153671</v>
      </c>
      <c r="L6856" s="17">
        <f>TRUNC(F6856+H6856+J6856,1)</f>
        <v>1229.3</v>
      </c>
      <c r="M6856" s="10" t="s">
        <v>52</v>
      </c>
      <c r="N6856" s="9" t="s">
        <v>3872</v>
      </c>
      <c r="O6856" s="9" t="s">
        <v>4721</v>
      </c>
      <c r="P6856" s="9" t="s">
        <v>54</v>
      </c>
      <c r="Q6856" s="9" t="s">
        <v>54</v>
      </c>
      <c r="R6856" s="9" t="s">
        <v>67</v>
      </c>
      <c r="S6856" s="1"/>
      <c r="T6856" s="1"/>
      <c r="U6856" s="1"/>
      <c r="V6856" s="1">
        <v>1</v>
      </c>
      <c r="W6856" s="1">
        <v>2</v>
      </c>
      <c r="X6856" s="1"/>
      <c r="Y6856" s="1"/>
      <c r="Z6856" s="1"/>
      <c r="AA6856" s="1"/>
      <c r="AB6856" s="1"/>
      <c r="AC6856" s="1"/>
      <c r="AD6856" s="1"/>
      <c r="AE6856" s="1"/>
      <c r="AF6856" s="1"/>
      <c r="AG6856" s="1"/>
      <c r="AH6856" s="1"/>
      <c r="AI6856" s="1"/>
      <c r="AJ6856" s="9" t="s">
        <v>52</v>
      </c>
      <c r="AK6856" s="9" t="s">
        <v>11179</v>
      </c>
      <c r="AL6856" s="9" t="s">
        <v>52</v>
      </c>
      <c r="AM6856" s="9" t="s">
        <v>52</v>
      </c>
    </row>
    <row r="6857" spans="1:39" ht="30" customHeight="1" x14ac:dyDescent="0.3">
      <c r="A6857" s="10" t="s">
        <v>7817</v>
      </c>
      <c r="B6857" s="10" t="s">
        <v>5951</v>
      </c>
      <c r="C6857" s="10" t="s">
        <v>732</v>
      </c>
      <c r="D6857" s="11">
        <v>1</v>
      </c>
      <c r="E6857" s="15">
        <v>0</v>
      </c>
      <c r="F6857" s="17">
        <f>TRUNC(E6857*D6857,1)</f>
        <v>0</v>
      </c>
      <c r="G6857" s="15">
        <f>TRUNC(SUMIF(V6855:V6858, RIGHTB(O6857, 1), H6855:H6858)*U6857, 2)</f>
        <v>331.21</v>
      </c>
      <c r="H6857" s="17">
        <f>TRUNC(G6857*D6857,1)</f>
        <v>331.2</v>
      </c>
      <c r="I6857" s="15">
        <v>0</v>
      </c>
      <c r="J6857" s="17">
        <f>TRUNC(I6857*D6857,1)</f>
        <v>0</v>
      </c>
      <c r="K6857" s="15">
        <f>TRUNC(E6857+G6857+I6857,1)</f>
        <v>331.2</v>
      </c>
      <c r="L6857" s="17">
        <f>TRUNC(F6857+H6857+J6857,1)</f>
        <v>331.2</v>
      </c>
      <c r="M6857" s="10" t="s">
        <v>52</v>
      </c>
      <c r="N6857" s="9" t="s">
        <v>3872</v>
      </c>
      <c r="O6857" s="9" t="s">
        <v>4729</v>
      </c>
      <c r="P6857" s="9" t="s">
        <v>54</v>
      </c>
      <c r="Q6857" s="9" t="s">
        <v>54</v>
      </c>
      <c r="R6857" s="9" t="s">
        <v>54</v>
      </c>
      <c r="S6857" s="1">
        <v>1</v>
      </c>
      <c r="T6857" s="1">
        <v>1</v>
      </c>
      <c r="U6857" s="1">
        <v>0.05</v>
      </c>
      <c r="V6857" s="1"/>
      <c r="W6857" s="1"/>
      <c r="X6857" s="1"/>
      <c r="Y6857" s="1"/>
      <c r="Z6857" s="1"/>
      <c r="AA6857" s="1"/>
      <c r="AB6857" s="1"/>
      <c r="AC6857" s="1"/>
      <c r="AD6857" s="1"/>
      <c r="AE6857" s="1"/>
      <c r="AF6857" s="1"/>
      <c r="AG6857" s="1"/>
      <c r="AH6857" s="1"/>
      <c r="AI6857" s="1"/>
      <c r="AJ6857" s="9" t="s">
        <v>52</v>
      </c>
      <c r="AK6857" s="9" t="s">
        <v>11180</v>
      </c>
      <c r="AL6857" s="9" t="s">
        <v>52</v>
      </c>
      <c r="AM6857" s="9" t="s">
        <v>52</v>
      </c>
    </row>
    <row r="6858" spans="1:39" ht="30" customHeight="1" x14ac:dyDescent="0.3">
      <c r="A6858" s="10" t="s">
        <v>4727</v>
      </c>
      <c r="B6858" s="10" t="s">
        <v>4797</v>
      </c>
      <c r="C6858" s="10" t="s">
        <v>732</v>
      </c>
      <c r="D6858" s="11">
        <v>1</v>
      </c>
      <c r="E6858" s="15">
        <v>0</v>
      </c>
      <c r="F6858" s="17">
        <f>TRUNC(E6858*D6858,1)</f>
        <v>0</v>
      </c>
      <c r="G6858" s="15">
        <v>0</v>
      </c>
      <c r="H6858" s="17">
        <f>TRUNC(G6858*D6858,1)</f>
        <v>0</v>
      </c>
      <c r="I6858" s="15">
        <f>TRUNC(SUMIF(W6855:W6858, RIGHTB(O6858, 1), H6855:H6858)*U6858, 2)</f>
        <v>198.72</v>
      </c>
      <c r="J6858" s="17">
        <f>TRUNC(I6858*D6858,1)</f>
        <v>198.7</v>
      </c>
      <c r="K6858" s="15">
        <f>TRUNC(E6858+G6858+I6858,1)</f>
        <v>198.7</v>
      </c>
      <c r="L6858" s="17">
        <f>TRUNC(F6858+H6858+J6858,1)</f>
        <v>198.7</v>
      </c>
      <c r="M6858" s="10" t="s">
        <v>52</v>
      </c>
      <c r="N6858" s="9" t="s">
        <v>3872</v>
      </c>
      <c r="O6858" s="9" t="s">
        <v>4733</v>
      </c>
      <c r="P6858" s="9" t="s">
        <v>54</v>
      </c>
      <c r="Q6858" s="9" t="s">
        <v>54</v>
      </c>
      <c r="R6858" s="9" t="s">
        <v>54</v>
      </c>
      <c r="S6858" s="1">
        <v>1</v>
      </c>
      <c r="T6858" s="1">
        <v>2</v>
      </c>
      <c r="U6858" s="1">
        <v>0.03</v>
      </c>
      <c r="V6858" s="1"/>
      <c r="W6858" s="1"/>
      <c r="X6858" s="1"/>
      <c r="Y6858" s="1"/>
      <c r="Z6858" s="1"/>
      <c r="AA6858" s="1"/>
      <c r="AB6858" s="1"/>
      <c r="AC6858" s="1"/>
      <c r="AD6858" s="1"/>
      <c r="AE6858" s="1"/>
      <c r="AF6858" s="1"/>
      <c r="AG6858" s="1"/>
      <c r="AH6858" s="1"/>
      <c r="AI6858" s="1"/>
      <c r="AJ6858" s="9" t="s">
        <v>52</v>
      </c>
      <c r="AK6858" s="9" t="s">
        <v>11181</v>
      </c>
      <c r="AL6858" s="9" t="s">
        <v>52</v>
      </c>
      <c r="AM6858" s="9" t="s">
        <v>52</v>
      </c>
    </row>
    <row r="6859" spans="1:39" ht="30" customHeight="1" x14ac:dyDescent="0.3">
      <c r="A6859" s="10" t="s">
        <v>4735</v>
      </c>
      <c r="B6859" s="10" t="s">
        <v>52</v>
      </c>
      <c r="C6859" s="10" t="s">
        <v>52</v>
      </c>
      <c r="D6859" s="11"/>
      <c r="E6859" s="15"/>
      <c r="F6859" s="17">
        <f>TRUNC(SUMIF(N6855:N6858, N6854, F6855:F6858),0)</f>
        <v>0</v>
      </c>
      <c r="G6859" s="15"/>
      <c r="H6859" s="17">
        <f>TRUNC(SUMIF(N6855:N6858, N6854, H6855:H6858),0)</f>
        <v>6955</v>
      </c>
      <c r="I6859" s="15"/>
      <c r="J6859" s="17">
        <f>TRUNC(SUMIF(N6855:N6858, N6854, J6855:J6858),0)</f>
        <v>198</v>
      </c>
      <c r="K6859" s="15"/>
      <c r="L6859" s="17">
        <f>F6859+H6859+J6859</f>
        <v>7153</v>
      </c>
      <c r="M6859" s="10" t="s">
        <v>52</v>
      </c>
      <c r="N6859" s="9" t="s">
        <v>4736</v>
      </c>
      <c r="O6859" s="9" t="s">
        <v>4736</v>
      </c>
      <c r="P6859" s="9" t="s">
        <v>52</v>
      </c>
      <c r="Q6859" s="9" t="s">
        <v>52</v>
      </c>
      <c r="R6859" s="9" t="s">
        <v>52</v>
      </c>
      <c r="S6859" s="1"/>
      <c r="T6859" s="1"/>
      <c r="U6859" s="1"/>
      <c r="V6859" s="1"/>
      <c r="W6859" s="1"/>
      <c r="X6859" s="1"/>
      <c r="Y6859" s="1"/>
      <c r="Z6859" s="1"/>
      <c r="AA6859" s="1"/>
      <c r="AB6859" s="1"/>
      <c r="AC6859" s="1"/>
      <c r="AD6859" s="1"/>
      <c r="AE6859" s="1"/>
      <c r="AF6859" s="1"/>
      <c r="AG6859" s="1"/>
      <c r="AH6859" s="1"/>
      <c r="AI6859" s="1"/>
      <c r="AJ6859" s="9" t="s">
        <v>52</v>
      </c>
      <c r="AK6859" s="9" t="s">
        <v>52</v>
      </c>
      <c r="AL6859" s="9" t="s">
        <v>52</v>
      </c>
      <c r="AM6859" s="9" t="s">
        <v>52</v>
      </c>
    </row>
    <row r="6860" spans="1:39" ht="30" customHeight="1" x14ac:dyDescent="0.3">
      <c r="A6860" s="11"/>
      <c r="B6860" s="11"/>
      <c r="C6860" s="11"/>
      <c r="D6860" s="11"/>
      <c r="E6860" s="15"/>
      <c r="F6860" s="17"/>
      <c r="G6860" s="15"/>
      <c r="H6860" s="17"/>
      <c r="I6860" s="15"/>
      <c r="J6860" s="17"/>
      <c r="K6860" s="15"/>
      <c r="L6860" s="17"/>
      <c r="M6860" s="11"/>
    </row>
    <row r="6861" spans="1:39" ht="30" customHeight="1" x14ac:dyDescent="0.3">
      <c r="A6861" s="14" t="s">
        <v>11182</v>
      </c>
      <c r="B6861" s="14"/>
      <c r="C6861" s="14"/>
      <c r="D6861" s="14"/>
      <c r="E6861" s="16"/>
      <c r="F6861" s="18"/>
      <c r="G6861" s="16"/>
      <c r="H6861" s="18"/>
      <c r="I6861" s="16"/>
      <c r="J6861" s="18"/>
      <c r="K6861" s="16"/>
      <c r="L6861" s="18"/>
      <c r="M6861" s="14"/>
      <c r="N6861" s="5" t="s">
        <v>3874</v>
      </c>
    </row>
    <row r="6862" spans="1:39" ht="30" customHeight="1" x14ac:dyDescent="0.3">
      <c r="A6862" s="10" t="s">
        <v>10650</v>
      </c>
      <c r="B6862" s="10" t="s">
        <v>4714</v>
      </c>
      <c r="C6862" s="10" t="s">
        <v>4715</v>
      </c>
      <c r="D6862" s="11">
        <v>2.3E-2</v>
      </c>
      <c r="E6862" s="15">
        <v>0</v>
      </c>
      <c r="F6862" s="17">
        <f>TRUNC(E6862*D6862,1)</f>
        <v>0</v>
      </c>
      <c r="G6862" s="15">
        <v>234564</v>
      </c>
      <c r="H6862" s="17">
        <f>TRUNC(G6862*D6862,1)</f>
        <v>5394.9</v>
      </c>
      <c r="I6862" s="15">
        <v>0</v>
      </c>
      <c r="J6862" s="17">
        <f>TRUNC(I6862*D6862,1)</f>
        <v>0</v>
      </c>
      <c r="K6862" s="15">
        <f>TRUNC(E6862+G6862+I6862,1)</f>
        <v>234564</v>
      </c>
      <c r="L6862" s="17">
        <f>TRUNC(F6862+H6862+J6862,1)</f>
        <v>5394.9</v>
      </c>
      <c r="M6862" s="10" t="s">
        <v>52</v>
      </c>
      <c r="N6862" s="9" t="s">
        <v>3874</v>
      </c>
      <c r="O6862" s="9" t="s">
        <v>10651</v>
      </c>
      <c r="P6862" s="9" t="s">
        <v>54</v>
      </c>
      <c r="Q6862" s="9" t="s">
        <v>54</v>
      </c>
      <c r="R6862" s="9" t="s">
        <v>67</v>
      </c>
      <c r="S6862" s="1"/>
      <c r="T6862" s="1"/>
      <c r="U6862" s="1"/>
      <c r="V6862" s="1">
        <v>1</v>
      </c>
      <c r="W6862" s="1">
        <v>2</v>
      </c>
      <c r="X6862" s="1"/>
      <c r="Y6862" s="1"/>
      <c r="Z6862" s="1"/>
      <c r="AA6862" s="1"/>
      <c r="AB6862" s="1"/>
      <c r="AC6862" s="1"/>
      <c r="AD6862" s="1"/>
      <c r="AE6862" s="1"/>
      <c r="AF6862" s="1"/>
      <c r="AG6862" s="1"/>
      <c r="AH6862" s="1"/>
      <c r="AI6862" s="1"/>
      <c r="AJ6862" s="9" t="s">
        <v>52</v>
      </c>
      <c r="AK6862" s="9" t="s">
        <v>11184</v>
      </c>
      <c r="AL6862" s="9" t="s">
        <v>52</v>
      </c>
      <c r="AM6862" s="9" t="s">
        <v>52</v>
      </c>
    </row>
    <row r="6863" spans="1:39" ht="30" customHeight="1" x14ac:dyDescent="0.3">
      <c r="A6863" s="10" t="s">
        <v>4720</v>
      </c>
      <c r="B6863" s="10" t="s">
        <v>4714</v>
      </c>
      <c r="C6863" s="10" t="s">
        <v>4715</v>
      </c>
      <c r="D6863" s="11">
        <v>8.0000000000000002E-3</v>
      </c>
      <c r="E6863" s="15">
        <v>0</v>
      </c>
      <c r="F6863" s="17">
        <f>TRUNC(E6863*D6863,1)</f>
        <v>0</v>
      </c>
      <c r="G6863" s="15">
        <v>153671</v>
      </c>
      <c r="H6863" s="17">
        <f>TRUNC(G6863*D6863,1)</f>
        <v>1229.3</v>
      </c>
      <c r="I6863" s="15">
        <v>0</v>
      </c>
      <c r="J6863" s="17">
        <f>TRUNC(I6863*D6863,1)</f>
        <v>0</v>
      </c>
      <c r="K6863" s="15">
        <f>TRUNC(E6863+G6863+I6863,1)</f>
        <v>153671</v>
      </c>
      <c r="L6863" s="17">
        <f>TRUNC(F6863+H6863+J6863,1)</f>
        <v>1229.3</v>
      </c>
      <c r="M6863" s="10" t="s">
        <v>52</v>
      </c>
      <c r="N6863" s="9" t="s">
        <v>3874</v>
      </c>
      <c r="O6863" s="9" t="s">
        <v>4721</v>
      </c>
      <c r="P6863" s="9" t="s">
        <v>54</v>
      </c>
      <c r="Q6863" s="9" t="s">
        <v>54</v>
      </c>
      <c r="R6863" s="9" t="s">
        <v>67</v>
      </c>
      <c r="S6863" s="1"/>
      <c r="T6863" s="1"/>
      <c r="U6863" s="1"/>
      <c r="V6863" s="1">
        <v>1</v>
      </c>
      <c r="W6863" s="1">
        <v>2</v>
      </c>
      <c r="X6863" s="1"/>
      <c r="Y6863" s="1"/>
      <c r="Z6863" s="1"/>
      <c r="AA6863" s="1"/>
      <c r="AB6863" s="1"/>
      <c r="AC6863" s="1"/>
      <c r="AD6863" s="1"/>
      <c r="AE6863" s="1"/>
      <c r="AF6863" s="1"/>
      <c r="AG6863" s="1"/>
      <c r="AH6863" s="1"/>
      <c r="AI6863" s="1"/>
      <c r="AJ6863" s="9" t="s">
        <v>52</v>
      </c>
      <c r="AK6863" s="9" t="s">
        <v>11185</v>
      </c>
      <c r="AL6863" s="9" t="s">
        <v>52</v>
      </c>
      <c r="AM6863" s="9" t="s">
        <v>52</v>
      </c>
    </row>
    <row r="6864" spans="1:39" ht="30" customHeight="1" x14ac:dyDescent="0.3">
      <c r="A6864" s="10" t="s">
        <v>7817</v>
      </c>
      <c r="B6864" s="10" t="s">
        <v>6227</v>
      </c>
      <c r="C6864" s="10" t="s">
        <v>732</v>
      </c>
      <c r="D6864" s="11">
        <v>1</v>
      </c>
      <c r="E6864" s="15">
        <v>0</v>
      </c>
      <c r="F6864" s="17">
        <f>TRUNC(E6864*D6864,1)</f>
        <v>0</v>
      </c>
      <c r="G6864" s="15">
        <f>TRUNC(SUMIF(V6862:V6865, RIGHTB(O6864, 1), H6862:H6865)*U6864, 2)</f>
        <v>529.92999999999995</v>
      </c>
      <c r="H6864" s="17">
        <f>TRUNC(G6864*D6864,1)</f>
        <v>529.9</v>
      </c>
      <c r="I6864" s="15">
        <v>0</v>
      </c>
      <c r="J6864" s="17">
        <f>TRUNC(I6864*D6864,1)</f>
        <v>0</v>
      </c>
      <c r="K6864" s="15">
        <f>TRUNC(E6864+G6864+I6864,1)</f>
        <v>529.9</v>
      </c>
      <c r="L6864" s="17">
        <f>TRUNC(F6864+H6864+J6864,1)</f>
        <v>529.9</v>
      </c>
      <c r="M6864" s="10" t="s">
        <v>52</v>
      </c>
      <c r="N6864" s="9" t="s">
        <v>3874</v>
      </c>
      <c r="O6864" s="9" t="s">
        <v>4729</v>
      </c>
      <c r="P6864" s="9" t="s">
        <v>54</v>
      </c>
      <c r="Q6864" s="9" t="s">
        <v>54</v>
      </c>
      <c r="R6864" s="9" t="s">
        <v>54</v>
      </c>
      <c r="S6864" s="1">
        <v>1</v>
      </c>
      <c r="T6864" s="1">
        <v>1</v>
      </c>
      <c r="U6864" s="1">
        <v>0.08</v>
      </c>
      <c r="V6864" s="1"/>
      <c r="W6864" s="1"/>
      <c r="X6864" s="1"/>
      <c r="Y6864" s="1"/>
      <c r="Z6864" s="1"/>
      <c r="AA6864" s="1"/>
      <c r="AB6864" s="1"/>
      <c r="AC6864" s="1"/>
      <c r="AD6864" s="1"/>
      <c r="AE6864" s="1"/>
      <c r="AF6864" s="1"/>
      <c r="AG6864" s="1"/>
      <c r="AH6864" s="1"/>
      <c r="AI6864" s="1"/>
      <c r="AJ6864" s="9" t="s">
        <v>52</v>
      </c>
      <c r="AK6864" s="9" t="s">
        <v>11186</v>
      </c>
      <c r="AL6864" s="9" t="s">
        <v>52</v>
      </c>
      <c r="AM6864" s="9" t="s">
        <v>52</v>
      </c>
    </row>
    <row r="6865" spans="1:39" ht="30" customHeight="1" x14ac:dyDescent="0.3">
      <c r="A6865" s="10" t="s">
        <v>4727</v>
      </c>
      <c r="B6865" s="10" t="s">
        <v>4797</v>
      </c>
      <c r="C6865" s="10" t="s">
        <v>732</v>
      </c>
      <c r="D6865" s="11">
        <v>1</v>
      </c>
      <c r="E6865" s="15">
        <v>0</v>
      </c>
      <c r="F6865" s="17">
        <f>TRUNC(E6865*D6865,1)</f>
        <v>0</v>
      </c>
      <c r="G6865" s="15">
        <v>0</v>
      </c>
      <c r="H6865" s="17">
        <f>TRUNC(G6865*D6865,1)</f>
        <v>0</v>
      </c>
      <c r="I6865" s="15">
        <f>TRUNC(SUMIF(W6862:W6865, RIGHTB(O6865, 1), H6862:H6865)*U6865, 2)</f>
        <v>198.72</v>
      </c>
      <c r="J6865" s="17">
        <f>TRUNC(I6865*D6865,1)</f>
        <v>198.7</v>
      </c>
      <c r="K6865" s="15">
        <f>TRUNC(E6865+G6865+I6865,1)</f>
        <v>198.7</v>
      </c>
      <c r="L6865" s="17">
        <f>TRUNC(F6865+H6865+J6865,1)</f>
        <v>198.7</v>
      </c>
      <c r="M6865" s="10" t="s">
        <v>52</v>
      </c>
      <c r="N6865" s="9" t="s">
        <v>3874</v>
      </c>
      <c r="O6865" s="9" t="s">
        <v>4733</v>
      </c>
      <c r="P6865" s="9" t="s">
        <v>54</v>
      </c>
      <c r="Q6865" s="9" t="s">
        <v>54</v>
      </c>
      <c r="R6865" s="9" t="s">
        <v>54</v>
      </c>
      <c r="S6865" s="1">
        <v>1</v>
      </c>
      <c r="T6865" s="1">
        <v>2</v>
      </c>
      <c r="U6865" s="1">
        <v>0.03</v>
      </c>
      <c r="V6865" s="1"/>
      <c r="W6865" s="1"/>
      <c r="X6865" s="1"/>
      <c r="Y6865" s="1"/>
      <c r="Z6865" s="1"/>
      <c r="AA6865" s="1"/>
      <c r="AB6865" s="1"/>
      <c r="AC6865" s="1"/>
      <c r="AD6865" s="1"/>
      <c r="AE6865" s="1"/>
      <c r="AF6865" s="1"/>
      <c r="AG6865" s="1"/>
      <c r="AH6865" s="1"/>
      <c r="AI6865" s="1"/>
      <c r="AJ6865" s="9" t="s">
        <v>52</v>
      </c>
      <c r="AK6865" s="9" t="s">
        <v>11187</v>
      </c>
      <c r="AL6865" s="9" t="s">
        <v>52</v>
      </c>
      <c r="AM6865" s="9" t="s">
        <v>52</v>
      </c>
    </row>
    <row r="6866" spans="1:39" ht="30" customHeight="1" x14ac:dyDescent="0.3">
      <c r="A6866" s="10" t="s">
        <v>4735</v>
      </c>
      <c r="B6866" s="10" t="s">
        <v>52</v>
      </c>
      <c r="C6866" s="10" t="s">
        <v>52</v>
      </c>
      <c r="D6866" s="11"/>
      <c r="E6866" s="15"/>
      <c r="F6866" s="17">
        <f>TRUNC(SUMIF(N6862:N6865, N6861, F6862:F6865),0)</f>
        <v>0</v>
      </c>
      <c r="G6866" s="15"/>
      <c r="H6866" s="17">
        <f>TRUNC(SUMIF(N6862:N6865, N6861, H6862:H6865),0)</f>
        <v>7154</v>
      </c>
      <c r="I6866" s="15"/>
      <c r="J6866" s="17">
        <f>TRUNC(SUMIF(N6862:N6865, N6861, J6862:J6865),0)</f>
        <v>198</v>
      </c>
      <c r="K6866" s="15"/>
      <c r="L6866" s="17">
        <f>F6866+H6866+J6866</f>
        <v>7352</v>
      </c>
      <c r="M6866" s="10" t="s">
        <v>52</v>
      </c>
      <c r="N6866" s="9" t="s">
        <v>4736</v>
      </c>
      <c r="O6866" s="9" t="s">
        <v>4736</v>
      </c>
      <c r="P6866" s="9" t="s">
        <v>52</v>
      </c>
      <c r="Q6866" s="9" t="s">
        <v>52</v>
      </c>
      <c r="R6866" s="9" t="s">
        <v>52</v>
      </c>
      <c r="S6866" s="1"/>
      <c r="T6866" s="1"/>
      <c r="U6866" s="1"/>
      <c r="V6866" s="1"/>
      <c r="W6866" s="1"/>
      <c r="X6866" s="1"/>
      <c r="Y6866" s="1"/>
      <c r="Z6866" s="1"/>
      <c r="AA6866" s="1"/>
      <c r="AB6866" s="1"/>
      <c r="AC6866" s="1"/>
      <c r="AD6866" s="1"/>
      <c r="AE6866" s="1"/>
      <c r="AF6866" s="1"/>
      <c r="AG6866" s="1"/>
      <c r="AH6866" s="1"/>
      <c r="AI6866" s="1"/>
      <c r="AJ6866" s="9" t="s">
        <v>52</v>
      </c>
      <c r="AK6866" s="9" t="s">
        <v>52</v>
      </c>
      <c r="AL6866" s="9" t="s">
        <v>52</v>
      </c>
      <c r="AM6866" s="9" t="s">
        <v>52</v>
      </c>
    </row>
    <row r="6867" spans="1:39" ht="30" customHeight="1" x14ac:dyDescent="0.3">
      <c r="A6867" s="11"/>
      <c r="B6867" s="11"/>
      <c r="C6867" s="11"/>
      <c r="D6867" s="11"/>
      <c r="E6867" s="15"/>
      <c r="F6867" s="17"/>
      <c r="G6867" s="15"/>
      <c r="H6867" s="17"/>
      <c r="I6867" s="15"/>
      <c r="J6867" s="17"/>
      <c r="K6867" s="15"/>
      <c r="L6867" s="17"/>
      <c r="M6867" s="11"/>
    </row>
    <row r="6868" spans="1:39" ht="30" customHeight="1" x14ac:dyDescent="0.3">
      <c r="A6868" s="14" t="s">
        <v>11188</v>
      </c>
      <c r="B6868" s="14"/>
      <c r="C6868" s="14"/>
      <c r="D6868" s="14"/>
      <c r="E6868" s="16"/>
      <c r="F6868" s="18"/>
      <c r="G6868" s="16"/>
      <c r="H6868" s="18"/>
      <c r="I6868" s="16"/>
      <c r="J6868" s="18"/>
      <c r="K6868" s="16"/>
      <c r="L6868" s="18"/>
      <c r="M6868" s="14"/>
      <c r="N6868" s="5" t="s">
        <v>3876</v>
      </c>
    </row>
    <row r="6869" spans="1:39" ht="30" customHeight="1" x14ac:dyDescent="0.3">
      <c r="A6869" s="10" t="s">
        <v>10650</v>
      </c>
      <c r="B6869" s="10" t="s">
        <v>4714</v>
      </c>
      <c r="C6869" s="10" t="s">
        <v>4715</v>
      </c>
      <c r="D6869" s="11">
        <v>2.3E-2</v>
      </c>
      <c r="E6869" s="15">
        <v>0</v>
      </c>
      <c r="F6869" s="17">
        <f>TRUNC(E6869*D6869,1)</f>
        <v>0</v>
      </c>
      <c r="G6869" s="15">
        <v>234564</v>
      </c>
      <c r="H6869" s="17">
        <f>TRUNC(G6869*D6869,1)</f>
        <v>5394.9</v>
      </c>
      <c r="I6869" s="15">
        <v>0</v>
      </c>
      <c r="J6869" s="17">
        <f>TRUNC(I6869*D6869,1)</f>
        <v>0</v>
      </c>
      <c r="K6869" s="15">
        <f>TRUNC(E6869+G6869+I6869,1)</f>
        <v>234564</v>
      </c>
      <c r="L6869" s="17">
        <f>TRUNC(F6869+H6869+J6869,1)</f>
        <v>5394.9</v>
      </c>
      <c r="M6869" s="10" t="s">
        <v>52</v>
      </c>
      <c r="N6869" s="9" t="s">
        <v>3876</v>
      </c>
      <c r="O6869" s="9" t="s">
        <v>10651</v>
      </c>
      <c r="P6869" s="9" t="s">
        <v>54</v>
      </c>
      <c r="Q6869" s="9" t="s">
        <v>54</v>
      </c>
      <c r="R6869" s="9" t="s">
        <v>67</v>
      </c>
      <c r="S6869" s="1"/>
      <c r="T6869" s="1"/>
      <c r="U6869" s="1"/>
      <c r="V6869" s="1">
        <v>1</v>
      </c>
      <c r="W6869" s="1">
        <v>2</v>
      </c>
      <c r="X6869" s="1"/>
      <c r="Y6869" s="1"/>
      <c r="Z6869" s="1"/>
      <c r="AA6869" s="1"/>
      <c r="AB6869" s="1"/>
      <c r="AC6869" s="1"/>
      <c r="AD6869" s="1"/>
      <c r="AE6869" s="1"/>
      <c r="AF6869" s="1"/>
      <c r="AG6869" s="1"/>
      <c r="AH6869" s="1"/>
      <c r="AI6869" s="1"/>
      <c r="AJ6869" s="9" t="s">
        <v>52</v>
      </c>
      <c r="AK6869" s="9" t="s">
        <v>11190</v>
      </c>
      <c r="AL6869" s="9" t="s">
        <v>52</v>
      </c>
      <c r="AM6869" s="9" t="s">
        <v>52</v>
      </c>
    </row>
    <row r="6870" spans="1:39" ht="30" customHeight="1" x14ac:dyDescent="0.3">
      <c r="A6870" s="10" t="s">
        <v>4720</v>
      </c>
      <c r="B6870" s="10" t="s">
        <v>4714</v>
      </c>
      <c r="C6870" s="10" t="s">
        <v>4715</v>
      </c>
      <c r="D6870" s="11">
        <v>8.0000000000000002E-3</v>
      </c>
      <c r="E6870" s="15">
        <v>0</v>
      </c>
      <c r="F6870" s="17">
        <f>TRUNC(E6870*D6870,1)</f>
        <v>0</v>
      </c>
      <c r="G6870" s="15">
        <v>153671</v>
      </c>
      <c r="H6870" s="17">
        <f>TRUNC(G6870*D6870,1)</f>
        <v>1229.3</v>
      </c>
      <c r="I6870" s="15">
        <v>0</v>
      </c>
      <c r="J6870" s="17">
        <f>TRUNC(I6870*D6870,1)</f>
        <v>0</v>
      </c>
      <c r="K6870" s="15">
        <f>TRUNC(E6870+G6870+I6870,1)</f>
        <v>153671</v>
      </c>
      <c r="L6870" s="17">
        <f>TRUNC(F6870+H6870+J6870,1)</f>
        <v>1229.3</v>
      </c>
      <c r="M6870" s="10" t="s">
        <v>52</v>
      </c>
      <c r="N6870" s="9" t="s">
        <v>3876</v>
      </c>
      <c r="O6870" s="9" t="s">
        <v>4721</v>
      </c>
      <c r="P6870" s="9" t="s">
        <v>54</v>
      </c>
      <c r="Q6870" s="9" t="s">
        <v>54</v>
      </c>
      <c r="R6870" s="9" t="s">
        <v>67</v>
      </c>
      <c r="S6870" s="1"/>
      <c r="T6870" s="1"/>
      <c r="U6870" s="1"/>
      <c r="V6870" s="1">
        <v>1</v>
      </c>
      <c r="W6870" s="1">
        <v>2</v>
      </c>
      <c r="X6870" s="1"/>
      <c r="Y6870" s="1"/>
      <c r="Z6870" s="1"/>
      <c r="AA6870" s="1"/>
      <c r="AB6870" s="1"/>
      <c r="AC6870" s="1"/>
      <c r="AD6870" s="1"/>
      <c r="AE6870" s="1"/>
      <c r="AF6870" s="1"/>
      <c r="AG6870" s="1"/>
      <c r="AH6870" s="1"/>
      <c r="AI6870" s="1"/>
      <c r="AJ6870" s="9" t="s">
        <v>52</v>
      </c>
      <c r="AK6870" s="9" t="s">
        <v>11191</v>
      </c>
      <c r="AL6870" s="9" t="s">
        <v>52</v>
      </c>
      <c r="AM6870" s="9" t="s">
        <v>52</v>
      </c>
    </row>
    <row r="6871" spans="1:39" ht="30" customHeight="1" x14ac:dyDescent="0.3">
      <c r="A6871" s="10" t="s">
        <v>7817</v>
      </c>
      <c r="B6871" s="10" t="s">
        <v>10996</v>
      </c>
      <c r="C6871" s="10" t="s">
        <v>732</v>
      </c>
      <c r="D6871" s="11">
        <v>1</v>
      </c>
      <c r="E6871" s="15">
        <v>0</v>
      </c>
      <c r="F6871" s="17">
        <f>TRUNC(E6871*D6871,1)</f>
        <v>0</v>
      </c>
      <c r="G6871" s="15">
        <f>TRUNC(SUMIF(V6869:V6872, RIGHTB(O6871, 1), H6869:H6872)*U6871, 2)</f>
        <v>794.9</v>
      </c>
      <c r="H6871" s="17">
        <f>TRUNC(G6871*D6871,1)</f>
        <v>794.9</v>
      </c>
      <c r="I6871" s="15">
        <v>0</v>
      </c>
      <c r="J6871" s="17">
        <f>TRUNC(I6871*D6871,1)</f>
        <v>0</v>
      </c>
      <c r="K6871" s="15">
        <f>TRUNC(E6871+G6871+I6871,1)</f>
        <v>794.9</v>
      </c>
      <c r="L6871" s="17">
        <f>TRUNC(F6871+H6871+J6871,1)</f>
        <v>794.9</v>
      </c>
      <c r="M6871" s="10" t="s">
        <v>52</v>
      </c>
      <c r="N6871" s="9" t="s">
        <v>3876</v>
      </c>
      <c r="O6871" s="9" t="s">
        <v>4729</v>
      </c>
      <c r="P6871" s="9" t="s">
        <v>54</v>
      </c>
      <c r="Q6871" s="9" t="s">
        <v>54</v>
      </c>
      <c r="R6871" s="9" t="s">
        <v>54</v>
      </c>
      <c r="S6871" s="1">
        <v>1</v>
      </c>
      <c r="T6871" s="1">
        <v>1</v>
      </c>
      <c r="U6871" s="1">
        <v>0.12</v>
      </c>
      <c r="V6871" s="1"/>
      <c r="W6871" s="1"/>
      <c r="X6871" s="1"/>
      <c r="Y6871" s="1"/>
      <c r="Z6871" s="1"/>
      <c r="AA6871" s="1"/>
      <c r="AB6871" s="1"/>
      <c r="AC6871" s="1"/>
      <c r="AD6871" s="1"/>
      <c r="AE6871" s="1"/>
      <c r="AF6871" s="1"/>
      <c r="AG6871" s="1"/>
      <c r="AH6871" s="1"/>
      <c r="AI6871" s="1"/>
      <c r="AJ6871" s="9" t="s">
        <v>52</v>
      </c>
      <c r="AK6871" s="9" t="s">
        <v>11192</v>
      </c>
      <c r="AL6871" s="9" t="s">
        <v>52</v>
      </c>
      <c r="AM6871" s="9" t="s">
        <v>52</v>
      </c>
    </row>
    <row r="6872" spans="1:39" ht="30" customHeight="1" x14ac:dyDescent="0.3">
      <c r="A6872" s="10" t="s">
        <v>4727</v>
      </c>
      <c r="B6872" s="10" t="s">
        <v>4797</v>
      </c>
      <c r="C6872" s="10" t="s">
        <v>732</v>
      </c>
      <c r="D6872" s="11">
        <v>1</v>
      </c>
      <c r="E6872" s="15">
        <v>0</v>
      </c>
      <c r="F6872" s="17">
        <f>TRUNC(E6872*D6872,1)</f>
        <v>0</v>
      </c>
      <c r="G6872" s="15">
        <v>0</v>
      </c>
      <c r="H6872" s="17">
        <f>TRUNC(G6872*D6872,1)</f>
        <v>0</v>
      </c>
      <c r="I6872" s="15">
        <f>TRUNC(SUMIF(W6869:W6872, RIGHTB(O6872, 1), H6869:H6872)*U6872, 2)</f>
        <v>198.72</v>
      </c>
      <c r="J6872" s="17">
        <f>TRUNC(I6872*D6872,1)</f>
        <v>198.7</v>
      </c>
      <c r="K6872" s="15">
        <f>TRUNC(E6872+G6872+I6872,1)</f>
        <v>198.7</v>
      </c>
      <c r="L6872" s="17">
        <f>TRUNC(F6872+H6872+J6872,1)</f>
        <v>198.7</v>
      </c>
      <c r="M6872" s="10" t="s">
        <v>52</v>
      </c>
      <c r="N6872" s="9" t="s">
        <v>3876</v>
      </c>
      <c r="O6872" s="9" t="s">
        <v>4733</v>
      </c>
      <c r="P6872" s="9" t="s">
        <v>54</v>
      </c>
      <c r="Q6872" s="9" t="s">
        <v>54</v>
      </c>
      <c r="R6872" s="9" t="s">
        <v>54</v>
      </c>
      <c r="S6872" s="1">
        <v>1</v>
      </c>
      <c r="T6872" s="1">
        <v>2</v>
      </c>
      <c r="U6872" s="1">
        <v>0.03</v>
      </c>
      <c r="V6872" s="1"/>
      <c r="W6872" s="1"/>
      <c r="X6872" s="1"/>
      <c r="Y6872" s="1"/>
      <c r="Z6872" s="1"/>
      <c r="AA6872" s="1"/>
      <c r="AB6872" s="1"/>
      <c r="AC6872" s="1"/>
      <c r="AD6872" s="1"/>
      <c r="AE6872" s="1"/>
      <c r="AF6872" s="1"/>
      <c r="AG6872" s="1"/>
      <c r="AH6872" s="1"/>
      <c r="AI6872" s="1"/>
      <c r="AJ6872" s="9" t="s">
        <v>52</v>
      </c>
      <c r="AK6872" s="9" t="s">
        <v>11193</v>
      </c>
      <c r="AL6872" s="9" t="s">
        <v>52</v>
      </c>
      <c r="AM6872" s="9" t="s">
        <v>52</v>
      </c>
    </row>
    <row r="6873" spans="1:39" ht="30" customHeight="1" x14ac:dyDescent="0.3">
      <c r="A6873" s="10" t="s">
        <v>4735</v>
      </c>
      <c r="B6873" s="10" t="s">
        <v>52</v>
      </c>
      <c r="C6873" s="10" t="s">
        <v>52</v>
      </c>
      <c r="D6873" s="11"/>
      <c r="E6873" s="15"/>
      <c r="F6873" s="17">
        <f>TRUNC(SUMIF(N6869:N6872, N6868, F6869:F6872),0)</f>
        <v>0</v>
      </c>
      <c r="G6873" s="15"/>
      <c r="H6873" s="17">
        <f>TRUNC(SUMIF(N6869:N6872, N6868, H6869:H6872),0)</f>
        <v>7419</v>
      </c>
      <c r="I6873" s="15"/>
      <c r="J6873" s="17">
        <f>TRUNC(SUMIF(N6869:N6872, N6868, J6869:J6872),0)</f>
        <v>198</v>
      </c>
      <c r="K6873" s="15"/>
      <c r="L6873" s="17">
        <f>F6873+H6873+J6873</f>
        <v>7617</v>
      </c>
      <c r="M6873" s="10" t="s">
        <v>52</v>
      </c>
      <c r="N6873" s="9" t="s">
        <v>4736</v>
      </c>
      <c r="O6873" s="9" t="s">
        <v>4736</v>
      </c>
      <c r="P6873" s="9" t="s">
        <v>52</v>
      </c>
      <c r="Q6873" s="9" t="s">
        <v>52</v>
      </c>
      <c r="R6873" s="9" t="s">
        <v>52</v>
      </c>
      <c r="S6873" s="1"/>
      <c r="T6873" s="1"/>
      <c r="U6873" s="1"/>
      <c r="V6873" s="1"/>
      <c r="W6873" s="1"/>
      <c r="X6873" s="1"/>
      <c r="Y6873" s="1"/>
      <c r="Z6873" s="1"/>
      <c r="AA6873" s="1"/>
      <c r="AB6873" s="1"/>
      <c r="AC6873" s="1"/>
      <c r="AD6873" s="1"/>
      <c r="AE6873" s="1"/>
      <c r="AF6873" s="1"/>
      <c r="AG6873" s="1"/>
      <c r="AH6873" s="1"/>
      <c r="AI6873" s="1"/>
      <c r="AJ6873" s="9" t="s">
        <v>52</v>
      </c>
      <c r="AK6873" s="9" t="s">
        <v>52</v>
      </c>
      <c r="AL6873" s="9" t="s">
        <v>52</v>
      </c>
      <c r="AM6873" s="9" t="s">
        <v>52</v>
      </c>
    </row>
    <row r="6874" spans="1:39" ht="30" customHeight="1" x14ac:dyDescent="0.3">
      <c r="A6874" s="11"/>
      <c r="B6874" s="11"/>
      <c r="C6874" s="11"/>
      <c r="D6874" s="11"/>
      <c r="E6874" s="15"/>
      <c r="F6874" s="17"/>
      <c r="G6874" s="15"/>
      <c r="H6874" s="17"/>
      <c r="I6874" s="15"/>
      <c r="J6874" s="17"/>
      <c r="K6874" s="15"/>
      <c r="L6874" s="17"/>
      <c r="M6874" s="11"/>
    </row>
    <row r="6875" spans="1:39" ht="30" customHeight="1" x14ac:dyDescent="0.3">
      <c r="A6875" s="14" t="s">
        <v>11194</v>
      </c>
      <c r="B6875" s="14"/>
      <c r="C6875" s="14"/>
      <c r="D6875" s="14"/>
      <c r="E6875" s="16"/>
      <c r="F6875" s="18"/>
      <c r="G6875" s="16"/>
      <c r="H6875" s="18"/>
      <c r="I6875" s="16"/>
      <c r="J6875" s="18"/>
      <c r="K6875" s="16"/>
      <c r="L6875" s="18"/>
      <c r="M6875" s="14"/>
      <c r="N6875" s="5" t="s">
        <v>3878</v>
      </c>
    </row>
    <row r="6876" spans="1:39" ht="30" customHeight="1" x14ac:dyDescent="0.3">
      <c r="A6876" s="10" t="s">
        <v>10650</v>
      </c>
      <c r="B6876" s="10" t="s">
        <v>4714</v>
      </c>
      <c r="C6876" s="10" t="s">
        <v>4715</v>
      </c>
      <c r="D6876" s="11">
        <v>2.3E-2</v>
      </c>
      <c r="E6876" s="15">
        <v>0</v>
      </c>
      <c r="F6876" s="17">
        <f>TRUNC(E6876*D6876,1)</f>
        <v>0</v>
      </c>
      <c r="G6876" s="15">
        <v>234564</v>
      </c>
      <c r="H6876" s="17">
        <f>TRUNC(G6876*D6876,1)</f>
        <v>5394.9</v>
      </c>
      <c r="I6876" s="15">
        <v>0</v>
      </c>
      <c r="J6876" s="17">
        <f>TRUNC(I6876*D6876,1)</f>
        <v>0</v>
      </c>
      <c r="K6876" s="15">
        <f>TRUNC(E6876+G6876+I6876,1)</f>
        <v>234564</v>
      </c>
      <c r="L6876" s="17">
        <f>TRUNC(F6876+H6876+J6876,1)</f>
        <v>5394.9</v>
      </c>
      <c r="M6876" s="10" t="s">
        <v>52</v>
      </c>
      <c r="N6876" s="9" t="s">
        <v>3878</v>
      </c>
      <c r="O6876" s="9" t="s">
        <v>10651</v>
      </c>
      <c r="P6876" s="9" t="s">
        <v>54</v>
      </c>
      <c r="Q6876" s="9" t="s">
        <v>54</v>
      </c>
      <c r="R6876" s="9" t="s">
        <v>67</v>
      </c>
      <c r="S6876" s="1"/>
      <c r="T6876" s="1"/>
      <c r="U6876" s="1"/>
      <c r="V6876" s="1">
        <v>1</v>
      </c>
      <c r="W6876" s="1">
        <v>2</v>
      </c>
      <c r="X6876" s="1"/>
      <c r="Y6876" s="1"/>
      <c r="Z6876" s="1"/>
      <c r="AA6876" s="1"/>
      <c r="AB6876" s="1"/>
      <c r="AC6876" s="1"/>
      <c r="AD6876" s="1"/>
      <c r="AE6876" s="1"/>
      <c r="AF6876" s="1"/>
      <c r="AG6876" s="1"/>
      <c r="AH6876" s="1"/>
      <c r="AI6876" s="1"/>
      <c r="AJ6876" s="9" t="s">
        <v>52</v>
      </c>
      <c r="AK6876" s="9" t="s">
        <v>11196</v>
      </c>
      <c r="AL6876" s="9" t="s">
        <v>52</v>
      </c>
      <c r="AM6876" s="9" t="s">
        <v>52</v>
      </c>
    </row>
    <row r="6877" spans="1:39" ht="30" customHeight="1" x14ac:dyDescent="0.3">
      <c r="A6877" s="10" t="s">
        <v>4720</v>
      </c>
      <c r="B6877" s="10" t="s">
        <v>4714</v>
      </c>
      <c r="C6877" s="10" t="s">
        <v>4715</v>
      </c>
      <c r="D6877" s="11">
        <v>8.0000000000000002E-3</v>
      </c>
      <c r="E6877" s="15">
        <v>0</v>
      </c>
      <c r="F6877" s="17">
        <f>TRUNC(E6877*D6877,1)</f>
        <v>0</v>
      </c>
      <c r="G6877" s="15">
        <v>153671</v>
      </c>
      <c r="H6877" s="17">
        <f>TRUNC(G6877*D6877,1)</f>
        <v>1229.3</v>
      </c>
      <c r="I6877" s="15">
        <v>0</v>
      </c>
      <c r="J6877" s="17">
        <f>TRUNC(I6877*D6877,1)</f>
        <v>0</v>
      </c>
      <c r="K6877" s="15">
        <f>TRUNC(E6877+G6877+I6877,1)</f>
        <v>153671</v>
      </c>
      <c r="L6877" s="17">
        <f>TRUNC(F6877+H6877+J6877,1)</f>
        <v>1229.3</v>
      </c>
      <c r="M6877" s="10" t="s">
        <v>52</v>
      </c>
      <c r="N6877" s="9" t="s">
        <v>3878</v>
      </c>
      <c r="O6877" s="9" t="s">
        <v>4721</v>
      </c>
      <c r="P6877" s="9" t="s">
        <v>54</v>
      </c>
      <c r="Q6877" s="9" t="s">
        <v>54</v>
      </c>
      <c r="R6877" s="9" t="s">
        <v>67</v>
      </c>
      <c r="S6877" s="1"/>
      <c r="T6877" s="1"/>
      <c r="U6877" s="1"/>
      <c r="V6877" s="1">
        <v>1</v>
      </c>
      <c r="W6877" s="1">
        <v>2</v>
      </c>
      <c r="X6877" s="1"/>
      <c r="Y6877" s="1"/>
      <c r="Z6877" s="1"/>
      <c r="AA6877" s="1"/>
      <c r="AB6877" s="1"/>
      <c r="AC6877" s="1"/>
      <c r="AD6877" s="1"/>
      <c r="AE6877" s="1"/>
      <c r="AF6877" s="1"/>
      <c r="AG6877" s="1"/>
      <c r="AH6877" s="1"/>
      <c r="AI6877" s="1"/>
      <c r="AJ6877" s="9" t="s">
        <v>52</v>
      </c>
      <c r="AK6877" s="9" t="s">
        <v>11197</v>
      </c>
      <c r="AL6877" s="9" t="s">
        <v>52</v>
      </c>
      <c r="AM6877" s="9" t="s">
        <v>52</v>
      </c>
    </row>
    <row r="6878" spans="1:39" ht="30" customHeight="1" x14ac:dyDescent="0.3">
      <c r="A6878" s="10" t="s">
        <v>7817</v>
      </c>
      <c r="B6878" s="10" t="s">
        <v>11027</v>
      </c>
      <c r="C6878" s="10" t="s">
        <v>732</v>
      </c>
      <c r="D6878" s="11">
        <v>1</v>
      </c>
      <c r="E6878" s="15">
        <v>0</v>
      </c>
      <c r="F6878" s="17">
        <f>TRUNC(E6878*D6878,1)</f>
        <v>0</v>
      </c>
      <c r="G6878" s="15">
        <f>TRUNC(SUMIF(V6876:V6879, RIGHTB(O6878, 1), H6876:H6879)*U6878, 2)</f>
        <v>1059.8699999999999</v>
      </c>
      <c r="H6878" s="17">
        <f>TRUNC(G6878*D6878,1)</f>
        <v>1059.8</v>
      </c>
      <c r="I6878" s="15">
        <v>0</v>
      </c>
      <c r="J6878" s="17">
        <f>TRUNC(I6878*D6878,1)</f>
        <v>0</v>
      </c>
      <c r="K6878" s="15">
        <f>TRUNC(E6878+G6878+I6878,1)</f>
        <v>1059.8</v>
      </c>
      <c r="L6878" s="17">
        <f>TRUNC(F6878+H6878+J6878,1)</f>
        <v>1059.8</v>
      </c>
      <c r="M6878" s="10" t="s">
        <v>52</v>
      </c>
      <c r="N6878" s="9" t="s">
        <v>3878</v>
      </c>
      <c r="O6878" s="9" t="s">
        <v>4729</v>
      </c>
      <c r="P6878" s="9" t="s">
        <v>54</v>
      </c>
      <c r="Q6878" s="9" t="s">
        <v>54</v>
      </c>
      <c r="R6878" s="9" t="s">
        <v>54</v>
      </c>
      <c r="S6878" s="1">
        <v>1</v>
      </c>
      <c r="T6878" s="1">
        <v>1</v>
      </c>
      <c r="U6878" s="1">
        <v>0.16</v>
      </c>
      <c r="V6878" s="1"/>
      <c r="W6878" s="1"/>
      <c r="X6878" s="1"/>
      <c r="Y6878" s="1"/>
      <c r="Z6878" s="1"/>
      <c r="AA6878" s="1"/>
      <c r="AB6878" s="1"/>
      <c r="AC6878" s="1"/>
      <c r="AD6878" s="1"/>
      <c r="AE6878" s="1"/>
      <c r="AF6878" s="1"/>
      <c r="AG6878" s="1"/>
      <c r="AH6878" s="1"/>
      <c r="AI6878" s="1"/>
      <c r="AJ6878" s="9" t="s">
        <v>52</v>
      </c>
      <c r="AK6878" s="9" t="s">
        <v>11198</v>
      </c>
      <c r="AL6878" s="9" t="s">
        <v>52</v>
      </c>
      <c r="AM6878" s="9" t="s">
        <v>52</v>
      </c>
    </row>
    <row r="6879" spans="1:39" ht="30" customHeight="1" x14ac:dyDescent="0.3">
      <c r="A6879" s="10" t="s">
        <v>4727</v>
      </c>
      <c r="B6879" s="10" t="s">
        <v>4797</v>
      </c>
      <c r="C6879" s="10" t="s">
        <v>732</v>
      </c>
      <c r="D6879" s="11">
        <v>1</v>
      </c>
      <c r="E6879" s="15">
        <v>0</v>
      </c>
      <c r="F6879" s="17">
        <f>TRUNC(E6879*D6879,1)</f>
        <v>0</v>
      </c>
      <c r="G6879" s="15">
        <v>0</v>
      </c>
      <c r="H6879" s="17">
        <f>TRUNC(G6879*D6879,1)</f>
        <v>0</v>
      </c>
      <c r="I6879" s="15">
        <f>TRUNC(SUMIF(W6876:W6879, RIGHTB(O6879, 1), H6876:H6879)*U6879, 2)</f>
        <v>198.72</v>
      </c>
      <c r="J6879" s="17">
        <f>TRUNC(I6879*D6879,1)</f>
        <v>198.7</v>
      </c>
      <c r="K6879" s="15">
        <f>TRUNC(E6879+G6879+I6879,1)</f>
        <v>198.7</v>
      </c>
      <c r="L6879" s="17">
        <f>TRUNC(F6879+H6879+J6879,1)</f>
        <v>198.7</v>
      </c>
      <c r="M6879" s="10" t="s">
        <v>52</v>
      </c>
      <c r="N6879" s="9" t="s">
        <v>3878</v>
      </c>
      <c r="O6879" s="9" t="s">
        <v>4733</v>
      </c>
      <c r="P6879" s="9" t="s">
        <v>54</v>
      </c>
      <c r="Q6879" s="9" t="s">
        <v>54</v>
      </c>
      <c r="R6879" s="9" t="s">
        <v>54</v>
      </c>
      <c r="S6879" s="1">
        <v>1</v>
      </c>
      <c r="T6879" s="1">
        <v>2</v>
      </c>
      <c r="U6879" s="1">
        <v>0.03</v>
      </c>
      <c r="V6879" s="1"/>
      <c r="W6879" s="1"/>
      <c r="X6879" s="1"/>
      <c r="Y6879" s="1"/>
      <c r="Z6879" s="1"/>
      <c r="AA6879" s="1"/>
      <c r="AB6879" s="1"/>
      <c r="AC6879" s="1"/>
      <c r="AD6879" s="1"/>
      <c r="AE6879" s="1"/>
      <c r="AF6879" s="1"/>
      <c r="AG6879" s="1"/>
      <c r="AH6879" s="1"/>
      <c r="AI6879" s="1"/>
      <c r="AJ6879" s="9" t="s">
        <v>52</v>
      </c>
      <c r="AK6879" s="9" t="s">
        <v>11199</v>
      </c>
      <c r="AL6879" s="9" t="s">
        <v>52</v>
      </c>
      <c r="AM6879" s="9" t="s">
        <v>52</v>
      </c>
    </row>
    <row r="6880" spans="1:39" ht="30" customHeight="1" x14ac:dyDescent="0.3">
      <c r="A6880" s="10" t="s">
        <v>4735</v>
      </c>
      <c r="B6880" s="10" t="s">
        <v>52</v>
      </c>
      <c r="C6880" s="10" t="s">
        <v>52</v>
      </c>
      <c r="D6880" s="11"/>
      <c r="E6880" s="15"/>
      <c r="F6880" s="17">
        <f>TRUNC(SUMIF(N6876:N6879, N6875, F6876:F6879),0)</f>
        <v>0</v>
      </c>
      <c r="G6880" s="15"/>
      <c r="H6880" s="17">
        <f>TRUNC(SUMIF(N6876:N6879, N6875, H6876:H6879),0)</f>
        <v>7684</v>
      </c>
      <c r="I6880" s="15"/>
      <c r="J6880" s="17">
        <f>TRUNC(SUMIF(N6876:N6879, N6875, J6876:J6879),0)</f>
        <v>198</v>
      </c>
      <c r="K6880" s="15"/>
      <c r="L6880" s="17">
        <f>F6880+H6880+J6880</f>
        <v>7882</v>
      </c>
      <c r="M6880" s="10" t="s">
        <v>52</v>
      </c>
      <c r="N6880" s="9" t="s">
        <v>4736</v>
      </c>
      <c r="O6880" s="9" t="s">
        <v>4736</v>
      </c>
      <c r="P6880" s="9" t="s">
        <v>52</v>
      </c>
      <c r="Q6880" s="9" t="s">
        <v>52</v>
      </c>
      <c r="R6880" s="9" t="s">
        <v>52</v>
      </c>
      <c r="S6880" s="1"/>
      <c r="T6880" s="1"/>
      <c r="U6880" s="1"/>
      <c r="V6880" s="1"/>
      <c r="W6880" s="1"/>
      <c r="X6880" s="1"/>
      <c r="Y6880" s="1"/>
      <c r="Z6880" s="1"/>
      <c r="AA6880" s="1"/>
      <c r="AB6880" s="1"/>
      <c r="AC6880" s="1"/>
      <c r="AD6880" s="1"/>
      <c r="AE6880" s="1"/>
      <c r="AF6880" s="1"/>
      <c r="AG6880" s="1"/>
      <c r="AH6880" s="1"/>
      <c r="AI6880" s="1"/>
      <c r="AJ6880" s="9" t="s">
        <v>52</v>
      </c>
      <c r="AK6880" s="9" t="s">
        <v>52</v>
      </c>
      <c r="AL6880" s="9" t="s">
        <v>52</v>
      </c>
      <c r="AM6880" s="9" t="s">
        <v>52</v>
      </c>
    </row>
    <row r="6881" spans="1:39" ht="30" customHeight="1" x14ac:dyDescent="0.3">
      <c r="A6881" s="11"/>
      <c r="B6881" s="11"/>
      <c r="C6881" s="11"/>
      <c r="D6881" s="11"/>
      <c r="E6881" s="15"/>
      <c r="F6881" s="17"/>
      <c r="G6881" s="15"/>
      <c r="H6881" s="17"/>
      <c r="I6881" s="15"/>
      <c r="J6881" s="17"/>
      <c r="K6881" s="15"/>
      <c r="L6881" s="17"/>
      <c r="M6881" s="11"/>
    </row>
    <row r="6882" spans="1:39" ht="30" customHeight="1" x14ac:dyDescent="0.3">
      <c r="A6882" s="14" t="s">
        <v>11200</v>
      </c>
      <c r="B6882" s="14"/>
      <c r="C6882" s="14"/>
      <c r="D6882" s="14"/>
      <c r="E6882" s="16"/>
      <c r="F6882" s="18"/>
      <c r="G6882" s="16"/>
      <c r="H6882" s="18"/>
      <c r="I6882" s="16"/>
      <c r="J6882" s="18"/>
      <c r="K6882" s="16"/>
      <c r="L6882" s="18"/>
      <c r="M6882" s="14"/>
      <c r="N6882" s="5" t="s">
        <v>3880</v>
      </c>
    </row>
    <row r="6883" spans="1:39" ht="30" customHeight="1" x14ac:dyDescent="0.3">
      <c r="A6883" s="10" t="s">
        <v>10650</v>
      </c>
      <c r="B6883" s="10" t="s">
        <v>4714</v>
      </c>
      <c r="C6883" s="10" t="s">
        <v>4715</v>
      </c>
      <c r="D6883" s="11">
        <v>2.3E-2</v>
      </c>
      <c r="E6883" s="15">
        <v>0</v>
      </c>
      <c r="F6883" s="17">
        <f>TRUNC(E6883*D6883,1)</f>
        <v>0</v>
      </c>
      <c r="G6883" s="15">
        <v>234564</v>
      </c>
      <c r="H6883" s="17">
        <f>TRUNC(G6883*D6883,1)</f>
        <v>5394.9</v>
      </c>
      <c r="I6883" s="15">
        <v>0</v>
      </c>
      <c r="J6883" s="17">
        <f>TRUNC(I6883*D6883,1)</f>
        <v>0</v>
      </c>
      <c r="K6883" s="15">
        <f>TRUNC(E6883+G6883+I6883,1)</f>
        <v>234564</v>
      </c>
      <c r="L6883" s="17">
        <f>TRUNC(F6883+H6883+J6883,1)</f>
        <v>5394.9</v>
      </c>
      <c r="M6883" s="10" t="s">
        <v>52</v>
      </c>
      <c r="N6883" s="9" t="s">
        <v>3880</v>
      </c>
      <c r="O6883" s="9" t="s">
        <v>10651</v>
      </c>
      <c r="P6883" s="9" t="s">
        <v>54</v>
      </c>
      <c r="Q6883" s="9" t="s">
        <v>54</v>
      </c>
      <c r="R6883" s="9" t="s">
        <v>67</v>
      </c>
      <c r="S6883" s="1"/>
      <c r="T6883" s="1"/>
      <c r="U6883" s="1"/>
      <c r="V6883" s="1">
        <v>1</v>
      </c>
      <c r="W6883" s="1">
        <v>2</v>
      </c>
      <c r="X6883" s="1"/>
      <c r="Y6883" s="1"/>
      <c r="Z6883" s="1"/>
      <c r="AA6883" s="1"/>
      <c r="AB6883" s="1"/>
      <c r="AC6883" s="1"/>
      <c r="AD6883" s="1"/>
      <c r="AE6883" s="1"/>
      <c r="AF6883" s="1"/>
      <c r="AG6883" s="1"/>
      <c r="AH6883" s="1"/>
      <c r="AI6883" s="1"/>
      <c r="AJ6883" s="9" t="s">
        <v>52</v>
      </c>
      <c r="AK6883" s="9" t="s">
        <v>11202</v>
      </c>
      <c r="AL6883" s="9" t="s">
        <v>52</v>
      </c>
      <c r="AM6883" s="9" t="s">
        <v>52</v>
      </c>
    </row>
    <row r="6884" spans="1:39" ht="30" customHeight="1" x14ac:dyDescent="0.3">
      <c r="A6884" s="10" t="s">
        <v>4720</v>
      </c>
      <c r="B6884" s="10" t="s">
        <v>4714</v>
      </c>
      <c r="C6884" s="10" t="s">
        <v>4715</v>
      </c>
      <c r="D6884" s="11">
        <v>8.0000000000000002E-3</v>
      </c>
      <c r="E6884" s="15">
        <v>0</v>
      </c>
      <c r="F6884" s="17">
        <f>TRUNC(E6884*D6884,1)</f>
        <v>0</v>
      </c>
      <c r="G6884" s="15">
        <v>153671</v>
      </c>
      <c r="H6884" s="17">
        <f>TRUNC(G6884*D6884,1)</f>
        <v>1229.3</v>
      </c>
      <c r="I6884" s="15">
        <v>0</v>
      </c>
      <c r="J6884" s="17">
        <f>TRUNC(I6884*D6884,1)</f>
        <v>0</v>
      </c>
      <c r="K6884" s="15">
        <f>TRUNC(E6884+G6884+I6884,1)</f>
        <v>153671</v>
      </c>
      <c r="L6884" s="17">
        <f>TRUNC(F6884+H6884+J6884,1)</f>
        <v>1229.3</v>
      </c>
      <c r="M6884" s="10" t="s">
        <v>52</v>
      </c>
      <c r="N6884" s="9" t="s">
        <v>3880</v>
      </c>
      <c r="O6884" s="9" t="s">
        <v>4721</v>
      </c>
      <c r="P6884" s="9" t="s">
        <v>54</v>
      </c>
      <c r="Q6884" s="9" t="s">
        <v>54</v>
      </c>
      <c r="R6884" s="9" t="s">
        <v>67</v>
      </c>
      <c r="S6884" s="1"/>
      <c r="T6884" s="1"/>
      <c r="U6884" s="1"/>
      <c r="V6884" s="1">
        <v>1</v>
      </c>
      <c r="W6884" s="1">
        <v>2</v>
      </c>
      <c r="X6884" s="1"/>
      <c r="Y6884" s="1"/>
      <c r="Z6884" s="1"/>
      <c r="AA6884" s="1"/>
      <c r="AB6884" s="1"/>
      <c r="AC6884" s="1"/>
      <c r="AD6884" s="1"/>
      <c r="AE6884" s="1"/>
      <c r="AF6884" s="1"/>
      <c r="AG6884" s="1"/>
      <c r="AH6884" s="1"/>
      <c r="AI6884" s="1"/>
      <c r="AJ6884" s="9" t="s">
        <v>52</v>
      </c>
      <c r="AK6884" s="9" t="s">
        <v>11203</v>
      </c>
      <c r="AL6884" s="9" t="s">
        <v>52</v>
      </c>
      <c r="AM6884" s="9" t="s">
        <v>52</v>
      </c>
    </row>
    <row r="6885" spans="1:39" ht="30" customHeight="1" x14ac:dyDescent="0.3">
      <c r="A6885" s="10" t="s">
        <v>7817</v>
      </c>
      <c r="B6885" s="10" t="s">
        <v>7818</v>
      </c>
      <c r="C6885" s="10" t="s">
        <v>732</v>
      </c>
      <c r="D6885" s="11">
        <v>1</v>
      </c>
      <c r="E6885" s="15">
        <v>0</v>
      </c>
      <c r="F6885" s="17">
        <f>TRUNC(E6885*D6885,1)</f>
        <v>0</v>
      </c>
      <c r="G6885" s="15">
        <f>TRUNC(SUMIF(V6883:V6886, RIGHTB(O6885, 1), H6883:H6886)*U6885, 2)</f>
        <v>1324.84</v>
      </c>
      <c r="H6885" s="17">
        <f>TRUNC(G6885*D6885,1)</f>
        <v>1324.8</v>
      </c>
      <c r="I6885" s="15">
        <v>0</v>
      </c>
      <c r="J6885" s="17">
        <f>TRUNC(I6885*D6885,1)</f>
        <v>0</v>
      </c>
      <c r="K6885" s="15">
        <f>TRUNC(E6885+G6885+I6885,1)</f>
        <v>1324.8</v>
      </c>
      <c r="L6885" s="17">
        <f>TRUNC(F6885+H6885+J6885,1)</f>
        <v>1324.8</v>
      </c>
      <c r="M6885" s="10" t="s">
        <v>52</v>
      </c>
      <c r="N6885" s="9" t="s">
        <v>3880</v>
      </c>
      <c r="O6885" s="9" t="s">
        <v>4729</v>
      </c>
      <c r="P6885" s="9" t="s">
        <v>54</v>
      </c>
      <c r="Q6885" s="9" t="s">
        <v>54</v>
      </c>
      <c r="R6885" s="9" t="s">
        <v>54</v>
      </c>
      <c r="S6885" s="1">
        <v>1</v>
      </c>
      <c r="T6885" s="1">
        <v>1</v>
      </c>
      <c r="U6885" s="1">
        <v>0.2</v>
      </c>
      <c r="V6885" s="1"/>
      <c r="W6885" s="1"/>
      <c r="X6885" s="1"/>
      <c r="Y6885" s="1"/>
      <c r="Z6885" s="1"/>
      <c r="AA6885" s="1"/>
      <c r="AB6885" s="1"/>
      <c r="AC6885" s="1"/>
      <c r="AD6885" s="1"/>
      <c r="AE6885" s="1"/>
      <c r="AF6885" s="1"/>
      <c r="AG6885" s="1"/>
      <c r="AH6885" s="1"/>
      <c r="AI6885" s="1"/>
      <c r="AJ6885" s="9" t="s">
        <v>52</v>
      </c>
      <c r="AK6885" s="9" t="s">
        <v>11204</v>
      </c>
      <c r="AL6885" s="9" t="s">
        <v>52</v>
      </c>
      <c r="AM6885" s="9" t="s">
        <v>52</v>
      </c>
    </row>
    <row r="6886" spans="1:39" ht="30" customHeight="1" x14ac:dyDescent="0.3">
      <c r="A6886" s="10" t="s">
        <v>4727</v>
      </c>
      <c r="B6886" s="10" t="s">
        <v>4797</v>
      </c>
      <c r="C6886" s="10" t="s">
        <v>732</v>
      </c>
      <c r="D6886" s="11">
        <v>1</v>
      </c>
      <c r="E6886" s="15">
        <v>0</v>
      </c>
      <c r="F6886" s="17">
        <f>TRUNC(E6886*D6886,1)</f>
        <v>0</v>
      </c>
      <c r="G6886" s="15">
        <v>0</v>
      </c>
      <c r="H6886" s="17">
        <f>TRUNC(G6886*D6886,1)</f>
        <v>0</v>
      </c>
      <c r="I6886" s="15">
        <f>TRUNC(SUMIF(W6883:W6886, RIGHTB(O6886, 1), H6883:H6886)*U6886, 2)</f>
        <v>198.72</v>
      </c>
      <c r="J6886" s="17">
        <f>TRUNC(I6886*D6886,1)</f>
        <v>198.7</v>
      </c>
      <c r="K6886" s="15">
        <f>TRUNC(E6886+G6886+I6886,1)</f>
        <v>198.7</v>
      </c>
      <c r="L6886" s="17">
        <f>TRUNC(F6886+H6886+J6886,1)</f>
        <v>198.7</v>
      </c>
      <c r="M6886" s="10" t="s">
        <v>52</v>
      </c>
      <c r="N6886" s="9" t="s">
        <v>3880</v>
      </c>
      <c r="O6886" s="9" t="s">
        <v>4733</v>
      </c>
      <c r="P6886" s="9" t="s">
        <v>54</v>
      </c>
      <c r="Q6886" s="9" t="s">
        <v>54</v>
      </c>
      <c r="R6886" s="9" t="s">
        <v>54</v>
      </c>
      <c r="S6886" s="1">
        <v>1</v>
      </c>
      <c r="T6886" s="1">
        <v>2</v>
      </c>
      <c r="U6886" s="1">
        <v>0.03</v>
      </c>
      <c r="V6886" s="1"/>
      <c r="W6886" s="1"/>
      <c r="X6886" s="1"/>
      <c r="Y6886" s="1"/>
      <c r="Z6886" s="1"/>
      <c r="AA6886" s="1"/>
      <c r="AB6886" s="1"/>
      <c r="AC6886" s="1"/>
      <c r="AD6886" s="1"/>
      <c r="AE6886" s="1"/>
      <c r="AF6886" s="1"/>
      <c r="AG6886" s="1"/>
      <c r="AH6886" s="1"/>
      <c r="AI6886" s="1"/>
      <c r="AJ6886" s="9" t="s">
        <v>52</v>
      </c>
      <c r="AK6886" s="9" t="s">
        <v>11205</v>
      </c>
      <c r="AL6886" s="9" t="s">
        <v>52</v>
      </c>
      <c r="AM6886" s="9" t="s">
        <v>52</v>
      </c>
    </row>
    <row r="6887" spans="1:39" ht="30" customHeight="1" x14ac:dyDescent="0.3">
      <c r="A6887" s="10" t="s">
        <v>4735</v>
      </c>
      <c r="B6887" s="10" t="s">
        <v>52</v>
      </c>
      <c r="C6887" s="10" t="s">
        <v>52</v>
      </c>
      <c r="D6887" s="11"/>
      <c r="E6887" s="15"/>
      <c r="F6887" s="17">
        <f>TRUNC(SUMIF(N6883:N6886, N6882, F6883:F6886),0)</f>
        <v>0</v>
      </c>
      <c r="G6887" s="15"/>
      <c r="H6887" s="17">
        <f>TRUNC(SUMIF(N6883:N6886, N6882, H6883:H6886),0)</f>
        <v>7949</v>
      </c>
      <c r="I6887" s="15"/>
      <c r="J6887" s="17">
        <f>TRUNC(SUMIF(N6883:N6886, N6882, J6883:J6886),0)</f>
        <v>198</v>
      </c>
      <c r="K6887" s="15"/>
      <c r="L6887" s="17">
        <f>F6887+H6887+J6887</f>
        <v>8147</v>
      </c>
      <c r="M6887" s="10" t="s">
        <v>52</v>
      </c>
      <c r="N6887" s="9" t="s">
        <v>4736</v>
      </c>
      <c r="O6887" s="9" t="s">
        <v>4736</v>
      </c>
      <c r="P6887" s="9" t="s">
        <v>52</v>
      </c>
      <c r="Q6887" s="9" t="s">
        <v>52</v>
      </c>
      <c r="R6887" s="9" t="s">
        <v>52</v>
      </c>
      <c r="S6887" s="1"/>
      <c r="T6887" s="1"/>
      <c r="U6887" s="1"/>
      <c r="V6887" s="1"/>
      <c r="W6887" s="1"/>
      <c r="X6887" s="1"/>
      <c r="Y6887" s="1"/>
      <c r="Z6887" s="1"/>
      <c r="AA6887" s="1"/>
      <c r="AB6887" s="1"/>
      <c r="AC6887" s="1"/>
      <c r="AD6887" s="1"/>
      <c r="AE6887" s="1"/>
      <c r="AF6887" s="1"/>
      <c r="AG6887" s="1"/>
      <c r="AH6887" s="1"/>
      <c r="AI6887" s="1"/>
      <c r="AJ6887" s="9" t="s">
        <v>52</v>
      </c>
      <c r="AK6887" s="9" t="s">
        <v>52</v>
      </c>
      <c r="AL6887" s="9" t="s">
        <v>52</v>
      </c>
      <c r="AM6887" s="9" t="s">
        <v>52</v>
      </c>
    </row>
    <row r="6888" spans="1:39" ht="30" customHeight="1" x14ac:dyDescent="0.3">
      <c r="A6888" s="11"/>
      <c r="B6888" s="11"/>
      <c r="C6888" s="11"/>
      <c r="D6888" s="11"/>
      <c r="E6888" s="15"/>
      <c r="F6888" s="17"/>
      <c r="G6888" s="15"/>
      <c r="H6888" s="17"/>
      <c r="I6888" s="15"/>
      <c r="J6888" s="17"/>
      <c r="K6888" s="15"/>
      <c r="L6888" s="17"/>
      <c r="M6888" s="11"/>
    </row>
    <row r="6889" spans="1:39" ht="30" customHeight="1" x14ac:dyDescent="0.3">
      <c r="A6889" s="14" t="s">
        <v>11206</v>
      </c>
      <c r="B6889" s="14"/>
      <c r="C6889" s="14"/>
      <c r="D6889" s="14"/>
      <c r="E6889" s="16"/>
      <c r="F6889" s="18"/>
      <c r="G6889" s="16"/>
      <c r="H6889" s="18"/>
      <c r="I6889" s="16"/>
      <c r="J6889" s="18"/>
      <c r="K6889" s="16"/>
      <c r="L6889" s="18"/>
      <c r="M6889" s="14"/>
      <c r="N6889" s="5" t="s">
        <v>3882</v>
      </c>
    </row>
    <row r="6890" spans="1:39" ht="30" customHeight="1" x14ac:dyDescent="0.3">
      <c r="A6890" s="10" t="s">
        <v>10650</v>
      </c>
      <c r="B6890" s="10" t="s">
        <v>4714</v>
      </c>
      <c r="C6890" s="10" t="s">
        <v>4715</v>
      </c>
      <c r="D6890" s="11">
        <v>2.3E-2</v>
      </c>
      <c r="E6890" s="15">
        <v>0</v>
      </c>
      <c r="F6890" s="17">
        <f>TRUNC(E6890*D6890,1)</f>
        <v>0</v>
      </c>
      <c r="G6890" s="15">
        <v>234564</v>
      </c>
      <c r="H6890" s="17">
        <f>TRUNC(G6890*D6890,1)</f>
        <v>5394.9</v>
      </c>
      <c r="I6890" s="15">
        <v>0</v>
      </c>
      <c r="J6890" s="17">
        <f>TRUNC(I6890*D6890,1)</f>
        <v>0</v>
      </c>
      <c r="K6890" s="15">
        <f>TRUNC(E6890+G6890+I6890,1)</f>
        <v>234564</v>
      </c>
      <c r="L6890" s="17">
        <f>TRUNC(F6890+H6890+J6890,1)</f>
        <v>5394.9</v>
      </c>
      <c r="M6890" s="10" t="s">
        <v>52</v>
      </c>
      <c r="N6890" s="9" t="s">
        <v>3882</v>
      </c>
      <c r="O6890" s="9" t="s">
        <v>10651</v>
      </c>
      <c r="P6890" s="9" t="s">
        <v>54</v>
      </c>
      <c r="Q6890" s="9" t="s">
        <v>54</v>
      </c>
      <c r="R6890" s="9" t="s">
        <v>67</v>
      </c>
      <c r="S6890" s="1"/>
      <c r="T6890" s="1"/>
      <c r="U6890" s="1"/>
      <c r="V6890" s="1">
        <v>1</v>
      </c>
      <c r="W6890" s="1">
        <v>2</v>
      </c>
      <c r="X6890" s="1"/>
      <c r="Y6890" s="1"/>
      <c r="Z6890" s="1"/>
      <c r="AA6890" s="1"/>
      <c r="AB6890" s="1"/>
      <c r="AC6890" s="1"/>
      <c r="AD6890" s="1"/>
      <c r="AE6890" s="1"/>
      <c r="AF6890" s="1"/>
      <c r="AG6890" s="1"/>
      <c r="AH6890" s="1"/>
      <c r="AI6890" s="1"/>
      <c r="AJ6890" s="9" t="s">
        <v>52</v>
      </c>
      <c r="AK6890" s="9" t="s">
        <v>11208</v>
      </c>
      <c r="AL6890" s="9" t="s">
        <v>52</v>
      </c>
      <c r="AM6890" s="9" t="s">
        <v>52</v>
      </c>
    </row>
    <row r="6891" spans="1:39" ht="30" customHeight="1" x14ac:dyDescent="0.3">
      <c r="A6891" s="10" t="s">
        <v>4720</v>
      </c>
      <c r="B6891" s="10" t="s">
        <v>4714</v>
      </c>
      <c r="C6891" s="10" t="s">
        <v>4715</v>
      </c>
      <c r="D6891" s="11">
        <v>8.0000000000000002E-3</v>
      </c>
      <c r="E6891" s="15">
        <v>0</v>
      </c>
      <c r="F6891" s="17">
        <f>TRUNC(E6891*D6891,1)</f>
        <v>0</v>
      </c>
      <c r="G6891" s="15">
        <v>153671</v>
      </c>
      <c r="H6891" s="17">
        <f>TRUNC(G6891*D6891,1)</f>
        <v>1229.3</v>
      </c>
      <c r="I6891" s="15">
        <v>0</v>
      </c>
      <c r="J6891" s="17">
        <f>TRUNC(I6891*D6891,1)</f>
        <v>0</v>
      </c>
      <c r="K6891" s="15">
        <f>TRUNC(E6891+G6891+I6891,1)</f>
        <v>153671</v>
      </c>
      <c r="L6891" s="17">
        <f>TRUNC(F6891+H6891+J6891,1)</f>
        <v>1229.3</v>
      </c>
      <c r="M6891" s="10" t="s">
        <v>52</v>
      </c>
      <c r="N6891" s="9" t="s">
        <v>3882</v>
      </c>
      <c r="O6891" s="9" t="s">
        <v>4721</v>
      </c>
      <c r="P6891" s="9" t="s">
        <v>54</v>
      </c>
      <c r="Q6891" s="9" t="s">
        <v>54</v>
      </c>
      <c r="R6891" s="9" t="s">
        <v>67</v>
      </c>
      <c r="S6891" s="1"/>
      <c r="T6891" s="1"/>
      <c r="U6891" s="1"/>
      <c r="V6891" s="1">
        <v>1</v>
      </c>
      <c r="W6891" s="1">
        <v>2</v>
      </c>
      <c r="X6891" s="1"/>
      <c r="Y6891" s="1"/>
      <c r="Z6891" s="1"/>
      <c r="AA6891" s="1"/>
      <c r="AB6891" s="1"/>
      <c r="AC6891" s="1"/>
      <c r="AD6891" s="1"/>
      <c r="AE6891" s="1"/>
      <c r="AF6891" s="1"/>
      <c r="AG6891" s="1"/>
      <c r="AH6891" s="1"/>
      <c r="AI6891" s="1"/>
      <c r="AJ6891" s="9" t="s">
        <v>52</v>
      </c>
      <c r="AK6891" s="9" t="s">
        <v>11209</v>
      </c>
      <c r="AL6891" s="9" t="s">
        <v>52</v>
      </c>
      <c r="AM6891" s="9" t="s">
        <v>52</v>
      </c>
    </row>
    <row r="6892" spans="1:39" ht="30" customHeight="1" x14ac:dyDescent="0.3">
      <c r="A6892" s="10" t="s">
        <v>7817</v>
      </c>
      <c r="B6892" s="10" t="s">
        <v>11088</v>
      </c>
      <c r="C6892" s="10" t="s">
        <v>732</v>
      </c>
      <c r="D6892" s="11">
        <v>1</v>
      </c>
      <c r="E6892" s="15">
        <v>0</v>
      </c>
      <c r="F6892" s="17">
        <f>TRUNC(E6892*D6892,1)</f>
        <v>0</v>
      </c>
      <c r="G6892" s="15">
        <f>TRUNC(SUMIF(V6890:V6893, RIGHTB(O6892, 1), H6890:H6893)*U6892, 2)</f>
        <v>1589.8</v>
      </c>
      <c r="H6892" s="17">
        <f>TRUNC(G6892*D6892,1)</f>
        <v>1589.8</v>
      </c>
      <c r="I6892" s="15">
        <v>0</v>
      </c>
      <c r="J6892" s="17">
        <f>TRUNC(I6892*D6892,1)</f>
        <v>0</v>
      </c>
      <c r="K6892" s="15">
        <f>TRUNC(E6892+G6892+I6892,1)</f>
        <v>1589.8</v>
      </c>
      <c r="L6892" s="17">
        <f>TRUNC(F6892+H6892+J6892,1)</f>
        <v>1589.8</v>
      </c>
      <c r="M6892" s="10" t="s">
        <v>52</v>
      </c>
      <c r="N6892" s="9" t="s">
        <v>3882</v>
      </c>
      <c r="O6892" s="9" t="s">
        <v>4729</v>
      </c>
      <c r="P6892" s="9" t="s">
        <v>54</v>
      </c>
      <c r="Q6892" s="9" t="s">
        <v>54</v>
      </c>
      <c r="R6892" s="9" t="s">
        <v>54</v>
      </c>
      <c r="S6892" s="1">
        <v>1</v>
      </c>
      <c r="T6892" s="1">
        <v>1</v>
      </c>
      <c r="U6892" s="1">
        <v>0.24</v>
      </c>
      <c r="V6892" s="1"/>
      <c r="W6892" s="1"/>
      <c r="X6892" s="1"/>
      <c r="Y6892" s="1"/>
      <c r="Z6892" s="1"/>
      <c r="AA6892" s="1"/>
      <c r="AB6892" s="1"/>
      <c r="AC6892" s="1"/>
      <c r="AD6892" s="1"/>
      <c r="AE6892" s="1"/>
      <c r="AF6892" s="1"/>
      <c r="AG6892" s="1"/>
      <c r="AH6892" s="1"/>
      <c r="AI6892" s="1"/>
      <c r="AJ6892" s="9" t="s">
        <v>52</v>
      </c>
      <c r="AK6892" s="9" t="s">
        <v>11210</v>
      </c>
      <c r="AL6892" s="9" t="s">
        <v>52</v>
      </c>
      <c r="AM6892" s="9" t="s">
        <v>52</v>
      </c>
    </row>
    <row r="6893" spans="1:39" ht="30" customHeight="1" x14ac:dyDescent="0.3">
      <c r="A6893" s="10" t="s">
        <v>4727</v>
      </c>
      <c r="B6893" s="10" t="s">
        <v>4797</v>
      </c>
      <c r="C6893" s="10" t="s">
        <v>732</v>
      </c>
      <c r="D6893" s="11">
        <v>1</v>
      </c>
      <c r="E6893" s="15">
        <v>0</v>
      </c>
      <c r="F6893" s="17">
        <f>TRUNC(E6893*D6893,1)</f>
        <v>0</v>
      </c>
      <c r="G6893" s="15">
        <v>0</v>
      </c>
      <c r="H6893" s="17">
        <f>TRUNC(G6893*D6893,1)</f>
        <v>0</v>
      </c>
      <c r="I6893" s="15">
        <f>TRUNC(SUMIF(W6890:W6893, RIGHTB(O6893, 1), H6890:H6893)*U6893, 2)</f>
        <v>198.72</v>
      </c>
      <c r="J6893" s="17">
        <f>TRUNC(I6893*D6893,1)</f>
        <v>198.7</v>
      </c>
      <c r="K6893" s="15">
        <f>TRUNC(E6893+G6893+I6893,1)</f>
        <v>198.7</v>
      </c>
      <c r="L6893" s="17">
        <f>TRUNC(F6893+H6893+J6893,1)</f>
        <v>198.7</v>
      </c>
      <c r="M6893" s="10" t="s">
        <v>52</v>
      </c>
      <c r="N6893" s="9" t="s">
        <v>3882</v>
      </c>
      <c r="O6893" s="9" t="s">
        <v>4733</v>
      </c>
      <c r="P6893" s="9" t="s">
        <v>54</v>
      </c>
      <c r="Q6893" s="9" t="s">
        <v>54</v>
      </c>
      <c r="R6893" s="9" t="s">
        <v>54</v>
      </c>
      <c r="S6893" s="1">
        <v>1</v>
      </c>
      <c r="T6893" s="1">
        <v>2</v>
      </c>
      <c r="U6893" s="1">
        <v>0.03</v>
      </c>
      <c r="V6893" s="1"/>
      <c r="W6893" s="1"/>
      <c r="X6893" s="1"/>
      <c r="Y6893" s="1"/>
      <c r="Z6893" s="1"/>
      <c r="AA6893" s="1"/>
      <c r="AB6893" s="1"/>
      <c r="AC6893" s="1"/>
      <c r="AD6893" s="1"/>
      <c r="AE6893" s="1"/>
      <c r="AF6893" s="1"/>
      <c r="AG6893" s="1"/>
      <c r="AH6893" s="1"/>
      <c r="AI6893" s="1"/>
      <c r="AJ6893" s="9" t="s">
        <v>52</v>
      </c>
      <c r="AK6893" s="9" t="s">
        <v>11211</v>
      </c>
      <c r="AL6893" s="9" t="s">
        <v>52</v>
      </c>
      <c r="AM6893" s="9" t="s">
        <v>52</v>
      </c>
    </row>
    <row r="6894" spans="1:39" ht="30" customHeight="1" x14ac:dyDescent="0.3">
      <c r="A6894" s="10" t="s">
        <v>4735</v>
      </c>
      <c r="B6894" s="10" t="s">
        <v>52</v>
      </c>
      <c r="C6894" s="10" t="s">
        <v>52</v>
      </c>
      <c r="D6894" s="11"/>
      <c r="E6894" s="15"/>
      <c r="F6894" s="17">
        <f>TRUNC(SUMIF(N6890:N6893, N6889, F6890:F6893),0)</f>
        <v>0</v>
      </c>
      <c r="G6894" s="15"/>
      <c r="H6894" s="17">
        <f>TRUNC(SUMIF(N6890:N6893, N6889, H6890:H6893),0)</f>
        <v>8214</v>
      </c>
      <c r="I6894" s="15"/>
      <c r="J6894" s="17">
        <f>TRUNC(SUMIF(N6890:N6893, N6889, J6890:J6893),0)</f>
        <v>198</v>
      </c>
      <c r="K6894" s="15"/>
      <c r="L6894" s="17">
        <f>F6894+H6894+J6894</f>
        <v>8412</v>
      </c>
      <c r="M6894" s="10" t="s">
        <v>52</v>
      </c>
      <c r="N6894" s="9" t="s">
        <v>4736</v>
      </c>
      <c r="O6894" s="9" t="s">
        <v>4736</v>
      </c>
      <c r="P6894" s="9" t="s">
        <v>52</v>
      </c>
      <c r="Q6894" s="9" t="s">
        <v>52</v>
      </c>
      <c r="R6894" s="9" t="s">
        <v>52</v>
      </c>
      <c r="S6894" s="1"/>
      <c r="T6894" s="1"/>
      <c r="U6894" s="1"/>
      <c r="V6894" s="1"/>
      <c r="W6894" s="1"/>
      <c r="X6894" s="1"/>
      <c r="Y6894" s="1"/>
      <c r="Z6894" s="1"/>
      <c r="AA6894" s="1"/>
      <c r="AB6894" s="1"/>
      <c r="AC6894" s="1"/>
      <c r="AD6894" s="1"/>
      <c r="AE6894" s="1"/>
      <c r="AF6894" s="1"/>
      <c r="AG6894" s="1"/>
      <c r="AH6894" s="1"/>
      <c r="AI6894" s="1"/>
      <c r="AJ6894" s="9" t="s">
        <v>52</v>
      </c>
      <c r="AK6894" s="9" t="s">
        <v>52</v>
      </c>
      <c r="AL6894" s="9" t="s">
        <v>52</v>
      </c>
      <c r="AM6894" s="9" t="s">
        <v>52</v>
      </c>
    </row>
    <row r="6895" spans="1:39" ht="30" customHeight="1" x14ac:dyDescent="0.3">
      <c r="A6895" s="11"/>
      <c r="B6895" s="11"/>
      <c r="C6895" s="11"/>
      <c r="D6895" s="11"/>
      <c r="E6895" s="15"/>
      <c r="F6895" s="17"/>
      <c r="G6895" s="15"/>
      <c r="H6895" s="17"/>
      <c r="I6895" s="15"/>
      <c r="J6895" s="17"/>
      <c r="K6895" s="15"/>
      <c r="L6895" s="17"/>
      <c r="M6895" s="11"/>
    </row>
    <row r="6896" spans="1:39" ht="30" customHeight="1" x14ac:dyDescent="0.3">
      <c r="A6896" s="14" t="s">
        <v>11212</v>
      </c>
      <c r="B6896" s="14"/>
      <c r="C6896" s="14"/>
      <c r="D6896" s="14"/>
      <c r="E6896" s="16"/>
      <c r="F6896" s="18"/>
      <c r="G6896" s="16"/>
      <c r="H6896" s="18"/>
      <c r="I6896" s="16"/>
      <c r="J6896" s="18"/>
      <c r="K6896" s="16"/>
      <c r="L6896" s="18"/>
      <c r="M6896" s="14"/>
      <c r="N6896" s="5" t="s">
        <v>3887</v>
      </c>
    </row>
    <row r="6897" spans="1:39" ht="30" customHeight="1" x14ac:dyDescent="0.3">
      <c r="A6897" s="10" t="s">
        <v>10650</v>
      </c>
      <c r="B6897" s="10" t="s">
        <v>4714</v>
      </c>
      <c r="C6897" s="10" t="s">
        <v>4715</v>
      </c>
      <c r="D6897" s="11">
        <v>0.2</v>
      </c>
      <c r="E6897" s="15">
        <v>0</v>
      </c>
      <c r="F6897" s="17">
        <f>TRUNC(E6897*D6897,1)</f>
        <v>0</v>
      </c>
      <c r="G6897" s="15">
        <v>234564</v>
      </c>
      <c r="H6897" s="17">
        <f>TRUNC(G6897*D6897,1)</f>
        <v>46912.800000000003</v>
      </c>
      <c r="I6897" s="15">
        <v>0</v>
      </c>
      <c r="J6897" s="17">
        <f>TRUNC(I6897*D6897,1)</f>
        <v>0</v>
      </c>
      <c r="K6897" s="15">
        <f>TRUNC(E6897+G6897+I6897,1)</f>
        <v>234564</v>
      </c>
      <c r="L6897" s="17">
        <f>TRUNC(F6897+H6897+J6897,1)</f>
        <v>46912.800000000003</v>
      </c>
      <c r="M6897" s="10" t="s">
        <v>52</v>
      </c>
      <c r="N6897" s="9" t="s">
        <v>3887</v>
      </c>
      <c r="O6897" s="9" t="s">
        <v>10651</v>
      </c>
      <c r="P6897" s="9" t="s">
        <v>54</v>
      </c>
      <c r="Q6897" s="9" t="s">
        <v>54</v>
      </c>
      <c r="R6897" s="9" t="s">
        <v>67</v>
      </c>
      <c r="S6897" s="1"/>
      <c r="T6897" s="1"/>
      <c r="U6897" s="1"/>
      <c r="V6897" s="1">
        <v>1</v>
      </c>
      <c r="W6897" s="1"/>
      <c r="X6897" s="1"/>
      <c r="Y6897" s="1"/>
      <c r="Z6897" s="1"/>
      <c r="AA6897" s="1"/>
      <c r="AB6897" s="1"/>
      <c r="AC6897" s="1"/>
      <c r="AD6897" s="1"/>
      <c r="AE6897" s="1"/>
      <c r="AF6897" s="1"/>
      <c r="AG6897" s="1"/>
      <c r="AH6897" s="1"/>
      <c r="AI6897" s="1"/>
      <c r="AJ6897" s="9" t="s">
        <v>52</v>
      </c>
      <c r="AK6897" s="9" t="s">
        <v>11214</v>
      </c>
      <c r="AL6897" s="9" t="s">
        <v>52</v>
      </c>
      <c r="AM6897" s="9" t="s">
        <v>52</v>
      </c>
    </row>
    <row r="6898" spans="1:39" ht="30" customHeight="1" x14ac:dyDescent="0.3">
      <c r="A6898" s="10" t="s">
        <v>4720</v>
      </c>
      <c r="B6898" s="10" t="s">
        <v>4714</v>
      </c>
      <c r="C6898" s="10" t="s">
        <v>4715</v>
      </c>
      <c r="D6898" s="11">
        <v>7.0000000000000007E-2</v>
      </c>
      <c r="E6898" s="15">
        <v>0</v>
      </c>
      <c r="F6898" s="17">
        <f>TRUNC(E6898*D6898,1)</f>
        <v>0</v>
      </c>
      <c r="G6898" s="15">
        <v>153671</v>
      </c>
      <c r="H6898" s="17">
        <f>TRUNC(G6898*D6898,1)</f>
        <v>10756.9</v>
      </c>
      <c r="I6898" s="15">
        <v>0</v>
      </c>
      <c r="J6898" s="17">
        <f>TRUNC(I6898*D6898,1)</f>
        <v>0</v>
      </c>
      <c r="K6898" s="15">
        <f>TRUNC(E6898+G6898+I6898,1)</f>
        <v>153671</v>
      </c>
      <c r="L6898" s="17">
        <f>TRUNC(F6898+H6898+J6898,1)</f>
        <v>10756.9</v>
      </c>
      <c r="M6898" s="10" t="s">
        <v>52</v>
      </c>
      <c r="N6898" s="9" t="s">
        <v>3887</v>
      </c>
      <c r="O6898" s="9" t="s">
        <v>4721</v>
      </c>
      <c r="P6898" s="9" t="s">
        <v>54</v>
      </c>
      <c r="Q6898" s="9" t="s">
        <v>54</v>
      </c>
      <c r="R6898" s="9" t="s">
        <v>67</v>
      </c>
      <c r="S6898" s="1"/>
      <c r="T6898" s="1"/>
      <c r="U6898" s="1"/>
      <c r="V6898" s="1">
        <v>1</v>
      </c>
      <c r="W6898" s="1"/>
      <c r="X6898" s="1"/>
      <c r="Y6898" s="1"/>
      <c r="Z6898" s="1"/>
      <c r="AA6898" s="1"/>
      <c r="AB6898" s="1"/>
      <c r="AC6898" s="1"/>
      <c r="AD6898" s="1"/>
      <c r="AE6898" s="1"/>
      <c r="AF6898" s="1"/>
      <c r="AG6898" s="1"/>
      <c r="AH6898" s="1"/>
      <c r="AI6898" s="1"/>
      <c r="AJ6898" s="9" t="s">
        <v>52</v>
      </c>
      <c r="AK6898" s="9" t="s">
        <v>11215</v>
      </c>
      <c r="AL6898" s="9" t="s">
        <v>52</v>
      </c>
      <c r="AM6898" s="9" t="s">
        <v>52</v>
      </c>
    </row>
    <row r="6899" spans="1:39" ht="30" customHeight="1" x14ac:dyDescent="0.3">
      <c r="A6899" s="10" t="s">
        <v>4727</v>
      </c>
      <c r="B6899" s="10" t="s">
        <v>4797</v>
      </c>
      <c r="C6899" s="10" t="s">
        <v>732</v>
      </c>
      <c r="D6899" s="11">
        <v>1</v>
      </c>
      <c r="E6899" s="15">
        <v>0</v>
      </c>
      <c r="F6899" s="17">
        <f>TRUNC(E6899*D6899,1)</f>
        <v>0</v>
      </c>
      <c r="G6899" s="15">
        <v>0</v>
      </c>
      <c r="H6899" s="17">
        <f>TRUNC(G6899*D6899,1)</f>
        <v>0</v>
      </c>
      <c r="I6899" s="15">
        <f>TRUNC(SUMIF(V6897:V6899, RIGHTB(O6899, 1), H6897:H6899)*U6899, 2)</f>
        <v>1730.09</v>
      </c>
      <c r="J6899" s="17">
        <f>TRUNC(I6899*D6899,1)</f>
        <v>1730</v>
      </c>
      <c r="K6899" s="15">
        <f>TRUNC(E6899+G6899+I6899,1)</f>
        <v>1730</v>
      </c>
      <c r="L6899" s="17">
        <f>TRUNC(F6899+H6899+J6899,1)</f>
        <v>1730</v>
      </c>
      <c r="M6899" s="10" t="s">
        <v>52</v>
      </c>
      <c r="N6899" s="9" t="s">
        <v>3887</v>
      </c>
      <c r="O6899" s="9" t="s">
        <v>4729</v>
      </c>
      <c r="P6899" s="9" t="s">
        <v>54</v>
      </c>
      <c r="Q6899" s="9" t="s">
        <v>54</v>
      </c>
      <c r="R6899" s="9" t="s">
        <v>54</v>
      </c>
      <c r="S6899" s="1">
        <v>1</v>
      </c>
      <c r="T6899" s="1">
        <v>2</v>
      </c>
      <c r="U6899" s="1">
        <v>0.03</v>
      </c>
      <c r="V6899" s="1"/>
      <c r="W6899" s="1"/>
      <c r="X6899" s="1"/>
      <c r="Y6899" s="1"/>
      <c r="Z6899" s="1"/>
      <c r="AA6899" s="1"/>
      <c r="AB6899" s="1"/>
      <c r="AC6899" s="1"/>
      <c r="AD6899" s="1"/>
      <c r="AE6899" s="1"/>
      <c r="AF6899" s="1"/>
      <c r="AG6899" s="1"/>
      <c r="AH6899" s="1"/>
      <c r="AI6899" s="1"/>
      <c r="AJ6899" s="9" t="s">
        <v>52</v>
      </c>
      <c r="AK6899" s="9" t="s">
        <v>11216</v>
      </c>
      <c r="AL6899" s="9" t="s">
        <v>52</v>
      </c>
      <c r="AM6899" s="9" t="s">
        <v>52</v>
      </c>
    </row>
    <row r="6900" spans="1:39" ht="30" customHeight="1" x14ac:dyDescent="0.3">
      <c r="A6900" s="10" t="s">
        <v>4735</v>
      </c>
      <c r="B6900" s="10" t="s">
        <v>52</v>
      </c>
      <c r="C6900" s="10" t="s">
        <v>52</v>
      </c>
      <c r="D6900" s="11"/>
      <c r="E6900" s="15"/>
      <c r="F6900" s="17">
        <f>TRUNC(SUMIF(N6897:N6899, N6896, F6897:F6899),0)</f>
        <v>0</v>
      </c>
      <c r="G6900" s="15"/>
      <c r="H6900" s="17">
        <f>TRUNC(SUMIF(N6897:N6899, N6896, H6897:H6899),0)</f>
        <v>57669</v>
      </c>
      <c r="I6900" s="15"/>
      <c r="J6900" s="17">
        <f>TRUNC(SUMIF(N6897:N6899, N6896, J6897:J6899),0)</f>
        <v>1730</v>
      </c>
      <c r="K6900" s="15"/>
      <c r="L6900" s="17">
        <f>F6900+H6900+J6900</f>
        <v>59399</v>
      </c>
      <c r="M6900" s="10" t="s">
        <v>52</v>
      </c>
      <c r="N6900" s="9" t="s">
        <v>4736</v>
      </c>
      <c r="O6900" s="9" t="s">
        <v>4736</v>
      </c>
      <c r="P6900" s="9" t="s">
        <v>52</v>
      </c>
      <c r="Q6900" s="9" t="s">
        <v>52</v>
      </c>
      <c r="R6900" s="9" t="s">
        <v>52</v>
      </c>
      <c r="S6900" s="1"/>
      <c r="T6900" s="1"/>
      <c r="U6900" s="1"/>
      <c r="V6900" s="1"/>
      <c r="W6900" s="1"/>
      <c r="X6900" s="1"/>
      <c r="Y6900" s="1"/>
      <c r="Z6900" s="1"/>
      <c r="AA6900" s="1"/>
      <c r="AB6900" s="1"/>
      <c r="AC6900" s="1"/>
      <c r="AD6900" s="1"/>
      <c r="AE6900" s="1"/>
      <c r="AF6900" s="1"/>
      <c r="AG6900" s="1"/>
      <c r="AH6900" s="1"/>
      <c r="AI6900" s="1"/>
      <c r="AJ6900" s="9" t="s">
        <v>52</v>
      </c>
      <c r="AK6900" s="9" t="s">
        <v>52</v>
      </c>
      <c r="AL6900" s="9" t="s">
        <v>52</v>
      </c>
      <c r="AM6900" s="9" t="s">
        <v>52</v>
      </c>
    </row>
    <row r="6901" spans="1:39" ht="30" customHeight="1" x14ac:dyDescent="0.3">
      <c r="A6901" s="11"/>
      <c r="B6901" s="11"/>
      <c r="C6901" s="11"/>
      <c r="D6901" s="11"/>
      <c r="E6901" s="15"/>
      <c r="F6901" s="17"/>
      <c r="G6901" s="15"/>
      <c r="H6901" s="17"/>
      <c r="I6901" s="15"/>
      <c r="J6901" s="17"/>
      <c r="K6901" s="15"/>
      <c r="L6901" s="17"/>
      <c r="M6901" s="11"/>
    </row>
    <row r="6902" spans="1:39" ht="30" customHeight="1" x14ac:dyDescent="0.3">
      <c r="A6902" s="14" t="s">
        <v>11217</v>
      </c>
      <c r="B6902" s="14"/>
      <c r="C6902" s="14"/>
      <c r="D6902" s="14"/>
      <c r="E6902" s="16"/>
      <c r="F6902" s="18"/>
      <c r="G6902" s="16"/>
      <c r="H6902" s="18"/>
      <c r="I6902" s="16"/>
      <c r="J6902" s="18"/>
      <c r="K6902" s="16"/>
      <c r="L6902" s="18"/>
      <c r="M6902" s="14"/>
      <c r="N6902" s="5" t="s">
        <v>3889</v>
      </c>
    </row>
    <row r="6903" spans="1:39" ht="30" customHeight="1" x14ac:dyDescent="0.3">
      <c r="A6903" s="10" t="s">
        <v>10650</v>
      </c>
      <c r="B6903" s="10" t="s">
        <v>4714</v>
      </c>
      <c r="C6903" s="10" t="s">
        <v>4715</v>
      </c>
      <c r="D6903" s="11">
        <v>0.2</v>
      </c>
      <c r="E6903" s="15">
        <v>0</v>
      </c>
      <c r="F6903" s="17">
        <f>TRUNC(E6903*D6903,1)</f>
        <v>0</v>
      </c>
      <c r="G6903" s="15">
        <v>234564</v>
      </c>
      <c r="H6903" s="17">
        <f>TRUNC(G6903*D6903,1)</f>
        <v>46912.800000000003</v>
      </c>
      <c r="I6903" s="15">
        <v>0</v>
      </c>
      <c r="J6903" s="17">
        <f>TRUNC(I6903*D6903,1)</f>
        <v>0</v>
      </c>
      <c r="K6903" s="15">
        <f>TRUNC(E6903+G6903+I6903,1)</f>
        <v>234564</v>
      </c>
      <c r="L6903" s="17">
        <f>TRUNC(F6903+H6903+J6903,1)</f>
        <v>46912.800000000003</v>
      </c>
      <c r="M6903" s="10" t="s">
        <v>52</v>
      </c>
      <c r="N6903" s="9" t="s">
        <v>3889</v>
      </c>
      <c r="O6903" s="9" t="s">
        <v>10651</v>
      </c>
      <c r="P6903" s="9" t="s">
        <v>54</v>
      </c>
      <c r="Q6903" s="9" t="s">
        <v>54</v>
      </c>
      <c r="R6903" s="9" t="s">
        <v>67</v>
      </c>
      <c r="S6903" s="1"/>
      <c r="T6903" s="1"/>
      <c r="U6903" s="1"/>
      <c r="V6903" s="1">
        <v>1</v>
      </c>
      <c r="W6903" s="1">
        <v>2</v>
      </c>
      <c r="X6903" s="1"/>
      <c r="Y6903" s="1"/>
      <c r="Z6903" s="1"/>
      <c r="AA6903" s="1"/>
      <c r="AB6903" s="1"/>
      <c r="AC6903" s="1"/>
      <c r="AD6903" s="1"/>
      <c r="AE6903" s="1"/>
      <c r="AF6903" s="1"/>
      <c r="AG6903" s="1"/>
      <c r="AH6903" s="1"/>
      <c r="AI6903" s="1"/>
      <c r="AJ6903" s="9" t="s">
        <v>52</v>
      </c>
      <c r="AK6903" s="9" t="s">
        <v>11219</v>
      </c>
      <c r="AL6903" s="9" t="s">
        <v>52</v>
      </c>
      <c r="AM6903" s="9" t="s">
        <v>52</v>
      </c>
    </row>
    <row r="6904" spans="1:39" ht="30" customHeight="1" x14ac:dyDescent="0.3">
      <c r="A6904" s="10" t="s">
        <v>4720</v>
      </c>
      <c r="B6904" s="10" t="s">
        <v>4714</v>
      </c>
      <c r="C6904" s="10" t="s">
        <v>4715</v>
      </c>
      <c r="D6904" s="11">
        <v>7.0000000000000007E-2</v>
      </c>
      <c r="E6904" s="15">
        <v>0</v>
      </c>
      <c r="F6904" s="17">
        <f>TRUNC(E6904*D6904,1)</f>
        <v>0</v>
      </c>
      <c r="G6904" s="15">
        <v>153671</v>
      </c>
      <c r="H6904" s="17">
        <f>TRUNC(G6904*D6904,1)</f>
        <v>10756.9</v>
      </c>
      <c r="I6904" s="15">
        <v>0</v>
      </c>
      <c r="J6904" s="17">
        <f>TRUNC(I6904*D6904,1)</f>
        <v>0</v>
      </c>
      <c r="K6904" s="15">
        <f>TRUNC(E6904+G6904+I6904,1)</f>
        <v>153671</v>
      </c>
      <c r="L6904" s="17">
        <f>TRUNC(F6904+H6904+J6904,1)</f>
        <v>10756.9</v>
      </c>
      <c r="M6904" s="10" t="s">
        <v>52</v>
      </c>
      <c r="N6904" s="9" t="s">
        <v>3889</v>
      </c>
      <c r="O6904" s="9" t="s">
        <v>4721</v>
      </c>
      <c r="P6904" s="9" t="s">
        <v>54</v>
      </c>
      <c r="Q6904" s="9" t="s">
        <v>54</v>
      </c>
      <c r="R6904" s="9" t="s">
        <v>67</v>
      </c>
      <c r="S6904" s="1"/>
      <c r="T6904" s="1"/>
      <c r="U6904" s="1"/>
      <c r="V6904" s="1">
        <v>1</v>
      </c>
      <c r="W6904" s="1">
        <v>2</v>
      </c>
      <c r="X6904" s="1"/>
      <c r="Y6904" s="1"/>
      <c r="Z6904" s="1"/>
      <c r="AA6904" s="1"/>
      <c r="AB6904" s="1"/>
      <c r="AC6904" s="1"/>
      <c r="AD6904" s="1"/>
      <c r="AE6904" s="1"/>
      <c r="AF6904" s="1"/>
      <c r="AG6904" s="1"/>
      <c r="AH6904" s="1"/>
      <c r="AI6904" s="1"/>
      <c r="AJ6904" s="9" t="s">
        <v>52</v>
      </c>
      <c r="AK6904" s="9" t="s">
        <v>11220</v>
      </c>
      <c r="AL6904" s="9" t="s">
        <v>52</v>
      </c>
      <c r="AM6904" s="9" t="s">
        <v>52</v>
      </c>
    </row>
    <row r="6905" spans="1:39" ht="30" customHeight="1" x14ac:dyDescent="0.3">
      <c r="A6905" s="10" t="s">
        <v>7817</v>
      </c>
      <c r="B6905" s="10" t="s">
        <v>5951</v>
      </c>
      <c r="C6905" s="10" t="s">
        <v>732</v>
      </c>
      <c r="D6905" s="11">
        <v>1</v>
      </c>
      <c r="E6905" s="15">
        <v>0</v>
      </c>
      <c r="F6905" s="17">
        <f>TRUNC(E6905*D6905,1)</f>
        <v>0</v>
      </c>
      <c r="G6905" s="15">
        <f>TRUNC(SUMIF(V6903:V6906, RIGHTB(O6905, 1), H6903:H6906)*U6905, 2)</f>
        <v>2883.48</v>
      </c>
      <c r="H6905" s="17">
        <f>TRUNC(G6905*D6905,1)</f>
        <v>2883.4</v>
      </c>
      <c r="I6905" s="15">
        <v>0</v>
      </c>
      <c r="J6905" s="17">
        <f>TRUNC(I6905*D6905,1)</f>
        <v>0</v>
      </c>
      <c r="K6905" s="15">
        <f>TRUNC(E6905+G6905+I6905,1)</f>
        <v>2883.4</v>
      </c>
      <c r="L6905" s="17">
        <f>TRUNC(F6905+H6905+J6905,1)</f>
        <v>2883.4</v>
      </c>
      <c r="M6905" s="10" t="s">
        <v>52</v>
      </c>
      <c r="N6905" s="9" t="s">
        <v>3889</v>
      </c>
      <c r="O6905" s="9" t="s">
        <v>4729</v>
      </c>
      <c r="P6905" s="9" t="s">
        <v>54</v>
      </c>
      <c r="Q6905" s="9" t="s">
        <v>54</v>
      </c>
      <c r="R6905" s="9" t="s">
        <v>54</v>
      </c>
      <c r="S6905" s="1">
        <v>1</v>
      </c>
      <c r="T6905" s="1">
        <v>1</v>
      </c>
      <c r="U6905" s="1">
        <v>0.05</v>
      </c>
      <c r="V6905" s="1"/>
      <c r="W6905" s="1"/>
      <c r="X6905" s="1"/>
      <c r="Y6905" s="1"/>
      <c r="Z6905" s="1"/>
      <c r="AA6905" s="1"/>
      <c r="AB6905" s="1"/>
      <c r="AC6905" s="1"/>
      <c r="AD6905" s="1"/>
      <c r="AE6905" s="1"/>
      <c r="AF6905" s="1"/>
      <c r="AG6905" s="1"/>
      <c r="AH6905" s="1"/>
      <c r="AI6905" s="1"/>
      <c r="AJ6905" s="9" t="s">
        <v>52</v>
      </c>
      <c r="AK6905" s="9" t="s">
        <v>11221</v>
      </c>
      <c r="AL6905" s="9" t="s">
        <v>52</v>
      </c>
      <c r="AM6905" s="9" t="s">
        <v>52</v>
      </c>
    </row>
    <row r="6906" spans="1:39" ht="30" customHeight="1" x14ac:dyDescent="0.3">
      <c r="A6906" s="10" t="s">
        <v>4727</v>
      </c>
      <c r="B6906" s="10" t="s">
        <v>4797</v>
      </c>
      <c r="C6906" s="10" t="s">
        <v>732</v>
      </c>
      <c r="D6906" s="11">
        <v>1</v>
      </c>
      <c r="E6906" s="15">
        <v>0</v>
      </c>
      <c r="F6906" s="17">
        <f>TRUNC(E6906*D6906,1)</f>
        <v>0</v>
      </c>
      <c r="G6906" s="15">
        <v>0</v>
      </c>
      <c r="H6906" s="17">
        <f>TRUNC(G6906*D6906,1)</f>
        <v>0</v>
      </c>
      <c r="I6906" s="15">
        <f>TRUNC(SUMIF(W6903:W6906, RIGHTB(O6906, 1), H6903:H6906)*U6906, 2)</f>
        <v>1730.09</v>
      </c>
      <c r="J6906" s="17">
        <f>TRUNC(I6906*D6906,1)</f>
        <v>1730</v>
      </c>
      <c r="K6906" s="15">
        <f>TRUNC(E6906+G6906+I6906,1)</f>
        <v>1730</v>
      </c>
      <c r="L6906" s="17">
        <f>TRUNC(F6906+H6906+J6906,1)</f>
        <v>1730</v>
      </c>
      <c r="M6906" s="10" t="s">
        <v>52</v>
      </c>
      <c r="N6906" s="9" t="s">
        <v>3889</v>
      </c>
      <c r="O6906" s="9" t="s">
        <v>4733</v>
      </c>
      <c r="P6906" s="9" t="s">
        <v>54</v>
      </c>
      <c r="Q6906" s="9" t="s">
        <v>54</v>
      </c>
      <c r="R6906" s="9" t="s">
        <v>54</v>
      </c>
      <c r="S6906" s="1">
        <v>1</v>
      </c>
      <c r="T6906" s="1">
        <v>2</v>
      </c>
      <c r="U6906" s="1">
        <v>0.03</v>
      </c>
      <c r="V6906" s="1"/>
      <c r="W6906" s="1"/>
      <c r="X6906" s="1"/>
      <c r="Y6906" s="1"/>
      <c r="Z6906" s="1"/>
      <c r="AA6906" s="1"/>
      <c r="AB6906" s="1"/>
      <c r="AC6906" s="1"/>
      <c r="AD6906" s="1"/>
      <c r="AE6906" s="1"/>
      <c r="AF6906" s="1"/>
      <c r="AG6906" s="1"/>
      <c r="AH6906" s="1"/>
      <c r="AI6906" s="1"/>
      <c r="AJ6906" s="9" t="s">
        <v>52</v>
      </c>
      <c r="AK6906" s="9" t="s">
        <v>11222</v>
      </c>
      <c r="AL6906" s="9" t="s">
        <v>52</v>
      </c>
      <c r="AM6906" s="9" t="s">
        <v>52</v>
      </c>
    </row>
    <row r="6907" spans="1:39" ht="30" customHeight="1" x14ac:dyDescent="0.3">
      <c r="A6907" s="10" t="s">
        <v>4735</v>
      </c>
      <c r="B6907" s="10" t="s">
        <v>52</v>
      </c>
      <c r="C6907" s="10" t="s">
        <v>52</v>
      </c>
      <c r="D6907" s="11"/>
      <c r="E6907" s="15"/>
      <c r="F6907" s="17">
        <f>TRUNC(SUMIF(N6903:N6906, N6902, F6903:F6906),0)</f>
        <v>0</v>
      </c>
      <c r="G6907" s="15"/>
      <c r="H6907" s="17">
        <f>TRUNC(SUMIF(N6903:N6906, N6902, H6903:H6906),0)</f>
        <v>60553</v>
      </c>
      <c r="I6907" s="15"/>
      <c r="J6907" s="17">
        <f>TRUNC(SUMIF(N6903:N6906, N6902, J6903:J6906),0)</f>
        <v>1730</v>
      </c>
      <c r="K6907" s="15"/>
      <c r="L6907" s="17">
        <f>F6907+H6907+J6907</f>
        <v>62283</v>
      </c>
      <c r="M6907" s="10" t="s">
        <v>52</v>
      </c>
      <c r="N6907" s="9" t="s">
        <v>4736</v>
      </c>
      <c r="O6907" s="9" t="s">
        <v>4736</v>
      </c>
      <c r="P6907" s="9" t="s">
        <v>52</v>
      </c>
      <c r="Q6907" s="9" t="s">
        <v>52</v>
      </c>
      <c r="R6907" s="9" t="s">
        <v>52</v>
      </c>
      <c r="S6907" s="1"/>
      <c r="T6907" s="1"/>
      <c r="U6907" s="1"/>
      <c r="V6907" s="1"/>
      <c r="W6907" s="1"/>
      <c r="X6907" s="1"/>
      <c r="Y6907" s="1"/>
      <c r="Z6907" s="1"/>
      <c r="AA6907" s="1"/>
      <c r="AB6907" s="1"/>
      <c r="AC6907" s="1"/>
      <c r="AD6907" s="1"/>
      <c r="AE6907" s="1"/>
      <c r="AF6907" s="1"/>
      <c r="AG6907" s="1"/>
      <c r="AH6907" s="1"/>
      <c r="AI6907" s="1"/>
      <c r="AJ6907" s="9" t="s">
        <v>52</v>
      </c>
      <c r="AK6907" s="9" t="s">
        <v>52</v>
      </c>
      <c r="AL6907" s="9" t="s">
        <v>52</v>
      </c>
      <c r="AM6907" s="9" t="s">
        <v>52</v>
      </c>
    </row>
    <row r="6908" spans="1:39" ht="30" customHeight="1" x14ac:dyDescent="0.3">
      <c r="A6908" s="11"/>
      <c r="B6908" s="11"/>
      <c r="C6908" s="11"/>
      <c r="D6908" s="11"/>
      <c r="E6908" s="15"/>
      <c r="F6908" s="17"/>
      <c r="G6908" s="15"/>
      <c r="H6908" s="17"/>
      <c r="I6908" s="15"/>
      <c r="J6908" s="17"/>
      <c r="K6908" s="15"/>
      <c r="L6908" s="17"/>
      <c r="M6908" s="11"/>
    </row>
    <row r="6909" spans="1:39" ht="30" customHeight="1" x14ac:dyDescent="0.3">
      <c r="A6909" s="14" t="s">
        <v>11223</v>
      </c>
      <c r="B6909" s="14"/>
      <c r="C6909" s="14"/>
      <c r="D6909" s="14"/>
      <c r="E6909" s="16"/>
      <c r="F6909" s="18"/>
      <c r="G6909" s="16"/>
      <c r="H6909" s="18"/>
      <c r="I6909" s="16"/>
      <c r="J6909" s="18"/>
      <c r="K6909" s="16"/>
      <c r="L6909" s="18"/>
      <c r="M6909" s="14"/>
      <c r="N6909" s="5" t="s">
        <v>3891</v>
      </c>
    </row>
    <row r="6910" spans="1:39" ht="30" customHeight="1" x14ac:dyDescent="0.3">
      <c r="A6910" s="10" t="s">
        <v>10650</v>
      </c>
      <c r="B6910" s="10" t="s">
        <v>4714</v>
      </c>
      <c r="C6910" s="10" t="s">
        <v>4715</v>
      </c>
      <c r="D6910" s="11">
        <v>0.2</v>
      </c>
      <c r="E6910" s="15">
        <v>0</v>
      </c>
      <c r="F6910" s="17">
        <f>TRUNC(E6910*D6910,1)</f>
        <v>0</v>
      </c>
      <c r="G6910" s="15">
        <v>234564</v>
      </c>
      <c r="H6910" s="17">
        <f>TRUNC(G6910*D6910,1)</f>
        <v>46912.800000000003</v>
      </c>
      <c r="I6910" s="15">
        <v>0</v>
      </c>
      <c r="J6910" s="17">
        <f>TRUNC(I6910*D6910,1)</f>
        <v>0</v>
      </c>
      <c r="K6910" s="15">
        <f>TRUNC(E6910+G6910+I6910,1)</f>
        <v>234564</v>
      </c>
      <c r="L6910" s="17">
        <f>TRUNC(F6910+H6910+J6910,1)</f>
        <v>46912.800000000003</v>
      </c>
      <c r="M6910" s="10" t="s">
        <v>52</v>
      </c>
      <c r="N6910" s="9" t="s">
        <v>3891</v>
      </c>
      <c r="O6910" s="9" t="s">
        <v>10651</v>
      </c>
      <c r="P6910" s="9" t="s">
        <v>54</v>
      </c>
      <c r="Q6910" s="9" t="s">
        <v>54</v>
      </c>
      <c r="R6910" s="9" t="s">
        <v>67</v>
      </c>
      <c r="S6910" s="1"/>
      <c r="T6910" s="1"/>
      <c r="U6910" s="1"/>
      <c r="V6910" s="1">
        <v>1</v>
      </c>
      <c r="W6910" s="1">
        <v>2</v>
      </c>
      <c r="X6910" s="1"/>
      <c r="Y6910" s="1"/>
      <c r="Z6910" s="1"/>
      <c r="AA6910" s="1"/>
      <c r="AB6910" s="1"/>
      <c r="AC6910" s="1"/>
      <c r="AD6910" s="1"/>
      <c r="AE6910" s="1"/>
      <c r="AF6910" s="1"/>
      <c r="AG6910" s="1"/>
      <c r="AH6910" s="1"/>
      <c r="AI6910" s="1"/>
      <c r="AJ6910" s="9" t="s">
        <v>52</v>
      </c>
      <c r="AK6910" s="9" t="s">
        <v>11225</v>
      </c>
      <c r="AL6910" s="9" t="s">
        <v>52</v>
      </c>
      <c r="AM6910" s="9" t="s">
        <v>52</v>
      </c>
    </row>
    <row r="6911" spans="1:39" ht="30" customHeight="1" x14ac:dyDescent="0.3">
      <c r="A6911" s="10" t="s">
        <v>4720</v>
      </c>
      <c r="B6911" s="10" t="s">
        <v>4714</v>
      </c>
      <c r="C6911" s="10" t="s">
        <v>4715</v>
      </c>
      <c r="D6911" s="11">
        <v>7.0000000000000007E-2</v>
      </c>
      <c r="E6911" s="15">
        <v>0</v>
      </c>
      <c r="F6911" s="17">
        <f>TRUNC(E6911*D6911,1)</f>
        <v>0</v>
      </c>
      <c r="G6911" s="15">
        <v>153671</v>
      </c>
      <c r="H6911" s="17">
        <f>TRUNC(G6911*D6911,1)</f>
        <v>10756.9</v>
      </c>
      <c r="I6911" s="15">
        <v>0</v>
      </c>
      <c r="J6911" s="17">
        <f>TRUNC(I6911*D6911,1)</f>
        <v>0</v>
      </c>
      <c r="K6911" s="15">
        <f>TRUNC(E6911+G6911+I6911,1)</f>
        <v>153671</v>
      </c>
      <c r="L6911" s="17">
        <f>TRUNC(F6911+H6911+J6911,1)</f>
        <v>10756.9</v>
      </c>
      <c r="M6911" s="10" t="s">
        <v>52</v>
      </c>
      <c r="N6911" s="9" t="s">
        <v>3891</v>
      </c>
      <c r="O6911" s="9" t="s">
        <v>4721</v>
      </c>
      <c r="P6911" s="9" t="s">
        <v>54</v>
      </c>
      <c r="Q6911" s="9" t="s">
        <v>54</v>
      </c>
      <c r="R6911" s="9" t="s">
        <v>67</v>
      </c>
      <c r="S6911" s="1"/>
      <c r="T6911" s="1"/>
      <c r="U6911" s="1"/>
      <c r="V6911" s="1">
        <v>1</v>
      </c>
      <c r="W6911" s="1">
        <v>2</v>
      </c>
      <c r="X6911" s="1"/>
      <c r="Y6911" s="1"/>
      <c r="Z6911" s="1"/>
      <c r="AA6911" s="1"/>
      <c r="AB6911" s="1"/>
      <c r="AC6911" s="1"/>
      <c r="AD6911" s="1"/>
      <c r="AE6911" s="1"/>
      <c r="AF6911" s="1"/>
      <c r="AG6911" s="1"/>
      <c r="AH6911" s="1"/>
      <c r="AI6911" s="1"/>
      <c r="AJ6911" s="9" t="s">
        <v>52</v>
      </c>
      <c r="AK6911" s="9" t="s">
        <v>11226</v>
      </c>
      <c r="AL6911" s="9" t="s">
        <v>52</v>
      </c>
      <c r="AM6911" s="9" t="s">
        <v>52</v>
      </c>
    </row>
    <row r="6912" spans="1:39" ht="30" customHeight="1" x14ac:dyDescent="0.3">
      <c r="A6912" s="10" t="s">
        <v>7817</v>
      </c>
      <c r="B6912" s="10" t="s">
        <v>6227</v>
      </c>
      <c r="C6912" s="10" t="s">
        <v>732</v>
      </c>
      <c r="D6912" s="11">
        <v>1</v>
      </c>
      <c r="E6912" s="15">
        <v>0</v>
      </c>
      <c r="F6912" s="17">
        <f>TRUNC(E6912*D6912,1)</f>
        <v>0</v>
      </c>
      <c r="G6912" s="15">
        <f>TRUNC(SUMIF(V6910:V6913, RIGHTB(O6912, 1), H6910:H6913)*U6912, 2)</f>
        <v>4613.57</v>
      </c>
      <c r="H6912" s="17">
        <f>TRUNC(G6912*D6912,1)</f>
        <v>4613.5</v>
      </c>
      <c r="I6912" s="15">
        <v>0</v>
      </c>
      <c r="J6912" s="17">
        <f>TRUNC(I6912*D6912,1)</f>
        <v>0</v>
      </c>
      <c r="K6912" s="15">
        <f>TRUNC(E6912+G6912+I6912,1)</f>
        <v>4613.5</v>
      </c>
      <c r="L6912" s="17">
        <f>TRUNC(F6912+H6912+J6912,1)</f>
        <v>4613.5</v>
      </c>
      <c r="M6912" s="10" t="s">
        <v>52</v>
      </c>
      <c r="N6912" s="9" t="s">
        <v>3891</v>
      </c>
      <c r="O6912" s="9" t="s">
        <v>4729</v>
      </c>
      <c r="P6912" s="9" t="s">
        <v>54</v>
      </c>
      <c r="Q6912" s="9" t="s">
        <v>54</v>
      </c>
      <c r="R6912" s="9" t="s">
        <v>54</v>
      </c>
      <c r="S6912" s="1">
        <v>1</v>
      </c>
      <c r="T6912" s="1">
        <v>1</v>
      </c>
      <c r="U6912" s="1">
        <v>0.08</v>
      </c>
      <c r="V6912" s="1"/>
      <c r="W6912" s="1"/>
      <c r="X6912" s="1"/>
      <c r="Y6912" s="1"/>
      <c r="Z6912" s="1"/>
      <c r="AA6912" s="1"/>
      <c r="AB6912" s="1"/>
      <c r="AC6912" s="1"/>
      <c r="AD6912" s="1"/>
      <c r="AE6912" s="1"/>
      <c r="AF6912" s="1"/>
      <c r="AG6912" s="1"/>
      <c r="AH6912" s="1"/>
      <c r="AI6912" s="1"/>
      <c r="AJ6912" s="9" t="s">
        <v>52</v>
      </c>
      <c r="AK6912" s="9" t="s">
        <v>11227</v>
      </c>
      <c r="AL6912" s="9" t="s">
        <v>52</v>
      </c>
      <c r="AM6912" s="9" t="s">
        <v>52</v>
      </c>
    </row>
    <row r="6913" spans="1:39" ht="30" customHeight="1" x14ac:dyDescent="0.3">
      <c r="A6913" s="10" t="s">
        <v>4727</v>
      </c>
      <c r="B6913" s="10" t="s">
        <v>4797</v>
      </c>
      <c r="C6913" s="10" t="s">
        <v>732</v>
      </c>
      <c r="D6913" s="11">
        <v>1</v>
      </c>
      <c r="E6913" s="15">
        <v>0</v>
      </c>
      <c r="F6913" s="17">
        <f>TRUNC(E6913*D6913,1)</f>
        <v>0</v>
      </c>
      <c r="G6913" s="15">
        <v>0</v>
      </c>
      <c r="H6913" s="17">
        <f>TRUNC(G6913*D6913,1)</f>
        <v>0</v>
      </c>
      <c r="I6913" s="15">
        <f>TRUNC(SUMIF(W6910:W6913, RIGHTB(O6913, 1), H6910:H6913)*U6913, 2)</f>
        <v>1730.09</v>
      </c>
      <c r="J6913" s="17">
        <f>TRUNC(I6913*D6913,1)</f>
        <v>1730</v>
      </c>
      <c r="K6913" s="15">
        <f>TRUNC(E6913+G6913+I6913,1)</f>
        <v>1730</v>
      </c>
      <c r="L6913" s="17">
        <f>TRUNC(F6913+H6913+J6913,1)</f>
        <v>1730</v>
      </c>
      <c r="M6913" s="10" t="s">
        <v>52</v>
      </c>
      <c r="N6913" s="9" t="s">
        <v>3891</v>
      </c>
      <c r="O6913" s="9" t="s">
        <v>4733</v>
      </c>
      <c r="P6913" s="9" t="s">
        <v>54</v>
      </c>
      <c r="Q6913" s="9" t="s">
        <v>54</v>
      </c>
      <c r="R6913" s="9" t="s">
        <v>54</v>
      </c>
      <c r="S6913" s="1">
        <v>1</v>
      </c>
      <c r="T6913" s="1">
        <v>2</v>
      </c>
      <c r="U6913" s="1">
        <v>0.03</v>
      </c>
      <c r="V6913" s="1"/>
      <c r="W6913" s="1"/>
      <c r="X6913" s="1"/>
      <c r="Y6913" s="1"/>
      <c r="Z6913" s="1"/>
      <c r="AA6913" s="1"/>
      <c r="AB6913" s="1"/>
      <c r="AC6913" s="1"/>
      <c r="AD6913" s="1"/>
      <c r="AE6913" s="1"/>
      <c r="AF6913" s="1"/>
      <c r="AG6913" s="1"/>
      <c r="AH6913" s="1"/>
      <c r="AI6913" s="1"/>
      <c r="AJ6913" s="9" t="s">
        <v>52</v>
      </c>
      <c r="AK6913" s="9" t="s">
        <v>11228</v>
      </c>
      <c r="AL6913" s="9" t="s">
        <v>52</v>
      </c>
      <c r="AM6913" s="9" t="s">
        <v>52</v>
      </c>
    </row>
    <row r="6914" spans="1:39" ht="30" customHeight="1" x14ac:dyDescent="0.3">
      <c r="A6914" s="10" t="s">
        <v>4735</v>
      </c>
      <c r="B6914" s="10" t="s">
        <v>52</v>
      </c>
      <c r="C6914" s="10" t="s">
        <v>52</v>
      </c>
      <c r="D6914" s="11"/>
      <c r="E6914" s="15"/>
      <c r="F6914" s="17">
        <f>TRUNC(SUMIF(N6910:N6913, N6909, F6910:F6913),0)</f>
        <v>0</v>
      </c>
      <c r="G6914" s="15"/>
      <c r="H6914" s="17">
        <f>TRUNC(SUMIF(N6910:N6913, N6909, H6910:H6913),0)</f>
        <v>62283</v>
      </c>
      <c r="I6914" s="15"/>
      <c r="J6914" s="17">
        <f>TRUNC(SUMIF(N6910:N6913, N6909, J6910:J6913),0)</f>
        <v>1730</v>
      </c>
      <c r="K6914" s="15"/>
      <c r="L6914" s="17">
        <f>F6914+H6914+J6914</f>
        <v>64013</v>
      </c>
      <c r="M6914" s="10" t="s">
        <v>52</v>
      </c>
      <c r="N6914" s="9" t="s">
        <v>4736</v>
      </c>
      <c r="O6914" s="9" t="s">
        <v>4736</v>
      </c>
      <c r="P6914" s="9" t="s">
        <v>52</v>
      </c>
      <c r="Q6914" s="9" t="s">
        <v>52</v>
      </c>
      <c r="R6914" s="9" t="s">
        <v>52</v>
      </c>
      <c r="S6914" s="1"/>
      <c r="T6914" s="1"/>
      <c r="U6914" s="1"/>
      <c r="V6914" s="1"/>
      <c r="W6914" s="1"/>
      <c r="X6914" s="1"/>
      <c r="Y6914" s="1"/>
      <c r="Z6914" s="1"/>
      <c r="AA6914" s="1"/>
      <c r="AB6914" s="1"/>
      <c r="AC6914" s="1"/>
      <c r="AD6914" s="1"/>
      <c r="AE6914" s="1"/>
      <c r="AF6914" s="1"/>
      <c r="AG6914" s="1"/>
      <c r="AH6914" s="1"/>
      <c r="AI6914" s="1"/>
      <c r="AJ6914" s="9" t="s">
        <v>52</v>
      </c>
      <c r="AK6914" s="9" t="s">
        <v>52</v>
      </c>
      <c r="AL6914" s="9" t="s">
        <v>52</v>
      </c>
      <c r="AM6914" s="9" t="s">
        <v>52</v>
      </c>
    </row>
    <row r="6915" spans="1:39" ht="30" customHeight="1" x14ac:dyDescent="0.3">
      <c r="A6915" s="11"/>
      <c r="B6915" s="11"/>
      <c r="C6915" s="11"/>
      <c r="D6915" s="11"/>
      <c r="E6915" s="15"/>
      <c r="F6915" s="17"/>
      <c r="G6915" s="15"/>
      <c r="H6915" s="17"/>
      <c r="I6915" s="15"/>
      <c r="J6915" s="17"/>
      <c r="K6915" s="15"/>
      <c r="L6915" s="17"/>
      <c r="M6915" s="11"/>
    </row>
    <row r="6916" spans="1:39" ht="30" customHeight="1" x14ac:dyDescent="0.3">
      <c r="A6916" s="14" t="s">
        <v>11229</v>
      </c>
      <c r="B6916" s="14"/>
      <c r="C6916" s="14"/>
      <c r="D6916" s="14"/>
      <c r="E6916" s="16"/>
      <c r="F6916" s="18"/>
      <c r="G6916" s="16"/>
      <c r="H6916" s="18"/>
      <c r="I6916" s="16"/>
      <c r="J6916" s="18"/>
      <c r="K6916" s="16"/>
      <c r="L6916" s="18"/>
      <c r="M6916" s="14"/>
      <c r="N6916" s="5" t="s">
        <v>3893</v>
      </c>
    </row>
    <row r="6917" spans="1:39" ht="30" customHeight="1" x14ac:dyDescent="0.3">
      <c r="A6917" s="10" t="s">
        <v>10650</v>
      </c>
      <c r="B6917" s="10" t="s">
        <v>4714</v>
      </c>
      <c r="C6917" s="10" t="s">
        <v>4715</v>
      </c>
      <c r="D6917" s="11">
        <v>0.2</v>
      </c>
      <c r="E6917" s="15">
        <v>0</v>
      </c>
      <c r="F6917" s="17">
        <f>TRUNC(E6917*D6917,1)</f>
        <v>0</v>
      </c>
      <c r="G6917" s="15">
        <v>234564</v>
      </c>
      <c r="H6917" s="17">
        <f>TRUNC(G6917*D6917,1)</f>
        <v>46912.800000000003</v>
      </c>
      <c r="I6917" s="15">
        <v>0</v>
      </c>
      <c r="J6917" s="17">
        <f>TRUNC(I6917*D6917,1)</f>
        <v>0</v>
      </c>
      <c r="K6917" s="15">
        <f>TRUNC(E6917+G6917+I6917,1)</f>
        <v>234564</v>
      </c>
      <c r="L6917" s="17">
        <f>TRUNC(F6917+H6917+J6917,1)</f>
        <v>46912.800000000003</v>
      </c>
      <c r="M6917" s="10" t="s">
        <v>52</v>
      </c>
      <c r="N6917" s="9" t="s">
        <v>3893</v>
      </c>
      <c r="O6917" s="9" t="s">
        <v>10651</v>
      </c>
      <c r="P6917" s="9" t="s">
        <v>54</v>
      </c>
      <c r="Q6917" s="9" t="s">
        <v>54</v>
      </c>
      <c r="R6917" s="9" t="s">
        <v>67</v>
      </c>
      <c r="S6917" s="1"/>
      <c r="T6917" s="1"/>
      <c r="U6917" s="1"/>
      <c r="V6917" s="1">
        <v>1</v>
      </c>
      <c r="W6917" s="1">
        <v>2</v>
      </c>
      <c r="X6917" s="1"/>
      <c r="Y6917" s="1"/>
      <c r="Z6917" s="1"/>
      <c r="AA6917" s="1"/>
      <c r="AB6917" s="1"/>
      <c r="AC6917" s="1"/>
      <c r="AD6917" s="1"/>
      <c r="AE6917" s="1"/>
      <c r="AF6917" s="1"/>
      <c r="AG6917" s="1"/>
      <c r="AH6917" s="1"/>
      <c r="AI6917" s="1"/>
      <c r="AJ6917" s="9" t="s">
        <v>52</v>
      </c>
      <c r="AK6917" s="9" t="s">
        <v>11231</v>
      </c>
      <c r="AL6917" s="9" t="s">
        <v>52</v>
      </c>
      <c r="AM6917" s="9" t="s">
        <v>52</v>
      </c>
    </row>
    <row r="6918" spans="1:39" ht="30" customHeight="1" x14ac:dyDescent="0.3">
      <c r="A6918" s="10" t="s">
        <v>4720</v>
      </c>
      <c r="B6918" s="10" t="s">
        <v>4714</v>
      </c>
      <c r="C6918" s="10" t="s">
        <v>4715</v>
      </c>
      <c r="D6918" s="11">
        <v>7.0000000000000007E-2</v>
      </c>
      <c r="E6918" s="15">
        <v>0</v>
      </c>
      <c r="F6918" s="17">
        <f>TRUNC(E6918*D6918,1)</f>
        <v>0</v>
      </c>
      <c r="G6918" s="15">
        <v>153671</v>
      </c>
      <c r="H6918" s="17">
        <f>TRUNC(G6918*D6918,1)</f>
        <v>10756.9</v>
      </c>
      <c r="I6918" s="15">
        <v>0</v>
      </c>
      <c r="J6918" s="17">
        <f>TRUNC(I6918*D6918,1)</f>
        <v>0</v>
      </c>
      <c r="K6918" s="15">
        <f>TRUNC(E6918+G6918+I6918,1)</f>
        <v>153671</v>
      </c>
      <c r="L6918" s="17">
        <f>TRUNC(F6918+H6918+J6918,1)</f>
        <v>10756.9</v>
      </c>
      <c r="M6918" s="10" t="s">
        <v>52</v>
      </c>
      <c r="N6918" s="9" t="s">
        <v>3893</v>
      </c>
      <c r="O6918" s="9" t="s">
        <v>4721</v>
      </c>
      <c r="P6918" s="9" t="s">
        <v>54</v>
      </c>
      <c r="Q6918" s="9" t="s">
        <v>54</v>
      </c>
      <c r="R6918" s="9" t="s">
        <v>67</v>
      </c>
      <c r="S6918" s="1"/>
      <c r="T6918" s="1"/>
      <c r="U6918" s="1"/>
      <c r="V6918" s="1">
        <v>1</v>
      </c>
      <c r="W6918" s="1">
        <v>2</v>
      </c>
      <c r="X6918" s="1"/>
      <c r="Y6918" s="1"/>
      <c r="Z6918" s="1"/>
      <c r="AA6918" s="1"/>
      <c r="AB6918" s="1"/>
      <c r="AC6918" s="1"/>
      <c r="AD6918" s="1"/>
      <c r="AE6918" s="1"/>
      <c r="AF6918" s="1"/>
      <c r="AG6918" s="1"/>
      <c r="AH6918" s="1"/>
      <c r="AI6918" s="1"/>
      <c r="AJ6918" s="9" t="s">
        <v>52</v>
      </c>
      <c r="AK6918" s="9" t="s">
        <v>11232</v>
      </c>
      <c r="AL6918" s="9" t="s">
        <v>52</v>
      </c>
      <c r="AM6918" s="9" t="s">
        <v>52</v>
      </c>
    </row>
    <row r="6919" spans="1:39" ht="30" customHeight="1" x14ac:dyDescent="0.3">
      <c r="A6919" s="10" t="s">
        <v>7817</v>
      </c>
      <c r="B6919" s="10" t="s">
        <v>10996</v>
      </c>
      <c r="C6919" s="10" t="s">
        <v>732</v>
      </c>
      <c r="D6919" s="11">
        <v>1</v>
      </c>
      <c r="E6919" s="15">
        <v>0</v>
      </c>
      <c r="F6919" s="17">
        <f>TRUNC(E6919*D6919,1)</f>
        <v>0</v>
      </c>
      <c r="G6919" s="15">
        <f>TRUNC(SUMIF(V6917:V6920, RIGHTB(O6919, 1), H6917:H6920)*U6919, 2)</f>
        <v>6920.36</v>
      </c>
      <c r="H6919" s="17">
        <f>TRUNC(G6919*D6919,1)</f>
        <v>6920.3</v>
      </c>
      <c r="I6919" s="15">
        <v>0</v>
      </c>
      <c r="J6919" s="17">
        <f>TRUNC(I6919*D6919,1)</f>
        <v>0</v>
      </c>
      <c r="K6919" s="15">
        <f>TRUNC(E6919+G6919+I6919,1)</f>
        <v>6920.3</v>
      </c>
      <c r="L6919" s="17">
        <f>TRUNC(F6919+H6919+J6919,1)</f>
        <v>6920.3</v>
      </c>
      <c r="M6919" s="10" t="s">
        <v>52</v>
      </c>
      <c r="N6919" s="9" t="s">
        <v>3893</v>
      </c>
      <c r="O6919" s="9" t="s">
        <v>4729</v>
      </c>
      <c r="P6919" s="9" t="s">
        <v>54</v>
      </c>
      <c r="Q6919" s="9" t="s">
        <v>54</v>
      </c>
      <c r="R6919" s="9" t="s">
        <v>54</v>
      </c>
      <c r="S6919" s="1">
        <v>1</v>
      </c>
      <c r="T6919" s="1">
        <v>1</v>
      </c>
      <c r="U6919" s="1">
        <v>0.12</v>
      </c>
      <c r="V6919" s="1"/>
      <c r="W6919" s="1"/>
      <c r="X6919" s="1"/>
      <c r="Y6919" s="1"/>
      <c r="Z6919" s="1"/>
      <c r="AA6919" s="1"/>
      <c r="AB6919" s="1"/>
      <c r="AC6919" s="1"/>
      <c r="AD6919" s="1"/>
      <c r="AE6919" s="1"/>
      <c r="AF6919" s="1"/>
      <c r="AG6919" s="1"/>
      <c r="AH6919" s="1"/>
      <c r="AI6919" s="1"/>
      <c r="AJ6919" s="9" t="s">
        <v>52</v>
      </c>
      <c r="AK6919" s="9" t="s">
        <v>11233</v>
      </c>
      <c r="AL6919" s="9" t="s">
        <v>52</v>
      </c>
      <c r="AM6919" s="9" t="s">
        <v>52</v>
      </c>
    </row>
    <row r="6920" spans="1:39" ht="30" customHeight="1" x14ac:dyDescent="0.3">
      <c r="A6920" s="10" t="s">
        <v>4727</v>
      </c>
      <c r="B6920" s="10" t="s">
        <v>4797</v>
      </c>
      <c r="C6920" s="10" t="s">
        <v>732</v>
      </c>
      <c r="D6920" s="11">
        <v>1</v>
      </c>
      <c r="E6920" s="15">
        <v>0</v>
      </c>
      <c r="F6920" s="17">
        <f>TRUNC(E6920*D6920,1)</f>
        <v>0</v>
      </c>
      <c r="G6920" s="15">
        <v>0</v>
      </c>
      <c r="H6920" s="17">
        <f>TRUNC(G6920*D6920,1)</f>
        <v>0</v>
      </c>
      <c r="I6920" s="15">
        <f>TRUNC(SUMIF(W6917:W6920, RIGHTB(O6920, 1), H6917:H6920)*U6920, 2)</f>
        <v>1730.09</v>
      </c>
      <c r="J6920" s="17">
        <f>TRUNC(I6920*D6920,1)</f>
        <v>1730</v>
      </c>
      <c r="K6920" s="15">
        <f>TRUNC(E6920+G6920+I6920,1)</f>
        <v>1730</v>
      </c>
      <c r="L6920" s="17">
        <f>TRUNC(F6920+H6920+J6920,1)</f>
        <v>1730</v>
      </c>
      <c r="M6920" s="10" t="s">
        <v>52</v>
      </c>
      <c r="N6920" s="9" t="s">
        <v>3893</v>
      </c>
      <c r="O6920" s="9" t="s">
        <v>4733</v>
      </c>
      <c r="P6920" s="9" t="s">
        <v>54</v>
      </c>
      <c r="Q6920" s="9" t="s">
        <v>54</v>
      </c>
      <c r="R6920" s="9" t="s">
        <v>54</v>
      </c>
      <c r="S6920" s="1">
        <v>1</v>
      </c>
      <c r="T6920" s="1">
        <v>2</v>
      </c>
      <c r="U6920" s="1">
        <v>0.03</v>
      </c>
      <c r="V6920" s="1"/>
      <c r="W6920" s="1"/>
      <c r="X6920" s="1"/>
      <c r="Y6920" s="1"/>
      <c r="Z6920" s="1"/>
      <c r="AA6920" s="1"/>
      <c r="AB6920" s="1"/>
      <c r="AC6920" s="1"/>
      <c r="AD6920" s="1"/>
      <c r="AE6920" s="1"/>
      <c r="AF6920" s="1"/>
      <c r="AG6920" s="1"/>
      <c r="AH6920" s="1"/>
      <c r="AI6920" s="1"/>
      <c r="AJ6920" s="9" t="s">
        <v>52</v>
      </c>
      <c r="AK6920" s="9" t="s">
        <v>11234</v>
      </c>
      <c r="AL6920" s="9" t="s">
        <v>52</v>
      </c>
      <c r="AM6920" s="9" t="s">
        <v>52</v>
      </c>
    </row>
    <row r="6921" spans="1:39" ht="30" customHeight="1" x14ac:dyDescent="0.3">
      <c r="A6921" s="10" t="s">
        <v>4735</v>
      </c>
      <c r="B6921" s="10" t="s">
        <v>52</v>
      </c>
      <c r="C6921" s="10" t="s">
        <v>52</v>
      </c>
      <c r="D6921" s="11"/>
      <c r="E6921" s="15"/>
      <c r="F6921" s="17">
        <f>TRUNC(SUMIF(N6917:N6920, N6916, F6917:F6920),0)</f>
        <v>0</v>
      </c>
      <c r="G6921" s="15"/>
      <c r="H6921" s="17">
        <f>TRUNC(SUMIF(N6917:N6920, N6916, H6917:H6920),0)</f>
        <v>64590</v>
      </c>
      <c r="I6921" s="15"/>
      <c r="J6921" s="17">
        <f>TRUNC(SUMIF(N6917:N6920, N6916, J6917:J6920),0)</f>
        <v>1730</v>
      </c>
      <c r="K6921" s="15"/>
      <c r="L6921" s="17">
        <f>F6921+H6921+J6921</f>
        <v>66320</v>
      </c>
      <c r="M6921" s="10" t="s">
        <v>52</v>
      </c>
      <c r="N6921" s="9" t="s">
        <v>4736</v>
      </c>
      <c r="O6921" s="9" t="s">
        <v>4736</v>
      </c>
      <c r="P6921" s="9" t="s">
        <v>52</v>
      </c>
      <c r="Q6921" s="9" t="s">
        <v>52</v>
      </c>
      <c r="R6921" s="9" t="s">
        <v>52</v>
      </c>
      <c r="S6921" s="1"/>
      <c r="T6921" s="1"/>
      <c r="U6921" s="1"/>
      <c r="V6921" s="1"/>
      <c r="W6921" s="1"/>
      <c r="X6921" s="1"/>
      <c r="Y6921" s="1"/>
      <c r="Z6921" s="1"/>
      <c r="AA6921" s="1"/>
      <c r="AB6921" s="1"/>
      <c r="AC6921" s="1"/>
      <c r="AD6921" s="1"/>
      <c r="AE6921" s="1"/>
      <c r="AF6921" s="1"/>
      <c r="AG6921" s="1"/>
      <c r="AH6921" s="1"/>
      <c r="AI6921" s="1"/>
      <c r="AJ6921" s="9" t="s">
        <v>52</v>
      </c>
      <c r="AK6921" s="9" t="s">
        <v>52</v>
      </c>
      <c r="AL6921" s="9" t="s">
        <v>52</v>
      </c>
      <c r="AM6921" s="9" t="s">
        <v>52</v>
      </c>
    </row>
    <row r="6922" spans="1:39" ht="30" customHeight="1" x14ac:dyDescent="0.3">
      <c r="A6922" s="11"/>
      <c r="B6922" s="11"/>
      <c r="C6922" s="11"/>
      <c r="D6922" s="11"/>
      <c r="E6922" s="15"/>
      <c r="F6922" s="17"/>
      <c r="G6922" s="15"/>
      <c r="H6922" s="17"/>
      <c r="I6922" s="15"/>
      <c r="J6922" s="17"/>
      <c r="K6922" s="15"/>
      <c r="L6922" s="17"/>
      <c r="M6922" s="11"/>
    </row>
    <row r="6923" spans="1:39" ht="30" customHeight="1" x14ac:dyDescent="0.3">
      <c r="A6923" s="14" t="s">
        <v>11235</v>
      </c>
      <c r="B6923" s="14"/>
      <c r="C6923" s="14"/>
      <c r="D6923" s="14"/>
      <c r="E6923" s="16"/>
      <c r="F6923" s="18"/>
      <c r="G6923" s="16"/>
      <c r="H6923" s="18"/>
      <c r="I6923" s="16"/>
      <c r="J6923" s="18"/>
      <c r="K6923" s="16"/>
      <c r="L6923" s="18"/>
      <c r="M6923" s="14"/>
      <c r="N6923" s="5" t="s">
        <v>3895</v>
      </c>
    </row>
    <row r="6924" spans="1:39" ht="30" customHeight="1" x14ac:dyDescent="0.3">
      <c r="A6924" s="10" t="s">
        <v>10650</v>
      </c>
      <c r="B6924" s="10" t="s">
        <v>4714</v>
      </c>
      <c r="C6924" s="10" t="s">
        <v>4715</v>
      </c>
      <c r="D6924" s="11">
        <v>0.2</v>
      </c>
      <c r="E6924" s="15">
        <v>0</v>
      </c>
      <c r="F6924" s="17">
        <f>TRUNC(E6924*D6924,1)</f>
        <v>0</v>
      </c>
      <c r="G6924" s="15">
        <v>234564</v>
      </c>
      <c r="H6924" s="17">
        <f>TRUNC(G6924*D6924,1)</f>
        <v>46912.800000000003</v>
      </c>
      <c r="I6924" s="15">
        <v>0</v>
      </c>
      <c r="J6924" s="17">
        <f>TRUNC(I6924*D6924,1)</f>
        <v>0</v>
      </c>
      <c r="K6924" s="15">
        <f>TRUNC(E6924+G6924+I6924,1)</f>
        <v>234564</v>
      </c>
      <c r="L6924" s="17">
        <f>TRUNC(F6924+H6924+J6924,1)</f>
        <v>46912.800000000003</v>
      </c>
      <c r="M6924" s="10" t="s">
        <v>52</v>
      </c>
      <c r="N6924" s="9" t="s">
        <v>3895</v>
      </c>
      <c r="O6924" s="9" t="s">
        <v>10651</v>
      </c>
      <c r="P6924" s="9" t="s">
        <v>54</v>
      </c>
      <c r="Q6924" s="9" t="s">
        <v>54</v>
      </c>
      <c r="R6924" s="9" t="s">
        <v>67</v>
      </c>
      <c r="S6924" s="1"/>
      <c r="T6924" s="1"/>
      <c r="U6924" s="1"/>
      <c r="V6924" s="1">
        <v>1</v>
      </c>
      <c r="W6924" s="1">
        <v>2</v>
      </c>
      <c r="X6924" s="1"/>
      <c r="Y6924" s="1"/>
      <c r="Z6924" s="1"/>
      <c r="AA6924" s="1"/>
      <c r="AB6924" s="1"/>
      <c r="AC6924" s="1"/>
      <c r="AD6924" s="1"/>
      <c r="AE6924" s="1"/>
      <c r="AF6924" s="1"/>
      <c r="AG6924" s="1"/>
      <c r="AH6924" s="1"/>
      <c r="AI6924" s="1"/>
      <c r="AJ6924" s="9" t="s">
        <v>52</v>
      </c>
      <c r="AK6924" s="9" t="s">
        <v>11237</v>
      </c>
      <c r="AL6924" s="9" t="s">
        <v>52</v>
      </c>
      <c r="AM6924" s="9" t="s">
        <v>52</v>
      </c>
    </row>
    <row r="6925" spans="1:39" ht="30" customHeight="1" x14ac:dyDescent="0.3">
      <c r="A6925" s="10" t="s">
        <v>4720</v>
      </c>
      <c r="B6925" s="10" t="s">
        <v>4714</v>
      </c>
      <c r="C6925" s="10" t="s">
        <v>4715</v>
      </c>
      <c r="D6925" s="11">
        <v>7.0000000000000007E-2</v>
      </c>
      <c r="E6925" s="15">
        <v>0</v>
      </c>
      <c r="F6925" s="17">
        <f>TRUNC(E6925*D6925,1)</f>
        <v>0</v>
      </c>
      <c r="G6925" s="15">
        <v>153671</v>
      </c>
      <c r="H6925" s="17">
        <f>TRUNC(G6925*D6925,1)</f>
        <v>10756.9</v>
      </c>
      <c r="I6925" s="15">
        <v>0</v>
      </c>
      <c r="J6925" s="17">
        <f>TRUNC(I6925*D6925,1)</f>
        <v>0</v>
      </c>
      <c r="K6925" s="15">
        <f>TRUNC(E6925+G6925+I6925,1)</f>
        <v>153671</v>
      </c>
      <c r="L6925" s="17">
        <f>TRUNC(F6925+H6925+J6925,1)</f>
        <v>10756.9</v>
      </c>
      <c r="M6925" s="10" t="s">
        <v>52</v>
      </c>
      <c r="N6925" s="9" t="s">
        <v>3895</v>
      </c>
      <c r="O6925" s="9" t="s">
        <v>4721</v>
      </c>
      <c r="P6925" s="9" t="s">
        <v>54</v>
      </c>
      <c r="Q6925" s="9" t="s">
        <v>54</v>
      </c>
      <c r="R6925" s="9" t="s">
        <v>67</v>
      </c>
      <c r="S6925" s="1"/>
      <c r="T6925" s="1"/>
      <c r="U6925" s="1"/>
      <c r="V6925" s="1">
        <v>1</v>
      </c>
      <c r="W6925" s="1">
        <v>2</v>
      </c>
      <c r="X6925" s="1"/>
      <c r="Y6925" s="1"/>
      <c r="Z6925" s="1"/>
      <c r="AA6925" s="1"/>
      <c r="AB6925" s="1"/>
      <c r="AC6925" s="1"/>
      <c r="AD6925" s="1"/>
      <c r="AE6925" s="1"/>
      <c r="AF6925" s="1"/>
      <c r="AG6925" s="1"/>
      <c r="AH6925" s="1"/>
      <c r="AI6925" s="1"/>
      <c r="AJ6925" s="9" t="s">
        <v>52</v>
      </c>
      <c r="AK6925" s="9" t="s">
        <v>11238</v>
      </c>
      <c r="AL6925" s="9" t="s">
        <v>52</v>
      </c>
      <c r="AM6925" s="9" t="s">
        <v>52</v>
      </c>
    </row>
    <row r="6926" spans="1:39" ht="30" customHeight="1" x14ac:dyDescent="0.3">
      <c r="A6926" s="10" t="s">
        <v>7817</v>
      </c>
      <c r="B6926" s="10" t="s">
        <v>11027</v>
      </c>
      <c r="C6926" s="10" t="s">
        <v>732</v>
      </c>
      <c r="D6926" s="11">
        <v>1</v>
      </c>
      <c r="E6926" s="15">
        <v>0</v>
      </c>
      <c r="F6926" s="17">
        <f>TRUNC(E6926*D6926,1)</f>
        <v>0</v>
      </c>
      <c r="G6926" s="15">
        <f>TRUNC(SUMIF(V6924:V6927, RIGHTB(O6926, 1), H6924:H6927)*U6926, 2)</f>
        <v>9227.15</v>
      </c>
      <c r="H6926" s="17">
        <f>TRUNC(G6926*D6926,1)</f>
        <v>9227.1</v>
      </c>
      <c r="I6926" s="15">
        <v>0</v>
      </c>
      <c r="J6926" s="17">
        <f>TRUNC(I6926*D6926,1)</f>
        <v>0</v>
      </c>
      <c r="K6926" s="15">
        <f>TRUNC(E6926+G6926+I6926,1)</f>
        <v>9227.1</v>
      </c>
      <c r="L6926" s="17">
        <f>TRUNC(F6926+H6926+J6926,1)</f>
        <v>9227.1</v>
      </c>
      <c r="M6926" s="10" t="s">
        <v>52</v>
      </c>
      <c r="N6926" s="9" t="s">
        <v>3895</v>
      </c>
      <c r="O6926" s="9" t="s">
        <v>4729</v>
      </c>
      <c r="P6926" s="9" t="s">
        <v>54</v>
      </c>
      <c r="Q6926" s="9" t="s">
        <v>54</v>
      </c>
      <c r="R6926" s="9" t="s">
        <v>54</v>
      </c>
      <c r="S6926" s="1">
        <v>1</v>
      </c>
      <c r="T6926" s="1">
        <v>1</v>
      </c>
      <c r="U6926" s="1">
        <v>0.16</v>
      </c>
      <c r="V6926" s="1"/>
      <c r="W6926" s="1"/>
      <c r="X6926" s="1"/>
      <c r="Y6926" s="1"/>
      <c r="Z6926" s="1"/>
      <c r="AA6926" s="1"/>
      <c r="AB6926" s="1"/>
      <c r="AC6926" s="1"/>
      <c r="AD6926" s="1"/>
      <c r="AE6926" s="1"/>
      <c r="AF6926" s="1"/>
      <c r="AG6926" s="1"/>
      <c r="AH6926" s="1"/>
      <c r="AI6926" s="1"/>
      <c r="AJ6926" s="9" t="s">
        <v>52</v>
      </c>
      <c r="AK6926" s="9" t="s">
        <v>11239</v>
      </c>
      <c r="AL6926" s="9" t="s">
        <v>52</v>
      </c>
      <c r="AM6926" s="9" t="s">
        <v>52</v>
      </c>
    </row>
    <row r="6927" spans="1:39" ht="30" customHeight="1" x14ac:dyDescent="0.3">
      <c r="A6927" s="10" t="s">
        <v>4727</v>
      </c>
      <c r="B6927" s="10" t="s">
        <v>4797</v>
      </c>
      <c r="C6927" s="10" t="s">
        <v>732</v>
      </c>
      <c r="D6927" s="11">
        <v>1</v>
      </c>
      <c r="E6927" s="15">
        <v>0</v>
      </c>
      <c r="F6927" s="17">
        <f>TRUNC(E6927*D6927,1)</f>
        <v>0</v>
      </c>
      <c r="G6927" s="15">
        <v>0</v>
      </c>
      <c r="H6927" s="17">
        <f>TRUNC(G6927*D6927,1)</f>
        <v>0</v>
      </c>
      <c r="I6927" s="15">
        <f>TRUNC(SUMIF(W6924:W6927, RIGHTB(O6927, 1), H6924:H6927)*U6927, 2)</f>
        <v>1730.09</v>
      </c>
      <c r="J6927" s="17">
        <f>TRUNC(I6927*D6927,1)</f>
        <v>1730</v>
      </c>
      <c r="K6927" s="15">
        <f>TRUNC(E6927+G6927+I6927,1)</f>
        <v>1730</v>
      </c>
      <c r="L6927" s="17">
        <f>TRUNC(F6927+H6927+J6927,1)</f>
        <v>1730</v>
      </c>
      <c r="M6927" s="10" t="s">
        <v>52</v>
      </c>
      <c r="N6927" s="9" t="s">
        <v>3895</v>
      </c>
      <c r="O6927" s="9" t="s">
        <v>4733</v>
      </c>
      <c r="P6927" s="9" t="s">
        <v>54</v>
      </c>
      <c r="Q6927" s="9" t="s">
        <v>54</v>
      </c>
      <c r="R6927" s="9" t="s">
        <v>54</v>
      </c>
      <c r="S6927" s="1">
        <v>1</v>
      </c>
      <c r="T6927" s="1">
        <v>2</v>
      </c>
      <c r="U6927" s="1">
        <v>0.03</v>
      </c>
      <c r="V6927" s="1"/>
      <c r="W6927" s="1"/>
      <c r="X6927" s="1"/>
      <c r="Y6927" s="1"/>
      <c r="Z6927" s="1"/>
      <c r="AA6927" s="1"/>
      <c r="AB6927" s="1"/>
      <c r="AC6927" s="1"/>
      <c r="AD6927" s="1"/>
      <c r="AE6927" s="1"/>
      <c r="AF6927" s="1"/>
      <c r="AG6927" s="1"/>
      <c r="AH6927" s="1"/>
      <c r="AI6927" s="1"/>
      <c r="AJ6927" s="9" t="s">
        <v>52</v>
      </c>
      <c r="AK6927" s="9" t="s">
        <v>11240</v>
      </c>
      <c r="AL6927" s="9" t="s">
        <v>52</v>
      </c>
      <c r="AM6927" s="9" t="s">
        <v>52</v>
      </c>
    </row>
    <row r="6928" spans="1:39" ht="30" customHeight="1" x14ac:dyDescent="0.3">
      <c r="A6928" s="10" t="s">
        <v>4735</v>
      </c>
      <c r="B6928" s="10" t="s">
        <v>52</v>
      </c>
      <c r="C6928" s="10" t="s">
        <v>52</v>
      </c>
      <c r="D6928" s="11"/>
      <c r="E6928" s="15"/>
      <c r="F6928" s="17">
        <f>TRUNC(SUMIF(N6924:N6927, N6923, F6924:F6927),0)</f>
        <v>0</v>
      </c>
      <c r="G6928" s="15"/>
      <c r="H6928" s="17">
        <f>TRUNC(SUMIF(N6924:N6927, N6923, H6924:H6927),0)</f>
        <v>66896</v>
      </c>
      <c r="I6928" s="15"/>
      <c r="J6928" s="17">
        <f>TRUNC(SUMIF(N6924:N6927, N6923, J6924:J6927),0)</f>
        <v>1730</v>
      </c>
      <c r="K6928" s="15"/>
      <c r="L6928" s="17">
        <f>F6928+H6928+J6928</f>
        <v>68626</v>
      </c>
      <c r="M6928" s="10" t="s">
        <v>52</v>
      </c>
      <c r="N6928" s="9" t="s">
        <v>4736</v>
      </c>
      <c r="O6928" s="9" t="s">
        <v>4736</v>
      </c>
      <c r="P6928" s="9" t="s">
        <v>52</v>
      </c>
      <c r="Q6928" s="9" t="s">
        <v>52</v>
      </c>
      <c r="R6928" s="9" t="s">
        <v>52</v>
      </c>
      <c r="S6928" s="1"/>
      <c r="T6928" s="1"/>
      <c r="U6928" s="1"/>
      <c r="V6928" s="1"/>
      <c r="W6928" s="1"/>
      <c r="X6928" s="1"/>
      <c r="Y6928" s="1"/>
      <c r="Z6928" s="1"/>
      <c r="AA6928" s="1"/>
      <c r="AB6928" s="1"/>
      <c r="AC6928" s="1"/>
      <c r="AD6928" s="1"/>
      <c r="AE6928" s="1"/>
      <c r="AF6928" s="1"/>
      <c r="AG6928" s="1"/>
      <c r="AH6928" s="1"/>
      <c r="AI6928" s="1"/>
      <c r="AJ6928" s="9" t="s">
        <v>52</v>
      </c>
      <c r="AK6928" s="9" t="s">
        <v>52</v>
      </c>
      <c r="AL6928" s="9" t="s">
        <v>52</v>
      </c>
      <c r="AM6928" s="9" t="s">
        <v>52</v>
      </c>
    </row>
    <row r="6929" spans="1:39" ht="30" customHeight="1" x14ac:dyDescent="0.3">
      <c r="A6929" s="11"/>
      <c r="B6929" s="11"/>
      <c r="C6929" s="11"/>
      <c r="D6929" s="11"/>
      <c r="E6929" s="15"/>
      <c r="F6929" s="17"/>
      <c r="G6929" s="15"/>
      <c r="H6929" s="17"/>
      <c r="I6929" s="15"/>
      <c r="J6929" s="17"/>
      <c r="K6929" s="15"/>
      <c r="L6929" s="17"/>
      <c r="M6929" s="11"/>
    </row>
    <row r="6930" spans="1:39" ht="30" customHeight="1" x14ac:dyDescent="0.3">
      <c r="A6930" s="14" t="s">
        <v>11241</v>
      </c>
      <c r="B6930" s="14"/>
      <c r="C6930" s="14"/>
      <c r="D6930" s="14"/>
      <c r="E6930" s="16"/>
      <c r="F6930" s="18"/>
      <c r="G6930" s="16"/>
      <c r="H6930" s="18"/>
      <c r="I6930" s="16"/>
      <c r="J6930" s="18"/>
      <c r="K6930" s="16"/>
      <c r="L6930" s="18"/>
      <c r="M6930" s="14"/>
      <c r="N6930" s="5" t="s">
        <v>3897</v>
      </c>
    </row>
    <row r="6931" spans="1:39" ht="30" customHeight="1" x14ac:dyDescent="0.3">
      <c r="A6931" s="10" t="s">
        <v>10650</v>
      </c>
      <c r="B6931" s="10" t="s">
        <v>4714</v>
      </c>
      <c r="C6931" s="10" t="s">
        <v>4715</v>
      </c>
      <c r="D6931" s="11">
        <v>0.2</v>
      </c>
      <c r="E6931" s="15">
        <v>0</v>
      </c>
      <c r="F6931" s="17">
        <f>TRUNC(E6931*D6931,1)</f>
        <v>0</v>
      </c>
      <c r="G6931" s="15">
        <v>234564</v>
      </c>
      <c r="H6931" s="17">
        <f>TRUNC(G6931*D6931,1)</f>
        <v>46912.800000000003</v>
      </c>
      <c r="I6931" s="15">
        <v>0</v>
      </c>
      <c r="J6931" s="17">
        <f>TRUNC(I6931*D6931,1)</f>
        <v>0</v>
      </c>
      <c r="K6931" s="15">
        <f>TRUNC(E6931+G6931+I6931,1)</f>
        <v>234564</v>
      </c>
      <c r="L6931" s="17">
        <f>TRUNC(F6931+H6931+J6931,1)</f>
        <v>46912.800000000003</v>
      </c>
      <c r="M6931" s="10" t="s">
        <v>52</v>
      </c>
      <c r="N6931" s="9" t="s">
        <v>3897</v>
      </c>
      <c r="O6931" s="9" t="s">
        <v>10651</v>
      </c>
      <c r="P6931" s="9" t="s">
        <v>54</v>
      </c>
      <c r="Q6931" s="9" t="s">
        <v>54</v>
      </c>
      <c r="R6931" s="9" t="s">
        <v>67</v>
      </c>
      <c r="S6931" s="1"/>
      <c r="T6931" s="1"/>
      <c r="U6931" s="1"/>
      <c r="V6931" s="1">
        <v>1</v>
      </c>
      <c r="W6931" s="1">
        <v>2</v>
      </c>
      <c r="X6931" s="1"/>
      <c r="Y6931" s="1"/>
      <c r="Z6931" s="1"/>
      <c r="AA6931" s="1"/>
      <c r="AB6931" s="1"/>
      <c r="AC6931" s="1"/>
      <c r="AD6931" s="1"/>
      <c r="AE6931" s="1"/>
      <c r="AF6931" s="1"/>
      <c r="AG6931" s="1"/>
      <c r="AH6931" s="1"/>
      <c r="AI6931" s="1"/>
      <c r="AJ6931" s="9" t="s">
        <v>52</v>
      </c>
      <c r="AK6931" s="9" t="s">
        <v>11243</v>
      </c>
      <c r="AL6931" s="9" t="s">
        <v>52</v>
      </c>
      <c r="AM6931" s="9" t="s">
        <v>52</v>
      </c>
    </row>
    <row r="6932" spans="1:39" ht="30" customHeight="1" x14ac:dyDescent="0.3">
      <c r="A6932" s="10" t="s">
        <v>4720</v>
      </c>
      <c r="B6932" s="10" t="s">
        <v>4714</v>
      </c>
      <c r="C6932" s="10" t="s">
        <v>4715</v>
      </c>
      <c r="D6932" s="11">
        <v>7.0000000000000007E-2</v>
      </c>
      <c r="E6932" s="15">
        <v>0</v>
      </c>
      <c r="F6932" s="17">
        <f>TRUNC(E6932*D6932,1)</f>
        <v>0</v>
      </c>
      <c r="G6932" s="15">
        <v>153671</v>
      </c>
      <c r="H6932" s="17">
        <f>TRUNC(G6932*D6932,1)</f>
        <v>10756.9</v>
      </c>
      <c r="I6932" s="15">
        <v>0</v>
      </c>
      <c r="J6932" s="17">
        <f>TRUNC(I6932*D6932,1)</f>
        <v>0</v>
      </c>
      <c r="K6932" s="15">
        <f>TRUNC(E6932+G6932+I6932,1)</f>
        <v>153671</v>
      </c>
      <c r="L6932" s="17">
        <f>TRUNC(F6932+H6932+J6932,1)</f>
        <v>10756.9</v>
      </c>
      <c r="M6932" s="10" t="s">
        <v>52</v>
      </c>
      <c r="N6932" s="9" t="s">
        <v>3897</v>
      </c>
      <c r="O6932" s="9" t="s">
        <v>4721</v>
      </c>
      <c r="P6932" s="9" t="s">
        <v>54</v>
      </c>
      <c r="Q6932" s="9" t="s">
        <v>54</v>
      </c>
      <c r="R6932" s="9" t="s">
        <v>67</v>
      </c>
      <c r="S6932" s="1"/>
      <c r="T6932" s="1"/>
      <c r="U6932" s="1"/>
      <c r="V6932" s="1">
        <v>1</v>
      </c>
      <c r="W6932" s="1">
        <v>2</v>
      </c>
      <c r="X6932" s="1"/>
      <c r="Y6932" s="1"/>
      <c r="Z6932" s="1"/>
      <c r="AA6932" s="1"/>
      <c r="AB6932" s="1"/>
      <c r="AC6932" s="1"/>
      <c r="AD6932" s="1"/>
      <c r="AE6932" s="1"/>
      <c r="AF6932" s="1"/>
      <c r="AG6932" s="1"/>
      <c r="AH6932" s="1"/>
      <c r="AI6932" s="1"/>
      <c r="AJ6932" s="9" t="s">
        <v>52</v>
      </c>
      <c r="AK6932" s="9" t="s">
        <v>11244</v>
      </c>
      <c r="AL6932" s="9" t="s">
        <v>52</v>
      </c>
      <c r="AM6932" s="9" t="s">
        <v>52</v>
      </c>
    </row>
    <row r="6933" spans="1:39" ht="30" customHeight="1" x14ac:dyDescent="0.3">
      <c r="A6933" s="10" t="s">
        <v>7817</v>
      </c>
      <c r="B6933" s="10" t="s">
        <v>7818</v>
      </c>
      <c r="C6933" s="10" t="s">
        <v>732</v>
      </c>
      <c r="D6933" s="11">
        <v>1</v>
      </c>
      <c r="E6933" s="15">
        <v>0</v>
      </c>
      <c r="F6933" s="17">
        <f>TRUNC(E6933*D6933,1)</f>
        <v>0</v>
      </c>
      <c r="G6933" s="15">
        <f>TRUNC(SUMIF(V6931:V6934, RIGHTB(O6933, 1), H6931:H6934)*U6933, 2)</f>
        <v>11533.94</v>
      </c>
      <c r="H6933" s="17">
        <f>TRUNC(G6933*D6933,1)</f>
        <v>11533.9</v>
      </c>
      <c r="I6933" s="15">
        <v>0</v>
      </c>
      <c r="J6933" s="17">
        <f>TRUNC(I6933*D6933,1)</f>
        <v>0</v>
      </c>
      <c r="K6933" s="15">
        <f>TRUNC(E6933+G6933+I6933,1)</f>
        <v>11533.9</v>
      </c>
      <c r="L6933" s="17">
        <f>TRUNC(F6933+H6933+J6933,1)</f>
        <v>11533.9</v>
      </c>
      <c r="M6933" s="10" t="s">
        <v>52</v>
      </c>
      <c r="N6933" s="9" t="s">
        <v>3897</v>
      </c>
      <c r="O6933" s="9" t="s">
        <v>4729</v>
      </c>
      <c r="P6933" s="9" t="s">
        <v>54</v>
      </c>
      <c r="Q6933" s="9" t="s">
        <v>54</v>
      </c>
      <c r="R6933" s="9" t="s">
        <v>54</v>
      </c>
      <c r="S6933" s="1">
        <v>1</v>
      </c>
      <c r="T6933" s="1">
        <v>1</v>
      </c>
      <c r="U6933" s="1">
        <v>0.2</v>
      </c>
      <c r="V6933" s="1"/>
      <c r="W6933" s="1"/>
      <c r="X6933" s="1"/>
      <c r="Y6933" s="1"/>
      <c r="Z6933" s="1"/>
      <c r="AA6933" s="1"/>
      <c r="AB6933" s="1"/>
      <c r="AC6933" s="1"/>
      <c r="AD6933" s="1"/>
      <c r="AE6933" s="1"/>
      <c r="AF6933" s="1"/>
      <c r="AG6933" s="1"/>
      <c r="AH6933" s="1"/>
      <c r="AI6933" s="1"/>
      <c r="AJ6933" s="9" t="s">
        <v>52</v>
      </c>
      <c r="AK6933" s="9" t="s">
        <v>11245</v>
      </c>
      <c r="AL6933" s="9" t="s">
        <v>52</v>
      </c>
      <c r="AM6933" s="9" t="s">
        <v>52</v>
      </c>
    </row>
    <row r="6934" spans="1:39" ht="30" customHeight="1" x14ac:dyDescent="0.3">
      <c r="A6934" s="10" t="s">
        <v>4727</v>
      </c>
      <c r="B6934" s="10" t="s">
        <v>4797</v>
      </c>
      <c r="C6934" s="10" t="s">
        <v>732</v>
      </c>
      <c r="D6934" s="11">
        <v>1</v>
      </c>
      <c r="E6934" s="15">
        <v>0</v>
      </c>
      <c r="F6934" s="17">
        <f>TRUNC(E6934*D6934,1)</f>
        <v>0</v>
      </c>
      <c r="G6934" s="15">
        <v>0</v>
      </c>
      <c r="H6934" s="17">
        <f>TRUNC(G6934*D6934,1)</f>
        <v>0</v>
      </c>
      <c r="I6934" s="15">
        <f>TRUNC(SUMIF(W6931:W6934, RIGHTB(O6934, 1), H6931:H6934)*U6934, 2)</f>
        <v>1730.09</v>
      </c>
      <c r="J6934" s="17">
        <f>TRUNC(I6934*D6934,1)</f>
        <v>1730</v>
      </c>
      <c r="K6934" s="15">
        <f>TRUNC(E6934+G6934+I6934,1)</f>
        <v>1730</v>
      </c>
      <c r="L6934" s="17">
        <f>TRUNC(F6934+H6934+J6934,1)</f>
        <v>1730</v>
      </c>
      <c r="M6934" s="10" t="s">
        <v>52</v>
      </c>
      <c r="N6934" s="9" t="s">
        <v>3897</v>
      </c>
      <c r="O6934" s="9" t="s">
        <v>4733</v>
      </c>
      <c r="P6934" s="9" t="s">
        <v>54</v>
      </c>
      <c r="Q6934" s="9" t="s">
        <v>54</v>
      </c>
      <c r="R6934" s="9" t="s">
        <v>54</v>
      </c>
      <c r="S6934" s="1">
        <v>1</v>
      </c>
      <c r="T6934" s="1">
        <v>2</v>
      </c>
      <c r="U6934" s="1">
        <v>0.03</v>
      </c>
      <c r="V6934" s="1"/>
      <c r="W6934" s="1"/>
      <c r="X6934" s="1"/>
      <c r="Y6934" s="1"/>
      <c r="Z6934" s="1"/>
      <c r="AA6934" s="1"/>
      <c r="AB6934" s="1"/>
      <c r="AC6934" s="1"/>
      <c r="AD6934" s="1"/>
      <c r="AE6934" s="1"/>
      <c r="AF6934" s="1"/>
      <c r="AG6934" s="1"/>
      <c r="AH6934" s="1"/>
      <c r="AI6934" s="1"/>
      <c r="AJ6934" s="9" t="s">
        <v>52</v>
      </c>
      <c r="AK6934" s="9" t="s">
        <v>11246</v>
      </c>
      <c r="AL6934" s="9" t="s">
        <v>52</v>
      </c>
      <c r="AM6934" s="9" t="s">
        <v>52</v>
      </c>
    </row>
    <row r="6935" spans="1:39" ht="30" customHeight="1" x14ac:dyDescent="0.3">
      <c r="A6935" s="10" t="s">
        <v>4735</v>
      </c>
      <c r="B6935" s="10" t="s">
        <v>52</v>
      </c>
      <c r="C6935" s="10" t="s">
        <v>52</v>
      </c>
      <c r="D6935" s="11"/>
      <c r="E6935" s="15"/>
      <c r="F6935" s="17">
        <f>TRUNC(SUMIF(N6931:N6934, N6930, F6931:F6934),0)</f>
        <v>0</v>
      </c>
      <c r="G6935" s="15"/>
      <c r="H6935" s="17">
        <f>TRUNC(SUMIF(N6931:N6934, N6930, H6931:H6934),0)</f>
        <v>69203</v>
      </c>
      <c r="I6935" s="15"/>
      <c r="J6935" s="17">
        <f>TRUNC(SUMIF(N6931:N6934, N6930, J6931:J6934),0)</f>
        <v>1730</v>
      </c>
      <c r="K6935" s="15"/>
      <c r="L6935" s="17">
        <f>F6935+H6935+J6935</f>
        <v>70933</v>
      </c>
      <c r="M6935" s="10" t="s">
        <v>52</v>
      </c>
      <c r="N6935" s="9" t="s">
        <v>4736</v>
      </c>
      <c r="O6935" s="9" t="s">
        <v>4736</v>
      </c>
      <c r="P6935" s="9" t="s">
        <v>52</v>
      </c>
      <c r="Q6935" s="9" t="s">
        <v>52</v>
      </c>
      <c r="R6935" s="9" t="s">
        <v>52</v>
      </c>
      <c r="S6935" s="1"/>
      <c r="T6935" s="1"/>
      <c r="U6935" s="1"/>
      <c r="V6935" s="1"/>
      <c r="W6935" s="1"/>
      <c r="X6935" s="1"/>
      <c r="Y6935" s="1"/>
      <c r="Z6935" s="1"/>
      <c r="AA6935" s="1"/>
      <c r="AB6935" s="1"/>
      <c r="AC6935" s="1"/>
      <c r="AD6935" s="1"/>
      <c r="AE6935" s="1"/>
      <c r="AF6935" s="1"/>
      <c r="AG6935" s="1"/>
      <c r="AH6935" s="1"/>
      <c r="AI6935" s="1"/>
      <c r="AJ6935" s="9" t="s">
        <v>52</v>
      </c>
      <c r="AK6935" s="9" t="s">
        <v>52</v>
      </c>
      <c r="AL6935" s="9" t="s">
        <v>52</v>
      </c>
      <c r="AM6935" s="9" t="s">
        <v>52</v>
      </c>
    </row>
    <row r="6936" spans="1:39" ht="30" customHeight="1" x14ac:dyDescent="0.3">
      <c r="A6936" s="11"/>
      <c r="B6936" s="11"/>
      <c r="C6936" s="11"/>
      <c r="D6936" s="11"/>
      <c r="E6936" s="15"/>
      <c r="F6936" s="17"/>
      <c r="G6936" s="15"/>
      <c r="H6936" s="17"/>
      <c r="I6936" s="15"/>
      <c r="J6936" s="17"/>
      <c r="K6936" s="15"/>
      <c r="L6936" s="17"/>
      <c r="M6936" s="11"/>
    </row>
    <row r="6937" spans="1:39" ht="30" customHeight="1" x14ac:dyDescent="0.3">
      <c r="A6937" s="14" t="s">
        <v>11247</v>
      </c>
      <c r="B6937" s="14"/>
      <c r="C6937" s="14"/>
      <c r="D6937" s="14"/>
      <c r="E6937" s="16"/>
      <c r="F6937" s="18"/>
      <c r="G6937" s="16"/>
      <c r="H6937" s="18"/>
      <c r="I6937" s="16"/>
      <c r="J6937" s="18"/>
      <c r="K6937" s="16"/>
      <c r="L6937" s="18"/>
      <c r="M6937" s="14"/>
      <c r="N6937" s="5" t="s">
        <v>3899</v>
      </c>
    </row>
    <row r="6938" spans="1:39" ht="30" customHeight="1" x14ac:dyDescent="0.3">
      <c r="A6938" s="10" t="s">
        <v>10650</v>
      </c>
      <c r="B6938" s="10" t="s">
        <v>4714</v>
      </c>
      <c r="C6938" s="10" t="s">
        <v>4715</v>
      </c>
      <c r="D6938" s="11">
        <v>0.2</v>
      </c>
      <c r="E6938" s="15">
        <v>0</v>
      </c>
      <c r="F6938" s="17">
        <f>TRUNC(E6938*D6938,1)</f>
        <v>0</v>
      </c>
      <c r="G6938" s="15">
        <v>234564</v>
      </c>
      <c r="H6938" s="17">
        <f>TRUNC(G6938*D6938,1)</f>
        <v>46912.800000000003</v>
      </c>
      <c r="I6938" s="15">
        <v>0</v>
      </c>
      <c r="J6938" s="17">
        <f>TRUNC(I6938*D6938,1)</f>
        <v>0</v>
      </c>
      <c r="K6938" s="15">
        <f>TRUNC(E6938+G6938+I6938,1)</f>
        <v>234564</v>
      </c>
      <c r="L6938" s="17">
        <f>TRUNC(F6938+H6938+J6938,1)</f>
        <v>46912.800000000003</v>
      </c>
      <c r="M6938" s="10" t="s">
        <v>52</v>
      </c>
      <c r="N6938" s="9" t="s">
        <v>3899</v>
      </c>
      <c r="O6938" s="9" t="s">
        <v>10651</v>
      </c>
      <c r="P6938" s="9" t="s">
        <v>54</v>
      </c>
      <c r="Q6938" s="9" t="s">
        <v>54</v>
      </c>
      <c r="R6938" s="9" t="s">
        <v>67</v>
      </c>
      <c r="S6938" s="1"/>
      <c r="T6938" s="1"/>
      <c r="U6938" s="1"/>
      <c r="V6938" s="1">
        <v>1</v>
      </c>
      <c r="W6938" s="1">
        <v>2</v>
      </c>
      <c r="X6938" s="1"/>
      <c r="Y6938" s="1"/>
      <c r="Z6938" s="1"/>
      <c r="AA6938" s="1"/>
      <c r="AB6938" s="1"/>
      <c r="AC6938" s="1"/>
      <c r="AD6938" s="1"/>
      <c r="AE6938" s="1"/>
      <c r="AF6938" s="1"/>
      <c r="AG6938" s="1"/>
      <c r="AH6938" s="1"/>
      <c r="AI6938" s="1"/>
      <c r="AJ6938" s="9" t="s">
        <v>52</v>
      </c>
      <c r="AK6938" s="9" t="s">
        <v>11249</v>
      </c>
      <c r="AL6938" s="9" t="s">
        <v>52</v>
      </c>
      <c r="AM6938" s="9" t="s">
        <v>52</v>
      </c>
    </row>
    <row r="6939" spans="1:39" ht="30" customHeight="1" x14ac:dyDescent="0.3">
      <c r="A6939" s="10" t="s">
        <v>4720</v>
      </c>
      <c r="B6939" s="10" t="s">
        <v>4714</v>
      </c>
      <c r="C6939" s="10" t="s">
        <v>4715</v>
      </c>
      <c r="D6939" s="11">
        <v>7.0000000000000007E-2</v>
      </c>
      <c r="E6939" s="15">
        <v>0</v>
      </c>
      <c r="F6939" s="17">
        <f>TRUNC(E6939*D6939,1)</f>
        <v>0</v>
      </c>
      <c r="G6939" s="15">
        <v>153671</v>
      </c>
      <c r="H6939" s="17">
        <f>TRUNC(G6939*D6939,1)</f>
        <v>10756.9</v>
      </c>
      <c r="I6939" s="15">
        <v>0</v>
      </c>
      <c r="J6939" s="17">
        <f>TRUNC(I6939*D6939,1)</f>
        <v>0</v>
      </c>
      <c r="K6939" s="15">
        <f>TRUNC(E6939+G6939+I6939,1)</f>
        <v>153671</v>
      </c>
      <c r="L6939" s="17">
        <f>TRUNC(F6939+H6939+J6939,1)</f>
        <v>10756.9</v>
      </c>
      <c r="M6939" s="10" t="s">
        <v>52</v>
      </c>
      <c r="N6939" s="9" t="s">
        <v>3899</v>
      </c>
      <c r="O6939" s="9" t="s">
        <v>4721</v>
      </c>
      <c r="P6939" s="9" t="s">
        <v>54</v>
      </c>
      <c r="Q6939" s="9" t="s">
        <v>54</v>
      </c>
      <c r="R6939" s="9" t="s">
        <v>67</v>
      </c>
      <c r="S6939" s="1"/>
      <c r="T6939" s="1"/>
      <c r="U6939" s="1"/>
      <c r="V6939" s="1">
        <v>1</v>
      </c>
      <c r="W6939" s="1">
        <v>2</v>
      </c>
      <c r="X6939" s="1"/>
      <c r="Y6939" s="1"/>
      <c r="Z6939" s="1"/>
      <c r="AA6939" s="1"/>
      <c r="AB6939" s="1"/>
      <c r="AC6939" s="1"/>
      <c r="AD6939" s="1"/>
      <c r="AE6939" s="1"/>
      <c r="AF6939" s="1"/>
      <c r="AG6939" s="1"/>
      <c r="AH6939" s="1"/>
      <c r="AI6939" s="1"/>
      <c r="AJ6939" s="9" t="s">
        <v>52</v>
      </c>
      <c r="AK6939" s="9" t="s">
        <v>11250</v>
      </c>
      <c r="AL6939" s="9" t="s">
        <v>52</v>
      </c>
      <c r="AM6939" s="9" t="s">
        <v>52</v>
      </c>
    </row>
    <row r="6940" spans="1:39" ht="30" customHeight="1" x14ac:dyDescent="0.3">
      <c r="A6940" s="10" t="s">
        <v>7817</v>
      </c>
      <c r="B6940" s="10" t="s">
        <v>11088</v>
      </c>
      <c r="C6940" s="10" t="s">
        <v>732</v>
      </c>
      <c r="D6940" s="11">
        <v>1</v>
      </c>
      <c r="E6940" s="15">
        <v>0</v>
      </c>
      <c r="F6940" s="17">
        <f>TRUNC(E6940*D6940,1)</f>
        <v>0</v>
      </c>
      <c r="G6940" s="15">
        <f>TRUNC(SUMIF(V6938:V6941, RIGHTB(O6940, 1), H6938:H6941)*U6940, 2)</f>
        <v>13840.72</v>
      </c>
      <c r="H6940" s="17">
        <f>TRUNC(G6940*D6940,1)</f>
        <v>13840.7</v>
      </c>
      <c r="I6940" s="15">
        <v>0</v>
      </c>
      <c r="J6940" s="17">
        <f>TRUNC(I6940*D6940,1)</f>
        <v>0</v>
      </c>
      <c r="K6940" s="15">
        <f>TRUNC(E6940+G6940+I6940,1)</f>
        <v>13840.7</v>
      </c>
      <c r="L6940" s="17">
        <f>TRUNC(F6940+H6940+J6940,1)</f>
        <v>13840.7</v>
      </c>
      <c r="M6940" s="10" t="s">
        <v>52</v>
      </c>
      <c r="N6940" s="9" t="s">
        <v>3899</v>
      </c>
      <c r="O6940" s="9" t="s">
        <v>4729</v>
      </c>
      <c r="P6940" s="9" t="s">
        <v>54</v>
      </c>
      <c r="Q6940" s="9" t="s">
        <v>54</v>
      </c>
      <c r="R6940" s="9" t="s">
        <v>54</v>
      </c>
      <c r="S6940" s="1">
        <v>1</v>
      </c>
      <c r="T6940" s="1">
        <v>1</v>
      </c>
      <c r="U6940" s="1">
        <v>0.24</v>
      </c>
      <c r="V6940" s="1"/>
      <c r="W6940" s="1"/>
      <c r="X6940" s="1"/>
      <c r="Y6940" s="1"/>
      <c r="Z6940" s="1"/>
      <c r="AA6940" s="1"/>
      <c r="AB6940" s="1"/>
      <c r="AC6940" s="1"/>
      <c r="AD6940" s="1"/>
      <c r="AE6940" s="1"/>
      <c r="AF6940" s="1"/>
      <c r="AG6940" s="1"/>
      <c r="AH6940" s="1"/>
      <c r="AI6940" s="1"/>
      <c r="AJ6940" s="9" t="s">
        <v>52</v>
      </c>
      <c r="AK6940" s="9" t="s">
        <v>11251</v>
      </c>
      <c r="AL6940" s="9" t="s">
        <v>52</v>
      </c>
      <c r="AM6940" s="9" t="s">
        <v>52</v>
      </c>
    </row>
    <row r="6941" spans="1:39" ht="30" customHeight="1" x14ac:dyDescent="0.3">
      <c r="A6941" s="10" t="s">
        <v>4727</v>
      </c>
      <c r="B6941" s="10" t="s">
        <v>4797</v>
      </c>
      <c r="C6941" s="10" t="s">
        <v>732</v>
      </c>
      <c r="D6941" s="11">
        <v>1</v>
      </c>
      <c r="E6941" s="15">
        <v>0</v>
      </c>
      <c r="F6941" s="17">
        <f>TRUNC(E6941*D6941,1)</f>
        <v>0</v>
      </c>
      <c r="G6941" s="15">
        <v>0</v>
      </c>
      <c r="H6941" s="17">
        <f>TRUNC(G6941*D6941,1)</f>
        <v>0</v>
      </c>
      <c r="I6941" s="15">
        <f>TRUNC(SUMIF(W6938:W6941, RIGHTB(O6941, 1), H6938:H6941)*U6941, 2)</f>
        <v>1730.09</v>
      </c>
      <c r="J6941" s="17">
        <f>TRUNC(I6941*D6941,1)</f>
        <v>1730</v>
      </c>
      <c r="K6941" s="15">
        <f>TRUNC(E6941+G6941+I6941,1)</f>
        <v>1730</v>
      </c>
      <c r="L6941" s="17">
        <f>TRUNC(F6941+H6941+J6941,1)</f>
        <v>1730</v>
      </c>
      <c r="M6941" s="10" t="s">
        <v>52</v>
      </c>
      <c r="N6941" s="9" t="s">
        <v>3899</v>
      </c>
      <c r="O6941" s="9" t="s">
        <v>4733</v>
      </c>
      <c r="P6941" s="9" t="s">
        <v>54</v>
      </c>
      <c r="Q6941" s="9" t="s">
        <v>54</v>
      </c>
      <c r="R6941" s="9" t="s">
        <v>54</v>
      </c>
      <c r="S6941" s="1">
        <v>1</v>
      </c>
      <c r="T6941" s="1">
        <v>2</v>
      </c>
      <c r="U6941" s="1">
        <v>0.03</v>
      </c>
      <c r="V6941" s="1"/>
      <c r="W6941" s="1"/>
      <c r="X6941" s="1"/>
      <c r="Y6941" s="1"/>
      <c r="Z6941" s="1"/>
      <c r="AA6941" s="1"/>
      <c r="AB6941" s="1"/>
      <c r="AC6941" s="1"/>
      <c r="AD6941" s="1"/>
      <c r="AE6941" s="1"/>
      <c r="AF6941" s="1"/>
      <c r="AG6941" s="1"/>
      <c r="AH6941" s="1"/>
      <c r="AI6941" s="1"/>
      <c r="AJ6941" s="9" t="s">
        <v>52</v>
      </c>
      <c r="AK6941" s="9" t="s">
        <v>11252</v>
      </c>
      <c r="AL6941" s="9" t="s">
        <v>52</v>
      </c>
      <c r="AM6941" s="9" t="s">
        <v>52</v>
      </c>
    </row>
    <row r="6942" spans="1:39" ht="30" customHeight="1" x14ac:dyDescent="0.3">
      <c r="A6942" s="10" t="s">
        <v>4735</v>
      </c>
      <c r="B6942" s="10" t="s">
        <v>52</v>
      </c>
      <c r="C6942" s="10" t="s">
        <v>52</v>
      </c>
      <c r="D6942" s="11"/>
      <c r="E6942" s="15"/>
      <c r="F6942" s="17">
        <f>TRUNC(SUMIF(N6938:N6941, N6937, F6938:F6941),0)</f>
        <v>0</v>
      </c>
      <c r="G6942" s="15"/>
      <c r="H6942" s="17">
        <f>TRUNC(SUMIF(N6938:N6941, N6937, H6938:H6941),0)</f>
        <v>71510</v>
      </c>
      <c r="I6942" s="15"/>
      <c r="J6942" s="17">
        <f>TRUNC(SUMIF(N6938:N6941, N6937, J6938:J6941),0)</f>
        <v>1730</v>
      </c>
      <c r="K6942" s="15"/>
      <c r="L6942" s="17">
        <f>F6942+H6942+J6942</f>
        <v>73240</v>
      </c>
      <c r="M6942" s="10" t="s">
        <v>52</v>
      </c>
      <c r="N6942" s="9" t="s">
        <v>4736</v>
      </c>
      <c r="O6942" s="9" t="s">
        <v>4736</v>
      </c>
      <c r="P6942" s="9" t="s">
        <v>52</v>
      </c>
      <c r="Q6942" s="9" t="s">
        <v>52</v>
      </c>
      <c r="R6942" s="9" t="s">
        <v>52</v>
      </c>
      <c r="S6942" s="1"/>
      <c r="T6942" s="1"/>
      <c r="U6942" s="1"/>
      <c r="V6942" s="1"/>
      <c r="W6942" s="1"/>
      <c r="X6942" s="1"/>
      <c r="Y6942" s="1"/>
      <c r="Z6942" s="1"/>
      <c r="AA6942" s="1"/>
      <c r="AB6942" s="1"/>
      <c r="AC6942" s="1"/>
      <c r="AD6942" s="1"/>
      <c r="AE6942" s="1"/>
      <c r="AF6942" s="1"/>
      <c r="AG6942" s="1"/>
      <c r="AH6942" s="1"/>
      <c r="AI6942" s="1"/>
      <c r="AJ6942" s="9" t="s">
        <v>52</v>
      </c>
      <c r="AK6942" s="9" t="s">
        <v>52</v>
      </c>
      <c r="AL6942" s="9" t="s">
        <v>52</v>
      </c>
      <c r="AM6942" s="9" t="s">
        <v>52</v>
      </c>
    </row>
    <row r="6943" spans="1:39" ht="30" customHeight="1" x14ac:dyDescent="0.3">
      <c r="A6943" s="11"/>
      <c r="B6943" s="11"/>
      <c r="C6943" s="11"/>
      <c r="D6943" s="11"/>
      <c r="E6943" s="15"/>
      <c r="F6943" s="17"/>
      <c r="G6943" s="15"/>
      <c r="H6943" s="17"/>
      <c r="I6943" s="15"/>
      <c r="J6943" s="17"/>
      <c r="K6943" s="15"/>
      <c r="L6943" s="17"/>
      <c r="M6943" s="11"/>
    </row>
    <row r="6944" spans="1:39" ht="30" customHeight="1" x14ac:dyDescent="0.3">
      <c r="A6944" s="14" t="s">
        <v>11253</v>
      </c>
      <c r="B6944" s="14"/>
      <c r="C6944" s="14"/>
      <c r="D6944" s="14"/>
      <c r="E6944" s="16"/>
      <c r="F6944" s="18"/>
      <c r="G6944" s="16"/>
      <c r="H6944" s="18"/>
      <c r="I6944" s="16"/>
      <c r="J6944" s="18"/>
      <c r="K6944" s="16"/>
      <c r="L6944" s="18"/>
      <c r="M6944" s="14"/>
      <c r="N6944" s="5" t="s">
        <v>3901</v>
      </c>
    </row>
    <row r="6945" spans="1:39" ht="30" customHeight="1" x14ac:dyDescent="0.3">
      <c r="A6945" s="10" t="s">
        <v>10650</v>
      </c>
      <c r="B6945" s="10" t="s">
        <v>4714</v>
      </c>
      <c r="C6945" s="10" t="s">
        <v>4715</v>
      </c>
      <c r="D6945" s="11">
        <v>0.02</v>
      </c>
      <c r="E6945" s="15">
        <v>0</v>
      </c>
      <c r="F6945" s="17">
        <f>TRUNC(E6945*D6945,1)</f>
        <v>0</v>
      </c>
      <c r="G6945" s="15">
        <v>234564</v>
      </c>
      <c r="H6945" s="17">
        <f>TRUNC(G6945*D6945,1)</f>
        <v>4691.2</v>
      </c>
      <c r="I6945" s="15">
        <v>0</v>
      </c>
      <c r="J6945" s="17">
        <f>TRUNC(I6945*D6945,1)</f>
        <v>0</v>
      </c>
      <c r="K6945" s="15">
        <f>TRUNC(E6945+G6945+I6945,1)</f>
        <v>234564</v>
      </c>
      <c r="L6945" s="17">
        <f>TRUNC(F6945+H6945+J6945,1)</f>
        <v>4691.2</v>
      </c>
      <c r="M6945" s="10" t="s">
        <v>52</v>
      </c>
      <c r="N6945" s="9" t="s">
        <v>3901</v>
      </c>
      <c r="O6945" s="9" t="s">
        <v>10651</v>
      </c>
      <c r="P6945" s="9" t="s">
        <v>54</v>
      </c>
      <c r="Q6945" s="9" t="s">
        <v>54</v>
      </c>
      <c r="R6945" s="9" t="s">
        <v>67</v>
      </c>
      <c r="S6945" s="1"/>
      <c r="T6945" s="1"/>
      <c r="U6945" s="1"/>
      <c r="V6945" s="1">
        <v>1</v>
      </c>
      <c r="W6945" s="1"/>
      <c r="X6945" s="1"/>
      <c r="Y6945" s="1"/>
      <c r="Z6945" s="1"/>
      <c r="AA6945" s="1"/>
      <c r="AB6945" s="1"/>
      <c r="AC6945" s="1"/>
      <c r="AD6945" s="1"/>
      <c r="AE6945" s="1"/>
      <c r="AF6945" s="1"/>
      <c r="AG6945" s="1"/>
      <c r="AH6945" s="1"/>
      <c r="AI6945" s="1"/>
      <c r="AJ6945" s="9" t="s">
        <v>52</v>
      </c>
      <c r="AK6945" s="9" t="s">
        <v>11255</v>
      </c>
      <c r="AL6945" s="9" t="s">
        <v>52</v>
      </c>
      <c r="AM6945" s="9" t="s">
        <v>52</v>
      </c>
    </row>
    <row r="6946" spans="1:39" ht="30" customHeight="1" x14ac:dyDescent="0.3">
      <c r="A6946" s="10" t="s">
        <v>4720</v>
      </c>
      <c r="B6946" s="10" t="s">
        <v>4714</v>
      </c>
      <c r="C6946" s="10" t="s">
        <v>4715</v>
      </c>
      <c r="D6946" s="11">
        <v>7.0000000000000001E-3</v>
      </c>
      <c r="E6946" s="15">
        <v>0</v>
      </c>
      <c r="F6946" s="17">
        <f>TRUNC(E6946*D6946,1)</f>
        <v>0</v>
      </c>
      <c r="G6946" s="15">
        <v>153671</v>
      </c>
      <c r="H6946" s="17">
        <f>TRUNC(G6946*D6946,1)</f>
        <v>1075.5999999999999</v>
      </c>
      <c r="I6946" s="15">
        <v>0</v>
      </c>
      <c r="J6946" s="17">
        <f>TRUNC(I6946*D6946,1)</f>
        <v>0</v>
      </c>
      <c r="K6946" s="15">
        <f>TRUNC(E6946+G6946+I6946,1)</f>
        <v>153671</v>
      </c>
      <c r="L6946" s="17">
        <f>TRUNC(F6946+H6946+J6946,1)</f>
        <v>1075.5999999999999</v>
      </c>
      <c r="M6946" s="10" t="s">
        <v>52</v>
      </c>
      <c r="N6946" s="9" t="s">
        <v>3901</v>
      </c>
      <c r="O6946" s="9" t="s">
        <v>4721</v>
      </c>
      <c r="P6946" s="9" t="s">
        <v>54</v>
      </c>
      <c r="Q6946" s="9" t="s">
        <v>54</v>
      </c>
      <c r="R6946" s="9" t="s">
        <v>67</v>
      </c>
      <c r="S6946" s="1"/>
      <c r="T6946" s="1"/>
      <c r="U6946" s="1"/>
      <c r="V6946" s="1">
        <v>1</v>
      </c>
      <c r="W6946" s="1"/>
      <c r="X6946" s="1"/>
      <c r="Y6946" s="1"/>
      <c r="Z6946" s="1"/>
      <c r="AA6946" s="1"/>
      <c r="AB6946" s="1"/>
      <c r="AC6946" s="1"/>
      <c r="AD6946" s="1"/>
      <c r="AE6946" s="1"/>
      <c r="AF6946" s="1"/>
      <c r="AG6946" s="1"/>
      <c r="AH6946" s="1"/>
      <c r="AI6946" s="1"/>
      <c r="AJ6946" s="9" t="s">
        <v>52</v>
      </c>
      <c r="AK6946" s="9" t="s">
        <v>11256</v>
      </c>
      <c r="AL6946" s="9" t="s">
        <v>52</v>
      </c>
      <c r="AM6946" s="9" t="s">
        <v>52</v>
      </c>
    </row>
    <row r="6947" spans="1:39" ht="30" customHeight="1" x14ac:dyDescent="0.3">
      <c r="A6947" s="10" t="s">
        <v>4727</v>
      </c>
      <c r="B6947" s="10" t="s">
        <v>4797</v>
      </c>
      <c r="C6947" s="10" t="s">
        <v>732</v>
      </c>
      <c r="D6947" s="11">
        <v>1</v>
      </c>
      <c r="E6947" s="15">
        <v>0</v>
      </c>
      <c r="F6947" s="17">
        <f>TRUNC(E6947*D6947,1)</f>
        <v>0</v>
      </c>
      <c r="G6947" s="15">
        <v>0</v>
      </c>
      <c r="H6947" s="17">
        <f>TRUNC(G6947*D6947,1)</f>
        <v>0</v>
      </c>
      <c r="I6947" s="15">
        <f>TRUNC(SUMIF(V6945:V6947, RIGHTB(O6947, 1), H6945:H6947)*U6947, 2)</f>
        <v>173</v>
      </c>
      <c r="J6947" s="17">
        <f>TRUNC(I6947*D6947,1)</f>
        <v>173</v>
      </c>
      <c r="K6947" s="15">
        <f>TRUNC(E6947+G6947+I6947,1)</f>
        <v>173</v>
      </c>
      <c r="L6947" s="17">
        <f>TRUNC(F6947+H6947+J6947,1)</f>
        <v>173</v>
      </c>
      <c r="M6947" s="10" t="s">
        <v>52</v>
      </c>
      <c r="N6947" s="9" t="s">
        <v>3901</v>
      </c>
      <c r="O6947" s="9" t="s">
        <v>4729</v>
      </c>
      <c r="P6947" s="9" t="s">
        <v>54</v>
      </c>
      <c r="Q6947" s="9" t="s">
        <v>54</v>
      </c>
      <c r="R6947" s="9" t="s">
        <v>54</v>
      </c>
      <c r="S6947" s="1">
        <v>1</v>
      </c>
      <c r="T6947" s="1">
        <v>2</v>
      </c>
      <c r="U6947" s="1">
        <v>0.03</v>
      </c>
      <c r="V6947" s="1"/>
      <c r="W6947" s="1"/>
      <c r="X6947" s="1"/>
      <c r="Y6947" s="1"/>
      <c r="Z6947" s="1"/>
      <c r="AA6947" s="1"/>
      <c r="AB6947" s="1"/>
      <c r="AC6947" s="1"/>
      <c r="AD6947" s="1"/>
      <c r="AE6947" s="1"/>
      <c r="AF6947" s="1"/>
      <c r="AG6947" s="1"/>
      <c r="AH6947" s="1"/>
      <c r="AI6947" s="1"/>
      <c r="AJ6947" s="9" t="s">
        <v>52</v>
      </c>
      <c r="AK6947" s="9" t="s">
        <v>11257</v>
      </c>
      <c r="AL6947" s="9" t="s">
        <v>52</v>
      </c>
      <c r="AM6947" s="9" t="s">
        <v>52</v>
      </c>
    </row>
    <row r="6948" spans="1:39" ht="30" customHeight="1" x14ac:dyDescent="0.3">
      <c r="A6948" s="10" t="s">
        <v>4735</v>
      </c>
      <c r="B6948" s="10" t="s">
        <v>52</v>
      </c>
      <c r="C6948" s="10" t="s">
        <v>52</v>
      </c>
      <c r="D6948" s="11"/>
      <c r="E6948" s="15"/>
      <c r="F6948" s="17">
        <f>TRUNC(SUMIF(N6945:N6947, N6944, F6945:F6947),0)</f>
        <v>0</v>
      </c>
      <c r="G6948" s="15"/>
      <c r="H6948" s="17">
        <f>TRUNC(SUMIF(N6945:N6947, N6944, H6945:H6947),0)</f>
        <v>5766</v>
      </c>
      <c r="I6948" s="15"/>
      <c r="J6948" s="17">
        <f>TRUNC(SUMIF(N6945:N6947, N6944, J6945:J6947),0)</f>
        <v>173</v>
      </c>
      <c r="K6948" s="15"/>
      <c r="L6948" s="17">
        <f>F6948+H6948+J6948</f>
        <v>5939</v>
      </c>
      <c r="M6948" s="10" t="s">
        <v>52</v>
      </c>
      <c r="N6948" s="9" t="s">
        <v>4736</v>
      </c>
      <c r="O6948" s="9" t="s">
        <v>4736</v>
      </c>
      <c r="P6948" s="9" t="s">
        <v>52</v>
      </c>
      <c r="Q6948" s="9" t="s">
        <v>52</v>
      </c>
      <c r="R6948" s="9" t="s">
        <v>52</v>
      </c>
      <c r="S6948" s="1"/>
      <c r="T6948" s="1"/>
      <c r="U6948" s="1"/>
      <c r="V6948" s="1"/>
      <c r="W6948" s="1"/>
      <c r="X6948" s="1"/>
      <c r="Y6948" s="1"/>
      <c r="Z6948" s="1"/>
      <c r="AA6948" s="1"/>
      <c r="AB6948" s="1"/>
      <c r="AC6948" s="1"/>
      <c r="AD6948" s="1"/>
      <c r="AE6948" s="1"/>
      <c r="AF6948" s="1"/>
      <c r="AG6948" s="1"/>
      <c r="AH6948" s="1"/>
      <c r="AI6948" s="1"/>
      <c r="AJ6948" s="9" t="s">
        <v>52</v>
      </c>
      <c r="AK6948" s="9" t="s">
        <v>52</v>
      </c>
      <c r="AL6948" s="9" t="s">
        <v>52</v>
      </c>
      <c r="AM6948" s="9" t="s">
        <v>52</v>
      </c>
    </row>
    <row r="6949" spans="1:39" ht="30" customHeight="1" x14ac:dyDescent="0.3">
      <c r="A6949" s="11"/>
      <c r="B6949" s="11"/>
      <c r="C6949" s="11"/>
      <c r="D6949" s="11"/>
      <c r="E6949" s="15"/>
      <c r="F6949" s="17"/>
      <c r="G6949" s="15"/>
      <c r="H6949" s="17"/>
      <c r="I6949" s="15"/>
      <c r="J6949" s="17"/>
      <c r="K6949" s="15"/>
      <c r="L6949" s="17"/>
      <c r="M6949" s="11"/>
    </row>
    <row r="6950" spans="1:39" ht="30" customHeight="1" x14ac:dyDescent="0.3">
      <c r="A6950" s="14" t="s">
        <v>11258</v>
      </c>
      <c r="B6950" s="14"/>
      <c r="C6950" s="14"/>
      <c r="D6950" s="14"/>
      <c r="E6950" s="16"/>
      <c r="F6950" s="18"/>
      <c r="G6950" s="16"/>
      <c r="H6950" s="18"/>
      <c r="I6950" s="16"/>
      <c r="J6950" s="18"/>
      <c r="K6950" s="16"/>
      <c r="L6950" s="18"/>
      <c r="M6950" s="14"/>
      <c r="N6950" s="5" t="s">
        <v>3903</v>
      </c>
    </row>
    <row r="6951" spans="1:39" ht="30" customHeight="1" x14ac:dyDescent="0.3">
      <c r="A6951" s="10" t="s">
        <v>10650</v>
      </c>
      <c r="B6951" s="10" t="s">
        <v>4714</v>
      </c>
      <c r="C6951" s="10" t="s">
        <v>4715</v>
      </c>
      <c r="D6951" s="11">
        <v>0.02</v>
      </c>
      <c r="E6951" s="15">
        <v>0</v>
      </c>
      <c r="F6951" s="17">
        <f>TRUNC(E6951*D6951,1)</f>
        <v>0</v>
      </c>
      <c r="G6951" s="15">
        <v>234564</v>
      </c>
      <c r="H6951" s="17">
        <f>TRUNC(G6951*D6951,1)</f>
        <v>4691.2</v>
      </c>
      <c r="I6951" s="15">
        <v>0</v>
      </c>
      <c r="J6951" s="17">
        <f>TRUNC(I6951*D6951,1)</f>
        <v>0</v>
      </c>
      <c r="K6951" s="15">
        <f>TRUNC(E6951+G6951+I6951,1)</f>
        <v>234564</v>
      </c>
      <c r="L6951" s="17">
        <f>TRUNC(F6951+H6951+J6951,1)</f>
        <v>4691.2</v>
      </c>
      <c r="M6951" s="10" t="s">
        <v>52</v>
      </c>
      <c r="N6951" s="9" t="s">
        <v>3903</v>
      </c>
      <c r="O6951" s="9" t="s">
        <v>10651</v>
      </c>
      <c r="P6951" s="9" t="s">
        <v>54</v>
      </c>
      <c r="Q6951" s="9" t="s">
        <v>54</v>
      </c>
      <c r="R6951" s="9" t="s">
        <v>67</v>
      </c>
      <c r="S6951" s="1"/>
      <c r="T6951" s="1"/>
      <c r="U6951" s="1"/>
      <c r="V6951" s="1">
        <v>1</v>
      </c>
      <c r="W6951" s="1">
        <v>2</v>
      </c>
      <c r="X6951" s="1"/>
      <c r="Y6951" s="1"/>
      <c r="Z6951" s="1"/>
      <c r="AA6951" s="1"/>
      <c r="AB6951" s="1"/>
      <c r="AC6951" s="1"/>
      <c r="AD6951" s="1"/>
      <c r="AE6951" s="1"/>
      <c r="AF6951" s="1"/>
      <c r="AG6951" s="1"/>
      <c r="AH6951" s="1"/>
      <c r="AI6951" s="1"/>
      <c r="AJ6951" s="9" t="s">
        <v>52</v>
      </c>
      <c r="AK6951" s="9" t="s">
        <v>11260</v>
      </c>
      <c r="AL6951" s="9" t="s">
        <v>52</v>
      </c>
      <c r="AM6951" s="9" t="s">
        <v>52</v>
      </c>
    </row>
    <row r="6952" spans="1:39" ht="30" customHeight="1" x14ac:dyDescent="0.3">
      <c r="A6952" s="10" t="s">
        <v>4720</v>
      </c>
      <c r="B6952" s="10" t="s">
        <v>4714</v>
      </c>
      <c r="C6952" s="10" t="s">
        <v>4715</v>
      </c>
      <c r="D6952" s="11">
        <v>7.0000000000000001E-3</v>
      </c>
      <c r="E6952" s="15">
        <v>0</v>
      </c>
      <c r="F6952" s="17">
        <f>TRUNC(E6952*D6952,1)</f>
        <v>0</v>
      </c>
      <c r="G6952" s="15">
        <v>153671</v>
      </c>
      <c r="H6952" s="17">
        <f>TRUNC(G6952*D6952,1)</f>
        <v>1075.5999999999999</v>
      </c>
      <c r="I6952" s="15">
        <v>0</v>
      </c>
      <c r="J6952" s="17">
        <f>TRUNC(I6952*D6952,1)</f>
        <v>0</v>
      </c>
      <c r="K6952" s="15">
        <f>TRUNC(E6952+G6952+I6952,1)</f>
        <v>153671</v>
      </c>
      <c r="L6952" s="17">
        <f>TRUNC(F6952+H6952+J6952,1)</f>
        <v>1075.5999999999999</v>
      </c>
      <c r="M6952" s="10" t="s">
        <v>52</v>
      </c>
      <c r="N6952" s="9" t="s">
        <v>3903</v>
      </c>
      <c r="O6952" s="9" t="s">
        <v>4721</v>
      </c>
      <c r="P6952" s="9" t="s">
        <v>54</v>
      </c>
      <c r="Q6952" s="9" t="s">
        <v>54</v>
      </c>
      <c r="R6952" s="9" t="s">
        <v>67</v>
      </c>
      <c r="S6952" s="1"/>
      <c r="T6952" s="1"/>
      <c r="U6952" s="1"/>
      <c r="V6952" s="1">
        <v>1</v>
      </c>
      <c r="W6952" s="1">
        <v>2</v>
      </c>
      <c r="X6952" s="1"/>
      <c r="Y6952" s="1"/>
      <c r="Z6952" s="1"/>
      <c r="AA6952" s="1"/>
      <c r="AB6952" s="1"/>
      <c r="AC6952" s="1"/>
      <c r="AD6952" s="1"/>
      <c r="AE6952" s="1"/>
      <c r="AF6952" s="1"/>
      <c r="AG6952" s="1"/>
      <c r="AH6952" s="1"/>
      <c r="AI6952" s="1"/>
      <c r="AJ6952" s="9" t="s">
        <v>52</v>
      </c>
      <c r="AK6952" s="9" t="s">
        <v>11261</v>
      </c>
      <c r="AL6952" s="9" t="s">
        <v>52</v>
      </c>
      <c r="AM6952" s="9" t="s">
        <v>52</v>
      </c>
    </row>
    <row r="6953" spans="1:39" ht="30" customHeight="1" x14ac:dyDescent="0.3">
      <c r="A6953" s="10" t="s">
        <v>7817</v>
      </c>
      <c r="B6953" s="10" t="s">
        <v>5951</v>
      </c>
      <c r="C6953" s="10" t="s">
        <v>732</v>
      </c>
      <c r="D6953" s="11">
        <v>1</v>
      </c>
      <c r="E6953" s="15">
        <v>0</v>
      </c>
      <c r="F6953" s="17">
        <f>TRUNC(E6953*D6953,1)</f>
        <v>0</v>
      </c>
      <c r="G6953" s="15">
        <f>TRUNC(SUMIF(V6951:V6954, RIGHTB(O6953, 1), H6951:H6954)*U6953, 2)</f>
        <v>288.33999999999997</v>
      </c>
      <c r="H6953" s="17">
        <f>TRUNC(G6953*D6953,1)</f>
        <v>288.3</v>
      </c>
      <c r="I6953" s="15">
        <v>0</v>
      </c>
      <c r="J6953" s="17">
        <f>TRUNC(I6953*D6953,1)</f>
        <v>0</v>
      </c>
      <c r="K6953" s="15">
        <f>TRUNC(E6953+G6953+I6953,1)</f>
        <v>288.3</v>
      </c>
      <c r="L6953" s="17">
        <f>TRUNC(F6953+H6953+J6953,1)</f>
        <v>288.3</v>
      </c>
      <c r="M6953" s="10" t="s">
        <v>52</v>
      </c>
      <c r="N6953" s="9" t="s">
        <v>3903</v>
      </c>
      <c r="O6953" s="9" t="s">
        <v>4729</v>
      </c>
      <c r="P6953" s="9" t="s">
        <v>54</v>
      </c>
      <c r="Q6953" s="9" t="s">
        <v>54</v>
      </c>
      <c r="R6953" s="9" t="s">
        <v>54</v>
      </c>
      <c r="S6953" s="1">
        <v>1</v>
      </c>
      <c r="T6953" s="1">
        <v>1</v>
      </c>
      <c r="U6953" s="1">
        <v>0.05</v>
      </c>
      <c r="V6953" s="1"/>
      <c r="W6953" s="1"/>
      <c r="X6953" s="1"/>
      <c r="Y6953" s="1"/>
      <c r="Z6953" s="1"/>
      <c r="AA6953" s="1"/>
      <c r="AB6953" s="1"/>
      <c r="AC6953" s="1"/>
      <c r="AD6953" s="1"/>
      <c r="AE6953" s="1"/>
      <c r="AF6953" s="1"/>
      <c r="AG6953" s="1"/>
      <c r="AH6953" s="1"/>
      <c r="AI6953" s="1"/>
      <c r="AJ6953" s="9" t="s">
        <v>52</v>
      </c>
      <c r="AK6953" s="9" t="s">
        <v>11262</v>
      </c>
      <c r="AL6953" s="9" t="s">
        <v>52</v>
      </c>
      <c r="AM6953" s="9" t="s">
        <v>52</v>
      </c>
    </row>
    <row r="6954" spans="1:39" ht="30" customHeight="1" x14ac:dyDescent="0.3">
      <c r="A6954" s="10" t="s">
        <v>4727</v>
      </c>
      <c r="B6954" s="10" t="s">
        <v>4797</v>
      </c>
      <c r="C6954" s="10" t="s">
        <v>732</v>
      </c>
      <c r="D6954" s="11">
        <v>1</v>
      </c>
      <c r="E6954" s="15">
        <v>0</v>
      </c>
      <c r="F6954" s="17">
        <f>TRUNC(E6954*D6954,1)</f>
        <v>0</v>
      </c>
      <c r="G6954" s="15">
        <v>0</v>
      </c>
      <c r="H6954" s="17">
        <f>TRUNC(G6954*D6954,1)</f>
        <v>0</v>
      </c>
      <c r="I6954" s="15">
        <f>TRUNC(SUMIF(W6951:W6954, RIGHTB(O6954, 1), H6951:H6954)*U6954, 2)</f>
        <v>173</v>
      </c>
      <c r="J6954" s="17">
        <f>TRUNC(I6954*D6954,1)</f>
        <v>173</v>
      </c>
      <c r="K6954" s="15">
        <f>TRUNC(E6954+G6954+I6954,1)</f>
        <v>173</v>
      </c>
      <c r="L6954" s="17">
        <f>TRUNC(F6954+H6954+J6954,1)</f>
        <v>173</v>
      </c>
      <c r="M6954" s="10" t="s">
        <v>52</v>
      </c>
      <c r="N6954" s="9" t="s">
        <v>3903</v>
      </c>
      <c r="O6954" s="9" t="s">
        <v>4733</v>
      </c>
      <c r="P6954" s="9" t="s">
        <v>54</v>
      </c>
      <c r="Q6954" s="9" t="s">
        <v>54</v>
      </c>
      <c r="R6954" s="9" t="s">
        <v>54</v>
      </c>
      <c r="S6954" s="1">
        <v>1</v>
      </c>
      <c r="T6954" s="1">
        <v>2</v>
      </c>
      <c r="U6954" s="1">
        <v>0.03</v>
      </c>
      <c r="V6954" s="1"/>
      <c r="W6954" s="1"/>
      <c r="X6954" s="1"/>
      <c r="Y6954" s="1"/>
      <c r="Z6954" s="1"/>
      <c r="AA6954" s="1"/>
      <c r="AB6954" s="1"/>
      <c r="AC6954" s="1"/>
      <c r="AD6954" s="1"/>
      <c r="AE6954" s="1"/>
      <c r="AF6954" s="1"/>
      <c r="AG6954" s="1"/>
      <c r="AH6954" s="1"/>
      <c r="AI6954" s="1"/>
      <c r="AJ6954" s="9" t="s">
        <v>52</v>
      </c>
      <c r="AK6954" s="9" t="s">
        <v>11263</v>
      </c>
      <c r="AL6954" s="9" t="s">
        <v>52</v>
      </c>
      <c r="AM6954" s="9" t="s">
        <v>52</v>
      </c>
    </row>
    <row r="6955" spans="1:39" ht="30" customHeight="1" x14ac:dyDescent="0.3">
      <c r="A6955" s="10" t="s">
        <v>4735</v>
      </c>
      <c r="B6955" s="10" t="s">
        <v>52</v>
      </c>
      <c r="C6955" s="10" t="s">
        <v>52</v>
      </c>
      <c r="D6955" s="11"/>
      <c r="E6955" s="15"/>
      <c r="F6955" s="17">
        <f>TRUNC(SUMIF(N6951:N6954, N6950, F6951:F6954),0)</f>
        <v>0</v>
      </c>
      <c r="G6955" s="15"/>
      <c r="H6955" s="17">
        <f>TRUNC(SUMIF(N6951:N6954, N6950, H6951:H6954),0)</f>
        <v>6055</v>
      </c>
      <c r="I6955" s="15"/>
      <c r="J6955" s="17">
        <f>TRUNC(SUMIF(N6951:N6954, N6950, J6951:J6954),0)</f>
        <v>173</v>
      </c>
      <c r="K6955" s="15"/>
      <c r="L6955" s="17">
        <f>F6955+H6955+J6955</f>
        <v>6228</v>
      </c>
      <c r="M6955" s="10" t="s">
        <v>52</v>
      </c>
      <c r="N6955" s="9" t="s">
        <v>4736</v>
      </c>
      <c r="O6955" s="9" t="s">
        <v>4736</v>
      </c>
      <c r="P6955" s="9" t="s">
        <v>52</v>
      </c>
      <c r="Q6955" s="9" t="s">
        <v>52</v>
      </c>
      <c r="R6955" s="9" t="s">
        <v>52</v>
      </c>
      <c r="S6955" s="1"/>
      <c r="T6955" s="1"/>
      <c r="U6955" s="1"/>
      <c r="V6955" s="1"/>
      <c r="W6955" s="1"/>
      <c r="X6955" s="1"/>
      <c r="Y6955" s="1"/>
      <c r="Z6955" s="1"/>
      <c r="AA6955" s="1"/>
      <c r="AB6955" s="1"/>
      <c r="AC6955" s="1"/>
      <c r="AD6955" s="1"/>
      <c r="AE6955" s="1"/>
      <c r="AF6955" s="1"/>
      <c r="AG6955" s="1"/>
      <c r="AH6955" s="1"/>
      <c r="AI6955" s="1"/>
      <c r="AJ6955" s="9" t="s">
        <v>52</v>
      </c>
      <c r="AK6955" s="9" t="s">
        <v>52</v>
      </c>
      <c r="AL6955" s="9" t="s">
        <v>52</v>
      </c>
      <c r="AM6955" s="9" t="s">
        <v>52</v>
      </c>
    </row>
    <row r="6956" spans="1:39" ht="30" customHeight="1" x14ac:dyDescent="0.3">
      <c r="A6956" s="11"/>
      <c r="B6956" s="11"/>
      <c r="C6956" s="11"/>
      <c r="D6956" s="11"/>
      <c r="E6956" s="15"/>
      <c r="F6956" s="17"/>
      <c r="G6956" s="15"/>
      <c r="H6956" s="17"/>
      <c r="I6956" s="15"/>
      <c r="J6956" s="17"/>
      <c r="K6956" s="15"/>
      <c r="L6956" s="17"/>
      <c r="M6956" s="11"/>
    </row>
    <row r="6957" spans="1:39" ht="30" customHeight="1" x14ac:dyDescent="0.3">
      <c r="A6957" s="14" t="s">
        <v>11264</v>
      </c>
      <c r="B6957" s="14"/>
      <c r="C6957" s="14"/>
      <c r="D6957" s="14"/>
      <c r="E6957" s="16"/>
      <c r="F6957" s="18"/>
      <c r="G6957" s="16"/>
      <c r="H6957" s="18"/>
      <c r="I6957" s="16"/>
      <c r="J6957" s="18"/>
      <c r="K6957" s="16"/>
      <c r="L6957" s="18"/>
      <c r="M6957" s="14"/>
      <c r="N6957" s="5" t="s">
        <v>3905</v>
      </c>
    </row>
    <row r="6958" spans="1:39" ht="30" customHeight="1" x14ac:dyDescent="0.3">
      <c r="A6958" s="10" t="s">
        <v>10650</v>
      </c>
      <c r="B6958" s="10" t="s">
        <v>4714</v>
      </c>
      <c r="C6958" s="10" t="s">
        <v>4715</v>
      </c>
      <c r="D6958" s="11">
        <v>0.02</v>
      </c>
      <c r="E6958" s="15">
        <v>0</v>
      </c>
      <c r="F6958" s="17">
        <f>TRUNC(E6958*D6958,1)</f>
        <v>0</v>
      </c>
      <c r="G6958" s="15">
        <v>234564</v>
      </c>
      <c r="H6958" s="17">
        <f>TRUNC(G6958*D6958,1)</f>
        <v>4691.2</v>
      </c>
      <c r="I6958" s="15">
        <v>0</v>
      </c>
      <c r="J6958" s="17">
        <f>TRUNC(I6958*D6958,1)</f>
        <v>0</v>
      </c>
      <c r="K6958" s="15">
        <f>TRUNC(E6958+G6958+I6958,1)</f>
        <v>234564</v>
      </c>
      <c r="L6958" s="17">
        <f>TRUNC(F6958+H6958+J6958,1)</f>
        <v>4691.2</v>
      </c>
      <c r="M6958" s="10" t="s">
        <v>52</v>
      </c>
      <c r="N6958" s="9" t="s">
        <v>3905</v>
      </c>
      <c r="O6958" s="9" t="s">
        <v>10651</v>
      </c>
      <c r="P6958" s="9" t="s">
        <v>54</v>
      </c>
      <c r="Q6958" s="9" t="s">
        <v>54</v>
      </c>
      <c r="R6958" s="9" t="s">
        <v>67</v>
      </c>
      <c r="S6958" s="1"/>
      <c r="T6958" s="1"/>
      <c r="U6958" s="1"/>
      <c r="V6958" s="1">
        <v>1</v>
      </c>
      <c r="W6958" s="1">
        <v>2</v>
      </c>
      <c r="X6958" s="1"/>
      <c r="Y6958" s="1"/>
      <c r="Z6958" s="1"/>
      <c r="AA6958" s="1"/>
      <c r="AB6958" s="1"/>
      <c r="AC6958" s="1"/>
      <c r="AD6958" s="1"/>
      <c r="AE6958" s="1"/>
      <c r="AF6958" s="1"/>
      <c r="AG6958" s="1"/>
      <c r="AH6958" s="1"/>
      <c r="AI6958" s="1"/>
      <c r="AJ6958" s="9" t="s">
        <v>52</v>
      </c>
      <c r="AK6958" s="9" t="s">
        <v>11266</v>
      </c>
      <c r="AL6958" s="9" t="s">
        <v>52</v>
      </c>
      <c r="AM6958" s="9" t="s">
        <v>52</v>
      </c>
    </row>
    <row r="6959" spans="1:39" ht="30" customHeight="1" x14ac:dyDescent="0.3">
      <c r="A6959" s="10" t="s">
        <v>4720</v>
      </c>
      <c r="B6959" s="10" t="s">
        <v>4714</v>
      </c>
      <c r="C6959" s="10" t="s">
        <v>4715</v>
      </c>
      <c r="D6959" s="11">
        <v>7.0000000000000001E-3</v>
      </c>
      <c r="E6959" s="15">
        <v>0</v>
      </c>
      <c r="F6959" s="17">
        <f>TRUNC(E6959*D6959,1)</f>
        <v>0</v>
      </c>
      <c r="G6959" s="15">
        <v>153671</v>
      </c>
      <c r="H6959" s="17">
        <f>TRUNC(G6959*D6959,1)</f>
        <v>1075.5999999999999</v>
      </c>
      <c r="I6959" s="15">
        <v>0</v>
      </c>
      <c r="J6959" s="17">
        <f>TRUNC(I6959*D6959,1)</f>
        <v>0</v>
      </c>
      <c r="K6959" s="15">
        <f>TRUNC(E6959+G6959+I6959,1)</f>
        <v>153671</v>
      </c>
      <c r="L6959" s="17">
        <f>TRUNC(F6959+H6959+J6959,1)</f>
        <v>1075.5999999999999</v>
      </c>
      <c r="M6959" s="10" t="s">
        <v>52</v>
      </c>
      <c r="N6959" s="9" t="s">
        <v>3905</v>
      </c>
      <c r="O6959" s="9" t="s">
        <v>4721</v>
      </c>
      <c r="P6959" s="9" t="s">
        <v>54</v>
      </c>
      <c r="Q6959" s="9" t="s">
        <v>54</v>
      </c>
      <c r="R6959" s="9" t="s">
        <v>67</v>
      </c>
      <c r="S6959" s="1"/>
      <c r="T6959" s="1"/>
      <c r="U6959" s="1"/>
      <c r="V6959" s="1">
        <v>1</v>
      </c>
      <c r="W6959" s="1">
        <v>2</v>
      </c>
      <c r="X6959" s="1"/>
      <c r="Y6959" s="1"/>
      <c r="Z6959" s="1"/>
      <c r="AA6959" s="1"/>
      <c r="AB6959" s="1"/>
      <c r="AC6959" s="1"/>
      <c r="AD6959" s="1"/>
      <c r="AE6959" s="1"/>
      <c r="AF6959" s="1"/>
      <c r="AG6959" s="1"/>
      <c r="AH6959" s="1"/>
      <c r="AI6959" s="1"/>
      <c r="AJ6959" s="9" t="s">
        <v>52</v>
      </c>
      <c r="AK6959" s="9" t="s">
        <v>11267</v>
      </c>
      <c r="AL6959" s="9" t="s">
        <v>52</v>
      </c>
      <c r="AM6959" s="9" t="s">
        <v>52</v>
      </c>
    </row>
    <row r="6960" spans="1:39" ht="30" customHeight="1" x14ac:dyDescent="0.3">
      <c r="A6960" s="10" t="s">
        <v>7817</v>
      </c>
      <c r="B6960" s="10" t="s">
        <v>6227</v>
      </c>
      <c r="C6960" s="10" t="s">
        <v>732</v>
      </c>
      <c r="D6960" s="11">
        <v>1</v>
      </c>
      <c r="E6960" s="15">
        <v>0</v>
      </c>
      <c r="F6960" s="17">
        <f>TRUNC(E6960*D6960,1)</f>
        <v>0</v>
      </c>
      <c r="G6960" s="15">
        <f>TRUNC(SUMIF(V6958:V6961, RIGHTB(O6960, 1), H6958:H6961)*U6960, 2)</f>
        <v>461.34</v>
      </c>
      <c r="H6960" s="17">
        <f>TRUNC(G6960*D6960,1)</f>
        <v>461.3</v>
      </c>
      <c r="I6960" s="15">
        <v>0</v>
      </c>
      <c r="J6960" s="17">
        <f>TRUNC(I6960*D6960,1)</f>
        <v>0</v>
      </c>
      <c r="K6960" s="15">
        <f>TRUNC(E6960+G6960+I6960,1)</f>
        <v>461.3</v>
      </c>
      <c r="L6960" s="17">
        <f>TRUNC(F6960+H6960+J6960,1)</f>
        <v>461.3</v>
      </c>
      <c r="M6960" s="10" t="s">
        <v>52</v>
      </c>
      <c r="N6960" s="9" t="s">
        <v>3905</v>
      </c>
      <c r="O6960" s="9" t="s">
        <v>4729</v>
      </c>
      <c r="P6960" s="9" t="s">
        <v>54</v>
      </c>
      <c r="Q6960" s="9" t="s">
        <v>54</v>
      </c>
      <c r="R6960" s="9" t="s">
        <v>54</v>
      </c>
      <c r="S6960" s="1">
        <v>1</v>
      </c>
      <c r="T6960" s="1">
        <v>1</v>
      </c>
      <c r="U6960" s="1">
        <v>0.08</v>
      </c>
      <c r="V6960" s="1"/>
      <c r="W6960" s="1"/>
      <c r="X6960" s="1"/>
      <c r="Y6960" s="1"/>
      <c r="Z6960" s="1"/>
      <c r="AA6960" s="1"/>
      <c r="AB6960" s="1"/>
      <c r="AC6960" s="1"/>
      <c r="AD6960" s="1"/>
      <c r="AE6960" s="1"/>
      <c r="AF6960" s="1"/>
      <c r="AG6960" s="1"/>
      <c r="AH6960" s="1"/>
      <c r="AI6960" s="1"/>
      <c r="AJ6960" s="9" t="s">
        <v>52</v>
      </c>
      <c r="AK6960" s="9" t="s">
        <v>11268</v>
      </c>
      <c r="AL6960" s="9" t="s">
        <v>52</v>
      </c>
      <c r="AM6960" s="9" t="s">
        <v>52</v>
      </c>
    </row>
    <row r="6961" spans="1:39" ht="30" customHeight="1" x14ac:dyDescent="0.3">
      <c r="A6961" s="10" t="s">
        <v>4727</v>
      </c>
      <c r="B6961" s="10" t="s">
        <v>4797</v>
      </c>
      <c r="C6961" s="10" t="s">
        <v>732</v>
      </c>
      <c r="D6961" s="11">
        <v>1</v>
      </c>
      <c r="E6961" s="15">
        <v>0</v>
      </c>
      <c r="F6961" s="17">
        <f>TRUNC(E6961*D6961,1)</f>
        <v>0</v>
      </c>
      <c r="G6961" s="15">
        <v>0</v>
      </c>
      <c r="H6961" s="17">
        <f>TRUNC(G6961*D6961,1)</f>
        <v>0</v>
      </c>
      <c r="I6961" s="15">
        <f>TRUNC(SUMIF(W6958:W6961, RIGHTB(O6961, 1), H6958:H6961)*U6961, 2)</f>
        <v>173</v>
      </c>
      <c r="J6961" s="17">
        <f>TRUNC(I6961*D6961,1)</f>
        <v>173</v>
      </c>
      <c r="K6961" s="15">
        <f>TRUNC(E6961+G6961+I6961,1)</f>
        <v>173</v>
      </c>
      <c r="L6961" s="17">
        <f>TRUNC(F6961+H6961+J6961,1)</f>
        <v>173</v>
      </c>
      <c r="M6961" s="10" t="s">
        <v>52</v>
      </c>
      <c r="N6961" s="9" t="s">
        <v>3905</v>
      </c>
      <c r="O6961" s="9" t="s">
        <v>4733</v>
      </c>
      <c r="P6961" s="9" t="s">
        <v>54</v>
      </c>
      <c r="Q6961" s="9" t="s">
        <v>54</v>
      </c>
      <c r="R6961" s="9" t="s">
        <v>54</v>
      </c>
      <c r="S6961" s="1">
        <v>1</v>
      </c>
      <c r="T6961" s="1">
        <v>2</v>
      </c>
      <c r="U6961" s="1">
        <v>0.03</v>
      </c>
      <c r="V6961" s="1"/>
      <c r="W6961" s="1"/>
      <c r="X6961" s="1"/>
      <c r="Y6961" s="1"/>
      <c r="Z6961" s="1"/>
      <c r="AA6961" s="1"/>
      <c r="AB6961" s="1"/>
      <c r="AC6961" s="1"/>
      <c r="AD6961" s="1"/>
      <c r="AE6961" s="1"/>
      <c r="AF6961" s="1"/>
      <c r="AG6961" s="1"/>
      <c r="AH6961" s="1"/>
      <c r="AI6961" s="1"/>
      <c r="AJ6961" s="9" t="s">
        <v>52</v>
      </c>
      <c r="AK6961" s="9" t="s">
        <v>11269</v>
      </c>
      <c r="AL6961" s="9" t="s">
        <v>52</v>
      </c>
      <c r="AM6961" s="9" t="s">
        <v>52</v>
      </c>
    </row>
    <row r="6962" spans="1:39" ht="30" customHeight="1" x14ac:dyDescent="0.3">
      <c r="A6962" s="10" t="s">
        <v>4735</v>
      </c>
      <c r="B6962" s="10" t="s">
        <v>52</v>
      </c>
      <c r="C6962" s="10" t="s">
        <v>52</v>
      </c>
      <c r="D6962" s="11"/>
      <c r="E6962" s="15"/>
      <c r="F6962" s="17">
        <f>TRUNC(SUMIF(N6958:N6961, N6957, F6958:F6961),0)</f>
        <v>0</v>
      </c>
      <c r="G6962" s="15"/>
      <c r="H6962" s="17">
        <f>TRUNC(SUMIF(N6958:N6961, N6957, H6958:H6961),0)</f>
        <v>6228</v>
      </c>
      <c r="I6962" s="15"/>
      <c r="J6962" s="17">
        <f>TRUNC(SUMIF(N6958:N6961, N6957, J6958:J6961),0)</f>
        <v>173</v>
      </c>
      <c r="K6962" s="15"/>
      <c r="L6962" s="17">
        <f>F6962+H6962+J6962</f>
        <v>6401</v>
      </c>
      <c r="M6962" s="10" t="s">
        <v>52</v>
      </c>
      <c r="N6962" s="9" t="s">
        <v>4736</v>
      </c>
      <c r="O6962" s="9" t="s">
        <v>4736</v>
      </c>
      <c r="P6962" s="9" t="s">
        <v>52</v>
      </c>
      <c r="Q6962" s="9" t="s">
        <v>52</v>
      </c>
      <c r="R6962" s="9" t="s">
        <v>52</v>
      </c>
      <c r="S6962" s="1"/>
      <c r="T6962" s="1"/>
      <c r="U6962" s="1"/>
      <c r="V6962" s="1"/>
      <c r="W6962" s="1"/>
      <c r="X6962" s="1"/>
      <c r="Y6962" s="1"/>
      <c r="Z6962" s="1"/>
      <c r="AA6962" s="1"/>
      <c r="AB6962" s="1"/>
      <c r="AC6962" s="1"/>
      <c r="AD6962" s="1"/>
      <c r="AE6962" s="1"/>
      <c r="AF6962" s="1"/>
      <c r="AG6962" s="1"/>
      <c r="AH6962" s="1"/>
      <c r="AI6962" s="1"/>
      <c r="AJ6962" s="9" t="s">
        <v>52</v>
      </c>
      <c r="AK6962" s="9" t="s">
        <v>52</v>
      </c>
      <c r="AL6962" s="9" t="s">
        <v>52</v>
      </c>
      <c r="AM6962" s="9" t="s">
        <v>52</v>
      </c>
    </row>
    <row r="6963" spans="1:39" ht="30" customHeight="1" x14ac:dyDescent="0.3">
      <c r="A6963" s="11"/>
      <c r="B6963" s="11"/>
      <c r="C6963" s="11"/>
      <c r="D6963" s="11"/>
      <c r="E6963" s="15"/>
      <c r="F6963" s="17"/>
      <c r="G6963" s="15"/>
      <c r="H6963" s="17"/>
      <c r="I6963" s="15"/>
      <c r="J6963" s="17"/>
      <c r="K6963" s="15"/>
      <c r="L6963" s="17"/>
      <c r="M6963" s="11"/>
    </row>
    <row r="6964" spans="1:39" ht="30" customHeight="1" x14ac:dyDescent="0.3">
      <c r="A6964" s="14" t="s">
        <v>11270</v>
      </c>
      <c r="B6964" s="14"/>
      <c r="C6964" s="14"/>
      <c r="D6964" s="14"/>
      <c r="E6964" s="16"/>
      <c r="F6964" s="18"/>
      <c r="G6964" s="16"/>
      <c r="H6964" s="18"/>
      <c r="I6964" s="16"/>
      <c r="J6964" s="18"/>
      <c r="K6964" s="16"/>
      <c r="L6964" s="18"/>
      <c r="M6964" s="14"/>
      <c r="N6964" s="5" t="s">
        <v>3907</v>
      </c>
    </row>
    <row r="6965" spans="1:39" ht="30" customHeight="1" x14ac:dyDescent="0.3">
      <c r="A6965" s="10" t="s">
        <v>10650</v>
      </c>
      <c r="B6965" s="10" t="s">
        <v>4714</v>
      </c>
      <c r="C6965" s="10" t="s">
        <v>4715</v>
      </c>
      <c r="D6965" s="11">
        <v>0.02</v>
      </c>
      <c r="E6965" s="15">
        <v>0</v>
      </c>
      <c r="F6965" s="17">
        <f>TRUNC(E6965*D6965,1)</f>
        <v>0</v>
      </c>
      <c r="G6965" s="15">
        <v>234564</v>
      </c>
      <c r="H6965" s="17">
        <f>TRUNC(G6965*D6965,1)</f>
        <v>4691.2</v>
      </c>
      <c r="I6965" s="15">
        <v>0</v>
      </c>
      <c r="J6965" s="17">
        <f>TRUNC(I6965*D6965,1)</f>
        <v>0</v>
      </c>
      <c r="K6965" s="15">
        <f>TRUNC(E6965+G6965+I6965,1)</f>
        <v>234564</v>
      </c>
      <c r="L6965" s="17">
        <f>TRUNC(F6965+H6965+J6965,1)</f>
        <v>4691.2</v>
      </c>
      <c r="M6965" s="10" t="s">
        <v>52</v>
      </c>
      <c r="N6965" s="9" t="s">
        <v>3907</v>
      </c>
      <c r="O6965" s="9" t="s">
        <v>10651</v>
      </c>
      <c r="P6965" s="9" t="s">
        <v>54</v>
      </c>
      <c r="Q6965" s="9" t="s">
        <v>54</v>
      </c>
      <c r="R6965" s="9" t="s">
        <v>67</v>
      </c>
      <c r="S6965" s="1"/>
      <c r="T6965" s="1"/>
      <c r="U6965" s="1"/>
      <c r="V6965" s="1">
        <v>1</v>
      </c>
      <c r="W6965" s="1">
        <v>2</v>
      </c>
      <c r="X6965" s="1"/>
      <c r="Y6965" s="1"/>
      <c r="Z6965" s="1"/>
      <c r="AA6965" s="1"/>
      <c r="AB6965" s="1"/>
      <c r="AC6965" s="1"/>
      <c r="AD6965" s="1"/>
      <c r="AE6965" s="1"/>
      <c r="AF6965" s="1"/>
      <c r="AG6965" s="1"/>
      <c r="AH6965" s="1"/>
      <c r="AI6965" s="1"/>
      <c r="AJ6965" s="9" t="s">
        <v>52</v>
      </c>
      <c r="AK6965" s="9" t="s">
        <v>11272</v>
      </c>
      <c r="AL6965" s="9" t="s">
        <v>52</v>
      </c>
      <c r="AM6965" s="9" t="s">
        <v>52</v>
      </c>
    </row>
    <row r="6966" spans="1:39" ht="30" customHeight="1" x14ac:dyDescent="0.3">
      <c r="A6966" s="10" t="s">
        <v>4720</v>
      </c>
      <c r="B6966" s="10" t="s">
        <v>4714</v>
      </c>
      <c r="C6966" s="10" t="s">
        <v>4715</v>
      </c>
      <c r="D6966" s="11">
        <v>7.0000000000000001E-3</v>
      </c>
      <c r="E6966" s="15">
        <v>0</v>
      </c>
      <c r="F6966" s="17">
        <f>TRUNC(E6966*D6966,1)</f>
        <v>0</v>
      </c>
      <c r="G6966" s="15">
        <v>153671</v>
      </c>
      <c r="H6966" s="17">
        <f>TRUNC(G6966*D6966,1)</f>
        <v>1075.5999999999999</v>
      </c>
      <c r="I6966" s="15">
        <v>0</v>
      </c>
      <c r="J6966" s="17">
        <f>TRUNC(I6966*D6966,1)</f>
        <v>0</v>
      </c>
      <c r="K6966" s="15">
        <f>TRUNC(E6966+G6966+I6966,1)</f>
        <v>153671</v>
      </c>
      <c r="L6966" s="17">
        <f>TRUNC(F6966+H6966+J6966,1)</f>
        <v>1075.5999999999999</v>
      </c>
      <c r="M6966" s="10" t="s">
        <v>52</v>
      </c>
      <c r="N6966" s="9" t="s">
        <v>3907</v>
      </c>
      <c r="O6966" s="9" t="s">
        <v>4721</v>
      </c>
      <c r="P6966" s="9" t="s">
        <v>54</v>
      </c>
      <c r="Q6966" s="9" t="s">
        <v>54</v>
      </c>
      <c r="R6966" s="9" t="s">
        <v>67</v>
      </c>
      <c r="S6966" s="1"/>
      <c r="T6966" s="1"/>
      <c r="U6966" s="1"/>
      <c r="V6966" s="1">
        <v>1</v>
      </c>
      <c r="W6966" s="1">
        <v>2</v>
      </c>
      <c r="X6966" s="1"/>
      <c r="Y6966" s="1"/>
      <c r="Z6966" s="1"/>
      <c r="AA6966" s="1"/>
      <c r="AB6966" s="1"/>
      <c r="AC6966" s="1"/>
      <c r="AD6966" s="1"/>
      <c r="AE6966" s="1"/>
      <c r="AF6966" s="1"/>
      <c r="AG6966" s="1"/>
      <c r="AH6966" s="1"/>
      <c r="AI6966" s="1"/>
      <c r="AJ6966" s="9" t="s">
        <v>52</v>
      </c>
      <c r="AK6966" s="9" t="s">
        <v>11273</v>
      </c>
      <c r="AL6966" s="9" t="s">
        <v>52</v>
      </c>
      <c r="AM6966" s="9" t="s">
        <v>52</v>
      </c>
    </row>
    <row r="6967" spans="1:39" ht="30" customHeight="1" x14ac:dyDescent="0.3">
      <c r="A6967" s="10" t="s">
        <v>7817</v>
      </c>
      <c r="B6967" s="10" t="s">
        <v>10996</v>
      </c>
      <c r="C6967" s="10" t="s">
        <v>732</v>
      </c>
      <c r="D6967" s="11">
        <v>1</v>
      </c>
      <c r="E6967" s="15">
        <v>0</v>
      </c>
      <c r="F6967" s="17">
        <f>TRUNC(E6967*D6967,1)</f>
        <v>0</v>
      </c>
      <c r="G6967" s="15">
        <f>TRUNC(SUMIF(V6965:V6968, RIGHTB(O6967, 1), H6965:H6968)*U6967, 2)</f>
        <v>692.01</v>
      </c>
      <c r="H6967" s="17">
        <f>TRUNC(G6967*D6967,1)</f>
        <v>692</v>
      </c>
      <c r="I6967" s="15">
        <v>0</v>
      </c>
      <c r="J6967" s="17">
        <f>TRUNC(I6967*D6967,1)</f>
        <v>0</v>
      </c>
      <c r="K6967" s="15">
        <f>TRUNC(E6967+G6967+I6967,1)</f>
        <v>692</v>
      </c>
      <c r="L6967" s="17">
        <f>TRUNC(F6967+H6967+J6967,1)</f>
        <v>692</v>
      </c>
      <c r="M6967" s="10" t="s">
        <v>52</v>
      </c>
      <c r="N6967" s="9" t="s">
        <v>3907</v>
      </c>
      <c r="O6967" s="9" t="s">
        <v>4729</v>
      </c>
      <c r="P6967" s="9" t="s">
        <v>54</v>
      </c>
      <c r="Q6967" s="9" t="s">
        <v>54</v>
      </c>
      <c r="R6967" s="9" t="s">
        <v>54</v>
      </c>
      <c r="S6967" s="1">
        <v>1</v>
      </c>
      <c r="T6967" s="1">
        <v>1</v>
      </c>
      <c r="U6967" s="1">
        <v>0.12</v>
      </c>
      <c r="V6967" s="1"/>
      <c r="W6967" s="1"/>
      <c r="X6967" s="1"/>
      <c r="Y6967" s="1"/>
      <c r="Z6967" s="1"/>
      <c r="AA6967" s="1"/>
      <c r="AB6967" s="1"/>
      <c r="AC6967" s="1"/>
      <c r="AD6967" s="1"/>
      <c r="AE6967" s="1"/>
      <c r="AF6967" s="1"/>
      <c r="AG6967" s="1"/>
      <c r="AH6967" s="1"/>
      <c r="AI6967" s="1"/>
      <c r="AJ6967" s="9" t="s">
        <v>52</v>
      </c>
      <c r="AK6967" s="9" t="s">
        <v>11274</v>
      </c>
      <c r="AL6967" s="9" t="s">
        <v>52</v>
      </c>
      <c r="AM6967" s="9" t="s">
        <v>52</v>
      </c>
    </row>
    <row r="6968" spans="1:39" ht="30" customHeight="1" x14ac:dyDescent="0.3">
      <c r="A6968" s="10" t="s">
        <v>4727</v>
      </c>
      <c r="B6968" s="10" t="s">
        <v>4797</v>
      </c>
      <c r="C6968" s="10" t="s">
        <v>732</v>
      </c>
      <c r="D6968" s="11">
        <v>1</v>
      </c>
      <c r="E6968" s="15">
        <v>0</v>
      </c>
      <c r="F6968" s="17">
        <f>TRUNC(E6968*D6968,1)</f>
        <v>0</v>
      </c>
      <c r="G6968" s="15">
        <v>0</v>
      </c>
      <c r="H6968" s="17">
        <f>TRUNC(G6968*D6968,1)</f>
        <v>0</v>
      </c>
      <c r="I6968" s="15">
        <f>TRUNC(SUMIF(W6965:W6968, RIGHTB(O6968, 1), H6965:H6968)*U6968, 2)</f>
        <v>173</v>
      </c>
      <c r="J6968" s="17">
        <f>TRUNC(I6968*D6968,1)</f>
        <v>173</v>
      </c>
      <c r="K6968" s="15">
        <f>TRUNC(E6968+G6968+I6968,1)</f>
        <v>173</v>
      </c>
      <c r="L6968" s="17">
        <f>TRUNC(F6968+H6968+J6968,1)</f>
        <v>173</v>
      </c>
      <c r="M6968" s="10" t="s">
        <v>52</v>
      </c>
      <c r="N6968" s="9" t="s">
        <v>3907</v>
      </c>
      <c r="O6968" s="9" t="s">
        <v>4733</v>
      </c>
      <c r="P6968" s="9" t="s">
        <v>54</v>
      </c>
      <c r="Q6968" s="9" t="s">
        <v>54</v>
      </c>
      <c r="R6968" s="9" t="s">
        <v>54</v>
      </c>
      <c r="S6968" s="1">
        <v>1</v>
      </c>
      <c r="T6968" s="1">
        <v>2</v>
      </c>
      <c r="U6968" s="1">
        <v>0.03</v>
      </c>
      <c r="V6968" s="1"/>
      <c r="W6968" s="1"/>
      <c r="X6968" s="1"/>
      <c r="Y6968" s="1"/>
      <c r="Z6968" s="1"/>
      <c r="AA6968" s="1"/>
      <c r="AB6968" s="1"/>
      <c r="AC6968" s="1"/>
      <c r="AD6968" s="1"/>
      <c r="AE6968" s="1"/>
      <c r="AF6968" s="1"/>
      <c r="AG6968" s="1"/>
      <c r="AH6968" s="1"/>
      <c r="AI6968" s="1"/>
      <c r="AJ6968" s="9" t="s">
        <v>52</v>
      </c>
      <c r="AK6968" s="9" t="s">
        <v>11275</v>
      </c>
      <c r="AL6968" s="9" t="s">
        <v>52</v>
      </c>
      <c r="AM6968" s="9" t="s">
        <v>52</v>
      </c>
    </row>
    <row r="6969" spans="1:39" ht="30" customHeight="1" x14ac:dyDescent="0.3">
      <c r="A6969" s="10" t="s">
        <v>4735</v>
      </c>
      <c r="B6969" s="10" t="s">
        <v>52</v>
      </c>
      <c r="C6969" s="10" t="s">
        <v>52</v>
      </c>
      <c r="D6969" s="11"/>
      <c r="E6969" s="15"/>
      <c r="F6969" s="17">
        <f>TRUNC(SUMIF(N6965:N6968, N6964, F6965:F6968),0)</f>
        <v>0</v>
      </c>
      <c r="G6969" s="15"/>
      <c r="H6969" s="17">
        <f>TRUNC(SUMIF(N6965:N6968, N6964, H6965:H6968),0)</f>
        <v>6458</v>
      </c>
      <c r="I6969" s="15"/>
      <c r="J6969" s="17">
        <f>TRUNC(SUMIF(N6965:N6968, N6964, J6965:J6968),0)</f>
        <v>173</v>
      </c>
      <c r="K6969" s="15"/>
      <c r="L6969" s="17">
        <f>F6969+H6969+J6969</f>
        <v>6631</v>
      </c>
      <c r="M6969" s="10" t="s">
        <v>52</v>
      </c>
      <c r="N6969" s="9" t="s">
        <v>4736</v>
      </c>
      <c r="O6969" s="9" t="s">
        <v>4736</v>
      </c>
      <c r="P6969" s="9" t="s">
        <v>52</v>
      </c>
      <c r="Q6969" s="9" t="s">
        <v>52</v>
      </c>
      <c r="R6969" s="9" t="s">
        <v>52</v>
      </c>
      <c r="S6969" s="1"/>
      <c r="T6969" s="1"/>
      <c r="U6969" s="1"/>
      <c r="V6969" s="1"/>
      <c r="W6969" s="1"/>
      <c r="X6969" s="1"/>
      <c r="Y6969" s="1"/>
      <c r="Z6969" s="1"/>
      <c r="AA6969" s="1"/>
      <c r="AB6969" s="1"/>
      <c r="AC6969" s="1"/>
      <c r="AD6969" s="1"/>
      <c r="AE6969" s="1"/>
      <c r="AF6969" s="1"/>
      <c r="AG6969" s="1"/>
      <c r="AH6969" s="1"/>
      <c r="AI6969" s="1"/>
      <c r="AJ6969" s="9" t="s">
        <v>52</v>
      </c>
      <c r="AK6969" s="9" t="s">
        <v>52</v>
      </c>
      <c r="AL6969" s="9" t="s">
        <v>52</v>
      </c>
      <c r="AM6969" s="9" t="s">
        <v>52</v>
      </c>
    </row>
    <row r="6970" spans="1:39" ht="30" customHeight="1" x14ac:dyDescent="0.3">
      <c r="A6970" s="11"/>
      <c r="B6970" s="11"/>
      <c r="C6970" s="11"/>
      <c r="D6970" s="11"/>
      <c r="E6970" s="15"/>
      <c r="F6970" s="17"/>
      <c r="G6970" s="15"/>
      <c r="H6970" s="17"/>
      <c r="I6970" s="15"/>
      <c r="J6970" s="17"/>
      <c r="K6970" s="15"/>
      <c r="L6970" s="17"/>
      <c r="M6970" s="11"/>
    </row>
    <row r="6971" spans="1:39" ht="30" customHeight="1" x14ac:dyDescent="0.3">
      <c r="A6971" s="14" t="s">
        <v>11276</v>
      </c>
      <c r="B6971" s="14"/>
      <c r="C6971" s="14"/>
      <c r="D6971" s="14"/>
      <c r="E6971" s="16"/>
      <c r="F6971" s="18"/>
      <c r="G6971" s="16"/>
      <c r="H6971" s="18"/>
      <c r="I6971" s="16"/>
      <c r="J6971" s="18"/>
      <c r="K6971" s="16"/>
      <c r="L6971" s="18"/>
      <c r="M6971" s="14"/>
      <c r="N6971" s="5" t="s">
        <v>3909</v>
      </c>
    </row>
    <row r="6972" spans="1:39" ht="30" customHeight="1" x14ac:dyDescent="0.3">
      <c r="A6972" s="10" t="s">
        <v>10650</v>
      </c>
      <c r="B6972" s="10" t="s">
        <v>4714</v>
      </c>
      <c r="C6972" s="10" t="s">
        <v>4715</v>
      </c>
      <c r="D6972" s="11">
        <v>0.02</v>
      </c>
      <c r="E6972" s="15">
        <v>0</v>
      </c>
      <c r="F6972" s="17">
        <f>TRUNC(E6972*D6972,1)</f>
        <v>0</v>
      </c>
      <c r="G6972" s="15">
        <v>234564</v>
      </c>
      <c r="H6972" s="17">
        <f>TRUNC(G6972*D6972,1)</f>
        <v>4691.2</v>
      </c>
      <c r="I6972" s="15">
        <v>0</v>
      </c>
      <c r="J6972" s="17">
        <f>TRUNC(I6972*D6972,1)</f>
        <v>0</v>
      </c>
      <c r="K6972" s="15">
        <f>TRUNC(E6972+G6972+I6972,1)</f>
        <v>234564</v>
      </c>
      <c r="L6972" s="17">
        <f>TRUNC(F6972+H6972+J6972,1)</f>
        <v>4691.2</v>
      </c>
      <c r="M6972" s="10" t="s">
        <v>52</v>
      </c>
      <c r="N6972" s="9" t="s">
        <v>3909</v>
      </c>
      <c r="O6972" s="9" t="s">
        <v>10651</v>
      </c>
      <c r="P6972" s="9" t="s">
        <v>54</v>
      </c>
      <c r="Q6972" s="9" t="s">
        <v>54</v>
      </c>
      <c r="R6972" s="9" t="s">
        <v>67</v>
      </c>
      <c r="S6972" s="1"/>
      <c r="T6972" s="1"/>
      <c r="U6972" s="1"/>
      <c r="V6972" s="1">
        <v>1</v>
      </c>
      <c r="W6972" s="1">
        <v>2</v>
      </c>
      <c r="X6972" s="1"/>
      <c r="Y6972" s="1"/>
      <c r="Z6972" s="1"/>
      <c r="AA6972" s="1"/>
      <c r="AB6972" s="1"/>
      <c r="AC6972" s="1"/>
      <c r="AD6972" s="1"/>
      <c r="AE6972" s="1"/>
      <c r="AF6972" s="1"/>
      <c r="AG6972" s="1"/>
      <c r="AH6972" s="1"/>
      <c r="AI6972" s="1"/>
      <c r="AJ6972" s="9" t="s">
        <v>52</v>
      </c>
      <c r="AK6972" s="9" t="s">
        <v>11278</v>
      </c>
      <c r="AL6972" s="9" t="s">
        <v>52</v>
      </c>
      <c r="AM6972" s="9" t="s">
        <v>52</v>
      </c>
    </row>
    <row r="6973" spans="1:39" ht="30" customHeight="1" x14ac:dyDescent="0.3">
      <c r="A6973" s="10" t="s">
        <v>4720</v>
      </c>
      <c r="B6973" s="10" t="s">
        <v>4714</v>
      </c>
      <c r="C6973" s="10" t="s">
        <v>4715</v>
      </c>
      <c r="D6973" s="11">
        <v>7.0000000000000001E-3</v>
      </c>
      <c r="E6973" s="15">
        <v>0</v>
      </c>
      <c r="F6973" s="17">
        <f>TRUNC(E6973*D6973,1)</f>
        <v>0</v>
      </c>
      <c r="G6973" s="15">
        <v>153671</v>
      </c>
      <c r="H6973" s="17">
        <f>TRUNC(G6973*D6973,1)</f>
        <v>1075.5999999999999</v>
      </c>
      <c r="I6973" s="15">
        <v>0</v>
      </c>
      <c r="J6973" s="17">
        <f>TRUNC(I6973*D6973,1)</f>
        <v>0</v>
      </c>
      <c r="K6973" s="15">
        <f>TRUNC(E6973+G6973+I6973,1)</f>
        <v>153671</v>
      </c>
      <c r="L6973" s="17">
        <f>TRUNC(F6973+H6973+J6973,1)</f>
        <v>1075.5999999999999</v>
      </c>
      <c r="M6973" s="10" t="s">
        <v>52</v>
      </c>
      <c r="N6973" s="9" t="s">
        <v>3909</v>
      </c>
      <c r="O6973" s="9" t="s">
        <v>4721</v>
      </c>
      <c r="P6973" s="9" t="s">
        <v>54</v>
      </c>
      <c r="Q6973" s="9" t="s">
        <v>54</v>
      </c>
      <c r="R6973" s="9" t="s">
        <v>67</v>
      </c>
      <c r="S6973" s="1"/>
      <c r="T6973" s="1"/>
      <c r="U6973" s="1"/>
      <c r="V6973" s="1">
        <v>1</v>
      </c>
      <c r="W6973" s="1">
        <v>2</v>
      </c>
      <c r="X6973" s="1"/>
      <c r="Y6973" s="1"/>
      <c r="Z6973" s="1"/>
      <c r="AA6973" s="1"/>
      <c r="AB6973" s="1"/>
      <c r="AC6973" s="1"/>
      <c r="AD6973" s="1"/>
      <c r="AE6973" s="1"/>
      <c r="AF6973" s="1"/>
      <c r="AG6973" s="1"/>
      <c r="AH6973" s="1"/>
      <c r="AI6973" s="1"/>
      <c r="AJ6973" s="9" t="s">
        <v>52</v>
      </c>
      <c r="AK6973" s="9" t="s">
        <v>11279</v>
      </c>
      <c r="AL6973" s="9" t="s">
        <v>52</v>
      </c>
      <c r="AM6973" s="9" t="s">
        <v>52</v>
      </c>
    </row>
    <row r="6974" spans="1:39" ht="30" customHeight="1" x14ac:dyDescent="0.3">
      <c r="A6974" s="10" t="s">
        <v>7817</v>
      </c>
      <c r="B6974" s="10" t="s">
        <v>11027</v>
      </c>
      <c r="C6974" s="10" t="s">
        <v>732</v>
      </c>
      <c r="D6974" s="11">
        <v>1</v>
      </c>
      <c r="E6974" s="15">
        <v>0</v>
      </c>
      <c r="F6974" s="17">
        <f>TRUNC(E6974*D6974,1)</f>
        <v>0</v>
      </c>
      <c r="G6974" s="15">
        <f>TRUNC(SUMIF(V6972:V6975, RIGHTB(O6974, 1), H6972:H6975)*U6974, 2)</f>
        <v>922.68</v>
      </c>
      <c r="H6974" s="17">
        <f>TRUNC(G6974*D6974,1)</f>
        <v>922.6</v>
      </c>
      <c r="I6974" s="15">
        <v>0</v>
      </c>
      <c r="J6974" s="17">
        <f>TRUNC(I6974*D6974,1)</f>
        <v>0</v>
      </c>
      <c r="K6974" s="15">
        <f>TRUNC(E6974+G6974+I6974,1)</f>
        <v>922.6</v>
      </c>
      <c r="L6974" s="17">
        <f>TRUNC(F6974+H6974+J6974,1)</f>
        <v>922.6</v>
      </c>
      <c r="M6974" s="10" t="s">
        <v>52</v>
      </c>
      <c r="N6974" s="9" t="s">
        <v>3909</v>
      </c>
      <c r="O6974" s="9" t="s">
        <v>4729</v>
      </c>
      <c r="P6974" s="9" t="s">
        <v>54</v>
      </c>
      <c r="Q6974" s="9" t="s">
        <v>54</v>
      </c>
      <c r="R6974" s="9" t="s">
        <v>54</v>
      </c>
      <c r="S6974" s="1">
        <v>1</v>
      </c>
      <c r="T6974" s="1">
        <v>1</v>
      </c>
      <c r="U6974" s="1">
        <v>0.16</v>
      </c>
      <c r="V6974" s="1"/>
      <c r="W6974" s="1"/>
      <c r="X6974" s="1"/>
      <c r="Y6974" s="1"/>
      <c r="Z6974" s="1"/>
      <c r="AA6974" s="1"/>
      <c r="AB6974" s="1"/>
      <c r="AC6974" s="1"/>
      <c r="AD6974" s="1"/>
      <c r="AE6974" s="1"/>
      <c r="AF6974" s="1"/>
      <c r="AG6974" s="1"/>
      <c r="AH6974" s="1"/>
      <c r="AI6974" s="1"/>
      <c r="AJ6974" s="9" t="s">
        <v>52</v>
      </c>
      <c r="AK6974" s="9" t="s">
        <v>11280</v>
      </c>
      <c r="AL6974" s="9" t="s">
        <v>52</v>
      </c>
      <c r="AM6974" s="9" t="s">
        <v>52</v>
      </c>
    </row>
    <row r="6975" spans="1:39" ht="30" customHeight="1" x14ac:dyDescent="0.3">
      <c r="A6975" s="10" t="s">
        <v>4727</v>
      </c>
      <c r="B6975" s="10" t="s">
        <v>4797</v>
      </c>
      <c r="C6975" s="10" t="s">
        <v>732</v>
      </c>
      <c r="D6975" s="11">
        <v>1</v>
      </c>
      <c r="E6975" s="15">
        <v>0</v>
      </c>
      <c r="F6975" s="17">
        <f>TRUNC(E6975*D6975,1)</f>
        <v>0</v>
      </c>
      <c r="G6975" s="15">
        <v>0</v>
      </c>
      <c r="H6975" s="17">
        <f>TRUNC(G6975*D6975,1)</f>
        <v>0</v>
      </c>
      <c r="I6975" s="15">
        <f>TRUNC(SUMIF(W6972:W6975, RIGHTB(O6975, 1), H6972:H6975)*U6975, 2)</f>
        <v>173</v>
      </c>
      <c r="J6975" s="17">
        <f>TRUNC(I6975*D6975,1)</f>
        <v>173</v>
      </c>
      <c r="K6975" s="15">
        <f>TRUNC(E6975+G6975+I6975,1)</f>
        <v>173</v>
      </c>
      <c r="L6975" s="17">
        <f>TRUNC(F6975+H6975+J6975,1)</f>
        <v>173</v>
      </c>
      <c r="M6975" s="10" t="s">
        <v>52</v>
      </c>
      <c r="N6975" s="9" t="s">
        <v>3909</v>
      </c>
      <c r="O6975" s="9" t="s">
        <v>4733</v>
      </c>
      <c r="P6975" s="9" t="s">
        <v>54</v>
      </c>
      <c r="Q6975" s="9" t="s">
        <v>54</v>
      </c>
      <c r="R6975" s="9" t="s">
        <v>54</v>
      </c>
      <c r="S6975" s="1">
        <v>1</v>
      </c>
      <c r="T6975" s="1">
        <v>2</v>
      </c>
      <c r="U6975" s="1">
        <v>0.03</v>
      </c>
      <c r="V6975" s="1"/>
      <c r="W6975" s="1"/>
      <c r="X6975" s="1"/>
      <c r="Y6975" s="1"/>
      <c r="Z6975" s="1"/>
      <c r="AA6975" s="1"/>
      <c r="AB6975" s="1"/>
      <c r="AC6975" s="1"/>
      <c r="AD6975" s="1"/>
      <c r="AE6975" s="1"/>
      <c r="AF6975" s="1"/>
      <c r="AG6975" s="1"/>
      <c r="AH6975" s="1"/>
      <c r="AI6975" s="1"/>
      <c r="AJ6975" s="9" t="s">
        <v>52</v>
      </c>
      <c r="AK6975" s="9" t="s">
        <v>11281</v>
      </c>
      <c r="AL6975" s="9" t="s">
        <v>52</v>
      </c>
      <c r="AM6975" s="9" t="s">
        <v>52</v>
      </c>
    </row>
    <row r="6976" spans="1:39" ht="30" customHeight="1" x14ac:dyDescent="0.3">
      <c r="A6976" s="10" t="s">
        <v>4735</v>
      </c>
      <c r="B6976" s="10" t="s">
        <v>52</v>
      </c>
      <c r="C6976" s="10" t="s">
        <v>52</v>
      </c>
      <c r="D6976" s="11"/>
      <c r="E6976" s="15"/>
      <c r="F6976" s="17">
        <f>TRUNC(SUMIF(N6972:N6975, N6971, F6972:F6975),0)</f>
        <v>0</v>
      </c>
      <c r="G6976" s="15"/>
      <c r="H6976" s="17">
        <f>TRUNC(SUMIF(N6972:N6975, N6971, H6972:H6975),0)</f>
        <v>6689</v>
      </c>
      <c r="I6976" s="15"/>
      <c r="J6976" s="17">
        <f>TRUNC(SUMIF(N6972:N6975, N6971, J6972:J6975),0)</f>
        <v>173</v>
      </c>
      <c r="K6976" s="15"/>
      <c r="L6976" s="17">
        <f>F6976+H6976+J6976</f>
        <v>6862</v>
      </c>
      <c r="M6976" s="10" t="s">
        <v>52</v>
      </c>
      <c r="N6976" s="9" t="s">
        <v>4736</v>
      </c>
      <c r="O6976" s="9" t="s">
        <v>4736</v>
      </c>
      <c r="P6976" s="9" t="s">
        <v>52</v>
      </c>
      <c r="Q6976" s="9" t="s">
        <v>52</v>
      </c>
      <c r="R6976" s="9" t="s">
        <v>52</v>
      </c>
      <c r="S6976" s="1"/>
      <c r="T6976" s="1"/>
      <c r="U6976" s="1"/>
      <c r="V6976" s="1"/>
      <c r="W6976" s="1"/>
      <c r="X6976" s="1"/>
      <c r="Y6976" s="1"/>
      <c r="Z6976" s="1"/>
      <c r="AA6976" s="1"/>
      <c r="AB6976" s="1"/>
      <c r="AC6976" s="1"/>
      <c r="AD6976" s="1"/>
      <c r="AE6976" s="1"/>
      <c r="AF6976" s="1"/>
      <c r="AG6976" s="1"/>
      <c r="AH6976" s="1"/>
      <c r="AI6976" s="1"/>
      <c r="AJ6976" s="9" t="s">
        <v>52</v>
      </c>
      <c r="AK6976" s="9" t="s">
        <v>52</v>
      </c>
      <c r="AL6976" s="9" t="s">
        <v>52</v>
      </c>
      <c r="AM6976" s="9" t="s">
        <v>52</v>
      </c>
    </row>
    <row r="6977" spans="1:39" ht="30" customHeight="1" x14ac:dyDescent="0.3">
      <c r="A6977" s="11"/>
      <c r="B6977" s="11"/>
      <c r="C6977" s="11"/>
      <c r="D6977" s="11"/>
      <c r="E6977" s="15"/>
      <c r="F6977" s="17"/>
      <c r="G6977" s="15"/>
      <c r="H6977" s="17"/>
      <c r="I6977" s="15"/>
      <c r="J6977" s="17"/>
      <c r="K6977" s="15"/>
      <c r="L6977" s="17"/>
      <c r="M6977" s="11"/>
    </row>
    <row r="6978" spans="1:39" ht="30" customHeight="1" x14ac:dyDescent="0.3">
      <c r="A6978" s="14" t="s">
        <v>11282</v>
      </c>
      <c r="B6978" s="14"/>
      <c r="C6978" s="14"/>
      <c r="D6978" s="14"/>
      <c r="E6978" s="16"/>
      <c r="F6978" s="18"/>
      <c r="G6978" s="16"/>
      <c r="H6978" s="18"/>
      <c r="I6978" s="16"/>
      <c r="J6978" s="18"/>
      <c r="K6978" s="16"/>
      <c r="L6978" s="18"/>
      <c r="M6978" s="14"/>
      <c r="N6978" s="5" t="s">
        <v>3911</v>
      </c>
    </row>
    <row r="6979" spans="1:39" ht="30" customHeight="1" x14ac:dyDescent="0.3">
      <c r="A6979" s="10" t="s">
        <v>10650</v>
      </c>
      <c r="B6979" s="10" t="s">
        <v>4714</v>
      </c>
      <c r="C6979" s="10" t="s">
        <v>4715</v>
      </c>
      <c r="D6979" s="11">
        <v>0.02</v>
      </c>
      <c r="E6979" s="15">
        <v>0</v>
      </c>
      <c r="F6979" s="17">
        <f>TRUNC(E6979*D6979,1)</f>
        <v>0</v>
      </c>
      <c r="G6979" s="15">
        <v>234564</v>
      </c>
      <c r="H6979" s="17">
        <f>TRUNC(G6979*D6979,1)</f>
        <v>4691.2</v>
      </c>
      <c r="I6979" s="15">
        <v>0</v>
      </c>
      <c r="J6979" s="17">
        <f>TRUNC(I6979*D6979,1)</f>
        <v>0</v>
      </c>
      <c r="K6979" s="15">
        <f>TRUNC(E6979+G6979+I6979,1)</f>
        <v>234564</v>
      </c>
      <c r="L6979" s="17">
        <f>TRUNC(F6979+H6979+J6979,1)</f>
        <v>4691.2</v>
      </c>
      <c r="M6979" s="10" t="s">
        <v>52</v>
      </c>
      <c r="N6979" s="9" t="s">
        <v>3911</v>
      </c>
      <c r="O6979" s="9" t="s">
        <v>10651</v>
      </c>
      <c r="P6979" s="9" t="s">
        <v>54</v>
      </c>
      <c r="Q6979" s="9" t="s">
        <v>54</v>
      </c>
      <c r="R6979" s="9" t="s">
        <v>67</v>
      </c>
      <c r="S6979" s="1"/>
      <c r="T6979" s="1"/>
      <c r="U6979" s="1"/>
      <c r="V6979" s="1">
        <v>1</v>
      </c>
      <c r="W6979" s="1">
        <v>2</v>
      </c>
      <c r="X6979" s="1"/>
      <c r="Y6979" s="1"/>
      <c r="Z6979" s="1"/>
      <c r="AA6979" s="1"/>
      <c r="AB6979" s="1"/>
      <c r="AC6979" s="1"/>
      <c r="AD6979" s="1"/>
      <c r="AE6979" s="1"/>
      <c r="AF6979" s="1"/>
      <c r="AG6979" s="1"/>
      <c r="AH6979" s="1"/>
      <c r="AI6979" s="1"/>
      <c r="AJ6979" s="9" t="s">
        <v>52</v>
      </c>
      <c r="AK6979" s="9" t="s">
        <v>11284</v>
      </c>
      <c r="AL6979" s="9" t="s">
        <v>52</v>
      </c>
      <c r="AM6979" s="9" t="s">
        <v>52</v>
      </c>
    </row>
    <row r="6980" spans="1:39" ht="30" customHeight="1" x14ac:dyDescent="0.3">
      <c r="A6980" s="10" t="s">
        <v>4720</v>
      </c>
      <c r="B6980" s="10" t="s">
        <v>4714</v>
      </c>
      <c r="C6980" s="10" t="s">
        <v>4715</v>
      </c>
      <c r="D6980" s="11">
        <v>7.0000000000000001E-3</v>
      </c>
      <c r="E6980" s="15">
        <v>0</v>
      </c>
      <c r="F6980" s="17">
        <f>TRUNC(E6980*D6980,1)</f>
        <v>0</v>
      </c>
      <c r="G6980" s="15">
        <v>153671</v>
      </c>
      <c r="H6980" s="17">
        <f>TRUNC(G6980*D6980,1)</f>
        <v>1075.5999999999999</v>
      </c>
      <c r="I6980" s="15">
        <v>0</v>
      </c>
      <c r="J6980" s="17">
        <f>TRUNC(I6980*D6980,1)</f>
        <v>0</v>
      </c>
      <c r="K6980" s="15">
        <f>TRUNC(E6980+G6980+I6980,1)</f>
        <v>153671</v>
      </c>
      <c r="L6980" s="17">
        <f>TRUNC(F6980+H6980+J6980,1)</f>
        <v>1075.5999999999999</v>
      </c>
      <c r="M6980" s="10" t="s">
        <v>52</v>
      </c>
      <c r="N6980" s="9" t="s">
        <v>3911</v>
      </c>
      <c r="O6980" s="9" t="s">
        <v>4721</v>
      </c>
      <c r="P6980" s="9" t="s">
        <v>54</v>
      </c>
      <c r="Q6980" s="9" t="s">
        <v>54</v>
      </c>
      <c r="R6980" s="9" t="s">
        <v>67</v>
      </c>
      <c r="S6980" s="1"/>
      <c r="T6980" s="1"/>
      <c r="U6980" s="1"/>
      <c r="V6980" s="1">
        <v>1</v>
      </c>
      <c r="W6980" s="1">
        <v>2</v>
      </c>
      <c r="X6980" s="1"/>
      <c r="Y6980" s="1"/>
      <c r="Z6980" s="1"/>
      <c r="AA6980" s="1"/>
      <c r="AB6980" s="1"/>
      <c r="AC6980" s="1"/>
      <c r="AD6980" s="1"/>
      <c r="AE6980" s="1"/>
      <c r="AF6980" s="1"/>
      <c r="AG6980" s="1"/>
      <c r="AH6980" s="1"/>
      <c r="AI6980" s="1"/>
      <c r="AJ6980" s="9" t="s">
        <v>52</v>
      </c>
      <c r="AK6980" s="9" t="s">
        <v>11285</v>
      </c>
      <c r="AL6980" s="9" t="s">
        <v>52</v>
      </c>
      <c r="AM6980" s="9" t="s">
        <v>52</v>
      </c>
    </row>
    <row r="6981" spans="1:39" ht="30" customHeight="1" x14ac:dyDescent="0.3">
      <c r="A6981" s="10" t="s">
        <v>7817</v>
      </c>
      <c r="B6981" s="10" t="s">
        <v>7818</v>
      </c>
      <c r="C6981" s="10" t="s">
        <v>732</v>
      </c>
      <c r="D6981" s="11">
        <v>1</v>
      </c>
      <c r="E6981" s="15">
        <v>0</v>
      </c>
      <c r="F6981" s="17">
        <f>TRUNC(E6981*D6981,1)</f>
        <v>0</v>
      </c>
      <c r="G6981" s="15">
        <f>TRUNC(SUMIF(V6979:V6982, RIGHTB(O6981, 1), H6979:H6982)*U6981, 2)</f>
        <v>1153.3599999999999</v>
      </c>
      <c r="H6981" s="17">
        <f>TRUNC(G6981*D6981,1)</f>
        <v>1153.3</v>
      </c>
      <c r="I6981" s="15">
        <v>0</v>
      </c>
      <c r="J6981" s="17">
        <f>TRUNC(I6981*D6981,1)</f>
        <v>0</v>
      </c>
      <c r="K6981" s="15">
        <f>TRUNC(E6981+G6981+I6981,1)</f>
        <v>1153.3</v>
      </c>
      <c r="L6981" s="17">
        <f>TRUNC(F6981+H6981+J6981,1)</f>
        <v>1153.3</v>
      </c>
      <c r="M6981" s="10" t="s">
        <v>52</v>
      </c>
      <c r="N6981" s="9" t="s">
        <v>3911</v>
      </c>
      <c r="O6981" s="9" t="s">
        <v>4729</v>
      </c>
      <c r="P6981" s="9" t="s">
        <v>54</v>
      </c>
      <c r="Q6981" s="9" t="s">
        <v>54</v>
      </c>
      <c r="R6981" s="9" t="s">
        <v>54</v>
      </c>
      <c r="S6981" s="1">
        <v>1</v>
      </c>
      <c r="T6981" s="1">
        <v>1</v>
      </c>
      <c r="U6981" s="1">
        <v>0.2</v>
      </c>
      <c r="V6981" s="1"/>
      <c r="W6981" s="1"/>
      <c r="X6981" s="1"/>
      <c r="Y6981" s="1"/>
      <c r="Z6981" s="1"/>
      <c r="AA6981" s="1"/>
      <c r="AB6981" s="1"/>
      <c r="AC6981" s="1"/>
      <c r="AD6981" s="1"/>
      <c r="AE6981" s="1"/>
      <c r="AF6981" s="1"/>
      <c r="AG6981" s="1"/>
      <c r="AH6981" s="1"/>
      <c r="AI6981" s="1"/>
      <c r="AJ6981" s="9" t="s">
        <v>52</v>
      </c>
      <c r="AK6981" s="9" t="s">
        <v>11286</v>
      </c>
      <c r="AL6981" s="9" t="s">
        <v>52</v>
      </c>
      <c r="AM6981" s="9" t="s">
        <v>52</v>
      </c>
    </row>
    <row r="6982" spans="1:39" ht="30" customHeight="1" x14ac:dyDescent="0.3">
      <c r="A6982" s="10" t="s">
        <v>4727</v>
      </c>
      <c r="B6982" s="10" t="s">
        <v>4797</v>
      </c>
      <c r="C6982" s="10" t="s">
        <v>732</v>
      </c>
      <c r="D6982" s="11">
        <v>1</v>
      </c>
      <c r="E6982" s="15">
        <v>0</v>
      </c>
      <c r="F6982" s="17">
        <f>TRUNC(E6982*D6982,1)</f>
        <v>0</v>
      </c>
      <c r="G6982" s="15">
        <v>0</v>
      </c>
      <c r="H6982" s="17">
        <f>TRUNC(G6982*D6982,1)</f>
        <v>0</v>
      </c>
      <c r="I6982" s="15">
        <f>TRUNC(SUMIF(W6979:W6982, RIGHTB(O6982, 1), H6979:H6982)*U6982, 2)</f>
        <v>173</v>
      </c>
      <c r="J6982" s="17">
        <f>TRUNC(I6982*D6982,1)</f>
        <v>173</v>
      </c>
      <c r="K6982" s="15">
        <f>TRUNC(E6982+G6982+I6982,1)</f>
        <v>173</v>
      </c>
      <c r="L6982" s="17">
        <f>TRUNC(F6982+H6982+J6982,1)</f>
        <v>173</v>
      </c>
      <c r="M6982" s="10" t="s">
        <v>52</v>
      </c>
      <c r="N6982" s="9" t="s">
        <v>3911</v>
      </c>
      <c r="O6982" s="9" t="s">
        <v>4733</v>
      </c>
      <c r="P6982" s="9" t="s">
        <v>54</v>
      </c>
      <c r="Q6982" s="9" t="s">
        <v>54</v>
      </c>
      <c r="R6982" s="9" t="s">
        <v>54</v>
      </c>
      <c r="S6982" s="1">
        <v>1</v>
      </c>
      <c r="T6982" s="1">
        <v>2</v>
      </c>
      <c r="U6982" s="1">
        <v>0.03</v>
      </c>
      <c r="V6982" s="1"/>
      <c r="W6982" s="1"/>
      <c r="X6982" s="1"/>
      <c r="Y6982" s="1"/>
      <c r="Z6982" s="1"/>
      <c r="AA6982" s="1"/>
      <c r="AB6982" s="1"/>
      <c r="AC6982" s="1"/>
      <c r="AD6982" s="1"/>
      <c r="AE6982" s="1"/>
      <c r="AF6982" s="1"/>
      <c r="AG6982" s="1"/>
      <c r="AH6982" s="1"/>
      <c r="AI6982" s="1"/>
      <c r="AJ6982" s="9" t="s">
        <v>52</v>
      </c>
      <c r="AK6982" s="9" t="s">
        <v>11287</v>
      </c>
      <c r="AL6982" s="9" t="s">
        <v>52</v>
      </c>
      <c r="AM6982" s="9" t="s">
        <v>52</v>
      </c>
    </row>
    <row r="6983" spans="1:39" ht="30" customHeight="1" x14ac:dyDescent="0.3">
      <c r="A6983" s="10" t="s">
        <v>4735</v>
      </c>
      <c r="B6983" s="10" t="s">
        <v>52</v>
      </c>
      <c r="C6983" s="10" t="s">
        <v>52</v>
      </c>
      <c r="D6983" s="11"/>
      <c r="E6983" s="15"/>
      <c r="F6983" s="17">
        <f>TRUNC(SUMIF(N6979:N6982, N6978, F6979:F6982),0)</f>
        <v>0</v>
      </c>
      <c r="G6983" s="15"/>
      <c r="H6983" s="17">
        <f>TRUNC(SUMIF(N6979:N6982, N6978, H6979:H6982),0)</f>
        <v>6920</v>
      </c>
      <c r="I6983" s="15"/>
      <c r="J6983" s="17">
        <f>TRUNC(SUMIF(N6979:N6982, N6978, J6979:J6982),0)</f>
        <v>173</v>
      </c>
      <c r="K6983" s="15"/>
      <c r="L6983" s="17">
        <f>F6983+H6983+J6983</f>
        <v>7093</v>
      </c>
      <c r="M6983" s="10" t="s">
        <v>52</v>
      </c>
      <c r="N6983" s="9" t="s">
        <v>4736</v>
      </c>
      <c r="O6983" s="9" t="s">
        <v>4736</v>
      </c>
      <c r="P6983" s="9" t="s">
        <v>52</v>
      </c>
      <c r="Q6983" s="9" t="s">
        <v>52</v>
      </c>
      <c r="R6983" s="9" t="s">
        <v>52</v>
      </c>
      <c r="S6983" s="1"/>
      <c r="T6983" s="1"/>
      <c r="U6983" s="1"/>
      <c r="V6983" s="1"/>
      <c r="W6983" s="1"/>
      <c r="X6983" s="1"/>
      <c r="Y6983" s="1"/>
      <c r="Z6983" s="1"/>
      <c r="AA6983" s="1"/>
      <c r="AB6983" s="1"/>
      <c r="AC6983" s="1"/>
      <c r="AD6983" s="1"/>
      <c r="AE6983" s="1"/>
      <c r="AF6983" s="1"/>
      <c r="AG6983" s="1"/>
      <c r="AH6983" s="1"/>
      <c r="AI6983" s="1"/>
      <c r="AJ6983" s="9" t="s">
        <v>52</v>
      </c>
      <c r="AK6983" s="9" t="s">
        <v>52</v>
      </c>
      <c r="AL6983" s="9" t="s">
        <v>52</v>
      </c>
      <c r="AM6983" s="9" t="s">
        <v>52</v>
      </c>
    </row>
    <row r="6984" spans="1:39" ht="30" customHeight="1" x14ac:dyDescent="0.3">
      <c r="A6984" s="11"/>
      <c r="B6984" s="11"/>
      <c r="C6984" s="11"/>
      <c r="D6984" s="11"/>
      <c r="E6984" s="15"/>
      <c r="F6984" s="17"/>
      <c r="G6984" s="15"/>
      <c r="H6984" s="17"/>
      <c r="I6984" s="15"/>
      <c r="J6984" s="17"/>
      <c r="K6984" s="15"/>
      <c r="L6984" s="17"/>
      <c r="M6984" s="11"/>
    </row>
    <row r="6985" spans="1:39" ht="30" customHeight="1" x14ac:dyDescent="0.3">
      <c r="A6985" s="14" t="s">
        <v>11288</v>
      </c>
      <c r="B6985" s="14"/>
      <c r="C6985" s="14"/>
      <c r="D6985" s="14"/>
      <c r="E6985" s="16"/>
      <c r="F6985" s="18"/>
      <c r="G6985" s="16"/>
      <c r="H6985" s="18"/>
      <c r="I6985" s="16"/>
      <c r="J6985" s="18"/>
      <c r="K6985" s="16"/>
      <c r="L6985" s="18"/>
      <c r="M6985" s="14"/>
      <c r="N6985" s="5" t="s">
        <v>3913</v>
      </c>
    </row>
    <row r="6986" spans="1:39" ht="30" customHeight="1" x14ac:dyDescent="0.3">
      <c r="A6986" s="10" t="s">
        <v>10650</v>
      </c>
      <c r="B6986" s="10" t="s">
        <v>4714</v>
      </c>
      <c r="C6986" s="10" t="s">
        <v>4715</v>
      </c>
      <c r="D6986" s="11">
        <v>0.02</v>
      </c>
      <c r="E6986" s="15">
        <v>0</v>
      </c>
      <c r="F6986" s="17">
        <f>TRUNC(E6986*D6986,1)</f>
        <v>0</v>
      </c>
      <c r="G6986" s="15">
        <v>234564</v>
      </c>
      <c r="H6986" s="17">
        <f>TRUNC(G6986*D6986,1)</f>
        <v>4691.2</v>
      </c>
      <c r="I6986" s="15">
        <v>0</v>
      </c>
      <c r="J6986" s="17">
        <f>TRUNC(I6986*D6986,1)</f>
        <v>0</v>
      </c>
      <c r="K6986" s="15">
        <f>TRUNC(E6986+G6986+I6986,1)</f>
        <v>234564</v>
      </c>
      <c r="L6986" s="17">
        <f>TRUNC(F6986+H6986+J6986,1)</f>
        <v>4691.2</v>
      </c>
      <c r="M6986" s="10" t="s">
        <v>52</v>
      </c>
      <c r="N6986" s="9" t="s">
        <v>3913</v>
      </c>
      <c r="O6986" s="9" t="s">
        <v>10651</v>
      </c>
      <c r="P6986" s="9" t="s">
        <v>54</v>
      </c>
      <c r="Q6986" s="9" t="s">
        <v>54</v>
      </c>
      <c r="R6986" s="9" t="s">
        <v>67</v>
      </c>
      <c r="S6986" s="1"/>
      <c r="T6986" s="1"/>
      <c r="U6986" s="1"/>
      <c r="V6986" s="1">
        <v>1</v>
      </c>
      <c r="W6986" s="1">
        <v>2</v>
      </c>
      <c r="X6986" s="1"/>
      <c r="Y6986" s="1"/>
      <c r="Z6986" s="1"/>
      <c r="AA6986" s="1"/>
      <c r="AB6986" s="1"/>
      <c r="AC6986" s="1"/>
      <c r="AD6986" s="1"/>
      <c r="AE6986" s="1"/>
      <c r="AF6986" s="1"/>
      <c r="AG6986" s="1"/>
      <c r="AH6986" s="1"/>
      <c r="AI6986" s="1"/>
      <c r="AJ6986" s="9" t="s">
        <v>52</v>
      </c>
      <c r="AK6986" s="9" t="s">
        <v>11290</v>
      </c>
      <c r="AL6986" s="9" t="s">
        <v>52</v>
      </c>
      <c r="AM6986" s="9" t="s">
        <v>52</v>
      </c>
    </row>
    <row r="6987" spans="1:39" ht="30" customHeight="1" x14ac:dyDescent="0.3">
      <c r="A6987" s="10" t="s">
        <v>4720</v>
      </c>
      <c r="B6987" s="10" t="s">
        <v>4714</v>
      </c>
      <c r="C6987" s="10" t="s">
        <v>4715</v>
      </c>
      <c r="D6987" s="11">
        <v>7.0000000000000001E-3</v>
      </c>
      <c r="E6987" s="15">
        <v>0</v>
      </c>
      <c r="F6987" s="17">
        <f>TRUNC(E6987*D6987,1)</f>
        <v>0</v>
      </c>
      <c r="G6987" s="15">
        <v>153671</v>
      </c>
      <c r="H6987" s="17">
        <f>TRUNC(G6987*D6987,1)</f>
        <v>1075.5999999999999</v>
      </c>
      <c r="I6987" s="15">
        <v>0</v>
      </c>
      <c r="J6987" s="17">
        <f>TRUNC(I6987*D6987,1)</f>
        <v>0</v>
      </c>
      <c r="K6987" s="15">
        <f>TRUNC(E6987+G6987+I6987,1)</f>
        <v>153671</v>
      </c>
      <c r="L6987" s="17">
        <f>TRUNC(F6987+H6987+J6987,1)</f>
        <v>1075.5999999999999</v>
      </c>
      <c r="M6987" s="10" t="s">
        <v>52</v>
      </c>
      <c r="N6987" s="9" t="s">
        <v>3913</v>
      </c>
      <c r="O6987" s="9" t="s">
        <v>4721</v>
      </c>
      <c r="P6987" s="9" t="s">
        <v>54</v>
      </c>
      <c r="Q6987" s="9" t="s">
        <v>54</v>
      </c>
      <c r="R6987" s="9" t="s">
        <v>67</v>
      </c>
      <c r="S6987" s="1"/>
      <c r="T6987" s="1"/>
      <c r="U6987" s="1"/>
      <c r="V6987" s="1">
        <v>1</v>
      </c>
      <c r="W6987" s="1">
        <v>2</v>
      </c>
      <c r="X6987" s="1"/>
      <c r="Y6987" s="1"/>
      <c r="Z6987" s="1"/>
      <c r="AA6987" s="1"/>
      <c r="AB6987" s="1"/>
      <c r="AC6987" s="1"/>
      <c r="AD6987" s="1"/>
      <c r="AE6987" s="1"/>
      <c r="AF6987" s="1"/>
      <c r="AG6987" s="1"/>
      <c r="AH6987" s="1"/>
      <c r="AI6987" s="1"/>
      <c r="AJ6987" s="9" t="s">
        <v>52</v>
      </c>
      <c r="AK6987" s="9" t="s">
        <v>11291</v>
      </c>
      <c r="AL6987" s="9" t="s">
        <v>52</v>
      </c>
      <c r="AM6987" s="9" t="s">
        <v>52</v>
      </c>
    </row>
    <row r="6988" spans="1:39" ht="30" customHeight="1" x14ac:dyDescent="0.3">
      <c r="A6988" s="10" t="s">
        <v>7817</v>
      </c>
      <c r="B6988" s="10" t="s">
        <v>11088</v>
      </c>
      <c r="C6988" s="10" t="s">
        <v>732</v>
      </c>
      <c r="D6988" s="11">
        <v>1</v>
      </c>
      <c r="E6988" s="15">
        <v>0</v>
      </c>
      <c r="F6988" s="17">
        <f>TRUNC(E6988*D6988,1)</f>
        <v>0</v>
      </c>
      <c r="G6988" s="15">
        <f>TRUNC(SUMIF(V6986:V6989, RIGHTB(O6988, 1), H6986:H6989)*U6988, 2)</f>
        <v>1384.03</v>
      </c>
      <c r="H6988" s="17">
        <f>TRUNC(G6988*D6988,1)</f>
        <v>1384</v>
      </c>
      <c r="I6988" s="15">
        <v>0</v>
      </c>
      <c r="J6988" s="17">
        <f>TRUNC(I6988*D6988,1)</f>
        <v>0</v>
      </c>
      <c r="K6988" s="15">
        <f>TRUNC(E6988+G6988+I6988,1)</f>
        <v>1384</v>
      </c>
      <c r="L6988" s="17">
        <f>TRUNC(F6988+H6988+J6988,1)</f>
        <v>1384</v>
      </c>
      <c r="M6988" s="10" t="s">
        <v>52</v>
      </c>
      <c r="N6988" s="9" t="s">
        <v>3913</v>
      </c>
      <c r="O6988" s="9" t="s">
        <v>4729</v>
      </c>
      <c r="P6988" s="9" t="s">
        <v>54</v>
      </c>
      <c r="Q6988" s="9" t="s">
        <v>54</v>
      </c>
      <c r="R6988" s="9" t="s">
        <v>54</v>
      </c>
      <c r="S6988" s="1">
        <v>1</v>
      </c>
      <c r="T6988" s="1">
        <v>1</v>
      </c>
      <c r="U6988" s="1">
        <v>0.24</v>
      </c>
      <c r="V6988" s="1"/>
      <c r="W6988" s="1"/>
      <c r="X6988" s="1"/>
      <c r="Y6988" s="1"/>
      <c r="Z6988" s="1"/>
      <c r="AA6988" s="1"/>
      <c r="AB6988" s="1"/>
      <c r="AC6988" s="1"/>
      <c r="AD6988" s="1"/>
      <c r="AE6988" s="1"/>
      <c r="AF6988" s="1"/>
      <c r="AG6988" s="1"/>
      <c r="AH6988" s="1"/>
      <c r="AI6988" s="1"/>
      <c r="AJ6988" s="9" t="s">
        <v>52</v>
      </c>
      <c r="AK6988" s="9" t="s">
        <v>11292</v>
      </c>
      <c r="AL6988" s="9" t="s">
        <v>52</v>
      </c>
      <c r="AM6988" s="9" t="s">
        <v>52</v>
      </c>
    </row>
    <row r="6989" spans="1:39" ht="30" customHeight="1" x14ac:dyDescent="0.3">
      <c r="A6989" s="10" t="s">
        <v>4727</v>
      </c>
      <c r="B6989" s="10" t="s">
        <v>4797</v>
      </c>
      <c r="C6989" s="10" t="s">
        <v>732</v>
      </c>
      <c r="D6989" s="11">
        <v>1</v>
      </c>
      <c r="E6989" s="15">
        <v>0</v>
      </c>
      <c r="F6989" s="17">
        <f>TRUNC(E6989*D6989,1)</f>
        <v>0</v>
      </c>
      <c r="G6989" s="15">
        <v>0</v>
      </c>
      <c r="H6989" s="17">
        <f>TRUNC(G6989*D6989,1)</f>
        <v>0</v>
      </c>
      <c r="I6989" s="15">
        <f>TRUNC(SUMIF(W6986:W6989, RIGHTB(O6989, 1), H6986:H6989)*U6989, 2)</f>
        <v>173</v>
      </c>
      <c r="J6989" s="17">
        <f>TRUNC(I6989*D6989,1)</f>
        <v>173</v>
      </c>
      <c r="K6989" s="15">
        <f>TRUNC(E6989+G6989+I6989,1)</f>
        <v>173</v>
      </c>
      <c r="L6989" s="17">
        <f>TRUNC(F6989+H6989+J6989,1)</f>
        <v>173</v>
      </c>
      <c r="M6989" s="10" t="s">
        <v>52</v>
      </c>
      <c r="N6989" s="9" t="s">
        <v>3913</v>
      </c>
      <c r="O6989" s="9" t="s">
        <v>4733</v>
      </c>
      <c r="P6989" s="9" t="s">
        <v>54</v>
      </c>
      <c r="Q6989" s="9" t="s">
        <v>54</v>
      </c>
      <c r="R6989" s="9" t="s">
        <v>54</v>
      </c>
      <c r="S6989" s="1">
        <v>1</v>
      </c>
      <c r="T6989" s="1">
        <v>2</v>
      </c>
      <c r="U6989" s="1">
        <v>0.03</v>
      </c>
      <c r="V6989" s="1"/>
      <c r="W6989" s="1"/>
      <c r="X6989" s="1"/>
      <c r="Y6989" s="1"/>
      <c r="Z6989" s="1"/>
      <c r="AA6989" s="1"/>
      <c r="AB6989" s="1"/>
      <c r="AC6989" s="1"/>
      <c r="AD6989" s="1"/>
      <c r="AE6989" s="1"/>
      <c r="AF6989" s="1"/>
      <c r="AG6989" s="1"/>
      <c r="AH6989" s="1"/>
      <c r="AI6989" s="1"/>
      <c r="AJ6989" s="9" t="s">
        <v>52</v>
      </c>
      <c r="AK6989" s="9" t="s">
        <v>11293</v>
      </c>
      <c r="AL6989" s="9" t="s">
        <v>52</v>
      </c>
      <c r="AM6989" s="9" t="s">
        <v>52</v>
      </c>
    </row>
    <row r="6990" spans="1:39" ht="30" customHeight="1" x14ac:dyDescent="0.3">
      <c r="A6990" s="10" t="s">
        <v>4735</v>
      </c>
      <c r="B6990" s="10" t="s">
        <v>52</v>
      </c>
      <c r="C6990" s="10" t="s">
        <v>52</v>
      </c>
      <c r="D6990" s="11"/>
      <c r="E6990" s="15"/>
      <c r="F6990" s="17">
        <f>TRUNC(SUMIF(N6986:N6989, N6985, F6986:F6989),0)</f>
        <v>0</v>
      </c>
      <c r="G6990" s="15"/>
      <c r="H6990" s="17">
        <f>TRUNC(SUMIF(N6986:N6989, N6985, H6986:H6989),0)</f>
        <v>7150</v>
      </c>
      <c r="I6990" s="15"/>
      <c r="J6990" s="17">
        <f>TRUNC(SUMIF(N6986:N6989, N6985, J6986:J6989),0)</f>
        <v>173</v>
      </c>
      <c r="K6990" s="15"/>
      <c r="L6990" s="17">
        <f>F6990+H6990+J6990</f>
        <v>7323</v>
      </c>
      <c r="M6990" s="10" t="s">
        <v>52</v>
      </c>
      <c r="N6990" s="9" t="s">
        <v>4736</v>
      </c>
      <c r="O6990" s="9" t="s">
        <v>4736</v>
      </c>
      <c r="P6990" s="9" t="s">
        <v>52</v>
      </c>
      <c r="Q6990" s="9" t="s">
        <v>52</v>
      </c>
      <c r="R6990" s="9" t="s">
        <v>52</v>
      </c>
      <c r="S6990" s="1"/>
      <c r="T6990" s="1"/>
      <c r="U6990" s="1"/>
      <c r="V6990" s="1"/>
      <c r="W6990" s="1"/>
      <c r="X6990" s="1"/>
      <c r="Y6990" s="1"/>
      <c r="Z6990" s="1"/>
      <c r="AA6990" s="1"/>
      <c r="AB6990" s="1"/>
      <c r="AC6990" s="1"/>
      <c r="AD6990" s="1"/>
      <c r="AE6990" s="1"/>
      <c r="AF6990" s="1"/>
      <c r="AG6990" s="1"/>
      <c r="AH6990" s="1"/>
      <c r="AI6990" s="1"/>
      <c r="AJ6990" s="9" t="s">
        <v>52</v>
      </c>
      <c r="AK6990" s="9" t="s">
        <v>52</v>
      </c>
      <c r="AL6990" s="9" t="s">
        <v>52</v>
      </c>
      <c r="AM6990" s="9" t="s">
        <v>52</v>
      </c>
    </row>
    <row r="6991" spans="1:39" ht="30" customHeight="1" x14ac:dyDescent="0.3">
      <c r="A6991" s="11"/>
      <c r="B6991" s="11"/>
      <c r="C6991" s="11"/>
      <c r="D6991" s="11"/>
      <c r="E6991" s="15"/>
      <c r="F6991" s="17"/>
      <c r="G6991" s="15"/>
      <c r="H6991" s="17"/>
      <c r="I6991" s="15"/>
      <c r="J6991" s="17"/>
      <c r="K6991" s="15"/>
      <c r="L6991" s="17"/>
      <c r="M6991" s="11"/>
    </row>
    <row r="6992" spans="1:39" ht="30" customHeight="1" x14ac:dyDescent="0.3">
      <c r="A6992" s="14" t="s">
        <v>11294</v>
      </c>
      <c r="B6992" s="14"/>
      <c r="C6992" s="14"/>
      <c r="D6992" s="14"/>
      <c r="E6992" s="16"/>
      <c r="F6992" s="18"/>
      <c r="G6992" s="16"/>
      <c r="H6992" s="18"/>
      <c r="I6992" s="16"/>
      <c r="J6992" s="18"/>
      <c r="K6992" s="16"/>
      <c r="L6992" s="18"/>
      <c r="M6992" s="14"/>
      <c r="N6992" s="5" t="s">
        <v>3919</v>
      </c>
    </row>
    <row r="6993" spans="1:39" ht="30" customHeight="1" x14ac:dyDescent="0.3">
      <c r="A6993" s="10" t="s">
        <v>5769</v>
      </c>
      <c r="B6993" s="10" t="s">
        <v>4714</v>
      </c>
      <c r="C6993" s="10" t="s">
        <v>4715</v>
      </c>
      <c r="D6993" s="11">
        <v>1.3</v>
      </c>
      <c r="E6993" s="15">
        <v>0</v>
      </c>
      <c r="F6993" s="17">
        <f>TRUNC(E6993*D6993,1)</f>
        <v>0</v>
      </c>
      <c r="G6993" s="15">
        <v>238739</v>
      </c>
      <c r="H6993" s="17">
        <f>TRUNC(G6993*D6993,1)</f>
        <v>310360.7</v>
      </c>
      <c r="I6993" s="15">
        <v>0</v>
      </c>
      <c r="J6993" s="17">
        <f>TRUNC(I6993*D6993,1)</f>
        <v>0</v>
      </c>
      <c r="K6993" s="15">
        <f>TRUNC(E6993+G6993+I6993,1)</f>
        <v>238739</v>
      </c>
      <c r="L6993" s="17">
        <f>TRUNC(F6993+H6993+J6993,1)</f>
        <v>310360.7</v>
      </c>
      <c r="M6993" s="10" t="s">
        <v>52</v>
      </c>
      <c r="N6993" s="9" t="s">
        <v>3919</v>
      </c>
      <c r="O6993" s="9" t="s">
        <v>5770</v>
      </c>
      <c r="P6993" s="9" t="s">
        <v>54</v>
      </c>
      <c r="Q6993" s="9" t="s">
        <v>54</v>
      </c>
      <c r="R6993" s="9" t="s">
        <v>67</v>
      </c>
      <c r="S6993" s="1"/>
      <c r="T6993" s="1"/>
      <c r="U6993" s="1"/>
      <c r="V6993" s="1">
        <v>1</v>
      </c>
      <c r="W6993" s="1"/>
      <c r="X6993" s="1"/>
      <c r="Y6993" s="1"/>
      <c r="Z6993" s="1"/>
      <c r="AA6993" s="1"/>
      <c r="AB6993" s="1"/>
      <c r="AC6993" s="1"/>
      <c r="AD6993" s="1"/>
      <c r="AE6993" s="1"/>
      <c r="AF6993" s="1"/>
      <c r="AG6993" s="1"/>
      <c r="AH6993" s="1"/>
      <c r="AI6993" s="1"/>
      <c r="AJ6993" s="9" t="s">
        <v>52</v>
      </c>
      <c r="AK6993" s="9" t="s">
        <v>11297</v>
      </c>
      <c r="AL6993" s="9" t="s">
        <v>52</v>
      </c>
      <c r="AM6993" s="9" t="s">
        <v>52</v>
      </c>
    </row>
    <row r="6994" spans="1:39" ht="30" customHeight="1" x14ac:dyDescent="0.3">
      <c r="A6994" s="10" t="s">
        <v>5747</v>
      </c>
      <c r="B6994" s="10" t="s">
        <v>4714</v>
      </c>
      <c r="C6994" s="10" t="s">
        <v>4715</v>
      </c>
      <c r="D6994" s="11">
        <v>0.72</v>
      </c>
      <c r="E6994" s="15">
        <v>0</v>
      </c>
      <c r="F6994" s="17">
        <f>TRUNC(E6994*D6994,1)</f>
        <v>0</v>
      </c>
      <c r="G6994" s="15">
        <v>211415</v>
      </c>
      <c r="H6994" s="17">
        <f>TRUNC(G6994*D6994,1)</f>
        <v>152218.79999999999</v>
      </c>
      <c r="I6994" s="15">
        <v>0</v>
      </c>
      <c r="J6994" s="17">
        <f>TRUNC(I6994*D6994,1)</f>
        <v>0</v>
      </c>
      <c r="K6994" s="15">
        <f>TRUNC(E6994+G6994+I6994,1)</f>
        <v>211415</v>
      </c>
      <c r="L6994" s="17">
        <f>TRUNC(F6994+H6994+J6994,1)</f>
        <v>152218.79999999999</v>
      </c>
      <c r="M6994" s="10" t="s">
        <v>52</v>
      </c>
      <c r="N6994" s="9" t="s">
        <v>3919</v>
      </c>
      <c r="O6994" s="9" t="s">
        <v>5748</v>
      </c>
      <c r="P6994" s="9" t="s">
        <v>54</v>
      </c>
      <c r="Q6994" s="9" t="s">
        <v>54</v>
      </c>
      <c r="R6994" s="9" t="s">
        <v>67</v>
      </c>
      <c r="S6994" s="1"/>
      <c r="T6994" s="1"/>
      <c r="U6994" s="1"/>
      <c r="V6994" s="1">
        <v>1</v>
      </c>
      <c r="W6994" s="1"/>
      <c r="X6994" s="1"/>
      <c r="Y6994" s="1"/>
      <c r="Z6994" s="1"/>
      <c r="AA6994" s="1"/>
      <c r="AB6994" s="1"/>
      <c r="AC6994" s="1"/>
      <c r="AD6994" s="1"/>
      <c r="AE6994" s="1"/>
      <c r="AF6994" s="1"/>
      <c r="AG6994" s="1"/>
      <c r="AH6994" s="1"/>
      <c r="AI6994" s="1"/>
      <c r="AJ6994" s="9" t="s">
        <v>52</v>
      </c>
      <c r="AK6994" s="9" t="s">
        <v>11298</v>
      </c>
      <c r="AL6994" s="9" t="s">
        <v>52</v>
      </c>
      <c r="AM6994" s="9" t="s">
        <v>52</v>
      </c>
    </row>
    <row r="6995" spans="1:39" ht="30" customHeight="1" x14ac:dyDescent="0.3">
      <c r="A6995" s="10" t="s">
        <v>4727</v>
      </c>
      <c r="B6995" s="10" t="s">
        <v>4797</v>
      </c>
      <c r="C6995" s="10" t="s">
        <v>732</v>
      </c>
      <c r="D6995" s="11">
        <v>1</v>
      </c>
      <c r="E6995" s="15">
        <v>0</v>
      </c>
      <c r="F6995" s="17">
        <f>TRUNC(E6995*D6995,1)</f>
        <v>0</v>
      </c>
      <c r="G6995" s="15">
        <v>0</v>
      </c>
      <c r="H6995" s="17">
        <f>TRUNC(G6995*D6995,1)</f>
        <v>0</v>
      </c>
      <c r="I6995" s="15">
        <f>TRUNC(SUMIF(V6993:V6995, RIGHTB(O6995, 1), H6993:H6995)*U6995, 2)</f>
        <v>13877.38</v>
      </c>
      <c r="J6995" s="17">
        <f>TRUNC(I6995*D6995,1)</f>
        <v>13877.3</v>
      </c>
      <c r="K6995" s="15">
        <f>TRUNC(E6995+G6995+I6995,1)</f>
        <v>13877.3</v>
      </c>
      <c r="L6995" s="17">
        <f>TRUNC(F6995+H6995+J6995,1)</f>
        <v>13877.3</v>
      </c>
      <c r="M6995" s="10" t="s">
        <v>52</v>
      </c>
      <c r="N6995" s="9" t="s">
        <v>3919</v>
      </c>
      <c r="O6995" s="9" t="s">
        <v>4729</v>
      </c>
      <c r="P6995" s="9" t="s">
        <v>54</v>
      </c>
      <c r="Q6995" s="9" t="s">
        <v>54</v>
      </c>
      <c r="R6995" s="9" t="s">
        <v>54</v>
      </c>
      <c r="S6995" s="1">
        <v>1</v>
      </c>
      <c r="T6995" s="1">
        <v>2</v>
      </c>
      <c r="U6995" s="1">
        <v>0.03</v>
      </c>
      <c r="V6995" s="1"/>
      <c r="W6995" s="1"/>
      <c r="X6995" s="1"/>
      <c r="Y6995" s="1"/>
      <c r="Z6995" s="1"/>
      <c r="AA6995" s="1"/>
      <c r="AB6995" s="1"/>
      <c r="AC6995" s="1"/>
      <c r="AD6995" s="1"/>
      <c r="AE6995" s="1"/>
      <c r="AF6995" s="1"/>
      <c r="AG6995" s="1"/>
      <c r="AH6995" s="1"/>
      <c r="AI6995" s="1"/>
      <c r="AJ6995" s="9" t="s">
        <v>52</v>
      </c>
      <c r="AK6995" s="9" t="s">
        <v>11299</v>
      </c>
      <c r="AL6995" s="9" t="s">
        <v>52</v>
      </c>
      <c r="AM6995" s="9" t="s">
        <v>52</v>
      </c>
    </row>
    <row r="6996" spans="1:39" ht="30" customHeight="1" x14ac:dyDescent="0.3">
      <c r="A6996" s="10" t="s">
        <v>4735</v>
      </c>
      <c r="B6996" s="10" t="s">
        <v>52</v>
      </c>
      <c r="C6996" s="10" t="s">
        <v>52</v>
      </c>
      <c r="D6996" s="11"/>
      <c r="E6996" s="15"/>
      <c r="F6996" s="17">
        <f>TRUNC(SUMIF(N6993:N6995, N6992, F6993:F6995),0)</f>
        <v>0</v>
      </c>
      <c r="G6996" s="15"/>
      <c r="H6996" s="17">
        <f>TRUNC(SUMIF(N6993:N6995, N6992, H6993:H6995),0)</f>
        <v>462579</v>
      </c>
      <c r="I6996" s="15"/>
      <c r="J6996" s="17">
        <f>TRUNC(SUMIF(N6993:N6995, N6992, J6993:J6995),0)</f>
        <v>13877</v>
      </c>
      <c r="K6996" s="15"/>
      <c r="L6996" s="17">
        <f>F6996+H6996+J6996</f>
        <v>476456</v>
      </c>
      <c r="M6996" s="10" t="s">
        <v>52</v>
      </c>
      <c r="N6996" s="9" t="s">
        <v>4736</v>
      </c>
      <c r="O6996" s="9" t="s">
        <v>4736</v>
      </c>
      <c r="P6996" s="9" t="s">
        <v>52</v>
      </c>
      <c r="Q6996" s="9" t="s">
        <v>52</v>
      </c>
      <c r="R6996" s="9" t="s">
        <v>52</v>
      </c>
      <c r="S6996" s="1"/>
      <c r="T6996" s="1"/>
      <c r="U6996" s="1"/>
      <c r="V6996" s="1"/>
      <c r="W6996" s="1"/>
      <c r="X6996" s="1"/>
      <c r="Y6996" s="1"/>
      <c r="Z6996" s="1"/>
      <c r="AA6996" s="1"/>
      <c r="AB6996" s="1"/>
      <c r="AC6996" s="1"/>
      <c r="AD6996" s="1"/>
      <c r="AE6996" s="1"/>
      <c r="AF6996" s="1"/>
      <c r="AG6996" s="1"/>
      <c r="AH6996" s="1"/>
      <c r="AI6996" s="1"/>
      <c r="AJ6996" s="9" t="s">
        <v>52</v>
      </c>
      <c r="AK6996" s="9" t="s">
        <v>52</v>
      </c>
      <c r="AL6996" s="9" t="s">
        <v>52</v>
      </c>
      <c r="AM6996" s="9" t="s">
        <v>52</v>
      </c>
    </row>
    <row r="6997" spans="1:39" ht="30" customHeight="1" x14ac:dyDescent="0.3">
      <c r="A6997" s="11"/>
      <c r="B6997" s="11"/>
      <c r="C6997" s="11"/>
      <c r="D6997" s="11"/>
      <c r="E6997" s="15"/>
      <c r="F6997" s="17"/>
      <c r="G6997" s="15"/>
      <c r="H6997" s="17"/>
      <c r="I6997" s="15"/>
      <c r="J6997" s="17"/>
      <c r="K6997" s="15"/>
      <c r="L6997" s="17"/>
      <c r="M6997" s="11"/>
    </row>
    <row r="6998" spans="1:39" ht="30" customHeight="1" x14ac:dyDescent="0.3">
      <c r="A6998" s="14" t="s">
        <v>11300</v>
      </c>
      <c r="B6998" s="14"/>
      <c r="C6998" s="14"/>
      <c r="D6998" s="14"/>
      <c r="E6998" s="16"/>
      <c r="F6998" s="18"/>
      <c r="G6998" s="16"/>
      <c r="H6998" s="18"/>
      <c r="I6998" s="16"/>
      <c r="J6998" s="18"/>
      <c r="K6998" s="16"/>
      <c r="L6998" s="18"/>
      <c r="M6998" s="14"/>
      <c r="N6998" s="5" t="s">
        <v>3921</v>
      </c>
    </row>
    <row r="6999" spans="1:39" ht="30" customHeight="1" x14ac:dyDescent="0.3">
      <c r="A6999" s="10" t="s">
        <v>5769</v>
      </c>
      <c r="B6999" s="10" t="s">
        <v>4714</v>
      </c>
      <c r="C6999" s="10" t="s">
        <v>4715</v>
      </c>
      <c r="D6999" s="11">
        <v>1.3</v>
      </c>
      <c r="E6999" s="15">
        <v>0</v>
      </c>
      <c r="F6999" s="17">
        <f>TRUNC(E6999*D6999,1)</f>
        <v>0</v>
      </c>
      <c r="G6999" s="15">
        <v>238739</v>
      </c>
      <c r="H6999" s="17">
        <f>TRUNC(G6999*D6999,1)</f>
        <v>310360.7</v>
      </c>
      <c r="I6999" s="15">
        <v>0</v>
      </c>
      <c r="J6999" s="17">
        <f>TRUNC(I6999*D6999,1)</f>
        <v>0</v>
      </c>
      <c r="K6999" s="15">
        <f>TRUNC(E6999+G6999+I6999,1)</f>
        <v>238739</v>
      </c>
      <c r="L6999" s="17">
        <f>TRUNC(F6999+H6999+J6999,1)</f>
        <v>310360.7</v>
      </c>
      <c r="M6999" s="10" t="s">
        <v>52</v>
      </c>
      <c r="N6999" s="9" t="s">
        <v>3921</v>
      </c>
      <c r="O6999" s="9" t="s">
        <v>5770</v>
      </c>
      <c r="P6999" s="9" t="s">
        <v>54</v>
      </c>
      <c r="Q6999" s="9" t="s">
        <v>54</v>
      </c>
      <c r="R6999" s="9" t="s">
        <v>67</v>
      </c>
      <c r="S6999" s="1"/>
      <c r="T6999" s="1"/>
      <c r="U6999" s="1"/>
      <c r="V6999" s="1">
        <v>1</v>
      </c>
      <c r="W6999" s="1">
        <v>2</v>
      </c>
      <c r="X6999" s="1"/>
      <c r="Y6999" s="1"/>
      <c r="Z6999" s="1"/>
      <c r="AA6999" s="1"/>
      <c r="AB6999" s="1"/>
      <c r="AC6999" s="1"/>
      <c r="AD6999" s="1"/>
      <c r="AE6999" s="1"/>
      <c r="AF6999" s="1"/>
      <c r="AG6999" s="1"/>
      <c r="AH6999" s="1"/>
      <c r="AI6999" s="1"/>
      <c r="AJ6999" s="9" t="s">
        <v>52</v>
      </c>
      <c r="AK6999" s="9" t="s">
        <v>11302</v>
      </c>
      <c r="AL6999" s="9" t="s">
        <v>52</v>
      </c>
      <c r="AM6999" s="9" t="s">
        <v>52</v>
      </c>
    </row>
    <row r="7000" spans="1:39" ht="30" customHeight="1" x14ac:dyDescent="0.3">
      <c r="A7000" s="10" t="s">
        <v>5747</v>
      </c>
      <c r="B7000" s="10" t="s">
        <v>4714</v>
      </c>
      <c r="C7000" s="10" t="s">
        <v>4715</v>
      </c>
      <c r="D7000" s="11">
        <v>0.72</v>
      </c>
      <c r="E7000" s="15">
        <v>0</v>
      </c>
      <c r="F7000" s="17">
        <f>TRUNC(E7000*D7000,1)</f>
        <v>0</v>
      </c>
      <c r="G7000" s="15">
        <v>211415</v>
      </c>
      <c r="H7000" s="17">
        <f>TRUNC(G7000*D7000,1)</f>
        <v>152218.79999999999</v>
      </c>
      <c r="I7000" s="15">
        <v>0</v>
      </c>
      <c r="J7000" s="17">
        <f>TRUNC(I7000*D7000,1)</f>
        <v>0</v>
      </c>
      <c r="K7000" s="15">
        <f>TRUNC(E7000+G7000+I7000,1)</f>
        <v>211415</v>
      </c>
      <c r="L7000" s="17">
        <f>TRUNC(F7000+H7000+J7000,1)</f>
        <v>152218.79999999999</v>
      </c>
      <c r="M7000" s="10" t="s">
        <v>52</v>
      </c>
      <c r="N7000" s="9" t="s">
        <v>3921</v>
      </c>
      <c r="O7000" s="9" t="s">
        <v>5748</v>
      </c>
      <c r="P7000" s="9" t="s">
        <v>54</v>
      </c>
      <c r="Q7000" s="9" t="s">
        <v>54</v>
      </c>
      <c r="R7000" s="9" t="s">
        <v>67</v>
      </c>
      <c r="S7000" s="1"/>
      <c r="T7000" s="1"/>
      <c r="U7000" s="1"/>
      <c r="V7000" s="1">
        <v>1</v>
      </c>
      <c r="W7000" s="1">
        <v>2</v>
      </c>
      <c r="X7000" s="1"/>
      <c r="Y7000" s="1"/>
      <c r="Z7000" s="1"/>
      <c r="AA7000" s="1"/>
      <c r="AB7000" s="1"/>
      <c r="AC7000" s="1"/>
      <c r="AD7000" s="1"/>
      <c r="AE7000" s="1"/>
      <c r="AF7000" s="1"/>
      <c r="AG7000" s="1"/>
      <c r="AH7000" s="1"/>
      <c r="AI7000" s="1"/>
      <c r="AJ7000" s="9" t="s">
        <v>52</v>
      </c>
      <c r="AK7000" s="9" t="s">
        <v>11303</v>
      </c>
      <c r="AL7000" s="9" t="s">
        <v>52</v>
      </c>
      <c r="AM7000" s="9" t="s">
        <v>52</v>
      </c>
    </row>
    <row r="7001" spans="1:39" ht="30" customHeight="1" x14ac:dyDescent="0.3">
      <c r="A7001" s="10" t="s">
        <v>7817</v>
      </c>
      <c r="B7001" s="10" t="s">
        <v>5951</v>
      </c>
      <c r="C7001" s="10" t="s">
        <v>732</v>
      </c>
      <c r="D7001" s="11">
        <v>1</v>
      </c>
      <c r="E7001" s="15">
        <v>0</v>
      </c>
      <c r="F7001" s="17">
        <f>TRUNC(E7001*D7001,1)</f>
        <v>0</v>
      </c>
      <c r="G7001" s="15">
        <f>TRUNC(SUMIF(V6999:V7002, RIGHTB(O7001, 1), H6999:H7002)*U7001, 2)</f>
        <v>23128.97</v>
      </c>
      <c r="H7001" s="17">
        <f>TRUNC(G7001*D7001,1)</f>
        <v>23128.9</v>
      </c>
      <c r="I7001" s="15">
        <v>0</v>
      </c>
      <c r="J7001" s="17">
        <f>TRUNC(I7001*D7001,1)</f>
        <v>0</v>
      </c>
      <c r="K7001" s="15">
        <f>TRUNC(E7001+G7001+I7001,1)</f>
        <v>23128.9</v>
      </c>
      <c r="L7001" s="17">
        <f>TRUNC(F7001+H7001+J7001,1)</f>
        <v>23128.9</v>
      </c>
      <c r="M7001" s="10" t="s">
        <v>52</v>
      </c>
      <c r="N7001" s="9" t="s">
        <v>3921</v>
      </c>
      <c r="O7001" s="9" t="s">
        <v>4729</v>
      </c>
      <c r="P7001" s="9" t="s">
        <v>54</v>
      </c>
      <c r="Q7001" s="9" t="s">
        <v>54</v>
      </c>
      <c r="R7001" s="9" t="s">
        <v>54</v>
      </c>
      <c r="S7001" s="1">
        <v>1</v>
      </c>
      <c r="T7001" s="1">
        <v>1</v>
      </c>
      <c r="U7001" s="1">
        <v>0.05</v>
      </c>
      <c r="V7001" s="1"/>
      <c r="W7001" s="1"/>
      <c r="X7001" s="1"/>
      <c r="Y7001" s="1"/>
      <c r="Z7001" s="1"/>
      <c r="AA7001" s="1"/>
      <c r="AB7001" s="1"/>
      <c r="AC7001" s="1"/>
      <c r="AD7001" s="1"/>
      <c r="AE7001" s="1"/>
      <c r="AF7001" s="1"/>
      <c r="AG7001" s="1"/>
      <c r="AH7001" s="1"/>
      <c r="AI7001" s="1"/>
      <c r="AJ7001" s="9" t="s">
        <v>52</v>
      </c>
      <c r="AK7001" s="9" t="s">
        <v>11304</v>
      </c>
      <c r="AL7001" s="9" t="s">
        <v>52</v>
      </c>
      <c r="AM7001" s="9" t="s">
        <v>52</v>
      </c>
    </row>
    <row r="7002" spans="1:39" ht="30" customHeight="1" x14ac:dyDescent="0.3">
      <c r="A7002" s="10" t="s">
        <v>4727</v>
      </c>
      <c r="B7002" s="10" t="s">
        <v>4797</v>
      </c>
      <c r="C7002" s="10" t="s">
        <v>732</v>
      </c>
      <c r="D7002" s="11">
        <v>1</v>
      </c>
      <c r="E7002" s="15">
        <v>0</v>
      </c>
      <c r="F7002" s="17">
        <f>TRUNC(E7002*D7002,1)</f>
        <v>0</v>
      </c>
      <c r="G7002" s="15">
        <v>0</v>
      </c>
      <c r="H7002" s="17">
        <f>TRUNC(G7002*D7002,1)</f>
        <v>0</v>
      </c>
      <c r="I7002" s="15">
        <f>TRUNC(SUMIF(W6999:W7002, RIGHTB(O7002, 1), H6999:H7002)*U7002, 2)</f>
        <v>13877.38</v>
      </c>
      <c r="J7002" s="17">
        <f>TRUNC(I7002*D7002,1)</f>
        <v>13877.3</v>
      </c>
      <c r="K7002" s="15">
        <f>TRUNC(E7002+G7002+I7002,1)</f>
        <v>13877.3</v>
      </c>
      <c r="L7002" s="17">
        <f>TRUNC(F7002+H7002+J7002,1)</f>
        <v>13877.3</v>
      </c>
      <c r="M7002" s="10" t="s">
        <v>52</v>
      </c>
      <c r="N7002" s="9" t="s">
        <v>3921</v>
      </c>
      <c r="O7002" s="9" t="s">
        <v>4733</v>
      </c>
      <c r="P7002" s="9" t="s">
        <v>54</v>
      </c>
      <c r="Q7002" s="9" t="s">
        <v>54</v>
      </c>
      <c r="R7002" s="9" t="s">
        <v>54</v>
      </c>
      <c r="S7002" s="1">
        <v>1</v>
      </c>
      <c r="T7002" s="1">
        <v>2</v>
      </c>
      <c r="U7002" s="1">
        <v>0.03</v>
      </c>
      <c r="V7002" s="1"/>
      <c r="W7002" s="1"/>
      <c r="X7002" s="1"/>
      <c r="Y7002" s="1"/>
      <c r="Z7002" s="1"/>
      <c r="AA7002" s="1"/>
      <c r="AB7002" s="1"/>
      <c r="AC7002" s="1"/>
      <c r="AD7002" s="1"/>
      <c r="AE7002" s="1"/>
      <c r="AF7002" s="1"/>
      <c r="AG7002" s="1"/>
      <c r="AH7002" s="1"/>
      <c r="AI7002" s="1"/>
      <c r="AJ7002" s="9" t="s">
        <v>52</v>
      </c>
      <c r="AK7002" s="9" t="s">
        <v>11305</v>
      </c>
      <c r="AL7002" s="9" t="s">
        <v>52</v>
      </c>
      <c r="AM7002" s="9" t="s">
        <v>52</v>
      </c>
    </row>
    <row r="7003" spans="1:39" ht="30" customHeight="1" x14ac:dyDescent="0.3">
      <c r="A7003" s="10" t="s">
        <v>4735</v>
      </c>
      <c r="B7003" s="10" t="s">
        <v>52</v>
      </c>
      <c r="C7003" s="10" t="s">
        <v>52</v>
      </c>
      <c r="D7003" s="11"/>
      <c r="E7003" s="15"/>
      <c r="F7003" s="17">
        <f>TRUNC(SUMIF(N6999:N7002, N6998, F6999:F7002),0)</f>
        <v>0</v>
      </c>
      <c r="G7003" s="15"/>
      <c r="H7003" s="17">
        <f>TRUNC(SUMIF(N6999:N7002, N6998, H6999:H7002),0)</f>
        <v>485708</v>
      </c>
      <c r="I7003" s="15"/>
      <c r="J7003" s="17">
        <f>TRUNC(SUMIF(N6999:N7002, N6998, J6999:J7002),0)</f>
        <v>13877</v>
      </c>
      <c r="K7003" s="15"/>
      <c r="L7003" s="17">
        <f>F7003+H7003+J7003</f>
        <v>499585</v>
      </c>
      <c r="M7003" s="10" t="s">
        <v>52</v>
      </c>
      <c r="N7003" s="9" t="s">
        <v>4736</v>
      </c>
      <c r="O7003" s="9" t="s">
        <v>4736</v>
      </c>
      <c r="P7003" s="9" t="s">
        <v>52</v>
      </c>
      <c r="Q7003" s="9" t="s">
        <v>52</v>
      </c>
      <c r="R7003" s="9" t="s">
        <v>52</v>
      </c>
      <c r="S7003" s="1"/>
      <c r="T7003" s="1"/>
      <c r="U7003" s="1"/>
      <c r="V7003" s="1"/>
      <c r="W7003" s="1"/>
      <c r="X7003" s="1"/>
      <c r="Y7003" s="1"/>
      <c r="Z7003" s="1"/>
      <c r="AA7003" s="1"/>
      <c r="AB7003" s="1"/>
      <c r="AC7003" s="1"/>
      <c r="AD7003" s="1"/>
      <c r="AE7003" s="1"/>
      <c r="AF7003" s="1"/>
      <c r="AG7003" s="1"/>
      <c r="AH7003" s="1"/>
      <c r="AI7003" s="1"/>
      <c r="AJ7003" s="9" t="s">
        <v>52</v>
      </c>
      <c r="AK7003" s="9" t="s">
        <v>52</v>
      </c>
      <c r="AL7003" s="9" t="s">
        <v>52</v>
      </c>
      <c r="AM7003" s="9" t="s">
        <v>52</v>
      </c>
    </row>
    <row r="7004" spans="1:39" ht="30" customHeight="1" x14ac:dyDescent="0.3">
      <c r="A7004" s="11"/>
      <c r="B7004" s="11"/>
      <c r="C7004" s="11"/>
      <c r="D7004" s="11"/>
      <c r="E7004" s="15"/>
      <c r="F7004" s="17"/>
      <c r="G7004" s="15"/>
      <c r="H7004" s="17"/>
      <c r="I7004" s="15"/>
      <c r="J7004" s="17"/>
      <c r="K7004" s="15"/>
      <c r="L7004" s="17"/>
      <c r="M7004" s="11"/>
    </row>
    <row r="7005" spans="1:39" ht="30" customHeight="1" x14ac:dyDescent="0.3">
      <c r="A7005" s="14" t="s">
        <v>11306</v>
      </c>
      <c r="B7005" s="14"/>
      <c r="C7005" s="14"/>
      <c r="D7005" s="14"/>
      <c r="E7005" s="16"/>
      <c r="F7005" s="18"/>
      <c r="G7005" s="16"/>
      <c r="H7005" s="18"/>
      <c r="I7005" s="16"/>
      <c r="J7005" s="18"/>
      <c r="K7005" s="16"/>
      <c r="L7005" s="18"/>
      <c r="M7005" s="14"/>
      <c r="N7005" s="5" t="s">
        <v>3923</v>
      </c>
    </row>
    <row r="7006" spans="1:39" ht="30" customHeight="1" x14ac:dyDescent="0.3">
      <c r="A7006" s="10" t="s">
        <v>5769</v>
      </c>
      <c r="B7006" s="10" t="s">
        <v>4714</v>
      </c>
      <c r="C7006" s="10" t="s">
        <v>4715</v>
      </c>
      <c r="D7006" s="11">
        <v>1.3</v>
      </c>
      <c r="E7006" s="15">
        <v>0</v>
      </c>
      <c r="F7006" s="17">
        <f>TRUNC(E7006*D7006,1)</f>
        <v>0</v>
      </c>
      <c r="G7006" s="15">
        <v>238739</v>
      </c>
      <c r="H7006" s="17">
        <f>TRUNC(G7006*D7006,1)</f>
        <v>310360.7</v>
      </c>
      <c r="I7006" s="15">
        <v>0</v>
      </c>
      <c r="J7006" s="17">
        <f>TRUNC(I7006*D7006,1)</f>
        <v>0</v>
      </c>
      <c r="K7006" s="15">
        <f>TRUNC(E7006+G7006+I7006,1)</f>
        <v>238739</v>
      </c>
      <c r="L7006" s="17">
        <f>TRUNC(F7006+H7006+J7006,1)</f>
        <v>310360.7</v>
      </c>
      <c r="M7006" s="10" t="s">
        <v>52</v>
      </c>
      <c r="N7006" s="9" t="s">
        <v>3923</v>
      </c>
      <c r="O7006" s="9" t="s">
        <v>5770</v>
      </c>
      <c r="P7006" s="9" t="s">
        <v>54</v>
      </c>
      <c r="Q7006" s="9" t="s">
        <v>54</v>
      </c>
      <c r="R7006" s="9" t="s">
        <v>67</v>
      </c>
      <c r="S7006" s="1"/>
      <c r="T7006" s="1"/>
      <c r="U7006" s="1"/>
      <c r="V7006" s="1">
        <v>1</v>
      </c>
      <c r="W7006" s="1">
        <v>2</v>
      </c>
      <c r="X7006" s="1"/>
      <c r="Y7006" s="1"/>
      <c r="Z7006" s="1"/>
      <c r="AA7006" s="1"/>
      <c r="AB7006" s="1"/>
      <c r="AC7006" s="1"/>
      <c r="AD7006" s="1"/>
      <c r="AE7006" s="1"/>
      <c r="AF7006" s="1"/>
      <c r="AG7006" s="1"/>
      <c r="AH7006" s="1"/>
      <c r="AI7006" s="1"/>
      <c r="AJ7006" s="9" t="s">
        <v>52</v>
      </c>
      <c r="AK7006" s="9" t="s">
        <v>11308</v>
      </c>
      <c r="AL7006" s="9" t="s">
        <v>52</v>
      </c>
      <c r="AM7006" s="9" t="s">
        <v>52</v>
      </c>
    </row>
    <row r="7007" spans="1:39" ht="30" customHeight="1" x14ac:dyDescent="0.3">
      <c r="A7007" s="10" t="s">
        <v>5747</v>
      </c>
      <c r="B7007" s="10" t="s">
        <v>4714</v>
      </c>
      <c r="C7007" s="10" t="s">
        <v>4715</v>
      </c>
      <c r="D7007" s="11">
        <v>0.72</v>
      </c>
      <c r="E7007" s="15">
        <v>0</v>
      </c>
      <c r="F7007" s="17">
        <f>TRUNC(E7007*D7007,1)</f>
        <v>0</v>
      </c>
      <c r="G7007" s="15">
        <v>211415</v>
      </c>
      <c r="H7007" s="17">
        <f>TRUNC(G7007*D7007,1)</f>
        <v>152218.79999999999</v>
      </c>
      <c r="I7007" s="15">
        <v>0</v>
      </c>
      <c r="J7007" s="17">
        <f>TRUNC(I7007*D7007,1)</f>
        <v>0</v>
      </c>
      <c r="K7007" s="15">
        <f>TRUNC(E7007+G7007+I7007,1)</f>
        <v>211415</v>
      </c>
      <c r="L7007" s="17">
        <f>TRUNC(F7007+H7007+J7007,1)</f>
        <v>152218.79999999999</v>
      </c>
      <c r="M7007" s="10" t="s">
        <v>52</v>
      </c>
      <c r="N7007" s="9" t="s">
        <v>3923</v>
      </c>
      <c r="O7007" s="9" t="s">
        <v>5748</v>
      </c>
      <c r="P7007" s="9" t="s">
        <v>54</v>
      </c>
      <c r="Q7007" s="9" t="s">
        <v>54</v>
      </c>
      <c r="R7007" s="9" t="s">
        <v>67</v>
      </c>
      <c r="S7007" s="1"/>
      <c r="T7007" s="1"/>
      <c r="U7007" s="1"/>
      <c r="V7007" s="1">
        <v>1</v>
      </c>
      <c r="W7007" s="1">
        <v>2</v>
      </c>
      <c r="X7007" s="1"/>
      <c r="Y7007" s="1"/>
      <c r="Z7007" s="1"/>
      <c r="AA7007" s="1"/>
      <c r="AB7007" s="1"/>
      <c r="AC7007" s="1"/>
      <c r="AD7007" s="1"/>
      <c r="AE7007" s="1"/>
      <c r="AF7007" s="1"/>
      <c r="AG7007" s="1"/>
      <c r="AH7007" s="1"/>
      <c r="AI7007" s="1"/>
      <c r="AJ7007" s="9" t="s">
        <v>52</v>
      </c>
      <c r="AK7007" s="9" t="s">
        <v>11309</v>
      </c>
      <c r="AL7007" s="9" t="s">
        <v>52</v>
      </c>
      <c r="AM7007" s="9" t="s">
        <v>52</v>
      </c>
    </row>
    <row r="7008" spans="1:39" ht="30" customHeight="1" x14ac:dyDescent="0.3">
      <c r="A7008" s="10" t="s">
        <v>7817</v>
      </c>
      <c r="B7008" s="10" t="s">
        <v>6227</v>
      </c>
      <c r="C7008" s="10" t="s">
        <v>732</v>
      </c>
      <c r="D7008" s="11">
        <v>1</v>
      </c>
      <c r="E7008" s="15">
        <v>0</v>
      </c>
      <c r="F7008" s="17">
        <f>TRUNC(E7008*D7008,1)</f>
        <v>0</v>
      </c>
      <c r="G7008" s="15">
        <f>TRUNC(SUMIF(V7006:V7009, RIGHTB(O7008, 1), H7006:H7009)*U7008, 2)</f>
        <v>37006.36</v>
      </c>
      <c r="H7008" s="17">
        <f>TRUNC(G7008*D7008,1)</f>
        <v>37006.300000000003</v>
      </c>
      <c r="I7008" s="15">
        <v>0</v>
      </c>
      <c r="J7008" s="17">
        <f>TRUNC(I7008*D7008,1)</f>
        <v>0</v>
      </c>
      <c r="K7008" s="15">
        <f>TRUNC(E7008+G7008+I7008,1)</f>
        <v>37006.300000000003</v>
      </c>
      <c r="L7008" s="17">
        <f>TRUNC(F7008+H7008+J7008,1)</f>
        <v>37006.300000000003</v>
      </c>
      <c r="M7008" s="10" t="s">
        <v>52</v>
      </c>
      <c r="N7008" s="9" t="s">
        <v>3923</v>
      </c>
      <c r="O7008" s="9" t="s">
        <v>4729</v>
      </c>
      <c r="P7008" s="9" t="s">
        <v>54</v>
      </c>
      <c r="Q7008" s="9" t="s">
        <v>54</v>
      </c>
      <c r="R7008" s="9" t="s">
        <v>54</v>
      </c>
      <c r="S7008" s="1">
        <v>1</v>
      </c>
      <c r="T7008" s="1">
        <v>1</v>
      </c>
      <c r="U7008" s="1">
        <v>0.08</v>
      </c>
      <c r="V7008" s="1"/>
      <c r="W7008" s="1"/>
      <c r="X7008" s="1"/>
      <c r="Y7008" s="1"/>
      <c r="Z7008" s="1"/>
      <c r="AA7008" s="1"/>
      <c r="AB7008" s="1"/>
      <c r="AC7008" s="1"/>
      <c r="AD7008" s="1"/>
      <c r="AE7008" s="1"/>
      <c r="AF7008" s="1"/>
      <c r="AG7008" s="1"/>
      <c r="AH7008" s="1"/>
      <c r="AI7008" s="1"/>
      <c r="AJ7008" s="9" t="s">
        <v>52</v>
      </c>
      <c r="AK7008" s="9" t="s">
        <v>11310</v>
      </c>
      <c r="AL7008" s="9" t="s">
        <v>52</v>
      </c>
      <c r="AM7008" s="9" t="s">
        <v>52</v>
      </c>
    </row>
    <row r="7009" spans="1:39" ht="30" customHeight="1" x14ac:dyDescent="0.3">
      <c r="A7009" s="10" t="s">
        <v>4727</v>
      </c>
      <c r="B7009" s="10" t="s">
        <v>4797</v>
      </c>
      <c r="C7009" s="10" t="s">
        <v>732</v>
      </c>
      <c r="D7009" s="11">
        <v>1</v>
      </c>
      <c r="E7009" s="15">
        <v>0</v>
      </c>
      <c r="F7009" s="17">
        <f>TRUNC(E7009*D7009,1)</f>
        <v>0</v>
      </c>
      <c r="G7009" s="15">
        <v>0</v>
      </c>
      <c r="H7009" s="17">
        <f>TRUNC(G7009*D7009,1)</f>
        <v>0</v>
      </c>
      <c r="I7009" s="15">
        <f>TRUNC(SUMIF(W7006:W7009, RIGHTB(O7009, 1), H7006:H7009)*U7009, 2)</f>
        <v>13877.38</v>
      </c>
      <c r="J7009" s="17">
        <f>TRUNC(I7009*D7009,1)</f>
        <v>13877.3</v>
      </c>
      <c r="K7009" s="15">
        <f>TRUNC(E7009+G7009+I7009,1)</f>
        <v>13877.3</v>
      </c>
      <c r="L7009" s="17">
        <f>TRUNC(F7009+H7009+J7009,1)</f>
        <v>13877.3</v>
      </c>
      <c r="M7009" s="10" t="s">
        <v>52</v>
      </c>
      <c r="N7009" s="9" t="s">
        <v>3923</v>
      </c>
      <c r="O7009" s="9" t="s">
        <v>4733</v>
      </c>
      <c r="P7009" s="9" t="s">
        <v>54</v>
      </c>
      <c r="Q7009" s="9" t="s">
        <v>54</v>
      </c>
      <c r="R7009" s="9" t="s">
        <v>54</v>
      </c>
      <c r="S7009" s="1">
        <v>1</v>
      </c>
      <c r="T7009" s="1">
        <v>2</v>
      </c>
      <c r="U7009" s="1">
        <v>0.03</v>
      </c>
      <c r="V7009" s="1"/>
      <c r="W7009" s="1"/>
      <c r="X7009" s="1"/>
      <c r="Y7009" s="1"/>
      <c r="Z7009" s="1"/>
      <c r="AA7009" s="1"/>
      <c r="AB7009" s="1"/>
      <c r="AC7009" s="1"/>
      <c r="AD7009" s="1"/>
      <c r="AE7009" s="1"/>
      <c r="AF7009" s="1"/>
      <c r="AG7009" s="1"/>
      <c r="AH7009" s="1"/>
      <c r="AI7009" s="1"/>
      <c r="AJ7009" s="9" t="s">
        <v>52</v>
      </c>
      <c r="AK7009" s="9" t="s">
        <v>11311</v>
      </c>
      <c r="AL7009" s="9" t="s">
        <v>52</v>
      </c>
      <c r="AM7009" s="9" t="s">
        <v>52</v>
      </c>
    </row>
    <row r="7010" spans="1:39" ht="30" customHeight="1" x14ac:dyDescent="0.3">
      <c r="A7010" s="10" t="s">
        <v>4735</v>
      </c>
      <c r="B7010" s="10" t="s">
        <v>52</v>
      </c>
      <c r="C7010" s="10" t="s">
        <v>52</v>
      </c>
      <c r="D7010" s="11"/>
      <c r="E7010" s="15"/>
      <c r="F7010" s="17">
        <f>TRUNC(SUMIF(N7006:N7009, N7005, F7006:F7009),0)</f>
        <v>0</v>
      </c>
      <c r="G7010" s="15"/>
      <c r="H7010" s="17">
        <f>TRUNC(SUMIF(N7006:N7009, N7005, H7006:H7009),0)</f>
        <v>499585</v>
      </c>
      <c r="I7010" s="15"/>
      <c r="J7010" s="17">
        <f>TRUNC(SUMIF(N7006:N7009, N7005, J7006:J7009),0)</f>
        <v>13877</v>
      </c>
      <c r="K7010" s="15"/>
      <c r="L7010" s="17">
        <f>F7010+H7010+J7010</f>
        <v>513462</v>
      </c>
      <c r="M7010" s="10" t="s">
        <v>52</v>
      </c>
      <c r="N7010" s="9" t="s">
        <v>4736</v>
      </c>
      <c r="O7010" s="9" t="s">
        <v>4736</v>
      </c>
      <c r="P7010" s="9" t="s">
        <v>52</v>
      </c>
      <c r="Q7010" s="9" t="s">
        <v>52</v>
      </c>
      <c r="R7010" s="9" t="s">
        <v>52</v>
      </c>
      <c r="S7010" s="1"/>
      <c r="T7010" s="1"/>
      <c r="U7010" s="1"/>
      <c r="V7010" s="1"/>
      <c r="W7010" s="1"/>
      <c r="X7010" s="1"/>
      <c r="Y7010" s="1"/>
      <c r="Z7010" s="1"/>
      <c r="AA7010" s="1"/>
      <c r="AB7010" s="1"/>
      <c r="AC7010" s="1"/>
      <c r="AD7010" s="1"/>
      <c r="AE7010" s="1"/>
      <c r="AF7010" s="1"/>
      <c r="AG7010" s="1"/>
      <c r="AH7010" s="1"/>
      <c r="AI7010" s="1"/>
      <c r="AJ7010" s="9" t="s">
        <v>52</v>
      </c>
      <c r="AK7010" s="9" t="s">
        <v>52</v>
      </c>
      <c r="AL7010" s="9" t="s">
        <v>52</v>
      </c>
      <c r="AM7010" s="9" t="s">
        <v>52</v>
      </c>
    </row>
    <row r="7011" spans="1:39" ht="30" customHeight="1" x14ac:dyDescent="0.3">
      <c r="A7011" s="11"/>
      <c r="B7011" s="11"/>
      <c r="C7011" s="11"/>
      <c r="D7011" s="11"/>
      <c r="E7011" s="15"/>
      <c r="F7011" s="17"/>
      <c r="G7011" s="15"/>
      <c r="H7011" s="17"/>
      <c r="I7011" s="15"/>
      <c r="J7011" s="17"/>
      <c r="K7011" s="15"/>
      <c r="L7011" s="17"/>
      <c r="M7011" s="11"/>
    </row>
    <row r="7012" spans="1:39" ht="30" customHeight="1" x14ac:dyDescent="0.3">
      <c r="A7012" s="14" t="s">
        <v>11312</v>
      </c>
      <c r="B7012" s="14"/>
      <c r="C7012" s="14"/>
      <c r="D7012" s="14"/>
      <c r="E7012" s="16"/>
      <c r="F7012" s="18"/>
      <c r="G7012" s="16"/>
      <c r="H7012" s="18"/>
      <c r="I7012" s="16"/>
      <c r="J7012" s="18"/>
      <c r="K7012" s="16"/>
      <c r="L7012" s="18"/>
      <c r="M7012" s="14"/>
      <c r="N7012" s="5" t="s">
        <v>3925</v>
      </c>
    </row>
    <row r="7013" spans="1:39" ht="30" customHeight="1" x14ac:dyDescent="0.3">
      <c r="A7013" s="10" t="s">
        <v>5769</v>
      </c>
      <c r="B7013" s="10" t="s">
        <v>4714</v>
      </c>
      <c r="C7013" s="10" t="s">
        <v>4715</v>
      </c>
      <c r="D7013" s="11">
        <v>1.3</v>
      </c>
      <c r="E7013" s="15">
        <v>0</v>
      </c>
      <c r="F7013" s="17">
        <f>TRUNC(E7013*D7013,1)</f>
        <v>0</v>
      </c>
      <c r="G7013" s="15">
        <v>238739</v>
      </c>
      <c r="H7013" s="17">
        <f>TRUNC(G7013*D7013,1)</f>
        <v>310360.7</v>
      </c>
      <c r="I7013" s="15">
        <v>0</v>
      </c>
      <c r="J7013" s="17">
        <f>TRUNC(I7013*D7013,1)</f>
        <v>0</v>
      </c>
      <c r="K7013" s="15">
        <f>TRUNC(E7013+G7013+I7013,1)</f>
        <v>238739</v>
      </c>
      <c r="L7013" s="17">
        <f>TRUNC(F7013+H7013+J7013,1)</f>
        <v>310360.7</v>
      </c>
      <c r="M7013" s="10" t="s">
        <v>52</v>
      </c>
      <c r="N7013" s="9" t="s">
        <v>3925</v>
      </c>
      <c r="O7013" s="9" t="s">
        <v>5770</v>
      </c>
      <c r="P7013" s="9" t="s">
        <v>54</v>
      </c>
      <c r="Q7013" s="9" t="s">
        <v>54</v>
      </c>
      <c r="R7013" s="9" t="s">
        <v>67</v>
      </c>
      <c r="S7013" s="1"/>
      <c r="T7013" s="1"/>
      <c r="U7013" s="1"/>
      <c r="V7013" s="1">
        <v>1</v>
      </c>
      <c r="W7013" s="1">
        <v>2</v>
      </c>
      <c r="X7013" s="1"/>
      <c r="Y7013" s="1"/>
      <c r="Z7013" s="1"/>
      <c r="AA7013" s="1"/>
      <c r="AB7013" s="1"/>
      <c r="AC7013" s="1"/>
      <c r="AD7013" s="1"/>
      <c r="AE7013" s="1"/>
      <c r="AF7013" s="1"/>
      <c r="AG7013" s="1"/>
      <c r="AH7013" s="1"/>
      <c r="AI7013" s="1"/>
      <c r="AJ7013" s="9" t="s">
        <v>52</v>
      </c>
      <c r="AK7013" s="9" t="s">
        <v>11314</v>
      </c>
      <c r="AL7013" s="9" t="s">
        <v>52</v>
      </c>
      <c r="AM7013" s="9" t="s">
        <v>52</v>
      </c>
    </row>
    <row r="7014" spans="1:39" ht="30" customHeight="1" x14ac:dyDescent="0.3">
      <c r="A7014" s="10" t="s">
        <v>5747</v>
      </c>
      <c r="B7014" s="10" t="s">
        <v>4714</v>
      </c>
      <c r="C7014" s="10" t="s">
        <v>4715</v>
      </c>
      <c r="D7014" s="11">
        <v>0.72</v>
      </c>
      <c r="E7014" s="15">
        <v>0</v>
      </c>
      <c r="F7014" s="17">
        <f>TRUNC(E7014*D7014,1)</f>
        <v>0</v>
      </c>
      <c r="G7014" s="15">
        <v>211415</v>
      </c>
      <c r="H7014" s="17">
        <f>TRUNC(G7014*D7014,1)</f>
        <v>152218.79999999999</v>
      </c>
      <c r="I7014" s="15">
        <v>0</v>
      </c>
      <c r="J7014" s="17">
        <f>TRUNC(I7014*D7014,1)</f>
        <v>0</v>
      </c>
      <c r="K7014" s="15">
        <f>TRUNC(E7014+G7014+I7014,1)</f>
        <v>211415</v>
      </c>
      <c r="L7014" s="17">
        <f>TRUNC(F7014+H7014+J7014,1)</f>
        <v>152218.79999999999</v>
      </c>
      <c r="M7014" s="10" t="s">
        <v>52</v>
      </c>
      <c r="N7014" s="9" t="s">
        <v>3925</v>
      </c>
      <c r="O7014" s="9" t="s">
        <v>5748</v>
      </c>
      <c r="P7014" s="9" t="s">
        <v>54</v>
      </c>
      <c r="Q7014" s="9" t="s">
        <v>54</v>
      </c>
      <c r="R7014" s="9" t="s">
        <v>67</v>
      </c>
      <c r="S7014" s="1"/>
      <c r="T7014" s="1"/>
      <c r="U7014" s="1"/>
      <c r="V7014" s="1">
        <v>1</v>
      </c>
      <c r="W7014" s="1">
        <v>2</v>
      </c>
      <c r="X7014" s="1"/>
      <c r="Y7014" s="1"/>
      <c r="Z7014" s="1"/>
      <c r="AA7014" s="1"/>
      <c r="AB7014" s="1"/>
      <c r="AC7014" s="1"/>
      <c r="AD7014" s="1"/>
      <c r="AE7014" s="1"/>
      <c r="AF7014" s="1"/>
      <c r="AG7014" s="1"/>
      <c r="AH7014" s="1"/>
      <c r="AI7014" s="1"/>
      <c r="AJ7014" s="9" t="s">
        <v>52</v>
      </c>
      <c r="AK7014" s="9" t="s">
        <v>11315</v>
      </c>
      <c r="AL7014" s="9" t="s">
        <v>52</v>
      </c>
      <c r="AM7014" s="9" t="s">
        <v>52</v>
      </c>
    </row>
    <row r="7015" spans="1:39" ht="30" customHeight="1" x14ac:dyDescent="0.3">
      <c r="A7015" s="10" t="s">
        <v>7817</v>
      </c>
      <c r="B7015" s="10" t="s">
        <v>10996</v>
      </c>
      <c r="C7015" s="10" t="s">
        <v>732</v>
      </c>
      <c r="D7015" s="11">
        <v>1</v>
      </c>
      <c r="E7015" s="15">
        <v>0</v>
      </c>
      <c r="F7015" s="17">
        <f>TRUNC(E7015*D7015,1)</f>
        <v>0</v>
      </c>
      <c r="G7015" s="15">
        <f>TRUNC(SUMIF(V7013:V7016, RIGHTB(O7015, 1), H7013:H7016)*U7015, 2)</f>
        <v>55509.54</v>
      </c>
      <c r="H7015" s="17">
        <f>TRUNC(G7015*D7015,1)</f>
        <v>55509.5</v>
      </c>
      <c r="I7015" s="15">
        <v>0</v>
      </c>
      <c r="J7015" s="17">
        <f>TRUNC(I7015*D7015,1)</f>
        <v>0</v>
      </c>
      <c r="K7015" s="15">
        <f>TRUNC(E7015+G7015+I7015,1)</f>
        <v>55509.5</v>
      </c>
      <c r="L7015" s="17">
        <f>TRUNC(F7015+H7015+J7015,1)</f>
        <v>55509.5</v>
      </c>
      <c r="M7015" s="10" t="s">
        <v>52</v>
      </c>
      <c r="N7015" s="9" t="s">
        <v>3925</v>
      </c>
      <c r="O7015" s="9" t="s">
        <v>4729</v>
      </c>
      <c r="P7015" s="9" t="s">
        <v>54</v>
      </c>
      <c r="Q7015" s="9" t="s">
        <v>54</v>
      </c>
      <c r="R7015" s="9" t="s">
        <v>54</v>
      </c>
      <c r="S7015" s="1">
        <v>1</v>
      </c>
      <c r="T7015" s="1">
        <v>1</v>
      </c>
      <c r="U7015" s="1">
        <v>0.12</v>
      </c>
      <c r="V7015" s="1"/>
      <c r="W7015" s="1"/>
      <c r="X7015" s="1"/>
      <c r="Y7015" s="1"/>
      <c r="Z7015" s="1"/>
      <c r="AA7015" s="1"/>
      <c r="AB7015" s="1"/>
      <c r="AC7015" s="1"/>
      <c r="AD7015" s="1"/>
      <c r="AE7015" s="1"/>
      <c r="AF7015" s="1"/>
      <c r="AG7015" s="1"/>
      <c r="AH7015" s="1"/>
      <c r="AI7015" s="1"/>
      <c r="AJ7015" s="9" t="s">
        <v>52</v>
      </c>
      <c r="AK7015" s="9" t="s">
        <v>11316</v>
      </c>
      <c r="AL7015" s="9" t="s">
        <v>52</v>
      </c>
      <c r="AM7015" s="9" t="s">
        <v>52</v>
      </c>
    </row>
    <row r="7016" spans="1:39" ht="30" customHeight="1" x14ac:dyDescent="0.3">
      <c r="A7016" s="10" t="s">
        <v>4727</v>
      </c>
      <c r="B7016" s="10" t="s">
        <v>4797</v>
      </c>
      <c r="C7016" s="10" t="s">
        <v>732</v>
      </c>
      <c r="D7016" s="11">
        <v>1</v>
      </c>
      <c r="E7016" s="15">
        <v>0</v>
      </c>
      <c r="F7016" s="17">
        <f>TRUNC(E7016*D7016,1)</f>
        <v>0</v>
      </c>
      <c r="G7016" s="15">
        <v>0</v>
      </c>
      <c r="H7016" s="17">
        <f>TRUNC(G7016*D7016,1)</f>
        <v>0</v>
      </c>
      <c r="I7016" s="15">
        <f>TRUNC(SUMIF(W7013:W7016, RIGHTB(O7016, 1), H7013:H7016)*U7016, 2)</f>
        <v>13877.38</v>
      </c>
      <c r="J7016" s="17">
        <f>TRUNC(I7016*D7016,1)</f>
        <v>13877.3</v>
      </c>
      <c r="K7016" s="15">
        <f>TRUNC(E7016+G7016+I7016,1)</f>
        <v>13877.3</v>
      </c>
      <c r="L7016" s="17">
        <f>TRUNC(F7016+H7016+J7016,1)</f>
        <v>13877.3</v>
      </c>
      <c r="M7016" s="10" t="s">
        <v>52</v>
      </c>
      <c r="N7016" s="9" t="s">
        <v>3925</v>
      </c>
      <c r="O7016" s="9" t="s">
        <v>4733</v>
      </c>
      <c r="P7016" s="9" t="s">
        <v>54</v>
      </c>
      <c r="Q7016" s="9" t="s">
        <v>54</v>
      </c>
      <c r="R7016" s="9" t="s">
        <v>54</v>
      </c>
      <c r="S7016" s="1">
        <v>1</v>
      </c>
      <c r="T7016" s="1">
        <v>2</v>
      </c>
      <c r="U7016" s="1">
        <v>0.03</v>
      </c>
      <c r="V7016" s="1"/>
      <c r="W7016" s="1"/>
      <c r="X7016" s="1"/>
      <c r="Y7016" s="1"/>
      <c r="Z7016" s="1"/>
      <c r="AA7016" s="1"/>
      <c r="AB7016" s="1"/>
      <c r="AC7016" s="1"/>
      <c r="AD7016" s="1"/>
      <c r="AE7016" s="1"/>
      <c r="AF7016" s="1"/>
      <c r="AG7016" s="1"/>
      <c r="AH7016" s="1"/>
      <c r="AI7016" s="1"/>
      <c r="AJ7016" s="9" t="s">
        <v>52</v>
      </c>
      <c r="AK7016" s="9" t="s">
        <v>11317</v>
      </c>
      <c r="AL7016" s="9" t="s">
        <v>52</v>
      </c>
      <c r="AM7016" s="9" t="s">
        <v>52</v>
      </c>
    </row>
    <row r="7017" spans="1:39" ht="30" customHeight="1" x14ac:dyDescent="0.3">
      <c r="A7017" s="10" t="s">
        <v>4735</v>
      </c>
      <c r="B7017" s="10" t="s">
        <v>52</v>
      </c>
      <c r="C7017" s="10" t="s">
        <v>52</v>
      </c>
      <c r="D7017" s="11"/>
      <c r="E7017" s="15"/>
      <c r="F7017" s="17">
        <f>TRUNC(SUMIF(N7013:N7016, N7012, F7013:F7016),0)</f>
        <v>0</v>
      </c>
      <c r="G7017" s="15"/>
      <c r="H7017" s="17">
        <f>TRUNC(SUMIF(N7013:N7016, N7012, H7013:H7016),0)</f>
        <v>518089</v>
      </c>
      <c r="I7017" s="15"/>
      <c r="J7017" s="17">
        <f>TRUNC(SUMIF(N7013:N7016, N7012, J7013:J7016),0)</f>
        <v>13877</v>
      </c>
      <c r="K7017" s="15"/>
      <c r="L7017" s="17">
        <f>F7017+H7017+J7017</f>
        <v>531966</v>
      </c>
      <c r="M7017" s="10" t="s">
        <v>52</v>
      </c>
      <c r="N7017" s="9" t="s">
        <v>4736</v>
      </c>
      <c r="O7017" s="9" t="s">
        <v>4736</v>
      </c>
      <c r="P7017" s="9" t="s">
        <v>52</v>
      </c>
      <c r="Q7017" s="9" t="s">
        <v>52</v>
      </c>
      <c r="R7017" s="9" t="s">
        <v>52</v>
      </c>
      <c r="S7017" s="1"/>
      <c r="T7017" s="1"/>
      <c r="U7017" s="1"/>
      <c r="V7017" s="1"/>
      <c r="W7017" s="1"/>
      <c r="X7017" s="1"/>
      <c r="Y7017" s="1"/>
      <c r="Z7017" s="1"/>
      <c r="AA7017" s="1"/>
      <c r="AB7017" s="1"/>
      <c r="AC7017" s="1"/>
      <c r="AD7017" s="1"/>
      <c r="AE7017" s="1"/>
      <c r="AF7017" s="1"/>
      <c r="AG7017" s="1"/>
      <c r="AH7017" s="1"/>
      <c r="AI7017" s="1"/>
      <c r="AJ7017" s="9" t="s">
        <v>52</v>
      </c>
      <c r="AK7017" s="9" t="s">
        <v>52</v>
      </c>
      <c r="AL7017" s="9" t="s">
        <v>52</v>
      </c>
      <c r="AM7017" s="9" t="s">
        <v>52</v>
      </c>
    </row>
    <row r="7018" spans="1:39" ht="30" customHeight="1" x14ac:dyDescent="0.3">
      <c r="A7018" s="11"/>
      <c r="B7018" s="11"/>
      <c r="C7018" s="11"/>
      <c r="D7018" s="11"/>
      <c r="E7018" s="15"/>
      <c r="F7018" s="17"/>
      <c r="G7018" s="15"/>
      <c r="H7018" s="17"/>
      <c r="I7018" s="15"/>
      <c r="J7018" s="17"/>
      <c r="K7018" s="15"/>
      <c r="L7018" s="17"/>
      <c r="M7018" s="11"/>
    </row>
    <row r="7019" spans="1:39" ht="30" customHeight="1" x14ac:dyDescent="0.3">
      <c r="A7019" s="14" t="s">
        <v>11318</v>
      </c>
      <c r="B7019" s="14"/>
      <c r="C7019" s="14"/>
      <c r="D7019" s="14"/>
      <c r="E7019" s="16"/>
      <c r="F7019" s="18"/>
      <c r="G7019" s="16"/>
      <c r="H7019" s="18"/>
      <c r="I7019" s="16"/>
      <c r="J7019" s="18"/>
      <c r="K7019" s="16"/>
      <c r="L7019" s="18"/>
      <c r="M7019" s="14"/>
      <c r="N7019" s="5" t="s">
        <v>3927</v>
      </c>
    </row>
    <row r="7020" spans="1:39" ht="30" customHeight="1" x14ac:dyDescent="0.3">
      <c r="A7020" s="10" t="s">
        <v>5769</v>
      </c>
      <c r="B7020" s="10" t="s">
        <v>4714</v>
      </c>
      <c r="C7020" s="10" t="s">
        <v>4715</v>
      </c>
      <c r="D7020" s="11">
        <v>1.3</v>
      </c>
      <c r="E7020" s="15">
        <v>0</v>
      </c>
      <c r="F7020" s="17">
        <f>TRUNC(E7020*D7020,1)</f>
        <v>0</v>
      </c>
      <c r="G7020" s="15">
        <v>238739</v>
      </c>
      <c r="H7020" s="17">
        <f>TRUNC(G7020*D7020,1)</f>
        <v>310360.7</v>
      </c>
      <c r="I7020" s="15">
        <v>0</v>
      </c>
      <c r="J7020" s="17">
        <f>TRUNC(I7020*D7020,1)</f>
        <v>0</v>
      </c>
      <c r="K7020" s="15">
        <f>TRUNC(E7020+G7020+I7020,1)</f>
        <v>238739</v>
      </c>
      <c r="L7020" s="17">
        <f>TRUNC(F7020+H7020+J7020,1)</f>
        <v>310360.7</v>
      </c>
      <c r="M7020" s="10" t="s">
        <v>52</v>
      </c>
      <c r="N7020" s="9" t="s">
        <v>3927</v>
      </c>
      <c r="O7020" s="9" t="s">
        <v>5770</v>
      </c>
      <c r="P7020" s="9" t="s">
        <v>54</v>
      </c>
      <c r="Q7020" s="9" t="s">
        <v>54</v>
      </c>
      <c r="R7020" s="9" t="s">
        <v>67</v>
      </c>
      <c r="S7020" s="1"/>
      <c r="T7020" s="1"/>
      <c r="U7020" s="1"/>
      <c r="V7020" s="1">
        <v>1</v>
      </c>
      <c r="W7020" s="1">
        <v>2</v>
      </c>
      <c r="X7020" s="1"/>
      <c r="Y7020" s="1"/>
      <c r="Z7020" s="1"/>
      <c r="AA7020" s="1"/>
      <c r="AB7020" s="1"/>
      <c r="AC7020" s="1"/>
      <c r="AD7020" s="1"/>
      <c r="AE7020" s="1"/>
      <c r="AF7020" s="1"/>
      <c r="AG7020" s="1"/>
      <c r="AH7020" s="1"/>
      <c r="AI7020" s="1"/>
      <c r="AJ7020" s="9" t="s">
        <v>52</v>
      </c>
      <c r="AK7020" s="9" t="s">
        <v>11320</v>
      </c>
      <c r="AL7020" s="9" t="s">
        <v>52</v>
      </c>
      <c r="AM7020" s="9" t="s">
        <v>52</v>
      </c>
    </row>
    <row r="7021" spans="1:39" ht="30" customHeight="1" x14ac:dyDescent="0.3">
      <c r="A7021" s="10" t="s">
        <v>5747</v>
      </c>
      <c r="B7021" s="10" t="s">
        <v>4714</v>
      </c>
      <c r="C7021" s="10" t="s">
        <v>4715</v>
      </c>
      <c r="D7021" s="11">
        <v>0.72</v>
      </c>
      <c r="E7021" s="15">
        <v>0</v>
      </c>
      <c r="F7021" s="17">
        <f>TRUNC(E7021*D7021,1)</f>
        <v>0</v>
      </c>
      <c r="G7021" s="15">
        <v>211415</v>
      </c>
      <c r="H7021" s="17">
        <f>TRUNC(G7021*D7021,1)</f>
        <v>152218.79999999999</v>
      </c>
      <c r="I7021" s="15">
        <v>0</v>
      </c>
      <c r="J7021" s="17">
        <f>TRUNC(I7021*D7021,1)</f>
        <v>0</v>
      </c>
      <c r="K7021" s="15">
        <f>TRUNC(E7021+G7021+I7021,1)</f>
        <v>211415</v>
      </c>
      <c r="L7021" s="17">
        <f>TRUNC(F7021+H7021+J7021,1)</f>
        <v>152218.79999999999</v>
      </c>
      <c r="M7021" s="10" t="s">
        <v>52</v>
      </c>
      <c r="N7021" s="9" t="s">
        <v>3927</v>
      </c>
      <c r="O7021" s="9" t="s">
        <v>5748</v>
      </c>
      <c r="P7021" s="9" t="s">
        <v>54</v>
      </c>
      <c r="Q7021" s="9" t="s">
        <v>54</v>
      </c>
      <c r="R7021" s="9" t="s">
        <v>67</v>
      </c>
      <c r="S7021" s="1"/>
      <c r="T7021" s="1"/>
      <c r="U7021" s="1"/>
      <c r="V7021" s="1">
        <v>1</v>
      </c>
      <c r="W7021" s="1">
        <v>2</v>
      </c>
      <c r="X7021" s="1"/>
      <c r="Y7021" s="1"/>
      <c r="Z7021" s="1"/>
      <c r="AA7021" s="1"/>
      <c r="AB7021" s="1"/>
      <c r="AC7021" s="1"/>
      <c r="AD7021" s="1"/>
      <c r="AE7021" s="1"/>
      <c r="AF7021" s="1"/>
      <c r="AG7021" s="1"/>
      <c r="AH7021" s="1"/>
      <c r="AI7021" s="1"/>
      <c r="AJ7021" s="9" t="s">
        <v>52</v>
      </c>
      <c r="AK7021" s="9" t="s">
        <v>11321</v>
      </c>
      <c r="AL7021" s="9" t="s">
        <v>52</v>
      </c>
      <c r="AM7021" s="9" t="s">
        <v>52</v>
      </c>
    </row>
    <row r="7022" spans="1:39" ht="30" customHeight="1" x14ac:dyDescent="0.3">
      <c r="A7022" s="10" t="s">
        <v>7817</v>
      </c>
      <c r="B7022" s="10" t="s">
        <v>11027</v>
      </c>
      <c r="C7022" s="10" t="s">
        <v>732</v>
      </c>
      <c r="D7022" s="11">
        <v>1</v>
      </c>
      <c r="E7022" s="15">
        <v>0</v>
      </c>
      <c r="F7022" s="17">
        <f>TRUNC(E7022*D7022,1)</f>
        <v>0</v>
      </c>
      <c r="G7022" s="15">
        <f>TRUNC(SUMIF(V7020:V7023, RIGHTB(O7022, 1), H7020:H7023)*U7022, 2)</f>
        <v>74012.72</v>
      </c>
      <c r="H7022" s="17">
        <f>TRUNC(G7022*D7022,1)</f>
        <v>74012.7</v>
      </c>
      <c r="I7022" s="15">
        <v>0</v>
      </c>
      <c r="J7022" s="17">
        <f>TRUNC(I7022*D7022,1)</f>
        <v>0</v>
      </c>
      <c r="K7022" s="15">
        <f>TRUNC(E7022+G7022+I7022,1)</f>
        <v>74012.7</v>
      </c>
      <c r="L7022" s="17">
        <f>TRUNC(F7022+H7022+J7022,1)</f>
        <v>74012.7</v>
      </c>
      <c r="M7022" s="10" t="s">
        <v>52</v>
      </c>
      <c r="N7022" s="9" t="s">
        <v>3927</v>
      </c>
      <c r="O7022" s="9" t="s">
        <v>4729</v>
      </c>
      <c r="P7022" s="9" t="s">
        <v>54</v>
      </c>
      <c r="Q7022" s="9" t="s">
        <v>54</v>
      </c>
      <c r="R7022" s="9" t="s">
        <v>54</v>
      </c>
      <c r="S7022" s="1">
        <v>1</v>
      </c>
      <c r="T7022" s="1">
        <v>1</v>
      </c>
      <c r="U7022" s="1">
        <v>0.16</v>
      </c>
      <c r="V7022" s="1"/>
      <c r="W7022" s="1"/>
      <c r="X7022" s="1"/>
      <c r="Y7022" s="1"/>
      <c r="Z7022" s="1"/>
      <c r="AA7022" s="1"/>
      <c r="AB7022" s="1"/>
      <c r="AC7022" s="1"/>
      <c r="AD7022" s="1"/>
      <c r="AE7022" s="1"/>
      <c r="AF7022" s="1"/>
      <c r="AG7022" s="1"/>
      <c r="AH7022" s="1"/>
      <c r="AI7022" s="1"/>
      <c r="AJ7022" s="9" t="s">
        <v>52</v>
      </c>
      <c r="AK7022" s="9" t="s">
        <v>11322</v>
      </c>
      <c r="AL7022" s="9" t="s">
        <v>52</v>
      </c>
      <c r="AM7022" s="9" t="s">
        <v>52</v>
      </c>
    </row>
    <row r="7023" spans="1:39" ht="30" customHeight="1" x14ac:dyDescent="0.3">
      <c r="A7023" s="10" t="s">
        <v>4727</v>
      </c>
      <c r="B7023" s="10" t="s">
        <v>4797</v>
      </c>
      <c r="C7023" s="10" t="s">
        <v>732</v>
      </c>
      <c r="D7023" s="11">
        <v>1</v>
      </c>
      <c r="E7023" s="15">
        <v>0</v>
      </c>
      <c r="F7023" s="17">
        <f>TRUNC(E7023*D7023,1)</f>
        <v>0</v>
      </c>
      <c r="G7023" s="15">
        <v>0</v>
      </c>
      <c r="H7023" s="17">
        <f>TRUNC(G7023*D7023,1)</f>
        <v>0</v>
      </c>
      <c r="I7023" s="15">
        <f>TRUNC(SUMIF(W7020:W7023, RIGHTB(O7023, 1), H7020:H7023)*U7023, 2)</f>
        <v>13877.38</v>
      </c>
      <c r="J7023" s="17">
        <f>TRUNC(I7023*D7023,1)</f>
        <v>13877.3</v>
      </c>
      <c r="K7023" s="15">
        <f>TRUNC(E7023+G7023+I7023,1)</f>
        <v>13877.3</v>
      </c>
      <c r="L7023" s="17">
        <f>TRUNC(F7023+H7023+J7023,1)</f>
        <v>13877.3</v>
      </c>
      <c r="M7023" s="10" t="s">
        <v>52</v>
      </c>
      <c r="N7023" s="9" t="s">
        <v>3927</v>
      </c>
      <c r="O7023" s="9" t="s">
        <v>4733</v>
      </c>
      <c r="P7023" s="9" t="s">
        <v>54</v>
      </c>
      <c r="Q7023" s="9" t="s">
        <v>54</v>
      </c>
      <c r="R7023" s="9" t="s">
        <v>54</v>
      </c>
      <c r="S7023" s="1">
        <v>1</v>
      </c>
      <c r="T7023" s="1">
        <v>2</v>
      </c>
      <c r="U7023" s="1">
        <v>0.03</v>
      </c>
      <c r="V7023" s="1"/>
      <c r="W7023" s="1"/>
      <c r="X7023" s="1"/>
      <c r="Y7023" s="1"/>
      <c r="Z7023" s="1"/>
      <c r="AA7023" s="1"/>
      <c r="AB7023" s="1"/>
      <c r="AC7023" s="1"/>
      <c r="AD7023" s="1"/>
      <c r="AE7023" s="1"/>
      <c r="AF7023" s="1"/>
      <c r="AG7023" s="1"/>
      <c r="AH7023" s="1"/>
      <c r="AI7023" s="1"/>
      <c r="AJ7023" s="9" t="s">
        <v>52</v>
      </c>
      <c r="AK7023" s="9" t="s">
        <v>11323</v>
      </c>
      <c r="AL7023" s="9" t="s">
        <v>52</v>
      </c>
      <c r="AM7023" s="9" t="s">
        <v>52</v>
      </c>
    </row>
    <row r="7024" spans="1:39" ht="30" customHeight="1" x14ac:dyDescent="0.3">
      <c r="A7024" s="10" t="s">
        <v>4735</v>
      </c>
      <c r="B7024" s="10" t="s">
        <v>52</v>
      </c>
      <c r="C7024" s="10" t="s">
        <v>52</v>
      </c>
      <c r="D7024" s="11"/>
      <c r="E7024" s="15"/>
      <c r="F7024" s="17">
        <f>TRUNC(SUMIF(N7020:N7023, N7019, F7020:F7023),0)</f>
        <v>0</v>
      </c>
      <c r="G7024" s="15"/>
      <c r="H7024" s="17">
        <f>TRUNC(SUMIF(N7020:N7023, N7019, H7020:H7023),0)</f>
        <v>536592</v>
      </c>
      <c r="I7024" s="15"/>
      <c r="J7024" s="17">
        <f>TRUNC(SUMIF(N7020:N7023, N7019, J7020:J7023),0)</f>
        <v>13877</v>
      </c>
      <c r="K7024" s="15"/>
      <c r="L7024" s="17">
        <f>F7024+H7024+J7024</f>
        <v>550469</v>
      </c>
      <c r="M7024" s="10" t="s">
        <v>52</v>
      </c>
      <c r="N7024" s="9" t="s">
        <v>4736</v>
      </c>
      <c r="O7024" s="9" t="s">
        <v>4736</v>
      </c>
      <c r="P7024" s="9" t="s">
        <v>52</v>
      </c>
      <c r="Q7024" s="9" t="s">
        <v>52</v>
      </c>
      <c r="R7024" s="9" t="s">
        <v>52</v>
      </c>
      <c r="S7024" s="1"/>
      <c r="T7024" s="1"/>
      <c r="U7024" s="1"/>
      <c r="V7024" s="1"/>
      <c r="W7024" s="1"/>
      <c r="X7024" s="1"/>
      <c r="Y7024" s="1"/>
      <c r="Z7024" s="1"/>
      <c r="AA7024" s="1"/>
      <c r="AB7024" s="1"/>
      <c r="AC7024" s="1"/>
      <c r="AD7024" s="1"/>
      <c r="AE7024" s="1"/>
      <c r="AF7024" s="1"/>
      <c r="AG7024" s="1"/>
      <c r="AH7024" s="1"/>
      <c r="AI7024" s="1"/>
      <c r="AJ7024" s="9" t="s">
        <v>52</v>
      </c>
      <c r="AK7024" s="9" t="s">
        <v>52</v>
      </c>
      <c r="AL7024" s="9" t="s">
        <v>52</v>
      </c>
      <c r="AM7024" s="9" t="s">
        <v>52</v>
      </c>
    </row>
    <row r="7025" spans="1:39" ht="30" customHeight="1" x14ac:dyDescent="0.3">
      <c r="A7025" s="11"/>
      <c r="B7025" s="11"/>
      <c r="C7025" s="11"/>
      <c r="D7025" s="11"/>
      <c r="E7025" s="15"/>
      <c r="F7025" s="17"/>
      <c r="G7025" s="15"/>
      <c r="H7025" s="17"/>
      <c r="I7025" s="15"/>
      <c r="J7025" s="17"/>
      <c r="K7025" s="15"/>
      <c r="L7025" s="17"/>
      <c r="M7025" s="11"/>
    </row>
    <row r="7026" spans="1:39" ht="30" customHeight="1" x14ac:dyDescent="0.3">
      <c r="A7026" s="14" t="s">
        <v>11324</v>
      </c>
      <c r="B7026" s="14"/>
      <c r="C7026" s="14"/>
      <c r="D7026" s="14"/>
      <c r="E7026" s="16"/>
      <c r="F7026" s="18"/>
      <c r="G7026" s="16"/>
      <c r="H7026" s="18"/>
      <c r="I7026" s="16"/>
      <c r="J7026" s="18"/>
      <c r="K7026" s="16"/>
      <c r="L7026" s="18"/>
      <c r="M7026" s="14"/>
      <c r="N7026" s="5" t="s">
        <v>3929</v>
      </c>
    </row>
    <row r="7027" spans="1:39" ht="30" customHeight="1" x14ac:dyDescent="0.3">
      <c r="A7027" s="10" t="s">
        <v>5769</v>
      </c>
      <c r="B7027" s="10" t="s">
        <v>4714</v>
      </c>
      <c r="C7027" s="10" t="s">
        <v>4715</v>
      </c>
      <c r="D7027" s="11">
        <v>1.3</v>
      </c>
      <c r="E7027" s="15">
        <v>0</v>
      </c>
      <c r="F7027" s="17">
        <f>TRUNC(E7027*D7027,1)</f>
        <v>0</v>
      </c>
      <c r="G7027" s="15">
        <v>238739</v>
      </c>
      <c r="H7027" s="17">
        <f>TRUNC(G7027*D7027,1)</f>
        <v>310360.7</v>
      </c>
      <c r="I7027" s="15">
        <v>0</v>
      </c>
      <c r="J7027" s="17">
        <f>TRUNC(I7027*D7027,1)</f>
        <v>0</v>
      </c>
      <c r="K7027" s="15">
        <f>TRUNC(E7027+G7027+I7027,1)</f>
        <v>238739</v>
      </c>
      <c r="L7027" s="17">
        <f>TRUNC(F7027+H7027+J7027,1)</f>
        <v>310360.7</v>
      </c>
      <c r="M7027" s="10" t="s">
        <v>52</v>
      </c>
      <c r="N7027" s="9" t="s">
        <v>3929</v>
      </c>
      <c r="O7027" s="9" t="s">
        <v>5770</v>
      </c>
      <c r="P7027" s="9" t="s">
        <v>54</v>
      </c>
      <c r="Q7027" s="9" t="s">
        <v>54</v>
      </c>
      <c r="R7027" s="9" t="s">
        <v>67</v>
      </c>
      <c r="S7027" s="1"/>
      <c r="T7027" s="1"/>
      <c r="U7027" s="1"/>
      <c r="V7027" s="1">
        <v>1</v>
      </c>
      <c r="W7027" s="1">
        <v>2</v>
      </c>
      <c r="X7027" s="1"/>
      <c r="Y7027" s="1"/>
      <c r="Z7027" s="1"/>
      <c r="AA7027" s="1"/>
      <c r="AB7027" s="1"/>
      <c r="AC7027" s="1"/>
      <c r="AD7027" s="1"/>
      <c r="AE7027" s="1"/>
      <c r="AF7027" s="1"/>
      <c r="AG7027" s="1"/>
      <c r="AH7027" s="1"/>
      <c r="AI7027" s="1"/>
      <c r="AJ7027" s="9" t="s">
        <v>52</v>
      </c>
      <c r="AK7027" s="9" t="s">
        <v>11326</v>
      </c>
      <c r="AL7027" s="9" t="s">
        <v>52</v>
      </c>
      <c r="AM7027" s="9" t="s">
        <v>52</v>
      </c>
    </row>
    <row r="7028" spans="1:39" ht="30" customHeight="1" x14ac:dyDescent="0.3">
      <c r="A7028" s="10" t="s">
        <v>5747</v>
      </c>
      <c r="B7028" s="10" t="s">
        <v>4714</v>
      </c>
      <c r="C7028" s="10" t="s">
        <v>4715</v>
      </c>
      <c r="D7028" s="11">
        <v>0.72</v>
      </c>
      <c r="E7028" s="15">
        <v>0</v>
      </c>
      <c r="F7028" s="17">
        <f>TRUNC(E7028*D7028,1)</f>
        <v>0</v>
      </c>
      <c r="G7028" s="15">
        <v>211415</v>
      </c>
      <c r="H7028" s="17">
        <f>TRUNC(G7028*D7028,1)</f>
        <v>152218.79999999999</v>
      </c>
      <c r="I7028" s="15">
        <v>0</v>
      </c>
      <c r="J7028" s="17">
        <f>TRUNC(I7028*D7028,1)</f>
        <v>0</v>
      </c>
      <c r="K7028" s="15">
        <f>TRUNC(E7028+G7028+I7028,1)</f>
        <v>211415</v>
      </c>
      <c r="L7028" s="17">
        <f>TRUNC(F7028+H7028+J7028,1)</f>
        <v>152218.79999999999</v>
      </c>
      <c r="M7028" s="10" t="s">
        <v>52</v>
      </c>
      <c r="N7028" s="9" t="s">
        <v>3929</v>
      </c>
      <c r="O7028" s="9" t="s">
        <v>5748</v>
      </c>
      <c r="P7028" s="9" t="s">
        <v>54</v>
      </c>
      <c r="Q7028" s="9" t="s">
        <v>54</v>
      </c>
      <c r="R7028" s="9" t="s">
        <v>67</v>
      </c>
      <c r="S7028" s="1"/>
      <c r="T7028" s="1"/>
      <c r="U7028" s="1"/>
      <c r="V7028" s="1">
        <v>1</v>
      </c>
      <c r="W7028" s="1">
        <v>2</v>
      </c>
      <c r="X7028" s="1"/>
      <c r="Y7028" s="1"/>
      <c r="Z7028" s="1"/>
      <c r="AA7028" s="1"/>
      <c r="AB7028" s="1"/>
      <c r="AC7028" s="1"/>
      <c r="AD7028" s="1"/>
      <c r="AE7028" s="1"/>
      <c r="AF7028" s="1"/>
      <c r="AG7028" s="1"/>
      <c r="AH7028" s="1"/>
      <c r="AI7028" s="1"/>
      <c r="AJ7028" s="9" t="s">
        <v>52</v>
      </c>
      <c r="AK7028" s="9" t="s">
        <v>11327</v>
      </c>
      <c r="AL7028" s="9" t="s">
        <v>52</v>
      </c>
      <c r="AM7028" s="9" t="s">
        <v>52</v>
      </c>
    </row>
    <row r="7029" spans="1:39" ht="30" customHeight="1" x14ac:dyDescent="0.3">
      <c r="A7029" s="10" t="s">
        <v>7817</v>
      </c>
      <c r="B7029" s="10" t="s">
        <v>7818</v>
      </c>
      <c r="C7029" s="10" t="s">
        <v>732</v>
      </c>
      <c r="D7029" s="11">
        <v>1</v>
      </c>
      <c r="E7029" s="15">
        <v>0</v>
      </c>
      <c r="F7029" s="17">
        <f>TRUNC(E7029*D7029,1)</f>
        <v>0</v>
      </c>
      <c r="G7029" s="15">
        <f>TRUNC(SUMIF(V7027:V7030, RIGHTB(O7029, 1), H7027:H7030)*U7029, 2)</f>
        <v>92515.9</v>
      </c>
      <c r="H7029" s="17">
        <f>TRUNC(G7029*D7029,1)</f>
        <v>92515.9</v>
      </c>
      <c r="I7029" s="15">
        <v>0</v>
      </c>
      <c r="J7029" s="17">
        <f>TRUNC(I7029*D7029,1)</f>
        <v>0</v>
      </c>
      <c r="K7029" s="15">
        <f>TRUNC(E7029+G7029+I7029,1)</f>
        <v>92515.9</v>
      </c>
      <c r="L7029" s="17">
        <f>TRUNC(F7029+H7029+J7029,1)</f>
        <v>92515.9</v>
      </c>
      <c r="M7029" s="10" t="s">
        <v>52</v>
      </c>
      <c r="N7029" s="9" t="s">
        <v>3929</v>
      </c>
      <c r="O7029" s="9" t="s">
        <v>4729</v>
      </c>
      <c r="P7029" s="9" t="s">
        <v>54</v>
      </c>
      <c r="Q7029" s="9" t="s">
        <v>54</v>
      </c>
      <c r="R7029" s="9" t="s">
        <v>54</v>
      </c>
      <c r="S7029" s="1">
        <v>1</v>
      </c>
      <c r="T7029" s="1">
        <v>1</v>
      </c>
      <c r="U7029" s="1">
        <v>0.2</v>
      </c>
      <c r="V7029" s="1"/>
      <c r="W7029" s="1"/>
      <c r="X7029" s="1"/>
      <c r="Y7029" s="1"/>
      <c r="Z7029" s="1"/>
      <c r="AA7029" s="1"/>
      <c r="AB7029" s="1"/>
      <c r="AC7029" s="1"/>
      <c r="AD7029" s="1"/>
      <c r="AE7029" s="1"/>
      <c r="AF7029" s="1"/>
      <c r="AG7029" s="1"/>
      <c r="AH7029" s="1"/>
      <c r="AI7029" s="1"/>
      <c r="AJ7029" s="9" t="s">
        <v>52</v>
      </c>
      <c r="AK7029" s="9" t="s">
        <v>11328</v>
      </c>
      <c r="AL7029" s="9" t="s">
        <v>52</v>
      </c>
      <c r="AM7029" s="9" t="s">
        <v>52</v>
      </c>
    </row>
    <row r="7030" spans="1:39" ht="30" customHeight="1" x14ac:dyDescent="0.3">
      <c r="A7030" s="10" t="s">
        <v>4727</v>
      </c>
      <c r="B7030" s="10" t="s">
        <v>4797</v>
      </c>
      <c r="C7030" s="10" t="s">
        <v>732</v>
      </c>
      <c r="D7030" s="11">
        <v>1</v>
      </c>
      <c r="E7030" s="15">
        <v>0</v>
      </c>
      <c r="F7030" s="17">
        <f>TRUNC(E7030*D7030,1)</f>
        <v>0</v>
      </c>
      <c r="G7030" s="15">
        <v>0</v>
      </c>
      <c r="H7030" s="17">
        <f>TRUNC(G7030*D7030,1)</f>
        <v>0</v>
      </c>
      <c r="I7030" s="15">
        <f>TRUNC(SUMIF(W7027:W7030, RIGHTB(O7030, 1), H7027:H7030)*U7030, 2)</f>
        <v>13877.38</v>
      </c>
      <c r="J7030" s="17">
        <f>TRUNC(I7030*D7030,1)</f>
        <v>13877.3</v>
      </c>
      <c r="K7030" s="15">
        <f>TRUNC(E7030+G7030+I7030,1)</f>
        <v>13877.3</v>
      </c>
      <c r="L7030" s="17">
        <f>TRUNC(F7030+H7030+J7030,1)</f>
        <v>13877.3</v>
      </c>
      <c r="M7030" s="10" t="s">
        <v>52</v>
      </c>
      <c r="N7030" s="9" t="s">
        <v>3929</v>
      </c>
      <c r="O7030" s="9" t="s">
        <v>4733</v>
      </c>
      <c r="P7030" s="9" t="s">
        <v>54</v>
      </c>
      <c r="Q7030" s="9" t="s">
        <v>54</v>
      </c>
      <c r="R7030" s="9" t="s">
        <v>54</v>
      </c>
      <c r="S7030" s="1">
        <v>1</v>
      </c>
      <c r="T7030" s="1">
        <v>2</v>
      </c>
      <c r="U7030" s="1">
        <v>0.03</v>
      </c>
      <c r="V7030" s="1"/>
      <c r="W7030" s="1"/>
      <c r="X7030" s="1"/>
      <c r="Y7030" s="1"/>
      <c r="Z7030" s="1"/>
      <c r="AA7030" s="1"/>
      <c r="AB7030" s="1"/>
      <c r="AC7030" s="1"/>
      <c r="AD7030" s="1"/>
      <c r="AE7030" s="1"/>
      <c r="AF7030" s="1"/>
      <c r="AG7030" s="1"/>
      <c r="AH7030" s="1"/>
      <c r="AI7030" s="1"/>
      <c r="AJ7030" s="9" t="s">
        <v>52</v>
      </c>
      <c r="AK7030" s="9" t="s">
        <v>11329</v>
      </c>
      <c r="AL7030" s="9" t="s">
        <v>52</v>
      </c>
      <c r="AM7030" s="9" t="s">
        <v>52</v>
      </c>
    </row>
    <row r="7031" spans="1:39" ht="30" customHeight="1" x14ac:dyDescent="0.3">
      <c r="A7031" s="10" t="s">
        <v>4735</v>
      </c>
      <c r="B7031" s="10" t="s">
        <v>52</v>
      </c>
      <c r="C7031" s="10" t="s">
        <v>52</v>
      </c>
      <c r="D7031" s="11"/>
      <c r="E7031" s="15"/>
      <c r="F7031" s="17">
        <f>TRUNC(SUMIF(N7027:N7030, N7026, F7027:F7030),0)</f>
        <v>0</v>
      </c>
      <c r="G7031" s="15"/>
      <c r="H7031" s="17">
        <f>TRUNC(SUMIF(N7027:N7030, N7026, H7027:H7030),0)</f>
        <v>555095</v>
      </c>
      <c r="I7031" s="15"/>
      <c r="J7031" s="17">
        <f>TRUNC(SUMIF(N7027:N7030, N7026, J7027:J7030),0)</f>
        <v>13877</v>
      </c>
      <c r="K7031" s="15"/>
      <c r="L7031" s="17">
        <f>F7031+H7031+J7031</f>
        <v>568972</v>
      </c>
      <c r="M7031" s="10" t="s">
        <v>52</v>
      </c>
      <c r="N7031" s="9" t="s">
        <v>4736</v>
      </c>
      <c r="O7031" s="9" t="s">
        <v>4736</v>
      </c>
      <c r="P7031" s="9" t="s">
        <v>52</v>
      </c>
      <c r="Q7031" s="9" t="s">
        <v>52</v>
      </c>
      <c r="R7031" s="9" t="s">
        <v>52</v>
      </c>
      <c r="S7031" s="1"/>
      <c r="T7031" s="1"/>
      <c r="U7031" s="1"/>
      <c r="V7031" s="1"/>
      <c r="W7031" s="1"/>
      <c r="X7031" s="1"/>
      <c r="Y7031" s="1"/>
      <c r="Z7031" s="1"/>
      <c r="AA7031" s="1"/>
      <c r="AB7031" s="1"/>
      <c r="AC7031" s="1"/>
      <c r="AD7031" s="1"/>
      <c r="AE7031" s="1"/>
      <c r="AF7031" s="1"/>
      <c r="AG7031" s="1"/>
      <c r="AH7031" s="1"/>
      <c r="AI7031" s="1"/>
      <c r="AJ7031" s="9" t="s">
        <v>52</v>
      </c>
      <c r="AK7031" s="9" t="s">
        <v>52</v>
      </c>
      <c r="AL7031" s="9" t="s">
        <v>52</v>
      </c>
      <c r="AM7031" s="9" t="s">
        <v>52</v>
      </c>
    </row>
    <row r="7032" spans="1:39" ht="30" customHeight="1" x14ac:dyDescent="0.3">
      <c r="A7032" s="11"/>
      <c r="B7032" s="11"/>
      <c r="C7032" s="11"/>
      <c r="D7032" s="11"/>
      <c r="E7032" s="15"/>
      <c r="F7032" s="17"/>
      <c r="G7032" s="15"/>
      <c r="H7032" s="17"/>
      <c r="I7032" s="15"/>
      <c r="J7032" s="17"/>
      <c r="K7032" s="15"/>
      <c r="L7032" s="17"/>
      <c r="M7032" s="11"/>
    </row>
    <row r="7033" spans="1:39" ht="30" customHeight="1" x14ac:dyDescent="0.3">
      <c r="A7033" s="14" t="s">
        <v>11330</v>
      </c>
      <c r="B7033" s="14"/>
      <c r="C7033" s="14"/>
      <c r="D7033" s="14"/>
      <c r="E7033" s="16"/>
      <c r="F7033" s="18"/>
      <c r="G7033" s="16"/>
      <c r="H7033" s="18"/>
      <c r="I7033" s="16"/>
      <c r="J7033" s="18"/>
      <c r="K7033" s="16"/>
      <c r="L7033" s="18"/>
      <c r="M7033" s="14"/>
      <c r="N7033" s="5" t="s">
        <v>3931</v>
      </c>
    </row>
    <row r="7034" spans="1:39" ht="30" customHeight="1" x14ac:dyDescent="0.3">
      <c r="A7034" s="10" t="s">
        <v>5769</v>
      </c>
      <c r="B7034" s="10" t="s">
        <v>4714</v>
      </c>
      <c r="C7034" s="10" t="s">
        <v>4715</v>
      </c>
      <c r="D7034" s="11">
        <v>1.3</v>
      </c>
      <c r="E7034" s="15">
        <v>0</v>
      </c>
      <c r="F7034" s="17">
        <f>TRUNC(E7034*D7034,1)</f>
        <v>0</v>
      </c>
      <c r="G7034" s="15">
        <v>238739</v>
      </c>
      <c r="H7034" s="17">
        <f>TRUNC(G7034*D7034,1)</f>
        <v>310360.7</v>
      </c>
      <c r="I7034" s="15">
        <v>0</v>
      </c>
      <c r="J7034" s="17">
        <f>TRUNC(I7034*D7034,1)</f>
        <v>0</v>
      </c>
      <c r="K7034" s="15">
        <f>TRUNC(E7034+G7034+I7034,1)</f>
        <v>238739</v>
      </c>
      <c r="L7034" s="17">
        <f>TRUNC(F7034+H7034+J7034,1)</f>
        <v>310360.7</v>
      </c>
      <c r="M7034" s="10" t="s">
        <v>52</v>
      </c>
      <c r="N7034" s="9" t="s">
        <v>3931</v>
      </c>
      <c r="O7034" s="9" t="s">
        <v>5770</v>
      </c>
      <c r="P7034" s="9" t="s">
        <v>54</v>
      </c>
      <c r="Q7034" s="9" t="s">
        <v>54</v>
      </c>
      <c r="R7034" s="9" t="s">
        <v>67</v>
      </c>
      <c r="S7034" s="1"/>
      <c r="T7034" s="1"/>
      <c r="U7034" s="1"/>
      <c r="V7034" s="1">
        <v>1</v>
      </c>
      <c r="W7034" s="1">
        <v>2</v>
      </c>
      <c r="X7034" s="1"/>
      <c r="Y7034" s="1"/>
      <c r="Z7034" s="1"/>
      <c r="AA7034" s="1"/>
      <c r="AB7034" s="1"/>
      <c r="AC7034" s="1"/>
      <c r="AD7034" s="1"/>
      <c r="AE7034" s="1"/>
      <c r="AF7034" s="1"/>
      <c r="AG7034" s="1"/>
      <c r="AH7034" s="1"/>
      <c r="AI7034" s="1"/>
      <c r="AJ7034" s="9" t="s">
        <v>52</v>
      </c>
      <c r="AK7034" s="9" t="s">
        <v>11332</v>
      </c>
      <c r="AL7034" s="9" t="s">
        <v>52</v>
      </c>
      <c r="AM7034" s="9" t="s">
        <v>52</v>
      </c>
    </row>
    <row r="7035" spans="1:39" ht="30" customHeight="1" x14ac:dyDescent="0.3">
      <c r="A7035" s="10" t="s">
        <v>5747</v>
      </c>
      <c r="B7035" s="10" t="s">
        <v>4714</v>
      </c>
      <c r="C7035" s="10" t="s">
        <v>4715</v>
      </c>
      <c r="D7035" s="11">
        <v>0.72</v>
      </c>
      <c r="E7035" s="15">
        <v>0</v>
      </c>
      <c r="F7035" s="17">
        <f>TRUNC(E7035*D7035,1)</f>
        <v>0</v>
      </c>
      <c r="G7035" s="15">
        <v>211415</v>
      </c>
      <c r="H7035" s="17">
        <f>TRUNC(G7035*D7035,1)</f>
        <v>152218.79999999999</v>
      </c>
      <c r="I7035" s="15">
        <v>0</v>
      </c>
      <c r="J7035" s="17">
        <f>TRUNC(I7035*D7035,1)</f>
        <v>0</v>
      </c>
      <c r="K7035" s="15">
        <f>TRUNC(E7035+G7035+I7035,1)</f>
        <v>211415</v>
      </c>
      <c r="L7035" s="17">
        <f>TRUNC(F7035+H7035+J7035,1)</f>
        <v>152218.79999999999</v>
      </c>
      <c r="M7035" s="10" t="s">
        <v>52</v>
      </c>
      <c r="N7035" s="9" t="s">
        <v>3931</v>
      </c>
      <c r="O7035" s="9" t="s">
        <v>5748</v>
      </c>
      <c r="P7035" s="9" t="s">
        <v>54</v>
      </c>
      <c r="Q7035" s="9" t="s">
        <v>54</v>
      </c>
      <c r="R7035" s="9" t="s">
        <v>67</v>
      </c>
      <c r="S7035" s="1"/>
      <c r="T7035" s="1"/>
      <c r="U7035" s="1"/>
      <c r="V7035" s="1">
        <v>1</v>
      </c>
      <c r="W7035" s="1">
        <v>2</v>
      </c>
      <c r="X7035" s="1"/>
      <c r="Y7035" s="1"/>
      <c r="Z7035" s="1"/>
      <c r="AA7035" s="1"/>
      <c r="AB7035" s="1"/>
      <c r="AC7035" s="1"/>
      <c r="AD7035" s="1"/>
      <c r="AE7035" s="1"/>
      <c r="AF7035" s="1"/>
      <c r="AG7035" s="1"/>
      <c r="AH7035" s="1"/>
      <c r="AI7035" s="1"/>
      <c r="AJ7035" s="9" t="s">
        <v>52</v>
      </c>
      <c r="AK7035" s="9" t="s">
        <v>11333</v>
      </c>
      <c r="AL7035" s="9" t="s">
        <v>52</v>
      </c>
      <c r="AM7035" s="9" t="s">
        <v>52</v>
      </c>
    </row>
    <row r="7036" spans="1:39" ht="30" customHeight="1" x14ac:dyDescent="0.3">
      <c r="A7036" s="10" t="s">
        <v>7817</v>
      </c>
      <c r="B7036" s="10" t="s">
        <v>11088</v>
      </c>
      <c r="C7036" s="10" t="s">
        <v>732</v>
      </c>
      <c r="D7036" s="11">
        <v>1</v>
      </c>
      <c r="E7036" s="15">
        <v>0</v>
      </c>
      <c r="F7036" s="17">
        <f>TRUNC(E7036*D7036,1)</f>
        <v>0</v>
      </c>
      <c r="G7036" s="15">
        <f>TRUNC(SUMIF(V7034:V7037, RIGHTB(O7036, 1), H7034:H7037)*U7036, 2)</f>
        <v>111019.08</v>
      </c>
      <c r="H7036" s="17">
        <f>TRUNC(G7036*D7036,1)</f>
        <v>111019</v>
      </c>
      <c r="I7036" s="15">
        <v>0</v>
      </c>
      <c r="J7036" s="17">
        <f>TRUNC(I7036*D7036,1)</f>
        <v>0</v>
      </c>
      <c r="K7036" s="15">
        <f>TRUNC(E7036+G7036+I7036,1)</f>
        <v>111019</v>
      </c>
      <c r="L7036" s="17">
        <f>TRUNC(F7036+H7036+J7036,1)</f>
        <v>111019</v>
      </c>
      <c r="M7036" s="10" t="s">
        <v>52</v>
      </c>
      <c r="N7036" s="9" t="s">
        <v>3931</v>
      </c>
      <c r="O7036" s="9" t="s">
        <v>4729</v>
      </c>
      <c r="P7036" s="9" t="s">
        <v>54</v>
      </c>
      <c r="Q7036" s="9" t="s">
        <v>54</v>
      </c>
      <c r="R7036" s="9" t="s">
        <v>54</v>
      </c>
      <c r="S7036" s="1">
        <v>1</v>
      </c>
      <c r="T7036" s="1">
        <v>1</v>
      </c>
      <c r="U7036" s="1">
        <v>0.24</v>
      </c>
      <c r="V7036" s="1"/>
      <c r="W7036" s="1"/>
      <c r="X7036" s="1"/>
      <c r="Y7036" s="1"/>
      <c r="Z7036" s="1"/>
      <c r="AA7036" s="1"/>
      <c r="AB7036" s="1"/>
      <c r="AC7036" s="1"/>
      <c r="AD7036" s="1"/>
      <c r="AE7036" s="1"/>
      <c r="AF7036" s="1"/>
      <c r="AG7036" s="1"/>
      <c r="AH7036" s="1"/>
      <c r="AI7036" s="1"/>
      <c r="AJ7036" s="9" t="s">
        <v>52</v>
      </c>
      <c r="AK7036" s="9" t="s">
        <v>11334</v>
      </c>
      <c r="AL7036" s="9" t="s">
        <v>52</v>
      </c>
      <c r="AM7036" s="9" t="s">
        <v>52</v>
      </c>
    </row>
    <row r="7037" spans="1:39" ht="30" customHeight="1" x14ac:dyDescent="0.3">
      <c r="A7037" s="10" t="s">
        <v>4727</v>
      </c>
      <c r="B7037" s="10" t="s">
        <v>4797</v>
      </c>
      <c r="C7037" s="10" t="s">
        <v>732</v>
      </c>
      <c r="D7037" s="11">
        <v>1</v>
      </c>
      <c r="E7037" s="15">
        <v>0</v>
      </c>
      <c r="F7037" s="17">
        <f>TRUNC(E7037*D7037,1)</f>
        <v>0</v>
      </c>
      <c r="G7037" s="15">
        <v>0</v>
      </c>
      <c r="H7037" s="17">
        <f>TRUNC(G7037*D7037,1)</f>
        <v>0</v>
      </c>
      <c r="I7037" s="15">
        <f>TRUNC(SUMIF(W7034:W7037, RIGHTB(O7037, 1), H7034:H7037)*U7037, 2)</f>
        <v>13877.38</v>
      </c>
      <c r="J7037" s="17">
        <f>TRUNC(I7037*D7037,1)</f>
        <v>13877.3</v>
      </c>
      <c r="K7037" s="15">
        <f>TRUNC(E7037+G7037+I7037,1)</f>
        <v>13877.3</v>
      </c>
      <c r="L7037" s="17">
        <f>TRUNC(F7037+H7037+J7037,1)</f>
        <v>13877.3</v>
      </c>
      <c r="M7037" s="10" t="s">
        <v>52</v>
      </c>
      <c r="N7037" s="9" t="s">
        <v>3931</v>
      </c>
      <c r="O7037" s="9" t="s">
        <v>4733</v>
      </c>
      <c r="P7037" s="9" t="s">
        <v>54</v>
      </c>
      <c r="Q7037" s="9" t="s">
        <v>54</v>
      </c>
      <c r="R7037" s="9" t="s">
        <v>54</v>
      </c>
      <c r="S7037" s="1">
        <v>1</v>
      </c>
      <c r="T7037" s="1">
        <v>2</v>
      </c>
      <c r="U7037" s="1">
        <v>0.03</v>
      </c>
      <c r="V7037" s="1"/>
      <c r="W7037" s="1"/>
      <c r="X7037" s="1"/>
      <c r="Y7037" s="1"/>
      <c r="Z7037" s="1"/>
      <c r="AA7037" s="1"/>
      <c r="AB7037" s="1"/>
      <c r="AC7037" s="1"/>
      <c r="AD7037" s="1"/>
      <c r="AE7037" s="1"/>
      <c r="AF7037" s="1"/>
      <c r="AG7037" s="1"/>
      <c r="AH7037" s="1"/>
      <c r="AI7037" s="1"/>
      <c r="AJ7037" s="9" t="s">
        <v>52</v>
      </c>
      <c r="AK7037" s="9" t="s">
        <v>11335</v>
      </c>
      <c r="AL7037" s="9" t="s">
        <v>52</v>
      </c>
      <c r="AM7037" s="9" t="s">
        <v>52</v>
      </c>
    </row>
    <row r="7038" spans="1:39" ht="30" customHeight="1" x14ac:dyDescent="0.3">
      <c r="A7038" s="10" t="s">
        <v>4735</v>
      </c>
      <c r="B7038" s="10" t="s">
        <v>52</v>
      </c>
      <c r="C7038" s="10" t="s">
        <v>52</v>
      </c>
      <c r="D7038" s="11"/>
      <c r="E7038" s="15"/>
      <c r="F7038" s="17">
        <f>TRUNC(SUMIF(N7034:N7037, N7033, F7034:F7037),0)</f>
        <v>0</v>
      </c>
      <c r="G7038" s="15"/>
      <c r="H7038" s="17">
        <f>TRUNC(SUMIF(N7034:N7037, N7033, H7034:H7037),0)</f>
        <v>573598</v>
      </c>
      <c r="I7038" s="15"/>
      <c r="J7038" s="17">
        <f>TRUNC(SUMIF(N7034:N7037, N7033, J7034:J7037),0)</f>
        <v>13877</v>
      </c>
      <c r="K7038" s="15"/>
      <c r="L7038" s="17">
        <f>F7038+H7038+J7038</f>
        <v>587475</v>
      </c>
      <c r="M7038" s="10" t="s">
        <v>52</v>
      </c>
      <c r="N7038" s="9" t="s">
        <v>4736</v>
      </c>
      <c r="O7038" s="9" t="s">
        <v>4736</v>
      </c>
      <c r="P7038" s="9" t="s">
        <v>52</v>
      </c>
      <c r="Q7038" s="9" t="s">
        <v>52</v>
      </c>
      <c r="R7038" s="9" t="s">
        <v>52</v>
      </c>
      <c r="S7038" s="1"/>
      <c r="T7038" s="1"/>
      <c r="U7038" s="1"/>
      <c r="V7038" s="1"/>
      <c r="W7038" s="1"/>
      <c r="X7038" s="1"/>
      <c r="Y7038" s="1"/>
      <c r="Z7038" s="1"/>
      <c r="AA7038" s="1"/>
      <c r="AB7038" s="1"/>
      <c r="AC7038" s="1"/>
      <c r="AD7038" s="1"/>
      <c r="AE7038" s="1"/>
      <c r="AF7038" s="1"/>
      <c r="AG7038" s="1"/>
      <c r="AH7038" s="1"/>
      <c r="AI7038" s="1"/>
      <c r="AJ7038" s="9" t="s">
        <v>52</v>
      </c>
      <c r="AK7038" s="9" t="s">
        <v>52</v>
      </c>
      <c r="AL7038" s="9" t="s">
        <v>52</v>
      </c>
      <c r="AM7038" s="9" t="s">
        <v>52</v>
      </c>
    </row>
    <row r="7039" spans="1:39" ht="30" customHeight="1" x14ac:dyDescent="0.3">
      <c r="A7039" s="11"/>
      <c r="B7039" s="11"/>
      <c r="C7039" s="11"/>
      <c r="D7039" s="11"/>
      <c r="E7039" s="15"/>
      <c r="F7039" s="17"/>
      <c r="G7039" s="15"/>
      <c r="H7039" s="17"/>
      <c r="I7039" s="15"/>
      <c r="J7039" s="17"/>
      <c r="K7039" s="15"/>
      <c r="L7039" s="17"/>
      <c r="M7039" s="11"/>
    </row>
    <row r="7040" spans="1:39" ht="30" customHeight="1" x14ac:dyDescent="0.3">
      <c r="A7040" s="14" t="s">
        <v>11336</v>
      </c>
      <c r="B7040" s="14"/>
      <c r="C7040" s="14"/>
      <c r="D7040" s="14"/>
      <c r="E7040" s="16"/>
      <c r="F7040" s="18"/>
      <c r="G7040" s="16"/>
      <c r="H7040" s="18"/>
      <c r="I7040" s="16"/>
      <c r="J7040" s="18"/>
      <c r="K7040" s="16"/>
      <c r="L7040" s="18"/>
      <c r="M7040" s="14"/>
      <c r="N7040" s="5" t="s">
        <v>3933</v>
      </c>
    </row>
    <row r="7041" spans="1:39" ht="30" customHeight="1" x14ac:dyDescent="0.3">
      <c r="A7041" s="10" t="s">
        <v>5769</v>
      </c>
      <c r="B7041" s="10" t="s">
        <v>4714</v>
      </c>
      <c r="C7041" s="10" t="s">
        <v>4715</v>
      </c>
      <c r="D7041" s="11">
        <v>0.13</v>
      </c>
      <c r="E7041" s="15">
        <v>0</v>
      </c>
      <c r="F7041" s="17">
        <f>TRUNC(E7041*D7041,1)</f>
        <v>0</v>
      </c>
      <c r="G7041" s="15">
        <v>238739</v>
      </c>
      <c r="H7041" s="17">
        <f>TRUNC(G7041*D7041,1)</f>
        <v>31036</v>
      </c>
      <c r="I7041" s="15">
        <v>0</v>
      </c>
      <c r="J7041" s="17">
        <f>TRUNC(I7041*D7041,1)</f>
        <v>0</v>
      </c>
      <c r="K7041" s="15">
        <f>TRUNC(E7041+G7041+I7041,1)</f>
        <v>238739</v>
      </c>
      <c r="L7041" s="17">
        <f>TRUNC(F7041+H7041+J7041,1)</f>
        <v>31036</v>
      </c>
      <c r="M7041" s="10" t="s">
        <v>52</v>
      </c>
      <c r="N7041" s="9" t="s">
        <v>3933</v>
      </c>
      <c r="O7041" s="9" t="s">
        <v>5770</v>
      </c>
      <c r="P7041" s="9" t="s">
        <v>54</v>
      </c>
      <c r="Q7041" s="9" t="s">
        <v>54</v>
      </c>
      <c r="R7041" s="9" t="s">
        <v>67</v>
      </c>
      <c r="S7041" s="1"/>
      <c r="T7041" s="1"/>
      <c r="U7041" s="1"/>
      <c r="V7041" s="1">
        <v>1</v>
      </c>
      <c r="W7041" s="1"/>
      <c r="X7041" s="1"/>
      <c r="Y7041" s="1"/>
      <c r="Z7041" s="1"/>
      <c r="AA7041" s="1"/>
      <c r="AB7041" s="1"/>
      <c r="AC7041" s="1"/>
      <c r="AD7041" s="1"/>
      <c r="AE7041" s="1"/>
      <c r="AF7041" s="1"/>
      <c r="AG7041" s="1"/>
      <c r="AH7041" s="1"/>
      <c r="AI7041" s="1"/>
      <c r="AJ7041" s="9" t="s">
        <v>52</v>
      </c>
      <c r="AK7041" s="9" t="s">
        <v>11338</v>
      </c>
      <c r="AL7041" s="9" t="s">
        <v>52</v>
      </c>
      <c r="AM7041" s="9" t="s">
        <v>52</v>
      </c>
    </row>
    <row r="7042" spans="1:39" ht="30" customHeight="1" x14ac:dyDescent="0.3">
      <c r="A7042" s="10" t="s">
        <v>5747</v>
      </c>
      <c r="B7042" s="10" t="s">
        <v>4714</v>
      </c>
      <c r="C7042" s="10" t="s">
        <v>4715</v>
      </c>
      <c r="D7042" s="11">
        <v>7.1999999999999995E-2</v>
      </c>
      <c r="E7042" s="15">
        <v>0</v>
      </c>
      <c r="F7042" s="17">
        <f>TRUNC(E7042*D7042,1)</f>
        <v>0</v>
      </c>
      <c r="G7042" s="15">
        <v>211415</v>
      </c>
      <c r="H7042" s="17">
        <f>TRUNC(G7042*D7042,1)</f>
        <v>15221.8</v>
      </c>
      <c r="I7042" s="15">
        <v>0</v>
      </c>
      <c r="J7042" s="17">
        <f>TRUNC(I7042*D7042,1)</f>
        <v>0</v>
      </c>
      <c r="K7042" s="15">
        <f>TRUNC(E7042+G7042+I7042,1)</f>
        <v>211415</v>
      </c>
      <c r="L7042" s="17">
        <f>TRUNC(F7042+H7042+J7042,1)</f>
        <v>15221.8</v>
      </c>
      <c r="M7042" s="10" t="s">
        <v>52</v>
      </c>
      <c r="N7042" s="9" t="s">
        <v>3933</v>
      </c>
      <c r="O7042" s="9" t="s">
        <v>5748</v>
      </c>
      <c r="P7042" s="9" t="s">
        <v>54</v>
      </c>
      <c r="Q7042" s="9" t="s">
        <v>54</v>
      </c>
      <c r="R7042" s="9" t="s">
        <v>67</v>
      </c>
      <c r="S7042" s="1"/>
      <c r="T7042" s="1"/>
      <c r="U7042" s="1"/>
      <c r="V7042" s="1">
        <v>1</v>
      </c>
      <c r="W7042" s="1"/>
      <c r="X7042" s="1"/>
      <c r="Y7042" s="1"/>
      <c r="Z7042" s="1"/>
      <c r="AA7042" s="1"/>
      <c r="AB7042" s="1"/>
      <c r="AC7042" s="1"/>
      <c r="AD7042" s="1"/>
      <c r="AE7042" s="1"/>
      <c r="AF7042" s="1"/>
      <c r="AG7042" s="1"/>
      <c r="AH7042" s="1"/>
      <c r="AI7042" s="1"/>
      <c r="AJ7042" s="9" t="s">
        <v>52</v>
      </c>
      <c r="AK7042" s="9" t="s">
        <v>11339</v>
      </c>
      <c r="AL7042" s="9" t="s">
        <v>52</v>
      </c>
      <c r="AM7042" s="9" t="s">
        <v>52</v>
      </c>
    </row>
    <row r="7043" spans="1:39" ht="30" customHeight="1" x14ac:dyDescent="0.3">
      <c r="A7043" s="10" t="s">
        <v>4727</v>
      </c>
      <c r="B7043" s="10" t="s">
        <v>4797</v>
      </c>
      <c r="C7043" s="10" t="s">
        <v>732</v>
      </c>
      <c r="D7043" s="11">
        <v>1</v>
      </c>
      <c r="E7043" s="15">
        <v>0</v>
      </c>
      <c r="F7043" s="17">
        <f>TRUNC(E7043*D7043,1)</f>
        <v>0</v>
      </c>
      <c r="G7043" s="15">
        <v>0</v>
      </c>
      <c r="H7043" s="17">
        <f>TRUNC(G7043*D7043,1)</f>
        <v>0</v>
      </c>
      <c r="I7043" s="15">
        <f>TRUNC(SUMIF(V7041:V7043, RIGHTB(O7043, 1), H7041:H7043)*U7043, 2)</f>
        <v>1387.73</v>
      </c>
      <c r="J7043" s="17">
        <f>TRUNC(I7043*D7043,1)</f>
        <v>1387.7</v>
      </c>
      <c r="K7043" s="15">
        <f>TRUNC(E7043+G7043+I7043,1)</f>
        <v>1387.7</v>
      </c>
      <c r="L7043" s="17">
        <f>TRUNC(F7043+H7043+J7043,1)</f>
        <v>1387.7</v>
      </c>
      <c r="M7043" s="10" t="s">
        <v>52</v>
      </c>
      <c r="N7043" s="9" t="s">
        <v>3933</v>
      </c>
      <c r="O7043" s="9" t="s">
        <v>4729</v>
      </c>
      <c r="P7043" s="9" t="s">
        <v>54</v>
      </c>
      <c r="Q7043" s="9" t="s">
        <v>54</v>
      </c>
      <c r="R7043" s="9" t="s">
        <v>54</v>
      </c>
      <c r="S7043" s="1">
        <v>1</v>
      </c>
      <c r="T7043" s="1">
        <v>2</v>
      </c>
      <c r="U7043" s="1">
        <v>0.03</v>
      </c>
      <c r="V7043" s="1"/>
      <c r="W7043" s="1"/>
      <c r="X7043" s="1"/>
      <c r="Y7043" s="1"/>
      <c r="Z7043" s="1"/>
      <c r="AA7043" s="1"/>
      <c r="AB7043" s="1"/>
      <c r="AC7043" s="1"/>
      <c r="AD7043" s="1"/>
      <c r="AE7043" s="1"/>
      <c r="AF7043" s="1"/>
      <c r="AG7043" s="1"/>
      <c r="AH7043" s="1"/>
      <c r="AI7043" s="1"/>
      <c r="AJ7043" s="9" t="s">
        <v>52</v>
      </c>
      <c r="AK7043" s="9" t="s">
        <v>11340</v>
      </c>
      <c r="AL7043" s="9" t="s">
        <v>52</v>
      </c>
      <c r="AM7043" s="9" t="s">
        <v>52</v>
      </c>
    </row>
    <row r="7044" spans="1:39" ht="30" customHeight="1" x14ac:dyDescent="0.3">
      <c r="A7044" s="10" t="s">
        <v>4735</v>
      </c>
      <c r="B7044" s="10" t="s">
        <v>52</v>
      </c>
      <c r="C7044" s="10" t="s">
        <v>52</v>
      </c>
      <c r="D7044" s="11"/>
      <c r="E7044" s="15"/>
      <c r="F7044" s="17">
        <f>TRUNC(SUMIF(N7041:N7043, N7040, F7041:F7043),0)</f>
        <v>0</v>
      </c>
      <c r="G7044" s="15"/>
      <c r="H7044" s="17">
        <f>TRUNC(SUMIF(N7041:N7043, N7040, H7041:H7043),0)</f>
        <v>46257</v>
      </c>
      <c r="I7044" s="15"/>
      <c r="J7044" s="17">
        <f>TRUNC(SUMIF(N7041:N7043, N7040, J7041:J7043),0)</f>
        <v>1387</v>
      </c>
      <c r="K7044" s="15"/>
      <c r="L7044" s="17">
        <f>F7044+H7044+J7044</f>
        <v>47644</v>
      </c>
      <c r="M7044" s="10" t="s">
        <v>52</v>
      </c>
      <c r="N7044" s="9" t="s">
        <v>4736</v>
      </c>
      <c r="O7044" s="9" t="s">
        <v>4736</v>
      </c>
      <c r="P7044" s="9" t="s">
        <v>52</v>
      </c>
      <c r="Q7044" s="9" t="s">
        <v>52</v>
      </c>
      <c r="R7044" s="9" t="s">
        <v>52</v>
      </c>
      <c r="S7044" s="1"/>
      <c r="T7044" s="1"/>
      <c r="U7044" s="1"/>
      <c r="V7044" s="1"/>
      <c r="W7044" s="1"/>
      <c r="X7044" s="1"/>
      <c r="Y7044" s="1"/>
      <c r="Z7044" s="1"/>
      <c r="AA7044" s="1"/>
      <c r="AB7044" s="1"/>
      <c r="AC7044" s="1"/>
      <c r="AD7044" s="1"/>
      <c r="AE7044" s="1"/>
      <c r="AF7044" s="1"/>
      <c r="AG7044" s="1"/>
      <c r="AH7044" s="1"/>
      <c r="AI7044" s="1"/>
      <c r="AJ7044" s="9" t="s">
        <v>52</v>
      </c>
      <c r="AK7044" s="9" t="s">
        <v>52</v>
      </c>
      <c r="AL7044" s="9" t="s">
        <v>52</v>
      </c>
      <c r="AM7044" s="9" t="s">
        <v>52</v>
      </c>
    </row>
    <row r="7045" spans="1:39" ht="30" customHeight="1" x14ac:dyDescent="0.3">
      <c r="A7045" s="11"/>
      <c r="B7045" s="11"/>
      <c r="C7045" s="11"/>
      <c r="D7045" s="11"/>
      <c r="E7045" s="15"/>
      <c r="F7045" s="17"/>
      <c r="G7045" s="15"/>
      <c r="H7045" s="17"/>
      <c r="I7045" s="15"/>
      <c r="J7045" s="17"/>
      <c r="K7045" s="15"/>
      <c r="L7045" s="17"/>
      <c r="M7045" s="11"/>
    </row>
    <row r="7046" spans="1:39" ht="30" customHeight="1" x14ac:dyDescent="0.3">
      <c r="A7046" s="14" t="s">
        <v>11341</v>
      </c>
      <c r="B7046" s="14"/>
      <c r="C7046" s="14"/>
      <c r="D7046" s="14"/>
      <c r="E7046" s="16"/>
      <c r="F7046" s="18"/>
      <c r="G7046" s="16"/>
      <c r="H7046" s="18"/>
      <c r="I7046" s="16"/>
      <c r="J7046" s="18"/>
      <c r="K7046" s="16"/>
      <c r="L7046" s="18"/>
      <c r="M7046" s="14"/>
      <c r="N7046" s="5" t="s">
        <v>3935</v>
      </c>
    </row>
    <row r="7047" spans="1:39" ht="30" customHeight="1" x14ac:dyDescent="0.3">
      <c r="A7047" s="10" t="s">
        <v>5769</v>
      </c>
      <c r="B7047" s="10" t="s">
        <v>4714</v>
      </c>
      <c r="C7047" s="10" t="s">
        <v>4715</v>
      </c>
      <c r="D7047" s="11">
        <v>0.13</v>
      </c>
      <c r="E7047" s="15">
        <v>0</v>
      </c>
      <c r="F7047" s="17">
        <f>TRUNC(E7047*D7047,1)</f>
        <v>0</v>
      </c>
      <c r="G7047" s="15">
        <v>238739</v>
      </c>
      <c r="H7047" s="17">
        <f>TRUNC(G7047*D7047,1)</f>
        <v>31036</v>
      </c>
      <c r="I7047" s="15">
        <v>0</v>
      </c>
      <c r="J7047" s="17">
        <f>TRUNC(I7047*D7047,1)</f>
        <v>0</v>
      </c>
      <c r="K7047" s="15">
        <f>TRUNC(E7047+G7047+I7047,1)</f>
        <v>238739</v>
      </c>
      <c r="L7047" s="17">
        <f>TRUNC(F7047+H7047+J7047,1)</f>
        <v>31036</v>
      </c>
      <c r="M7047" s="10" t="s">
        <v>52</v>
      </c>
      <c r="N7047" s="9" t="s">
        <v>3935</v>
      </c>
      <c r="O7047" s="9" t="s">
        <v>5770</v>
      </c>
      <c r="P7047" s="9" t="s">
        <v>54</v>
      </c>
      <c r="Q7047" s="9" t="s">
        <v>54</v>
      </c>
      <c r="R7047" s="9" t="s">
        <v>67</v>
      </c>
      <c r="S7047" s="1"/>
      <c r="T7047" s="1"/>
      <c r="U7047" s="1"/>
      <c r="V7047" s="1">
        <v>1</v>
      </c>
      <c r="W7047" s="1">
        <v>2</v>
      </c>
      <c r="X7047" s="1"/>
      <c r="Y7047" s="1"/>
      <c r="Z7047" s="1"/>
      <c r="AA7047" s="1"/>
      <c r="AB7047" s="1"/>
      <c r="AC7047" s="1"/>
      <c r="AD7047" s="1"/>
      <c r="AE7047" s="1"/>
      <c r="AF7047" s="1"/>
      <c r="AG7047" s="1"/>
      <c r="AH7047" s="1"/>
      <c r="AI7047" s="1"/>
      <c r="AJ7047" s="9" t="s">
        <v>52</v>
      </c>
      <c r="AK7047" s="9" t="s">
        <v>11343</v>
      </c>
      <c r="AL7047" s="9" t="s">
        <v>52</v>
      </c>
      <c r="AM7047" s="9" t="s">
        <v>52</v>
      </c>
    </row>
    <row r="7048" spans="1:39" ht="30" customHeight="1" x14ac:dyDescent="0.3">
      <c r="A7048" s="10" t="s">
        <v>5747</v>
      </c>
      <c r="B7048" s="10" t="s">
        <v>4714</v>
      </c>
      <c r="C7048" s="10" t="s">
        <v>4715</v>
      </c>
      <c r="D7048" s="11">
        <v>7.1999999999999995E-2</v>
      </c>
      <c r="E7048" s="15">
        <v>0</v>
      </c>
      <c r="F7048" s="17">
        <f>TRUNC(E7048*D7048,1)</f>
        <v>0</v>
      </c>
      <c r="G7048" s="15">
        <v>211415</v>
      </c>
      <c r="H7048" s="17">
        <f>TRUNC(G7048*D7048,1)</f>
        <v>15221.8</v>
      </c>
      <c r="I7048" s="15">
        <v>0</v>
      </c>
      <c r="J7048" s="17">
        <f>TRUNC(I7048*D7048,1)</f>
        <v>0</v>
      </c>
      <c r="K7048" s="15">
        <f>TRUNC(E7048+G7048+I7048,1)</f>
        <v>211415</v>
      </c>
      <c r="L7048" s="17">
        <f>TRUNC(F7048+H7048+J7048,1)</f>
        <v>15221.8</v>
      </c>
      <c r="M7048" s="10" t="s">
        <v>52</v>
      </c>
      <c r="N7048" s="9" t="s">
        <v>3935</v>
      </c>
      <c r="O7048" s="9" t="s">
        <v>5748</v>
      </c>
      <c r="P7048" s="9" t="s">
        <v>54</v>
      </c>
      <c r="Q7048" s="9" t="s">
        <v>54</v>
      </c>
      <c r="R7048" s="9" t="s">
        <v>67</v>
      </c>
      <c r="S7048" s="1"/>
      <c r="T7048" s="1"/>
      <c r="U7048" s="1"/>
      <c r="V7048" s="1">
        <v>1</v>
      </c>
      <c r="W7048" s="1">
        <v>2</v>
      </c>
      <c r="X7048" s="1"/>
      <c r="Y7048" s="1"/>
      <c r="Z7048" s="1"/>
      <c r="AA7048" s="1"/>
      <c r="AB7048" s="1"/>
      <c r="AC7048" s="1"/>
      <c r="AD7048" s="1"/>
      <c r="AE7048" s="1"/>
      <c r="AF7048" s="1"/>
      <c r="AG7048" s="1"/>
      <c r="AH7048" s="1"/>
      <c r="AI7048" s="1"/>
      <c r="AJ7048" s="9" t="s">
        <v>52</v>
      </c>
      <c r="AK7048" s="9" t="s">
        <v>11344</v>
      </c>
      <c r="AL7048" s="9" t="s">
        <v>52</v>
      </c>
      <c r="AM7048" s="9" t="s">
        <v>52</v>
      </c>
    </row>
    <row r="7049" spans="1:39" ht="30" customHeight="1" x14ac:dyDescent="0.3">
      <c r="A7049" s="10" t="s">
        <v>7817</v>
      </c>
      <c r="B7049" s="10" t="s">
        <v>5951</v>
      </c>
      <c r="C7049" s="10" t="s">
        <v>732</v>
      </c>
      <c r="D7049" s="11">
        <v>1</v>
      </c>
      <c r="E7049" s="15">
        <v>0</v>
      </c>
      <c r="F7049" s="17">
        <f>TRUNC(E7049*D7049,1)</f>
        <v>0</v>
      </c>
      <c r="G7049" s="15">
        <f>TRUNC(SUMIF(V7047:V7050, RIGHTB(O7049, 1), H7047:H7050)*U7049, 2)</f>
        <v>2312.89</v>
      </c>
      <c r="H7049" s="17">
        <f>TRUNC(G7049*D7049,1)</f>
        <v>2312.8000000000002</v>
      </c>
      <c r="I7049" s="15">
        <v>0</v>
      </c>
      <c r="J7049" s="17">
        <f>TRUNC(I7049*D7049,1)</f>
        <v>0</v>
      </c>
      <c r="K7049" s="15">
        <f>TRUNC(E7049+G7049+I7049,1)</f>
        <v>2312.8000000000002</v>
      </c>
      <c r="L7049" s="17">
        <f>TRUNC(F7049+H7049+J7049,1)</f>
        <v>2312.8000000000002</v>
      </c>
      <c r="M7049" s="10" t="s">
        <v>52</v>
      </c>
      <c r="N7049" s="9" t="s">
        <v>3935</v>
      </c>
      <c r="O7049" s="9" t="s">
        <v>4729</v>
      </c>
      <c r="P7049" s="9" t="s">
        <v>54</v>
      </c>
      <c r="Q7049" s="9" t="s">
        <v>54</v>
      </c>
      <c r="R7049" s="9" t="s">
        <v>54</v>
      </c>
      <c r="S7049" s="1">
        <v>1</v>
      </c>
      <c r="T7049" s="1">
        <v>1</v>
      </c>
      <c r="U7049" s="1">
        <v>0.05</v>
      </c>
      <c r="V7049" s="1"/>
      <c r="W7049" s="1"/>
      <c r="X7049" s="1"/>
      <c r="Y7049" s="1"/>
      <c r="Z7049" s="1"/>
      <c r="AA7049" s="1"/>
      <c r="AB7049" s="1"/>
      <c r="AC7049" s="1"/>
      <c r="AD7049" s="1"/>
      <c r="AE7049" s="1"/>
      <c r="AF7049" s="1"/>
      <c r="AG7049" s="1"/>
      <c r="AH7049" s="1"/>
      <c r="AI7049" s="1"/>
      <c r="AJ7049" s="9" t="s">
        <v>52</v>
      </c>
      <c r="AK7049" s="9" t="s">
        <v>11345</v>
      </c>
      <c r="AL7049" s="9" t="s">
        <v>52</v>
      </c>
      <c r="AM7049" s="9" t="s">
        <v>52</v>
      </c>
    </row>
    <row r="7050" spans="1:39" ht="30" customHeight="1" x14ac:dyDescent="0.3">
      <c r="A7050" s="10" t="s">
        <v>4727</v>
      </c>
      <c r="B7050" s="10" t="s">
        <v>4797</v>
      </c>
      <c r="C7050" s="10" t="s">
        <v>732</v>
      </c>
      <c r="D7050" s="11">
        <v>1</v>
      </c>
      <c r="E7050" s="15">
        <v>0</v>
      </c>
      <c r="F7050" s="17">
        <f>TRUNC(E7050*D7050,1)</f>
        <v>0</v>
      </c>
      <c r="G7050" s="15">
        <v>0</v>
      </c>
      <c r="H7050" s="17">
        <f>TRUNC(G7050*D7050,1)</f>
        <v>0</v>
      </c>
      <c r="I7050" s="15">
        <f>TRUNC(SUMIF(W7047:W7050, RIGHTB(O7050, 1), H7047:H7050)*U7050, 2)</f>
        <v>1387.73</v>
      </c>
      <c r="J7050" s="17">
        <f>TRUNC(I7050*D7050,1)</f>
        <v>1387.7</v>
      </c>
      <c r="K7050" s="15">
        <f>TRUNC(E7050+G7050+I7050,1)</f>
        <v>1387.7</v>
      </c>
      <c r="L7050" s="17">
        <f>TRUNC(F7050+H7050+J7050,1)</f>
        <v>1387.7</v>
      </c>
      <c r="M7050" s="10" t="s">
        <v>52</v>
      </c>
      <c r="N7050" s="9" t="s">
        <v>3935</v>
      </c>
      <c r="O7050" s="9" t="s">
        <v>4733</v>
      </c>
      <c r="P7050" s="9" t="s">
        <v>54</v>
      </c>
      <c r="Q7050" s="9" t="s">
        <v>54</v>
      </c>
      <c r="R7050" s="9" t="s">
        <v>54</v>
      </c>
      <c r="S7050" s="1">
        <v>1</v>
      </c>
      <c r="T7050" s="1">
        <v>2</v>
      </c>
      <c r="U7050" s="1">
        <v>0.03</v>
      </c>
      <c r="V7050" s="1"/>
      <c r="W7050" s="1"/>
      <c r="X7050" s="1"/>
      <c r="Y7050" s="1"/>
      <c r="Z7050" s="1"/>
      <c r="AA7050" s="1"/>
      <c r="AB7050" s="1"/>
      <c r="AC7050" s="1"/>
      <c r="AD7050" s="1"/>
      <c r="AE7050" s="1"/>
      <c r="AF7050" s="1"/>
      <c r="AG7050" s="1"/>
      <c r="AH7050" s="1"/>
      <c r="AI7050" s="1"/>
      <c r="AJ7050" s="9" t="s">
        <v>52</v>
      </c>
      <c r="AK7050" s="9" t="s">
        <v>11346</v>
      </c>
      <c r="AL7050" s="9" t="s">
        <v>52</v>
      </c>
      <c r="AM7050" s="9" t="s">
        <v>52</v>
      </c>
    </row>
    <row r="7051" spans="1:39" ht="30" customHeight="1" x14ac:dyDescent="0.3">
      <c r="A7051" s="10" t="s">
        <v>4735</v>
      </c>
      <c r="B7051" s="10" t="s">
        <v>52</v>
      </c>
      <c r="C7051" s="10" t="s">
        <v>52</v>
      </c>
      <c r="D7051" s="11"/>
      <c r="E7051" s="15"/>
      <c r="F7051" s="17">
        <f>TRUNC(SUMIF(N7047:N7050, N7046, F7047:F7050),0)</f>
        <v>0</v>
      </c>
      <c r="G7051" s="15"/>
      <c r="H7051" s="17">
        <f>TRUNC(SUMIF(N7047:N7050, N7046, H7047:H7050),0)</f>
        <v>48570</v>
      </c>
      <c r="I7051" s="15"/>
      <c r="J7051" s="17">
        <f>TRUNC(SUMIF(N7047:N7050, N7046, J7047:J7050),0)</f>
        <v>1387</v>
      </c>
      <c r="K7051" s="15"/>
      <c r="L7051" s="17">
        <f>F7051+H7051+J7051</f>
        <v>49957</v>
      </c>
      <c r="M7051" s="10" t="s">
        <v>52</v>
      </c>
      <c r="N7051" s="9" t="s">
        <v>4736</v>
      </c>
      <c r="O7051" s="9" t="s">
        <v>4736</v>
      </c>
      <c r="P7051" s="9" t="s">
        <v>52</v>
      </c>
      <c r="Q7051" s="9" t="s">
        <v>52</v>
      </c>
      <c r="R7051" s="9" t="s">
        <v>52</v>
      </c>
      <c r="S7051" s="1"/>
      <c r="T7051" s="1"/>
      <c r="U7051" s="1"/>
      <c r="V7051" s="1"/>
      <c r="W7051" s="1"/>
      <c r="X7051" s="1"/>
      <c r="Y7051" s="1"/>
      <c r="Z7051" s="1"/>
      <c r="AA7051" s="1"/>
      <c r="AB7051" s="1"/>
      <c r="AC7051" s="1"/>
      <c r="AD7051" s="1"/>
      <c r="AE7051" s="1"/>
      <c r="AF7051" s="1"/>
      <c r="AG7051" s="1"/>
      <c r="AH7051" s="1"/>
      <c r="AI7051" s="1"/>
      <c r="AJ7051" s="9" t="s">
        <v>52</v>
      </c>
      <c r="AK7051" s="9" t="s">
        <v>52</v>
      </c>
      <c r="AL7051" s="9" t="s">
        <v>52</v>
      </c>
      <c r="AM7051" s="9" t="s">
        <v>52</v>
      </c>
    </row>
    <row r="7052" spans="1:39" ht="30" customHeight="1" x14ac:dyDescent="0.3">
      <c r="A7052" s="11"/>
      <c r="B7052" s="11"/>
      <c r="C7052" s="11"/>
      <c r="D7052" s="11"/>
      <c r="E7052" s="15"/>
      <c r="F7052" s="17"/>
      <c r="G7052" s="15"/>
      <c r="H7052" s="17"/>
      <c r="I7052" s="15"/>
      <c r="J7052" s="17"/>
      <c r="K7052" s="15"/>
      <c r="L7052" s="17"/>
      <c r="M7052" s="11"/>
    </row>
    <row r="7053" spans="1:39" ht="30" customHeight="1" x14ac:dyDescent="0.3">
      <c r="A7053" s="14" t="s">
        <v>11347</v>
      </c>
      <c r="B7053" s="14"/>
      <c r="C7053" s="14"/>
      <c r="D7053" s="14"/>
      <c r="E7053" s="16"/>
      <c r="F7053" s="18"/>
      <c r="G7053" s="16"/>
      <c r="H7053" s="18"/>
      <c r="I7053" s="16"/>
      <c r="J7053" s="18"/>
      <c r="K7053" s="16"/>
      <c r="L7053" s="18"/>
      <c r="M7053" s="14"/>
      <c r="N7053" s="5" t="s">
        <v>3937</v>
      </c>
    </row>
    <row r="7054" spans="1:39" ht="30" customHeight="1" x14ac:dyDescent="0.3">
      <c r="A7054" s="10" t="s">
        <v>5769</v>
      </c>
      <c r="B7054" s="10" t="s">
        <v>4714</v>
      </c>
      <c r="C7054" s="10" t="s">
        <v>4715</v>
      </c>
      <c r="D7054" s="11">
        <v>0.13</v>
      </c>
      <c r="E7054" s="15">
        <v>0</v>
      </c>
      <c r="F7054" s="17">
        <f>TRUNC(E7054*D7054,1)</f>
        <v>0</v>
      </c>
      <c r="G7054" s="15">
        <v>238739</v>
      </c>
      <c r="H7054" s="17">
        <f>TRUNC(G7054*D7054,1)</f>
        <v>31036</v>
      </c>
      <c r="I7054" s="15">
        <v>0</v>
      </c>
      <c r="J7054" s="17">
        <f>TRUNC(I7054*D7054,1)</f>
        <v>0</v>
      </c>
      <c r="K7054" s="15">
        <f>TRUNC(E7054+G7054+I7054,1)</f>
        <v>238739</v>
      </c>
      <c r="L7054" s="17">
        <f>TRUNC(F7054+H7054+J7054,1)</f>
        <v>31036</v>
      </c>
      <c r="M7054" s="10" t="s">
        <v>52</v>
      </c>
      <c r="N7054" s="9" t="s">
        <v>3937</v>
      </c>
      <c r="O7054" s="9" t="s">
        <v>5770</v>
      </c>
      <c r="P7054" s="9" t="s">
        <v>54</v>
      </c>
      <c r="Q7054" s="9" t="s">
        <v>54</v>
      </c>
      <c r="R7054" s="9" t="s">
        <v>67</v>
      </c>
      <c r="S7054" s="1"/>
      <c r="T7054" s="1"/>
      <c r="U7054" s="1"/>
      <c r="V7054" s="1">
        <v>1</v>
      </c>
      <c r="W7054" s="1">
        <v>2</v>
      </c>
      <c r="X7054" s="1"/>
      <c r="Y7054" s="1"/>
      <c r="Z7054" s="1"/>
      <c r="AA7054" s="1"/>
      <c r="AB7054" s="1"/>
      <c r="AC7054" s="1"/>
      <c r="AD7054" s="1"/>
      <c r="AE7054" s="1"/>
      <c r="AF7054" s="1"/>
      <c r="AG7054" s="1"/>
      <c r="AH7054" s="1"/>
      <c r="AI7054" s="1"/>
      <c r="AJ7054" s="9" t="s">
        <v>52</v>
      </c>
      <c r="AK7054" s="9" t="s">
        <v>11349</v>
      </c>
      <c r="AL7054" s="9" t="s">
        <v>52</v>
      </c>
      <c r="AM7054" s="9" t="s">
        <v>52</v>
      </c>
    </row>
    <row r="7055" spans="1:39" ht="30" customHeight="1" x14ac:dyDescent="0.3">
      <c r="A7055" s="10" t="s">
        <v>5747</v>
      </c>
      <c r="B7055" s="10" t="s">
        <v>4714</v>
      </c>
      <c r="C7055" s="10" t="s">
        <v>4715</v>
      </c>
      <c r="D7055" s="11">
        <v>7.1999999999999995E-2</v>
      </c>
      <c r="E7055" s="15">
        <v>0</v>
      </c>
      <c r="F7055" s="17">
        <f>TRUNC(E7055*D7055,1)</f>
        <v>0</v>
      </c>
      <c r="G7055" s="15">
        <v>211415</v>
      </c>
      <c r="H7055" s="17">
        <f>TRUNC(G7055*D7055,1)</f>
        <v>15221.8</v>
      </c>
      <c r="I7055" s="15">
        <v>0</v>
      </c>
      <c r="J7055" s="17">
        <f>TRUNC(I7055*D7055,1)</f>
        <v>0</v>
      </c>
      <c r="K7055" s="15">
        <f>TRUNC(E7055+G7055+I7055,1)</f>
        <v>211415</v>
      </c>
      <c r="L7055" s="17">
        <f>TRUNC(F7055+H7055+J7055,1)</f>
        <v>15221.8</v>
      </c>
      <c r="M7055" s="10" t="s">
        <v>52</v>
      </c>
      <c r="N7055" s="9" t="s">
        <v>3937</v>
      </c>
      <c r="O7055" s="9" t="s">
        <v>5748</v>
      </c>
      <c r="P7055" s="9" t="s">
        <v>54</v>
      </c>
      <c r="Q7055" s="9" t="s">
        <v>54</v>
      </c>
      <c r="R7055" s="9" t="s">
        <v>67</v>
      </c>
      <c r="S7055" s="1"/>
      <c r="T7055" s="1"/>
      <c r="U7055" s="1"/>
      <c r="V7055" s="1">
        <v>1</v>
      </c>
      <c r="W7055" s="1">
        <v>2</v>
      </c>
      <c r="X7055" s="1"/>
      <c r="Y7055" s="1"/>
      <c r="Z7055" s="1"/>
      <c r="AA7055" s="1"/>
      <c r="AB7055" s="1"/>
      <c r="AC7055" s="1"/>
      <c r="AD7055" s="1"/>
      <c r="AE7055" s="1"/>
      <c r="AF7055" s="1"/>
      <c r="AG7055" s="1"/>
      <c r="AH7055" s="1"/>
      <c r="AI7055" s="1"/>
      <c r="AJ7055" s="9" t="s">
        <v>52</v>
      </c>
      <c r="AK7055" s="9" t="s">
        <v>11350</v>
      </c>
      <c r="AL7055" s="9" t="s">
        <v>52</v>
      </c>
      <c r="AM7055" s="9" t="s">
        <v>52</v>
      </c>
    </row>
    <row r="7056" spans="1:39" ht="30" customHeight="1" x14ac:dyDescent="0.3">
      <c r="A7056" s="10" t="s">
        <v>7817</v>
      </c>
      <c r="B7056" s="10" t="s">
        <v>6227</v>
      </c>
      <c r="C7056" s="10" t="s">
        <v>732</v>
      </c>
      <c r="D7056" s="11">
        <v>1</v>
      </c>
      <c r="E7056" s="15">
        <v>0</v>
      </c>
      <c r="F7056" s="17">
        <f>TRUNC(E7056*D7056,1)</f>
        <v>0</v>
      </c>
      <c r="G7056" s="15">
        <f>TRUNC(SUMIF(V7054:V7057, RIGHTB(O7056, 1), H7054:H7057)*U7056, 2)</f>
        <v>3700.62</v>
      </c>
      <c r="H7056" s="17">
        <f>TRUNC(G7056*D7056,1)</f>
        <v>3700.6</v>
      </c>
      <c r="I7056" s="15">
        <v>0</v>
      </c>
      <c r="J7056" s="17">
        <f>TRUNC(I7056*D7056,1)</f>
        <v>0</v>
      </c>
      <c r="K7056" s="15">
        <f>TRUNC(E7056+G7056+I7056,1)</f>
        <v>3700.6</v>
      </c>
      <c r="L7056" s="17">
        <f>TRUNC(F7056+H7056+J7056,1)</f>
        <v>3700.6</v>
      </c>
      <c r="M7056" s="10" t="s">
        <v>52</v>
      </c>
      <c r="N7056" s="9" t="s">
        <v>3937</v>
      </c>
      <c r="O7056" s="9" t="s">
        <v>4729</v>
      </c>
      <c r="P7056" s="9" t="s">
        <v>54</v>
      </c>
      <c r="Q7056" s="9" t="s">
        <v>54</v>
      </c>
      <c r="R7056" s="9" t="s">
        <v>54</v>
      </c>
      <c r="S7056" s="1">
        <v>1</v>
      </c>
      <c r="T7056" s="1">
        <v>1</v>
      </c>
      <c r="U7056" s="1">
        <v>0.08</v>
      </c>
      <c r="V7056" s="1"/>
      <c r="W7056" s="1"/>
      <c r="X7056" s="1"/>
      <c r="Y7056" s="1"/>
      <c r="Z7056" s="1"/>
      <c r="AA7056" s="1"/>
      <c r="AB7056" s="1"/>
      <c r="AC7056" s="1"/>
      <c r="AD7056" s="1"/>
      <c r="AE7056" s="1"/>
      <c r="AF7056" s="1"/>
      <c r="AG7056" s="1"/>
      <c r="AH7056" s="1"/>
      <c r="AI7056" s="1"/>
      <c r="AJ7056" s="9" t="s">
        <v>52</v>
      </c>
      <c r="AK7056" s="9" t="s">
        <v>11351</v>
      </c>
      <c r="AL7056" s="9" t="s">
        <v>52</v>
      </c>
      <c r="AM7056" s="9" t="s">
        <v>52</v>
      </c>
    </row>
    <row r="7057" spans="1:39" ht="30" customHeight="1" x14ac:dyDescent="0.3">
      <c r="A7057" s="10" t="s">
        <v>4727</v>
      </c>
      <c r="B7057" s="10" t="s">
        <v>4797</v>
      </c>
      <c r="C7057" s="10" t="s">
        <v>732</v>
      </c>
      <c r="D7057" s="11">
        <v>1</v>
      </c>
      <c r="E7057" s="15">
        <v>0</v>
      </c>
      <c r="F7057" s="17">
        <f>TRUNC(E7057*D7057,1)</f>
        <v>0</v>
      </c>
      <c r="G7057" s="15">
        <v>0</v>
      </c>
      <c r="H7057" s="17">
        <f>TRUNC(G7057*D7057,1)</f>
        <v>0</v>
      </c>
      <c r="I7057" s="15">
        <f>TRUNC(SUMIF(W7054:W7057, RIGHTB(O7057, 1), H7054:H7057)*U7057, 2)</f>
        <v>1387.73</v>
      </c>
      <c r="J7057" s="17">
        <f>TRUNC(I7057*D7057,1)</f>
        <v>1387.7</v>
      </c>
      <c r="K7057" s="15">
        <f>TRUNC(E7057+G7057+I7057,1)</f>
        <v>1387.7</v>
      </c>
      <c r="L7057" s="17">
        <f>TRUNC(F7057+H7057+J7057,1)</f>
        <v>1387.7</v>
      </c>
      <c r="M7057" s="10" t="s">
        <v>52</v>
      </c>
      <c r="N7057" s="9" t="s">
        <v>3937</v>
      </c>
      <c r="O7057" s="9" t="s">
        <v>4733</v>
      </c>
      <c r="P7057" s="9" t="s">
        <v>54</v>
      </c>
      <c r="Q7057" s="9" t="s">
        <v>54</v>
      </c>
      <c r="R7057" s="9" t="s">
        <v>54</v>
      </c>
      <c r="S7057" s="1">
        <v>1</v>
      </c>
      <c r="T7057" s="1">
        <v>2</v>
      </c>
      <c r="U7057" s="1">
        <v>0.03</v>
      </c>
      <c r="V7057" s="1"/>
      <c r="W7057" s="1"/>
      <c r="X7057" s="1"/>
      <c r="Y7057" s="1"/>
      <c r="Z7057" s="1"/>
      <c r="AA7057" s="1"/>
      <c r="AB7057" s="1"/>
      <c r="AC7057" s="1"/>
      <c r="AD7057" s="1"/>
      <c r="AE7057" s="1"/>
      <c r="AF7057" s="1"/>
      <c r="AG7057" s="1"/>
      <c r="AH7057" s="1"/>
      <c r="AI7057" s="1"/>
      <c r="AJ7057" s="9" t="s">
        <v>52</v>
      </c>
      <c r="AK7057" s="9" t="s">
        <v>11352</v>
      </c>
      <c r="AL7057" s="9" t="s">
        <v>52</v>
      </c>
      <c r="AM7057" s="9" t="s">
        <v>52</v>
      </c>
    </row>
    <row r="7058" spans="1:39" ht="30" customHeight="1" x14ac:dyDescent="0.3">
      <c r="A7058" s="10" t="s">
        <v>4735</v>
      </c>
      <c r="B7058" s="10" t="s">
        <v>52</v>
      </c>
      <c r="C7058" s="10" t="s">
        <v>52</v>
      </c>
      <c r="D7058" s="11"/>
      <c r="E7058" s="15"/>
      <c r="F7058" s="17">
        <f>TRUNC(SUMIF(N7054:N7057, N7053, F7054:F7057),0)</f>
        <v>0</v>
      </c>
      <c r="G7058" s="15"/>
      <c r="H7058" s="17">
        <f>TRUNC(SUMIF(N7054:N7057, N7053, H7054:H7057),0)</f>
        <v>49958</v>
      </c>
      <c r="I7058" s="15"/>
      <c r="J7058" s="17">
        <f>TRUNC(SUMIF(N7054:N7057, N7053, J7054:J7057),0)</f>
        <v>1387</v>
      </c>
      <c r="K7058" s="15"/>
      <c r="L7058" s="17">
        <f>F7058+H7058+J7058</f>
        <v>51345</v>
      </c>
      <c r="M7058" s="10" t="s">
        <v>52</v>
      </c>
      <c r="N7058" s="9" t="s">
        <v>4736</v>
      </c>
      <c r="O7058" s="9" t="s">
        <v>4736</v>
      </c>
      <c r="P7058" s="9" t="s">
        <v>52</v>
      </c>
      <c r="Q7058" s="9" t="s">
        <v>52</v>
      </c>
      <c r="R7058" s="9" t="s">
        <v>52</v>
      </c>
      <c r="S7058" s="1"/>
      <c r="T7058" s="1"/>
      <c r="U7058" s="1"/>
      <c r="V7058" s="1"/>
      <c r="W7058" s="1"/>
      <c r="X7058" s="1"/>
      <c r="Y7058" s="1"/>
      <c r="Z7058" s="1"/>
      <c r="AA7058" s="1"/>
      <c r="AB7058" s="1"/>
      <c r="AC7058" s="1"/>
      <c r="AD7058" s="1"/>
      <c r="AE7058" s="1"/>
      <c r="AF7058" s="1"/>
      <c r="AG7058" s="1"/>
      <c r="AH7058" s="1"/>
      <c r="AI7058" s="1"/>
      <c r="AJ7058" s="9" t="s">
        <v>52</v>
      </c>
      <c r="AK7058" s="9" t="s">
        <v>52</v>
      </c>
      <c r="AL7058" s="9" t="s">
        <v>52</v>
      </c>
      <c r="AM7058" s="9" t="s">
        <v>52</v>
      </c>
    </row>
    <row r="7059" spans="1:39" ht="30" customHeight="1" x14ac:dyDescent="0.3">
      <c r="A7059" s="11"/>
      <c r="B7059" s="11"/>
      <c r="C7059" s="11"/>
      <c r="D7059" s="11"/>
      <c r="E7059" s="15"/>
      <c r="F7059" s="17"/>
      <c r="G7059" s="15"/>
      <c r="H7059" s="17"/>
      <c r="I7059" s="15"/>
      <c r="J7059" s="17"/>
      <c r="K7059" s="15"/>
      <c r="L7059" s="17"/>
      <c r="M7059" s="11"/>
    </row>
    <row r="7060" spans="1:39" ht="30" customHeight="1" x14ac:dyDescent="0.3">
      <c r="A7060" s="14" t="s">
        <v>11353</v>
      </c>
      <c r="B7060" s="14"/>
      <c r="C7060" s="14"/>
      <c r="D7060" s="14"/>
      <c r="E7060" s="16"/>
      <c r="F7060" s="18"/>
      <c r="G7060" s="16"/>
      <c r="H7060" s="18"/>
      <c r="I7060" s="16"/>
      <c r="J7060" s="18"/>
      <c r="K7060" s="16"/>
      <c r="L7060" s="18"/>
      <c r="M7060" s="14"/>
      <c r="N7060" s="5" t="s">
        <v>3939</v>
      </c>
    </row>
    <row r="7061" spans="1:39" ht="30" customHeight="1" x14ac:dyDescent="0.3">
      <c r="A7061" s="10" t="s">
        <v>5769</v>
      </c>
      <c r="B7061" s="10" t="s">
        <v>4714</v>
      </c>
      <c r="C7061" s="10" t="s">
        <v>4715</v>
      </c>
      <c r="D7061" s="11">
        <v>0.13</v>
      </c>
      <c r="E7061" s="15">
        <v>0</v>
      </c>
      <c r="F7061" s="17">
        <f>TRUNC(E7061*D7061,1)</f>
        <v>0</v>
      </c>
      <c r="G7061" s="15">
        <v>238739</v>
      </c>
      <c r="H7061" s="17">
        <f>TRUNC(G7061*D7061,1)</f>
        <v>31036</v>
      </c>
      <c r="I7061" s="15">
        <v>0</v>
      </c>
      <c r="J7061" s="17">
        <f>TRUNC(I7061*D7061,1)</f>
        <v>0</v>
      </c>
      <c r="K7061" s="15">
        <f>TRUNC(E7061+G7061+I7061,1)</f>
        <v>238739</v>
      </c>
      <c r="L7061" s="17">
        <f>TRUNC(F7061+H7061+J7061,1)</f>
        <v>31036</v>
      </c>
      <c r="M7061" s="10" t="s">
        <v>52</v>
      </c>
      <c r="N7061" s="9" t="s">
        <v>3939</v>
      </c>
      <c r="O7061" s="9" t="s">
        <v>5770</v>
      </c>
      <c r="P7061" s="9" t="s">
        <v>54</v>
      </c>
      <c r="Q7061" s="9" t="s">
        <v>54</v>
      </c>
      <c r="R7061" s="9" t="s">
        <v>67</v>
      </c>
      <c r="S7061" s="1"/>
      <c r="T7061" s="1"/>
      <c r="U7061" s="1"/>
      <c r="V7061" s="1">
        <v>1</v>
      </c>
      <c r="W7061" s="1">
        <v>2</v>
      </c>
      <c r="X7061" s="1"/>
      <c r="Y7061" s="1"/>
      <c r="Z7061" s="1"/>
      <c r="AA7061" s="1"/>
      <c r="AB7061" s="1"/>
      <c r="AC7061" s="1"/>
      <c r="AD7061" s="1"/>
      <c r="AE7061" s="1"/>
      <c r="AF7061" s="1"/>
      <c r="AG7061" s="1"/>
      <c r="AH7061" s="1"/>
      <c r="AI7061" s="1"/>
      <c r="AJ7061" s="9" t="s">
        <v>52</v>
      </c>
      <c r="AK7061" s="9" t="s">
        <v>11355</v>
      </c>
      <c r="AL7061" s="9" t="s">
        <v>52</v>
      </c>
      <c r="AM7061" s="9" t="s">
        <v>52</v>
      </c>
    </row>
    <row r="7062" spans="1:39" ht="30" customHeight="1" x14ac:dyDescent="0.3">
      <c r="A7062" s="10" t="s">
        <v>5747</v>
      </c>
      <c r="B7062" s="10" t="s">
        <v>4714</v>
      </c>
      <c r="C7062" s="10" t="s">
        <v>4715</v>
      </c>
      <c r="D7062" s="11">
        <v>7.1999999999999995E-2</v>
      </c>
      <c r="E7062" s="15">
        <v>0</v>
      </c>
      <c r="F7062" s="17">
        <f>TRUNC(E7062*D7062,1)</f>
        <v>0</v>
      </c>
      <c r="G7062" s="15">
        <v>211415</v>
      </c>
      <c r="H7062" s="17">
        <f>TRUNC(G7062*D7062,1)</f>
        <v>15221.8</v>
      </c>
      <c r="I7062" s="15">
        <v>0</v>
      </c>
      <c r="J7062" s="17">
        <f>TRUNC(I7062*D7062,1)</f>
        <v>0</v>
      </c>
      <c r="K7062" s="15">
        <f>TRUNC(E7062+G7062+I7062,1)</f>
        <v>211415</v>
      </c>
      <c r="L7062" s="17">
        <f>TRUNC(F7062+H7062+J7062,1)</f>
        <v>15221.8</v>
      </c>
      <c r="M7062" s="10" t="s">
        <v>52</v>
      </c>
      <c r="N7062" s="9" t="s">
        <v>3939</v>
      </c>
      <c r="O7062" s="9" t="s">
        <v>5748</v>
      </c>
      <c r="P7062" s="9" t="s">
        <v>54</v>
      </c>
      <c r="Q7062" s="9" t="s">
        <v>54</v>
      </c>
      <c r="R7062" s="9" t="s">
        <v>67</v>
      </c>
      <c r="S7062" s="1"/>
      <c r="T7062" s="1"/>
      <c r="U7062" s="1"/>
      <c r="V7062" s="1">
        <v>1</v>
      </c>
      <c r="W7062" s="1">
        <v>2</v>
      </c>
      <c r="X7062" s="1"/>
      <c r="Y7062" s="1"/>
      <c r="Z7062" s="1"/>
      <c r="AA7062" s="1"/>
      <c r="AB7062" s="1"/>
      <c r="AC7062" s="1"/>
      <c r="AD7062" s="1"/>
      <c r="AE7062" s="1"/>
      <c r="AF7062" s="1"/>
      <c r="AG7062" s="1"/>
      <c r="AH7062" s="1"/>
      <c r="AI7062" s="1"/>
      <c r="AJ7062" s="9" t="s">
        <v>52</v>
      </c>
      <c r="AK7062" s="9" t="s">
        <v>11356</v>
      </c>
      <c r="AL7062" s="9" t="s">
        <v>52</v>
      </c>
      <c r="AM7062" s="9" t="s">
        <v>52</v>
      </c>
    </row>
    <row r="7063" spans="1:39" ht="30" customHeight="1" x14ac:dyDescent="0.3">
      <c r="A7063" s="10" t="s">
        <v>7817</v>
      </c>
      <c r="B7063" s="10" t="s">
        <v>10996</v>
      </c>
      <c r="C7063" s="10" t="s">
        <v>732</v>
      </c>
      <c r="D7063" s="11">
        <v>1</v>
      </c>
      <c r="E7063" s="15">
        <v>0</v>
      </c>
      <c r="F7063" s="17">
        <f>TRUNC(E7063*D7063,1)</f>
        <v>0</v>
      </c>
      <c r="G7063" s="15">
        <f>TRUNC(SUMIF(V7061:V7064, RIGHTB(O7063, 1), H7061:H7064)*U7063, 2)</f>
        <v>5550.93</v>
      </c>
      <c r="H7063" s="17">
        <f>TRUNC(G7063*D7063,1)</f>
        <v>5550.9</v>
      </c>
      <c r="I7063" s="15">
        <v>0</v>
      </c>
      <c r="J7063" s="17">
        <f>TRUNC(I7063*D7063,1)</f>
        <v>0</v>
      </c>
      <c r="K7063" s="15">
        <f>TRUNC(E7063+G7063+I7063,1)</f>
        <v>5550.9</v>
      </c>
      <c r="L7063" s="17">
        <f>TRUNC(F7063+H7063+J7063,1)</f>
        <v>5550.9</v>
      </c>
      <c r="M7063" s="10" t="s">
        <v>52</v>
      </c>
      <c r="N7063" s="9" t="s">
        <v>3939</v>
      </c>
      <c r="O7063" s="9" t="s">
        <v>4729</v>
      </c>
      <c r="P7063" s="9" t="s">
        <v>54</v>
      </c>
      <c r="Q7063" s="9" t="s">
        <v>54</v>
      </c>
      <c r="R7063" s="9" t="s">
        <v>54</v>
      </c>
      <c r="S7063" s="1">
        <v>1</v>
      </c>
      <c r="T7063" s="1">
        <v>1</v>
      </c>
      <c r="U7063" s="1">
        <v>0.12</v>
      </c>
      <c r="V7063" s="1"/>
      <c r="W7063" s="1"/>
      <c r="X7063" s="1"/>
      <c r="Y7063" s="1"/>
      <c r="Z7063" s="1"/>
      <c r="AA7063" s="1"/>
      <c r="AB7063" s="1"/>
      <c r="AC7063" s="1"/>
      <c r="AD7063" s="1"/>
      <c r="AE7063" s="1"/>
      <c r="AF7063" s="1"/>
      <c r="AG7063" s="1"/>
      <c r="AH7063" s="1"/>
      <c r="AI7063" s="1"/>
      <c r="AJ7063" s="9" t="s">
        <v>52</v>
      </c>
      <c r="AK7063" s="9" t="s">
        <v>11357</v>
      </c>
      <c r="AL7063" s="9" t="s">
        <v>52</v>
      </c>
      <c r="AM7063" s="9" t="s">
        <v>52</v>
      </c>
    </row>
    <row r="7064" spans="1:39" ht="30" customHeight="1" x14ac:dyDescent="0.3">
      <c r="A7064" s="10" t="s">
        <v>4727</v>
      </c>
      <c r="B7064" s="10" t="s">
        <v>4797</v>
      </c>
      <c r="C7064" s="10" t="s">
        <v>732</v>
      </c>
      <c r="D7064" s="11">
        <v>1</v>
      </c>
      <c r="E7064" s="15">
        <v>0</v>
      </c>
      <c r="F7064" s="17">
        <f>TRUNC(E7064*D7064,1)</f>
        <v>0</v>
      </c>
      <c r="G7064" s="15">
        <v>0</v>
      </c>
      <c r="H7064" s="17">
        <f>TRUNC(G7064*D7064,1)</f>
        <v>0</v>
      </c>
      <c r="I7064" s="15">
        <f>TRUNC(SUMIF(W7061:W7064, RIGHTB(O7064, 1), H7061:H7064)*U7064, 2)</f>
        <v>1387.73</v>
      </c>
      <c r="J7064" s="17">
        <f>TRUNC(I7064*D7064,1)</f>
        <v>1387.7</v>
      </c>
      <c r="K7064" s="15">
        <f>TRUNC(E7064+G7064+I7064,1)</f>
        <v>1387.7</v>
      </c>
      <c r="L7064" s="17">
        <f>TRUNC(F7064+H7064+J7064,1)</f>
        <v>1387.7</v>
      </c>
      <c r="M7064" s="10" t="s">
        <v>52</v>
      </c>
      <c r="N7064" s="9" t="s">
        <v>3939</v>
      </c>
      <c r="O7064" s="9" t="s">
        <v>4733</v>
      </c>
      <c r="P7064" s="9" t="s">
        <v>54</v>
      </c>
      <c r="Q7064" s="9" t="s">
        <v>54</v>
      </c>
      <c r="R7064" s="9" t="s">
        <v>54</v>
      </c>
      <c r="S7064" s="1">
        <v>1</v>
      </c>
      <c r="T7064" s="1">
        <v>2</v>
      </c>
      <c r="U7064" s="1">
        <v>0.03</v>
      </c>
      <c r="V7064" s="1"/>
      <c r="W7064" s="1"/>
      <c r="X7064" s="1"/>
      <c r="Y7064" s="1"/>
      <c r="Z7064" s="1"/>
      <c r="AA7064" s="1"/>
      <c r="AB7064" s="1"/>
      <c r="AC7064" s="1"/>
      <c r="AD7064" s="1"/>
      <c r="AE7064" s="1"/>
      <c r="AF7064" s="1"/>
      <c r="AG7064" s="1"/>
      <c r="AH7064" s="1"/>
      <c r="AI7064" s="1"/>
      <c r="AJ7064" s="9" t="s">
        <v>52</v>
      </c>
      <c r="AK7064" s="9" t="s">
        <v>11358</v>
      </c>
      <c r="AL7064" s="9" t="s">
        <v>52</v>
      </c>
      <c r="AM7064" s="9" t="s">
        <v>52</v>
      </c>
    </row>
    <row r="7065" spans="1:39" ht="30" customHeight="1" x14ac:dyDescent="0.3">
      <c r="A7065" s="10" t="s">
        <v>4735</v>
      </c>
      <c r="B7065" s="10" t="s">
        <v>52</v>
      </c>
      <c r="C7065" s="10" t="s">
        <v>52</v>
      </c>
      <c r="D7065" s="11"/>
      <c r="E7065" s="15"/>
      <c r="F7065" s="17">
        <f>TRUNC(SUMIF(N7061:N7064, N7060, F7061:F7064),0)</f>
        <v>0</v>
      </c>
      <c r="G7065" s="15"/>
      <c r="H7065" s="17">
        <f>TRUNC(SUMIF(N7061:N7064, N7060, H7061:H7064),0)</f>
        <v>51808</v>
      </c>
      <c r="I7065" s="15"/>
      <c r="J7065" s="17">
        <f>TRUNC(SUMIF(N7061:N7064, N7060, J7061:J7064),0)</f>
        <v>1387</v>
      </c>
      <c r="K7065" s="15"/>
      <c r="L7065" s="17">
        <f>F7065+H7065+J7065</f>
        <v>53195</v>
      </c>
      <c r="M7065" s="10" t="s">
        <v>52</v>
      </c>
      <c r="N7065" s="9" t="s">
        <v>4736</v>
      </c>
      <c r="O7065" s="9" t="s">
        <v>4736</v>
      </c>
      <c r="P7065" s="9" t="s">
        <v>52</v>
      </c>
      <c r="Q7065" s="9" t="s">
        <v>52</v>
      </c>
      <c r="R7065" s="9" t="s">
        <v>52</v>
      </c>
      <c r="S7065" s="1"/>
      <c r="T7065" s="1"/>
      <c r="U7065" s="1"/>
      <c r="V7065" s="1"/>
      <c r="W7065" s="1"/>
      <c r="X7065" s="1"/>
      <c r="Y7065" s="1"/>
      <c r="Z7065" s="1"/>
      <c r="AA7065" s="1"/>
      <c r="AB7065" s="1"/>
      <c r="AC7065" s="1"/>
      <c r="AD7065" s="1"/>
      <c r="AE7065" s="1"/>
      <c r="AF7065" s="1"/>
      <c r="AG7065" s="1"/>
      <c r="AH7065" s="1"/>
      <c r="AI7065" s="1"/>
      <c r="AJ7065" s="9" t="s">
        <v>52</v>
      </c>
      <c r="AK7065" s="9" t="s">
        <v>52</v>
      </c>
      <c r="AL7065" s="9" t="s">
        <v>52</v>
      </c>
      <c r="AM7065" s="9" t="s">
        <v>52</v>
      </c>
    </row>
    <row r="7066" spans="1:39" ht="30" customHeight="1" x14ac:dyDescent="0.3">
      <c r="A7066" s="11"/>
      <c r="B7066" s="11"/>
      <c r="C7066" s="11"/>
      <c r="D7066" s="11"/>
      <c r="E7066" s="15"/>
      <c r="F7066" s="17"/>
      <c r="G7066" s="15"/>
      <c r="H7066" s="17"/>
      <c r="I7066" s="15"/>
      <c r="J7066" s="17"/>
      <c r="K7066" s="15"/>
      <c r="L7066" s="17"/>
      <c r="M7066" s="11"/>
    </row>
    <row r="7067" spans="1:39" ht="30" customHeight="1" x14ac:dyDescent="0.3">
      <c r="A7067" s="14" t="s">
        <v>11359</v>
      </c>
      <c r="B7067" s="14"/>
      <c r="C7067" s="14"/>
      <c r="D7067" s="14"/>
      <c r="E7067" s="16"/>
      <c r="F7067" s="18"/>
      <c r="G7067" s="16"/>
      <c r="H7067" s="18"/>
      <c r="I7067" s="16"/>
      <c r="J7067" s="18"/>
      <c r="K7067" s="16"/>
      <c r="L7067" s="18"/>
      <c r="M7067" s="14"/>
      <c r="N7067" s="5" t="s">
        <v>3941</v>
      </c>
    </row>
    <row r="7068" spans="1:39" ht="30" customHeight="1" x14ac:dyDescent="0.3">
      <c r="A7068" s="10" t="s">
        <v>5769</v>
      </c>
      <c r="B7068" s="10" t="s">
        <v>4714</v>
      </c>
      <c r="C7068" s="10" t="s">
        <v>4715</v>
      </c>
      <c r="D7068" s="11">
        <v>0.13</v>
      </c>
      <c r="E7068" s="15">
        <v>0</v>
      </c>
      <c r="F7068" s="17">
        <f>TRUNC(E7068*D7068,1)</f>
        <v>0</v>
      </c>
      <c r="G7068" s="15">
        <v>238739</v>
      </c>
      <c r="H7068" s="17">
        <f>TRUNC(G7068*D7068,1)</f>
        <v>31036</v>
      </c>
      <c r="I7068" s="15">
        <v>0</v>
      </c>
      <c r="J7068" s="17">
        <f>TRUNC(I7068*D7068,1)</f>
        <v>0</v>
      </c>
      <c r="K7068" s="15">
        <f>TRUNC(E7068+G7068+I7068,1)</f>
        <v>238739</v>
      </c>
      <c r="L7068" s="17">
        <f>TRUNC(F7068+H7068+J7068,1)</f>
        <v>31036</v>
      </c>
      <c r="M7068" s="10" t="s">
        <v>52</v>
      </c>
      <c r="N7068" s="9" t="s">
        <v>3941</v>
      </c>
      <c r="O7068" s="9" t="s">
        <v>5770</v>
      </c>
      <c r="P7068" s="9" t="s">
        <v>54</v>
      </c>
      <c r="Q7068" s="9" t="s">
        <v>54</v>
      </c>
      <c r="R7068" s="9" t="s">
        <v>67</v>
      </c>
      <c r="S7068" s="1"/>
      <c r="T7068" s="1"/>
      <c r="U7068" s="1"/>
      <c r="V7068" s="1">
        <v>1</v>
      </c>
      <c r="W7068" s="1">
        <v>2</v>
      </c>
      <c r="X7068" s="1"/>
      <c r="Y7068" s="1"/>
      <c r="Z7068" s="1"/>
      <c r="AA7068" s="1"/>
      <c r="AB7068" s="1"/>
      <c r="AC7068" s="1"/>
      <c r="AD7068" s="1"/>
      <c r="AE7068" s="1"/>
      <c r="AF7068" s="1"/>
      <c r="AG7068" s="1"/>
      <c r="AH7068" s="1"/>
      <c r="AI7068" s="1"/>
      <c r="AJ7068" s="9" t="s">
        <v>52</v>
      </c>
      <c r="AK7068" s="9" t="s">
        <v>11361</v>
      </c>
      <c r="AL7068" s="9" t="s">
        <v>52</v>
      </c>
      <c r="AM7068" s="9" t="s">
        <v>52</v>
      </c>
    </row>
    <row r="7069" spans="1:39" ht="30" customHeight="1" x14ac:dyDescent="0.3">
      <c r="A7069" s="10" t="s">
        <v>5747</v>
      </c>
      <c r="B7069" s="10" t="s">
        <v>4714</v>
      </c>
      <c r="C7069" s="10" t="s">
        <v>4715</v>
      </c>
      <c r="D7069" s="11">
        <v>7.1999999999999995E-2</v>
      </c>
      <c r="E7069" s="15">
        <v>0</v>
      </c>
      <c r="F7069" s="17">
        <f>TRUNC(E7069*D7069,1)</f>
        <v>0</v>
      </c>
      <c r="G7069" s="15">
        <v>211415</v>
      </c>
      <c r="H7069" s="17">
        <f>TRUNC(G7069*D7069,1)</f>
        <v>15221.8</v>
      </c>
      <c r="I7069" s="15">
        <v>0</v>
      </c>
      <c r="J7069" s="17">
        <f>TRUNC(I7069*D7069,1)</f>
        <v>0</v>
      </c>
      <c r="K7069" s="15">
        <f>TRUNC(E7069+G7069+I7069,1)</f>
        <v>211415</v>
      </c>
      <c r="L7069" s="17">
        <f>TRUNC(F7069+H7069+J7069,1)</f>
        <v>15221.8</v>
      </c>
      <c r="M7069" s="10" t="s">
        <v>52</v>
      </c>
      <c r="N7069" s="9" t="s">
        <v>3941</v>
      </c>
      <c r="O7069" s="9" t="s">
        <v>5748</v>
      </c>
      <c r="P7069" s="9" t="s">
        <v>54</v>
      </c>
      <c r="Q7069" s="9" t="s">
        <v>54</v>
      </c>
      <c r="R7069" s="9" t="s">
        <v>67</v>
      </c>
      <c r="S7069" s="1"/>
      <c r="T7069" s="1"/>
      <c r="U7069" s="1"/>
      <c r="V7069" s="1">
        <v>1</v>
      </c>
      <c r="W7069" s="1">
        <v>2</v>
      </c>
      <c r="X7069" s="1"/>
      <c r="Y7069" s="1"/>
      <c r="Z7069" s="1"/>
      <c r="AA7069" s="1"/>
      <c r="AB7069" s="1"/>
      <c r="AC7069" s="1"/>
      <c r="AD7069" s="1"/>
      <c r="AE7069" s="1"/>
      <c r="AF7069" s="1"/>
      <c r="AG7069" s="1"/>
      <c r="AH7069" s="1"/>
      <c r="AI7069" s="1"/>
      <c r="AJ7069" s="9" t="s">
        <v>52</v>
      </c>
      <c r="AK7069" s="9" t="s">
        <v>11362</v>
      </c>
      <c r="AL7069" s="9" t="s">
        <v>52</v>
      </c>
      <c r="AM7069" s="9" t="s">
        <v>52</v>
      </c>
    </row>
    <row r="7070" spans="1:39" ht="30" customHeight="1" x14ac:dyDescent="0.3">
      <c r="A7070" s="10" t="s">
        <v>7817</v>
      </c>
      <c r="B7070" s="10" t="s">
        <v>11027</v>
      </c>
      <c r="C7070" s="10" t="s">
        <v>732</v>
      </c>
      <c r="D7070" s="11">
        <v>1</v>
      </c>
      <c r="E7070" s="15">
        <v>0</v>
      </c>
      <c r="F7070" s="17">
        <f>TRUNC(E7070*D7070,1)</f>
        <v>0</v>
      </c>
      <c r="G7070" s="15">
        <f>TRUNC(SUMIF(V7068:V7071, RIGHTB(O7070, 1), H7068:H7071)*U7070, 2)</f>
        <v>7401.24</v>
      </c>
      <c r="H7070" s="17">
        <f>TRUNC(G7070*D7070,1)</f>
        <v>7401.2</v>
      </c>
      <c r="I7070" s="15">
        <v>0</v>
      </c>
      <c r="J7070" s="17">
        <f>TRUNC(I7070*D7070,1)</f>
        <v>0</v>
      </c>
      <c r="K7070" s="15">
        <f>TRUNC(E7070+G7070+I7070,1)</f>
        <v>7401.2</v>
      </c>
      <c r="L7070" s="17">
        <f>TRUNC(F7070+H7070+J7070,1)</f>
        <v>7401.2</v>
      </c>
      <c r="M7070" s="10" t="s">
        <v>52</v>
      </c>
      <c r="N7070" s="9" t="s">
        <v>3941</v>
      </c>
      <c r="O7070" s="9" t="s">
        <v>4729</v>
      </c>
      <c r="P7070" s="9" t="s">
        <v>54</v>
      </c>
      <c r="Q7070" s="9" t="s">
        <v>54</v>
      </c>
      <c r="R7070" s="9" t="s">
        <v>54</v>
      </c>
      <c r="S7070" s="1">
        <v>1</v>
      </c>
      <c r="T7070" s="1">
        <v>1</v>
      </c>
      <c r="U7070" s="1">
        <v>0.16</v>
      </c>
      <c r="V7070" s="1"/>
      <c r="W7070" s="1"/>
      <c r="X7070" s="1"/>
      <c r="Y7070" s="1"/>
      <c r="Z7070" s="1"/>
      <c r="AA7070" s="1"/>
      <c r="AB7070" s="1"/>
      <c r="AC7070" s="1"/>
      <c r="AD7070" s="1"/>
      <c r="AE7070" s="1"/>
      <c r="AF7070" s="1"/>
      <c r="AG7070" s="1"/>
      <c r="AH7070" s="1"/>
      <c r="AI7070" s="1"/>
      <c r="AJ7070" s="9" t="s">
        <v>52</v>
      </c>
      <c r="AK7070" s="9" t="s">
        <v>11363</v>
      </c>
      <c r="AL7070" s="9" t="s">
        <v>52</v>
      </c>
      <c r="AM7070" s="9" t="s">
        <v>52</v>
      </c>
    </row>
    <row r="7071" spans="1:39" ht="30" customHeight="1" x14ac:dyDescent="0.3">
      <c r="A7071" s="10" t="s">
        <v>4727</v>
      </c>
      <c r="B7071" s="10" t="s">
        <v>4797</v>
      </c>
      <c r="C7071" s="10" t="s">
        <v>732</v>
      </c>
      <c r="D7071" s="11">
        <v>1</v>
      </c>
      <c r="E7071" s="15">
        <v>0</v>
      </c>
      <c r="F7071" s="17">
        <f>TRUNC(E7071*D7071,1)</f>
        <v>0</v>
      </c>
      <c r="G7071" s="15">
        <v>0</v>
      </c>
      <c r="H7071" s="17">
        <f>TRUNC(G7071*D7071,1)</f>
        <v>0</v>
      </c>
      <c r="I7071" s="15">
        <f>TRUNC(SUMIF(W7068:W7071, RIGHTB(O7071, 1), H7068:H7071)*U7071, 2)</f>
        <v>1387.73</v>
      </c>
      <c r="J7071" s="17">
        <f>TRUNC(I7071*D7071,1)</f>
        <v>1387.7</v>
      </c>
      <c r="K7071" s="15">
        <f>TRUNC(E7071+G7071+I7071,1)</f>
        <v>1387.7</v>
      </c>
      <c r="L7071" s="17">
        <f>TRUNC(F7071+H7071+J7071,1)</f>
        <v>1387.7</v>
      </c>
      <c r="M7071" s="10" t="s">
        <v>52</v>
      </c>
      <c r="N7071" s="9" t="s">
        <v>3941</v>
      </c>
      <c r="O7071" s="9" t="s">
        <v>4733</v>
      </c>
      <c r="P7071" s="9" t="s">
        <v>54</v>
      </c>
      <c r="Q7071" s="9" t="s">
        <v>54</v>
      </c>
      <c r="R7071" s="9" t="s">
        <v>54</v>
      </c>
      <c r="S7071" s="1">
        <v>1</v>
      </c>
      <c r="T7071" s="1">
        <v>2</v>
      </c>
      <c r="U7071" s="1">
        <v>0.03</v>
      </c>
      <c r="V7071" s="1"/>
      <c r="W7071" s="1"/>
      <c r="X7071" s="1"/>
      <c r="Y7071" s="1"/>
      <c r="Z7071" s="1"/>
      <c r="AA7071" s="1"/>
      <c r="AB7071" s="1"/>
      <c r="AC7071" s="1"/>
      <c r="AD7071" s="1"/>
      <c r="AE7071" s="1"/>
      <c r="AF7071" s="1"/>
      <c r="AG7071" s="1"/>
      <c r="AH7071" s="1"/>
      <c r="AI7071" s="1"/>
      <c r="AJ7071" s="9" t="s">
        <v>52</v>
      </c>
      <c r="AK7071" s="9" t="s">
        <v>11364</v>
      </c>
      <c r="AL7071" s="9" t="s">
        <v>52</v>
      </c>
      <c r="AM7071" s="9" t="s">
        <v>52</v>
      </c>
    </row>
    <row r="7072" spans="1:39" ht="30" customHeight="1" x14ac:dyDescent="0.3">
      <c r="A7072" s="10" t="s">
        <v>4735</v>
      </c>
      <c r="B7072" s="10" t="s">
        <v>52</v>
      </c>
      <c r="C7072" s="10" t="s">
        <v>52</v>
      </c>
      <c r="D7072" s="11"/>
      <c r="E7072" s="15"/>
      <c r="F7072" s="17">
        <f>TRUNC(SUMIF(N7068:N7071, N7067, F7068:F7071),0)</f>
        <v>0</v>
      </c>
      <c r="G7072" s="15"/>
      <c r="H7072" s="17">
        <f>TRUNC(SUMIF(N7068:N7071, N7067, H7068:H7071),0)</f>
        <v>53659</v>
      </c>
      <c r="I7072" s="15"/>
      <c r="J7072" s="17">
        <f>TRUNC(SUMIF(N7068:N7071, N7067, J7068:J7071),0)</f>
        <v>1387</v>
      </c>
      <c r="K7072" s="15"/>
      <c r="L7072" s="17">
        <f>F7072+H7072+J7072</f>
        <v>55046</v>
      </c>
      <c r="M7072" s="10" t="s">
        <v>52</v>
      </c>
      <c r="N7072" s="9" t="s">
        <v>4736</v>
      </c>
      <c r="O7072" s="9" t="s">
        <v>4736</v>
      </c>
      <c r="P7072" s="9" t="s">
        <v>52</v>
      </c>
      <c r="Q7072" s="9" t="s">
        <v>52</v>
      </c>
      <c r="R7072" s="9" t="s">
        <v>52</v>
      </c>
      <c r="S7072" s="1"/>
      <c r="T7072" s="1"/>
      <c r="U7072" s="1"/>
      <c r="V7072" s="1"/>
      <c r="W7072" s="1"/>
      <c r="X7072" s="1"/>
      <c r="Y7072" s="1"/>
      <c r="Z7072" s="1"/>
      <c r="AA7072" s="1"/>
      <c r="AB7072" s="1"/>
      <c r="AC7072" s="1"/>
      <c r="AD7072" s="1"/>
      <c r="AE7072" s="1"/>
      <c r="AF7072" s="1"/>
      <c r="AG7072" s="1"/>
      <c r="AH7072" s="1"/>
      <c r="AI7072" s="1"/>
      <c r="AJ7072" s="9" t="s">
        <v>52</v>
      </c>
      <c r="AK7072" s="9" t="s">
        <v>52</v>
      </c>
      <c r="AL7072" s="9" t="s">
        <v>52</v>
      </c>
      <c r="AM7072" s="9" t="s">
        <v>52</v>
      </c>
    </row>
    <row r="7073" spans="1:39" ht="30" customHeight="1" x14ac:dyDescent="0.3">
      <c r="A7073" s="11"/>
      <c r="B7073" s="11"/>
      <c r="C7073" s="11"/>
      <c r="D7073" s="11"/>
      <c r="E7073" s="15"/>
      <c r="F7073" s="17"/>
      <c r="G7073" s="15"/>
      <c r="H7073" s="17"/>
      <c r="I7073" s="15"/>
      <c r="J7073" s="17"/>
      <c r="K7073" s="15"/>
      <c r="L7073" s="17"/>
      <c r="M7073" s="11"/>
    </row>
    <row r="7074" spans="1:39" ht="30" customHeight="1" x14ac:dyDescent="0.3">
      <c r="A7074" s="14" t="s">
        <v>11365</v>
      </c>
      <c r="B7074" s="14"/>
      <c r="C7074" s="14"/>
      <c r="D7074" s="14"/>
      <c r="E7074" s="16"/>
      <c r="F7074" s="18"/>
      <c r="G7074" s="16"/>
      <c r="H7074" s="18"/>
      <c r="I7074" s="16"/>
      <c r="J7074" s="18"/>
      <c r="K7074" s="16"/>
      <c r="L7074" s="18"/>
      <c r="M7074" s="14"/>
      <c r="N7074" s="5" t="s">
        <v>3943</v>
      </c>
    </row>
    <row r="7075" spans="1:39" ht="30" customHeight="1" x14ac:dyDescent="0.3">
      <c r="A7075" s="10" t="s">
        <v>5769</v>
      </c>
      <c r="B7075" s="10" t="s">
        <v>4714</v>
      </c>
      <c r="C7075" s="10" t="s">
        <v>4715</v>
      </c>
      <c r="D7075" s="11">
        <v>0.13</v>
      </c>
      <c r="E7075" s="15">
        <v>0</v>
      </c>
      <c r="F7075" s="17">
        <f>TRUNC(E7075*D7075,1)</f>
        <v>0</v>
      </c>
      <c r="G7075" s="15">
        <v>238739</v>
      </c>
      <c r="H7075" s="17">
        <f>TRUNC(G7075*D7075,1)</f>
        <v>31036</v>
      </c>
      <c r="I7075" s="15">
        <v>0</v>
      </c>
      <c r="J7075" s="17">
        <f>TRUNC(I7075*D7075,1)</f>
        <v>0</v>
      </c>
      <c r="K7075" s="15">
        <f>TRUNC(E7075+G7075+I7075,1)</f>
        <v>238739</v>
      </c>
      <c r="L7075" s="17">
        <f>TRUNC(F7075+H7075+J7075,1)</f>
        <v>31036</v>
      </c>
      <c r="M7075" s="10" t="s">
        <v>52</v>
      </c>
      <c r="N7075" s="9" t="s">
        <v>3943</v>
      </c>
      <c r="O7075" s="9" t="s">
        <v>5770</v>
      </c>
      <c r="P7075" s="9" t="s">
        <v>54</v>
      </c>
      <c r="Q7075" s="9" t="s">
        <v>54</v>
      </c>
      <c r="R7075" s="9" t="s">
        <v>67</v>
      </c>
      <c r="S7075" s="1"/>
      <c r="T7075" s="1"/>
      <c r="U7075" s="1"/>
      <c r="V7075" s="1">
        <v>1</v>
      </c>
      <c r="W7075" s="1">
        <v>2</v>
      </c>
      <c r="X7075" s="1"/>
      <c r="Y7075" s="1"/>
      <c r="Z7075" s="1"/>
      <c r="AA7075" s="1"/>
      <c r="AB7075" s="1"/>
      <c r="AC7075" s="1"/>
      <c r="AD7075" s="1"/>
      <c r="AE7075" s="1"/>
      <c r="AF7075" s="1"/>
      <c r="AG7075" s="1"/>
      <c r="AH7075" s="1"/>
      <c r="AI7075" s="1"/>
      <c r="AJ7075" s="9" t="s">
        <v>52</v>
      </c>
      <c r="AK7075" s="9" t="s">
        <v>11367</v>
      </c>
      <c r="AL7075" s="9" t="s">
        <v>52</v>
      </c>
      <c r="AM7075" s="9" t="s">
        <v>52</v>
      </c>
    </row>
    <row r="7076" spans="1:39" ht="30" customHeight="1" x14ac:dyDescent="0.3">
      <c r="A7076" s="10" t="s">
        <v>5747</v>
      </c>
      <c r="B7076" s="10" t="s">
        <v>4714</v>
      </c>
      <c r="C7076" s="10" t="s">
        <v>4715</v>
      </c>
      <c r="D7076" s="11">
        <v>7.1999999999999995E-2</v>
      </c>
      <c r="E7076" s="15">
        <v>0</v>
      </c>
      <c r="F7076" s="17">
        <f>TRUNC(E7076*D7076,1)</f>
        <v>0</v>
      </c>
      <c r="G7076" s="15">
        <v>211415</v>
      </c>
      <c r="H7076" s="17">
        <f>TRUNC(G7076*D7076,1)</f>
        <v>15221.8</v>
      </c>
      <c r="I7076" s="15">
        <v>0</v>
      </c>
      <c r="J7076" s="17">
        <f>TRUNC(I7076*D7076,1)</f>
        <v>0</v>
      </c>
      <c r="K7076" s="15">
        <f>TRUNC(E7076+G7076+I7076,1)</f>
        <v>211415</v>
      </c>
      <c r="L7076" s="17">
        <f>TRUNC(F7076+H7076+J7076,1)</f>
        <v>15221.8</v>
      </c>
      <c r="M7076" s="10" t="s">
        <v>52</v>
      </c>
      <c r="N7076" s="9" t="s">
        <v>3943</v>
      </c>
      <c r="O7076" s="9" t="s">
        <v>5748</v>
      </c>
      <c r="P7076" s="9" t="s">
        <v>54</v>
      </c>
      <c r="Q7076" s="9" t="s">
        <v>54</v>
      </c>
      <c r="R7076" s="9" t="s">
        <v>67</v>
      </c>
      <c r="S7076" s="1"/>
      <c r="T7076" s="1"/>
      <c r="U7076" s="1"/>
      <c r="V7076" s="1">
        <v>1</v>
      </c>
      <c r="W7076" s="1">
        <v>2</v>
      </c>
      <c r="X7076" s="1"/>
      <c r="Y7076" s="1"/>
      <c r="Z7076" s="1"/>
      <c r="AA7076" s="1"/>
      <c r="AB7076" s="1"/>
      <c r="AC7076" s="1"/>
      <c r="AD7076" s="1"/>
      <c r="AE7076" s="1"/>
      <c r="AF7076" s="1"/>
      <c r="AG7076" s="1"/>
      <c r="AH7076" s="1"/>
      <c r="AI7076" s="1"/>
      <c r="AJ7076" s="9" t="s">
        <v>52</v>
      </c>
      <c r="AK7076" s="9" t="s">
        <v>11368</v>
      </c>
      <c r="AL7076" s="9" t="s">
        <v>52</v>
      </c>
      <c r="AM7076" s="9" t="s">
        <v>52</v>
      </c>
    </row>
    <row r="7077" spans="1:39" ht="30" customHeight="1" x14ac:dyDescent="0.3">
      <c r="A7077" s="10" t="s">
        <v>7817</v>
      </c>
      <c r="B7077" s="10" t="s">
        <v>7818</v>
      </c>
      <c r="C7077" s="10" t="s">
        <v>732</v>
      </c>
      <c r="D7077" s="11">
        <v>1</v>
      </c>
      <c r="E7077" s="15">
        <v>0</v>
      </c>
      <c r="F7077" s="17">
        <f>TRUNC(E7077*D7077,1)</f>
        <v>0</v>
      </c>
      <c r="G7077" s="15">
        <f>TRUNC(SUMIF(V7075:V7078, RIGHTB(O7077, 1), H7075:H7078)*U7077, 2)</f>
        <v>9251.56</v>
      </c>
      <c r="H7077" s="17">
        <f>TRUNC(G7077*D7077,1)</f>
        <v>9251.5</v>
      </c>
      <c r="I7077" s="15">
        <v>0</v>
      </c>
      <c r="J7077" s="17">
        <f>TRUNC(I7077*D7077,1)</f>
        <v>0</v>
      </c>
      <c r="K7077" s="15">
        <f>TRUNC(E7077+G7077+I7077,1)</f>
        <v>9251.5</v>
      </c>
      <c r="L7077" s="17">
        <f>TRUNC(F7077+H7077+J7077,1)</f>
        <v>9251.5</v>
      </c>
      <c r="M7077" s="10" t="s">
        <v>52</v>
      </c>
      <c r="N7077" s="9" t="s">
        <v>3943</v>
      </c>
      <c r="O7077" s="9" t="s">
        <v>4729</v>
      </c>
      <c r="P7077" s="9" t="s">
        <v>54</v>
      </c>
      <c r="Q7077" s="9" t="s">
        <v>54</v>
      </c>
      <c r="R7077" s="9" t="s">
        <v>54</v>
      </c>
      <c r="S7077" s="1">
        <v>1</v>
      </c>
      <c r="T7077" s="1">
        <v>1</v>
      </c>
      <c r="U7077" s="1">
        <v>0.2</v>
      </c>
      <c r="V7077" s="1"/>
      <c r="W7077" s="1"/>
      <c r="X7077" s="1"/>
      <c r="Y7077" s="1"/>
      <c r="Z7077" s="1"/>
      <c r="AA7077" s="1"/>
      <c r="AB7077" s="1"/>
      <c r="AC7077" s="1"/>
      <c r="AD7077" s="1"/>
      <c r="AE7077" s="1"/>
      <c r="AF7077" s="1"/>
      <c r="AG7077" s="1"/>
      <c r="AH7077" s="1"/>
      <c r="AI7077" s="1"/>
      <c r="AJ7077" s="9" t="s">
        <v>52</v>
      </c>
      <c r="AK7077" s="9" t="s">
        <v>11369</v>
      </c>
      <c r="AL7077" s="9" t="s">
        <v>52</v>
      </c>
      <c r="AM7077" s="9" t="s">
        <v>52</v>
      </c>
    </row>
    <row r="7078" spans="1:39" ht="30" customHeight="1" x14ac:dyDescent="0.3">
      <c r="A7078" s="10" t="s">
        <v>4727</v>
      </c>
      <c r="B7078" s="10" t="s">
        <v>4797</v>
      </c>
      <c r="C7078" s="10" t="s">
        <v>732</v>
      </c>
      <c r="D7078" s="11">
        <v>1</v>
      </c>
      <c r="E7078" s="15">
        <v>0</v>
      </c>
      <c r="F7078" s="17">
        <f>TRUNC(E7078*D7078,1)</f>
        <v>0</v>
      </c>
      <c r="G7078" s="15">
        <v>0</v>
      </c>
      <c r="H7078" s="17">
        <f>TRUNC(G7078*D7078,1)</f>
        <v>0</v>
      </c>
      <c r="I7078" s="15">
        <f>TRUNC(SUMIF(W7075:W7078, RIGHTB(O7078, 1), H7075:H7078)*U7078, 2)</f>
        <v>1387.73</v>
      </c>
      <c r="J7078" s="17">
        <f>TRUNC(I7078*D7078,1)</f>
        <v>1387.7</v>
      </c>
      <c r="K7078" s="15">
        <f>TRUNC(E7078+G7078+I7078,1)</f>
        <v>1387.7</v>
      </c>
      <c r="L7078" s="17">
        <f>TRUNC(F7078+H7078+J7078,1)</f>
        <v>1387.7</v>
      </c>
      <c r="M7078" s="10" t="s">
        <v>52</v>
      </c>
      <c r="N7078" s="9" t="s">
        <v>3943</v>
      </c>
      <c r="O7078" s="9" t="s">
        <v>4733</v>
      </c>
      <c r="P7078" s="9" t="s">
        <v>54</v>
      </c>
      <c r="Q7078" s="9" t="s">
        <v>54</v>
      </c>
      <c r="R7078" s="9" t="s">
        <v>54</v>
      </c>
      <c r="S7078" s="1">
        <v>1</v>
      </c>
      <c r="T7078" s="1">
        <v>2</v>
      </c>
      <c r="U7078" s="1">
        <v>0.03</v>
      </c>
      <c r="V7078" s="1"/>
      <c r="W7078" s="1"/>
      <c r="X7078" s="1"/>
      <c r="Y7078" s="1"/>
      <c r="Z7078" s="1"/>
      <c r="AA7078" s="1"/>
      <c r="AB7078" s="1"/>
      <c r="AC7078" s="1"/>
      <c r="AD7078" s="1"/>
      <c r="AE7078" s="1"/>
      <c r="AF7078" s="1"/>
      <c r="AG7078" s="1"/>
      <c r="AH7078" s="1"/>
      <c r="AI7078" s="1"/>
      <c r="AJ7078" s="9" t="s">
        <v>52</v>
      </c>
      <c r="AK7078" s="9" t="s">
        <v>11370</v>
      </c>
      <c r="AL7078" s="9" t="s">
        <v>52</v>
      </c>
      <c r="AM7078" s="9" t="s">
        <v>52</v>
      </c>
    </row>
    <row r="7079" spans="1:39" ht="30" customHeight="1" x14ac:dyDescent="0.3">
      <c r="A7079" s="10" t="s">
        <v>4735</v>
      </c>
      <c r="B7079" s="10" t="s">
        <v>52</v>
      </c>
      <c r="C7079" s="10" t="s">
        <v>52</v>
      </c>
      <c r="D7079" s="11"/>
      <c r="E7079" s="15"/>
      <c r="F7079" s="17">
        <f>TRUNC(SUMIF(N7075:N7078, N7074, F7075:F7078),0)</f>
        <v>0</v>
      </c>
      <c r="G7079" s="15"/>
      <c r="H7079" s="17">
        <f>TRUNC(SUMIF(N7075:N7078, N7074, H7075:H7078),0)</f>
        <v>55509</v>
      </c>
      <c r="I7079" s="15"/>
      <c r="J7079" s="17">
        <f>TRUNC(SUMIF(N7075:N7078, N7074, J7075:J7078),0)</f>
        <v>1387</v>
      </c>
      <c r="K7079" s="15"/>
      <c r="L7079" s="17">
        <f>F7079+H7079+J7079</f>
        <v>56896</v>
      </c>
      <c r="M7079" s="10" t="s">
        <v>52</v>
      </c>
      <c r="N7079" s="9" t="s">
        <v>4736</v>
      </c>
      <c r="O7079" s="9" t="s">
        <v>4736</v>
      </c>
      <c r="P7079" s="9" t="s">
        <v>52</v>
      </c>
      <c r="Q7079" s="9" t="s">
        <v>52</v>
      </c>
      <c r="R7079" s="9" t="s">
        <v>52</v>
      </c>
      <c r="S7079" s="1"/>
      <c r="T7079" s="1"/>
      <c r="U7079" s="1"/>
      <c r="V7079" s="1"/>
      <c r="W7079" s="1"/>
      <c r="X7079" s="1"/>
      <c r="Y7079" s="1"/>
      <c r="Z7079" s="1"/>
      <c r="AA7079" s="1"/>
      <c r="AB7079" s="1"/>
      <c r="AC7079" s="1"/>
      <c r="AD7079" s="1"/>
      <c r="AE7079" s="1"/>
      <c r="AF7079" s="1"/>
      <c r="AG7079" s="1"/>
      <c r="AH7079" s="1"/>
      <c r="AI7079" s="1"/>
      <c r="AJ7079" s="9" t="s">
        <v>52</v>
      </c>
      <c r="AK7079" s="9" t="s">
        <v>52</v>
      </c>
      <c r="AL7079" s="9" t="s">
        <v>52</v>
      </c>
      <c r="AM7079" s="9" t="s">
        <v>52</v>
      </c>
    </row>
    <row r="7080" spans="1:39" ht="30" customHeight="1" x14ac:dyDescent="0.3">
      <c r="A7080" s="11"/>
      <c r="B7080" s="11"/>
      <c r="C7080" s="11"/>
      <c r="D7080" s="11"/>
      <c r="E7080" s="15"/>
      <c r="F7080" s="17"/>
      <c r="G7080" s="15"/>
      <c r="H7080" s="17"/>
      <c r="I7080" s="15"/>
      <c r="J7080" s="17"/>
      <c r="K7080" s="15"/>
      <c r="L7080" s="17"/>
      <c r="M7080" s="11"/>
    </row>
    <row r="7081" spans="1:39" ht="30" customHeight="1" x14ac:dyDescent="0.3">
      <c r="A7081" s="14" t="s">
        <v>11371</v>
      </c>
      <c r="B7081" s="14"/>
      <c r="C7081" s="14"/>
      <c r="D7081" s="14"/>
      <c r="E7081" s="16"/>
      <c r="F7081" s="18"/>
      <c r="G7081" s="16"/>
      <c r="H7081" s="18"/>
      <c r="I7081" s="16"/>
      <c r="J7081" s="18"/>
      <c r="K7081" s="16"/>
      <c r="L7081" s="18"/>
      <c r="M7081" s="14"/>
      <c r="N7081" s="5" t="s">
        <v>3945</v>
      </c>
    </row>
    <row r="7082" spans="1:39" ht="30" customHeight="1" x14ac:dyDescent="0.3">
      <c r="A7082" s="10" t="s">
        <v>5769</v>
      </c>
      <c r="B7082" s="10" t="s">
        <v>4714</v>
      </c>
      <c r="C7082" s="10" t="s">
        <v>4715</v>
      </c>
      <c r="D7082" s="11">
        <v>0.13</v>
      </c>
      <c r="E7082" s="15">
        <v>0</v>
      </c>
      <c r="F7082" s="17">
        <f>TRUNC(E7082*D7082,1)</f>
        <v>0</v>
      </c>
      <c r="G7082" s="15">
        <v>238739</v>
      </c>
      <c r="H7082" s="17">
        <f>TRUNC(G7082*D7082,1)</f>
        <v>31036</v>
      </c>
      <c r="I7082" s="15">
        <v>0</v>
      </c>
      <c r="J7082" s="17">
        <f>TRUNC(I7082*D7082,1)</f>
        <v>0</v>
      </c>
      <c r="K7082" s="15">
        <f>TRUNC(E7082+G7082+I7082,1)</f>
        <v>238739</v>
      </c>
      <c r="L7082" s="17">
        <f>TRUNC(F7082+H7082+J7082,1)</f>
        <v>31036</v>
      </c>
      <c r="M7082" s="10" t="s">
        <v>52</v>
      </c>
      <c r="N7082" s="9" t="s">
        <v>3945</v>
      </c>
      <c r="O7082" s="9" t="s">
        <v>5770</v>
      </c>
      <c r="P7082" s="9" t="s">
        <v>54</v>
      </c>
      <c r="Q7082" s="9" t="s">
        <v>54</v>
      </c>
      <c r="R7082" s="9" t="s">
        <v>67</v>
      </c>
      <c r="S7082" s="1"/>
      <c r="T7082" s="1"/>
      <c r="U7082" s="1"/>
      <c r="V7082" s="1">
        <v>1</v>
      </c>
      <c r="W7082" s="1">
        <v>2</v>
      </c>
      <c r="X7082" s="1"/>
      <c r="Y7082" s="1"/>
      <c r="Z7082" s="1"/>
      <c r="AA7082" s="1"/>
      <c r="AB7082" s="1"/>
      <c r="AC7082" s="1"/>
      <c r="AD7082" s="1"/>
      <c r="AE7082" s="1"/>
      <c r="AF7082" s="1"/>
      <c r="AG7082" s="1"/>
      <c r="AH7082" s="1"/>
      <c r="AI7082" s="1"/>
      <c r="AJ7082" s="9" t="s">
        <v>52</v>
      </c>
      <c r="AK7082" s="9" t="s">
        <v>11373</v>
      </c>
      <c r="AL7082" s="9" t="s">
        <v>52</v>
      </c>
      <c r="AM7082" s="9" t="s">
        <v>52</v>
      </c>
    </row>
    <row r="7083" spans="1:39" ht="30" customHeight="1" x14ac:dyDescent="0.3">
      <c r="A7083" s="10" t="s">
        <v>5747</v>
      </c>
      <c r="B7083" s="10" t="s">
        <v>4714</v>
      </c>
      <c r="C7083" s="10" t="s">
        <v>4715</v>
      </c>
      <c r="D7083" s="11">
        <v>7.1999999999999995E-2</v>
      </c>
      <c r="E7083" s="15">
        <v>0</v>
      </c>
      <c r="F7083" s="17">
        <f>TRUNC(E7083*D7083,1)</f>
        <v>0</v>
      </c>
      <c r="G7083" s="15">
        <v>211415</v>
      </c>
      <c r="H7083" s="17">
        <f>TRUNC(G7083*D7083,1)</f>
        <v>15221.8</v>
      </c>
      <c r="I7083" s="15">
        <v>0</v>
      </c>
      <c r="J7083" s="17">
        <f>TRUNC(I7083*D7083,1)</f>
        <v>0</v>
      </c>
      <c r="K7083" s="15">
        <f>TRUNC(E7083+G7083+I7083,1)</f>
        <v>211415</v>
      </c>
      <c r="L7083" s="17">
        <f>TRUNC(F7083+H7083+J7083,1)</f>
        <v>15221.8</v>
      </c>
      <c r="M7083" s="10" t="s">
        <v>52</v>
      </c>
      <c r="N7083" s="9" t="s">
        <v>3945</v>
      </c>
      <c r="O7083" s="9" t="s">
        <v>5748</v>
      </c>
      <c r="P7083" s="9" t="s">
        <v>54</v>
      </c>
      <c r="Q7083" s="9" t="s">
        <v>54</v>
      </c>
      <c r="R7083" s="9" t="s">
        <v>67</v>
      </c>
      <c r="S7083" s="1"/>
      <c r="T7083" s="1"/>
      <c r="U7083" s="1"/>
      <c r="V7083" s="1">
        <v>1</v>
      </c>
      <c r="W7083" s="1">
        <v>2</v>
      </c>
      <c r="X7083" s="1"/>
      <c r="Y7083" s="1"/>
      <c r="Z7083" s="1"/>
      <c r="AA7083" s="1"/>
      <c r="AB7083" s="1"/>
      <c r="AC7083" s="1"/>
      <c r="AD7083" s="1"/>
      <c r="AE7083" s="1"/>
      <c r="AF7083" s="1"/>
      <c r="AG7083" s="1"/>
      <c r="AH7083" s="1"/>
      <c r="AI7083" s="1"/>
      <c r="AJ7083" s="9" t="s">
        <v>52</v>
      </c>
      <c r="AK7083" s="9" t="s">
        <v>11374</v>
      </c>
      <c r="AL7083" s="9" t="s">
        <v>52</v>
      </c>
      <c r="AM7083" s="9" t="s">
        <v>52</v>
      </c>
    </row>
    <row r="7084" spans="1:39" ht="30" customHeight="1" x14ac:dyDescent="0.3">
      <c r="A7084" s="10" t="s">
        <v>7817</v>
      </c>
      <c r="B7084" s="10" t="s">
        <v>11088</v>
      </c>
      <c r="C7084" s="10" t="s">
        <v>732</v>
      </c>
      <c r="D7084" s="11">
        <v>1</v>
      </c>
      <c r="E7084" s="15">
        <v>0</v>
      </c>
      <c r="F7084" s="17">
        <f>TRUNC(E7084*D7084,1)</f>
        <v>0</v>
      </c>
      <c r="G7084" s="15">
        <f>TRUNC(SUMIF(V7082:V7085, RIGHTB(O7084, 1), H7082:H7085)*U7084, 2)</f>
        <v>11101.87</v>
      </c>
      <c r="H7084" s="17">
        <f>TRUNC(G7084*D7084,1)</f>
        <v>11101.8</v>
      </c>
      <c r="I7084" s="15">
        <v>0</v>
      </c>
      <c r="J7084" s="17">
        <f>TRUNC(I7084*D7084,1)</f>
        <v>0</v>
      </c>
      <c r="K7084" s="15">
        <f>TRUNC(E7084+G7084+I7084,1)</f>
        <v>11101.8</v>
      </c>
      <c r="L7084" s="17">
        <f>TRUNC(F7084+H7084+J7084,1)</f>
        <v>11101.8</v>
      </c>
      <c r="M7084" s="10" t="s">
        <v>52</v>
      </c>
      <c r="N7084" s="9" t="s">
        <v>3945</v>
      </c>
      <c r="O7084" s="9" t="s">
        <v>4729</v>
      </c>
      <c r="P7084" s="9" t="s">
        <v>54</v>
      </c>
      <c r="Q7084" s="9" t="s">
        <v>54</v>
      </c>
      <c r="R7084" s="9" t="s">
        <v>54</v>
      </c>
      <c r="S7084" s="1">
        <v>1</v>
      </c>
      <c r="T7084" s="1">
        <v>1</v>
      </c>
      <c r="U7084" s="1">
        <v>0.24</v>
      </c>
      <c r="V7084" s="1"/>
      <c r="W7084" s="1"/>
      <c r="X7084" s="1"/>
      <c r="Y7084" s="1"/>
      <c r="Z7084" s="1"/>
      <c r="AA7084" s="1"/>
      <c r="AB7084" s="1"/>
      <c r="AC7084" s="1"/>
      <c r="AD7084" s="1"/>
      <c r="AE7084" s="1"/>
      <c r="AF7084" s="1"/>
      <c r="AG7084" s="1"/>
      <c r="AH7084" s="1"/>
      <c r="AI7084" s="1"/>
      <c r="AJ7084" s="9" t="s">
        <v>52</v>
      </c>
      <c r="AK7084" s="9" t="s">
        <v>11375</v>
      </c>
      <c r="AL7084" s="9" t="s">
        <v>52</v>
      </c>
      <c r="AM7084" s="9" t="s">
        <v>52</v>
      </c>
    </row>
    <row r="7085" spans="1:39" ht="30" customHeight="1" x14ac:dyDescent="0.3">
      <c r="A7085" s="10" t="s">
        <v>4727</v>
      </c>
      <c r="B7085" s="10" t="s">
        <v>4797</v>
      </c>
      <c r="C7085" s="10" t="s">
        <v>732</v>
      </c>
      <c r="D7085" s="11">
        <v>1</v>
      </c>
      <c r="E7085" s="15">
        <v>0</v>
      </c>
      <c r="F7085" s="17">
        <f>TRUNC(E7085*D7085,1)</f>
        <v>0</v>
      </c>
      <c r="G7085" s="15">
        <v>0</v>
      </c>
      <c r="H7085" s="17">
        <f>TRUNC(G7085*D7085,1)</f>
        <v>0</v>
      </c>
      <c r="I7085" s="15">
        <f>TRUNC(SUMIF(W7082:W7085, RIGHTB(O7085, 1), H7082:H7085)*U7085, 2)</f>
        <v>1387.73</v>
      </c>
      <c r="J7085" s="17">
        <f>TRUNC(I7085*D7085,1)</f>
        <v>1387.7</v>
      </c>
      <c r="K7085" s="15">
        <f>TRUNC(E7085+G7085+I7085,1)</f>
        <v>1387.7</v>
      </c>
      <c r="L7085" s="17">
        <f>TRUNC(F7085+H7085+J7085,1)</f>
        <v>1387.7</v>
      </c>
      <c r="M7085" s="10" t="s">
        <v>52</v>
      </c>
      <c r="N7085" s="9" t="s">
        <v>3945</v>
      </c>
      <c r="O7085" s="9" t="s">
        <v>4733</v>
      </c>
      <c r="P7085" s="9" t="s">
        <v>54</v>
      </c>
      <c r="Q7085" s="9" t="s">
        <v>54</v>
      </c>
      <c r="R7085" s="9" t="s">
        <v>54</v>
      </c>
      <c r="S7085" s="1">
        <v>1</v>
      </c>
      <c r="T7085" s="1">
        <v>2</v>
      </c>
      <c r="U7085" s="1">
        <v>0.03</v>
      </c>
      <c r="V7085" s="1"/>
      <c r="W7085" s="1"/>
      <c r="X7085" s="1"/>
      <c r="Y7085" s="1"/>
      <c r="Z7085" s="1"/>
      <c r="AA7085" s="1"/>
      <c r="AB7085" s="1"/>
      <c r="AC7085" s="1"/>
      <c r="AD7085" s="1"/>
      <c r="AE7085" s="1"/>
      <c r="AF7085" s="1"/>
      <c r="AG7085" s="1"/>
      <c r="AH7085" s="1"/>
      <c r="AI7085" s="1"/>
      <c r="AJ7085" s="9" t="s">
        <v>52</v>
      </c>
      <c r="AK7085" s="9" t="s">
        <v>11376</v>
      </c>
      <c r="AL7085" s="9" t="s">
        <v>52</v>
      </c>
      <c r="AM7085" s="9" t="s">
        <v>52</v>
      </c>
    </row>
    <row r="7086" spans="1:39" ht="30" customHeight="1" x14ac:dyDescent="0.3">
      <c r="A7086" s="10" t="s">
        <v>4735</v>
      </c>
      <c r="B7086" s="10" t="s">
        <v>52</v>
      </c>
      <c r="C7086" s="10" t="s">
        <v>52</v>
      </c>
      <c r="D7086" s="11"/>
      <c r="E7086" s="15"/>
      <c r="F7086" s="17">
        <f>TRUNC(SUMIF(N7082:N7085, N7081, F7082:F7085),0)</f>
        <v>0</v>
      </c>
      <c r="G7086" s="15"/>
      <c r="H7086" s="17">
        <f>TRUNC(SUMIF(N7082:N7085, N7081, H7082:H7085),0)</f>
        <v>57359</v>
      </c>
      <c r="I7086" s="15"/>
      <c r="J7086" s="17">
        <f>TRUNC(SUMIF(N7082:N7085, N7081, J7082:J7085),0)</f>
        <v>1387</v>
      </c>
      <c r="K7086" s="15"/>
      <c r="L7086" s="17">
        <f>F7086+H7086+J7086</f>
        <v>58746</v>
      </c>
      <c r="M7086" s="10" t="s">
        <v>52</v>
      </c>
      <c r="N7086" s="9" t="s">
        <v>4736</v>
      </c>
      <c r="O7086" s="9" t="s">
        <v>4736</v>
      </c>
      <c r="P7086" s="9" t="s">
        <v>52</v>
      </c>
      <c r="Q7086" s="9" t="s">
        <v>52</v>
      </c>
      <c r="R7086" s="9" t="s">
        <v>52</v>
      </c>
      <c r="S7086" s="1"/>
      <c r="T7086" s="1"/>
      <c r="U7086" s="1"/>
      <c r="V7086" s="1"/>
      <c r="W7086" s="1"/>
      <c r="X7086" s="1"/>
      <c r="Y7086" s="1"/>
      <c r="Z7086" s="1"/>
      <c r="AA7086" s="1"/>
      <c r="AB7086" s="1"/>
      <c r="AC7086" s="1"/>
      <c r="AD7086" s="1"/>
      <c r="AE7086" s="1"/>
      <c r="AF7086" s="1"/>
      <c r="AG7086" s="1"/>
      <c r="AH7086" s="1"/>
      <c r="AI7086" s="1"/>
      <c r="AJ7086" s="9" t="s">
        <v>52</v>
      </c>
      <c r="AK7086" s="9" t="s">
        <v>52</v>
      </c>
      <c r="AL7086" s="9" t="s">
        <v>52</v>
      </c>
      <c r="AM7086" s="9" t="s">
        <v>52</v>
      </c>
    </row>
    <row r="7087" spans="1:39" ht="30" customHeight="1" x14ac:dyDescent="0.3">
      <c r="A7087" s="11"/>
      <c r="B7087" s="11"/>
      <c r="C7087" s="11"/>
      <c r="D7087" s="11"/>
      <c r="E7087" s="15"/>
      <c r="F7087" s="17"/>
      <c r="G7087" s="15"/>
      <c r="H7087" s="17"/>
      <c r="I7087" s="15"/>
      <c r="J7087" s="17"/>
      <c r="K7087" s="15"/>
      <c r="L7087" s="17"/>
      <c r="M7087" s="11"/>
    </row>
    <row r="7088" spans="1:39" ht="30" customHeight="1" x14ac:dyDescent="0.3">
      <c r="A7088" s="14" t="s">
        <v>11377</v>
      </c>
      <c r="B7088" s="14"/>
      <c r="C7088" s="14"/>
      <c r="D7088" s="14"/>
      <c r="E7088" s="16"/>
      <c r="F7088" s="18"/>
      <c r="G7088" s="16"/>
      <c r="H7088" s="18"/>
      <c r="I7088" s="16"/>
      <c r="J7088" s="18"/>
      <c r="K7088" s="16"/>
      <c r="L7088" s="18"/>
      <c r="M7088" s="14"/>
      <c r="N7088" s="5" t="s">
        <v>3950</v>
      </c>
    </row>
    <row r="7089" spans="1:39" ht="30" customHeight="1" x14ac:dyDescent="0.3">
      <c r="A7089" s="10" t="s">
        <v>5747</v>
      </c>
      <c r="B7089" s="10" t="s">
        <v>4714</v>
      </c>
      <c r="C7089" s="10" t="s">
        <v>4715</v>
      </c>
      <c r="D7089" s="11">
        <v>0.39</v>
      </c>
      <c r="E7089" s="15">
        <v>0</v>
      </c>
      <c r="F7089" s="17">
        <f>TRUNC(E7089*D7089,1)</f>
        <v>0</v>
      </c>
      <c r="G7089" s="15">
        <v>211415</v>
      </c>
      <c r="H7089" s="17">
        <f>TRUNC(G7089*D7089,1)</f>
        <v>82451.8</v>
      </c>
      <c r="I7089" s="15">
        <v>0</v>
      </c>
      <c r="J7089" s="17">
        <f>TRUNC(I7089*D7089,1)</f>
        <v>0</v>
      </c>
      <c r="K7089" s="15">
        <f>TRUNC(E7089+G7089+I7089,1)</f>
        <v>211415</v>
      </c>
      <c r="L7089" s="17">
        <f>TRUNC(F7089+H7089+J7089,1)</f>
        <v>82451.8</v>
      </c>
      <c r="M7089" s="10" t="s">
        <v>52</v>
      </c>
      <c r="N7089" s="9" t="s">
        <v>3950</v>
      </c>
      <c r="O7089" s="9" t="s">
        <v>5748</v>
      </c>
      <c r="P7089" s="9" t="s">
        <v>54</v>
      </c>
      <c r="Q7089" s="9" t="s">
        <v>54</v>
      </c>
      <c r="R7089" s="9" t="s">
        <v>67</v>
      </c>
      <c r="S7089" s="1"/>
      <c r="T7089" s="1"/>
      <c r="U7089" s="1"/>
      <c r="V7089" s="1">
        <v>1</v>
      </c>
      <c r="W7089" s="1"/>
      <c r="X7089" s="1"/>
      <c r="Y7089" s="1"/>
      <c r="Z7089" s="1"/>
      <c r="AA7089" s="1"/>
      <c r="AB7089" s="1"/>
      <c r="AC7089" s="1"/>
      <c r="AD7089" s="1"/>
      <c r="AE7089" s="1"/>
      <c r="AF7089" s="1"/>
      <c r="AG7089" s="1"/>
      <c r="AH7089" s="1"/>
      <c r="AI7089" s="1"/>
      <c r="AJ7089" s="9" t="s">
        <v>52</v>
      </c>
      <c r="AK7089" s="9" t="s">
        <v>11379</v>
      </c>
      <c r="AL7089" s="9" t="s">
        <v>52</v>
      </c>
      <c r="AM7089" s="9" t="s">
        <v>52</v>
      </c>
    </row>
    <row r="7090" spans="1:39" ht="30" customHeight="1" x14ac:dyDescent="0.3">
      <c r="A7090" s="10" t="s">
        <v>4720</v>
      </c>
      <c r="B7090" s="10" t="s">
        <v>4714</v>
      </c>
      <c r="C7090" s="10" t="s">
        <v>4715</v>
      </c>
      <c r="D7090" s="11">
        <v>0.24</v>
      </c>
      <c r="E7090" s="15">
        <v>0</v>
      </c>
      <c r="F7090" s="17">
        <f>TRUNC(E7090*D7090,1)</f>
        <v>0</v>
      </c>
      <c r="G7090" s="15">
        <v>153671</v>
      </c>
      <c r="H7090" s="17">
        <f>TRUNC(G7090*D7090,1)</f>
        <v>36881</v>
      </c>
      <c r="I7090" s="15">
        <v>0</v>
      </c>
      <c r="J7090" s="17">
        <f>TRUNC(I7090*D7090,1)</f>
        <v>0</v>
      </c>
      <c r="K7090" s="15">
        <f>TRUNC(E7090+G7090+I7090,1)</f>
        <v>153671</v>
      </c>
      <c r="L7090" s="17">
        <f>TRUNC(F7090+H7090+J7090,1)</f>
        <v>36881</v>
      </c>
      <c r="M7090" s="10" t="s">
        <v>52</v>
      </c>
      <c r="N7090" s="9" t="s">
        <v>3950</v>
      </c>
      <c r="O7090" s="9" t="s">
        <v>4721</v>
      </c>
      <c r="P7090" s="9" t="s">
        <v>54</v>
      </c>
      <c r="Q7090" s="9" t="s">
        <v>54</v>
      </c>
      <c r="R7090" s="9" t="s">
        <v>67</v>
      </c>
      <c r="S7090" s="1"/>
      <c r="T7090" s="1"/>
      <c r="U7090" s="1"/>
      <c r="V7090" s="1">
        <v>1</v>
      </c>
      <c r="W7090" s="1"/>
      <c r="X7090" s="1"/>
      <c r="Y7090" s="1"/>
      <c r="Z7090" s="1"/>
      <c r="AA7090" s="1"/>
      <c r="AB7090" s="1"/>
      <c r="AC7090" s="1"/>
      <c r="AD7090" s="1"/>
      <c r="AE7090" s="1"/>
      <c r="AF7090" s="1"/>
      <c r="AG7090" s="1"/>
      <c r="AH7090" s="1"/>
      <c r="AI7090" s="1"/>
      <c r="AJ7090" s="9" t="s">
        <v>52</v>
      </c>
      <c r="AK7090" s="9" t="s">
        <v>11380</v>
      </c>
      <c r="AL7090" s="9" t="s">
        <v>52</v>
      </c>
      <c r="AM7090" s="9" t="s">
        <v>52</v>
      </c>
    </row>
    <row r="7091" spans="1:39" ht="30" customHeight="1" x14ac:dyDescent="0.3">
      <c r="A7091" s="10" t="s">
        <v>4727</v>
      </c>
      <c r="B7091" s="10" t="s">
        <v>4797</v>
      </c>
      <c r="C7091" s="10" t="s">
        <v>732</v>
      </c>
      <c r="D7091" s="11">
        <v>1</v>
      </c>
      <c r="E7091" s="15">
        <v>0</v>
      </c>
      <c r="F7091" s="17">
        <f>TRUNC(E7091*D7091,1)</f>
        <v>0</v>
      </c>
      <c r="G7091" s="15">
        <v>0</v>
      </c>
      <c r="H7091" s="17">
        <f>TRUNC(G7091*D7091,1)</f>
        <v>0</v>
      </c>
      <c r="I7091" s="15">
        <f>TRUNC(SUMIF(V7089:V7091, RIGHTB(O7091, 1), H7089:H7091)*U7091, 2)</f>
        <v>3579.98</v>
      </c>
      <c r="J7091" s="17">
        <f>TRUNC(I7091*D7091,1)</f>
        <v>3579.9</v>
      </c>
      <c r="K7091" s="15">
        <f>TRUNC(E7091+G7091+I7091,1)</f>
        <v>3579.9</v>
      </c>
      <c r="L7091" s="17">
        <f>TRUNC(F7091+H7091+J7091,1)</f>
        <v>3579.9</v>
      </c>
      <c r="M7091" s="10" t="s">
        <v>52</v>
      </c>
      <c r="N7091" s="9" t="s">
        <v>3950</v>
      </c>
      <c r="O7091" s="9" t="s">
        <v>4729</v>
      </c>
      <c r="P7091" s="9" t="s">
        <v>54</v>
      </c>
      <c r="Q7091" s="9" t="s">
        <v>54</v>
      </c>
      <c r="R7091" s="9" t="s">
        <v>54</v>
      </c>
      <c r="S7091" s="1">
        <v>1</v>
      </c>
      <c r="T7091" s="1">
        <v>2</v>
      </c>
      <c r="U7091" s="1">
        <v>0.03</v>
      </c>
      <c r="V7091" s="1"/>
      <c r="W7091" s="1"/>
      <c r="X7091" s="1"/>
      <c r="Y7091" s="1"/>
      <c r="Z7091" s="1"/>
      <c r="AA7091" s="1"/>
      <c r="AB7091" s="1"/>
      <c r="AC7091" s="1"/>
      <c r="AD7091" s="1"/>
      <c r="AE7091" s="1"/>
      <c r="AF7091" s="1"/>
      <c r="AG7091" s="1"/>
      <c r="AH7091" s="1"/>
      <c r="AI7091" s="1"/>
      <c r="AJ7091" s="9" t="s">
        <v>52</v>
      </c>
      <c r="AK7091" s="9" t="s">
        <v>11381</v>
      </c>
      <c r="AL7091" s="9" t="s">
        <v>52</v>
      </c>
      <c r="AM7091" s="9" t="s">
        <v>52</v>
      </c>
    </row>
    <row r="7092" spans="1:39" ht="30" customHeight="1" x14ac:dyDescent="0.3">
      <c r="A7092" s="10" t="s">
        <v>4735</v>
      </c>
      <c r="B7092" s="10" t="s">
        <v>52</v>
      </c>
      <c r="C7092" s="10" t="s">
        <v>52</v>
      </c>
      <c r="D7092" s="11"/>
      <c r="E7092" s="15"/>
      <c r="F7092" s="17">
        <f>TRUNC(SUMIF(N7089:N7091, N7088, F7089:F7091),0)</f>
        <v>0</v>
      </c>
      <c r="G7092" s="15"/>
      <c r="H7092" s="17">
        <f>TRUNC(SUMIF(N7089:N7091, N7088, H7089:H7091),0)</f>
        <v>119332</v>
      </c>
      <c r="I7092" s="15"/>
      <c r="J7092" s="17">
        <f>TRUNC(SUMIF(N7089:N7091, N7088, J7089:J7091),0)</f>
        <v>3579</v>
      </c>
      <c r="K7092" s="15"/>
      <c r="L7092" s="17">
        <f>F7092+H7092+J7092</f>
        <v>122911</v>
      </c>
      <c r="M7092" s="10" t="s">
        <v>52</v>
      </c>
      <c r="N7092" s="9" t="s">
        <v>4736</v>
      </c>
      <c r="O7092" s="9" t="s">
        <v>4736</v>
      </c>
      <c r="P7092" s="9" t="s">
        <v>52</v>
      </c>
      <c r="Q7092" s="9" t="s">
        <v>52</v>
      </c>
      <c r="R7092" s="9" t="s">
        <v>52</v>
      </c>
      <c r="S7092" s="1"/>
      <c r="T7092" s="1"/>
      <c r="U7092" s="1"/>
      <c r="V7092" s="1"/>
      <c r="W7092" s="1"/>
      <c r="X7092" s="1"/>
      <c r="Y7092" s="1"/>
      <c r="Z7092" s="1"/>
      <c r="AA7092" s="1"/>
      <c r="AB7092" s="1"/>
      <c r="AC7092" s="1"/>
      <c r="AD7092" s="1"/>
      <c r="AE7092" s="1"/>
      <c r="AF7092" s="1"/>
      <c r="AG7092" s="1"/>
      <c r="AH7092" s="1"/>
      <c r="AI7092" s="1"/>
      <c r="AJ7092" s="9" t="s">
        <v>52</v>
      </c>
      <c r="AK7092" s="9" t="s">
        <v>52</v>
      </c>
      <c r="AL7092" s="9" t="s">
        <v>52</v>
      </c>
      <c r="AM7092" s="9" t="s">
        <v>52</v>
      </c>
    </row>
    <row r="7093" spans="1:39" ht="30" customHeight="1" x14ac:dyDescent="0.3">
      <c r="A7093" s="11"/>
      <c r="B7093" s="11"/>
      <c r="C7093" s="11"/>
      <c r="D7093" s="11"/>
      <c r="E7093" s="15"/>
      <c r="F7093" s="17"/>
      <c r="G7093" s="15"/>
      <c r="H7093" s="17"/>
      <c r="I7093" s="15"/>
      <c r="J7093" s="17"/>
      <c r="K7093" s="15"/>
      <c r="L7093" s="17"/>
      <c r="M7093" s="11"/>
    </row>
    <row r="7094" spans="1:39" ht="30" customHeight="1" x14ac:dyDescent="0.3">
      <c r="A7094" s="14" t="s">
        <v>11382</v>
      </c>
      <c r="B7094" s="14"/>
      <c r="C7094" s="14"/>
      <c r="D7094" s="14"/>
      <c r="E7094" s="16"/>
      <c r="F7094" s="18"/>
      <c r="G7094" s="16"/>
      <c r="H7094" s="18"/>
      <c r="I7094" s="16"/>
      <c r="J7094" s="18"/>
      <c r="K7094" s="16"/>
      <c r="L7094" s="18"/>
      <c r="M7094" s="14"/>
      <c r="N7094" s="5" t="s">
        <v>3952</v>
      </c>
    </row>
    <row r="7095" spans="1:39" ht="30" customHeight="1" x14ac:dyDescent="0.3">
      <c r="A7095" s="10" t="s">
        <v>5747</v>
      </c>
      <c r="B7095" s="10" t="s">
        <v>4714</v>
      </c>
      <c r="C7095" s="10" t="s">
        <v>4715</v>
      </c>
      <c r="D7095" s="11">
        <v>0.39</v>
      </c>
      <c r="E7095" s="15">
        <v>0</v>
      </c>
      <c r="F7095" s="17">
        <f>TRUNC(E7095*D7095,1)</f>
        <v>0</v>
      </c>
      <c r="G7095" s="15">
        <v>211415</v>
      </c>
      <c r="H7095" s="17">
        <f>TRUNC(G7095*D7095,1)</f>
        <v>82451.8</v>
      </c>
      <c r="I7095" s="15">
        <v>0</v>
      </c>
      <c r="J7095" s="17">
        <f>TRUNC(I7095*D7095,1)</f>
        <v>0</v>
      </c>
      <c r="K7095" s="15">
        <f>TRUNC(E7095+G7095+I7095,1)</f>
        <v>211415</v>
      </c>
      <c r="L7095" s="17">
        <f>TRUNC(F7095+H7095+J7095,1)</f>
        <v>82451.8</v>
      </c>
      <c r="M7095" s="10" t="s">
        <v>52</v>
      </c>
      <c r="N7095" s="9" t="s">
        <v>3952</v>
      </c>
      <c r="O7095" s="9" t="s">
        <v>5748</v>
      </c>
      <c r="P7095" s="9" t="s">
        <v>54</v>
      </c>
      <c r="Q7095" s="9" t="s">
        <v>54</v>
      </c>
      <c r="R7095" s="9" t="s">
        <v>67</v>
      </c>
      <c r="S7095" s="1"/>
      <c r="T7095" s="1"/>
      <c r="U7095" s="1"/>
      <c r="V7095" s="1">
        <v>1</v>
      </c>
      <c r="W7095" s="1">
        <v>2</v>
      </c>
      <c r="X7095" s="1"/>
      <c r="Y7095" s="1"/>
      <c r="Z7095" s="1"/>
      <c r="AA7095" s="1"/>
      <c r="AB7095" s="1"/>
      <c r="AC7095" s="1"/>
      <c r="AD7095" s="1"/>
      <c r="AE7095" s="1"/>
      <c r="AF7095" s="1"/>
      <c r="AG7095" s="1"/>
      <c r="AH7095" s="1"/>
      <c r="AI7095" s="1"/>
      <c r="AJ7095" s="9" t="s">
        <v>52</v>
      </c>
      <c r="AK7095" s="9" t="s">
        <v>11384</v>
      </c>
      <c r="AL7095" s="9" t="s">
        <v>52</v>
      </c>
      <c r="AM7095" s="9" t="s">
        <v>52</v>
      </c>
    </row>
    <row r="7096" spans="1:39" ht="30" customHeight="1" x14ac:dyDescent="0.3">
      <c r="A7096" s="10" t="s">
        <v>4720</v>
      </c>
      <c r="B7096" s="10" t="s">
        <v>4714</v>
      </c>
      <c r="C7096" s="10" t="s">
        <v>4715</v>
      </c>
      <c r="D7096" s="11">
        <v>0.24</v>
      </c>
      <c r="E7096" s="15">
        <v>0</v>
      </c>
      <c r="F7096" s="17">
        <f>TRUNC(E7096*D7096,1)</f>
        <v>0</v>
      </c>
      <c r="G7096" s="15">
        <v>153671</v>
      </c>
      <c r="H7096" s="17">
        <f>TRUNC(G7096*D7096,1)</f>
        <v>36881</v>
      </c>
      <c r="I7096" s="15">
        <v>0</v>
      </c>
      <c r="J7096" s="17">
        <f>TRUNC(I7096*D7096,1)</f>
        <v>0</v>
      </c>
      <c r="K7096" s="15">
        <f>TRUNC(E7096+G7096+I7096,1)</f>
        <v>153671</v>
      </c>
      <c r="L7096" s="17">
        <f>TRUNC(F7096+H7096+J7096,1)</f>
        <v>36881</v>
      </c>
      <c r="M7096" s="10" t="s">
        <v>52</v>
      </c>
      <c r="N7096" s="9" t="s">
        <v>3952</v>
      </c>
      <c r="O7096" s="9" t="s">
        <v>4721</v>
      </c>
      <c r="P7096" s="9" t="s">
        <v>54</v>
      </c>
      <c r="Q7096" s="9" t="s">
        <v>54</v>
      </c>
      <c r="R7096" s="9" t="s">
        <v>67</v>
      </c>
      <c r="S7096" s="1"/>
      <c r="T7096" s="1"/>
      <c r="U7096" s="1"/>
      <c r="V7096" s="1">
        <v>1</v>
      </c>
      <c r="W7096" s="1">
        <v>2</v>
      </c>
      <c r="X7096" s="1"/>
      <c r="Y7096" s="1"/>
      <c r="Z7096" s="1"/>
      <c r="AA7096" s="1"/>
      <c r="AB7096" s="1"/>
      <c r="AC7096" s="1"/>
      <c r="AD7096" s="1"/>
      <c r="AE7096" s="1"/>
      <c r="AF7096" s="1"/>
      <c r="AG7096" s="1"/>
      <c r="AH7096" s="1"/>
      <c r="AI7096" s="1"/>
      <c r="AJ7096" s="9" t="s">
        <v>52</v>
      </c>
      <c r="AK7096" s="9" t="s">
        <v>11385</v>
      </c>
      <c r="AL7096" s="9" t="s">
        <v>52</v>
      </c>
      <c r="AM7096" s="9" t="s">
        <v>52</v>
      </c>
    </row>
    <row r="7097" spans="1:39" ht="30" customHeight="1" x14ac:dyDescent="0.3">
      <c r="A7097" s="10" t="s">
        <v>7817</v>
      </c>
      <c r="B7097" s="10" t="s">
        <v>5951</v>
      </c>
      <c r="C7097" s="10" t="s">
        <v>732</v>
      </c>
      <c r="D7097" s="11">
        <v>1</v>
      </c>
      <c r="E7097" s="15">
        <v>0</v>
      </c>
      <c r="F7097" s="17">
        <f>TRUNC(E7097*D7097,1)</f>
        <v>0</v>
      </c>
      <c r="G7097" s="15">
        <f>TRUNC(SUMIF(V7095:V7098, RIGHTB(O7097, 1), H7095:H7098)*U7097, 2)</f>
        <v>5966.64</v>
      </c>
      <c r="H7097" s="17">
        <f>TRUNC(G7097*D7097,1)</f>
        <v>5966.6</v>
      </c>
      <c r="I7097" s="15">
        <v>0</v>
      </c>
      <c r="J7097" s="17">
        <f>TRUNC(I7097*D7097,1)</f>
        <v>0</v>
      </c>
      <c r="K7097" s="15">
        <f>TRUNC(E7097+G7097+I7097,1)</f>
        <v>5966.6</v>
      </c>
      <c r="L7097" s="17">
        <f>TRUNC(F7097+H7097+J7097,1)</f>
        <v>5966.6</v>
      </c>
      <c r="M7097" s="10" t="s">
        <v>52</v>
      </c>
      <c r="N7097" s="9" t="s">
        <v>3952</v>
      </c>
      <c r="O7097" s="9" t="s">
        <v>4729</v>
      </c>
      <c r="P7097" s="9" t="s">
        <v>54</v>
      </c>
      <c r="Q7097" s="9" t="s">
        <v>54</v>
      </c>
      <c r="R7097" s="9" t="s">
        <v>54</v>
      </c>
      <c r="S7097" s="1">
        <v>1</v>
      </c>
      <c r="T7097" s="1">
        <v>1</v>
      </c>
      <c r="U7097" s="1">
        <v>0.05</v>
      </c>
      <c r="V7097" s="1"/>
      <c r="W7097" s="1"/>
      <c r="X7097" s="1"/>
      <c r="Y7097" s="1"/>
      <c r="Z7097" s="1"/>
      <c r="AA7097" s="1"/>
      <c r="AB7097" s="1"/>
      <c r="AC7097" s="1"/>
      <c r="AD7097" s="1"/>
      <c r="AE7097" s="1"/>
      <c r="AF7097" s="1"/>
      <c r="AG7097" s="1"/>
      <c r="AH7097" s="1"/>
      <c r="AI7097" s="1"/>
      <c r="AJ7097" s="9" t="s">
        <v>52</v>
      </c>
      <c r="AK7097" s="9" t="s">
        <v>11386</v>
      </c>
      <c r="AL7097" s="9" t="s">
        <v>52</v>
      </c>
      <c r="AM7097" s="9" t="s">
        <v>52</v>
      </c>
    </row>
    <row r="7098" spans="1:39" ht="30" customHeight="1" x14ac:dyDescent="0.3">
      <c r="A7098" s="10" t="s">
        <v>4727</v>
      </c>
      <c r="B7098" s="10" t="s">
        <v>4797</v>
      </c>
      <c r="C7098" s="10" t="s">
        <v>732</v>
      </c>
      <c r="D7098" s="11">
        <v>1</v>
      </c>
      <c r="E7098" s="15">
        <v>0</v>
      </c>
      <c r="F7098" s="17">
        <f>TRUNC(E7098*D7098,1)</f>
        <v>0</v>
      </c>
      <c r="G7098" s="15">
        <v>0</v>
      </c>
      <c r="H7098" s="17">
        <f>TRUNC(G7098*D7098,1)</f>
        <v>0</v>
      </c>
      <c r="I7098" s="15">
        <f>TRUNC(SUMIF(W7095:W7098, RIGHTB(O7098, 1), H7095:H7098)*U7098, 2)</f>
        <v>3579.98</v>
      </c>
      <c r="J7098" s="17">
        <f>TRUNC(I7098*D7098,1)</f>
        <v>3579.9</v>
      </c>
      <c r="K7098" s="15">
        <f>TRUNC(E7098+G7098+I7098,1)</f>
        <v>3579.9</v>
      </c>
      <c r="L7098" s="17">
        <f>TRUNC(F7098+H7098+J7098,1)</f>
        <v>3579.9</v>
      </c>
      <c r="M7098" s="10" t="s">
        <v>52</v>
      </c>
      <c r="N7098" s="9" t="s">
        <v>3952</v>
      </c>
      <c r="O7098" s="9" t="s">
        <v>4733</v>
      </c>
      <c r="P7098" s="9" t="s">
        <v>54</v>
      </c>
      <c r="Q7098" s="9" t="s">
        <v>54</v>
      </c>
      <c r="R7098" s="9" t="s">
        <v>54</v>
      </c>
      <c r="S7098" s="1">
        <v>1</v>
      </c>
      <c r="T7098" s="1">
        <v>2</v>
      </c>
      <c r="U7098" s="1">
        <v>0.03</v>
      </c>
      <c r="V7098" s="1"/>
      <c r="W7098" s="1"/>
      <c r="X7098" s="1"/>
      <c r="Y7098" s="1"/>
      <c r="Z7098" s="1"/>
      <c r="AA7098" s="1"/>
      <c r="AB7098" s="1"/>
      <c r="AC7098" s="1"/>
      <c r="AD7098" s="1"/>
      <c r="AE7098" s="1"/>
      <c r="AF7098" s="1"/>
      <c r="AG7098" s="1"/>
      <c r="AH7098" s="1"/>
      <c r="AI7098" s="1"/>
      <c r="AJ7098" s="9" t="s">
        <v>52</v>
      </c>
      <c r="AK7098" s="9" t="s">
        <v>11387</v>
      </c>
      <c r="AL7098" s="9" t="s">
        <v>52</v>
      </c>
      <c r="AM7098" s="9" t="s">
        <v>52</v>
      </c>
    </row>
    <row r="7099" spans="1:39" ht="30" customHeight="1" x14ac:dyDescent="0.3">
      <c r="A7099" s="10" t="s">
        <v>4735</v>
      </c>
      <c r="B7099" s="10" t="s">
        <v>52</v>
      </c>
      <c r="C7099" s="10" t="s">
        <v>52</v>
      </c>
      <c r="D7099" s="11"/>
      <c r="E7099" s="15"/>
      <c r="F7099" s="17">
        <f>TRUNC(SUMIF(N7095:N7098, N7094, F7095:F7098),0)</f>
        <v>0</v>
      </c>
      <c r="G7099" s="15"/>
      <c r="H7099" s="17">
        <f>TRUNC(SUMIF(N7095:N7098, N7094, H7095:H7098),0)</f>
        <v>125299</v>
      </c>
      <c r="I7099" s="15"/>
      <c r="J7099" s="17">
        <f>TRUNC(SUMIF(N7095:N7098, N7094, J7095:J7098),0)</f>
        <v>3579</v>
      </c>
      <c r="K7099" s="15"/>
      <c r="L7099" s="17">
        <f>F7099+H7099+J7099</f>
        <v>128878</v>
      </c>
      <c r="M7099" s="10" t="s">
        <v>52</v>
      </c>
      <c r="N7099" s="9" t="s">
        <v>4736</v>
      </c>
      <c r="O7099" s="9" t="s">
        <v>4736</v>
      </c>
      <c r="P7099" s="9" t="s">
        <v>52</v>
      </c>
      <c r="Q7099" s="9" t="s">
        <v>52</v>
      </c>
      <c r="R7099" s="9" t="s">
        <v>52</v>
      </c>
      <c r="S7099" s="1"/>
      <c r="T7099" s="1"/>
      <c r="U7099" s="1"/>
      <c r="V7099" s="1"/>
      <c r="W7099" s="1"/>
      <c r="X7099" s="1"/>
      <c r="Y7099" s="1"/>
      <c r="Z7099" s="1"/>
      <c r="AA7099" s="1"/>
      <c r="AB7099" s="1"/>
      <c r="AC7099" s="1"/>
      <c r="AD7099" s="1"/>
      <c r="AE7099" s="1"/>
      <c r="AF7099" s="1"/>
      <c r="AG7099" s="1"/>
      <c r="AH7099" s="1"/>
      <c r="AI7099" s="1"/>
      <c r="AJ7099" s="9" t="s">
        <v>52</v>
      </c>
      <c r="AK7099" s="9" t="s">
        <v>52</v>
      </c>
      <c r="AL7099" s="9" t="s">
        <v>52</v>
      </c>
      <c r="AM7099" s="9" t="s">
        <v>52</v>
      </c>
    </row>
    <row r="7100" spans="1:39" ht="30" customHeight="1" x14ac:dyDescent="0.3">
      <c r="A7100" s="11"/>
      <c r="B7100" s="11"/>
      <c r="C7100" s="11"/>
      <c r="D7100" s="11"/>
      <c r="E7100" s="15"/>
      <c r="F7100" s="17"/>
      <c r="G7100" s="15"/>
      <c r="H7100" s="17"/>
      <c r="I7100" s="15"/>
      <c r="J7100" s="17"/>
      <c r="K7100" s="15"/>
      <c r="L7100" s="17"/>
      <c r="M7100" s="11"/>
    </row>
    <row r="7101" spans="1:39" ht="30" customHeight="1" x14ac:dyDescent="0.3">
      <c r="A7101" s="14" t="s">
        <v>11388</v>
      </c>
      <c r="B7101" s="14"/>
      <c r="C7101" s="14"/>
      <c r="D7101" s="14"/>
      <c r="E7101" s="16"/>
      <c r="F7101" s="18"/>
      <c r="G7101" s="16"/>
      <c r="H7101" s="18"/>
      <c r="I7101" s="16"/>
      <c r="J7101" s="18"/>
      <c r="K7101" s="16"/>
      <c r="L7101" s="18"/>
      <c r="M7101" s="14"/>
      <c r="N7101" s="5" t="s">
        <v>3954</v>
      </c>
    </row>
    <row r="7102" spans="1:39" ht="30" customHeight="1" x14ac:dyDescent="0.3">
      <c r="A7102" s="10" t="s">
        <v>5747</v>
      </c>
      <c r="B7102" s="10" t="s">
        <v>4714</v>
      </c>
      <c r="C7102" s="10" t="s">
        <v>4715</v>
      </c>
      <c r="D7102" s="11">
        <v>0.39</v>
      </c>
      <c r="E7102" s="15">
        <v>0</v>
      </c>
      <c r="F7102" s="17">
        <f>TRUNC(E7102*D7102,1)</f>
        <v>0</v>
      </c>
      <c r="G7102" s="15">
        <v>211415</v>
      </c>
      <c r="H7102" s="17">
        <f>TRUNC(G7102*D7102,1)</f>
        <v>82451.8</v>
      </c>
      <c r="I7102" s="15">
        <v>0</v>
      </c>
      <c r="J7102" s="17">
        <f>TRUNC(I7102*D7102,1)</f>
        <v>0</v>
      </c>
      <c r="K7102" s="15">
        <f>TRUNC(E7102+G7102+I7102,1)</f>
        <v>211415</v>
      </c>
      <c r="L7102" s="17">
        <f>TRUNC(F7102+H7102+J7102,1)</f>
        <v>82451.8</v>
      </c>
      <c r="M7102" s="10" t="s">
        <v>52</v>
      </c>
      <c r="N7102" s="9" t="s">
        <v>3954</v>
      </c>
      <c r="O7102" s="9" t="s">
        <v>5748</v>
      </c>
      <c r="P7102" s="9" t="s">
        <v>54</v>
      </c>
      <c r="Q7102" s="9" t="s">
        <v>54</v>
      </c>
      <c r="R7102" s="9" t="s">
        <v>67</v>
      </c>
      <c r="S7102" s="1"/>
      <c r="T7102" s="1"/>
      <c r="U7102" s="1"/>
      <c r="V7102" s="1">
        <v>1</v>
      </c>
      <c r="W7102" s="1">
        <v>2</v>
      </c>
      <c r="X7102" s="1"/>
      <c r="Y7102" s="1"/>
      <c r="Z7102" s="1"/>
      <c r="AA7102" s="1"/>
      <c r="AB7102" s="1"/>
      <c r="AC7102" s="1"/>
      <c r="AD7102" s="1"/>
      <c r="AE7102" s="1"/>
      <c r="AF7102" s="1"/>
      <c r="AG7102" s="1"/>
      <c r="AH7102" s="1"/>
      <c r="AI7102" s="1"/>
      <c r="AJ7102" s="9" t="s">
        <v>52</v>
      </c>
      <c r="AK7102" s="9" t="s">
        <v>11390</v>
      </c>
      <c r="AL7102" s="9" t="s">
        <v>52</v>
      </c>
      <c r="AM7102" s="9" t="s">
        <v>52</v>
      </c>
    </row>
    <row r="7103" spans="1:39" ht="30" customHeight="1" x14ac:dyDescent="0.3">
      <c r="A7103" s="10" t="s">
        <v>4720</v>
      </c>
      <c r="B7103" s="10" t="s">
        <v>4714</v>
      </c>
      <c r="C7103" s="10" t="s">
        <v>4715</v>
      </c>
      <c r="D7103" s="11">
        <v>0.24</v>
      </c>
      <c r="E7103" s="15">
        <v>0</v>
      </c>
      <c r="F7103" s="17">
        <f>TRUNC(E7103*D7103,1)</f>
        <v>0</v>
      </c>
      <c r="G7103" s="15">
        <v>153671</v>
      </c>
      <c r="H7103" s="17">
        <f>TRUNC(G7103*D7103,1)</f>
        <v>36881</v>
      </c>
      <c r="I7103" s="15">
        <v>0</v>
      </c>
      <c r="J7103" s="17">
        <f>TRUNC(I7103*D7103,1)</f>
        <v>0</v>
      </c>
      <c r="K7103" s="15">
        <f>TRUNC(E7103+G7103+I7103,1)</f>
        <v>153671</v>
      </c>
      <c r="L7103" s="17">
        <f>TRUNC(F7103+H7103+J7103,1)</f>
        <v>36881</v>
      </c>
      <c r="M7103" s="10" t="s">
        <v>52</v>
      </c>
      <c r="N7103" s="9" t="s">
        <v>3954</v>
      </c>
      <c r="O7103" s="9" t="s">
        <v>4721</v>
      </c>
      <c r="P7103" s="9" t="s">
        <v>54</v>
      </c>
      <c r="Q7103" s="9" t="s">
        <v>54</v>
      </c>
      <c r="R7103" s="9" t="s">
        <v>67</v>
      </c>
      <c r="S7103" s="1"/>
      <c r="T7103" s="1"/>
      <c r="U7103" s="1"/>
      <c r="V7103" s="1">
        <v>1</v>
      </c>
      <c r="W7103" s="1">
        <v>2</v>
      </c>
      <c r="X7103" s="1"/>
      <c r="Y7103" s="1"/>
      <c r="Z7103" s="1"/>
      <c r="AA7103" s="1"/>
      <c r="AB7103" s="1"/>
      <c r="AC7103" s="1"/>
      <c r="AD7103" s="1"/>
      <c r="AE7103" s="1"/>
      <c r="AF7103" s="1"/>
      <c r="AG7103" s="1"/>
      <c r="AH7103" s="1"/>
      <c r="AI7103" s="1"/>
      <c r="AJ7103" s="9" t="s">
        <v>52</v>
      </c>
      <c r="AK7103" s="9" t="s">
        <v>11391</v>
      </c>
      <c r="AL7103" s="9" t="s">
        <v>52</v>
      </c>
      <c r="AM7103" s="9" t="s">
        <v>52</v>
      </c>
    </row>
    <row r="7104" spans="1:39" ht="30" customHeight="1" x14ac:dyDescent="0.3">
      <c r="A7104" s="10" t="s">
        <v>7817</v>
      </c>
      <c r="B7104" s="10" t="s">
        <v>6227</v>
      </c>
      <c r="C7104" s="10" t="s">
        <v>732</v>
      </c>
      <c r="D7104" s="11">
        <v>1</v>
      </c>
      <c r="E7104" s="15">
        <v>0</v>
      </c>
      <c r="F7104" s="17">
        <f>TRUNC(E7104*D7104,1)</f>
        <v>0</v>
      </c>
      <c r="G7104" s="15">
        <f>TRUNC(SUMIF(V7102:V7105, RIGHTB(O7104, 1), H7102:H7105)*U7104, 2)</f>
        <v>9546.6200000000008</v>
      </c>
      <c r="H7104" s="17">
        <f>TRUNC(G7104*D7104,1)</f>
        <v>9546.6</v>
      </c>
      <c r="I7104" s="15">
        <v>0</v>
      </c>
      <c r="J7104" s="17">
        <f>TRUNC(I7104*D7104,1)</f>
        <v>0</v>
      </c>
      <c r="K7104" s="15">
        <f>TRUNC(E7104+G7104+I7104,1)</f>
        <v>9546.6</v>
      </c>
      <c r="L7104" s="17">
        <f>TRUNC(F7104+H7104+J7104,1)</f>
        <v>9546.6</v>
      </c>
      <c r="M7104" s="10" t="s">
        <v>52</v>
      </c>
      <c r="N7104" s="9" t="s">
        <v>3954</v>
      </c>
      <c r="O7104" s="9" t="s">
        <v>4729</v>
      </c>
      <c r="P7104" s="9" t="s">
        <v>54</v>
      </c>
      <c r="Q7104" s="9" t="s">
        <v>54</v>
      </c>
      <c r="R7104" s="9" t="s">
        <v>54</v>
      </c>
      <c r="S7104" s="1">
        <v>1</v>
      </c>
      <c r="T7104" s="1">
        <v>1</v>
      </c>
      <c r="U7104" s="1">
        <v>0.08</v>
      </c>
      <c r="V7104" s="1"/>
      <c r="W7104" s="1"/>
      <c r="X7104" s="1"/>
      <c r="Y7104" s="1"/>
      <c r="Z7104" s="1"/>
      <c r="AA7104" s="1"/>
      <c r="AB7104" s="1"/>
      <c r="AC7104" s="1"/>
      <c r="AD7104" s="1"/>
      <c r="AE7104" s="1"/>
      <c r="AF7104" s="1"/>
      <c r="AG7104" s="1"/>
      <c r="AH7104" s="1"/>
      <c r="AI7104" s="1"/>
      <c r="AJ7104" s="9" t="s">
        <v>52</v>
      </c>
      <c r="AK7104" s="9" t="s">
        <v>11392</v>
      </c>
      <c r="AL7104" s="9" t="s">
        <v>52</v>
      </c>
      <c r="AM7104" s="9" t="s">
        <v>52</v>
      </c>
    </row>
    <row r="7105" spans="1:39" ht="30" customHeight="1" x14ac:dyDescent="0.3">
      <c r="A7105" s="10" t="s">
        <v>4727</v>
      </c>
      <c r="B7105" s="10" t="s">
        <v>4797</v>
      </c>
      <c r="C7105" s="10" t="s">
        <v>732</v>
      </c>
      <c r="D7105" s="11">
        <v>1</v>
      </c>
      <c r="E7105" s="15">
        <v>0</v>
      </c>
      <c r="F7105" s="17">
        <f>TRUNC(E7105*D7105,1)</f>
        <v>0</v>
      </c>
      <c r="G7105" s="15">
        <v>0</v>
      </c>
      <c r="H7105" s="17">
        <f>TRUNC(G7105*D7105,1)</f>
        <v>0</v>
      </c>
      <c r="I7105" s="15">
        <f>TRUNC(SUMIF(W7102:W7105, RIGHTB(O7105, 1), H7102:H7105)*U7105, 2)</f>
        <v>3579.98</v>
      </c>
      <c r="J7105" s="17">
        <f>TRUNC(I7105*D7105,1)</f>
        <v>3579.9</v>
      </c>
      <c r="K7105" s="15">
        <f>TRUNC(E7105+G7105+I7105,1)</f>
        <v>3579.9</v>
      </c>
      <c r="L7105" s="17">
        <f>TRUNC(F7105+H7105+J7105,1)</f>
        <v>3579.9</v>
      </c>
      <c r="M7105" s="10" t="s">
        <v>52</v>
      </c>
      <c r="N7105" s="9" t="s">
        <v>3954</v>
      </c>
      <c r="O7105" s="9" t="s">
        <v>4733</v>
      </c>
      <c r="P7105" s="9" t="s">
        <v>54</v>
      </c>
      <c r="Q7105" s="9" t="s">
        <v>54</v>
      </c>
      <c r="R7105" s="9" t="s">
        <v>54</v>
      </c>
      <c r="S7105" s="1">
        <v>1</v>
      </c>
      <c r="T7105" s="1">
        <v>2</v>
      </c>
      <c r="U7105" s="1">
        <v>0.03</v>
      </c>
      <c r="V7105" s="1"/>
      <c r="W7105" s="1"/>
      <c r="X7105" s="1"/>
      <c r="Y7105" s="1"/>
      <c r="Z7105" s="1"/>
      <c r="AA7105" s="1"/>
      <c r="AB7105" s="1"/>
      <c r="AC7105" s="1"/>
      <c r="AD7105" s="1"/>
      <c r="AE7105" s="1"/>
      <c r="AF7105" s="1"/>
      <c r="AG7105" s="1"/>
      <c r="AH7105" s="1"/>
      <c r="AI7105" s="1"/>
      <c r="AJ7105" s="9" t="s">
        <v>52</v>
      </c>
      <c r="AK7105" s="9" t="s">
        <v>11393</v>
      </c>
      <c r="AL7105" s="9" t="s">
        <v>52</v>
      </c>
      <c r="AM7105" s="9" t="s">
        <v>52</v>
      </c>
    </row>
    <row r="7106" spans="1:39" ht="30" customHeight="1" x14ac:dyDescent="0.3">
      <c r="A7106" s="10" t="s">
        <v>4735</v>
      </c>
      <c r="B7106" s="10" t="s">
        <v>52</v>
      </c>
      <c r="C7106" s="10" t="s">
        <v>52</v>
      </c>
      <c r="D7106" s="11"/>
      <c r="E7106" s="15"/>
      <c r="F7106" s="17">
        <f>TRUNC(SUMIF(N7102:N7105, N7101, F7102:F7105),0)</f>
        <v>0</v>
      </c>
      <c r="G7106" s="15"/>
      <c r="H7106" s="17">
        <f>TRUNC(SUMIF(N7102:N7105, N7101, H7102:H7105),0)</f>
        <v>128879</v>
      </c>
      <c r="I7106" s="15"/>
      <c r="J7106" s="17">
        <f>TRUNC(SUMIF(N7102:N7105, N7101, J7102:J7105),0)</f>
        <v>3579</v>
      </c>
      <c r="K7106" s="15"/>
      <c r="L7106" s="17">
        <f>F7106+H7106+J7106</f>
        <v>132458</v>
      </c>
      <c r="M7106" s="10" t="s">
        <v>52</v>
      </c>
      <c r="N7106" s="9" t="s">
        <v>4736</v>
      </c>
      <c r="O7106" s="9" t="s">
        <v>4736</v>
      </c>
      <c r="P7106" s="9" t="s">
        <v>52</v>
      </c>
      <c r="Q7106" s="9" t="s">
        <v>52</v>
      </c>
      <c r="R7106" s="9" t="s">
        <v>52</v>
      </c>
      <c r="S7106" s="1"/>
      <c r="T7106" s="1"/>
      <c r="U7106" s="1"/>
      <c r="V7106" s="1"/>
      <c r="W7106" s="1"/>
      <c r="X7106" s="1"/>
      <c r="Y7106" s="1"/>
      <c r="Z7106" s="1"/>
      <c r="AA7106" s="1"/>
      <c r="AB7106" s="1"/>
      <c r="AC7106" s="1"/>
      <c r="AD7106" s="1"/>
      <c r="AE7106" s="1"/>
      <c r="AF7106" s="1"/>
      <c r="AG7106" s="1"/>
      <c r="AH7106" s="1"/>
      <c r="AI7106" s="1"/>
      <c r="AJ7106" s="9" t="s">
        <v>52</v>
      </c>
      <c r="AK7106" s="9" t="s">
        <v>52</v>
      </c>
      <c r="AL7106" s="9" t="s">
        <v>52</v>
      </c>
      <c r="AM7106" s="9" t="s">
        <v>52</v>
      </c>
    </row>
    <row r="7107" spans="1:39" ht="30" customHeight="1" x14ac:dyDescent="0.3">
      <c r="A7107" s="11"/>
      <c r="B7107" s="11"/>
      <c r="C7107" s="11"/>
      <c r="D7107" s="11"/>
      <c r="E7107" s="15"/>
      <c r="F7107" s="17"/>
      <c r="G7107" s="15"/>
      <c r="H7107" s="17"/>
      <c r="I7107" s="15"/>
      <c r="J7107" s="17"/>
      <c r="K7107" s="15"/>
      <c r="L7107" s="17"/>
      <c r="M7107" s="11"/>
    </row>
    <row r="7108" spans="1:39" ht="30" customHeight="1" x14ac:dyDescent="0.3">
      <c r="A7108" s="14" t="s">
        <v>11394</v>
      </c>
      <c r="B7108" s="14"/>
      <c r="C7108" s="14"/>
      <c r="D7108" s="14"/>
      <c r="E7108" s="16"/>
      <c r="F7108" s="18"/>
      <c r="G7108" s="16"/>
      <c r="H7108" s="18"/>
      <c r="I7108" s="16"/>
      <c r="J7108" s="18"/>
      <c r="K7108" s="16"/>
      <c r="L7108" s="18"/>
      <c r="M7108" s="14"/>
      <c r="N7108" s="5" t="s">
        <v>3956</v>
      </c>
    </row>
    <row r="7109" spans="1:39" ht="30" customHeight="1" x14ac:dyDescent="0.3">
      <c r="A7109" s="10" t="s">
        <v>5747</v>
      </c>
      <c r="B7109" s="10" t="s">
        <v>4714</v>
      </c>
      <c r="C7109" s="10" t="s">
        <v>4715</v>
      </c>
      <c r="D7109" s="11">
        <v>0.39</v>
      </c>
      <c r="E7109" s="15">
        <v>0</v>
      </c>
      <c r="F7109" s="17">
        <f>TRUNC(E7109*D7109,1)</f>
        <v>0</v>
      </c>
      <c r="G7109" s="15">
        <v>211415</v>
      </c>
      <c r="H7109" s="17">
        <f>TRUNC(G7109*D7109,1)</f>
        <v>82451.8</v>
      </c>
      <c r="I7109" s="15">
        <v>0</v>
      </c>
      <c r="J7109" s="17">
        <f>TRUNC(I7109*D7109,1)</f>
        <v>0</v>
      </c>
      <c r="K7109" s="15">
        <f>TRUNC(E7109+G7109+I7109,1)</f>
        <v>211415</v>
      </c>
      <c r="L7109" s="17">
        <f>TRUNC(F7109+H7109+J7109,1)</f>
        <v>82451.8</v>
      </c>
      <c r="M7109" s="10" t="s">
        <v>52</v>
      </c>
      <c r="N7109" s="9" t="s">
        <v>3956</v>
      </c>
      <c r="O7109" s="9" t="s">
        <v>5748</v>
      </c>
      <c r="P7109" s="9" t="s">
        <v>54</v>
      </c>
      <c r="Q7109" s="9" t="s">
        <v>54</v>
      </c>
      <c r="R7109" s="9" t="s">
        <v>67</v>
      </c>
      <c r="S7109" s="1"/>
      <c r="T7109" s="1"/>
      <c r="U7109" s="1"/>
      <c r="V7109" s="1">
        <v>1</v>
      </c>
      <c r="W7109" s="1">
        <v>2</v>
      </c>
      <c r="X7109" s="1"/>
      <c r="Y7109" s="1"/>
      <c r="Z7109" s="1"/>
      <c r="AA7109" s="1"/>
      <c r="AB7109" s="1"/>
      <c r="AC7109" s="1"/>
      <c r="AD7109" s="1"/>
      <c r="AE7109" s="1"/>
      <c r="AF7109" s="1"/>
      <c r="AG7109" s="1"/>
      <c r="AH7109" s="1"/>
      <c r="AI7109" s="1"/>
      <c r="AJ7109" s="9" t="s">
        <v>52</v>
      </c>
      <c r="AK7109" s="9" t="s">
        <v>11396</v>
      </c>
      <c r="AL7109" s="9" t="s">
        <v>52</v>
      </c>
      <c r="AM7109" s="9" t="s">
        <v>52</v>
      </c>
    </row>
    <row r="7110" spans="1:39" ht="30" customHeight="1" x14ac:dyDescent="0.3">
      <c r="A7110" s="10" t="s">
        <v>4720</v>
      </c>
      <c r="B7110" s="10" t="s">
        <v>4714</v>
      </c>
      <c r="C7110" s="10" t="s">
        <v>4715</v>
      </c>
      <c r="D7110" s="11">
        <v>0.24</v>
      </c>
      <c r="E7110" s="15">
        <v>0</v>
      </c>
      <c r="F7110" s="17">
        <f>TRUNC(E7110*D7110,1)</f>
        <v>0</v>
      </c>
      <c r="G7110" s="15">
        <v>153671</v>
      </c>
      <c r="H7110" s="17">
        <f>TRUNC(G7110*D7110,1)</f>
        <v>36881</v>
      </c>
      <c r="I7110" s="15">
        <v>0</v>
      </c>
      <c r="J7110" s="17">
        <f>TRUNC(I7110*D7110,1)</f>
        <v>0</v>
      </c>
      <c r="K7110" s="15">
        <f>TRUNC(E7110+G7110+I7110,1)</f>
        <v>153671</v>
      </c>
      <c r="L7110" s="17">
        <f>TRUNC(F7110+H7110+J7110,1)</f>
        <v>36881</v>
      </c>
      <c r="M7110" s="10" t="s">
        <v>52</v>
      </c>
      <c r="N7110" s="9" t="s">
        <v>3956</v>
      </c>
      <c r="O7110" s="9" t="s">
        <v>4721</v>
      </c>
      <c r="P7110" s="9" t="s">
        <v>54</v>
      </c>
      <c r="Q7110" s="9" t="s">
        <v>54</v>
      </c>
      <c r="R7110" s="9" t="s">
        <v>67</v>
      </c>
      <c r="S7110" s="1"/>
      <c r="T7110" s="1"/>
      <c r="U7110" s="1"/>
      <c r="V7110" s="1">
        <v>1</v>
      </c>
      <c r="W7110" s="1">
        <v>2</v>
      </c>
      <c r="X7110" s="1"/>
      <c r="Y7110" s="1"/>
      <c r="Z7110" s="1"/>
      <c r="AA7110" s="1"/>
      <c r="AB7110" s="1"/>
      <c r="AC7110" s="1"/>
      <c r="AD7110" s="1"/>
      <c r="AE7110" s="1"/>
      <c r="AF7110" s="1"/>
      <c r="AG7110" s="1"/>
      <c r="AH7110" s="1"/>
      <c r="AI7110" s="1"/>
      <c r="AJ7110" s="9" t="s">
        <v>52</v>
      </c>
      <c r="AK7110" s="9" t="s">
        <v>11397</v>
      </c>
      <c r="AL7110" s="9" t="s">
        <v>52</v>
      </c>
      <c r="AM7110" s="9" t="s">
        <v>52</v>
      </c>
    </row>
    <row r="7111" spans="1:39" ht="30" customHeight="1" x14ac:dyDescent="0.3">
      <c r="A7111" s="10" t="s">
        <v>7817</v>
      </c>
      <c r="B7111" s="10" t="s">
        <v>10996</v>
      </c>
      <c r="C7111" s="10" t="s">
        <v>732</v>
      </c>
      <c r="D7111" s="11">
        <v>1</v>
      </c>
      <c r="E7111" s="15">
        <v>0</v>
      </c>
      <c r="F7111" s="17">
        <f>TRUNC(E7111*D7111,1)</f>
        <v>0</v>
      </c>
      <c r="G7111" s="15">
        <f>TRUNC(SUMIF(V7109:V7112, RIGHTB(O7111, 1), H7109:H7112)*U7111, 2)</f>
        <v>14319.93</v>
      </c>
      <c r="H7111" s="17">
        <f>TRUNC(G7111*D7111,1)</f>
        <v>14319.9</v>
      </c>
      <c r="I7111" s="15">
        <v>0</v>
      </c>
      <c r="J7111" s="17">
        <f>TRUNC(I7111*D7111,1)</f>
        <v>0</v>
      </c>
      <c r="K7111" s="15">
        <f>TRUNC(E7111+G7111+I7111,1)</f>
        <v>14319.9</v>
      </c>
      <c r="L7111" s="17">
        <f>TRUNC(F7111+H7111+J7111,1)</f>
        <v>14319.9</v>
      </c>
      <c r="M7111" s="10" t="s">
        <v>52</v>
      </c>
      <c r="N7111" s="9" t="s">
        <v>3956</v>
      </c>
      <c r="O7111" s="9" t="s">
        <v>4729</v>
      </c>
      <c r="P7111" s="9" t="s">
        <v>54</v>
      </c>
      <c r="Q7111" s="9" t="s">
        <v>54</v>
      </c>
      <c r="R7111" s="9" t="s">
        <v>54</v>
      </c>
      <c r="S7111" s="1">
        <v>1</v>
      </c>
      <c r="T7111" s="1">
        <v>1</v>
      </c>
      <c r="U7111" s="1">
        <v>0.12</v>
      </c>
      <c r="V7111" s="1"/>
      <c r="W7111" s="1"/>
      <c r="X7111" s="1"/>
      <c r="Y7111" s="1"/>
      <c r="Z7111" s="1"/>
      <c r="AA7111" s="1"/>
      <c r="AB7111" s="1"/>
      <c r="AC7111" s="1"/>
      <c r="AD7111" s="1"/>
      <c r="AE7111" s="1"/>
      <c r="AF7111" s="1"/>
      <c r="AG7111" s="1"/>
      <c r="AH7111" s="1"/>
      <c r="AI7111" s="1"/>
      <c r="AJ7111" s="9" t="s">
        <v>52</v>
      </c>
      <c r="AK7111" s="9" t="s">
        <v>11398</v>
      </c>
      <c r="AL7111" s="9" t="s">
        <v>52</v>
      </c>
      <c r="AM7111" s="9" t="s">
        <v>52</v>
      </c>
    </row>
    <row r="7112" spans="1:39" ht="30" customHeight="1" x14ac:dyDescent="0.3">
      <c r="A7112" s="10" t="s">
        <v>4727</v>
      </c>
      <c r="B7112" s="10" t="s">
        <v>4797</v>
      </c>
      <c r="C7112" s="10" t="s">
        <v>732</v>
      </c>
      <c r="D7112" s="11">
        <v>1</v>
      </c>
      <c r="E7112" s="15">
        <v>0</v>
      </c>
      <c r="F7112" s="17">
        <f>TRUNC(E7112*D7112,1)</f>
        <v>0</v>
      </c>
      <c r="G7112" s="15">
        <v>0</v>
      </c>
      <c r="H7112" s="17">
        <f>TRUNC(G7112*D7112,1)</f>
        <v>0</v>
      </c>
      <c r="I7112" s="15">
        <f>TRUNC(SUMIF(W7109:W7112, RIGHTB(O7112, 1), H7109:H7112)*U7112, 2)</f>
        <v>3579.98</v>
      </c>
      <c r="J7112" s="17">
        <f>TRUNC(I7112*D7112,1)</f>
        <v>3579.9</v>
      </c>
      <c r="K7112" s="15">
        <f>TRUNC(E7112+G7112+I7112,1)</f>
        <v>3579.9</v>
      </c>
      <c r="L7112" s="17">
        <f>TRUNC(F7112+H7112+J7112,1)</f>
        <v>3579.9</v>
      </c>
      <c r="M7112" s="10" t="s">
        <v>52</v>
      </c>
      <c r="N7112" s="9" t="s">
        <v>3956</v>
      </c>
      <c r="O7112" s="9" t="s">
        <v>4733</v>
      </c>
      <c r="P7112" s="9" t="s">
        <v>54</v>
      </c>
      <c r="Q7112" s="9" t="s">
        <v>54</v>
      </c>
      <c r="R7112" s="9" t="s">
        <v>54</v>
      </c>
      <c r="S7112" s="1">
        <v>1</v>
      </c>
      <c r="T7112" s="1">
        <v>2</v>
      </c>
      <c r="U7112" s="1">
        <v>0.03</v>
      </c>
      <c r="V7112" s="1"/>
      <c r="W7112" s="1"/>
      <c r="X7112" s="1"/>
      <c r="Y7112" s="1"/>
      <c r="Z7112" s="1"/>
      <c r="AA7112" s="1"/>
      <c r="AB7112" s="1"/>
      <c r="AC7112" s="1"/>
      <c r="AD7112" s="1"/>
      <c r="AE7112" s="1"/>
      <c r="AF7112" s="1"/>
      <c r="AG7112" s="1"/>
      <c r="AH7112" s="1"/>
      <c r="AI7112" s="1"/>
      <c r="AJ7112" s="9" t="s">
        <v>52</v>
      </c>
      <c r="AK7112" s="9" t="s">
        <v>11399</v>
      </c>
      <c r="AL7112" s="9" t="s">
        <v>52</v>
      </c>
      <c r="AM7112" s="9" t="s">
        <v>52</v>
      </c>
    </row>
    <row r="7113" spans="1:39" ht="30" customHeight="1" x14ac:dyDescent="0.3">
      <c r="A7113" s="10" t="s">
        <v>4735</v>
      </c>
      <c r="B7113" s="10" t="s">
        <v>52</v>
      </c>
      <c r="C7113" s="10" t="s">
        <v>52</v>
      </c>
      <c r="D7113" s="11"/>
      <c r="E7113" s="15"/>
      <c r="F7113" s="17">
        <f>TRUNC(SUMIF(N7109:N7112, N7108, F7109:F7112),0)</f>
        <v>0</v>
      </c>
      <c r="G7113" s="15"/>
      <c r="H7113" s="17">
        <f>TRUNC(SUMIF(N7109:N7112, N7108, H7109:H7112),0)</f>
        <v>133652</v>
      </c>
      <c r="I7113" s="15"/>
      <c r="J7113" s="17">
        <f>TRUNC(SUMIF(N7109:N7112, N7108, J7109:J7112),0)</f>
        <v>3579</v>
      </c>
      <c r="K7113" s="15"/>
      <c r="L7113" s="17">
        <f>F7113+H7113+J7113</f>
        <v>137231</v>
      </c>
      <c r="M7113" s="10" t="s">
        <v>52</v>
      </c>
      <c r="N7113" s="9" t="s">
        <v>4736</v>
      </c>
      <c r="O7113" s="9" t="s">
        <v>4736</v>
      </c>
      <c r="P7113" s="9" t="s">
        <v>52</v>
      </c>
      <c r="Q7113" s="9" t="s">
        <v>52</v>
      </c>
      <c r="R7113" s="9" t="s">
        <v>52</v>
      </c>
      <c r="S7113" s="1"/>
      <c r="T7113" s="1"/>
      <c r="U7113" s="1"/>
      <c r="V7113" s="1"/>
      <c r="W7113" s="1"/>
      <c r="X7113" s="1"/>
      <c r="Y7113" s="1"/>
      <c r="Z7113" s="1"/>
      <c r="AA7113" s="1"/>
      <c r="AB7113" s="1"/>
      <c r="AC7113" s="1"/>
      <c r="AD7113" s="1"/>
      <c r="AE7113" s="1"/>
      <c r="AF7113" s="1"/>
      <c r="AG7113" s="1"/>
      <c r="AH7113" s="1"/>
      <c r="AI7113" s="1"/>
      <c r="AJ7113" s="9" t="s">
        <v>52</v>
      </c>
      <c r="AK7113" s="9" t="s">
        <v>52</v>
      </c>
      <c r="AL7113" s="9" t="s">
        <v>52</v>
      </c>
      <c r="AM7113" s="9" t="s">
        <v>52</v>
      </c>
    </row>
    <row r="7114" spans="1:39" ht="30" customHeight="1" x14ac:dyDescent="0.3">
      <c r="A7114" s="11"/>
      <c r="B7114" s="11"/>
      <c r="C7114" s="11"/>
      <c r="D7114" s="11"/>
      <c r="E7114" s="15"/>
      <c r="F7114" s="17"/>
      <c r="G7114" s="15"/>
      <c r="H7114" s="17"/>
      <c r="I7114" s="15"/>
      <c r="J7114" s="17"/>
      <c r="K7114" s="15"/>
      <c r="L7114" s="17"/>
      <c r="M7114" s="11"/>
    </row>
    <row r="7115" spans="1:39" ht="30" customHeight="1" x14ac:dyDescent="0.3">
      <c r="A7115" s="14" t="s">
        <v>11400</v>
      </c>
      <c r="B7115" s="14"/>
      <c r="C7115" s="14"/>
      <c r="D7115" s="14"/>
      <c r="E7115" s="16"/>
      <c r="F7115" s="18"/>
      <c r="G7115" s="16"/>
      <c r="H7115" s="18"/>
      <c r="I7115" s="16"/>
      <c r="J7115" s="18"/>
      <c r="K7115" s="16"/>
      <c r="L7115" s="18"/>
      <c r="M7115" s="14"/>
      <c r="N7115" s="5" t="s">
        <v>3958</v>
      </c>
    </row>
    <row r="7116" spans="1:39" ht="30" customHeight="1" x14ac:dyDescent="0.3">
      <c r="A7116" s="10" t="s">
        <v>5747</v>
      </c>
      <c r="B7116" s="10" t="s">
        <v>4714</v>
      </c>
      <c r="C7116" s="10" t="s">
        <v>4715</v>
      </c>
      <c r="D7116" s="11">
        <v>0.39</v>
      </c>
      <c r="E7116" s="15">
        <v>0</v>
      </c>
      <c r="F7116" s="17">
        <f>TRUNC(E7116*D7116,1)</f>
        <v>0</v>
      </c>
      <c r="G7116" s="15">
        <v>211415</v>
      </c>
      <c r="H7116" s="17">
        <f>TRUNC(G7116*D7116,1)</f>
        <v>82451.8</v>
      </c>
      <c r="I7116" s="15">
        <v>0</v>
      </c>
      <c r="J7116" s="17">
        <f>TRUNC(I7116*D7116,1)</f>
        <v>0</v>
      </c>
      <c r="K7116" s="15">
        <f>TRUNC(E7116+G7116+I7116,1)</f>
        <v>211415</v>
      </c>
      <c r="L7116" s="17">
        <f>TRUNC(F7116+H7116+J7116,1)</f>
        <v>82451.8</v>
      </c>
      <c r="M7116" s="10" t="s">
        <v>52</v>
      </c>
      <c r="N7116" s="9" t="s">
        <v>3958</v>
      </c>
      <c r="O7116" s="9" t="s">
        <v>5748</v>
      </c>
      <c r="P7116" s="9" t="s">
        <v>54</v>
      </c>
      <c r="Q7116" s="9" t="s">
        <v>54</v>
      </c>
      <c r="R7116" s="9" t="s">
        <v>67</v>
      </c>
      <c r="S7116" s="1"/>
      <c r="T7116" s="1"/>
      <c r="U7116" s="1"/>
      <c r="V7116" s="1">
        <v>1</v>
      </c>
      <c r="W7116" s="1">
        <v>2</v>
      </c>
      <c r="X7116" s="1"/>
      <c r="Y7116" s="1"/>
      <c r="Z7116" s="1"/>
      <c r="AA7116" s="1"/>
      <c r="AB7116" s="1"/>
      <c r="AC7116" s="1"/>
      <c r="AD7116" s="1"/>
      <c r="AE7116" s="1"/>
      <c r="AF7116" s="1"/>
      <c r="AG7116" s="1"/>
      <c r="AH7116" s="1"/>
      <c r="AI7116" s="1"/>
      <c r="AJ7116" s="9" t="s">
        <v>52</v>
      </c>
      <c r="AK7116" s="9" t="s">
        <v>11402</v>
      </c>
      <c r="AL7116" s="9" t="s">
        <v>52</v>
      </c>
      <c r="AM7116" s="9" t="s">
        <v>52</v>
      </c>
    </row>
    <row r="7117" spans="1:39" ht="30" customHeight="1" x14ac:dyDescent="0.3">
      <c r="A7117" s="10" t="s">
        <v>4720</v>
      </c>
      <c r="B7117" s="10" t="s">
        <v>4714</v>
      </c>
      <c r="C7117" s="10" t="s">
        <v>4715</v>
      </c>
      <c r="D7117" s="11">
        <v>0.24</v>
      </c>
      <c r="E7117" s="15">
        <v>0</v>
      </c>
      <c r="F7117" s="17">
        <f>TRUNC(E7117*D7117,1)</f>
        <v>0</v>
      </c>
      <c r="G7117" s="15">
        <v>153671</v>
      </c>
      <c r="H7117" s="17">
        <f>TRUNC(G7117*D7117,1)</f>
        <v>36881</v>
      </c>
      <c r="I7117" s="15">
        <v>0</v>
      </c>
      <c r="J7117" s="17">
        <f>TRUNC(I7117*D7117,1)</f>
        <v>0</v>
      </c>
      <c r="K7117" s="15">
        <f>TRUNC(E7117+G7117+I7117,1)</f>
        <v>153671</v>
      </c>
      <c r="L7117" s="17">
        <f>TRUNC(F7117+H7117+J7117,1)</f>
        <v>36881</v>
      </c>
      <c r="M7117" s="10" t="s">
        <v>52</v>
      </c>
      <c r="N7117" s="9" t="s">
        <v>3958</v>
      </c>
      <c r="O7117" s="9" t="s">
        <v>4721</v>
      </c>
      <c r="P7117" s="9" t="s">
        <v>54</v>
      </c>
      <c r="Q7117" s="9" t="s">
        <v>54</v>
      </c>
      <c r="R7117" s="9" t="s">
        <v>67</v>
      </c>
      <c r="S7117" s="1"/>
      <c r="T7117" s="1"/>
      <c r="U7117" s="1"/>
      <c r="V7117" s="1">
        <v>1</v>
      </c>
      <c r="W7117" s="1">
        <v>2</v>
      </c>
      <c r="X7117" s="1"/>
      <c r="Y7117" s="1"/>
      <c r="Z7117" s="1"/>
      <c r="AA7117" s="1"/>
      <c r="AB7117" s="1"/>
      <c r="AC7117" s="1"/>
      <c r="AD7117" s="1"/>
      <c r="AE7117" s="1"/>
      <c r="AF7117" s="1"/>
      <c r="AG7117" s="1"/>
      <c r="AH7117" s="1"/>
      <c r="AI7117" s="1"/>
      <c r="AJ7117" s="9" t="s">
        <v>52</v>
      </c>
      <c r="AK7117" s="9" t="s">
        <v>11403</v>
      </c>
      <c r="AL7117" s="9" t="s">
        <v>52</v>
      </c>
      <c r="AM7117" s="9" t="s">
        <v>52</v>
      </c>
    </row>
    <row r="7118" spans="1:39" ht="30" customHeight="1" x14ac:dyDescent="0.3">
      <c r="A7118" s="10" t="s">
        <v>7817</v>
      </c>
      <c r="B7118" s="10" t="s">
        <v>11027</v>
      </c>
      <c r="C7118" s="10" t="s">
        <v>732</v>
      </c>
      <c r="D7118" s="11">
        <v>1</v>
      </c>
      <c r="E7118" s="15">
        <v>0</v>
      </c>
      <c r="F7118" s="17">
        <f>TRUNC(E7118*D7118,1)</f>
        <v>0</v>
      </c>
      <c r="G7118" s="15">
        <f>TRUNC(SUMIF(V7116:V7119, RIGHTB(O7118, 1), H7116:H7119)*U7118, 2)</f>
        <v>19093.240000000002</v>
      </c>
      <c r="H7118" s="17">
        <f>TRUNC(G7118*D7118,1)</f>
        <v>19093.2</v>
      </c>
      <c r="I7118" s="15">
        <v>0</v>
      </c>
      <c r="J7118" s="17">
        <f>TRUNC(I7118*D7118,1)</f>
        <v>0</v>
      </c>
      <c r="K7118" s="15">
        <f>TRUNC(E7118+G7118+I7118,1)</f>
        <v>19093.2</v>
      </c>
      <c r="L7118" s="17">
        <f>TRUNC(F7118+H7118+J7118,1)</f>
        <v>19093.2</v>
      </c>
      <c r="M7118" s="10" t="s">
        <v>52</v>
      </c>
      <c r="N7118" s="9" t="s">
        <v>3958</v>
      </c>
      <c r="O7118" s="9" t="s">
        <v>4729</v>
      </c>
      <c r="P7118" s="9" t="s">
        <v>54</v>
      </c>
      <c r="Q7118" s="9" t="s">
        <v>54</v>
      </c>
      <c r="R7118" s="9" t="s">
        <v>54</v>
      </c>
      <c r="S7118" s="1">
        <v>1</v>
      </c>
      <c r="T7118" s="1">
        <v>1</v>
      </c>
      <c r="U7118" s="1">
        <v>0.16</v>
      </c>
      <c r="V7118" s="1"/>
      <c r="W7118" s="1"/>
      <c r="X7118" s="1"/>
      <c r="Y7118" s="1"/>
      <c r="Z7118" s="1"/>
      <c r="AA7118" s="1"/>
      <c r="AB7118" s="1"/>
      <c r="AC7118" s="1"/>
      <c r="AD7118" s="1"/>
      <c r="AE7118" s="1"/>
      <c r="AF7118" s="1"/>
      <c r="AG7118" s="1"/>
      <c r="AH7118" s="1"/>
      <c r="AI7118" s="1"/>
      <c r="AJ7118" s="9" t="s">
        <v>52</v>
      </c>
      <c r="AK7118" s="9" t="s">
        <v>11404</v>
      </c>
      <c r="AL7118" s="9" t="s">
        <v>52</v>
      </c>
      <c r="AM7118" s="9" t="s">
        <v>52</v>
      </c>
    </row>
    <row r="7119" spans="1:39" ht="30" customHeight="1" x14ac:dyDescent="0.3">
      <c r="A7119" s="10" t="s">
        <v>4727</v>
      </c>
      <c r="B7119" s="10" t="s">
        <v>4797</v>
      </c>
      <c r="C7119" s="10" t="s">
        <v>732</v>
      </c>
      <c r="D7119" s="11">
        <v>1</v>
      </c>
      <c r="E7119" s="15">
        <v>0</v>
      </c>
      <c r="F7119" s="17">
        <f>TRUNC(E7119*D7119,1)</f>
        <v>0</v>
      </c>
      <c r="G7119" s="15">
        <v>0</v>
      </c>
      <c r="H7119" s="17">
        <f>TRUNC(G7119*D7119,1)</f>
        <v>0</v>
      </c>
      <c r="I7119" s="15">
        <f>TRUNC(SUMIF(W7116:W7119, RIGHTB(O7119, 1), H7116:H7119)*U7119, 2)</f>
        <v>3579.98</v>
      </c>
      <c r="J7119" s="17">
        <f>TRUNC(I7119*D7119,1)</f>
        <v>3579.9</v>
      </c>
      <c r="K7119" s="15">
        <f>TRUNC(E7119+G7119+I7119,1)</f>
        <v>3579.9</v>
      </c>
      <c r="L7119" s="17">
        <f>TRUNC(F7119+H7119+J7119,1)</f>
        <v>3579.9</v>
      </c>
      <c r="M7119" s="10" t="s">
        <v>52</v>
      </c>
      <c r="N7119" s="9" t="s">
        <v>3958</v>
      </c>
      <c r="O7119" s="9" t="s">
        <v>4733</v>
      </c>
      <c r="P7119" s="9" t="s">
        <v>54</v>
      </c>
      <c r="Q7119" s="9" t="s">
        <v>54</v>
      </c>
      <c r="R7119" s="9" t="s">
        <v>54</v>
      </c>
      <c r="S7119" s="1">
        <v>1</v>
      </c>
      <c r="T7119" s="1">
        <v>2</v>
      </c>
      <c r="U7119" s="1">
        <v>0.03</v>
      </c>
      <c r="V7119" s="1"/>
      <c r="W7119" s="1"/>
      <c r="X7119" s="1"/>
      <c r="Y7119" s="1"/>
      <c r="Z7119" s="1"/>
      <c r="AA7119" s="1"/>
      <c r="AB7119" s="1"/>
      <c r="AC7119" s="1"/>
      <c r="AD7119" s="1"/>
      <c r="AE7119" s="1"/>
      <c r="AF7119" s="1"/>
      <c r="AG7119" s="1"/>
      <c r="AH7119" s="1"/>
      <c r="AI7119" s="1"/>
      <c r="AJ7119" s="9" t="s">
        <v>52</v>
      </c>
      <c r="AK7119" s="9" t="s">
        <v>11405</v>
      </c>
      <c r="AL7119" s="9" t="s">
        <v>52</v>
      </c>
      <c r="AM7119" s="9" t="s">
        <v>52</v>
      </c>
    </row>
    <row r="7120" spans="1:39" ht="30" customHeight="1" x14ac:dyDescent="0.3">
      <c r="A7120" s="10" t="s">
        <v>4735</v>
      </c>
      <c r="B7120" s="10" t="s">
        <v>52</v>
      </c>
      <c r="C7120" s="10" t="s">
        <v>52</v>
      </c>
      <c r="D7120" s="11"/>
      <c r="E7120" s="15"/>
      <c r="F7120" s="17">
        <f>TRUNC(SUMIF(N7116:N7119, N7115, F7116:F7119),0)</f>
        <v>0</v>
      </c>
      <c r="G7120" s="15"/>
      <c r="H7120" s="17">
        <f>TRUNC(SUMIF(N7116:N7119, N7115, H7116:H7119),0)</f>
        <v>138426</v>
      </c>
      <c r="I7120" s="15"/>
      <c r="J7120" s="17">
        <f>TRUNC(SUMIF(N7116:N7119, N7115, J7116:J7119),0)</f>
        <v>3579</v>
      </c>
      <c r="K7120" s="15"/>
      <c r="L7120" s="17">
        <f>F7120+H7120+J7120</f>
        <v>142005</v>
      </c>
      <c r="M7120" s="10" t="s">
        <v>52</v>
      </c>
      <c r="N7120" s="9" t="s">
        <v>4736</v>
      </c>
      <c r="O7120" s="9" t="s">
        <v>4736</v>
      </c>
      <c r="P7120" s="9" t="s">
        <v>52</v>
      </c>
      <c r="Q7120" s="9" t="s">
        <v>52</v>
      </c>
      <c r="R7120" s="9" t="s">
        <v>52</v>
      </c>
      <c r="S7120" s="1"/>
      <c r="T7120" s="1"/>
      <c r="U7120" s="1"/>
      <c r="V7120" s="1"/>
      <c r="W7120" s="1"/>
      <c r="X7120" s="1"/>
      <c r="Y7120" s="1"/>
      <c r="Z7120" s="1"/>
      <c r="AA7120" s="1"/>
      <c r="AB7120" s="1"/>
      <c r="AC7120" s="1"/>
      <c r="AD7120" s="1"/>
      <c r="AE7120" s="1"/>
      <c r="AF7120" s="1"/>
      <c r="AG7120" s="1"/>
      <c r="AH7120" s="1"/>
      <c r="AI7120" s="1"/>
      <c r="AJ7120" s="9" t="s">
        <v>52</v>
      </c>
      <c r="AK7120" s="9" t="s">
        <v>52</v>
      </c>
      <c r="AL7120" s="9" t="s">
        <v>52</v>
      </c>
      <c r="AM7120" s="9" t="s">
        <v>52</v>
      </c>
    </row>
    <row r="7121" spans="1:39" ht="30" customHeight="1" x14ac:dyDescent="0.3">
      <c r="A7121" s="11"/>
      <c r="B7121" s="11"/>
      <c r="C7121" s="11"/>
      <c r="D7121" s="11"/>
      <c r="E7121" s="15"/>
      <c r="F7121" s="17"/>
      <c r="G7121" s="15"/>
      <c r="H7121" s="17"/>
      <c r="I7121" s="15"/>
      <c r="J7121" s="17"/>
      <c r="K7121" s="15"/>
      <c r="L7121" s="17"/>
      <c r="M7121" s="11"/>
    </row>
    <row r="7122" spans="1:39" ht="30" customHeight="1" x14ac:dyDescent="0.3">
      <c r="A7122" s="14" t="s">
        <v>11406</v>
      </c>
      <c r="B7122" s="14"/>
      <c r="C7122" s="14"/>
      <c r="D7122" s="14"/>
      <c r="E7122" s="16"/>
      <c r="F7122" s="18"/>
      <c r="G7122" s="16"/>
      <c r="H7122" s="18"/>
      <c r="I7122" s="16"/>
      <c r="J7122" s="18"/>
      <c r="K7122" s="16"/>
      <c r="L7122" s="18"/>
      <c r="M7122" s="14"/>
      <c r="N7122" s="5" t="s">
        <v>3960</v>
      </c>
    </row>
    <row r="7123" spans="1:39" ht="30" customHeight="1" x14ac:dyDescent="0.3">
      <c r="A7123" s="10" t="s">
        <v>5747</v>
      </c>
      <c r="B7123" s="10" t="s">
        <v>4714</v>
      </c>
      <c r="C7123" s="10" t="s">
        <v>4715</v>
      </c>
      <c r="D7123" s="11">
        <v>0.39</v>
      </c>
      <c r="E7123" s="15">
        <v>0</v>
      </c>
      <c r="F7123" s="17">
        <f>TRUNC(E7123*D7123,1)</f>
        <v>0</v>
      </c>
      <c r="G7123" s="15">
        <v>211415</v>
      </c>
      <c r="H7123" s="17">
        <f>TRUNC(G7123*D7123,1)</f>
        <v>82451.8</v>
      </c>
      <c r="I7123" s="15">
        <v>0</v>
      </c>
      <c r="J7123" s="17">
        <f>TRUNC(I7123*D7123,1)</f>
        <v>0</v>
      </c>
      <c r="K7123" s="15">
        <f>TRUNC(E7123+G7123+I7123,1)</f>
        <v>211415</v>
      </c>
      <c r="L7123" s="17">
        <f>TRUNC(F7123+H7123+J7123,1)</f>
        <v>82451.8</v>
      </c>
      <c r="M7123" s="10" t="s">
        <v>52</v>
      </c>
      <c r="N7123" s="9" t="s">
        <v>3960</v>
      </c>
      <c r="O7123" s="9" t="s">
        <v>5748</v>
      </c>
      <c r="P7123" s="9" t="s">
        <v>54</v>
      </c>
      <c r="Q7123" s="9" t="s">
        <v>54</v>
      </c>
      <c r="R7123" s="9" t="s">
        <v>67</v>
      </c>
      <c r="S7123" s="1"/>
      <c r="T7123" s="1"/>
      <c r="U7123" s="1"/>
      <c r="V7123" s="1">
        <v>1</v>
      </c>
      <c r="W7123" s="1">
        <v>2</v>
      </c>
      <c r="X7123" s="1"/>
      <c r="Y7123" s="1"/>
      <c r="Z7123" s="1"/>
      <c r="AA7123" s="1"/>
      <c r="AB7123" s="1"/>
      <c r="AC7123" s="1"/>
      <c r="AD7123" s="1"/>
      <c r="AE7123" s="1"/>
      <c r="AF7123" s="1"/>
      <c r="AG7123" s="1"/>
      <c r="AH7123" s="1"/>
      <c r="AI7123" s="1"/>
      <c r="AJ7123" s="9" t="s">
        <v>52</v>
      </c>
      <c r="AK7123" s="9" t="s">
        <v>11408</v>
      </c>
      <c r="AL7123" s="9" t="s">
        <v>52</v>
      </c>
      <c r="AM7123" s="9" t="s">
        <v>52</v>
      </c>
    </row>
    <row r="7124" spans="1:39" ht="30" customHeight="1" x14ac:dyDescent="0.3">
      <c r="A7124" s="10" t="s">
        <v>4720</v>
      </c>
      <c r="B7124" s="10" t="s">
        <v>4714</v>
      </c>
      <c r="C7124" s="10" t="s">
        <v>4715</v>
      </c>
      <c r="D7124" s="11">
        <v>0.24</v>
      </c>
      <c r="E7124" s="15">
        <v>0</v>
      </c>
      <c r="F7124" s="17">
        <f>TRUNC(E7124*D7124,1)</f>
        <v>0</v>
      </c>
      <c r="G7124" s="15">
        <v>153671</v>
      </c>
      <c r="H7124" s="17">
        <f>TRUNC(G7124*D7124,1)</f>
        <v>36881</v>
      </c>
      <c r="I7124" s="15">
        <v>0</v>
      </c>
      <c r="J7124" s="17">
        <f>TRUNC(I7124*D7124,1)</f>
        <v>0</v>
      </c>
      <c r="K7124" s="15">
        <f>TRUNC(E7124+G7124+I7124,1)</f>
        <v>153671</v>
      </c>
      <c r="L7124" s="17">
        <f>TRUNC(F7124+H7124+J7124,1)</f>
        <v>36881</v>
      </c>
      <c r="M7124" s="10" t="s">
        <v>52</v>
      </c>
      <c r="N7124" s="9" t="s">
        <v>3960</v>
      </c>
      <c r="O7124" s="9" t="s">
        <v>4721</v>
      </c>
      <c r="P7124" s="9" t="s">
        <v>54</v>
      </c>
      <c r="Q7124" s="9" t="s">
        <v>54</v>
      </c>
      <c r="R7124" s="9" t="s">
        <v>67</v>
      </c>
      <c r="S7124" s="1"/>
      <c r="T7124" s="1"/>
      <c r="U7124" s="1"/>
      <c r="V7124" s="1">
        <v>1</v>
      </c>
      <c r="W7124" s="1">
        <v>2</v>
      </c>
      <c r="X7124" s="1"/>
      <c r="Y7124" s="1"/>
      <c r="Z7124" s="1"/>
      <c r="AA7124" s="1"/>
      <c r="AB7124" s="1"/>
      <c r="AC7124" s="1"/>
      <c r="AD7124" s="1"/>
      <c r="AE7124" s="1"/>
      <c r="AF7124" s="1"/>
      <c r="AG7124" s="1"/>
      <c r="AH7124" s="1"/>
      <c r="AI7124" s="1"/>
      <c r="AJ7124" s="9" t="s">
        <v>52</v>
      </c>
      <c r="AK7124" s="9" t="s">
        <v>11409</v>
      </c>
      <c r="AL7124" s="9" t="s">
        <v>52</v>
      </c>
      <c r="AM7124" s="9" t="s">
        <v>52</v>
      </c>
    </row>
    <row r="7125" spans="1:39" ht="30" customHeight="1" x14ac:dyDescent="0.3">
      <c r="A7125" s="10" t="s">
        <v>7817</v>
      </c>
      <c r="B7125" s="10" t="s">
        <v>7818</v>
      </c>
      <c r="C7125" s="10" t="s">
        <v>732</v>
      </c>
      <c r="D7125" s="11">
        <v>1</v>
      </c>
      <c r="E7125" s="15">
        <v>0</v>
      </c>
      <c r="F7125" s="17">
        <f>TRUNC(E7125*D7125,1)</f>
        <v>0</v>
      </c>
      <c r="G7125" s="15">
        <f>TRUNC(SUMIF(V7123:V7126, RIGHTB(O7125, 1), H7123:H7126)*U7125, 2)</f>
        <v>23866.560000000001</v>
      </c>
      <c r="H7125" s="17">
        <f>TRUNC(G7125*D7125,1)</f>
        <v>23866.5</v>
      </c>
      <c r="I7125" s="15">
        <v>0</v>
      </c>
      <c r="J7125" s="17">
        <f>TRUNC(I7125*D7125,1)</f>
        <v>0</v>
      </c>
      <c r="K7125" s="15">
        <f>TRUNC(E7125+G7125+I7125,1)</f>
        <v>23866.5</v>
      </c>
      <c r="L7125" s="17">
        <f>TRUNC(F7125+H7125+J7125,1)</f>
        <v>23866.5</v>
      </c>
      <c r="M7125" s="10" t="s">
        <v>52</v>
      </c>
      <c r="N7125" s="9" t="s">
        <v>3960</v>
      </c>
      <c r="O7125" s="9" t="s">
        <v>4729</v>
      </c>
      <c r="P7125" s="9" t="s">
        <v>54</v>
      </c>
      <c r="Q7125" s="9" t="s">
        <v>54</v>
      </c>
      <c r="R7125" s="9" t="s">
        <v>54</v>
      </c>
      <c r="S7125" s="1">
        <v>1</v>
      </c>
      <c r="T7125" s="1">
        <v>1</v>
      </c>
      <c r="U7125" s="1">
        <v>0.2</v>
      </c>
      <c r="V7125" s="1"/>
      <c r="W7125" s="1"/>
      <c r="X7125" s="1"/>
      <c r="Y7125" s="1"/>
      <c r="Z7125" s="1"/>
      <c r="AA7125" s="1"/>
      <c r="AB7125" s="1"/>
      <c r="AC7125" s="1"/>
      <c r="AD7125" s="1"/>
      <c r="AE7125" s="1"/>
      <c r="AF7125" s="1"/>
      <c r="AG7125" s="1"/>
      <c r="AH7125" s="1"/>
      <c r="AI7125" s="1"/>
      <c r="AJ7125" s="9" t="s">
        <v>52</v>
      </c>
      <c r="AK7125" s="9" t="s">
        <v>11410</v>
      </c>
      <c r="AL7125" s="9" t="s">
        <v>52</v>
      </c>
      <c r="AM7125" s="9" t="s">
        <v>52</v>
      </c>
    </row>
    <row r="7126" spans="1:39" ht="30" customHeight="1" x14ac:dyDescent="0.3">
      <c r="A7126" s="10" t="s">
        <v>4727</v>
      </c>
      <c r="B7126" s="10" t="s">
        <v>4797</v>
      </c>
      <c r="C7126" s="10" t="s">
        <v>732</v>
      </c>
      <c r="D7126" s="11">
        <v>1</v>
      </c>
      <c r="E7126" s="15">
        <v>0</v>
      </c>
      <c r="F7126" s="17">
        <f>TRUNC(E7126*D7126,1)</f>
        <v>0</v>
      </c>
      <c r="G7126" s="15">
        <v>0</v>
      </c>
      <c r="H7126" s="17">
        <f>TRUNC(G7126*D7126,1)</f>
        <v>0</v>
      </c>
      <c r="I7126" s="15">
        <f>TRUNC(SUMIF(W7123:W7126, RIGHTB(O7126, 1), H7123:H7126)*U7126, 2)</f>
        <v>3579.98</v>
      </c>
      <c r="J7126" s="17">
        <f>TRUNC(I7126*D7126,1)</f>
        <v>3579.9</v>
      </c>
      <c r="K7126" s="15">
        <f>TRUNC(E7126+G7126+I7126,1)</f>
        <v>3579.9</v>
      </c>
      <c r="L7126" s="17">
        <f>TRUNC(F7126+H7126+J7126,1)</f>
        <v>3579.9</v>
      </c>
      <c r="M7126" s="10" t="s">
        <v>52</v>
      </c>
      <c r="N7126" s="9" t="s">
        <v>3960</v>
      </c>
      <c r="O7126" s="9" t="s">
        <v>4733</v>
      </c>
      <c r="P7126" s="9" t="s">
        <v>54</v>
      </c>
      <c r="Q7126" s="9" t="s">
        <v>54</v>
      </c>
      <c r="R7126" s="9" t="s">
        <v>54</v>
      </c>
      <c r="S7126" s="1">
        <v>1</v>
      </c>
      <c r="T7126" s="1">
        <v>2</v>
      </c>
      <c r="U7126" s="1">
        <v>0.03</v>
      </c>
      <c r="V7126" s="1"/>
      <c r="W7126" s="1"/>
      <c r="X7126" s="1"/>
      <c r="Y7126" s="1"/>
      <c r="Z7126" s="1"/>
      <c r="AA7126" s="1"/>
      <c r="AB7126" s="1"/>
      <c r="AC7126" s="1"/>
      <c r="AD7126" s="1"/>
      <c r="AE7126" s="1"/>
      <c r="AF7126" s="1"/>
      <c r="AG7126" s="1"/>
      <c r="AH7126" s="1"/>
      <c r="AI7126" s="1"/>
      <c r="AJ7126" s="9" t="s">
        <v>52</v>
      </c>
      <c r="AK7126" s="9" t="s">
        <v>11411</v>
      </c>
      <c r="AL7126" s="9" t="s">
        <v>52</v>
      </c>
      <c r="AM7126" s="9" t="s">
        <v>52</v>
      </c>
    </row>
    <row r="7127" spans="1:39" ht="30" customHeight="1" x14ac:dyDescent="0.3">
      <c r="A7127" s="10" t="s">
        <v>4735</v>
      </c>
      <c r="B7127" s="10" t="s">
        <v>52</v>
      </c>
      <c r="C7127" s="10" t="s">
        <v>52</v>
      </c>
      <c r="D7127" s="11"/>
      <c r="E7127" s="15"/>
      <c r="F7127" s="17">
        <f>TRUNC(SUMIF(N7123:N7126, N7122, F7123:F7126),0)</f>
        <v>0</v>
      </c>
      <c r="G7127" s="15"/>
      <c r="H7127" s="17">
        <f>TRUNC(SUMIF(N7123:N7126, N7122, H7123:H7126),0)</f>
        <v>143199</v>
      </c>
      <c r="I7127" s="15"/>
      <c r="J7127" s="17">
        <f>TRUNC(SUMIF(N7123:N7126, N7122, J7123:J7126),0)</f>
        <v>3579</v>
      </c>
      <c r="K7127" s="15"/>
      <c r="L7127" s="17">
        <f>F7127+H7127+J7127</f>
        <v>146778</v>
      </c>
      <c r="M7127" s="10" t="s">
        <v>52</v>
      </c>
      <c r="N7127" s="9" t="s">
        <v>4736</v>
      </c>
      <c r="O7127" s="9" t="s">
        <v>4736</v>
      </c>
      <c r="P7127" s="9" t="s">
        <v>52</v>
      </c>
      <c r="Q7127" s="9" t="s">
        <v>52</v>
      </c>
      <c r="R7127" s="9" t="s">
        <v>52</v>
      </c>
      <c r="S7127" s="1"/>
      <c r="T7127" s="1"/>
      <c r="U7127" s="1"/>
      <c r="V7127" s="1"/>
      <c r="W7127" s="1"/>
      <c r="X7127" s="1"/>
      <c r="Y7127" s="1"/>
      <c r="Z7127" s="1"/>
      <c r="AA7127" s="1"/>
      <c r="AB7127" s="1"/>
      <c r="AC7127" s="1"/>
      <c r="AD7127" s="1"/>
      <c r="AE7127" s="1"/>
      <c r="AF7127" s="1"/>
      <c r="AG7127" s="1"/>
      <c r="AH7127" s="1"/>
      <c r="AI7127" s="1"/>
      <c r="AJ7127" s="9" t="s">
        <v>52</v>
      </c>
      <c r="AK7127" s="9" t="s">
        <v>52</v>
      </c>
      <c r="AL7127" s="9" t="s">
        <v>52</v>
      </c>
      <c r="AM7127" s="9" t="s">
        <v>52</v>
      </c>
    </row>
    <row r="7128" spans="1:39" ht="30" customHeight="1" x14ac:dyDescent="0.3">
      <c r="A7128" s="11"/>
      <c r="B7128" s="11"/>
      <c r="C7128" s="11"/>
      <c r="D7128" s="11"/>
      <c r="E7128" s="15"/>
      <c r="F7128" s="17"/>
      <c r="G7128" s="15"/>
      <c r="H7128" s="17"/>
      <c r="I7128" s="15"/>
      <c r="J7128" s="17"/>
      <c r="K7128" s="15"/>
      <c r="L7128" s="17"/>
      <c r="M7128" s="11"/>
    </row>
    <row r="7129" spans="1:39" ht="30" customHeight="1" x14ac:dyDescent="0.3">
      <c r="A7129" s="14" t="s">
        <v>11412</v>
      </c>
      <c r="B7129" s="14"/>
      <c r="C7129" s="14"/>
      <c r="D7129" s="14"/>
      <c r="E7129" s="16"/>
      <c r="F7129" s="18"/>
      <c r="G7129" s="16"/>
      <c r="H7129" s="18"/>
      <c r="I7129" s="16"/>
      <c r="J7129" s="18"/>
      <c r="K7129" s="16"/>
      <c r="L7129" s="18"/>
      <c r="M7129" s="14"/>
      <c r="N7129" s="5" t="s">
        <v>3962</v>
      </c>
    </row>
    <row r="7130" spans="1:39" ht="30" customHeight="1" x14ac:dyDescent="0.3">
      <c r="A7130" s="10" t="s">
        <v>5747</v>
      </c>
      <c r="B7130" s="10" t="s">
        <v>4714</v>
      </c>
      <c r="C7130" s="10" t="s">
        <v>4715</v>
      </c>
      <c r="D7130" s="11">
        <v>0.39</v>
      </c>
      <c r="E7130" s="15">
        <v>0</v>
      </c>
      <c r="F7130" s="17">
        <f>TRUNC(E7130*D7130,1)</f>
        <v>0</v>
      </c>
      <c r="G7130" s="15">
        <v>211415</v>
      </c>
      <c r="H7130" s="17">
        <f>TRUNC(G7130*D7130,1)</f>
        <v>82451.8</v>
      </c>
      <c r="I7130" s="15">
        <v>0</v>
      </c>
      <c r="J7130" s="17">
        <f>TRUNC(I7130*D7130,1)</f>
        <v>0</v>
      </c>
      <c r="K7130" s="15">
        <f>TRUNC(E7130+G7130+I7130,1)</f>
        <v>211415</v>
      </c>
      <c r="L7130" s="17">
        <f>TRUNC(F7130+H7130+J7130,1)</f>
        <v>82451.8</v>
      </c>
      <c r="M7130" s="10" t="s">
        <v>52</v>
      </c>
      <c r="N7130" s="9" t="s">
        <v>3962</v>
      </c>
      <c r="O7130" s="9" t="s">
        <v>5748</v>
      </c>
      <c r="P7130" s="9" t="s">
        <v>54</v>
      </c>
      <c r="Q7130" s="9" t="s">
        <v>54</v>
      </c>
      <c r="R7130" s="9" t="s">
        <v>67</v>
      </c>
      <c r="S7130" s="1"/>
      <c r="T7130" s="1"/>
      <c r="U7130" s="1"/>
      <c r="V7130" s="1">
        <v>1</v>
      </c>
      <c r="W7130" s="1">
        <v>2</v>
      </c>
      <c r="X7130" s="1"/>
      <c r="Y7130" s="1"/>
      <c r="Z7130" s="1"/>
      <c r="AA7130" s="1"/>
      <c r="AB7130" s="1"/>
      <c r="AC7130" s="1"/>
      <c r="AD7130" s="1"/>
      <c r="AE7130" s="1"/>
      <c r="AF7130" s="1"/>
      <c r="AG7130" s="1"/>
      <c r="AH7130" s="1"/>
      <c r="AI7130" s="1"/>
      <c r="AJ7130" s="9" t="s">
        <v>52</v>
      </c>
      <c r="AK7130" s="9" t="s">
        <v>11414</v>
      </c>
      <c r="AL7130" s="9" t="s">
        <v>52</v>
      </c>
      <c r="AM7130" s="9" t="s">
        <v>52</v>
      </c>
    </row>
    <row r="7131" spans="1:39" ht="30" customHeight="1" x14ac:dyDescent="0.3">
      <c r="A7131" s="10" t="s">
        <v>4720</v>
      </c>
      <c r="B7131" s="10" t="s">
        <v>4714</v>
      </c>
      <c r="C7131" s="10" t="s">
        <v>4715</v>
      </c>
      <c r="D7131" s="11">
        <v>0.24</v>
      </c>
      <c r="E7131" s="15">
        <v>0</v>
      </c>
      <c r="F7131" s="17">
        <f>TRUNC(E7131*D7131,1)</f>
        <v>0</v>
      </c>
      <c r="G7131" s="15">
        <v>153671</v>
      </c>
      <c r="H7131" s="17">
        <f>TRUNC(G7131*D7131,1)</f>
        <v>36881</v>
      </c>
      <c r="I7131" s="15">
        <v>0</v>
      </c>
      <c r="J7131" s="17">
        <f>TRUNC(I7131*D7131,1)</f>
        <v>0</v>
      </c>
      <c r="K7131" s="15">
        <f>TRUNC(E7131+G7131+I7131,1)</f>
        <v>153671</v>
      </c>
      <c r="L7131" s="17">
        <f>TRUNC(F7131+H7131+J7131,1)</f>
        <v>36881</v>
      </c>
      <c r="M7131" s="10" t="s">
        <v>52</v>
      </c>
      <c r="N7131" s="9" t="s">
        <v>3962</v>
      </c>
      <c r="O7131" s="9" t="s">
        <v>4721</v>
      </c>
      <c r="P7131" s="9" t="s">
        <v>54</v>
      </c>
      <c r="Q7131" s="9" t="s">
        <v>54</v>
      </c>
      <c r="R7131" s="9" t="s">
        <v>67</v>
      </c>
      <c r="S7131" s="1"/>
      <c r="T7131" s="1"/>
      <c r="U7131" s="1"/>
      <c r="V7131" s="1">
        <v>1</v>
      </c>
      <c r="W7131" s="1">
        <v>2</v>
      </c>
      <c r="X7131" s="1"/>
      <c r="Y7131" s="1"/>
      <c r="Z7131" s="1"/>
      <c r="AA7131" s="1"/>
      <c r="AB7131" s="1"/>
      <c r="AC7131" s="1"/>
      <c r="AD7131" s="1"/>
      <c r="AE7131" s="1"/>
      <c r="AF7131" s="1"/>
      <c r="AG7131" s="1"/>
      <c r="AH7131" s="1"/>
      <c r="AI7131" s="1"/>
      <c r="AJ7131" s="9" t="s">
        <v>52</v>
      </c>
      <c r="AK7131" s="9" t="s">
        <v>11415</v>
      </c>
      <c r="AL7131" s="9" t="s">
        <v>52</v>
      </c>
      <c r="AM7131" s="9" t="s">
        <v>52</v>
      </c>
    </row>
    <row r="7132" spans="1:39" ht="30" customHeight="1" x14ac:dyDescent="0.3">
      <c r="A7132" s="10" t="s">
        <v>7817</v>
      </c>
      <c r="B7132" s="10" t="s">
        <v>11088</v>
      </c>
      <c r="C7132" s="10" t="s">
        <v>732</v>
      </c>
      <c r="D7132" s="11">
        <v>1</v>
      </c>
      <c r="E7132" s="15">
        <v>0</v>
      </c>
      <c r="F7132" s="17">
        <f>TRUNC(E7132*D7132,1)</f>
        <v>0</v>
      </c>
      <c r="G7132" s="15">
        <f>TRUNC(SUMIF(V7130:V7133, RIGHTB(O7132, 1), H7130:H7133)*U7132, 2)</f>
        <v>28639.87</v>
      </c>
      <c r="H7132" s="17">
        <f>TRUNC(G7132*D7132,1)</f>
        <v>28639.8</v>
      </c>
      <c r="I7132" s="15">
        <v>0</v>
      </c>
      <c r="J7132" s="17">
        <f>TRUNC(I7132*D7132,1)</f>
        <v>0</v>
      </c>
      <c r="K7132" s="15">
        <f>TRUNC(E7132+G7132+I7132,1)</f>
        <v>28639.8</v>
      </c>
      <c r="L7132" s="17">
        <f>TRUNC(F7132+H7132+J7132,1)</f>
        <v>28639.8</v>
      </c>
      <c r="M7132" s="10" t="s">
        <v>52</v>
      </c>
      <c r="N7132" s="9" t="s">
        <v>3962</v>
      </c>
      <c r="O7132" s="9" t="s">
        <v>4729</v>
      </c>
      <c r="P7132" s="9" t="s">
        <v>54</v>
      </c>
      <c r="Q7132" s="9" t="s">
        <v>54</v>
      </c>
      <c r="R7132" s="9" t="s">
        <v>54</v>
      </c>
      <c r="S7132" s="1">
        <v>1</v>
      </c>
      <c r="T7132" s="1">
        <v>1</v>
      </c>
      <c r="U7132" s="1">
        <v>0.24</v>
      </c>
      <c r="V7132" s="1"/>
      <c r="W7132" s="1"/>
      <c r="X7132" s="1"/>
      <c r="Y7132" s="1"/>
      <c r="Z7132" s="1"/>
      <c r="AA7132" s="1"/>
      <c r="AB7132" s="1"/>
      <c r="AC7132" s="1"/>
      <c r="AD7132" s="1"/>
      <c r="AE7132" s="1"/>
      <c r="AF7132" s="1"/>
      <c r="AG7132" s="1"/>
      <c r="AH7132" s="1"/>
      <c r="AI7132" s="1"/>
      <c r="AJ7132" s="9" t="s">
        <v>52</v>
      </c>
      <c r="AK7132" s="9" t="s">
        <v>11416</v>
      </c>
      <c r="AL7132" s="9" t="s">
        <v>52</v>
      </c>
      <c r="AM7132" s="9" t="s">
        <v>52</v>
      </c>
    </row>
    <row r="7133" spans="1:39" ht="30" customHeight="1" x14ac:dyDescent="0.3">
      <c r="A7133" s="10" t="s">
        <v>4727</v>
      </c>
      <c r="B7133" s="10" t="s">
        <v>4797</v>
      </c>
      <c r="C7133" s="10" t="s">
        <v>732</v>
      </c>
      <c r="D7133" s="11">
        <v>1</v>
      </c>
      <c r="E7133" s="15">
        <v>0</v>
      </c>
      <c r="F7133" s="17">
        <f>TRUNC(E7133*D7133,1)</f>
        <v>0</v>
      </c>
      <c r="G7133" s="15">
        <v>0</v>
      </c>
      <c r="H7133" s="17">
        <f>TRUNC(G7133*D7133,1)</f>
        <v>0</v>
      </c>
      <c r="I7133" s="15">
        <f>TRUNC(SUMIF(W7130:W7133, RIGHTB(O7133, 1), H7130:H7133)*U7133, 2)</f>
        <v>3579.98</v>
      </c>
      <c r="J7133" s="17">
        <f>TRUNC(I7133*D7133,1)</f>
        <v>3579.9</v>
      </c>
      <c r="K7133" s="15">
        <f>TRUNC(E7133+G7133+I7133,1)</f>
        <v>3579.9</v>
      </c>
      <c r="L7133" s="17">
        <f>TRUNC(F7133+H7133+J7133,1)</f>
        <v>3579.9</v>
      </c>
      <c r="M7133" s="10" t="s">
        <v>52</v>
      </c>
      <c r="N7133" s="9" t="s">
        <v>3962</v>
      </c>
      <c r="O7133" s="9" t="s">
        <v>4733</v>
      </c>
      <c r="P7133" s="9" t="s">
        <v>54</v>
      </c>
      <c r="Q7133" s="9" t="s">
        <v>54</v>
      </c>
      <c r="R7133" s="9" t="s">
        <v>54</v>
      </c>
      <c r="S7133" s="1">
        <v>1</v>
      </c>
      <c r="T7133" s="1">
        <v>2</v>
      </c>
      <c r="U7133" s="1">
        <v>0.03</v>
      </c>
      <c r="V7133" s="1"/>
      <c r="W7133" s="1"/>
      <c r="X7133" s="1"/>
      <c r="Y7133" s="1"/>
      <c r="Z7133" s="1"/>
      <c r="AA7133" s="1"/>
      <c r="AB7133" s="1"/>
      <c r="AC7133" s="1"/>
      <c r="AD7133" s="1"/>
      <c r="AE7133" s="1"/>
      <c r="AF7133" s="1"/>
      <c r="AG7133" s="1"/>
      <c r="AH7133" s="1"/>
      <c r="AI7133" s="1"/>
      <c r="AJ7133" s="9" t="s">
        <v>52</v>
      </c>
      <c r="AK7133" s="9" t="s">
        <v>11417</v>
      </c>
      <c r="AL7133" s="9" t="s">
        <v>52</v>
      </c>
      <c r="AM7133" s="9" t="s">
        <v>52</v>
      </c>
    </row>
    <row r="7134" spans="1:39" ht="30" customHeight="1" x14ac:dyDescent="0.3">
      <c r="A7134" s="10" t="s">
        <v>4735</v>
      </c>
      <c r="B7134" s="10" t="s">
        <v>52</v>
      </c>
      <c r="C7134" s="10" t="s">
        <v>52</v>
      </c>
      <c r="D7134" s="11"/>
      <c r="E7134" s="15"/>
      <c r="F7134" s="17">
        <f>TRUNC(SUMIF(N7130:N7133, N7129, F7130:F7133),0)</f>
        <v>0</v>
      </c>
      <c r="G7134" s="15"/>
      <c r="H7134" s="17">
        <f>TRUNC(SUMIF(N7130:N7133, N7129, H7130:H7133),0)</f>
        <v>147972</v>
      </c>
      <c r="I7134" s="15"/>
      <c r="J7134" s="17">
        <f>TRUNC(SUMIF(N7130:N7133, N7129, J7130:J7133),0)</f>
        <v>3579</v>
      </c>
      <c r="K7134" s="15"/>
      <c r="L7134" s="17">
        <f>F7134+H7134+J7134</f>
        <v>151551</v>
      </c>
      <c r="M7134" s="10" t="s">
        <v>52</v>
      </c>
      <c r="N7134" s="9" t="s">
        <v>4736</v>
      </c>
      <c r="O7134" s="9" t="s">
        <v>4736</v>
      </c>
      <c r="P7134" s="9" t="s">
        <v>52</v>
      </c>
      <c r="Q7134" s="9" t="s">
        <v>52</v>
      </c>
      <c r="R7134" s="9" t="s">
        <v>52</v>
      </c>
      <c r="S7134" s="1"/>
      <c r="T7134" s="1"/>
      <c r="U7134" s="1"/>
      <c r="V7134" s="1"/>
      <c r="W7134" s="1"/>
      <c r="X7134" s="1"/>
      <c r="Y7134" s="1"/>
      <c r="Z7134" s="1"/>
      <c r="AA7134" s="1"/>
      <c r="AB7134" s="1"/>
      <c r="AC7134" s="1"/>
      <c r="AD7134" s="1"/>
      <c r="AE7134" s="1"/>
      <c r="AF7134" s="1"/>
      <c r="AG7134" s="1"/>
      <c r="AH7134" s="1"/>
      <c r="AI7134" s="1"/>
      <c r="AJ7134" s="9" t="s">
        <v>52</v>
      </c>
      <c r="AK7134" s="9" t="s">
        <v>52</v>
      </c>
      <c r="AL7134" s="9" t="s">
        <v>52</v>
      </c>
      <c r="AM7134" s="9" t="s">
        <v>52</v>
      </c>
    </row>
    <row r="7135" spans="1:39" ht="30" customHeight="1" x14ac:dyDescent="0.3">
      <c r="A7135" s="11"/>
      <c r="B7135" s="11"/>
      <c r="C7135" s="11"/>
      <c r="D7135" s="11"/>
      <c r="E7135" s="15"/>
      <c r="F7135" s="17"/>
      <c r="G7135" s="15"/>
      <c r="H7135" s="17"/>
      <c r="I7135" s="15"/>
      <c r="J7135" s="17"/>
      <c r="K7135" s="15"/>
      <c r="L7135" s="17"/>
      <c r="M7135" s="11"/>
    </row>
    <row r="7136" spans="1:39" ht="30" customHeight="1" x14ac:dyDescent="0.3">
      <c r="A7136" s="14" t="s">
        <v>11418</v>
      </c>
      <c r="B7136" s="14"/>
      <c r="C7136" s="14"/>
      <c r="D7136" s="14"/>
      <c r="E7136" s="16"/>
      <c r="F7136" s="18"/>
      <c r="G7136" s="16"/>
      <c r="H7136" s="18"/>
      <c r="I7136" s="16"/>
      <c r="J7136" s="18"/>
      <c r="K7136" s="16"/>
      <c r="L7136" s="18"/>
      <c r="M7136" s="14"/>
      <c r="N7136" s="5" t="s">
        <v>3964</v>
      </c>
    </row>
    <row r="7137" spans="1:39" ht="30" customHeight="1" x14ac:dyDescent="0.3">
      <c r="A7137" s="10" t="s">
        <v>5747</v>
      </c>
      <c r="B7137" s="10" t="s">
        <v>4714</v>
      </c>
      <c r="C7137" s="10" t="s">
        <v>4715</v>
      </c>
      <c r="D7137" s="11">
        <v>3.9E-2</v>
      </c>
      <c r="E7137" s="15">
        <v>0</v>
      </c>
      <c r="F7137" s="17">
        <f>TRUNC(E7137*D7137,1)</f>
        <v>0</v>
      </c>
      <c r="G7137" s="15">
        <v>211415</v>
      </c>
      <c r="H7137" s="17">
        <f>TRUNC(G7137*D7137,1)</f>
        <v>8245.1</v>
      </c>
      <c r="I7137" s="15">
        <v>0</v>
      </c>
      <c r="J7137" s="17">
        <f>TRUNC(I7137*D7137,1)</f>
        <v>0</v>
      </c>
      <c r="K7137" s="15">
        <f>TRUNC(E7137+G7137+I7137,1)</f>
        <v>211415</v>
      </c>
      <c r="L7137" s="17">
        <f>TRUNC(F7137+H7137+J7137,1)</f>
        <v>8245.1</v>
      </c>
      <c r="M7137" s="10" t="s">
        <v>52</v>
      </c>
      <c r="N7137" s="9" t="s">
        <v>3964</v>
      </c>
      <c r="O7137" s="9" t="s">
        <v>5748</v>
      </c>
      <c r="P7137" s="9" t="s">
        <v>54</v>
      </c>
      <c r="Q7137" s="9" t="s">
        <v>54</v>
      </c>
      <c r="R7137" s="9" t="s">
        <v>67</v>
      </c>
      <c r="S7137" s="1"/>
      <c r="T7137" s="1"/>
      <c r="U7137" s="1"/>
      <c r="V7137" s="1">
        <v>1</v>
      </c>
      <c r="W7137" s="1"/>
      <c r="X7137" s="1"/>
      <c r="Y7137" s="1"/>
      <c r="Z7137" s="1"/>
      <c r="AA7137" s="1"/>
      <c r="AB7137" s="1"/>
      <c r="AC7137" s="1"/>
      <c r="AD7137" s="1"/>
      <c r="AE7137" s="1"/>
      <c r="AF7137" s="1"/>
      <c r="AG7137" s="1"/>
      <c r="AH7137" s="1"/>
      <c r="AI7137" s="1"/>
      <c r="AJ7137" s="9" t="s">
        <v>52</v>
      </c>
      <c r="AK7137" s="9" t="s">
        <v>11420</v>
      </c>
      <c r="AL7137" s="9" t="s">
        <v>52</v>
      </c>
      <c r="AM7137" s="9" t="s">
        <v>52</v>
      </c>
    </row>
    <row r="7138" spans="1:39" ht="30" customHeight="1" x14ac:dyDescent="0.3">
      <c r="A7138" s="10" t="s">
        <v>4720</v>
      </c>
      <c r="B7138" s="10" t="s">
        <v>4714</v>
      </c>
      <c r="C7138" s="10" t="s">
        <v>4715</v>
      </c>
      <c r="D7138" s="11">
        <v>2.4E-2</v>
      </c>
      <c r="E7138" s="15">
        <v>0</v>
      </c>
      <c r="F7138" s="17">
        <f>TRUNC(E7138*D7138,1)</f>
        <v>0</v>
      </c>
      <c r="G7138" s="15">
        <v>153671</v>
      </c>
      <c r="H7138" s="17">
        <f>TRUNC(G7138*D7138,1)</f>
        <v>3688.1</v>
      </c>
      <c r="I7138" s="15">
        <v>0</v>
      </c>
      <c r="J7138" s="17">
        <f>TRUNC(I7138*D7138,1)</f>
        <v>0</v>
      </c>
      <c r="K7138" s="15">
        <f>TRUNC(E7138+G7138+I7138,1)</f>
        <v>153671</v>
      </c>
      <c r="L7138" s="17">
        <f>TRUNC(F7138+H7138+J7138,1)</f>
        <v>3688.1</v>
      </c>
      <c r="M7138" s="10" t="s">
        <v>52</v>
      </c>
      <c r="N7138" s="9" t="s">
        <v>3964</v>
      </c>
      <c r="O7138" s="9" t="s">
        <v>4721</v>
      </c>
      <c r="P7138" s="9" t="s">
        <v>54</v>
      </c>
      <c r="Q7138" s="9" t="s">
        <v>54</v>
      </c>
      <c r="R7138" s="9" t="s">
        <v>67</v>
      </c>
      <c r="S7138" s="1"/>
      <c r="T7138" s="1"/>
      <c r="U7138" s="1"/>
      <c r="V7138" s="1">
        <v>1</v>
      </c>
      <c r="W7138" s="1"/>
      <c r="X7138" s="1"/>
      <c r="Y7138" s="1"/>
      <c r="Z7138" s="1"/>
      <c r="AA7138" s="1"/>
      <c r="AB7138" s="1"/>
      <c r="AC7138" s="1"/>
      <c r="AD7138" s="1"/>
      <c r="AE7138" s="1"/>
      <c r="AF7138" s="1"/>
      <c r="AG7138" s="1"/>
      <c r="AH7138" s="1"/>
      <c r="AI7138" s="1"/>
      <c r="AJ7138" s="9" t="s">
        <v>52</v>
      </c>
      <c r="AK7138" s="9" t="s">
        <v>11421</v>
      </c>
      <c r="AL7138" s="9" t="s">
        <v>52</v>
      </c>
      <c r="AM7138" s="9" t="s">
        <v>52</v>
      </c>
    </row>
    <row r="7139" spans="1:39" ht="30" customHeight="1" x14ac:dyDescent="0.3">
      <c r="A7139" s="10" t="s">
        <v>4727</v>
      </c>
      <c r="B7139" s="10" t="s">
        <v>4797</v>
      </c>
      <c r="C7139" s="10" t="s">
        <v>732</v>
      </c>
      <c r="D7139" s="11">
        <v>1</v>
      </c>
      <c r="E7139" s="15">
        <v>0</v>
      </c>
      <c r="F7139" s="17">
        <f>TRUNC(E7139*D7139,1)</f>
        <v>0</v>
      </c>
      <c r="G7139" s="15">
        <v>0</v>
      </c>
      <c r="H7139" s="17">
        <f>TRUNC(G7139*D7139,1)</f>
        <v>0</v>
      </c>
      <c r="I7139" s="15">
        <f>TRUNC(SUMIF(V7137:V7139, RIGHTB(O7139, 1), H7137:H7139)*U7139, 2)</f>
        <v>357.99</v>
      </c>
      <c r="J7139" s="17">
        <f>TRUNC(I7139*D7139,1)</f>
        <v>357.9</v>
      </c>
      <c r="K7139" s="15">
        <f>TRUNC(E7139+G7139+I7139,1)</f>
        <v>357.9</v>
      </c>
      <c r="L7139" s="17">
        <f>TRUNC(F7139+H7139+J7139,1)</f>
        <v>357.9</v>
      </c>
      <c r="M7139" s="10" t="s">
        <v>52</v>
      </c>
      <c r="N7139" s="9" t="s">
        <v>3964</v>
      </c>
      <c r="O7139" s="9" t="s">
        <v>4729</v>
      </c>
      <c r="P7139" s="9" t="s">
        <v>54</v>
      </c>
      <c r="Q7139" s="9" t="s">
        <v>54</v>
      </c>
      <c r="R7139" s="9" t="s">
        <v>54</v>
      </c>
      <c r="S7139" s="1">
        <v>1</v>
      </c>
      <c r="T7139" s="1">
        <v>2</v>
      </c>
      <c r="U7139" s="1">
        <v>0.03</v>
      </c>
      <c r="V7139" s="1"/>
      <c r="W7139" s="1"/>
      <c r="X7139" s="1"/>
      <c r="Y7139" s="1"/>
      <c r="Z7139" s="1"/>
      <c r="AA7139" s="1"/>
      <c r="AB7139" s="1"/>
      <c r="AC7139" s="1"/>
      <c r="AD7139" s="1"/>
      <c r="AE7139" s="1"/>
      <c r="AF7139" s="1"/>
      <c r="AG7139" s="1"/>
      <c r="AH7139" s="1"/>
      <c r="AI7139" s="1"/>
      <c r="AJ7139" s="9" t="s">
        <v>52</v>
      </c>
      <c r="AK7139" s="9" t="s">
        <v>11422</v>
      </c>
      <c r="AL7139" s="9" t="s">
        <v>52</v>
      </c>
      <c r="AM7139" s="9" t="s">
        <v>52</v>
      </c>
    </row>
    <row r="7140" spans="1:39" ht="30" customHeight="1" x14ac:dyDescent="0.3">
      <c r="A7140" s="10" t="s">
        <v>4735</v>
      </c>
      <c r="B7140" s="10" t="s">
        <v>52</v>
      </c>
      <c r="C7140" s="10" t="s">
        <v>52</v>
      </c>
      <c r="D7140" s="11"/>
      <c r="E7140" s="15"/>
      <c r="F7140" s="17">
        <f>TRUNC(SUMIF(N7137:N7139, N7136, F7137:F7139),0)</f>
        <v>0</v>
      </c>
      <c r="G7140" s="15"/>
      <c r="H7140" s="17">
        <f>TRUNC(SUMIF(N7137:N7139, N7136, H7137:H7139),0)</f>
        <v>11933</v>
      </c>
      <c r="I7140" s="15"/>
      <c r="J7140" s="17">
        <f>TRUNC(SUMIF(N7137:N7139, N7136, J7137:J7139),0)</f>
        <v>357</v>
      </c>
      <c r="K7140" s="15"/>
      <c r="L7140" s="17">
        <f>F7140+H7140+J7140</f>
        <v>12290</v>
      </c>
      <c r="M7140" s="10" t="s">
        <v>52</v>
      </c>
      <c r="N7140" s="9" t="s">
        <v>4736</v>
      </c>
      <c r="O7140" s="9" t="s">
        <v>4736</v>
      </c>
      <c r="P7140" s="9" t="s">
        <v>52</v>
      </c>
      <c r="Q7140" s="9" t="s">
        <v>52</v>
      </c>
      <c r="R7140" s="9" t="s">
        <v>52</v>
      </c>
      <c r="S7140" s="1"/>
      <c r="T7140" s="1"/>
      <c r="U7140" s="1"/>
      <c r="V7140" s="1"/>
      <c r="W7140" s="1"/>
      <c r="X7140" s="1"/>
      <c r="Y7140" s="1"/>
      <c r="Z7140" s="1"/>
      <c r="AA7140" s="1"/>
      <c r="AB7140" s="1"/>
      <c r="AC7140" s="1"/>
      <c r="AD7140" s="1"/>
      <c r="AE7140" s="1"/>
      <c r="AF7140" s="1"/>
      <c r="AG7140" s="1"/>
      <c r="AH7140" s="1"/>
      <c r="AI7140" s="1"/>
      <c r="AJ7140" s="9" t="s">
        <v>52</v>
      </c>
      <c r="AK7140" s="9" t="s">
        <v>52</v>
      </c>
      <c r="AL7140" s="9" t="s">
        <v>52</v>
      </c>
      <c r="AM7140" s="9" t="s">
        <v>52</v>
      </c>
    </row>
    <row r="7141" spans="1:39" ht="30" customHeight="1" x14ac:dyDescent="0.3">
      <c r="A7141" s="11"/>
      <c r="B7141" s="11"/>
      <c r="C7141" s="11"/>
      <c r="D7141" s="11"/>
      <c r="E7141" s="15"/>
      <c r="F7141" s="17"/>
      <c r="G7141" s="15"/>
      <c r="H7141" s="17"/>
      <c r="I7141" s="15"/>
      <c r="J7141" s="17"/>
      <c r="K7141" s="15"/>
      <c r="L7141" s="17"/>
      <c r="M7141" s="11"/>
    </row>
    <row r="7142" spans="1:39" ht="30" customHeight="1" x14ac:dyDescent="0.3">
      <c r="A7142" s="14" t="s">
        <v>11423</v>
      </c>
      <c r="B7142" s="14"/>
      <c r="C7142" s="14"/>
      <c r="D7142" s="14"/>
      <c r="E7142" s="16"/>
      <c r="F7142" s="18"/>
      <c r="G7142" s="16"/>
      <c r="H7142" s="18"/>
      <c r="I7142" s="16"/>
      <c r="J7142" s="18"/>
      <c r="K7142" s="16"/>
      <c r="L7142" s="18"/>
      <c r="M7142" s="14"/>
      <c r="N7142" s="5" t="s">
        <v>3966</v>
      </c>
    </row>
    <row r="7143" spans="1:39" ht="30" customHeight="1" x14ac:dyDescent="0.3">
      <c r="A7143" s="10" t="s">
        <v>5747</v>
      </c>
      <c r="B7143" s="10" t="s">
        <v>4714</v>
      </c>
      <c r="C7143" s="10" t="s">
        <v>4715</v>
      </c>
      <c r="D7143" s="11">
        <v>3.9E-2</v>
      </c>
      <c r="E7143" s="15">
        <v>0</v>
      </c>
      <c r="F7143" s="17">
        <f>TRUNC(E7143*D7143,1)</f>
        <v>0</v>
      </c>
      <c r="G7143" s="15">
        <v>211415</v>
      </c>
      <c r="H7143" s="17">
        <f>TRUNC(G7143*D7143,1)</f>
        <v>8245.1</v>
      </c>
      <c r="I7143" s="15">
        <v>0</v>
      </c>
      <c r="J7143" s="17">
        <f>TRUNC(I7143*D7143,1)</f>
        <v>0</v>
      </c>
      <c r="K7143" s="15">
        <f>TRUNC(E7143+G7143+I7143,1)</f>
        <v>211415</v>
      </c>
      <c r="L7143" s="17">
        <f>TRUNC(F7143+H7143+J7143,1)</f>
        <v>8245.1</v>
      </c>
      <c r="M7143" s="10" t="s">
        <v>52</v>
      </c>
      <c r="N7143" s="9" t="s">
        <v>3966</v>
      </c>
      <c r="O7143" s="9" t="s">
        <v>5748</v>
      </c>
      <c r="P7143" s="9" t="s">
        <v>54</v>
      </c>
      <c r="Q7143" s="9" t="s">
        <v>54</v>
      </c>
      <c r="R7143" s="9" t="s">
        <v>67</v>
      </c>
      <c r="S7143" s="1"/>
      <c r="T7143" s="1"/>
      <c r="U7143" s="1"/>
      <c r="V7143" s="1">
        <v>1</v>
      </c>
      <c r="W7143" s="1">
        <v>2</v>
      </c>
      <c r="X7143" s="1"/>
      <c r="Y7143" s="1"/>
      <c r="Z7143" s="1"/>
      <c r="AA7143" s="1"/>
      <c r="AB7143" s="1"/>
      <c r="AC7143" s="1"/>
      <c r="AD7143" s="1"/>
      <c r="AE7143" s="1"/>
      <c r="AF7143" s="1"/>
      <c r="AG7143" s="1"/>
      <c r="AH7143" s="1"/>
      <c r="AI7143" s="1"/>
      <c r="AJ7143" s="9" t="s">
        <v>52</v>
      </c>
      <c r="AK7143" s="9" t="s">
        <v>11425</v>
      </c>
      <c r="AL7143" s="9" t="s">
        <v>52</v>
      </c>
      <c r="AM7143" s="9" t="s">
        <v>52</v>
      </c>
    </row>
    <row r="7144" spans="1:39" ht="30" customHeight="1" x14ac:dyDescent="0.3">
      <c r="A7144" s="10" t="s">
        <v>4720</v>
      </c>
      <c r="B7144" s="10" t="s">
        <v>4714</v>
      </c>
      <c r="C7144" s="10" t="s">
        <v>4715</v>
      </c>
      <c r="D7144" s="11">
        <v>2.4E-2</v>
      </c>
      <c r="E7144" s="15">
        <v>0</v>
      </c>
      <c r="F7144" s="17">
        <f>TRUNC(E7144*D7144,1)</f>
        <v>0</v>
      </c>
      <c r="G7144" s="15">
        <v>153671</v>
      </c>
      <c r="H7144" s="17">
        <f>TRUNC(G7144*D7144,1)</f>
        <v>3688.1</v>
      </c>
      <c r="I7144" s="15">
        <v>0</v>
      </c>
      <c r="J7144" s="17">
        <f>TRUNC(I7144*D7144,1)</f>
        <v>0</v>
      </c>
      <c r="K7144" s="15">
        <f>TRUNC(E7144+G7144+I7144,1)</f>
        <v>153671</v>
      </c>
      <c r="L7144" s="17">
        <f>TRUNC(F7144+H7144+J7144,1)</f>
        <v>3688.1</v>
      </c>
      <c r="M7144" s="10" t="s">
        <v>52</v>
      </c>
      <c r="N7144" s="9" t="s">
        <v>3966</v>
      </c>
      <c r="O7144" s="9" t="s">
        <v>4721</v>
      </c>
      <c r="P7144" s="9" t="s">
        <v>54</v>
      </c>
      <c r="Q7144" s="9" t="s">
        <v>54</v>
      </c>
      <c r="R7144" s="9" t="s">
        <v>67</v>
      </c>
      <c r="S7144" s="1"/>
      <c r="T7144" s="1"/>
      <c r="U7144" s="1"/>
      <c r="V7144" s="1">
        <v>1</v>
      </c>
      <c r="W7144" s="1">
        <v>2</v>
      </c>
      <c r="X7144" s="1"/>
      <c r="Y7144" s="1"/>
      <c r="Z7144" s="1"/>
      <c r="AA7144" s="1"/>
      <c r="AB7144" s="1"/>
      <c r="AC7144" s="1"/>
      <c r="AD7144" s="1"/>
      <c r="AE7144" s="1"/>
      <c r="AF7144" s="1"/>
      <c r="AG7144" s="1"/>
      <c r="AH7144" s="1"/>
      <c r="AI7144" s="1"/>
      <c r="AJ7144" s="9" t="s">
        <v>52</v>
      </c>
      <c r="AK7144" s="9" t="s">
        <v>11426</v>
      </c>
      <c r="AL7144" s="9" t="s">
        <v>52</v>
      </c>
      <c r="AM7144" s="9" t="s">
        <v>52</v>
      </c>
    </row>
    <row r="7145" spans="1:39" ht="30" customHeight="1" x14ac:dyDescent="0.3">
      <c r="A7145" s="10" t="s">
        <v>7817</v>
      </c>
      <c r="B7145" s="10" t="s">
        <v>5951</v>
      </c>
      <c r="C7145" s="10" t="s">
        <v>732</v>
      </c>
      <c r="D7145" s="11">
        <v>1</v>
      </c>
      <c r="E7145" s="15">
        <v>0</v>
      </c>
      <c r="F7145" s="17">
        <f>TRUNC(E7145*D7145,1)</f>
        <v>0</v>
      </c>
      <c r="G7145" s="15">
        <f>TRUNC(SUMIF(V7143:V7146, RIGHTB(O7145, 1), H7143:H7146)*U7145, 2)</f>
        <v>596.66</v>
      </c>
      <c r="H7145" s="17">
        <f>TRUNC(G7145*D7145,1)</f>
        <v>596.6</v>
      </c>
      <c r="I7145" s="15">
        <v>0</v>
      </c>
      <c r="J7145" s="17">
        <f>TRUNC(I7145*D7145,1)</f>
        <v>0</v>
      </c>
      <c r="K7145" s="15">
        <f>TRUNC(E7145+G7145+I7145,1)</f>
        <v>596.6</v>
      </c>
      <c r="L7145" s="17">
        <f>TRUNC(F7145+H7145+J7145,1)</f>
        <v>596.6</v>
      </c>
      <c r="M7145" s="10" t="s">
        <v>52</v>
      </c>
      <c r="N7145" s="9" t="s">
        <v>3966</v>
      </c>
      <c r="O7145" s="9" t="s">
        <v>4729</v>
      </c>
      <c r="P7145" s="9" t="s">
        <v>54</v>
      </c>
      <c r="Q7145" s="9" t="s">
        <v>54</v>
      </c>
      <c r="R7145" s="9" t="s">
        <v>54</v>
      </c>
      <c r="S7145" s="1">
        <v>1</v>
      </c>
      <c r="T7145" s="1">
        <v>1</v>
      </c>
      <c r="U7145" s="1">
        <v>0.05</v>
      </c>
      <c r="V7145" s="1"/>
      <c r="W7145" s="1"/>
      <c r="X7145" s="1"/>
      <c r="Y7145" s="1"/>
      <c r="Z7145" s="1"/>
      <c r="AA7145" s="1"/>
      <c r="AB7145" s="1"/>
      <c r="AC7145" s="1"/>
      <c r="AD7145" s="1"/>
      <c r="AE7145" s="1"/>
      <c r="AF7145" s="1"/>
      <c r="AG7145" s="1"/>
      <c r="AH7145" s="1"/>
      <c r="AI7145" s="1"/>
      <c r="AJ7145" s="9" t="s">
        <v>52</v>
      </c>
      <c r="AK7145" s="9" t="s">
        <v>11427</v>
      </c>
      <c r="AL7145" s="9" t="s">
        <v>52</v>
      </c>
      <c r="AM7145" s="9" t="s">
        <v>52</v>
      </c>
    </row>
    <row r="7146" spans="1:39" ht="30" customHeight="1" x14ac:dyDescent="0.3">
      <c r="A7146" s="10" t="s">
        <v>4727</v>
      </c>
      <c r="B7146" s="10" t="s">
        <v>4797</v>
      </c>
      <c r="C7146" s="10" t="s">
        <v>732</v>
      </c>
      <c r="D7146" s="11">
        <v>1</v>
      </c>
      <c r="E7146" s="15">
        <v>0</v>
      </c>
      <c r="F7146" s="17">
        <f>TRUNC(E7146*D7146,1)</f>
        <v>0</v>
      </c>
      <c r="G7146" s="15">
        <v>0</v>
      </c>
      <c r="H7146" s="17">
        <f>TRUNC(G7146*D7146,1)</f>
        <v>0</v>
      </c>
      <c r="I7146" s="15">
        <f>TRUNC(SUMIF(W7143:W7146, RIGHTB(O7146, 1), H7143:H7146)*U7146, 2)</f>
        <v>357.99</v>
      </c>
      <c r="J7146" s="17">
        <f>TRUNC(I7146*D7146,1)</f>
        <v>357.9</v>
      </c>
      <c r="K7146" s="15">
        <f>TRUNC(E7146+G7146+I7146,1)</f>
        <v>357.9</v>
      </c>
      <c r="L7146" s="17">
        <f>TRUNC(F7146+H7146+J7146,1)</f>
        <v>357.9</v>
      </c>
      <c r="M7146" s="10" t="s">
        <v>52</v>
      </c>
      <c r="N7146" s="9" t="s">
        <v>3966</v>
      </c>
      <c r="O7146" s="9" t="s">
        <v>4733</v>
      </c>
      <c r="P7146" s="9" t="s">
        <v>54</v>
      </c>
      <c r="Q7146" s="9" t="s">
        <v>54</v>
      </c>
      <c r="R7146" s="9" t="s">
        <v>54</v>
      </c>
      <c r="S7146" s="1">
        <v>1</v>
      </c>
      <c r="T7146" s="1">
        <v>2</v>
      </c>
      <c r="U7146" s="1">
        <v>0.03</v>
      </c>
      <c r="V7146" s="1"/>
      <c r="W7146" s="1"/>
      <c r="X7146" s="1"/>
      <c r="Y7146" s="1"/>
      <c r="Z7146" s="1"/>
      <c r="AA7146" s="1"/>
      <c r="AB7146" s="1"/>
      <c r="AC7146" s="1"/>
      <c r="AD7146" s="1"/>
      <c r="AE7146" s="1"/>
      <c r="AF7146" s="1"/>
      <c r="AG7146" s="1"/>
      <c r="AH7146" s="1"/>
      <c r="AI7146" s="1"/>
      <c r="AJ7146" s="9" t="s">
        <v>52</v>
      </c>
      <c r="AK7146" s="9" t="s">
        <v>11428</v>
      </c>
      <c r="AL7146" s="9" t="s">
        <v>52</v>
      </c>
      <c r="AM7146" s="9" t="s">
        <v>52</v>
      </c>
    </row>
    <row r="7147" spans="1:39" ht="30" customHeight="1" x14ac:dyDescent="0.3">
      <c r="A7147" s="10" t="s">
        <v>4735</v>
      </c>
      <c r="B7147" s="10" t="s">
        <v>52</v>
      </c>
      <c r="C7147" s="10" t="s">
        <v>52</v>
      </c>
      <c r="D7147" s="11"/>
      <c r="E7147" s="15"/>
      <c r="F7147" s="17">
        <f>TRUNC(SUMIF(N7143:N7146, N7142, F7143:F7146),0)</f>
        <v>0</v>
      </c>
      <c r="G7147" s="15"/>
      <c r="H7147" s="17">
        <f>TRUNC(SUMIF(N7143:N7146, N7142, H7143:H7146),0)</f>
        <v>12529</v>
      </c>
      <c r="I7147" s="15"/>
      <c r="J7147" s="17">
        <f>TRUNC(SUMIF(N7143:N7146, N7142, J7143:J7146),0)</f>
        <v>357</v>
      </c>
      <c r="K7147" s="15"/>
      <c r="L7147" s="17">
        <f>F7147+H7147+J7147</f>
        <v>12886</v>
      </c>
      <c r="M7147" s="10" t="s">
        <v>52</v>
      </c>
      <c r="N7147" s="9" t="s">
        <v>4736</v>
      </c>
      <c r="O7147" s="9" t="s">
        <v>4736</v>
      </c>
      <c r="P7147" s="9" t="s">
        <v>52</v>
      </c>
      <c r="Q7147" s="9" t="s">
        <v>52</v>
      </c>
      <c r="R7147" s="9" t="s">
        <v>52</v>
      </c>
      <c r="S7147" s="1"/>
      <c r="T7147" s="1"/>
      <c r="U7147" s="1"/>
      <c r="V7147" s="1"/>
      <c r="W7147" s="1"/>
      <c r="X7147" s="1"/>
      <c r="Y7147" s="1"/>
      <c r="Z7147" s="1"/>
      <c r="AA7147" s="1"/>
      <c r="AB7147" s="1"/>
      <c r="AC7147" s="1"/>
      <c r="AD7147" s="1"/>
      <c r="AE7147" s="1"/>
      <c r="AF7147" s="1"/>
      <c r="AG7147" s="1"/>
      <c r="AH7147" s="1"/>
      <c r="AI7147" s="1"/>
      <c r="AJ7147" s="9" t="s">
        <v>52</v>
      </c>
      <c r="AK7147" s="9" t="s">
        <v>52</v>
      </c>
      <c r="AL7147" s="9" t="s">
        <v>52</v>
      </c>
      <c r="AM7147" s="9" t="s">
        <v>52</v>
      </c>
    </row>
    <row r="7148" spans="1:39" ht="30" customHeight="1" x14ac:dyDescent="0.3">
      <c r="A7148" s="11"/>
      <c r="B7148" s="11"/>
      <c r="C7148" s="11"/>
      <c r="D7148" s="11"/>
      <c r="E7148" s="15"/>
      <c r="F7148" s="17"/>
      <c r="G7148" s="15"/>
      <c r="H7148" s="17"/>
      <c r="I7148" s="15"/>
      <c r="J7148" s="17"/>
      <c r="K7148" s="15"/>
      <c r="L7148" s="17"/>
      <c r="M7148" s="11"/>
    </row>
    <row r="7149" spans="1:39" ht="30" customHeight="1" x14ac:dyDescent="0.3">
      <c r="A7149" s="14" t="s">
        <v>11429</v>
      </c>
      <c r="B7149" s="14"/>
      <c r="C7149" s="14"/>
      <c r="D7149" s="14"/>
      <c r="E7149" s="16"/>
      <c r="F7149" s="18"/>
      <c r="G7149" s="16"/>
      <c r="H7149" s="18"/>
      <c r="I7149" s="16"/>
      <c r="J7149" s="18"/>
      <c r="K7149" s="16"/>
      <c r="L7149" s="18"/>
      <c r="M7149" s="14"/>
      <c r="N7149" s="5" t="s">
        <v>3968</v>
      </c>
    </row>
    <row r="7150" spans="1:39" ht="30" customHeight="1" x14ac:dyDescent="0.3">
      <c r="A7150" s="10" t="s">
        <v>5747</v>
      </c>
      <c r="B7150" s="10" t="s">
        <v>4714</v>
      </c>
      <c r="C7150" s="10" t="s">
        <v>4715</v>
      </c>
      <c r="D7150" s="11">
        <v>3.9E-2</v>
      </c>
      <c r="E7150" s="15">
        <v>0</v>
      </c>
      <c r="F7150" s="17">
        <f>TRUNC(E7150*D7150,1)</f>
        <v>0</v>
      </c>
      <c r="G7150" s="15">
        <v>211415</v>
      </c>
      <c r="H7150" s="17">
        <f>TRUNC(G7150*D7150,1)</f>
        <v>8245.1</v>
      </c>
      <c r="I7150" s="15">
        <v>0</v>
      </c>
      <c r="J7150" s="17">
        <f>TRUNC(I7150*D7150,1)</f>
        <v>0</v>
      </c>
      <c r="K7150" s="15">
        <f>TRUNC(E7150+G7150+I7150,1)</f>
        <v>211415</v>
      </c>
      <c r="L7150" s="17">
        <f>TRUNC(F7150+H7150+J7150,1)</f>
        <v>8245.1</v>
      </c>
      <c r="M7150" s="10" t="s">
        <v>52</v>
      </c>
      <c r="N7150" s="9" t="s">
        <v>3968</v>
      </c>
      <c r="O7150" s="9" t="s">
        <v>5748</v>
      </c>
      <c r="P7150" s="9" t="s">
        <v>54</v>
      </c>
      <c r="Q7150" s="9" t="s">
        <v>54</v>
      </c>
      <c r="R7150" s="9" t="s">
        <v>67</v>
      </c>
      <c r="S7150" s="1"/>
      <c r="T7150" s="1"/>
      <c r="U7150" s="1"/>
      <c r="V7150" s="1">
        <v>1</v>
      </c>
      <c r="W7150" s="1">
        <v>2</v>
      </c>
      <c r="X7150" s="1"/>
      <c r="Y7150" s="1"/>
      <c r="Z7150" s="1"/>
      <c r="AA7150" s="1"/>
      <c r="AB7150" s="1"/>
      <c r="AC7150" s="1"/>
      <c r="AD7150" s="1"/>
      <c r="AE7150" s="1"/>
      <c r="AF7150" s="1"/>
      <c r="AG7150" s="1"/>
      <c r="AH7150" s="1"/>
      <c r="AI7150" s="1"/>
      <c r="AJ7150" s="9" t="s">
        <v>52</v>
      </c>
      <c r="AK7150" s="9" t="s">
        <v>11431</v>
      </c>
      <c r="AL7150" s="9" t="s">
        <v>52</v>
      </c>
      <c r="AM7150" s="9" t="s">
        <v>52</v>
      </c>
    </row>
    <row r="7151" spans="1:39" ht="30" customHeight="1" x14ac:dyDescent="0.3">
      <c r="A7151" s="10" t="s">
        <v>4720</v>
      </c>
      <c r="B7151" s="10" t="s">
        <v>4714</v>
      </c>
      <c r="C7151" s="10" t="s">
        <v>4715</v>
      </c>
      <c r="D7151" s="11">
        <v>2.4E-2</v>
      </c>
      <c r="E7151" s="15">
        <v>0</v>
      </c>
      <c r="F7151" s="17">
        <f>TRUNC(E7151*D7151,1)</f>
        <v>0</v>
      </c>
      <c r="G7151" s="15">
        <v>153671</v>
      </c>
      <c r="H7151" s="17">
        <f>TRUNC(G7151*D7151,1)</f>
        <v>3688.1</v>
      </c>
      <c r="I7151" s="15">
        <v>0</v>
      </c>
      <c r="J7151" s="17">
        <f>TRUNC(I7151*D7151,1)</f>
        <v>0</v>
      </c>
      <c r="K7151" s="15">
        <f>TRUNC(E7151+G7151+I7151,1)</f>
        <v>153671</v>
      </c>
      <c r="L7151" s="17">
        <f>TRUNC(F7151+H7151+J7151,1)</f>
        <v>3688.1</v>
      </c>
      <c r="M7151" s="10" t="s">
        <v>52</v>
      </c>
      <c r="N7151" s="9" t="s">
        <v>3968</v>
      </c>
      <c r="O7151" s="9" t="s">
        <v>4721</v>
      </c>
      <c r="P7151" s="9" t="s">
        <v>54</v>
      </c>
      <c r="Q7151" s="9" t="s">
        <v>54</v>
      </c>
      <c r="R7151" s="9" t="s">
        <v>67</v>
      </c>
      <c r="S7151" s="1"/>
      <c r="T7151" s="1"/>
      <c r="U7151" s="1"/>
      <c r="V7151" s="1">
        <v>1</v>
      </c>
      <c r="W7151" s="1">
        <v>2</v>
      </c>
      <c r="X7151" s="1"/>
      <c r="Y7151" s="1"/>
      <c r="Z7151" s="1"/>
      <c r="AA7151" s="1"/>
      <c r="AB7151" s="1"/>
      <c r="AC7151" s="1"/>
      <c r="AD7151" s="1"/>
      <c r="AE7151" s="1"/>
      <c r="AF7151" s="1"/>
      <c r="AG7151" s="1"/>
      <c r="AH7151" s="1"/>
      <c r="AI7151" s="1"/>
      <c r="AJ7151" s="9" t="s">
        <v>52</v>
      </c>
      <c r="AK7151" s="9" t="s">
        <v>11432</v>
      </c>
      <c r="AL7151" s="9" t="s">
        <v>52</v>
      </c>
      <c r="AM7151" s="9" t="s">
        <v>52</v>
      </c>
    </row>
    <row r="7152" spans="1:39" ht="30" customHeight="1" x14ac:dyDescent="0.3">
      <c r="A7152" s="10" t="s">
        <v>7817</v>
      </c>
      <c r="B7152" s="10" t="s">
        <v>6227</v>
      </c>
      <c r="C7152" s="10" t="s">
        <v>732</v>
      </c>
      <c r="D7152" s="11">
        <v>1</v>
      </c>
      <c r="E7152" s="15">
        <v>0</v>
      </c>
      <c r="F7152" s="17">
        <f>TRUNC(E7152*D7152,1)</f>
        <v>0</v>
      </c>
      <c r="G7152" s="15">
        <f>TRUNC(SUMIF(V7150:V7153, RIGHTB(O7152, 1), H7150:H7153)*U7152, 2)</f>
        <v>954.65</v>
      </c>
      <c r="H7152" s="17">
        <f>TRUNC(G7152*D7152,1)</f>
        <v>954.6</v>
      </c>
      <c r="I7152" s="15">
        <v>0</v>
      </c>
      <c r="J7152" s="17">
        <f>TRUNC(I7152*D7152,1)</f>
        <v>0</v>
      </c>
      <c r="K7152" s="15">
        <f>TRUNC(E7152+G7152+I7152,1)</f>
        <v>954.6</v>
      </c>
      <c r="L7152" s="17">
        <f>TRUNC(F7152+H7152+J7152,1)</f>
        <v>954.6</v>
      </c>
      <c r="M7152" s="10" t="s">
        <v>52</v>
      </c>
      <c r="N7152" s="9" t="s">
        <v>3968</v>
      </c>
      <c r="O7152" s="9" t="s">
        <v>4729</v>
      </c>
      <c r="P7152" s="9" t="s">
        <v>54</v>
      </c>
      <c r="Q7152" s="9" t="s">
        <v>54</v>
      </c>
      <c r="R7152" s="9" t="s">
        <v>54</v>
      </c>
      <c r="S7152" s="1">
        <v>1</v>
      </c>
      <c r="T7152" s="1">
        <v>1</v>
      </c>
      <c r="U7152" s="1">
        <v>0.08</v>
      </c>
      <c r="V7152" s="1"/>
      <c r="W7152" s="1"/>
      <c r="X7152" s="1"/>
      <c r="Y7152" s="1"/>
      <c r="Z7152" s="1"/>
      <c r="AA7152" s="1"/>
      <c r="AB7152" s="1"/>
      <c r="AC7152" s="1"/>
      <c r="AD7152" s="1"/>
      <c r="AE7152" s="1"/>
      <c r="AF7152" s="1"/>
      <c r="AG7152" s="1"/>
      <c r="AH7152" s="1"/>
      <c r="AI7152" s="1"/>
      <c r="AJ7152" s="9" t="s">
        <v>52</v>
      </c>
      <c r="AK7152" s="9" t="s">
        <v>11433</v>
      </c>
      <c r="AL7152" s="9" t="s">
        <v>52</v>
      </c>
      <c r="AM7152" s="9" t="s">
        <v>52</v>
      </c>
    </row>
    <row r="7153" spans="1:39" ht="30" customHeight="1" x14ac:dyDescent="0.3">
      <c r="A7153" s="10" t="s">
        <v>4727</v>
      </c>
      <c r="B7153" s="10" t="s">
        <v>4797</v>
      </c>
      <c r="C7153" s="10" t="s">
        <v>732</v>
      </c>
      <c r="D7153" s="11">
        <v>1</v>
      </c>
      <c r="E7153" s="15">
        <v>0</v>
      </c>
      <c r="F7153" s="17">
        <f>TRUNC(E7153*D7153,1)</f>
        <v>0</v>
      </c>
      <c r="G7153" s="15">
        <v>0</v>
      </c>
      <c r="H7153" s="17">
        <f>TRUNC(G7153*D7153,1)</f>
        <v>0</v>
      </c>
      <c r="I7153" s="15">
        <f>TRUNC(SUMIF(W7150:W7153, RIGHTB(O7153, 1), H7150:H7153)*U7153, 2)</f>
        <v>357.99</v>
      </c>
      <c r="J7153" s="17">
        <f>TRUNC(I7153*D7153,1)</f>
        <v>357.9</v>
      </c>
      <c r="K7153" s="15">
        <f>TRUNC(E7153+G7153+I7153,1)</f>
        <v>357.9</v>
      </c>
      <c r="L7153" s="17">
        <f>TRUNC(F7153+H7153+J7153,1)</f>
        <v>357.9</v>
      </c>
      <c r="M7153" s="10" t="s">
        <v>52</v>
      </c>
      <c r="N7153" s="9" t="s">
        <v>3968</v>
      </c>
      <c r="O7153" s="9" t="s">
        <v>4733</v>
      </c>
      <c r="P7153" s="9" t="s">
        <v>54</v>
      </c>
      <c r="Q7153" s="9" t="s">
        <v>54</v>
      </c>
      <c r="R7153" s="9" t="s">
        <v>54</v>
      </c>
      <c r="S7153" s="1">
        <v>1</v>
      </c>
      <c r="T7153" s="1">
        <v>2</v>
      </c>
      <c r="U7153" s="1">
        <v>0.03</v>
      </c>
      <c r="V7153" s="1"/>
      <c r="W7153" s="1"/>
      <c r="X7153" s="1"/>
      <c r="Y7153" s="1"/>
      <c r="Z7153" s="1"/>
      <c r="AA7153" s="1"/>
      <c r="AB7153" s="1"/>
      <c r="AC7153" s="1"/>
      <c r="AD7153" s="1"/>
      <c r="AE7153" s="1"/>
      <c r="AF7153" s="1"/>
      <c r="AG7153" s="1"/>
      <c r="AH7153" s="1"/>
      <c r="AI7153" s="1"/>
      <c r="AJ7153" s="9" t="s">
        <v>52</v>
      </c>
      <c r="AK7153" s="9" t="s">
        <v>11434</v>
      </c>
      <c r="AL7153" s="9" t="s">
        <v>52</v>
      </c>
      <c r="AM7153" s="9" t="s">
        <v>52</v>
      </c>
    </row>
    <row r="7154" spans="1:39" ht="30" customHeight="1" x14ac:dyDescent="0.3">
      <c r="A7154" s="10" t="s">
        <v>4735</v>
      </c>
      <c r="B7154" s="10" t="s">
        <v>52</v>
      </c>
      <c r="C7154" s="10" t="s">
        <v>52</v>
      </c>
      <c r="D7154" s="11"/>
      <c r="E7154" s="15"/>
      <c r="F7154" s="17">
        <f>TRUNC(SUMIF(N7150:N7153, N7149, F7150:F7153),0)</f>
        <v>0</v>
      </c>
      <c r="G7154" s="15"/>
      <c r="H7154" s="17">
        <f>TRUNC(SUMIF(N7150:N7153, N7149, H7150:H7153),0)</f>
        <v>12887</v>
      </c>
      <c r="I7154" s="15"/>
      <c r="J7154" s="17">
        <f>TRUNC(SUMIF(N7150:N7153, N7149, J7150:J7153),0)</f>
        <v>357</v>
      </c>
      <c r="K7154" s="15"/>
      <c r="L7154" s="17">
        <f>F7154+H7154+J7154</f>
        <v>13244</v>
      </c>
      <c r="M7154" s="10" t="s">
        <v>52</v>
      </c>
      <c r="N7154" s="9" t="s">
        <v>4736</v>
      </c>
      <c r="O7154" s="9" t="s">
        <v>4736</v>
      </c>
      <c r="P7154" s="9" t="s">
        <v>52</v>
      </c>
      <c r="Q7154" s="9" t="s">
        <v>52</v>
      </c>
      <c r="R7154" s="9" t="s">
        <v>52</v>
      </c>
      <c r="S7154" s="1"/>
      <c r="T7154" s="1"/>
      <c r="U7154" s="1"/>
      <c r="V7154" s="1"/>
      <c r="W7154" s="1"/>
      <c r="X7154" s="1"/>
      <c r="Y7154" s="1"/>
      <c r="Z7154" s="1"/>
      <c r="AA7154" s="1"/>
      <c r="AB7154" s="1"/>
      <c r="AC7154" s="1"/>
      <c r="AD7154" s="1"/>
      <c r="AE7154" s="1"/>
      <c r="AF7154" s="1"/>
      <c r="AG7154" s="1"/>
      <c r="AH7154" s="1"/>
      <c r="AI7154" s="1"/>
      <c r="AJ7154" s="9" t="s">
        <v>52</v>
      </c>
      <c r="AK7154" s="9" t="s">
        <v>52</v>
      </c>
      <c r="AL7154" s="9" t="s">
        <v>52</v>
      </c>
      <c r="AM7154" s="9" t="s">
        <v>52</v>
      </c>
    </row>
    <row r="7155" spans="1:39" ht="30" customHeight="1" x14ac:dyDescent="0.3">
      <c r="A7155" s="11"/>
      <c r="B7155" s="11"/>
      <c r="C7155" s="11"/>
      <c r="D7155" s="11"/>
      <c r="E7155" s="15"/>
      <c r="F7155" s="17"/>
      <c r="G7155" s="15"/>
      <c r="H7155" s="17"/>
      <c r="I7155" s="15"/>
      <c r="J7155" s="17"/>
      <c r="K7155" s="15"/>
      <c r="L7155" s="17"/>
      <c r="M7155" s="11"/>
    </row>
    <row r="7156" spans="1:39" ht="30" customHeight="1" x14ac:dyDescent="0.3">
      <c r="A7156" s="14" t="s">
        <v>11435</v>
      </c>
      <c r="B7156" s="14"/>
      <c r="C7156" s="14"/>
      <c r="D7156" s="14"/>
      <c r="E7156" s="16"/>
      <c r="F7156" s="18"/>
      <c r="G7156" s="16"/>
      <c r="H7156" s="18"/>
      <c r="I7156" s="16"/>
      <c r="J7156" s="18"/>
      <c r="K7156" s="16"/>
      <c r="L7156" s="18"/>
      <c r="M7156" s="14"/>
      <c r="N7156" s="5" t="s">
        <v>3970</v>
      </c>
    </row>
    <row r="7157" spans="1:39" ht="30" customHeight="1" x14ac:dyDescent="0.3">
      <c r="A7157" s="10" t="s">
        <v>5747</v>
      </c>
      <c r="B7157" s="10" t="s">
        <v>4714</v>
      </c>
      <c r="C7157" s="10" t="s">
        <v>4715</v>
      </c>
      <c r="D7157" s="11">
        <v>3.9E-2</v>
      </c>
      <c r="E7157" s="15">
        <v>0</v>
      </c>
      <c r="F7157" s="17">
        <f>TRUNC(E7157*D7157,1)</f>
        <v>0</v>
      </c>
      <c r="G7157" s="15">
        <v>211415</v>
      </c>
      <c r="H7157" s="17">
        <f>TRUNC(G7157*D7157,1)</f>
        <v>8245.1</v>
      </c>
      <c r="I7157" s="15">
        <v>0</v>
      </c>
      <c r="J7157" s="17">
        <f>TRUNC(I7157*D7157,1)</f>
        <v>0</v>
      </c>
      <c r="K7157" s="15">
        <f>TRUNC(E7157+G7157+I7157,1)</f>
        <v>211415</v>
      </c>
      <c r="L7157" s="17">
        <f>TRUNC(F7157+H7157+J7157,1)</f>
        <v>8245.1</v>
      </c>
      <c r="M7157" s="10" t="s">
        <v>52</v>
      </c>
      <c r="N7157" s="9" t="s">
        <v>3970</v>
      </c>
      <c r="O7157" s="9" t="s">
        <v>5748</v>
      </c>
      <c r="P7157" s="9" t="s">
        <v>54</v>
      </c>
      <c r="Q7157" s="9" t="s">
        <v>54</v>
      </c>
      <c r="R7157" s="9" t="s">
        <v>67</v>
      </c>
      <c r="S7157" s="1"/>
      <c r="T7157" s="1"/>
      <c r="U7157" s="1"/>
      <c r="V7157" s="1">
        <v>1</v>
      </c>
      <c r="W7157" s="1">
        <v>2</v>
      </c>
      <c r="X7157" s="1"/>
      <c r="Y7157" s="1"/>
      <c r="Z7157" s="1"/>
      <c r="AA7157" s="1"/>
      <c r="AB7157" s="1"/>
      <c r="AC7157" s="1"/>
      <c r="AD7157" s="1"/>
      <c r="AE7157" s="1"/>
      <c r="AF7157" s="1"/>
      <c r="AG7157" s="1"/>
      <c r="AH7157" s="1"/>
      <c r="AI7157" s="1"/>
      <c r="AJ7157" s="9" t="s">
        <v>52</v>
      </c>
      <c r="AK7157" s="9" t="s">
        <v>11437</v>
      </c>
      <c r="AL7157" s="9" t="s">
        <v>52</v>
      </c>
      <c r="AM7157" s="9" t="s">
        <v>52</v>
      </c>
    </row>
    <row r="7158" spans="1:39" ht="30" customHeight="1" x14ac:dyDescent="0.3">
      <c r="A7158" s="10" t="s">
        <v>4720</v>
      </c>
      <c r="B7158" s="10" t="s">
        <v>4714</v>
      </c>
      <c r="C7158" s="10" t="s">
        <v>4715</v>
      </c>
      <c r="D7158" s="11">
        <v>2.4E-2</v>
      </c>
      <c r="E7158" s="15">
        <v>0</v>
      </c>
      <c r="F7158" s="17">
        <f>TRUNC(E7158*D7158,1)</f>
        <v>0</v>
      </c>
      <c r="G7158" s="15">
        <v>153671</v>
      </c>
      <c r="H7158" s="17">
        <f>TRUNC(G7158*D7158,1)</f>
        <v>3688.1</v>
      </c>
      <c r="I7158" s="15">
        <v>0</v>
      </c>
      <c r="J7158" s="17">
        <f>TRUNC(I7158*D7158,1)</f>
        <v>0</v>
      </c>
      <c r="K7158" s="15">
        <f>TRUNC(E7158+G7158+I7158,1)</f>
        <v>153671</v>
      </c>
      <c r="L7158" s="17">
        <f>TRUNC(F7158+H7158+J7158,1)</f>
        <v>3688.1</v>
      </c>
      <c r="M7158" s="10" t="s">
        <v>52</v>
      </c>
      <c r="N7158" s="9" t="s">
        <v>3970</v>
      </c>
      <c r="O7158" s="9" t="s">
        <v>4721</v>
      </c>
      <c r="P7158" s="9" t="s">
        <v>54</v>
      </c>
      <c r="Q7158" s="9" t="s">
        <v>54</v>
      </c>
      <c r="R7158" s="9" t="s">
        <v>67</v>
      </c>
      <c r="S7158" s="1"/>
      <c r="T7158" s="1"/>
      <c r="U7158" s="1"/>
      <c r="V7158" s="1">
        <v>1</v>
      </c>
      <c r="W7158" s="1">
        <v>2</v>
      </c>
      <c r="X7158" s="1"/>
      <c r="Y7158" s="1"/>
      <c r="Z7158" s="1"/>
      <c r="AA7158" s="1"/>
      <c r="AB7158" s="1"/>
      <c r="AC7158" s="1"/>
      <c r="AD7158" s="1"/>
      <c r="AE7158" s="1"/>
      <c r="AF7158" s="1"/>
      <c r="AG7158" s="1"/>
      <c r="AH7158" s="1"/>
      <c r="AI7158" s="1"/>
      <c r="AJ7158" s="9" t="s">
        <v>52</v>
      </c>
      <c r="AK7158" s="9" t="s">
        <v>11438</v>
      </c>
      <c r="AL7158" s="9" t="s">
        <v>52</v>
      </c>
      <c r="AM7158" s="9" t="s">
        <v>52</v>
      </c>
    </row>
    <row r="7159" spans="1:39" ht="30" customHeight="1" x14ac:dyDescent="0.3">
      <c r="A7159" s="10" t="s">
        <v>7817</v>
      </c>
      <c r="B7159" s="10" t="s">
        <v>10996</v>
      </c>
      <c r="C7159" s="10" t="s">
        <v>732</v>
      </c>
      <c r="D7159" s="11">
        <v>1</v>
      </c>
      <c r="E7159" s="15">
        <v>0</v>
      </c>
      <c r="F7159" s="17">
        <f>TRUNC(E7159*D7159,1)</f>
        <v>0</v>
      </c>
      <c r="G7159" s="15">
        <f>TRUNC(SUMIF(V7157:V7160, RIGHTB(O7159, 1), H7157:H7160)*U7159, 2)</f>
        <v>1431.98</v>
      </c>
      <c r="H7159" s="17">
        <f>TRUNC(G7159*D7159,1)</f>
        <v>1431.9</v>
      </c>
      <c r="I7159" s="15">
        <v>0</v>
      </c>
      <c r="J7159" s="17">
        <f>TRUNC(I7159*D7159,1)</f>
        <v>0</v>
      </c>
      <c r="K7159" s="15">
        <f>TRUNC(E7159+G7159+I7159,1)</f>
        <v>1431.9</v>
      </c>
      <c r="L7159" s="17">
        <f>TRUNC(F7159+H7159+J7159,1)</f>
        <v>1431.9</v>
      </c>
      <c r="M7159" s="10" t="s">
        <v>52</v>
      </c>
      <c r="N7159" s="9" t="s">
        <v>3970</v>
      </c>
      <c r="O7159" s="9" t="s">
        <v>4729</v>
      </c>
      <c r="P7159" s="9" t="s">
        <v>54</v>
      </c>
      <c r="Q7159" s="9" t="s">
        <v>54</v>
      </c>
      <c r="R7159" s="9" t="s">
        <v>54</v>
      </c>
      <c r="S7159" s="1">
        <v>1</v>
      </c>
      <c r="T7159" s="1">
        <v>1</v>
      </c>
      <c r="U7159" s="1">
        <v>0.12</v>
      </c>
      <c r="V7159" s="1"/>
      <c r="W7159" s="1"/>
      <c r="X7159" s="1"/>
      <c r="Y7159" s="1"/>
      <c r="Z7159" s="1"/>
      <c r="AA7159" s="1"/>
      <c r="AB7159" s="1"/>
      <c r="AC7159" s="1"/>
      <c r="AD7159" s="1"/>
      <c r="AE7159" s="1"/>
      <c r="AF7159" s="1"/>
      <c r="AG7159" s="1"/>
      <c r="AH7159" s="1"/>
      <c r="AI7159" s="1"/>
      <c r="AJ7159" s="9" t="s">
        <v>52</v>
      </c>
      <c r="AK7159" s="9" t="s">
        <v>11439</v>
      </c>
      <c r="AL7159" s="9" t="s">
        <v>52</v>
      </c>
      <c r="AM7159" s="9" t="s">
        <v>52</v>
      </c>
    </row>
    <row r="7160" spans="1:39" ht="30" customHeight="1" x14ac:dyDescent="0.3">
      <c r="A7160" s="10" t="s">
        <v>4727</v>
      </c>
      <c r="B7160" s="10" t="s">
        <v>4797</v>
      </c>
      <c r="C7160" s="10" t="s">
        <v>732</v>
      </c>
      <c r="D7160" s="11">
        <v>1</v>
      </c>
      <c r="E7160" s="15">
        <v>0</v>
      </c>
      <c r="F7160" s="17">
        <f>TRUNC(E7160*D7160,1)</f>
        <v>0</v>
      </c>
      <c r="G7160" s="15">
        <v>0</v>
      </c>
      <c r="H7160" s="17">
        <f>TRUNC(G7160*D7160,1)</f>
        <v>0</v>
      </c>
      <c r="I7160" s="15">
        <f>TRUNC(SUMIF(W7157:W7160, RIGHTB(O7160, 1), H7157:H7160)*U7160, 2)</f>
        <v>357.99</v>
      </c>
      <c r="J7160" s="17">
        <f>TRUNC(I7160*D7160,1)</f>
        <v>357.9</v>
      </c>
      <c r="K7160" s="15">
        <f>TRUNC(E7160+G7160+I7160,1)</f>
        <v>357.9</v>
      </c>
      <c r="L7160" s="17">
        <f>TRUNC(F7160+H7160+J7160,1)</f>
        <v>357.9</v>
      </c>
      <c r="M7160" s="10" t="s">
        <v>52</v>
      </c>
      <c r="N7160" s="9" t="s">
        <v>3970</v>
      </c>
      <c r="O7160" s="9" t="s">
        <v>4733</v>
      </c>
      <c r="P7160" s="9" t="s">
        <v>54</v>
      </c>
      <c r="Q7160" s="9" t="s">
        <v>54</v>
      </c>
      <c r="R7160" s="9" t="s">
        <v>54</v>
      </c>
      <c r="S7160" s="1">
        <v>1</v>
      </c>
      <c r="T7160" s="1">
        <v>2</v>
      </c>
      <c r="U7160" s="1">
        <v>0.03</v>
      </c>
      <c r="V7160" s="1"/>
      <c r="W7160" s="1"/>
      <c r="X7160" s="1"/>
      <c r="Y7160" s="1"/>
      <c r="Z7160" s="1"/>
      <c r="AA7160" s="1"/>
      <c r="AB7160" s="1"/>
      <c r="AC7160" s="1"/>
      <c r="AD7160" s="1"/>
      <c r="AE7160" s="1"/>
      <c r="AF7160" s="1"/>
      <c r="AG7160" s="1"/>
      <c r="AH7160" s="1"/>
      <c r="AI7160" s="1"/>
      <c r="AJ7160" s="9" t="s">
        <v>52</v>
      </c>
      <c r="AK7160" s="9" t="s">
        <v>11440</v>
      </c>
      <c r="AL7160" s="9" t="s">
        <v>52</v>
      </c>
      <c r="AM7160" s="9" t="s">
        <v>52</v>
      </c>
    </row>
    <row r="7161" spans="1:39" ht="30" customHeight="1" x14ac:dyDescent="0.3">
      <c r="A7161" s="10" t="s">
        <v>4735</v>
      </c>
      <c r="B7161" s="10" t="s">
        <v>52</v>
      </c>
      <c r="C7161" s="10" t="s">
        <v>52</v>
      </c>
      <c r="D7161" s="11"/>
      <c r="E7161" s="15"/>
      <c r="F7161" s="17">
        <f>TRUNC(SUMIF(N7157:N7160, N7156, F7157:F7160),0)</f>
        <v>0</v>
      </c>
      <c r="G7161" s="15"/>
      <c r="H7161" s="17">
        <f>TRUNC(SUMIF(N7157:N7160, N7156, H7157:H7160),0)</f>
        <v>13365</v>
      </c>
      <c r="I7161" s="15"/>
      <c r="J7161" s="17">
        <f>TRUNC(SUMIF(N7157:N7160, N7156, J7157:J7160),0)</f>
        <v>357</v>
      </c>
      <c r="K7161" s="15"/>
      <c r="L7161" s="17">
        <f>F7161+H7161+J7161</f>
        <v>13722</v>
      </c>
      <c r="M7161" s="10" t="s">
        <v>52</v>
      </c>
      <c r="N7161" s="9" t="s">
        <v>4736</v>
      </c>
      <c r="O7161" s="9" t="s">
        <v>4736</v>
      </c>
      <c r="P7161" s="9" t="s">
        <v>52</v>
      </c>
      <c r="Q7161" s="9" t="s">
        <v>52</v>
      </c>
      <c r="R7161" s="9" t="s">
        <v>52</v>
      </c>
      <c r="S7161" s="1"/>
      <c r="T7161" s="1"/>
      <c r="U7161" s="1"/>
      <c r="V7161" s="1"/>
      <c r="W7161" s="1"/>
      <c r="X7161" s="1"/>
      <c r="Y7161" s="1"/>
      <c r="Z7161" s="1"/>
      <c r="AA7161" s="1"/>
      <c r="AB7161" s="1"/>
      <c r="AC7161" s="1"/>
      <c r="AD7161" s="1"/>
      <c r="AE7161" s="1"/>
      <c r="AF7161" s="1"/>
      <c r="AG7161" s="1"/>
      <c r="AH7161" s="1"/>
      <c r="AI7161" s="1"/>
      <c r="AJ7161" s="9" t="s">
        <v>52</v>
      </c>
      <c r="AK7161" s="9" t="s">
        <v>52</v>
      </c>
      <c r="AL7161" s="9" t="s">
        <v>52</v>
      </c>
      <c r="AM7161" s="9" t="s">
        <v>52</v>
      </c>
    </row>
    <row r="7162" spans="1:39" ht="30" customHeight="1" x14ac:dyDescent="0.3">
      <c r="A7162" s="11"/>
      <c r="B7162" s="11"/>
      <c r="C7162" s="11"/>
      <c r="D7162" s="11"/>
      <c r="E7162" s="15"/>
      <c r="F7162" s="17"/>
      <c r="G7162" s="15"/>
      <c r="H7162" s="17"/>
      <c r="I7162" s="15"/>
      <c r="J7162" s="17"/>
      <c r="K7162" s="15"/>
      <c r="L7162" s="17"/>
      <c r="M7162" s="11"/>
    </row>
    <row r="7163" spans="1:39" ht="30" customHeight="1" x14ac:dyDescent="0.3">
      <c r="A7163" s="14" t="s">
        <v>11441</v>
      </c>
      <c r="B7163" s="14"/>
      <c r="C7163" s="14"/>
      <c r="D7163" s="14"/>
      <c r="E7163" s="16"/>
      <c r="F7163" s="18"/>
      <c r="G7163" s="16"/>
      <c r="H7163" s="18"/>
      <c r="I7163" s="16"/>
      <c r="J7163" s="18"/>
      <c r="K7163" s="16"/>
      <c r="L7163" s="18"/>
      <c r="M7163" s="14"/>
      <c r="N7163" s="5" t="s">
        <v>3972</v>
      </c>
    </row>
    <row r="7164" spans="1:39" ht="30" customHeight="1" x14ac:dyDescent="0.3">
      <c r="A7164" s="10" t="s">
        <v>5747</v>
      </c>
      <c r="B7164" s="10" t="s">
        <v>4714</v>
      </c>
      <c r="C7164" s="10" t="s">
        <v>4715</v>
      </c>
      <c r="D7164" s="11">
        <v>3.9E-2</v>
      </c>
      <c r="E7164" s="15">
        <v>0</v>
      </c>
      <c r="F7164" s="17">
        <f>TRUNC(E7164*D7164,1)</f>
        <v>0</v>
      </c>
      <c r="G7164" s="15">
        <v>211415</v>
      </c>
      <c r="H7164" s="17">
        <f>TRUNC(G7164*D7164,1)</f>
        <v>8245.1</v>
      </c>
      <c r="I7164" s="15">
        <v>0</v>
      </c>
      <c r="J7164" s="17">
        <f>TRUNC(I7164*D7164,1)</f>
        <v>0</v>
      </c>
      <c r="K7164" s="15">
        <f>TRUNC(E7164+G7164+I7164,1)</f>
        <v>211415</v>
      </c>
      <c r="L7164" s="17">
        <f>TRUNC(F7164+H7164+J7164,1)</f>
        <v>8245.1</v>
      </c>
      <c r="M7164" s="10" t="s">
        <v>52</v>
      </c>
      <c r="N7164" s="9" t="s">
        <v>3972</v>
      </c>
      <c r="O7164" s="9" t="s">
        <v>5748</v>
      </c>
      <c r="P7164" s="9" t="s">
        <v>54</v>
      </c>
      <c r="Q7164" s="9" t="s">
        <v>54</v>
      </c>
      <c r="R7164" s="9" t="s">
        <v>67</v>
      </c>
      <c r="S7164" s="1"/>
      <c r="T7164" s="1"/>
      <c r="U7164" s="1"/>
      <c r="V7164" s="1">
        <v>1</v>
      </c>
      <c r="W7164" s="1">
        <v>2</v>
      </c>
      <c r="X7164" s="1"/>
      <c r="Y7164" s="1"/>
      <c r="Z7164" s="1"/>
      <c r="AA7164" s="1"/>
      <c r="AB7164" s="1"/>
      <c r="AC7164" s="1"/>
      <c r="AD7164" s="1"/>
      <c r="AE7164" s="1"/>
      <c r="AF7164" s="1"/>
      <c r="AG7164" s="1"/>
      <c r="AH7164" s="1"/>
      <c r="AI7164" s="1"/>
      <c r="AJ7164" s="9" t="s">
        <v>52</v>
      </c>
      <c r="AK7164" s="9" t="s">
        <v>11443</v>
      </c>
      <c r="AL7164" s="9" t="s">
        <v>52</v>
      </c>
      <c r="AM7164" s="9" t="s">
        <v>52</v>
      </c>
    </row>
    <row r="7165" spans="1:39" ht="30" customHeight="1" x14ac:dyDescent="0.3">
      <c r="A7165" s="10" t="s">
        <v>4720</v>
      </c>
      <c r="B7165" s="10" t="s">
        <v>4714</v>
      </c>
      <c r="C7165" s="10" t="s">
        <v>4715</v>
      </c>
      <c r="D7165" s="11">
        <v>2.4E-2</v>
      </c>
      <c r="E7165" s="15">
        <v>0</v>
      </c>
      <c r="F7165" s="17">
        <f>TRUNC(E7165*D7165,1)</f>
        <v>0</v>
      </c>
      <c r="G7165" s="15">
        <v>153671</v>
      </c>
      <c r="H7165" s="17">
        <f>TRUNC(G7165*D7165,1)</f>
        <v>3688.1</v>
      </c>
      <c r="I7165" s="15">
        <v>0</v>
      </c>
      <c r="J7165" s="17">
        <f>TRUNC(I7165*D7165,1)</f>
        <v>0</v>
      </c>
      <c r="K7165" s="15">
        <f>TRUNC(E7165+G7165+I7165,1)</f>
        <v>153671</v>
      </c>
      <c r="L7165" s="17">
        <f>TRUNC(F7165+H7165+J7165,1)</f>
        <v>3688.1</v>
      </c>
      <c r="M7165" s="10" t="s">
        <v>52</v>
      </c>
      <c r="N7165" s="9" t="s">
        <v>3972</v>
      </c>
      <c r="O7165" s="9" t="s">
        <v>4721</v>
      </c>
      <c r="P7165" s="9" t="s">
        <v>54</v>
      </c>
      <c r="Q7165" s="9" t="s">
        <v>54</v>
      </c>
      <c r="R7165" s="9" t="s">
        <v>67</v>
      </c>
      <c r="S7165" s="1"/>
      <c r="T7165" s="1"/>
      <c r="U7165" s="1"/>
      <c r="V7165" s="1">
        <v>1</v>
      </c>
      <c r="W7165" s="1">
        <v>2</v>
      </c>
      <c r="X7165" s="1"/>
      <c r="Y7165" s="1"/>
      <c r="Z7165" s="1"/>
      <c r="AA7165" s="1"/>
      <c r="AB7165" s="1"/>
      <c r="AC7165" s="1"/>
      <c r="AD7165" s="1"/>
      <c r="AE7165" s="1"/>
      <c r="AF7165" s="1"/>
      <c r="AG7165" s="1"/>
      <c r="AH7165" s="1"/>
      <c r="AI7165" s="1"/>
      <c r="AJ7165" s="9" t="s">
        <v>52</v>
      </c>
      <c r="AK7165" s="9" t="s">
        <v>11444</v>
      </c>
      <c r="AL7165" s="9" t="s">
        <v>52</v>
      </c>
      <c r="AM7165" s="9" t="s">
        <v>52</v>
      </c>
    </row>
    <row r="7166" spans="1:39" ht="30" customHeight="1" x14ac:dyDescent="0.3">
      <c r="A7166" s="10" t="s">
        <v>7817</v>
      </c>
      <c r="B7166" s="10" t="s">
        <v>11027</v>
      </c>
      <c r="C7166" s="10" t="s">
        <v>732</v>
      </c>
      <c r="D7166" s="11">
        <v>1</v>
      </c>
      <c r="E7166" s="15">
        <v>0</v>
      </c>
      <c r="F7166" s="17">
        <f>TRUNC(E7166*D7166,1)</f>
        <v>0</v>
      </c>
      <c r="G7166" s="15">
        <f>TRUNC(SUMIF(V7164:V7167, RIGHTB(O7166, 1), H7164:H7167)*U7166, 2)</f>
        <v>1909.31</v>
      </c>
      <c r="H7166" s="17">
        <f>TRUNC(G7166*D7166,1)</f>
        <v>1909.3</v>
      </c>
      <c r="I7166" s="15">
        <v>0</v>
      </c>
      <c r="J7166" s="17">
        <f>TRUNC(I7166*D7166,1)</f>
        <v>0</v>
      </c>
      <c r="K7166" s="15">
        <f>TRUNC(E7166+G7166+I7166,1)</f>
        <v>1909.3</v>
      </c>
      <c r="L7166" s="17">
        <f>TRUNC(F7166+H7166+J7166,1)</f>
        <v>1909.3</v>
      </c>
      <c r="M7166" s="10" t="s">
        <v>52</v>
      </c>
      <c r="N7166" s="9" t="s">
        <v>3972</v>
      </c>
      <c r="O7166" s="9" t="s">
        <v>4729</v>
      </c>
      <c r="P7166" s="9" t="s">
        <v>54</v>
      </c>
      <c r="Q7166" s="9" t="s">
        <v>54</v>
      </c>
      <c r="R7166" s="9" t="s">
        <v>54</v>
      </c>
      <c r="S7166" s="1">
        <v>1</v>
      </c>
      <c r="T7166" s="1">
        <v>1</v>
      </c>
      <c r="U7166" s="1">
        <v>0.16</v>
      </c>
      <c r="V7166" s="1"/>
      <c r="W7166" s="1"/>
      <c r="X7166" s="1"/>
      <c r="Y7166" s="1"/>
      <c r="Z7166" s="1"/>
      <c r="AA7166" s="1"/>
      <c r="AB7166" s="1"/>
      <c r="AC7166" s="1"/>
      <c r="AD7166" s="1"/>
      <c r="AE7166" s="1"/>
      <c r="AF7166" s="1"/>
      <c r="AG7166" s="1"/>
      <c r="AH7166" s="1"/>
      <c r="AI7166" s="1"/>
      <c r="AJ7166" s="9" t="s">
        <v>52</v>
      </c>
      <c r="AK7166" s="9" t="s">
        <v>11445</v>
      </c>
      <c r="AL7166" s="9" t="s">
        <v>52</v>
      </c>
      <c r="AM7166" s="9" t="s">
        <v>52</v>
      </c>
    </row>
    <row r="7167" spans="1:39" ht="30" customHeight="1" x14ac:dyDescent="0.3">
      <c r="A7167" s="10" t="s">
        <v>4727</v>
      </c>
      <c r="B7167" s="10" t="s">
        <v>4797</v>
      </c>
      <c r="C7167" s="10" t="s">
        <v>732</v>
      </c>
      <c r="D7167" s="11">
        <v>1</v>
      </c>
      <c r="E7167" s="15">
        <v>0</v>
      </c>
      <c r="F7167" s="17">
        <f>TRUNC(E7167*D7167,1)</f>
        <v>0</v>
      </c>
      <c r="G7167" s="15">
        <v>0</v>
      </c>
      <c r="H7167" s="17">
        <f>TRUNC(G7167*D7167,1)</f>
        <v>0</v>
      </c>
      <c r="I7167" s="15">
        <f>TRUNC(SUMIF(W7164:W7167, RIGHTB(O7167, 1), H7164:H7167)*U7167, 2)</f>
        <v>357.99</v>
      </c>
      <c r="J7167" s="17">
        <f>TRUNC(I7167*D7167,1)</f>
        <v>357.9</v>
      </c>
      <c r="K7167" s="15">
        <f>TRUNC(E7167+G7167+I7167,1)</f>
        <v>357.9</v>
      </c>
      <c r="L7167" s="17">
        <f>TRUNC(F7167+H7167+J7167,1)</f>
        <v>357.9</v>
      </c>
      <c r="M7167" s="10" t="s">
        <v>52</v>
      </c>
      <c r="N7167" s="9" t="s">
        <v>3972</v>
      </c>
      <c r="O7167" s="9" t="s">
        <v>4733</v>
      </c>
      <c r="P7167" s="9" t="s">
        <v>54</v>
      </c>
      <c r="Q7167" s="9" t="s">
        <v>54</v>
      </c>
      <c r="R7167" s="9" t="s">
        <v>54</v>
      </c>
      <c r="S7167" s="1">
        <v>1</v>
      </c>
      <c r="T7167" s="1">
        <v>2</v>
      </c>
      <c r="U7167" s="1">
        <v>0.03</v>
      </c>
      <c r="V7167" s="1"/>
      <c r="W7167" s="1"/>
      <c r="X7167" s="1"/>
      <c r="Y7167" s="1"/>
      <c r="Z7167" s="1"/>
      <c r="AA7167" s="1"/>
      <c r="AB7167" s="1"/>
      <c r="AC7167" s="1"/>
      <c r="AD7167" s="1"/>
      <c r="AE7167" s="1"/>
      <c r="AF7167" s="1"/>
      <c r="AG7167" s="1"/>
      <c r="AH7167" s="1"/>
      <c r="AI7167" s="1"/>
      <c r="AJ7167" s="9" t="s">
        <v>52</v>
      </c>
      <c r="AK7167" s="9" t="s">
        <v>11446</v>
      </c>
      <c r="AL7167" s="9" t="s">
        <v>52</v>
      </c>
      <c r="AM7167" s="9" t="s">
        <v>52</v>
      </c>
    </row>
    <row r="7168" spans="1:39" ht="30" customHeight="1" x14ac:dyDescent="0.3">
      <c r="A7168" s="10" t="s">
        <v>4735</v>
      </c>
      <c r="B7168" s="10" t="s">
        <v>52</v>
      </c>
      <c r="C7168" s="10" t="s">
        <v>52</v>
      </c>
      <c r="D7168" s="11"/>
      <c r="E7168" s="15"/>
      <c r="F7168" s="17">
        <f>TRUNC(SUMIF(N7164:N7167, N7163, F7164:F7167),0)</f>
        <v>0</v>
      </c>
      <c r="G7168" s="15"/>
      <c r="H7168" s="17">
        <f>TRUNC(SUMIF(N7164:N7167, N7163, H7164:H7167),0)</f>
        <v>13842</v>
      </c>
      <c r="I7168" s="15"/>
      <c r="J7168" s="17">
        <f>TRUNC(SUMIF(N7164:N7167, N7163, J7164:J7167),0)</f>
        <v>357</v>
      </c>
      <c r="K7168" s="15"/>
      <c r="L7168" s="17">
        <f>F7168+H7168+J7168</f>
        <v>14199</v>
      </c>
      <c r="M7168" s="10" t="s">
        <v>52</v>
      </c>
      <c r="N7168" s="9" t="s">
        <v>4736</v>
      </c>
      <c r="O7168" s="9" t="s">
        <v>4736</v>
      </c>
      <c r="P7168" s="9" t="s">
        <v>52</v>
      </c>
      <c r="Q7168" s="9" t="s">
        <v>52</v>
      </c>
      <c r="R7168" s="9" t="s">
        <v>52</v>
      </c>
      <c r="S7168" s="1"/>
      <c r="T7168" s="1"/>
      <c r="U7168" s="1"/>
      <c r="V7168" s="1"/>
      <c r="W7168" s="1"/>
      <c r="X7168" s="1"/>
      <c r="Y7168" s="1"/>
      <c r="Z7168" s="1"/>
      <c r="AA7168" s="1"/>
      <c r="AB7168" s="1"/>
      <c r="AC7168" s="1"/>
      <c r="AD7168" s="1"/>
      <c r="AE7168" s="1"/>
      <c r="AF7168" s="1"/>
      <c r="AG7168" s="1"/>
      <c r="AH7168" s="1"/>
      <c r="AI7168" s="1"/>
      <c r="AJ7168" s="9" t="s">
        <v>52</v>
      </c>
      <c r="AK7168" s="9" t="s">
        <v>52</v>
      </c>
      <c r="AL7168" s="9" t="s">
        <v>52</v>
      </c>
      <c r="AM7168" s="9" t="s">
        <v>52</v>
      </c>
    </row>
    <row r="7169" spans="1:39" ht="30" customHeight="1" x14ac:dyDescent="0.3">
      <c r="A7169" s="11"/>
      <c r="B7169" s="11"/>
      <c r="C7169" s="11"/>
      <c r="D7169" s="11"/>
      <c r="E7169" s="15"/>
      <c r="F7169" s="17"/>
      <c r="G7169" s="15"/>
      <c r="H7169" s="17"/>
      <c r="I7169" s="15"/>
      <c r="J7169" s="17"/>
      <c r="K7169" s="15"/>
      <c r="L7169" s="17"/>
      <c r="M7169" s="11"/>
    </row>
    <row r="7170" spans="1:39" ht="30" customHeight="1" x14ac:dyDescent="0.3">
      <c r="A7170" s="14" t="s">
        <v>11447</v>
      </c>
      <c r="B7170" s="14"/>
      <c r="C7170" s="14"/>
      <c r="D7170" s="14"/>
      <c r="E7170" s="16"/>
      <c r="F7170" s="18"/>
      <c r="G7170" s="16"/>
      <c r="H7170" s="18"/>
      <c r="I7170" s="16"/>
      <c r="J7170" s="18"/>
      <c r="K7170" s="16"/>
      <c r="L7170" s="18"/>
      <c r="M7170" s="14"/>
      <c r="N7170" s="5" t="s">
        <v>3974</v>
      </c>
    </row>
    <row r="7171" spans="1:39" ht="30" customHeight="1" x14ac:dyDescent="0.3">
      <c r="A7171" s="10" t="s">
        <v>5747</v>
      </c>
      <c r="B7171" s="10" t="s">
        <v>4714</v>
      </c>
      <c r="C7171" s="10" t="s">
        <v>4715</v>
      </c>
      <c r="D7171" s="11">
        <v>3.9E-2</v>
      </c>
      <c r="E7171" s="15">
        <v>0</v>
      </c>
      <c r="F7171" s="17">
        <f>TRUNC(E7171*D7171,1)</f>
        <v>0</v>
      </c>
      <c r="G7171" s="15">
        <v>211415</v>
      </c>
      <c r="H7171" s="17">
        <f>TRUNC(G7171*D7171,1)</f>
        <v>8245.1</v>
      </c>
      <c r="I7171" s="15">
        <v>0</v>
      </c>
      <c r="J7171" s="17">
        <f>TRUNC(I7171*D7171,1)</f>
        <v>0</v>
      </c>
      <c r="K7171" s="15">
        <f>TRUNC(E7171+G7171+I7171,1)</f>
        <v>211415</v>
      </c>
      <c r="L7171" s="17">
        <f>TRUNC(F7171+H7171+J7171,1)</f>
        <v>8245.1</v>
      </c>
      <c r="M7171" s="10" t="s">
        <v>52</v>
      </c>
      <c r="N7171" s="9" t="s">
        <v>3974</v>
      </c>
      <c r="O7171" s="9" t="s">
        <v>5748</v>
      </c>
      <c r="P7171" s="9" t="s">
        <v>54</v>
      </c>
      <c r="Q7171" s="9" t="s">
        <v>54</v>
      </c>
      <c r="R7171" s="9" t="s">
        <v>67</v>
      </c>
      <c r="S7171" s="1"/>
      <c r="T7171" s="1"/>
      <c r="U7171" s="1"/>
      <c r="V7171" s="1">
        <v>1</v>
      </c>
      <c r="W7171" s="1">
        <v>2</v>
      </c>
      <c r="X7171" s="1"/>
      <c r="Y7171" s="1"/>
      <c r="Z7171" s="1"/>
      <c r="AA7171" s="1"/>
      <c r="AB7171" s="1"/>
      <c r="AC7171" s="1"/>
      <c r="AD7171" s="1"/>
      <c r="AE7171" s="1"/>
      <c r="AF7171" s="1"/>
      <c r="AG7171" s="1"/>
      <c r="AH7171" s="1"/>
      <c r="AI7171" s="1"/>
      <c r="AJ7171" s="9" t="s">
        <v>52</v>
      </c>
      <c r="AK7171" s="9" t="s">
        <v>11449</v>
      </c>
      <c r="AL7171" s="9" t="s">
        <v>52</v>
      </c>
      <c r="AM7171" s="9" t="s">
        <v>52</v>
      </c>
    </row>
    <row r="7172" spans="1:39" ht="30" customHeight="1" x14ac:dyDescent="0.3">
      <c r="A7172" s="10" t="s">
        <v>4720</v>
      </c>
      <c r="B7172" s="10" t="s">
        <v>4714</v>
      </c>
      <c r="C7172" s="10" t="s">
        <v>4715</v>
      </c>
      <c r="D7172" s="11">
        <v>2.4E-2</v>
      </c>
      <c r="E7172" s="15">
        <v>0</v>
      </c>
      <c r="F7172" s="17">
        <f>TRUNC(E7172*D7172,1)</f>
        <v>0</v>
      </c>
      <c r="G7172" s="15">
        <v>153671</v>
      </c>
      <c r="H7172" s="17">
        <f>TRUNC(G7172*D7172,1)</f>
        <v>3688.1</v>
      </c>
      <c r="I7172" s="15">
        <v>0</v>
      </c>
      <c r="J7172" s="17">
        <f>TRUNC(I7172*D7172,1)</f>
        <v>0</v>
      </c>
      <c r="K7172" s="15">
        <f>TRUNC(E7172+G7172+I7172,1)</f>
        <v>153671</v>
      </c>
      <c r="L7172" s="17">
        <f>TRUNC(F7172+H7172+J7172,1)</f>
        <v>3688.1</v>
      </c>
      <c r="M7172" s="10" t="s">
        <v>52</v>
      </c>
      <c r="N7172" s="9" t="s">
        <v>3974</v>
      </c>
      <c r="O7172" s="9" t="s">
        <v>4721</v>
      </c>
      <c r="P7172" s="9" t="s">
        <v>54</v>
      </c>
      <c r="Q7172" s="9" t="s">
        <v>54</v>
      </c>
      <c r="R7172" s="9" t="s">
        <v>67</v>
      </c>
      <c r="S7172" s="1"/>
      <c r="T7172" s="1"/>
      <c r="U7172" s="1"/>
      <c r="V7172" s="1">
        <v>1</v>
      </c>
      <c r="W7172" s="1">
        <v>2</v>
      </c>
      <c r="X7172" s="1"/>
      <c r="Y7172" s="1"/>
      <c r="Z7172" s="1"/>
      <c r="AA7172" s="1"/>
      <c r="AB7172" s="1"/>
      <c r="AC7172" s="1"/>
      <c r="AD7172" s="1"/>
      <c r="AE7172" s="1"/>
      <c r="AF7172" s="1"/>
      <c r="AG7172" s="1"/>
      <c r="AH7172" s="1"/>
      <c r="AI7172" s="1"/>
      <c r="AJ7172" s="9" t="s">
        <v>52</v>
      </c>
      <c r="AK7172" s="9" t="s">
        <v>11450</v>
      </c>
      <c r="AL7172" s="9" t="s">
        <v>52</v>
      </c>
      <c r="AM7172" s="9" t="s">
        <v>52</v>
      </c>
    </row>
    <row r="7173" spans="1:39" ht="30" customHeight="1" x14ac:dyDescent="0.3">
      <c r="A7173" s="10" t="s">
        <v>7817</v>
      </c>
      <c r="B7173" s="10" t="s">
        <v>7818</v>
      </c>
      <c r="C7173" s="10" t="s">
        <v>732</v>
      </c>
      <c r="D7173" s="11">
        <v>1</v>
      </c>
      <c r="E7173" s="15">
        <v>0</v>
      </c>
      <c r="F7173" s="17">
        <f>TRUNC(E7173*D7173,1)</f>
        <v>0</v>
      </c>
      <c r="G7173" s="15">
        <f>TRUNC(SUMIF(V7171:V7174, RIGHTB(O7173, 1), H7171:H7174)*U7173, 2)</f>
        <v>2386.64</v>
      </c>
      <c r="H7173" s="17">
        <f>TRUNC(G7173*D7173,1)</f>
        <v>2386.6</v>
      </c>
      <c r="I7173" s="15">
        <v>0</v>
      </c>
      <c r="J7173" s="17">
        <f>TRUNC(I7173*D7173,1)</f>
        <v>0</v>
      </c>
      <c r="K7173" s="15">
        <f>TRUNC(E7173+G7173+I7173,1)</f>
        <v>2386.6</v>
      </c>
      <c r="L7173" s="17">
        <f>TRUNC(F7173+H7173+J7173,1)</f>
        <v>2386.6</v>
      </c>
      <c r="M7173" s="10" t="s">
        <v>52</v>
      </c>
      <c r="N7173" s="9" t="s">
        <v>3974</v>
      </c>
      <c r="O7173" s="9" t="s">
        <v>4729</v>
      </c>
      <c r="P7173" s="9" t="s">
        <v>54</v>
      </c>
      <c r="Q7173" s="9" t="s">
        <v>54</v>
      </c>
      <c r="R7173" s="9" t="s">
        <v>54</v>
      </c>
      <c r="S7173" s="1">
        <v>1</v>
      </c>
      <c r="T7173" s="1">
        <v>1</v>
      </c>
      <c r="U7173" s="1">
        <v>0.2</v>
      </c>
      <c r="V7173" s="1"/>
      <c r="W7173" s="1"/>
      <c r="X7173" s="1"/>
      <c r="Y7173" s="1"/>
      <c r="Z7173" s="1"/>
      <c r="AA7173" s="1"/>
      <c r="AB7173" s="1"/>
      <c r="AC7173" s="1"/>
      <c r="AD7173" s="1"/>
      <c r="AE7173" s="1"/>
      <c r="AF7173" s="1"/>
      <c r="AG7173" s="1"/>
      <c r="AH7173" s="1"/>
      <c r="AI7173" s="1"/>
      <c r="AJ7173" s="9" t="s">
        <v>52</v>
      </c>
      <c r="AK7173" s="9" t="s">
        <v>11451</v>
      </c>
      <c r="AL7173" s="9" t="s">
        <v>52</v>
      </c>
      <c r="AM7173" s="9" t="s">
        <v>52</v>
      </c>
    </row>
    <row r="7174" spans="1:39" ht="30" customHeight="1" x14ac:dyDescent="0.3">
      <c r="A7174" s="10" t="s">
        <v>4727</v>
      </c>
      <c r="B7174" s="10" t="s">
        <v>4797</v>
      </c>
      <c r="C7174" s="10" t="s">
        <v>732</v>
      </c>
      <c r="D7174" s="11">
        <v>1</v>
      </c>
      <c r="E7174" s="15">
        <v>0</v>
      </c>
      <c r="F7174" s="17">
        <f>TRUNC(E7174*D7174,1)</f>
        <v>0</v>
      </c>
      <c r="G7174" s="15">
        <v>0</v>
      </c>
      <c r="H7174" s="17">
        <f>TRUNC(G7174*D7174,1)</f>
        <v>0</v>
      </c>
      <c r="I7174" s="15">
        <f>TRUNC(SUMIF(W7171:W7174, RIGHTB(O7174, 1), H7171:H7174)*U7174, 2)</f>
        <v>357.99</v>
      </c>
      <c r="J7174" s="17">
        <f>TRUNC(I7174*D7174,1)</f>
        <v>357.9</v>
      </c>
      <c r="K7174" s="15">
        <f>TRUNC(E7174+G7174+I7174,1)</f>
        <v>357.9</v>
      </c>
      <c r="L7174" s="17">
        <f>TRUNC(F7174+H7174+J7174,1)</f>
        <v>357.9</v>
      </c>
      <c r="M7174" s="10" t="s">
        <v>52</v>
      </c>
      <c r="N7174" s="9" t="s">
        <v>3974</v>
      </c>
      <c r="O7174" s="9" t="s">
        <v>4733</v>
      </c>
      <c r="P7174" s="9" t="s">
        <v>54</v>
      </c>
      <c r="Q7174" s="9" t="s">
        <v>54</v>
      </c>
      <c r="R7174" s="9" t="s">
        <v>54</v>
      </c>
      <c r="S7174" s="1">
        <v>1</v>
      </c>
      <c r="T7174" s="1">
        <v>2</v>
      </c>
      <c r="U7174" s="1">
        <v>0.03</v>
      </c>
      <c r="V7174" s="1"/>
      <c r="W7174" s="1"/>
      <c r="X7174" s="1"/>
      <c r="Y7174" s="1"/>
      <c r="Z7174" s="1"/>
      <c r="AA7174" s="1"/>
      <c r="AB7174" s="1"/>
      <c r="AC7174" s="1"/>
      <c r="AD7174" s="1"/>
      <c r="AE7174" s="1"/>
      <c r="AF7174" s="1"/>
      <c r="AG7174" s="1"/>
      <c r="AH7174" s="1"/>
      <c r="AI7174" s="1"/>
      <c r="AJ7174" s="9" t="s">
        <v>52</v>
      </c>
      <c r="AK7174" s="9" t="s">
        <v>11452</v>
      </c>
      <c r="AL7174" s="9" t="s">
        <v>52</v>
      </c>
      <c r="AM7174" s="9" t="s">
        <v>52</v>
      </c>
    </row>
    <row r="7175" spans="1:39" ht="30" customHeight="1" x14ac:dyDescent="0.3">
      <c r="A7175" s="10" t="s">
        <v>4735</v>
      </c>
      <c r="B7175" s="10" t="s">
        <v>52</v>
      </c>
      <c r="C7175" s="10" t="s">
        <v>52</v>
      </c>
      <c r="D7175" s="11"/>
      <c r="E7175" s="15"/>
      <c r="F7175" s="17">
        <f>TRUNC(SUMIF(N7171:N7174, N7170, F7171:F7174),0)</f>
        <v>0</v>
      </c>
      <c r="G7175" s="15"/>
      <c r="H7175" s="17">
        <f>TRUNC(SUMIF(N7171:N7174, N7170, H7171:H7174),0)</f>
        <v>14319</v>
      </c>
      <c r="I7175" s="15"/>
      <c r="J7175" s="17">
        <f>TRUNC(SUMIF(N7171:N7174, N7170, J7171:J7174),0)</f>
        <v>357</v>
      </c>
      <c r="K7175" s="15"/>
      <c r="L7175" s="17">
        <f>F7175+H7175+J7175</f>
        <v>14676</v>
      </c>
      <c r="M7175" s="10" t="s">
        <v>52</v>
      </c>
      <c r="N7175" s="9" t="s">
        <v>4736</v>
      </c>
      <c r="O7175" s="9" t="s">
        <v>4736</v>
      </c>
      <c r="P7175" s="9" t="s">
        <v>52</v>
      </c>
      <c r="Q7175" s="9" t="s">
        <v>52</v>
      </c>
      <c r="R7175" s="9" t="s">
        <v>52</v>
      </c>
      <c r="S7175" s="1"/>
      <c r="T7175" s="1"/>
      <c r="U7175" s="1"/>
      <c r="V7175" s="1"/>
      <c r="W7175" s="1"/>
      <c r="X7175" s="1"/>
      <c r="Y7175" s="1"/>
      <c r="Z7175" s="1"/>
      <c r="AA7175" s="1"/>
      <c r="AB7175" s="1"/>
      <c r="AC7175" s="1"/>
      <c r="AD7175" s="1"/>
      <c r="AE7175" s="1"/>
      <c r="AF7175" s="1"/>
      <c r="AG7175" s="1"/>
      <c r="AH7175" s="1"/>
      <c r="AI7175" s="1"/>
      <c r="AJ7175" s="9" t="s">
        <v>52</v>
      </c>
      <c r="AK7175" s="9" t="s">
        <v>52</v>
      </c>
      <c r="AL7175" s="9" t="s">
        <v>52</v>
      </c>
      <c r="AM7175" s="9" t="s">
        <v>52</v>
      </c>
    </row>
    <row r="7176" spans="1:39" ht="30" customHeight="1" x14ac:dyDescent="0.3">
      <c r="A7176" s="11"/>
      <c r="B7176" s="11"/>
      <c r="C7176" s="11"/>
      <c r="D7176" s="11"/>
      <c r="E7176" s="15"/>
      <c r="F7176" s="17"/>
      <c r="G7176" s="15"/>
      <c r="H7176" s="17"/>
      <c r="I7176" s="15"/>
      <c r="J7176" s="17"/>
      <c r="K7176" s="15"/>
      <c r="L7176" s="17"/>
      <c r="M7176" s="11"/>
    </row>
    <row r="7177" spans="1:39" ht="30" customHeight="1" x14ac:dyDescent="0.3">
      <c r="A7177" s="14" t="s">
        <v>11453</v>
      </c>
      <c r="B7177" s="14"/>
      <c r="C7177" s="14"/>
      <c r="D7177" s="14"/>
      <c r="E7177" s="16"/>
      <c r="F7177" s="18"/>
      <c r="G7177" s="16"/>
      <c r="H7177" s="18"/>
      <c r="I7177" s="16"/>
      <c r="J7177" s="18"/>
      <c r="K7177" s="16"/>
      <c r="L7177" s="18"/>
      <c r="M7177" s="14"/>
      <c r="N7177" s="5" t="s">
        <v>3976</v>
      </c>
    </row>
    <row r="7178" spans="1:39" ht="30" customHeight="1" x14ac:dyDescent="0.3">
      <c r="A7178" s="10" t="s">
        <v>5747</v>
      </c>
      <c r="B7178" s="10" t="s">
        <v>4714</v>
      </c>
      <c r="C7178" s="10" t="s">
        <v>4715</v>
      </c>
      <c r="D7178" s="11">
        <v>3.9E-2</v>
      </c>
      <c r="E7178" s="15">
        <v>0</v>
      </c>
      <c r="F7178" s="17">
        <f>TRUNC(E7178*D7178,1)</f>
        <v>0</v>
      </c>
      <c r="G7178" s="15">
        <v>211415</v>
      </c>
      <c r="H7178" s="17">
        <f>TRUNC(G7178*D7178,1)</f>
        <v>8245.1</v>
      </c>
      <c r="I7178" s="15">
        <v>0</v>
      </c>
      <c r="J7178" s="17">
        <f>TRUNC(I7178*D7178,1)</f>
        <v>0</v>
      </c>
      <c r="K7178" s="15">
        <f>TRUNC(E7178+G7178+I7178,1)</f>
        <v>211415</v>
      </c>
      <c r="L7178" s="17">
        <f>TRUNC(F7178+H7178+J7178,1)</f>
        <v>8245.1</v>
      </c>
      <c r="M7178" s="10" t="s">
        <v>52</v>
      </c>
      <c r="N7178" s="9" t="s">
        <v>3976</v>
      </c>
      <c r="O7178" s="9" t="s">
        <v>5748</v>
      </c>
      <c r="P7178" s="9" t="s">
        <v>54</v>
      </c>
      <c r="Q7178" s="9" t="s">
        <v>54</v>
      </c>
      <c r="R7178" s="9" t="s">
        <v>67</v>
      </c>
      <c r="S7178" s="1"/>
      <c r="T7178" s="1"/>
      <c r="U7178" s="1"/>
      <c r="V7178" s="1">
        <v>1</v>
      </c>
      <c r="W7178" s="1">
        <v>2</v>
      </c>
      <c r="X7178" s="1"/>
      <c r="Y7178" s="1"/>
      <c r="Z7178" s="1"/>
      <c r="AA7178" s="1"/>
      <c r="AB7178" s="1"/>
      <c r="AC7178" s="1"/>
      <c r="AD7178" s="1"/>
      <c r="AE7178" s="1"/>
      <c r="AF7178" s="1"/>
      <c r="AG7178" s="1"/>
      <c r="AH7178" s="1"/>
      <c r="AI7178" s="1"/>
      <c r="AJ7178" s="9" t="s">
        <v>52</v>
      </c>
      <c r="AK7178" s="9" t="s">
        <v>11455</v>
      </c>
      <c r="AL7178" s="9" t="s">
        <v>52</v>
      </c>
      <c r="AM7178" s="9" t="s">
        <v>52</v>
      </c>
    </row>
    <row r="7179" spans="1:39" ht="30" customHeight="1" x14ac:dyDescent="0.3">
      <c r="A7179" s="10" t="s">
        <v>4720</v>
      </c>
      <c r="B7179" s="10" t="s">
        <v>4714</v>
      </c>
      <c r="C7179" s="10" t="s">
        <v>4715</v>
      </c>
      <c r="D7179" s="11">
        <v>2.4E-2</v>
      </c>
      <c r="E7179" s="15">
        <v>0</v>
      </c>
      <c r="F7179" s="17">
        <f>TRUNC(E7179*D7179,1)</f>
        <v>0</v>
      </c>
      <c r="G7179" s="15">
        <v>153671</v>
      </c>
      <c r="H7179" s="17">
        <f>TRUNC(G7179*D7179,1)</f>
        <v>3688.1</v>
      </c>
      <c r="I7179" s="15">
        <v>0</v>
      </c>
      <c r="J7179" s="17">
        <f>TRUNC(I7179*D7179,1)</f>
        <v>0</v>
      </c>
      <c r="K7179" s="15">
        <f>TRUNC(E7179+G7179+I7179,1)</f>
        <v>153671</v>
      </c>
      <c r="L7179" s="17">
        <f>TRUNC(F7179+H7179+J7179,1)</f>
        <v>3688.1</v>
      </c>
      <c r="M7179" s="10" t="s">
        <v>52</v>
      </c>
      <c r="N7179" s="9" t="s">
        <v>3976</v>
      </c>
      <c r="O7179" s="9" t="s">
        <v>4721</v>
      </c>
      <c r="P7179" s="9" t="s">
        <v>54</v>
      </c>
      <c r="Q7179" s="9" t="s">
        <v>54</v>
      </c>
      <c r="R7179" s="9" t="s">
        <v>67</v>
      </c>
      <c r="S7179" s="1"/>
      <c r="T7179" s="1"/>
      <c r="U7179" s="1"/>
      <c r="V7179" s="1">
        <v>1</v>
      </c>
      <c r="W7179" s="1">
        <v>2</v>
      </c>
      <c r="X7179" s="1"/>
      <c r="Y7179" s="1"/>
      <c r="Z7179" s="1"/>
      <c r="AA7179" s="1"/>
      <c r="AB7179" s="1"/>
      <c r="AC7179" s="1"/>
      <c r="AD7179" s="1"/>
      <c r="AE7179" s="1"/>
      <c r="AF7179" s="1"/>
      <c r="AG7179" s="1"/>
      <c r="AH7179" s="1"/>
      <c r="AI7179" s="1"/>
      <c r="AJ7179" s="9" t="s">
        <v>52</v>
      </c>
      <c r="AK7179" s="9" t="s">
        <v>11456</v>
      </c>
      <c r="AL7179" s="9" t="s">
        <v>52</v>
      </c>
      <c r="AM7179" s="9" t="s">
        <v>52</v>
      </c>
    </row>
    <row r="7180" spans="1:39" ht="30" customHeight="1" x14ac:dyDescent="0.3">
      <c r="A7180" s="10" t="s">
        <v>7817</v>
      </c>
      <c r="B7180" s="10" t="s">
        <v>11088</v>
      </c>
      <c r="C7180" s="10" t="s">
        <v>732</v>
      </c>
      <c r="D7180" s="11">
        <v>1</v>
      </c>
      <c r="E7180" s="15">
        <v>0</v>
      </c>
      <c r="F7180" s="17">
        <f>TRUNC(E7180*D7180,1)</f>
        <v>0</v>
      </c>
      <c r="G7180" s="15">
        <f>TRUNC(SUMIF(V7178:V7181, RIGHTB(O7180, 1), H7178:H7181)*U7180, 2)</f>
        <v>2863.96</v>
      </c>
      <c r="H7180" s="17">
        <f>TRUNC(G7180*D7180,1)</f>
        <v>2863.9</v>
      </c>
      <c r="I7180" s="15">
        <v>0</v>
      </c>
      <c r="J7180" s="17">
        <f>TRUNC(I7180*D7180,1)</f>
        <v>0</v>
      </c>
      <c r="K7180" s="15">
        <f>TRUNC(E7180+G7180+I7180,1)</f>
        <v>2863.9</v>
      </c>
      <c r="L7180" s="17">
        <f>TRUNC(F7180+H7180+J7180,1)</f>
        <v>2863.9</v>
      </c>
      <c r="M7180" s="10" t="s">
        <v>52</v>
      </c>
      <c r="N7180" s="9" t="s">
        <v>3976</v>
      </c>
      <c r="O7180" s="9" t="s">
        <v>4729</v>
      </c>
      <c r="P7180" s="9" t="s">
        <v>54</v>
      </c>
      <c r="Q7180" s="9" t="s">
        <v>54</v>
      </c>
      <c r="R7180" s="9" t="s">
        <v>54</v>
      </c>
      <c r="S7180" s="1">
        <v>1</v>
      </c>
      <c r="T7180" s="1">
        <v>1</v>
      </c>
      <c r="U7180" s="1">
        <v>0.24</v>
      </c>
      <c r="V7180" s="1"/>
      <c r="W7180" s="1"/>
      <c r="X7180" s="1"/>
      <c r="Y7180" s="1"/>
      <c r="Z7180" s="1"/>
      <c r="AA7180" s="1"/>
      <c r="AB7180" s="1"/>
      <c r="AC7180" s="1"/>
      <c r="AD7180" s="1"/>
      <c r="AE7180" s="1"/>
      <c r="AF7180" s="1"/>
      <c r="AG7180" s="1"/>
      <c r="AH7180" s="1"/>
      <c r="AI7180" s="1"/>
      <c r="AJ7180" s="9" t="s">
        <v>52</v>
      </c>
      <c r="AK7180" s="9" t="s">
        <v>11457</v>
      </c>
      <c r="AL7180" s="9" t="s">
        <v>52</v>
      </c>
      <c r="AM7180" s="9" t="s">
        <v>52</v>
      </c>
    </row>
    <row r="7181" spans="1:39" ht="30" customHeight="1" x14ac:dyDescent="0.3">
      <c r="A7181" s="10" t="s">
        <v>4727</v>
      </c>
      <c r="B7181" s="10" t="s">
        <v>4797</v>
      </c>
      <c r="C7181" s="10" t="s">
        <v>732</v>
      </c>
      <c r="D7181" s="11">
        <v>1</v>
      </c>
      <c r="E7181" s="15">
        <v>0</v>
      </c>
      <c r="F7181" s="17">
        <f>TRUNC(E7181*D7181,1)</f>
        <v>0</v>
      </c>
      <c r="G7181" s="15">
        <v>0</v>
      </c>
      <c r="H7181" s="17">
        <f>TRUNC(G7181*D7181,1)</f>
        <v>0</v>
      </c>
      <c r="I7181" s="15">
        <f>TRUNC(SUMIF(W7178:W7181, RIGHTB(O7181, 1), H7178:H7181)*U7181, 2)</f>
        <v>357.99</v>
      </c>
      <c r="J7181" s="17">
        <f>TRUNC(I7181*D7181,1)</f>
        <v>357.9</v>
      </c>
      <c r="K7181" s="15">
        <f>TRUNC(E7181+G7181+I7181,1)</f>
        <v>357.9</v>
      </c>
      <c r="L7181" s="17">
        <f>TRUNC(F7181+H7181+J7181,1)</f>
        <v>357.9</v>
      </c>
      <c r="M7181" s="10" t="s">
        <v>52</v>
      </c>
      <c r="N7181" s="9" t="s">
        <v>3976</v>
      </c>
      <c r="O7181" s="9" t="s">
        <v>4733</v>
      </c>
      <c r="P7181" s="9" t="s">
        <v>54</v>
      </c>
      <c r="Q7181" s="9" t="s">
        <v>54</v>
      </c>
      <c r="R7181" s="9" t="s">
        <v>54</v>
      </c>
      <c r="S7181" s="1">
        <v>1</v>
      </c>
      <c r="T7181" s="1">
        <v>2</v>
      </c>
      <c r="U7181" s="1">
        <v>0.03</v>
      </c>
      <c r="V7181" s="1"/>
      <c r="W7181" s="1"/>
      <c r="X7181" s="1"/>
      <c r="Y7181" s="1"/>
      <c r="Z7181" s="1"/>
      <c r="AA7181" s="1"/>
      <c r="AB7181" s="1"/>
      <c r="AC7181" s="1"/>
      <c r="AD7181" s="1"/>
      <c r="AE7181" s="1"/>
      <c r="AF7181" s="1"/>
      <c r="AG7181" s="1"/>
      <c r="AH7181" s="1"/>
      <c r="AI7181" s="1"/>
      <c r="AJ7181" s="9" t="s">
        <v>52</v>
      </c>
      <c r="AK7181" s="9" t="s">
        <v>11458</v>
      </c>
      <c r="AL7181" s="9" t="s">
        <v>52</v>
      </c>
      <c r="AM7181" s="9" t="s">
        <v>52</v>
      </c>
    </row>
    <row r="7182" spans="1:39" ht="30" customHeight="1" x14ac:dyDescent="0.3">
      <c r="A7182" s="10" t="s">
        <v>4735</v>
      </c>
      <c r="B7182" s="10" t="s">
        <v>52</v>
      </c>
      <c r="C7182" s="10" t="s">
        <v>52</v>
      </c>
      <c r="D7182" s="11"/>
      <c r="E7182" s="15"/>
      <c r="F7182" s="17">
        <f>TRUNC(SUMIF(N7178:N7181, N7177, F7178:F7181),0)</f>
        <v>0</v>
      </c>
      <c r="G7182" s="15"/>
      <c r="H7182" s="17">
        <f>TRUNC(SUMIF(N7178:N7181, N7177, H7178:H7181),0)</f>
        <v>14797</v>
      </c>
      <c r="I7182" s="15"/>
      <c r="J7182" s="17">
        <f>TRUNC(SUMIF(N7178:N7181, N7177, J7178:J7181),0)</f>
        <v>357</v>
      </c>
      <c r="K7182" s="15"/>
      <c r="L7182" s="17">
        <f>F7182+H7182+J7182</f>
        <v>15154</v>
      </c>
      <c r="M7182" s="10" t="s">
        <v>52</v>
      </c>
      <c r="N7182" s="9" t="s">
        <v>4736</v>
      </c>
      <c r="O7182" s="9" t="s">
        <v>4736</v>
      </c>
      <c r="P7182" s="9" t="s">
        <v>52</v>
      </c>
      <c r="Q7182" s="9" t="s">
        <v>52</v>
      </c>
      <c r="R7182" s="9" t="s">
        <v>52</v>
      </c>
      <c r="S7182" s="1"/>
      <c r="T7182" s="1"/>
      <c r="U7182" s="1"/>
      <c r="V7182" s="1"/>
      <c r="W7182" s="1"/>
      <c r="X7182" s="1"/>
      <c r="Y7182" s="1"/>
      <c r="Z7182" s="1"/>
      <c r="AA7182" s="1"/>
      <c r="AB7182" s="1"/>
      <c r="AC7182" s="1"/>
      <c r="AD7182" s="1"/>
      <c r="AE7182" s="1"/>
      <c r="AF7182" s="1"/>
      <c r="AG7182" s="1"/>
      <c r="AH7182" s="1"/>
      <c r="AI7182" s="1"/>
      <c r="AJ7182" s="9" t="s">
        <v>52</v>
      </c>
      <c r="AK7182" s="9" t="s">
        <v>52</v>
      </c>
      <c r="AL7182" s="9" t="s">
        <v>52</v>
      </c>
      <c r="AM7182" s="9" t="s">
        <v>52</v>
      </c>
    </row>
    <row r="7183" spans="1:39" ht="30" customHeight="1" x14ac:dyDescent="0.3">
      <c r="A7183" s="11"/>
      <c r="B7183" s="11"/>
      <c r="C7183" s="11"/>
      <c r="D7183" s="11"/>
      <c r="E7183" s="15"/>
      <c r="F7183" s="17"/>
      <c r="G7183" s="15"/>
      <c r="H7183" s="17"/>
      <c r="I7183" s="15"/>
      <c r="J7183" s="17"/>
      <c r="K7183" s="15"/>
      <c r="L7183" s="17"/>
      <c r="M7183" s="11"/>
    </row>
    <row r="7184" spans="1:39" ht="30" customHeight="1" x14ac:dyDescent="0.3">
      <c r="A7184" s="14" t="s">
        <v>11459</v>
      </c>
      <c r="B7184" s="14"/>
      <c r="C7184" s="14"/>
      <c r="D7184" s="14"/>
      <c r="E7184" s="16"/>
      <c r="F7184" s="18"/>
      <c r="G7184" s="16"/>
      <c r="H7184" s="18"/>
      <c r="I7184" s="16"/>
      <c r="J7184" s="18"/>
      <c r="K7184" s="16"/>
      <c r="L7184" s="18"/>
      <c r="M7184" s="14"/>
      <c r="N7184" s="5" t="s">
        <v>3981</v>
      </c>
    </row>
    <row r="7185" spans="1:39" ht="30" customHeight="1" x14ac:dyDescent="0.3">
      <c r="A7185" s="10" t="s">
        <v>5769</v>
      </c>
      <c r="B7185" s="10" t="s">
        <v>4714</v>
      </c>
      <c r="C7185" s="10" t="s">
        <v>4715</v>
      </c>
      <c r="D7185" s="11">
        <v>1.56</v>
      </c>
      <c r="E7185" s="15">
        <v>0</v>
      </c>
      <c r="F7185" s="17">
        <f>TRUNC(E7185*D7185,1)</f>
        <v>0</v>
      </c>
      <c r="G7185" s="15">
        <v>238739</v>
      </c>
      <c r="H7185" s="17">
        <f>TRUNC(G7185*D7185,1)</f>
        <v>372432.8</v>
      </c>
      <c r="I7185" s="15">
        <v>0</v>
      </c>
      <c r="J7185" s="17">
        <f>TRUNC(I7185*D7185,1)</f>
        <v>0</v>
      </c>
      <c r="K7185" s="15">
        <f>TRUNC(E7185+G7185+I7185,1)</f>
        <v>238739</v>
      </c>
      <c r="L7185" s="17">
        <f>TRUNC(F7185+H7185+J7185,1)</f>
        <v>372432.8</v>
      </c>
      <c r="M7185" s="10" t="s">
        <v>52</v>
      </c>
      <c r="N7185" s="9" t="s">
        <v>3981</v>
      </c>
      <c r="O7185" s="9" t="s">
        <v>5770</v>
      </c>
      <c r="P7185" s="9" t="s">
        <v>54</v>
      </c>
      <c r="Q7185" s="9" t="s">
        <v>54</v>
      </c>
      <c r="R7185" s="9" t="s">
        <v>67</v>
      </c>
      <c r="S7185" s="1"/>
      <c r="T7185" s="1"/>
      <c r="U7185" s="1"/>
      <c r="V7185" s="1">
        <v>1</v>
      </c>
      <c r="W7185" s="1"/>
      <c r="X7185" s="1"/>
      <c r="Y7185" s="1"/>
      <c r="Z7185" s="1"/>
      <c r="AA7185" s="1"/>
      <c r="AB7185" s="1"/>
      <c r="AC7185" s="1"/>
      <c r="AD7185" s="1"/>
      <c r="AE7185" s="1"/>
      <c r="AF7185" s="1"/>
      <c r="AG7185" s="1"/>
      <c r="AH7185" s="1"/>
      <c r="AI7185" s="1"/>
      <c r="AJ7185" s="9" t="s">
        <v>52</v>
      </c>
      <c r="AK7185" s="9" t="s">
        <v>11461</v>
      </c>
      <c r="AL7185" s="9" t="s">
        <v>52</v>
      </c>
      <c r="AM7185" s="9" t="s">
        <v>52</v>
      </c>
    </row>
    <row r="7186" spans="1:39" ht="30" customHeight="1" x14ac:dyDescent="0.3">
      <c r="A7186" s="10" t="s">
        <v>5747</v>
      </c>
      <c r="B7186" s="10" t="s">
        <v>4714</v>
      </c>
      <c r="C7186" s="10" t="s">
        <v>4715</v>
      </c>
      <c r="D7186" s="11">
        <v>0.86</v>
      </c>
      <c r="E7186" s="15">
        <v>0</v>
      </c>
      <c r="F7186" s="17">
        <f>TRUNC(E7186*D7186,1)</f>
        <v>0</v>
      </c>
      <c r="G7186" s="15">
        <v>211415</v>
      </c>
      <c r="H7186" s="17">
        <f>TRUNC(G7186*D7186,1)</f>
        <v>181816.9</v>
      </c>
      <c r="I7186" s="15">
        <v>0</v>
      </c>
      <c r="J7186" s="17">
        <f>TRUNC(I7186*D7186,1)</f>
        <v>0</v>
      </c>
      <c r="K7186" s="15">
        <f>TRUNC(E7186+G7186+I7186,1)</f>
        <v>211415</v>
      </c>
      <c r="L7186" s="17">
        <f>TRUNC(F7186+H7186+J7186,1)</f>
        <v>181816.9</v>
      </c>
      <c r="M7186" s="10" t="s">
        <v>52</v>
      </c>
      <c r="N7186" s="9" t="s">
        <v>3981</v>
      </c>
      <c r="O7186" s="9" t="s">
        <v>5748</v>
      </c>
      <c r="P7186" s="9" t="s">
        <v>54</v>
      </c>
      <c r="Q7186" s="9" t="s">
        <v>54</v>
      </c>
      <c r="R7186" s="9" t="s">
        <v>67</v>
      </c>
      <c r="S7186" s="1"/>
      <c r="T7186" s="1"/>
      <c r="U7186" s="1"/>
      <c r="V7186" s="1">
        <v>1</v>
      </c>
      <c r="W7186" s="1"/>
      <c r="X7186" s="1"/>
      <c r="Y7186" s="1"/>
      <c r="Z7186" s="1"/>
      <c r="AA7186" s="1"/>
      <c r="AB7186" s="1"/>
      <c r="AC7186" s="1"/>
      <c r="AD7186" s="1"/>
      <c r="AE7186" s="1"/>
      <c r="AF7186" s="1"/>
      <c r="AG7186" s="1"/>
      <c r="AH7186" s="1"/>
      <c r="AI7186" s="1"/>
      <c r="AJ7186" s="9" t="s">
        <v>52</v>
      </c>
      <c r="AK7186" s="9" t="s">
        <v>11462</v>
      </c>
      <c r="AL7186" s="9" t="s">
        <v>52</v>
      </c>
      <c r="AM7186" s="9" t="s">
        <v>52</v>
      </c>
    </row>
    <row r="7187" spans="1:39" ht="30" customHeight="1" x14ac:dyDescent="0.3">
      <c r="A7187" s="10" t="s">
        <v>4727</v>
      </c>
      <c r="B7187" s="10" t="s">
        <v>4797</v>
      </c>
      <c r="C7187" s="10" t="s">
        <v>732</v>
      </c>
      <c r="D7187" s="11">
        <v>1</v>
      </c>
      <c r="E7187" s="15">
        <v>0</v>
      </c>
      <c r="F7187" s="17">
        <f>TRUNC(E7187*D7187,1)</f>
        <v>0</v>
      </c>
      <c r="G7187" s="15">
        <v>0</v>
      </c>
      <c r="H7187" s="17">
        <f>TRUNC(G7187*D7187,1)</f>
        <v>0</v>
      </c>
      <c r="I7187" s="15">
        <f>TRUNC(SUMIF(V7185:V7187, RIGHTB(O7187, 1), H7185:H7187)*U7187, 2)</f>
        <v>16627.490000000002</v>
      </c>
      <c r="J7187" s="17">
        <f>TRUNC(I7187*D7187,1)</f>
        <v>16627.400000000001</v>
      </c>
      <c r="K7187" s="15">
        <f>TRUNC(E7187+G7187+I7187,1)</f>
        <v>16627.400000000001</v>
      </c>
      <c r="L7187" s="17">
        <f>TRUNC(F7187+H7187+J7187,1)</f>
        <v>16627.400000000001</v>
      </c>
      <c r="M7187" s="10" t="s">
        <v>52</v>
      </c>
      <c r="N7187" s="9" t="s">
        <v>3981</v>
      </c>
      <c r="O7187" s="9" t="s">
        <v>4729</v>
      </c>
      <c r="P7187" s="9" t="s">
        <v>54</v>
      </c>
      <c r="Q7187" s="9" t="s">
        <v>54</v>
      </c>
      <c r="R7187" s="9" t="s">
        <v>54</v>
      </c>
      <c r="S7187" s="1">
        <v>1</v>
      </c>
      <c r="T7187" s="1">
        <v>2</v>
      </c>
      <c r="U7187" s="1">
        <v>0.03</v>
      </c>
      <c r="V7187" s="1"/>
      <c r="W7187" s="1"/>
      <c r="X7187" s="1"/>
      <c r="Y7187" s="1"/>
      <c r="Z7187" s="1"/>
      <c r="AA7187" s="1"/>
      <c r="AB7187" s="1"/>
      <c r="AC7187" s="1"/>
      <c r="AD7187" s="1"/>
      <c r="AE7187" s="1"/>
      <c r="AF7187" s="1"/>
      <c r="AG7187" s="1"/>
      <c r="AH7187" s="1"/>
      <c r="AI7187" s="1"/>
      <c r="AJ7187" s="9" t="s">
        <v>52</v>
      </c>
      <c r="AK7187" s="9" t="s">
        <v>11463</v>
      </c>
      <c r="AL7187" s="9" t="s">
        <v>52</v>
      </c>
      <c r="AM7187" s="9" t="s">
        <v>52</v>
      </c>
    </row>
    <row r="7188" spans="1:39" ht="30" customHeight="1" x14ac:dyDescent="0.3">
      <c r="A7188" s="10" t="s">
        <v>4735</v>
      </c>
      <c r="B7188" s="10" t="s">
        <v>52</v>
      </c>
      <c r="C7188" s="10" t="s">
        <v>52</v>
      </c>
      <c r="D7188" s="11"/>
      <c r="E7188" s="15"/>
      <c r="F7188" s="17">
        <f>TRUNC(SUMIF(N7185:N7187, N7184, F7185:F7187),0)</f>
        <v>0</v>
      </c>
      <c r="G7188" s="15"/>
      <c r="H7188" s="17">
        <f>TRUNC(SUMIF(N7185:N7187, N7184, H7185:H7187),0)</f>
        <v>554249</v>
      </c>
      <c r="I7188" s="15"/>
      <c r="J7188" s="17">
        <f>TRUNC(SUMIF(N7185:N7187, N7184, J7185:J7187),0)</f>
        <v>16627</v>
      </c>
      <c r="K7188" s="15"/>
      <c r="L7188" s="17">
        <f>F7188+H7188+J7188</f>
        <v>570876</v>
      </c>
      <c r="M7188" s="10" t="s">
        <v>52</v>
      </c>
      <c r="N7188" s="9" t="s">
        <v>4736</v>
      </c>
      <c r="O7188" s="9" t="s">
        <v>4736</v>
      </c>
      <c r="P7188" s="9" t="s">
        <v>52</v>
      </c>
      <c r="Q7188" s="9" t="s">
        <v>52</v>
      </c>
      <c r="R7188" s="9" t="s">
        <v>52</v>
      </c>
      <c r="S7188" s="1"/>
      <c r="T7188" s="1"/>
      <c r="U7188" s="1"/>
      <c r="V7188" s="1"/>
      <c r="W7188" s="1"/>
      <c r="X7188" s="1"/>
      <c r="Y7188" s="1"/>
      <c r="Z7188" s="1"/>
      <c r="AA7188" s="1"/>
      <c r="AB7188" s="1"/>
      <c r="AC7188" s="1"/>
      <c r="AD7188" s="1"/>
      <c r="AE7188" s="1"/>
      <c r="AF7188" s="1"/>
      <c r="AG7188" s="1"/>
      <c r="AH7188" s="1"/>
      <c r="AI7188" s="1"/>
      <c r="AJ7188" s="9" t="s">
        <v>52</v>
      </c>
      <c r="AK7188" s="9" t="s">
        <v>52</v>
      </c>
      <c r="AL7188" s="9" t="s">
        <v>52</v>
      </c>
      <c r="AM7188" s="9" t="s">
        <v>52</v>
      </c>
    </row>
    <row r="7189" spans="1:39" ht="30" customHeight="1" x14ac:dyDescent="0.3">
      <c r="A7189" s="11"/>
      <c r="B7189" s="11"/>
      <c r="C7189" s="11"/>
      <c r="D7189" s="11"/>
      <c r="E7189" s="15"/>
      <c r="F7189" s="17"/>
      <c r="G7189" s="15"/>
      <c r="H7189" s="17"/>
      <c r="I7189" s="15"/>
      <c r="J7189" s="17"/>
      <c r="K7189" s="15"/>
      <c r="L7189" s="17"/>
      <c r="M7189" s="11"/>
    </row>
    <row r="7190" spans="1:39" ht="30" customHeight="1" x14ac:dyDescent="0.3">
      <c r="A7190" s="14" t="s">
        <v>11464</v>
      </c>
      <c r="B7190" s="14"/>
      <c r="C7190" s="14"/>
      <c r="D7190" s="14"/>
      <c r="E7190" s="16"/>
      <c r="F7190" s="18"/>
      <c r="G7190" s="16"/>
      <c r="H7190" s="18"/>
      <c r="I7190" s="16"/>
      <c r="J7190" s="18"/>
      <c r="K7190" s="16"/>
      <c r="L7190" s="18"/>
      <c r="M7190" s="14"/>
      <c r="N7190" s="5" t="s">
        <v>3983</v>
      </c>
    </row>
    <row r="7191" spans="1:39" ht="30" customHeight="1" x14ac:dyDescent="0.3">
      <c r="A7191" s="10" t="s">
        <v>5769</v>
      </c>
      <c r="B7191" s="10" t="s">
        <v>4714</v>
      </c>
      <c r="C7191" s="10" t="s">
        <v>4715</v>
      </c>
      <c r="D7191" s="11">
        <v>1.56</v>
      </c>
      <c r="E7191" s="15">
        <v>0</v>
      </c>
      <c r="F7191" s="17">
        <f>TRUNC(E7191*D7191,1)</f>
        <v>0</v>
      </c>
      <c r="G7191" s="15">
        <v>238739</v>
      </c>
      <c r="H7191" s="17">
        <f>TRUNC(G7191*D7191,1)</f>
        <v>372432.8</v>
      </c>
      <c r="I7191" s="15">
        <v>0</v>
      </c>
      <c r="J7191" s="17">
        <f>TRUNC(I7191*D7191,1)</f>
        <v>0</v>
      </c>
      <c r="K7191" s="15">
        <f>TRUNC(E7191+G7191+I7191,1)</f>
        <v>238739</v>
      </c>
      <c r="L7191" s="17">
        <f>TRUNC(F7191+H7191+J7191,1)</f>
        <v>372432.8</v>
      </c>
      <c r="M7191" s="10" t="s">
        <v>52</v>
      </c>
      <c r="N7191" s="9" t="s">
        <v>3983</v>
      </c>
      <c r="O7191" s="9" t="s">
        <v>5770</v>
      </c>
      <c r="P7191" s="9" t="s">
        <v>54</v>
      </c>
      <c r="Q7191" s="9" t="s">
        <v>54</v>
      </c>
      <c r="R7191" s="9" t="s">
        <v>67</v>
      </c>
      <c r="S7191" s="1"/>
      <c r="T7191" s="1"/>
      <c r="U7191" s="1"/>
      <c r="V7191" s="1">
        <v>1</v>
      </c>
      <c r="W7191" s="1">
        <v>2</v>
      </c>
      <c r="X7191" s="1"/>
      <c r="Y7191" s="1"/>
      <c r="Z7191" s="1"/>
      <c r="AA7191" s="1"/>
      <c r="AB7191" s="1"/>
      <c r="AC7191" s="1"/>
      <c r="AD7191" s="1"/>
      <c r="AE7191" s="1"/>
      <c r="AF7191" s="1"/>
      <c r="AG7191" s="1"/>
      <c r="AH7191" s="1"/>
      <c r="AI7191" s="1"/>
      <c r="AJ7191" s="9" t="s">
        <v>52</v>
      </c>
      <c r="AK7191" s="9" t="s">
        <v>11466</v>
      </c>
      <c r="AL7191" s="9" t="s">
        <v>52</v>
      </c>
      <c r="AM7191" s="9" t="s">
        <v>52</v>
      </c>
    </row>
    <row r="7192" spans="1:39" ht="30" customHeight="1" x14ac:dyDescent="0.3">
      <c r="A7192" s="10" t="s">
        <v>5747</v>
      </c>
      <c r="B7192" s="10" t="s">
        <v>4714</v>
      </c>
      <c r="C7192" s="10" t="s">
        <v>4715</v>
      </c>
      <c r="D7192" s="11">
        <v>0.86</v>
      </c>
      <c r="E7192" s="15">
        <v>0</v>
      </c>
      <c r="F7192" s="17">
        <f>TRUNC(E7192*D7192,1)</f>
        <v>0</v>
      </c>
      <c r="G7192" s="15">
        <v>211415</v>
      </c>
      <c r="H7192" s="17">
        <f>TRUNC(G7192*D7192,1)</f>
        <v>181816.9</v>
      </c>
      <c r="I7192" s="15">
        <v>0</v>
      </c>
      <c r="J7192" s="17">
        <f>TRUNC(I7192*D7192,1)</f>
        <v>0</v>
      </c>
      <c r="K7192" s="15">
        <f>TRUNC(E7192+G7192+I7192,1)</f>
        <v>211415</v>
      </c>
      <c r="L7192" s="17">
        <f>TRUNC(F7192+H7192+J7192,1)</f>
        <v>181816.9</v>
      </c>
      <c r="M7192" s="10" t="s">
        <v>52</v>
      </c>
      <c r="N7192" s="9" t="s">
        <v>3983</v>
      </c>
      <c r="O7192" s="9" t="s">
        <v>5748</v>
      </c>
      <c r="P7192" s="9" t="s">
        <v>54</v>
      </c>
      <c r="Q7192" s="9" t="s">
        <v>54</v>
      </c>
      <c r="R7192" s="9" t="s">
        <v>67</v>
      </c>
      <c r="S7192" s="1"/>
      <c r="T7192" s="1"/>
      <c r="U7192" s="1"/>
      <c r="V7192" s="1">
        <v>1</v>
      </c>
      <c r="W7192" s="1">
        <v>2</v>
      </c>
      <c r="X7192" s="1"/>
      <c r="Y7192" s="1"/>
      <c r="Z7192" s="1"/>
      <c r="AA7192" s="1"/>
      <c r="AB7192" s="1"/>
      <c r="AC7192" s="1"/>
      <c r="AD7192" s="1"/>
      <c r="AE7192" s="1"/>
      <c r="AF7192" s="1"/>
      <c r="AG7192" s="1"/>
      <c r="AH7192" s="1"/>
      <c r="AI7192" s="1"/>
      <c r="AJ7192" s="9" t="s">
        <v>52</v>
      </c>
      <c r="AK7192" s="9" t="s">
        <v>11467</v>
      </c>
      <c r="AL7192" s="9" t="s">
        <v>52</v>
      </c>
      <c r="AM7192" s="9" t="s">
        <v>52</v>
      </c>
    </row>
    <row r="7193" spans="1:39" ht="30" customHeight="1" x14ac:dyDescent="0.3">
      <c r="A7193" s="10" t="s">
        <v>7817</v>
      </c>
      <c r="B7193" s="10" t="s">
        <v>5951</v>
      </c>
      <c r="C7193" s="10" t="s">
        <v>732</v>
      </c>
      <c r="D7193" s="11">
        <v>1</v>
      </c>
      <c r="E7193" s="15">
        <v>0</v>
      </c>
      <c r="F7193" s="17">
        <f>TRUNC(E7193*D7193,1)</f>
        <v>0</v>
      </c>
      <c r="G7193" s="15">
        <f>TRUNC(SUMIF(V7191:V7194, RIGHTB(O7193, 1), H7191:H7194)*U7193, 2)</f>
        <v>27712.48</v>
      </c>
      <c r="H7193" s="17">
        <f>TRUNC(G7193*D7193,1)</f>
        <v>27712.400000000001</v>
      </c>
      <c r="I7193" s="15">
        <v>0</v>
      </c>
      <c r="J7193" s="17">
        <f>TRUNC(I7193*D7193,1)</f>
        <v>0</v>
      </c>
      <c r="K7193" s="15">
        <f>TRUNC(E7193+G7193+I7193,1)</f>
        <v>27712.400000000001</v>
      </c>
      <c r="L7193" s="17">
        <f>TRUNC(F7193+H7193+J7193,1)</f>
        <v>27712.400000000001</v>
      </c>
      <c r="M7193" s="10" t="s">
        <v>52</v>
      </c>
      <c r="N7193" s="9" t="s">
        <v>3983</v>
      </c>
      <c r="O7193" s="9" t="s">
        <v>4729</v>
      </c>
      <c r="P7193" s="9" t="s">
        <v>54</v>
      </c>
      <c r="Q7193" s="9" t="s">
        <v>54</v>
      </c>
      <c r="R7193" s="9" t="s">
        <v>54</v>
      </c>
      <c r="S7193" s="1">
        <v>1</v>
      </c>
      <c r="T7193" s="1">
        <v>1</v>
      </c>
      <c r="U7193" s="1">
        <v>0.05</v>
      </c>
      <c r="V7193" s="1"/>
      <c r="W7193" s="1"/>
      <c r="X7193" s="1"/>
      <c r="Y7193" s="1"/>
      <c r="Z7193" s="1"/>
      <c r="AA7193" s="1"/>
      <c r="AB7193" s="1"/>
      <c r="AC7193" s="1"/>
      <c r="AD7193" s="1"/>
      <c r="AE7193" s="1"/>
      <c r="AF7193" s="1"/>
      <c r="AG7193" s="1"/>
      <c r="AH7193" s="1"/>
      <c r="AI7193" s="1"/>
      <c r="AJ7193" s="9" t="s">
        <v>52</v>
      </c>
      <c r="AK7193" s="9" t="s">
        <v>11468</v>
      </c>
      <c r="AL7193" s="9" t="s">
        <v>52</v>
      </c>
      <c r="AM7193" s="9" t="s">
        <v>52</v>
      </c>
    </row>
    <row r="7194" spans="1:39" ht="30" customHeight="1" x14ac:dyDescent="0.3">
      <c r="A7194" s="10" t="s">
        <v>4727</v>
      </c>
      <c r="B7194" s="10" t="s">
        <v>4797</v>
      </c>
      <c r="C7194" s="10" t="s">
        <v>732</v>
      </c>
      <c r="D7194" s="11">
        <v>1</v>
      </c>
      <c r="E7194" s="15">
        <v>0</v>
      </c>
      <c r="F7194" s="17">
        <f>TRUNC(E7194*D7194,1)</f>
        <v>0</v>
      </c>
      <c r="G7194" s="15">
        <v>0</v>
      </c>
      <c r="H7194" s="17">
        <f>TRUNC(G7194*D7194,1)</f>
        <v>0</v>
      </c>
      <c r="I7194" s="15">
        <f>TRUNC(SUMIF(W7191:W7194, RIGHTB(O7194, 1), H7191:H7194)*U7194, 2)</f>
        <v>16627.490000000002</v>
      </c>
      <c r="J7194" s="17">
        <f>TRUNC(I7194*D7194,1)</f>
        <v>16627.400000000001</v>
      </c>
      <c r="K7194" s="15">
        <f>TRUNC(E7194+G7194+I7194,1)</f>
        <v>16627.400000000001</v>
      </c>
      <c r="L7194" s="17">
        <f>TRUNC(F7194+H7194+J7194,1)</f>
        <v>16627.400000000001</v>
      </c>
      <c r="M7194" s="10" t="s">
        <v>52</v>
      </c>
      <c r="N7194" s="9" t="s">
        <v>3983</v>
      </c>
      <c r="O7194" s="9" t="s">
        <v>4733</v>
      </c>
      <c r="P7194" s="9" t="s">
        <v>54</v>
      </c>
      <c r="Q7194" s="9" t="s">
        <v>54</v>
      </c>
      <c r="R7194" s="9" t="s">
        <v>54</v>
      </c>
      <c r="S7194" s="1">
        <v>1</v>
      </c>
      <c r="T7194" s="1">
        <v>2</v>
      </c>
      <c r="U7194" s="1">
        <v>0.03</v>
      </c>
      <c r="V7194" s="1"/>
      <c r="W7194" s="1"/>
      <c r="X7194" s="1"/>
      <c r="Y7194" s="1"/>
      <c r="Z7194" s="1"/>
      <c r="AA7194" s="1"/>
      <c r="AB7194" s="1"/>
      <c r="AC7194" s="1"/>
      <c r="AD7194" s="1"/>
      <c r="AE7194" s="1"/>
      <c r="AF7194" s="1"/>
      <c r="AG7194" s="1"/>
      <c r="AH7194" s="1"/>
      <c r="AI7194" s="1"/>
      <c r="AJ7194" s="9" t="s">
        <v>52</v>
      </c>
      <c r="AK7194" s="9" t="s">
        <v>11469</v>
      </c>
      <c r="AL7194" s="9" t="s">
        <v>52</v>
      </c>
      <c r="AM7194" s="9" t="s">
        <v>52</v>
      </c>
    </row>
    <row r="7195" spans="1:39" ht="30" customHeight="1" x14ac:dyDescent="0.3">
      <c r="A7195" s="10" t="s">
        <v>4735</v>
      </c>
      <c r="B7195" s="10" t="s">
        <v>52</v>
      </c>
      <c r="C7195" s="10" t="s">
        <v>52</v>
      </c>
      <c r="D7195" s="11"/>
      <c r="E7195" s="15"/>
      <c r="F7195" s="17">
        <f>TRUNC(SUMIF(N7191:N7194, N7190, F7191:F7194),0)</f>
        <v>0</v>
      </c>
      <c r="G7195" s="15"/>
      <c r="H7195" s="17">
        <f>TRUNC(SUMIF(N7191:N7194, N7190, H7191:H7194),0)</f>
        <v>581962</v>
      </c>
      <c r="I7195" s="15"/>
      <c r="J7195" s="17">
        <f>TRUNC(SUMIF(N7191:N7194, N7190, J7191:J7194),0)</f>
        <v>16627</v>
      </c>
      <c r="K7195" s="15"/>
      <c r="L7195" s="17">
        <f>F7195+H7195+J7195</f>
        <v>598589</v>
      </c>
      <c r="M7195" s="10" t="s">
        <v>52</v>
      </c>
      <c r="N7195" s="9" t="s">
        <v>4736</v>
      </c>
      <c r="O7195" s="9" t="s">
        <v>4736</v>
      </c>
      <c r="P7195" s="9" t="s">
        <v>52</v>
      </c>
      <c r="Q7195" s="9" t="s">
        <v>52</v>
      </c>
      <c r="R7195" s="9" t="s">
        <v>52</v>
      </c>
      <c r="S7195" s="1"/>
      <c r="T7195" s="1"/>
      <c r="U7195" s="1"/>
      <c r="V7195" s="1"/>
      <c r="W7195" s="1"/>
      <c r="X7195" s="1"/>
      <c r="Y7195" s="1"/>
      <c r="Z7195" s="1"/>
      <c r="AA7195" s="1"/>
      <c r="AB7195" s="1"/>
      <c r="AC7195" s="1"/>
      <c r="AD7195" s="1"/>
      <c r="AE7195" s="1"/>
      <c r="AF7195" s="1"/>
      <c r="AG7195" s="1"/>
      <c r="AH7195" s="1"/>
      <c r="AI7195" s="1"/>
      <c r="AJ7195" s="9" t="s">
        <v>52</v>
      </c>
      <c r="AK7195" s="9" t="s">
        <v>52</v>
      </c>
      <c r="AL7195" s="9" t="s">
        <v>52</v>
      </c>
      <c r="AM7195" s="9" t="s">
        <v>52</v>
      </c>
    </row>
    <row r="7196" spans="1:39" ht="30" customHeight="1" x14ac:dyDescent="0.3">
      <c r="A7196" s="11"/>
      <c r="B7196" s="11"/>
      <c r="C7196" s="11"/>
      <c r="D7196" s="11"/>
      <c r="E7196" s="15"/>
      <c r="F7196" s="17"/>
      <c r="G7196" s="15"/>
      <c r="H7196" s="17"/>
      <c r="I7196" s="15"/>
      <c r="J7196" s="17"/>
      <c r="K7196" s="15"/>
      <c r="L7196" s="17"/>
      <c r="M7196" s="11"/>
    </row>
    <row r="7197" spans="1:39" ht="30" customHeight="1" x14ac:dyDescent="0.3">
      <c r="A7197" s="14" t="s">
        <v>11470</v>
      </c>
      <c r="B7197" s="14"/>
      <c r="C7197" s="14"/>
      <c r="D7197" s="14"/>
      <c r="E7197" s="16"/>
      <c r="F7197" s="18"/>
      <c r="G7197" s="16"/>
      <c r="H7197" s="18"/>
      <c r="I7197" s="16"/>
      <c r="J7197" s="18"/>
      <c r="K7197" s="16"/>
      <c r="L7197" s="18"/>
      <c r="M7197" s="14"/>
      <c r="N7197" s="5" t="s">
        <v>3985</v>
      </c>
    </row>
    <row r="7198" spans="1:39" ht="30" customHeight="1" x14ac:dyDescent="0.3">
      <c r="A7198" s="10" t="s">
        <v>5769</v>
      </c>
      <c r="B7198" s="10" t="s">
        <v>4714</v>
      </c>
      <c r="C7198" s="10" t="s">
        <v>4715</v>
      </c>
      <c r="D7198" s="11">
        <v>1.56</v>
      </c>
      <c r="E7198" s="15">
        <v>0</v>
      </c>
      <c r="F7198" s="17">
        <f>TRUNC(E7198*D7198,1)</f>
        <v>0</v>
      </c>
      <c r="G7198" s="15">
        <v>238739</v>
      </c>
      <c r="H7198" s="17">
        <f>TRUNC(G7198*D7198,1)</f>
        <v>372432.8</v>
      </c>
      <c r="I7198" s="15">
        <v>0</v>
      </c>
      <c r="J7198" s="17">
        <f>TRUNC(I7198*D7198,1)</f>
        <v>0</v>
      </c>
      <c r="K7198" s="15">
        <f>TRUNC(E7198+G7198+I7198,1)</f>
        <v>238739</v>
      </c>
      <c r="L7198" s="17">
        <f>TRUNC(F7198+H7198+J7198,1)</f>
        <v>372432.8</v>
      </c>
      <c r="M7198" s="10" t="s">
        <v>52</v>
      </c>
      <c r="N7198" s="9" t="s">
        <v>3985</v>
      </c>
      <c r="O7198" s="9" t="s">
        <v>5770</v>
      </c>
      <c r="P7198" s="9" t="s">
        <v>54</v>
      </c>
      <c r="Q7198" s="9" t="s">
        <v>54</v>
      </c>
      <c r="R7198" s="9" t="s">
        <v>67</v>
      </c>
      <c r="S7198" s="1"/>
      <c r="T7198" s="1"/>
      <c r="U7198" s="1"/>
      <c r="V7198" s="1">
        <v>1</v>
      </c>
      <c r="W7198" s="1">
        <v>2</v>
      </c>
      <c r="X7198" s="1"/>
      <c r="Y7198" s="1"/>
      <c r="Z7198" s="1"/>
      <c r="AA7198" s="1"/>
      <c r="AB7198" s="1"/>
      <c r="AC7198" s="1"/>
      <c r="AD7198" s="1"/>
      <c r="AE7198" s="1"/>
      <c r="AF7198" s="1"/>
      <c r="AG7198" s="1"/>
      <c r="AH7198" s="1"/>
      <c r="AI7198" s="1"/>
      <c r="AJ7198" s="9" t="s">
        <v>52</v>
      </c>
      <c r="AK7198" s="9" t="s">
        <v>11472</v>
      </c>
      <c r="AL7198" s="9" t="s">
        <v>52</v>
      </c>
      <c r="AM7198" s="9" t="s">
        <v>52</v>
      </c>
    </row>
    <row r="7199" spans="1:39" ht="30" customHeight="1" x14ac:dyDescent="0.3">
      <c r="A7199" s="10" t="s">
        <v>5747</v>
      </c>
      <c r="B7199" s="10" t="s">
        <v>4714</v>
      </c>
      <c r="C7199" s="10" t="s">
        <v>4715</v>
      </c>
      <c r="D7199" s="11">
        <v>0.86</v>
      </c>
      <c r="E7199" s="15">
        <v>0</v>
      </c>
      <c r="F7199" s="17">
        <f>TRUNC(E7199*D7199,1)</f>
        <v>0</v>
      </c>
      <c r="G7199" s="15">
        <v>211415</v>
      </c>
      <c r="H7199" s="17">
        <f>TRUNC(G7199*D7199,1)</f>
        <v>181816.9</v>
      </c>
      <c r="I7199" s="15">
        <v>0</v>
      </c>
      <c r="J7199" s="17">
        <f>TRUNC(I7199*D7199,1)</f>
        <v>0</v>
      </c>
      <c r="K7199" s="15">
        <f>TRUNC(E7199+G7199+I7199,1)</f>
        <v>211415</v>
      </c>
      <c r="L7199" s="17">
        <f>TRUNC(F7199+H7199+J7199,1)</f>
        <v>181816.9</v>
      </c>
      <c r="M7199" s="10" t="s">
        <v>52</v>
      </c>
      <c r="N7199" s="9" t="s">
        <v>3985</v>
      </c>
      <c r="O7199" s="9" t="s">
        <v>5748</v>
      </c>
      <c r="P7199" s="9" t="s">
        <v>54</v>
      </c>
      <c r="Q7199" s="9" t="s">
        <v>54</v>
      </c>
      <c r="R7199" s="9" t="s">
        <v>67</v>
      </c>
      <c r="S7199" s="1"/>
      <c r="T7199" s="1"/>
      <c r="U7199" s="1"/>
      <c r="V7199" s="1">
        <v>1</v>
      </c>
      <c r="W7199" s="1">
        <v>2</v>
      </c>
      <c r="X7199" s="1"/>
      <c r="Y7199" s="1"/>
      <c r="Z7199" s="1"/>
      <c r="AA7199" s="1"/>
      <c r="AB7199" s="1"/>
      <c r="AC7199" s="1"/>
      <c r="AD7199" s="1"/>
      <c r="AE7199" s="1"/>
      <c r="AF7199" s="1"/>
      <c r="AG7199" s="1"/>
      <c r="AH7199" s="1"/>
      <c r="AI7199" s="1"/>
      <c r="AJ7199" s="9" t="s">
        <v>52</v>
      </c>
      <c r="AK7199" s="9" t="s">
        <v>11473</v>
      </c>
      <c r="AL7199" s="9" t="s">
        <v>52</v>
      </c>
      <c r="AM7199" s="9" t="s">
        <v>52</v>
      </c>
    </row>
    <row r="7200" spans="1:39" ht="30" customHeight="1" x14ac:dyDescent="0.3">
      <c r="A7200" s="10" t="s">
        <v>7817</v>
      </c>
      <c r="B7200" s="10" t="s">
        <v>6227</v>
      </c>
      <c r="C7200" s="10" t="s">
        <v>732</v>
      </c>
      <c r="D7200" s="11">
        <v>1</v>
      </c>
      <c r="E7200" s="15">
        <v>0</v>
      </c>
      <c r="F7200" s="17">
        <f>TRUNC(E7200*D7200,1)</f>
        <v>0</v>
      </c>
      <c r="G7200" s="15">
        <f>TRUNC(SUMIF(V7198:V7201, RIGHTB(O7200, 1), H7198:H7201)*U7200, 2)</f>
        <v>44339.97</v>
      </c>
      <c r="H7200" s="17">
        <f>TRUNC(G7200*D7200,1)</f>
        <v>44339.9</v>
      </c>
      <c r="I7200" s="15">
        <v>0</v>
      </c>
      <c r="J7200" s="17">
        <f>TRUNC(I7200*D7200,1)</f>
        <v>0</v>
      </c>
      <c r="K7200" s="15">
        <f>TRUNC(E7200+G7200+I7200,1)</f>
        <v>44339.9</v>
      </c>
      <c r="L7200" s="17">
        <f>TRUNC(F7200+H7200+J7200,1)</f>
        <v>44339.9</v>
      </c>
      <c r="M7200" s="10" t="s">
        <v>52</v>
      </c>
      <c r="N7200" s="9" t="s">
        <v>3985</v>
      </c>
      <c r="O7200" s="9" t="s">
        <v>4729</v>
      </c>
      <c r="P7200" s="9" t="s">
        <v>54</v>
      </c>
      <c r="Q7200" s="9" t="s">
        <v>54</v>
      </c>
      <c r="R7200" s="9" t="s">
        <v>54</v>
      </c>
      <c r="S7200" s="1">
        <v>1</v>
      </c>
      <c r="T7200" s="1">
        <v>1</v>
      </c>
      <c r="U7200" s="1">
        <v>0.08</v>
      </c>
      <c r="V7200" s="1"/>
      <c r="W7200" s="1"/>
      <c r="X7200" s="1"/>
      <c r="Y7200" s="1"/>
      <c r="Z7200" s="1"/>
      <c r="AA7200" s="1"/>
      <c r="AB7200" s="1"/>
      <c r="AC7200" s="1"/>
      <c r="AD7200" s="1"/>
      <c r="AE7200" s="1"/>
      <c r="AF7200" s="1"/>
      <c r="AG7200" s="1"/>
      <c r="AH7200" s="1"/>
      <c r="AI7200" s="1"/>
      <c r="AJ7200" s="9" t="s">
        <v>52</v>
      </c>
      <c r="AK7200" s="9" t="s">
        <v>11474</v>
      </c>
      <c r="AL7200" s="9" t="s">
        <v>52</v>
      </c>
      <c r="AM7200" s="9" t="s">
        <v>52</v>
      </c>
    </row>
    <row r="7201" spans="1:39" ht="30" customHeight="1" x14ac:dyDescent="0.3">
      <c r="A7201" s="10" t="s">
        <v>4727</v>
      </c>
      <c r="B7201" s="10" t="s">
        <v>4797</v>
      </c>
      <c r="C7201" s="10" t="s">
        <v>732</v>
      </c>
      <c r="D7201" s="11">
        <v>1</v>
      </c>
      <c r="E7201" s="15">
        <v>0</v>
      </c>
      <c r="F7201" s="17">
        <f>TRUNC(E7201*D7201,1)</f>
        <v>0</v>
      </c>
      <c r="G7201" s="15">
        <v>0</v>
      </c>
      <c r="H7201" s="17">
        <f>TRUNC(G7201*D7201,1)</f>
        <v>0</v>
      </c>
      <c r="I7201" s="15">
        <f>TRUNC(SUMIF(W7198:W7201, RIGHTB(O7201, 1), H7198:H7201)*U7201, 2)</f>
        <v>16627.490000000002</v>
      </c>
      <c r="J7201" s="17">
        <f>TRUNC(I7201*D7201,1)</f>
        <v>16627.400000000001</v>
      </c>
      <c r="K7201" s="15">
        <f>TRUNC(E7201+G7201+I7201,1)</f>
        <v>16627.400000000001</v>
      </c>
      <c r="L7201" s="17">
        <f>TRUNC(F7201+H7201+J7201,1)</f>
        <v>16627.400000000001</v>
      </c>
      <c r="M7201" s="10" t="s">
        <v>52</v>
      </c>
      <c r="N7201" s="9" t="s">
        <v>3985</v>
      </c>
      <c r="O7201" s="9" t="s">
        <v>4733</v>
      </c>
      <c r="P7201" s="9" t="s">
        <v>54</v>
      </c>
      <c r="Q7201" s="9" t="s">
        <v>54</v>
      </c>
      <c r="R7201" s="9" t="s">
        <v>54</v>
      </c>
      <c r="S7201" s="1">
        <v>1</v>
      </c>
      <c r="T7201" s="1">
        <v>2</v>
      </c>
      <c r="U7201" s="1">
        <v>0.03</v>
      </c>
      <c r="V7201" s="1"/>
      <c r="W7201" s="1"/>
      <c r="X7201" s="1"/>
      <c r="Y7201" s="1"/>
      <c r="Z7201" s="1"/>
      <c r="AA7201" s="1"/>
      <c r="AB7201" s="1"/>
      <c r="AC7201" s="1"/>
      <c r="AD7201" s="1"/>
      <c r="AE7201" s="1"/>
      <c r="AF7201" s="1"/>
      <c r="AG7201" s="1"/>
      <c r="AH7201" s="1"/>
      <c r="AI7201" s="1"/>
      <c r="AJ7201" s="9" t="s">
        <v>52</v>
      </c>
      <c r="AK7201" s="9" t="s">
        <v>11475</v>
      </c>
      <c r="AL7201" s="9" t="s">
        <v>52</v>
      </c>
      <c r="AM7201" s="9" t="s">
        <v>52</v>
      </c>
    </row>
    <row r="7202" spans="1:39" ht="30" customHeight="1" x14ac:dyDescent="0.3">
      <c r="A7202" s="10" t="s">
        <v>4735</v>
      </c>
      <c r="B7202" s="10" t="s">
        <v>52</v>
      </c>
      <c r="C7202" s="10" t="s">
        <v>52</v>
      </c>
      <c r="D7202" s="11"/>
      <c r="E7202" s="15"/>
      <c r="F7202" s="17">
        <f>TRUNC(SUMIF(N7198:N7201, N7197, F7198:F7201),0)</f>
        <v>0</v>
      </c>
      <c r="G7202" s="15"/>
      <c r="H7202" s="17">
        <f>TRUNC(SUMIF(N7198:N7201, N7197, H7198:H7201),0)</f>
        <v>598589</v>
      </c>
      <c r="I7202" s="15"/>
      <c r="J7202" s="17">
        <f>TRUNC(SUMIF(N7198:N7201, N7197, J7198:J7201),0)</f>
        <v>16627</v>
      </c>
      <c r="K7202" s="15"/>
      <c r="L7202" s="17">
        <f>F7202+H7202+J7202</f>
        <v>615216</v>
      </c>
      <c r="M7202" s="10" t="s">
        <v>52</v>
      </c>
      <c r="N7202" s="9" t="s">
        <v>4736</v>
      </c>
      <c r="O7202" s="9" t="s">
        <v>4736</v>
      </c>
      <c r="P7202" s="9" t="s">
        <v>52</v>
      </c>
      <c r="Q7202" s="9" t="s">
        <v>52</v>
      </c>
      <c r="R7202" s="9" t="s">
        <v>52</v>
      </c>
      <c r="S7202" s="1"/>
      <c r="T7202" s="1"/>
      <c r="U7202" s="1"/>
      <c r="V7202" s="1"/>
      <c r="W7202" s="1"/>
      <c r="X7202" s="1"/>
      <c r="Y7202" s="1"/>
      <c r="Z7202" s="1"/>
      <c r="AA7202" s="1"/>
      <c r="AB7202" s="1"/>
      <c r="AC7202" s="1"/>
      <c r="AD7202" s="1"/>
      <c r="AE7202" s="1"/>
      <c r="AF7202" s="1"/>
      <c r="AG7202" s="1"/>
      <c r="AH7202" s="1"/>
      <c r="AI7202" s="1"/>
      <c r="AJ7202" s="9" t="s">
        <v>52</v>
      </c>
      <c r="AK7202" s="9" t="s">
        <v>52</v>
      </c>
      <c r="AL7202" s="9" t="s">
        <v>52</v>
      </c>
      <c r="AM7202" s="9" t="s">
        <v>52</v>
      </c>
    </row>
    <row r="7203" spans="1:39" ht="30" customHeight="1" x14ac:dyDescent="0.3">
      <c r="A7203" s="11"/>
      <c r="B7203" s="11"/>
      <c r="C7203" s="11"/>
      <c r="D7203" s="11"/>
      <c r="E7203" s="15"/>
      <c r="F7203" s="17"/>
      <c r="G7203" s="15"/>
      <c r="H7203" s="17"/>
      <c r="I7203" s="15"/>
      <c r="J7203" s="17"/>
      <c r="K7203" s="15"/>
      <c r="L7203" s="17"/>
      <c r="M7203" s="11"/>
    </row>
    <row r="7204" spans="1:39" ht="30" customHeight="1" x14ac:dyDescent="0.3">
      <c r="A7204" s="14" t="s">
        <v>11476</v>
      </c>
      <c r="B7204" s="14"/>
      <c r="C7204" s="14"/>
      <c r="D7204" s="14"/>
      <c r="E7204" s="16"/>
      <c r="F7204" s="18"/>
      <c r="G7204" s="16"/>
      <c r="H7204" s="18"/>
      <c r="I7204" s="16"/>
      <c r="J7204" s="18"/>
      <c r="K7204" s="16"/>
      <c r="L7204" s="18"/>
      <c r="M7204" s="14"/>
      <c r="N7204" s="5" t="s">
        <v>3987</v>
      </c>
    </row>
    <row r="7205" spans="1:39" ht="30" customHeight="1" x14ac:dyDescent="0.3">
      <c r="A7205" s="10" t="s">
        <v>5769</v>
      </c>
      <c r="B7205" s="10" t="s">
        <v>4714</v>
      </c>
      <c r="C7205" s="10" t="s">
        <v>4715</v>
      </c>
      <c r="D7205" s="11">
        <v>1.56</v>
      </c>
      <c r="E7205" s="15">
        <v>0</v>
      </c>
      <c r="F7205" s="17">
        <f>TRUNC(E7205*D7205,1)</f>
        <v>0</v>
      </c>
      <c r="G7205" s="15">
        <v>238739</v>
      </c>
      <c r="H7205" s="17">
        <f>TRUNC(G7205*D7205,1)</f>
        <v>372432.8</v>
      </c>
      <c r="I7205" s="15">
        <v>0</v>
      </c>
      <c r="J7205" s="17">
        <f>TRUNC(I7205*D7205,1)</f>
        <v>0</v>
      </c>
      <c r="K7205" s="15">
        <f>TRUNC(E7205+G7205+I7205,1)</f>
        <v>238739</v>
      </c>
      <c r="L7205" s="17">
        <f>TRUNC(F7205+H7205+J7205,1)</f>
        <v>372432.8</v>
      </c>
      <c r="M7205" s="10" t="s">
        <v>52</v>
      </c>
      <c r="N7205" s="9" t="s">
        <v>3987</v>
      </c>
      <c r="O7205" s="9" t="s">
        <v>5770</v>
      </c>
      <c r="P7205" s="9" t="s">
        <v>54</v>
      </c>
      <c r="Q7205" s="9" t="s">
        <v>54</v>
      </c>
      <c r="R7205" s="9" t="s">
        <v>67</v>
      </c>
      <c r="S7205" s="1"/>
      <c r="T7205" s="1"/>
      <c r="U7205" s="1"/>
      <c r="V7205" s="1">
        <v>1</v>
      </c>
      <c r="W7205" s="1">
        <v>2</v>
      </c>
      <c r="X7205" s="1"/>
      <c r="Y7205" s="1"/>
      <c r="Z7205" s="1"/>
      <c r="AA7205" s="1"/>
      <c r="AB7205" s="1"/>
      <c r="AC7205" s="1"/>
      <c r="AD7205" s="1"/>
      <c r="AE7205" s="1"/>
      <c r="AF7205" s="1"/>
      <c r="AG7205" s="1"/>
      <c r="AH7205" s="1"/>
      <c r="AI7205" s="1"/>
      <c r="AJ7205" s="9" t="s">
        <v>52</v>
      </c>
      <c r="AK7205" s="9" t="s">
        <v>11478</v>
      </c>
      <c r="AL7205" s="9" t="s">
        <v>52</v>
      </c>
      <c r="AM7205" s="9" t="s">
        <v>52</v>
      </c>
    </row>
    <row r="7206" spans="1:39" ht="30" customHeight="1" x14ac:dyDescent="0.3">
      <c r="A7206" s="10" t="s">
        <v>5747</v>
      </c>
      <c r="B7206" s="10" t="s">
        <v>4714</v>
      </c>
      <c r="C7206" s="10" t="s">
        <v>4715</v>
      </c>
      <c r="D7206" s="11">
        <v>0.86</v>
      </c>
      <c r="E7206" s="15">
        <v>0</v>
      </c>
      <c r="F7206" s="17">
        <f>TRUNC(E7206*D7206,1)</f>
        <v>0</v>
      </c>
      <c r="G7206" s="15">
        <v>211415</v>
      </c>
      <c r="H7206" s="17">
        <f>TRUNC(G7206*D7206,1)</f>
        <v>181816.9</v>
      </c>
      <c r="I7206" s="15">
        <v>0</v>
      </c>
      <c r="J7206" s="17">
        <f>TRUNC(I7206*D7206,1)</f>
        <v>0</v>
      </c>
      <c r="K7206" s="15">
        <f>TRUNC(E7206+G7206+I7206,1)</f>
        <v>211415</v>
      </c>
      <c r="L7206" s="17">
        <f>TRUNC(F7206+H7206+J7206,1)</f>
        <v>181816.9</v>
      </c>
      <c r="M7206" s="10" t="s">
        <v>52</v>
      </c>
      <c r="N7206" s="9" t="s">
        <v>3987</v>
      </c>
      <c r="O7206" s="9" t="s">
        <v>5748</v>
      </c>
      <c r="P7206" s="9" t="s">
        <v>54</v>
      </c>
      <c r="Q7206" s="9" t="s">
        <v>54</v>
      </c>
      <c r="R7206" s="9" t="s">
        <v>67</v>
      </c>
      <c r="S7206" s="1"/>
      <c r="T7206" s="1"/>
      <c r="U7206" s="1"/>
      <c r="V7206" s="1">
        <v>1</v>
      </c>
      <c r="W7206" s="1">
        <v>2</v>
      </c>
      <c r="X7206" s="1"/>
      <c r="Y7206" s="1"/>
      <c r="Z7206" s="1"/>
      <c r="AA7206" s="1"/>
      <c r="AB7206" s="1"/>
      <c r="AC7206" s="1"/>
      <c r="AD7206" s="1"/>
      <c r="AE7206" s="1"/>
      <c r="AF7206" s="1"/>
      <c r="AG7206" s="1"/>
      <c r="AH7206" s="1"/>
      <c r="AI7206" s="1"/>
      <c r="AJ7206" s="9" t="s">
        <v>52</v>
      </c>
      <c r="AK7206" s="9" t="s">
        <v>11479</v>
      </c>
      <c r="AL7206" s="9" t="s">
        <v>52</v>
      </c>
      <c r="AM7206" s="9" t="s">
        <v>52</v>
      </c>
    </row>
    <row r="7207" spans="1:39" ht="30" customHeight="1" x14ac:dyDescent="0.3">
      <c r="A7207" s="10" t="s">
        <v>7817</v>
      </c>
      <c r="B7207" s="10" t="s">
        <v>10996</v>
      </c>
      <c r="C7207" s="10" t="s">
        <v>732</v>
      </c>
      <c r="D7207" s="11">
        <v>1</v>
      </c>
      <c r="E7207" s="15">
        <v>0</v>
      </c>
      <c r="F7207" s="17">
        <f>TRUNC(E7207*D7207,1)</f>
        <v>0</v>
      </c>
      <c r="G7207" s="15">
        <f>TRUNC(SUMIF(V7205:V7208, RIGHTB(O7207, 1), H7205:H7208)*U7207, 2)</f>
        <v>66509.960000000006</v>
      </c>
      <c r="H7207" s="17">
        <f>TRUNC(G7207*D7207,1)</f>
        <v>66509.899999999994</v>
      </c>
      <c r="I7207" s="15">
        <v>0</v>
      </c>
      <c r="J7207" s="17">
        <f>TRUNC(I7207*D7207,1)</f>
        <v>0</v>
      </c>
      <c r="K7207" s="15">
        <f>TRUNC(E7207+G7207+I7207,1)</f>
        <v>66509.899999999994</v>
      </c>
      <c r="L7207" s="17">
        <f>TRUNC(F7207+H7207+J7207,1)</f>
        <v>66509.899999999994</v>
      </c>
      <c r="M7207" s="10" t="s">
        <v>52</v>
      </c>
      <c r="N7207" s="9" t="s">
        <v>3987</v>
      </c>
      <c r="O7207" s="9" t="s">
        <v>4729</v>
      </c>
      <c r="P7207" s="9" t="s">
        <v>54</v>
      </c>
      <c r="Q7207" s="9" t="s">
        <v>54</v>
      </c>
      <c r="R7207" s="9" t="s">
        <v>54</v>
      </c>
      <c r="S7207" s="1">
        <v>1</v>
      </c>
      <c r="T7207" s="1">
        <v>1</v>
      </c>
      <c r="U7207" s="1">
        <v>0.12</v>
      </c>
      <c r="V7207" s="1"/>
      <c r="W7207" s="1"/>
      <c r="X7207" s="1"/>
      <c r="Y7207" s="1"/>
      <c r="Z7207" s="1"/>
      <c r="AA7207" s="1"/>
      <c r="AB7207" s="1"/>
      <c r="AC7207" s="1"/>
      <c r="AD7207" s="1"/>
      <c r="AE7207" s="1"/>
      <c r="AF7207" s="1"/>
      <c r="AG7207" s="1"/>
      <c r="AH7207" s="1"/>
      <c r="AI7207" s="1"/>
      <c r="AJ7207" s="9" t="s">
        <v>52</v>
      </c>
      <c r="AK7207" s="9" t="s">
        <v>11480</v>
      </c>
      <c r="AL7207" s="9" t="s">
        <v>52</v>
      </c>
      <c r="AM7207" s="9" t="s">
        <v>52</v>
      </c>
    </row>
    <row r="7208" spans="1:39" ht="30" customHeight="1" x14ac:dyDescent="0.3">
      <c r="A7208" s="10" t="s">
        <v>4727</v>
      </c>
      <c r="B7208" s="10" t="s">
        <v>4797</v>
      </c>
      <c r="C7208" s="10" t="s">
        <v>732</v>
      </c>
      <c r="D7208" s="11">
        <v>1</v>
      </c>
      <c r="E7208" s="15">
        <v>0</v>
      </c>
      <c r="F7208" s="17">
        <f>TRUNC(E7208*D7208,1)</f>
        <v>0</v>
      </c>
      <c r="G7208" s="15">
        <v>0</v>
      </c>
      <c r="H7208" s="17">
        <f>TRUNC(G7208*D7208,1)</f>
        <v>0</v>
      </c>
      <c r="I7208" s="15">
        <f>TRUNC(SUMIF(W7205:W7208, RIGHTB(O7208, 1), H7205:H7208)*U7208, 2)</f>
        <v>16627.490000000002</v>
      </c>
      <c r="J7208" s="17">
        <f>TRUNC(I7208*D7208,1)</f>
        <v>16627.400000000001</v>
      </c>
      <c r="K7208" s="15">
        <f>TRUNC(E7208+G7208+I7208,1)</f>
        <v>16627.400000000001</v>
      </c>
      <c r="L7208" s="17">
        <f>TRUNC(F7208+H7208+J7208,1)</f>
        <v>16627.400000000001</v>
      </c>
      <c r="M7208" s="10" t="s">
        <v>52</v>
      </c>
      <c r="N7208" s="9" t="s">
        <v>3987</v>
      </c>
      <c r="O7208" s="9" t="s">
        <v>4733</v>
      </c>
      <c r="P7208" s="9" t="s">
        <v>54</v>
      </c>
      <c r="Q7208" s="9" t="s">
        <v>54</v>
      </c>
      <c r="R7208" s="9" t="s">
        <v>54</v>
      </c>
      <c r="S7208" s="1">
        <v>1</v>
      </c>
      <c r="T7208" s="1">
        <v>2</v>
      </c>
      <c r="U7208" s="1">
        <v>0.03</v>
      </c>
      <c r="V7208" s="1"/>
      <c r="W7208" s="1"/>
      <c r="X7208" s="1"/>
      <c r="Y7208" s="1"/>
      <c r="Z7208" s="1"/>
      <c r="AA7208" s="1"/>
      <c r="AB7208" s="1"/>
      <c r="AC7208" s="1"/>
      <c r="AD7208" s="1"/>
      <c r="AE7208" s="1"/>
      <c r="AF7208" s="1"/>
      <c r="AG7208" s="1"/>
      <c r="AH7208" s="1"/>
      <c r="AI7208" s="1"/>
      <c r="AJ7208" s="9" t="s">
        <v>52</v>
      </c>
      <c r="AK7208" s="9" t="s">
        <v>11481</v>
      </c>
      <c r="AL7208" s="9" t="s">
        <v>52</v>
      </c>
      <c r="AM7208" s="9" t="s">
        <v>52</v>
      </c>
    </row>
    <row r="7209" spans="1:39" ht="30" customHeight="1" x14ac:dyDescent="0.3">
      <c r="A7209" s="10" t="s">
        <v>4735</v>
      </c>
      <c r="B7209" s="10" t="s">
        <v>52</v>
      </c>
      <c r="C7209" s="10" t="s">
        <v>52</v>
      </c>
      <c r="D7209" s="11"/>
      <c r="E7209" s="15"/>
      <c r="F7209" s="17">
        <f>TRUNC(SUMIF(N7205:N7208, N7204, F7205:F7208),0)</f>
        <v>0</v>
      </c>
      <c r="G7209" s="15"/>
      <c r="H7209" s="17">
        <f>TRUNC(SUMIF(N7205:N7208, N7204, H7205:H7208),0)</f>
        <v>620759</v>
      </c>
      <c r="I7209" s="15"/>
      <c r="J7209" s="17">
        <f>TRUNC(SUMIF(N7205:N7208, N7204, J7205:J7208),0)</f>
        <v>16627</v>
      </c>
      <c r="K7209" s="15"/>
      <c r="L7209" s="17">
        <f>F7209+H7209+J7209</f>
        <v>637386</v>
      </c>
      <c r="M7209" s="10" t="s">
        <v>52</v>
      </c>
      <c r="N7209" s="9" t="s">
        <v>4736</v>
      </c>
      <c r="O7209" s="9" t="s">
        <v>4736</v>
      </c>
      <c r="P7209" s="9" t="s">
        <v>52</v>
      </c>
      <c r="Q7209" s="9" t="s">
        <v>52</v>
      </c>
      <c r="R7209" s="9" t="s">
        <v>52</v>
      </c>
      <c r="S7209" s="1"/>
      <c r="T7209" s="1"/>
      <c r="U7209" s="1"/>
      <c r="V7209" s="1"/>
      <c r="W7209" s="1"/>
      <c r="X7209" s="1"/>
      <c r="Y7209" s="1"/>
      <c r="Z7209" s="1"/>
      <c r="AA7209" s="1"/>
      <c r="AB7209" s="1"/>
      <c r="AC7209" s="1"/>
      <c r="AD7209" s="1"/>
      <c r="AE7209" s="1"/>
      <c r="AF7209" s="1"/>
      <c r="AG7209" s="1"/>
      <c r="AH7209" s="1"/>
      <c r="AI7209" s="1"/>
      <c r="AJ7209" s="9" t="s">
        <v>52</v>
      </c>
      <c r="AK7209" s="9" t="s">
        <v>52</v>
      </c>
      <c r="AL7209" s="9" t="s">
        <v>52</v>
      </c>
      <c r="AM7209" s="9" t="s">
        <v>52</v>
      </c>
    </row>
    <row r="7210" spans="1:39" ht="30" customHeight="1" x14ac:dyDescent="0.3">
      <c r="A7210" s="11"/>
      <c r="B7210" s="11"/>
      <c r="C7210" s="11"/>
      <c r="D7210" s="11"/>
      <c r="E7210" s="15"/>
      <c r="F7210" s="17"/>
      <c r="G7210" s="15"/>
      <c r="H7210" s="17"/>
      <c r="I7210" s="15"/>
      <c r="J7210" s="17"/>
      <c r="K7210" s="15"/>
      <c r="L7210" s="17"/>
      <c r="M7210" s="11"/>
    </row>
    <row r="7211" spans="1:39" ht="30" customHeight="1" x14ac:dyDescent="0.3">
      <c r="A7211" s="14" t="s">
        <v>11482</v>
      </c>
      <c r="B7211" s="14"/>
      <c r="C7211" s="14"/>
      <c r="D7211" s="14"/>
      <c r="E7211" s="16"/>
      <c r="F7211" s="18"/>
      <c r="G7211" s="16"/>
      <c r="H7211" s="18"/>
      <c r="I7211" s="16"/>
      <c r="J7211" s="18"/>
      <c r="K7211" s="16"/>
      <c r="L7211" s="18"/>
      <c r="M7211" s="14"/>
      <c r="N7211" s="5" t="s">
        <v>3989</v>
      </c>
    </row>
    <row r="7212" spans="1:39" ht="30" customHeight="1" x14ac:dyDescent="0.3">
      <c r="A7212" s="10" t="s">
        <v>5769</v>
      </c>
      <c r="B7212" s="10" t="s">
        <v>4714</v>
      </c>
      <c r="C7212" s="10" t="s">
        <v>4715</v>
      </c>
      <c r="D7212" s="11">
        <v>1.56</v>
      </c>
      <c r="E7212" s="15">
        <v>0</v>
      </c>
      <c r="F7212" s="17">
        <f>TRUNC(E7212*D7212,1)</f>
        <v>0</v>
      </c>
      <c r="G7212" s="15">
        <v>238739</v>
      </c>
      <c r="H7212" s="17">
        <f>TRUNC(G7212*D7212,1)</f>
        <v>372432.8</v>
      </c>
      <c r="I7212" s="15">
        <v>0</v>
      </c>
      <c r="J7212" s="17">
        <f>TRUNC(I7212*D7212,1)</f>
        <v>0</v>
      </c>
      <c r="K7212" s="15">
        <f>TRUNC(E7212+G7212+I7212,1)</f>
        <v>238739</v>
      </c>
      <c r="L7212" s="17">
        <f>TRUNC(F7212+H7212+J7212,1)</f>
        <v>372432.8</v>
      </c>
      <c r="M7212" s="10" t="s">
        <v>52</v>
      </c>
      <c r="N7212" s="9" t="s">
        <v>3989</v>
      </c>
      <c r="O7212" s="9" t="s">
        <v>5770</v>
      </c>
      <c r="P7212" s="9" t="s">
        <v>54</v>
      </c>
      <c r="Q7212" s="9" t="s">
        <v>54</v>
      </c>
      <c r="R7212" s="9" t="s">
        <v>67</v>
      </c>
      <c r="S7212" s="1"/>
      <c r="T7212" s="1"/>
      <c r="U7212" s="1"/>
      <c r="V7212" s="1">
        <v>1</v>
      </c>
      <c r="W7212" s="1">
        <v>2</v>
      </c>
      <c r="X7212" s="1"/>
      <c r="Y7212" s="1"/>
      <c r="Z7212" s="1"/>
      <c r="AA7212" s="1"/>
      <c r="AB7212" s="1"/>
      <c r="AC7212" s="1"/>
      <c r="AD7212" s="1"/>
      <c r="AE7212" s="1"/>
      <c r="AF7212" s="1"/>
      <c r="AG7212" s="1"/>
      <c r="AH7212" s="1"/>
      <c r="AI7212" s="1"/>
      <c r="AJ7212" s="9" t="s">
        <v>52</v>
      </c>
      <c r="AK7212" s="9" t="s">
        <v>11484</v>
      </c>
      <c r="AL7212" s="9" t="s">
        <v>52</v>
      </c>
      <c r="AM7212" s="9" t="s">
        <v>52</v>
      </c>
    </row>
    <row r="7213" spans="1:39" ht="30" customHeight="1" x14ac:dyDescent="0.3">
      <c r="A7213" s="10" t="s">
        <v>5747</v>
      </c>
      <c r="B7213" s="10" t="s">
        <v>4714</v>
      </c>
      <c r="C7213" s="10" t="s">
        <v>4715</v>
      </c>
      <c r="D7213" s="11">
        <v>0.86</v>
      </c>
      <c r="E7213" s="15">
        <v>0</v>
      </c>
      <c r="F7213" s="17">
        <f>TRUNC(E7213*D7213,1)</f>
        <v>0</v>
      </c>
      <c r="G7213" s="15">
        <v>211415</v>
      </c>
      <c r="H7213" s="17">
        <f>TRUNC(G7213*D7213,1)</f>
        <v>181816.9</v>
      </c>
      <c r="I7213" s="15">
        <v>0</v>
      </c>
      <c r="J7213" s="17">
        <f>TRUNC(I7213*D7213,1)</f>
        <v>0</v>
      </c>
      <c r="K7213" s="15">
        <f>TRUNC(E7213+G7213+I7213,1)</f>
        <v>211415</v>
      </c>
      <c r="L7213" s="17">
        <f>TRUNC(F7213+H7213+J7213,1)</f>
        <v>181816.9</v>
      </c>
      <c r="M7213" s="10" t="s">
        <v>52</v>
      </c>
      <c r="N7213" s="9" t="s">
        <v>3989</v>
      </c>
      <c r="O7213" s="9" t="s">
        <v>5748</v>
      </c>
      <c r="P7213" s="9" t="s">
        <v>54</v>
      </c>
      <c r="Q7213" s="9" t="s">
        <v>54</v>
      </c>
      <c r="R7213" s="9" t="s">
        <v>67</v>
      </c>
      <c r="S7213" s="1"/>
      <c r="T7213" s="1"/>
      <c r="U7213" s="1"/>
      <c r="V7213" s="1">
        <v>1</v>
      </c>
      <c r="W7213" s="1">
        <v>2</v>
      </c>
      <c r="X7213" s="1"/>
      <c r="Y7213" s="1"/>
      <c r="Z7213" s="1"/>
      <c r="AA7213" s="1"/>
      <c r="AB7213" s="1"/>
      <c r="AC7213" s="1"/>
      <c r="AD7213" s="1"/>
      <c r="AE7213" s="1"/>
      <c r="AF7213" s="1"/>
      <c r="AG7213" s="1"/>
      <c r="AH7213" s="1"/>
      <c r="AI7213" s="1"/>
      <c r="AJ7213" s="9" t="s">
        <v>52</v>
      </c>
      <c r="AK7213" s="9" t="s">
        <v>11485</v>
      </c>
      <c r="AL7213" s="9" t="s">
        <v>52</v>
      </c>
      <c r="AM7213" s="9" t="s">
        <v>52</v>
      </c>
    </row>
    <row r="7214" spans="1:39" ht="30" customHeight="1" x14ac:dyDescent="0.3">
      <c r="A7214" s="10" t="s">
        <v>7817</v>
      </c>
      <c r="B7214" s="10" t="s">
        <v>11027</v>
      </c>
      <c r="C7214" s="10" t="s">
        <v>732</v>
      </c>
      <c r="D7214" s="11">
        <v>1</v>
      </c>
      <c r="E7214" s="15">
        <v>0</v>
      </c>
      <c r="F7214" s="17">
        <f>TRUNC(E7214*D7214,1)</f>
        <v>0</v>
      </c>
      <c r="G7214" s="15">
        <f>TRUNC(SUMIF(V7212:V7215, RIGHTB(O7214, 1), H7212:H7215)*U7214, 2)</f>
        <v>88679.95</v>
      </c>
      <c r="H7214" s="17">
        <f>TRUNC(G7214*D7214,1)</f>
        <v>88679.9</v>
      </c>
      <c r="I7214" s="15">
        <v>0</v>
      </c>
      <c r="J7214" s="17">
        <f>TRUNC(I7214*D7214,1)</f>
        <v>0</v>
      </c>
      <c r="K7214" s="15">
        <f>TRUNC(E7214+G7214+I7214,1)</f>
        <v>88679.9</v>
      </c>
      <c r="L7214" s="17">
        <f>TRUNC(F7214+H7214+J7214,1)</f>
        <v>88679.9</v>
      </c>
      <c r="M7214" s="10" t="s">
        <v>52</v>
      </c>
      <c r="N7214" s="9" t="s">
        <v>3989</v>
      </c>
      <c r="O7214" s="9" t="s">
        <v>4729</v>
      </c>
      <c r="P7214" s="9" t="s">
        <v>54</v>
      </c>
      <c r="Q7214" s="9" t="s">
        <v>54</v>
      </c>
      <c r="R7214" s="9" t="s">
        <v>54</v>
      </c>
      <c r="S7214" s="1">
        <v>1</v>
      </c>
      <c r="T7214" s="1">
        <v>1</v>
      </c>
      <c r="U7214" s="1">
        <v>0.16</v>
      </c>
      <c r="V7214" s="1"/>
      <c r="W7214" s="1"/>
      <c r="X7214" s="1"/>
      <c r="Y7214" s="1"/>
      <c r="Z7214" s="1"/>
      <c r="AA7214" s="1"/>
      <c r="AB7214" s="1"/>
      <c r="AC7214" s="1"/>
      <c r="AD7214" s="1"/>
      <c r="AE7214" s="1"/>
      <c r="AF7214" s="1"/>
      <c r="AG7214" s="1"/>
      <c r="AH7214" s="1"/>
      <c r="AI7214" s="1"/>
      <c r="AJ7214" s="9" t="s">
        <v>52</v>
      </c>
      <c r="AK7214" s="9" t="s">
        <v>11486</v>
      </c>
      <c r="AL7214" s="9" t="s">
        <v>52</v>
      </c>
      <c r="AM7214" s="9" t="s">
        <v>52</v>
      </c>
    </row>
    <row r="7215" spans="1:39" ht="30" customHeight="1" x14ac:dyDescent="0.3">
      <c r="A7215" s="10" t="s">
        <v>4727</v>
      </c>
      <c r="B7215" s="10" t="s">
        <v>4797</v>
      </c>
      <c r="C7215" s="10" t="s">
        <v>732</v>
      </c>
      <c r="D7215" s="11">
        <v>1</v>
      </c>
      <c r="E7215" s="15">
        <v>0</v>
      </c>
      <c r="F7215" s="17">
        <f>TRUNC(E7215*D7215,1)</f>
        <v>0</v>
      </c>
      <c r="G7215" s="15">
        <v>0</v>
      </c>
      <c r="H7215" s="17">
        <f>TRUNC(G7215*D7215,1)</f>
        <v>0</v>
      </c>
      <c r="I7215" s="15">
        <f>TRUNC(SUMIF(W7212:W7215, RIGHTB(O7215, 1), H7212:H7215)*U7215, 2)</f>
        <v>16627.490000000002</v>
      </c>
      <c r="J7215" s="17">
        <f>TRUNC(I7215*D7215,1)</f>
        <v>16627.400000000001</v>
      </c>
      <c r="K7215" s="15">
        <f>TRUNC(E7215+G7215+I7215,1)</f>
        <v>16627.400000000001</v>
      </c>
      <c r="L7215" s="17">
        <f>TRUNC(F7215+H7215+J7215,1)</f>
        <v>16627.400000000001</v>
      </c>
      <c r="M7215" s="10" t="s">
        <v>52</v>
      </c>
      <c r="N7215" s="9" t="s">
        <v>3989</v>
      </c>
      <c r="O7215" s="9" t="s">
        <v>4733</v>
      </c>
      <c r="P7215" s="9" t="s">
        <v>54</v>
      </c>
      <c r="Q7215" s="9" t="s">
        <v>54</v>
      </c>
      <c r="R7215" s="9" t="s">
        <v>54</v>
      </c>
      <c r="S7215" s="1">
        <v>1</v>
      </c>
      <c r="T7215" s="1">
        <v>2</v>
      </c>
      <c r="U7215" s="1">
        <v>0.03</v>
      </c>
      <c r="V7215" s="1"/>
      <c r="W7215" s="1"/>
      <c r="X7215" s="1"/>
      <c r="Y7215" s="1"/>
      <c r="Z7215" s="1"/>
      <c r="AA7215" s="1"/>
      <c r="AB7215" s="1"/>
      <c r="AC7215" s="1"/>
      <c r="AD7215" s="1"/>
      <c r="AE7215" s="1"/>
      <c r="AF7215" s="1"/>
      <c r="AG7215" s="1"/>
      <c r="AH7215" s="1"/>
      <c r="AI7215" s="1"/>
      <c r="AJ7215" s="9" t="s">
        <v>52</v>
      </c>
      <c r="AK7215" s="9" t="s">
        <v>11487</v>
      </c>
      <c r="AL7215" s="9" t="s">
        <v>52</v>
      </c>
      <c r="AM7215" s="9" t="s">
        <v>52</v>
      </c>
    </row>
    <row r="7216" spans="1:39" ht="30" customHeight="1" x14ac:dyDescent="0.3">
      <c r="A7216" s="10" t="s">
        <v>4735</v>
      </c>
      <c r="B7216" s="10" t="s">
        <v>52</v>
      </c>
      <c r="C7216" s="10" t="s">
        <v>52</v>
      </c>
      <c r="D7216" s="11"/>
      <c r="E7216" s="15"/>
      <c r="F7216" s="17">
        <f>TRUNC(SUMIF(N7212:N7215, N7211, F7212:F7215),0)</f>
        <v>0</v>
      </c>
      <c r="G7216" s="15"/>
      <c r="H7216" s="17">
        <f>TRUNC(SUMIF(N7212:N7215, N7211, H7212:H7215),0)</f>
        <v>642929</v>
      </c>
      <c r="I7216" s="15"/>
      <c r="J7216" s="17">
        <f>TRUNC(SUMIF(N7212:N7215, N7211, J7212:J7215),0)</f>
        <v>16627</v>
      </c>
      <c r="K7216" s="15"/>
      <c r="L7216" s="17">
        <f>F7216+H7216+J7216</f>
        <v>659556</v>
      </c>
      <c r="M7216" s="10" t="s">
        <v>52</v>
      </c>
      <c r="N7216" s="9" t="s">
        <v>4736</v>
      </c>
      <c r="O7216" s="9" t="s">
        <v>4736</v>
      </c>
      <c r="P7216" s="9" t="s">
        <v>52</v>
      </c>
      <c r="Q7216" s="9" t="s">
        <v>52</v>
      </c>
      <c r="R7216" s="9" t="s">
        <v>52</v>
      </c>
      <c r="S7216" s="1"/>
      <c r="T7216" s="1"/>
      <c r="U7216" s="1"/>
      <c r="V7216" s="1"/>
      <c r="W7216" s="1"/>
      <c r="X7216" s="1"/>
      <c r="Y7216" s="1"/>
      <c r="Z7216" s="1"/>
      <c r="AA7216" s="1"/>
      <c r="AB7216" s="1"/>
      <c r="AC7216" s="1"/>
      <c r="AD7216" s="1"/>
      <c r="AE7216" s="1"/>
      <c r="AF7216" s="1"/>
      <c r="AG7216" s="1"/>
      <c r="AH7216" s="1"/>
      <c r="AI7216" s="1"/>
      <c r="AJ7216" s="9" t="s">
        <v>52</v>
      </c>
      <c r="AK7216" s="9" t="s">
        <v>52</v>
      </c>
      <c r="AL7216" s="9" t="s">
        <v>52</v>
      </c>
      <c r="AM7216" s="9" t="s">
        <v>52</v>
      </c>
    </row>
    <row r="7217" spans="1:39" ht="30" customHeight="1" x14ac:dyDescent="0.3">
      <c r="A7217" s="11"/>
      <c r="B7217" s="11"/>
      <c r="C7217" s="11"/>
      <c r="D7217" s="11"/>
      <c r="E7217" s="15"/>
      <c r="F7217" s="17"/>
      <c r="G7217" s="15"/>
      <c r="H7217" s="17"/>
      <c r="I7217" s="15"/>
      <c r="J7217" s="17"/>
      <c r="K7217" s="15"/>
      <c r="L7217" s="17"/>
      <c r="M7217" s="11"/>
    </row>
    <row r="7218" spans="1:39" ht="30" customHeight="1" x14ac:dyDescent="0.3">
      <c r="A7218" s="14" t="s">
        <v>11488</v>
      </c>
      <c r="B7218" s="14"/>
      <c r="C7218" s="14"/>
      <c r="D7218" s="14"/>
      <c r="E7218" s="16"/>
      <c r="F7218" s="18"/>
      <c r="G7218" s="16"/>
      <c r="H7218" s="18"/>
      <c r="I7218" s="16"/>
      <c r="J7218" s="18"/>
      <c r="K7218" s="16"/>
      <c r="L7218" s="18"/>
      <c r="M7218" s="14"/>
      <c r="N7218" s="5" t="s">
        <v>3991</v>
      </c>
    </row>
    <row r="7219" spans="1:39" ht="30" customHeight="1" x14ac:dyDescent="0.3">
      <c r="A7219" s="10" t="s">
        <v>5769</v>
      </c>
      <c r="B7219" s="10" t="s">
        <v>4714</v>
      </c>
      <c r="C7219" s="10" t="s">
        <v>4715</v>
      </c>
      <c r="D7219" s="11">
        <v>1.56</v>
      </c>
      <c r="E7219" s="15">
        <v>0</v>
      </c>
      <c r="F7219" s="17">
        <f>TRUNC(E7219*D7219,1)</f>
        <v>0</v>
      </c>
      <c r="G7219" s="15">
        <v>238739</v>
      </c>
      <c r="H7219" s="17">
        <f>TRUNC(G7219*D7219,1)</f>
        <v>372432.8</v>
      </c>
      <c r="I7219" s="15">
        <v>0</v>
      </c>
      <c r="J7219" s="17">
        <f>TRUNC(I7219*D7219,1)</f>
        <v>0</v>
      </c>
      <c r="K7219" s="15">
        <f>TRUNC(E7219+G7219+I7219,1)</f>
        <v>238739</v>
      </c>
      <c r="L7219" s="17">
        <f>TRUNC(F7219+H7219+J7219,1)</f>
        <v>372432.8</v>
      </c>
      <c r="M7219" s="10" t="s">
        <v>52</v>
      </c>
      <c r="N7219" s="9" t="s">
        <v>3991</v>
      </c>
      <c r="O7219" s="9" t="s">
        <v>5770</v>
      </c>
      <c r="P7219" s="9" t="s">
        <v>54</v>
      </c>
      <c r="Q7219" s="9" t="s">
        <v>54</v>
      </c>
      <c r="R7219" s="9" t="s">
        <v>67</v>
      </c>
      <c r="S7219" s="1"/>
      <c r="T7219" s="1"/>
      <c r="U7219" s="1"/>
      <c r="V7219" s="1">
        <v>1</v>
      </c>
      <c r="W7219" s="1">
        <v>2</v>
      </c>
      <c r="X7219" s="1"/>
      <c r="Y7219" s="1"/>
      <c r="Z7219" s="1"/>
      <c r="AA7219" s="1"/>
      <c r="AB7219" s="1"/>
      <c r="AC7219" s="1"/>
      <c r="AD7219" s="1"/>
      <c r="AE7219" s="1"/>
      <c r="AF7219" s="1"/>
      <c r="AG7219" s="1"/>
      <c r="AH7219" s="1"/>
      <c r="AI7219" s="1"/>
      <c r="AJ7219" s="9" t="s">
        <v>52</v>
      </c>
      <c r="AK7219" s="9" t="s">
        <v>11490</v>
      </c>
      <c r="AL7219" s="9" t="s">
        <v>52</v>
      </c>
      <c r="AM7219" s="9" t="s">
        <v>52</v>
      </c>
    </row>
    <row r="7220" spans="1:39" ht="30" customHeight="1" x14ac:dyDescent="0.3">
      <c r="A7220" s="10" t="s">
        <v>5747</v>
      </c>
      <c r="B7220" s="10" t="s">
        <v>4714</v>
      </c>
      <c r="C7220" s="10" t="s">
        <v>4715</v>
      </c>
      <c r="D7220" s="11">
        <v>0.86</v>
      </c>
      <c r="E7220" s="15">
        <v>0</v>
      </c>
      <c r="F7220" s="17">
        <f>TRUNC(E7220*D7220,1)</f>
        <v>0</v>
      </c>
      <c r="G7220" s="15">
        <v>211415</v>
      </c>
      <c r="H7220" s="17">
        <f>TRUNC(G7220*D7220,1)</f>
        <v>181816.9</v>
      </c>
      <c r="I7220" s="15">
        <v>0</v>
      </c>
      <c r="J7220" s="17">
        <f>TRUNC(I7220*D7220,1)</f>
        <v>0</v>
      </c>
      <c r="K7220" s="15">
        <f>TRUNC(E7220+G7220+I7220,1)</f>
        <v>211415</v>
      </c>
      <c r="L7220" s="17">
        <f>TRUNC(F7220+H7220+J7220,1)</f>
        <v>181816.9</v>
      </c>
      <c r="M7220" s="10" t="s">
        <v>52</v>
      </c>
      <c r="N7220" s="9" t="s">
        <v>3991</v>
      </c>
      <c r="O7220" s="9" t="s">
        <v>5748</v>
      </c>
      <c r="P7220" s="9" t="s">
        <v>54</v>
      </c>
      <c r="Q7220" s="9" t="s">
        <v>54</v>
      </c>
      <c r="R7220" s="9" t="s">
        <v>67</v>
      </c>
      <c r="S7220" s="1"/>
      <c r="T7220" s="1"/>
      <c r="U7220" s="1"/>
      <c r="V7220" s="1">
        <v>1</v>
      </c>
      <c r="W7220" s="1">
        <v>2</v>
      </c>
      <c r="X7220" s="1"/>
      <c r="Y7220" s="1"/>
      <c r="Z7220" s="1"/>
      <c r="AA7220" s="1"/>
      <c r="AB7220" s="1"/>
      <c r="AC7220" s="1"/>
      <c r="AD7220" s="1"/>
      <c r="AE7220" s="1"/>
      <c r="AF7220" s="1"/>
      <c r="AG7220" s="1"/>
      <c r="AH7220" s="1"/>
      <c r="AI7220" s="1"/>
      <c r="AJ7220" s="9" t="s">
        <v>52</v>
      </c>
      <c r="AK7220" s="9" t="s">
        <v>11491</v>
      </c>
      <c r="AL7220" s="9" t="s">
        <v>52</v>
      </c>
      <c r="AM7220" s="9" t="s">
        <v>52</v>
      </c>
    </row>
    <row r="7221" spans="1:39" ht="30" customHeight="1" x14ac:dyDescent="0.3">
      <c r="A7221" s="10" t="s">
        <v>7817</v>
      </c>
      <c r="B7221" s="10" t="s">
        <v>7818</v>
      </c>
      <c r="C7221" s="10" t="s">
        <v>732</v>
      </c>
      <c r="D7221" s="11">
        <v>1</v>
      </c>
      <c r="E7221" s="15">
        <v>0</v>
      </c>
      <c r="F7221" s="17">
        <f>TRUNC(E7221*D7221,1)</f>
        <v>0</v>
      </c>
      <c r="G7221" s="15">
        <f>TRUNC(SUMIF(V7219:V7222, RIGHTB(O7221, 1), H7219:H7222)*U7221, 2)</f>
        <v>110849.94</v>
      </c>
      <c r="H7221" s="17">
        <f>TRUNC(G7221*D7221,1)</f>
        <v>110849.9</v>
      </c>
      <c r="I7221" s="15">
        <v>0</v>
      </c>
      <c r="J7221" s="17">
        <f>TRUNC(I7221*D7221,1)</f>
        <v>0</v>
      </c>
      <c r="K7221" s="15">
        <f>TRUNC(E7221+G7221+I7221,1)</f>
        <v>110849.9</v>
      </c>
      <c r="L7221" s="17">
        <f>TRUNC(F7221+H7221+J7221,1)</f>
        <v>110849.9</v>
      </c>
      <c r="M7221" s="10" t="s">
        <v>52</v>
      </c>
      <c r="N7221" s="9" t="s">
        <v>3991</v>
      </c>
      <c r="O7221" s="9" t="s">
        <v>4729</v>
      </c>
      <c r="P7221" s="9" t="s">
        <v>54</v>
      </c>
      <c r="Q7221" s="9" t="s">
        <v>54</v>
      </c>
      <c r="R7221" s="9" t="s">
        <v>54</v>
      </c>
      <c r="S7221" s="1">
        <v>1</v>
      </c>
      <c r="T7221" s="1">
        <v>1</v>
      </c>
      <c r="U7221" s="1">
        <v>0.2</v>
      </c>
      <c r="V7221" s="1"/>
      <c r="W7221" s="1"/>
      <c r="X7221" s="1"/>
      <c r="Y7221" s="1"/>
      <c r="Z7221" s="1"/>
      <c r="AA7221" s="1"/>
      <c r="AB7221" s="1"/>
      <c r="AC7221" s="1"/>
      <c r="AD7221" s="1"/>
      <c r="AE7221" s="1"/>
      <c r="AF7221" s="1"/>
      <c r="AG7221" s="1"/>
      <c r="AH7221" s="1"/>
      <c r="AI7221" s="1"/>
      <c r="AJ7221" s="9" t="s">
        <v>52</v>
      </c>
      <c r="AK7221" s="9" t="s">
        <v>11492</v>
      </c>
      <c r="AL7221" s="9" t="s">
        <v>52</v>
      </c>
      <c r="AM7221" s="9" t="s">
        <v>52</v>
      </c>
    </row>
    <row r="7222" spans="1:39" ht="30" customHeight="1" x14ac:dyDescent="0.3">
      <c r="A7222" s="10" t="s">
        <v>4727</v>
      </c>
      <c r="B7222" s="10" t="s">
        <v>4797</v>
      </c>
      <c r="C7222" s="10" t="s">
        <v>732</v>
      </c>
      <c r="D7222" s="11">
        <v>1</v>
      </c>
      <c r="E7222" s="15">
        <v>0</v>
      </c>
      <c r="F7222" s="17">
        <f>TRUNC(E7222*D7222,1)</f>
        <v>0</v>
      </c>
      <c r="G7222" s="15">
        <v>0</v>
      </c>
      <c r="H7222" s="17">
        <f>TRUNC(G7222*D7222,1)</f>
        <v>0</v>
      </c>
      <c r="I7222" s="15">
        <f>TRUNC(SUMIF(W7219:W7222, RIGHTB(O7222, 1), H7219:H7222)*U7222, 2)</f>
        <v>16627.490000000002</v>
      </c>
      <c r="J7222" s="17">
        <f>TRUNC(I7222*D7222,1)</f>
        <v>16627.400000000001</v>
      </c>
      <c r="K7222" s="15">
        <f>TRUNC(E7222+G7222+I7222,1)</f>
        <v>16627.400000000001</v>
      </c>
      <c r="L7222" s="17">
        <f>TRUNC(F7222+H7222+J7222,1)</f>
        <v>16627.400000000001</v>
      </c>
      <c r="M7222" s="10" t="s">
        <v>52</v>
      </c>
      <c r="N7222" s="9" t="s">
        <v>3991</v>
      </c>
      <c r="O7222" s="9" t="s">
        <v>4733</v>
      </c>
      <c r="P7222" s="9" t="s">
        <v>54</v>
      </c>
      <c r="Q7222" s="9" t="s">
        <v>54</v>
      </c>
      <c r="R7222" s="9" t="s">
        <v>54</v>
      </c>
      <c r="S7222" s="1">
        <v>1</v>
      </c>
      <c r="T7222" s="1">
        <v>2</v>
      </c>
      <c r="U7222" s="1">
        <v>0.03</v>
      </c>
      <c r="V7222" s="1"/>
      <c r="W7222" s="1"/>
      <c r="X7222" s="1"/>
      <c r="Y7222" s="1"/>
      <c r="Z7222" s="1"/>
      <c r="AA7222" s="1"/>
      <c r="AB7222" s="1"/>
      <c r="AC7222" s="1"/>
      <c r="AD7222" s="1"/>
      <c r="AE7222" s="1"/>
      <c r="AF7222" s="1"/>
      <c r="AG7222" s="1"/>
      <c r="AH7222" s="1"/>
      <c r="AI7222" s="1"/>
      <c r="AJ7222" s="9" t="s">
        <v>52</v>
      </c>
      <c r="AK7222" s="9" t="s">
        <v>11493</v>
      </c>
      <c r="AL7222" s="9" t="s">
        <v>52</v>
      </c>
      <c r="AM7222" s="9" t="s">
        <v>52</v>
      </c>
    </row>
    <row r="7223" spans="1:39" ht="30" customHeight="1" x14ac:dyDescent="0.3">
      <c r="A7223" s="10" t="s">
        <v>4735</v>
      </c>
      <c r="B7223" s="10" t="s">
        <v>52</v>
      </c>
      <c r="C7223" s="10" t="s">
        <v>52</v>
      </c>
      <c r="D7223" s="11"/>
      <c r="E7223" s="15"/>
      <c r="F7223" s="17">
        <f>TRUNC(SUMIF(N7219:N7222, N7218, F7219:F7222),0)</f>
        <v>0</v>
      </c>
      <c r="G7223" s="15"/>
      <c r="H7223" s="17">
        <f>TRUNC(SUMIF(N7219:N7222, N7218, H7219:H7222),0)</f>
        <v>665099</v>
      </c>
      <c r="I7223" s="15"/>
      <c r="J7223" s="17">
        <f>TRUNC(SUMIF(N7219:N7222, N7218, J7219:J7222),0)</f>
        <v>16627</v>
      </c>
      <c r="K7223" s="15"/>
      <c r="L7223" s="17">
        <f>F7223+H7223+J7223</f>
        <v>681726</v>
      </c>
      <c r="M7223" s="10" t="s">
        <v>52</v>
      </c>
      <c r="N7223" s="9" t="s">
        <v>4736</v>
      </c>
      <c r="O7223" s="9" t="s">
        <v>4736</v>
      </c>
      <c r="P7223" s="9" t="s">
        <v>52</v>
      </c>
      <c r="Q7223" s="9" t="s">
        <v>52</v>
      </c>
      <c r="R7223" s="9" t="s">
        <v>52</v>
      </c>
      <c r="S7223" s="1"/>
      <c r="T7223" s="1"/>
      <c r="U7223" s="1"/>
      <c r="V7223" s="1"/>
      <c r="W7223" s="1"/>
      <c r="X7223" s="1"/>
      <c r="Y7223" s="1"/>
      <c r="Z7223" s="1"/>
      <c r="AA7223" s="1"/>
      <c r="AB7223" s="1"/>
      <c r="AC7223" s="1"/>
      <c r="AD7223" s="1"/>
      <c r="AE7223" s="1"/>
      <c r="AF7223" s="1"/>
      <c r="AG7223" s="1"/>
      <c r="AH7223" s="1"/>
      <c r="AI7223" s="1"/>
      <c r="AJ7223" s="9" t="s">
        <v>52</v>
      </c>
      <c r="AK7223" s="9" t="s">
        <v>52</v>
      </c>
      <c r="AL7223" s="9" t="s">
        <v>52</v>
      </c>
      <c r="AM7223" s="9" t="s">
        <v>52</v>
      </c>
    </row>
    <row r="7224" spans="1:39" ht="30" customHeight="1" x14ac:dyDescent="0.3">
      <c r="A7224" s="11"/>
      <c r="B7224" s="11"/>
      <c r="C7224" s="11"/>
      <c r="D7224" s="11"/>
      <c r="E7224" s="15"/>
      <c r="F7224" s="17"/>
      <c r="G7224" s="15"/>
      <c r="H7224" s="17"/>
      <c r="I7224" s="15"/>
      <c r="J7224" s="17"/>
      <c r="K7224" s="15"/>
      <c r="L7224" s="17"/>
      <c r="M7224" s="11"/>
    </row>
    <row r="7225" spans="1:39" ht="30" customHeight="1" x14ac:dyDescent="0.3">
      <c r="A7225" s="14" t="s">
        <v>11494</v>
      </c>
      <c r="B7225" s="14"/>
      <c r="C7225" s="14"/>
      <c r="D7225" s="14"/>
      <c r="E7225" s="16"/>
      <c r="F7225" s="18"/>
      <c r="G7225" s="16"/>
      <c r="H7225" s="18"/>
      <c r="I7225" s="16"/>
      <c r="J7225" s="18"/>
      <c r="K7225" s="16"/>
      <c r="L7225" s="18"/>
      <c r="M7225" s="14"/>
      <c r="N7225" s="5" t="s">
        <v>3993</v>
      </c>
    </row>
    <row r="7226" spans="1:39" ht="30" customHeight="1" x14ac:dyDescent="0.3">
      <c r="A7226" s="10" t="s">
        <v>5769</v>
      </c>
      <c r="B7226" s="10" t="s">
        <v>4714</v>
      </c>
      <c r="C7226" s="10" t="s">
        <v>4715</v>
      </c>
      <c r="D7226" s="11">
        <v>1.56</v>
      </c>
      <c r="E7226" s="15">
        <v>0</v>
      </c>
      <c r="F7226" s="17">
        <f>TRUNC(E7226*D7226,1)</f>
        <v>0</v>
      </c>
      <c r="G7226" s="15">
        <v>238739</v>
      </c>
      <c r="H7226" s="17">
        <f>TRUNC(G7226*D7226,1)</f>
        <v>372432.8</v>
      </c>
      <c r="I7226" s="15">
        <v>0</v>
      </c>
      <c r="J7226" s="17">
        <f>TRUNC(I7226*D7226,1)</f>
        <v>0</v>
      </c>
      <c r="K7226" s="15">
        <f>TRUNC(E7226+G7226+I7226,1)</f>
        <v>238739</v>
      </c>
      <c r="L7226" s="17">
        <f>TRUNC(F7226+H7226+J7226,1)</f>
        <v>372432.8</v>
      </c>
      <c r="M7226" s="10" t="s">
        <v>52</v>
      </c>
      <c r="N7226" s="9" t="s">
        <v>3993</v>
      </c>
      <c r="O7226" s="9" t="s">
        <v>5770</v>
      </c>
      <c r="P7226" s="9" t="s">
        <v>54</v>
      </c>
      <c r="Q7226" s="9" t="s">
        <v>54</v>
      </c>
      <c r="R7226" s="9" t="s">
        <v>67</v>
      </c>
      <c r="S7226" s="1"/>
      <c r="T7226" s="1"/>
      <c r="U7226" s="1"/>
      <c r="V7226" s="1">
        <v>1</v>
      </c>
      <c r="W7226" s="1">
        <v>2</v>
      </c>
      <c r="X7226" s="1"/>
      <c r="Y7226" s="1"/>
      <c r="Z7226" s="1"/>
      <c r="AA7226" s="1"/>
      <c r="AB7226" s="1"/>
      <c r="AC7226" s="1"/>
      <c r="AD7226" s="1"/>
      <c r="AE7226" s="1"/>
      <c r="AF7226" s="1"/>
      <c r="AG7226" s="1"/>
      <c r="AH7226" s="1"/>
      <c r="AI7226" s="1"/>
      <c r="AJ7226" s="9" t="s">
        <v>52</v>
      </c>
      <c r="AK7226" s="9" t="s">
        <v>11496</v>
      </c>
      <c r="AL7226" s="9" t="s">
        <v>52</v>
      </c>
      <c r="AM7226" s="9" t="s">
        <v>52</v>
      </c>
    </row>
    <row r="7227" spans="1:39" ht="30" customHeight="1" x14ac:dyDescent="0.3">
      <c r="A7227" s="10" t="s">
        <v>5747</v>
      </c>
      <c r="B7227" s="10" t="s">
        <v>4714</v>
      </c>
      <c r="C7227" s="10" t="s">
        <v>4715</v>
      </c>
      <c r="D7227" s="11">
        <v>0.86</v>
      </c>
      <c r="E7227" s="15">
        <v>0</v>
      </c>
      <c r="F7227" s="17">
        <f>TRUNC(E7227*D7227,1)</f>
        <v>0</v>
      </c>
      <c r="G7227" s="15">
        <v>211415</v>
      </c>
      <c r="H7227" s="17">
        <f>TRUNC(G7227*D7227,1)</f>
        <v>181816.9</v>
      </c>
      <c r="I7227" s="15">
        <v>0</v>
      </c>
      <c r="J7227" s="17">
        <f>TRUNC(I7227*D7227,1)</f>
        <v>0</v>
      </c>
      <c r="K7227" s="15">
        <f>TRUNC(E7227+G7227+I7227,1)</f>
        <v>211415</v>
      </c>
      <c r="L7227" s="17">
        <f>TRUNC(F7227+H7227+J7227,1)</f>
        <v>181816.9</v>
      </c>
      <c r="M7227" s="10" t="s">
        <v>52</v>
      </c>
      <c r="N7227" s="9" t="s">
        <v>3993</v>
      </c>
      <c r="O7227" s="9" t="s">
        <v>5748</v>
      </c>
      <c r="P7227" s="9" t="s">
        <v>54</v>
      </c>
      <c r="Q7227" s="9" t="s">
        <v>54</v>
      </c>
      <c r="R7227" s="9" t="s">
        <v>67</v>
      </c>
      <c r="S7227" s="1"/>
      <c r="T7227" s="1"/>
      <c r="U7227" s="1"/>
      <c r="V7227" s="1">
        <v>1</v>
      </c>
      <c r="W7227" s="1">
        <v>2</v>
      </c>
      <c r="X7227" s="1"/>
      <c r="Y7227" s="1"/>
      <c r="Z7227" s="1"/>
      <c r="AA7227" s="1"/>
      <c r="AB7227" s="1"/>
      <c r="AC7227" s="1"/>
      <c r="AD7227" s="1"/>
      <c r="AE7227" s="1"/>
      <c r="AF7227" s="1"/>
      <c r="AG7227" s="1"/>
      <c r="AH7227" s="1"/>
      <c r="AI7227" s="1"/>
      <c r="AJ7227" s="9" t="s">
        <v>52</v>
      </c>
      <c r="AK7227" s="9" t="s">
        <v>11497</v>
      </c>
      <c r="AL7227" s="9" t="s">
        <v>52</v>
      </c>
      <c r="AM7227" s="9" t="s">
        <v>52</v>
      </c>
    </row>
    <row r="7228" spans="1:39" ht="30" customHeight="1" x14ac:dyDescent="0.3">
      <c r="A7228" s="10" t="s">
        <v>7817</v>
      </c>
      <c r="B7228" s="10" t="s">
        <v>11088</v>
      </c>
      <c r="C7228" s="10" t="s">
        <v>732</v>
      </c>
      <c r="D7228" s="11">
        <v>1</v>
      </c>
      <c r="E7228" s="15">
        <v>0</v>
      </c>
      <c r="F7228" s="17">
        <f>TRUNC(E7228*D7228,1)</f>
        <v>0</v>
      </c>
      <c r="G7228" s="15">
        <f>TRUNC(SUMIF(V7226:V7229, RIGHTB(O7228, 1), H7226:H7229)*U7228, 2)</f>
        <v>133019.92000000001</v>
      </c>
      <c r="H7228" s="17">
        <f>TRUNC(G7228*D7228,1)</f>
        <v>133019.9</v>
      </c>
      <c r="I7228" s="15">
        <v>0</v>
      </c>
      <c r="J7228" s="17">
        <f>TRUNC(I7228*D7228,1)</f>
        <v>0</v>
      </c>
      <c r="K7228" s="15">
        <f>TRUNC(E7228+G7228+I7228,1)</f>
        <v>133019.9</v>
      </c>
      <c r="L7228" s="17">
        <f>TRUNC(F7228+H7228+J7228,1)</f>
        <v>133019.9</v>
      </c>
      <c r="M7228" s="10" t="s">
        <v>52</v>
      </c>
      <c r="N7228" s="9" t="s">
        <v>3993</v>
      </c>
      <c r="O7228" s="9" t="s">
        <v>4729</v>
      </c>
      <c r="P7228" s="9" t="s">
        <v>54</v>
      </c>
      <c r="Q7228" s="9" t="s">
        <v>54</v>
      </c>
      <c r="R7228" s="9" t="s">
        <v>54</v>
      </c>
      <c r="S7228" s="1">
        <v>1</v>
      </c>
      <c r="T7228" s="1">
        <v>1</v>
      </c>
      <c r="U7228" s="1">
        <v>0.24</v>
      </c>
      <c r="V7228" s="1"/>
      <c r="W7228" s="1"/>
      <c r="X7228" s="1"/>
      <c r="Y7228" s="1"/>
      <c r="Z7228" s="1"/>
      <c r="AA7228" s="1"/>
      <c r="AB7228" s="1"/>
      <c r="AC7228" s="1"/>
      <c r="AD7228" s="1"/>
      <c r="AE7228" s="1"/>
      <c r="AF7228" s="1"/>
      <c r="AG7228" s="1"/>
      <c r="AH7228" s="1"/>
      <c r="AI7228" s="1"/>
      <c r="AJ7228" s="9" t="s">
        <v>52</v>
      </c>
      <c r="AK7228" s="9" t="s">
        <v>11498</v>
      </c>
      <c r="AL7228" s="9" t="s">
        <v>52</v>
      </c>
      <c r="AM7228" s="9" t="s">
        <v>52</v>
      </c>
    </row>
    <row r="7229" spans="1:39" ht="30" customHeight="1" x14ac:dyDescent="0.3">
      <c r="A7229" s="10" t="s">
        <v>4727</v>
      </c>
      <c r="B7229" s="10" t="s">
        <v>4797</v>
      </c>
      <c r="C7229" s="10" t="s">
        <v>732</v>
      </c>
      <c r="D7229" s="11">
        <v>1</v>
      </c>
      <c r="E7229" s="15">
        <v>0</v>
      </c>
      <c r="F7229" s="17">
        <f>TRUNC(E7229*D7229,1)</f>
        <v>0</v>
      </c>
      <c r="G7229" s="15">
        <v>0</v>
      </c>
      <c r="H7229" s="17">
        <f>TRUNC(G7229*D7229,1)</f>
        <v>0</v>
      </c>
      <c r="I7229" s="15">
        <f>TRUNC(SUMIF(W7226:W7229, RIGHTB(O7229, 1), H7226:H7229)*U7229, 2)</f>
        <v>16627.490000000002</v>
      </c>
      <c r="J7229" s="17">
        <f>TRUNC(I7229*D7229,1)</f>
        <v>16627.400000000001</v>
      </c>
      <c r="K7229" s="15">
        <f>TRUNC(E7229+G7229+I7229,1)</f>
        <v>16627.400000000001</v>
      </c>
      <c r="L7229" s="17">
        <f>TRUNC(F7229+H7229+J7229,1)</f>
        <v>16627.400000000001</v>
      </c>
      <c r="M7229" s="10" t="s">
        <v>52</v>
      </c>
      <c r="N7229" s="9" t="s">
        <v>3993</v>
      </c>
      <c r="O7229" s="9" t="s">
        <v>4733</v>
      </c>
      <c r="P7229" s="9" t="s">
        <v>54</v>
      </c>
      <c r="Q7229" s="9" t="s">
        <v>54</v>
      </c>
      <c r="R7229" s="9" t="s">
        <v>54</v>
      </c>
      <c r="S7229" s="1">
        <v>1</v>
      </c>
      <c r="T7229" s="1">
        <v>2</v>
      </c>
      <c r="U7229" s="1">
        <v>0.03</v>
      </c>
      <c r="V7229" s="1"/>
      <c r="W7229" s="1"/>
      <c r="X7229" s="1"/>
      <c r="Y7229" s="1"/>
      <c r="Z7229" s="1"/>
      <c r="AA7229" s="1"/>
      <c r="AB7229" s="1"/>
      <c r="AC7229" s="1"/>
      <c r="AD7229" s="1"/>
      <c r="AE7229" s="1"/>
      <c r="AF7229" s="1"/>
      <c r="AG7229" s="1"/>
      <c r="AH7229" s="1"/>
      <c r="AI7229" s="1"/>
      <c r="AJ7229" s="9" t="s">
        <v>52</v>
      </c>
      <c r="AK7229" s="9" t="s">
        <v>11499</v>
      </c>
      <c r="AL7229" s="9" t="s">
        <v>52</v>
      </c>
      <c r="AM7229" s="9" t="s">
        <v>52</v>
      </c>
    </row>
    <row r="7230" spans="1:39" ht="30" customHeight="1" x14ac:dyDescent="0.3">
      <c r="A7230" s="10" t="s">
        <v>4735</v>
      </c>
      <c r="B7230" s="10" t="s">
        <v>52</v>
      </c>
      <c r="C7230" s="10" t="s">
        <v>52</v>
      </c>
      <c r="D7230" s="11"/>
      <c r="E7230" s="15"/>
      <c r="F7230" s="17">
        <f>TRUNC(SUMIF(N7226:N7229, N7225, F7226:F7229),0)</f>
        <v>0</v>
      </c>
      <c r="G7230" s="15"/>
      <c r="H7230" s="17">
        <f>TRUNC(SUMIF(N7226:N7229, N7225, H7226:H7229),0)</f>
        <v>687269</v>
      </c>
      <c r="I7230" s="15"/>
      <c r="J7230" s="17">
        <f>TRUNC(SUMIF(N7226:N7229, N7225, J7226:J7229),0)</f>
        <v>16627</v>
      </c>
      <c r="K7230" s="15"/>
      <c r="L7230" s="17">
        <f>F7230+H7230+J7230</f>
        <v>703896</v>
      </c>
      <c r="M7230" s="10" t="s">
        <v>52</v>
      </c>
      <c r="N7230" s="9" t="s">
        <v>4736</v>
      </c>
      <c r="O7230" s="9" t="s">
        <v>4736</v>
      </c>
      <c r="P7230" s="9" t="s">
        <v>52</v>
      </c>
      <c r="Q7230" s="9" t="s">
        <v>52</v>
      </c>
      <c r="R7230" s="9" t="s">
        <v>52</v>
      </c>
      <c r="S7230" s="1"/>
      <c r="T7230" s="1"/>
      <c r="U7230" s="1"/>
      <c r="V7230" s="1"/>
      <c r="W7230" s="1"/>
      <c r="X7230" s="1"/>
      <c r="Y7230" s="1"/>
      <c r="Z7230" s="1"/>
      <c r="AA7230" s="1"/>
      <c r="AB7230" s="1"/>
      <c r="AC7230" s="1"/>
      <c r="AD7230" s="1"/>
      <c r="AE7230" s="1"/>
      <c r="AF7230" s="1"/>
      <c r="AG7230" s="1"/>
      <c r="AH7230" s="1"/>
      <c r="AI7230" s="1"/>
      <c r="AJ7230" s="9" t="s">
        <v>52</v>
      </c>
      <c r="AK7230" s="9" t="s">
        <v>52</v>
      </c>
      <c r="AL7230" s="9" t="s">
        <v>52</v>
      </c>
      <c r="AM7230" s="9" t="s">
        <v>52</v>
      </c>
    </row>
    <row r="7231" spans="1:39" ht="30" customHeight="1" x14ac:dyDescent="0.3">
      <c r="A7231" s="11"/>
      <c r="B7231" s="11"/>
      <c r="C7231" s="11"/>
      <c r="D7231" s="11"/>
      <c r="E7231" s="15"/>
      <c r="F7231" s="17"/>
      <c r="G7231" s="15"/>
      <c r="H7231" s="17"/>
      <c r="I7231" s="15"/>
      <c r="J7231" s="17"/>
      <c r="K7231" s="15"/>
      <c r="L7231" s="17"/>
      <c r="M7231" s="11"/>
    </row>
    <row r="7232" spans="1:39" ht="30" customHeight="1" x14ac:dyDescent="0.3">
      <c r="A7232" s="14" t="s">
        <v>11500</v>
      </c>
      <c r="B7232" s="14"/>
      <c r="C7232" s="14"/>
      <c r="D7232" s="14"/>
      <c r="E7232" s="16"/>
      <c r="F7232" s="18"/>
      <c r="G7232" s="16"/>
      <c r="H7232" s="18"/>
      <c r="I7232" s="16"/>
      <c r="J7232" s="18"/>
      <c r="K7232" s="16"/>
      <c r="L7232" s="18"/>
      <c r="M7232" s="14"/>
      <c r="N7232" s="5" t="s">
        <v>3995</v>
      </c>
    </row>
    <row r="7233" spans="1:39" ht="30" customHeight="1" x14ac:dyDescent="0.3">
      <c r="A7233" s="10" t="s">
        <v>5769</v>
      </c>
      <c r="B7233" s="10" t="s">
        <v>4714</v>
      </c>
      <c r="C7233" s="10" t="s">
        <v>4715</v>
      </c>
      <c r="D7233" s="11">
        <v>0.156</v>
      </c>
      <c r="E7233" s="15">
        <v>0</v>
      </c>
      <c r="F7233" s="17">
        <f>TRUNC(E7233*D7233,1)</f>
        <v>0</v>
      </c>
      <c r="G7233" s="15">
        <v>238739</v>
      </c>
      <c r="H7233" s="17">
        <f>TRUNC(G7233*D7233,1)</f>
        <v>37243.199999999997</v>
      </c>
      <c r="I7233" s="15">
        <v>0</v>
      </c>
      <c r="J7233" s="17">
        <f>TRUNC(I7233*D7233,1)</f>
        <v>0</v>
      </c>
      <c r="K7233" s="15">
        <f>TRUNC(E7233+G7233+I7233,1)</f>
        <v>238739</v>
      </c>
      <c r="L7233" s="17">
        <f>TRUNC(F7233+H7233+J7233,1)</f>
        <v>37243.199999999997</v>
      </c>
      <c r="M7233" s="10" t="s">
        <v>52</v>
      </c>
      <c r="N7233" s="9" t="s">
        <v>3995</v>
      </c>
      <c r="O7233" s="9" t="s">
        <v>5770</v>
      </c>
      <c r="P7233" s="9" t="s">
        <v>54</v>
      </c>
      <c r="Q7233" s="9" t="s">
        <v>54</v>
      </c>
      <c r="R7233" s="9" t="s">
        <v>67</v>
      </c>
      <c r="S7233" s="1"/>
      <c r="T7233" s="1"/>
      <c r="U7233" s="1"/>
      <c r="V7233" s="1">
        <v>1</v>
      </c>
      <c r="W7233" s="1"/>
      <c r="X7233" s="1"/>
      <c r="Y7233" s="1"/>
      <c r="Z7233" s="1"/>
      <c r="AA7233" s="1"/>
      <c r="AB7233" s="1"/>
      <c r="AC7233" s="1"/>
      <c r="AD7233" s="1"/>
      <c r="AE7233" s="1"/>
      <c r="AF7233" s="1"/>
      <c r="AG7233" s="1"/>
      <c r="AH7233" s="1"/>
      <c r="AI7233" s="1"/>
      <c r="AJ7233" s="9" t="s">
        <v>52</v>
      </c>
      <c r="AK7233" s="9" t="s">
        <v>11502</v>
      </c>
      <c r="AL7233" s="9" t="s">
        <v>52</v>
      </c>
      <c r="AM7233" s="9" t="s">
        <v>52</v>
      </c>
    </row>
    <row r="7234" spans="1:39" ht="30" customHeight="1" x14ac:dyDescent="0.3">
      <c r="A7234" s="10" t="s">
        <v>5747</v>
      </c>
      <c r="B7234" s="10" t="s">
        <v>4714</v>
      </c>
      <c r="C7234" s="10" t="s">
        <v>4715</v>
      </c>
      <c r="D7234" s="11">
        <v>8.5999999999999993E-2</v>
      </c>
      <c r="E7234" s="15">
        <v>0</v>
      </c>
      <c r="F7234" s="17">
        <f>TRUNC(E7234*D7234,1)</f>
        <v>0</v>
      </c>
      <c r="G7234" s="15">
        <v>211415</v>
      </c>
      <c r="H7234" s="17">
        <f>TRUNC(G7234*D7234,1)</f>
        <v>18181.599999999999</v>
      </c>
      <c r="I7234" s="15">
        <v>0</v>
      </c>
      <c r="J7234" s="17">
        <f>TRUNC(I7234*D7234,1)</f>
        <v>0</v>
      </c>
      <c r="K7234" s="15">
        <f>TRUNC(E7234+G7234+I7234,1)</f>
        <v>211415</v>
      </c>
      <c r="L7234" s="17">
        <f>TRUNC(F7234+H7234+J7234,1)</f>
        <v>18181.599999999999</v>
      </c>
      <c r="M7234" s="10" t="s">
        <v>52</v>
      </c>
      <c r="N7234" s="9" t="s">
        <v>3995</v>
      </c>
      <c r="O7234" s="9" t="s">
        <v>5748</v>
      </c>
      <c r="P7234" s="9" t="s">
        <v>54</v>
      </c>
      <c r="Q7234" s="9" t="s">
        <v>54</v>
      </c>
      <c r="R7234" s="9" t="s">
        <v>67</v>
      </c>
      <c r="S7234" s="1"/>
      <c r="T7234" s="1"/>
      <c r="U7234" s="1"/>
      <c r="V7234" s="1">
        <v>1</v>
      </c>
      <c r="W7234" s="1"/>
      <c r="X7234" s="1"/>
      <c r="Y7234" s="1"/>
      <c r="Z7234" s="1"/>
      <c r="AA7234" s="1"/>
      <c r="AB7234" s="1"/>
      <c r="AC7234" s="1"/>
      <c r="AD7234" s="1"/>
      <c r="AE7234" s="1"/>
      <c r="AF7234" s="1"/>
      <c r="AG7234" s="1"/>
      <c r="AH7234" s="1"/>
      <c r="AI7234" s="1"/>
      <c r="AJ7234" s="9" t="s">
        <v>52</v>
      </c>
      <c r="AK7234" s="9" t="s">
        <v>11503</v>
      </c>
      <c r="AL7234" s="9" t="s">
        <v>52</v>
      </c>
      <c r="AM7234" s="9" t="s">
        <v>52</v>
      </c>
    </row>
    <row r="7235" spans="1:39" ht="30" customHeight="1" x14ac:dyDescent="0.3">
      <c r="A7235" s="10" t="s">
        <v>4727</v>
      </c>
      <c r="B7235" s="10" t="s">
        <v>4797</v>
      </c>
      <c r="C7235" s="10" t="s">
        <v>732</v>
      </c>
      <c r="D7235" s="11">
        <v>1</v>
      </c>
      <c r="E7235" s="15">
        <v>0</v>
      </c>
      <c r="F7235" s="17">
        <f>TRUNC(E7235*D7235,1)</f>
        <v>0</v>
      </c>
      <c r="G7235" s="15">
        <v>0</v>
      </c>
      <c r="H7235" s="17">
        <f>TRUNC(G7235*D7235,1)</f>
        <v>0</v>
      </c>
      <c r="I7235" s="15">
        <f>TRUNC(SUMIF(V7233:V7235, RIGHTB(O7235, 1), H7233:H7235)*U7235, 2)</f>
        <v>1662.74</v>
      </c>
      <c r="J7235" s="17">
        <f>TRUNC(I7235*D7235,1)</f>
        <v>1662.7</v>
      </c>
      <c r="K7235" s="15">
        <f>TRUNC(E7235+G7235+I7235,1)</f>
        <v>1662.7</v>
      </c>
      <c r="L7235" s="17">
        <f>TRUNC(F7235+H7235+J7235,1)</f>
        <v>1662.7</v>
      </c>
      <c r="M7235" s="10" t="s">
        <v>52</v>
      </c>
      <c r="N7235" s="9" t="s">
        <v>3995</v>
      </c>
      <c r="O7235" s="9" t="s">
        <v>4729</v>
      </c>
      <c r="P7235" s="9" t="s">
        <v>54</v>
      </c>
      <c r="Q7235" s="9" t="s">
        <v>54</v>
      </c>
      <c r="R7235" s="9" t="s">
        <v>54</v>
      </c>
      <c r="S7235" s="1">
        <v>1</v>
      </c>
      <c r="T7235" s="1">
        <v>2</v>
      </c>
      <c r="U7235" s="1">
        <v>0.03</v>
      </c>
      <c r="V7235" s="1"/>
      <c r="W7235" s="1"/>
      <c r="X7235" s="1"/>
      <c r="Y7235" s="1"/>
      <c r="Z7235" s="1"/>
      <c r="AA7235" s="1"/>
      <c r="AB7235" s="1"/>
      <c r="AC7235" s="1"/>
      <c r="AD7235" s="1"/>
      <c r="AE7235" s="1"/>
      <c r="AF7235" s="1"/>
      <c r="AG7235" s="1"/>
      <c r="AH7235" s="1"/>
      <c r="AI7235" s="1"/>
      <c r="AJ7235" s="9" t="s">
        <v>52</v>
      </c>
      <c r="AK7235" s="9" t="s">
        <v>11504</v>
      </c>
      <c r="AL7235" s="9" t="s">
        <v>52</v>
      </c>
      <c r="AM7235" s="9" t="s">
        <v>52</v>
      </c>
    </row>
    <row r="7236" spans="1:39" ht="30" customHeight="1" x14ac:dyDescent="0.3">
      <c r="A7236" s="10" t="s">
        <v>4735</v>
      </c>
      <c r="B7236" s="10" t="s">
        <v>52</v>
      </c>
      <c r="C7236" s="10" t="s">
        <v>52</v>
      </c>
      <c r="D7236" s="11"/>
      <c r="E7236" s="15"/>
      <c r="F7236" s="17">
        <f>TRUNC(SUMIF(N7233:N7235, N7232, F7233:F7235),0)</f>
        <v>0</v>
      </c>
      <c r="G7236" s="15"/>
      <c r="H7236" s="17">
        <f>TRUNC(SUMIF(N7233:N7235, N7232, H7233:H7235),0)</f>
        <v>55424</v>
      </c>
      <c r="I7236" s="15"/>
      <c r="J7236" s="17">
        <f>TRUNC(SUMIF(N7233:N7235, N7232, J7233:J7235),0)</f>
        <v>1662</v>
      </c>
      <c r="K7236" s="15"/>
      <c r="L7236" s="17">
        <f>F7236+H7236+J7236</f>
        <v>57086</v>
      </c>
      <c r="M7236" s="10" t="s">
        <v>52</v>
      </c>
      <c r="N7236" s="9" t="s">
        <v>4736</v>
      </c>
      <c r="O7236" s="9" t="s">
        <v>4736</v>
      </c>
      <c r="P7236" s="9" t="s">
        <v>52</v>
      </c>
      <c r="Q7236" s="9" t="s">
        <v>52</v>
      </c>
      <c r="R7236" s="9" t="s">
        <v>52</v>
      </c>
      <c r="S7236" s="1"/>
      <c r="T7236" s="1"/>
      <c r="U7236" s="1"/>
      <c r="V7236" s="1"/>
      <c r="W7236" s="1"/>
      <c r="X7236" s="1"/>
      <c r="Y7236" s="1"/>
      <c r="Z7236" s="1"/>
      <c r="AA7236" s="1"/>
      <c r="AB7236" s="1"/>
      <c r="AC7236" s="1"/>
      <c r="AD7236" s="1"/>
      <c r="AE7236" s="1"/>
      <c r="AF7236" s="1"/>
      <c r="AG7236" s="1"/>
      <c r="AH7236" s="1"/>
      <c r="AI7236" s="1"/>
      <c r="AJ7236" s="9" t="s">
        <v>52</v>
      </c>
      <c r="AK7236" s="9" t="s">
        <v>52</v>
      </c>
      <c r="AL7236" s="9" t="s">
        <v>52</v>
      </c>
      <c r="AM7236" s="9" t="s">
        <v>52</v>
      </c>
    </row>
    <row r="7237" spans="1:39" ht="30" customHeight="1" x14ac:dyDescent="0.3">
      <c r="A7237" s="11"/>
      <c r="B7237" s="11"/>
      <c r="C7237" s="11"/>
      <c r="D7237" s="11"/>
      <c r="E7237" s="15"/>
      <c r="F7237" s="17"/>
      <c r="G7237" s="15"/>
      <c r="H7237" s="17"/>
      <c r="I7237" s="15"/>
      <c r="J7237" s="17"/>
      <c r="K7237" s="15"/>
      <c r="L7237" s="17"/>
      <c r="M7237" s="11"/>
    </row>
    <row r="7238" spans="1:39" ht="30" customHeight="1" x14ac:dyDescent="0.3">
      <c r="A7238" s="14" t="s">
        <v>11505</v>
      </c>
      <c r="B7238" s="14"/>
      <c r="C7238" s="14"/>
      <c r="D7238" s="14"/>
      <c r="E7238" s="16"/>
      <c r="F7238" s="18"/>
      <c r="G7238" s="16"/>
      <c r="H7238" s="18"/>
      <c r="I7238" s="16"/>
      <c r="J7238" s="18"/>
      <c r="K7238" s="16"/>
      <c r="L7238" s="18"/>
      <c r="M7238" s="14"/>
      <c r="N7238" s="5" t="s">
        <v>3997</v>
      </c>
    </row>
    <row r="7239" spans="1:39" ht="30" customHeight="1" x14ac:dyDescent="0.3">
      <c r="A7239" s="10" t="s">
        <v>5769</v>
      </c>
      <c r="B7239" s="10" t="s">
        <v>4714</v>
      </c>
      <c r="C7239" s="10" t="s">
        <v>4715</v>
      </c>
      <c r="D7239" s="11">
        <v>0.156</v>
      </c>
      <c r="E7239" s="15">
        <v>0</v>
      </c>
      <c r="F7239" s="17">
        <f>TRUNC(E7239*D7239,1)</f>
        <v>0</v>
      </c>
      <c r="G7239" s="15">
        <v>238739</v>
      </c>
      <c r="H7239" s="17">
        <f>TRUNC(G7239*D7239,1)</f>
        <v>37243.199999999997</v>
      </c>
      <c r="I7239" s="15">
        <v>0</v>
      </c>
      <c r="J7239" s="17">
        <f>TRUNC(I7239*D7239,1)</f>
        <v>0</v>
      </c>
      <c r="K7239" s="15">
        <f>TRUNC(E7239+G7239+I7239,1)</f>
        <v>238739</v>
      </c>
      <c r="L7239" s="17">
        <f>TRUNC(F7239+H7239+J7239,1)</f>
        <v>37243.199999999997</v>
      </c>
      <c r="M7239" s="10" t="s">
        <v>52</v>
      </c>
      <c r="N7239" s="9" t="s">
        <v>3997</v>
      </c>
      <c r="O7239" s="9" t="s">
        <v>5770</v>
      </c>
      <c r="P7239" s="9" t="s">
        <v>54</v>
      </c>
      <c r="Q7239" s="9" t="s">
        <v>54</v>
      </c>
      <c r="R7239" s="9" t="s">
        <v>67</v>
      </c>
      <c r="S7239" s="1"/>
      <c r="T7239" s="1"/>
      <c r="U7239" s="1"/>
      <c r="V7239" s="1">
        <v>1</v>
      </c>
      <c r="W7239" s="1">
        <v>2</v>
      </c>
      <c r="X7239" s="1"/>
      <c r="Y7239" s="1"/>
      <c r="Z7239" s="1"/>
      <c r="AA7239" s="1"/>
      <c r="AB7239" s="1"/>
      <c r="AC7239" s="1"/>
      <c r="AD7239" s="1"/>
      <c r="AE7239" s="1"/>
      <c r="AF7239" s="1"/>
      <c r="AG7239" s="1"/>
      <c r="AH7239" s="1"/>
      <c r="AI7239" s="1"/>
      <c r="AJ7239" s="9" t="s">
        <v>52</v>
      </c>
      <c r="AK7239" s="9" t="s">
        <v>11507</v>
      </c>
      <c r="AL7239" s="9" t="s">
        <v>52</v>
      </c>
      <c r="AM7239" s="9" t="s">
        <v>52</v>
      </c>
    </row>
    <row r="7240" spans="1:39" ht="30" customHeight="1" x14ac:dyDescent="0.3">
      <c r="A7240" s="10" t="s">
        <v>5747</v>
      </c>
      <c r="B7240" s="10" t="s">
        <v>4714</v>
      </c>
      <c r="C7240" s="10" t="s">
        <v>4715</v>
      </c>
      <c r="D7240" s="11">
        <v>8.5999999999999993E-2</v>
      </c>
      <c r="E7240" s="15">
        <v>0</v>
      </c>
      <c r="F7240" s="17">
        <f>TRUNC(E7240*D7240,1)</f>
        <v>0</v>
      </c>
      <c r="G7240" s="15">
        <v>211415</v>
      </c>
      <c r="H7240" s="17">
        <f>TRUNC(G7240*D7240,1)</f>
        <v>18181.599999999999</v>
      </c>
      <c r="I7240" s="15">
        <v>0</v>
      </c>
      <c r="J7240" s="17">
        <f>TRUNC(I7240*D7240,1)</f>
        <v>0</v>
      </c>
      <c r="K7240" s="15">
        <f>TRUNC(E7240+G7240+I7240,1)</f>
        <v>211415</v>
      </c>
      <c r="L7240" s="17">
        <f>TRUNC(F7240+H7240+J7240,1)</f>
        <v>18181.599999999999</v>
      </c>
      <c r="M7240" s="10" t="s">
        <v>52</v>
      </c>
      <c r="N7240" s="9" t="s">
        <v>3997</v>
      </c>
      <c r="O7240" s="9" t="s">
        <v>5748</v>
      </c>
      <c r="P7240" s="9" t="s">
        <v>54</v>
      </c>
      <c r="Q7240" s="9" t="s">
        <v>54</v>
      </c>
      <c r="R7240" s="9" t="s">
        <v>67</v>
      </c>
      <c r="S7240" s="1"/>
      <c r="T7240" s="1"/>
      <c r="U7240" s="1"/>
      <c r="V7240" s="1">
        <v>1</v>
      </c>
      <c r="W7240" s="1">
        <v>2</v>
      </c>
      <c r="X7240" s="1"/>
      <c r="Y7240" s="1"/>
      <c r="Z7240" s="1"/>
      <c r="AA7240" s="1"/>
      <c r="AB7240" s="1"/>
      <c r="AC7240" s="1"/>
      <c r="AD7240" s="1"/>
      <c r="AE7240" s="1"/>
      <c r="AF7240" s="1"/>
      <c r="AG7240" s="1"/>
      <c r="AH7240" s="1"/>
      <c r="AI7240" s="1"/>
      <c r="AJ7240" s="9" t="s">
        <v>52</v>
      </c>
      <c r="AK7240" s="9" t="s">
        <v>11508</v>
      </c>
      <c r="AL7240" s="9" t="s">
        <v>52</v>
      </c>
      <c r="AM7240" s="9" t="s">
        <v>52</v>
      </c>
    </row>
    <row r="7241" spans="1:39" ht="30" customHeight="1" x14ac:dyDescent="0.3">
      <c r="A7241" s="10" t="s">
        <v>7817</v>
      </c>
      <c r="B7241" s="10" t="s">
        <v>5951</v>
      </c>
      <c r="C7241" s="10" t="s">
        <v>732</v>
      </c>
      <c r="D7241" s="11">
        <v>1</v>
      </c>
      <c r="E7241" s="15">
        <v>0</v>
      </c>
      <c r="F7241" s="17">
        <f>TRUNC(E7241*D7241,1)</f>
        <v>0</v>
      </c>
      <c r="G7241" s="15">
        <f>TRUNC(SUMIF(V7239:V7242, RIGHTB(O7241, 1), H7239:H7242)*U7241, 2)</f>
        <v>2771.24</v>
      </c>
      <c r="H7241" s="17">
        <f>TRUNC(G7241*D7241,1)</f>
        <v>2771.2</v>
      </c>
      <c r="I7241" s="15">
        <v>0</v>
      </c>
      <c r="J7241" s="17">
        <f>TRUNC(I7241*D7241,1)</f>
        <v>0</v>
      </c>
      <c r="K7241" s="15">
        <f>TRUNC(E7241+G7241+I7241,1)</f>
        <v>2771.2</v>
      </c>
      <c r="L7241" s="17">
        <f>TRUNC(F7241+H7241+J7241,1)</f>
        <v>2771.2</v>
      </c>
      <c r="M7241" s="10" t="s">
        <v>52</v>
      </c>
      <c r="N7241" s="9" t="s">
        <v>3997</v>
      </c>
      <c r="O7241" s="9" t="s">
        <v>4729</v>
      </c>
      <c r="P7241" s="9" t="s">
        <v>54</v>
      </c>
      <c r="Q7241" s="9" t="s">
        <v>54</v>
      </c>
      <c r="R7241" s="9" t="s">
        <v>54</v>
      </c>
      <c r="S7241" s="1">
        <v>1</v>
      </c>
      <c r="T7241" s="1">
        <v>1</v>
      </c>
      <c r="U7241" s="1">
        <v>0.05</v>
      </c>
      <c r="V7241" s="1"/>
      <c r="W7241" s="1"/>
      <c r="X7241" s="1"/>
      <c r="Y7241" s="1"/>
      <c r="Z7241" s="1"/>
      <c r="AA7241" s="1"/>
      <c r="AB7241" s="1"/>
      <c r="AC7241" s="1"/>
      <c r="AD7241" s="1"/>
      <c r="AE7241" s="1"/>
      <c r="AF7241" s="1"/>
      <c r="AG7241" s="1"/>
      <c r="AH7241" s="1"/>
      <c r="AI7241" s="1"/>
      <c r="AJ7241" s="9" t="s">
        <v>52</v>
      </c>
      <c r="AK7241" s="9" t="s">
        <v>11509</v>
      </c>
      <c r="AL7241" s="9" t="s">
        <v>52</v>
      </c>
      <c r="AM7241" s="9" t="s">
        <v>52</v>
      </c>
    </row>
    <row r="7242" spans="1:39" ht="30" customHeight="1" x14ac:dyDescent="0.3">
      <c r="A7242" s="10" t="s">
        <v>4727</v>
      </c>
      <c r="B7242" s="10" t="s">
        <v>4797</v>
      </c>
      <c r="C7242" s="10" t="s">
        <v>732</v>
      </c>
      <c r="D7242" s="11">
        <v>1</v>
      </c>
      <c r="E7242" s="15">
        <v>0</v>
      </c>
      <c r="F7242" s="17">
        <f>TRUNC(E7242*D7242,1)</f>
        <v>0</v>
      </c>
      <c r="G7242" s="15">
        <v>0</v>
      </c>
      <c r="H7242" s="17">
        <f>TRUNC(G7242*D7242,1)</f>
        <v>0</v>
      </c>
      <c r="I7242" s="15">
        <f>TRUNC(SUMIF(W7239:W7242, RIGHTB(O7242, 1), H7239:H7242)*U7242, 2)</f>
        <v>1662.74</v>
      </c>
      <c r="J7242" s="17">
        <f>TRUNC(I7242*D7242,1)</f>
        <v>1662.7</v>
      </c>
      <c r="K7242" s="15">
        <f>TRUNC(E7242+G7242+I7242,1)</f>
        <v>1662.7</v>
      </c>
      <c r="L7242" s="17">
        <f>TRUNC(F7242+H7242+J7242,1)</f>
        <v>1662.7</v>
      </c>
      <c r="M7242" s="10" t="s">
        <v>52</v>
      </c>
      <c r="N7242" s="9" t="s">
        <v>3997</v>
      </c>
      <c r="O7242" s="9" t="s">
        <v>4733</v>
      </c>
      <c r="P7242" s="9" t="s">
        <v>54</v>
      </c>
      <c r="Q7242" s="9" t="s">
        <v>54</v>
      </c>
      <c r="R7242" s="9" t="s">
        <v>54</v>
      </c>
      <c r="S7242" s="1">
        <v>1</v>
      </c>
      <c r="T7242" s="1">
        <v>2</v>
      </c>
      <c r="U7242" s="1">
        <v>0.03</v>
      </c>
      <c r="V7242" s="1"/>
      <c r="W7242" s="1"/>
      <c r="X7242" s="1"/>
      <c r="Y7242" s="1"/>
      <c r="Z7242" s="1"/>
      <c r="AA7242" s="1"/>
      <c r="AB7242" s="1"/>
      <c r="AC7242" s="1"/>
      <c r="AD7242" s="1"/>
      <c r="AE7242" s="1"/>
      <c r="AF7242" s="1"/>
      <c r="AG7242" s="1"/>
      <c r="AH7242" s="1"/>
      <c r="AI7242" s="1"/>
      <c r="AJ7242" s="9" t="s">
        <v>52</v>
      </c>
      <c r="AK7242" s="9" t="s">
        <v>11510</v>
      </c>
      <c r="AL7242" s="9" t="s">
        <v>52</v>
      </c>
      <c r="AM7242" s="9" t="s">
        <v>52</v>
      </c>
    </row>
    <row r="7243" spans="1:39" ht="30" customHeight="1" x14ac:dyDescent="0.3">
      <c r="A7243" s="10" t="s">
        <v>4735</v>
      </c>
      <c r="B7243" s="10" t="s">
        <v>52</v>
      </c>
      <c r="C7243" s="10" t="s">
        <v>52</v>
      </c>
      <c r="D7243" s="11"/>
      <c r="E7243" s="15"/>
      <c r="F7243" s="17">
        <f>TRUNC(SUMIF(N7239:N7242, N7238, F7239:F7242),0)</f>
        <v>0</v>
      </c>
      <c r="G7243" s="15"/>
      <c r="H7243" s="17">
        <f>TRUNC(SUMIF(N7239:N7242, N7238, H7239:H7242),0)</f>
        <v>58196</v>
      </c>
      <c r="I7243" s="15"/>
      <c r="J7243" s="17">
        <f>TRUNC(SUMIF(N7239:N7242, N7238, J7239:J7242),0)</f>
        <v>1662</v>
      </c>
      <c r="K7243" s="15"/>
      <c r="L7243" s="17">
        <f>F7243+H7243+J7243</f>
        <v>59858</v>
      </c>
      <c r="M7243" s="10" t="s">
        <v>52</v>
      </c>
      <c r="N7243" s="9" t="s">
        <v>4736</v>
      </c>
      <c r="O7243" s="9" t="s">
        <v>4736</v>
      </c>
      <c r="P7243" s="9" t="s">
        <v>52</v>
      </c>
      <c r="Q7243" s="9" t="s">
        <v>52</v>
      </c>
      <c r="R7243" s="9" t="s">
        <v>52</v>
      </c>
      <c r="S7243" s="1"/>
      <c r="T7243" s="1"/>
      <c r="U7243" s="1"/>
      <c r="V7243" s="1"/>
      <c r="W7243" s="1"/>
      <c r="X7243" s="1"/>
      <c r="Y7243" s="1"/>
      <c r="Z7243" s="1"/>
      <c r="AA7243" s="1"/>
      <c r="AB7243" s="1"/>
      <c r="AC7243" s="1"/>
      <c r="AD7243" s="1"/>
      <c r="AE7243" s="1"/>
      <c r="AF7243" s="1"/>
      <c r="AG7243" s="1"/>
      <c r="AH7243" s="1"/>
      <c r="AI7243" s="1"/>
      <c r="AJ7243" s="9" t="s">
        <v>52</v>
      </c>
      <c r="AK7243" s="9" t="s">
        <v>52</v>
      </c>
      <c r="AL7243" s="9" t="s">
        <v>52</v>
      </c>
      <c r="AM7243" s="9" t="s">
        <v>52</v>
      </c>
    </row>
    <row r="7244" spans="1:39" ht="30" customHeight="1" x14ac:dyDescent="0.3">
      <c r="A7244" s="11"/>
      <c r="B7244" s="11"/>
      <c r="C7244" s="11"/>
      <c r="D7244" s="11"/>
      <c r="E7244" s="15"/>
      <c r="F7244" s="17"/>
      <c r="G7244" s="15"/>
      <c r="H7244" s="17"/>
      <c r="I7244" s="15"/>
      <c r="J7244" s="17"/>
      <c r="K7244" s="15"/>
      <c r="L7244" s="17"/>
      <c r="M7244" s="11"/>
    </row>
    <row r="7245" spans="1:39" ht="30" customHeight="1" x14ac:dyDescent="0.3">
      <c r="A7245" s="14" t="s">
        <v>11511</v>
      </c>
      <c r="B7245" s="14"/>
      <c r="C7245" s="14"/>
      <c r="D7245" s="14"/>
      <c r="E7245" s="16"/>
      <c r="F7245" s="18"/>
      <c r="G7245" s="16"/>
      <c r="H7245" s="18"/>
      <c r="I7245" s="16"/>
      <c r="J7245" s="18"/>
      <c r="K7245" s="16"/>
      <c r="L7245" s="18"/>
      <c r="M7245" s="14"/>
      <c r="N7245" s="5" t="s">
        <v>3999</v>
      </c>
    </row>
    <row r="7246" spans="1:39" ht="30" customHeight="1" x14ac:dyDescent="0.3">
      <c r="A7246" s="10" t="s">
        <v>5769</v>
      </c>
      <c r="B7246" s="10" t="s">
        <v>4714</v>
      </c>
      <c r="C7246" s="10" t="s">
        <v>4715</v>
      </c>
      <c r="D7246" s="11">
        <v>0.156</v>
      </c>
      <c r="E7246" s="15">
        <v>0</v>
      </c>
      <c r="F7246" s="17">
        <f>TRUNC(E7246*D7246,1)</f>
        <v>0</v>
      </c>
      <c r="G7246" s="15">
        <v>238739</v>
      </c>
      <c r="H7246" s="17">
        <f>TRUNC(G7246*D7246,1)</f>
        <v>37243.199999999997</v>
      </c>
      <c r="I7246" s="15">
        <v>0</v>
      </c>
      <c r="J7246" s="17">
        <f>TRUNC(I7246*D7246,1)</f>
        <v>0</v>
      </c>
      <c r="K7246" s="15">
        <f>TRUNC(E7246+G7246+I7246,1)</f>
        <v>238739</v>
      </c>
      <c r="L7246" s="17">
        <f>TRUNC(F7246+H7246+J7246,1)</f>
        <v>37243.199999999997</v>
      </c>
      <c r="M7246" s="10" t="s">
        <v>52</v>
      </c>
      <c r="N7246" s="9" t="s">
        <v>3999</v>
      </c>
      <c r="O7246" s="9" t="s">
        <v>5770</v>
      </c>
      <c r="P7246" s="9" t="s">
        <v>54</v>
      </c>
      <c r="Q7246" s="9" t="s">
        <v>54</v>
      </c>
      <c r="R7246" s="9" t="s">
        <v>67</v>
      </c>
      <c r="S7246" s="1"/>
      <c r="T7246" s="1"/>
      <c r="U7246" s="1"/>
      <c r="V7246" s="1">
        <v>1</v>
      </c>
      <c r="W7246" s="1">
        <v>2</v>
      </c>
      <c r="X7246" s="1"/>
      <c r="Y7246" s="1"/>
      <c r="Z7246" s="1"/>
      <c r="AA7246" s="1"/>
      <c r="AB7246" s="1"/>
      <c r="AC7246" s="1"/>
      <c r="AD7246" s="1"/>
      <c r="AE7246" s="1"/>
      <c r="AF7246" s="1"/>
      <c r="AG7246" s="1"/>
      <c r="AH7246" s="1"/>
      <c r="AI7246" s="1"/>
      <c r="AJ7246" s="9" t="s">
        <v>52</v>
      </c>
      <c r="AK7246" s="9" t="s">
        <v>11513</v>
      </c>
      <c r="AL7246" s="9" t="s">
        <v>52</v>
      </c>
      <c r="AM7246" s="9" t="s">
        <v>52</v>
      </c>
    </row>
    <row r="7247" spans="1:39" ht="30" customHeight="1" x14ac:dyDescent="0.3">
      <c r="A7247" s="10" t="s">
        <v>5747</v>
      </c>
      <c r="B7247" s="10" t="s">
        <v>4714</v>
      </c>
      <c r="C7247" s="10" t="s">
        <v>4715</v>
      </c>
      <c r="D7247" s="11">
        <v>8.5999999999999993E-2</v>
      </c>
      <c r="E7247" s="15">
        <v>0</v>
      </c>
      <c r="F7247" s="17">
        <f>TRUNC(E7247*D7247,1)</f>
        <v>0</v>
      </c>
      <c r="G7247" s="15">
        <v>211415</v>
      </c>
      <c r="H7247" s="17">
        <f>TRUNC(G7247*D7247,1)</f>
        <v>18181.599999999999</v>
      </c>
      <c r="I7247" s="15">
        <v>0</v>
      </c>
      <c r="J7247" s="17">
        <f>TRUNC(I7247*D7247,1)</f>
        <v>0</v>
      </c>
      <c r="K7247" s="15">
        <f>TRUNC(E7247+G7247+I7247,1)</f>
        <v>211415</v>
      </c>
      <c r="L7247" s="17">
        <f>TRUNC(F7247+H7247+J7247,1)</f>
        <v>18181.599999999999</v>
      </c>
      <c r="M7247" s="10" t="s">
        <v>52</v>
      </c>
      <c r="N7247" s="9" t="s">
        <v>3999</v>
      </c>
      <c r="O7247" s="9" t="s">
        <v>5748</v>
      </c>
      <c r="P7247" s="9" t="s">
        <v>54</v>
      </c>
      <c r="Q7247" s="9" t="s">
        <v>54</v>
      </c>
      <c r="R7247" s="9" t="s">
        <v>67</v>
      </c>
      <c r="S7247" s="1"/>
      <c r="T7247" s="1"/>
      <c r="U7247" s="1"/>
      <c r="V7247" s="1">
        <v>1</v>
      </c>
      <c r="W7247" s="1">
        <v>2</v>
      </c>
      <c r="X7247" s="1"/>
      <c r="Y7247" s="1"/>
      <c r="Z7247" s="1"/>
      <c r="AA7247" s="1"/>
      <c r="AB7247" s="1"/>
      <c r="AC7247" s="1"/>
      <c r="AD7247" s="1"/>
      <c r="AE7247" s="1"/>
      <c r="AF7247" s="1"/>
      <c r="AG7247" s="1"/>
      <c r="AH7247" s="1"/>
      <c r="AI7247" s="1"/>
      <c r="AJ7247" s="9" t="s">
        <v>52</v>
      </c>
      <c r="AK7247" s="9" t="s">
        <v>11514</v>
      </c>
      <c r="AL7247" s="9" t="s">
        <v>52</v>
      </c>
      <c r="AM7247" s="9" t="s">
        <v>52</v>
      </c>
    </row>
    <row r="7248" spans="1:39" ht="30" customHeight="1" x14ac:dyDescent="0.3">
      <c r="A7248" s="10" t="s">
        <v>7817</v>
      </c>
      <c r="B7248" s="10" t="s">
        <v>6227</v>
      </c>
      <c r="C7248" s="10" t="s">
        <v>732</v>
      </c>
      <c r="D7248" s="11">
        <v>1</v>
      </c>
      <c r="E7248" s="15">
        <v>0</v>
      </c>
      <c r="F7248" s="17">
        <f>TRUNC(E7248*D7248,1)</f>
        <v>0</v>
      </c>
      <c r="G7248" s="15">
        <f>TRUNC(SUMIF(V7246:V7249, RIGHTB(O7248, 1), H7246:H7249)*U7248, 2)</f>
        <v>4433.9799999999996</v>
      </c>
      <c r="H7248" s="17">
        <f>TRUNC(G7248*D7248,1)</f>
        <v>4433.8999999999996</v>
      </c>
      <c r="I7248" s="15">
        <v>0</v>
      </c>
      <c r="J7248" s="17">
        <f>TRUNC(I7248*D7248,1)</f>
        <v>0</v>
      </c>
      <c r="K7248" s="15">
        <f>TRUNC(E7248+G7248+I7248,1)</f>
        <v>4433.8999999999996</v>
      </c>
      <c r="L7248" s="17">
        <f>TRUNC(F7248+H7248+J7248,1)</f>
        <v>4433.8999999999996</v>
      </c>
      <c r="M7248" s="10" t="s">
        <v>52</v>
      </c>
      <c r="N7248" s="9" t="s">
        <v>3999</v>
      </c>
      <c r="O7248" s="9" t="s">
        <v>4729</v>
      </c>
      <c r="P7248" s="9" t="s">
        <v>54</v>
      </c>
      <c r="Q7248" s="9" t="s">
        <v>54</v>
      </c>
      <c r="R7248" s="9" t="s">
        <v>54</v>
      </c>
      <c r="S7248" s="1">
        <v>1</v>
      </c>
      <c r="T7248" s="1">
        <v>1</v>
      </c>
      <c r="U7248" s="1">
        <v>0.08</v>
      </c>
      <c r="V7248" s="1"/>
      <c r="W7248" s="1"/>
      <c r="X7248" s="1"/>
      <c r="Y7248" s="1"/>
      <c r="Z7248" s="1"/>
      <c r="AA7248" s="1"/>
      <c r="AB7248" s="1"/>
      <c r="AC7248" s="1"/>
      <c r="AD7248" s="1"/>
      <c r="AE7248" s="1"/>
      <c r="AF7248" s="1"/>
      <c r="AG7248" s="1"/>
      <c r="AH7248" s="1"/>
      <c r="AI7248" s="1"/>
      <c r="AJ7248" s="9" t="s">
        <v>52</v>
      </c>
      <c r="AK7248" s="9" t="s">
        <v>11515</v>
      </c>
      <c r="AL7248" s="9" t="s">
        <v>52</v>
      </c>
      <c r="AM7248" s="9" t="s">
        <v>52</v>
      </c>
    </row>
    <row r="7249" spans="1:39" ht="30" customHeight="1" x14ac:dyDescent="0.3">
      <c r="A7249" s="10" t="s">
        <v>4727</v>
      </c>
      <c r="B7249" s="10" t="s">
        <v>4797</v>
      </c>
      <c r="C7249" s="10" t="s">
        <v>732</v>
      </c>
      <c r="D7249" s="11">
        <v>1</v>
      </c>
      <c r="E7249" s="15">
        <v>0</v>
      </c>
      <c r="F7249" s="17">
        <f>TRUNC(E7249*D7249,1)</f>
        <v>0</v>
      </c>
      <c r="G7249" s="15">
        <v>0</v>
      </c>
      <c r="H7249" s="17">
        <f>TRUNC(G7249*D7249,1)</f>
        <v>0</v>
      </c>
      <c r="I7249" s="15">
        <f>TRUNC(SUMIF(W7246:W7249, RIGHTB(O7249, 1), H7246:H7249)*U7249, 2)</f>
        <v>1662.74</v>
      </c>
      <c r="J7249" s="17">
        <f>TRUNC(I7249*D7249,1)</f>
        <v>1662.7</v>
      </c>
      <c r="K7249" s="15">
        <f>TRUNC(E7249+G7249+I7249,1)</f>
        <v>1662.7</v>
      </c>
      <c r="L7249" s="17">
        <f>TRUNC(F7249+H7249+J7249,1)</f>
        <v>1662.7</v>
      </c>
      <c r="M7249" s="10" t="s">
        <v>52</v>
      </c>
      <c r="N7249" s="9" t="s">
        <v>3999</v>
      </c>
      <c r="O7249" s="9" t="s">
        <v>4733</v>
      </c>
      <c r="P7249" s="9" t="s">
        <v>54</v>
      </c>
      <c r="Q7249" s="9" t="s">
        <v>54</v>
      </c>
      <c r="R7249" s="9" t="s">
        <v>54</v>
      </c>
      <c r="S7249" s="1">
        <v>1</v>
      </c>
      <c r="T7249" s="1">
        <v>2</v>
      </c>
      <c r="U7249" s="1">
        <v>0.03</v>
      </c>
      <c r="V7249" s="1"/>
      <c r="W7249" s="1"/>
      <c r="X7249" s="1"/>
      <c r="Y7249" s="1"/>
      <c r="Z7249" s="1"/>
      <c r="AA7249" s="1"/>
      <c r="AB7249" s="1"/>
      <c r="AC7249" s="1"/>
      <c r="AD7249" s="1"/>
      <c r="AE7249" s="1"/>
      <c r="AF7249" s="1"/>
      <c r="AG7249" s="1"/>
      <c r="AH7249" s="1"/>
      <c r="AI7249" s="1"/>
      <c r="AJ7249" s="9" t="s">
        <v>52</v>
      </c>
      <c r="AK7249" s="9" t="s">
        <v>11516</v>
      </c>
      <c r="AL7249" s="9" t="s">
        <v>52</v>
      </c>
      <c r="AM7249" s="9" t="s">
        <v>52</v>
      </c>
    </row>
    <row r="7250" spans="1:39" ht="30" customHeight="1" x14ac:dyDescent="0.3">
      <c r="A7250" s="10" t="s">
        <v>4735</v>
      </c>
      <c r="B7250" s="10" t="s">
        <v>52</v>
      </c>
      <c r="C7250" s="10" t="s">
        <v>52</v>
      </c>
      <c r="D7250" s="11"/>
      <c r="E7250" s="15"/>
      <c r="F7250" s="17">
        <f>TRUNC(SUMIF(N7246:N7249, N7245, F7246:F7249),0)</f>
        <v>0</v>
      </c>
      <c r="G7250" s="15"/>
      <c r="H7250" s="17">
        <f>TRUNC(SUMIF(N7246:N7249, N7245, H7246:H7249),0)</f>
        <v>59858</v>
      </c>
      <c r="I7250" s="15"/>
      <c r="J7250" s="17">
        <f>TRUNC(SUMIF(N7246:N7249, N7245, J7246:J7249),0)</f>
        <v>1662</v>
      </c>
      <c r="K7250" s="15"/>
      <c r="L7250" s="17">
        <f>F7250+H7250+J7250</f>
        <v>61520</v>
      </c>
      <c r="M7250" s="10" t="s">
        <v>52</v>
      </c>
      <c r="N7250" s="9" t="s">
        <v>4736</v>
      </c>
      <c r="O7250" s="9" t="s">
        <v>4736</v>
      </c>
      <c r="P7250" s="9" t="s">
        <v>52</v>
      </c>
      <c r="Q7250" s="9" t="s">
        <v>52</v>
      </c>
      <c r="R7250" s="9" t="s">
        <v>52</v>
      </c>
      <c r="S7250" s="1"/>
      <c r="T7250" s="1"/>
      <c r="U7250" s="1"/>
      <c r="V7250" s="1"/>
      <c r="W7250" s="1"/>
      <c r="X7250" s="1"/>
      <c r="Y7250" s="1"/>
      <c r="Z7250" s="1"/>
      <c r="AA7250" s="1"/>
      <c r="AB7250" s="1"/>
      <c r="AC7250" s="1"/>
      <c r="AD7250" s="1"/>
      <c r="AE7250" s="1"/>
      <c r="AF7250" s="1"/>
      <c r="AG7250" s="1"/>
      <c r="AH7250" s="1"/>
      <c r="AI7250" s="1"/>
      <c r="AJ7250" s="9" t="s">
        <v>52</v>
      </c>
      <c r="AK7250" s="9" t="s">
        <v>52</v>
      </c>
      <c r="AL7250" s="9" t="s">
        <v>52</v>
      </c>
      <c r="AM7250" s="9" t="s">
        <v>52</v>
      </c>
    </row>
    <row r="7251" spans="1:39" ht="30" customHeight="1" x14ac:dyDescent="0.3">
      <c r="A7251" s="11"/>
      <c r="B7251" s="11"/>
      <c r="C7251" s="11"/>
      <c r="D7251" s="11"/>
      <c r="E7251" s="15"/>
      <c r="F7251" s="17"/>
      <c r="G7251" s="15"/>
      <c r="H7251" s="17"/>
      <c r="I7251" s="15"/>
      <c r="J7251" s="17"/>
      <c r="K7251" s="15"/>
      <c r="L7251" s="17"/>
      <c r="M7251" s="11"/>
    </row>
    <row r="7252" spans="1:39" ht="30" customHeight="1" x14ac:dyDescent="0.3">
      <c r="A7252" s="14" t="s">
        <v>11517</v>
      </c>
      <c r="B7252" s="14"/>
      <c r="C7252" s="14"/>
      <c r="D7252" s="14"/>
      <c r="E7252" s="16"/>
      <c r="F7252" s="18"/>
      <c r="G7252" s="16"/>
      <c r="H7252" s="18"/>
      <c r="I7252" s="16"/>
      <c r="J7252" s="18"/>
      <c r="K7252" s="16"/>
      <c r="L7252" s="18"/>
      <c r="M7252" s="14"/>
      <c r="N7252" s="5" t="s">
        <v>4001</v>
      </c>
    </row>
    <row r="7253" spans="1:39" ht="30" customHeight="1" x14ac:dyDescent="0.3">
      <c r="A7253" s="10" t="s">
        <v>5769</v>
      </c>
      <c r="B7253" s="10" t="s">
        <v>4714</v>
      </c>
      <c r="C7253" s="10" t="s">
        <v>4715</v>
      </c>
      <c r="D7253" s="11">
        <v>0.156</v>
      </c>
      <c r="E7253" s="15">
        <v>0</v>
      </c>
      <c r="F7253" s="17">
        <f>TRUNC(E7253*D7253,1)</f>
        <v>0</v>
      </c>
      <c r="G7253" s="15">
        <v>238739</v>
      </c>
      <c r="H7253" s="17">
        <f>TRUNC(G7253*D7253,1)</f>
        <v>37243.199999999997</v>
      </c>
      <c r="I7253" s="15">
        <v>0</v>
      </c>
      <c r="J7253" s="17">
        <f>TRUNC(I7253*D7253,1)</f>
        <v>0</v>
      </c>
      <c r="K7253" s="15">
        <f>TRUNC(E7253+G7253+I7253,1)</f>
        <v>238739</v>
      </c>
      <c r="L7253" s="17">
        <f>TRUNC(F7253+H7253+J7253,1)</f>
        <v>37243.199999999997</v>
      </c>
      <c r="M7253" s="10" t="s">
        <v>52</v>
      </c>
      <c r="N7253" s="9" t="s">
        <v>4001</v>
      </c>
      <c r="O7253" s="9" t="s">
        <v>5770</v>
      </c>
      <c r="P7253" s="9" t="s">
        <v>54</v>
      </c>
      <c r="Q7253" s="9" t="s">
        <v>54</v>
      </c>
      <c r="R7253" s="9" t="s">
        <v>67</v>
      </c>
      <c r="S7253" s="1"/>
      <c r="T7253" s="1"/>
      <c r="U7253" s="1"/>
      <c r="V7253" s="1">
        <v>1</v>
      </c>
      <c r="W7253" s="1">
        <v>2</v>
      </c>
      <c r="X7253" s="1"/>
      <c r="Y7253" s="1"/>
      <c r="Z7253" s="1"/>
      <c r="AA7253" s="1"/>
      <c r="AB7253" s="1"/>
      <c r="AC7253" s="1"/>
      <c r="AD7253" s="1"/>
      <c r="AE7253" s="1"/>
      <c r="AF7253" s="1"/>
      <c r="AG7253" s="1"/>
      <c r="AH7253" s="1"/>
      <c r="AI7253" s="1"/>
      <c r="AJ7253" s="9" t="s">
        <v>52</v>
      </c>
      <c r="AK7253" s="9" t="s">
        <v>11519</v>
      </c>
      <c r="AL7253" s="9" t="s">
        <v>52</v>
      </c>
      <c r="AM7253" s="9" t="s">
        <v>52</v>
      </c>
    </row>
    <row r="7254" spans="1:39" ht="30" customHeight="1" x14ac:dyDescent="0.3">
      <c r="A7254" s="10" t="s">
        <v>5747</v>
      </c>
      <c r="B7254" s="10" t="s">
        <v>4714</v>
      </c>
      <c r="C7254" s="10" t="s">
        <v>4715</v>
      </c>
      <c r="D7254" s="11">
        <v>8.5999999999999993E-2</v>
      </c>
      <c r="E7254" s="15">
        <v>0</v>
      </c>
      <c r="F7254" s="17">
        <f>TRUNC(E7254*D7254,1)</f>
        <v>0</v>
      </c>
      <c r="G7254" s="15">
        <v>211415</v>
      </c>
      <c r="H7254" s="17">
        <f>TRUNC(G7254*D7254,1)</f>
        <v>18181.599999999999</v>
      </c>
      <c r="I7254" s="15">
        <v>0</v>
      </c>
      <c r="J7254" s="17">
        <f>TRUNC(I7254*D7254,1)</f>
        <v>0</v>
      </c>
      <c r="K7254" s="15">
        <f>TRUNC(E7254+G7254+I7254,1)</f>
        <v>211415</v>
      </c>
      <c r="L7254" s="17">
        <f>TRUNC(F7254+H7254+J7254,1)</f>
        <v>18181.599999999999</v>
      </c>
      <c r="M7254" s="10" t="s">
        <v>52</v>
      </c>
      <c r="N7254" s="9" t="s">
        <v>4001</v>
      </c>
      <c r="O7254" s="9" t="s">
        <v>5748</v>
      </c>
      <c r="P7254" s="9" t="s">
        <v>54</v>
      </c>
      <c r="Q7254" s="9" t="s">
        <v>54</v>
      </c>
      <c r="R7254" s="9" t="s">
        <v>67</v>
      </c>
      <c r="S7254" s="1"/>
      <c r="T7254" s="1"/>
      <c r="U7254" s="1"/>
      <c r="V7254" s="1">
        <v>1</v>
      </c>
      <c r="W7254" s="1">
        <v>2</v>
      </c>
      <c r="X7254" s="1"/>
      <c r="Y7254" s="1"/>
      <c r="Z7254" s="1"/>
      <c r="AA7254" s="1"/>
      <c r="AB7254" s="1"/>
      <c r="AC7254" s="1"/>
      <c r="AD7254" s="1"/>
      <c r="AE7254" s="1"/>
      <c r="AF7254" s="1"/>
      <c r="AG7254" s="1"/>
      <c r="AH7254" s="1"/>
      <c r="AI7254" s="1"/>
      <c r="AJ7254" s="9" t="s">
        <v>52</v>
      </c>
      <c r="AK7254" s="9" t="s">
        <v>11520</v>
      </c>
      <c r="AL7254" s="9" t="s">
        <v>52</v>
      </c>
      <c r="AM7254" s="9" t="s">
        <v>52</v>
      </c>
    </row>
    <row r="7255" spans="1:39" ht="30" customHeight="1" x14ac:dyDescent="0.3">
      <c r="A7255" s="10" t="s">
        <v>7817</v>
      </c>
      <c r="B7255" s="10" t="s">
        <v>10996</v>
      </c>
      <c r="C7255" s="10" t="s">
        <v>732</v>
      </c>
      <c r="D7255" s="11">
        <v>1</v>
      </c>
      <c r="E7255" s="15">
        <v>0</v>
      </c>
      <c r="F7255" s="17">
        <f>TRUNC(E7255*D7255,1)</f>
        <v>0</v>
      </c>
      <c r="G7255" s="15">
        <f>TRUNC(SUMIF(V7253:V7256, RIGHTB(O7255, 1), H7253:H7256)*U7255, 2)</f>
        <v>6650.97</v>
      </c>
      <c r="H7255" s="17">
        <f>TRUNC(G7255*D7255,1)</f>
        <v>6650.9</v>
      </c>
      <c r="I7255" s="15">
        <v>0</v>
      </c>
      <c r="J7255" s="17">
        <f>TRUNC(I7255*D7255,1)</f>
        <v>0</v>
      </c>
      <c r="K7255" s="15">
        <f>TRUNC(E7255+G7255+I7255,1)</f>
        <v>6650.9</v>
      </c>
      <c r="L7255" s="17">
        <f>TRUNC(F7255+H7255+J7255,1)</f>
        <v>6650.9</v>
      </c>
      <c r="M7255" s="10" t="s">
        <v>52</v>
      </c>
      <c r="N7255" s="9" t="s">
        <v>4001</v>
      </c>
      <c r="O7255" s="9" t="s">
        <v>4729</v>
      </c>
      <c r="P7255" s="9" t="s">
        <v>54</v>
      </c>
      <c r="Q7255" s="9" t="s">
        <v>54</v>
      </c>
      <c r="R7255" s="9" t="s">
        <v>54</v>
      </c>
      <c r="S7255" s="1">
        <v>1</v>
      </c>
      <c r="T7255" s="1">
        <v>1</v>
      </c>
      <c r="U7255" s="1">
        <v>0.12</v>
      </c>
      <c r="V7255" s="1"/>
      <c r="W7255" s="1"/>
      <c r="X7255" s="1"/>
      <c r="Y7255" s="1"/>
      <c r="Z7255" s="1"/>
      <c r="AA7255" s="1"/>
      <c r="AB7255" s="1"/>
      <c r="AC7255" s="1"/>
      <c r="AD7255" s="1"/>
      <c r="AE7255" s="1"/>
      <c r="AF7255" s="1"/>
      <c r="AG7255" s="1"/>
      <c r="AH7255" s="1"/>
      <c r="AI7255" s="1"/>
      <c r="AJ7255" s="9" t="s">
        <v>52</v>
      </c>
      <c r="AK7255" s="9" t="s">
        <v>11521</v>
      </c>
      <c r="AL7255" s="9" t="s">
        <v>52</v>
      </c>
      <c r="AM7255" s="9" t="s">
        <v>52</v>
      </c>
    </row>
    <row r="7256" spans="1:39" ht="30" customHeight="1" x14ac:dyDescent="0.3">
      <c r="A7256" s="10" t="s">
        <v>4727</v>
      </c>
      <c r="B7256" s="10" t="s">
        <v>4797</v>
      </c>
      <c r="C7256" s="10" t="s">
        <v>732</v>
      </c>
      <c r="D7256" s="11">
        <v>1</v>
      </c>
      <c r="E7256" s="15">
        <v>0</v>
      </c>
      <c r="F7256" s="17">
        <f>TRUNC(E7256*D7256,1)</f>
        <v>0</v>
      </c>
      <c r="G7256" s="15">
        <v>0</v>
      </c>
      <c r="H7256" s="17">
        <f>TRUNC(G7256*D7256,1)</f>
        <v>0</v>
      </c>
      <c r="I7256" s="15">
        <f>TRUNC(SUMIF(W7253:W7256, RIGHTB(O7256, 1), H7253:H7256)*U7256, 2)</f>
        <v>1662.74</v>
      </c>
      <c r="J7256" s="17">
        <f>TRUNC(I7256*D7256,1)</f>
        <v>1662.7</v>
      </c>
      <c r="K7256" s="15">
        <f>TRUNC(E7256+G7256+I7256,1)</f>
        <v>1662.7</v>
      </c>
      <c r="L7256" s="17">
        <f>TRUNC(F7256+H7256+J7256,1)</f>
        <v>1662.7</v>
      </c>
      <c r="M7256" s="10" t="s">
        <v>52</v>
      </c>
      <c r="N7256" s="9" t="s">
        <v>4001</v>
      </c>
      <c r="O7256" s="9" t="s">
        <v>4733</v>
      </c>
      <c r="P7256" s="9" t="s">
        <v>54</v>
      </c>
      <c r="Q7256" s="9" t="s">
        <v>54</v>
      </c>
      <c r="R7256" s="9" t="s">
        <v>54</v>
      </c>
      <c r="S7256" s="1">
        <v>1</v>
      </c>
      <c r="T7256" s="1">
        <v>2</v>
      </c>
      <c r="U7256" s="1">
        <v>0.03</v>
      </c>
      <c r="V7256" s="1"/>
      <c r="W7256" s="1"/>
      <c r="X7256" s="1"/>
      <c r="Y7256" s="1"/>
      <c r="Z7256" s="1"/>
      <c r="AA7256" s="1"/>
      <c r="AB7256" s="1"/>
      <c r="AC7256" s="1"/>
      <c r="AD7256" s="1"/>
      <c r="AE7256" s="1"/>
      <c r="AF7256" s="1"/>
      <c r="AG7256" s="1"/>
      <c r="AH7256" s="1"/>
      <c r="AI7256" s="1"/>
      <c r="AJ7256" s="9" t="s">
        <v>52</v>
      </c>
      <c r="AK7256" s="9" t="s">
        <v>11522</v>
      </c>
      <c r="AL7256" s="9" t="s">
        <v>52</v>
      </c>
      <c r="AM7256" s="9" t="s">
        <v>52</v>
      </c>
    </row>
    <row r="7257" spans="1:39" ht="30" customHeight="1" x14ac:dyDescent="0.3">
      <c r="A7257" s="10" t="s">
        <v>4735</v>
      </c>
      <c r="B7257" s="10" t="s">
        <v>52</v>
      </c>
      <c r="C7257" s="10" t="s">
        <v>52</v>
      </c>
      <c r="D7257" s="11"/>
      <c r="E7257" s="15"/>
      <c r="F7257" s="17">
        <f>TRUNC(SUMIF(N7253:N7256, N7252, F7253:F7256),0)</f>
        <v>0</v>
      </c>
      <c r="G7257" s="15"/>
      <c r="H7257" s="17">
        <f>TRUNC(SUMIF(N7253:N7256, N7252, H7253:H7256),0)</f>
        <v>62075</v>
      </c>
      <c r="I7257" s="15"/>
      <c r="J7257" s="17">
        <f>TRUNC(SUMIF(N7253:N7256, N7252, J7253:J7256),0)</f>
        <v>1662</v>
      </c>
      <c r="K7257" s="15"/>
      <c r="L7257" s="17">
        <f>F7257+H7257+J7257</f>
        <v>63737</v>
      </c>
      <c r="M7257" s="10" t="s">
        <v>52</v>
      </c>
      <c r="N7257" s="9" t="s">
        <v>4736</v>
      </c>
      <c r="O7257" s="9" t="s">
        <v>4736</v>
      </c>
      <c r="P7257" s="9" t="s">
        <v>52</v>
      </c>
      <c r="Q7257" s="9" t="s">
        <v>52</v>
      </c>
      <c r="R7257" s="9" t="s">
        <v>52</v>
      </c>
      <c r="S7257" s="1"/>
      <c r="T7257" s="1"/>
      <c r="U7257" s="1"/>
      <c r="V7257" s="1"/>
      <c r="W7257" s="1"/>
      <c r="X7257" s="1"/>
      <c r="Y7257" s="1"/>
      <c r="Z7257" s="1"/>
      <c r="AA7257" s="1"/>
      <c r="AB7257" s="1"/>
      <c r="AC7257" s="1"/>
      <c r="AD7257" s="1"/>
      <c r="AE7257" s="1"/>
      <c r="AF7257" s="1"/>
      <c r="AG7257" s="1"/>
      <c r="AH7257" s="1"/>
      <c r="AI7257" s="1"/>
      <c r="AJ7257" s="9" t="s">
        <v>52</v>
      </c>
      <c r="AK7257" s="9" t="s">
        <v>52</v>
      </c>
      <c r="AL7257" s="9" t="s">
        <v>52</v>
      </c>
      <c r="AM7257" s="9" t="s">
        <v>52</v>
      </c>
    </row>
    <row r="7258" spans="1:39" ht="30" customHeight="1" x14ac:dyDescent="0.3">
      <c r="A7258" s="11"/>
      <c r="B7258" s="11"/>
      <c r="C7258" s="11"/>
      <c r="D7258" s="11"/>
      <c r="E7258" s="15"/>
      <c r="F7258" s="17"/>
      <c r="G7258" s="15"/>
      <c r="H7258" s="17"/>
      <c r="I7258" s="15"/>
      <c r="J7258" s="17"/>
      <c r="K7258" s="15"/>
      <c r="L7258" s="17"/>
      <c r="M7258" s="11"/>
    </row>
    <row r="7259" spans="1:39" ht="30" customHeight="1" x14ac:dyDescent="0.3">
      <c r="A7259" s="14" t="s">
        <v>11523</v>
      </c>
      <c r="B7259" s="14"/>
      <c r="C7259" s="14"/>
      <c r="D7259" s="14"/>
      <c r="E7259" s="16"/>
      <c r="F7259" s="18"/>
      <c r="G7259" s="16"/>
      <c r="H7259" s="18"/>
      <c r="I7259" s="16"/>
      <c r="J7259" s="18"/>
      <c r="K7259" s="16"/>
      <c r="L7259" s="18"/>
      <c r="M7259" s="14"/>
      <c r="N7259" s="5" t="s">
        <v>4003</v>
      </c>
    </row>
    <row r="7260" spans="1:39" ht="30" customHeight="1" x14ac:dyDescent="0.3">
      <c r="A7260" s="10" t="s">
        <v>5769</v>
      </c>
      <c r="B7260" s="10" t="s">
        <v>4714</v>
      </c>
      <c r="C7260" s="10" t="s">
        <v>4715</v>
      </c>
      <c r="D7260" s="11">
        <v>0.156</v>
      </c>
      <c r="E7260" s="15">
        <v>0</v>
      </c>
      <c r="F7260" s="17">
        <f>TRUNC(E7260*D7260,1)</f>
        <v>0</v>
      </c>
      <c r="G7260" s="15">
        <v>238739</v>
      </c>
      <c r="H7260" s="17">
        <f>TRUNC(G7260*D7260,1)</f>
        <v>37243.199999999997</v>
      </c>
      <c r="I7260" s="15">
        <v>0</v>
      </c>
      <c r="J7260" s="17">
        <f>TRUNC(I7260*D7260,1)</f>
        <v>0</v>
      </c>
      <c r="K7260" s="15">
        <f>TRUNC(E7260+G7260+I7260,1)</f>
        <v>238739</v>
      </c>
      <c r="L7260" s="17">
        <f>TRUNC(F7260+H7260+J7260,1)</f>
        <v>37243.199999999997</v>
      </c>
      <c r="M7260" s="10" t="s">
        <v>52</v>
      </c>
      <c r="N7260" s="9" t="s">
        <v>4003</v>
      </c>
      <c r="O7260" s="9" t="s">
        <v>5770</v>
      </c>
      <c r="P7260" s="9" t="s">
        <v>54</v>
      </c>
      <c r="Q7260" s="9" t="s">
        <v>54</v>
      </c>
      <c r="R7260" s="9" t="s">
        <v>67</v>
      </c>
      <c r="S7260" s="1"/>
      <c r="T7260" s="1"/>
      <c r="U7260" s="1"/>
      <c r="V7260" s="1">
        <v>1</v>
      </c>
      <c r="W7260" s="1">
        <v>2</v>
      </c>
      <c r="X7260" s="1"/>
      <c r="Y7260" s="1"/>
      <c r="Z7260" s="1"/>
      <c r="AA7260" s="1"/>
      <c r="AB7260" s="1"/>
      <c r="AC7260" s="1"/>
      <c r="AD7260" s="1"/>
      <c r="AE7260" s="1"/>
      <c r="AF7260" s="1"/>
      <c r="AG7260" s="1"/>
      <c r="AH7260" s="1"/>
      <c r="AI7260" s="1"/>
      <c r="AJ7260" s="9" t="s">
        <v>52</v>
      </c>
      <c r="AK7260" s="9" t="s">
        <v>11525</v>
      </c>
      <c r="AL7260" s="9" t="s">
        <v>52</v>
      </c>
      <c r="AM7260" s="9" t="s">
        <v>52</v>
      </c>
    </row>
    <row r="7261" spans="1:39" ht="30" customHeight="1" x14ac:dyDescent="0.3">
      <c r="A7261" s="10" t="s">
        <v>5747</v>
      </c>
      <c r="B7261" s="10" t="s">
        <v>4714</v>
      </c>
      <c r="C7261" s="10" t="s">
        <v>4715</v>
      </c>
      <c r="D7261" s="11">
        <v>8.5999999999999993E-2</v>
      </c>
      <c r="E7261" s="15">
        <v>0</v>
      </c>
      <c r="F7261" s="17">
        <f>TRUNC(E7261*D7261,1)</f>
        <v>0</v>
      </c>
      <c r="G7261" s="15">
        <v>211415</v>
      </c>
      <c r="H7261" s="17">
        <f>TRUNC(G7261*D7261,1)</f>
        <v>18181.599999999999</v>
      </c>
      <c r="I7261" s="15">
        <v>0</v>
      </c>
      <c r="J7261" s="17">
        <f>TRUNC(I7261*D7261,1)</f>
        <v>0</v>
      </c>
      <c r="K7261" s="15">
        <f>TRUNC(E7261+G7261+I7261,1)</f>
        <v>211415</v>
      </c>
      <c r="L7261" s="17">
        <f>TRUNC(F7261+H7261+J7261,1)</f>
        <v>18181.599999999999</v>
      </c>
      <c r="M7261" s="10" t="s">
        <v>52</v>
      </c>
      <c r="N7261" s="9" t="s">
        <v>4003</v>
      </c>
      <c r="O7261" s="9" t="s">
        <v>5748</v>
      </c>
      <c r="P7261" s="9" t="s">
        <v>54</v>
      </c>
      <c r="Q7261" s="9" t="s">
        <v>54</v>
      </c>
      <c r="R7261" s="9" t="s">
        <v>67</v>
      </c>
      <c r="S7261" s="1"/>
      <c r="T7261" s="1"/>
      <c r="U7261" s="1"/>
      <c r="V7261" s="1">
        <v>1</v>
      </c>
      <c r="W7261" s="1">
        <v>2</v>
      </c>
      <c r="X7261" s="1"/>
      <c r="Y7261" s="1"/>
      <c r="Z7261" s="1"/>
      <c r="AA7261" s="1"/>
      <c r="AB7261" s="1"/>
      <c r="AC7261" s="1"/>
      <c r="AD7261" s="1"/>
      <c r="AE7261" s="1"/>
      <c r="AF7261" s="1"/>
      <c r="AG7261" s="1"/>
      <c r="AH7261" s="1"/>
      <c r="AI7261" s="1"/>
      <c r="AJ7261" s="9" t="s">
        <v>52</v>
      </c>
      <c r="AK7261" s="9" t="s">
        <v>11526</v>
      </c>
      <c r="AL7261" s="9" t="s">
        <v>52</v>
      </c>
      <c r="AM7261" s="9" t="s">
        <v>52</v>
      </c>
    </row>
    <row r="7262" spans="1:39" ht="30" customHeight="1" x14ac:dyDescent="0.3">
      <c r="A7262" s="10" t="s">
        <v>7817</v>
      </c>
      <c r="B7262" s="10" t="s">
        <v>11027</v>
      </c>
      <c r="C7262" s="10" t="s">
        <v>732</v>
      </c>
      <c r="D7262" s="11">
        <v>1</v>
      </c>
      <c r="E7262" s="15">
        <v>0</v>
      </c>
      <c r="F7262" s="17">
        <f>TRUNC(E7262*D7262,1)</f>
        <v>0</v>
      </c>
      <c r="G7262" s="15">
        <f>TRUNC(SUMIF(V7260:V7263, RIGHTB(O7262, 1), H7260:H7263)*U7262, 2)</f>
        <v>8867.9599999999991</v>
      </c>
      <c r="H7262" s="17">
        <f>TRUNC(G7262*D7262,1)</f>
        <v>8867.9</v>
      </c>
      <c r="I7262" s="15">
        <v>0</v>
      </c>
      <c r="J7262" s="17">
        <f>TRUNC(I7262*D7262,1)</f>
        <v>0</v>
      </c>
      <c r="K7262" s="15">
        <f>TRUNC(E7262+G7262+I7262,1)</f>
        <v>8867.9</v>
      </c>
      <c r="L7262" s="17">
        <f>TRUNC(F7262+H7262+J7262,1)</f>
        <v>8867.9</v>
      </c>
      <c r="M7262" s="10" t="s">
        <v>52</v>
      </c>
      <c r="N7262" s="9" t="s">
        <v>4003</v>
      </c>
      <c r="O7262" s="9" t="s">
        <v>4729</v>
      </c>
      <c r="P7262" s="9" t="s">
        <v>54</v>
      </c>
      <c r="Q7262" s="9" t="s">
        <v>54</v>
      </c>
      <c r="R7262" s="9" t="s">
        <v>54</v>
      </c>
      <c r="S7262" s="1">
        <v>1</v>
      </c>
      <c r="T7262" s="1">
        <v>1</v>
      </c>
      <c r="U7262" s="1">
        <v>0.16</v>
      </c>
      <c r="V7262" s="1"/>
      <c r="W7262" s="1"/>
      <c r="X7262" s="1"/>
      <c r="Y7262" s="1"/>
      <c r="Z7262" s="1"/>
      <c r="AA7262" s="1"/>
      <c r="AB7262" s="1"/>
      <c r="AC7262" s="1"/>
      <c r="AD7262" s="1"/>
      <c r="AE7262" s="1"/>
      <c r="AF7262" s="1"/>
      <c r="AG7262" s="1"/>
      <c r="AH7262" s="1"/>
      <c r="AI7262" s="1"/>
      <c r="AJ7262" s="9" t="s">
        <v>52</v>
      </c>
      <c r="AK7262" s="9" t="s">
        <v>11527</v>
      </c>
      <c r="AL7262" s="9" t="s">
        <v>52</v>
      </c>
      <c r="AM7262" s="9" t="s">
        <v>52</v>
      </c>
    </row>
    <row r="7263" spans="1:39" ht="30" customHeight="1" x14ac:dyDescent="0.3">
      <c r="A7263" s="10" t="s">
        <v>4727</v>
      </c>
      <c r="B7263" s="10" t="s">
        <v>4797</v>
      </c>
      <c r="C7263" s="10" t="s">
        <v>732</v>
      </c>
      <c r="D7263" s="11">
        <v>1</v>
      </c>
      <c r="E7263" s="15">
        <v>0</v>
      </c>
      <c r="F7263" s="17">
        <f>TRUNC(E7263*D7263,1)</f>
        <v>0</v>
      </c>
      <c r="G7263" s="15">
        <v>0</v>
      </c>
      <c r="H7263" s="17">
        <f>TRUNC(G7263*D7263,1)</f>
        <v>0</v>
      </c>
      <c r="I7263" s="15">
        <f>TRUNC(SUMIF(W7260:W7263, RIGHTB(O7263, 1), H7260:H7263)*U7263, 2)</f>
        <v>1662.74</v>
      </c>
      <c r="J7263" s="17">
        <f>TRUNC(I7263*D7263,1)</f>
        <v>1662.7</v>
      </c>
      <c r="K7263" s="15">
        <f>TRUNC(E7263+G7263+I7263,1)</f>
        <v>1662.7</v>
      </c>
      <c r="L7263" s="17">
        <f>TRUNC(F7263+H7263+J7263,1)</f>
        <v>1662.7</v>
      </c>
      <c r="M7263" s="10" t="s">
        <v>52</v>
      </c>
      <c r="N7263" s="9" t="s">
        <v>4003</v>
      </c>
      <c r="O7263" s="9" t="s">
        <v>4733</v>
      </c>
      <c r="P7263" s="9" t="s">
        <v>54</v>
      </c>
      <c r="Q7263" s="9" t="s">
        <v>54</v>
      </c>
      <c r="R7263" s="9" t="s">
        <v>54</v>
      </c>
      <c r="S7263" s="1">
        <v>1</v>
      </c>
      <c r="T7263" s="1">
        <v>2</v>
      </c>
      <c r="U7263" s="1">
        <v>0.03</v>
      </c>
      <c r="V7263" s="1"/>
      <c r="W7263" s="1"/>
      <c r="X7263" s="1"/>
      <c r="Y7263" s="1"/>
      <c r="Z7263" s="1"/>
      <c r="AA7263" s="1"/>
      <c r="AB7263" s="1"/>
      <c r="AC7263" s="1"/>
      <c r="AD7263" s="1"/>
      <c r="AE7263" s="1"/>
      <c r="AF7263" s="1"/>
      <c r="AG7263" s="1"/>
      <c r="AH7263" s="1"/>
      <c r="AI7263" s="1"/>
      <c r="AJ7263" s="9" t="s">
        <v>52</v>
      </c>
      <c r="AK7263" s="9" t="s">
        <v>11528</v>
      </c>
      <c r="AL7263" s="9" t="s">
        <v>52</v>
      </c>
      <c r="AM7263" s="9" t="s">
        <v>52</v>
      </c>
    </row>
    <row r="7264" spans="1:39" ht="30" customHeight="1" x14ac:dyDescent="0.3">
      <c r="A7264" s="10" t="s">
        <v>4735</v>
      </c>
      <c r="B7264" s="10" t="s">
        <v>52</v>
      </c>
      <c r="C7264" s="10" t="s">
        <v>52</v>
      </c>
      <c r="D7264" s="11"/>
      <c r="E7264" s="15"/>
      <c r="F7264" s="17">
        <f>TRUNC(SUMIF(N7260:N7263, N7259, F7260:F7263),0)</f>
        <v>0</v>
      </c>
      <c r="G7264" s="15"/>
      <c r="H7264" s="17">
        <f>TRUNC(SUMIF(N7260:N7263, N7259, H7260:H7263),0)</f>
        <v>64292</v>
      </c>
      <c r="I7264" s="15"/>
      <c r="J7264" s="17">
        <f>TRUNC(SUMIF(N7260:N7263, N7259, J7260:J7263),0)</f>
        <v>1662</v>
      </c>
      <c r="K7264" s="15"/>
      <c r="L7264" s="17">
        <f>F7264+H7264+J7264</f>
        <v>65954</v>
      </c>
      <c r="M7264" s="10" t="s">
        <v>52</v>
      </c>
      <c r="N7264" s="9" t="s">
        <v>4736</v>
      </c>
      <c r="O7264" s="9" t="s">
        <v>4736</v>
      </c>
      <c r="P7264" s="9" t="s">
        <v>52</v>
      </c>
      <c r="Q7264" s="9" t="s">
        <v>52</v>
      </c>
      <c r="R7264" s="9" t="s">
        <v>52</v>
      </c>
      <c r="S7264" s="1"/>
      <c r="T7264" s="1"/>
      <c r="U7264" s="1"/>
      <c r="V7264" s="1"/>
      <c r="W7264" s="1"/>
      <c r="X7264" s="1"/>
      <c r="Y7264" s="1"/>
      <c r="Z7264" s="1"/>
      <c r="AA7264" s="1"/>
      <c r="AB7264" s="1"/>
      <c r="AC7264" s="1"/>
      <c r="AD7264" s="1"/>
      <c r="AE7264" s="1"/>
      <c r="AF7264" s="1"/>
      <c r="AG7264" s="1"/>
      <c r="AH7264" s="1"/>
      <c r="AI7264" s="1"/>
      <c r="AJ7264" s="9" t="s">
        <v>52</v>
      </c>
      <c r="AK7264" s="9" t="s">
        <v>52</v>
      </c>
      <c r="AL7264" s="9" t="s">
        <v>52</v>
      </c>
      <c r="AM7264" s="9" t="s">
        <v>52</v>
      </c>
    </row>
    <row r="7265" spans="1:39" ht="30" customHeight="1" x14ac:dyDescent="0.3">
      <c r="A7265" s="11"/>
      <c r="B7265" s="11"/>
      <c r="C7265" s="11"/>
      <c r="D7265" s="11"/>
      <c r="E7265" s="15"/>
      <c r="F7265" s="17"/>
      <c r="G7265" s="15"/>
      <c r="H7265" s="17"/>
      <c r="I7265" s="15"/>
      <c r="J7265" s="17"/>
      <c r="K7265" s="15"/>
      <c r="L7265" s="17"/>
      <c r="M7265" s="11"/>
    </row>
    <row r="7266" spans="1:39" ht="30" customHeight="1" x14ac:dyDescent="0.3">
      <c r="A7266" s="14" t="s">
        <v>11529</v>
      </c>
      <c r="B7266" s="14"/>
      <c r="C7266" s="14"/>
      <c r="D7266" s="14"/>
      <c r="E7266" s="16"/>
      <c r="F7266" s="18"/>
      <c r="G7266" s="16"/>
      <c r="H7266" s="18"/>
      <c r="I7266" s="16"/>
      <c r="J7266" s="18"/>
      <c r="K7266" s="16"/>
      <c r="L7266" s="18"/>
      <c r="M7266" s="14"/>
      <c r="N7266" s="5" t="s">
        <v>4005</v>
      </c>
    </row>
    <row r="7267" spans="1:39" ht="30" customHeight="1" x14ac:dyDescent="0.3">
      <c r="A7267" s="10" t="s">
        <v>5769</v>
      </c>
      <c r="B7267" s="10" t="s">
        <v>4714</v>
      </c>
      <c r="C7267" s="10" t="s">
        <v>4715</v>
      </c>
      <c r="D7267" s="11">
        <v>0.156</v>
      </c>
      <c r="E7267" s="15">
        <v>0</v>
      </c>
      <c r="F7267" s="17">
        <f>TRUNC(E7267*D7267,1)</f>
        <v>0</v>
      </c>
      <c r="G7267" s="15">
        <v>238739</v>
      </c>
      <c r="H7267" s="17">
        <f>TRUNC(G7267*D7267,1)</f>
        <v>37243.199999999997</v>
      </c>
      <c r="I7267" s="15">
        <v>0</v>
      </c>
      <c r="J7267" s="17">
        <f>TRUNC(I7267*D7267,1)</f>
        <v>0</v>
      </c>
      <c r="K7267" s="15">
        <f>TRUNC(E7267+G7267+I7267,1)</f>
        <v>238739</v>
      </c>
      <c r="L7267" s="17">
        <f>TRUNC(F7267+H7267+J7267,1)</f>
        <v>37243.199999999997</v>
      </c>
      <c r="M7267" s="10" t="s">
        <v>52</v>
      </c>
      <c r="N7267" s="9" t="s">
        <v>4005</v>
      </c>
      <c r="O7267" s="9" t="s">
        <v>5770</v>
      </c>
      <c r="P7267" s="9" t="s">
        <v>54</v>
      </c>
      <c r="Q7267" s="9" t="s">
        <v>54</v>
      </c>
      <c r="R7267" s="9" t="s">
        <v>67</v>
      </c>
      <c r="S7267" s="1"/>
      <c r="T7267" s="1"/>
      <c r="U7267" s="1"/>
      <c r="V7267" s="1">
        <v>1</v>
      </c>
      <c r="W7267" s="1">
        <v>2</v>
      </c>
      <c r="X7267" s="1"/>
      <c r="Y7267" s="1"/>
      <c r="Z7267" s="1"/>
      <c r="AA7267" s="1"/>
      <c r="AB7267" s="1"/>
      <c r="AC7267" s="1"/>
      <c r="AD7267" s="1"/>
      <c r="AE7267" s="1"/>
      <c r="AF7267" s="1"/>
      <c r="AG7267" s="1"/>
      <c r="AH7267" s="1"/>
      <c r="AI7267" s="1"/>
      <c r="AJ7267" s="9" t="s">
        <v>52</v>
      </c>
      <c r="AK7267" s="9" t="s">
        <v>11531</v>
      </c>
      <c r="AL7267" s="9" t="s">
        <v>52</v>
      </c>
      <c r="AM7267" s="9" t="s">
        <v>52</v>
      </c>
    </row>
    <row r="7268" spans="1:39" ht="30" customHeight="1" x14ac:dyDescent="0.3">
      <c r="A7268" s="10" t="s">
        <v>5747</v>
      </c>
      <c r="B7268" s="10" t="s">
        <v>4714</v>
      </c>
      <c r="C7268" s="10" t="s">
        <v>4715</v>
      </c>
      <c r="D7268" s="11">
        <v>8.5999999999999993E-2</v>
      </c>
      <c r="E7268" s="15">
        <v>0</v>
      </c>
      <c r="F7268" s="17">
        <f>TRUNC(E7268*D7268,1)</f>
        <v>0</v>
      </c>
      <c r="G7268" s="15">
        <v>211415</v>
      </c>
      <c r="H7268" s="17">
        <f>TRUNC(G7268*D7268,1)</f>
        <v>18181.599999999999</v>
      </c>
      <c r="I7268" s="15">
        <v>0</v>
      </c>
      <c r="J7268" s="17">
        <f>TRUNC(I7268*D7268,1)</f>
        <v>0</v>
      </c>
      <c r="K7268" s="15">
        <f>TRUNC(E7268+G7268+I7268,1)</f>
        <v>211415</v>
      </c>
      <c r="L7268" s="17">
        <f>TRUNC(F7268+H7268+J7268,1)</f>
        <v>18181.599999999999</v>
      </c>
      <c r="M7268" s="10" t="s">
        <v>52</v>
      </c>
      <c r="N7268" s="9" t="s">
        <v>4005</v>
      </c>
      <c r="O7268" s="9" t="s">
        <v>5748</v>
      </c>
      <c r="P7268" s="9" t="s">
        <v>54</v>
      </c>
      <c r="Q7268" s="9" t="s">
        <v>54</v>
      </c>
      <c r="R7268" s="9" t="s">
        <v>67</v>
      </c>
      <c r="S7268" s="1"/>
      <c r="T7268" s="1"/>
      <c r="U7268" s="1"/>
      <c r="V7268" s="1">
        <v>1</v>
      </c>
      <c r="W7268" s="1">
        <v>2</v>
      </c>
      <c r="X7268" s="1"/>
      <c r="Y7268" s="1"/>
      <c r="Z7268" s="1"/>
      <c r="AA7268" s="1"/>
      <c r="AB7268" s="1"/>
      <c r="AC7268" s="1"/>
      <c r="AD7268" s="1"/>
      <c r="AE7268" s="1"/>
      <c r="AF7268" s="1"/>
      <c r="AG7268" s="1"/>
      <c r="AH7268" s="1"/>
      <c r="AI7268" s="1"/>
      <c r="AJ7268" s="9" t="s">
        <v>52</v>
      </c>
      <c r="AK7268" s="9" t="s">
        <v>11532</v>
      </c>
      <c r="AL7268" s="9" t="s">
        <v>52</v>
      </c>
      <c r="AM7268" s="9" t="s">
        <v>52</v>
      </c>
    </row>
    <row r="7269" spans="1:39" ht="30" customHeight="1" x14ac:dyDescent="0.3">
      <c r="A7269" s="10" t="s">
        <v>7817</v>
      </c>
      <c r="B7269" s="10" t="s">
        <v>7818</v>
      </c>
      <c r="C7269" s="10" t="s">
        <v>732</v>
      </c>
      <c r="D7269" s="11">
        <v>1</v>
      </c>
      <c r="E7269" s="15">
        <v>0</v>
      </c>
      <c r="F7269" s="17">
        <f>TRUNC(E7269*D7269,1)</f>
        <v>0</v>
      </c>
      <c r="G7269" s="15">
        <f>TRUNC(SUMIF(V7267:V7270, RIGHTB(O7269, 1), H7267:H7270)*U7269, 2)</f>
        <v>11084.96</v>
      </c>
      <c r="H7269" s="17">
        <f>TRUNC(G7269*D7269,1)</f>
        <v>11084.9</v>
      </c>
      <c r="I7269" s="15">
        <v>0</v>
      </c>
      <c r="J7269" s="17">
        <f>TRUNC(I7269*D7269,1)</f>
        <v>0</v>
      </c>
      <c r="K7269" s="15">
        <f>TRUNC(E7269+G7269+I7269,1)</f>
        <v>11084.9</v>
      </c>
      <c r="L7269" s="17">
        <f>TRUNC(F7269+H7269+J7269,1)</f>
        <v>11084.9</v>
      </c>
      <c r="M7269" s="10" t="s">
        <v>52</v>
      </c>
      <c r="N7269" s="9" t="s">
        <v>4005</v>
      </c>
      <c r="O7269" s="9" t="s">
        <v>4729</v>
      </c>
      <c r="P7269" s="9" t="s">
        <v>54</v>
      </c>
      <c r="Q7269" s="9" t="s">
        <v>54</v>
      </c>
      <c r="R7269" s="9" t="s">
        <v>54</v>
      </c>
      <c r="S7269" s="1">
        <v>1</v>
      </c>
      <c r="T7269" s="1">
        <v>1</v>
      </c>
      <c r="U7269" s="1">
        <v>0.2</v>
      </c>
      <c r="V7269" s="1"/>
      <c r="W7269" s="1"/>
      <c r="X7269" s="1"/>
      <c r="Y7269" s="1"/>
      <c r="Z7269" s="1"/>
      <c r="AA7269" s="1"/>
      <c r="AB7269" s="1"/>
      <c r="AC7269" s="1"/>
      <c r="AD7269" s="1"/>
      <c r="AE7269" s="1"/>
      <c r="AF7269" s="1"/>
      <c r="AG7269" s="1"/>
      <c r="AH7269" s="1"/>
      <c r="AI7269" s="1"/>
      <c r="AJ7269" s="9" t="s">
        <v>52</v>
      </c>
      <c r="AK7269" s="9" t="s">
        <v>11533</v>
      </c>
      <c r="AL7269" s="9" t="s">
        <v>52</v>
      </c>
      <c r="AM7269" s="9" t="s">
        <v>52</v>
      </c>
    </row>
    <row r="7270" spans="1:39" ht="30" customHeight="1" x14ac:dyDescent="0.3">
      <c r="A7270" s="10" t="s">
        <v>4727</v>
      </c>
      <c r="B7270" s="10" t="s">
        <v>4797</v>
      </c>
      <c r="C7270" s="10" t="s">
        <v>732</v>
      </c>
      <c r="D7270" s="11">
        <v>1</v>
      </c>
      <c r="E7270" s="15">
        <v>0</v>
      </c>
      <c r="F7270" s="17">
        <f>TRUNC(E7270*D7270,1)</f>
        <v>0</v>
      </c>
      <c r="G7270" s="15">
        <v>0</v>
      </c>
      <c r="H7270" s="17">
        <f>TRUNC(G7270*D7270,1)</f>
        <v>0</v>
      </c>
      <c r="I7270" s="15">
        <f>TRUNC(SUMIF(W7267:W7270, RIGHTB(O7270, 1), H7267:H7270)*U7270, 2)</f>
        <v>1662.74</v>
      </c>
      <c r="J7270" s="17">
        <f>TRUNC(I7270*D7270,1)</f>
        <v>1662.7</v>
      </c>
      <c r="K7270" s="15">
        <f>TRUNC(E7270+G7270+I7270,1)</f>
        <v>1662.7</v>
      </c>
      <c r="L7270" s="17">
        <f>TRUNC(F7270+H7270+J7270,1)</f>
        <v>1662.7</v>
      </c>
      <c r="M7270" s="10" t="s">
        <v>52</v>
      </c>
      <c r="N7270" s="9" t="s">
        <v>4005</v>
      </c>
      <c r="O7270" s="9" t="s">
        <v>4733</v>
      </c>
      <c r="P7270" s="9" t="s">
        <v>54</v>
      </c>
      <c r="Q7270" s="9" t="s">
        <v>54</v>
      </c>
      <c r="R7270" s="9" t="s">
        <v>54</v>
      </c>
      <c r="S7270" s="1">
        <v>1</v>
      </c>
      <c r="T7270" s="1">
        <v>2</v>
      </c>
      <c r="U7270" s="1">
        <v>0.03</v>
      </c>
      <c r="V7270" s="1"/>
      <c r="W7270" s="1"/>
      <c r="X7270" s="1"/>
      <c r="Y7270" s="1"/>
      <c r="Z7270" s="1"/>
      <c r="AA7270" s="1"/>
      <c r="AB7270" s="1"/>
      <c r="AC7270" s="1"/>
      <c r="AD7270" s="1"/>
      <c r="AE7270" s="1"/>
      <c r="AF7270" s="1"/>
      <c r="AG7270" s="1"/>
      <c r="AH7270" s="1"/>
      <c r="AI7270" s="1"/>
      <c r="AJ7270" s="9" t="s">
        <v>52</v>
      </c>
      <c r="AK7270" s="9" t="s">
        <v>11534</v>
      </c>
      <c r="AL7270" s="9" t="s">
        <v>52</v>
      </c>
      <c r="AM7270" s="9" t="s">
        <v>52</v>
      </c>
    </row>
    <row r="7271" spans="1:39" ht="30" customHeight="1" x14ac:dyDescent="0.3">
      <c r="A7271" s="10" t="s">
        <v>4735</v>
      </c>
      <c r="B7271" s="10" t="s">
        <v>52</v>
      </c>
      <c r="C7271" s="10" t="s">
        <v>52</v>
      </c>
      <c r="D7271" s="11"/>
      <c r="E7271" s="15"/>
      <c r="F7271" s="17">
        <f>TRUNC(SUMIF(N7267:N7270, N7266, F7267:F7270),0)</f>
        <v>0</v>
      </c>
      <c r="G7271" s="15"/>
      <c r="H7271" s="17">
        <f>TRUNC(SUMIF(N7267:N7270, N7266, H7267:H7270),0)</f>
        <v>66509</v>
      </c>
      <c r="I7271" s="15"/>
      <c r="J7271" s="17">
        <f>TRUNC(SUMIF(N7267:N7270, N7266, J7267:J7270),0)</f>
        <v>1662</v>
      </c>
      <c r="K7271" s="15"/>
      <c r="L7271" s="17">
        <f>F7271+H7271+J7271</f>
        <v>68171</v>
      </c>
      <c r="M7271" s="10" t="s">
        <v>52</v>
      </c>
      <c r="N7271" s="9" t="s">
        <v>4736</v>
      </c>
      <c r="O7271" s="9" t="s">
        <v>4736</v>
      </c>
      <c r="P7271" s="9" t="s">
        <v>52</v>
      </c>
      <c r="Q7271" s="9" t="s">
        <v>52</v>
      </c>
      <c r="R7271" s="9" t="s">
        <v>52</v>
      </c>
      <c r="S7271" s="1"/>
      <c r="T7271" s="1"/>
      <c r="U7271" s="1"/>
      <c r="V7271" s="1"/>
      <c r="W7271" s="1"/>
      <c r="X7271" s="1"/>
      <c r="Y7271" s="1"/>
      <c r="Z7271" s="1"/>
      <c r="AA7271" s="1"/>
      <c r="AB7271" s="1"/>
      <c r="AC7271" s="1"/>
      <c r="AD7271" s="1"/>
      <c r="AE7271" s="1"/>
      <c r="AF7271" s="1"/>
      <c r="AG7271" s="1"/>
      <c r="AH7271" s="1"/>
      <c r="AI7271" s="1"/>
      <c r="AJ7271" s="9" t="s">
        <v>52</v>
      </c>
      <c r="AK7271" s="9" t="s">
        <v>52</v>
      </c>
      <c r="AL7271" s="9" t="s">
        <v>52</v>
      </c>
      <c r="AM7271" s="9" t="s">
        <v>52</v>
      </c>
    </row>
    <row r="7272" spans="1:39" ht="30" customHeight="1" x14ac:dyDescent="0.3">
      <c r="A7272" s="11"/>
      <c r="B7272" s="11"/>
      <c r="C7272" s="11"/>
      <c r="D7272" s="11"/>
      <c r="E7272" s="15"/>
      <c r="F7272" s="17"/>
      <c r="G7272" s="15"/>
      <c r="H7272" s="17"/>
      <c r="I7272" s="15"/>
      <c r="J7272" s="17"/>
      <c r="K7272" s="15"/>
      <c r="L7272" s="17"/>
      <c r="M7272" s="11"/>
    </row>
    <row r="7273" spans="1:39" ht="30" customHeight="1" x14ac:dyDescent="0.3">
      <c r="A7273" s="14" t="s">
        <v>11535</v>
      </c>
      <c r="B7273" s="14"/>
      <c r="C7273" s="14"/>
      <c r="D7273" s="14"/>
      <c r="E7273" s="16"/>
      <c r="F7273" s="18"/>
      <c r="G7273" s="16"/>
      <c r="H7273" s="18"/>
      <c r="I7273" s="16"/>
      <c r="J7273" s="18"/>
      <c r="K7273" s="16"/>
      <c r="L7273" s="18"/>
      <c r="M7273" s="14"/>
      <c r="N7273" s="5" t="s">
        <v>4007</v>
      </c>
    </row>
    <row r="7274" spans="1:39" ht="30" customHeight="1" x14ac:dyDescent="0.3">
      <c r="A7274" s="10" t="s">
        <v>5769</v>
      </c>
      <c r="B7274" s="10" t="s">
        <v>4714</v>
      </c>
      <c r="C7274" s="10" t="s">
        <v>4715</v>
      </c>
      <c r="D7274" s="11">
        <v>0.156</v>
      </c>
      <c r="E7274" s="15">
        <v>0</v>
      </c>
      <c r="F7274" s="17">
        <f>TRUNC(E7274*D7274,1)</f>
        <v>0</v>
      </c>
      <c r="G7274" s="15">
        <v>238739</v>
      </c>
      <c r="H7274" s="17">
        <f>TRUNC(G7274*D7274,1)</f>
        <v>37243.199999999997</v>
      </c>
      <c r="I7274" s="15">
        <v>0</v>
      </c>
      <c r="J7274" s="17">
        <f>TRUNC(I7274*D7274,1)</f>
        <v>0</v>
      </c>
      <c r="K7274" s="15">
        <f>TRUNC(E7274+G7274+I7274,1)</f>
        <v>238739</v>
      </c>
      <c r="L7274" s="17">
        <f>TRUNC(F7274+H7274+J7274,1)</f>
        <v>37243.199999999997</v>
      </c>
      <c r="M7274" s="10" t="s">
        <v>52</v>
      </c>
      <c r="N7274" s="9" t="s">
        <v>4007</v>
      </c>
      <c r="O7274" s="9" t="s">
        <v>5770</v>
      </c>
      <c r="P7274" s="9" t="s">
        <v>54</v>
      </c>
      <c r="Q7274" s="9" t="s">
        <v>54</v>
      </c>
      <c r="R7274" s="9" t="s">
        <v>67</v>
      </c>
      <c r="S7274" s="1"/>
      <c r="T7274" s="1"/>
      <c r="U7274" s="1"/>
      <c r="V7274" s="1">
        <v>1</v>
      </c>
      <c r="W7274" s="1">
        <v>2</v>
      </c>
      <c r="X7274" s="1"/>
      <c r="Y7274" s="1"/>
      <c r="Z7274" s="1"/>
      <c r="AA7274" s="1"/>
      <c r="AB7274" s="1"/>
      <c r="AC7274" s="1"/>
      <c r="AD7274" s="1"/>
      <c r="AE7274" s="1"/>
      <c r="AF7274" s="1"/>
      <c r="AG7274" s="1"/>
      <c r="AH7274" s="1"/>
      <c r="AI7274" s="1"/>
      <c r="AJ7274" s="9" t="s">
        <v>52</v>
      </c>
      <c r="AK7274" s="9" t="s">
        <v>11537</v>
      </c>
      <c r="AL7274" s="9" t="s">
        <v>52</v>
      </c>
      <c r="AM7274" s="9" t="s">
        <v>52</v>
      </c>
    </row>
    <row r="7275" spans="1:39" ht="30" customHeight="1" x14ac:dyDescent="0.3">
      <c r="A7275" s="10" t="s">
        <v>5747</v>
      </c>
      <c r="B7275" s="10" t="s">
        <v>4714</v>
      </c>
      <c r="C7275" s="10" t="s">
        <v>4715</v>
      </c>
      <c r="D7275" s="11">
        <v>8.5999999999999993E-2</v>
      </c>
      <c r="E7275" s="15">
        <v>0</v>
      </c>
      <c r="F7275" s="17">
        <f>TRUNC(E7275*D7275,1)</f>
        <v>0</v>
      </c>
      <c r="G7275" s="15">
        <v>211415</v>
      </c>
      <c r="H7275" s="17">
        <f>TRUNC(G7275*D7275,1)</f>
        <v>18181.599999999999</v>
      </c>
      <c r="I7275" s="15">
        <v>0</v>
      </c>
      <c r="J7275" s="17">
        <f>TRUNC(I7275*D7275,1)</f>
        <v>0</v>
      </c>
      <c r="K7275" s="15">
        <f>TRUNC(E7275+G7275+I7275,1)</f>
        <v>211415</v>
      </c>
      <c r="L7275" s="17">
        <f>TRUNC(F7275+H7275+J7275,1)</f>
        <v>18181.599999999999</v>
      </c>
      <c r="M7275" s="10" t="s">
        <v>52</v>
      </c>
      <c r="N7275" s="9" t="s">
        <v>4007</v>
      </c>
      <c r="O7275" s="9" t="s">
        <v>5748</v>
      </c>
      <c r="P7275" s="9" t="s">
        <v>54</v>
      </c>
      <c r="Q7275" s="9" t="s">
        <v>54</v>
      </c>
      <c r="R7275" s="9" t="s">
        <v>67</v>
      </c>
      <c r="S7275" s="1"/>
      <c r="T7275" s="1"/>
      <c r="U7275" s="1"/>
      <c r="V7275" s="1">
        <v>1</v>
      </c>
      <c r="W7275" s="1">
        <v>2</v>
      </c>
      <c r="X7275" s="1"/>
      <c r="Y7275" s="1"/>
      <c r="Z7275" s="1"/>
      <c r="AA7275" s="1"/>
      <c r="AB7275" s="1"/>
      <c r="AC7275" s="1"/>
      <c r="AD7275" s="1"/>
      <c r="AE7275" s="1"/>
      <c r="AF7275" s="1"/>
      <c r="AG7275" s="1"/>
      <c r="AH7275" s="1"/>
      <c r="AI7275" s="1"/>
      <c r="AJ7275" s="9" t="s">
        <v>52</v>
      </c>
      <c r="AK7275" s="9" t="s">
        <v>11538</v>
      </c>
      <c r="AL7275" s="9" t="s">
        <v>52</v>
      </c>
      <c r="AM7275" s="9" t="s">
        <v>52</v>
      </c>
    </row>
    <row r="7276" spans="1:39" ht="30" customHeight="1" x14ac:dyDescent="0.3">
      <c r="A7276" s="10" t="s">
        <v>7817</v>
      </c>
      <c r="B7276" s="10" t="s">
        <v>11088</v>
      </c>
      <c r="C7276" s="10" t="s">
        <v>732</v>
      </c>
      <c r="D7276" s="11">
        <v>1</v>
      </c>
      <c r="E7276" s="15">
        <v>0</v>
      </c>
      <c r="F7276" s="17">
        <f>TRUNC(E7276*D7276,1)</f>
        <v>0</v>
      </c>
      <c r="G7276" s="15">
        <f>TRUNC(SUMIF(V7274:V7277, RIGHTB(O7276, 1), H7274:H7277)*U7276, 2)</f>
        <v>13301.95</v>
      </c>
      <c r="H7276" s="17">
        <f>TRUNC(G7276*D7276,1)</f>
        <v>13301.9</v>
      </c>
      <c r="I7276" s="15">
        <v>0</v>
      </c>
      <c r="J7276" s="17">
        <f>TRUNC(I7276*D7276,1)</f>
        <v>0</v>
      </c>
      <c r="K7276" s="15">
        <f>TRUNC(E7276+G7276+I7276,1)</f>
        <v>13301.9</v>
      </c>
      <c r="L7276" s="17">
        <f>TRUNC(F7276+H7276+J7276,1)</f>
        <v>13301.9</v>
      </c>
      <c r="M7276" s="10" t="s">
        <v>52</v>
      </c>
      <c r="N7276" s="9" t="s">
        <v>4007</v>
      </c>
      <c r="O7276" s="9" t="s">
        <v>4729</v>
      </c>
      <c r="P7276" s="9" t="s">
        <v>54</v>
      </c>
      <c r="Q7276" s="9" t="s">
        <v>54</v>
      </c>
      <c r="R7276" s="9" t="s">
        <v>54</v>
      </c>
      <c r="S7276" s="1">
        <v>1</v>
      </c>
      <c r="T7276" s="1">
        <v>1</v>
      </c>
      <c r="U7276" s="1">
        <v>0.24</v>
      </c>
      <c r="V7276" s="1"/>
      <c r="W7276" s="1"/>
      <c r="X7276" s="1"/>
      <c r="Y7276" s="1"/>
      <c r="Z7276" s="1"/>
      <c r="AA7276" s="1"/>
      <c r="AB7276" s="1"/>
      <c r="AC7276" s="1"/>
      <c r="AD7276" s="1"/>
      <c r="AE7276" s="1"/>
      <c r="AF7276" s="1"/>
      <c r="AG7276" s="1"/>
      <c r="AH7276" s="1"/>
      <c r="AI7276" s="1"/>
      <c r="AJ7276" s="9" t="s">
        <v>52</v>
      </c>
      <c r="AK7276" s="9" t="s">
        <v>11539</v>
      </c>
      <c r="AL7276" s="9" t="s">
        <v>52</v>
      </c>
      <c r="AM7276" s="9" t="s">
        <v>52</v>
      </c>
    </row>
    <row r="7277" spans="1:39" ht="30" customHeight="1" x14ac:dyDescent="0.3">
      <c r="A7277" s="10" t="s">
        <v>4727</v>
      </c>
      <c r="B7277" s="10" t="s">
        <v>4797</v>
      </c>
      <c r="C7277" s="10" t="s">
        <v>732</v>
      </c>
      <c r="D7277" s="11">
        <v>1</v>
      </c>
      <c r="E7277" s="15">
        <v>0</v>
      </c>
      <c r="F7277" s="17">
        <f>TRUNC(E7277*D7277,1)</f>
        <v>0</v>
      </c>
      <c r="G7277" s="15">
        <v>0</v>
      </c>
      <c r="H7277" s="17">
        <f>TRUNC(G7277*D7277,1)</f>
        <v>0</v>
      </c>
      <c r="I7277" s="15">
        <f>TRUNC(SUMIF(W7274:W7277, RIGHTB(O7277, 1), H7274:H7277)*U7277, 2)</f>
        <v>1662.74</v>
      </c>
      <c r="J7277" s="17">
        <f>TRUNC(I7277*D7277,1)</f>
        <v>1662.7</v>
      </c>
      <c r="K7277" s="15">
        <f>TRUNC(E7277+G7277+I7277,1)</f>
        <v>1662.7</v>
      </c>
      <c r="L7277" s="17">
        <f>TRUNC(F7277+H7277+J7277,1)</f>
        <v>1662.7</v>
      </c>
      <c r="M7277" s="10" t="s">
        <v>52</v>
      </c>
      <c r="N7277" s="9" t="s">
        <v>4007</v>
      </c>
      <c r="O7277" s="9" t="s">
        <v>4733</v>
      </c>
      <c r="P7277" s="9" t="s">
        <v>54</v>
      </c>
      <c r="Q7277" s="9" t="s">
        <v>54</v>
      </c>
      <c r="R7277" s="9" t="s">
        <v>54</v>
      </c>
      <c r="S7277" s="1">
        <v>1</v>
      </c>
      <c r="T7277" s="1">
        <v>2</v>
      </c>
      <c r="U7277" s="1">
        <v>0.03</v>
      </c>
      <c r="V7277" s="1"/>
      <c r="W7277" s="1"/>
      <c r="X7277" s="1"/>
      <c r="Y7277" s="1"/>
      <c r="Z7277" s="1"/>
      <c r="AA7277" s="1"/>
      <c r="AB7277" s="1"/>
      <c r="AC7277" s="1"/>
      <c r="AD7277" s="1"/>
      <c r="AE7277" s="1"/>
      <c r="AF7277" s="1"/>
      <c r="AG7277" s="1"/>
      <c r="AH7277" s="1"/>
      <c r="AI7277" s="1"/>
      <c r="AJ7277" s="9" t="s">
        <v>52</v>
      </c>
      <c r="AK7277" s="9" t="s">
        <v>11540</v>
      </c>
      <c r="AL7277" s="9" t="s">
        <v>52</v>
      </c>
      <c r="AM7277" s="9" t="s">
        <v>52</v>
      </c>
    </row>
    <row r="7278" spans="1:39" ht="30" customHeight="1" x14ac:dyDescent="0.3">
      <c r="A7278" s="10" t="s">
        <v>4735</v>
      </c>
      <c r="B7278" s="10" t="s">
        <v>52</v>
      </c>
      <c r="C7278" s="10" t="s">
        <v>52</v>
      </c>
      <c r="D7278" s="11"/>
      <c r="E7278" s="15"/>
      <c r="F7278" s="17">
        <f>TRUNC(SUMIF(N7274:N7277, N7273, F7274:F7277),0)</f>
        <v>0</v>
      </c>
      <c r="G7278" s="15"/>
      <c r="H7278" s="17">
        <f>TRUNC(SUMIF(N7274:N7277, N7273, H7274:H7277),0)</f>
        <v>68726</v>
      </c>
      <c r="I7278" s="15"/>
      <c r="J7278" s="17">
        <f>TRUNC(SUMIF(N7274:N7277, N7273, J7274:J7277),0)</f>
        <v>1662</v>
      </c>
      <c r="K7278" s="15"/>
      <c r="L7278" s="17">
        <f>F7278+H7278+J7278</f>
        <v>70388</v>
      </c>
      <c r="M7278" s="10" t="s">
        <v>52</v>
      </c>
      <c r="N7278" s="9" t="s">
        <v>4736</v>
      </c>
      <c r="O7278" s="9" t="s">
        <v>4736</v>
      </c>
      <c r="P7278" s="9" t="s">
        <v>52</v>
      </c>
      <c r="Q7278" s="9" t="s">
        <v>52</v>
      </c>
      <c r="R7278" s="9" t="s">
        <v>52</v>
      </c>
      <c r="S7278" s="1"/>
      <c r="T7278" s="1"/>
      <c r="U7278" s="1"/>
      <c r="V7278" s="1"/>
      <c r="W7278" s="1"/>
      <c r="X7278" s="1"/>
      <c r="Y7278" s="1"/>
      <c r="Z7278" s="1"/>
      <c r="AA7278" s="1"/>
      <c r="AB7278" s="1"/>
      <c r="AC7278" s="1"/>
      <c r="AD7278" s="1"/>
      <c r="AE7278" s="1"/>
      <c r="AF7278" s="1"/>
      <c r="AG7278" s="1"/>
      <c r="AH7278" s="1"/>
      <c r="AI7278" s="1"/>
      <c r="AJ7278" s="9" t="s">
        <v>52</v>
      </c>
      <c r="AK7278" s="9" t="s">
        <v>52</v>
      </c>
      <c r="AL7278" s="9" t="s">
        <v>52</v>
      </c>
      <c r="AM7278" s="9" t="s">
        <v>52</v>
      </c>
    </row>
    <row r="7279" spans="1:39" ht="30" customHeight="1" x14ac:dyDescent="0.3">
      <c r="A7279" s="11"/>
      <c r="B7279" s="11"/>
      <c r="C7279" s="11"/>
      <c r="D7279" s="11"/>
      <c r="E7279" s="15"/>
      <c r="F7279" s="17"/>
      <c r="G7279" s="15"/>
      <c r="H7279" s="17"/>
      <c r="I7279" s="15"/>
      <c r="J7279" s="17"/>
      <c r="K7279" s="15"/>
      <c r="L7279" s="17"/>
      <c r="M7279" s="11"/>
    </row>
    <row r="7280" spans="1:39" ht="30" customHeight="1" x14ac:dyDescent="0.3">
      <c r="A7280" s="14" t="s">
        <v>11541</v>
      </c>
      <c r="B7280" s="14"/>
      <c r="C7280" s="14"/>
      <c r="D7280" s="14"/>
      <c r="E7280" s="16"/>
      <c r="F7280" s="18"/>
      <c r="G7280" s="16"/>
      <c r="H7280" s="18"/>
      <c r="I7280" s="16"/>
      <c r="J7280" s="18"/>
      <c r="K7280" s="16"/>
      <c r="L7280" s="18"/>
      <c r="M7280" s="14"/>
      <c r="N7280" s="5" t="s">
        <v>4012</v>
      </c>
    </row>
    <row r="7281" spans="1:39" ht="30" customHeight="1" x14ac:dyDescent="0.3">
      <c r="A7281" s="10" t="s">
        <v>5747</v>
      </c>
      <c r="B7281" s="10" t="s">
        <v>4714</v>
      </c>
      <c r="C7281" s="10" t="s">
        <v>4715</v>
      </c>
      <c r="D7281" s="11">
        <v>0.47</v>
      </c>
      <c r="E7281" s="15">
        <v>0</v>
      </c>
      <c r="F7281" s="17">
        <f>TRUNC(E7281*D7281,1)</f>
        <v>0</v>
      </c>
      <c r="G7281" s="15">
        <v>211415</v>
      </c>
      <c r="H7281" s="17">
        <f>TRUNC(G7281*D7281,1)</f>
        <v>99365</v>
      </c>
      <c r="I7281" s="15">
        <v>0</v>
      </c>
      <c r="J7281" s="17">
        <f>TRUNC(I7281*D7281,1)</f>
        <v>0</v>
      </c>
      <c r="K7281" s="15">
        <f>TRUNC(E7281+G7281+I7281,1)</f>
        <v>211415</v>
      </c>
      <c r="L7281" s="17">
        <f>TRUNC(F7281+H7281+J7281,1)</f>
        <v>99365</v>
      </c>
      <c r="M7281" s="10" t="s">
        <v>52</v>
      </c>
      <c r="N7281" s="9" t="s">
        <v>4012</v>
      </c>
      <c r="O7281" s="9" t="s">
        <v>5748</v>
      </c>
      <c r="P7281" s="9" t="s">
        <v>54</v>
      </c>
      <c r="Q7281" s="9" t="s">
        <v>54</v>
      </c>
      <c r="R7281" s="9" t="s">
        <v>67</v>
      </c>
      <c r="S7281" s="1"/>
      <c r="T7281" s="1"/>
      <c r="U7281" s="1"/>
      <c r="V7281" s="1">
        <v>1</v>
      </c>
      <c r="W7281" s="1"/>
      <c r="X7281" s="1"/>
      <c r="Y7281" s="1"/>
      <c r="Z7281" s="1"/>
      <c r="AA7281" s="1"/>
      <c r="AB7281" s="1"/>
      <c r="AC7281" s="1"/>
      <c r="AD7281" s="1"/>
      <c r="AE7281" s="1"/>
      <c r="AF7281" s="1"/>
      <c r="AG7281" s="1"/>
      <c r="AH7281" s="1"/>
      <c r="AI7281" s="1"/>
      <c r="AJ7281" s="9" t="s">
        <v>52</v>
      </c>
      <c r="AK7281" s="9" t="s">
        <v>11543</v>
      </c>
      <c r="AL7281" s="9" t="s">
        <v>52</v>
      </c>
      <c r="AM7281" s="9" t="s">
        <v>52</v>
      </c>
    </row>
    <row r="7282" spans="1:39" ht="30" customHeight="1" x14ac:dyDescent="0.3">
      <c r="A7282" s="10" t="s">
        <v>4720</v>
      </c>
      <c r="B7282" s="10" t="s">
        <v>4714</v>
      </c>
      <c r="C7282" s="10" t="s">
        <v>4715</v>
      </c>
      <c r="D7282" s="11">
        <v>0.28999999999999998</v>
      </c>
      <c r="E7282" s="15">
        <v>0</v>
      </c>
      <c r="F7282" s="17">
        <f>TRUNC(E7282*D7282,1)</f>
        <v>0</v>
      </c>
      <c r="G7282" s="15">
        <v>153671</v>
      </c>
      <c r="H7282" s="17">
        <f>TRUNC(G7282*D7282,1)</f>
        <v>44564.5</v>
      </c>
      <c r="I7282" s="15">
        <v>0</v>
      </c>
      <c r="J7282" s="17">
        <f>TRUNC(I7282*D7282,1)</f>
        <v>0</v>
      </c>
      <c r="K7282" s="15">
        <f>TRUNC(E7282+G7282+I7282,1)</f>
        <v>153671</v>
      </c>
      <c r="L7282" s="17">
        <f>TRUNC(F7282+H7282+J7282,1)</f>
        <v>44564.5</v>
      </c>
      <c r="M7282" s="10" t="s">
        <v>52</v>
      </c>
      <c r="N7282" s="9" t="s">
        <v>4012</v>
      </c>
      <c r="O7282" s="9" t="s">
        <v>4721</v>
      </c>
      <c r="P7282" s="9" t="s">
        <v>54</v>
      </c>
      <c r="Q7282" s="9" t="s">
        <v>54</v>
      </c>
      <c r="R7282" s="9" t="s">
        <v>67</v>
      </c>
      <c r="S7282" s="1"/>
      <c r="T7282" s="1"/>
      <c r="U7282" s="1"/>
      <c r="V7282" s="1">
        <v>1</v>
      </c>
      <c r="W7282" s="1"/>
      <c r="X7282" s="1"/>
      <c r="Y7282" s="1"/>
      <c r="Z7282" s="1"/>
      <c r="AA7282" s="1"/>
      <c r="AB7282" s="1"/>
      <c r="AC7282" s="1"/>
      <c r="AD7282" s="1"/>
      <c r="AE7282" s="1"/>
      <c r="AF7282" s="1"/>
      <c r="AG7282" s="1"/>
      <c r="AH7282" s="1"/>
      <c r="AI7282" s="1"/>
      <c r="AJ7282" s="9" t="s">
        <v>52</v>
      </c>
      <c r="AK7282" s="9" t="s">
        <v>11544</v>
      </c>
      <c r="AL7282" s="9" t="s">
        <v>52</v>
      </c>
      <c r="AM7282" s="9" t="s">
        <v>52</v>
      </c>
    </row>
    <row r="7283" spans="1:39" ht="30" customHeight="1" x14ac:dyDescent="0.3">
      <c r="A7283" s="10" t="s">
        <v>4727</v>
      </c>
      <c r="B7283" s="10" t="s">
        <v>4797</v>
      </c>
      <c r="C7283" s="10" t="s">
        <v>732</v>
      </c>
      <c r="D7283" s="11">
        <v>1</v>
      </c>
      <c r="E7283" s="15">
        <v>0</v>
      </c>
      <c r="F7283" s="17">
        <f>TRUNC(E7283*D7283,1)</f>
        <v>0</v>
      </c>
      <c r="G7283" s="15">
        <v>0</v>
      </c>
      <c r="H7283" s="17">
        <f>TRUNC(G7283*D7283,1)</f>
        <v>0</v>
      </c>
      <c r="I7283" s="15">
        <f>TRUNC(SUMIF(V7281:V7283, RIGHTB(O7283, 1), H7281:H7283)*U7283, 2)</f>
        <v>4317.88</v>
      </c>
      <c r="J7283" s="17">
        <f>TRUNC(I7283*D7283,1)</f>
        <v>4317.8</v>
      </c>
      <c r="K7283" s="15">
        <f>TRUNC(E7283+G7283+I7283,1)</f>
        <v>4317.8</v>
      </c>
      <c r="L7283" s="17">
        <f>TRUNC(F7283+H7283+J7283,1)</f>
        <v>4317.8</v>
      </c>
      <c r="M7283" s="10" t="s">
        <v>52</v>
      </c>
      <c r="N7283" s="9" t="s">
        <v>4012</v>
      </c>
      <c r="O7283" s="9" t="s">
        <v>4729</v>
      </c>
      <c r="P7283" s="9" t="s">
        <v>54</v>
      </c>
      <c r="Q7283" s="9" t="s">
        <v>54</v>
      </c>
      <c r="R7283" s="9" t="s">
        <v>54</v>
      </c>
      <c r="S7283" s="1">
        <v>1</v>
      </c>
      <c r="T7283" s="1">
        <v>2</v>
      </c>
      <c r="U7283" s="1">
        <v>0.03</v>
      </c>
      <c r="V7283" s="1"/>
      <c r="W7283" s="1"/>
      <c r="X7283" s="1"/>
      <c r="Y7283" s="1"/>
      <c r="Z7283" s="1"/>
      <c r="AA7283" s="1"/>
      <c r="AB7283" s="1"/>
      <c r="AC7283" s="1"/>
      <c r="AD7283" s="1"/>
      <c r="AE7283" s="1"/>
      <c r="AF7283" s="1"/>
      <c r="AG7283" s="1"/>
      <c r="AH7283" s="1"/>
      <c r="AI7283" s="1"/>
      <c r="AJ7283" s="9" t="s">
        <v>52</v>
      </c>
      <c r="AK7283" s="9" t="s">
        <v>11545</v>
      </c>
      <c r="AL7283" s="9" t="s">
        <v>52</v>
      </c>
      <c r="AM7283" s="9" t="s">
        <v>52</v>
      </c>
    </row>
    <row r="7284" spans="1:39" ht="30" customHeight="1" x14ac:dyDescent="0.3">
      <c r="A7284" s="10" t="s">
        <v>4735</v>
      </c>
      <c r="B7284" s="10" t="s">
        <v>52</v>
      </c>
      <c r="C7284" s="10" t="s">
        <v>52</v>
      </c>
      <c r="D7284" s="11"/>
      <c r="E7284" s="15"/>
      <c r="F7284" s="17">
        <f>TRUNC(SUMIF(N7281:N7283, N7280, F7281:F7283),0)</f>
        <v>0</v>
      </c>
      <c r="G7284" s="15"/>
      <c r="H7284" s="17">
        <f>TRUNC(SUMIF(N7281:N7283, N7280, H7281:H7283),0)</f>
        <v>143929</v>
      </c>
      <c r="I7284" s="15"/>
      <c r="J7284" s="17">
        <f>TRUNC(SUMIF(N7281:N7283, N7280, J7281:J7283),0)</f>
        <v>4317</v>
      </c>
      <c r="K7284" s="15"/>
      <c r="L7284" s="17">
        <f>F7284+H7284+J7284</f>
        <v>148246</v>
      </c>
      <c r="M7284" s="10" t="s">
        <v>52</v>
      </c>
      <c r="N7284" s="9" t="s">
        <v>4736</v>
      </c>
      <c r="O7284" s="9" t="s">
        <v>4736</v>
      </c>
      <c r="P7284" s="9" t="s">
        <v>52</v>
      </c>
      <c r="Q7284" s="9" t="s">
        <v>52</v>
      </c>
      <c r="R7284" s="9" t="s">
        <v>52</v>
      </c>
      <c r="S7284" s="1"/>
      <c r="T7284" s="1"/>
      <c r="U7284" s="1"/>
      <c r="V7284" s="1"/>
      <c r="W7284" s="1"/>
      <c r="X7284" s="1"/>
      <c r="Y7284" s="1"/>
      <c r="Z7284" s="1"/>
      <c r="AA7284" s="1"/>
      <c r="AB7284" s="1"/>
      <c r="AC7284" s="1"/>
      <c r="AD7284" s="1"/>
      <c r="AE7284" s="1"/>
      <c r="AF7284" s="1"/>
      <c r="AG7284" s="1"/>
      <c r="AH7284" s="1"/>
      <c r="AI7284" s="1"/>
      <c r="AJ7284" s="9" t="s">
        <v>52</v>
      </c>
      <c r="AK7284" s="9" t="s">
        <v>52</v>
      </c>
      <c r="AL7284" s="9" t="s">
        <v>52</v>
      </c>
      <c r="AM7284" s="9" t="s">
        <v>52</v>
      </c>
    </row>
    <row r="7285" spans="1:39" ht="30" customHeight="1" x14ac:dyDescent="0.3">
      <c r="A7285" s="11"/>
      <c r="B7285" s="11"/>
      <c r="C7285" s="11"/>
      <c r="D7285" s="11"/>
      <c r="E7285" s="15"/>
      <c r="F7285" s="17"/>
      <c r="G7285" s="15"/>
      <c r="H7285" s="17"/>
      <c r="I7285" s="15"/>
      <c r="J7285" s="17"/>
      <c r="K7285" s="15"/>
      <c r="L7285" s="17"/>
      <c r="M7285" s="11"/>
    </row>
    <row r="7286" spans="1:39" ht="30" customHeight="1" x14ac:dyDescent="0.3">
      <c r="A7286" s="14" t="s">
        <v>11546</v>
      </c>
      <c r="B7286" s="14"/>
      <c r="C7286" s="14"/>
      <c r="D7286" s="14"/>
      <c r="E7286" s="16"/>
      <c r="F7286" s="18"/>
      <c r="G7286" s="16"/>
      <c r="H7286" s="18"/>
      <c r="I7286" s="16"/>
      <c r="J7286" s="18"/>
      <c r="K7286" s="16"/>
      <c r="L7286" s="18"/>
      <c r="M7286" s="14"/>
      <c r="N7286" s="5" t="s">
        <v>4014</v>
      </c>
    </row>
    <row r="7287" spans="1:39" ht="30" customHeight="1" x14ac:dyDescent="0.3">
      <c r="A7287" s="10" t="s">
        <v>5747</v>
      </c>
      <c r="B7287" s="10" t="s">
        <v>4714</v>
      </c>
      <c r="C7287" s="10" t="s">
        <v>4715</v>
      </c>
      <c r="D7287" s="11">
        <v>0.47</v>
      </c>
      <c r="E7287" s="15">
        <v>0</v>
      </c>
      <c r="F7287" s="17">
        <f>TRUNC(E7287*D7287,1)</f>
        <v>0</v>
      </c>
      <c r="G7287" s="15">
        <v>211415</v>
      </c>
      <c r="H7287" s="17">
        <f>TRUNC(G7287*D7287,1)</f>
        <v>99365</v>
      </c>
      <c r="I7287" s="15">
        <v>0</v>
      </c>
      <c r="J7287" s="17">
        <f>TRUNC(I7287*D7287,1)</f>
        <v>0</v>
      </c>
      <c r="K7287" s="15">
        <f>TRUNC(E7287+G7287+I7287,1)</f>
        <v>211415</v>
      </c>
      <c r="L7287" s="17">
        <f>TRUNC(F7287+H7287+J7287,1)</f>
        <v>99365</v>
      </c>
      <c r="M7287" s="10" t="s">
        <v>52</v>
      </c>
      <c r="N7287" s="9" t="s">
        <v>4014</v>
      </c>
      <c r="O7287" s="9" t="s">
        <v>5748</v>
      </c>
      <c r="P7287" s="9" t="s">
        <v>54</v>
      </c>
      <c r="Q7287" s="9" t="s">
        <v>54</v>
      </c>
      <c r="R7287" s="9" t="s">
        <v>67</v>
      </c>
      <c r="S7287" s="1"/>
      <c r="T7287" s="1"/>
      <c r="U7287" s="1"/>
      <c r="V7287" s="1">
        <v>1</v>
      </c>
      <c r="W7287" s="1">
        <v>2</v>
      </c>
      <c r="X7287" s="1"/>
      <c r="Y7287" s="1"/>
      <c r="Z7287" s="1"/>
      <c r="AA7287" s="1"/>
      <c r="AB7287" s="1"/>
      <c r="AC7287" s="1"/>
      <c r="AD7287" s="1"/>
      <c r="AE7287" s="1"/>
      <c r="AF7287" s="1"/>
      <c r="AG7287" s="1"/>
      <c r="AH7287" s="1"/>
      <c r="AI7287" s="1"/>
      <c r="AJ7287" s="9" t="s">
        <v>52</v>
      </c>
      <c r="AK7287" s="9" t="s">
        <v>11548</v>
      </c>
      <c r="AL7287" s="9" t="s">
        <v>52</v>
      </c>
      <c r="AM7287" s="9" t="s">
        <v>52</v>
      </c>
    </row>
    <row r="7288" spans="1:39" ht="30" customHeight="1" x14ac:dyDescent="0.3">
      <c r="A7288" s="10" t="s">
        <v>4720</v>
      </c>
      <c r="B7288" s="10" t="s">
        <v>4714</v>
      </c>
      <c r="C7288" s="10" t="s">
        <v>4715</v>
      </c>
      <c r="D7288" s="11">
        <v>0.28999999999999998</v>
      </c>
      <c r="E7288" s="15">
        <v>0</v>
      </c>
      <c r="F7288" s="17">
        <f>TRUNC(E7288*D7288,1)</f>
        <v>0</v>
      </c>
      <c r="G7288" s="15">
        <v>153671</v>
      </c>
      <c r="H7288" s="17">
        <f>TRUNC(G7288*D7288,1)</f>
        <v>44564.5</v>
      </c>
      <c r="I7288" s="15">
        <v>0</v>
      </c>
      <c r="J7288" s="17">
        <f>TRUNC(I7288*D7288,1)</f>
        <v>0</v>
      </c>
      <c r="K7288" s="15">
        <f>TRUNC(E7288+G7288+I7288,1)</f>
        <v>153671</v>
      </c>
      <c r="L7288" s="17">
        <f>TRUNC(F7288+H7288+J7288,1)</f>
        <v>44564.5</v>
      </c>
      <c r="M7288" s="10" t="s">
        <v>52</v>
      </c>
      <c r="N7288" s="9" t="s">
        <v>4014</v>
      </c>
      <c r="O7288" s="9" t="s">
        <v>4721</v>
      </c>
      <c r="P7288" s="9" t="s">
        <v>54</v>
      </c>
      <c r="Q7288" s="9" t="s">
        <v>54</v>
      </c>
      <c r="R7288" s="9" t="s">
        <v>67</v>
      </c>
      <c r="S7288" s="1"/>
      <c r="T7288" s="1"/>
      <c r="U7288" s="1"/>
      <c r="V7288" s="1">
        <v>1</v>
      </c>
      <c r="W7288" s="1">
        <v>2</v>
      </c>
      <c r="X7288" s="1"/>
      <c r="Y7288" s="1"/>
      <c r="Z7288" s="1"/>
      <c r="AA7288" s="1"/>
      <c r="AB7288" s="1"/>
      <c r="AC7288" s="1"/>
      <c r="AD7288" s="1"/>
      <c r="AE7288" s="1"/>
      <c r="AF7288" s="1"/>
      <c r="AG7288" s="1"/>
      <c r="AH7288" s="1"/>
      <c r="AI7288" s="1"/>
      <c r="AJ7288" s="9" t="s">
        <v>52</v>
      </c>
      <c r="AK7288" s="9" t="s">
        <v>11549</v>
      </c>
      <c r="AL7288" s="9" t="s">
        <v>52</v>
      </c>
      <c r="AM7288" s="9" t="s">
        <v>52</v>
      </c>
    </row>
    <row r="7289" spans="1:39" ht="30" customHeight="1" x14ac:dyDescent="0.3">
      <c r="A7289" s="10" t="s">
        <v>7817</v>
      </c>
      <c r="B7289" s="10" t="s">
        <v>5951</v>
      </c>
      <c r="C7289" s="10" t="s">
        <v>732</v>
      </c>
      <c r="D7289" s="11">
        <v>1</v>
      </c>
      <c r="E7289" s="15">
        <v>0</v>
      </c>
      <c r="F7289" s="17">
        <f>TRUNC(E7289*D7289,1)</f>
        <v>0</v>
      </c>
      <c r="G7289" s="15">
        <f>TRUNC(SUMIF(V7287:V7290, RIGHTB(O7289, 1), H7287:H7290)*U7289, 2)</f>
        <v>7196.47</v>
      </c>
      <c r="H7289" s="17">
        <f>TRUNC(G7289*D7289,1)</f>
        <v>7196.4</v>
      </c>
      <c r="I7289" s="15">
        <v>0</v>
      </c>
      <c r="J7289" s="17">
        <f>TRUNC(I7289*D7289,1)</f>
        <v>0</v>
      </c>
      <c r="K7289" s="15">
        <f>TRUNC(E7289+G7289+I7289,1)</f>
        <v>7196.4</v>
      </c>
      <c r="L7289" s="17">
        <f>TRUNC(F7289+H7289+J7289,1)</f>
        <v>7196.4</v>
      </c>
      <c r="M7289" s="10" t="s">
        <v>52</v>
      </c>
      <c r="N7289" s="9" t="s">
        <v>4014</v>
      </c>
      <c r="O7289" s="9" t="s">
        <v>4729</v>
      </c>
      <c r="P7289" s="9" t="s">
        <v>54</v>
      </c>
      <c r="Q7289" s="9" t="s">
        <v>54</v>
      </c>
      <c r="R7289" s="9" t="s">
        <v>54</v>
      </c>
      <c r="S7289" s="1">
        <v>1</v>
      </c>
      <c r="T7289" s="1">
        <v>1</v>
      </c>
      <c r="U7289" s="1">
        <v>0.05</v>
      </c>
      <c r="V7289" s="1"/>
      <c r="W7289" s="1"/>
      <c r="X7289" s="1"/>
      <c r="Y7289" s="1"/>
      <c r="Z7289" s="1"/>
      <c r="AA7289" s="1"/>
      <c r="AB7289" s="1"/>
      <c r="AC7289" s="1"/>
      <c r="AD7289" s="1"/>
      <c r="AE7289" s="1"/>
      <c r="AF7289" s="1"/>
      <c r="AG7289" s="1"/>
      <c r="AH7289" s="1"/>
      <c r="AI7289" s="1"/>
      <c r="AJ7289" s="9" t="s">
        <v>52</v>
      </c>
      <c r="AK7289" s="9" t="s">
        <v>11550</v>
      </c>
      <c r="AL7289" s="9" t="s">
        <v>52</v>
      </c>
      <c r="AM7289" s="9" t="s">
        <v>52</v>
      </c>
    </row>
    <row r="7290" spans="1:39" ht="30" customHeight="1" x14ac:dyDescent="0.3">
      <c r="A7290" s="10" t="s">
        <v>4727</v>
      </c>
      <c r="B7290" s="10" t="s">
        <v>4797</v>
      </c>
      <c r="C7290" s="10" t="s">
        <v>732</v>
      </c>
      <c r="D7290" s="11">
        <v>1</v>
      </c>
      <c r="E7290" s="15">
        <v>0</v>
      </c>
      <c r="F7290" s="17">
        <f>TRUNC(E7290*D7290,1)</f>
        <v>0</v>
      </c>
      <c r="G7290" s="15">
        <v>0</v>
      </c>
      <c r="H7290" s="17">
        <f>TRUNC(G7290*D7290,1)</f>
        <v>0</v>
      </c>
      <c r="I7290" s="15">
        <f>TRUNC(SUMIF(W7287:W7290, RIGHTB(O7290, 1), H7287:H7290)*U7290, 2)</f>
        <v>4317.88</v>
      </c>
      <c r="J7290" s="17">
        <f>TRUNC(I7290*D7290,1)</f>
        <v>4317.8</v>
      </c>
      <c r="K7290" s="15">
        <f>TRUNC(E7290+G7290+I7290,1)</f>
        <v>4317.8</v>
      </c>
      <c r="L7290" s="17">
        <f>TRUNC(F7290+H7290+J7290,1)</f>
        <v>4317.8</v>
      </c>
      <c r="M7290" s="10" t="s">
        <v>52</v>
      </c>
      <c r="N7290" s="9" t="s">
        <v>4014</v>
      </c>
      <c r="O7290" s="9" t="s">
        <v>4733</v>
      </c>
      <c r="P7290" s="9" t="s">
        <v>54</v>
      </c>
      <c r="Q7290" s="9" t="s">
        <v>54</v>
      </c>
      <c r="R7290" s="9" t="s">
        <v>54</v>
      </c>
      <c r="S7290" s="1">
        <v>1</v>
      </c>
      <c r="T7290" s="1">
        <v>2</v>
      </c>
      <c r="U7290" s="1">
        <v>0.03</v>
      </c>
      <c r="V7290" s="1"/>
      <c r="W7290" s="1"/>
      <c r="X7290" s="1"/>
      <c r="Y7290" s="1"/>
      <c r="Z7290" s="1"/>
      <c r="AA7290" s="1"/>
      <c r="AB7290" s="1"/>
      <c r="AC7290" s="1"/>
      <c r="AD7290" s="1"/>
      <c r="AE7290" s="1"/>
      <c r="AF7290" s="1"/>
      <c r="AG7290" s="1"/>
      <c r="AH7290" s="1"/>
      <c r="AI7290" s="1"/>
      <c r="AJ7290" s="9" t="s">
        <v>52</v>
      </c>
      <c r="AK7290" s="9" t="s">
        <v>11551</v>
      </c>
      <c r="AL7290" s="9" t="s">
        <v>52</v>
      </c>
      <c r="AM7290" s="9" t="s">
        <v>52</v>
      </c>
    </row>
    <row r="7291" spans="1:39" ht="30" customHeight="1" x14ac:dyDescent="0.3">
      <c r="A7291" s="10" t="s">
        <v>4735</v>
      </c>
      <c r="B7291" s="10" t="s">
        <v>52</v>
      </c>
      <c r="C7291" s="10" t="s">
        <v>52</v>
      </c>
      <c r="D7291" s="11"/>
      <c r="E7291" s="15"/>
      <c r="F7291" s="17">
        <f>TRUNC(SUMIF(N7287:N7290, N7286, F7287:F7290),0)</f>
        <v>0</v>
      </c>
      <c r="G7291" s="15"/>
      <c r="H7291" s="17">
        <f>TRUNC(SUMIF(N7287:N7290, N7286, H7287:H7290),0)</f>
        <v>151125</v>
      </c>
      <c r="I7291" s="15"/>
      <c r="J7291" s="17">
        <f>TRUNC(SUMIF(N7287:N7290, N7286, J7287:J7290),0)</f>
        <v>4317</v>
      </c>
      <c r="K7291" s="15"/>
      <c r="L7291" s="17">
        <f>F7291+H7291+J7291</f>
        <v>155442</v>
      </c>
      <c r="M7291" s="10" t="s">
        <v>52</v>
      </c>
      <c r="N7291" s="9" t="s">
        <v>4736</v>
      </c>
      <c r="O7291" s="9" t="s">
        <v>4736</v>
      </c>
      <c r="P7291" s="9" t="s">
        <v>52</v>
      </c>
      <c r="Q7291" s="9" t="s">
        <v>52</v>
      </c>
      <c r="R7291" s="9" t="s">
        <v>52</v>
      </c>
      <c r="S7291" s="1"/>
      <c r="T7291" s="1"/>
      <c r="U7291" s="1"/>
      <c r="V7291" s="1"/>
      <c r="W7291" s="1"/>
      <c r="X7291" s="1"/>
      <c r="Y7291" s="1"/>
      <c r="Z7291" s="1"/>
      <c r="AA7291" s="1"/>
      <c r="AB7291" s="1"/>
      <c r="AC7291" s="1"/>
      <c r="AD7291" s="1"/>
      <c r="AE7291" s="1"/>
      <c r="AF7291" s="1"/>
      <c r="AG7291" s="1"/>
      <c r="AH7291" s="1"/>
      <c r="AI7291" s="1"/>
      <c r="AJ7291" s="9" t="s">
        <v>52</v>
      </c>
      <c r="AK7291" s="9" t="s">
        <v>52</v>
      </c>
      <c r="AL7291" s="9" t="s">
        <v>52</v>
      </c>
      <c r="AM7291" s="9" t="s">
        <v>52</v>
      </c>
    </row>
    <row r="7292" spans="1:39" ht="30" customHeight="1" x14ac:dyDescent="0.3">
      <c r="A7292" s="11"/>
      <c r="B7292" s="11"/>
      <c r="C7292" s="11"/>
      <c r="D7292" s="11"/>
      <c r="E7292" s="15"/>
      <c r="F7292" s="17"/>
      <c r="G7292" s="15"/>
      <c r="H7292" s="17"/>
      <c r="I7292" s="15"/>
      <c r="J7292" s="17"/>
      <c r="K7292" s="15"/>
      <c r="L7292" s="17"/>
      <c r="M7292" s="11"/>
    </row>
    <row r="7293" spans="1:39" ht="30" customHeight="1" x14ac:dyDescent="0.3">
      <c r="A7293" s="14" t="s">
        <v>11552</v>
      </c>
      <c r="B7293" s="14"/>
      <c r="C7293" s="14"/>
      <c r="D7293" s="14"/>
      <c r="E7293" s="16"/>
      <c r="F7293" s="18"/>
      <c r="G7293" s="16"/>
      <c r="H7293" s="18"/>
      <c r="I7293" s="16"/>
      <c r="J7293" s="18"/>
      <c r="K7293" s="16"/>
      <c r="L7293" s="18"/>
      <c r="M7293" s="14"/>
      <c r="N7293" s="5" t="s">
        <v>4016</v>
      </c>
    </row>
    <row r="7294" spans="1:39" ht="30" customHeight="1" x14ac:dyDescent="0.3">
      <c r="A7294" s="10" t="s">
        <v>5747</v>
      </c>
      <c r="B7294" s="10" t="s">
        <v>4714</v>
      </c>
      <c r="C7294" s="10" t="s">
        <v>4715</v>
      </c>
      <c r="D7294" s="11">
        <v>0.47</v>
      </c>
      <c r="E7294" s="15">
        <v>0</v>
      </c>
      <c r="F7294" s="17">
        <f>TRUNC(E7294*D7294,1)</f>
        <v>0</v>
      </c>
      <c r="G7294" s="15">
        <v>211415</v>
      </c>
      <c r="H7294" s="17">
        <f>TRUNC(G7294*D7294,1)</f>
        <v>99365</v>
      </c>
      <c r="I7294" s="15">
        <v>0</v>
      </c>
      <c r="J7294" s="17">
        <f>TRUNC(I7294*D7294,1)</f>
        <v>0</v>
      </c>
      <c r="K7294" s="15">
        <f>TRUNC(E7294+G7294+I7294,1)</f>
        <v>211415</v>
      </c>
      <c r="L7294" s="17">
        <f>TRUNC(F7294+H7294+J7294,1)</f>
        <v>99365</v>
      </c>
      <c r="M7294" s="10" t="s">
        <v>52</v>
      </c>
      <c r="N7294" s="9" t="s">
        <v>4016</v>
      </c>
      <c r="O7294" s="9" t="s">
        <v>5748</v>
      </c>
      <c r="P7294" s="9" t="s">
        <v>54</v>
      </c>
      <c r="Q7294" s="9" t="s">
        <v>54</v>
      </c>
      <c r="R7294" s="9" t="s">
        <v>67</v>
      </c>
      <c r="S7294" s="1"/>
      <c r="T7294" s="1"/>
      <c r="U7294" s="1"/>
      <c r="V7294" s="1">
        <v>1</v>
      </c>
      <c r="W7294" s="1">
        <v>2</v>
      </c>
      <c r="X7294" s="1"/>
      <c r="Y7294" s="1"/>
      <c r="Z7294" s="1"/>
      <c r="AA7294" s="1"/>
      <c r="AB7294" s="1"/>
      <c r="AC7294" s="1"/>
      <c r="AD7294" s="1"/>
      <c r="AE7294" s="1"/>
      <c r="AF7294" s="1"/>
      <c r="AG7294" s="1"/>
      <c r="AH7294" s="1"/>
      <c r="AI7294" s="1"/>
      <c r="AJ7294" s="9" t="s">
        <v>52</v>
      </c>
      <c r="AK7294" s="9" t="s">
        <v>11554</v>
      </c>
      <c r="AL7294" s="9" t="s">
        <v>52</v>
      </c>
      <c r="AM7294" s="9" t="s">
        <v>52</v>
      </c>
    </row>
    <row r="7295" spans="1:39" ht="30" customHeight="1" x14ac:dyDescent="0.3">
      <c r="A7295" s="10" t="s">
        <v>4720</v>
      </c>
      <c r="B7295" s="10" t="s">
        <v>4714</v>
      </c>
      <c r="C7295" s="10" t="s">
        <v>4715</v>
      </c>
      <c r="D7295" s="11">
        <v>0.28999999999999998</v>
      </c>
      <c r="E7295" s="15">
        <v>0</v>
      </c>
      <c r="F7295" s="17">
        <f>TRUNC(E7295*D7295,1)</f>
        <v>0</v>
      </c>
      <c r="G7295" s="15">
        <v>153671</v>
      </c>
      <c r="H7295" s="17">
        <f>TRUNC(G7295*D7295,1)</f>
        <v>44564.5</v>
      </c>
      <c r="I7295" s="15">
        <v>0</v>
      </c>
      <c r="J7295" s="17">
        <f>TRUNC(I7295*D7295,1)</f>
        <v>0</v>
      </c>
      <c r="K7295" s="15">
        <f>TRUNC(E7295+G7295+I7295,1)</f>
        <v>153671</v>
      </c>
      <c r="L7295" s="17">
        <f>TRUNC(F7295+H7295+J7295,1)</f>
        <v>44564.5</v>
      </c>
      <c r="M7295" s="10" t="s">
        <v>52</v>
      </c>
      <c r="N7295" s="9" t="s">
        <v>4016</v>
      </c>
      <c r="O7295" s="9" t="s">
        <v>4721</v>
      </c>
      <c r="P7295" s="9" t="s">
        <v>54</v>
      </c>
      <c r="Q7295" s="9" t="s">
        <v>54</v>
      </c>
      <c r="R7295" s="9" t="s">
        <v>67</v>
      </c>
      <c r="S7295" s="1"/>
      <c r="T7295" s="1"/>
      <c r="U7295" s="1"/>
      <c r="V7295" s="1">
        <v>1</v>
      </c>
      <c r="W7295" s="1">
        <v>2</v>
      </c>
      <c r="X7295" s="1"/>
      <c r="Y7295" s="1"/>
      <c r="Z7295" s="1"/>
      <c r="AA7295" s="1"/>
      <c r="AB7295" s="1"/>
      <c r="AC7295" s="1"/>
      <c r="AD7295" s="1"/>
      <c r="AE7295" s="1"/>
      <c r="AF7295" s="1"/>
      <c r="AG7295" s="1"/>
      <c r="AH7295" s="1"/>
      <c r="AI7295" s="1"/>
      <c r="AJ7295" s="9" t="s">
        <v>52</v>
      </c>
      <c r="AK7295" s="9" t="s">
        <v>11555</v>
      </c>
      <c r="AL7295" s="9" t="s">
        <v>52</v>
      </c>
      <c r="AM7295" s="9" t="s">
        <v>52</v>
      </c>
    </row>
    <row r="7296" spans="1:39" ht="30" customHeight="1" x14ac:dyDescent="0.3">
      <c r="A7296" s="10" t="s">
        <v>7817</v>
      </c>
      <c r="B7296" s="10" t="s">
        <v>6227</v>
      </c>
      <c r="C7296" s="10" t="s">
        <v>732</v>
      </c>
      <c r="D7296" s="11">
        <v>1</v>
      </c>
      <c r="E7296" s="15">
        <v>0</v>
      </c>
      <c r="F7296" s="17">
        <f>TRUNC(E7296*D7296,1)</f>
        <v>0</v>
      </c>
      <c r="G7296" s="15">
        <f>TRUNC(SUMIF(V7294:V7297, RIGHTB(O7296, 1), H7294:H7297)*U7296, 2)</f>
        <v>11514.36</v>
      </c>
      <c r="H7296" s="17">
        <f>TRUNC(G7296*D7296,1)</f>
        <v>11514.3</v>
      </c>
      <c r="I7296" s="15">
        <v>0</v>
      </c>
      <c r="J7296" s="17">
        <f>TRUNC(I7296*D7296,1)</f>
        <v>0</v>
      </c>
      <c r="K7296" s="15">
        <f>TRUNC(E7296+G7296+I7296,1)</f>
        <v>11514.3</v>
      </c>
      <c r="L7296" s="17">
        <f>TRUNC(F7296+H7296+J7296,1)</f>
        <v>11514.3</v>
      </c>
      <c r="M7296" s="10" t="s">
        <v>52</v>
      </c>
      <c r="N7296" s="9" t="s">
        <v>4016</v>
      </c>
      <c r="O7296" s="9" t="s">
        <v>4729</v>
      </c>
      <c r="P7296" s="9" t="s">
        <v>54</v>
      </c>
      <c r="Q7296" s="9" t="s">
        <v>54</v>
      </c>
      <c r="R7296" s="9" t="s">
        <v>54</v>
      </c>
      <c r="S7296" s="1">
        <v>1</v>
      </c>
      <c r="T7296" s="1">
        <v>1</v>
      </c>
      <c r="U7296" s="1">
        <v>0.08</v>
      </c>
      <c r="V7296" s="1"/>
      <c r="W7296" s="1"/>
      <c r="X7296" s="1"/>
      <c r="Y7296" s="1"/>
      <c r="Z7296" s="1"/>
      <c r="AA7296" s="1"/>
      <c r="AB7296" s="1"/>
      <c r="AC7296" s="1"/>
      <c r="AD7296" s="1"/>
      <c r="AE7296" s="1"/>
      <c r="AF7296" s="1"/>
      <c r="AG7296" s="1"/>
      <c r="AH7296" s="1"/>
      <c r="AI7296" s="1"/>
      <c r="AJ7296" s="9" t="s">
        <v>52</v>
      </c>
      <c r="AK7296" s="9" t="s">
        <v>11556</v>
      </c>
      <c r="AL7296" s="9" t="s">
        <v>52</v>
      </c>
      <c r="AM7296" s="9" t="s">
        <v>52</v>
      </c>
    </row>
    <row r="7297" spans="1:39" ht="30" customHeight="1" x14ac:dyDescent="0.3">
      <c r="A7297" s="10" t="s">
        <v>4727</v>
      </c>
      <c r="B7297" s="10" t="s">
        <v>4797</v>
      </c>
      <c r="C7297" s="10" t="s">
        <v>732</v>
      </c>
      <c r="D7297" s="11">
        <v>1</v>
      </c>
      <c r="E7297" s="15">
        <v>0</v>
      </c>
      <c r="F7297" s="17">
        <f>TRUNC(E7297*D7297,1)</f>
        <v>0</v>
      </c>
      <c r="G7297" s="15">
        <v>0</v>
      </c>
      <c r="H7297" s="17">
        <f>TRUNC(G7297*D7297,1)</f>
        <v>0</v>
      </c>
      <c r="I7297" s="15">
        <f>TRUNC(SUMIF(W7294:W7297, RIGHTB(O7297, 1), H7294:H7297)*U7297, 2)</f>
        <v>4317.88</v>
      </c>
      <c r="J7297" s="17">
        <f>TRUNC(I7297*D7297,1)</f>
        <v>4317.8</v>
      </c>
      <c r="K7297" s="15">
        <f>TRUNC(E7297+G7297+I7297,1)</f>
        <v>4317.8</v>
      </c>
      <c r="L7297" s="17">
        <f>TRUNC(F7297+H7297+J7297,1)</f>
        <v>4317.8</v>
      </c>
      <c r="M7297" s="10" t="s">
        <v>52</v>
      </c>
      <c r="N7297" s="9" t="s">
        <v>4016</v>
      </c>
      <c r="O7297" s="9" t="s">
        <v>4733</v>
      </c>
      <c r="P7297" s="9" t="s">
        <v>54</v>
      </c>
      <c r="Q7297" s="9" t="s">
        <v>54</v>
      </c>
      <c r="R7297" s="9" t="s">
        <v>54</v>
      </c>
      <c r="S7297" s="1">
        <v>1</v>
      </c>
      <c r="T7297" s="1">
        <v>2</v>
      </c>
      <c r="U7297" s="1">
        <v>0.03</v>
      </c>
      <c r="V7297" s="1"/>
      <c r="W7297" s="1"/>
      <c r="X7297" s="1"/>
      <c r="Y7297" s="1"/>
      <c r="Z7297" s="1"/>
      <c r="AA7297" s="1"/>
      <c r="AB7297" s="1"/>
      <c r="AC7297" s="1"/>
      <c r="AD7297" s="1"/>
      <c r="AE7297" s="1"/>
      <c r="AF7297" s="1"/>
      <c r="AG7297" s="1"/>
      <c r="AH7297" s="1"/>
      <c r="AI7297" s="1"/>
      <c r="AJ7297" s="9" t="s">
        <v>52</v>
      </c>
      <c r="AK7297" s="9" t="s">
        <v>11557</v>
      </c>
      <c r="AL7297" s="9" t="s">
        <v>52</v>
      </c>
      <c r="AM7297" s="9" t="s">
        <v>52</v>
      </c>
    </row>
    <row r="7298" spans="1:39" ht="30" customHeight="1" x14ac:dyDescent="0.3">
      <c r="A7298" s="10" t="s">
        <v>4735</v>
      </c>
      <c r="B7298" s="10" t="s">
        <v>52</v>
      </c>
      <c r="C7298" s="10" t="s">
        <v>52</v>
      </c>
      <c r="D7298" s="11"/>
      <c r="E7298" s="15"/>
      <c r="F7298" s="17">
        <f>TRUNC(SUMIF(N7294:N7297, N7293, F7294:F7297),0)</f>
        <v>0</v>
      </c>
      <c r="G7298" s="15"/>
      <c r="H7298" s="17">
        <f>TRUNC(SUMIF(N7294:N7297, N7293, H7294:H7297),0)</f>
        <v>155443</v>
      </c>
      <c r="I7298" s="15"/>
      <c r="J7298" s="17">
        <f>TRUNC(SUMIF(N7294:N7297, N7293, J7294:J7297),0)</f>
        <v>4317</v>
      </c>
      <c r="K7298" s="15"/>
      <c r="L7298" s="17">
        <f>F7298+H7298+J7298</f>
        <v>159760</v>
      </c>
      <c r="M7298" s="10" t="s">
        <v>52</v>
      </c>
      <c r="N7298" s="9" t="s">
        <v>4736</v>
      </c>
      <c r="O7298" s="9" t="s">
        <v>4736</v>
      </c>
      <c r="P7298" s="9" t="s">
        <v>52</v>
      </c>
      <c r="Q7298" s="9" t="s">
        <v>52</v>
      </c>
      <c r="R7298" s="9" t="s">
        <v>52</v>
      </c>
      <c r="S7298" s="1"/>
      <c r="T7298" s="1"/>
      <c r="U7298" s="1"/>
      <c r="V7298" s="1"/>
      <c r="W7298" s="1"/>
      <c r="X7298" s="1"/>
      <c r="Y7298" s="1"/>
      <c r="Z7298" s="1"/>
      <c r="AA7298" s="1"/>
      <c r="AB7298" s="1"/>
      <c r="AC7298" s="1"/>
      <c r="AD7298" s="1"/>
      <c r="AE7298" s="1"/>
      <c r="AF7298" s="1"/>
      <c r="AG7298" s="1"/>
      <c r="AH7298" s="1"/>
      <c r="AI7298" s="1"/>
      <c r="AJ7298" s="9" t="s">
        <v>52</v>
      </c>
      <c r="AK7298" s="9" t="s">
        <v>52</v>
      </c>
      <c r="AL7298" s="9" t="s">
        <v>52</v>
      </c>
      <c r="AM7298" s="9" t="s">
        <v>52</v>
      </c>
    </row>
    <row r="7299" spans="1:39" ht="30" customHeight="1" x14ac:dyDescent="0.3">
      <c r="A7299" s="11"/>
      <c r="B7299" s="11"/>
      <c r="C7299" s="11"/>
      <c r="D7299" s="11"/>
      <c r="E7299" s="15"/>
      <c r="F7299" s="17"/>
      <c r="G7299" s="15"/>
      <c r="H7299" s="17"/>
      <c r="I7299" s="15"/>
      <c r="J7299" s="17"/>
      <c r="K7299" s="15"/>
      <c r="L7299" s="17"/>
      <c r="M7299" s="11"/>
    </row>
    <row r="7300" spans="1:39" ht="30" customHeight="1" x14ac:dyDescent="0.3">
      <c r="A7300" s="14" t="s">
        <v>11558</v>
      </c>
      <c r="B7300" s="14"/>
      <c r="C7300" s="14"/>
      <c r="D7300" s="14"/>
      <c r="E7300" s="16"/>
      <c r="F7300" s="18"/>
      <c r="G7300" s="16"/>
      <c r="H7300" s="18"/>
      <c r="I7300" s="16"/>
      <c r="J7300" s="18"/>
      <c r="K7300" s="16"/>
      <c r="L7300" s="18"/>
      <c r="M7300" s="14"/>
      <c r="N7300" s="5" t="s">
        <v>4018</v>
      </c>
    </row>
    <row r="7301" spans="1:39" ht="30" customHeight="1" x14ac:dyDescent="0.3">
      <c r="A7301" s="10" t="s">
        <v>5747</v>
      </c>
      <c r="B7301" s="10" t="s">
        <v>4714</v>
      </c>
      <c r="C7301" s="10" t="s">
        <v>4715</v>
      </c>
      <c r="D7301" s="11">
        <v>0.47</v>
      </c>
      <c r="E7301" s="15">
        <v>0</v>
      </c>
      <c r="F7301" s="17">
        <f>TRUNC(E7301*D7301,1)</f>
        <v>0</v>
      </c>
      <c r="G7301" s="15">
        <v>211415</v>
      </c>
      <c r="H7301" s="17">
        <f>TRUNC(G7301*D7301,1)</f>
        <v>99365</v>
      </c>
      <c r="I7301" s="15">
        <v>0</v>
      </c>
      <c r="J7301" s="17">
        <f>TRUNC(I7301*D7301,1)</f>
        <v>0</v>
      </c>
      <c r="K7301" s="15">
        <f>TRUNC(E7301+G7301+I7301,1)</f>
        <v>211415</v>
      </c>
      <c r="L7301" s="17">
        <f>TRUNC(F7301+H7301+J7301,1)</f>
        <v>99365</v>
      </c>
      <c r="M7301" s="10" t="s">
        <v>52</v>
      </c>
      <c r="N7301" s="9" t="s">
        <v>4018</v>
      </c>
      <c r="O7301" s="9" t="s">
        <v>5748</v>
      </c>
      <c r="P7301" s="9" t="s">
        <v>54</v>
      </c>
      <c r="Q7301" s="9" t="s">
        <v>54</v>
      </c>
      <c r="R7301" s="9" t="s">
        <v>67</v>
      </c>
      <c r="S7301" s="1"/>
      <c r="T7301" s="1"/>
      <c r="U7301" s="1"/>
      <c r="V7301" s="1">
        <v>1</v>
      </c>
      <c r="W7301" s="1">
        <v>2</v>
      </c>
      <c r="X7301" s="1"/>
      <c r="Y7301" s="1"/>
      <c r="Z7301" s="1"/>
      <c r="AA7301" s="1"/>
      <c r="AB7301" s="1"/>
      <c r="AC7301" s="1"/>
      <c r="AD7301" s="1"/>
      <c r="AE7301" s="1"/>
      <c r="AF7301" s="1"/>
      <c r="AG7301" s="1"/>
      <c r="AH7301" s="1"/>
      <c r="AI7301" s="1"/>
      <c r="AJ7301" s="9" t="s">
        <v>52</v>
      </c>
      <c r="AK7301" s="9" t="s">
        <v>11560</v>
      </c>
      <c r="AL7301" s="9" t="s">
        <v>52</v>
      </c>
      <c r="AM7301" s="9" t="s">
        <v>52</v>
      </c>
    </row>
    <row r="7302" spans="1:39" ht="30" customHeight="1" x14ac:dyDescent="0.3">
      <c r="A7302" s="10" t="s">
        <v>4720</v>
      </c>
      <c r="B7302" s="10" t="s">
        <v>4714</v>
      </c>
      <c r="C7302" s="10" t="s">
        <v>4715</v>
      </c>
      <c r="D7302" s="11">
        <v>0.28999999999999998</v>
      </c>
      <c r="E7302" s="15">
        <v>0</v>
      </c>
      <c r="F7302" s="17">
        <f>TRUNC(E7302*D7302,1)</f>
        <v>0</v>
      </c>
      <c r="G7302" s="15">
        <v>153671</v>
      </c>
      <c r="H7302" s="17">
        <f>TRUNC(G7302*D7302,1)</f>
        <v>44564.5</v>
      </c>
      <c r="I7302" s="15">
        <v>0</v>
      </c>
      <c r="J7302" s="17">
        <f>TRUNC(I7302*D7302,1)</f>
        <v>0</v>
      </c>
      <c r="K7302" s="15">
        <f>TRUNC(E7302+G7302+I7302,1)</f>
        <v>153671</v>
      </c>
      <c r="L7302" s="17">
        <f>TRUNC(F7302+H7302+J7302,1)</f>
        <v>44564.5</v>
      </c>
      <c r="M7302" s="10" t="s">
        <v>52</v>
      </c>
      <c r="N7302" s="9" t="s">
        <v>4018</v>
      </c>
      <c r="O7302" s="9" t="s">
        <v>4721</v>
      </c>
      <c r="P7302" s="9" t="s">
        <v>54</v>
      </c>
      <c r="Q7302" s="9" t="s">
        <v>54</v>
      </c>
      <c r="R7302" s="9" t="s">
        <v>67</v>
      </c>
      <c r="S7302" s="1"/>
      <c r="T7302" s="1"/>
      <c r="U7302" s="1"/>
      <c r="V7302" s="1">
        <v>1</v>
      </c>
      <c r="W7302" s="1">
        <v>2</v>
      </c>
      <c r="X7302" s="1"/>
      <c r="Y7302" s="1"/>
      <c r="Z7302" s="1"/>
      <c r="AA7302" s="1"/>
      <c r="AB7302" s="1"/>
      <c r="AC7302" s="1"/>
      <c r="AD7302" s="1"/>
      <c r="AE7302" s="1"/>
      <c r="AF7302" s="1"/>
      <c r="AG7302" s="1"/>
      <c r="AH7302" s="1"/>
      <c r="AI7302" s="1"/>
      <c r="AJ7302" s="9" t="s">
        <v>52</v>
      </c>
      <c r="AK7302" s="9" t="s">
        <v>11561</v>
      </c>
      <c r="AL7302" s="9" t="s">
        <v>52</v>
      </c>
      <c r="AM7302" s="9" t="s">
        <v>52</v>
      </c>
    </row>
    <row r="7303" spans="1:39" ht="30" customHeight="1" x14ac:dyDescent="0.3">
      <c r="A7303" s="10" t="s">
        <v>7817</v>
      </c>
      <c r="B7303" s="10" t="s">
        <v>10996</v>
      </c>
      <c r="C7303" s="10" t="s">
        <v>732</v>
      </c>
      <c r="D7303" s="11">
        <v>1</v>
      </c>
      <c r="E7303" s="15">
        <v>0</v>
      </c>
      <c r="F7303" s="17">
        <f>TRUNC(E7303*D7303,1)</f>
        <v>0</v>
      </c>
      <c r="G7303" s="15">
        <f>TRUNC(SUMIF(V7301:V7304, RIGHTB(O7303, 1), H7301:H7304)*U7303, 2)</f>
        <v>17271.54</v>
      </c>
      <c r="H7303" s="17">
        <f>TRUNC(G7303*D7303,1)</f>
        <v>17271.5</v>
      </c>
      <c r="I7303" s="15">
        <v>0</v>
      </c>
      <c r="J7303" s="17">
        <f>TRUNC(I7303*D7303,1)</f>
        <v>0</v>
      </c>
      <c r="K7303" s="15">
        <f>TRUNC(E7303+G7303+I7303,1)</f>
        <v>17271.5</v>
      </c>
      <c r="L7303" s="17">
        <f>TRUNC(F7303+H7303+J7303,1)</f>
        <v>17271.5</v>
      </c>
      <c r="M7303" s="10" t="s">
        <v>52</v>
      </c>
      <c r="N7303" s="9" t="s">
        <v>4018</v>
      </c>
      <c r="O7303" s="9" t="s">
        <v>4729</v>
      </c>
      <c r="P7303" s="9" t="s">
        <v>54</v>
      </c>
      <c r="Q7303" s="9" t="s">
        <v>54</v>
      </c>
      <c r="R7303" s="9" t="s">
        <v>54</v>
      </c>
      <c r="S7303" s="1">
        <v>1</v>
      </c>
      <c r="T7303" s="1">
        <v>1</v>
      </c>
      <c r="U7303" s="1">
        <v>0.12</v>
      </c>
      <c r="V7303" s="1"/>
      <c r="W7303" s="1"/>
      <c r="X7303" s="1"/>
      <c r="Y7303" s="1"/>
      <c r="Z7303" s="1"/>
      <c r="AA7303" s="1"/>
      <c r="AB7303" s="1"/>
      <c r="AC7303" s="1"/>
      <c r="AD7303" s="1"/>
      <c r="AE7303" s="1"/>
      <c r="AF7303" s="1"/>
      <c r="AG7303" s="1"/>
      <c r="AH7303" s="1"/>
      <c r="AI7303" s="1"/>
      <c r="AJ7303" s="9" t="s">
        <v>52</v>
      </c>
      <c r="AK7303" s="9" t="s">
        <v>11562</v>
      </c>
      <c r="AL7303" s="9" t="s">
        <v>52</v>
      </c>
      <c r="AM7303" s="9" t="s">
        <v>52</v>
      </c>
    </row>
    <row r="7304" spans="1:39" ht="30" customHeight="1" x14ac:dyDescent="0.3">
      <c r="A7304" s="10" t="s">
        <v>4727</v>
      </c>
      <c r="B7304" s="10" t="s">
        <v>4797</v>
      </c>
      <c r="C7304" s="10" t="s">
        <v>732</v>
      </c>
      <c r="D7304" s="11">
        <v>1</v>
      </c>
      <c r="E7304" s="15">
        <v>0</v>
      </c>
      <c r="F7304" s="17">
        <f>TRUNC(E7304*D7304,1)</f>
        <v>0</v>
      </c>
      <c r="G7304" s="15">
        <v>0</v>
      </c>
      <c r="H7304" s="17">
        <f>TRUNC(G7304*D7304,1)</f>
        <v>0</v>
      </c>
      <c r="I7304" s="15">
        <f>TRUNC(SUMIF(W7301:W7304, RIGHTB(O7304, 1), H7301:H7304)*U7304, 2)</f>
        <v>4317.88</v>
      </c>
      <c r="J7304" s="17">
        <f>TRUNC(I7304*D7304,1)</f>
        <v>4317.8</v>
      </c>
      <c r="K7304" s="15">
        <f>TRUNC(E7304+G7304+I7304,1)</f>
        <v>4317.8</v>
      </c>
      <c r="L7304" s="17">
        <f>TRUNC(F7304+H7304+J7304,1)</f>
        <v>4317.8</v>
      </c>
      <c r="M7304" s="10" t="s">
        <v>52</v>
      </c>
      <c r="N7304" s="9" t="s">
        <v>4018</v>
      </c>
      <c r="O7304" s="9" t="s">
        <v>4733</v>
      </c>
      <c r="P7304" s="9" t="s">
        <v>54</v>
      </c>
      <c r="Q7304" s="9" t="s">
        <v>54</v>
      </c>
      <c r="R7304" s="9" t="s">
        <v>54</v>
      </c>
      <c r="S7304" s="1">
        <v>1</v>
      </c>
      <c r="T7304" s="1">
        <v>2</v>
      </c>
      <c r="U7304" s="1">
        <v>0.03</v>
      </c>
      <c r="V7304" s="1"/>
      <c r="W7304" s="1"/>
      <c r="X7304" s="1"/>
      <c r="Y7304" s="1"/>
      <c r="Z7304" s="1"/>
      <c r="AA7304" s="1"/>
      <c r="AB7304" s="1"/>
      <c r="AC7304" s="1"/>
      <c r="AD7304" s="1"/>
      <c r="AE7304" s="1"/>
      <c r="AF7304" s="1"/>
      <c r="AG7304" s="1"/>
      <c r="AH7304" s="1"/>
      <c r="AI7304" s="1"/>
      <c r="AJ7304" s="9" t="s">
        <v>52</v>
      </c>
      <c r="AK7304" s="9" t="s">
        <v>11563</v>
      </c>
      <c r="AL7304" s="9" t="s">
        <v>52</v>
      </c>
      <c r="AM7304" s="9" t="s">
        <v>52</v>
      </c>
    </row>
    <row r="7305" spans="1:39" ht="30" customHeight="1" x14ac:dyDescent="0.3">
      <c r="A7305" s="10" t="s">
        <v>4735</v>
      </c>
      <c r="B7305" s="10" t="s">
        <v>52</v>
      </c>
      <c r="C7305" s="10" t="s">
        <v>52</v>
      </c>
      <c r="D7305" s="11"/>
      <c r="E7305" s="15"/>
      <c r="F7305" s="17">
        <f>TRUNC(SUMIF(N7301:N7304, N7300, F7301:F7304),0)</f>
        <v>0</v>
      </c>
      <c r="G7305" s="15"/>
      <c r="H7305" s="17">
        <f>TRUNC(SUMIF(N7301:N7304, N7300, H7301:H7304),0)</f>
        <v>161201</v>
      </c>
      <c r="I7305" s="15"/>
      <c r="J7305" s="17">
        <f>TRUNC(SUMIF(N7301:N7304, N7300, J7301:J7304),0)</f>
        <v>4317</v>
      </c>
      <c r="K7305" s="15"/>
      <c r="L7305" s="17">
        <f>F7305+H7305+J7305</f>
        <v>165518</v>
      </c>
      <c r="M7305" s="10" t="s">
        <v>52</v>
      </c>
      <c r="N7305" s="9" t="s">
        <v>4736</v>
      </c>
      <c r="O7305" s="9" t="s">
        <v>4736</v>
      </c>
      <c r="P7305" s="9" t="s">
        <v>52</v>
      </c>
      <c r="Q7305" s="9" t="s">
        <v>52</v>
      </c>
      <c r="R7305" s="9" t="s">
        <v>52</v>
      </c>
      <c r="S7305" s="1"/>
      <c r="T7305" s="1"/>
      <c r="U7305" s="1"/>
      <c r="V7305" s="1"/>
      <c r="W7305" s="1"/>
      <c r="X7305" s="1"/>
      <c r="Y7305" s="1"/>
      <c r="Z7305" s="1"/>
      <c r="AA7305" s="1"/>
      <c r="AB7305" s="1"/>
      <c r="AC7305" s="1"/>
      <c r="AD7305" s="1"/>
      <c r="AE7305" s="1"/>
      <c r="AF7305" s="1"/>
      <c r="AG7305" s="1"/>
      <c r="AH7305" s="1"/>
      <c r="AI7305" s="1"/>
      <c r="AJ7305" s="9" t="s">
        <v>52</v>
      </c>
      <c r="AK7305" s="9" t="s">
        <v>52</v>
      </c>
      <c r="AL7305" s="9" t="s">
        <v>52</v>
      </c>
      <c r="AM7305" s="9" t="s">
        <v>52</v>
      </c>
    </row>
    <row r="7306" spans="1:39" ht="30" customHeight="1" x14ac:dyDescent="0.3">
      <c r="A7306" s="11"/>
      <c r="B7306" s="11"/>
      <c r="C7306" s="11"/>
      <c r="D7306" s="11"/>
      <c r="E7306" s="15"/>
      <c r="F7306" s="17"/>
      <c r="G7306" s="15"/>
      <c r="H7306" s="17"/>
      <c r="I7306" s="15"/>
      <c r="J7306" s="17"/>
      <c r="K7306" s="15"/>
      <c r="L7306" s="17"/>
      <c r="M7306" s="11"/>
    </row>
    <row r="7307" spans="1:39" ht="30" customHeight="1" x14ac:dyDescent="0.3">
      <c r="A7307" s="14" t="s">
        <v>11564</v>
      </c>
      <c r="B7307" s="14"/>
      <c r="C7307" s="14"/>
      <c r="D7307" s="14"/>
      <c r="E7307" s="16"/>
      <c r="F7307" s="18"/>
      <c r="G7307" s="16"/>
      <c r="H7307" s="18"/>
      <c r="I7307" s="16"/>
      <c r="J7307" s="18"/>
      <c r="K7307" s="16"/>
      <c r="L7307" s="18"/>
      <c r="M7307" s="14"/>
      <c r="N7307" s="5" t="s">
        <v>4020</v>
      </c>
    </row>
    <row r="7308" spans="1:39" ht="30" customHeight="1" x14ac:dyDescent="0.3">
      <c r="A7308" s="10" t="s">
        <v>5747</v>
      </c>
      <c r="B7308" s="10" t="s">
        <v>4714</v>
      </c>
      <c r="C7308" s="10" t="s">
        <v>4715</v>
      </c>
      <c r="D7308" s="11">
        <v>0.47</v>
      </c>
      <c r="E7308" s="15">
        <v>0</v>
      </c>
      <c r="F7308" s="17">
        <f>TRUNC(E7308*D7308,1)</f>
        <v>0</v>
      </c>
      <c r="G7308" s="15">
        <v>211415</v>
      </c>
      <c r="H7308" s="17">
        <f>TRUNC(G7308*D7308,1)</f>
        <v>99365</v>
      </c>
      <c r="I7308" s="15">
        <v>0</v>
      </c>
      <c r="J7308" s="17">
        <f>TRUNC(I7308*D7308,1)</f>
        <v>0</v>
      </c>
      <c r="K7308" s="15">
        <f>TRUNC(E7308+G7308+I7308,1)</f>
        <v>211415</v>
      </c>
      <c r="L7308" s="17">
        <f>TRUNC(F7308+H7308+J7308,1)</f>
        <v>99365</v>
      </c>
      <c r="M7308" s="10" t="s">
        <v>52</v>
      </c>
      <c r="N7308" s="9" t="s">
        <v>4020</v>
      </c>
      <c r="O7308" s="9" t="s">
        <v>5748</v>
      </c>
      <c r="P7308" s="9" t="s">
        <v>54</v>
      </c>
      <c r="Q7308" s="9" t="s">
        <v>54</v>
      </c>
      <c r="R7308" s="9" t="s">
        <v>67</v>
      </c>
      <c r="S7308" s="1"/>
      <c r="T7308" s="1"/>
      <c r="U7308" s="1"/>
      <c r="V7308" s="1">
        <v>1</v>
      </c>
      <c r="W7308" s="1">
        <v>2</v>
      </c>
      <c r="X7308" s="1"/>
      <c r="Y7308" s="1"/>
      <c r="Z7308" s="1"/>
      <c r="AA7308" s="1"/>
      <c r="AB7308" s="1"/>
      <c r="AC7308" s="1"/>
      <c r="AD7308" s="1"/>
      <c r="AE7308" s="1"/>
      <c r="AF7308" s="1"/>
      <c r="AG7308" s="1"/>
      <c r="AH7308" s="1"/>
      <c r="AI7308" s="1"/>
      <c r="AJ7308" s="9" t="s">
        <v>52</v>
      </c>
      <c r="AK7308" s="9" t="s">
        <v>11566</v>
      </c>
      <c r="AL7308" s="9" t="s">
        <v>52</v>
      </c>
      <c r="AM7308" s="9" t="s">
        <v>52</v>
      </c>
    </row>
    <row r="7309" spans="1:39" ht="30" customHeight="1" x14ac:dyDescent="0.3">
      <c r="A7309" s="10" t="s">
        <v>4720</v>
      </c>
      <c r="B7309" s="10" t="s">
        <v>4714</v>
      </c>
      <c r="C7309" s="10" t="s">
        <v>4715</v>
      </c>
      <c r="D7309" s="11">
        <v>0.28999999999999998</v>
      </c>
      <c r="E7309" s="15">
        <v>0</v>
      </c>
      <c r="F7309" s="17">
        <f>TRUNC(E7309*D7309,1)</f>
        <v>0</v>
      </c>
      <c r="G7309" s="15">
        <v>153671</v>
      </c>
      <c r="H7309" s="17">
        <f>TRUNC(G7309*D7309,1)</f>
        <v>44564.5</v>
      </c>
      <c r="I7309" s="15">
        <v>0</v>
      </c>
      <c r="J7309" s="17">
        <f>TRUNC(I7309*D7309,1)</f>
        <v>0</v>
      </c>
      <c r="K7309" s="15">
        <f>TRUNC(E7309+G7309+I7309,1)</f>
        <v>153671</v>
      </c>
      <c r="L7309" s="17">
        <f>TRUNC(F7309+H7309+J7309,1)</f>
        <v>44564.5</v>
      </c>
      <c r="M7309" s="10" t="s">
        <v>52</v>
      </c>
      <c r="N7309" s="9" t="s">
        <v>4020</v>
      </c>
      <c r="O7309" s="9" t="s">
        <v>4721</v>
      </c>
      <c r="P7309" s="9" t="s">
        <v>54</v>
      </c>
      <c r="Q7309" s="9" t="s">
        <v>54</v>
      </c>
      <c r="R7309" s="9" t="s">
        <v>67</v>
      </c>
      <c r="S7309" s="1"/>
      <c r="T7309" s="1"/>
      <c r="U7309" s="1"/>
      <c r="V7309" s="1">
        <v>1</v>
      </c>
      <c r="W7309" s="1">
        <v>2</v>
      </c>
      <c r="X7309" s="1"/>
      <c r="Y7309" s="1"/>
      <c r="Z7309" s="1"/>
      <c r="AA7309" s="1"/>
      <c r="AB7309" s="1"/>
      <c r="AC7309" s="1"/>
      <c r="AD7309" s="1"/>
      <c r="AE7309" s="1"/>
      <c r="AF7309" s="1"/>
      <c r="AG7309" s="1"/>
      <c r="AH7309" s="1"/>
      <c r="AI7309" s="1"/>
      <c r="AJ7309" s="9" t="s">
        <v>52</v>
      </c>
      <c r="AK7309" s="9" t="s">
        <v>11567</v>
      </c>
      <c r="AL7309" s="9" t="s">
        <v>52</v>
      </c>
      <c r="AM7309" s="9" t="s">
        <v>52</v>
      </c>
    </row>
    <row r="7310" spans="1:39" ht="30" customHeight="1" x14ac:dyDescent="0.3">
      <c r="A7310" s="10" t="s">
        <v>7817</v>
      </c>
      <c r="B7310" s="10" t="s">
        <v>11027</v>
      </c>
      <c r="C7310" s="10" t="s">
        <v>732</v>
      </c>
      <c r="D7310" s="11">
        <v>1</v>
      </c>
      <c r="E7310" s="15">
        <v>0</v>
      </c>
      <c r="F7310" s="17">
        <f>TRUNC(E7310*D7310,1)</f>
        <v>0</v>
      </c>
      <c r="G7310" s="15">
        <f>TRUNC(SUMIF(V7308:V7311, RIGHTB(O7310, 1), H7308:H7311)*U7310, 2)</f>
        <v>23028.720000000001</v>
      </c>
      <c r="H7310" s="17">
        <f>TRUNC(G7310*D7310,1)</f>
        <v>23028.7</v>
      </c>
      <c r="I7310" s="15">
        <v>0</v>
      </c>
      <c r="J7310" s="17">
        <f>TRUNC(I7310*D7310,1)</f>
        <v>0</v>
      </c>
      <c r="K7310" s="15">
        <f>TRUNC(E7310+G7310+I7310,1)</f>
        <v>23028.7</v>
      </c>
      <c r="L7310" s="17">
        <f>TRUNC(F7310+H7310+J7310,1)</f>
        <v>23028.7</v>
      </c>
      <c r="M7310" s="10" t="s">
        <v>52</v>
      </c>
      <c r="N7310" s="9" t="s">
        <v>4020</v>
      </c>
      <c r="O7310" s="9" t="s">
        <v>4729</v>
      </c>
      <c r="P7310" s="9" t="s">
        <v>54</v>
      </c>
      <c r="Q7310" s="9" t="s">
        <v>54</v>
      </c>
      <c r="R7310" s="9" t="s">
        <v>54</v>
      </c>
      <c r="S7310" s="1">
        <v>1</v>
      </c>
      <c r="T7310" s="1">
        <v>1</v>
      </c>
      <c r="U7310" s="1">
        <v>0.16</v>
      </c>
      <c r="V7310" s="1"/>
      <c r="W7310" s="1"/>
      <c r="X7310" s="1"/>
      <c r="Y7310" s="1"/>
      <c r="Z7310" s="1"/>
      <c r="AA7310" s="1"/>
      <c r="AB7310" s="1"/>
      <c r="AC7310" s="1"/>
      <c r="AD7310" s="1"/>
      <c r="AE7310" s="1"/>
      <c r="AF7310" s="1"/>
      <c r="AG7310" s="1"/>
      <c r="AH7310" s="1"/>
      <c r="AI7310" s="1"/>
      <c r="AJ7310" s="9" t="s">
        <v>52</v>
      </c>
      <c r="AK7310" s="9" t="s">
        <v>11568</v>
      </c>
      <c r="AL7310" s="9" t="s">
        <v>52</v>
      </c>
      <c r="AM7310" s="9" t="s">
        <v>52</v>
      </c>
    </row>
    <row r="7311" spans="1:39" ht="30" customHeight="1" x14ac:dyDescent="0.3">
      <c r="A7311" s="10" t="s">
        <v>4727</v>
      </c>
      <c r="B7311" s="10" t="s">
        <v>4797</v>
      </c>
      <c r="C7311" s="10" t="s">
        <v>732</v>
      </c>
      <c r="D7311" s="11">
        <v>1</v>
      </c>
      <c r="E7311" s="15">
        <v>0</v>
      </c>
      <c r="F7311" s="17">
        <f>TRUNC(E7311*D7311,1)</f>
        <v>0</v>
      </c>
      <c r="G7311" s="15">
        <v>0</v>
      </c>
      <c r="H7311" s="17">
        <f>TRUNC(G7311*D7311,1)</f>
        <v>0</v>
      </c>
      <c r="I7311" s="15">
        <f>TRUNC(SUMIF(W7308:W7311, RIGHTB(O7311, 1), H7308:H7311)*U7311, 2)</f>
        <v>4317.88</v>
      </c>
      <c r="J7311" s="17">
        <f>TRUNC(I7311*D7311,1)</f>
        <v>4317.8</v>
      </c>
      <c r="K7311" s="15">
        <f>TRUNC(E7311+G7311+I7311,1)</f>
        <v>4317.8</v>
      </c>
      <c r="L7311" s="17">
        <f>TRUNC(F7311+H7311+J7311,1)</f>
        <v>4317.8</v>
      </c>
      <c r="M7311" s="10" t="s">
        <v>52</v>
      </c>
      <c r="N7311" s="9" t="s">
        <v>4020</v>
      </c>
      <c r="O7311" s="9" t="s">
        <v>4733</v>
      </c>
      <c r="P7311" s="9" t="s">
        <v>54</v>
      </c>
      <c r="Q7311" s="9" t="s">
        <v>54</v>
      </c>
      <c r="R7311" s="9" t="s">
        <v>54</v>
      </c>
      <c r="S7311" s="1">
        <v>1</v>
      </c>
      <c r="T7311" s="1">
        <v>2</v>
      </c>
      <c r="U7311" s="1">
        <v>0.03</v>
      </c>
      <c r="V7311" s="1"/>
      <c r="W7311" s="1"/>
      <c r="X7311" s="1"/>
      <c r="Y7311" s="1"/>
      <c r="Z7311" s="1"/>
      <c r="AA7311" s="1"/>
      <c r="AB7311" s="1"/>
      <c r="AC7311" s="1"/>
      <c r="AD7311" s="1"/>
      <c r="AE7311" s="1"/>
      <c r="AF7311" s="1"/>
      <c r="AG7311" s="1"/>
      <c r="AH7311" s="1"/>
      <c r="AI7311" s="1"/>
      <c r="AJ7311" s="9" t="s">
        <v>52</v>
      </c>
      <c r="AK7311" s="9" t="s">
        <v>11569</v>
      </c>
      <c r="AL7311" s="9" t="s">
        <v>52</v>
      </c>
      <c r="AM7311" s="9" t="s">
        <v>52</v>
      </c>
    </row>
    <row r="7312" spans="1:39" ht="30" customHeight="1" x14ac:dyDescent="0.3">
      <c r="A7312" s="10" t="s">
        <v>4735</v>
      </c>
      <c r="B7312" s="10" t="s">
        <v>52</v>
      </c>
      <c r="C7312" s="10" t="s">
        <v>52</v>
      </c>
      <c r="D7312" s="11"/>
      <c r="E7312" s="15"/>
      <c r="F7312" s="17">
        <f>TRUNC(SUMIF(N7308:N7311, N7307, F7308:F7311),0)</f>
        <v>0</v>
      </c>
      <c r="G7312" s="15"/>
      <c r="H7312" s="17">
        <f>TRUNC(SUMIF(N7308:N7311, N7307, H7308:H7311),0)</f>
        <v>166958</v>
      </c>
      <c r="I7312" s="15"/>
      <c r="J7312" s="17">
        <f>TRUNC(SUMIF(N7308:N7311, N7307, J7308:J7311),0)</f>
        <v>4317</v>
      </c>
      <c r="K7312" s="15"/>
      <c r="L7312" s="17">
        <f>F7312+H7312+J7312</f>
        <v>171275</v>
      </c>
      <c r="M7312" s="10" t="s">
        <v>52</v>
      </c>
      <c r="N7312" s="9" t="s">
        <v>4736</v>
      </c>
      <c r="O7312" s="9" t="s">
        <v>4736</v>
      </c>
      <c r="P7312" s="9" t="s">
        <v>52</v>
      </c>
      <c r="Q7312" s="9" t="s">
        <v>52</v>
      </c>
      <c r="R7312" s="9" t="s">
        <v>52</v>
      </c>
      <c r="S7312" s="1"/>
      <c r="T7312" s="1"/>
      <c r="U7312" s="1"/>
      <c r="V7312" s="1"/>
      <c r="W7312" s="1"/>
      <c r="X7312" s="1"/>
      <c r="Y7312" s="1"/>
      <c r="Z7312" s="1"/>
      <c r="AA7312" s="1"/>
      <c r="AB7312" s="1"/>
      <c r="AC7312" s="1"/>
      <c r="AD7312" s="1"/>
      <c r="AE7312" s="1"/>
      <c r="AF7312" s="1"/>
      <c r="AG7312" s="1"/>
      <c r="AH7312" s="1"/>
      <c r="AI7312" s="1"/>
      <c r="AJ7312" s="9" t="s">
        <v>52</v>
      </c>
      <c r="AK7312" s="9" t="s">
        <v>52</v>
      </c>
      <c r="AL7312" s="9" t="s">
        <v>52</v>
      </c>
      <c r="AM7312" s="9" t="s">
        <v>52</v>
      </c>
    </row>
    <row r="7313" spans="1:39" ht="30" customHeight="1" x14ac:dyDescent="0.3">
      <c r="A7313" s="11"/>
      <c r="B7313" s="11"/>
      <c r="C7313" s="11"/>
      <c r="D7313" s="11"/>
      <c r="E7313" s="15"/>
      <c r="F7313" s="17"/>
      <c r="G7313" s="15"/>
      <c r="H7313" s="17"/>
      <c r="I7313" s="15"/>
      <c r="J7313" s="17"/>
      <c r="K7313" s="15"/>
      <c r="L7313" s="17"/>
      <c r="M7313" s="11"/>
    </row>
    <row r="7314" spans="1:39" ht="30" customHeight="1" x14ac:dyDescent="0.3">
      <c r="A7314" s="14" t="s">
        <v>11570</v>
      </c>
      <c r="B7314" s="14"/>
      <c r="C7314" s="14"/>
      <c r="D7314" s="14"/>
      <c r="E7314" s="16"/>
      <c r="F7314" s="18"/>
      <c r="G7314" s="16"/>
      <c r="H7314" s="18"/>
      <c r="I7314" s="16"/>
      <c r="J7314" s="18"/>
      <c r="K7314" s="16"/>
      <c r="L7314" s="18"/>
      <c r="M7314" s="14"/>
      <c r="N7314" s="5" t="s">
        <v>4022</v>
      </c>
    </row>
    <row r="7315" spans="1:39" ht="30" customHeight="1" x14ac:dyDescent="0.3">
      <c r="A7315" s="10" t="s">
        <v>5747</v>
      </c>
      <c r="B7315" s="10" t="s">
        <v>4714</v>
      </c>
      <c r="C7315" s="10" t="s">
        <v>4715</v>
      </c>
      <c r="D7315" s="11">
        <v>0.47</v>
      </c>
      <c r="E7315" s="15">
        <v>0</v>
      </c>
      <c r="F7315" s="17">
        <f>TRUNC(E7315*D7315,1)</f>
        <v>0</v>
      </c>
      <c r="G7315" s="15">
        <v>211415</v>
      </c>
      <c r="H7315" s="17">
        <f>TRUNC(G7315*D7315,1)</f>
        <v>99365</v>
      </c>
      <c r="I7315" s="15">
        <v>0</v>
      </c>
      <c r="J7315" s="17">
        <f>TRUNC(I7315*D7315,1)</f>
        <v>0</v>
      </c>
      <c r="K7315" s="15">
        <f>TRUNC(E7315+G7315+I7315,1)</f>
        <v>211415</v>
      </c>
      <c r="L7315" s="17">
        <f>TRUNC(F7315+H7315+J7315,1)</f>
        <v>99365</v>
      </c>
      <c r="M7315" s="10" t="s">
        <v>52</v>
      </c>
      <c r="N7315" s="9" t="s">
        <v>4022</v>
      </c>
      <c r="O7315" s="9" t="s">
        <v>5748</v>
      </c>
      <c r="P7315" s="9" t="s">
        <v>54</v>
      </c>
      <c r="Q7315" s="9" t="s">
        <v>54</v>
      </c>
      <c r="R7315" s="9" t="s">
        <v>67</v>
      </c>
      <c r="S7315" s="1"/>
      <c r="T7315" s="1"/>
      <c r="U7315" s="1"/>
      <c r="V7315" s="1">
        <v>1</v>
      </c>
      <c r="W7315" s="1">
        <v>2</v>
      </c>
      <c r="X7315" s="1"/>
      <c r="Y7315" s="1"/>
      <c r="Z7315" s="1"/>
      <c r="AA7315" s="1"/>
      <c r="AB7315" s="1"/>
      <c r="AC7315" s="1"/>
      <c r="AD7315" s="1"/>
      <c r="AE7315" s="1"/>
      <c r="AF7315" s="1"/>
      <c r="AG7315" s="1"/>
      <c r="AH7315" s="1"/>
      <c r="AI7315" s="1"/>
      <c r="AJ7315" s="9" t="s">
        <v>52</v>
      </c>
      <c r="AK7315" s="9" t="s">
        <v>11572</v>
      </c>
      <c r="AL7315" s="9" t="s">
        <v>52</v>
      </c>
      <c r="AM7315" s="9" t="s">
        <v>52</v>
      </c>
    </row>
    <row r="7316" spans="1:39" ht="30" customHeight="1" x14ac:dyDescent="0.3">
      <c r="A7316" s="10" t="s">
        <v>4720</v>
      </c>
      <c r="B7316" s="10" t="s">
        <v>4714</v>
      </c>
      <c r="C7316" s="10" t="s">
        <v>4715</v>
      </c>
      <c r="D7316" s="11">
        <v>0.28999999999999998</v>
      </c>
      <c r="E7316" s="15">
        <v>0</v>
      </c>
      <c r="F7316" s="17">
        <f>TRUNC(E7316*D7316,1)</f>
        <v>0</v>
      </c>
      <c r="G7316" s="15">
        <v>153671</v>
      </c>
      <c r="H7316" s="17">
        <f>TRUNC(G7316*D7316,1)</f>
        <v>44564.5</v>
      </c>
      <c r="I7316" s="15">
        <v>0</v>
      </c>
      <c r="J7316" s="17">
        <f>TRUNC(I7316*D7316,1)</f>
        <v>0</v>
      </c>
      <c r="K7316" s="15">
        <f>TRUNC(E7316+G7316+I7316,1)</f>
        <v>153671</v>
      </c>
      <c r="L7316" s="17">
        <f>TRUNC(F7316+H7316+J7316,1)</f>
        <v>44564.5</v>
      </c>
      <c r="M7316" s="10" t="s">
        <v>52</v>
      </c>
      <c r="N7316" s="9" t="s">
        <v>4022</v>
      </c>
      <c r="O7316" s="9" t="s">
        <v>4721</v>
      </c>
      <c r="P7316" s="9" t="s">
        <v>54</v>
      </c>
      <c r="Q7316" s="9" t="s">
        <v>54</v>
      </c>
      <c r="R7316" s="9" t="s">
        <v>67</v>
      </c>
      <c r="S7316" s="1"/>
      <c r="T7316" s="1"/>
      <c r="U7316" s="1"/>
      <c r="V7316" s="1">
        <v>1</v>
      </c>
      <c r="W7316" s="1">
        <v>2</v>
      </c>
      <c r="X7316" s="1"/>
      <c r="Y7316" s="1"/>
      <c r="Z7316" s="1"/>
      <c r="AA7316" s="1"/>
      <c r="AB7316" s="1"/>
      <c r="AC7316" s="1"/>
      <c r="AD7316" s="1"/>
      <c r="AE7316" s="1"/>
      <c r="AF7316" s="1"/>
      <c r="AG7316" s="1"/>
      <c r="AH7316" s="1"/>
      <c r="AI7316" s="1"/>
      <c r="AJ7316" s="9" t="s">
        <v>52</v>
      </c>
      <c r="AK7316" s="9" t="s">
        <v>11573</v>
      </c>
      <c r="AL7316" s="9" t="s">
        <v>52</v>
      </c>
      <c r="AM7316" s="9" t="s">
        <v>52</v>
      </c>
    </row>
    <row r="7317" spans="1:39" ht="30" customHeight="1" x14ac:dyDescent="0.3">
      <c r="A7317" s="10" t="s">
        <v>7817</v>
      </c>
      <c r="B7317" s="10" t="s">
        <v>7818</v>
      </c>
      <c r="C7317" s="10" t="s">
        <v>732</v>
      </c>
      <c r="D7317" s="11">
        <v>1</v>
      </c>
      <c r="E7317" s="15">
        <v>0</v>
      </c>
      <c r="F7317" s="17">
        <f>TRUNC(E7317*D7317,1)</f>
        <v>0</v>
      </c>
      <c r="G7317" s="15">
        <f>TRUNC(SUMIF(V7315:V7318, RIGHTB(O7317, 1), H7315:H7318)*U7317, 2)</f>
        <v>28785.9</v>
      </c>
      <c r="H7317" s="17">
        <f>TRUNC(G7317*D7317,1)</f>
        <v>28785.9</v>
      </c>
      <c r="I7317" s="15">
        <v>0</v>
      </c>
      <c r="J7317" s="17">
        <f>TRUNC(I7317*D7317,1)</f>
        <v>0</v>
      </c>
      <c r="K7317" s="15">
        <f>TRUNC(E7317+G7317+I7317,1)</f>
        <v>28785.9</v>
      </c>
      <c r="L7317" s="17">
        <f>TRUNC(F7317+H7317+J7317,1)</f>
        <v>28785.9</v>
      </c>
      <c r="M7317" s="10" t="s">
        <v>52</v>
      </c>
      <c r="N7317" s="9" t="s">
        <v>4022</v>
      </c>
      <c r="O7317" s="9" t="s">
        <v>4729</v>
      </c>
      <c r="P7317" s="9" t="s">
        <v>54</v>
      </c>
      <c r="Q7317" s="9" t="s">
        <v>54</v>
      </c>
      <c r="R7317" s="9" t="s">
        <v>54</v>
      </c>
      <c r="S7317" s="1">
        <v>1</v>
      </c>
      <c r="T7317" s="1">
        <v>1</v>
      </c>
      <c r="U7317" s="1">
        <v>0.2</v>
      </c>
      <c r="V7317" s="1"/>
      <c r="W7317" s="1"/>
      <c r="X7317" s="1"/>
      <c r="Y7317" s="1"/>
      <c r="Z7317" s="1"/>
      <c r="AA7317" s="1"/>
      <c r="AB7317" s="1"/>
      <c r="AC7317" s="1"/>
      <c r="AD7317" s="1"/>
      <c r="AE7317" s="1"/>
      <c r="AF7317" s="1"/>
      <c r="AG7317" s="1"/>
      <c r="AH7317" s="1"/>
      <c r="AI7317" s="1"/>
      <c r="AJ7317" s="9" t="s">
        <v>52</v>
      </c>
      <c r="AK7317" s="9" t="s">
        <v>11574</v>
      </c>
      <c r="AL7317" s="9" t="s">
        <v>52</v>
      </c>
      <c r="AM7317" s="9" t="s">
        <v>52</v>
      </c>
    </row>
    <row r="7318" spans="1:39" ht="30" customHeight="1" x14ac:dyDescent="0.3">
      <c r="A7318" s="10" t="s">
        <v>4727</v>
      </c>
      <c r="B7318" s="10" t="s">
        <v>4797</v>
      </c>
      <c r="C7318" s="10" t="s">
        <v>732</v>
      </c>
      <c r="D7318" s="11">
        <v>1</v>
      </c>
      <c r="E7318" s="15">
        <v>0</v>
      </c>
      <c r="F7318" s="17">
        <f>TRUNC(E7318*D7318,1)</f>
        <v>0</v>
      </c>
      <c r="G7318" s="15">
        <v>0</v>
      </c>
      <c r="H7318" s="17">
        <f>TRUNC(G7318*D7318,1)</f>
        <v>0</v>
      </c>
      <c r="I7318" s="15">
        <f>TRUNC(SUMIF(W7315:W7318, RIGHTB(O7318, 1), H7315:H7318)*U7318, 2)</f>
        <v>4317.88</v>
      </c>
      <c r="J7318" s="17">
        <f>TRUNC(I7318*D7318,1)</f>
        <v>4317.8</v>
      </c>
      <c r="K7318" s="15">
        <f>TRUNC(E7318+G7318+I7318,1)</f>
        <v>4317.8</v>
      </c>
      <c r="L7318" s="17">
        <f>TRUNC(F7318+H7318+J7318,1)</f>
        <v>4317.8</v>
      </c>
      <c r="M7318" s="10" t="s">
        <v>52</v>
      </c>
      <c r="N7318" s="9" t="s">
        <v>4022</v>
      </c>
      <c r="O7318" s="9" t="s">
        <v>4733</v>
      </c>
      <c r="P7318" s="9" t="s">
        <v>54</v>
      </c>
      <c r="Q7318" s="9" t="s">
        <v>54</v>
      </c>
      <c r="R7318" s="9" t="s">
        <v>54</v>
      </c>
      <c r="S7318" s="1">
        <v>1</v>
      </c>
      <c r="T7318" s="1">
        <v>2</v>
      </c>
      <c r="U7318" s="1">
        <v>0.03</v>
      </c>
      <c r="V7318" s="1"/>
      <c r="W7318" s="1"/>
      <c r="X7318" s="1"/>
      <c r="Y7318" s="1"/>
      <c r="Z7318" s="1"/>
      <c r="AA7318" s="1"/>
      <c r="AB7318" s="1"/>
      <c r="AC7318" s="1"/>
      <c r="AD7318" s="1"/>
      <c r="AE7318" s="1"/>
      <c r="AF7318" s="1"/>
      <c r="AG7318" s="1"/>
      <c r="AH7318" s="1"/>
      <c r="AI7318" s="1"/>
      <c r="AJ7318" s="9" t="s">
        <v>52</v>
      </c>
      <c r="AK7318" s="9" t="s">
        <v>11575</v>
      </c>
      <c r="AL7318" s="9" t="s">
        <v>52</v>
      </c>
      <c r="AM7318" s="9" t="s">
        <v>52</v>
      </c>
    </row>
    <row r="7319" spans="1:39" ht="30" customHeight="1" x14ac:dyDescent="0.3">
      <c r="A7319" s="10" t="s">
        <v>4735</v>
      </c>
      <c r="B7319" s="10" t="s">
        <v>52</v>
      </c>
      <c r="C7319" s="10" t="s">
        <v>52</v>
      </c>
      <c r="D7319" s="11"/>
      <c r="E7319" s="15"/>
      <c r="F7319" s="17">
        <f>TRUNC(SUMIF(N7315:N7318, N7314, F7315:F7318),0)</f>
        <v>0</v>
      </c>
      <c r="G7319" s="15"/>
      <c r="H7319" s="17">
        <f>TRUNC(SUMIF(N7315:N7318, N7314, H7315:H7318),0)</f>
        <v>172715</v>
      </c>
      <c r="I7319" s="15"/>
      <c r="J7319" s="17">
        <f>TRUNC(SUMIF(N7315:N7318, N7314, J7315:J7318),0)</f>
        <v>4317</v>
      </c>
      <c r="K7319" s="15"/>
      <c r="L7319" s="17">
        <f>F7319+H7319+J7319</f>
        <v>177032</v>
      </c>
      <c r="M7319" s="10" t="s">
        <v>52</v>
      </c>
      <c r="N7319" s="9" t="s">
        <v>4736</v>
      </c>
      <c r="O7319" s="9" t="s">
        <v>4736</v>
      </c>
      <c r="P7319" s="9" t="s">
        <v>52</v>
      </c>
      <c r="Q7319" s="9" t="s">
        <v>52</v>
      </c>
      <c r="R7319" s="9" t="s">
        <v>52</v>
      </c>
      <c r="S7319" s="1"/>
      <c r="T7319" s="1"/>
      <c r="U7319" s="1"/>
      <c r="V7319" s="1"/>
      <c r="W7319" s="1"/>
      <c r="X7319" s="1"/>
      <c r="Y7319" s="1"/>
      <c r="Z7319" s="1"/>
      <c r="AA7319" s="1"/>
      <c r="AB7319" s="1"/>
      <c r="AC7319" s="1"/>
      <c r="AD7319" s="1"/>
      <c r="AE7319" s="1"/>
      <c r="AF7319" s="1"/>
      <c r="AG7319" s="1"/>
      <c r="AH7319" s="1"/>
      <c r="AI7319" s="1"/>
      <c r="AJ7319" s="9" t="s">
        <v>52</v>
      </c>
      <c r="AK7319" s="9" t="s">
        <v>52</v>
      </c>
      <c r="AL7319" s="9" t="s">
        <v>52</v>
      </c>
      <c r="AM7319" s="9" t="s">
        <v>52</v>
      </c>
    </row>
    <row r="7320" spans="1:39" ht="30" customHeight="1" x14ac:dyDescent="0.3">
      <c r="A7320" s="11"/>
      <c r="B7320" s="11"/>
      <c r="C7320" s="11"/>
      <c r="D7320" s="11"/>
      <c r="E7320" s="15"/>
      <c r="F7320" s="17"/>
      <c r="G7320" s="15"/>
      <c r="H7320" s="17"/>
      <c r="I7320" s="15"/>
      <c r="J7320" s="17"/>
      <c r="K7320" s="15"/>
      <c r="L7320" s="17"/>
      <c r="M7320" s="11"/>
    </row>
    <row r="7321" spans="1:39" ht="30" customHeight="1" x14ac:dyDescent="0.3">
      <c r="A7321" s="14" t="s">
        <v>11576</v>
      </c>
      <c r="B7321" s="14"/>
      <c r="C7321" s="14"/>
      <c r="D7321" s="14"/>
      <c r="E7321" s="16"/>
      <c r="F7321" s="18"/>
      <c r="G7321" s="16"/>
      <c r="H7321" s="18"/>
      <c r="I7321" s="16"/>
      <c r="J7321" s="18"/>
      <c r="K7321" s="16"/>
      <c r="L7321" s="18"/>
      <c r="M7321" s="14"/>
      <c r="N7321" s="5" t="s">
        <v>4024</v>
      </c>
    </row>
    <row r="7322" spans="1:39" ht="30" customHeight="1" x14ac:dyDescent="0.3">
      <c r="A7322" s="10" t="s">
        <v>5747</v>
      </c>
      <c r="B7322" s="10" t="s">
        <v>4714</v>
      </c>
      <c r="C7322" s="10" t="s">
        <v>4715</v>
      </c>
      <c r="D7322" s="11">
        <v>0.47</v>
      </c>
      <c r="E7322" s="15">
        <v>0</v>
      </c>
      <c r="F7322" s="17">
        <f>TRUNC(E7322*D7322,1)</f>
        <v>0</v>
      </c>
      <c r="G7322" s="15">
        <v>211415</v>
      </c>
      <c r="H7322" s="17">
        <f>TRUNC(G7322*D7322,1)</f>
        <v>99365</v>
      </c>
      <c r="I7322" s="15">
        <v>0</v>
      </c>
      <c r="J7322" s="17">
        <f>TRUNC(I7322*D7322,1)</f>
        <v>0</v>
      </c>
      <c r="K7322" s="15">
        <f>TRUNC(E7322+G7322+I7322,1)</f>
        <v>211415</v>
      </c>
      <c r="L7322" s="17">
        <f>TRUNC(F7322+H7322+J7322,1)</f>
        <v>99365</v>
      </c>
      <c r="M7322" s="10" t="s">
        <v>52</v>
      </c>
      <c r="N7322" s="9" t="s">
        <v>4024</v>
      </c>
      <c r="O7322" s="9" t="s">
        <v>5748</v>
      </c>
      <c r="P7322" s="9" t="s">
        <v>54</v>
      </c>
      <c r="Q7322" s="9" t="s">
        <v>54</v>
      </c>
      <c r="R7322" s="9" t="s">
        <v>67</v>
      </c>
      <c r="S7322" s="1"/>
      <c r="T7322" s="1"/>
      <c r="U7322" s="1"/>
      <c r="V7322" s="1">
        <v>1</v>
      </c>
      <c r="W7322" s="1">
        <v>2</v>
      </c>
      <c r="X7322" s="1"/>
      <c r="Y7322" s="1"/>
      <c r="Z7322" s="1"/>
      <c r="AA7322" s="1"/>
      <c r="AB7322" s="1"/>
      <c r="AC7322" s="1"/>
      <c r="AD7322" s="1"/>
      <c r="AE7322" s="1"/>
      <c r="AF7322" s="1"/>
      <c r="AG7322" s="1"/>
      <c r="AH7322" s="1"/>
      <c r="AI7322" s="1"/>
      <c r="AJ7322" s="9" t="s">
        <v>52</v>
      </c>
      <c r="AK7322" s="9" t="s">
        <v>11578</v>
      </c>
      <c r="AL7322" s="9" t="s">
        <v>52</v>
      </c>
      <c r="AM7322" s="9" t="s">
        <v>52</v>
      </c>
    </row>
    <row r="7323" spans="1:39" ht="30" customHeight="1" x14ac:dyDescent="0.3">
      <c r="A7323" s="10" t="s">
        <v>4720</v>
      </c>
      <c r="B7323" s="10" t="s">
        <v>4714</v>
      </c>
      <c r="C7323" s="10" t="s">
        <v>4715</v>
      </c>
      <c r="D7323" s="11">
        <v>0.28999999999999998</v>
      </c>
      <c r="E7323" s="15">
        <v>0</v>
      </c>
      <c r="F7323" s="17">
        <f>TRUNC(E7323*D7323,1)</f>
        <v>0</v>
      </c>
      <c r="G7323" s="15">
        <v>153671</v>
      </c>
      <c r="H7323" s="17">
        <f>TRUNC(G7323*D7323,1)</f>
        <v>44564.5</v>
      </c>
      <c r="I7323" s="15">
        <v>0</v>
      </c>
      <c r="J7323" s="17">
        <f>TRUNC(I7323*D7323,1)</f>
        <v>0</v>
      </c>
      <c r="K7323" s="15">
        <f>TRUNC(E7323+G7323+I7323,1)</f>
        <v>153671</v>
      </c>
      <c r="L7323" s="17">
        <f>TRUNC(F7323+H7323+J7323,1)</f>
        <v>44564.5</v>
      </c>
      <c r="M7323" s="10" t="s">
        <v>52</v>
      </c>
      <c r="N7323" s="9" t="s">
        <v>4024</v>
      </c>
      <c r="O7323" s="9" t="s">
        <v>4721</v>
      </c>
      <c r="P7323" s="9" t="s">
        <v>54</v>
      </c>
      <c r="Q7323" s="9" t="s">
        <v>54</v>
      </c>
      <c r="R7323" s="9" t="s">
        <v>67</v>
      </c>
      <c r="S7323" s="1"/>
      <c r="T7323" s="1"/>
      <c r="U7323" s="1"/>
      <c r="V7323" s="1">
        <v>1</v>
      </c>
      <c r="W7323" s="1">
        <v>2</v>
      </c>
      <c r="X7323" s="1"/>
      <c r="Y7323" s="1"/>
      <c r="Z7323" s="1"/>
      <c r="AA7323" s="1"/>
      <c r="AB7323" s="1"/>
      <c r="AC7323" s="1"/>
      <c r="AD7323" s="1"/>
      <c r="AE7323" s="1"/>
      <c r="AF7323" s="1"/>
      <c r="AG7323" s="1"/>
      <c r="AH7323" s="1"/>
      <c r="AI7323" s="1"/>
      <c r="AJ7323" s="9" t="s">
        <v>52</v>
      </c>
      <c r="AK7323" s="9" t="s">
        <v>11579</v>
      </c>
      <c r="AL7323" s="9" t="s">
        <v>52</v>
      </c>
      <c r="AM7323" s="9" t="s">
        <v>52</v>
      </c>
    </row>
    <row r="7324" spans="1:39" ht="30" customHeight="1" x14ac:dyDescent="0.3">
      <c r="A7324" s="10" t="s">
        <v>7817</v>
      </c>
      <c r="B7324" s="10" t="s">
        <v>11088</v>
      </c>
      <c r="C7324" s="10" t="s">
        <v>732</v>
      </c>
      <c r="D7324" s="11">
        <v>1</v>
      </c>
      <c r="E7324" s="15">
        <v>0</v>
      </c>
      <c r="F7324" s="17">
        <f>TRUNC(E7324*D7324,1)</f>
        <v>0</v>
      </c>
      <c r="G7324" s="15">
        <f>TRUNC(SUMIF(V7322:V7325, RIGHTB(O7324, 1), H7322:H7325)*U7324, 2)</f>
        <v>34543.08</v>
      </c>
      <c r="H7324" s="17">
        <f>TRUNC(G7324*D7324,1)</f>
        <v>34543</v>
      </c>
      <c r="I7324" s="15">
        <v>0</v>
      </c>
      <c r="J7324" s="17">
        <f>TRUNC(I7324*D7324,1)</f>
        <v>0</v>
      </c>
      <c r="K7324" s="15">
        <f>TRUNC(E7324+G7324+I7324,1)</f>
        <v>34543</v>
      </c>
      <c r="L7324" s="17">
        <f>TRUNC(F7324+H7324+J7324,1)</f>
        <v>34543</v>
      </c>
      <c r="M7324" s="10" t="s">
        <v>52</v>
      </c>
      <c r="N7324" s="9" t="s">
        <v>4024</v>
      </c>
      <c r="O7324" s="9" t="s">
        <v>4729</v>
      </c>
      <c r="P7324" s="9" t="s">
        <v>54</v>
      </c>
      <c r="Q7324" s="9" t="s">
        <v>54</v>
      </c>
      <c r="R7324" s="9" t="s">
        <v>54</v>
      </c>
      <c r="S7324" s="1">
        <v>1</v>
      </c>
      <c r="T7324" s="1">
        <v>1</v>
      </c>
      <c r="U7324" s="1">
        <v>0.24</v>
      </c>
      <c r="V7324" s="1"/>
      <c r="W7324" s="1"/>
      <c r="X7324" s="1"/>
      <c r="Y7324" s="1"/>
      <c r="Z7324" s="1"/>
      <c r="AA7324" s="1"/>
      <c r="AB7324" s="1"/>
      <c r="AC7324" s="1"/>
      <c r="AD7324" s="1"/>
      <c r="AE7324" s="1"/>
      <c r="AF7324" s="1"/>
      <c r="AG7324" s="1"/>
      <c r="AH7324" s="1"/>
      <c r="AI7324" s="1"/>
      <c r="AJ7324" s="9" t="s">
        <v>52</v>
      </c>
      <c r="AK7324" s="9" t="s">
        <v>11580</v>
      </c>
      <c r="AL7324" s="9" t="s">
        <v>52</v>
      </c>
      <c r="AM7324" s="9" t="s">
        <v>52</v>
      </c>
    </row>
    <row r="7325" spans="1:39" ht="30" customHeight="1" x14ac:dyDescent="0.3">
      <c r="A7325" s="10" t="s">
        <v>4727</v>
      </c>
      <c r="B7325" s="10" t="s">
        <v>4797</v>
      </c>
      <c r="C7325" s="10" t="s">
        <v>732</v>
      </c>
      <c r="D7325" s="11">
        <v>1</v>
      </c>
      <c r="E7325" s="15">
        <v>0</v>
      </c>
      <c r="F7325" s="17">
        <f>TRUNC(E7325*D7325,1)</f>
        <v>0</v>
      </c>
      <c r="G7325" s="15">
        <v>0</v>
      </c>
      <c r="H7325" s="17">
        <f>TRUNC(G7325*D7325,1)</f>
        <v>0</v>
      </c>
      <c r="I7325" s="15">
        <f>TRUNC(SUMIF(W7322:W7325, RIGHTB(O7325, 1), H7322:H7325)*U7325, 2)</f>
        <v>4317.88</v>
      </c>
      <c r="J7325" s="17">
        <f>TRUNC(I7325*D7325,1)</f>
        <v>4317.8</v>
      </c>
      <c r="K7325" s="15">
        <f>TRUNC(E7325+G7325+I7325,1)</f>
        <v>4317.8</v>
      </c>
      <c r="L7325" s="17">
        <f>TRUNC(F7325+H7325+J7325,1)</f>
        <v>4317.8</v>
      </c>
      <c r="M7325" s="10" t="s">
        <v>52</v>
      </c>
      <c r="N7325" s="9" t="s">
        <v>4024</v>
      </c>
      <c r="O7325" s="9" t="s">
        <v>4733</v>
      </c>
      <c r="P7325" s="9" t="s">
        <v>54</v>
      </c>
      <c r="Q7325" s="9" t="s">
        <v>54</v>
      </c>
      <c r="R7325" s="9" t="s">
        <v>54</v>
      </c>
      <c r="S7325" s="1">
        <v>1</v>
      </c>
      <c r="T7325" s="1">
        <v>2</v>
      </c>
      <c r="U7325" s="1">
        <v>0.03</v>
      </c>
      <c r="V7325" s="1"/>
      <c r="W7325" s="1"/>
      <c r="X7325" s="1"/>
      <c r="Y7325" s="1"/>
      <c r="Z7325" s="1"/>
      <c r="AA7325" s="1"/>
      <c r="AB7325" s="1"/>
      <c r="AC7325" s="1"/>
      <c r="AD7325" s="1"/>
      <c r="AE7325" s="1"/>
      <c r="AF7325" s="1"/>
      <c r="AG7325" s="1"/>
      <c r="AH7325" s="1"/>
      <c r="AI7325" s="1"/>
      <c r="AJ7325" s="9" t="s">
        <v>52</v>
      </c>
      <c r="AK7325" s="9" t="s">
        <v>11581</v>
      </c>
      <c r="AL7325" s="9" t="s">
        <v>52</v>
      </c>
      <c r="AM7325" s="9" t="s">
        <v>52</v>
      </c>
    </row>
    <row r="7326" spans="1:39" ht="30" customHeight="1" x14ac:dyDescent="0.3">
      <c r="A7326" s="10" t="s">
        <v>4735</v>
      </c>
      <c r="B7326" s="10" t="s">
        <v>52</v>
      </c>
      <c r="C7326" s="10" t="s">
        <v>52</v>
      </c>
      <c r="D7326" s="11"/>
      <c r="E7326" s="15"/>
      <c r="F7326" s="17">
        <f>TRUNC(SUMIF(N7322:N7325, N7321, F7322:F7325),0)</f>
        <v>0</v>
      </c>
      <c r="G7326" s="15"/>
      <c r="H7326" s="17">
        <f>TRUNC(SUMIF(N7322:N7325, N7321, H7322:H7325),0)</f>
        <v>178472</v>
      </c>
      <c r="I7326" s="15"/>
      <c r="J7326" s="17">
        <f>TRUNC(SUMIF(N7322:N7325, N7321, J7322:J7325),0)</f>
        <v>4317</v>
      </c>
      <c r="K7326" s="15"/>
      <c r="L7326" s="17">
        <f>F7326+H7326+J7326</f>
        <v>182789</v>
      </c>
      <c r="M7326" s="10" t="s">
        <v>52</v>
      </c>
      <c r="N7326" s="9" t="s">
        <v>4736</v>
      </c>
      <c r="O7326" s="9" t="s">
        <v>4736</v>
      </c>
      <c r="P7326" s="9" t="s">
        <v>52</v>
      </c>
      <c r="Q7326" s="9" t="s">
        <v>52</v>
      </c>
      <c r="R7326" s="9" t="s">
        <v>52</v>
      </c>
      <c r="S7326" s="1"/>
      <c r="T7326" s="1"/>
      <c r="U7326" s="1"/>
      <c r="V7326" s="1"/>
      <c r="W7326" s="1"/>
      <c r="X7326" s="1"/>
      <c r="Y7326" s="1"/>
      <c r="Z7326" s="1"/>
      <c r="AA7326" s="1"/>
      <c r="AB7326" s="1"/>
      <c r="AC7326" s="1"/>
      <c r="AD7326" s="1"/>
      <c r="AE7326" s="1"/>
      <c r="AF7326" s="1"/>
      <c r="AG7326" s="1"/>
      <c r="AH7326" s="1"/>
      <c r="AI7326" s="1"/>
      <c r="AJ7326" s="9" t="s">
        <v>52</v>
      </c>
      <c r="AK7326" s="9" t="s">
        <v>52</v>
      </c>
      <c r="AL7326" s="9" t="s">
        <v>52</v>
      </c>
      <c r="AM7326" s="9" t="s">
        <v>52</v>
      </c>
    </row>
    <row r="7327" spans="1:39" ht="30" customHeight="1" x14ac:dyDescent="0.3">
      <c r="A7327" s="11"/>
      <c r="B7327" s="11"/>
      <c r="C7327" s="11"/>
      <c r="D7327" s="11"/>
      <c r="E7327" s="15"/>
      <c r="F7327" s="17"/>
      <c r="G7327" s="15"/>
      <c r="H7327" s="17"/>
      <c r="I7327" s="15"/>
      <c r="J7327" s="17"/>
      <c r="K7327" s="15"/>
      <c r="L7327" s="17"/>
      <c r="M7327" s="11"/>
    </row>
    <row r="7328" spans="1:39" ht="30" customHeight="1" x14ac:dyDescent="0.3">
      <c r="A7328" s="14" t="s">
        <v>11582</v>
      </c>
      <c r="B7328" s="14"/>
      <c r="C7328" s="14"/>
      <c r="D7328" s="14"/>
      <c r="E7328" s="16"/>
      <c r="F7328" s="18"/>
      <c r="G7328" s="16"/>
      <c r="H7328" s="18"/>
      <c r="I7328" s="16"/>
      <c r="J7328" s="18"/>
      <c r="K7328" s="16"/>
      <c r="L7328" s="18"/>
      <c r="M7328" s="14"/>
      <c r="N7328" s="5" t="s">
        <v>4026</v>
      </c>
    </row>
    <row r="7329" spans="1:39" ht="30" customHeight="1" x14ac:dyDescent="0.3">
      <c r="A7329" s="10" t="s">
        <v>5747</v>
      </c>
      <c r="B7329" s="10" t="s">
        <v>4714</v>
      </c>
      <c r="C7329" s="10" t="s">
        <v>4715</v>
      </c>
      <c r="D7329" s="11">
        <v>4.7E-2</v>
      </c>
      <c r="E7329" s="15">
        <v>0</v>
      </c>
      <c r="F7329" s="17">
        <f>TRUNC(E7329*D7329,1)</f>
        <v>0</v>
      </c>
      <c r="G7329" s="15">
        <v>211415</v>
      </c>
      <c r="H7329" s="17">
        <f>TRUNC(G7329*D7329,1)</f>
        <v>9936.5</v>
      </c>
      <c r="I7329" s="15">
        <v>0</v>
      </c>
      <c r="J7329" s="17">
        <f>TRUNC(I7329*D7329,1)</f>
        <v>0</v>
      </c>
      <c r="K7329" s="15">
        <f>TRUNC(E7329+G7329+I7329,1)</f>
        <v>211415</v>
      </c>
      <c r="L7329" s="17">
        <f>TRUNC(F7329+H7329+J7329,1)</f>
        <v>9936.5</v>
      </c>
      <c r="M7329" s="10" t="s">
        <v>52</v>
      </c>
      <c r="N7329" s="9" t="s">
        <v>4026</v>
      </c>
      <c r="O7329" s="9" t="s">
        <v>5748</v>
      </c>
      <c r="P7329" s="9" t="s">
        <v>54</v>
      </c>
      <c r="Q7329" s="9" t="s">
        <v>54</v>
      </c>
      <c r="R7329" s="9" t="s">
        <v>67</v>
      </c>
      <c r="S7329" s="1"/>
      <c r="T7329" s="1"/>
      <c r="U7329" s="1"/>
      <c r="V7329" s="1">
        <v>1</v>
      </c>
      <c r="W7329" s="1"/>
      <c r="X7329" s="1"/>
      <c r="Y7329" s="1"/>
      <c r="Z7329" s="1"/>
      <c r="AA7329" s="1"/>
      <c r="AB7329" s="1"/>
      <c r="AC7329" s="1"/>
      <c r="AD7329" s="1"/>
      <c r="AE7329" s="1"/>
      <c r="AF7329" s="1"/>
      <c r="AG7329" s="1"/>
      <c r="AH7329" s="1"/>
      <c r="AI7329" s="1"/>
      <c r="AJ7329" s="9" t="s">
        <v>52</v>
      </c>
      <c r="AK7329" s="9" t="s">
        <v>11584</v>
      </c>
      <c r="AL7329" s="9" t="s">
        <v>52</v>
      </c>
      <c r="AM7329" s="9" t="s">
        <v>52</v>
      </c>
    </row>
    <row r="7330" spans="1:39" ht="30" customHeight="1" x14ac:dyDescent="0.3">
      <c r="A7330" s="10" t="s">
        <v>4720</v>
      </c>
      <c r="B7330" s="10" t="s">
        <v>4714</v>
      </c>
      <c r="C7330" s="10" t="s">
        <v>4715</v>
      </c>
      <c r="D7330" s="11">
        <v>2.9000000000000001E-2</v>
      </c>
      <c r="E7330" s="15">
        <v>0</v>
      </c>
      <c r="F7330" s="17">
        <f>TRUNC(E7330*D7330,1)</f>
        <v>0</v>
      </c>
      <c r="G7330" s="15">
        <v>153671</v>
      </c>
      <c r="H7330" s="17">
        <f>TRUNC(G7330*D7330,1)</f>
        <v>4456.3999999999996</v>
      </c>
      <c r="I7330" s="15">
        <v>0</v>
      </c>
      <c r="J7330" s="17">
        <f>TRUNC(I7330*D7330,1)</f>
        <v>0</v>
      </c>
      <c r="K7330" s="15">
        <f>TRUNC(E7330+G7330+I7330,1)</f>
        <v>153671</v>
      </c>
      <c r="L7330" s="17">
        <f>TRUNC(F7330+H7330+J7330,1)</f>
        <v>4456.3999999999996</v>
      </c>
      <c r="M7330" s="10" t="s">
        <v>52</v>
      </c>
      <c r="N7330" s="9" t="s">
        <v>4026</v>
      </c>
      <c r="O7330" s="9" t="s">
        <v>4721</v>
      </c>
      <c r="P7330" s="9" t="s">
        <v>54</v>
      </c>
      <c r="Q7330" s="9" t="s">
        <v>54</v>
      </c>
      <c r="R7330" s="9" t="s">
        <v>67</v>
      </c>
      <c r="S7330" s="1"/>
      <c r="T7330" s="1"/>
      <c r="U7330" s="1"/>
      <c r="V7330" s="1">
        <v>1</v>
      </c>
      <c r="W7330" s="1"/>
      <c r="X7330" s="1"/>
      <c r="Y7330" s="1"/>
      <c r="Z7330" s="1"/>
      <c r="AA7330" s="1"/>
      <c r="AB7330" s="1"/>
      <c r="AC7330" s="1"/>
      <c r="AD7330" s="1"/>
      <c r="AE7330" s="1"/>
      <c r="AF7330" s="1"/>
      <c r="AG7330" s="1"/>
      <c r="AH7330" s="1"/>
      <c r="AI7330" s="1"/>
      <c r="AJ7330" s="9" t="s">
        <v>52</v>
      </c>
      <c r="AK7330" s="9" t="s">
        <v>11585</v>
      </c>
      <c r="AL7330" s="9" t="s">
        <v>52</v>
      </c>
      <c r="AM7330" s="9" t="s">
        <v>52</v>
      </c>
    </row>
    <row r="7331" spans="1:39" ht="30" customHeight="1" x14ac:dyDescent="0.3">
      <c r="A7331" s="10" t="s">
        <v>4727</v>
      </c>
      <c r="B7331" s="10" t="s">
        <v>4797</v>
      </c>
      <c r="C7331" s="10" t="s">
        <v>732</v>
      </c>
      <c r="D7331" s="11">
        <v>1</v>
      </c>
      <c r="E7331" s="15">
        <v>0</v>
      </c>
      <c r="F7331" s="17">
        <f>TRUNC(E7331*D7331,1)</f>
        <v>0</v>
      </c>
      <c r="G7331" s="15">
        <v>0</v>
      </c>
      <c r="H7331" s="17">
        <f>TRUNC(G7331*D7331,1)</f>
        <v>0</v>
      </c>
      <c r="I7331" s="15">
        <f>TRUNC(SUMIF(V7329:V7331, RIGHTB(O7331, 1), H7329:H7331)*U7331, 2)</f>
        <v>431.78</v>
      </c>
      <c r="J7331" s="17">
        <f>TRUNC(I7331*D7331,1)</f>
        <v>431.7</v>
      </c>
      <c r="K7331" s="15">
        <f>TRUNC(E7331+G7331+I7331,1)</f>
        <v>431.7</v>
      </c>
      <c r="L7331" s="17">
        <f>TRUNC(F7331+H7331+J7331,1)</f>
        <v>431.7</v>
      </c>
      <c r="M7331" s="10" t="s">
        <v>52</v>
      </c>
      <c r="N7331" s="9" t="s">
        <v>4026</v>
      </c>
      <c r="O7331" s="9" t="s">
        <v>4729</v>
      </c>
      <c r="P7331" s="9" t="s">
        <v>54</v>
      </c>
      <c r="Q7331" s="9" t="s">
        <v>54</v>
      </c>
      <c r="R7331" s="9" t="s">
        <v>54</v>
      </c>
      <c r="S7331" s="1">
        <v>1</v>
      </c>
      <c r="T7331" s="1">
        <v>2</v>
      </c>
      <c r="U7331" s="1">
        <v>0.03</v>
      </c>
      <c r="V7331" s="1"/>
      <c r="W7331" s="1"/>
      <c r="X7331" s="1"/>
      <c r="Y7331" s="1"/>
      <c r="Z7331" s="1"/>
      <c r="AA7331" s="1"/>
      <c r="AB7331" s="1"/>
      <c r="AC7331" s="1"/>
      <c r="AD7331" s="1"/>
      <c r="AE7331" s="1"/>
      <c r="AF7331" s="1"/>
      <c r="AG7331" s="1"/>
      <c r="AH7331" s="1"/>
      <c r="AI7331" s="1"/>
      <c r="AJ7331" s="9" t="s">
        <v>52</v>
      </c>
      <c r="AK7331" s="9" t="s">
        <v>11586</v>
      </c>
      <c r="AL7331" s="9" t="s">
        <v>52</v>
      </c>
      <c r="AM7331" s="9" t="s">
        <v>52</v>
      </c>
    </row>
    <row r="7332" spans="1:39" ht="30" customHeight="1" x14ac:dyDescent="0.3">
      <c r="A7332" s="10" t="s">
        <v>4735</v>
      </c>
      <c r="B7332" s="10" t="s">
        <v>52</v>
      </c>
      <c r="C7332" s="10" t="s">
        <v>52</v>
      </c>
      <c r="D7332" s="11"/>
      <c r="E7332" s="15"/>
      <c r="F7332" s="17">
        <f>TRUNC(SUMIF(N7329:N7331, N7328, F7329:F7331),0)</f>
        <v>0</v>
      </c>
      <c r="G7332" s="15"/>
      <c r="H7332" s="17">
        <f>TRUNC(SUMIF(N7329:N7331, N7328, H7329:H7331),0)</f>
        <v>14392</v>
      </c>
      <c r="I7332" s="15"/>
      <c r="J7332" s="17">
        <f>TRUNC(SUMIF(N7329:N7331, N7328, J7329:J7331),0)</f>
        <v>431</v>
      </c>
      <c r="K7332" s="15"/>
      <c r="L7332" s="17">
        <f>F7332+H7332+J7332</f>
        <v>14823</v>
      </c>
      <c r="M7332" s="10" t="s">
        <v>52</v>
      </c>
      <c r="N7332" s="9" t="s">
        <v>4736</v>
      </c>
      <c r="O7332" s="9" t="s">
        <v>4736</v>
      </c>
      <c r="P7332" s="9" t="s">
        <v>52</v>
      </c>
      <c r="Q7332" s="9" t="s">
        <v>52</v>
      </c>
      <c r="R7332" s="9" t="s">
        <v>52</v>
      </c>
      <c r="S7332" s="1"/>
      <c r="T7332" s="1"/>
      <c r="U7332" s="1"/>
      <c r="V7332" s="1"/>
      <c r="W7332" s="1"/>
      <c r="X7332" s="1"/>
      <c r="Y7332" s="1"/>
      <c r="Z7332" s="1"/>
      <c r="AA7332" s="1"/>
      <c r="AB7332" s="1"/>
      <c r="AC7332" s="1"/>
      <c r="AD7332" s="1"/>
      <c r="AE7332" s="1"/>
      <c r="AF7332" s="1"/>
      <c r="AG7332" s="1"/>
      <c r="AH7332" s="1"/>
      <c r="AI7332" s="1"/>
      <c r="AJ7332" s="9" t="s">
        <v>52</v>
      </c>
      <c r="AK7332" s="9" t="s">
        <v>52</v>
      </c>
      <c r="AL7332" s="9" t="s">
        <v>52</v>
      </c>
      <c r="AM7332" s="9" t="s">
        <v>52</v>
      </c>
    </row>
    <row r="7333" spans="1:39" ht="30" customHeight="1" x14ac:dyDescent="0.3">
      <c r="A7333" s="11"/>
      <c r="B7333" s="11"/>
      <c r="C7333" s="11"/>
      <c r="D7333" s="11"/>
      <c r="E7333" s="15"/>
      <c r="F7333" s="17"/>
      <c r="G7333" s="15"/>
      <c r="H7333" s="17"/>
      <c r="I7333" s="15"/>
      <c r="J7333" s="17"/>
      <c r="K7333" s="15"/>
      <c r="L7333" s="17"/>
      <c r="M7333" s="11"/>
    </row>
    <row r="7334" spans="1:39" ht="30" customHeight="1" x14ac:dyDescent="0.3">
      <c r="A7334" s="14" t="s">
        <v>11587</v>
      </c>
      <c r="B7334" s="14"/>
      <c r="C7334" s="14"/>
      <c r="D7334" s="14"/>
      <c r="E7334" s="16"/>
      <c r="F7334" s="18"/>
      <c r="G7334" s="16"/>
      <c r="H7334" s="18"/>
      <c r="I7334" s="16"/>
      <c r="J7334" s="18"/>
      <c r="K7334" s="16"/>
      <c r="L7334" s="18"/>
      <c r="M7334" s="14"/>
      <c r="N7334" s="5" t="s">
        <v>4028</v>
      </c>
    </row>
    <row r="7335" spans="1:39" ht="30" customHeight="1" x14ac:dyDescent="0.3">
      <c r="A7335" s="10" t="s">
        <v>5747</v>
      </c>
      <c r="B7335" s="10" t="s">
        <v>4714</v>
      </c>
      <c r="C7335" s="10" t="s">
        <v>4715</v>
      </c>
      <c r="D7335" s="11">
        <v>4.7E-2</v>
      </c>
      <c r="E7335" s="15">
        <v>0</v>
      </c>
      <c r="F7335" s="17">
        <f>TRUNC(E7335*D7335,1)</f>
        <v>0</v>
      </c>
      <c r="G7335" s="15">
        <v>211415</v>
      </c>
      <c r="H7335" s="17">
        <f>TRUNC(G7335*D7335,1)</f>
        <v>9936.5</v>
      </c>
      <c r="I7335" s="15">
        <v>0</v>
      </c>
      <c r="J7335" s="17">
        <f>TRUNC(I7335*D7335,1)</f>
        <v>0</v>
      </c>
      <c r="K7335" s="15">
        <f>TRUNC(E7335+G7335+I7335,1)</f>
        <v>211415</v>
      </c>
      <c r="L7335" s="17">
        <f>TRUNC(F7335+H7335+J7335,1)</f>
        <v>9936.5</v>
      </c>
      <c r="M7335" s="10" t="s">
        <v>52</v>
      </c>
      <c r="N7335" s="9" t="s">
        <v>4028</v>
      </c>
      <c r="O7335" s="9" t="s">
        <v>5748</v>
      </c>
      <c r="P7335" s="9" t="s">
        <v>54</v>
      </c>
      <c r="Q7335" s="9" t="s">
        <v>54</v>
      </c>
      <c r="R7335" s="9" t="s">
        <v>67</v>
      </c>
      <c r="S7335" s="1"/>
      <c r="T7335" s="1"/>
      <c r="U7335" s="1"/>
      <c r="V7335" s="1">
        <v>1</v>
      </c>
      <c r="W7335" s="1">
        <v>2</v>
      </c>
      <c r="X7335" s="1"/>
      <c r="Y7335" s="1"/>
      <c r="Z7335" s="1"/>
      <c r="AA7335" s="1"/>
      <c r="AB7335" s="1"/>
      <c r="AC7335" s="1"/>
      <c r="AD7335" s="1"/>
      <c r="AE7335" s="1"/>
      <c r="AF7335" s="1"/>
      <c r="AG7335" s="1"/>
      <c r="AH7335" s="1"/>
      <c r="AI7335" s="1"/>
      <c r="AJ7335" s="9" t="s">
        <v>52</v>
      </c>
      <c r="AK7335" s="9" t="s">
        <v>11589</v>
      </c>
      <c r="AL7335" s="9" t="s">
        <v>52</v>
      </c>
      <c r="AM7335" s="9" t="s">
        <v>52</v>
      </c>
    </row>
    <row r="7336" spans="1:39" ht="30" customHeight="1" x14ac:dyDescent="0.3">
      <c r="A7336" s="10" t="s">
        <v>4720</v>
      </c>
      <c r="B7336" s="10" t="s">
        <v>4714</v>
      </c>
      <c r="C7336" s="10" t="s">
        <v>4715</v>
      </c>
      <c r="D7336" s="11">
        <v>2.9000000000000001E-2</v>
      </c>
      <c r="E7336" s="15">
        <v>0</v>
      </c>
      <c r="F7336" s="17">
        <f>TRUNC(E7336*D7336,1)</f>
        <v>0</v>
      </c>
      <c r="G7336" s="15">
        <v>153671</v>
      </c>
      <c r="H7336" s="17">
        <f>TRUNC(G7336*D7336,1)</f>
        <v>4456.3999999999996</v>
      </c>
      <c r="I7336" s="15">
        <v>0</v>
      </c>
      <c r="J7336" s="17">
        <f>TRUNC(I7336*D7336,1)</f>
        <v>0</v>
      </c>
      <c r="K7336" s="15">
        <f>TRUNC(E7336+G7336+I7336,1)</f>
        <v>153671</v>
      </c>
      <c r="L7336" s="17">
        <f>TRUNC(F7336+H7336+J7336,1)</f>
        <v>4456.3999999999996</v>
      </c>
      <c r="M7336" s="10" t="s">
        <v>52</v>
      </c>
      <c r="N7336" s="9" t="s">
        <v>4028</v>
      </c>
      <c r="O7336" s="9" t="s">
        <v>4721</v>
      </c>
      <c r="P7336" s="9" t="s">
        <v>54</v>
      </c>
      <c r="Q7336" s="9" t="s">
        <v>54</v>
      </c>
      <c r="R7336" s="9" t="s">
        <v>67</v>
      </c>
      <c r="S7336" s="1"/>
      <c r="T7336" s="1"/>
      <c r="U7336" s="1"/>
      <c r="V7336" s="1">
        <v>1</v>
      </c>
      <c r="W7336" s="1">
        <v>2</v>
      </c>
      <c r="X7336" s="1"/>
      <c r="Y7336" s="1"/>
      <c r="Z7336" s="1"/>
      <c r="AA7336" s="1"/>
      <c r="AB7336" s="1"/>
      <c r="AC7336" s="1"/>
      <c r="AD7336" s="1"/>
      <c r="AE7336" s="1"/>
      <c r="AF7336" s="1"/>
      <c r="AG7336" s="1"/>
      <c r="AH7336" s="1"/>
      <c r="AI7336" s="1"/>
      <c r="AJ7336" s="9" t="s">
        <v>52</v>
      </c>
      <c r="AK7336" s="9" t="s">
        <v>11590</v>
      </c>
      <c r="AL7336" s="9" t="s">
        <v>52</v>
      </c>
      <c r="AM7336" s="9" t="s">
        <v>52</v>
      </c>
    </row>
    <row r="7337" spans="1:39" ht="30" customHeight="1" x14ac:dyDescent="0.3">
      <c r="A7337" s="10" t="s">
        <v>7817</v>
      </c>
      <c r="B7337" s="10" t="s">
        <v>5951</v>
      </c>
      <c r="C7337" s="10" t="s">
        <v>732</v>
      </c>
      <c r="D7337" s="11">
        <v>1</v>
      </c>
      <c r="E7337" s="15">
        <v>0</v>
      </c>
      <c r="F7337" s="17">
        <f>TRUNC(E7337*D7337,1)</f>
        <v>0</v>
      </c>
      <c r="G7337" s="15">
        <f>TRUNC(SUMIF(V7335:V7338, RIGHTB(O7337, 1), H7335:H7338)*U7337, 2)</f>
        <v>719.64</v>
      </c>
      <c r="H7337" s="17">
        <f>TRUNC(G7337*D7337,1)</f>
        <v>719.6</v>
      </c>
      <c r="I7337" s="15">
        <v>0</v>
      </c>
      <c r="J7337" s="17">
        <f>TRUNC(I7337*D7337,1)</f>
        <v>0</v>
      </c>
      <c r="K7337" s="15">
        <f>TRUNC(E7337+G7337+I7337,1)</f>
        <v>719.6</v>
      </c>
      <c r="L7337" s="17">
        <f>TRUNC(F7337+H7337+J7337,1)</f>
        <v>719.6</v>
      </c>
      <c r="M7337" s="10" t="s">
        <v>52</v>
      </c>
      <c r="N7337" s="9" t="s">
        <v>4028</v>
      </c>
      <c r="O7337" s="9" t="s">
        <v>4729</v>
      </c>
      <c r="P7337" s="9" t="s">
        <v>54</v>
      </c>
      <c r="Q7337" s="9" t="s">
        <v>54</v>
      </c>
      <c r="R7337" s="9" t="s">
        <v>54</v>
      </c>
      <c r="S7337" s="1">
        <v>1</v>
      </c>
      <c r="T7337" s="1">
        <v>1</v>
      </c>
      <c r="U7337" s="1">
        <v>0.05</v>
      </c>
      <c r="V7337" s="1"/>
      <c r="W7337" s="1"/>
      <c r="X7337" s="1"/>
      <c r="Y7337" s="1"/>
      <c r="Z7337" s="1"/>
      <c r="AA7337" s="1"/>
      <c r="AB7337" s="1"/>
      <c r="AC7337" s="1"/>
      <c r="AD7337" s="1"/>
      <c r="AE7337" s="1"/>
      <c r="AF7337" s="1"/>
      <c r="AG7337" s="1"/>
      <c r="AH7337" s="1"/>
      <c r="AI7337" s="1"/>
      <c r="AJ7337" s="9" t="s">
        <v>52</v>
      </c>
      <c r="AK7337" s="9" t="s">
        <v>11591</v>
      </c>
      <c r="AL7337" s="9" t="s">
        <v>52</v>
      </c>
      <c r="AM7337" s="9" t="s">
        <v>52</v>
      </c>
    </row>
    <row r="7338" spans="1:39" ht="30" customHeight="1" x14ac:dyDescent="0.3">
      <c r="A7338" s="10" t="s">
        <v>4727</v>
      </c>
      <c r="B7338" s="10" t="s">
        <v>4797</v>
      </c>
      <c r="C7338" s="10" t="s">
        <v>732</v>
      </c>
      <c r="D7338" s="11">
        <v>1</v>
      </c>
      <c r="E7338" s="15">
        <v>0</v>
      </c>
      <c r="F7338" s="17">
        <f>TRUNC(E7338*D7338,1)</f>
        <v>0</v>
      </c>
      <c r="G7338" s="15">
        <v>0</v>
      </c>
      <c r="H7338" s="17">
        <f>TRUNC(G7338*D7338,1)</f>
        <v>0</v>
      </c>
      <c r="I7338" s="15">
        <f>TRUNC(SUMIF(W7335:W7338, RIGHTB(O7338, 1), H7335:H7338)*U7338, 2)</f>
        <v>431.78</v>
      </c>
      <c r="J7338" s="17">
        <f>TRUNC(I7338*D7338,1)</f>
        <v>431.7</v>
      </c>
      <c r="K7338" s="15">
        <f>TRUNC(E7338+G7338+I7338,1)</f>
        <v>431.7</v>
      </c>
      <c r="L7338" s="17">
        <f>TRUNC(F7338+H7338+J7338,1)</f>
        <v>431.7</v>
      </c>
      <c r="M7338" s="10" t="s">
        <v>52</v>
      </c>
      <c r="N7338" s="9" t="s">
        <v>4028</v>
      </c>
      <c r="O7338" s="9" t="s">
        <v>4733</v>
      </c>
      <c r="P7338" s="9" t="s">
        <v>54</v>
      </c>
      <c r="Q7338" s="9" t="s">
        <v>54</v>
      </c>
      <c r="R7338" s="9" t="s">
        <v>54</v>
      </c>
      <c r="S7338" s="1">
        <v>1</v>
      </c>
      <c r="T7338" s="1">
        <v>2</v>
      </c>
      <c r="U7338" s="1">
        <v>0.03</v>
      </c>
      <c r="V7338" s="1"/>
      <c r="W7338" s="1"/>
      <c r="X7338" s="1"/>
      <c r="Y7338" s="1"/>
      <c r="Z7338" s="1"/>
      <c r="AA7338" s="1"/>
      <c r="AB7338" s="1"/>
      <c r="AC7338" s="1"/>
      <c r="AD7338" s="1"/>
      <c r="AE7338" s="1"/>
      <c r="AF7338" s="1"/>
      <c r="AG7338" s="1"/>
      <c r="AH7338" s="1"/>
      <c r="AI7338" s="1"/>
      <c r="AJ7338" s="9" t="s">
        <v>52</v>
      </c>
      <c r="AK7338" s="9" t="s">
        <v>11592</v>
      </c>
      <c r="AL7338" s="9" t="s">
        <v>52</v>
      </c>
      <c r="AM7338" s="9" t="s">
        <v>52</v>
      </c>
    </row>
    <row r="7339" spans="1:39" ht="30" customHeight="1" x14ac:dyDescent="0.3">
      <c r="A7339" s="10" t="s">
        <v>4735</v>
      </c>
      <c r="B7339" s="10" t="s">
        <v>52</v>
      </c>
      <c r="C7339" s="10" t="s">
        <v>52</v>
      </c>
      <c r="D7339" s="11"/>
      <c r="E7339" s="15"/>
      <c r="F7339" s="17">
        <f>TRUNC(SUMIF(N7335:N7338, N7334, F7335:F7338),0)</f>
        <v>0</v>
      </c>
      <c r="G7339" s="15"/>
      <c r="H7339" s="17">
        <f>TRUNC(SUMIF(N7335:N7338, N7334, H7335:H7338),0)</f>
        <v>15112</v>
      </c>
      <c r="I7339" s="15"/>
      <c r="J7339" s="17">
        <f>TRUNC(SUMIF(N7335:N7338, N7334, J7335:J7338),0)</f>
        <v>431</v>
      </c>
      <c r="K7339" s="15"/>
      <c r="L7339" s="17">
        <f>F7339+H7339+J7339</f>
        <v>15543</v>
      </c>
      <c r="M7339" s="10" t="s">
        <v>52</v>
      </c>
      <c r="N7339" s="9" t="s">
        <v>4736</v>
      </c>
      <c r="O7339" s="9" t="s">
        <v>4736</v>
      </c>
      <c r="P7339" s="9" t="s">
        <v>52</v>
      </c>
      <c r="Q7339" s="9" t="s">
        <v>52</v>
      </c>
      <c r="R7339" s="9" t="s">
        <v>52</v>
      </c>
      <c r="S7339" s="1"/>
      <c r="T7339" s="1"/>
      <c r="U7339" s="1"/>
      <c r="V7339" s="1"/>
      <c r="W7339" s="1"/>
      <c r="X7339" s="1"/>
      <c r="Y7339" s="1"/>
      <c r="Z7339" s="1"/>
      <c r="AA7339" s="1"/>
      <c r="AB7339" s="1"/>
      <c r="AC7339" s="1"/>
      <c r="AD7339" s="1"/>
      <c r="AE7339" s="1"/>
      <c r="AF7339" s="1"/>
      <c r="AG7339" s="1"/>
      <c r="AH7339" s="1"/>
      <c r="AI7339" s="1"/>
      <c r="AJ7339" s="9" t="s">
        <v>52</v>
      </c>
      <c r="AK7339" s="9" t="s">
        <v>52</v>
      </c>
      <c r="AL7339" s="9" t="s">
        <v>52</v>
      </c>
      <c r="AM7339" s="9" t="s">
        <v>52</v>
      </c>
    </row>
    <row r="7340" spans="1:39" ht="30" customHeight="1" x14ac:dyDescent="0.3">
      <c r="A7340" s="11"/>
      <c r="B7340" s="11"/>
      <c r="C7340" s="11"/>
      <c r="D7340" s="11"/>
      <c r="E7340" s="15"/>
      <c r="F7340" s="17"/>
      <c r="G7340" s="15"/>
      <c r="H7340" s="17"/>
      <c r="I7340" s="15"/>
      <c r="J7340" s="17"/>
      <c r="K7340" s="15"/>
      <c r="L7340" s="17"/>
      <c r="M7340" s="11"/>
    </row>
    <row r="7341" spans="1:39" ht="30" customHeight="1" x14ac:dyDescent="0.3">
      <c r="A7341" s="14" t="s">
        <v>11593</v>
      </c>
      <c r="B7341" s="14"/>
      <c r="C7341" s="14"/>
      <c r="D7341" s="14"/>
      <c r="E7341" s="16"/>
      <c r="F7341" s="18"/>
      <c r="G7341" s="16"/>
      <c r="H7341" s="18"/>
      <c r="I7341" s="16"/>
      <c r="J7341" s="18"/>
      <c r="K7341" s="16"/>
      <c r="L7341" s="18"/>
      <c r="M7341" s="14"/>
      <c r="N7341" s="5" t="s">
        <v>4030</v>
      </c>
    </row>
    <row r="7342" spans="1:39" ht="30" customHeight="1" x14ac:dyDescent="0.3">
      <c r="A7342" s="10" t="s">
        <v>5747</v>
      </c>
      <c r="B7342" s="10" t="s">
        <v>4714</v>
      </c>
      <c r="C7342" s="10" t="s">
        <v>4715</v>
      </c>
      <c r="D7342" s="11">
        <v>4.7E-2</v>
      </c>
      <c r="E7342" s="15">
        <v>0</v>
      </c>
      <c r="F7342" s="17">
        <f>TRUNC(E7342*D7342,1)</f>
        <v>0</v>
      </c>
      <c r="G7342" s="15">
        <v>211415</v>
      </c>
      <c r="H7342" s="17">
        <f>TRUNC(G7342*D7342,1)</f>
        <v>9936.5</v>
      </c>
      <c r="I7342" s="15">
        <v>0</v>
      </c>
      <c r="J7342" s="17">
        <f>TRUNC(I7342*D7342,1)</f>
        <v>0</v>
      </c>
      <c r="K7342" s="15">
        <f>TRUNC(E7342+G7342+I7342,1)</f>
        <v>211415</v>
      </c>
      <c r="L7342" s="17">
        <f>TRUNC(F7342+H7342+J7342,1)</f>
        <v>9936.5</v>
      </c>
      <c r="M7342" s="10" t="s">
        <v>52</v>
      </c>
      <c r="N7342" s="9" t="s">
        <v>4030</v>
      </c>
      <c r="O7342" s="9" t="s">
        <v>5748</v>
      </c>
      <c r="P7342" s="9" t="s">
        <v>54</v>
      </c>
      <c r="Q7342" s="9" t="s">
        <v>54</v>
      </c>
      <c r="R7342" s="9" t="s">
        <v>67</v>
      </c>
      <c r="S7342" s="1"/>
      <c r="T7342" s="1"/>
      <c r="U7342" s="1"/>
      <c r="V7342" s="1">
        <v>1</v>
      </c>
      <c r="W7342" s="1">
        <v>2</v>
      </c>
      <c r="X7342" s="1"/>
      <c r="Y7342" s="1"/>
      <c r="Z7342" s="1"/>
      <c r="AA7342" s="1"/>
      <c r="AB7342" s="1"/>
      <c r="AC7342" s="1"/>
      <c r="AD7342" s="1"/>
      <c r="AE7342" s="1"/>
      <c r="AF7342" s="1"/>
      <c r="AG7342" s="1"/>
      <c r="AH7342" s="1"/>
      <c r="AI7342" s="1"/>
      <c r="AJ7342" s="9" t="s">
        <v>52</v>
      </c>
      <c r="AK7342" s="9" t="s">
        <v>11595</v>
      </c>
      <c r="AL7342" s="9" t="s">
        <v>52</v>
      </c>
      <c r="AM7342" s="9" t="s">
        <v>52</v>
      </c>
    </row>
    <row r="7343" spans="1:39" ht="30" customHeight="1" x14ac:dyDescent="0.3">
      <c r="A7343" s="10" t="s">
        <v>4720</v>
      </c>
      <c r="B7343" s="10" t="s">
        <v>4714</v>
      </c>
      <c r="C7343" s="10" t="s">
        <v>4715</v>
      </c>
      <c r="D7343" s="11">
        <v>2.9000000000000001E-2</v>
      </c>
      <c r="E7343" s="15">
        <v>0</v>
      </c>
      <c r="F7343" s="17">
        <f>TRUNC(E7343*D7343,1)</f>
        <v>0</v>
      </c>
      <c r="G7343" s="15">
        <v>153671</v>
      </c>
      <c r="H7343" s="17">
        <f>TRUNC(G7343*D7343,1)</f>
        <v>4456.3999999999996</v>
      </c>
      <c r="I7343" s="15">
        <v>0</v>
      </c>
      <c r="J7343" s="17">
        <f>TRUNC(I7343*D7343,1)</f>
        <v>0</v>
      </c>
      <c r="K7343" s="15">
        <f>TRUNC(E7343+G7343+I7343,1)</f>
        <v>153671</v>
      </c>
      <c r="L7343" s="17">
        <f>TRUNC(F7343+H7343+J7343,1)</f>
        <v>4456.3999999999996</v>
      </c>
      <c r="M7343" s="10" t="s">
        <v>52</v>
      </c>
      <c r="N7343" s="9" t="s">
        <v>4030</v>
      </c>
      <c r="O7343" s="9" t="s">
        <v>4721</v>
      </c>
      <c r="P7343" s="9" t="s">
        <v>54</v>
      </c>
      <c r="Q7343" s="9" t="s">
        <v>54</v>
      </c>
      <c r="R7343" s="9" t="s">
        <v>67</v>
      </c>
      <c r="S7343" s="1"/>
      <c r="T7343" s="1"/>
      <c r="U7343" s="1"/>
      <c r="V7343" s="1">
        <v>1</v>
      </c>
      <c r="W7343" s="1">
        <v>2</v>
      </c>
      <c r="X7343" s="1"/>
      <c r="Y7343" s="1"/>
      <c r="Z7343" s="1"/>
      <c r="AA7343" s="1"/>
      <c r="AB7343" s="1"/>
      <c r="AC7343" s="1"/>
      <c r="AD7343" s="1"/>
      <c r="AE7343" s="1"/>
      <c r="AF7343" s="1"/>
      <c r="AG7343" s="1"/>
      <c r="AH7343" s="1"/>
      <c r="AI7343" s="1"/>
      <c r="AJ7343" s="9" t="s">
        <v>52</v>
      </c>
      <c r="AK7343" s="9" t="s">
        <v>11596</v>
      </c>
      <c r="AL7343" s="9" t="s">
        <v>52</v>
      </c>
      <c r="AM7343" s="9" t="s">
        <v>52</v>
      </c>
    </row>
    <row r="7344" spans="1:39" ht="30" customHeight="1" x14ac:dyDescent="0.3">
      <c r="A7344" s="10" t="s">
        <v>7817</v>
      </c>
      <c r="B7344" s="10" t="s">
        <v>6227</v>
      </c>
      <c r="C7344" s="10" t="s">
        <v>732</v>
      </c>
      <c r="D7344" s="11">
        <v>1</v>
      </c>
      <c r="E7344" s="15">
        <v>0</v>
      </c>
      <c r="F7344" s="17">
        <f>TRUNC(E7344*D7344,1)</f>
        <v>0</v>
      </c>
      <c r="G7344" s="15">
        <f>TRUNC(SUMIF(V7342:V7345, RIGHTB(O7344, 1), H7342:H7345)*U7344, 2)</f>
        <v>1151.43</v>
      </c>
      <c r="H7344" s="17">
        <f>TRUNC(G7344*D7344,1)</f>
        <v>1151.4000000000001</v>
      </c>
      <c r="I7344" s="15">
        <v>0</v>
      </c>
      <c r="J7344" s="17">
        <f>TRUNC(I7344*D7344,1)</f>
        <v>0</v>
      </c>
      <c r="K7344" s="15">
        <f>TRUNC(E7344+G7344+I7344,1)</f>
        <v>1151.4000000000001</v>
      </c>
      <c r="L7344" s="17">
        <f>TRUNC(F7344+H7344+J7344,1)</f>
        <v>1151.4000000000001</v>
      </c>
      <c r="M7344" s="10" t="s">
        <v>52</v>
      </c>
      <c r="N7344" s="9" t="s">
        <v>4030</v>
      </c>
      <c r="O7344" s="9" t="s">
        <v>4729</v>
      </c>
      <c r="P7344" s="9" t="s">
        <v>54</v>
      </c>
      <c r="Q7344" s="9" t="s">
        <v>54</v>
      </c>
      <c r="R7344" s="9" t="s">
        <v>54</v>
      </c>
      <c r="S7344" s="1">
        <v>1</v>
      </c>
      <c r="T7344" s="1">
        <v>1</v>
      </c>
      <c r="U7344" s="1">
        <v>0.08</v>
      </c>
      <c r="V7344" s="1"/>
      <c r="W7344" s="1"/>
      <c r="X7344" s="1"/>
      <c r="Y7344" s="1"/>
      <c r="Z7344" s="1"/>
      <c r="AA7344" s="1"/>
      <c r="AB7344" s="1"/>
      <c r="AC7344" s="1"/>
      <c r="AD7344" s="1"/>
      <c r="AE7344" s="1"/>
      <c r="AF7344" s="1"/>
      <c r="AG7344" s="1"/>
      <c r="AH7344" s="1"/>
      <c r="AI7344" s="1"/>
      <c r="AJ7344" s="9" t="s">
        <v>52</v>
      </c>
      <c r="AK7344" s="9" t="s">
        <v>11597</v>
      </c>
      <c r="AL7344" s="9" t="s">
        <v>52</v>
      </c>
      <c r="AM7344" s="9" t="s">
        <v>52</v>
      </c>
    </row>
    <row r="7345" spans="1:39" ht="30" customHeight="1" x14ac:dyDescent="0.3">
      <c r="A7345" s="10" t="s">
        <v>4727</v>
      </c>
      <c r="B7345" s="10" t="s">
        <v>4797</v>
      </c>
      <c r="C7345" s="10" t="s">
        <v>732</v>
      </c>
      <c r="D7345" s="11">
        <v>1</v>
      </c>
      <c r="E7345" s="15">
        <v>0</v>
      </c>
      <c r="F7345" s="17">
        <f>TRUNC(E7345*D7345,1)</f>
        <v>0</v>
      </c>
      <c r="G7345" s="15">
        <v>0</v>
      </c>
      <c r="H7345" s="17">
        <f>TRUNC(G7345*D7345,1)</f>
        <v>0</v>
      </c>
      <c r="I7345" s="15">
        <f>TRUNC(SUMIF(W7342:W7345, RIGHTB(O7345, 1), H7342:H7345)*U7345, 2)</f>
        <v>431.78</v>
      </c>
      <c r="J7345" s="17">
        <f>TRUNC(I7345*D7345,1)</f>
        <v>431.7</v>
      </c>
      <c r="K7345" s="15">
        <f>TRUNC(E7345+G7345+I7345,1)</f>
        <v>431.7</v>
      </c>
      <c r="L7345" s="17">
        <f>TRUNC(F7345+H7345+J7345,1)</f>
        <v>431.7</v>
      </c>
      <c r="M7345" s="10" t="s">
        <v>52</v>
      </c>
      <c r="N7345" s="9" t="s">
        <v>4030</v>
      </c>
      <c r="O7345" s="9" t="s">
        <v>4733</v>
      </c>
      <c r="P7345" s="9" t="s">
        <v>54</v>
      </c>
      <c r="Q7345" s="9" t="s">
        <v>54</v>
      </c>
      <c r="R7345" s="9" t="s">
        <v>54</v>
      </c>
      <c r="S7345" s="1">
        <v>1</v>
      </c>
      <c r="T7345" s="1">
        <v>2</v>
      </c>
      <c r="U7345" s="1">
        <v>0.03</v>
      </c>
      <c r="V7345" s="1"/>
      <c r="W7345" s="1"/>
      <c r="X7345" s="1"/>
      <c r="Y7345" s="1"/>
      <c r="Z7345" s="1"/>
      <c r="AA7345" s="1"/>
      <c r="AB7345" s="1"/>
      <c r="AC7345" s="1"/>
      <c r="AD7345" s="1"/>
      <c r="AE7345" s="1"/>
      <c r="AF7345" s="1"/>
      <c r="AG7345" s="1"/>
      <c r="AH7345" s="1"/>
      <c r="AI7345" s="1"/>
      <c r="AJ7345" s="9" t="s">
        <v>52</v>
      </c>
      <c r="AK7345" s="9" t="s">
        <v>11598</v>
      </c>
      <c r="AL7345" s="9" t="s">
        <v>52</v>
      </c>
      <c r="AM7345" s="9" t="s">
        <v>52</v>
      </c>
    </row>
    <row r="7346" spans="1:39" ht="30" customHeight="1" x14ac:dyDescent="0.3">
      <c r="A7346" s="10" t="s">
        <v>4735</v>
      </c>
      <c r="B7346" s="10" t="s">
        <v>52</v>
      </c>
      <c r="C7346" s="10" t="s">
        <v>52</v>
      </c>
      <c r="D7346" s="11"/>
      <c r="E7346" s="15"/>
      <c r="F7346" s="17">
        <f>TRUNC(SUMIF(N7342:N7345, N7341, F7342:F7345),0)</f>
        <v>0</v>
      </c>
      <c r="G7346" s="15"/>
      <c r="H7346" s="17">
        <f>TRUNC(SUMIF(N7342:N7345, N7341, H7342:H7345),0)</f>
        <v>15544</v>
      </c>
      <c r="I7346" s="15"/>
      <c r="J7346" s="17">
        <f>TRUNC(SUMIF(N7342:N7345, N7341, J7342:J7345),0)</f>
        <v>431</v>
      </c>
      <c r="K7346" s="15"/>
      <c r="L7346" s="17">
        <f>F7346+H7346+J7346</f>
        <v>15975</v>
      </c>
      <c r="M7346" s="10" t="s">
        <v>52</v>
      </c>
      <c r="N7346" s="9" t="s">
        <v>4736</v>
      </c>
      <c r="O7346" s="9" t="s">
        <v>4736</v>
      </c>
      <c r="P7346" s="9" t="s">
        <v>52</v>
      </c>
      <c r="Q7346" s="9" t="s">
        <v>52</v>
      </c>
      <c r="R7346" s="9" t="s">
        <v>52</v>
      </c>
      <c r="S7346" s="1"/>
      <c r="T7346" s="1"/>
      <c r="U7346" s="1"/>
      <c r="V7346" s="1"/>
      <c r="W7346" s="1"/>
      <c r="X7346" s="1"/>
      <c r="Y7346" s="1"/>
      <c r="Z7346" s="1"/>
      <c r="AA7346" s="1"/>
      <c r="AB7346" s="1"/>
      <c r="AC7346" s="1"/>
      <c r="AD7346" s="1"/>
      <c r="AE7346" s="1"/>
      <c r="AF7346" s="1"/>
      <c r="AG7346" s="1"/>
      <c r="AH7346" s="1"/>
      <c r="AI7346" s="1"/>
      <c r="AJ7346" s="9" t="s">
        <v>52</v>
      </c>
      <c r="AK7346" s="9" t="s">
        <v>52</v>
      </c>
      <c r="AL7346" s="9" t="s">
        <v>52</v>
      </c>
      <c r="AM7346" s="9" t="s">
        <v>52</v>
      </c>
    </row>
    <row r="7347" spans="1:39" ht="30" customHeight="1" x14ac:dyDescent="0.3">
      <c r="A7347" s="11"/>
      <c r="B7347" s="11"/>
      <c r="C7347" s="11"/>
      <c r="D7347" s="11"/>
      <c r="E7347" s="15"/>
      <c r="F7347" s="17"/>
      <c r="G7347" s="15"/>
      <c r="H7347" s="17"/>
      <c r="I7347" s="15"/>
      <c r="J7347" s="17"/>
      <c r="K7347" s="15"/>
      <c r="L7347" s="17"/>
      <c r="M7347" s="11"/>
    </row>
    <row r="7348" spans="1:39" ht="30" customHeight="1" x14ac:dyDescent="0.3">
      <c r="A7348" s="14" t="s">
        <v>11599</v>
      </c>
      <c r="B7348" s="14"/>
      <c r="C7348" s="14"/>
      <c r="D7348" s="14"/>
      <c r="E7348" s="16"/>
      <c r="F7348" s="18"/>
      <c r="G7348" s="16"/>
      <c r="H7348" s="18"/>
      <c r="I7348" s="16"/>
      <c r="J7348" s="18"/>
      <c r="K7348" s="16"/>
      <c r="L7348" s="18"/>
      <c r="M7348" s="14"/>
      <c r="N7348" s="5" t="s">
        <v>4032</v>
      </c>
    </row>
    <row r="7349" spans="1:39" ht="30" customHeight="1" x14ac:dyDescent="0.3">
      <c r="A7349" s="10" t="s">
        <v>5747</v>
      </c>
      <c r="B7349" s="10" t="s">
        <v>4714</v>
      </c>
      <c r="C7349" s="10" t="s">
        <v>4715</v>
      </c>
      <c r="D7349" s="11">
        <v>4.7E-2</v>
      </c>
      <c r="E7349" s="15">
        <v>0</v>
      </c>
      <c r="F7349" s="17">
        <f>TRUNC(E7349*D7349,1)</f>
        <v>0</v>
      </c>
      <c r="G7349" s="15">
        <v>211415</v>
      </c>
      <c r="H7349" s="17">
        <f>TRUNC(G7349*D7349,1)</f>
        <v>9936.5</v>
      </c>
      <c r="I7349" s="15">
        <v>0</v>
      </c>
      <c r="J7349" s="17">
        <f>TRUNC(I7349*D7349,1)</f>
        <v>0</v>
      </c>
      <c r="K7349" s="15">
        <f>TRUNC(E7349+G7349+I7349,1)</f>
        <v>211415</v>
      </c>
      <c r="L7349" s="17">
        <f>TRUNC(F7349+H7349+J7349,1)</f>
        <v>9936.5</v>
      </c>
      <c r="M7349" s="10" t="s">
        <v>52</v>
      </c>
      <c r="N7349" s="9" t="s">
        <v>4032</v>
      </c>
      <c r="O7349" s="9" t="s">
        <v>5748</v>
      </c>
      <c r="P7349" s="9" t="s">
        <v>54</v>
      </c>
      <c r="Q7349" s="9" t="s">
        <v>54</v>
      </c>
      <c r="R7349" s="9" t="s">
        <v>67</v>
      </c>
      <c r="S7349" s="1"/>
      <c r="T7349" s="1"/>
      <c r="U7349" s="1"/>
      <c r="V7349" s="1">
        <v>1</v>
      </c>
      <c r="W7349" s="1">
        <v>2</v>
      </c>
      <c r="X7349" s="1"/>
      <c r="Y7349" s="1"/>
      <c r="Z7349" s="1"/>
      <c r="AA7349" s="1"/>
      <c r="AB7349" s="1"/>
      <c r="AC7349" s="1"/>
      <c r="AD7349" s="1"/>
      <c r="AE7349" s="1"/>
      <c r="AF7349" s="1"/>
      <c r="AG7349" s="1"/>
      <c r="AH7349" s="1"/>
      <c r="AI7349" s="1"/>
      <c r="AJ7349" s="9" t="s">
        <v>52</v>
      </c>
      <c r="AK7349" s="9" t="s">
        <v>11601</v>
      </c>
      <c r="AL7349" s="9" t="s">
        <v>52</v>
      </c>
      <c r="AM7349" s="9" t="s">
        <v>52</v>
      </c>
    </row>
    <row r="7350" spans="1:39" ht="30" customHeight="1" x14ac:dyDescent="0.3">
      <c r="A7350" s="10" t="s">
        <v>4720</v>
      </c>
      <c r="B7350" s="10" t="s">
        <v>4714</v>
      </c>
      <c r="C7350" s="10" t="s">
        <v>4715</v>
      </c>
      <c r="D7350" s="11">
        <v>2.9000000000000001E-2</v>
      </c>
      <c r="E7350" s="15">
        <v>0</v>
      </c>
      <c r="F7350" s="17">
        <f>TRUNC(E7350*D7350,1)</f>
        <v>0</v>
      </c>
      <c r="G7350" s="15">
        <v>153671</v>
      </c>
      <c r="H7350" s="17">
        <f>TRUNC(G7350*D7350,1)</f>
        <v>4456.3999999999996</v>
      </c>
      <c r="I7350" s="15">
        <v>0</v>
      </c>
      <c r="J7350" s="17">
        <f>TRUNC(I7350*D7350,1)</f>
        <v>0</v>
      </c>
      <c r="K7350" s="15">
        <f>TRUNC(E7350+G7350+I7350,1)</f>
        <v>153671</v>
      </c>
      <c r="L7350" s="17">
        <f>TRUNC(F7350+H7350+J7350,1)</f>
        <v>4456.3999999999996</v>
      </c>
      <c r="M7350" s="10" t="s">
        <v>52</v>
      </c>
      <c r="N7350" s="9" t="s">
        <v>4032</v>
      </c>
      <c r="O7350" s="9" t="s">
        <v>4721</v>
      </c>
      <c r="P7350" s="9" t="s">
        <v>54</v>
      </c>
      <c r="Q7350" s="9" t="s">
        <v>54</v>
      </c>
      <c r="R7350" s="9" t="s">
        <v>67</v>
      </c>
      <c r="S7350" s="1"/>
      <c r="T7350" s="1"/>
      <c r="U7350" s="1"/>
      <c r="V7350" s="1">
        <v>1</v>
      </c>
      <c r="W7350" s="1">
        <v>2</v>
      </c>
      <c r="X7350" s="1"/>
      <c r="Y7350" s="1"/>
      <c r="Z7350" s="1"/>
      <c r="AA7350" s="1"/>
      <c r="AB7350" s="1"/>
      <c r="AC7350" s="1"/>
      <c r="AD7350" s="1"/>
      <c r="AE7350" s="1"/>
      <c r="AF7350" s="1"/>
      <c r="AG7350" s="1"/>
      <c r="AH7350" s="1"/>
      <c r="AI7350" s="1"/>
      <c r="AJ7350" s="9" t="s">
        <v>52</v>
      </c>
      <c r="AK7350" s="9" t="s">
        <v>11602</v>
      </c>
      <c r="AL7350" s="9" t="s">
        <v>52</v>
      </c>
      <c r="AM7350" s="9" t="s">
        <v>52</v>
      </c>
    </row>
    <row r="7351" spans="1:39" ht="30" customHeight="1" x14ac:dyDescent="0.3">
      <c r="A7351" s="10" t="s">
        <v>7817</v>
      </c>
      <c r="B7351" s="10" t="s">
        <v>10996</v>
      </c>
      <c r="C7351" s="10" t="s">
        <v>732</v>
      </c>
      <c r="D7351" s="11">
        <v>1</v>
      </c>
      <c r="E7351" s="15">
        <v>0</v>
      </c>
      <c r="F7351" s="17">
        <f>TRUNC(E7351*D7351,1)</f>
        <v>0</v>
      </c>
      <c r="G7351" s="15">
        <f>TRUNC(SUMIF(V7349:V7352, RIGHTB(O7351, 1), H7349:H7352)*U7351, 2)</f>
        <v>1727.14</v>
      </c>
      <c r="H7351" s="17">
        <f>TRUNC(G7351*D7351,1)</f>
        <v>1727.1</v>
      </c>
      <c r="I7351" s="15">
        <v>0</v>
      </c>
      <c r="J7351" s="17">
        <f>TRUNC(I7351*D7351,1)</f>
        <v>0</v>
      </c>
      <c r="K7351" s="15">
        <f>TRUNC(E7351+G7351+I7351,1)</f>
        <v>1727.1</v>
      </c>
      <c r="L7351" s="17">
        <f>TRUNC(F7351+H7351+J7351,1)</f>
        <v>1727.1</v>
      </c>
      <c r="M7351" s="10" t="s">
        <v>52</v>
      </c>
      <c r="N7351" s="9" t="s">
        <v>4032</v>
      </c>
      <c r="O7351" s="9" t="s">
        <v>4729</v>
      </c>
      <c r="P7351" s="9" t="s">
        <v>54</v>
      </c>
      <c r="Q7351" s="9" t="s">
        <v>54</v>
      </c>
      <c r="R7351" s="9" t="s">
        <v>54</v>
      </c>
      <c r="S7351" s="1">
        <v>1</v>
      </c>
      <c r="T7351" s="1">
        <v>1</v>
      </c>
      <c r="U7351" s="1">
        <v>0.12</v>
      </c>
      <c r="V7351" s="1"/>
      <c r="W7351" s="1"/>
      <c r="X7351" s="1"/>
      <c r="Y7351" s="1"/>
      <c r="Z7351" s="1"/>
      <c r="AA7351" s="1"/>
      <c r="AB7351" s="1"/>
      <c r="AC7351" s="1"/>
      <c r="AD7351" s="1"/>
      <c r="AE7351" s="1"/>
      <c r="AF7351" s="1"/>
      <c r="AG7351" s="1"/>
      <c r="AH7351" s="1"/>
      <c r="AI7351" s="1"/>
      <c r="AJ7351" s="9" t="s">
        <v>52</v>
      </c>
      <c r="AK7351" s="9" t="s">
        <v>11603</v>
      </c>
      <c r="AL7351" s="9" t="s">
        <v>52</v>
      </c>
      <c r="AM7351" s="9" t="s">
        <v>52</v>
      </c>
    </row>
    <row r="7352" spans="1:39" ht="30" customHeight="1" x14ac:dyDescent="0.3">
      <c r="A7352" s="10" t="s">
        <v>4727</v>
      </c>
      <c r="B7352" s="10" t="s">
        <v>4797</v>
      </c>
      <c r="C7352" s="10" t="s">
        <v>732</v>
      </c>
      <c r="D7352" s="11">
        <v>1</v>
      </c>
      <c r="E7352" s="15">
        <v>0</v>
      </c>
      <c r="F7352" s="17">
        <f>TRUNC(E7352*D7352,1)</f>
        <v>0</v>
      </c>
      <c r="G7352" s="15">
        <v>0</v>
      </c>
      <c r="H7352" s="17">
        <f>TRUNC(G7352*D7352,1)</f>
        <v>0</v>
      </c>
      <c r="I7352" s="15">
        <f>TRUNC(SUMIF(W7349:W7352, RIGHTB(O7352, 1), H7349:H7352)*U7352, 2)</f>
        <v>431.78</v>
      </c>
      <c r="J7352" s="17">
        <f>TRUNC(I7352*D7352,1)</f>
        <v>431.7</v>
      </c>
      <c r="K7352" s="15">
        <f>TRUNC(E7352+G7352+I7352,1)</f>
        <v>431.7</v>
      </c>
      <c r="L7352" s="17">
        <f>TRUNC(F7352+H7352+J7352,1)</f>
        <v>431.7</v>
      </c>
      <c r="M7352" s="10" t="s">
        <v>52</v>
      </c>
      <c r="N7352" s="9" t="s">
        <v>4032</v>
      </c>
      <c r="O7352" s="9" t="s">
        <v>4733</v>
      </c>
      <c r="P7352" s="9" t="s">
        <v>54</v>
      </c>
      <c r="Q7352" s="9" t="s">
        <v>54</v>
      </c>
      <c r="R7352" s="9" t="s">
        <v>54</v>
      </c>
      <c r="S7352" s="1">
        <v>1</v>
      </c>
      <c r="T7352" s="1">
        <v>2</v>
      </c>
      <c r="U7352" s="1">
        <v>0.03</v>
      </c>
      <c r="V7352" s="1"/>
      <c r="W7352" s="1"/>
      <c r="X7352" s="1"/>
      <c r="Y7352" s="1"/>
      <c r="Z7352" s="1"/>
      <c r="AA7352" s="1"/>
      <c r="AB7352" s="1"/>
      <c r="AC7352" s="1"/>
      <c r="AD7352" s="1"/>
      <c r="AE7352" s="1"/>
      <c r="AF7352" s="1"/>
      <c r="AG7352" s="1"/>
      <c r="AH7352" s="1"/>
      <c r="AI7352" s="1"/>
      <c r="AJ7352" s="9" t="s">
        <v>52</v>
      </c>
      <c r="AK7352" s="9" t="s">
        <v>11604</v>
      </c>
      <c r="AL7352" s="9" t="s">
        <v>52</v>
      </c>
      <c r="AM7352" s="9" t="s">
        <v>52</v>
      </c>
    </row>
    <row r="7353" spans="1:39" ht="30" customHeight="1" x14ac:dyDescent="0.3">
      <c r="A7353" s="10" t="s">
        <v>4735</v>
      </c>
      <c r="B7353" s="10" t="s">
        <v>52</v>
      </c>
      <c r="C7353" s="10" t="s">
        <v>52</v>
      </c>
      <c r="D7353" s="11"/>
      <c r="E7353" s="15"/>
      <c r="F7353" s="17">
        <f>TRUNC(SUMIF(N7349:N7352, N7348, F7349:F7352),0)</f>
        <v>0</v>
      </c>
      <c r="G7353" s="15"/>
      <c r="H7353" s="17">
        <f>TRUNC(SUMIF(N7349:N7352, N7348, H7349:H7352),0)</f>
        <v>16120</v>
      </c>
      <c r="I7353" s="15"/>
      <c r="J7353" s="17">
        <f>TRUNC(SUMIF(N7349:N7352, N7348, J7349:J7352),0)</f>
        <v>431</v>
      </c>
      <c r="K7353" s="15"/>
      <c r="L7353" s="17">
        <f>F7353+H7353+J7353</f>
        <v>16551</v>
      </c>
      <c r="M7353" s="10" t="s">
        <v>52</v>
      </c>
      <c r="N7353" s="9" t="s">
        <v>4736</v>
      </c>
      <c r="O7353" s="9" t="s">
        <v>4736</v>
      </c>
      <c r="P7353" s="9" t="s">
        <v>52</v>
      </c>
      <c r="Q7353" s="9" t="s">
        <v>52</v>
      </c>
      <c r="R7353" s="9" t="s">
        <v>52</v>
      </c>
      <c r="S7353" s="1"/>
      <c r="T7353" s="1"/>
      <c r="U7353" s="1"/>
      <c r="V7353" s="1"/>
      <c r="W7353" s="1"/>
      <c r="X7353" s="1"/>
      <c r="Y7353" s="1"/>
      <c r="Z7353" s="1"/>
      <c r="AA7353" s="1"/>
      <c r="AB7353" s="1"/>
      <c r="AC7353" s="1"/>
      <c r="AD7353" s="1"/>
      <c r="AE7353" s="1"/>
      <c r="AF7353" s="1"/>
      <c r="AG7353" s="1"/>
      <c r="AH7353" s="1"/>
      <c r="AI7353" s="1"/>
      <c r="AJ7353" s="9" t="s">
        <v>52</v>
      </c>
      <c r="AK7353" s="9" t="s">
        <v>52</v>
      </c>
      <c r="AL7353" s="9" t="s">
        <v>52</v>
      </c>
      <c r="AM7353" s="9" t="s">
        <v>52</v>
      </c>
    </row>
    <row r="7354" spans="1:39" ht="30" customHeight="1" x14ac:dyDescent="0.3">
      <c r="A7354" s="11"/>
      <c r="B7354" s="11"/>
      <c r="C7354" s="11"/>
      <c r="D7354" s="11"/>
      <c r="E7354" s="15"/>
      <c r="F7354" s="17"/>
      <c r="G7354" s="15"/>
      <c r="H7354" s="17"/>
      <c r="I7354" s="15"/>
      <c r="J7354" s="17"/>
      <c r="K7354" s="15"/>
      <c r="L7354" s="17"/>
      <c r="M7354" s="11"/>
    </row>
    <row r="7355" spans="1:39" ht="30" customHeight="1" x14ac:dyDescent="0.3">
      <c r="A7355" s="14" t="s">
        <v>11605</v>
      </c>
      <c r="B7355" s="14"/>
      <c r="C7355" s="14"/>
      <c r="D7355" s="14"/>
      <c r="E7355" s="16"/>
      <c r="F7355" s="18"/>
      <c r="G7355" s="16"/>
      <c r="H7355" s="18"/>
      <c r="I7355" s="16"/>
      <c r="J7355" s="18"/>
      <c r="K7355" s="16"/>
      <c r="L7355" s="18"/>
      <c r="M7355" s="14"/>
      <c r="N7355" s="5" t="s">
        <v>4034</v>
      </c>
    </row>
    <row r="7356" spans="1:39" ht="30" customHeight="1" x14ac:dyDescent="0.3">
      <c r="A7356" s="10" t="s">
        <v>5747</v>
      </c>
      <c r="B7356" s="10" t="s">
        <v>4714</v>
      </c>
      <c r="C7356" s="10" t="s">
        <v>4715</v>
      </c>
      <c r="D7356" s="11">
        <v>4.7E-2</v>
      </c>
      <c r="E7356" s="15">
        <v>0</v>
      </c>
      <c r="F7356" s="17">
        <f>TRUNC(E7356*D7356,1)</f>
        <v>0</v>
      </c>
      <c r="G7356" s="15">
        <v>211415</v>
      </c>
      <c r="H7356" s="17">
        <f>TRUNC(G7356*D7356,1)</f>
        <v>9936.5</v>
      </c>
      <c r="I7356" s="15">
        <v>0</v>
      </c>
      <c r="J7356" s="17">
        <f>TRUNC(I7356*D7356,1)</f>
        <v>0</v>
      </c>
      <c r="K7356" s="15">
        <f>TRUNC(E7356+G7356+I7356,1)</f>
        <v>211415</v>
      </c>
      <c r="L7356" s="17">
        <f>TRUNC(F7356+H7356+J7356,1)</f>
        <v>9936.5</v>
      </c>
      <c r="M7356" s="10" t="s">
        <v>52</v>
      </c>
      <c r="N7356" s="9" t="s">
        <v>4034</v>
      </c>
      <c r="O7356" s="9" t="s">
        <v>5748</v>
      </c>
      <c r="P7356" s="9" t="s">
        <v>54</v>
      </c>
      <c r="Q7356" s="9" t="s">
        <v>54</v>
      </c>
      <c r="R7356" s="9" t="s">
        <v>67</v>
      </c>
      <c r="S7356" s="1"/>
      <c r="T7356" s="1"/>
      <c r="U7356" s="1"/>
      <c r="V7356" s="1">
        <v>1</v>
      </c>
      <c r="W7356" s="1">
        <v>2</v>
      </c>
      <c r="X7356" s="1"/>
      <c r="Y7356" s="1"/>
      <c r="Z7356" s="1"/>
      <c r="AA7356" s="1"/>
      <c r="AB7356" s="1"/>
      <c r="AC7356" s="1"/>
      <c r="AD7356" s="1"/>
      <c r="AE7356" s="1"/>
      <c r="AF7356" s="1"/>
      <c r="AG7356" s="1"/>
      <c r="AH7356" s="1"/>
      <c r="AI7356" s="1"/>
      <c r="AJ7356" s="9" t="s">
        <v>52</v>
      </c>
      <c r="AK7356" s="9" t="s">
        <v>11607</v>
      </c>
      <c r="AL7356" s="9" t="s">
        <v>52</v>
      </c>
      <c r="AM7356" s="9" t="s">
        <v>52</v>
      </c>
    </row>
    <row r="7357" spans="1:39" ht="30" customHeight="1" x14ac:dyDescent="0.3">
      <c r="A7357" s="10" t="s">
        <v>4720</v>
      </c>
      <c r="B7357" s="10" t="s">
        <v>4714</v>
      </c>
      <c r="C7357" s="10" t="s">
        <v>4715</v>
      </c>
      <c r="D7357" s="11">
        <v>2.9000000000000001E-2</v>
      </c>
      <c r="E7357" s="15">
        <v>0</v>
      </c>
      <c r="F7357" s="17">
        <f>TRUNC(E7357*D7357,1)</f>
        <v>0</v>
      </c>
      <c r="G7357" s="15">
        <v>153671</v>
      </c>
      <c r="H7357" s="17">
        <f>TRUNC(G7357*D7357,1)</f>
        <v>4456.3999999999996</v>
      </c>
      <c r="I7357" s="15">
        <v>0</v>
      </c>
      <c r="J7357" s="17">
        <f>TRUNC(I7357*D7357,1)</f>
        <v>0</v>
      </c>
      <c r="K7357" s="15">
        <f>TRUNC(E7357+G7357+I7357,1)</f>
        <v>153671</v>
      </c>
      <c r="L7357" s="17">
        <f>TRUNC(F7357+H7357+J7357,1)</f>
        <v>4456.3999999999996</v>
      </c>
      <c r="M7357" s="10" t="s">
        <v>52</v>
      </c>
      <c r="N7357" s="9" t="s">
        <v>4034</v>
      </c>
      <c r="O7357" s="9" t="s">
        <v>4721</v>
      </c>
      <c r="P7357" s="9" t="s">
        <v>54</v>
      </c>
      <c r="Q7357" s="9" t="s">
        <v>54</v>
      </c>
      <c r="R7357" s="9" t="s">
        <v>67</v>
      </c>
      <c r="S7357" s="1"/>
      <c r="T7357" s="1"/>
      <c r="U7357" s="1"/>
      <c r="V7357" s="1">
        <v>1</v>
      </c>
      <c r="W7357" s="1">
        <v>2</v>
      </c>
      <c r="X7357" s="1"/>
      <c r="Y7357" s="1"/>
      <c r="Z7357" s="1"/>
      <c r="AA7357" s="1"/>
      <c r="AB7357" s="1"/>
      <c r="AC7357" s="1"/>
      <c r="AD7357" s="1"/>
      <c r="AE7357" s="1"/>
      <c r="AF7357" s="1"/>
      <c r="AG7357" s="1"/>
      <c r="AH7357" s="1"/>
      <c r="AI7357" s="1"/>
      <c r="AJ7357" s="9" t="s">
        <v>52</v>
      </c>
      <c r="AK7357" s="9" t="s">
        <v>11608</v>
      </c>
      <c r="AL7357" s="9" t="s">
        <v>52</v>
      </c>
      <c r="AM7357" s="9" t="s">
        <v>52</v>
      </c>
    </row>
    <row r="7358" spans="1:39" ht="30" customHeight="1" x14ac:dyDescent="0.3">
      <c r="A7358" s="10" t="s">
        <v>7817</v>
      </c>
      <c r="B7358" s="10" t="s">
        <v>11027</v>
      </c>
      <c r="C7358" s="10" t="s">
        <v>732</v>
      </c>
      <c r="D7358" s="11">
        <v>1</v>
      </c>
      <c r="E7358" s="15">
        <v>0</v>
      </c>
      <c r="F7358" s="17">
        <f>TRUNC(E7358*D7358,1)</f>
        <v>0</v>
      </c>
      <c r="G7358" s="15">
        <f>TRUNC(SUMIF(V7356:V7359, RIGHTB(O7358, 1), H7356:H7359)*U7358, 2)</f>
        <v>2302.86</v>
      </c>
      <c r="H7358" s="17">
        <f>TRUNC(G7358*D7358,1)</f>
        <v>2302.8000000000002</v>
      </c>
      <c r="I7358" s="15">
        <v>0</v>
      </c>
      <c r="J7358" s="17">
        <f>TRUNC(I7358*D7358,1)</f>
        <v>0</v>
      </c>
      <c r="K7358" s="15">
        <f>TRUNC(E7358+G7358+I7358,1)</f>
        <v>2302.8000000000002</v>
      </c>
      <c r="L7358" s="17">
        <f>TRUNC(F7358+H7358+J7358,1)</f>
        <v>2302.8000000000002</v>
      </c>
      <c r="M7358" s="10" t="s">
        <v>52</v>
      </c>
      <c r="N7358" s="9" t="s">
        <v>4034</v>
      </c>
      <c r="O7358" s="9" t="s">
        <v>4729</v>
      </c>
      <c r="P7358" s="9" t="s">
        <v>54</v>
      </c>
      <c r="Q7358" s="9" t="s">
        <v>54</v>
      </c>
      <c r="R7358" s="9" t="s">
        <v>54</v>
      </c>
      <c r="S7358" s="1">
        <v>1</v>
      </c>
      <c r="T7358" s="1">
        <v>1</v>
      </c>
      <c r="U7358" s="1">
        <v>0.16</v>
      </c>
      <c r="V7358" s="1"/>
      <c r="W7358" s="1"/>
      <c r="X7358" s="1"/>
      <c r="Y7358" s="1"/>
      <c r="Z7358" s="1"/>
      <c r="AA7358" s="1"/>
      <c r="AB7358" s="1"/>
      <c r="AC7358" s="1"/>
      <c r="AD7358" s="1"/>
      <c r="AE7358" s="1"/>
      <c r="AF7358" s="1"/>
      <c r="AG7358" s="1"/>
      <c r="AH7358" s="1"/>
      <c r="AI7358" s="1"/>
      <c r="AJ7358" s="9" t="s">
        <v>52</v>
      </c>
      <c r="AK7358" s="9" t="s">
        <v>11609</v>
      </c>
      <c r="AL7358" s="9" t="s">
        <v>52</v>
      </c>
      <c r="AM7358" s="9" t="s">
        <v>52</v>
      </c>
    </row>
    <row r="7359" spans="1:39" ht="30" customHeight="1" x14ac:dyDescent="0.3">
      <c r="A7359" s="10" t="s">
        <v>4727</v>
      </c>
      <c r="B7359" s="10" t="s">
        <v>4797</v>
      </c>
      <c r="C7359" s="10" t="s">
        <v>732</v>
      </c>
      <c r="D7359" s="11">
        <v>1</v>
      </c>
      <c r="E7359" s="15">
        <v>0</v>
      </c>
      <c r="F7359" s="17">
        <f>TRUNC(E7359*D7359,1)</f>
        <v>0</v>
      </c>
      <c r="G7359" s="15">
        <v>0</v>
      </c>
      <c r="H7359" s="17">
        <f>TRUNC(G7359*D7359,1)</f>
        <v>0</v>
      </c>
      <c r="I7359" s="15">
        <f>TRUNC(SUMIF(W7356:W7359, RIGHTB(O7359, 1), H7356:H7359)*U7359, 2)</f>
        <v>431.78</v>
      </c>
      <c r="J7359" s="17">
        <f>TRUNC(I7359*D7359,1)</f>
        <v>431.7</v>
      </c>
      <c r="K7359" s="15">
        <f>TRUNC(E7359+G7359+I7359,1)</f>
        <v>431.7</v>
      </c>
      <c r="L7359" s="17">
        <f>TRUNC(F7359+H7359+J7359,1)</f>
        <v>431.7</v>
      </c>
      <c r="M7359" s="10" t="s">
        <v>52</v>
      </c>
      <c r="N7359" s="9" t="s">
        <v>4034</v>
      </c>
      <c r="O7359" s="9" t="s">
        <v>4733</v>
      </c>
      <c r="P7359" s="9" t="s">
        <v>54</v>
      </c>
      <c r="Q7359" s="9" t="s">
        <v>54</v>
      </c>
      <c r="R7359" s="9" t="s">
        <v>54</v>
      </c>
      <c r="S7359" s="1">
        <v>1</v>
      </c>
      <c r="T7359" s="1">
        <v>2</v>
      </c>
      <c r="U7359" s="1">
        <v>0.03</v>
      </c>
      <c r="V7359" s="1"/>
      <c r="W7359" s="1"/>
      <c r="X7359" s="1"/>
      <c r="Y7359" s="1"/>
      <c r="Z7359" s="1"/>
      <c r="AA7359" s="1"/>
      <c r="AB7359" s="1"/>
      <c r="AC7359" s="1"/>
      <c r="AD7359" s="1"/>
      <c r="AE7359" s="1"/>
      <c r="AF7359" s="1"/>
      <c r="AG7359" s="1"/>
      <c r="AH7359" s="1"/>
      <c r="AI7359" s="1"/>
      <c r="AJ7359" s="9" t="s">
        <v>52</v>
      </c>
      <c r="AK7359" s="9" t="s">
        <v>11610</v>
      </c>
      <c r="AL7359" s="9" t="s">
        <v>52</v>
      </c>
      <c r="AM7359" s="9" t="s">
        <v>52</v>
      </c>
    </row>
    <row r="7360" spans="1:39" ht="30" customHeight="1" x14ac:dyDescent="0.3">
      <c r="A7360" s="10" t="s">
        <v>4735</v>
      </c>
      <c r="B7360" s="10" t="s">
        <v>52</v>
      </c>
      <c r="C7360" s="10" t="s">
        <v>52</v>
      </c>
      <c r="D7360" s="11"/>
      <c r="E7360" s="15"/>
      <c r="F7360" s="17">
        <f>TRUNC(SUMIF(N7356:N7359, N7355, F7356:F7359),0)</f>
        <v>0</v>
      </c>
      <c r="G7360" s="15"/>
      <c r="H7360" s="17">
        <f>TRUNC(SUMIF(N7356:N7359, N7355, H7356:H7359),0)</f>
        <v>16695</v>
      </c>
      <c r="I7360" s="15"/>
      <c r="J7360" s="17">
        <f>TRUNC(SUMIF(N7356:N7359, N7355, J7356:J7359),0)</f>
        <v>431</v>
      </c>
      <c r="K7360" s="15"/>
      <c r="L7360" s="17">
        <f>F7360+H7360+J7360</f>
        <v>17126</v>
      </c>
      <c r="M7360" s="10" t="s">
        <v>52</v>
      </c>
      <c r="N7360" s="9" t="s">
        <v>4736</v>
      </c>
      <c r="O7360" s="9" t="s">
        <v>4736</v>
      </c>
      <c r="P7360" s="9" t="s">
        <v>52</v>
      </c>
      <c r="Q7360" s="9" t="s">
        <v>52</v>
      </c>
      <c r="R7360" s="9" t="s">
        <v>52</v>
      </c>
      <c r="S7360" s="1"/>
      <c r="T7360" s="1"/>
      <c r="U7360" s="1"/>
      <c r="V7360" s="1"/>
      <c r="W7360" s="1"/>
      <c r="X7360" s="1"/>
      <c r="Y7360" s="1"/>
      <c r="Z7360" s="1"/>
      <c r="AA7360" s="1"/>
      <c r="AB7360" s="1"/>
      <c r="AC7360" s="1"/>
      <c r="AD7360" s="1"/>
      <c r="AE7360" s="1"/>
      <c r="AF7360" s="1"/>
      <c r="AG7360" s="1"/>
      <c r="AH7360" s="1"/>
      <c r="AI7360" s="1"/>
      <c r="AJ7360" s="9" t="s">
        <v>52</v>
      </c>
      <c r="AK7360" s="9" t="s">
        <v>52</v>
      </c>
      <c r="AL7360" s="9" t="s">
        <v>52</v>
      </c>
      <c r="AM7360" s="9" t="s">
        <v>52</v>
      </c>
    </row>
    <row r="7361" spans="1:39" ht="30" customHeight="1" x14ac:dyDescent="0.3">
      <c r="A7361" s="11"/>
      <c r="B7361" s="11"/>
      <c r="C7361" s="11"/>
      <c r="D7361" s="11"/>
      <c r="E7361" s="15"/>
      <c r="F7361" s="17"/>
      <c r="G7361" s="15"/>
      <c r="H7361" s="17"/>
      <c r="I7361" s="15"/>
      <c r="J7361" s="17"/>
      <c r="K7361" s="15"/>
      <c r="L7361" s="17"/>
      <c r="M7361" s="11"/>
    </row>
    <row r="7362" spans="1:39" ht="30" customHeight="1" x14ac:dyDescent="0.3">
      <c r="A7362" s="14" t="s">
        <v>11611</v>
      </c>
      <c r="B7362" s="14"/>
      <c r="C7362" s="14"/>
      <c r="D7362" s="14"/>
      <c r="E7362" s="16"/>
      <c r="F7362" s="18"/>
      <c r="G7362" s="16"/>
      <c r="H7362" s="18"/>
      <c r="I7362" s="16"/>
      <c r="J7362" s="18"/>
      <c r="K7362" s="16"/>
      <c r="L7362" s="18"/>
      <c r="M7362" s="14"/>
      <c r="N7362" s="5" t="s">
        <v>4036</v>
      </c>
    </row>
    <row r="7363" spans="1:39" ht="30" customHeight="1" x14ac:dyDescent="0.3">
      <c r="A7363" s="10" t="s">
        <v>5747</v>
      </c>
      <c r="B7363" s="10" t="s">
        <v>4714</v>
      </c>
      <c r="C7363" s="10" t="s">
        <v>4715</v>
      </c>
      <c r="D7363" s="11">
        <v>4.7E-2</v>
      </c>
      <c r="E7363" s="15">
        <v>0</v>
      </c>
      <c r="F7363" s="17">
        <f>TRUNC(E7363*D7363,1)</f>
        <v>0</v>
      </c>
      <c r="G7363" s="15">
        <v>211415</v>
      </c>
      <c r="H7363" s="17">
        <f>TRUNC(G7363*D7363,1)</f>
        <v>9936.5</v>
      </c>
      <c r="I7363" s="15">
        <v>0</v>
      </c>
      <c r="J7363" s="17">
        <f>TRUNC(I7363*D7363,1)</f>
        <v>0</v>
      </c>
      <c r="K7363" s="15">
        <f>TRUNC(E7363+G7363+I7363,1)</f>
        <v>211415</v>
      </c>
      <c r="L7363" s="17">
        <f>TRUNC(F7363+H7363+J7363,1)</f>
        <v>9936.5</v>
      </c>
      <c r="M7363" s="10" t="s">
        <v>52</v>
      </c>
      <c r="N7363" s="9" t="s">
        <v>4036</v>
      </c>
      <c r="O7363" s="9" t="s">
        <v>5748</v>
      </c>
      <c r="P7363" s="9" t="s">
        <v>54</v>
      </c>
      <c r="Q7363" s="9" t="s">
        <v>54</v>
      </c>
      <c r="R7363" s="9" t="s">
        <v>67</v>
      </c>
      <c r="S7363" s="1"/>
      <c r="T7363" s="1"/>
      <c r="U7363" s="1"/>
      <c r="V7363" s="1">
        <v>1</v>
      </c>
      <c r="W7363" s="1">
        <v>2</v>
      </c>
      <c r="X7363" s="1"/>
      <c r="Y7363" s="1"/>
      <c r="Z7363" s="1"/>
      <c r="AA7363" s="1"/>
      <c r="AB7363" s="1"/>
      <c r="AC7363" s="1"/>
      <c r="AD7363" s="1"/>
      <c r="AE7363" s="1"/>
      <c r="AF7363" s="1"/>
      <c r="AG7363" s="1"/>
      <c r="AH7363" s="1"/>
      <c r="AI7363" s="1"/>
      <c r="AJ7363" s="9" t="s">
        <v>52</v>
      </c>
      <c r="AK7363" s="9" t="s">
        <v>11613</v>
      </c>
      <c r="AL7363" s="9" t="s">
        <v>52</v>
      </c>
      <c r="AM7363" s="9" t="s">
        <v>52</v>
      </c>
    </row>
    <row r="7364" spans="1:39" ht="30" customHeight="1" x14ac:dyDescent="0.3">
      <c r="A7364" s="10" t="s">
        <v>4720</v>
      </c>
      <c r="B7364" s="10" t="s">
        <v>4714</v>
      </c>
      <c r="C7364" s="10" t="s">
        <v>4715</v>
      </c>
      <c r="D7364" s="11">
        <v>2.9000000000000001E-2</v>
      </c>
      <c r="E7364" s="15">
        <v>0</v>
      </c>
      <c r="F7364" s="17">
        <f>TRUNC(E7364*D7364,1)</f>
        <v>0</v>
      </c>
      <c r="G7364" s="15">
        <v>153671</v>
      </c>
      <c r="H7364" s="17">
        <f>TRUNC(G7364*D7364,1)</f>
        <v>4456.3999999999996</v>
      </c>
      <c r="I7364" s="15">
        <v>0</v>
      </c>
      <c r="J7364" s="17">
        <f>TRUNC(I7364*D7364,1)</f>
        <v>0</v>
      </c>
      <c r="K7364" s="15">
        <f>TRUNC(E7364+G7364+I7364,1)</f>
        <v>153671</v>
      </c>
      <c r="L7364" s="17">
        <f>TRUNC(F7364+H7364+J7364,1)</f>
        <v>4456.3999999999996</v>
      </c>
      <c r="M7364" s="10" t="s">
        <v>52</v>
      </c>
      <c r="N7364" s="9" t="s">
        <v>4036</v>
      </c>
      <c r="O7364" s="9" t="s">
        <v>4721</v>
      </c>
      <c r="P7364" s="9" t="s">
        <v>54</v>
      </c>
      <c r="Q7364" s="9" t="s">
        <v>54</v>
      </c>
      <c r="R7364" s="9" t="s">
        <v>67</v>
      </c>
      <c r="S7364" s="1"/>
      <c r="T7364" s="1"/>
      <c r="U7364" s="1"/>
      <c r="V7364" s="1">
        <v>1</v>
      </c>
      <c r="W7364" s="1">
        <v>2</v>
      </c>
      <c r="X7364" s="1"/>
      <c r="Y7364" s="1"/>
      <c r="Z7364" s="1"/>
      <c r="AA7364" s="1"/>
      <c r="AB7364" s="1"/>
      <c r="AC7364" s="1"/>
      <c r="AD7364" s="1"/>
      <c r="AE7364" s="1"/>
      <c r="AF7364" s="1"/>
      <c r="AG7364" s="1"/>
      <c r="AH7364" s="1"/>
      <c r="AI7364" s="1"/>
      <c r="AJ7364" s="9" t="s">
        <v>52</v>
      </c>
      <c r="AK7364" s="9" t="s">
        <v>11614</v>
      </c>
      <c r="AL7364" s="9" t="s">
        <v>52</v>
      </c>
      <c r="AM7364" s="9" t="s">
        <v>52</v>
      </c>
    </row>
    <row r="7365" spans="1:39" ht="30" customHeight="1" x14ac:dyDescent="0.3">
      <c r="A7365" s="10" t="s">
        <v>7817</v>
      </c>
      <c r="B7365" s="10" t="s">
        <v>7818</v>
      </c>
      <c r="C7365" s="10" t="s">
        <v>732</v>
      </c>
      <c r="D7365" s="11">
        <v>1</v>
      </c>
      <c r="E7365" s="15">
        <v>0</v>
      </c>
      <c r="F7365" s="17">
        <f>TRUNC(E7365*D7365,1)</f>
        <v>0</v>
      </c>
      <c r="G7365" s="15">
        <f>TRUNC(SUMIF(V7363:V7366, RIGHTB(O7365, 1), H7363:H7366)*U7365, 2)</f>
        <v>2878.58</v>
      </c>
      <c r="H7365" s="17">
        <f>TRUNC(G7365*D7365,1)</f>
        <v>2878.5</v>
      </c>
      <c r="I7365" s="15">
        <v>0</v>
      </c>
      <c r="J7365" s="17">
        <f>TRUNC(I7365*D7365,1)</f>
        <v>0</v>
      </c>
      <c r="K7365" s="15">
        <f>TRUNC(E7365+G7365+I7365,1)</f>
        <v>2878.5</v>
      </c>
      <c r="L7365" s="17">
        <f>TRUNC(F7365+H7365+J7365,1)</f>
        <v>2878.5</v>
      </c>
      <c r="M7365" s="10" t="s">
        <v>52</v>
      </c>
      <c r="N7365" s="9" t="s">
        <v>4036</v>
      </c>
      <c r="O7365" s="9" t="s">
        <v>4729</v>
      </c>
      <c r="P7365" s="9" t="s">
        <v>54</v>
      </c>
      <c r="Q7365" s="9" t="s">
        <v>54</v>
      </c>
      <c r="R7365" s="9" t="s">
        <v>54</v>
      </c>
      <c r="S7365" s="1">
        <v>1</v>
      </c>
      <c r="T7365" s="1">
        <v>1</v>
      </c>
      <c r="U7365" s="1">
        <v>0.2</v>
      </c>
      <c r="V7365" s="1"/>
      <c r="W7365" s="1"/>
      <c r="X7365" s="1"/>
      <c r="Y7365" s="1"/>
      <c r="Z7365" s="1"/>
      <c r="AA7365" s="1"/>
      <c r="AB7365" s="1"/>
      <c r="AC7365" s="1"/>
      <c r="AD7365" s="1"/>
      <c r="AE7365" s="1"/>
      <c r="AF7365" s="1"/>
      <c r="AG7365" s="1"/>
      <c r="AH7365" s="1"/>
      <c r="AI7365" s="1"/>
      <c r="AJ7365" s="9" t="s">
        <v>52</v>
      </c>
      <c r="AK7365" s="9" t="s">
        <v>11615</v>
      </c>
      <c r="AL7365" s="9" t="s">
        <v>52</v>
      </c>
      <c r="AM7365" s="9" t="s">
        <v>52</v>
      </c>
    </row>
    <row r="7366" spans="1:39" ht="30" customHeight="1" x14ac:dyDescent="0.3">
      <c r="A7366" s="10" t="s">
        <v>4727</v>
      </c>
      <c r="B7366" s="10" t="s">
        <v>4797</v>
      </c>
      <c r="C7366" s="10" t="s">
        <v>732</v>
      </c>
      <c r="D7366" s="11">
        <v>1</v>
      </c>
      <c r="E7366" s="15">
        <v>0</v>
      </c>
      <c r="F7366" s="17">
        <f>TRUNC(E7366*D7366,1)</f>
        <v>0</v>
      </c>
      <c r="G7366" s="15">
        <v>0</v>
      </c>
      <c r="H7366" s="17">
        <f>TRUNC(G7366*D7366,1)</f>
        <v>0</v>
      </c>
      <c r="I7366" s="15">
        <f>TRUNC(SUMIF(W7363:W7366, RIGHTB(O7366, 1), H7363:H7366)*U7366, 2)</f>
        <v>431.78</v>
      </c>
      <c r="J7366" s="17">
        <f>TRUNC(I7366*D7366,1)</f>
        <v>431.7</v>
      </c>
      <c r="K7366" s="15">
        <f>TRUNC(E7366+G7366+I7366,1)</f>
        <v>431.7</v>
      </c>
      <c r="L7366" s="17">
        <f>TRUNC(F7366+H7366+J7366,1)</f>
        <v>431.7</v>
      </c>
      <c r="M7366" s="10" t="s">
        <v>52</v>
      </c>
      <c r="N7366" s="9" t="s">
        <v>4036</v>
      </c>
      <c r="O7366" s="9" t="s">
        <v>4733</v>
      </c>
      <c r="P7366" s="9" t="s">
        <v>54</v>
      </c>
      <c r="Q7366" s="9" t="s">
        <v>54</v>
      </c>
      <c r="R7366" s="9" t="s">
        <v>54</v>
      </c>
      <c r="S7366" s="1">
        <v>1</v>
      </c>
      <c r="T7366" s="1">
        <v>2</v>
      </c>
      <c r="U7366" s="1">
        <v>0.03</v>
      </c>
      <c r="V7366" s="1"/>
      <c r="W7366" s="1"/>
      <c r="X7366" s="1"/>
      <c r="Y7366" s="1"/>
      <c r="Z7366" s="1"/>
      <c r="AA7366" s="1"/>
      <c r="AB7366" s="1"/>
      <c r="AC7366" s="1"/>
      <c r="AD7366" s="1"/>
      <c r="AE7366" s="1"/>
      <c r="AF7366" s="1"/>
      <c r="AG7366" s="1"/>
      <c r="AH7366" s="1"/>
      <c r="AI7366" s="1"/>
      <c r="AJ7366" s="9" t="s">
        <v>52</v>
      </c>
      <c r="AK7366" s="9" t="s">
        <v>11616</v>
      </c>
      <c r="AL7366" s="9" t="s">
        <v>52</v>
      </c>
      <c r="AM7366" s="9" t="s">
        <v>52</v>
      </c>
    </row>
    <row r="7367" spans="1:39" ht="30" customHeight="1" x14ac:dyDescent="0.3">
      <c r="A7367" s="10" t="s">
        <v>4735</v>
      </c>
      <c r="B7367" s="10" t="s">
        <v>52</v>
      </c>
      <c r="C7367" s="10" t="s">
        <v>52</v>
      </c>
      <c r="D7367" s="11"/>
      <c r="E7367" s="15"/>
      <c r="F7367" s="17">
        <f>TRUNC(SUMIF(N7363:N7366, N7362, F7363:F7366),0)</f>
        <v>0</v>
      </c>
      <c r="G7367" s="15"/>
      <c r="H7367" s="17">
        <f>TRUNC(SUMIF(N7363:N7366, N7362, H7363:H7366),0)</f>
        <v>17271</v>
      </c>
      <c r="I7367" s="15"/>
      <c r="J7367" s="17">
        <f>TRUNC(SUMIF(N7363:N7366, N7362, J7363:J7366),0)</f>
        <v>431</v>
      </c>
      <c r="K7367" s="15"/>
      <c r="L7367" s="17">
        <f>F7367+H7367+J7367</f>
        <v>17702</v>
      </c>
      <c r="M7367" s="10" t="s">
        <v>52</v>
      </c>
      <c r="N7367" s="9" t="s">
        <v>4736</v>
      </c>
      <c r="O7367" s="9" t="s">
        <v>4736</v>
      </c>
      <c r="P7367" s="9" t="s">
        <v>52</v>
      </c>
      <c r="Q7367" s="9" t="s">
        <v>52</v>
      </c>
      <c r="R7367" s="9" t="s">
        <v>52</v>
      </c>
      <c r="S7367" s="1"/>
      <c r="T7367" s="1"/>
      <c r="U7367" s="1"/>
      <c r="V7367" s="1"/>
      <c r="W7367" s="1"/>
      <c r="X7367" s="1"/>
      <c r="Y7367" s="1"/>
      <c r="Z7367" s="1"/>
      <c r="AA7367" s="1"/>
      <c r="AB7367" s="1"/>
      <c r="AC7367" s="1"/>
      <c r="AD7367" s="1"/>
      <c r="AE7367" s="1"/>
      <c r="AF7367" s="1"/>
      <c r="AG7367" s="1"/>
      <c r="AH7367" s="1"/>
      <c r="AI7367" s="1"/>
      <c r="AJ7367" s="9" t="s">
        <v>52</v>
      </c>
      <c r="AK7367" s="9" t="s">
        <v>52</v>
      </c>
      <c r="AL7367" s="9" t="s">
        <v>52</v>
      </c>
      <c r="AM7367" s="9" t="s">
        <v>52</v>
      </c>
    </row>
    <row r="7368" spans="1:39" ht="30" customHeight="1" x14ac:dyDescent="0.3">
      <c r="A7368" s="11"/>
      <c r="B7368" s="11"/>
      <c r="C7368" s="11"/>
      <c r="D7368" s="11"/>
      <c r="E7368" s="15"/>
      <c r="F7368" s="17"/>
      <c r="G7368" s="15"/>
      <c r="H7368" s="17"/>
      <c r="I7368" s="15"/>
      <c r="J7368" s="17"/>
      <c r="K7368" s="15"/>
      <c r="L7368" s="17"/>
      <c r="M7368" s="11"/>
    </row>
    <row r="7369" spans="1:39" ht="30" customHeight="1" x14ac:dyDescent="0.3">
      <c r="A7369" s="14" t="s">
        <v>11617</v>
      </c>
      <c r="B7369" s="14"/>
      <c r="C7369" s="14"/>
      <c r="D7369" s="14"/>
      <c r="E7369" s="16"/>
      <c r="F7369" s="18"/>
      <c r="G7369" s="16"/>
      <c r="H7369" s="18"/>
      <c r="I7369" s="16"/>
      <c r="J7369" s="18"/>
      <c r="K7369" s="16"/>
      <c r="L7369" s="18"/>
      <c r="M7369" s="14"/>
      <c r="N7369" s="5" t="s">
        <v>4038</v>
      </c>
    </row>
    <row r="7370" spans="1:39" ht="30" customHeight="1" x14ac:dyDescent="0.3">
      <c r="A7370" s="10" t="s">
        <v>5747</v>
      </c>
      <c r="B7370" s="10" t="s">
        <v>4714</v>
      </c>
      <c r="C7370" s="10" t="s">
        <v>4715</v>
      </c>
      <c r="D7370" s="11">
        <v>4.7E-2</v>
      </c>
      <c r="E7370" s="15">
        <v>0</v>
      </c>
      <c r="F7370" s="17">
        <f>TRUNC(E7370*D7370,1)</f>
        <v>0</v>
      </c>
      <c r="G7370" s="15">
        <v>211415</v>
      </c>
      <c r="H7370" s="17">
        <f>TRUNC(G7370*D7370,1)</f>
        <v>9936.5</v>
      </c>
      <c r="I7370" s="15">
        <v>0</v>
      </c>
      <c r="J7370" s="17">
        <f>TRUNC(I7370*D7370,1)</f>
        <v>0</v>
      </c>
      <c r="K7370" s="15">
        <f>TRUNC(E7370+G7370+I7370,1)</f>
        <v>211415</v>
      </c>
      <c r="L7370" s="17">
        <f>TRUNC(F7370+H7370+J7370,1)</f>
        <v>9936.5</v>
      </c>
      <c r="M7370" s="10" t="s">
        <v>52</v>
      </c>
      <c r="N7370" s="9" t="s">
        <v>4038</v>
      </c>
      <c r="O7370" s="9" t="s">
        <v>5748</v>
      </c>
      <c r="P7370" s="9" t="s">
        <v>54</v>
      </c>
      <c r="Q7370" s="9" t="s">
        <v>54</v>
      </c>
      <c r="R7370" s="9" t="s">
        <v>67</v>
      </c>
      <c r="S7370" s="1"/>
      <c r="T7370" s="1"/>
      <c r="U7370" s="1"/>
      <c r="V7370" s="1">
        <v>1</v>
      </c>
      <c r="W7370" s="1">
        <v>2</v>
      </c>
      <c r="X7370" s="1"/>
      <c r="Y7370" s="1"/>
      <c r="Z7370" s="1"/>
      <c r="AA7370" s="1"/>
      <c r="AB7370" s="1"/>
      <c r="AC7370" s="1"/>
      <c r="AD7370" s="1"/>
      <c r="AE7370" s="1"/>
      <c r="AF7370" s="1"/>
      <c r="AG7370" s="1"/>
      <c r="AH7370" s="1"/>
      <c r="AI7370" s="1"/>
      <c r="AJ7370" s="9" t="s">
        <v>52</v>
      </c>
      <c r="AK7370" s="9" t="s">
        <v>11619</v>
      </c>
      <c r="AL7370" s="9" t="s">
        <v>52</v>
      </c>
      <c r="AM7370" s="9" t="s">
        <v>52</v>
      </c>
    </row>
    <row r="7371" spans="1:39" ht="30" customHeight="1" x14ac:dyDescent="0.3">
      <c r="A7371" s="10" t="s">
        <v>4720</v>
      </c>
      <c r="B7371" s="10" t="s">
        <v>4714</v>
      </c>
      <c r="C7371" s="10" t="s">
        <v>4715</v>
      </c>
      <c r="D7371" s="11">
        <v>2.9000000000000001E-2</v>
      </c>
      <c r="E7371" s="15">
        <v>0</v>
      </c>
      <c r="F7371" s="17">
        <f>TRUNC(E7371*D7371,1)</f>
        <v>0</v>
      </c>
      <c r="G7371" s="15">
        <v>153671</v>
      </c>
      <c r="H7371" s="17">
        <f>TRUNC(G7371*D7371,1)</f>
        <v>4456.3999999999996</v>
      </c>
      <c r="I7371" s="15">
        <v>0</v>
      </c>
      <c r="J7371" s="17">
        <f>TRUNC(I7371*D7371,1)</f>
        <v>0</v>
      </c>
      <c r="K7371" s="15">
        <f>TRUNC(E7371+G7371+I7371,1)</f>
        <v>153671</v>
      </c>
      <c r="L7371" s="17">
        <f>TRUNC(F7371+H7371+J7371,1)</f>
        <v>4456.3999999999996</v>
      </c>
      <c r="M7371" s="10" t="s">
        <v>52</v>
      </c>
      <c r="N7371" s="9" t="s">
        <v>4038</v>
      </c>
      <c r="O7371" s="9" t="s">
        <v>4721</v>
      </c>
      <c r="P7371" s="9" t="s">
        <v>54</v>
      </c>
      <c r="Q7371" s="9" t="s">
        <v>54</v>
      </c>
      <c r="R7371" s="9" t="s">
        <v>67</v>
      </c>
      <c r="S7371" s="1"/>
      <c r="T7371" s="1"/>
      <c r="U7371" s="1"/>
      <c r="V7371" s="1">
        <v>1</v>
      </c>
      <c r="W7371" s="1">
        <v>2</v>
      </c>
      <c r="X7371" s="1"/>
      <c r="Y7371" s="1"/>
      <c r="Z7371" s="1"/>
      <c r="AA7371" s="1"/>
      <c r="AB7371" s="1"/>
      <c r="AC7371" s="1"/>
      <c r="AD7371" s="1"/>
      <c r="AE7371" s="1"/>
      <c r="AF7371" s="1"/>
      <c r="AG7371" s="1"/>
      <c r="AH7371" s="1"/>
      <c r="AI7371" s="1"/>
      <c r="AJ7371" s="9" t="s">
        <v>52</v>
      </c>
      <c r="AK7371" s="9" t="s">
        <v>11620</v>
      </c>
      <c r="AL7371" s="9" t="s">
        <v>52</v>
      </c>
      <c r="AM7371" s="9" t="s">
        <v>52</v>
      </c>
    </row>
    <row r="7372" spans="1:39" ht="30" customHeight="1" x14ac:dyDescent="0.3">
      <c r="A7372" s="10" t="s">
        <v>7817</v>
      </c>
      <c r="B7372" s="10" t="s">
        <v>11088</v>
      </c>
      <c r="C7372" s="10" t="s">
        <v>732</v>
      </c>
      <c r="D7372" s="11">
        <v>1</v>
      </c>
      <c r="E7372" s="15">
        <v>0</v>
      </c>
      <c r="F7372" s="17">
        <f>TRUNC(E7372*D7372,1)</f>
        <v>0</v>
      </c>
      <c r="G7372" s="15">
        <f>TRUNC(SUMIF(V7370:V7373, RIGHTB(O7372, 1), H7370:H7373)*U7372, 2)</f>
        <v>3454.29</v>
      </c>
      <c r="H7372" s="17">
        <f>TRUNC(G7372*D7372,1)</f>
        <v>3454.2</v>
      </c>
      <c r="I7372" s="15">
        <v>0</v>
      </c>
      <c r="J7372" s="17">
        <f>TRUNC(I7372*D7372,1)</f>
        <v>0</v>
      </c>
      <c r="K7372" s="15">
        <f>TRUNC(E7372+G7372+I7372,1)</f>
        <v>3454.2</v>
      </c>
      <c r="L7372" s="17">
        <f>TRUNC(F7372+H7372+J7372,1)</f>
        <v>3454.2</v>
      </c>
      <c r="M7372" s="10" t="s">
        <v>52</v>
      </c>
      <c r="N7372" s="9" t="s">
        <v>4038</v>
      </c>
      <c r="O7372" s="9" t="s">
        <v>4729</v>
      </c>
      <c r="P7372" s="9" t="s">
        <v>54</v>
      </c>
      <c r="Q7372" s="9" t="s">
        <v>54</v>
      </c>
      <c r="R7372" s="9" t="s">
        <v>54</v>
      </c>
      <c r="S7372" s="1">
        <v>1</v>
      </c>
      <c r="T7372" s="1">
        <v>1</v>
      </c>
      <c r="U7372" s="1">
        <v>0.24</v>
      </c>
      <c r="V7372" s="1"/>
      <c r="W7372" s="1"/>
      <c r="X7372" s="1"/>
      <c r="Y7372" s="1"/>
      <c r="Z7372" s="1"/>
      <c r="AA7372" s="1"/>
      <c r="AB7372" s="1"/>
      <c r="AC7372" s="1"/>
      <c r="AD7372" s="1"/>
      <c r="AE7372" s="1"/>
      <c r="AF7372" s="1"/>
      <c r="AG7372" s="1"/>
      <c r="AH7372" s="1"/>
      <c r="AI7372" s="1"/>
      <c r="AJ7372" s="9" t="s">
        <v>52</v>
      </c>
      <c r="AK7372" s="9" t="s">
        <v>11621</v>
      </c>
      <c r="AL7372" s="9" t="s">
        <v>52</v>
      </c>
      <c r="AM7372" s="9" t="s">
        <v>52</v>
      </c>
    </row>
    <row r="7373" spans="1:39" ht="30" customHeight="1" x14ac:dyDescent="0.3">
      <c r="A7373" s="10" t="s">
        <v>4727</v>
      </c>
      <c r="B7373" s="10" t="s">
        <v>4797</v>
      </c>
      <c r="C7373" s="10" t="s">
        <v>732</v>
      </c>
      <c r="D7373" s="11">
        <v>1</v>
      </c>
      <c r="E7373" s="15">
        <v>0</v>
      </c>
      <c r="F7373" s="17">
        <f>TRUNC(E7373*D7373,1)</f>
        <v>0</v>
      </c>
      <c r="G7373" s="15">
        <v>0</v>
      </c>
      <c r="H7373" s="17">
        <f>TRUNC(G7373*D7373,1)</f>
        <v>0</v>
      </c>
      <c r="I7373" s="15">
        <f>TRUNC(SUMIF(W7370:W7373, RIGHTB(O7373, 1), H7370:H7373)*U7373, 2)</f>
        <v>431.78</v>
      </c>
      <c r="J7373" s="17">
        <f>TRUNC(I7373*D7373,1)</f>
        <v>431.7</v>
      </c>
      <c r="K7373" s="15">
        <f>TRUNC(E7373+G7373+I7373,1)</f>
        <v>431.7</v>
      </c>
      <c r="L7373" s="17">
        <f>TRUNC(F7373+H7373+J7373,1)</f>
        <v>431.7</v>
      </c>
      <c r="M7373" s="10" t="s">
        <v>52</v>
      </c>
      <c r="N7373" s="9" t="s">
        <v>4038</v>
      </c>
      <c r="O7373" s="9" t="s">
        <v>4733</v>
      </c>
      <c r="P7373" s="9" t="s">
        <v>54</v>
      </c>
      <c r="Q7373" s="9" t="s">
        <v>54</v>
      </c>
      <c r="R7373" s="9" t="s">
        <v>54</v>
      </c>
      <c r="S7373" s="1">
        <v>1</v>
      </c>
      <c r="T7373" s="1">
        <v>2</v>
      </c>
      <c r="U7373" s="1">
        <v>0.03</v>
      </c>
      <c r="V7373" s="1"/>
      <c r="W7373" s="1"/>
      <c r="X7373" s="1"/>
      <c r="Y7373" s="1"/>
      <c r="Z7373" s="1"/>
      <c r="AA7373" s="1"/>
      <c r="AB7373" s="1"/>
      <c r="AC7373" s="1"/>
      <c r="AD7373" s="1"/>
      <c r="AE7373" s="1"/>
      <c r="AF7373" s="1"/>
      <c r="AG7373" s="1"/>
      <c r="AH7373" s="1"/>
      <c r="AI7373" s="1"/>
      <c r="AJ7373" s="9" t="s">
        <v>52</v>
      </c>
      <c r="AK7373" s="9" t="s">
        <v>11622</v>
      </c>
      <c r="AL7373" s="9" t="s">
        <v>52</v>
      </c>
      <c r="AM7373" s="9" t="s">
        <v>52</v>
      </c>
    </row>
    <row r="7374" spans="1:39" ht="30" customHeight="1" x14ac:dyDescent="0.3">
      <c r="A7374" s="10" t="s">
        <v>4735</v>
      </c>
      <c r="B7374" s="10" t="s">
        <v>52</v>
      </c>
      <c r="C7374" s="10" t="s">
        <v>52</v>
      </c>
      <c r="D7374" s="11"/>
      <c r="E7374" s="15"/>
      <c r="F7374" s="17">
        <f>TRUNC(SUMIF(N7370:N7373, N7369, F7370:F7373),0)</f>
        <v>0</v>
      </c>
      <c r="G7374" s="15"/>
      <c r="H7374" s="17">
        <f>TRUNC(SUMIF(N7370:N7373, N7369, H7370:H7373),0)</f>
        <v>17847</v>
      </c>
      <c r="I7374" s="15"/>
      <c r="J7374" s="17">
        <f>TRUNC(SUMIF(N7370:N7373, N7369, J7370:J7373),0)</f>
        <v>431</v>
      </c>
      <c r="K7374" s="15"/>
      <c r="L7374" s="17">
        <f>F7374+H7374+J7374</f>
        <v>18278</v>
      </c>
      <c r="M7374" s="10" t="s">
        <v>52</v>
      </c>
      <c r="N7374" s="9" t="s">
        <v>4736</v>
      </c>
      <c r="O7374" s="9" t="s">
        <v>4736</v>
      </c>
      <c r="P7374" s="9" t="s">
        <v>52</v>
      </c>
      <c r="Q7374" s="9" t="s">
        <v>52</v>
      </c>
      <c r="R7374" s="9" t="s">
        <v>52</v>
      </c>
      <c r="S7374" s="1"/>
      <c r="T7374" s="1"/>
      <c r="U7374" s="1"/>
      <c r="V7374" s="1"/>
      <c r="W7374" s="1"/>
      <c r="X7374" s="1"/>
      <c r="Y7374" s="1"/>
      <c r="Z7374" s="1"/>
      <c r="AA7374" s="1"/>
      <c r="AB7374" s="1"/>
      <c r="AC7374" s="1"/>
      <c r="AD7374" s="1"/>
      <c r="AE7374" s="1"/>
      <c r="AF7374" s="1"/>
      <c r="AG7374" s="1"/>
      <c r="AH7374" s="1"/>
      <c r="AI7374" s="1"/>
      <c r="AJ7374" s="9" t="s">
        <v>52</v>
      </c>
      <c r="AK7374" s="9" t="s">
        <v>52</v>
      </c>
      <c r="AL7374" s="9" t="s">
        <v>52</v>
      </c>
      <c r="AM7374" s="9" t="s">
        <v>52</v>
      </c>
    </row>
    <row r="7375" spans="1:39" ht="30" customHeight="1" x14ac:dyDescent="0.3">
      <c r="A7375" s="11"/>
      <c r="B7375" s="11"/>
      <c r="C7375" s="11"/>
      <c r="D7375" s="11"/>
      <c r="E7375" s="15"/>
      <c r="F7375" s="17"/>
      <c r="G7375" s="15"/>
      <c r="H7375" s="17"/>
      <c r="I7375" s="15"/>
      <c r="J7375" s="17"/>
      <c r="K7375" s="15"/>
      <c r="L7375" s="17"/>
      <c r="M7375" s="11"/>
    </row>
    <row r="7376" spans="1:39" ht="30" customHeight="1" x14ac:dyDescent="0.3">
      <c r="A7376" s="14" t="s">
        <v>11623</v>
      </c>
      <c r="B7376" s="14"/>
      <c r="C7376" s="14"/>
      <c r="D7376" s="14"/>
      <c r="E7376" s="16"/>
      <c r="F7376" s="18"/>
      <c r="G7376" s="16"/>
      <c r="H7376" s="18"/>
      <c r="I7376" s="16"/>
      <c r="J7376" s="18"/>
      <c r="K7376" s="16"/>
      <c r="L7376" s="18"/>
      <c r="M7376" s="14"/>
      <c r="N7376" s="5" t="s">
        <v>4044</v>
      </c>
    </row>
    <row r="7377" spans="1:39" ht="30" customHeight="1" x14ac:dyDescent="0.3">
      <c r="A7377" s="10" t="s">
        <v>9689</v>
      </c>
      <c r="B7377" s="10" t="s">
        <v>9690</v>
      </c>
      <c r="C7377" s="10" t="s">
        <v>4715</v>
      </c>
      <c r="D7377" s="11">
        <v>0.15</v>
      </c>
      <c r="E7377" s="15">
        <v>0</v>
      </c>
      <c r="F7377" s="17">
        <f>TRUNC(E7377*D7377,1)</f>
        <v>0</v>
      </c>
      <c r="G7377" s="15">
        <v>191040</v>
      </c>
      <c r="H7377" s="17">
        <f>TRUNC(G7377*D7377,1)</f>
        <v>28656</v>
      </c>
      <c r="I7377" s="15">
        <v>0</v>
      </c>
      <c r="J7377" s="17">
        <f>TRUNC(I7377*D7377,1)</f>
        <v>0</v>
      </c>
      <c r="K7377" s="15">
        <f>TRUNC(E7377+G7377+I7377,1)</f>
        <v>191040</v>
      </c>
      <c r="L7377" s="17">
        <f>TRUNC(F7377+H7377+J7377,1)</f>
        <v>28656</v>
      </c>
      <c r="M7377" s="10" t="s">
        <v>52</v>
      </c>
      <c r="N7377" s="9" t="s">
        <v>4044</v>
      </c>
      <c r="O7377" s="9" t="s">
        <v>9691</v>
      </c>
      <c r="P7377" s="9" t="s">
        <v>54</v>
      </c>
      <c r="Q7377" s="9" t="s">
        <v>54</v>
      </c>
      <c r="R7377" s="9" t="s">
        <v>67</v>
      </c>
      <c r="S7377" s="1"/>
      <c r="T7377" s="1"/>
      <c r="U7377" s="1"/>
      <c r="V7377" s="1"/>
      <c r="W7377" s="1"/>
      <c r="X7377" s="1"/>
      <c r="Y7377" s="1"/>
      <c r="Z7377" s="1"/>
      <c r="AA7377" s="1"/>
      <c r="AB7377" s="1"/>
      <c r="AC7377" s="1"/>
      <c r="AD7377" s="1"/>
      <c r="AE7377" s="1"/>
      <c r="AF7377" s="1"/>
      <c r="AG7377" s="1"/>
      <c r="AH7377" s="1"/>
      <c r="AI7377" s="1"/>
      <c r="AJ7377" s="9" t="s">
        <v>52</v>
      </c>
      <c r="AK7377" s="9" t="s">
        <v>11626</v>
      </c>
      <c r="AL7377" s="9" t="s">
        <v>52</v>
      </c>
      <c r="AM7377" s="9" t="s">
        <v>52</v>
      </c>
    </row>
    <row r="7378" spans="1:39" ht="30" customHeight="1" x14ac:dyDescent="0.3">
      <c r="A7378" s="10" t="s">
        <v>4720</v>
      </c>
      <c r="B7378" s="10" t="s">
        <v>4714</v>
      </c>
      <c r="C7378" s="10" t="s">
        <v>4715</v>
      </c>
      <c r="D7378" s="11">
        <v>7.0000000000000007E-2</v>
      </c>
      <c r="E7378" s="15">
        <v>0</v>
      </c>
      <c r="F7378" s="17">
        <f>TRUNC(E7378*D7378,1)</f>
        <v>0</v>
      </c>
      <c r="G7378" s="15">
        <v>153671</v>
      </c>
      <c r="H7378" s="17">
        <f>TRUNC(G7378*D7378,1)</f>
        <v>10756.9</v>
      </c>
      <c r="I7378" s="15">
        <v>0</v>
      </c>
      <c r="J7378" s="17">
        <f>TRUNC(I7378*D7378,1)</f>
        <v>0</v>
      </c>
      <c r="K7378" s="15">
        <f>TRUNC(E7378+G7378+I7378,1)</f>
        <v>153671</v>
      </c>
      <c r="L7378" s="17">
        <f>TRUNC(F7378+H7378+J7378,1)</f>
        <v>10756.9</v>
      </c>
      <c r="M7378" s="10" t="s">
        <v>52</v>
      </c>
      <c r="N7378" s="9" t="s">
        <v>4044</v>
      </c>
      <c r="O7378" s="9" t="s">
        <v>4721</v>
      </c>
      <c r="P7378" s="9" t="s">
        <v>54</v>
      </c>
      <c r="Q7378" s="9" t="s">
        <v>54</v>
      </c>
      <c r="R7378" s="9" t="s">
        <v>67</v>
      </c>
      <c r="S7378" s="1"/>
      <c r="T7378" s="1"/>
      <c r="U7378" s="1"/>
      <c r="V7378" s="1"/>
      <c r="W7378" s="1"/>
      <c r="X7378" s="1"/>
      <c r="Y7378" s="1"/>
      <c r="Z7378" s="1"/>
      <c r="AA7378" s="1"/>
      <c r="AB7378" s="1"/>
      <c r="AC7378" s="1"/>
      <c r="AD7378" s="1"/>
      <c r="AE7378" s="1"/>
      <c r="AF7378" s="1"/>
      <c r="AG7378" s="1"/>
      <c r="AH7378" s="1"/>
      <c r="AI7378" s="1"/>
      <c r="AJ7378" s="9" t="s">
        <v>52</v>
      </c>
      <c r="AK7378" s="9" t="s">
        <v>11627</v>
      </c>
      <c r="AL7378" s="9" t="s">
        <v>52</v>
      </c>
      <c r="AM7378" s="9" t="s">
        <v>52</v>
      </c>
    </row>
    <row r="7379" spans="1:39" ht="30" customHeight="1" x14ac:dyDescent="0.3">
      <c r="A7379" s="10" t="s">
        <v>4735</v>
      </c>
      <c r="B7379" s="10" t="s">
        <v>52</v>
      </c>
      <c r="C7379" s="10" t="s">
        <v>52</v>
      </c>
      <c r="D7379" s="11"/>
      <c r="E7379" s="15"/>
      <c r="F7379" s="17">
        <f>TRUNC(SUMIF(N7377:N7378, N7376, F7377:F7378),0)</f>
        <v>0</v>
      </c>
      <c r="G7379" s="15"/>
      <c r="H7379" s="17">
        <f>TRUNC(SUMIF(N7377:N7378, N7376, H7377:H7378),0)</f>
        <v>39412</v>
      </c>
      <c r="I7379" s="15"/>
      <c r="J7379" s="17">
        <f>TRUNC(SUMIF(N7377:N7378, N7376, J7377:J7378),0)</f>
        <v>0</v>
      </c>
      <c r="K7379" s="15"/>
      <c r="L7379" s="17">
        <f>F7379+H7379+J7379</f>
        <v>39412</v>
      </c>
      <c r="M7379" s="10" t="s">
        <v>52</v>
      </c>
      <c r="N7379" s="9" t="s">
        <v>4736</v>
      </c>
      <c r="O7379" s="9" t="s">
        <v>4736</v>
      </c>
      <c r="P7379" s="9" t="s">
        <v>52</v>
      </c>
      <c r="Q7379" s="9" t="s">
        <v>52</v>
      </c>
      <c r="R7379" s="9" t="s">
        <v>52</v>
      </c>
      <c r="S7379" s="1"/>
      <c r="T7379" s="1"/>
      <c r="U7379" s="1"/>
      <c r="V7379" s="1"/>
      <c r="W7379" s="1"/>
      <c r="X7379" s="1"/>
      <c r="Y7379" s="1"/>
      <c r="Z7379" s="1"/>
      <c r="AA7379" s="1"/>
      <c r="AB7379" s="1"/>
      <c r="AC7379" s="1"/>
      <c r="AD7379" s="1"/>
      <c r="AE7379" s="1"/>
      <c r="AF7379" s="1"/>
      <c r="AG7379" s="1"/>
      <c r="AH7379" s="1"/>
      <c r="AI7379" s="1"/>
      <c r="AJ7379" s="9" t="s">
        <v>52</v>
      </c>
      <c r="AK7379" s="9" t="s">
        <v>52</v>
      </c>
      <c r="AL7379" s="9" t="s">
        <v>52</v>
      </c>
      <c r="AM7379" s="9" t="s">
        <v>52</v>
      </c>
    </row>
    <row r="7380" spans="1:39" ht="30" customHeight="1" x14ac:dyDescent="0.3">
      <c r="A7380" s="11"/>
      <c r="B7380" s="11"/>
      <c r="C7380" s="11"/>
      <c r="D7380" s="11"/>
      <c r="E7380" s="15"/>
      <c r="F7380" s="17"/>
      <c r="G7380" s="15"/>
      <c r="H7380" s="17"/>
      <c r="I7380" s="15"/>
      <c r="J7380" s="17"/>
      <c r="K7380" s="15"/>
      <c r="L7380" s="17"/>
      <c r="M7380" s="11"/>
    </row>
    <row r="7381" spans="1:39" ht="30" customHeight="1" x14ac:dyDescent="0.3">
      <c r="A7381" s="14" t="s">
        <v>11628</v>
      </c>
      <c r="B7381" s="14"/>
      <c r="C7381" s="14"/>
      <c r="D7381" s="14"/>
      <c r="E7381" s="16"/>
      <c r="F7381" s="18"/>
      <c r="G7381" s="16"/>
      <c r="H7381" s="18"/>
      <c r="I7381" s="16"/>
      <c r="J7381" s="18"/>
      <c r="K7381" s="16"/>
      <c r="L7381" s="18"/>
      <c r="M7381" s="14"/>
      <c r="N7381" s="5" t="s">
        <v>4047</v>
      </c>
    </row>
    <row r="7382" spans="1:39" ht="30" customHeight="1" x14ac:dyDescent="0.3">
      <c r="A7382" s="10" t="s">
        <v>9689</v>
      </c>
      <c r="B7382" s="10" t="s">
        <v>9690</v>
      </c>
      <c r="C7382" s="10" t="s">
        <v>4715</v>
      </c>
      <c r="D7382" s="11">
        <v>0.15</v>
      </c>
      <c r="E7382" s="15">
        <v>0</v>
      </c>
      <c r="F7382" s="17">
        <f>TRUNC(E7382*D7382,1)</f>
        <v>0</v>
      </c>
      <c r="G7382" s="15">
        <v>191040</v>
      </c>
      <c r="H7382" s="17">
        <f>TRUNC(G7382*D7382,1)</f>
        <v>28656</v>
      </c>
      <c r="I7382" s="15">
        <v>0</v>
      </c>
      <c r="J7382" s="17">
        <f>TRUNC(I7382*D7382,1)</f>
        <v>0</v>
      </c>
      <c r="K7382" s="15">
        <f>TRUNC(E7382+G7382+I7382,1)</f>
        <v>191040</v>
      </c>
      <c r="L7382" s="17">
        <f>TRUNC(F7382+H7382+J7382,1)</f>
        <v>28656</v>
      </c>
      <c r="M7382" s="10" t="s">
        <v>52</v>
      </c>
      <c r="N7382" s="9" t="s">
        <v>4047</v>
      </c>
      <c r="O7382" s="9" t="s">
        <v>9691</v>
      </c>
      <c r="P7382" s="9" t="s">
        <v>54</v>
      </c>
      <c r="Q7382" s="9" t="s">
        <v>54</v>
      </c>
      <c r="R7382" s="9" t="s">
        <v>67</v>
      </c>
      <c r="S7382" s="1"/>
      <c r="T7382" s="1"/>
      <c r="U7382" s="1"/>
      <c r="V7382" s="1">
        <v>1</v>
      </c>
      <c r="W7382" s="1"/>
      <c r="X7382" s="1"/>
      <c r="Y7382" s="1"/>
      <c r="Z7382" s="1"/>
      <c r="AA7382" s="1"/>
      <c r="AB7382" s="1"/>
      <c r="AC7382" s="1"/>
      <c r="AD7382" s="1"/>
      <c r="AE7382" s="1"/>
      <c r="AF7382" s="1"/>
      <c r="AG7382" s="1"/>
      <c r="AH7382" s="1"/>
      <c r="AI7382" s="1"/>
      <c r="AJ7382" s="9" t="s">
        <v>52</v>
      </c>
      <c r="AK7382" s="9" t="s">
        <v>11630</v>
      </c>
      <c r="AL7382" s="9" t="s">
        <v>52</v>
      </c>
      <c r="AM7382" s="9" t="s">
        <v>52</v>
      </c>
    </row>
    <row r="7383" spans="1:39" ht="30" customHeight="1" x14ac:dyDescent="0.3">
      <c r="A7383" s="10" t="s">
        <v>4720</v>
      </c>
      <c r="B7383" s="10" t="s">
        <v>4714</v>
      </c>
      <c r="C7383" s="10" t="s">
        <v>4715</v>
      </c>
      <c r="D7383" s="11">
        <v>7.0000000000000007E-2</v>
      </c>
      <c r="E7383" s="15">
        <v>0</v>
      </c>
      <c r="F7383" s="17">
        <f>TRUNC(E7383*D7383,1)</f>
        <v>0</v>
      </c>
      <c r="G7383" s="15">
        <v>153671</v>
      </c>
      <c r="H7383" s="17">
        <f>TRUNC(G7383*D7383,1)</f>
        <v>10756.9</v>
      </c>
      <c r="I7383" s="15">
        <v>0</v>
      </c>
      <c r="J7383" s="17">
        <f>TRUNC(I7383*D7383,1)</f>
        <v>0</v>
      </c>
      <c r="K7383" s="15">
        <f>TRUNC(E7383+G7383+I7383,1)</f>
        <v>153671</v>
      </c>
      <c r="L7383" s="17">
        <f>TRUNC(F7383+H7383+J7383,1)</f>
        <v>10756.9</v>
      </c>
      <c r="M7383" s="10" t="s">
        <v>52</v>
      </c>
      <c r="N7383" s="9" t="s">
        <v>4047</v>
      </c>
      <c r="O7383" s="9" t="s">
        <v>4721</v>
      </c>
      <c r="P7383" s="9" t="s">
        <v>54</v>
      </c>
      <c r="Q7383" s="9" t="s">
        <v>54</v>
      </c>
      <c r="R7383" s="9" t="s">
        <v>67</v>
      </c>
      <c r="S7383" s="1"/>
      <c r="T7383" s="1"/>
      <c r="U7383" s="1"/>
      <c r="V7383" s="1">
        <v>1</v>
      </c>
      <c r="W7383" s="1"/>
      <c r="X7383" s="1"/>
      <c r="Y7383" s="1"/>
      <c r="Z7383" s="1"/>
      <c r="AA7383" s="1"/>
      <c r="AB7383" s="1"/>
      <c r="AC7383" s="1"/>
      <c r="AD7383" s="1"/>
      <c r="AE7383" s="1"/>
      <c r="AF7383" s="1"/>
      <c r="AG7383" s="1"/>
      <c r="AH7383" s="1"/>
      <c r="AI7383" s="1"/>
      <c r="AJ7383" s="9" t="s">
        <v>52</v>
      </c>
      <c r="AK7383" s="9" t="s">
        <v>11631</v>
      </c>
      <c r="AL7383" s="9" t="s">
        <v>52</v>
      </c>
      <c r="AM7383" s="9" t="s">
        <v>52</v>
      </c>
    </row>
    <row r="7384" spans="1:39" ht="30" customHeight="1" x14ac:dyDescent="0.3">
      <c r="A7384" s="10" t="s">
        <v>7817</v>
      </c>
      <c r="B7384" s="10" t="s">
        <v>5951</v>
      </c>
      <c r="C7384" s="10" t="s">
        <v>732</v>
      </c>
      <c r="D7384" s="11">
        <v>1</v>
      </c>
      <c r="E7384" s="15">
        <v>0</v>
      </c>
      <c r="F7384" s="17">
        <f>TRUNC(E7384*D7384,1)</f>
        <v>0</v>
      </c>
      <c r="G7384" s="15">
        <f>TRUNC(SUMIF(V7382:V7384, RIGHTB(O7384, 1), H7382:H7384)*U7384, 2)</f>
        <v>1970.64</v>
      </c>
      <c r="H7384" s="17">
        <f>TRUNC(G7384*D7384,1)</f>
        <v>1970.6</v>
      </c>
      <c r="I7384" s="15">
        <v>0</v>
      </c>
      <c r="J7384" s="17">
        <f>TRUNC(I7384*D7384,1)</f>
        <v>0</v>
      </c>
      <c r="K7384" s="15">
        <f>TRUNC(E7384+G7384+I7384,1)</f>
        <v>1970.6</v>
      </c>
      <c r="L7384" s="17">
        <f>TRUNC(F7384+H7384+J7384,1)</f>
        <v>1970.6</v>
      </c>
      <c r="M7384" s="10" t="s">
        <v>52</v>
      </c>
      <c r="N7384" s="9" t="s">
        <v>4047</v>
      </c>
      <c r="O7384" s="9" t="s">
        <v>4729</v>
      </c>
      <c r="P7384" s="9" t="s">
        <v>54</v>
      </c>
      <c r="Q7384" s="9" t="s">
        <v>54</v>
      </c>
      <c r="R7384" s="9" t="s">
        <v>54</v>
      </c>
      <c r="S7384" s="1">
        <v>1</v>
      </c>
      <c r="T7384" s="1">
        <v>1</v>
      </c>
      <c r="U7384" s="1">
        <v>0.05</v>
      </c>
      <c r="V7384" s="1"/>
      <c r="W7384" s="1"/>
      <c r="X7384" s="1"/>
      <c r="Y7384" s="1"/>
      <c r="Z7384" s="1"/>
      <c r="AA7384" s="1"/>
      <c r="AB7384" s="1"/>
      <c r="AC7384" s="1"/>
      <c r="AD7384" s="1"/>
      <c r="AE7384" s="1"/>
      <c r="AF7384" s="1"/>
      <c r="AG7384" s="1"/>
      <c r="AH7384" s="1"/>
      <c r="AI7384" s="1"/>
      <c r="AJ7384" s="9" t="s">
        <v>52</v>
      </c>
      <c r="AK7384" s="9" t="s">
        <v>11632</v>
      </c>
      <c r="AL7384" s="9" t="s">
        <v>52</v>
      </c>
      <c r="AM7384" s="9" t="s">
        <v>52</v>
      </c>
    </row>
    <row r="7385" spans="1:39" ht="30" customHeight="1" x14ac:dyDescent="0.3">
      <c r="A7385" s="10" t="s">
        <v>4735</v>
      </c>
      <c r="B7385" s="10" t="s">
        <v>52</v>
      </c>
      <c r="C7385" s="10" t="s">
        <v>52</v>
      </c>
      <c r="D7385" s="11"/>
      <c r="E7385" s="15"/>
      <c r="F7385" s="17">
        <f>TRUNC(SUMIF(N7382:N7384, N7381, F7382:F7384),0)</f>
        <v>0</v>
      </c>
      <c r="G7385" s="15"/>
      <c r="H7385" s="17">
        <f>TRUNC(SUMIF(N7382:N7384, N7381, H7382:H7384),0)</f>
        <v>41383</v>
      </c>
      <c r="I7385" s="15"/>
      <c r="J7385" s="17">
        <f>TRUNC(SUMIF(N7382:N7384, N7381, J7382:J7384),0)</f>
        <v>0</v>
      </c>
      <c r="K7385" s="15"/>
      <c r="L7385" s="17">
        <f>F7385+H7385+J7385</f>
        <v>41383</v>
      </c>
      <c r="M7385" s="10" t="s">
        <v>52</v>
      </c>
      <c r="N7385" s="9" t="s">
        <v>4736</v>
      </c>
      <c r="O7385" s="9" t="s">
        <v>4736</v>
      </c>
      <c r="P7385" s="9" t="s">
        <v>52</v>
      </c>
      <c r="Q7385" s="9" t="s">
        <v>52</v>
      </c>
      <c r="R7385" s="9" t="s">
        <v>52</v>
      </c>
      <c r="S7385" s="1"/>
      <c r="T7385" s="1"/>
      <c r="U7385" s="1"/>
      <c r="V7385" s="1"/>
      <c r="W7385" s="1"/>
      <c r="X7385" s="1"/>
      <c r="Y7385" s="1"/>
      <c r="Z7385" s="1"/>
      <c r="AA7385" s="1"/>
      <c r="AB7385" s="1"/>
      <c r="AC7385" s="1"/>
      <c r="AD7385" s="1"/>
      <c r="AE7385" s="1"/>
      <c r="AF7385" s="1"/>
      <c r="AG7385" s="1"/>
      <c r="AH7385" s="1"/>
      <c r="AI7385" s="1"/>
      <c r="AJ7385" s="9" t="s">
        <v>52</v>
      </c>
      <c r="AK7385" s="9" t="s">
        <v>52</v>
      </c>
      <c r="AL7385" s="9" t="s">
        <v>52</v>
      </c>
      <c r="AM7385" s="9" t="s">
        <v>52</v>
      </c>
    </row>
    <row r="7386" spans="1:39" ht="30" customHeight="1" x14ac:dyDescent="0.3">
      <c r="A7386" s="11"/>
      <c r="B7386" s="11"/>
      <c r="C7386" s="11"/>
      <c r="D7386" s="11"/>
      <c r="E7386" s="15"/>
      <c r="F7386" s="17"/>
      <c r="G7386" s="15"/>
      <c r="H7386" s="17"/>
      <c r="I7386" s="15"/>
      <c r="J7386" s="17"/>
      <c r="K7386" s="15"/>
      <c r="L7386" s="17"/>
      <c r="M7386" s="11"/>
    </row>
    <row r="7387" spans="1:39" ht="30" customHeight="1" x14ac:dyDescent="0.3">
      <c r="A7387" s="14" t="s">
        <v>11633</v>
      </c>
      <c r="B7387" s="14"/>
      <c r="C7387" s="14"/>
      <c r="D7387" s="14"/>
      <c r="E7387" s="16"/>
      <c r="F7387" s="18"/>
      <c r="G7387" s="16"/>
      <c r="H7387" s="18"/>
      <c r="I7387" s="16"/>
      <c r="J7387" s="18"/>
      <c r="K7387" s="16"/>
      <c r="L7387" s="18"/>
      <c r="M7387" s="14"/>
      <c r="N7387" s="5" t="s">
        <v>4050</v>
      </c>
    </row>
    <row r="7388" spans="1:39" ht="30" customHeight="1" x14ac:dyDescent="0.3">
      <c r="A7388" s="10" t="s">
        <v>9689</v>
      </c>
      <c r="B7388" s="10" t="s">
        <v>9690</v>
      </c>
      <c r="C7388" s="10" t="s">
        <v>4715</v>
      </c>
      <c r="D7388" s="11">
        <v>0.15</v>
      </c>
      <c r="E7388" s="15">
        <v>0</v>
      </c>
      <c r="F7388" s="17">
        <f>TRUNC(E7388*D7388,1)</f>
        <v>0</v>
      </c>
      <c r="G7388" s="15">
        <v>191040</v>
      </c>
      <c r="H7388" s="17">
        <f>TRUNC(G7388*D7388,1)</f>
        <v>28656</v>
      </c>
      <c r="I7388" s="15">
        <v>0</v>
      </c>
      <c r="J7388" s="17">
        <f>TRUNC(I7388*D7388,1)</f>
        <v>0</v>
      </c>
      <c r="K7388" s="15">
        <f>TRUNC(E7388+G7388+I7388,1)</f>
        <v>191040</v>
      </c>
      <c r="L7388" s="17">
        <f>TRUNC(F7388+H7388+J7388,1)</f>
        <v>28656</v>
      </c>
      <c r="M7388" s="10" t="s">
        <v>52</v>
      </c>
      <c r="N7388" s="9" t="s">
        <v>4050</v>
      </c>
      <c r="O7388" s="9" t="s">
        <v>9691</v>
      </c>
      <c r="P7388" s="9" t="s">
        <v>54</v>
      </c>
      <c r="Q7388" s="9" t="s">
        <v>54</v>
      </c>
      <c r="R7388" s="9" t="s">
        <v>67</v>
      </c>
      <c r="S7388" s="1"/>
      <c r="T7388" s="1"/>
      <c r="U7388" s="1"/>
      <c r="V7388" s="1">
        <v>1</v>
      </c>
      <c r="W7388" s="1"/>
      <c r="X7388" s="1"/>
      <c r="Y7388" s="1"/>
      <c r="Z7388" s="1"/>
      <c r="AA7388" s="1"/>
      <c r="AB7388" s="1"/>
      <c r="AC7388" s="1"/>
      <c r="AD7388" s="1"/>
      <c r="AE7388" s="1"/>
      <c r="AF7388" s="1"/>
      <c r="AG7388" s="1"/>
      <c r="AH7388" s="1"/>
      <c r="AI7388" s="1"/>
      <c r="AJ7388" s="9" t="s">
        <v>52</v>
      </c>
      <c r="AK7388" s="9" t="s">
        <v>11635</v>
      </c>
      <c r="AL7388" s="9" t="s">
        <v>52</v>
      </c>
      <c r="AM7388" s="9" t="s">
        <v>52</v>
      </c>
    </row>
    <row r="7389" spans="1:39" ht="30" customHeight="1" x14ac:dyDescent="0.3">
      <c r="A7389" s="10" t="s">
        <v>4720</v>
      </c>
      <c r="B7389" s="10" t="s">
        <v>4714</v>
      </c>
      <c r="C7389" s="10" t="s">
        <v>4715</v>
      </c>
      <c r="D7389" s="11">
        <v>7.0000000000000007E-2</v>
      </c>
      <c r="E7389" s="15">
        <v>0</v>
      </c>
      <c r="F7389" s="17">
        <f>TRUNC(E7389*D7389,1)</f>
        <v>0</v>
      </c>
      <c r="G7389" s="15">
        <v>153671</v>
      </c>
      <c r="H7389" s="17">
        <f>TRUNC(G7389*D7389,1)</f>
        <v>10756.9</v>
      </c>
      <c r="I7389" s="15">
        <v>0</v>
      </c>
      <c r="J7389" s="17">
        <f>TRUNC(I7389*D7389,1)</f>
        <v>0</v>
      </c>
      <c r="K7389" s="15">
        <f>TRUNC(E7389+G7389+I7389,1)</f>
        <v>153671</v>
      </c>
      <c r="L7389" s="17">
        <f>TRUNC(F7389+H7389+J7389,1)</f>
        <v>10756.9</v>
      </c>
      <c r="M7389" s="10" t="s">
        <v>52</v>
      </c>
      <c r="N7389" s="9" t="s">
        <v>4050</v>
      </c>
      <c r="O7389" s="9" t="s">
        <v>4721</v>
      </c>
      <c r="P7389" s="9" t="s">
        <v>54</v>
      </c>
      <c r="Q7389" s="9" t="s">
        <v>54</v>
      </c>
      <c r="R7389" s="9" t="s">
        <v>67</v>
      </c>
      <c r="S7389" s="1"/>
      <c r="T7389" s="1"/>
      <c r="U7389" s="1"/>
      <c r="V7389" s="1">
        <v>1</v>
      </c>
      <c r="W7389" s="1"/>
      <c r="X7389" s="1"/>
      <c r="Y7389" s="1"/>
      <c r="Z7389" s="1"/>
      <c r="AA7389" s="1"/>
      <c r="AB7389" s="1"/>
      <c r="AC7389" s="1"/>
      <c r="AD7389" s="1"/>
      <c r="AE7389" s="1"/>
      <c r="AF7389" s="1"/>
      <c r="AG7389" s="1"/>
      <c r="AH7389" s="1"/>
      <c r="AI7389" s="1"/>
      <c r="AJ7389" s="9" t="s">
        <v>52</v>
      </c>
      <c r="AK7389" s="9" t="s">
        <v>11636</v>
      </c>
      <c r="AL7389" s="9" t="s">
        <v>52</v>
      </c>
      <c r="AM7389" s="9" t="s">
        <v>52</v>
      </c>
    </row>
    <row r="7390" spans="1:39" ht="30" customHeight="1" x14ac:dyDescent="0.3">
      <c r="A7390" s="10" t="s">
        <v>7817</v>
      </c>
      <c r="B7390" s="10" t="s">
        <v>6227</v>
      </c>
      <c r="C7390" s="10" t="s">
        <v>732</v>
      </c>
      <c r="D7390" s="11">
        <v>1</v>
      </c>
      <c r="E7390" s="15">
        <v>0</v>
      </c>
      <c r="F7390" s="17">
        <f>TRUNC(E7390*D7390,1)</f>
        <v>0</v>
      </c>
      <c r="G7390" s="15">
        <f>TRUNC(SUMIF(V7388:V7390, RIGHTB(O7390, 1), H7388:H7390)*U7390, 2)</f>
        <v>3153.03</v>
      </c>
      <c r="H7390" s="17">
        <f>TRUNC(G7390*D7390,1)</f>
        <v>3153</v>
      </c>
      <c r="I7390" s="15">
        <v>0</v>
      </c>
      <c r="J7390" s="17">
        <f>TRUNC(I7390*D7390,1)</f>
        <v>0</v>
      </c>
      <c r="K7390" s="15">
        <f>TRUNC(E7390+G7390+I7390,1)</f>
        <v>3153</v>
      </c>
      <c r="L7390" s="17">
        <f>TRUNC(F7390+H7390+J7390,1)</f>
        <v>3153</v>
      </c>
      <c r="M7390" s="10" t="s">
        <v>52</v>
      </c>
      <c r="N7390" s="9" t="s">
        <v>4050</v>
      </c>
      <c r="O7390" s="9" t="s">
        <v>4729</v>
      </c>
      <c r="P7390" s="9" t="s">
        <v>54</v>
      </c>
      <c r="Q7390" s="9" t="s">
        <v>54</v>
      </c>
      <c r="R7390" s="9" t="s">
        <v>54</v>
      </c>
      <c r="S7390" s="1">
        <v>1</v>
      </c>
      <c r="T7390" s="1">
        <v>1</v>
      </c>
      <c r="U7390" s="1">
        <v>0.08</v>
      </c>
      <c r="V7390" s="1"/>
      <c r="W7390" s="1"/>
      <c r="X7390" s="1"/>
      <c r="Y7390" s="1"/>
      <c r="Z7390" s="1"/>
      <c r="AA7390" s="1"/>
      <c r="AB7390" s="1"/>
      <c r="AC7390" s="1"/>
      <c r="AD7390" s="1"/>
      <c r="AE7390" s="1"/>
      <c r="AF7390" s="1"/>
      <c r="AG7390" s="1"/>
      <c r="AH7390" s="1"/>
      <c r="AI7390" s="1"/>
      <c r="AJ7390" s="9" t="s">
        <v>52</v>
      </c>
      <c r="AK7390" s="9" t="s">
        <v>11637</v>
      </c>
      <c r="AL7390" s="9" t="s">
        <v>52</v>
      </c>
      <c r="AM7390" s="9" t="s">
        <v>52</v>
      </c>
    </row>
    <row r="7391" spans="1:39" ht="30" customHeight="1" x14ac:dyDescent="0.3">
      <c r="A7391" s="10" t="s">
        <v>4735</v>
      </c>
      <c r="B7391" s="10" t="s">
        <v>52</v>
      </c>
      <c r="C7391" s="10" t="s">
        <v>52</v>
      </c>
      <c r="D7391" s="11"/>
      <c r="E7391" s="15"/>
      <c r="F7391" s="17">
        <f>TRUNC(SUMIF(N7388:N7390, N7387, F7388:F7390),0)</f>
        <v>0</v>
      </c>
      <c r="G7391" s="15"/>
      <c r="H7391" s="17">
        <f>TRUNC(SUMIF(N7388:N7390, N7387, H7388:H7390),0)</f>
        <v>42565</v>
      </c>
      <c r="I7391" s="15"/>
      <c r="J7391" s="17">
        <f>TRUNC(SUMIF(N7388:N7390, N7387, J7388:J7390),0)</f>
        <v>0</v>
      </c>
      <c r="K7391" s="15"/>
      <c r="L7391" s="17">
        <f>F7391+H7391+J7391</f>
        <v>42565</v>
      </c>
      <c r="M7391" s="10" t="s">
        <v>52</v>
      </c>
      <c r="N7391" s="9" t="s">
        <v>4736</v>
      </c>
      <c r="O7391" s="9" t="s">
        <v>4736</v>
      </c>
      <c r="P7391" s="9" t="s">
        <v>52</v>
      </c>
      <c r="Q7391" s="9" t="s">
        <v>52</v>
      </c>
      <c r="R7391" s="9" t="s">
        <v>52</v>
      </c>
      <c r="S7391" s="1"/>
      <c r="T7391" s="1"/>
      <c r="U7391" s="1"/>
      <c r="V7391" s="1"/>
      <c r="W7391" s="1"/>
      <c r="X7391" s="1"/>
      <c r="Y7391" s="1"/>
      <c r="Z7391" s="1"/>
      <c r="AA7391" s="1"/>
      <c r="AB7391" s="1"/>
      <c r="AC7391" s="1"/>
      <c r="AD7391" s="1"/>
      <c r="AE7391" s="1"/>
      <c r="AF7391" s="1"/>
      <c r="AG7391" s="1"/>
      <c r="AH7391" s="1"/>
      <c r="AI7391" s="1"/>
      <c r="AJ7391" s="9" t="s">
        <v>52</v>
      </c>
      <c r="AK7391" s="9" t="s">
        <v>52</v>
      </c>
      <c r="AL7391" s="9" t="s">
        <v>52</v>
      </c>
      <c r="AM7391" s="9" t="s">
        <v>52</v>
      </c>
    </row>
    <row r="7392" spans="1:39" ht="30" customHeight="1" x14ac:dyDescent="0.3">
      <c r="A7392" s="11"/>
      <c r="B7392" s="11"/>
      <c r="C7392" s="11"/>
      <c r="D7392" s="11"/>
      <c r="E7392" s="15"/>
      <c r="F7392" s="17"/>
      <c r="G7392" s="15"/>
      <c r="H7392" s="17"/>
      <c r="I7392" s="15"/>
      <c r="J7392" s="17"/>
      <c r="K7392" s="15"/>
      <c r="L7392" s="17"/>
      <c r="M7392" s="11"/>
    </row>
    <row r="7393" spans="1:39" ht="30" customHeight="1" x14ac:dyDescent="0.3">
      <c r="A7393" s="14" t="s">
        <v>11638</v>
      </c>
      <c r="B7393" s="14"/>
      <c r="C7393" s="14"/>
      <c r="D7393" s="14"/>
      <c r="E7393" s="16"/>
      <c r="F7393" s="18"/>
      <c r="G7393" s="16"/>
      <c r="H7393" s="18"/>
      <c r="I7393" s="16"/>
      <c r="J7393" s="18"/>
      <c r="K7393" s="16"/>
      <c r="L7393" s="18"/>
      <c r="M7393" s="14"/>
      <c r="N7393" s="5" t="s">
        <v>4053</v>
      </c>
    </row>
    <row r="7394" spans="1:39" ht="30" customHeight="1" x14ac:dyDescent="0.3">
      <c r="A7394" s="10" t="s">
        <v>9689</v>
      </c>
      <c r="B7394" s="10" t="s">
        <v>9690</v>
      </c>
      <c r="C7394" s="10" t="s">
        <v>4715</v>
      </c>
      <c r="D7394" s="11">
        <v>0.15</v>
      </c>
      <c r="E7394" s="15">
        <v>0</v>
      </c>
      <c r="F7394" s="17">
        <f>TRUNC(E7394*D7394,1)</f>
        <v>0</v>
      </c>
      <c r="G7394" s="15">
        <v>191040</v>
      </c>
      <c r="H7394" s="17">
        <f>TRUNC(G7394*D7394,1)</f>
        <v>28656</v>
      </c>
      <c r="I7394" s="15">
        <v>0</v>
      </c>
      <c r="J7394" s="17">
        <f>TRUNC(I7394*D7394,1)</f>
        <v>0</v>
      </c>
      <c r="K7394" s="15">
        <f>TRUNC(E7394+G7394+I7394,1)</f>
        <v>191040</v>
      </c>
      <c r="L7394" s="17">
        <f>TRUNC(F7394+H7394+J7394,1)</f>
        <v>28656</v>
      </c>
      <c r="M7394" s="10" t="s">
        <v>52</v>
      </c>
      <c r="N7394" s="9" t="s">
        <v>4053</v>
      </c>
      <c r="O7394" s="9" t="s">
        <v>9691</v>
      </c>
      <c r="P7394" s="9" t="s">
        <v>54</v>
      </c>
      <c r="Q7394" s="9" t="s">
        <v>54</v>
      </c>
      <c r="R7394" s="9" t="s">
        <v>67</v>
      </c>
      <c r="S7394" s="1"/>
      <c r="T7394" s="1"/>
      <c r="U7394" s="1"/>
      <c r="V7394" s="1">
        <v>1</v>
      </c>
      <c r="W7394" s="1"/>
      <c r="X7394" s="1"/>
      <c r="Y7394" s="1"/>
      <c r="Z7394" s="1"/>
      <c r="AA7394" s="1"/>
      <c r="AB7394" s="1"/>
      <c r="AC7394" s="1"/>
      <c r="AD7394" s="1"/>
      <c r="AE7394" s="1"/>
      <c r="AF7394" s="1"/>
      <c r="AG7394" s="1"/>
      <c r="AH7394" s="1"/>
      <c r="AI7394" s="1"/>
      <c r="AJ7394" s="9" t="s">
        <v>52</v>
      </c>
      <c r="AK7394" s="9" t="s">
        <v>11640</v>
      </c>
      <c r="AL7394" s="9" t="s">
        <v>52</v>
      </c>
      <c r="AM7394" s="9" t="s">
        <v>52</v>
      </c>
    </row>
    <row r="7395" spans="1:39" ht="30" customHeight="1" x14ac:dyDescent="0.3">
      <c r="A7395" s="10" t="s">
        <v>4720</v>
      </c>
      <c r="B7395" s="10" t="s">
        <v>4714</v>
      </c>
      <c r="C7395" s="10" t="s">
        <v>4715</v>
      </c>
      <c r="D7395" s="11">
        <v>7.0000000000000007E-2</v>
      </c>
      <c r="E7395" s="15">
        <v>0</v>
      </c>
      <c r="F7395" s="17">
        <f>TRUNC(E7395*D7395,1)</f>
        <v>0</v>
      </c>
      <c r="G7395" s="15">
        <v>153671</v>
      </c>
      <c r="H7395" s="17">
        <f>TRUNC(G7395*D7395,1)</f>
        <v>10756.9</v>
      </c>
      <c r="I7395" s="15">
        <v>0</v>
      </c>
      <c r="J7395" s="17">
        <f>TRUNC(I7395*D7395,1)</f>
        <v>0</v>
      </c>
      <c r="K7395" s="15">
        <f>TRUNC(E7395+G7395+I7395,1)</f>
        <v>153671</v>
      </c>
      <c r="L7395" s="17">
        <f>TRUNC(F7395+H7395+J7395,1)</f>
        <v>10756.9</v>
      </c>
      <c r="M7395" s="10" t="s">
        <v>52</v>
      </c>
      <c r="N7395" s="9" t="s">
        <v>4053</v>
      </c>
      <c r="O7395" s="9" t="s">
        <v>4721</v>
      </c>
      <c r="P7395" s="9" t="s">
        <v>54</v>
      </c>
      <c r="Q7395" s="9" t="s">
        <v>54</v>
      </c>
      <c r="R7395" s="9" t="s">
        <v>67</v>
      </c>
      <c r="S7395" s="1"/>
      <c r="T7395" s="1"/>
      <c r="U7395" s="1"/>
      <c r="V7395" s="1">
        <v>1</v>
      </c>
      <c r="W7395" s="1"/>
      <c r="X7395" s="1"/>
      <c r="Y7395" s="1"/>
      <c r="Z7395" s="1"/>
      <c r="AA7395" s="1"/>
      <c r="AB7395" s="1"/>
      <c r="AC7395" s="1"/>
      <c r="AD7395" s="1"/>
      <c r="AE7395" s="1"/>
      <c r="AF7395" s="1"/>
      <c r="AG7395" s="1"/>
      <c r="AH7395" s="1"/>
      <c r="AI7395" s="1"/>
      <c r="AJ7395" s="9" t="s">
        <v>52</v>
      </c>
      <c r="AK7395" s="9" t="s">
        <v>11641</v>
      </c>
      <c r="AL7395" s="9" t="s">
        <v>52</v>
      </c>
      <c r="AM7395" s="9" t="s">
        <v>52</v>
      </c>
    </row>
    <row r="7396" spans="1:39" ht="30" customHeight="1" x14ac:dyDescent="0.3">
      <c r="A7396" s="10" t="s">
        <v>7817</v>
      </c>
      <c r="B7396" s="10" t="s">
        <v>10996</v>
      </c>
      <c r="C7396" s="10" t="s">
        <v>732</v>
      </c>
      <c r="D7396" s="11">
        <v>1</v>
      </c>
      <c r="E7396" s="15">
        <v>0</v>
      </c>
      <c r="F7396" s="17">
        <f>TRUNC(E7396*D7396,1)</f>
        <v>0</v>
      </c>
      <c r="G7396" s="15">
        <f>TRUNC(SUMIF(V7394:V7396, RIGHTB(O7396, 1), H7394:H7396)*U7396, 2)</f>
        <v>4729.54</v>
      </c>
      <c r="H7396" s="17">
        <f>TRUNC(G7396*D7396,1)</f>
        <v>4729.5</v>
      </c>
      <c r="I7396" s="15">
        <v>0</v>
      </c>
      <c r="J7396" s="17">
        <f>TRUNC(I7396*D7396,1)</f>
        <v>0</v>
      </c>
      <c r="K7396" s="15">
        <f>TRUNC(E7396+G7396+I7396,1)</f>
        <v>4729.5</v>
      </c>
      <c r="L7396" s="17">
        <f>TRUNC(F7396+H7396+J7396,1)</f>
        <v>4729.5</v>
      </c>
      <c r="M7396" s="10" t="s">
        <v>52</v>
      </c>
      <c r="N7396" s="9" t="s">
        <v>4053</v>
      </c>
      <c r="O7396" s="9" t="s">
        <v>4729</v>
      </c>
      <c r="P7396" s="9" t="s">
        <v>54</v>
      </c>
      <c r="Q7396" s="9" t="s">
        <v>54</v>
      </c>
      <c r="R7396" s="9" t="s">
        <v>54</v>
      </c>
      <c r="S7396" s="1">
        <v>1</v>
      </c>
      <c r="T7396" s="1">
        <v>1</v>
      </c>
      <c r="U7396" s="1">
        <v>0.12</v>
      </c>
      <c r="V7396" s="1"/>
      <c r="W7396" s="1"/>
      <c r="X7396" s="1"/>
      <c r="Y7396" s="1"/>
      <c r="Z7396" s="1"/>
      <c r="AA7396" s="1"/>
      <c r="AB7396" s="1"/>
      <c r="AC7396" s="1"/>
      <c r="AD7396" s="1"/>
      <c r="AE7396" s="1"/>
      <c r="AF7396" s="1"/>
      <c r="AG7396" s="1"/>
      <c r="AH7396" s="1"/>
      <c r="AI7396" s="1"/>
      <c r="AJ7396" s="9" t="s">
        <v>52</v>
      </c>
      <c r="AK7396" s="9" t="s">
        <v>11642</v>
      </c>
      <c r="AL7396" s="9" t="s">
        <v>52</v>
      </c>
      <c r="AM7396" s="9" t="s">
        <v>52</v>
      </c>
    </row>
    <row r="7397" spans="1:39" ht="30" customHeight="1" x14ac:dyDescent="0.3">
      <c r="A7397" s="10" t="s">
        <v>4735</v>
      </c>
      <c r="B7397" s="10" t="s">
        <v>52</v>
      </c>
      <c r="C7397" s="10" t="s">
        <v>52</v>
      </c>
      <c r="D7397" s="11"/>
      <c r="E7397" s="15"/>
      <c r="F7397" s="17">
        <f>TRUNC(SUMIF(N7394:N7396, N7393, F7394:F7396),0)</f>
        <v>0</v>
      </c>
      <c r="G7397" s="15"/>
      <c r="H7397" s="17">
        <f>TRUNC(SUMIF(N7394:N7396, N7393, H7394:H7396),0)</f>
        <v>44142</v>
      </c>
      <c r="I7397" s="15"/>
      <c r="J7397" s="17">
        <f>TRUNC(SUMIF(N7394:N7396, N7393, J7394:J7396),0)</f>
        <v>0</v>
      </c>
      <c r="K7397" s="15"/>
      <c r="L7397" s="17">
        <f>F7397+H7397+J7397</f>
        <v>44142</v>
      </c>
      <c r="M7397" s="10" t="s">
        <v>52</v>
      </c>
      <c r="N7397" s="9" t="s">
        <v>4736</v>
      </c>
      <c r="O7397" s="9" t="s">
        <v>4736</v>
      </c>
      <c r="P7397" s="9" t="s">
        <v>52</v>
      </c>
      <c r="Q7397" s="9" t="s">
        <v>52</v>
      </c>
      <c r="R7397" s="9" t="s">
        <v>52</v>
      </c>
      <c r="S7397" s="1"/>
      <c r="T7397" s="1"/>
      <c r="U7397" s="1"/>
      <c r="V7397" s="1"/>
      <c r="W7397" s="1"/>
      <c r="X7397" s="1"/>
      <c r="Y7397" s="1"/>
      <c r="Z7397" s="1"/>
      <c r="AA7397" s="1"/>
      <c r="AB7397" s="1"/>
      <c r="AC7397" s="1"/>
      <c r="AD7397" s="1"/>
      <c r="AE7397" s="1"/>
      <c r="AF7397" s="1"/>
      <c r="AG7397" s="1"/>
      <c r="AH7397" s="1"/>
      <c r="AI7397" s="1"/>
      <c r="AJ7397" s="9" t="s">
        <v>52</v>
      </c>
      <c r="AK7397" s="9" t="s">
        <v>52</v>
      </c>
      <c r="AL7397" s="9" t="s">
        <v>52</v>
      </c>
      <c r="AM7397" s="9" t="s">
        <v>52</v>
      </c>
    </row>
    <row r="7398" spans="1:39" ht="30" customHeight="1" x14ac:dyDescent="0.3">
      <c r="A7398" s="11"/>
      <c r="B7398" s="11"/>
      <c r="C7398" s="11"/>
      <c r="D7398" s="11"/>
      <c r="E7398" s="15"/>
      <c r="F7398" s="17"/>
      <c r="G7398" s="15"/>
      <c r="H7398" s="17"/>
      <c r="I7398" s="15"/>
      <c r="J7398" s="17"/>
      <c r="K7398" s="15"/>
      <c r="L7398" s="17"/>
      <c r="M7398" s="11"/>
    </row>
    <row r="7399" spans="1:39" ht="30" customHeight="1" x14ac:dyDescent="0.3">
      <c r="A7399" s="14" t="s">
        <v>11643</v>
      </c>
      <c r="B7399" s="14"/>
      <c r="C7399" s="14"/>
      <c r="D7399" s="14"/>
      <c r="E7399" s="16"/>
      <c r="F7399" s="18"/>
      <c r="G7399" s="16"/>
      <c r="H7399" s="18"/>
      <c r="I7399" s="16"/>
      <c r="J7399" s="18"/>
      <c r="K7399" s="16"/>
      <c r="L7399" s="18"/>
      <c r="M7399" s="14"/>
      <c r="N7399" s="5" t="s">
        <v>4056</v>
      </c>
    </row>
    <row r="7400" spans="1:39" ht="30" customHeight="1" x14ac:dyDescent="0.3">
      <c r="A7400" s="10" t="s">
        <v>9689</v>
      </c>
      <c r="B7400" s="10" t="s">
        <v>9690</v>
      </c>
      <c r="C7400" s="10" t="s">
        <v>4715</v>
      </c>
      <c r="D7400" s="11">
        <v>0.15</v>
      </c>
      <c r="E7400" s="15">
        <v>0</v>
      </c>
      <c r="F7400" s="17">
        <f>TRUNC(E7400*D7400,1)</f>
        <v>0</v>
      </c>
      <c r="G7400" s="15">
        <v>191040</v>
      </c>
      <c r="H7400" s="17">
        <f>TRUNC(G7400*D7400,1)</f>
        <v>28656</v>
      </c>
      <c r="I7400" s="15">
        <v>0</v>
      </c>
      <c r="J7400" s="17">
        <f>TRUNC(I7400*D7400,1)</f>
        <v>0</v>
      </c>
      <c r="K7400" s="15">
        <f>TRUNC(E7400+G7400+I7400,1)</f>
        <v>191040</v>
      </c>
      <c r="L7400" s="17">
        <f>TRUNC(F7400+H7400+J7400,1)</f>
        <v>28656</v>
      </c>
      <c r="M7400" s="10" t="s">
        <v>52</v>
      </c>
      <c r="N7400" s="9" t="s">
        <v>4056</v>
      </c>
      <c r="O7400" s="9" t="s">
        <v>9691</v>
      </c>
      <c r="P7400" s="9" t="s">
        <v>54</v>
      </c>
      <c r="Q7400" s="9" t="s">
        <v>54</v>
      </c>
      <c r="R7400" s="9" t="s">
        <v>67</v>
      </c>
      <c r="S7400" s="1"/>
      <c r="T7400" s="1"/>
      <c r="U7400" s="1"/>
      <c r="V7400" s="1">
        <v>1</v>
      </c>
      <c r="W7400" s="1"/>
      <c r="X7400" s="1"/>
      <c r="Y7400" s="1"/>
      <c r="Z7400" s="1"/>
      <c r="AA7400" s="1"/>
      <c r="AB7400" s="1"/>
      <c r="AC7400" s="1"/>
      <c r="AD7400" s="1"/>
      <c r="AE7400" s="1"/>
      <c r="AF7400" s="1"/>
      <c r="AG7400" s="1"/>
      <c r="AH7400" s="1"/>
      <c r="AI7400" s="1"/>
      <c r="AJ7400" s="9" t="s">
        <v>52</v>
      </c>
      <c r="AK7400" s="9" t="s">
        <v>11645</v>
      </c>
      <c r="AL7400" s="9" t="s">
        <v>52</v>
      </c>
      <c r="AM7400" s="9" t="s">
        <v>52</v>
      </c>
    </row>
    <row r="7401" spans="1:39" ht="30" customHeight="1" x14ac:dyDescent="0.3">
      <c r="A7401" s="10" t="s">
        <v>4720</v>
      </c>
      <c r="B7401" s="10" t="s">
        <v>4714</v>
      </c>
      <c r="C7401" s="10" t="s">
        <v>4715</v>
      </c>
      <c r="D7401" s="11">
        <v>7.0000000000000007E-2</v>
      </c>
      <c r="E7401" s="15">
        <v>0</v>
      </c>
      <c r="F7401" s="17">
        <f>TRUNC(E7401*D7401,1)</f>
        <v>0</v>
      </c>
      <c r="G7401" s="15">
        <v>153671</v>
      </c>
      <c r="H7401" s="17">
        <f>TRUNC(G7401*D7401,1)</f>
        <v>10756.9</v>
      </c>
      <c r="I7401" s="15">
        <v>0</v>
      </c>
      <c r="J7401" s="17">
        <f>TRUNC(I7401*D7401,1)</f>
        <v>0</v>
      </c>
      <c r="K7401" s="15">
        <f>TRUNC(E7401+G7401+I7401,1)</f>
        <v>153671</v>
      </c>
      <c r="L7401" s="17">
        <f>TRUNC(F7401+H7401+J7401,1)</f>
        <v>10756.9</v>
      </c>
      <c r="M7401" s="10" t="s">
        <v>52</v>
      </c>
      <c r="N7401" s="9" t="s">
        <v>4056</v>
      </c>
      <c r="O7401" s="9" t="s">
        <v>4721</v>
      </c>
      <c r="P7401" s="9" t="s">
        <v>54</v>
      </c>
      <c r="Q7401" s="9" t="s">
        <v>54</v>
      </c>
      <c r="R7401" s="9" t="s">
        <v>67</v>
      </c>
      <c r="S7401" s="1"/>
      <c r="T7401" s="1"/>
      <c r="U7401" s="1"/>
      <c r="V7401" s="1">
        <v>1</v>
      </c>
      <c r="W7401" s="1"/>
      <c r="X7401" s="1"/>
      <c r="Y7401" s="1"/>
      <c r="Z7401" s="1"/>
      <c r="AA7401" s="1"/>
      <c r="AB7401" s="1"/>
      <c r="AC7401" s="1"/>
      <c r="AD7401" s="1"/>
      <c r="AE7401" s="1"/>
      <c r="AF7401" s="1"/>
      <c r="AG7401" s="1"/>
      <c r="AH7401" s="1"/>
      <c r="AI7401" s="1"/>
      <c r="AJ7401" s="9" t="s">
        <v>52</v>
      </c>
      <c r="AK7401" s="9" t="s">
        <v>11646</v>
      </c>
      <c r="AL7401" s="9" t="s">
        <v>52</v>
      </c>
      <c r="AM7401" s="9" t="s">
        <v>52</v>
      </c>
    </row>
    <row r="7402" spans="1:39" ht="30" customHeight="1" x14ac:dyDescent="0.3">
      <c r="A7402" s="10" t="s">
        <v>7817</v>
      </c>
      <c r="B7402" s="10" t="s">
        <v>11027</v>
      </c>
      <c r="C7402" s="10" t="s">
        <v>732</v>
      </c>
      <c r="D7402" s="11">
        <v>1</v>
      </c>
      <c r="E7402" s="15">
        <v>0</v>
      </c>
      <c r="F7402" s="17">
        <f>TRUNC(E7402*D7402,1)</f>
        <v>0</v>
      </c>
      <c r="G7402" s="15">
        <f>TRUNC(SUMIF(V7400:V7402, RIGHTB(O7402, 1), H7400:H7402)*U7402, 2)</f>
        <v>6306.06</v>
      </c>
      <c r="H7402" s="17">
        <f>TRUNC(G7402*D7402,1)</f>
        <v>6306</v>
      </c>
      <c r="I7402" s="15">
        <v>0</v>
      </c>
      <c r="J7402" s="17">
        <f>TRUNC(I7402*D7402,1)</f>
        <v>0</v>
      </c>
      <c r="K7402" s="15">
        <f>TRUNC(E7402+G7402+I7402,1)</f>
        <v>6306</v>
      </c>
      <c r="L7402" s="17">
        <f>TRUNC(F7402+H7402+J7402,1)</f>
        <v>6306</v>
      </c>
      <c r="M7402" s="10" t="s">
        <v>52</v>
      </c>
      <c r="N7402" s="9" t="s">
        <v>4056</v>
      </c>
      <c r="O7402" s="9" t="s">
        <v>4729</v>
      </c>
      <c r="P7402" s="9" t="s">
        <v>54</v>
      </c>
      <c r="Q7402" s="9" t="s">
        <v>54</v>
      </c>
      <c r="R7402" s="9" t="s">
        <v>54</v>
      </c>
      <c r="S7402" s="1">
        <v>1</v>
      </c>
      <c r="T7402" s="1">
        <v>1</v>
      </c>
      <c r="U7402" s="1">
        <v>0.16</v>
      </c>
      <c r="V7402" s="1"/>
      <c r="W7402" s="1"/>
      <c r="X7402" s="1"/>
      <c r="Y7402" s="1"/>
      <c r="Z7402" s="1"/>
      <c r="AA7402" s="1"/>
      <c r="AB7402" s="1"/>
      <c r="AC7402" s="1"/>
      <c r="AD7402" s="1"/>
      <c r="AE7402" s="1"/>
      <c r="AF7402" s="1"/>
      <c r="AG7402" s="1"/>
      <c r="AH7402" s="1"/>
      <c r="AI7402" s="1"/>
      <c r="AJ7402" s="9" t="s">
        <v>52</v>
      </c>
      <c r="AK7402" s="9" t="s">
        <v>11647</v>
      </c>
      <c r="AL7402" s="9" t="s">
        <v>52</v>
      </c>
      <c r="AM7402" s="9" t="s">
        <v>52</v>
      </c>
    </row>
    <row r="7403" spans="1:39" ht="30" customHeight="1" x14ac:dyDescent="0.3">
      <c r="A7403" s="10" t="s">
        <v>4735</v>
      </c>
      <c r="B7403" s="10" t="s">
        <v>52</v>
      </c>
      <c r="C7403" s="10" t="s">
        <v>52</v>
      </c>
      <c r="D7403" s="11"/>
      <c r="E7403" s="15"/>
      <c r="F7403" s="17">
        <f>TRUNC(SUMIF(N7400:N7402, N7399, F7400:F7402),0)</f>
        <v>0</v>
      </c>
      <c r="G7403" s="15"/>
      <c r="H7403" s="17">
        <f>TRUNC(SUMIF(N7400:N7402, N7399, H7400:H7402),0)</f>
        <v>45718</v>
      </c>
      <c r="I7403" s="15"/>
      <c r="J7403" s="17">
        <f>TRUNC(SUMIF(N7400:N7402, N7399, J7400:J7402),0)</f>
        <v>0</v>
      </c>
      <c r="K7403" s="15"/>
      <c r="L7403" s="17">
        <f>F7403+H7403+J7403</f>
        <v>45718</v>
      </c>
      <c r="M7403" s="10" t="s">
        <v>52</v>
      </c>
      <c r="N7403" s="9" t="s">
        <v>4736</v>
      </c>
      <c r="O7403" s="9" t="s">
        <v>4736</v>
      </c>
      <c r="P7403" s="9" t="s">
        <v>52</v>
      </c>
      <c r="Q7403" s="9" t="s">
        <v>52</v>
      </c>
      <c r="R7403" s="9" t="s">
        <v>52</v>
      </c>
      <c r="S7403" s="1"/>
      <c r="T7403" s="1"/>
      <c r="U7403" s="1"/>
      <c r="V7403" s="1"/>
      <c r="W7403" s="1"/>
      <c r="X7403" s="1"/>
      <c r="Y7403" s="1"/>
      <c r="Z7403" s="1"/>
      <c r="AA7403" s="1"/>
      <c r="AB7403" s="1"/>
      <c r="AC7403" s="1"/>
      <c r="AD7403" s="1"/>
      <c r="AE7403" s="1"/>
      <c r="AF7403" s="1"/>
      <c r="AG7403" s="1"/>
      <c r="AH7403" s="1"/>
      <c r="AI7403" s="1"/>
      <c r="AJ7403" s="9" t="s">
        <v>52</v>
      </c>
      <c r="AK7403" s="9" t="s">
        <v>52</v>
      </c>
      <c r="AL7403" s="9" t="s">
        <v>52</v>
      </c>
      <c r="AM7403" s="9" t="s">
        <v>52</v>
      </c>
    </row>
    <row r="7404" spans="1:39" ht="30" customHeight="1" x14ac:dyDescent="0.3">
      <c r="A7404" s="11"/>
      <c r="B7404" s="11"/>
      <c r="C7404" s="11"/>
      <c r="D7404" s="11"/>
      <c r="E7404" s="15"/>
      <c r="F7404" s="17"/>
      <c r="G7404" s="15"/>
      <c r="H7404" s="17"/>
      <c r="I7404" s="15"/>
      <c r="J7404" s="17"/>
      <c r="K7404" s="15"/>
      <c r="L7404" s="17"/>
      <c r="M7404" s="11"/>
    </row>
    <row r="7405" spans="1:39" ht="30" customHeight="1" x14ac:dyDescent="0.3">
      <c r="A7405" s="14" t="s">
        <v>11648</v>
      </c>
      <c r="B7405" s="14"/>
      <c r="C7405" s="14"/>
      <c r="D7405" s="14"/>
      <c r="E7405" s="16"/>
      <c r="F7405" s="18"/>
      <c r="G7405" s="16"/>
      <c r="H7405" s="18"/>
      <c r="I7405" s="16"/>
      <c r="J7405" s="18"/>
      <c r="K7405" s="16"/>
      <c r="L7405" s="18"/>
      <c r="M7405" s="14"/>
      <c r="N7405" s="5" t="s">
        <v>4059</v>
      </c>
    </row>
    <row r="7406" spans="1:39" ht="30" customHeight="1" x14ac:dyDescent="0.3">
      <c r="A7406" s="10" t="s">
        <v>9689</v>
      </c>
      <c r="B7406" s="10" t="s">
        <v>9690</v>
      </c>
      <c r="C7406" s="10" t="s">
        <v>4715</v>
      </c>
      <c r="D7406" s="11">
        <v>0.15</v>
      </c>
      <c r="E7406" s="15">
        <v>0</v>
      </c>
      <c r="F7406" s="17">
        <f>TRUNC(E7406*D7406,1)</f>
        <v>0</v>
      </c>
      <c r="G7406" s="15">
        <v>191040</v>
      </c>
      <c r="H7406" s="17">
        <f>TRUNC(G7406*D7406,1)</f>
        <v>28656</v>
      </c>
      <c r="I7406" s="15">
        <v>0</v>
      </c>
      <c r="J7406" s="17">
        <f>TRUNC(I7406*D7406,1)</f>
        <v>0</v>
      </c>
      <c r="K7406" s="15">
        <f>TRUNC(E7406+G7406+I7406,1)</f>
        <v>191040</v>
      </c>
      <c r="L7406" s="17">
        <f>TRUNC(F7406+H7406+J7406,1)</f>
        <v>28656</v>
      </c>
      <c r="M7406" s="10" t="s">
        <v>52</v>
      </c>
      <c r="N7406" s="9" t="s">
        <v>4059</v>
      </c>
      <c r="O7406" s="9" t="s">
        <v>9691</v>
      </c>
      <c r="P7406" s="9" t="s">
        <v>54</v>
      </c>
      <c r="Q7406" s="9" t="s">
        <v>54</v>
      </c>
      <c r="R7406" s="9" t="s">
        <v>67</v>
      </c>
      <c r="S7406" s="1"/>
      <c r="T7406" s="1"/>
      <c r="U7406" s="1"/>
      <c r="V7406" s="1">
        <v>1</v>
      </c>
      <c r="W7406" s="1"/>
      <c r="X7406" s="1"/>
      <c r="Y7406" s="1"/>
      <c r="Z7406" s="1"/>
      <c r="AA7406" s="1"/>
      <c r="AB7406" s="1"/>
      <c r="AC7406" s="1"/>
      <c r="AD7406" s="1"/>
      <c r="AE7406" s="1"/>
      <c r="AF7406" s="1"/>
      <c r="AG7406" s="1"/>
      <c r="AH7406" s="1"/>
      <c r="AI7406" s="1"/>
      <c r="AJ7406" s="9" t="s">
        <v>52</v>
      </c>
      <c r="AK7406" s="9" t="s">
        <v>11650</v>
      </c>
      <c r="AL7406" s="9" t="s">
        <v>52</v>
      </c>
      <c r="AM7406" s="9" t="s">
        <v>52</v>
      </c>
    </row>
    <row r="7407" spans="1:39" ht="30" customHeight="1" x14ac:dyDescent="0.3">
      <c r="A7407" s="10" t="s">
        <v>4720</v>
      </c>
      <c r="B7407" s="10" t="s">
        <v>4714</v>
      </c>
      <c r="C7407" s="10" t="s">
        <v>4715</v>
      </c>
      <c r="D7407" s="11">
        <v>7.0000000000000007E-2</v>
      </c>
      <c r="E7407" s="15">
        <v>0</v>
      </c>
      <c r="F7407" s="17">
        <f>TRUNC(E7407*D7407,1)</f>
        <v>0</v>
      </c>
      <c r="G7407" s="15">
        <v>153671</v>
      </c>
      <c r="H7407" s="17">
        <f>TRUNC(G7407*D7407,1)</f>
        <v>10756.9</v>
      </c>
      <c r="I7407" s="15">
        <v>0</v>
      </c>
      <c r="J7407" s="17">
        <f>TRUNC(I7407*D7407,1)</f>
        <v>0</v>
      </c>
      <c r="K7407" s="15">
        <f>TRUNC(E7407+G7407+I7407,1)</f>
        <v>153671</v>
      </c>
      <c r="L7407" s="17">
        <f>TRUNC(F7407+H7407+J7407,1)</f>
        <v>10756.9</v>
      </c>
      <c r="M7407" s="10" t="s">
        <v>52</v>
      </c>
      <c r="N7407" s="9" t="s">
        <v>4059</v>
      </c>
      <c r="O7407" s="9" t="s">
        <v>4721</v>
      </c>
      <c r="P7407" s="9" t="s">
        <v>54</v>
      </c>
      <c r="Q7407" s="9" t="s">
        <v>54</v>
      </c>
      <c r="R7407" s="9" t="s">
        <v>67</v>
      </c>
      <c r="S7407" s="1"/>
      <c r="T7407" s="1"/>
      <c r="U7407" s="1"/>
      <c r="V7407" s="1">
        <v>1</v>
      </c>
      <c r="W7407" s="1"/>
      <c r="X7407" s="1"/>
      <c r="Y7407" s="1"/>
      <c r="Z7407" s="1"/>
      <c r="AA7407" s="1"/>
      <c r="AB7407" s="1"/>
      <c r="AC7407" s="1"/>
      <c r="AD7407" s="1"/>
      <c r="AE7407" s="1"/>
      <c r="AF7407" s="1"/>
      <c r="AG7407" s="1"/>
      <c r="AH7407" s="1"/>
      <c r="AI7407" s="1"/>
      <c r="AJ7407" s="9" t="s">
        <v>52</v>
      </c>
      <c r="AK7407" s="9" t="s">
        <v>11651</v>
      </c>
      <c r="AL7407" s="9" t="s">
        <v>52</v>
      </c>
      <c r="AM7407" s="9" t="s">
        <v>52</v>
      </c>
    </row>
    <row r="7408" spans="1:39" ht="30" customHeight="1" x14ac:dyDescent="0.3">
      <c r="A7408" s="10" t="s">
        <v>7817</v>
      </c>
      <c r="B7408" s="10" t="s">
        <v>7818</v>
      </c>
      <c r="C7408" s="10" t="s">
        <v>732</v>
      </c>
      <c r="D7408" s="11">
        <v>1</v>
      </c>
      <c r="E7408" s="15">
        <v>0</v>
      </c>
      <c r="F7408" s="17">
        <f>TRUNC(E7408*D7408,1)</f>
        <v>0</v>
      </c>
      <c r="G7408" s="15">
        <f>TRUNC(SUMIF(V7406:V7408, RIGHTB(O7408, 1), H7406:H7408)*U7408, 2)</f>
        <v>7882.58</v>
      </c>
      <c r="H7408" s="17">
        <f>TRUNC(G7408*D7408,1)</f>
        <v>7882.5</v>
      </c>
      <c r="I7408" s="15">
        <v>0</v>
      </c>
      <c r="J7408" s="17">
        <f>TRUNC(I7408*D7408,1)</f>
        <v>0</v>
      </c>
      <c r="K7408" s="15">
        <f>TRUNC(E7408+G7408+I7408,1)</f>
        <v>7882.5</v>
      </c>
      <c r="L7408" s="17">
        <f>TRUNC(F7408+H7408+J7408,1)</f>
        <v>7882.5</v>
      </c>
      <c r="M7408" s="10" t="s">
        <v>52</v>
      </c>
      <c r="N7408" s="9" t="s">
        <v>4059</v>
      </c>
      <c r="O7408" s="9" t="s">
        <v>4729</v>
      </c>
      <c r="P7408" s="9" t="s">
        <v>54</v>
      </c>
      <c r="Q7408" s="9" t="s">
        <v>54</v>
      </c>
      <c r="R7408" s="9" t="s">
        <v>54</v>
      </c>
      <c r="S7408" s="1">
        <v>1</v>
      </c>
      <c r="T7408" s="1">
        <v>1</v>
      </c>
      <c r="U7408" s="1">
        <v>0.2</v>
      </c>
      <c r="V7408" s="1"/>
      <c r="W7408" s="1"/>
      <c r="X7408" s="1"/>
      <c r="Y7408" s="1"/>
      <c r="Z7408" s="1"/>
      <c r="AA7408" s="1"/>
      <c r="AB7408" s="1"/>
      <c r="AC7408" s="1"/>
      <c r="AD7408" s="1"/>
      <c r="AE7408" s="1"/>
      <c r="AF7408" s="1"/>
      <c r="AG7408" s="1"/>
      <c r="AH7408" s="1"/>
      <c r="AI7408" s="1"/>
      <c r="AJ7408" s="9" t="s">
        <v>52</v>
      </c>
      <c r="AK7408" s="9" t="s">
        <v>11652</v>
      </c>
      <c r="AL7408" s="9" t="s">
        <v>52</v>
      </c>
      <c r="AM7408" s="9" t="s">
        <v>52</v>
      </c>
    </row>
    <row r="7409" spans="1:39" ht="30" customHeight="1" x14ac:dyDescent="0.3">
      <c r="A7409" s="10" t="s">
        <v>4735</v>
      </c>
      <c r="B7409" s="10" t="s">
        <v>52</v>
      </c>
      <c r="C7409" s="10" t="s">
        <v>52</v>
      </c>
      <c r="D7409" s="11"/>
      <c r="E7409" s="15"/>
      <c r="F7409" s="17">
        <f>TRUNC(SUMIF(N7406:N7408, N7405, F7406:F7408),0)</f>
        <v>0</v>
      </c>
      <c r="G7409" s="15"/>
      <c r="H7409" s="17">
        <f>TRUNC(SUMIF(N7406:N7408, N7405, H7406:H7408),0)</f>
        <v>47295</v>
      </c>
      <c r="I7409" s="15"/>
      <c r="J7409" s="17">
        <f>TRUNC(SUMIF(N7406:N7408, N7405, J7406:J7408),0)</f>
        <v>0</v>
      </c>
      <c r="K7409" s="15"/>
      <c r="L7409" s="17">
        <f>F7409+H7409+J7409</f>
        <v>47295</v>
      </c>
      <c r="M7409" s="10" t="s">
        <v>52</v>
      </c>
      <c r="N7409" s="9" t="s">
        <v>4736</v>
      </c>
      <c r="O7409" s="9" t="s">
        <v>4736</v>
      </c>
      <c r="P7409" s="9" t="s">
        <v>52</v>
      </c>
      <c r="Q7409" s="9" t="s">
        <v>52</v>
      </c>
      <c r="R7409" s="9" t="s">
        <v>52</v>
      </c>
      <c r="S7409" s="1"/>
      <c r="T7409" s="1"/>
      <c r="U7409" s="1"/>
      <c r="V7409" s="1"/>
      <c r="W7409" s="1"/>
      <c r="X7409" s="1"/>
      <c r="Y7409" s="1"/>
      <c r="Z7409" s="1"/>
      <c r="AA7409" s="1"/>
      <c r="AB7409" s="1"/>
      <c r="AC7409" s="1"/>
      <c r="AD7409" s="1"/>
      <c r="AE7409" s="1"/>
      <c r="AF7409" s="1"/>
      <c r="AG7409" s="1"/>
      <c r="AH7409" s="1"/>
      <c r="AI7409" s="1"/>
      <c r="AJ7409" s="9" t="s">
        <v>52</v>
      </c>
      <c r="AK7409" s="9" t="s">
        <v>52</v>
      </c>
      <c r="AL7409" s="9" t="s">
        <v>52</v>
      </c>
      <c r="AM7409" s="9" t="s">
        <v>52</v>
      </c>
    </row>
    <row r="7410" spans="1:39" ht="30" customHeight="1" x14ac:dyDescent="0.3">
      <c r="A7410" s="11"/>
      <c r="B7410" s="11"/>
      <c r="C7410" s="11"/>
      <c r="D7410" s="11"/>
      <c r="E7410" s="15"/>
      <c r="F7410" s="17"/>
      <c r="G7410" s="15"/>
      <c r="H7410" s="17"/>
      <c r="I7410" s="15"/>
      <c r="J7410" s="17"/>
      <c r="K7410" s="15"/>
      <c r="L7410" s="17"/>
      <c r="M7410" s="11"/>
    </row>
    <row r="7411" spans="1:39" ht="30" customHeight="1" x14ac:dyDescent="0.3">
      <c r="A7411" s="14" t="s">
        <v>11653</v>
      </c>
      <c r="B7411" s="14"/>
      <c r="C7411" s="14"/>
      <c r="D7411" s="14"/>
      <c r="E7411" s="16"/>
      <c r="F7411" s="18"/>
      <c r="G7411" s="16"/>
      <c r="H7411" s="18"/>
      <c r="I7411" s="16"/>
      <c r="J7411" s="18"/>
      <c r="K7411" s="16"/>
      <c r="L7411" s="18"/>
      <c r="M7411" s="14"/>
      <c r="N7411" s="5" t="s">
        <v>4061</v>
      </c>
    </row>
    <row r="7412" spans="1:39" ht="30" customHeight="1" x14ac:dyDescent="0.3">
      <c r="A7412" s="10" t="s">
        <v>9689</v>
      </c>
      <c r="B7412" s="10" t="s">
        <v>9690</v>
      </c>
      <c r="C7412" s="10" t="s">
        <v>4715</v>
      </c>
      <c r="D7412" s="11">
        <v>1.4999999999999999E-2</v>
      </c>
      <c r="E7412" s="15">
        <v>0</v>
      </c>
      <c r="F7412" s="17">
        <f>TRUNC(E7412*D7412,1)</f>
        <v>0</v>
      </c>
      <c r="G7412" s="15">
        <v>191040</v>
      </c>
      <c r="H7412" s="17">
        <f>TRUNC(G7412*D7412,1)</f>
        <v>2865.6</v>
      </c>
      <c r="I7412" s="15">
        <v>0</v>
      </c>
      <c r="J7412" s="17">
        <f>TRUNC(I7412*D7412,1)</f>
        <v>0</v>
      </c>
      <c r="K7412" s="15">
        <f>TRUNC(E7412+G7412+I7412,1)</f>
        <v>191040</v>
      </c>
      <c r="L7412" s="17">
        <f>TRUNC(F7412+H7412+J7412,1)</f>
        <v>2865.6</v>
      </c>
      <c r="M7412" s="10" t="s">
        <v>52</v>
      </c>
      <c r="N7412" s="9" t="s">
        <v>4061</v>
      </c>
      <c r="O7412" s="9" t="s">
        <v>9691</v>
      </c>
      <c r="P7412" s="9" t="s">
        <v>54</v>
      </c>
      <c r="Q7412" s="9" t="s">
        <v>54</v>
      </c>
      <c r="R7412" s="9" t="s">
        <v>67</v>
      </c>
      <c r="S7412" s="1"/>
      <c r="T7412" s="1"/>
      <c r="U7412" s="1"/>
      <c r="V7412" s="1"/>
      <c r="W7412" s="1"/>
      <c r="X7412" s="1"/>
      <c r="Y7412" s="1"/>
      <c r="Z7412" s="1"/>
      <c r="AA7412" s="1"/>
      <c r="AB7412" s="1"/>
      <c r="AC7412" s="1"/>
      <c r="AD7412" s="1"/>
      <c r="AE7412" s="1"/>
      <c r="AF7412" s="1"/>
      <c r="AG7412" s="1"/>
      <c r="AH7412" s="1"/>
      <c r="AI7412" s="1"/>
      <c r="AJ7412" s="9" t="s">
        <v>52</v>
      </c>
      <c r="AK7412" s="9" t="s">
        <v>11655</v>
      </c>
      <c r="AL7412" s="9" t="s">
        <v>52</v>
      </c>
      <c r="AM7412" s="9" t="s">
        <v>52</v>
      </c>
    </row>
    <row r="7413" spans="1:39" ht="30" customHeight="1" x14ac:dyDescent="0.3">
      <c r="A7413" s="10" t="s">
        <v>4720</v>
      </c>
      <c r="B7413" s="10" t="s">
        <v>4714</v>
      </c>
      <c r="C7413" s="10" t="s">
        <v>4715</v>
      </c>
      <c r="D7413" s="11">
        <v>7.0000000000000001E-3</v>
      </c>
      <c r="E7413" s="15">
        <v>0</v>
      </c>
      <c r="F7413" s="17">
        <f>TRUNC(E7413*D7413,1)</f>
        <v>0</v>
      </c>
      <c r="G7413" s="15">
        <v>153671</v>
      </c>
      <c r="H7413" s="17">
        <f>TRUNC(G7413*D7413,1)</f>
        <v>1075.5999999999999</v>
      </c>
      <c r="I7413" s="15">
        <v>0</v>
      </c>
      <c r="J7413" s="17">
        <f>TRUNC(I7413*D7413,1)</f>
        <v>0</v>
      </c>
      <c r="K7413" s="15">
        <f>TRUNC(E7413+G7413+I7413,1)</f>
        <v>153671</v>
      </c>
      <c r="L7413" s="17">
        <f>TRUNC(F7413+H7413+J7413,1)</f>
        <v>1075.5999999999999</v>
      </c>
      <c r="M7413" s="10" t="s">
        <v>52</v>
      </c>
      <c r="N7413" s="9" t="s">
        <v>4061</v>
      </c>
      <c r="O7413" s="9" t="s">
        <v>4721</v>
      </c>
      <c r="P7413" s="9" t="s">
        <v>54</v>
      </c>
      <c r="Q7413" s="9" t="s">
        <v>54</v>
      </c>
      <c r="R7413" s="9" t="s">
        <v>67</v>
      </c>
      <c r="S7413" s="1"/>
      <c r="T7413" s="1"/>
      <c r="U7413" s="1"/>
      <c r="V7413" s="1"/>
      <c r="W7413" s="1"/>
      <c r="X7413" s="1"/>
      <c r="Y7413" s="1"/>
      <c r="Z7413" s="1"/>
      <c r="AA7413" s="1"/>
      <c r="AB7413" s="1"/>
      <c r="AC7413" s="1"/>
      <c r="AD7413" s="1"/>
      <c r="AE7413" s="1"/>
      <c r="AF7413" s="1"/>
      <c r="AG7413" s="1"/>
      <c r="AH7413" s="1"/>
      <c r="AI7413" s="1"/>
      <c r="AJ7413" s="9" t="s">
        <v>52</v>
      </c>
      <c r="AK7413" s="9" t="s">
        <v>11656</v>
      </c>
      <c r="AL7413" s="9" t="s">
        <v>52</v>
      </c>
      <c r="AM7413" s="9" t="s">
        <v>52</v>
      </c>
    </row>
    <row r="7414" spans="1:39" ht="30" customHeight="1" x14ac:dyDescent="0.3">
      <c r="A7414" s="10" t="s">
        <v>4735</v>
      </c>
      <c r="B7414" s="10" t="s">
        <v>52</v>
      </c>
      <c r="C7414" s="10" t="s">
        <v>52</v>
      </c>
      <c r="D7414" s="11"/>
      <c r="E7414" s="15"/>
      <c r="F7414" s="17">
        <f>TRUNC(SUMIF(N7412:N7413, N7411, F7412:F7413),0)</f>
        <v>0</v>
      </c>
      <c r="G7414" s="15"/>
      <c r="H7414" s="17">
        <f>TRUNC(SUMIF(N7412:N7413, N7411, H7412:H7413),0)</f>
        <v>3941</v>
      </c>
      <c r="I7414" s="15"/>
      <c r="J7414" s="17">
        <f>TRUNC(SUMIF(N7412:N7413, N7411, J7412:J7413),0)</f>
        <v>0</v>
      </c>
      <c r="K7414" s="15"/>
      <c r="L7414" s="17">
        <f>F7414+H7414+J7414</f>
        <v>3941</v>
      </c>
      <c r="M7414" s="10" t="s">
        <v>52</v>
      </c>
      <c r="N7414" s="9" t="s">
        <v>4736</v>
      </c>
      <c r="O7414" s="9" t="s">
        <v>4736</v>
      </c>
      <c r="P7414" s="9" t="s">
        <v>52</v>
      </c>
      <c r="Q7414" s="9" t="s">
        <v>52</v>
      </c>
      <c r="R7414" s="9" t="s">
        <v>52</v>
      </c>
      <c r="S7414" s="1"/>
      <c r="T7414" s="1"/>
      <c r="U7414" s="1"/>
      <c r="V7414" s="1"/>
      <c r="W7414" s="1"/>
      <c r="X7414" s="1"/>
      <c r="Y7414" s="1"/>
      <c r="Z7414" s="1"/>
      <c r="AA7414" s="1"/>
      <c r="AB7414" s="1"/>
      <c r="AC7414" s="1"/>
      <c r="AD7414" s="1"/>
      <c r="AE7414" s="1"/>
      <c r="AF7414" s="1"/>
      <c r="AG7414" s="1"/>
      <c r="AH7414" s="1"/>
      <c r="AI7414" s="1"/>
      <c r="AJ7414" s="9" t="s">
        <v>52</v>
      </c>
      <c r="AK7414" s="9" t="s">
        <v>52</v>
      </c>
      <c r="AL7414" s="9" t="s">
        <v>52</v>
      </c>
      <c r="AM7414" s="9" t="s">
        <v>52</v>
      </c>
    </row>
    <row r="7415" spans="1:39" ht="30" customHeight="1" x14ac:dyDescent="0.3">
      <c r="A7415" s="11"/>
      <c r="B7415" s="11"/>
      <c r="C7415" s="11"/>
      <c r="D7415" s="11"/>
      <c r="E7415" s="15"/>
      <c r="F7415" s="17"/>
      <c r="G7415" s="15"/>
      <c r="H7415" s="17"/>
      <c r="I7415" s="15"/>
      <c r="J7415" s="17"/>
      <c r="K7415" s="15"/>
      <c r="L7415" s="17"/>
      <c r="M7415" s="11"/>
    </row>
    <row r="7416" spans="1:39" ht="30" customHeight="1" x14ac:dyDescent="0.3">
      <c r="A7416" s="14" t="s">
        <v>11657</v>
      </c>
      <c r="B7416" s="14"/>
      <c r="C7416" s="14"/>
      <c r="D7416" s="14"/>
      <c r="E7416" s="16"/>
      <c r="F7416" s="18"/>
      <c r="G7416" s="16"/>
      <c r="H7416" s="18"/>
      <c r="I7416" s="16"/>
      <c r="J7416" s="18"/>
      <c r="K7416" s="16"/>
      <c r="L7416" s="18"/>
      <c r="M7416" s="14"/>
      <c r="N7416" s="5" t="s">
        <v>4063</v>
      </c>
    </row>
    <row r="7417" spans="1:39" ht="30" customHeight="1" x14ac:dyDescent="0.3">
      <c r="A7417" s="10" t="s">
        <v>9689</v>
      </c>
      <c r="B7417" s="10" t="s">
        <v>9690</v>
      </c>
      <c r="C7417" s="10" t="s">
        <v>4715</v>
      </c>
      <c r="D7417" s="11">
        <v>1.4999999999999999E-2</v>
      </c>
      <c r="E7417" s="15">
        <v>0</v>
      </c>
      <c r="F7417" s="17">
        <f>TRUNC(E7417*D7417,1)</f>
        <v>0</v>
      </c>
      <c r="G7417" s="15">
        <v>191040</v>
      </c>
      <c r="H7417" s="17">
        <f>TRUNC(G7417*D7417,1)</f>
        <v>2865.6</v>
      </c>
      <c r="I7417" s="15">
        <v>0</v>
      </c>
      <c r="J7417" s="17">
        <f>TRUNC(I7417*D7417,1)</f>
        <v>0</v>
      </c>
      <c r="K7417" s="15">
        <f>TRUNC(E7417+G7417+I7417,1)</f>
        <v>191040</v>
      </c>
      <c r="L7417" s="17">
        <f>TRUNC(F7417+H7417+J7417,1)</f>
        <v>2865.6</v>
      </c>
      <c r="M7417" s="10" t="s">
        <v>52</v>
      </c>
      <c r="N7417" s="9" t="s">
        <v>4063</v>
      </c>
      <c r="O7417" s="9" t="s">
        <v>9691</v>
      </c>
      <c r="P7417" s="9" t="s">
        <v>54</v>
      </c>
      <c r="Q7417" s="9" t="s">
        <v>54</v>
      </c>
      <c r="R7417" s="9" t="s">
        <v>67</v>
      </c>
      <c r="S7417" s="1"/>
      <c r="T7417" s="1"/>
      <c r="U7417" s="1"/>
      <c r="V7417" s="1">
        <v>1</v>
      </c>
      <c r="W7417" s="1"/>
      <c r="X7417" s="1"/>
      <c r="Y7417" s="1"/>
      <c r="Z7417" s="1"/>
      <c r="AA7417" s="1"/>
      <c r="AB7417" s="1"/>
      <c r="AC7417" s="1"/>
      <c r="AD7417" s="1"/>
      <c r="AE7417" s="1"/>
      <c r="AF7417" s="1"/>
      <c r="AG7417" s="1"/>
      <c r="AH7417" s="1"/>
      <c r="AI7417" s="1"/>
      <c r="AJ7417" s="9" t="s">
        <v>52</v>
      </c>
      <c r="AK7417" s="9" t="s">
        <v>11659</v>
      </c>
      <c r="AL7417" s="9" t="s">
        <v>52</v>
      </c>
      <c r="AM7417" s="9" t="s">
        <v>52</v>
      </c>
    </row>
    <row r="7418" spans="1:39" ht="30" customHeight="1" x14ac:dyDescent="0.3">
      <c r="A7418" s="10" t="s">
        <v>4720</v>
      </c>
      <c r="B7418" s="10" t="s">
        <v>4714</v>
      </c>
      <c r="C7418" s="10" t="s">
        <v>4715</v>
      </c>
      <c r="D7418" s="11">
        <v>7.0000000000000001E-3</v>
      </c>
      <c r="E7418" s="15">
        <v>0</v>
      </c>
      <c r="F7418" s="17">
        <f>TRUNC(E7418*D7418,1)</f>
        <v>0</v>
      </c>
      <c r="G7418" s="15">
        <v>153671</v>
      </c>
      <c r="H7418" s="17">
        <f>TRUNC(G7418*D7418,1)</f>
        <v>1075.5999999999999</v>
      </c>
      <c r="I7418" s="15">
        <v>0</v>
      </c>
      <c r="J7418" s="17">
        <f>TRUNC(I7418*D7418,1)</f>
        <v>0</v>
      </c>
      <c r="K7418" s="15">
        <f>TRUNC(E7418+G7418+I7418,1)</f>
        <v>153671</v>
      </c>
      <c r="L7418" s="17">
        <f>TRUNC(F7418+H7418+J7418,1)</f>
        <v>1075.5999999999999</v>
      </c>
      <c r="M7418" s="10" t="s">
        <v>52</v>
      </c>
      <c r="N7418" s="9" t="s">
        <v>4063</v>
      </c>
      <c r="O7418" s="9" t="s">
        <v>4721</v>
      </c>
      <c r="P7418" s="9" t="s">
        <v>54</v>
      </c>
      <c r="Q7418" s="9" t="s">
        <v>54</v>
      </c>
      <c r="R7418" s="9" t="s">
        <v>67</v>
      </c>
      <c r="S7418" s="1"/>
      <c r="T7418" s="1"/>
      <c r="U7418" s="1"/>
      <c r="V7418" s="1">
        <v>1</v>
      </c>
      <c r="W7418" s="1"/>
      <c r="X7418" s="1"/>
      <c r="Y7418" s="1"/>
      <c r="Z7418" s="1"/>
      <c r="AA7418" s="1"/>
      <c r="AB7418" s="1"/>
      <c r="AC7418" s="1"/>
      <c r="AD7418" s="1"/>
      <c r="AE7418" s="1"/>
      <c r="AF7418" s="1"/>
      <c r="AG7418" s="1"/>
      <c r="AH7418" s="1"/>
      <c r="AI7418" s="1"/>
      <c r="AJ7418" s="9" t="s">
        <v>52</v>
      </c>
      <c r="AK7418" s="9" t="s">
        <v>11660</v>
      </c>
      <c r="AL7418" s="9" t="s">
        <v>52</v>
      </c>
      <c r="AM7418" s="9" t="s">
        <v>52</v>
      </c>
    </row>
    <row r="7419" spans="1:39" ht="30" customHeight="1" x14ac:dyDescent="0.3">
      <c r="A7419" s="10" t="s">
        <v>7817</v>
      </c>
      <c r="B7419" s="10" t="s">
        <v>5951</v>
      </c>
      <c r="C7419" s="10" t="s">
        <v>732</v>
      </c>
      <c r="D7419" s="11">
        <v>1</v>
      </c>
      <c r="E7419" s="15">
        <v>0</v>
      </c>
      <c r="F7419" s="17">
        <f>TRUNC(E7419*D7419,1)</f>
        <v>0</v>
      </c>
      <c r="G7419" s="15">
        <f>TRUNC(SUMIF(V7417:V7419, RIGHTB(O7419, 1), H7417:H7419)*U7419, 2)</f>
        <v>197.06</v>
      </c>
      <c r="H7419" s="17">
        <f>TRUNC(G7419*D7419,1)</f>
        <v>197</v>
      </c>
      <c r="I7419" s="15">
        <v>0</v>
      </c>
      <c r="J7419" s="17">
        <f>TRUNC(I7419*D7419,1)</f>
        <v>0</v>
      </c>
      <c r="K7419" s="15">
        <f>TRUNC(E7419+G7419+I7419,1)</f>
        <v>197</v>
      </c>
      <c r="L7419" s="17">
        <f>TRUNC(F7419+H7419+J7419,1)</f>
        <v>197</v>
      </c>
      <c r="M7419" s="10" t="s">
        <v>52</v>
      </c>
      <c r="N7419" s="9" t="s">
        <v>4063</v>
      </c>
      <c r="O7419" s="9" t="s">
        <v>4729</v>
      </c>
      <c r="P7419" s="9" t="s">
        <v>54</v>
      </c>
      <c r="Q7419" s="9" t="s">
        <v>54</v>
      </c>
      <c r="R7419" s="9" t="s">
        <v>54</v>
      </c>
      <c r="S7419" s="1">
        <v>1</v>
      </c>
      <c r="T7419" s="1">
        <v>1</v>
      </c>
      <c r="U7419" s="1">
        <v>0.05</v>
      </c>
      <c r="V7419" s="1"/>
      <c r="W7419" s="1"/>
      <c r="X7419" s="1"/>
      <c r="Y7419" s="1"/>
      <c r="Z7419" s="1"/>
      <c r="AA7419" s="1"/>
      <c r="AB7419" s="1"/>
      <c r="AC7419" s="1"/>
      <c r="AD7419" s="1"/>
      <c r="AE7419" s="1"/>
      <c r="AF7419" s="1"/>
      <c r="AG7419" s="1"/>
      <c r="AH7419" s="1"/>
      <c r="AI7419" s="1"/>
      <c r="AJ7419" s="9" t="s">
        <v>52</v>
      </c>
      <c r="AK7419" s="9" t="s">
        <v>11661</v>
      </c>
      <c r="AL7419" s="9" t="s">
        <v>52</v>
      </c>
      <c r="AM7419" s="9" t="s">
        <v>52</v>
      </c>
    </row>
    <row r="7420" spans="1:39" ht="30" customHeight="1" x14ac:dyDescent="0.3">
      <c r="A7420" s="10" t="s">
        <v>4735</v>
      </c>
      <c r="B7420" s="10" t="s">
        <v>52</v>
      </c>
      <c r="C7420" s="10" t="s">
        <v>52</v>
      </c>
      <c r="D7420" s="11"/>
      <c r="E7420" s="15"/>
      <c r="F7420" s="17">
        <f>TRUNC(SUMIF(N7417:N7419, N7416, F7417:F7419),0)</f>
        <v>0</v>
      </c>
      <c r="G7420" s="15"/>
      <c r="H7420" s="17">
        <f>TRUNC(SUMIF(N7417:N7419, N7416, H7417:H7419),0)</f>
        <v>4138</v>
      </c>
      <c r="I7420" s="15"/>
      <c r="J7420" s="17">
        <f>TRUNC(SUMIF(N7417:N7419, N7416, J7417:J7419),0)</f>
        <v>0</v>
      </c>
      <c r="K7420" s="15"/>
      <c r="L7420" s="17">
        <f>F7420+H7420+J7420</f>
        <v>4138</v>
      </c>
      <c r="M7420" s="10" t="s">
        <v>52</v>
      </c>
      <c r="N7420" s="9" t="s">
        <v>4736</v>
      </c>
      <c r="O7420" s="9" t="s">
        <v>4736</v>
      </c>
      <c r="P7420" s="9" t="s">
        <v>52</v>
      </c>
      <c r="Q7420" s="9" t="s">
        <v>52</v>
      </c>
      <c r="R7420" s="9" t="s">
        <v>52</v>
      </c>
      <c r="S7420" s="1"/>
      <c r="T7420" s="1"/>
      <c r="U7420" s="1"/>
      <c r="V7420" s="1"/>
      <c r="W7420" s="1"/>
      <c r="X7420" s="1"/>
      <c r="Y7420" s="1"/>
      <c r="Z7420" s="1"/>
      <c r="AA7420" s="1"/>
      <c r="AB7420" s="1"/>
      <c r="AC7420" s="1"/>
      <c r="AD7420" s="1"/>
      <c r="AE7420" s="1"/>
      <c r="AF7420" s="1"/>
      <c r="AG7420" s="1"/>
      <c r="AH7420" s="1"/>
      <c r="AI7420" s="1"/>
      <c r="AJ7420" s="9" t="s">
        <v>52</v>
      </c>
      <c r="AK7420" s="9" t="s">
        <v>52</v>
      </c>
      <c r="AL7420" s="9" t="s">
        <v>52</v>
      </c>
      <c r="AM7420" s="9" t="s">
        <v>52</v>
      </c>
    </row>
    <row r="7421" spans="1:39" ht="30" customHeight="1" x14ac:dyDescent="0.3">
      <c r="A7421" s="11"/>
      <c r="B7421" s="11"/>
      <c r="C7421" s="11"/>
      <c r="D7421" s="11"/>
      <c r="E7421" s="15"/>
      <c r="F7421" s="17"/>
      <c r="G7421" s="15"/>
      <c r="H7421" s="17"/>
      <c r="I7421" s="15"/>
      <c r="J7421" s="17"/>
      <c r="K7421" s="15"/>
      <c r="L7421" s="17"/>
      <c r="M7421" s="11"/>
    </row>
    <row r="7422" spans="1:39" ht="30" customHeight="1" x14ac:dyDescent="0.3">
      <c r="A7422" s="14" t="s">
        <v>11662</v>
      </c>
      <c r="B7422" s="14"/>
      <c r="C7422" s="14"/>
      <c r="D7422" s="14"/>
      <c r="E7422" s="16"/>
      <c r="F7422" s="18"/>
      <c r="G7422" s="16"/>
      <c r="H7422" s="18"/>
      <c r="I7422" s="16"/>
      <c r="J7422" s="18"/>
      <c r="K7422" s="16"/>
      <c r="L7422" s="18"/>
      <c r="M7422" s="14"/>
      <c r="N7422" s="5" t="s">
        <v>4065</v>
      </c>
    </row>
    <row r="7423" spans="1:39" ht="30" customHeight="1" x14ac:dyDescent="0.3">
      <c r="A7423" s="10" t="s">
        <v>9689</v>
      </c>
      <c r="B7423" s="10" t="s">
        <v>9690</v>
      </c>
      <c r="C7423" s="10" t="s">
        <v>4715</v>
      </c>
      <c r="D7423" s="11">
        <v>1.4999999999999999E-2</v>
      </c>
      <c r="E7423" s="15">
        <v>0</v>
      </c>
      <c r="F7423" s="17">
        <f>TRUNC(E7423*D7423,1)</f>
        <v>0</v>
      </c>
      <c r="G7423" s="15">
        <v>191040</v>
      </c>
      <c r="H7423" s="17">
        <f>TRUNC(G7423*D7423,1)</f>
        <v>2865.6</v>
      </c>
      <c r="I7423" s="15">
        <v>0</v>
      </c>
      <c r="J7423" s="17">
        <f>TRUNC(I7423*D7423,1)</f>
        <v>0</v>
      </c>
      <c r="K7423" s="15">
        <f>TRUNC(E7423+G7423+I7423,1)</f>
        <v>191040</v>
      </c>
      <c r="L7423" s="17">
        <f>TRUNC(F7423+H7423+J7423,1)</f>
        <v>2865.6</v>
      </c>
      <c r="M7423" s="10" t="s">
        <v>52</v>
      </c>
      <c r="N7423" s="9" t="s">
        <v>4065</v>
      </c>
      <c r="O7423" s="9" t="s">
        <v>9691</v>
      </c>
      <c r="P7423" s="9" t="s">
        <v>54</v>
      </c>
      <c r="Q7423" s="9" t="s">
        <v>54</v>
      </c>
      <c r="R7423" s="9" t="s">
        <v>67</v>
      </c>
      <c r="S7423" s="1"/>
      <c r="T7423" s="1"/>
      <c r="U7423" s="1"/>
      <c r="V7423" s="1">
        <v>1</v>
      </c>
      <c r="W7423" s="1"/>
      <c r="X7423" s="1"/>
      <c r="Y7423" s="1"/>
      <c r="Z7423" s="1"/>
      <c r="AA7423" s="1"/>
      <c r="AB7423" s="1"/>
      <c r="AC7423" s="1"/>
      <c r="AD7423" s="1"/>
      <c r="AE7423" s="1"/>
      <c r="AF7423" s="1"/>
      <c r="AG7423" s="1"/>
      <c r="AH7423" s="1"/>
      <c r="AI7423" s="1"/>
      <c r="AJ7423" s="9" t="s">
        <v>52</v>
      </c>
      <c r="AK7423" s="9" t="s">
        <v>11664</v>
      </c>
      <c r="AL7423" s="9" t="s">
        <v>52</v>
      </c>
      <c r="AM7423" s="9" t="s">
        <v>52</v>
      </c>
    </row>
    <row r="7424" spans="1:39" ht="30" customHeight="1" x14ac:dyDescent="0.3">
      <c r="A7424" s="10" t="s">
        <v>4720</v>
      </c>
      <c r="B7424" s="10" t="s">
        <v>4714</v>
      </c>
      <c r="C7424" s="10" t="s">
        <v>4715</v>
      </c>
      <c r="D7424" s="11">
        <v>7.0000000000000001E-3</v>
      </c>
      <c r="E7424" s="15">
        <v>0</v>
      </c>
      <c r="F7424" s="17">
        <f>TRUNC(E7424*D7424,1)</f>
        <v>0</v>
      </c>
      <c r="G7424" s="15">
        <v>153671</v>
      </c>
      <c r="H7424" s="17">
        <f>TRUNC(G7424*D7424,1)</f>
        <v>1075.5999999999999</v>
      </c>
      <c r="I7424" s="15">
        <v>0</v>
      </c>
      <c r="J7424" s="17">
        <f>TRUNC(I7424*D7424,1)</f>
        <v>0</v>
      </c>
      <c r="K7424" s="15">
        <f>TRUNC(E7424+G7424+I7424,1)</f>
        <v>153671</v>
      </c>
      <c r="L7424" s="17">
        <f>TRUNC(F7424+H7424+J7424,1)</f>
        <v>1075.5999999999999</v>
      </c>
      <c r="M7424" s="10" t="s">
        <v>52</v>
      </c>
      <c r="N7424" s="9" t="s">
        <v>4065</v>
      </c>
      <c r="O7424" s="9" t="s">
        <v>4721</v>
      </c>
      <c r="P7424" s="9" t="s">
        <v>54</v>
      </c>
      <c r="Q7424" s="9" t="s">
        <v>54</v>
      </c>
      <c r="R7424" s="9" t="s">
        <v>67</v>
      </c>
      <c r="S7424" s="1"/>
      <c r="T7424" s="1"/>
      <c r="U7424" s="1"/>
      <c r="V7424" s="1">
        <v>1</v>
      </c>
      <c r="W7424" s="1"/>
      <c r="X7424" s="1"/>
      <c r="Y7424" s="1"/>
      <c r="Z7424" s="1"/>
      <c r="AA7424" s="1"/>
      <c r="AB7424" s="1"/>
      <c r="AC7424" s="1"/>
      <c r="AD7424" s="1"/>
      <c r="AE7424" s="1"/>
      <c r="AF7424" s="1"/>
      <c r="AG7424" s="1"/>
      <c r="AH7424" s="1"/>
      <c r="AI7424" s="1"/>
      <c r="AJ7424" s="9" t="s">
        <v>52</v>
      </c>
      <c r="AK7424" s="9" t="s">
        <v>11665</v>
      </c>
      <c r="AL7424" s="9" t="s">
        <v>52</v>
      </c>
      <c r="AM7424" s="9" t="s">
        <v>52</v>
      </c>
    </row>
    <row r="7425" spans="1:39" ht="30" customHeight="1" x14ac:dyDescent="0.3">
      <c r="A7425" s="10" t="s">
        <v>7817</v>
      </c>
      <c r="B7425" s="10" t="s">
        <v>6227</v>
      </c>
      <c r="C7425" s="10" t="s">
        <v>732</v>
      </c>
      <c r="D7425" s="11">
        <v>1</v>
      </c>
      <c r="E7425" s="15">
        <v>0</v>
      </c>
      <c r="F7425" s="17">
        <f>TRUNC(E7425*D7425,1)</f>
        <v>0</v>
      </c>
      <c r="G7425" s="15">
        <f>TRUNC(SUMIF(V7423:V7425, RIGHTB(O7425, 1), H7423:H7425)*U7425, 2)</f>
        <v>315.29000000000002</v>
      </c>
      <c r="H7425" s="17">
        <f>TRUNC(G7425*D7425,1)</f>
        <v>315.2</v>
      </c>
      <c r="I7425" s="15">
        <v>0</v>
      </c>
      <c r="J7425" s="17">
        <f>TRUNC(I7425*D7425,1)</f>
        <v>0</v>
      </c>
      <c r="K7425" s="15">
        <f>TRUNC(E7425+G7425+I7425,1)</f>
        <v>315.2</v>
      </c>
      <c r="L7425" s="17">
        <f>TRUNC(F7425+H7425+J7425,1)</f>
        <v>315.2</v>
      </c>
      <c r="M7425" s="10" t="s">
        <v>52</v>
      </c>
      <c r="N7425" s="9" t="s">
        <v>4065</v>
      </c>
      <c r="O7425" s="9" t="s">
        <v>4729</v>
      </c>
      <c r="P7425" s="9" t="s">
        <v>54</v>
      </c>
      <c r="Q7425" s="9" t="s">
        <v>54</v>
      </c>
      <c r="R7425" s="9" t="s">
        <v>54</v>
      </c>
      <c r="S7425" s="1">
        <v>1</v>
      </c>
      <c r="T7425" s="1">
        <v>1</v>
      </c>
      <c r="U7425" s="1">
        <v>0.08</v>
      </c>
      <c r="V7425" s="1"/>
      <c r="W7425" s="1"/>
      <c r="X7425" s="1"/>
      <c r="Y7425" s="1"/>
      <c r="Z7425" s="1"/>
      <c r="AA7425" s="1"/>
      <c r="AB7425" s="1"/>
      <c r="AC7425" s="1"/>
      <c r="AD7425" s="1"/>
      <c r="AE7425" s="1"/>
      <c r="AF7425" s="1"/>
      <c r="AG7425" s="1"/>
      <c r="AH7425" s="1"/>
      <c r="AI7425" s="1"/>
      <c r="AJ7425" s="9" t="s">
        <v>52</v>
      </c>
      <c r="AK7425" s="9" t="s">
        <v>11666</v>
      </c>
      <c r="AL7425" s="9" t="s">
        <v>52</v>
      </c>
      <c r="AM7425" s="9" t="s">
        <v>52</v>
      </c>
    </row>
    <row r="7426" spans="1:39" ht="30" customHeight="1" x14ac:dyDescent="0.3">
      <c r="A7426" s="10" t="s">
        <v>4735</v>
      </c>
      <c r="B7426" s="10" t="s">
        <v>52</v>
      </c>
      <c r="C7426" s="10" t="s">
        <v>52</v>
      </c>
      <c r="D7426" s="11"/>
      <c r="E7426" s="15"/>
      <c r="F7426" s="17">
        <f>TRUNC(SUMIF(N7423:N7425, N7422, F7423:F7425),0)</f>
        <v>0</v>
      </c>
      <c r="G7426" s="15"/>
      <c r="H7426" s="17">
        <f>TRUNC(SUMIF(N7423:N7425, N7422, H7423:H7425),0)</f>
        <v>4256</v>
      </c>
      <c r="I7426" s="15"/>
      <c r="J7426" s="17">
        <f>TRUNC(SUMIF(N7423:N7425, N7422, J7423:J7425),0)</f>
        <v>0</v>
      </c>
      <c r="K7426" s="15"/>
      <c r="L7426" s="17">
        <f>F7426+H7426+J7426</f>
        <v>4256</v>
      </c>
      <c r="M7426" s="10" t="s">
        <v>52</v>
      </c>
      <c r="N7426" s="9" t="s">
        <v>4736</v>
      </c>
      <c r="O7426" s="9" t="s">
        <v>4736</v>
      </c>
      <c r="P7426" s="9" t="s">
        <v>52</v>
      </c>
      <c r="Q7426" s="9" t="s">
        <v>52</v>
      </c>
      <c r="R7426" s="9" t="s">
        <v>52</v>
      </c>
      <c r="S7426" s="1"/>
      <c r="T7426" s="1"/>
      <c r="U7426" s="1"/>
      <c r="V7426" s="1"/>
      <c r="W7426" s="1"/>
      <c r="X7426" s="1"/>
      <c r="Y7426" s="1"/>
      <c r="Z7426" s="1"/>
      <c r="AA7426" s="1"/>
      <c r="AB7426" s="1"/>
      <c r="AC7426" s="1"/>
      <c r="AD7426" s="1"/>
      <c r="AE7426" s="1"/>
      <c r="AF7426" s="1"/>
      <c r="AG7426" s="1"/>
      <c r="AH7426" s="1"/>
      <c r="AI7426" s="1"/>
      <c r="AJ7426" s="9" t="s">
        <v>52</v>
      </c>
      <c r="AK7426" s="9" t="s">
        <v>52</v>
      </c>
      <c r="AL7426" s="9" t="s">
        <v>52</v>
      </c>
      <c r="AM7426" s="9" t="s">
        <v>52</v>
      </c>
    </row>
    <row r="7427" spans="1:39" ht="30" customHeight="1" x14ac:dyDescent="0.3">
      <c r="A7427" s="11"/>
      <c r="B7427" s="11"/>
      <c r="C7427" s="11"/>
      <c r="D7427" s="11"/>
      <c r="E7427" s="15"/>
      <c r="F7427" s="17"/>
      <c r="G7427" s="15"/>
      <c r="H7427" s="17"/>
      <c r="I7427" s="15"/>
      <c r="J7427" s="17"/>
      <c r="K7427" s="15"/>
      <c r="L7427" s="17"/>
      <c r="M7427" s="11"/>
    </row>
    <row r="7428" spans="1:39" ht="30" customHeight="1" x14ac:dyDescent="0.3">
      <c r="A7428" s="14" t="s">
        <v>11667</v>
      </c>
      <c r="B7428" s="14"/>
      <c r="C7428" s="14"/>
      <c r="D7428" s="14"/>
      <c r="E7428" s="16"/>
      <c r="F7428" s="18"/>
      <c r="G7428" s="16"/>
      <c r="H7428" s="18"/>
      <c r="I7428" s="16"/>
      <c r="J7428" s="18"/>
      <c r="K7428" s="16"/>
      <c r="L7428" s="18"/>
      <c r="M7428" s="14"/>
      <c r="N7428" s="5" t="s">
        <v>4067</v>
      </c>
    </row>
    <row r="7429" spans="1:39" ht="30" customHeight="1" x14ac:dyDescent="0.3">
      <c r="A7429" s="10" t="s">
        <v>9689</v>
      </c>
      <c r="B7429" s="10" t="s">
        <v>9690</v>
      </c>
      <c r="C7429" s="10" t="s">
        <v>4715</v>
      </c>
      <c r="D7429" s="11">
        <v>1.4999999999999999E-2</v>
      </c>
      <c r="E7429" s="15">
        <v>0</v>
      </c>
      <c r="F7429" s="17">
        <f>TRUNC(E7429*D7429,1)</f>
        <v>0</v>
      </c>
      <c r="G7429" s="15">
        <v>191040</v>
      </c>
      <c r="H7429" s="17">
        <f>TRUNC(G7429*D7429,1)</f>
        <v>2865.6</v>
      </c>
      <c r="I7429" s="15">
        <v>0</v>
      </c>
      <c r="J7429" s="17">
        <f>TRUNC(I7429*D7429,1)</f>
        <v>0</v>
      </c>
      <c r="K7429" s="15">
        <f>TRUNC(E7429+G7429+I7429,1)</f>
        <v>191040</v>
      </c>
      <c r="L7429" s="17">
        <f>TRUNC(F7429+H7429+J7429,1)</f>
        <v>2865.6</v>
      </c>
      <c r="M7429" s="10" t="s">
        <v>52</v>
      </c>
      <c r="N7429" s="9" t="s">
        <v>4067</v>
      </c>
      <c r="O7429" s="9" t="s">
        <v>9691</v>
      </c>
      <c r="P7429" s="9" t="s">
        <v>54</v>
      </c>
      <c r="Q7429" s="9" t="s">
        <v>54</v>
      </c>
      <c r="R7429" s="9" t="s">
        <v>67</v>
      </c>
      <c r="S7429" s="1"/>
      <c r="T7429" s="1"/>
      <c r="U7429" s="1"/>
      <c r="V7429" s="1">
        <v>1</v>
      </c>
      <c r="W7429" s="1"/>
      <c r="X7429" s="1"/>
      <c r="Y7429" s="1"/>
      <c r="Z7429" s="1"/>
      <c r="AA7429" s="1"/>
      <c r="AB7429" s="1"/>
      <c r="AC7429" s="1"/>
      <c r="AD7429" s="1"/>
      <c r="AE7429" s="1"/>
      <c r="AF7429" s="1"/>
      <c r="AG7429" s="1"/>
      <c r="AH7429" s="1"/>
      <c r="AI7429" s="1"/>
      <c r="AJ7429" s="9" t="s">
        <v>52</v>
      </c>
      <c r="AK7429" s="9" t="s">
        <v>11669</v>
      </c>
      <c r="AL7429" s="9" t="s">
        <v>52</v>
      </c>
      <c r="AM7429" s="9" t="s">
        <v>52</v>
      </c>
    </row>
    <row r="7430" spans="1:39" ht="30" customHeight="1" x14ac:dyDescent="0.3">
      <c r="A7430" s="10" t="s">
        <v>4720</v>
      </c>
      <c r="B7430" s="10" t="s">
        <v>4714</v>
      </c>
      <c r="C7430" s="10" t="s">
        <v>4715</v>
      </c>
      <c r="D7430" s="11">
        <v>7.0000000000000001E-3</v>
      </c>
      <c r="E7430" s="15">
        <v>0</v>
      </c>
      <c r="F7430" s="17">
        <f>TRUNC(E7430*D7430,1)</f>
        <v>0</v>
      </c>
      <c r="G7430" s="15">
        <v>153671</v>
      </c>
      <c r="H7430" s="17">
        <f>TRUNC(G7430*D7430,1)</f>
        <v>1075.5999999999999</v>
      </c>
      <c r="I7430" s="15">
        <v>0</v>
      </c>
      <c r="J7430" s="17">
        <f>TRUNC(I7430*D7430,1)</f>
        <v>0</v>
      </c>
      <c r="K7430" s="15">
        <f>TRUNC(E7430+G7430+I7430,1)</f>
        <v>153671</v>
      </c>
      <c r="L7430" s="17">
        <f>TRUNC(F7430+H7430+J7430,1)</f>
        <v>1075.5999999999999</v>
      </c>
      <c r="M7430" s="10" t="s">
        <v>52</v>
      </c>
      <c r="N7430" s="9" t="s">
        <v>4067</v>
      </c>
      <c r="O7430" s="9" t="s">
        <v>4721</v>
      </c>
      <c r="P7430" s="9" t="s">
        <v>54</v>
      </c>
      <c r="Q7430" s="9" t="s">
        <v>54</v>
      </c>
      <c r="R7430" s="9" t="s">
        <v>67</v>
      </c>
      <c r="S7430" s="1"/>
      <c r="T7430" s="1"/>
      <c r="U7430" s="1"/>
      <c r="V7430" s="1">
        <v>1</v>
      </c>
      <c r="W7430" s="1"/>
      <c r="X7430" s="1"/>
      <c r="Y7430" s="1"/>
      <c r="Z7430" s="1"/>
      <c r="AA7430" s="1"/>
      <c r="AB7430" s="1"/>
      <c r="AC7430" s="1"/>
      <c r="AD7430" s="1"/>
      <c r="AE7430" s="1"/>
      <c r="AF7430" s="1"/>
      <c r="AG7430" s="1"/>
      <c r="AH7430" s="1"/>
      <c r="AI7430" s="1"/>
      <c r="AJ7430" s="9" t="s">
        <v>52</v>
      </c>
      <c r="AK7430" s="9" t="s">
        <v>11670</v>
      </c>
      <c r="AL7430" s="9" t="s">
        <v>52</v>
      </c>
      <c r="AM7430" s="9" t="s">
        <v>52</v>
      </c>
    </row>
    <row r="7431" spans="1:39" ht="30" customHeight="1" x14ac:dyDescent="0.3">
      <c r="A7431" s="10" t="s">
        <v>7817</v>
      </c>
      <c r="B7431" s="10" t="s">
        <v>10996</v>
      </c>
      <c r="C7431" s="10" t="s">
        <v>732</v>
      </c>
      <c r="D7431" s="11">
        <v>1</v>
      </c>
      <c r="E7431" s="15">
        <v>0</v>
      </c>
      <c r="F7431" s="17">
        <f>TRUNC(E7431*D7431,1)</f>
        <v>0</v>
      </c>
      <c r="G7431" s="15">
        <f>TRUNC(SUMIF(V7429:V7431, RIGHTB(O7431, 1), H7429:H7431)*U7431, 2)</f>
        <v>472.94</v>
      </c>
      <c r="H7431" s="17">
        <f>TRUNC(G7431*D7431,1)</f>
        <v>472.9</v>
      </c>
      <c r="I7431" s="15">
        <v>0</v>
      </c>
      <c r="J7431" s="17">
        <f>TRUNC(I7431*D7431,1)</f>
        <v>0</v>
      </c>
      <c r="K7431" s="15">
        <f>TRUNC(E7431+G7431+I7431,1)</f>
        <v>472.9</v>
      </c>
      <c r="L7431" s="17">
        <f>TRUNC(F7431+H7431+J7431,1)</f>
        <v>472.9</v>
      </c>
      <c r="M7431" s="10" t="s">
        <v>52</v>
      </c>
      <c r="N7431" s="9" t="s">
        <v>4067</v>
      </c>
      <c r="O7431" s="9" t="s">
        <v>4729</v>
      </c>
      <c r="P7431" s="9" t="s">
        <v>54</v>
      </c>
      <c r="Q7431" s="9" t="s">
        <v>54</v>
      </c>
      <c r="R7431" s="9" t="s">
        <v>54</v>
      </c>
      <c r="S7431" s="1">
        <v>1</v>
      </c>
      <c r="T7431" s="1">
        <v>1</v>
      </c>
      <c r="U7431" s="1">
        <v>0.12</v>
      </c>
      <c r="V7431" s="1"/>
      <c r="W7431" s="1"/>
      <c r="X7431" s="1"/>
      <c r="Y7431" s="1"/>
      <c r="Z7431" s="1"/>
      <c r="AA7431" s="1"/>
      <c r="AB7431" s="1"/>
      <c r="AC7431" s="1"/>
      <c r="AD7431" s="1"/>
      <c r="AE7431" s="1"/>
      <c r="AF7431" s="1"/>
      <c r="AG7431" s="1"/>
      <c r="AH7431" s="1"/>
      <c r="AI7431" s="1"/>
      <c r="AJ7431" s="9" t="s">
        <v>52</v>
      </c>
      <c r="AK7431" s="9" t="s">
        <v>11671</v>
      </c>
      <c r="AL7431" s="9" t="s">
        <v>52</v>
      </c>
      <c r="AM7431" s="9" t="s">
        <v>52</v>
      </c>
    </row>
    <row r="7432" spans="1:39" ht="30" customHeight="1" x14ac:dyDescent="0.3">
      <c r="A7432" s="10" t="s">
        <v>4735</v>
      </c>
      <c r="B7432" s="10" t="s">
        <v>52</v>
      </c>
      <c r="C7432" s="10" t="s">
        <v>52</v>
      </c>
      <c r="D7432" s="11"/>
      <c r="E7432" s="15"/>
      <c r="F7432" s="17">
        <f>TRUNC(SUMIF(N7429:N7431, N7428, F7429:F7431),0)</f>
        <v>0</v>
      </c>
      <c r="G7432" s="15"/>
      <c r="H7432" s="17">
        <f>TRUNC(SUMIF(N7429:N7431, N7428, H7429:H7431),0)</f>
        <v>4414</v>
      </c>
      <c r="I7432" s="15"/>
      <c r="J7432" s="17">
        <f>TRUNC(SUMIF(N7429:N7431, N7428, J7429:J7431),0)</f>
        <v>0</v>
      </c>
      <c r="K7432" s="15"/>
      <c r="L7432" s="17">
        <f>F7432+H7432+J7432</f>
        <v>4414</v>
      </c>
      <c r="M7432" s="10" t="s">
        <v>52</v>
      </c>
      <c r="N7432" s="9" t="s">
        <v>4736</v>
      </c>
      <c r="O7432" s="9" t="s">
        <v>4736</v>
      </c>
      <c r="P7432" s="9" t="s">
        <v>52</v>
      </c>
      <c r="Q7432" s="9" t="s">
        <v>52</v>
      </c>
      <c r="R7432" s="9" t="s">
        <v>52</v>
      </c>
      <c r="S7432" s="1"/>
      <c r="T7432" s="1"/>
      <c r="U7432" s="1"/>
      <c r="V7432" s="1"/>
      <c r="W7432" s="1"/>
      <c r="X7432" s="1"/>
      <c r="Y7432" s="1"/>
      <c r="Z7432" s="1"/>
      <c r="AA7432" s="1"/>
      <c r="AB7432" s="1"/>
      <c r="AC7432" s="1"/>
      <c r="AD7432" s="1"/>
      <c r="AE7432" s="1"/>
      <c r="AF7432" s="1"/>
      <c r="AG7432" s="1"/>
      <c r="AH7432" s="1"/>
      <c r="AI7432" s="1"/>
      <c r="AJ7432" s="9" t="s">
        <v>52</v>
      </c>
      <c r="AK7432" s="9" t="s">
        <v>52</v>
      </c>
      <c r="AL7432" s="9" t="s">
        <v>52</v>
      </c>
      <c r="AM7432" s="9" t="s">
        <v>52</v>
      </c>
    </row>
    <row r="7433" spans="1:39" ht="30" customHeight="1" x14ac:dyDescent="0.3">
      <c r="A7433" s="11"/>
      <c r="B7433" s="11"/>
      <c r="C7433" s="11"/>
      <c r="D7433" s="11"/>
      <c r="E7433" s="15"/>
      <c r="F7433" s="17"/>
      <c r="G7433" s="15"/>
      <c r="H7433" s="17"/>
      <c r="I7433" s="15"/>
      <c r="J7433" s="17"/>
      <c r="K7433" s="15"/>
      <c r="L7433" s="17"/>
      <c r="M7433" s="11"/>
    </row>
    <row r="7434" spans="1:39" ht="30" customHeight="1" x14ac:dyDescent="0.3">
      <c r="A7434" s="14" t="s">
        <v>11672</v>
      </c>
      <c r="B7434" s="14"/>
      <c r="C7434" s="14"/>
      <c r="D7434" s="14"/>
      <c r="E7434" s="16"/>
      <c r="F7434" s="18"/>
      <c r="G7434" s="16"/>
      <c r="H7434" s="18"/>
      <c r="I7434" s="16"/>
      <c r="J7434" s="18"/>
      <c r="K7434" s="16"/>
      <c r="L7434" s="18"/>
      <c r="M7434" s="14"/>
      <c r="N7434" s="5" t="s">
        <v>4069</v>
      </c>
    </row>
    <row r="7435" spans="1:39" ht="30" customHeight="1" x14ac:dyDescent="0.3">
      <c r="A7435" s="10" t="s">
        <v>9689</v>
      </c>
      <c r="B7435" s="10" t="s">
        <v>9690</v>
      </c>
      <c r="C7435" s="10" t="s">
        <v>4715</v>
      </c>
      <c r="D7435" s="11">
        <v>1.4999999999999999E-2</v>
      </c>
      <c r="E7435" s="15">
        <v>0</v>
      </c>
      <c r="F7435" s="17">
        <f>TRUNC(E7435*D7435,1)</f>
        <v>0</v>
      </c>
      <c r="G7435" s="15">
        <v>191040</v>
      </c>
      <c r="H7435" s="17">
        <f>TRUNC(G7435*D7435,1)</f>
        <v>2865.6</v>
      </c>
      <c r="I7435" s="15">
        <v>0</v>
      </c>
      <c r="J7435" s="17">
        <f>TRUNC(I7435*D7435,1)</f>
        <v>0</v>
      </c>
      <c r="K7435" s="15">
        <f>TRUNC(E7435+G7435+I7435,1)</f>
        <v>191040</v>
      </c>
      <c r="L7435" s="17">
        <f>TRUNC(F7435+H7435+J7435,1)</f>
        <v>2865.6</v>
      </c>
      <c r="M7435" s="10" t="s">
        <v>52</v>
      </c>
      <c r="N7435" s="9" t="s">
        <v>4069</v>
      </c>
      <c r="O7435" s="9" t="s">
        <v>9691</v>
      </c>
      <c r="P7435" s="9" t="s">
        <v>54</v>
      </c>
      <c r="Q7435" s="9" t="s">
        <v>54</v>
      </c>
      <c r="R7435" s="9" t="s">
        <v>67</v>
      </c>
      <c r="S7435" s="1"/>
      <c r="T7435" s="1"/>
      <c r="U7435" s="1"/>
      <c r="V7435" s="1">
        <v>1</v>
      </c>
      <c r="W7435" s="1"/>
      <c r="X7435" s="1"/>
      <c r="Y7435" s="1"/>
      <c r="Z7435" s="1"/>
      <c r="AA7435" s="1"/>
      <c r="AB7435" s="1"/>
      <c r="AC7435" s="1"/>
      <c r="AD7435" s="1"/>
      <c r="AE7435" s="1"/>
      <c r="AF7435" s="1"/>
      <c r="AG7435" s="1"/>
      <c r="AH7435" s="1"/>
      <c r="AI7435" s="1"/>
      <c r="AJ7435" s="9" t="s">
        <v>52</v>
      </c>
      <c r="AK7435" s="9" t="s">
        <v>11674</v>
      </c>
      <c r="AL7435" s="9" t="s">
        <v>52</v>
      </c>
      <c r="AM7435" s="9" t="s">
        <v>52</v>
      </c>
    </row>
    <row r="7436" spans="1:39" ht="30" customHeight="1" x14ac:dyDescent="0.3">
      <c r="A7436" s="10" t="s">
        <v>4720</v>
      </c>
      <c r="B7436" s="10" t="s">
        <v>4714</v>
      </c>
      <c r="C7436" s="10" t="s">
        <v>4715</v>
      </c>
      <c r="D7436" s="11">
        <v>7.0000000000000001E-3</v>
      </c>
      <c r="E7436" s="15">
        <v>0</v>
      </c>
      <c r="F7436" s="17">
        <f>TRUNC(E7436*D7436,1)</f>
        <v>0</v>
      </c>
      <c r="G7436" s="15">
        <v>153671</v>
      </c>
      <c r="H7436" s="17">
        <f>TRUNC(G7436*D7436,1)</f>
        <v>1075.5999999999999</v>
      </c>
      <c r="I7436" s="15">
        <v>0</v>
      </c>
      <c r="J7436" s="17">
        <f>TRUNC(I7436*D7436,1)</f>
        <v>0</v>
      </c>
      <c r="K7436" s="15">
        <f>TRUNC(E7436+G7436+I7436,1)</f>
        <v>153671</v>
      </c>
      <c r="L7436" s="17">
        <f>TRUNC(F7436+H7436+J7436,1)</f>
        <v>1075.5999999999999</v>
      </c>
      <c r="M7436" s="10" t="s">
        <v>52</v>
      </c>
      <c r="N7436" s="9" t="s">
        <v>4069</v>
      </c>
      <c r="O7436" s="9" t="s">
        <v>4721</v>
      </c>
      <c r="P7436" s="9" t="s">
        <v>54</v>
      </c>
      <c r="Q7436" s="9" t="s">
        <v>54</v>
      </c>
      <c r="R7436" s="9" t="s">
        <v>67</v>
      </c>
      <c r="S7436" s="1"/>
      <c r="T7436" s="1"/>
      <c r="U7436" s="1"/>
      <c r="V7436" s="1">
        <v>1</v>
      </c>
      <c r="W7436" s="1"/>
      <c r="X7436" s="1"/>
      <c r="Y7436" s="1"/>
      <c r="Z7436" s="1"/>
      <c r="AA7436" s="1"/>
      <c r="AB7436" s="1"/>
      <c r="AC7436" s="1"/>
      <c r="AD7436" s="1"/>
      <c r="AE7436" s="1"/>
      <c r="AF7436" s="1"/>
      <c r="AG7436" s="1"/>
      <c r="AH7436" s="1"/>
      <c r="AI7436" s="1"/>
      <c r="AJ7436" s="9" t="s">
        <v>52</v>
      </c>
      <c r="AK7436" s="9" t="s">
        <v>11675</v>
      </c>
      <c r="AL7436" s="9" t="s">
        <v>52</v>
      </c>
      <c r="AM7436" s="9" t="s">
        <v>52</v>
      </c>
    </row>
    <row r="7437" spans="1:39" ht="30" customHeight="1" x14ac:dyDescent="0.3">
      <c r="A7437" s="10" t="s">
        <v>7817</v>
      </c>
      <c r="B7437" s="10" t="s">
        <v>11027</v>
      </c>
      <c r="C7437" s="10" t="s">
        <v>732</v>
      </c>
      <c r="D7437" s="11">
        <v>1</v>
      </c>
      <c r="E7437" s="15">
        <v>0</v>
      </c>
      <c r="F7437" s="17">
        <f>TRUNC(E7437*D7437,1)</f>
        <v>0</v>
      </c>
      <c r="G7437" s="15">
        <f>TRUNC(SUMIF(V7435:V7437, RIGHTB(O7437, 1), H7435:H7437)*U7437, 2)</f>
        <v>630.59</v>
      </c>
      <c r="H7437" s="17">
        <f>TRUNC(G7437*D7437,1)</f>
        <v>630.5</v>
      </c>
      <c r="I7437" s="15">
        <v>0</v>
      </c>
      <c r="J7437" s="17">
        <f>TRUNC(I7437*D7437,1)</f>
        <v>0</v>
      </c>
      <c r="K7437" s="15">
        <f>TRUNC(E7437+G7437+I7437,1)</f>
        <v>630.5</v>
      </c>
      <c r="L7437" s="17">
        <f>TRUNC(F7437+H7437+J7437,1)</f>
        <v>630.5</v>
      </c>
      <c r="M7437" s="10" t="s">
        <v>52</v>
      </c>
      <c r="N7437" s="9" t="s">
        <v>4069</v>
      </c>
      <c r="O7437" s="9" t="s">
        <v>4729</v>
      </c>
      <c r="P7437" s="9" t="s">
        <v>54</v>
      </c>
      <c r="Q7437" s="9" t="s">
        <v>54</v>
      </c>
      <c r="R7437" s="9" t="s">
        <v>54</v>
      </c>
      <c r="S7437" s="1">
        <v>1</v>
      </c>
      <c r="T7437" s="1">
        <v>1</v>
      </c>
      <c r="U7437" s="1">
        <v>0.16</v>
      </c>
      <c r="V7437" s="1"/>
      <c r="W7437" s="1"/>
      <c r="X7437" s="1"/>
      <c r="Y7437" s="1"/>
      <c r="Z7437" s="1"/>
      <c r="AA7437" s="1"/>
      <c r="AB7437" s="1"/>
      <c r="AC7437" s="1"/>
      <c r="AD7437" s="1"/>
      <c r="AE7437" s="1"/>
      <c r="AF7437" s="1"/>
      <c r="AG7437" s="1"/>
      <c r="AH7437" s="1"/>
      <c r="AI7437" s="1"/>
      <c r="AJ7437" s="9" t="s">
        <v>52</v>
      </c>
      <c r="AK7437" s="9" t="s">
        <v>11676</v>
      </c>
      <c r="AL7437" s="9" t="s">
        <v>52</v>
      </c>
      <c r="AM7437" s="9" t="s">
        <v>52</v>
      </c>
    </row>
    <row r="7438" spans="1:39" ht="30" customHeight="1" x14ac:dyDescent="0.3">
      <c r="A7438" s="10" t="s">
        <v>4735</v>
      </c>
      <c r="B7438" s="10" t="s">
        <v>52</v>
      </c>
      <c r="C7438" s="10" t="s">
        <v>52</v>
      </c>
      <c r="D7438" s="11"/>
      <c r="E7438" s="15"/>
      <c r="F7438" s="17">
        <f>TRUNC(SUMIF(N7435:N7437, N7434, F7435:F7437),0)</f>
        <v>0</v>
      </c>
      <c r="G7438" s="15"/>
      <c r="H7438" s="17">
        <f>TRUNC(SUMIF(N7435:N7437, N7434, H7435:H7437),0)</f>
        <v>4571</v>
      </c>
      <c r="I7438" s="15"/>
      <c r="J7438" s="17">
        <f>TRUNC(SUMIF(N7435:N7437, N7434, J7435:J7437),0)</f>
        <v>0</v>
      </c>
      <c r="K7438" s="15"/>
      <c r="L7438" s="17">
        <f>F7438+H7438+J7438</f>
        <v>4571</v>
      </c>
      <c r="M7438" s="10" t="s">
        <v>52</v>
      </c>
      <c r="N7438" s="9" t="s">
        <v>4736</v>
      </c>
      <c r="O7438" s="9" t="s">
        <v>4736</v>
      </c>
      <c r="P7438" s="9" t="s">
        <v>52</v>
      </c>
      <c r="Q7438" s="9" t="s">
        <v>52</v>
      </c>
      <c r="R7438" s="9" t="s">
        <v>52</v>
      </c>
      <c r="S7438" s="1"/>
      <c r="T7438" s="1"/>
      <c r="U7438" s="1"/>
      <c r="V7438" s="1"/>
      <c r="W7438" s="1"/>
      <c r="X7438" s="1"/>
      <c r="Y7438" s="1"/>
      <c r="Z7438" s="1"/>
      <c r="AA7438" s="1"/>
      <c r="AB7438" s="1"/>
      <c r="AC7438" s="1"/>
      <c r="AD7438" s="1"/>
      <c r="AE7438" s="1"/>
      <c r="AF7438" s="1"/>
      <c r="AG7438" s="1"/>
      <c r="AH7438" s="1"/>
      <c r="AI7438" s="1"/>
      <c r="AJ7438" s="9" t="s">
        <v>52</v>
      </c>
      <c r="AK7438" s="9" t="s">
        <v>52</v>
      </c>
      <c r="AL7438" s="9" t="s">
        <v>52</v>
      </c>
      <c r="AM7438" s="9" t="s">
        <v>52</v>
      </c>
    </row>
    <row r="7439" spans="1:39" ht="30" customHeight="1" x14ac:dyDescent="0.3">
      <c r="A7439" s="11"/>
      <c r="B7439" s="11"/>
      <c r="C7439" s="11"/>
      <c r="D7439" s="11"/>
      <c r="E7439" s="15"/>
      <c r="F7439" s="17"/>
      <c r="G7439" s="15"/>
      <c r="H7439" s="17"/>
      <c r="I7439" s="15"/>
      <c r="J7439" s="17"/>
      <c r="K7439" s="15"/>
      <c r="L7439" s="17"/>
      <c r="M7439" s="11"/>
    </row>
    <row r="7440" spans="1:39" ht="30" customHeight="1" x14ac:dyDescent="0.3">
      <c r="A7440" s="14" t="s">
        <v>11677</v>
      </c>
      <c r="B7440" s="14"/>
      <c r="C7440" s="14"/>
      <c r="D7440" s="14"/>
      <c r="E7440" s="16"/>
      <c r="F7440" s="18"/>
      <c r="G7440" s="16"/>
      <c r="H7440" s="18"/>
      <c r="I7440" s="16"/>
      <c r="J7440" s="18"/>
      <c r="K7440" s="16"/>
      <c r="L7440" s="18"/>
      <c r="M7440" s="14"/>
      <c r="N7440" s="5" t="s">
        <v>4071</v>
      </c>
    </row>
    <row r="7441" spans="1:39" ht="30" customHeight="1" x14ac:dyDescent="0.3">
      <c r="A7441" s="10" t="s">
        <v>9689</v>
      </c>
      <c r="B7441" s="10" t="s">
        <v>9690</v>
      </c>
      <c r="C7441" s="10" t="s">
        <v>4715</v>
      </c>
      <c r="D7441" s="11">
        <v>1.4999999999999999E-2</v>
      </c>
      <c r="E7441" s="15">
        <v>0</v>
      </c>
      <c r="F7441" s="17">
        <f>TRUNC(E7441*D7441,1)</f>
        <v>0</v>
      </c>
      <c r="G7441" s="15">
        <v>191040</v>
      </c>
      <c r="H7441" s="17">
        <f>TRUNC(G7441*D7441,1)</f>
        <v>2865.6</v>
      </c>
      <c r="I7441" s="15">
        <v>0</v>
      </c>
      <c r="J7441" s="17">
        <f>TRUNC(I7441*D7441,1)</f>
        <v>0</v>
      </c>
      <c r="K7441" s="15">
        <f>TRUNC(E7441+G7441+I7441,1)</f>
        <v>191040</v>
      </c>
      <c r="L7441" s="17">
        <f>TRUNC(F7441+H7441+J7441,1)</f>
        <v>2865.6</v>
      </c>
      <c r="M7441" s="10" t="s">
        <v>52</v>
      </c>
      <c r="N7441" s="9" t="s">
        <v>4071</v>
      </c>
      <c r="O7441" s="9" t="s">
        <v>9691</v>
      </c>
      <c r="P7441" s="9" t="s">
        <v>54</v>
      </c>
      <c r="Q7441" s="9" t="s">
        <v>54</v>
      </c>
      <c r="R7441" s="9" t="s">
        <v>67</v>
      </c>
      <c r="S7441" s="1"/>
      <c r="T7441" s="1"/>
      <c r="U7441" s="1"/>
      <c r="V7441" s="1">
        <v>1</v>
      </c>
      <c r="W7441" s="1"/>
      <c r="X7441" s="1"/>
      <c r="Y7441" s="1"/>
      <c r="Z7441" s="1"/>
      <c r="AA7441" s="1"/>
      <c r="AB7441" s="1"/>
      <c r="AC7441" s="1"/>
      <c r="AD7441" s="1"/>
      <c r="AE7441" s="1"/>
      <c r="AF7441" s="1"/>
      <c r="AG7441" s="1"/>
      <c r="AH7441" s="1"/>
      <c r="AI7441" s="1"/>
      <c r="AJ7441" s="9" t="s">
        <v>52</v>
      </c>
      <c r="AK7441" s="9" t="s">
        <v>11679</v>
      </c>
      <c r="AL7441" s="9" t="s">
        <v>52</v>
      </c>
      <c r="AM7441" s="9" t="s">
        <v>52</v>
      </c>
    </row>
    <row r="7442" spans="1:39" ht="30" customHeight="1" x14ac:dyDescent="0.3">
      <c r="A7442" s="10" t="s">
        <v>4720</v>
      </c>
      <c r="B7442" s="10" t="s">
        <v>4714</v>
      </c>
      <c r="C7442" s="10" t="s">
        <v>4715</v>
      </c>
      <c r="D7442" s="11">
        <v>7.0000000000000001E-3</v>
      </c>
      <c r="E7442" s="15">
        <v>0</v>
      </c>
      <c r="F7442" s="17">
        <f>TRUNC(E7442*D7442,1)</f>
        <v>0</v>
      </c>
      <c r="G7442" s="15">
        <v>153671</v>
      </c>
      <c r="H7442" s="17">
        <f>TRUNC(G7442*D7442,1)</f>
        <v>1075.5999999999999</v>
      </c>
      <c r="I7442" s="15">
        <v>0</v>
      </c>
      <c r="J7442" s="17">
        <f>TRUNC(I7442*D7442,1)</f>
        <v>0</v>
      </c>
      <c r="K7442" s="15">
        <f>TRUNC(E7442+G7442+I7442,1)</f>
        <v>153671</v>
      </c>
      <c r="L7442" s="17">
        <f>TRUNC(F7442+H7442+J7442,1)</f>
        <v>1075.5999999999999</v>
      </c>
      <c r="M7442" s="10" t="s">
        <v>52</v>
      </c>
      <c r="N7442" s="9" t="s">
        <v>4071</v>
      </c>
      <c r="O7442" s="9" t="s">
        <v>4721</v>
      </c>
      <c r="P7442" s="9" t="s">
        <v>54</v>
      </c>
      <c r="Q7442" s="9" t="s">
        <v>54</v>
      </c>
      <c r="R7442" s="9" t="s">
        <v>67</v>
      </c>
      <c r="S7442" s="1"/>
      <c r="T7442" s="1"/>
      <c r="U7442" s="1"/>
      <c r="V7442" s="1">
        <v>1</v>
      </c>
      <c r="W7442" s="1"/>
      <c r="X7442" s="1"/>
      <c r="Y7442" s="1"/>
      <c r="Z7442" s="1"/>
      <c r="AA7442" s="1"/>
      <c r="AB7442" s="1"/>
      <c r="AC7442" s="1"/>
      <c r="AD7442" s="1"/>
      <c r="AE7442" s="1"/>
      <c r="AF7442" s="1"/>
      <c r="AG7442" s="1"/>
      <c r="AH7442" s="1"/>
      <c r="AI7442" s="1"/>
      <c r="AJ7442" s="9" t="s">
        <v>52</v>
      </c>
      <c r="AK7442" s="9" t="s">
        <v>11680</v>
      </c>
      <c r="AL7442" s="9" t="s">
        <v>52</v>
      </c>
      <c r="AM7442" s="9" t="s">
        <v>52</v>
      </c>
    </row>
    <row r="7443" spans="1:39" ht="30" customHeight="1" x14ac:dyDescent="0.3">
      <c r="A7443" s="10" t="s">
        <v>7817</v>
      </c>
      <c r="B7443" s="10" t="s">
        <v>7818</v>
      </c>
      <c r="C7443" s="10" t="s">
        <v>732</v>
      </c>
      <c r="D7443" s="11">
        <v>1</v>
      </c>
      <c r="E7443" s="15">
        <v>0</v>
      </c>
      <c r="F7443" s="17">
        <f>TRUNC(E7443*D7443,1)</f>
        <v>0</v>
      </c>
      <c r="G7443" s="15">
        <f>TRUNC(SUMIF(V7441:V7443, RIGHTB(O7443, 1), H7441:H7443)*U7443, 2)</f>
        <v>788.24</v>
      </c>
      <c r="H7443" s="17">
        <f>TRUNC(G7443*D7443,1)</f>
        <v>788.2</v>
      </c>
      <c r="I7443" s="15">
        <v>0</v>
      </c>
      <c r="J7443" s="17">
        <f>TRUNC(I7443*D7443,1)</f>
        <v>0</v>
      </c>
      <c r="K7443" s="15">
        <f>TRUNC(E7443+G7443+I7443,1)</f>
        <v>788.2</v>
      </c>
      <c r="L7443" s="17">
        <f>TRUNC(F7443+H7443+J7443,1)</f>
        <v>788.2</v>
      </c>
      <c r="M7443" s="10" t="s">
        <v>52</v>
      </c>
      <c r="N7443" s="9" t="s">
        <v>4071</v>
      </c>
      <c r="O7443" s="9" t="s">
        <v>4729</v>
      </c>
      <c r="P7443" s="9" t="s">
        <v>54</v>
      </c>
      <c r="Q7443" s="9" t="s">
        <v>54</v>
      </c>
      <c r="R7443" s="9" t="s">
        <v>54</v>
      </c>
      <c r="S7443" s="1">
        <v>1</v>
      </c>
      <c r="T7443" s="1">
        <v>1</v>
      </c>
      <c r="U7443" s="1">
        <v>0.2</v>
      </c>
      <c r="V7443" s="1"/>
      <c r="W7443" s="1"/>
      <c r="X7443" s="1"/>
      <c r="Y7443" s="1"/>
      <c r="Z7443" s="1"/>
      <c r="AA7443" s="1"/>
      <c r="AB7443" s="1"/>
      <c r="AC7443" s="1"/>
      <c r="AD7443" s="1"/>
      <c r="AE7443" s="1"/>
      <c r="AF7443" s="1"/>
      <c r="AG7443" s="1"/>
      <c r="AH7443" s="1"/>
      <c r="AI7443" s="1"/>
      <c r="AJ7443" s="9" t="s">
        <v>52</v>
      </c>
      <c r="AK7443" s="9" t="s">
        <v>11681</v>
      </c>
      <c r="AL7443" s="9" t="s">
        <v>52</v>
      </c>
      <c r="AM7443" s="9" t="s">
        <v>52</v>
      </c>
    </row>
    <row r="7444" spans="1:39" ht="30" customHeight="1" x14ac:dyDescent="0.3">
      <c r="A7444" s="10" t="s">
        <v>4735</v>
      </c>
      <c r="B7444" s="10" t="s">
        <v>52</v>
      </c>
      <c r="C7444" s="10" t="s">
        <v>52</v>
      </c>
      <c r="D7444" s="11"/>
      <c r="E7444" s="15"/>
      <c r="F7444" s="17">
        <f>TRUNC(SUMIF(N7441:N7443, N7440, F7441:F7443),0)</f>
        <v>0</v>
      </c>
      <c r="G7444" s="15"/>
      <c r="H7444" s="17">
        <f>TRUNC(SUMIF(N7441:N7443, N7440, H7441:H7443),0)</f>
        <v>4729</v>
      </c>
      <c r="I7444" s="15"/>
      <c r="J7444" s="17">
        <f>TRUNC(SUMIF(N7441:N7443, N7440, J7441:J7443),0)</f>
        <v>0</v>
      </c>
      <c r="K7444" s="15"/>
      <c r="L7444" s="17">
        <f>F7444+H7444+J7444</f>
        <v>4729</v>
      </c>
      <c r="M7444" s="10" t="s">
        <v>52</v>
      </c>
      <c r="N7444" s="9" t="s">
        <v>4736</v>
      </c>
      <c r="O7444" s="9" t="s">
        <v>4736</v>
      </c>
      <c r="P7444" s="9" t="s">
        <v>52</v>
      </c>
      <c r="Q7444" s="9" t="s">
        <v>52</v>
      </c>
      <c r="R7444" s="9" t="s">
        <v>52</v>
      </c>
      <c r="S7444" s="1"/>
      <c r="T7444" s="1"/>
      <c r="U7444" s="1"/>
      <c r="V7444" s="1"/>
      <c r="W7444" s="1"/>
      <c r="X7444" s="1"/>
      <c r="Y7444" s="1"/>
      <c r="Z7444" s="1"/>
      <c r="AA7444" s="1"/>
      <c r="AB7444" s="1"/>
      <c r="AC7444" s="1"/>
      <c r="AD7444" s="1"/>
      <c r="AE7444" s="1"/>
      <c r="AF7444" s="1"/>
      <c r="AG7444" s="1"/>
      <c r="AH7444" s="1"/>
      <c r="AI7444" s="1"/>
      <c r="AJ7444" s="9" t="s">
        <v>52</v>
      </c>
      <c r="AK7444" s="9" t="s">
        <v>52</v>
      </c>
      <c r="AL7444" s="9" t="s">
        <v>52</v>
      </c>
      <c r="AM7444" s="9" t="s">
        <v>52</v>
      </c>
    </row>
    <row r="7445" spans="1:39" ht="30" customHeight="1" x14ac:dyDescent="0.3">
      <c r="A7445" s="11"/>
      <c r="B7445" s="11"/>
      <c r="C7445" s="11"/>
      <c r="D7445" s="11"/>
      <c r="E7445" s="15"/>
      <c r="F7445" s="17"/>
      <c r="G7445" s="15"/>
      <c r="H7445" s="17"/>
      <c r="I7445" s="15"/>
      <c r="J7445" s="17"/>
      <c r="K7445" s="15"/>
      <c r="L7445" s="17"/>
      <c r="M7445" s="11"/>
    </row>
    <row r="7446" spans="1:39" ht="30" customHeight="1" x14ac:dyDescent="0.3">
      <c r="A7446" s="14" t="s">
        <v>11682</v>
      </c>
      <c r="B7446" s="14"/>
      <c r="C7446" s="14"/>
      <c r="D7446" s="14"/>
      <c r="E7446" s="16"/>
      <c r="F7446" s="18"/>
      <c r="G7446" s="16"/>
      <c r="H7446" s="18"/>
      <c r="I7446" s="16"/>
      <c r="J7446" s="18"/>
      <c r="K7446" s="16"/>
      <c r="L7446" s="18"/>
      <c r="M7446" s="14"/>
      <c r="N7446" s="5" t="s">
        <v>4079</v>
      </c>
    </row>
    <row r="7447" spans="1:39" ht="30" customHeight="1" x14ac:dyDescent="0.3">
      <c r="A7447" s="10" t="s">
        <v>8053</v>
      </c>
      <c r="B7447" s="10" t="s">
        <v>4714</v>
      </c>
      <c r="C7447" s="10" t="s">
        <v>4715</v>
      </c>
      <c r="D7447" s="11">
        <v>0.01</v>
      </c>
      <c r="E7447" s="15">
        <v>0</v>
      </c>
      <c r="F7447" s="17">
        <f>TRUNC(E7447*D7447,1)</f>
        <v>0</v>
      </c>
      <c r="G7447" s="15">
        <v>235799</v>
      </c>
      <c r="H7447" s="17">
        <f>TRUNC(G7447*D7447,1)</f>
        <v>2357.9</v>
      </c>
      <c r="I7447" s="15">
        <v>0</v>
      </c>
      <c r="J7447" s="17">
        <f>TRUNC(I7447*D7447,1)</f>
        <v>0</v>
      </c>
      <c r="K7447" s="15">
        <f>TRUNC(E7447+G7447+I7447,1)</f>
        <v>235799</v>
      </c>
      <c r="L7447" s="17">
        <f>TRUNC(F7447+H7447+J7447,1)</f>
        <v>2357.9</v>
      </c>
      <c r="M7447" s="10" t="s">
        <v>52</v>
      </c>
      <c r="N7447" s="9" t="s">
        <v>4079</v>
      </c>
      <c r="O7447" s="9" t="s">
        <v>8054</v>
      </c>
      <c r="P7447" s="9" t="s">
        <v>54</v>
      </c>
      <c r="Q7447" s="9" t="s">
        <v>54</v>
      </c>
      <c r="R7447" s="9" t="s">
        <v>67</v>
      </c>
      <c r="S7447" s="1"/>
      <c r="T7447" s="1"/>
      <c r="U7447" s="1"/>
      <c r="V7447" s="1">
        <v>1</v>
      </c>
      <c r="W7447" s="1"/>
      <c r="X7447" s="1"/>
      <c r="Y7447" s="1"/>
      <c r="Z7447" s="1"/>
      <c r="AA7447" s="1"/>
      <c r="AB7447" s="1"/>
      <c r="AC7447" s="1"/>
      <c r="AD7447" s="1"/>
      <c r="AE7447" s="1"/>
      <c r="AF7447" s="1"/>
      <c r="AG7447" s="1"/>
      <c r="AH7447" s="1"/>
      <c r="AI7447" s="1"/>
      <c r="AJ7447" s="9" t="s">
        <v>52</v>
      </c>
      <c r="AK7447" s="9" t="s">
        <v>11685</v>
      </c>
      <c r="AL7447" s="9" t="s">
        <v>52</v>
      </c>
      <c r="AM7447" s="9" t="s">
        <v>52</v>
      </c>
    </row>
    <row r="7448" spans="1:39" ht="30" customHeight="1" x14ac:dyDescent="0.3">
      <c r="A7448" s="10" t="s">
        <v>4720</v>
      </c>
      <c r="B7448" s="10" t="s">
        <v>4714</v>
      </c>
      <c r="C7448" s="10" t="s">
        <v>4715</v>
      </c>
      <c r="D7448" s="11">
        <v>1E-3</v>
      </c>
      <c r="E7448" s="15">
        <v>0</v>
      </c>
      <c r="F7448" s="17">
        <f>TRUNC(E7448*D7448,1)</f>
        <v>0</v>
      </c>
      <c r="G7448" s="15">
        <v>153671</v>
      </c>
      <c r="H7448" s="17">
        <f>TRUNC(G7448*D7448,1)</f>
        <v>153.6</v>
      </c>
      <c r="I7448" s="15">
        <v>0</v>
      </c>
      <c r="J7448" s="17">
        <f>TRUNC(I7448*D7448,1)</f>
        <v>0</v>
      </c>
      <c r="K7448" s="15">
        <f>TRUNC(E7448+G7448+I7448,1)</f>
        <v>153671</v>
      </c>
      <c r="L7448" s="17">
        <f>TRUNC(F7448+H7448+J7448,1)</f>
        <v>153.6</v>
      </c>
      <c r="M7448" s="10" t="s">
        <v>52</v>
      </c>
      <c r="N7448" s="9" t="s">
        <v>4079</v>
      </c>
      <c r="O7448" s="9" t="s">
        <v>4721</v>
      </c>
      <c r="P7448" s="9" t="s">
        <v>54</v>
      </c>
      <c r="Q7448" s="9" t="s">
        <v>54</v>
      </c>
      <c r="R7448" s="9" t="s">
        <v>67</v>
      </c>
      <c r="S7448" s="1"/>
      <c r="T7448" s="1"/>
      <c r="U7448" s="1"/>
      <c r="V7448" s="1">
        <v>1</v>
      </c>
      <c r="W7448" s="1"/>
      <c r="X7448" s="1"/>
      <c r="Y7448" s="1"/>
      <c r="Z7448" s="1"/>
      <c r="AA7448" s="1"/>
      <c r="AB7448" s="1"/>
      <c r="AC7448" s="1"/>
      <c r="AD7448" s="1"/>
      <c r="AE7448" s="1"/>
      <c r="AF7448" s="1"/>
      <c r="AG7448" s="1"/>
      <c r="AH7448" s="1"/>
      <c r="AI7448" s="1"/>
      <c r="AJ7448" s="9" t="s">
        <v>52</v>
      </c>
      <c r="AK7448" s="9" t="s">
        <v>11686</v>
      </c>
      <c r="AL7448" s="9" t="s">
        <v>52</v>
      </c>
      <c r="AM7448" s="9" t="s">
        <v>52</v>
      </c>
    </row>
    <row r="7449" spans="1:39" ht="30" customHeight="1" x14ac:dyDescent="0.3">
      <c r="A7449" s="10" t="s">
        <v>11687</v>
      </c>
      <c r="B7449" s="10" t="s">
        <v>4797</v>
      </c>
      <c r="C7449" s="10" t="s">
        <v>732</v>
      </c>
      <c r="D7449" s="11">
        <v>1</v>
      </c>
      <c r="E7449" s="15">
        <f>TRUNC(SUMIF(V7447:V7449, RIGHTB(O7449, 1), H7447:H7449)*U7449, 2)</f>
        <v>75.34</v>
      </c>
      <c r="F7449" s="17">
        <f>TRUNC(E7449*D7449,1)</f>
        <v>75.3</v>
      </c>
      <c r="G7449" s="15">
        <v>0</v>
      </c>
      <c r="H7449" s="17">
        <f>TRUNC(G7449*D7449,1)</f>
        <v>0</v>
      </c>
      <c r="I7449" s="15">
        <v>0</v>
      </c>
      <c r="J7449" s="17">
        <f>TRUNC(I7449*D7449,1)</f>
        <v>0</v>
      </c>
      <c r="K7449" s="15">
        <f>TRUNC(E7449+G7449+I7449,1)</f>
        <v>75.3</v>
      </c>
      <c r="L7449" s="17">
        <f>TRUNC(F7449+H7449+J7449,1)</f>
        <v>75.3</v>
      </c>
      <c r="M7449" s="10" t="s">
        <v>52</v>
      </c>
      <c r="N7449" s="9" t="s">
        <v>4079</v>
      </c>
      <c r="O7449" s="9" t="s">
        <v>4729</v>
      </c>
      <c r="P7449" s="9" t="s">
        <v>54</v>
      </c>
      <c r="Q7449" s="9" t="s">
        <v>54</v>
      </c>
      <c r="R7449" s="9" t="s">
        <v>54</v>
      </c>
      <c r="S7449" s="1">
        <v>1</v>
      </c>
      <c r="T7449" s="1">
        <v>0</v>
      </c>
      <c r="U7449" s="1">
        <v>0.03</v>
      </c>
      <c r="V7449" s="1"/>
      <c r="W7449" s="1"/>
      <c r="X7449" s="1"/>
      <c r="Y7449" s="1"/>
      <c r="Z7449" s="1"/>
      <c r="AA7449" s="1"/>
      <c r="AB7449" s="1"/>
      <c r="AC7449" s="1"/>
      <c r="AD7449" s="1"/>
      <c r="AE7449" s="1"/>
      <c r="AF7449" s="1"/>
      <c r="AG7449" s="1"/>
      <c r="AH7449" s="1"/>
      <c r="AI7449" s="1"/>
      <c r="AJ7449" s="9" t="s">
        <v>52</v>
      </c>
      <c r="AK7449" s="9" t="s">
        <v>11688</v>
      </c>
      <c r="AL7449" s="9" t="s">
        <v>52</v>
      </c>
      <c r="AM7449" s="9" t="s">
        <v>52</v>
      </c>
    </row>
    <row r="7450" spans="1:39" ht="30" customHeight="1" x14ac:dyDescent="0.3">
      <c r="A7450" s="10" t="s">
        <v>4735</v>
      </c>
      <c r="B7450" s="10" t="s">
        <v>52</v>
      </c>
      <c r="C7450" s="10" t="s">
        <v>52</v>
      </c>
      <c r="D7450" s="11"/>
      <c r="E7450" s="15"/>
      <c r="F7450" s="17">
        <f>TRUNC(SUMIF(N7447:N7449, N7446, F7447:F7449),0)</f>
        <v>75</v>
      </c>
      <c r="G7450" s="15"/>
      <c r="H7450" s="17">
        <f>TRUNC(SUMIF(N7447:N7449, N7446, H7447:H7449),0)</f>
        <v>2511</v>
      </c>
      <c r="I7450" s="15"/>
      <c r="J7450" s="17">
        <f>TRUNC(SUMIF(N7447:N7449, N7446, J7447:J7449),0)</f>
        <v>0</v>
      </c>
      <c r="K7450" s="15"/>
      <c r="L7450" s="17">
        <f>F7450+H7450+J7450</f>
        <v>2586</v>
      </c>
      <c r="M7450" s="10" t="s">
        <v>52</v>
      </c>
      <c r="N7450" s="9" t="s">
        <v>4736</v>
      </c>
      <c r="O7450" s="9" t="s">
        <v>4736</v>
      </c>
      <c r="P7450" s="9" t="s">
        <v>52</v>
      </c>
      <c r="Q7450" s="9" t="s">
        <v>52</v>
      </c>
      <c r="R7450" s="9" t="s">
        <v>52</v>
      </c>
      <c r="S7450" s="1"/>
      <c r="T7450" s="1"/>
      <c r="U7450" s="1"/>
      <c r="V7450" s="1"/>
      <c r="W7450" s="1"/>
      <c r="X7450" s="1"/>
      <c r="Y7450" s="1"/>
      <c r="Z7450" s="1"/>
      <c r="AA7450" s="1"/>
      <c r="AB7450" s="1"/>
      <c r="AC7450" s="1"/>
      <c r="AD7450" s="1"/>
      <c r="AE7450" s="1"/>
      <c r="AF7450" s="1"/>
      <c r="AG7450" s="1"/>
      <c r="AH7450" s="1"/>
      <c r="AI7450" s="1"/>
      <c r="AJ7450" s="9" t="s">
        <v>52</v>
      </c>
      <c r="AK7450" s="9" t="s">
        <v>52</v>
      </c>
      <c r="AL7450" s="9" t="s">
        <v>52</v>
      </c>
      <c r="AM7450" s="9" t="s">
        <v>52</v>
      </c>
    </row>
    <row r="7451" spans="1:39" ht="30" customHeight="1" x14ac:dyDescent="0.3">
      <c r="A7451" s="11"/>
      <c r="B7451" s="11"/>
      <c r="C7451" s="11"/>
      <c r="D7451" s="11"/>
      <c r="E7451" s="15"/>
      <c r="F7451" s="17"/>
      <c r="G7451" s="15"/>
      <c r="H7451" s="17"/>
      <c r="I7451" s="15"/>
      <c r="J7451" s="17"/>
      <c r="K7451" s="15"/>
      <c r="L7451" s="17"/>
      <c r="M7451" s="11"/>
    </row>
    <row r="7452" spans="1:39" ht="30" customHeight="1" x14ac:dyDescent="0.3">
      <c r="A7452" s="14" t="s">
        <v>11689</v>
      </c>
      <c r="B7452" s="14"/>
      <c r="C7452" s="14"/>
      <c r="D7452" s="14"/>
      <c r="E7452" s="16"/>
      <c r="F7452" s="18"/>
      <c r="G7452" s="16"/>
      <c r="H7452" s="18"/>
      <c r="I7452" s="16"/>
      <c r="J7452" s="18"/>
      <c r="K7452" s="16"/>
      <c r="L7452" s="18"/>
      <c r="M7452" s="14"/>
      <c r="N7452" s="5" t="s">
        <v>4082</v>
      </c>
    </row>
    <row r="7453" spans="1:39" ht="30" customHeight="1" x14ac:dyDescent="0.3">
      <c r="A7453" s="10" t="s">
        <v>8053</v>
      </c>
      <c r="B7453" s="10" t="s">
        <v>4714</v>
      </c>
      <c r="C7453" s="10" t="s">
        <v>4715</v>
      </c>
      <c r="D7453" s="11">
        <v>0.01</v>
      </c>
      <c r="E7453" s="15">
        <v>0</v>
      </c>
      <c r="F7453" s="17">
        <f>TRUNC(E7453*D7453,1)</f>
        <v>0</v>
      </c>
      <c r="G7453" s="15">
        <v>235799</v>
      </c>
      <c r="H7453" s="17">
        <f>TRUNC(G7453*D7453,1)</f>
        <v>2357.9</v>
      </c>
      <c r="I7453" s="15">
        <v>0</v>
      </c>
      <c r="J7453" s="17">
        <f>TRUNC(I7453*D7453,1)</f>
        <v>0</v>
      </c>
      <c r="K7453" s="15">
        <f>TRUNC(E7453+G7453+I7453,1)</f>
        <v>235799</v>
      </c>
      <c r="L7453" s="17">
        <f>TRUNC(F7453+H7453+J7453,1)</f>
        <v>2357.9</v>
      </c>
      <c r="M7453" s="10" t="s">
        <v>52</v>
      </c>
      <c r="N7453" s="9" t="s">
        <v>4082</v>
      </c>
      <c r="O7453" s="9" t="s">
        <v>8054</v>
      </c>
      <c r="P7453" s="9" t="s">
        <v>54</v>
      </c>
      <c r="Q7453" s="9" t="s">
        <v>54</v>
      </c>
      <c r="R7453" s="9" t="s">
        <v>67</v>
      </c>
      <c r="S7453" s="1"/>
      <c r="T7453" s="1"/>
      <c r="U7453" s="1"/>
      <c r="V7453" s="1">
        <v>1</v>
      </c>
      <c r="W7453" s="1"/>
      <c r="X7453" s="1"/>
      <c r="Y7453" s="1"/>
      <c r="Z7453" s="1"/>
      <c r="AA7453" s="1"/>
      <c r="AB7453" s="1"/>
      <c r="AC7453" s="1"/>
      <c r="AD7453" s="1"/>
      <c r="AE7453" s="1"/>
      <c r="AF7453" s="1"/>
      <c r="AG7453" s="1"/>
      <c r="AH7453" s="1"/>
      <c r="AI7453" s="1"/>
      <c r="AJ7453" s="9" t="s">
        <v>52</v>
      </c>
      <c r="AK7453" s="9" t="s">
        <v>11691</v>
      </c>
      <c r="AL7453" s="9" t="s">
        <v>52</v>
      </c>
      <c r="AM7453" s="9" t="s">
        <v>52</v>
      </c>
    </row>
    <row r="7454" spans="1:39" ht="30" customHeight="1" x14ac:dyDescent="0.3">
      <c r="A7454" s="10" t="s">
        <v>4720</v>
      </c>
      <c r="B7454" s="10" t="s">
        <v>4714</v>
      </c>
      <c r="C7454" s="10" t="s">
        <v>4715</v>
      </c>
      <c r="D7454" s="11">
        <v>1E-3</v>
      </c>
      <c r="E7454" s="15">
        <v>0</v>
      </c>
      <c r="F7454" s="17">
        <f>TRUNC(E7454*D7454,1)</f>
        <v>0</v>
      </c>
      <c r="G7454" s="15">
        <v>153671</v>
      </c>
      <c r="H7454" s="17">
        <f>TRUNC(G7454*D7454,1)</f>
        <v>153.6</v>
      </c>
      <c r="I7454" s="15">
        <v>0</v>
      </c>
      <c r="J7454" s="17">
        <f>TRUNC(I7454*D7454,1)</f>
        <v>0</v>
      </c>
      <c r="K7454" s="15">
        <f>TRUNC(E7454+G7454+I7454,1)</f>
        <v>153671</v>
      </c>
      <c r="L7454" s="17">
        <f>TRUNC(F7454+H7454+J7454,1)</f>
        <v>153.6</v>
      </c>
      <c r="M7454" s="10" t="s">
        <v>52</v>
      </c>
      <c r="N7454" s="9" t="s">
        <v>4082</v>
      </c>
      <c r="O7454" s="9" t="s">
        <v>4721</v>
      </c>
      <c r="P7454" s="9" t="s">
        <v>54</v>
      </c>
      <c r="Q7454" s="9" t="s">
        <v>54</v>
      </c>
      <c r="R7454" s="9" t="s">
        <v>67</v>
      </c>
      <c r="S7454" s="1"/>
      <c r="T7454" s="1"/>
      <c r="U7454" s="1"/>
      <c r="V7454" s="1">
        <v>1</v>
      </c>
      <c r="W7454" s="1"/>
      <c r="X7454" s="1"/>
      <c r="Y7454" s="1"/>
      <c r="Z7454" s="1"/>
      <c r="AA7454" s="1"/>
      <c r="AB7454" s="1"/>
      <c r="AC7454" s="1"/>
      <c r="AD7454" s="1"/>
      <c r="AE7454" s="1"/>
      <c r="AF7454" s="1"/>
      <c r="AG7454" s="1"/>
      <c r="AH7454" s="1"/>
      <c r="AI7454" s="1"/>
      <c r="AJ7454" s="9" t="s">
        <v>52</v>
      </c>
      <c r="AK7454" s="9" t="s">
        <v>11692</v>
      </c>
      <c r="AL7454" s="9" t="s">
        <v>52</v>
      </c>
      <c r="AM7454" s="9" t="s">
        <v>52</v>
      </c>
    </row>
    <row r="7455" spans="1:39" ht="30" customHeight="1" x14ac:dyDescent="0.3">
      <c r="A7455" s="10" t="s">
        <v>11687</v>
      </c>
      <c r="B7455" s="10" t="s">
        <v>4797</v>
      </c>
      <c r="C7455" s="10" t="s">
        <v>732</v>
      </c>
      <c r="D7455" s="11">
        <v>1</v>
      </c>
      <c r="E7455" s="15">
        <f>TRUNC(SUMIF(V7453:V7455, RIGHTB(O7455, 1), H7453:H7455)*U7455, 2)</f>
        <v>75.34</v>
      </c>
      <c r="F7455" s="17">
        <f>TRUNC(E7455*D7455,1)</f>
        <v>75.3</v>
      </c>
      <c r="G7455" s="15">
        <v>0</v>
      </c>
      <c r="H7455" s="17">
        <f>TRUNC(G7455*D7455,1)</f>
        <v>0</v>
      </c>
      <c r="I7455" s="15">
        <v>0</v>
      </c>
      <c r="J7455" s="17">
        <f>TRUNC(I7455*D7455,1)</f>
        <v>0</v>
      </c>
      <c r="K7455" s="15">
        <f>TRUNC(E7455+G7455+I7455,1)</f>
        <v>75.3</v>
      </c>
      <c r="L7455" s="17">
        <f>TRUNC(F7455+H7455+J7455,1)</f>
        <v>75.3</v>
      </c>
      <c r="M7455" s="10" t="s">
        <v>52</v>
      </c>
      <c r="N7455" s="9" t="s">
        <v>4082</v>
      </c>
      <c r="O7455" s="9" t="s">
        <v>4729</v>
      </c>
      <c r="P7455" s="9" t="s">
        <v>54</v>
      </c>
      <c r="Q7455" s="9" t="s">
        <v>54</v>
      </c>
      <c r="R7455" s="9" t="s">
        <v>54</v>
      </c>
      <c r="S7455" s="1">
        <v>1</v>
      </c>
      <c r="T7455" s="1">
        <v>0</v>
      </c>
      <c r="U7455" s="1">
        <v>0.03</v>
      </c>
      <c r="V7455" s="1"/>
      <c r="W7455" s="1"/>
      <c r="X7455" s="1"/>
      <c r="Y7455" s="1"/>
      <c r="Z7455" s="1"/>
      <c r="AA7455" s="1"/>
      <c r="AB7455" s="1"/>
      <c r="AC7455" s="1"/>
      <c r="AD7455" s="1"/>
      <c r="AE7455" s="1"/>
      <c r="AF7455" s="1"/>
      <c r="AG7455" s="1"/>
      <c r="AH7455" s="1"/>
      <c r="AI7455" s="1"/>
      <c r="AJ7455" s="9" t="s">
        <v>52</v>
      </c>
      <c r="AK7455" s="9" t="s">
        <v>11693</v>
      </c>
      <c r="AL7455" s="9" t="s">
        <v>52</v>
      </c>
      <c r="AM7455" s="9" t="s">
        <v>52</v>
      </c>
    </row>
    <row r="7456" spans="1:39" ht="30" customHeight="1" x14ac:dyDescent="0.3">
      <c r="A7456" s="10" t="s">
        <v>4735</v>
      </c>
      <c r="B7456" s="10" t="s">
        <v>52</v>
      </c>
      <c r="C7456" s="10" t="s">
        <v>52</v>
      </c>
      <c r="D7456" s="11"/>
      <c r="E7456" s="15"/>
      <c r="F7456" s="17">
        <f>TRUNC(SUMIF(N7453:N7455, N7452, F7453:F7455),0)</f>
        <v>75</v>
      </c>
      <c r="G7456" s="15"/>
      <c r="H7456" s="17">
        <f>TRUNC(SUMIF(N7453:N7455, N7452, H7453:H7455),0)</f>
        <v>2511</v>
      </c>
      <c r="I7456" s="15"/>
      <c r="J7456" s="17">
        <f>TRUNC(SUMIF(N7453:N7455, N7452, J7453:J7455),0)</f>
        <v>0</v>
      </c>
      <c r="K7456" s="15"/>
      <c r="L7456" s="17">
        <f>F7456+H7456+J7456</f>
        <v>2586</v>
      </c>
      <c r="M7456" s="10" t="s">
        <v>52</v>
      </c>
      <c r="N7456" s="9" t="s">
        <v>4736</v>
      </c>
      <c r="O7456" s="9" t="s">
        <v>4736</v>
      </c>
      <c r="P7456" s="9" t="s">
        <v>52</v>
      </c>
      <c r="Q7456" s="9" t="s">
        <v>52</v>
      </c>
      <c r="R7456" s="9" t="s">
        <v>52</v>
      </c>
      <c r="S7456" s="1"/>
      <c r="T7456" s="1"/>
      <c r="U7456" s="1"/>
      <c r="V7456" s="1"/>
      <c r="W7456" s="1"/>
      <c r="X7456" s="1"/>
      <c r="Y7456" s="1"/>
      <c r="Z7456" s="1"/>
      <c r="AA7456" s="1"/>
      <c r="AB7456" s="1"/>
      <c r="AC7456" s="1"/>
      <c r="AD7456" s="1"/>
      <c r="AE7456" s="1"/>
      <c r="AF7456" s="1"/>
      <c r="AG7456" s="1"/>
      <c r="AH7456" s="1"/>
      <c r="AI7456" s="1"/>
      <c r="AJ7456" s="9" t="s">
        <v>52</v>
      </c>
      <c r="AK7456" s="9" t="s">
        <v>52</v>
      </c>
      <c r="AL7456" s="9" t="s">
        <v>52</v>
      </c>
      <c r="AM7456" s="9" t="s">
        <v>52</v>
      </c>
    </row>
    <row r="7457" spans="1:39" ht="30" customHeight="1" x14ac:dyDescent="0.3">
      <c r="A7457" s="11"/>
      <c r="B7457" s="11"/>
      <c r="C7457" s="11"/>
      <c r="D7457" s="11"/>
      <c r="E7457" s="15"/>
      <c r="F7457" s="17"/>
      <c r="G7457" s="15"/>
      <c r="H7457" s="17"/>
      <c r="I7457" s="15"/>
      <c r="J7457" s="17"/>
      <c r="K7457" s="15"/>
      <c r="L7457" s="17"/>
      <c r="M7457" s="11"/>
    </row>
    <row r="7458" spans="1:39" ht="30" customHeight="1" x14ac:dyDescent="0.3">
      <c r="A7458" s="14" t="s">
        <v>11694</v>
      </c>
      <c r="B7458" s="14"/>
      <c r="C7458" s="14"/>
      <c r="D7458" s="14"/>
      <c r="E7458" s="16"/>
      <c r="F7458" s="18"/>
      <c r="G7458" s="16"/>
      <c r="H7458" s="18"/>
      <c r="I7458" s="16"/>
      <c r="J7458" s="18"/>
      <c r="K7458" s="16"/>
      <c r="L7458" s="18"/>
      <c r="M7458" s="14"/>
      <c r="N7458" s="5" t="s">
        <v>4085</v>
      </c>
    </row>
    <row r="7459" spans="1:39" ht="30" customHeight="1" x14ac:dyDescent="0.3">
      <c r="A7459" s="10" t="s">
        <v>8053</v>
      </c>
      <c r="B7459" s="10" t="s">
        <v>4714</v>
      </c>
      <c r="C7459" s="10" t="s">
        <v>4715</v>
      </c>
      <c r="D7459" s="11">
        <v>0.01</v>
      </c>
      <c r="E7459" s="15">
        <v>0</v>
      </c>
      <c r="F7459" s="17">
        <f>TRUNC(E7459*D7459,1)</f>
        <v>0</v>
      </c>
      <c r="G7459" s="15">
        <v>235799</v>
      </c>
      <c r="H7459" s="17">
        <f>TRUNC(G7459*D7459,1)</f>
        <v>2357.9</v>
      </c>
      <c r="I7459" s="15">
        <v>0</v>
      </c>
      <c r="J7459" s="17">
        <f>TRUNC(I7459*D7459,1)</f>
        <v>0</v>
      </c>
      <c r="K7459" s="15">
        <f>TRUNC(E7459+G7459+I7459,1)</f>
        <v>235799</v>
      </c>
      <c r="L7459" s="17">
        <f>TRUNC(F7459+H7459+J7459,1)</f>
        <v>2357.9</v>
      </c>
      <c r="M7459" s="10" t="s">
        <v>52</v>
      </c>
      <c r="N7459" s="9" t="s">
        <v>4085</v>
      </c>
      <c r="O7459" s="9" t="s">
        <v>8054</v>
      </c>
      <c r="P7459" s="9" t="s">
        <v>54</v>
      </c>
      <c r="Q7459" s="9" t="s">
        <v>54</v>
      </c>
      <c r="R7459" s="9" t="s">
        <v>67</v>
      </c>
      <c r="S7459" s="1"/>
      <c r="T7459" s="1"/>
      <c r="U7459" s="1"/>
      <c r="V7459" s="1">
        <v>1</v>
      </c>
      <c r="W7459" s="1">
        <v>2</v>
      </c>
      <c r="X7459" s="1"/>
      <c r="Y7459" s="1"/>
      <c r="Z7459" s="1"/>
      <c r="AA7459" s="1"/>
      <c r="AB7459" s="1"/>
      <c r="AC7459" s="1"/>
      <c r="AD7459" s="1"/>
      <c r="AE7459" s="1"/>
      <c r="AF7459" s="1"/>
      <c r="AG7459" s="1"/>
      <c r="AH7459" s="1"/>
      <c r="AI7459" s="1"/>
      <c r="AJ7459" s="9" t="s">
        <v>52</v>
      </c>
      <c r="AK7459" s="9" t="s">
        <v>11696</v>
      </c>
      <c r="AL7459" s="9" t="s">
        <v>52</v>
      </c>
      <c r="AM7459" s="9" t="s">
        <v>52</v>
      </c>
    </row>
    <row r="7460" spans="1:39" ht="30" customHeight="1" x14ac:dyDescent="0.3">
      <c r="A7460" s="10" t="s">
        <v>4720</v>
      </c>
      <c r="B7460" s="10" t="s">
        <v>4714</v>
      </c>
      <c r="C7460" s="10" t="s">
        <v>4715</v>
      </c>
      <c r="D7460" s="11">
        <v>1E-3</v>
      </c>
      <c r="E7460" s="15">
        <v>0</v>
      </c>
      <c r="F7460" s="17">
        <f>TRUNC(E7460*D7460,1)</f>
        <v>0</v>
      </c>
      <c r="G7460" s="15">
        <v>153671</v>
      </c>
      <c r="H7460" s="17">
        <f>TRUNC(G7460*D7460,1)</f>
        <v>153.6</v>
      </c>
      <c r="I7460" s="15">
        <v>0</v>
      </c>
      <c r="J7460" s="17">
        <f>TRUNC(I7460*D7460,1)</f>
        <v>0</v>
      </c>
      <c r="K7460" s="15">
        <f>TRUNC(E7460+G7460+I7460,1)</f>
        <v>153671</v>
      </c>
      <c r="L7460" s="17">
        <f>TRUNC(F7460+H7460+J7460,1)</f>
        <v>153.6</v>
      </c>
      <c r="M7460" s="10" t="s">
        <v>52</v>
      </c>
      <c r="N7460" s="9" t="s">
        <v>4085</v>
      </c>
      <c r="O7460" s="9" t="s">
        <v>4721</v>
      </c>
      <c r="P7460" s="9" t="s">
        <v>54</v>
      </c>
      <c r="Q7460" s="9" t="s">
        <v>54</v>
      </c>
      <c r="R7460" s="9" t="s">
        <v>67</v>
      </c>
      <c r="S7460" s="1"/>
      <c r="T7460" s="1"/>
      <c r="U7460" s="1"/>
      <c r="V7460" s="1">
        <v>1</v>
      </c>
      <c r="W7460" s="1">
        <v>2</v>
      </c>
      <c r="X7460" s="1"/>
      <c r="Y7460" s="1"/>
      <c r="Z7460" s="1"/>
      <c r="AA7460" s="1"/>
      <c r="AB7460" s="1"/>
      <c r="AC7460" s="1"/>
      <c r="AD7460" s="1"/>
      <c r="AE7460" s="1"/>
      <c r="AF7460" s="1"/>
      <c r="AG7460" s="1"/>
      <c r="AH7460" s="1"/>
      <c r="AI7460" s="1"/>
      <c r="AJ7460" s="9" t="s">
        <v>52</v>
      </c>
      <c r="AK7460" s="9" t="s">
        <v>11697</v>
      </c>
      <c r="AL7460" s="9" t="s">
        <v>52</v>
      </c>
      <c r="AM7460" s="9" t="s">
        <v>52</v>
      </c>
    </row>
    <row r="7461" spans="1:39" ht="30" customHeight="1" x14ac:dyDescent="0.3">
      <c r="A7461" s="10" t="s">
        <v>11687</v>
      </c>
      <c r="B7461" s="10" t="s">
        <v>4797</v>
      </c>
      <c r="C7461" s="10" t="s">
        <v>732</v>
      </c>
      <c r="D7461" s="11">
        <v>1</v>
      </c>
      <c r="E7461" s="15">
        <f>TRUNC(SUMIF(V7459:V7462, RIGHTB(O7461, 1), H7459:H7462)*U7461, 2)</f>
        <v>75.34</v>
      </c>
      <c r="F7461" s="17">
        <f>TRUNC(E7461*D7461,1)</f>
        <v>75.3</v>
      </c>
      <c r="G7461" s="15">
        <v>0</v>
      </c>
      <c r="H7461" s="17">
        <f>TRUNC(G7461*D7461,1)</f>
        <v>0</v>
      </c>
      <c r="I7461" s="15">
        <v>0</v>
      </c>
      <c r="J7461" s="17">
        <f>TRUNC(I7461*D7461,1)</f>
        <v>0</v>
      </c>
      <c r="K7461" s="15">
        <f>TRUNC(E7461+G7461+I7461,1)</f>
        <v>75.3</v>
      </c>
      <c r="L7461" s="17">
        <f>TRUNC(F7461+H7461+J7461,1)</f>
        <v>75.3</v>
      </c>
      <c r="M7461" s="10" t="s">
        <v>52</v>
      </c>
      <c r="N7461" s="9" t="s">
        <v>4085</v>
      </c>
      <c r="O7461" s="9" t="s">
        <v>4729</v>
      </c>
      <c r="P7461" s="9" t="s">
        <v>54</v>
      </c>
      <c r="Q7461" s="9" t="s">
        <v>54</v>
      </c>
      <c r="R7461" s="9" t="s">
        <v>54</v>
      </c>
      <c r="S7461" s="1">
        <v>1</v>
      </c>
      <c r="T7461" s="1">
        <v>0</v>
      </c>
      <c r="U7461" s="1">
        <v>0.03</v>
      </c>
      <c r="V7461" s="1"/>
      <c r="W7461" s="1"/>
      <c r="X7461" s="1"/>
      <c r="Y7461" s="1"/>
      <c r="Z7461" s="1"/>
      <c r="AA7461" s="1"/>
      <c r="AB7461" s="1"/>
      <c r="AC7461" s="1"/>
      <c r="AD7461" s="1"/>
      <c r="AE7461" s="1"/>
      <c r="AF7461" s="1"/>
      <c r="AG7461" s="1"/>
      <c r="AH7461" s="1"/>
      <c r="AI7461" s="1"/>
      <c r="AJ7461" s="9" t="s">
        <v>52</v>
      </c>
      <c r="AK7461" s="9" t="s">
        <v>11698</v>
      </c>
      <c r="AL7461" s="9" t="s">
        <v>52</v>
      </c>
      <c r="AM7461" s="9" t="s">
        <v>52</v>
      </c>
    </row>
    <row r="7462" spans="1:39" ht="30" customHeight="1" x14ac:dyDescent="0.3">
      <c r="A7462" s="10" t="s">
        <v>7817</v>
      </c>
      <c r="B7462" s="10" t="s">
        <v>5951</v>
      </c>
      <c r="C7462" s="10" t="s">
        <v>732</v>
      </c>
      <c r="D7462" s="11">
        <v>1</v>
      </c>
      <c r="E7462" s="15">
        <v>0</v>
      </c>
      <c r="F7462" s="17">
        <f>TRUNC(E7462*D7462,1)</f>
        <v>0</v>
      </c>
      <c r="G7462" s="15">
        <f>TRUNC(SUMIF(W7459:W7462, RIGHTB(O7462, 1), H7459:H7462)*U7462, 2)</f>
        <v>125.57</v>
      </c>
      <c r="H7462" s="17">
        <f>TRUNC(G7462*D7462,1)</f>
        <v>125.5</v>
      </c>
      <c r="I7462" s="15">
        <v>0</v>
      </c>
      <c r="J7462" s="17">
        <f>TRUNC(I7462*D7462,1)</f>
        <v>0</v>
      </c>
      <c r="K7462" s="15">
        <f>TRUNC(E7462+G7462+I7462,1)</f>
        <v>125.5</v>
      </c>
      <c r="L7462" s="17">
        <f>TRUNC(F7462+H7462+J7462,1)</f>
        <v>125.5</v>
      </c>
      <c r="M7462" s="10" t="s">
        <v>52</v>
      </c>
      <c r="N7462" s="9" t="s">
        <v>4085</v>
      </c>
      <c r="O7462" s="9" t="s">
        <v>4733</v>
      </c>
      <c r="P7462" s="9" t="s">
        <v>54</v>
      </c>
      <c r="Q7462" s="9" t="s">
        <v>54</v>
      </c>
      <c r="R7462" s="9" t="s">
        <v>54</v>
      </c>
      <c r="S7462" s="1">
        <v>1</v>
      </c>
      <c r="T7462" s="1">
        <v>1</v>
      </c>
      <c r="U7462" s="1">
        <v>0.05</v>
      </c>
      <c r="V7462" s="1"/>
      <c r="W7462" s="1"/>
      <c r="X7462" s="1"/>
      <c r="Y7462" s="1"/>
      <c r="Z7462" s="1"/>
      <c r="AA7462" s="1"/>
      <c r="AB7462" s="1"/>
      <c r="AC7462" s="1"/>
      <c r="AD7462" s="1"/>
      <c r="AE7462" s="1"/>
      <c r="AF7462" s="1"/>
      <c r="AG7462" s="1"/>
      <c r="AH7462" s="1"/>
      <c r="AI7462" s="1"/>
      <c r="AJ7462" s="9" t="s">
        <v>52</v>
      </c>
      <c r="AK7462" s="9" t="s">
        <v>11699</v>
      </c>
      <c r="AL7462" s="9" t="s">
        <v>52</v>
      </c>
      <c r="AM7462" s="9" t="s">
        <v>52</v>
      </c>
    </row>
    <row r="7463" spans="1:39" ht="30" customHeight="1" x14ac:dyDescent="0.3">
      <c r="A7463" s="10" t="s">
        <v>4735</v>
      </c>
      <c r="B7463" s="10" t="s">
        <v>52</v>
      </c>
      <c r="C7463" s="10" t="s">
        <v>52</v>
      </c>
      <c r="D7463" s="11"/>
      <c r="E7463" s="15"/>
      <c r="F7463" s="17">
        <f>TRUNC(SUMIF(N7459:N7462, N7458, F7459:F7462),0)</f>
        <v>75</v>
      </c>
      <c r="G7463" s="15"/>
      <c r="H7463" s="17">
        <f>TRUNC(SUMIF(N7459:N7462, N7458, H7459:H7462),0)</f>
        <v>2637</v>
      </c>
      <c r="I7463" s="15"/>
      <c r="J7463" s="17">
        <f>TRUNC(SUMIF(N7459:N7462, N7458, J7459:J7462),0)</f>
        <v>0</v>
      </c>
      <c r="K7463" s="15"/>
      <c r="L7463" s="17">
        <f>F7463+H7463+J7463</f>
        <v>2712</v>
      </c>
      <c r="M7463" s="10" t="s">
        <v>52</v>
      </c>
      <c r="N7463" s="9" t="s">
        <v>4736</v>
      </c>
      <c r="O7463" s="9" t="s">
        <v>4736</v>
      </c>
      <c r="P7463" s="9" t="s">
        <v>52</v>
      </c>
      <c r="Q7463" s="9" t="s">
        <v>52</v>
      </c>
      <c r="R7463" s="9" t="s">
        <v>52</v>
      </c>
      <c r="S7463" s="1"/>
      <c r="T7463" s="1"/>
      <c r="U7463" s="1"/>
      <c r="V7463" s="1"/>
      <c r="W7463" s="1"/>
      <c r="X7463" s="1"/>
      <c r="Y7463" s="1"/>
      <c r="Z7463" s="1"/>
      <c r="AA7463" s="1"/>
      <c r="AB7463" s="1"/>
      <c r="AC7463" s="1"/>
      <c r="AD7463" s="1"/>
      <c r="AE7463" s="1"/>
      <c r="AF7463" s="1"/>
      <c r="AG7463" s="1"/>
      <c r="AH7463" s="1"/>
      <c r="AI7463" s="1"/>
      <c r="AJ7463" s="9" t="s">
        <v>52</v>
      </c>
      <c r="AK7463" s="9" t="s">
        <v>52</v>
      </c>
      <c r="AL7463" s="9" t="s">
        <v>52</v>
      </c>
      <c r="AM7463" s="9" t="s">
        <v>52</v>
      </c>
    </row>
    <row r="7464" spans="1:39" ht="30" customHeight="1" x14ac:dyDescent="0.3">
      <c r="A7464" s="11"/>
      <c r="B7464" s="11"/>
      <c r="C7464" s="11"/>
      <c r="D7464" s="11"/>
      <c r="E7464" s="15"/>
      <c r="F7464" s="17"/>
      <c r="G7464" s="15"/>
      <c r="H7464" s="17"/>
      <c r="I7464" s="15"/>
      <c r="J7464" s="17"/>
      <c r="K7464" s="15"/>
      <c r="L7464" s="17"/>
      <c r="M7464" s="11"/>
    </row>
    <row r="7465" spans="1:39" ht="30" customHeight="1" x14ac:dyDescent="0.3">
      <c r="A7465" s="14" t="s">
        <v>11700</v>
      </c>
      <c r="B7465" s="14"/>
      <c r="C7465" s="14"/>
      <c r="D7465" s="14"/>
      <c r="E7465" s="16"/>
      <c r="F7465" s="18"/>
      <c r="G7465" s="16"/>
      <c r="H7465" s="18"/>
      <c r="I7465" s="16"/>
      <c r="J7465" s="18"/>
      <c r="K7465" s="16"/>
      <c r="L7465" s="18"/>
      <c r="M7465" s="14"/>
      <c r="N7465" s="5" t="s">
        <v>4088</v>
      </c>
    </row>
    <row r="7466" spans="1:39" ht="30" customHeight="1" x14ac:dyDescent="0.3">
      <c r="A7466" s="10" t="s">
        <v>8053</v>
      </c>
      <c r="B7466" s="10" t="s">
        <v>4714</v>
      </c>
      <c r="C7466" s="10" t="s">
        <v>4715</v>
      </c>
      <c r="D7466" s="11">
        <v>0.01</v>
      </c>
      <c r="E7466" s="15">
        <v>0</v>
      </c>
      <c r="F7466" s="17">
        <f>TRUNC(E7466*D7466,1)</f>
        <v>0</v>
      </c>
      <c r="G7466" s="15">
        <v>235799</v>
      </c>
      <c r="H7466" s="17">
        <f>TRUNC(G7466*D7466,1)</f>
        <v>2357.9</v>
      </c>
      <c r="I7466" s="15">
        <v>0</v>
      </c>
      <c r="J7466" s="17">
        <f>TRUNC(I7466*D7466,1)</f>
        <v>0</v>
      </c>
      <c r="K7466" s="15">
        <f>TRUNC(E7466+G7466+I7466,1)</f>
        <v>235799</v>
      </c>
      <c r="L7466" s="17">
        <f>TRUNC(F7466+H7466+J7466,1)</f>
        <v>2357.9</v>
      </c>
      <c r="M7466" s="10" t="s">
        <v>52</v>
      </c>
      <c r="N7466" s="9" t="s">
        <v>4088</v>
      </c>
      <c r="O7466" s="9" t="s">
        <v>8054</v>
      </c>
      <c r="P7466" s="9" t="s">
        <v>54</v>
      </c>
      <c r="Q7466" s="9" t="s">
        <v>54</v>
      </c>
      <c r="R7466" s="9" t="s">
        <v>67</v>
      </c>
      <c r="S7466" s="1"/>
      <c r="T7466" s="1"/>
      <c r="U7466" s="1"/>
      <c r="V7466" s="1">
        <v>1</v>
      </c>
      <c r="W7466" s="1">
        <v>2</v>
      </c>
      <c r="X7466" s="1"/>
      <c r="Y7466" s="1"/>
      <c r="Z7466" s="1"/>
      <c r="AA7466" s="1"/>
      <c r="AB7466" s="1"/>
      <c r="AC7466" s="1"/>
      <c r="AD7466" s="1"/>
      <c r="AE7466" s="1"/>
      <c r="AF7466" s="1"/>
      <c r="AG7466" s="1"/>
      <c r="AH7466" s="1"/>
      <c r="AI7466" s="1"/>
      <c r="AJ7466" s="9" t="s">
        <v>52</v>
      </c>
      <c r="AK7466" s="9" t="s">
        <v>11702</v>
      </c>
      <c r="AL7466" s="9" t="s">
        <v>52</v>
      </c>
      <c r="AM7466" s="9" t="s">
        <v>52</v>
      </c>
    </row>
    <row r="7467" spans="1:39" ht="30" customHeight="1" x14ac:dyDescent="0.3">
      <c r="A7467" s="10" t="s">
        <v>4720</v>
      </c>
      <c r="B7467" s="10" t="s">
        <v>4714</v>
      </c>
      <c r="C7467" s="10" t="s">
        <v>4715</v>
      </c>
      <c r="D7467" s="11">
        <v>1E-3</v>
      </c>
      <c r="E7467" s="15">
        <v>0</v>
      </c>
      <c r="F7467" s="17">
        <f>TRUNC(E7467*D7467,1)</f>
        <v>0</v>
      </c>
      <c r="G7467" s="15">
        <v>153671</v>
      </c>
      <c r="H7467" s="17">
        <f>TRUNC(G7467*D7467,1)</f>
        <v>153.6</v>
      </c>
      <c r="I7467" s="15">
        <v>0</v>
      </c>
      <c r="J7467" s="17">
        <f>TRUNC(I7467*D7467,1)</f>
        <v>0</v>
      </c>
      <c r="K7467" s="15">
        <f>TRUNC(E7467+G7467+I7467,1)</f>
        <v>153671</v>
      </c>
      <c r="L7467" s="17">
        <f>TRUNC(F7467+H7467+J7467,1)</f>
        <v>153.6</v>
      </c>
      <c r="M7467" s="10" t="s">
        <v>52</v>
      </c>
      <c r="N7467" s="9" t="s">
        <v>4088</v>
      </c>
      <c r="O7467" s="9" t="s">
        <v>4721</v>
      </c>
      <c r="P7467" s="9" t="s">
        <v>54</v>
      </c>
      <c r="Q7467" s="9" t="s">
        <v>54</v>
      </c>
      <c r="R7467" s="9" t="s">
        <v>67</v>
      </c>
      <c r="S7467" s="1"/>
      <c r="T7467" s="1"/>
      <c r="U7467" s="1"/>
      <c r="V7467" s="1">
        <v>1</v>
      </c>
      <c r="W7467" s="1">
        <v>2</v>
      </c>
      <c r="X7467" s="1"/>
      <c r="Y7467" s="1"/>
      <c r="Z7467" s="1"/>
      <c r="AA7467" s="1"/>
      <c r="AB7467" s="1"/>
      <c r="AC7467" s="1"/>
      <c r="AD7467" s="1"/>
      <c r="AE7467" s="1"/>
      <c r="AF7467" s="1"/>
      <c r="AG7467" s="1"/>
      <c r="AH7467" s="1"/>
      <c r="AI7467" s="1"/>
      <c r="AJ7467" s="9" t="s">
        <v>52</v>
      </c>
      <c r="AK7467" s="9" t="s">
        <v>11703</v>
      </c>
      <c r="AL7467" s="9" t="s">
        <v>52</v>
      </c>
      <c r="AM7467" s="9" t="s">
        <v>52</v>
      </c>
    </row>
    <row r="7468" spans="1:39" ht="30" customHeight="1" x14ac:dyDescent="0.3">
      <c r="A7468" s="10" t="s">
        <v>11687</v>
      </c>
      <c r="B7468" s="10" t="s">
        <v>4797</v>
      </c>
      <c r="C7468" s="10" t="s">
        <v>732</v>
      </c>
      <c r="D7468" s="11">
        <v>1</v>
      </c>
      <c r="E7468" s="15">
        <f>TRUNC(SUMIF(V7466:V7469, RIGHTB(O7468, 1), H7466:H7469)*U7468, 2)</f>
        <v>75.34</v>
      </c>
      <c r="F7468" s="17">
        <f>TRUNC(E7468*D7468,1)</f>
        <v>75.3</v>
      </c>
      <c r="G7468" s="15">
        <v>0</v>
      </c>
      <c r="H7468" s="17">
        <f>TRUNC(G7468*D7468,1)</f>
        <v>0</v>
      </c>
      <c r="I7468" s="15">
        <v>0</v>
      </c>
      <c r="J7468" s="17">
        <f>TRUNC(I7468*D7468,1)</f>
        <v>0</v>
      </c>
      <c r="K7468" s="15">
        <f>TRUNC(E7468+G7468+I7468,1)</f>
        <v>75.3</v>
      </c>
      <c r="L7468" s="17">
        <f>TRUNC(F7468+H7468+J7468,1)</f>
        <v>75.3</v>
      </c>
      <c r="M7468" s="10" t="s">
        <v>52</v>
      </c>
      <c r="N7468" s="9" t="s">
        <v>4088</v>
      </c>
      <c r="O7468" s="9" t="s">
        <v>4729</v>
      </c>
      <c r="P7468" s="9" t="s">
        <v>54</v>
      </c>
      <c r="Q7468" s="9" t="s">
        <v>54</v>
      </c>
      <c r="R7468" s="9" t="s">
        <v>54</v>
      </c>
      <c r="S7468" s="1">
        <v>1</v>
      </c>
      <c r="T7468" s="1">
        <v>0</v>
      </c>
      <c r="U7468" s="1">
        <v>0.03</v>
      </c>
      <c r="V7468" s="1"/>
      <c r="W7468" s="1"/>
      <c r="X7468" s="1"/>
      <c r="Y7468" s="1"/>
      <c r="Z7468" s="1"/>
      <c r="AA7468" s="1"/>
      <c r="AB7468" s="1"/>
      <c r="AC7468" s="1"/>
      <c r="AD7468" s="1"/>
      <c r="AE7468" s="1"/>
      <c r="AF7468" s="1"/>
      <c r="AG7468" s="1"/>
      <c r="AH7468" s="1"/>
      <c r="AI7468" s="1"/>
      <c r="AJ7468" s="9" t="s">
        <v>52</v>
      </c>
      <c r="AK7468" s="9" t="s">
        <v>11704</v>
      </c>
      <c r="AL7468" s="9" t="s">
        <v>52</v>
      </c>
      <c r="AM7468" s="9" t="s">
        <v>52</v>
      </c>
    </row>
    <row r="7469" spans="1:39" ht="30" customHeight="1" x14ac:dyDescent="0.3">
      <c r="A7469" s="10" t="s">
        <v>7817</v>
      </c>
      <c r="B7469" s="10" t="s">
        <v>6227</v>
      </c>
      <c r="C7469" s="10" t="s">
        <v>732</v>
      </c>
      <c r="D7469" s="11">
        <v>1</v>
      </c>
      <c r="E7469" s="15">
        <v>0</v>
      </c>
      <c r="F7469" s="17">
        <f>TRUNC(E7469*D7469,1)</f>
        <v>0</v>
      </c>
      <c r="G7469" s="15">
        <f>TRUNC(SUMIF(W7466:W7469, RIGHTB(O7469, 1), H7466:H7469)*U7469, 2)</f>
        <v>200.92</v>
      </c>
      <c r="H7469" s="17">
        <f>TRUNC(G7469*D7469,1)</f>
        <v>200.9</v>
      </c>
      <c r="I7469" s="15">
        <v>0</v>
      </c>
      <c r="J7469" s="17">
        <f>TRUNC(I7469*D7469,1)</f>
        <v>0</v>
      </c>
      <c r="K7469" s="15">
        <f>TRUNC(E7469+G7469+I7469,1)</f>
        <v>200.9</v>
      </c>
      <c r="L7469" s="17">
        <f>TRUNC(F7469+H7469+J7469,1)</f>
        <v>200.9</v>
      </c>
      <c r="M7469" s="10" t="s">
        <v>52</v>
      </c>
      <c r="N7469" s="9" t="s">
        <v>4088</v>
      </c>
      <c r="O7469" s="9" t="s">
        <v>4733</v>
      </c>
      <c r="P7469" s="9" t="s">
        <v>54</v>
      </c>
      <c r="Q7469" s="9" t="s">
        <v>54</v>
      </c>
      <c r="R7469" s="9" t="s">
        <v>54</v>
      </c>
      <c r="S7469" s="1">
        <v>1</v>
      </c>
      <c r="T7469" s="1">
        <v>1</v>
      </c>
      <c r="U7469" s="1">
        <v>0.08</v>
      </c>
      <c r="V7469" s="1"/>
      <c r="W7469" s="1"/>
      <c r="X7469" s="1"/>
      <c r="Y7469" s="1"/>
      <c r="Z7469" s="1"/>
      <c r="AA7469" s="1"/>
      <c r="AB7469" s="1"/>
      <c r="AC7469" s="1"/>
      <c r="AD7469" s="1"/>
      <c r="AE7469" s="1"/>
      <c r="AF7469" s="1"/>
      <c r="AG7469" s="1"/>
      <c r="AH7469" s="1"/>
      <c r="AI7469" s="1"/>
      <c r="AJ7469" s="9" t="s">
        <v>52</v>
      </c>
      <c r="AK7469" s="9" t="s">
        <v>11705</v>
      </c>
      <c r="AL7469" s="9" t="s">
        <v>52</v>
      </c>
      <c r="AM7469" s="9" t="s">
        <v>52</v>
      </c>
    </row>
    <row r="7470" spans="1:39" ht="30" customHeight="1" x14ac:dyDescent="0.3">
      <c r="A7470" s="10" t="s">
        <v>4735</v>
      </c>
      <c r="B7470" s="10" t="s">
        <v>52</v>
      </c>
      <c r="C7470" s="10" t="s">
        <v>52</v>
      </c>
      <c r="D7470" s="11"/>
      <c r="E7470" s="15"/>
      <c r="F7470" s="17">
        <f>TRUNC(SUMIF(N7466:N7469, N7465, F7466:F7469),0)</f>
        <v>75</v>
      </c>
      <c r="G7470" s="15"/>
      <c r="H7470" s="17">
        <f>TRUNC(SUMIF(N7466:N7469, N7465, H7466:H7469),0)</f>
        <v>2712</v>
      </c>
      <c r="I7470" s="15"/>
      <c r="J7470" s="17">
        <f>TRUNC(SUMIF(N7466:N7469, N7465, J7466:J7469),0)</f>
        <v>0</v>
      </c>
      <c r="K7470" s="15"/>
      <c r="L7470" s="17">
        <f>F7470+H7470+J7470</f>
        <v>2787</v>
      </c>
      <c r="M7470" s="10" t="s">
        <v>52</v>
      </c>
      <c r="N7470" s="9" t="s">
        <v>4736</v>
      </c>
      <c r="O7470" s="9" t="s">
        <v>4736</v>
      </c>
      <c r="P7470" s="9" t="s">
        <v>52</v>
      </c>
      <c r="Q7470" s="9" t="s">
        <v>52</v>
      </c>
      <c r="R7470" s="9" t="s">
        <v>52</v>
      </c>
      <c r="S7470" s="1"/>
      <c r="T7470" s="1"/>
      <c r="U7470" s="1"/>
      <c r="V7470" s="1"/>
      <c r="W7470" s="1"/>
      <c r="X7470" s="1"/>
      <c r="Y7470" s="1"/>
      <c r="Z7470" s="1"/>
      <c r="AA7470" s="1"/>
      <c r="AB7470" s="1"/>
      <c r="AC7470" s="1"/>
      <c r="AD7470" s="1"/>
      <c r="AE7470" s="1"/>
      <c r="AF7470" s="1"/>
      <c r="AG7470" s="1"/>
      <c r="AH7470" s="1"/>
      <c r="AI7470" s="1"/>
      <c r="AJ7470" s="9" t="s">
        <v>52</v>
      </c>
      <c r="AK7470" s="9" t="s">
        <v>52</v>
      </c>
      <c r="AL7470" s="9" t="s">
        <v>52</v>
      </c>
      <c r="AM7470" s="9" t="s">
        <v>52</v>
      </c>
    </row>
    <row r="7471" spans="1:39" ht="30" customHeight="1" x14ac:dyDescent="0.3">
      <c r="A7471" s="11"/>
      <c r="B7471" s="11"/>
      <c r="C7471" s="11"/>
      <c r="D7471" s="11"/>
      <c r="E7471" s="15"/>
      <c r="F7471" s="17"/>
      <c r="G7471" s="15"/>
      <c r="H7471" s="17"/>
      <c r="I7471" s="15"/>
      <c r="J7471" s="17"/>
      <c r="K7471" s="15"/>
      <c r="L7471" s="17"/>
      <c r="M7471" s="11"/>
    </row>
    <row r="7472" spans="1:39" ht="30" customHeight="1" x14ac:dyDescent="0.3">
      <c r="A7472" s="14" t="s">
        <v>11706</v>
      </c>
      <c r="B7472" s="14"/>
      <c r="C7472" s="14"/>
      <c r="D7472" s="14"/>
      <c r="E7472" s="16"/>
      <c r="F7472" s="18"/>
      <c r="G7472" s="16"/>
      <c r="H7472" s="18"/>
      <c r="I7472" s="16"/>
      <c r="J7472" s="18"/>
      <c r="K7472" s="16"/>
      <c r="L7472" s="18"/>
      <c r="M7472" s="14"/>
      <c r="N7472" s="5" t="s">
        <v>4091</v>
      </c>
    </row>
    <row r="7473" spans="1:39" ht="30" customHeight="1" x14ac:dyDescent="0.3">
      <c r="A7473" s="10" t="s">
        <v>8053</v>
      </c>
      <c r="B7473" s="10" t="s">
        <v>4714</v>
      </c>
      <c r="C7473" s="10" t="s">
        <v>4715</v>
      </c>
      <c r="D7473" s="11">
        <v>0.01</v>
      </c>
      <c r="E7473" s="15">
        <v>0</v>
      </c>
      <c r="F7473" s="17">
        <f>TRUNC(E7473*D7473,1)</f>
        <v>0</v>
      </c>
      <c r="G7473" s="15">
        <v>235799</v>
      </c>
      <c r="H7473" s="17">
        <f>TRUNC(G7473*D7473,1)</f>
        <v>2357.9</v>
      </c>
      <c r="I7473" s="15">
        <v>0</v>
      </c>
      <c r="J7473" s="17">
        <f>TRUNC(I7473*D7473,1)</f>
        <v>0</v>
      </c>
      <c r="K7473" s="15">
        <f>TRUNC(E7473+G7473+I7473,1)</f>
        <v>235799</v>
      </c>
      <c r="L7473" s="17">
        <f>TRUNC(F7473+H7473+J7473,1)</f>
        <v>2357.9</v>
      </c>
      <c r="M7473" s="10" t="s">
        <v>52</v>
      </c>
      <c r="N7473" s="9" t="s">
        <v>4091</v>
      </c>
      <c r="O7473" s="9" t="s">
        <v>8054</v>
      </c>
      <c r="P7473" s="9" t="s">
        <v>54</v>
      </c>
      <c r="Q7473" s="9" t="s">
        <v>54</v>
      </c>
      <c r="R7473" s="9" t="s">
        <v>67</v>
      </c>
      <c r="S7473" s="1"/>
      <c r="T7473" s="1"/>
      <c r="U7473" s="1"/>
      <c r="V7473" s="1">
        <v>1</v>
      </c>
      <c r="W7473" s="1">
        <v>2</v>
      </c>
      <c r="X7473" s="1"/>
      <c r="Y7473" s="1"/>
      <c r="Z7473" s="1"/>
      <c r="AA7473" s="1"/>
      <c r="AB7473" s="1"/>
      <c r="AC7473" s="1"/>
      <c r="AD7473" s="1"/>
      <c r="AE7473" s="1"/>
      <c r="AF7473" s="1"/>
      <c r="AG7473" s="1"/>
      <c r="AH7473" s="1"/>
      <c r="AI7473" s="1"/>
      <c r="AJ7473" s="9" t="s">
        <v>52</v>
      </c>
      <c r="AK7473" s="9" t="s">
        <v>11708</v>
      </c>
      <c r="AL7473" s="9" t="s">
        <v>52</v>
      </c>
      <c r="AM7473" s="9" t="s">
        <v>52</v>
      </c>
    </row>
    <row r="7474" spans="1:39" ht="30" customHeight="1" x14ac:dyDescent="0.3">
      <c r="A7474" s="10" t="s">
        <v>4720</v>
      </c>
      <c r="B7474" s="10" t="s">
        <v>4714</v>
      </c>
      <c r="C7474" s="10" t="s">
        <v>4715</v>
      </c>
      <c r="D7474" s="11">
        <v>1E-3</v>
      </c>
      <c r="E7474" s="15">
        <v>0</v>
      </c>
      <c r="F7474" s="17">
        <f>TRUNC(E7474*D7474,1)</f>
        <v>0</v>
      </c>
      <c r="G7474" s="15">
        <v>153671</v>
      </c>
      <c r="H7474" s="17">
        <f>TRUNC(G7474*D7474,1)</f>
        <v>153.6</v>
      </c>
      <c r="I7474" s="15">
        <v>0</v>
      </c>
      <c r="J7474" s="17">
        <f>TRUNC(I7474*D7474,1)</f>
        <v>0</v>
      </c>
      <c r="K7474" s="15">
        <f>TRUNC(E7474+G7474+I7474,1)</f>
        <v>153671</v>
      </c>
      <c r="L7474" s="17">
        <f>TRUNC(F7474+H7474+J7474,1)</f>
        <v>153.6</v>
      </c>
      <c r="M7474" s="10" t="s">
        <v>52</v>
      </c>
      <c r="N7474" s="9" t="s">
        <v>4091</v>
      </c>
      <c r="O7474" s="9" t="s">
        <v>4721</v>
      </c>
      <c r="P7474" s="9" t="s">
        <v>54</v>
      </c>
      <c r="Q7474" s="9" t="s">
        <v>54</v>
      </c>
      <c r="R7474" s="9" t="s">
        <v>67</v>
      </c>
      <c r="S7474" s="1"/>
      <c r="T7474" s="1"/>
      <c r="U7474" s="1"/>
      <c r="V7474" s="1">
        <v>1</v>
      </c>
      <c r="W7474" s="1">
        <v>2</v>
      </c>
      <c r="X7474" s="1"/>
      <c r="Y7474" s="1"/>
      <c r="Z7474" s="1"/>
      <c r="AA7474" s="1"/>
      <c r="AB7474" s="1"/>
      <c r="AC7474" s="1"/>
      <c r="AD7474" s="1"/>
      <c r="AE7474" s="1"/>
      <c r="AF7474" s="1"/>
      <c r="AG7474" s="1"/>
      <c r="AH7474" s="1"/>
      <c r="AI7474" s="1"/>
      <c r="AJ7474" s="9" t="s">
        <v>52</v>
      </c>
      <c r="AK7474" s="9" t="s">
        <v>11709</v>
      </c>
      <c r="AL7474" s="9" t="s">
        <v>52</v>
      </c>
      <c r="AM7474" s="9" t="s">
        <v>52</v>
      </c>
    </row>
    <row r="7475" spans="1:39" ht="30" customHeight="1" x14ac:dyDescent="0.3">
      <c r="A7475" s="10" t="s">
        <v>11687</v>
      </c>
      <c r="B7475" s="10" t="s">
        <v>4797</v>
      </c>
      <c r="C7475" s="10" t="s">
        <v>732</v>
      </c>
      <c r="D7475" s="11">
        <v>1</v>
      </c>
      <c r="E7475" s="15">
        <f>TRUNC(SUMIF(V7473:V7476, RIGHTB(O7475, 1), H7473:H7476)*U7475, 2)</f>
        <v>75.34</v>
      </c>
      <c r="F7475" s="17">
        <f>TRUNC(E7475*D7475,1)</f>
        <v>75.3</v>
      </c>
      <c r="G7475" s="15">
        <v>0</v>
      </c>
      <c r="H7475" s="17">
        <f>TRUNC(G7475*D7475,1)</f>
        <v>0</v>
      </c>
      <c r="I7475" s="15">
        <v>0</v>
      </c>
      <c r="J7475" s="17">
        <f>TRUNC(I7475*D7475,1)</f>
        <v>0</v>
      </c>
      <c r="K7475" s="15">
        <f>TRUNC(E7475+G7475+I7475,1)</f>
        <v>75.3</v>
      </c>
      <c r="L7475" s="17">
        <f>TRUNC(F7475+H7475+J7475,1)</f>
        <v>75.3</v>
      </c>
      <c r="M7475" s="10" t="s">
        <v>52</v>
      </c>
      <c r="N7475" s="9" t="s">
        <v>4091</v>
      </c>
      <c r="O7475" s="9" t="s">
        <v>4729</v>
      </c>
      <c r="P7475" s="9" t="s">
        <v>54</v>
      </c>
      <c r="Q7475" s="9" t="s">
        <v>54</v>
      </c>
      <c r="R7475" s="9" t="s">
        <v>54</v>
      </c>
      <c r="S7475" s="1">
        <v>1</v>
      </c>
      <c r="T7475" s="1">
        <v>0</v>
      </c>
      <c r="U7475" s="1">
        <v>0.03</v>
      </c>
      <c r="V7475" s="1"/>
      <c r="W7475" s="1"/>
      <c r="X7475" s="1"/>
      <c r="Y7475" s="1"/>
      <c r="Z7475" s="1"/>
      <c r="AA7475" s="1"/>
      <c r="AB7475" s="1"/>
      <c r="AC7475" s="1"/>
      <c r="AD7475" s="1"/>
      <c r="AE7475" s="1"/>
      <c r="AF7475" s="1"/>
      <c r="AG7475" s="1"/>
      <c r="AH7475" s="1"/>
      <c r="AI7475" s="1"/>
      <c r="AJ7475" s="9" t="s">
        <v>52</v>
      </c>
      <c r="AK7475" s="9" t="s">
        <v>11710</v>
      </c>
      <c r="AL7475" s="9" t="s">
        <v>52</v>
      </c>
      <c r="AM7475" s="9" t="s">
        <v>52</v>
      </c>
    </row>
    <row r="7476" spans="1:39" ht="30" customHeight="1" x14ac:dyDescent="0.3">
      <c r="A7476" s="10" t="s">
        <v>7817</v>
      </c>
      <c r="B7476" s="10" t="s">
        <v>10996</v>
      </c>
      <c r="C7476" s="10" t="s">
        <v>732</v>
      </c>
      <c r="D7476" s="11">
        <v>1</v>
      </c>
      <c r="E7476" s="15">
        <v>0</v>
      </c>
      <c r="F7476" s="17">
        <f>TRUNC(E7476*D7476,1)</f>
        <v>0</v>
      </c>
      <c r="G7476" s="15">
        <f>TRUNC(SUMIF(W7473:W7476, RIGHTB(O7476, 1), H7473:H7476)*U7476, 2)</f>
        <v>301.38</v>
      </c>
      <c r="H7476" s="17">
        <f>TRUNC(G7476*D7476,1)</f>
        <v>301.3</v>
      </c>
      <c r="I7476" s="15">
        <v>0</v>
      </c>
      <c r="J7476" s="17">
        <f>TRUNC(I7476*D7476,1)</f>
        <v>0</v>
      </c>
      <c r="K7476" s="15">
        <f>TRUNC(E7476+G7476+I7476,1)</f>
        <v>301.3</v>
      </c>
      <c r="L7476" s="17">
        <f>TRUNC(F7476+H7476+J7476,1)</f>
        <v>301.3</v>
      </c>
      <c r="M7476" s="10" t="s">
        <v>52</v>
      </c>
      <c r="N7476" s="9" t="s">
        <v>4091</v>
      </c>
      <c r="O7476" s="9" t="s">
        <v>4733</v>
      </c>
      <c r="P7476" s="9" t="s">
        <v>54</v>
      </c>
      <c r="Q7476" s="9" t="s">
        <v>54</v>
      </c>
      <c r="R7476" s="9" t="s">
        <v>54</v>
      </c>
      <c r="S7476" s="1">
        <v>1</v>
      </c>
      <c r="T7476" s="1">
        <v>1</v>
      </c>
      <c r="U7476" s="1">
        <v>0.12</v>
      </c>
      <c r="V7476" s="1"/>
      <c r="W7476" s="1"/>
      <c r="X7476" s="1"/>
      <c r="Y7476" s="1"/>
      <c r="Z7476" s="1"/>
      <c r="AA7476" s="1"/>
      <c r="AB7476" s="1"/>
      <c r="AC7476" s="1"/>
      <c r="AD7476" s="1"/>
      <c r="AE7476" s="1"/>
      <c r="AF7476" s="1"/>
      <c r="AG7476" s="1"/>
      <c r="AH7476" s="1"/>
      <c r="AI7476" s="1"/>
      <c r="AJ7476" s="9" t="s">
        <v>52</v>
      </c>
      <c r="AK7476" s="9" t="s">
        <v>11711</v>
      </c>
      <c r="AL7476" s="9" t="s">
        <v>52</v>
      </c>
      <c r="AM7476" s="9" t="s">
        <v>52</v>
      </c>
    </row>
    <row r="7477" spans="1:39" ht="30" customHeight="1" x14ac:dyDescent="0.3">
      <c r="A7477" s="10" t="s">
        <v>4735</v>
      </c>
      <c r="B7477" s="10" t="s">
        <v>52</v>
      </c>
      <c r="C7477" s="10" t="s">
        <v>52</v>
      </c>
      <c r="D7477" s="11"/>
      <c r="E7477" s="15"/>
      <c r="F7477" s="17">
        <f>TRUNC(SUMIF(N7473:N7476, N7472, F7473:F7476),0)</f>
        <v>75</v>
      </c>
      <c r="G7477" s="15"/>
      <c r="H7477" s="17">
        <f>TRUNC(SUMIF(N7473:N7476, N7472, H7473:H7476),0)</f>
        <v>2812</v>
      </c>
      <c r="I7477" s="15"/>
      <c r="J7477" s="17">
        <f>TRUNC(SUMIF(N7473:N7476, N7472, J7473:J7476),0)</f>
        <v>0</v>
      </c>
      <c r="K7477" s="15"/>
      <c r="L7477" s="17">
        <f>F7477+H7477+J7477</f>
        <v>2887</v>
      </c>
      <c r="M7477" s="10" t="s">
        <v>52</v>
      </c>
      <c r="N7477" s="9" t="s">
        <v>4736</v>
      </c>
      <c r="O7477" s="9" t="s">
        <v>4736</v>
      </c>
      <c r="P7477" s="9" t="s">
        <v>52</v>
      </c>
      <c r="Q7477" s="9" t="s">
        <v>52</v>
      </c>
      <c r="R7477" s="9" t="s">
        <v>52</v>
      </c>
      <c r="S7477" s="1"/>
      <c r="T7477" s="1"/>
      <c r="U7477" s="1"/>
      <c r="V7477" s="1"/>
      <c r="W7477" s="1"/>
      <c r="X7477" s="1"/>
      <c r="Y7477" s="1"/>
      <c r="Z7477" s="1"/>
      <c r="AA7477" s="1"/>
      <c r="AB7477" s="1"/>
      <c r="AC7477" s="1"/>
      <c r="AD7477" s="1"/>
      <c r="AE7477" s="1"/>
      <c r="AF7477" s="1"/>
      <c r="AG7477" s="1"/>
      <c r="AH7477" s="1"/>
      <c r="AI7477" s="1"/>
      <c r="AJ7477" s="9" t="s">
        <v>52</v>
      </c>
      <c r="AK7477" s="9" t="s">
        <v>52</v>
      </c>
      <c r="AL7477" s="9" t="s">
        <v>52</v>
      </c>
      <c r="AM7477" s="9" t="s">
        <v>52</v>
      </c>
    </row>
    <row r="7478" spans="1:39" ht="30" customHeight="1" x14ac:dyDescent="0.3">
      <c r="A7478" s="11"/>
      <c r="B7478" s="11"/>
      <c r="C7478" s="11"/>
      <c r="D7478" s="11"/>
      <c r="E7478" s="15"/>
      <c r="F7478" s="17"/>
      <c r="G7478" s="15"/>
      <c r="H7478" s="17"/>
      <c r="I7478" s="15"/>
      <c r="J7478" s="17"/>
      <c r="K7478" s="15"/>
      <c r="L7478" s="17"/>
      <c r="M7478" s="11"/>
    </row>
    <row r="7479" spans="1:39" ht="30" customHeight="1" x14ac:dyDescent="0.3">
      <c r="A7479" s="14" t="s">
        <v>11712</v>
      </c>
      <c r="B7479" s="14"/>
      <c r="C7479" s="14"/>
      <c r="D7479" s="14"/>
      <c r="E7479" s="16"/>
      <c r="F7479" s="18"/>
      <c r="G7479" s="16"/>
      <c r="H7479" s="18"/>
      <c r="I7479" s="16"/>
      <c r="J7479" s="18"/>
      <c r="K7479" s="16"/>
      <c r="L7479" s="18"/>
      <c r="M7479" s="14"/>
      <c r="N7479" s="5" t="s">
        <v>4094</v>
      </c>
    </row>
    <row r="7480" spans="1:39" ht="30" customHeight="1" x14ac:dyDescent="0.3">
      <c r="A7480" s="10" t="s">
        <v>8053</v>
      </c>
      <c r="B7480" s="10" t="s">
        <v>4714</v>
      </c>
      <c r="C7480" s="10" t="s">
        <v>4715</v>
      </c>
      <c r="D7480" s="11">
        <v>0.01</v>
      </c>
      <c r="E7480" s="15">
        <v>0</v>
      </c>
      <c r="F7480" s="17">
        <f>TRUNC(E7480*D7480,1)</f>
        <v>0</v>
      </c>
      <c r="G7480" s="15">
        <v>235799</v>
      </c>
      <c r="H7480" s="17">
        <f>TRUNC(G7480*D7480,1)</f>
        <v>2357.9</v>
      </c>
      <c r="I7480" s="15">
        <v>0</v>
      </c>
      <c r="J7480" s="17">
        <f>TRUNC(I7480*D7480,1)</f>
        <v>0</v>
      </c>
      <c r="K7480" s="15">
        <f>TRUNC(E7480+G7480+I7480,1)</f>
        <v>235799</v>
      </c>
      <c r="L7480" s="17">
        <f>TRUNC(F7480+H7480+J7480,1)</f>
        <v>2357.9</v>
      </c>
      <c r="M7480" s="10" t="s">
        <v>52</v>
      </c>
      <c r="N7480" s="9" t="s">
        <v>4094</v>
      </c>
      <c r="O7480" s="9" t="s">
        <v>8054</v>
      </c>
      <c r="P7480" s="9" t="s">
        <v>54</v>
      </c>
      <c r="Q7480" s="9" t="s">
        <v>54</v>
      </c>
      <c r="R7480" s="9" t="s">
        <v>67</v>
      </c>
      <c r="S7480" s="1"/>
      <c r="T7480" s="1"/>
      <c r="U7480" s="1"/>
      <c r="V7480" s="1">
        <v>1</v>
      </c>
      <c r="W7480" s="1">
        <v>2</v>
      </c>
      <c r="X7480" s="1"/>
      <c r="Y7480" s="1"/>
      <c r="Z7480" s="1"/>
      <c r="AA7480" s="1"/>
      <c r="AB7480" s="1"/>
      <c r="AC7480" s="1"/>
      <c r="AD7480" s="1"/>
      <c r="AE7480" s="1"/>
      <c r="AF7480" s="1"/>
      <c r="AG7480" s="1"/>
      <c r="AH7480" s="1"/>
      <c r="AI7480" s="1"/>
      <c r="AJ7480" s="9" t="s">
        <v>52</v>
      </c>
      <c r="AK7480" s="9" t="s">
        <v>11714</v>
      </c>
      <c r="AL7480" s="9" t="s">
        <v>52</v>
      </c>
      <c r="AM7480" s="9" t="s">
        <v>52</v>
      </c>
    </row>
    <row r="7481" spans="1:39" ht="30" customHeight="1" x14ac:dyDescent="0.3">
      <c r="A7481" s="10" t="s">
        <v>4720</v>
      </c>
      <c r="B7481" s="10" t="s">
        <v>4714</v>
      </c>
      <c r="C7481" s="10" t="s">
        <v>4715</v>
      </c>
      <c r="D7481" s="11">
        <v>1E-3</v>
      </c>
      <c r="E7481" s="15">
        <v>0</v>
      </c>
      <c r="F7481" s="17">
        <f>TRUNC(E7481*D7481,1)</f>
        <v>0</v>
      </c>
      <c r="G7481" s="15">
        <v>153671</v>
      </c>
      <c r="H7481" s="17">
        <f>TRUNC(G7481*D7481,1)</f>
        <v>153.6</v>
      </c>
      <c r="I7481" s="15">
        <v>0</v>
      </c>
      <c r="J7481" s="17">
        <f>TRUNC(I7481*D7481,1)</f>
        <v>0</v>
      </c>
      <c r="K7481" s="15">
        <f>TRUNC(E7481+G7481+I7481,1)</f>
        <v>153671</v>
      </c>
      <c r="L7481" s="17">
        <f>TRUNC(F7481+H7481+J7481,1)</f>
        <v>153.6</v>
      </c>
      <c r="M7481" s="10" t="s">
        <v>52</v>
      </c>
      <c r="N7481" s="9" t="s">
        <v>4094</v>
      </c>
      <c r="O7481" s="9" t="s">
        <v>4721</v>
      </c>
      <c r="P7481" s="9" t="s">
        <v>54</v>
      </c>
      <c r="Q7481" s="9" t="s">
        <v>54</v>
      </c>
      <c r="R7481" s="9" t="s">
        <v>67</v>
      </c>
      <c r="S7481" s="1"/>
      <c r="T7481" s="1"/>
      <c r="U7481" s="1"/>
      <c r="V7481" s="1">
        <v>1</v>
      </c>
      <c r="W7481" s="1">
        <v>2</v>
      </c>
      <c r="X7481" s="1"/>
      <c r="Y7481" s="1"/>
      <c r="Z7481" s="1"/>
      <c r="AA7481" s="1"/>
      <c r="AB7481" s="1"/>
      <c r="AC7481" s="1"/>
      <c r="AD7481" s="1"/>
      <c r="AE7481" s="1"/>
      <c r="AF7481" s="1"/>
      <c r="AG7481" s="1"/>
      <c r="AH7481" s="1"/>
      <c r="AI7481" s="1"/>
      <c r="AJ7481" s="9" t="s">
        <v>52</v>
      </c>
      <c r="AK7481" s="9" t="s">
        <v>11715</v>
      </c>
      <c r="AL7481" s="9" t="s">
        <v>52</v>
      </c>
      <c r="AM7481" s="9" t="s">
        <v>52</v>
      </c>
    </row>
    <row r="7482" spans="1:39" ht="30" customHeight="1" x14ac:dyDescent="0.3">
      <c r="A7482" s="10" t="s">
        <v>11687</v>
      </c>
      <c r="B7482" s="10" t="s">
        <v>4797</v>
      </c>
      <c r="C7482" s="10" t="s">
        <v>732</v>
      </c>
      <c r="D7482" s="11">
        <v>1</v>
      </c>
      <c r="E7482" s="15">
        <f>TRUNC(SUMIF(V7480:V7483, RIGHTB(O7482, 1), H7480:H7483)*U7482, 2)</f>
        <v>75.34</v>
      </c>
      <c r="F7482" s="17">
        <f>TRUNC(E7482*D7482,1)</f>
        <v>75.3</v>
      </c>
      <c r="G7482" s="15">
        <v>0</v>
      </c>
      <c r="H7482" s="17">
        <f>TRUNC(G7482*D7482,1)</f>
        <v>0</v>
      </c>
      <c r="I7482" s="15">
        <v>0</v>
      </c>
      <c r="J7482" s="17">
        <f>TRUNC(I7482*D7482,1)</f>
        <v>0</v>
      </c>
      <c r="K7482" s="15">
        <f>TRUNC(E7482+G7482+I7482,1)</f>
        <v>75.3</v>
      </c>
      <c r="L7482" s="17">
        <f>TRUNC(F7482+H7482+J7482,1)</f>
        <v>75.3</v>
      </c>
      <c r="M7482" s="10" t="s">
        <v>52</v>
      </c>
      <c r="N7482" s="9" t="s">
        <v>4094</v>
      </c>
      <c r="O7482" s="9" t="s">
        <v>4729</v>
      </c>
      <c r="P7482" s="9" t="s">
        <v>54</v>
      </c>
      <c r="Q7482" s="9" t="s">
        <v>54</v>
      </c>
      <c r="R7482" s="9" t="s">
        <v>54</v>
      </c>
      <c r="S7482" s="1">
        <v>1</v>
      </c>
      <c r="T7482" s="1">
        <v>0</v>
      </c>
      <c r="U7482" s="1">
        <v>0.03</v>
      </c>
      <c r="V7482" s="1"/>
      <c r="W7482" s="1"/>
      <c r="X7482" s="1"/>
      <c r="Y7482" s="1"/>
      <c r="Z7482" s="1"/>
      <c r="AA7482" s="1"/>
      <c r="AB7482" s="1"/>
      <c r="AC7482" s="1"/>
      <c r="AD7482" s="1"/>
      <c r="AE7482" s="1"/>
      <c r="AF7482" s="1"/>
      <c r="AG7482" s="1"/>
      <c r="AH7482" s="1"/>
      <c r="AI7482" s="1"/>
      <c r="AJ7482" s="9" t="s">
        <v>52</v>
      </c>
      <c r="AK7482" s="9" t="s">
        <v>11716</v>
      </c>
      <c r="AL7482" s="9" t="s">
        <v>52</v>
      </c>
      <c r="AM7482" s="9" t="s">
        <v>52</v>
      </c>
    </row>
    <row r="7483" spans="1:39" ht="30" customHeight="1" x14ac:dyDescent="0.3">
      <c r="A7483" s="10" t="s">
        <v>7817</v>
      </c>
      <c r="B7483" s="10" t="s">
        <v>11027</v>
      </c>
      <c r="C7483" s="10" t="s">
        <v>732</v>
      </c>
      <c r="D7483" s="11">
        <v>1</v>
      </c>
      <c r="E7483" s="15">
        <v>0</v>
      </c>
      <c r="F7483" s="17">
        <f>TRUNC(E7483*D7483,1)</f>
        <v>0</v>
      </c>
      <c r="G7483" s="15">
        <f>TRUNC(SUMIF(W7480:W7483, RIGHTB(O7483, 1), H7480:H7483)*U7483, 2)</f>
        <v>401.84</v>
      </c>
      <c r="H7483" s="17">
        <f>TRUNC(G7483*D7483,1)</f>
        <v>401.8</v>
      </c>
      <c r="I7483" s="15">
        <v>0</v>
      </c>
      <c r="J7483" s="17">
        <f>TRUNC(I7483*D7483,1)</f>
        <v>0</v>
      </c>
      <c r="K7483" s="15">
        <f>TRUNC(E7483+G7483+I7483,1)</f>
        <v>401.8</v>
      </c>
      <c r="L7483" s="17">
        <f>TRUNC(F7483+H7483+J7483,1)</f>
        <v>401.8</v>
      </c>
      <c r="M7483" s="10" t="s">
        <v>52</v>
      </c>
      <c r="N7483" s="9" t="s">
        <v>4094</v>
      </c>
      <c r="O7483" s="9" t="s">
        <v>4733</v>
      </c>
      <c r="P7483" s="9" t="s">
        <v>54</v>
      </c>
      <c r="Q7483" s="9" t="s">
        <v>54</v>
      </c>
      <c r="R7483" s="9" t="s">
        <v>54</v>
      </c>
      <c r="S7483" s="1">
        <v>1</v>
      </c>
      <c r="T7483" s="1">
        <v>1</v>
      </c>
      <c r="U7483" s="1">
        <v>0.16</v>
      </c>
      <c r="V7483" s="1"/>
      <c r="W7483" s="1"/>
      <c r="X7483" s="1"/>
      <c r="Y7483" s="1"/>
      <c r="Z7483" s="1"/>
      <c r="AA7483" s="1"/>
      <c r="AB7483" s="1"/>
      <c r="AC7483" s="1"/>
      <c r="AD7483" s="1"/>
      <c r="AE7483" s="1"/>
      <c r="AF7483" s="1"/>
      <c r="AG7483" s="1"/>
      <c r="AH7483" s="1"/>
      <c r="AI7483" s="1"/>
      <c r="AJ7483" s="9" t="s">
        <v>52</v>
      </c>
      <c r="AK7483" s="9" t="s">
        <v>11717</v>
      </c>
      <c r="AL7483" s="9" t="s">
        <v>52</v>
      </c>
      <c r="AM7483" s="9" t="s">
        <v>52</v>
      </c>
    </row>
    <row r="7484" spans="1:39" ht="30" customHeight="1" x14ac:dyDescent="0.3">
      <c r="A7484" s="10" t="s">
        <v>4735</v>
      </c>
      <c r="B7484" s="10" t="s">
        <v>52</v>
      </c>
      <c r="C7484" s="10" t="s">
        <v>52</v>
      </c>
      <c r="D7484" s="11"/>
      <c r="E7484" s="15"/>
      <c r="F7484" s="17">
        <f>TRUNC(SUMIF(N7480:N7483, N7479, F7480:F7483),0)</f>
        <v>75</v>
      </c>
      <c r="G7484" s="15"/>
      <c r="H7484" s="17">
        <f>TRUNC(SUMIF(N7480:N7483, N7479, H7480:H7483),0)</f>
        <v>2913</v>
      </c>
      <c r="I7484" s="15"/>
      <c r="J7484" s="17">
        <f>TRUNC(SUMIF(N7480:N7483, N7479, J7480:J7483),0)</f>
        <v>0</v>
      </c>
      <c r="K7484" s="15"/>
      <c r="L7484" s="17">
        <f>F7484+H7484+J7484</f>
        <v>2988</v>
      </c>
      <c r="M7484" s="10" t="s">
        <v>52</v>
      </c>
      <c r="N7484" s="9" t="s">
        <v>4736</v>
      </c>
      <c r="O7484" s="9" t="s">
        <v>4736</v>
      </c>
      <c r="P7484" s="9" t="s">
        <v>52</v>
      </c>
      <c r="Q7484" s="9" t="s">
        <v>52</v>
      </c>
      <c r="R7484" s="9" t="s">
        <v>52</v>
      </c>
      <c r="S7484" s="1"/>
      <c r="T7484" s="1"/>
      <c r="U7484" s="1"/>
      <c r="V7484" s="1"/>
      <c r="W7484" s="1"/>
      <c r="X7484" s="1"/>
      <c r="Y7484" s="1"/>
      <c r="Z7484" s="1"/>
      <c r="AA7484" s="1"/>
      <c r="AB7484" s="1"/>
      <c r="AC7484" s="1"/>
      <c r="AD7484" s="1"/>
      <c r="AE7484" s="1"/>
      <c r="AF7484" s="1"/>
      <c r="AG7484" s="1"/>
      <c r="AH7484" s="1"/>
      <c r="AI7484" s="1"/>
      <c r="AJ7484" s="9" t="s">
        <v>52</v>
      </c>
      <c r="AK7484" s="9" t="s">
        <v>52</v>
      </c>
      <c r="AL7484" s="9" t="s">
        <v>52</v>
      </c>
      <c r="AM7484" s="9" t="s">
        <v>52</v>
      </c>
    </row>
    <row r="7485" spans="1:39" ht="30" customHeight="1" x14ac:dyDescent="0.3">
      <c r="A7485" s="11"/>
      <c r="B7485" s="11"/>
      <c r="C7485" s="11"/>
      <c r="D7485" s="11"/>
      <c r="E7485" s="15"/>
      <c r="F7485" s="17"/>
      <c r="G7485" s="15"/>
      <c r="H7485" s="17"/>
      <c r="I7485" s="15"/>
      <c r="J7485" s="17"/>
      <c r="K7485" s="15"/>
      <c r="L7485" s="17"/>
      <c r="M7485" s="11"/>
    </row>
    <row r="7486" spans="1:39" ht="30" customHeight="1" x14ac:dyDescent="0.3">
      <c r="A7486" s="14" t="s">
        <v>11718</v>
      </c>
      <c r="B7486" s="14"/>
      <c r="C7486" s="14"/>
      <c r="D7486" s="14"/>
      <c r="E7486" s="16"/>
      <c r="F7486" s="18"/>
      <c r="G7486" s="16"/>
      <c r="H7486" s="18"/>
      <c r="I7486" s="16"/>
      <c r="J7486" s="18"/>
      <c r="K7486" s="16"/>
      <c r="L7486" s="18"/>
      <c r="M7486" s="14"/>
      <c r="N7486" s="5" t="s">
        <v>4097</v>
      </c>
    </row>
    <row r="7487" spans="1:39" ht="30" customHeight="1" x14ac:dyDescent="0.3">
      <c r="A7487" s="10" t="s">
        <v>8053</v>
      </c>
      <c r="B7487" s="10" t="s">
        <v>4714</v>
      </c>
      <c r="C7487" s="10" t="s">
        <v>4715</v>
      </c>
      <c r="D7487" s="11">
        <v>0.01</v>
      </c>
      <c r="E7487" s="15">
        <v>0</v>
      </c>
      <c r="F7487" s="17">
        <f>TRUNC(E7487*D7487,1)</f>
        <v>0</v>
      </c>
      <c r="G7487" s="15">
        <v>235799</v>
      </c>
      <c r="H7487" s="17">
        <f>TRUNC(G7487*D7487,1)</f>
        <v>2357.9</v>
      </c>
      <c r="I7487" s="15">
        <v>0</v>
      </c>
      <c r="J7487" s="17">
        <f>TRUNC(I7487*D7487,1)</f>
        <v>0</v>
      </c>
      <c r="K7487" s="15">
        <f>TRUNC(E7487+G7487+I7487,1)</f>
        <v>235799</v>
      </c>
      <c r="L7487" s="17">
        <f>TRUNC(F7487+H7487+J7487,1)</f>
        <v>2357.9</v>
      </c>
      <c r="M7487" s="10" t="s">
        <v>52</v>
      </c>
      <c r="N7487" s="9" t="s">
        <v>4097</v>
      </c>
      <c r="O7487" s="9" t="s">
        <v>8054</v>
      </c>
      <c r="P7487" s="9" t="s">
        <v>54</v>
      </c>
      <c r="Q7487" s="9" t="s">
        <v>54</v>
      </c>
      <c r="R7487" s="9" t="s">
        <v>67</v>
      </c>
      <c r="S7487" s="1"/>
      <c r="T7487" s="1"/>
      <c r="U7487" s="1"/>
      <c r="V7487" s="1">
        <v>1</v>
      </c>
      <c r="W7487" s="1">
        <v>2</v>
      </c>
      <c r="X7487" s="1"/>
      <c r="Y7487" s="1"/>
      <c r="Z7487" s="1"/>
      <c r="AA7487" s="1"/>
      <c r="AB7487" s="1"/>
      <c r="AC7487" s="1"/>
      <c r="AD7487" s="1"/>
      <c r="AE7487" s="1"/>
      <c r="AF7487" s="1"/>
      <c r="AG7487" s="1"/>
      <c r="AH7487" s="1"/>
      <c r="AI7487" s="1"/>
      <c r="AJ7487" s="9" t="s">
        <v>52</v>
      </c>
      <c r="AK7487" s="9" t="s">
        <v>11720</v>
      </c>
      <c r="AL7487" s="9" t="s">
        <v>52</v>
      </c>
      <c r="AM7487" s="9" t="s">
        <v>52</v>
      </c>
    </row>
    <row r="7488" spans="1:39" ht="30" customHeight="1" x14ac:dyDescent="0.3">
      <c r="A7488" s="10" t="s">
        <v>4720</v>
      </c>
      <c r="B7488" s="10" t="s">
        <v>4714</v>
      </c>
      <c r="C7488" s="10" t="s">
        <v>4715</v>
      </c>
      <c r="D7488" s="11">
        <v>1E-3</v>
      </c>
      <c r="E7488" s="15">
        <v>0</v>
      </c>
      <c r="F7488" s="17">
        <f>TRUNC(E7488*D7488,1)</f>
        <v>0</v>
      </c>
      <c r="G7488" s="15">
        <v>153671</v>
      </c>
      <c r="H7488" s="17">
        <f>TRUNC(G7488*D7488,1)</f>
        <v>153.6</v>
      </c>
      <c r="I7488" s="15">
        <v>0</v>
      </c>
      <c r="J7488" s="17">
        <f>TRUNC(I7488*D7488,1)</f>
        <v>0</v>
      </c>
      <c r="K7488" s="15">
        <f>TRUNC(E7488+G7488+I7488,1)</f>
        <v>153671</v>
      </c>
      <c r="L7488" s="17">
        <f>TRUNC(F7488+H7488+J7488,1)</f>
        <v>153.6</v>
      </c>
      <c r="M7488" s="10" t="s">
        <v>52</v>
      </c>
      <c r="N7488" s="9" t="s">
        <v>4097</v>
      </c>
      <c r="O7488" s="9" t="s">
        <v>4721</v>
      </c>
      <c r="P7488" s="9" t="s">
        <v>54</v>
      </c>
      <c r="Q7488" s="9" t="s">
        <v>54</v>
      </c>
      <c r="R7488" s="9" t="s">
        <v>67</v>
      </c>
      <c r="S7488" s="1"/>
      <c r="T7488" s="1"/>
      <c r="U7488" s="1"/>
      <c r="V7488" s="1">
        <v>1</v>
      </c>
      <c r="W7488" s="1">
        <v>2</v>
      </c>
      <c r="X7488" s="1"/>
      <c r="Y7488" s="1"/>
      <c r="Z7488" s="1"/>
      <c r="AA7488" s="1"/>
      <c r="AB7488" s="1"/>
      <c r="AC7488" s="1"/>
      <c r="AD7488" s="1"/>
      <c r="AE7488" s="1"/>
      <c r="AF7488" s="1"/>
      <c r="AG7488" s="1"/>
      <c r="AH7488" s="1"/>
      <c r="AI7488" s="1"/>
      <c r="AJ7488" s="9" t="s">
        <v>52</v>
      </c>
      <c r="AK7488" s="9" t="s">
        <v>11721</v>
      </c>
      <c r="AL7488" s="9" t="s">
        <v>52</v>
      </c>
      <c r="AM7488" s="9" t="s">
        <v>52</v>
      </c>
    </row>
    <row r="7489" spans="1:39" ht="30" customHeight="1" x14ac:dyDescent="0.3">
      <c r="A7489" s="10" t="s">
        <v>11687</v>
      </c>
      <c r="B7489" s="10" t="s">
        <v>4797</v>
      </c>
      <c r="C7489" s="10" t="s">
        <v>732</v>
      </c>
      <c r="D7489" s="11">
        <v>1</v>
      </c>
      <c r="E7489" s="15">
        <f>TRUNC(SUMIF(V7487:V7490, RIGHTB(O7489, 1), H7487:H7490)*U7489, 2)</f>
        <v>75.34</v>
      </c>
      <c r="F7489" s="17">
        <f>TRUNC(E7489*D7489,1)</f>
        <v>75.3</v>
      </c>
      <c r="G7489" s="15">
        <v>0</v>
      </c>
      <c r="H7489" s="17">
        <f>TRUNC(G7489*D7489,1)</f>
        <v>0</v>
      </c>
      <c r="I7489" s="15">
        <v>0</v>
      </c>
      <c r="J7489" s="17">
        <f>TRUNC(I7489*D7489,1)</f>
        <v>0</v>
      </c>
      <c r="K7489" s="15">
        <f>TRUNC(E7489+G7489+I7489,1)</f>
        <v>75.3</v>
      </c>
      <c r="L7489" s="17">
        <f>TRUNC(F7489+H7489+J7489,1)</f>
        <v>75.3</v>
      </c>
      <c r="M7489" s="10" t="s">
        <v>52</v>
      </c>
      <c r="N7489" s="9" t="s">
        <v>4097</v>
      </c>
      <c r="O7489" s="9" t="s">
        <v>4729</v>
      </c>
      <c r="P7489" s="9" t="s">
        <v>54</v>
      </c>
      <c r="Q7489" s="9" t="s">
        <v>54</v>
      </c>
      <c r="R7489" s="9" t="s">
        <v>54</v>
      </c>
      <c r="S7489" s="1">
        <v>1</v>
      </c>
      <c r="T7489" s="1">
        <v>0</v>
      </c>
      <c r="U7489" s="1">
        <v>0.03</v>
      </c>
      <c r="V7489" s="1"/>
      <c r="W7489" s="1"/>
      <c r="X7489" s="1"/>
      <c r="Y7489" s="1"/>
      <c r="Z7489" s="1"/>
      <c r="AA7489" s="1"/>
      <c r="AB7489" s="1"/>
      <c r="AC7489" s="1"/>
      <c r="AD7489" s="1"/>
      <c r="AE7489" s="1"/>
      <c r="AF7489" s="1"/>
      <c r="AG7489" s="1"/>
      <c r="AH7489" s="1"/>
      <c r="AI7489" s="1"/>
      <c r="AJ7489" s="9" t="s">
        <v>52</v>
      </c>
      <c r="AK7489" s="9" t="s">
        <v>11722</v>
      </c>
      <c r="AL7489" s="9" t="s">
        <v>52</v>
      </c>
      <c r="AM7489" s="9" t="s">
        <v>52</v>
      </c>
    </row>
    <row r="7490" spans="1:39" ht="30" customHeight="1" x14ac:dyDescent="0.3">
      <c r="A7490" s="10" t="s">
        <v>7817</v>
      </c>
      <c r="B7490" s="10" t="s">
        <v>7818</v>
      </c>
      <c r="C7490" s="10" t="s">
        <v>732</v>
      </c>
      <c r="D7490" s="11">
        <v>1</v>
      </c>
      <c r="E7490" s="15">
        <v>0</v>
      </c>
      <c r="F7490" s="17">
        <f>TRUNC(E7490*D7490,1)</f>
        <v>0</v>
      </c>
      <c r="G7490" s="15">
        <f>TRUNC(SUMIF(W7487:W7490, RIGHTB(O7490, 1), H7487:H7490)*U7490, 2)</f>
        <v>502.3</v>
      </c>
      <c r="H7490" s="17">
        <f>TRUNC(G7490*D7490,1)</f>
        <v>502.3</v>
      </c>
      <c r="I7490" s="15">
        <v>0</v>
      </c>
      <c r="J7490" s="17">
        <f>TRUNC(I7490*D7490,1)</f>
        <v>0</v>
      </c>
      <c r="K7490" s="15">
        <f>TRUNC(E7490+G7490+I7490,1)</f>
        <v>502.3</v>
      </c>
      <c r="L7490" s="17">
        <f>TRUNC(F7490+H7490+J7490,1)</f>
        <v>502.3</v>
      </c>
      <c r="M7490" s="10" t="s">
        <v>52</v>
      </c>
      <c r="N7490" s="9" t="s">
        <v>4097</v>
      </c>
      <c r="O7490" s="9" t="s">
        <v>4733</v>
      </c>
      <c r="P7490" s="9" t="s">
        <v>54</v>
      </c>
      <c r="Q7490" s="9" t="s">
        <v>54</v>
      </c>
      <c r="R7490" s="9" t="s">
        <v>54</v>
      </c>
      <c r="S7490" s="1">
        <v>1</v>
      </c>
      <c r="T7490" s="1">
        <v>1</v>
      </c>
      <c r="U7490" s="1">
        <v>0.2</v>
      </c>
      <c r="V7490" s="1"/>
      <c r="W7490" s="1"/>
      <c r="X7490" s="1"/>
      <c r="Y7490" s="1"/>
      <c r="Z7490" s="1"/>
      <c r="AA7490" s="1"/>
      <c r="AB7490" s="1"/>
      <c r="AC7490" s="1"/>
      <c r="AD7490" s="1"/>
      <c r="AE7490" s="1"/>
      <c r="AF7490" s="1"/>
      <c r="AG7490" s="1"/>
      <c r="AH7490" s="1"/>
      <c r="AI7490" s="1"/>
      <c r="AJ7490" s="9" t="s">
        <v>52</v>
      </c>
      <c r="AK7490" s="9" t="s">
        <v>11723</v>
      </c>
      <c r="AL7490" s="9" t="s">
        <v>52</v>
      </c>
      <c r="AM7490" s="9" t="s">
        <v>52</v>
      </c>
    </row>
    <row r="7491" spans="1:39" ht="30" customHeight="1" x14ac:dyDescent="0.3">
      <c r="A7491" s="10" t="s">
        <v>4735</v>
      </c>
      <c r="B7491" s="10" t="s">
        <v>52</v>
      </c>
      <c r="C7491" s="10" t="s">
        <v>52</v>
      </c>
      <c r="D7491" s="11"/>
      <c r="E7491" s="15"/>
      <c r="F7491" s="17">
        <f>TRUNC(SUMIF(N7487:N7490, N7486, F7487:F7490),0)</f>
        <v>75</v>
      </c>
      <c r="G7491" s="15"/>
      <c r="H7491" s="17">
        <f>TRUNC(SUMIF(N7487:N7490, N7486, H7487:H7490),0)</f>
        <v>3013</v>
      </c>
      <c r="I7491" s="15"/>
      <c r="J7491" s="17">
        <f>TRUNC(SUMIF(N7487:N7490, N7486, J7487:J7490),0)</f>
        <v>0</v>
      </c>
      <c r="K7491" s="15"/>
      <c r="L7491" s="17">
        <f>F7491+H7491+J7491</f>
        <v>3088</v>
      </c>
      <c r="M7491" s="10" t="s">
        <v>52</v>
      </c>
      <c r="N7491" s="9" t="s">
        <v>4736</v>
      </c>
      <c r="O7491" s="9" t="s">
        <v>4736</v>
      </c>
      <c r="P7491" s="9" t="s">
        <v>52</v>
      </c>
      <c r="Q7491" s="9" t="s">
        <v>52</v>
      </c>
      <c r="R7491" s="9" t="s">
        <v>52</v>
      </c>
      <c r="S7491" s="1"/>
      <c r="T7491" s="1"/>
      <c r="U7491" s="1"/>
      <c r="V7491" s="1"/>
      <c r="W7491" s="1"/>
      <c r="X7491" s="1"/>
      <c r="Y7491" s="1"/>
      <c r="Z7491" s="1"/>
      <c r="AA7491" s="1"/>
      <c r="AB7491" s="1"/>
      <c r="AC7491" s="1"/>
      <c r="AD7491" s="1"/>
      <c r="AE7491" s="1"/>
      <c r="AF7491" s="1"/>
      <c r="AG7491" s="1"/>
      <c r="AH7491" s="1"/>
      <c r="AI7491" s="1"/>
      <c r="AJ7491" s="9" t="s">
        <v>52</v>
      </c>
      <c r="AK7491" s="9" t="s">
        <v>52</v>
      </c>
      <c r="AL7491" s="9" t="s">
        <v>52</v>
      </c>
      <c r="AM7491" s="9" t="s">
        <v>52</v>
      </c>
    </row>
    <row r="7492" spans="1:39" ht="30" customHeight="1" x14ac:dyDescent="0.3">
      <c r="A7492" s="11"/>
      <c r="B7492" s="11"/>
      <c r="C7492" s="11"/>
      <c r="D7492" s="11"/>
      <c r="E7492" s="15"/>
      <c r="F7492" s="17"/>
      <c r="G7492" s="15"/>
      <c r="H7492" s="17"/>
      <c r="I7492" s="15"/>
      <c r="J7492" s="17"/>
      <c r="K7492" s="15"/>
      <c r="L7492" s="17"/>
      <c r="M7492" s="11"/>
    </row>
    <row r="7493" spans="1:39" ht="30" customHeight="1" x14ac:dyDescent="0.3">
      <c r="A7493" s="14" t="s">
        <v>11724</v>
      </c>
      <c r="B7493" s="14"/>
      <c r="C7493" s="14"/>
      <c r="D7493" s="14"/>
      <c r="E7493" s="16"/>
      <c r="F7493" s="18"/>
      <c r="G7493" s="16"/>
      <c r="H7493" s="18"/>
      <c r="I7493" s="16"/>
      <c r="J7493" s="18"/>
      <c r="K7493" s="16"/>
      <c r="L7493" s="18"/>
      <c r="M7493" s="14"/>
      <c r="N7493" s="5" t="s">
        <v>4100</v>
      </c>
    </row>
    <row r="7494" spans="1:39" ht="30" customHeight="1" x14ac:dyDescent="0.3">
      <c r="A7494" s="10" t="s">
        <v>8053</v>
      </c>
      <c r="B7494" s="10" t="s">
        <v>4714</v>
      </c>
      <c r="C7494" s="10" t="s">
        <v>4715</v>
      </c>
      <c r="D7494" s="11">
        <v>0.01</v>
      </c>
      <c r="E7494" s="15">
        <v>0</v>
      </c>
      <c r="F7494" s="17">
        <f>TRUNC(E7494*D7494,1)</f>
        <v>0</v>
      </c>
      <c r="G7494" s="15">
        <v>235799</v>
      </c>
      <c r="H7494" s="17">
        <f>TRUNC(G7494*D7494,1)</f>
        <v>2357.9</v>
      </c>
      <c r="I7494" s="15">
        <v>0</v>
      </c>
      <c r="J7494" s="17">
        <f>TRUNC(I7494*D7494,1)</f>
        <v>0</v>
      </c>
      <c r="K7494" s="15">
        <f>TRUNC(E7494+G7494+I7494,1)</f>
        <v>235799</v>
      </c>
      <c r="L7494" s="17">
        <f>TRUNC(F7494+H7494+J7494,1)</f>
        <v>2357.9</v>
      </c>
      <c r="M7494" s="10" t="s">
        <v>52</v>
      </c>
      <c r="N7494" s="9" t="s">
        <v>4100</v>
      </c>
      <c r="O7494" s="9" t="s">
        <v>8054</v>
      </c>
      <c r="P7494" s="9" t="s">
        <v>54</v>
      </c>
      <c r="Q7494" s="9" t="s">
        <v>54</v>
      </c>
      <c r="R7494" s="9" t="s">
        <v>67</v>
      </c>
      <c r="S7494" s="1"/>
      <c r="T7494" s="1"/>
      <c r="U7494" s="1"/>
      <c r="V7494" s="1">
        <v>1</v>
      </c>
      <c r="W7494" s="1">
        <v>2</v>
      </c>
      <c r="X7494" s="1"/>
      <c r="Y7494" s="1"/>
      <c r="Z7494" s="1"/>
      <c r="AA7494" s="1"/>
      <c r="AB7494" s="1"/>
      <c r="AC7494" s="1"/>
      <c r="AD7494" s="1"/>
      <c r="AE7494" s="1"/>
      <c r="AF7494" s="1"/>
      <c r="AG7494" s="1"/>
      <c r="AH7494" s="1"/>
      <c r="AI7494" s="1"/>
      <c r="AJ7494" s="9" t="s">
        <v>52</v>
      </c>
      <c r="AK7494" s="9" t="s">
        <v>11726</v>
      </c>
      <c r="AL7494" s="9" t="s">
        <v>52</v>
      </c>
      <c r="AM7494" s="9" t="s">
        <v>52</v>
      </c>
    </row>
    <row r="7495" spans="1:39" ht="30" customHeight="1" x14ac:dyDescent="0.3">
      <c r="A7495" s="10" t="s">
        <v>4720</v>
      </c>
      <c r="B7495" s="10" t="s">
        <v>4714</v>
      </c>
      <c r="C7495" s="10" t="s">
        <v>4715</v>
      </c>
      <c r="D7495" s="11">
        <v>1E-3</v>
      </c>
      <c r="E7495" s="15">
        <v>0</v>
      </c>
      <c r="F7495" s="17">
        <f>TRUNC(E7495*D7495,1)</f>
        <v>0</v>
      </c>
      <c r="G7495" s="15">
        <v>153671</v>
      </c>
      <c r="H7495" s="17">
        <f>TRUNC(G7495*D7495,1)</f>
        <v>153.6</v>
      </c>
      <c r="I7495" s="15">
        <v>0</v>
      </c>
      <c r="J7495" s="17">
        <f>TRUNC(I7495*D7495,1)</f>
        <v>0</v>
      </c>
      <c r="K7495" s="15">
        <f>TRUNC(E7495+G7495+I7495,1)</f>
        <v>153671</v>
      </c>
      <c r="L7495" s="17">
        <f>TRUNC(F7495+H7495+J7495,1)</f>
        <v>153.6</v>
      </c>
      <c r="M7495" s="10" t="s">
        <v>52</v>
      </c>
      <c r="N7495" s="9" t="s">
        <v>4100</v>
      </c>
      <c r="O7495" s="9" t="s">
        <v>4721</v>
      </c>
      <c r="P7495" s="9" t="s">
        <v>54</v>
      </c>
      <c r="Q7495" s="9" t="s">
        <v>54</v>
      </c>
      <c r="R7495" s="9" t="s">
        <v>67</v>
      </c>
      <c r="S7495" s="1"/>
      <c r="T7495" s="1"/>
      <c r="U7495" s="1"/>
      <c r="V7495" s="1">
        <v>1</v>
      </c>
      <c r="W7495" s="1">
        <v>2</v>
      </c>
      <c r="X7495" s="1"/>
      <c r="Y7495" s="1"/>
      <c r="Z7495" s="1"/>
      <c r="AA7495" s="1"/>
      <c r="AB7495" s="1"/>
      <c r="AC7495" s="1"/>
      <c r="AD7495" s="1"/>
      <c r="AE7495" s="1"/>
      <c r="AF7495" s="1"/>
      <c r="AG7495" s="1"/>
      <c r="AH7495" s="1"/>
      <c r="AI7495" s="1"/>
      <c r="AJ7495" s="9" t="s">
        <v>52</v>
      </c>
      <c r="AK7495" s="9" t="s">
        <v>11727</v>
      </c>
      <c r="AL7495" s="9" t="s">
        <v>52</v>
      </c>
      <c r="AM7495" s="9" t="s">
        <v>52</v>
      </c>
    </row>
    <row r="7496" spans="1:39" ht="30" customHeight="1" x14ac:dyDescent="0.3">
      <c r="A7496" s="10" t="s">
        <v>11687</v>
      </c>
      <c r="B7496" s="10" t="s">
        <v>4797</v>
      </c>
      <c r="C7496" s="10" t="s">
        <v>732</v>
      </c>
      <c r="D7496" s="11">
        <v>1</v>
      </c>
      <c r="E7496" s="15">
        <f>TRUNC(SUMIF(V7494:V7497, RIGHTB(O7496, 1), H7494:H7497)*U7496, 2)</f>
        <v>75.34</v>
      </c>
      <c r="F7496" s="17">
        <f>TRUNC(E7496*D7496,1)</f>
        <v>75.3</v>
      </c>
      <c r="G7496" s="15">
        <v>0</v>
      </c>
      <c r="H7496" s="17">
        <f>TRUNC(G7496*D7496,1)</f>
        <v>0</v>
      </c>
      <c r="I7496" s="15">
        <v>0</v>
      </c>
      <c r="J7496" s="17">
        <f>TRUNC(I7496*D7496,1)</f>
        <v>0</v>
      </c>
      <c r="K7496" s="15">
        <f>TRUNC(E7496+G7496+I7496,1)</f>
        <v>75.3</v>
      </c>
      <c r="L7496" s="17">
        <f>TRUNC(F7496+H7496+J7496,1)</f>
        <v>75.3</v>
      </c>
      <c r="M7496" s="10" t="s">
        <v>52</v>
      </c>
      <c r="N7496" s="9" t="s">
        <v>4100</v>
      </c>
      <c r="O7496" s="9" t="s">
        <v>4729</v>
      </c>
      <c r="P7496" s="9" t="s">
        <v>54</v>
      </c>
      <c r="Q7496" s="9" t="s">
        <v>54</v>
      </c>
      <c r="R7496" s="9" t="s">
        <v>54</v>
      </c>
      <c r="S7496" s="1">
        <v>1</v>
      </c>
      <c r="T7496" s="1">
        <v>0</v>
      </c>
      <c r="U7496" s="1">
        <v>0.03</v>
      </c>
      <c r="V7496" s="1"/>
      <c r="W7496" s="1"/>
      <c r="X7496" s="1"/>
      <c r="Y7496" s="1"/>
      <c r="Z7496" s="1"/>
      <c r="AA7496" s="1"/>
      <c r="AB7496" s="1"/>
      <c r="AC7496" s="1"/>
      <c r="AD7496" s="1"/>
      <c r="AE7496" s="1"/>
      <c r="AF7496" s="1"/>
      <c r="AG7496" s="1"/>
      <c r="AH7496" s="1"/>
      <c r="AI7496" s="1"/>
      <c r="AJ7496" s="9" t="s">
        <v>52</v>
      </c>
      <c r="AK7496" s="9" t="s">
        <v>11728</v>
      </c>
      <c r="AL7496" s="9" t="s">
        <v>52</v>
      </c>
      <c r="AM7496" s="9" t="s">
        <v>52</v>
      </c>
    </row>
    <row r="7497" spans="1:39" ht="30" customHeight="1" x14ac:dyDescent="0.3">
      <c r="A7497" s="10" t="s">
        <v>7817</v>
      </c>
      <c r="B7497" s="10" t="s">
        <v>11088</v>
      </c>
      <c r="C7497" s="10" t="s">
        <v>732</v>
      </c>
      <c r="D7497" s="11">
        <v>1</v>
      </c>
      <c r="E7497" s="15">
        <v>0</v>
      </c>
      <c r="F7497" s="17">
        <f>TRUNC(E7497*D7497,1)</f>
        <v>0</v>
      </c>
      <c r="G7497" s="15">
        <f>TRUNC(SUMIF(W7494:W7497, RIGHTB(O7497, 1), H7494:H7497)*U7497, 2)</f>
        <v>602.76</v>
      </c>
      <c r="H7497" s="17">
        <f>TRUNC(G7497*D7497,1)</f>
        <v>602.70000000000005</v>
      </c>
      <c r="I7497" s="15">
        <v>0</v>
      </c>
      <c r="J7497" s="17">
        <f>TRUNC(I7497*D7497,1)</f>
        <v>0</v>
      </c>
      <c r="K7497" s="15">
        <f>TRUNC(E7497+G7497+I7497,1)</f>
        <v>602.70000000000005</v>
      </c>
      <c r="L7497" s="17">
        <f>TRUNC(F7497+H7497+J7497,1)</f>
        <v>602.70000000000005</v>
      </c>
      <c r="M7497" s="10" t="s">
        <v>52</v>
      </c>
      <c r="N7497" s="9" t="s">
        <v>4100</v>
      </c>
      <c r="O7497" s="9" t="s">
        <v>4733</v>
      </c>
      <c r="P7497" s="9" t="s">
        <v>54</v>
      </c>
      <c r="Q7497" s="9" t="s">
        <v>54</v>
      </c>
      <c r="R7497" s="9" t="s">
        <v>54</v>
      </c>
      <c r="S7497" s="1">
        <v>1</v>
      </c>
      <c r="T7497" s="1">
        <v>1</v>
      </c>
      <c r="U7497" s="1">
        <v>0.24</v>
      </c>
      <c r="V7497" s="1"/>
      <c r="W7497" s="1"/>
      <c r="X7497" s="1"/>
      <c r="Y7497" s="1"/>
      <c r="Z7497" s="1"/>
      <c r="AA7497" s="1"/>
      <c r="AB7497" s="1"/>
      <c r="AC7497" s="1"/>
      <c r="AD7497" s="1"/>
      <c r="AE7497" s="1"/>
      <c r="AF7497" s="1"/>
      <c r="AG7497" s="1"/>
      <c r="AH7497" s="1"/>
      <c r="AI7497" s="1"/>
      <c r="AJ7497" s="9" t="s">
        <v>52</v>
      </c>
      <c r="AK7497" s="9" t="s">
        <v>11729</v>
      </c>
      <c r="AL7497" s="9" t="s">
        <v>52</v>
      </c>
      <c r="AM7497" s="9" t="s">
        <v>52</v>
      </c>
    </row>
    <row r="7498" spans="1:39" ht="30" customHeight="1" x14ac:dyDescent="0.3">
      <c r="A7498" s="10" t="s">
        <v>4735</v>
      </c>
      <c r="B7498" s="10" t="s">
        <v>52</v>
      </c>
      <c r="C7498" s="10" t="s">
        <v>52</v>
      </c>
      <c r="D7498" s="11"/>
      <c r="E7498" s="15"/>
      <c r="F7498" s="17">
        <f>TRUNC(SUMIF(N7494:N7497, N7493, F7494:F7497),0)</f>
        <v>75</v>
      </c>
      <c r="G7498" s="15"/>
      <c r="H7498" s="17">
        <f>TRUNC(SUMIF(N7494:N7497, N7493, H7494:H7497),0)</f>
        <v>3114</v>
      </c>
      <c r="I7498" s="15"/>
      <c r="J7498" s="17">
        <f>TRUNC(SUMIF(N7494:N7497, N7493, J7494:J7497),0)</f>
        <v>0</v>
      </c>
      <c r="K7498" s="15"/>
      <c r="L7498" s="17">
        <f>F7498+H7498+J7498</f>
        <v>3189</v>
      </c>
      <c r="M7498" s="10" t="s">
        <v>52</v>
      </c>
      <c r="N7498" s="9" t="s">
        <v>4736</v>
      </c>
      <c r="O7498" s="9" t="s">
        <v>4736</v>
      </c>
      <c r="P7498" s="9" t="s">
        <v>52</v>
      </c>
      <c r="Q7498" s="9" t="s">
        <v>52</v>
      </c>
      <c r="R7498" s="9" t="s">
        <v>52</v>
      </c>
      <c r="S7498" s="1"/>
      <c r="T7498" s="1"/>
      <c r="U7498" s="1"/>
      <c r="V7498" s="1"/>
      <c r="W7498" s="1"/>
      <c r="X7498" s="1"/>
      <c r="Y7498" s="1"/>
      <c r="Z7498" s="1"/>
      <c r="AA7498" s="1"/>
      <c r="AB7498" s="1"/>
      <c r="AC7498" s="1"/>
      <c r="AD7498" s="1"/>
      <c r="AE7498" s="1"/>
      <c r="AF7498" s="1"/>
      <c r="AG7498" s="1"/>
      <c r="AH7498" s="1"/>
      <c r="AI7498" s="1"/>
      <c r="AJ7498" s="9" t="s">
        <v>52</v>
      </c>
      <c r="AK7498" s="9" t="s">
        <v>52</v>
      </c>
      <c r="AL7498" s="9" t="s">
        <v>52</v>
      </c>
      <c r="AM7498" s="9" t="s">
        <v>52</v>
      </c>
    </row>
    <row r="7499" spans="1:39" ht="30" customHeight="1" x14ac:dyDescent="0.3">
      <c r="A7499" s="11"/>
      <c r="B7499" s="11"/>
      <c r="C7499" s="11"/>
      <c r="D7499" s="11"/>
      <c r="E7499" s="15"/>
      <c r="F7499" s="17"/>
      <c r="G7499" s="15"/>
      <c r="H7499" s="17"/>
      <c r="I7499" s="15"/>
      <c r="J7499" s="17"/>
      <c r="K7499" s="15"/>
      <c r="L7499" s="17"/>
      <c r="M7499" s="11"/>
    </row>
    <row r="7500" spans="1:39" ht="30" customHeight="1" x14ac:dyDescent="0.3">
      <c r="A7500" s="14" t="s">
        <v>11730</v>
      </c>
      <c r="B7500" s="14"/>
      <c r="C7500" s="14"/>
      <c r="D7500" s="14"/>
      <c r="E7500" s="16"/>
      <c r="F7500" s="18"/>
      <c r="G7500" s="16"/>
      <c r="H7500" s="18"/>
      <c r="I7500" s="16"/>
      <c r="J7500" s="18"/>
      <c r="K7500" s="16"/>
      <c r="L7500" s="18"/>
      <c r="M7500" s="14"/>
      <c r="N7500" s="5" t="s">
        <v>4103</v>
      </c>
    </row>
    <row r="7501" spans="1:39" ht="30" customHeight="1" x14ac:dyDescent="0.3">
      <c r="A7501" s="10" t="s">
        <v>8053</v>
      </c>
      <c r="B7501" s="10" t="s">
        <v>4714</v>
      </c>
      <c r="C7501" s="10" t="s">
        <v>4715</v>
      </c>
      <c r="D7501" s="11">
        <v>0.01</v>
      </c>
      <c r="E7501" s="15">
        <v>0</v>
      </c>
      <c r="F7501" s="17">
        <f>TRUNC(E7501*D7501,1)</f>
        <v>0</v>
      </c>
      <c r="G7501" s="15">
        <v>235799</v>
      </c>
      <c r="H7501" s="17">
        <f>TRUNC(G7501*D7501,1)</f>
        <v>2357.9</v>
      </c>
      <c r="I7501" s="15">
        <v>0</v>
      </c>
      <c r="J7501" s="17">
        <f>TRUNC(I7501*D7501,1)</f>
        <v>0</v>
      </c>
      <c r="K7501" s="15">
        <f>TRUNC(E7501+G7501+I7501,1)</f>
        <v>235799</v>
      </c>
      <c r="L7501" s="17">
        <f>TRUNC(F7501+H7501+J7501,1)</f>
        <v>2357.9</v>
      </c>
      <c r="M7501" s="10" t="s">
        <v>52</v>
      </c>
      <c r="N7501" s="9" t="s">
        <v>4103</v>
      </c>
      <c r="O7501" s="9" t="s">
        <v>8054</v>
      </c>
      <c r="P7501" s="9" t="s">
        <v>54</v>
      </c>
      <c r="Q7501" s="9" t="s">
        <v>54</v>
      </c>
      <c r="R7501" s="9" t="s">
        <v>67</v>
      </c>
      <c r="S7501" s="1"/>
      <c r="T7501" s="1"/>
      <c r="U7501" s="1"/>
      <c r="V7501" s="1">
        <v>1</v>
      </c>
      <c r="W7501" s="1">
        <v>2</v>
      </c>
      <c r="X7501" s="1"/>
      <c r="Y7501" s="1"/>
      <c r="Z7501" s="1"/>
      <c r="AA7501" s="1"/>
      <c r="AB7501" s="1"/>
      <c r="AC7501" s="1"/>
      <c r="AD7501" s="1"/>
      <c r="AE7501" s="1"/>
      <c r="AF7501" s="1"/>
      <c r="AG7501" s="1"/>
      <c r="AH7501" s="1"/>
      <c r="AI7501" s="1"/>
      <c r="AJ7501" s="9" t="s">
        <v>52</v>
      </c>
      <c r="AK7501" s="9" t="s">
        <v>11732</v>
      </c>
      <c r="AL7501" s="9" t="s">
        <v>52</v>
      </c>
      <c r="AM7501" s="9" t="s">
        <v>52</v>
      </c>
    </row>
    <row r="7502" spans="1:39" ht="30" customHeight="1" x14ac:dyDescent="0.3">
      <c r="A7502" s="10" t="s">
        <v>4720</v>
      </c>
      <c r="B7502" s="10" t="s">
        <v>4714</v>
      </c>
      <c r="C7502" s="10" t="s">
        <v>4715</v>
      </c>
      <c r="D7502" s="11">
        <v>1E-3</v>
      </c>
      <c r="E7502" s="15">
        <v>0</v>
      </c>
      <c r="F7502" s="17">
        <f>TRUNC(E7502*D7502,1)</f>
        <v>0</v>
      </c>
      <c r="G7502" s="15">
        <v>153671</v>
      </c>
      <c r="H7502" s="17">
        <f>TRUNC(G7502*D7502,1)</f>
        <v>153.6</v>
      </c>
      <c r="I7502" s="15">
        <v>0</v>
      </c>
      <c r="J7502" s="17">
        <f>TRUNC(I7502*D7502,1)</f>
        <v>0</v>
      </c>
      <c r="K7502" s="15">
        <f>TRUNC(E7502+G7502+I7502,1)</f>
        <v>153671</v>
      </c>
      <c r="L7502" s="17">
        <f>TRUNC(F7502+H7502+J7502,1)</f>
        <v>153.6</v>
      </c>
      <c r="M7502" s="10" t="s">
        <v>52</v>
      </c>
      <c r="N7502" s="9" t="s">
        <v>4103</v>
      </c>
      <c r="O7502" s="9" t="s">
        <v>4721</v>
      </c>
      <c r="P7502" s="9" t="s">
        <v>54</v>
      </c>
      <c r="Q7502" s="9" t="s">
        <v>54</v>
      </c>
      <c r="R7502" s="9" t="s">
        <v>67</v>
      </c>
      <c r="S7502" s="1"/>
      <c r="T7502" s="1"/>
      <c r="U7502" s="1"/>
      <c r="V7502" s="1">
        <v>1</v>
      </c>
      <c r="W7502" s="1">
        <v>2</v>
      </c>
      <c r="X7502" s="1"/>
      <c r="Y7502" s="1"/>
      <c r="Z7502" s="1"/>
      <c r="AA7502" s="1"/>
      <c r="AB7502" s="1"/>
      <c r="AC7502" s="1"/>
      <c r="AD7502" s="1"/>
      <c r="AE7502" s="1"/>
      <c r="AF7502" s="1"/>
      <c r="AG7502" s="1"/>
      <c r="AH7502" s="1"/>
      <c r="AI7502" s="1"/>
      <c r="AJ7502" s="9" t="s">
        <v>52</v>
      </c>
      <c r="AK7502" s="9" t="s">
        <v>11733</v>
      </c>
      <c r="AL7502" s="9" t="s">
        <v>52</v>
      </c>
      <c r="AM7502" s="9" t="s">
        <v>52</v>
      </c>
    </row>
    <row r="7503" spans="1:39" ht="30" customHeight="1" x14ac:dyDescent="0.3">
      <c r="A7503" s="10" t="s">
        <v>11687</v>
      </c>
      <c r="B7503" s="10" t="s">
        <v>4797</v>
      </c>
      <c r="C7503" s="10" t="s">
        <v>732</v>
      </c>
      <c r="D7503" s="11">
        <v>1</v>
      </c>
      <c r="E7503" s="15">
        <f>TRUNC(SUMIF(V7501:V7504, RIGHTB(O7503, 1), H7501:H7504)*U7503, 2)</f>
        <v>75.34</v>
      </c>
      <c r="F7503" s="17">
        <f>TRUNC(E7503*D7503,1)</f>
        <v>75.3</v>
      </c>
      <c r="G7503" s="15">
        <v>0</v>
      </c>
      <c r="H7503" s="17">
        <f>TRUNC(G7503*D7503,1)</f>
        <v>0</v>
      </c>
      <c r="I7503" s="15">
        <v>0</v>
      </c>
      <c r="J7503" s="17">
        <f>TRUNC(I7503*D7503,1)</f>
        <v>0</v>
      </c>
      <c r="K7503" s="15">
        <f>TRUNC(E7503+G7503+I7503,1)</f>
        <v>75.3</v>
      </c>
      <c r="L7503" s="17">
        <f>TRUNC(F7503+H7503+J7503,1)</f>
        <v>75.3</v>
      </c>
      <c r="M7503" s="10" t="s">
        <v>52</v>
      </c>
      <c r="N7503" s="9" t="s">
        <v>4103</v>
      </c>
      <c r="O7503" s="9" t="s">
        <v>4729</v>
      </c>
      <c r="P7503" s="9" t="s">
        <v>54</v>
      </c>
      <c r="Q7503" s="9" t="s">
        <v>54</v>
      </c>
      <c r="R7503" s="9" t="s">
        <v>54</v>
      </c>
      <c r="S7503" s="1">
        <v>1</v>
      </c>
      <c r="T7503" s="1">
        <v>0</v>
      </c>
      <c r="U7503" s="1">
        <v>0.03</v>
      </c>
      <c r="V7503" s="1"/>
      <c r="W7503" s="1"/>
      <c r="X7503" s="1"/>
      <c r="Y7503" s="1"/>
      <c r="Z7503" s="1"/>
      <c r="AA7503" s="1"/>
      <c r="AB7503" s="1"/>
      <c r="AC7503" s="1"/>
      <c r="AD7503" s="1"/>
      <c r="AE7503" s="1"/>
      <c r="AF7503" s="1"/>
      <c r="AG7503" s="1"/>
      <c r="AH7503" s="1"/>
      <c r="AI7503" s="1"/>
      <c r="AJ7503" s="9" t="s">
        <v>52</v>
      </c>
      <c r="AK7503" s="9" t="s">
        <v>11734</v>
      </c>
      <c r="AL7503" s="9" t="s">
        <v>52</v>
      </c>
      <c r="AM7503" s="9" t="s">
        <v>52</v>
      </c>
    </row>
    <row r="7504" spans="1:39" ht="30" customHeight="1" x14ac:dyDescent="0.3">
      <c r="A7504" s="10" t="s">
        <v>7817</v>
      </c>
      <c r="B7504" s="10" t="s">
        <v>11735</v>
      </c>
      <c r="C7504" s="10" t="s">
        <v>732</v>
      </c>
      <c r="D7504" s="11">
        <v>1</v>
      </c>
      <c r="E7504" s="15">
        <v>0</v>
      </c>
      <c r="F7504" s="17">
        <f>TRUNC(E7504*D7504,1)</f>
        <v>0</v>
      </c>
      <c r="G7504" s="15">
        <f>TRUNC(SUMIF(W7501:W7504, RIGHTB(O7504, 1), H7501:H7504)*U7504, 2)</f>
        <v>703.22</v>
      </c>
      <c r="H7504" s="17">
        <f>TRUNC(G7504*D7504,1)</f>
        <v>703.2</v>
      </c>
      <c r="I7504" s="15">
        <v>0</v>
      </c>
      <c r="J7504" s="17">
        <f>TRUNC(I7504*D7504,1)</f>
        <v>0</v>
      </c>
      <c r="K7504" s="15">
        <f>TRUNC(E7504+G7504+I7504,1)</f>
        <v>703.2</v>
      </c>
      <c r="L7504" s="17">
        <f>TRUNC(F7504+H7504+J7504,1)</f>
        <v>703.2</v>
      </c>
      <c r="M7504" s="10" t="s">
        <v>52</v>
      </c>
      <c r="N7504" s="9" t="s">
        <v>4103</v>
      </c>
      <c r="O7504" s="9" t="s">
        <v>4733</v>
      </c>
      <c r="P7504" s="9" t="s">
        <v>54</v>
      </c>
      <c r="Q7504" s="9" t="s">
        <v>54</v>
      </c>
      <c r="R7504" s="9" t="s">
        <v>54</v>
      </c>
      <c r="S7504" s="1">
        <v>1</v>
      </c>
      <c r="T7504" s="1">
        <v>1</v>
      </c>
      <c r="U7504" s="1">
        <v>0.28000000000000003</v>
      </c>
      <c r="V7504" s="1"/>
      <c r="W7504" s="1"/>
      <c r="X7504" s="1"/>
      <c r="Y7504" s="1"/>
      <c r="Z7504" s="1"/>
      <c r="AA7504" s="1"/>
      <c r="AB7504" s="1"/>
      <c r="AC7504" s="1"/>
      <c r="AD7504" s="1"/>
      <c r="AE7504" s="1"/>
      <c r="AF7504" s="1"/>
      <c r="AG7504" s="1"/>
      <c r="AH7504" s="1"/>
      <c r="AI7504" s="1"/>
      <c r="AJ7504" s="9" t="s">
        <v>52</v>
      </c>
      <c r="AK7504" s="9" t="s">
        <v>11736</v>
      </c>
      <c r="AL7504" s="9" t="s">
        <v>52</v>
      </c>
      <c r="AM7504" s="9" t="s">
        <v>52</v>
      </c>
    </row>
    <row r="7505" spans="1:39" ht="30" customHeight="1" x14ac:dyDescent="0.3">
      <c r="A7505" s="10" t="s">
        <v>4735</v>
      </c>
      <c r="B7505" s="10" t="s">
        <v>52</v>
      </c>
      <c r="C7505" s="10" t="s">
        <v>52</v>
      </c>
      <c r="D7505" s="11"/>
      <c r="E7505" s="15"/>
      <c r="F7505" s="17">
        <f>TRUNC(SUMIF(N7501:N7504, N7500, F7501:F7504),0)</f>
        <v>75</v>
      </c>
      <c r="G7505" s="15"/>
      <c r="H7505" s="17">
        <f>TRUNC(SUMIF(N7501:N7504, N7500, H7501:H7504),0)</f>
        <v>3214</v>
      </c>
      <c r="I7505" s="15"/>
      <c r="J7505" s="17">
        <f>TRUNC(SUMIF(N7501:N7504, N7500, J7501:J7504),0)</f>
        <v>0</v>
      </c>
      <c r="K7505" s="15"/>
      <c r="L7505" s="17">
        <f>F7505+H7505+J7505</f>
        <v>3289</v>
      </c>
      <c r="M7505" s="10" t="s">
        <v>52</v>
      </c>
      <c r="N7505" s="9" t="s">
        <v>4736</v>
      </c>
      <c r="O7505" s="9" t="s">
        <v>4736</v>
      </c>
      <c r="P7505" s="9" t="s">
        <v>52</v>
      </c>
      <c r="Q7505" s="9" t="s">
        <v>52</v>
      </c>
      <c r="R7505" s="9" t="s">
        <v>52</v>
      </c>
      <c r="S7505" s="1"/>
      <c r="T7505" s="1"/>
      <c r="U7505" s="1"/>
      <c r="V7505" s="1"/>
      <c r="W7505" s="1"/>
      <c r="X7505" s="1"/>
      <c r="Y7505" s="1"/>
      <c r="Z7505" s="1"/>
      <c r="AA7505" s="1"/>
      <c r="AB7505" s="1"/>
      <c r="AC7505" s="1"/>
      <c r="AD7505" s="1"/>
      <c r="AE7505" s="1"/>
      <c r="AF7505" s="1"/>
      <c r="AG7505" s="1"/>
      <c r="AH7505" s="1"/>
      <c r="AI7505" s="1"/>
      <c r="AJ7505" s="9" t="s">
        <v>52</v>
      </c>
      <c r="AK7505" s="9" t="s">
        <v>52</v>
      </c>
      <c r="AL7505" s="9" t="s">
        <v>52</v>
      </c>
      <c r="AM7505" s="9" t="s">
        <v>52</v>
      </c>
    </row>
    <row r="7506" spans="1:39" ht="30" customHeight="1" x14ac:dyDescent="0.3">
      <c r="A7506" s="11"/>
      <c r="B7506" s="11"/>
      <c r="C7506" s="11"/>
      <c r="D7506" s="11"/>
      <c r="E7506" s="15"/>
      <c r="F7506" s="17"/>
      <c r="G7506" s="15"/>
      <c r="H7506" s="17"/>
      <c r="I7506" s="15"/>
      <c r="J7506" s="17"/>
      <c r="K7506" s="15"/>
      <c r="L7506" s="17"/>
      <c r="M7506" s="11"/>
    </row>
    <row r="7507" spans="1:39" ht="30" customHeight="1" x14ac:dyDescent="0.3">
      <c r="A7507" s="14" t="s">
        <v>11737</v>
      </c>
      <c r="B7507" s="14"/>
      <c r="C7507" s="14"/>
      <c r="D7507" s="14"/>
      <c r="E7507" s="16"/>
      <c r="F7507" s="18"/>
      <c r="G7507" s="16"/>
      <c r="H7507" s="18"/>
      <c r="I7507" s="16"/>
      <c r="J7507" s="18"/>
      <c r="K7507" s="16"/>
      <c r="L7507" s="18"/>
      <c r="M7507" s="14"/>
      <c r="N7507" s="5" t="s">
        <v>4108</v>
      </c>
    </row>
    <row r="7508" spans="1:39" ht="30" customHeight="1" x14ac:dyDescent="0.3">
      <c r="A7508" s="10" t="s">
        <v>8053</v>
      </c>
      <c r="B7508" s="10" t="s">
        <v>4714</v>
      </c>
      <c r="C7508" s="10" t="s">
        <v>4715</v>
      </c>
      <c r="D7508" s="11">
        <v>0.01</v>
      </c>
      <c r="E7508" s="15">
        <v>0</v>
      </c>
      <c r="F7508" s="17">
        <f>TRUNC(E7508*D7508,1)</f>
        <v>0</v>
      </c>
      <c r="G7508" s="15">
        <v>235799</v>
      </c>
      <c r="H7508" s="17">
        <f>TRUNC(G7508*D7508,1)</f>
        <v>2357.9</v>
      </c>
      <c r="I7508" s="15">
        <v>0</v>
      </c>
      <c r="J7508" s="17">
        <f>TRUNC(I7508*D7508,1)</f>
        <v>0</v>
      </c>
      <c r="K7508" s="15">
        <f>TRUNC(E7508+G7508+I7508,1)</f>
        <v>235799</v>
      </c>
      <c r="L7508" s="17">
        <f>TRUNC(F7508+H7508+J7508,1)</f>
        <v>2357.9</v>
      </c>
      <c r="M7508" s="10" t="s">
        <v>52</v>
      </c>
      <c r="N7508" s="9" t="s">
        <v>4108</v>
      </c>
      <c r="O7508" s="9" t="s">
        <v>8054</v>
      </c>
      <c r="P7508" s="9" t="s">
        <v>54</v>
      </c>
      <c r="Q7508" s="9" t="s">
        <v>54</v>
      </c>
      <c r="R7508" s="9" t="s">
        <v>67</v>
      </c>
      <c r="S7508" s="1"/>
      <c r="T7508" s="1"/>
      <c r="U7508" s="1"/>
      <c r="V7508" s="1">
        <v>1</v>
      </c>
      <c r="W7508" s="1">
        <v>2</v>
      </c>
      <c r="X7508" s="1"/>
      <c r="Y7508" s="1"/>
      <c r="Z7508" s="1"/>
      <c r="AA7508" s="1"/>
      <c r="AB7508" s="1"/>
      <c r="AC7508" s="1"/>
      <c r="AD7508" s="1"/>
      <c r="AE7508" s="1"/>
      <c r="AF7508" s="1"/>
      <c r="AG7508" s="1"/>
      <c r="AH7508" s="1"/>
      <c r="AI7508" s="1"/>
      <c r="AJ7508" s="9" t="s">
        <v>52</v>
      </c>
      <c r="AK7508" s="9" t="s">
        <v>11739</v>
      </c>
      <c r="AL7508" s="9" t="s">
        <v>52</v>
      </c>
      <c r="AM7508" s="9" t="s">
        <v>52</v>
      </c>
    </row>
    <row r="7509" spans="1:39" ht="30" customHeight="1" x14ac:dyDescent="0.3">
      <c r="A7509" s="10" t="s">
        <v>4720</v>
      </c>
      <c r="B7509" s="10" t="s">
        <v>4714</v>
      </c>
      <c r="C7509" s="10" t="s">
        <v>4715</v>
      </c>
      <c r="D7509" s="11">
        <v>1E-3</v>
      </c>
      <c r="E7509" s="15">
        <v>0</v>
      </c>
      <c r="F7509" s="17">
        <f>TRUNC(E7509*D7509,1)</f>
        <v>0</v>
      </c>
      <c r="G7509" s="15">
        <v>153671</v>
      </c>
      <c r="H7509" s="17">
        <f>TRUNC(G7509*D7509,1)</f>
        <v>153.6</v>
      </c>
      <c r="I7509" s="15">
        <v>0</v>
      </c>
      <c r="J7509" s="17">
        <f>TRUNC(I7509*D7509,1)</f>
        <v>0</v>
      </c>
      <c r="K7509" s="15">
        <f>TRUNC(E7509+G7509+I7509,1)</f>
        <v>153671</v>
      </c>
      <c r="L7509" s="17">
        <f>TRUNC(F7509+H7509+J7509,1)</f>
        <v>153.6</v>
      </c>
      <c r="M7509" s="10" t="s">
        <v>52</v>
      </c>
      <c r="N7509" s="9" t="s">
        <v>4108</v>
      </c>
      <c r="O7509" s="9" t="s">
        <v>4721</v>
      </c>
      <c r="P7509" s="9" t="s">
        <v>54</v>
      </c>
      <c r="Q7509" s="9" t="s">
        <v>54</v>
      </c>
      <c r="R7509" s="9" t="s">
        <v>67</v>
      </c>
      <c r="S7509" s="1"/>
      <c r="T7509" s="1"/>
      <c r="U7509" s="1"/>
      <c r="V7509" s="1">
        <v>1</v>
      </c>
      <c r="W7509" s="1">
        <v>2</v>
      </c>
      <c r="X7509" s="1"/>
      <c r="Y7509" s="1"/>
      <c r="Z7509" s="1"/>
      <c r="AA7509" s="1"/>
      <c r="AB7509" s="1"/>
      <c r="AC7509" s="1"/>
      <c r="AD7509" s="1"/>
      <c r="AE7509" s="1"/>
      <c r="AF7509" s="1"/>
      <c r="AG7509" s="1"/>
      <c r="AH7509" s="1"/>
      <c r="AI7509" s="1"/>
      <c r="AJ7509" s="9" t="s">
        <v>52</v>
      </c>
      <c r="AK7509" s="9" t="s">
        <v>11740</v>
      </c>
      <c r="AL7509" s="9" t="s">
        <v>52</v>
      </c>
      <c r="AM7509" s="9" t="s">
        <v>52</v>
      </c>
    </row>
    <row r="7510" spans="1:39" ht="30" customHeight="1" x14ac:dyDescent="0.3">
      <c r="A7510" s="10" t="s">
        <v>11687</v>
      </c>
      <c r="B7510" s="10" t="s">
        <v>4797</v>
      </c>
      <c r="C7510" s="10" t="s">
        <v>732</v>
      </c>
      <c r="D7510" s="11">
        <v>1</v>
      </c>
      <c r="E7510" s="15">
        <f>TRUNC(SUMIF(V7508:V7511, RIGHTB(O7510, 1), H7508:H7511)*U7510, 2)</f>
        <v>75.34</v>
      </c>
      <c r="F7510" s="17">
        <f>TRUNC(E7510*D7510,1)</f>
        <v>75.3</v>
      </c>
      <c r="G7510" s="15">
        <v>0</v>
      </c>
      <c r="H7510" s="17">
        <f>TRUNC(G7510*D7510,1)</f>
        <v>0</v>
      </c>
      <c r="I7510" s="15">
        <v>0</v>
      </c>
      <c r="J7510" s="17">
        <f>TRUNC(I7510*D7510,1)</f>
        <v>0</v>
      </c>
      <c r="K7510" s="15">
        <f>TRUNC(E7510+G7510+I7510,1)</f>
        <v>75.3</v>
      </c>
      <c r="L7510" s="17">
        <f>TRUNC(F7510+H7510+J7510,1)</f>
        <v>75.3</v>
      </c>
      <c r="M7510" s="10" t="s">
        <v>52</v>
      </c>
      <c r="N7510" s="9" t="s">
        <v>4108</v>
      </c>
      <c r="O7510" s="9" t="s">
        <v>4729</v>
      </c>
      <c r="P7510" s="9" t="s">
        <v>54</v>
      </c>
      <c r="Q7510" s="9" t="s">
        <v>54</v>
      </c>
      <c r="R7510" s="9" t="s">
        <v>54</v>
      </c>
      <c r="S7510" s="1">
        <v>1</v>
      </c>
      <c r="T7510" s="1">
        <v>0</v>
      </c>
      <c r="U7510" s="1">
        <v>0.03</v>
      </c>
      <c r="V7510" s="1"/>
      <c r="W7510" s="1"/>
      <c r="X7510" s="1"/>
      <c r="Y7510" s="1"/>
      <c r="Z7510" s="1"/>
      <c r="AA7510" s="1"/>
      <c r="AB7510" s="1"/>
      <c r="AC7510" s="1"/>
      <c r="AD7510" s="1"/>
      <c r="AE7510" s="1"/>
      <c r="AF7510" s="1"/>
      <c r="AG7510" s="1"/>
      <c r="AH7510" s="1"/>
      <c r="AI7510" s="1"/>
      <c r="AJ7510" s="9" t="s">
        <v>52</v>
      </c>
      <c r="AK7510" s="9" t="s">
        <v>11741</v>
      </c>
      <c r="AL7510" s="9" t="s">
        <v>52</v>
      </c>
      <c r="AM7510" s="9" t="s">
        <v>52</v>
      </c>
    </row>
    <row r="7511" spans="1:39" ht="30" customHeight="1" x14ac:dyDescent="0.3">
      <c r="A7511" s="10" t="s">
        <v>7817</v>
      </c>
      <c r="B7511" s="10" t="s">
        <v>7818</v>
      </c>
      <c r="C7511" s="10" t="s">
        <v>732</v>
      </c>
      <c r="D7511" s="11">
        <v>1</v>
      </c>
      <c r="E7511" s="15">
        <v>0</v>
      </c>
      <c r="F7511" s="17">
        <f>TRUNC(E7511*D7511,1)</f>
        <v>0</v>
      </c>
      <c r="G7511" s="15">
        <f>TRUNC(SUMIF(W7508:W7511, RIGHTB(O7511, 1), H7508:H7511)*U7511, 2)</f>
        <v>502.3</v>
      </c>
      <c r="H7511" s="17">
        <f>TRUNC(G7511*D7511,1)</f>
        <v>502.3</v>
      </c>
      <c r="I7511" s="15">
        <v>0</v>
      </c>
      <c r="J7511" s="17">
        <f>TRUNC(I7511*D7511,1)</f>
        <v>0</v>
      </c>
      <c r="K7511" s="15">
        <f>TRUNC(E7511+G7511+I7511,1)</f>
        <v>502.3</v>
      </c>
      <c r="L7511" s="17">
        <f>TRUNC(F7511+H7511+J7511,1)</f>
        <v>502.3</v>
      </c>
      <c r="M7511" s="10" t="s">
        <v>52</v>
      </c>
      <c r="N7511" s="9" t="s">
        <v>4108</v>
      </c>
      <c r="O7511" s="9" t="s">
        <v>4733</v>
      </c>
      <c r="P7511" s="9" t="s">
        <v>54</v>
      </c>
      <c r="Q7511" s="9" t="s">
        <v>54</v>
      </c>
      <c r="R7511" s="9" t="s">
        <v>54</v>
      </c>
      <c r="S7511" s="1">
        <v>1</v>
      </c>
      <c r="T7511" s="1">
        <v>1</v>
      </c>
      <c r="U7511" s="1">
        <v>0.2</v>
      </c>
      <c r="V7511" s="1"/>
      <c r="W7511" s="1"/>
      <c r="X7511" s="1"/>
      <c r="Y7511" s="1"/>
      <c r="Z7511" s="1"/>
      <c r="AA7511" s="1"/>
      <c r="AB7511" s="1"/>
      <c r="AC7511" s="1"/>
      <c r="AD7511" s="1"/>
      <c r="AE7511" s="1"/>
      <c r="AF7511" s="1"/>
      <c r="AG7511" s="1"/>
      <c r="AH7511" s="1"/>
      <c r="AI7511" s="1"/>
      <c r="AJ7511" s="9" t="s">
        <v>52</v>
      </c>
      <c r="AK7511" s="9" t="s">
        <v>11742</v>
      </c>
      <c r="AL7511" s="9" t="s">
        <v>52</v>
      </c>
      <c r="AM7511" s="9" t="s">
        <v>52</v>
      </c>
    </row>
    <row r="7512" spans="1:39" ht="30" customHeight="1" x14ac:dyDescent="0.3">
      <c r="A7512" s="10" t="s">
        <v>4735</v>
      </c>
      <c r="B7512" s="10" t="s">
        <v>52</v>
      </c>
      <c r="C7512" s="10" t="s">
        <v>52</v>
      </c>
      <c r="D7512" s="11"/>
      <c r="E7512" s="15"/>
      <c r="F7512" s="17">
        <f>TRUNC(SUMIF(N7508:N7511, N7507, F7508:F7511),0)</f>
        <v>75</v>
      </c>
      <c r="G7512" s="15"/>
      <c r="H7512" s="17">
        <f>TRUNC(SUMIF(N7508:N7511, N7507, H7508:H7511),0)</f>
        <v>3013</v>
      </c>
      <c r="I7512" s="15"/>
      <c r="J7512" s="17">
        <f>TRUNC(SUMIF(N7508:N7511, N7507, J7508:J7511),0)</f>
        <v>0</v>
      </c>
      <c r="K7512" s="15"/>
      <c r="L7512" s="17">
        <f>F7512+H7512+J7512</f>
        <v>3088</v>
      </c>
      <c r="M7512" s="10" t="s">
        <v>52</v>
      </c>
      <c r="N7512" s="9" t="s">
        <v>4736</v>
      </c>
      <c r="O7512" s="9" t="s">
        <v>4736</v>
      </c>
      <c r="P7512" s="9" t="s">
        <v>52</v>
      </c>
      <c r="Q7512" s="9" t="s">
        <v>52</v>
      </c>
      <c r="R7512" s="9" t="s">
        <v>52</v>
      </c>
      <c r="S7512" s="1"/>
      <c r="T7512" s="1"/>
      <c r="U7512" s="1"/>
      <c r="V7512" s="1"/>
      <c r="W7512" s="1"/>
      <c r="X7512" s="1"/>
      <c r="Y7512" s="1"/>
      <c r="Z7512" s="1"/>
      <c r="AA7512" s="1"/>
      <c r="AB7512" s="1"/>
      <c r="AC7512" s="1"/>
      <c r="AD7512" s="1"/>
      <c r="AE7512" s="1"/>
      <c r="AF7512" s="1"/>
      <c r="AG7512" s="1"/>
      <c r="AH7512" s="1"/>
      <c r="AI7512" s="1"/>
      <c r="AJ7512" s="9" t="s">
        <v>52</v>
      </c>
      <c r="AK7512" s="9" t="s">
        <v>52</v>
      </c>
      <c r="AL7512" s="9" t="s">
        <v>52</v>
      </c>
      <c r="AM7512" s="9" t="s">
        <v>52</v>
      </c>
    </row>
    <row r="7513" spans="1:39" ht="30" customHeight="1" x14ac:dyDescent="0.3">
      <c r="A7513" s="11"/>
      <c r="B7513" s="11"/>
      <c r="C7513" s="11"/>
      <c r="D7513" s="11"/>
      <c r="E7513" s="15"/>
      <c r="F7513" s="17"/>
      <c r="G7513" s="15"/>
      <c r="H7513" s="17"/>
      <c r="I7513" s="15"/>
      <c r="J7513" s="17"/>
      <c r="K7513" s="15"/>
      <c r="L7513" s="17"/>
      <c r="M7513" s="11"/>
    </row>
    <row r="7514" spans="1:39" ht="30" customHeight="1" x14ac:dyDescent="0.3">
      <c r="A7514" s="14" t="s">
        <v>11743</v>
      </c>
      <c r="B7514" s="14"/>
      <c r="C7514" s="14"/>
      <c r="D7514" s="14"/>
      <c r="E7514" s="16"/>
      <c r="F7514" s="18"/>
      <c r="G7514" s="16"/>
      <c r="H7514" s="18"/>
      <c r="I7514" s="16"/>
      <c r="J7514" s="18"/>
      <c r="K7514" s="16"/>
      <c r="L7514" s="18"/>
      <c r="M7514" s="14"/>
      <c r="N7514" s="5" t="s">
        <v>4111</v>
      </c>
    </row>
    <row r="7515" spans="1:39" ht="30" customHeight="1" x14ac:dyDescent="0.3">
      <c r="A7515" s="10" t="s">
        <v>8053</v>
      </c>
      <c r="B7515" s="10" t="s">
        <v>4714</v>
      </c>
      <c r="C7515" s="10" t="s">
        <v>4715</v>
      </c>
      <c r="D7515" s="11">
        <v>0.01</v>
      </c>
      <c r="E7515" s="15">
        <v>0</v>
      </c>
      <c r="F7515" s="17">
        <f>TRUNC(E7515*D7515,1)</f>
        <v>0</v>
      </c>
      <c r="G7515" s="15">
        <v>235799</v>
      </c>
      <c r="H7515" s="17">
        <f>TRUNC(G7515*D7515,1)</f>
        <v>2357.9</v>
      </c>
      <c r="I7515" s="15">
        <v>0</v>
      </c>
      <c r="J7515" s="17">
        <f>TRUNC(I7515*D7515,1)</f>
        <v>0</v>
      </c>
      <c r="K7515" s="15">
        <f>TRUNC(E7515+G7515+I7515,1)</f>
        <v>235799</v>
      </c>
      <c r="L7515" s="17">
        <f>TRUNC(F7515+H7515+J7515,1)</f>
        <v>2357.9</v>
      </c>
      <c r="M7515" s="10" t="s">
        <v>52</v>
      </c>
      <c r="N7515" s="9" t="s">
        <v>4111</v>
      </c>
      <c r="O7515" s="9" t="s">
        <v>8054</v>
      </c>
      <c r="P7515" s="9" t="s">
        <v>54</v>
      </c>
      <c r="Q7515" s="9" t="s">
        <v>54</v>
      </c>
      <c r="R7515" s="9" t="s">
        <v>67</v>
      </c>
      <c r="S7515" s="1"/>
      <c r="T7515" s="1"/>
      <c r="U7515" s="1"/>
      <c r="V7515" s="1">
        <v>1</v>
      </c>
      <c r="W7515" s="1">
        <v>2</v>
      </c>
      <c r="X7515" s="1"/>
      <c r="Y7515" s="1"/>
      <c r="Z7515" s="1"/>
      <c r="AA7515" s="1"/>
      <c r="AB7515" s="1"/>
      <c r="AC7515" s="1"/>
      <c r="AD7515" s="1"/>
      <c r="AE7515" s="1"/>
      <c r="AF7515" s="1"/>
      <c r="AG7515" s="1"/>
      <c r="AH7515" s="1"/>
      <c r="AI7515" s="1"/>
      <c r="AJ7515" s="9" t="s">
        <v>52</v>
      </c>
      <c r="AK7515" s="9" t="s">
        <v>11745</v>
      </c>
      <c r="AL7515" s="9" t="s">
        <v>52</v>
      </c>
      <c r="AM7515" s="9" t="s">
        <v>52</v>
      </c>
    </row>
    <row r="7516" spans="1:39" ht="30" customHeight="1" x14ac:dyDescent="0.3">
      <c r="A7516" s="10" t="s">
        <v>4720</v>
      </c>
      <c r="B7516" s="10" t="s">
        <v>4714</v>
      </c>
      <c r="C7516" s="10" t="s">
        <v>4715</v>
      </c>
      <c r="D7516" s="11">
        <v>1E-3</v>
      </c>
      <c r="E7516" s="15">
        <v>0</v>
      </c>
      <c r="F7516" s="17">
        <f>TRUNC(E7516*D7516,1)</f>
        <v>0</v>
      </c>
      <c r="G7516" s="15">
        <v>153671</v>
      </c>
      <c r="H7516" s="17">
        <f>TRUNC(G7516*D7516,1)</f>
        <v>153.6</v>
      </c>
      <c r="I7516" s="15">
        <v>0</v>
      </c>
      <c r="J7516" s="17">
        <f>TRUNC(I7516*D7516,1)</f>
        <v>0</v>
      </c>
      <c r="K7516" s="15">
        <f>TRUNC(E7516+G7516+I7516,1)</f>
        <v>153671</v>
      </c>
      <c r="L7516" s="17">
        <f>TRUNC(F7516+H7516+J7516,1)</f>
        <v>153.6</v>
      </c>
      <c r="M7516" s="10" t="s">
        <v>52</v>
      </c>
      <c r="N7516" s="9" t="s">
        <v>4111</v>
      </c>
      <c r="O7516" s="9" t="s">
        <v>4721</v>
      </c>
      <c r="P7516" s="9" t="s">
        <v>54</v>
      </c>
      <c r="Q7516" s="9" t="s">
        <v>54</v>
      </c>
      <c r="R7516" s="9" t="s">
        <v>67</v>
      </c>
      <c r="S7516" s="1"/>
      <c r="T7516" s="1"/>
      <c r="U7516" s="1"/>
      <c r="V7516" s="1">
        <v>1</v>
      </c>
      <c r="W7516" s="1">
        <v>2</v>
      </c>
      <c r="X7516" s="1"/>
      <c r="Y7516" s="1"/>
      <c r="Z7516" s="1"/>
      <c r="AA7516" s="1"/>
      <c r="AB7516" s="1"/>
      <c r="AC7516" s="1"/>
      <c r="AD7516" s="1"/>
      <c r="AE7516" s="1"/>
      <c r="AF7516" s="1"/>
      <c r="AG7516" s="1"/>
      <c r="AH7516" s="1"/>
      <c r="AI7516" s="1"/>
      <c r="AJ7516" s="9" t="s">
        <v>52</v>
      </c>
      <c r="AK7516" s="9" t="s">
        <v>11746</v>
      </c>
      <c r="AL7516" s="9" t="s">
        <v>52</v>
      </c>
      <c r="AM7516" s="9" t="s">
        <v>52</v>
      </c>
    </row>
    <row r="7517" spans="1:39" ht="30" customHeight="1" x14ac:dyDescent="0.3">
      <c r="A7517" s="10" t="s">
        <v>11687</v>
      </c>
      <c r="B7517" s="10" t="s">
        <v>4797</v>
      </c>
      <c r="C7517" s="10" t="s">
        <v>732</v>
      </c>
      <c r="D7517" s="11">
        <v>1</v>
      </c>
      <c r="E7517" s="15">
        <f>TRUNC(SUMIF(V7515:V7518, RIGHTB(O7517, 1), H7515:H7518)*U7517, 2)</f>
        <v>75.34</v>
      </c>
      <c r="F7517" s="17">
        <f>TRUNC(E7517*D7517,1)</f>
        <v>75.3</v>
      </c>
      <c r="G7517" s="15">
        <v>0</v>
      </c>
      <c r="H7517" s="17">
        <f>TRUNC(G7517*D7517,1)</f>
        <v>0</v>
      </c>
      <c r="I7517" s="15">
        <v>0</v>
      </c>
      <c r="J7517" s="17">
        <f>TRUNC(I7517*D7517,1)</f>
        <v>0</v>
      </c>
      <c r="K7517" s="15">
        <f>TRUNC(E7517+G7517+I7517,1)</f>
        <v>75.3</v>
      </c>
      <c r="L7517" s="17">
        <f>TRUNC(F7517+H7517+J7517,1)</f>
        <v>75.3</v>
      </c>
      <c r="M7517" s="10" t="s">
        <v>52</v>
      </c>
      <c r="N7517" s="9" t="s">
        <v>4111</v>
      </c>
      <c r="O7517" s="9" t="s">
        <v>4729</v>
      </c>
      <c r="P7517" s="9" t="s">
        <v>54</v>
      </c>
      <c r="Q7517" s="9" t="s">
        <v>54</v>
      </c>
      <c r="R7517" s="9" t="s">
        <v>54</v>
      </c>
      <c r="S7517" s="1">
        <v>1</v>
      </c>
      <c r="T7517" s="1">
        <v>0</v>
      </c>
      <c r="U7517" s="1">
        <v>0.03</v>
      </c>
      <c r="V7517" s="1"/>
      <c r="W7517" s="1"/>
      <c r="X7517" s="1"/>
      <c r="Y7517" s="1"/>
      <c r="Z7517" s="1"/>
      <c r="AA7517" s="1"/>
      <c r="AB7517" s="1"/>
      <c r="AC7517" s="1"/>
      <c r="AD7517" s="1"/>
      <c r="AE7517" s="1"/>
      <c r="AF7517" s="1"/>
      <c r="AG7517" s="1"/>
      <c r="AH7517" s="1"/>
      <c r="AI7517" s="1"/>
      <c r="AJ7517" s="9" t="s">
        <v>52</v>
      </c>
      <c r="AK7517" s="9" t="s">
        <v>11747</v>
      </c>
      <c r="AL7517" s="9" t="s">
        <v>52</v>
      </c>
      <c r="AM7517" s="9" t="s">
        <v>52</v>
      </c>
    </row>
    <row r="7518" spans="1:39" ht="30" customHeight="1" x14ac:dyDescent="0.3">
      <c r="A7518" s="10" t="s">
        <v>7817</v>
      </c>
      <c r="B7518" s="10" t="s">
        <v>7818</v>
      </c>
      <c r="C7518" s="10" t="s">
        <v>732</v>
      </c>
      <c r="D7518" s="11">
        <v>1</v>
      </c>
      <c r="E7518" s="15">
        <v>0</v>
      </c>
      <c r="F7518" s="17">
        <f>TRUNC(E7518*D7518,1)</f>
        <v>0</v>
      </c>
      <c r="G7518" s="15">
        <f>TRUNC(SUMIF(W7515:W7518, RIGHTB(O7518, 1), H7515:H7518)*U7518, 2)</f>
        <v>502.3</v>
      </c>
      <c r="H7518" s="17">
        <f>TRUNC(G7518*D7518,1)</f>
        <v>502.3</v>
      </c>
      <c r="I7518" s="15">
        <v>0</v>
      </c>
      <c r="J7518" s="17">
        <f>TRUNC(I7518*D7518,1)</f>
        <v>0</v>
      </c>
      <c r="K7518" s="15">
        <f>TRUNC(E7518+G7518+I7518,1)</f>
        <v>502.3</v>
      </c>
      <c r="L7518" s="17">
        <f>TRUNC(F7518+H7518+J7518,1)</f>
        <v>502.3</v>
      </c>
      <c r="M7518" s="10" t="s">
        <v>52</v>
      </c>
      <c r="N7518" s="9" t="s">
        <v>4111</v>
      </c>
      <c r="O7518" s="9" t="s">
        <v>4733</v>
      </c>
      <c r="P7518" s="9" t="s">
        <v>54</v>
      </c>
      <c r="Q7518" s="9" t="s">
        <v>54</v>
      </c>
      <c r="R7518" s="9" t="s">
        <v>54</v>
      </c>
      <c r="S7518" s="1">
        <v>1</v>
      </c>
      <c r="T7518" s="1">
        <v>1</v>
      </c>
      <c r="U7518" s="1">
        <v>0.2</v>
      </c>
      <c r="V7518" s="1"/>
      <c r="W7518" s="1"/>
      <c r="X7518" s="1"/>
      <c r="Y7518" s="1"/>
      <c r="Z7518" s="1"/>
      <c r="AA7518" s="1"/>
      <c r="AB7518" s="1"/>
      <c r="AC7518" s="1"/>
      <c r="AD7518" s="1"/>
      <c r="AE7518" s="1"/>
      <c r="AF7518" s="1"/>
      <c r="AG7518" s="1"/>
      <c r="AH7518" s="1"/>
      <c r="AI7518" s="1"/>
      <c r="AJ7518" s="9" t="s">
        <v>52</v>
      </c>
      <c r="AK7518" s="9" t="s">
        <v>11748</v>
      </c>
      <c r="AL7518" s="9" t="s">
        <v>52</v>
      </c>
      <c r="AM7518" s="9" t="s">
        <v>52</v>
      </c>
    </row>
    <row r="7519" spans="1:39" ht="30" customHeight="1" x14ac:dyDescent="0.3">
      <c r="A7519" s="10" t="s">
        <v>4735</v>
      </c>
      <c r="B7519" s="10" t="s">
        <v>52</v>
      </c>
      <c r="C7519" s="10" t="s">
        <v>52</v>
      </c>
      <c r="D7519" s="11"/>
      <c r="E7519" s="15"/>
      <c r="F7519" s="17">
        <f>TRUNC(SUMIF(N7515:N7518, N7514, F7515:F7518),0)</f>
        <v>75</v>
      </c>
      <c r="G7519" s="15"/>
      <c r="H7519" s="17">
        <f>TRUNC(SUMIF(N7515:N7518, N7514, H7515:H7518),0)</f>
        <v>3013</v>
      </c>
      <c r="I7519" s="15"/>
      <c r="J7519" s="17">
        <f>TRUNC(SUMIF(N7515:N7518, N7514, J7515:J7518),0)</f>
        <v>0</v>
      </c>
      <c r="K7519" s="15"/>
      <c r="L7519" s="17">
        <f>F7519+H7519+J7519</f>
        <v>3088</v>
      </c>
      <c r="M7519" s="10" t="s">
        <v>52</v>
      </c>
      <c r="N7519" s="9" t="s">
        <v>4736</v>
      </c>
      <c r="O7519" s="9" t="s">
        <v>4736</v>
      </c>
      <c r="P7519" s="9" t="s">
        <v>52</v>
      </c>
      <c r="Q7519" s="9" t="s">
        <v>52</v>
      </c>
      <c r="R7519" s="9" t="s">
        <v>52</v>
      </c>
      <c r="S7519" s="1"/>
      <c r="T7519" s="1"/>
      <c r="U7519" s="1"/>
      <c r="V7519" s="1"/>
      <c r="W7519" s="1"/>
      <c r="X7519" s="1"/>
      <c r="Y7519" s="1"/>
      <c r="Z7519" s="1"/>
      <c r="AA7519" s="1"/>
      <c r="AB7519" s="1"/>
      <c r="AC7519" s="1"/>
      <c r="AD7519" s="1"/>
      <c r="AE7519" s="1"/>
      <c r="AF7519" s="1"/>
      <c r="AG7519" s="1"/>
      <c r="AH7519" s="1"/>
      <c r="AI7519" s="1"/>
      <c r="AJ7519" s="9" t="s">
        <v>52</v>
      </c>
      <c r="AK7519" s="9" t="s">
        <v>52</v>
      </c>
      <c r="AL7519" s="9" t="s">
        <v>52</v>
      </c>
      <c r="AM7519" s="9" t="s">
        <v>52</v>
      </c>
    </row>
    <row r="7520" spans="1:39" ht="30" customHeight="1" x14ac:dyDescent="0.3">
      <c r="A7520" s="11"/>
      <c r="B7520" s="11"/>
      <c r="C7520" s="11"/>
      <c r="D7520" s="11"/>
      <c r="E7520" s="15"/>
      <c r="F7520" s="17"/>
      <c r="G7520" s="15"/>
      <c r="H7520" s="17"/>
      <c r="I7520" s="15"/>
      <c r="J7520" s="17"/>
      <c r="K7520" s="15"/>
      <c r="L7520" s="17"/>
      <c r="M7520" s="11"/>
    </row>
    <row r="7521" spans="1:39" ht="30" customHeight="1" x14ac:dyDescent="0.3">
      <c r="A7521" s="14" t="s">
        <v>11749</v>
      </c>
      <c r="B7521" s="14"/>
      <c r="C7521" s="14"/>
      <c r="D7521" s="14"/>
      <c r="E7521" s="16"/>
      <c r="F7521" s="18"/>
      <c r="G7521" s="16"/>
      <c r="H7521" s="18"/>
      <c r="I7521" s="16"/>
      <c r="J7521" s="18"/>
      <c r="K7521" s="16"/>
      <c r="L7521" s="18"/>
      <c r="M7521" s="14"/>
      <c r="N7521" s="5" t="s">
        <v>4114</v>
      </c>
    </row>
    <row r="7522" spans="1:39" ht="30" customHeight="1" x14ac:dyDescent="0.3">
      <c r="A7522" s="10" t="s">
        <v>8053</v>
      </c>
      <c r="B7522" s="10" t="s">
        <v>4714</v>
      </c>
      <c r="C7522" s="10" t="s">
        <v>4715</v>
      </c>
      <c r="D7522" s="11">
        <v>0.01</v>
      </c>
      <c r="E7522" s="15">
        <v>0</v>
      </c>
      <c r="F7522" s="17">
        <f>TRUNC(E7522*D7522,1)</f>
        <v>0</v>
      </c>
      <c r="G7522" s="15">
        <v>235799</v>
      </c>
      <c r="H7522" s="17">
        <f>TRUNC(G7522*D7522,1)</f>
        <v>2357.9</v>
      </c>
      <c r="I7522" s="15">
        <v>0</v>
      </c>
      <c r="J7522" s="17">
        <f>TRUNC(I7522*D7522,1)</f>
        <v>0</v>
      </c>
      <c r="K7522" s="15">
        <f>TRUNC(E7522+G7522+I7522,1)</f>
        <v>235799</v>
      </c>
      <c r="L7522" s="17">
        <f>TRUNC(F7522+H7522+J7522,1)</f>
        <v>2357.9</v>
      </c>
      <c r="M7522" s="10" t="s">
        <v>52</v>
      </c>
      <c r="N7522" s="9" t="s">
        <v>4114</v>
      </c>
      <c r="O7522" s="9" t="s">
        <v>8054</v>
      </c>
      <c r="P7522" s="9" t="s">
        <v>54</v>
      </c>
      <c r="Q7522" s="9" t="s">
        <v>54</v>
      </c>
      <c r="R7522" s="9" t="s">
        <v>67</v>
      </c>
      <c r="S7522" s="1"/>
      <c r="T7522" s="1"/>
      <c r="U7522" s="1"/>
      <c r="V7522" s="1">
        <v>1</v>
      </c>
      <c r="W7522" s="1">
        <v>2</v>
      </c>
      <c r="X7522" s="1">
        <v>3</v>
      </c>
      <c r="Y7522" s="1"/>
      <c r="Z7522" s="1"/>
      <c r="AA7522" s="1"/>
      <c r="AB7522" s="1"/>
      <c r="AC7522" s="1"/>
      <c r="AD7522" s="1"/>
      <c r="AE7522" s="1"/>
      <c r="AF7522" s="1"/>
      <c r="AG7522" s="1"/>
      <c r="AH7522" s="1"/>
      <c r="AI7522" s="1"/>
      <c r="AJ7522" s="9" t="s">
        <v>52</v>
      </c>
      <c r="AK7522" s="9" t="s">
        <v>11751</v>
      </c>
      <c r="AL7522" s="9" t="s">
        <v>52</v>
      </c>
      <c r="AM7522" s="9" t="s">
        <v>52</v>
      </c>
    </row>
    <row r="7523" spans="1:39" ht="30" customHeight="1" x14ac:dyDescent="0.3">
      <c r="A7523" s="10" t="s">
        <v>4720</v>
      </c>
      <c r="B7523" s="10" t="s">
        <v>4714</v>
      </c>
      <c r="C7523" s="10" t="s">
        <v>4715</v>
      </c>
      <c r="D7523" s="11">
        <v>1E-3</v>
      </c>
      <c r="E7523" s="15">
        <v>0</v>
      </c>
      <c r="F7523" s="17">
        <f>TRUNC(E7523*D7523,1)</f>
        <v>0</v>
      </c>
      <c r="G7523" s="15">
        <v>153671</v>
      </c>
      <c r="H7523" s="17">
        <f>TRUNC(G7523*D7523,1)</f>
        <v>153.6</v>
      </c>
      <c r="I7523" s="15">
        <v>0</v>
      </c>
      <c r="J7523" s="17">
        <f>TRUNC(I7523*D7523,1)</f>
        <v>0</v>
      </c>
      <c r="K7523" s="15">
        <f>TRUNC(E7523+G7523+I7523,1)</f>
        <v>153671</v>
      </c>
      <c r="L7523" s="17">
        <f>TRUNC(F7523+H7523+J7523,1)</f>
        <v>153.6</v>
      </c>
      <c r="M7523" s="10" t="s">
        <v>52</v>
      </c>
      <c r="N7523" s="9" t="s">
        <v>4114</v>
      </c>
      <c r="O7523" s="9" t="s">
        <v>4721</v>
      </c>
      <c r="P7523" s="9" t="s">
        <v>54</v>
      </c>
      <c r="Q7523" s="9" t="s">
        <v>54</v>
      </c>
      <c r="R7523" s="9" t="s">
        <v>67</v>
      </c>
      <c r="S7523" s="1"/>
      <c r="T7523" s="1"/>
      <c r="U7523" s="1"/>
      <c r="V7523" s="1">
        <v>1</v>
      </c>
      <c r="W7523" s="1">
        <v>2</v>
      </c>
      <c r="X7523" s="1">
        <v>3</v>
      </c>
      <c r="Y7523" s="1"/>
      <c r="Z7523" s="1"/>
      <c r="AA7523" s="1"/>
      <c r="AB7523" s="1"/>
      <c r="AC7523" s="1"/>
      <c r="AD7523" s="1"/>
      <c r="AE7523" s="1"/>
      <c r="AF7523" s="1"/>
      <c r="AG7523" s="1"/>
      <c r="AH7523" s="1"/>
      <c r="AI7523" s="1"/>
      <c r="AJ7523" s="9" t="s">
        <v>52</v>
      </c>
      <c r="AK7523" s="9" t="s">
        <v>11752</v>
      </c>
      <c r="AL7523" s="9" t="s">
        <v>52</v>
      </c>
      <c r="AM7523" s="9" t="s">
        <v>52</v>
      </c>
    </row>
    <row r="7524" spans="1:39" ht="30" customHeight="1" x14ac:dyDescent="0.3">
      <c r="A7524" s="10" t="s">
        <v>11687</v>
      </c>
      <c r="B7524" s="10" t="s">
        <v>4797</v>
      </c>
      <c r="C7524" s="10" t="s">
        <v>732</v>
      </c>
      <c r="D7524" s="11">
        <v>1</v>
      </c>
      <c r="E7524" s="15">
        <f>TRUNC(SUMIF(V7522:V7526, RIGHTB(O7524, 1), H7522:H7526)*U7524, 2)</f>
        <v>75.34</v>
      </c>
      <c r="F7524" s="17">
        <f>TRUNC(E7524*D7524,1)</f>
        <v>75.3</v>
      </c>
      <c r="G7524" s="15">
        <v>0</v>
      </c>
      <c r="H7524" s="17">
        <f>TRUNC(G7524*D7524,1)</f>
        <v>0</v>
      </c>
      <c r="I7524" s="15">
        <v>0</v>
      </c>
      <c r="J7524" s="17">
        <f>TRUNC(I7524*D7524,1)</f>
        <v>0</v>
      </c>
      <c r="K7524" s="15">
        <f>TRUNC(E7524+G7524+I7524,1)</f>
        <v>75.3</v>
      </c>
      <c r="L7524" s="17">
        <f>TRUNC(F7524+H7524+J7524,1)</f>
        <v>75.3</v>
      </c>
      <c r="M7524" s="10" t="s">
        <v>52</v>
      </c>
      <c r="N7524" s="9" t="s">
        <v>4114</v>
      </c>
      <c r="O7524" s="9" t="s">
        <v>4729</v>
      </c>
      <c r="P7524" s="9" t="s">
        <v>54</v>
      </c>
      <c r="Q7524" s="9" t="s">
        <v>54</v>
      </c>
      <c r="R7524" s="9" t="s">
        <v>54</v>
      </c>
      <c r="S7524" s="1">
        <v>1</v>
      </c>
      <c r="T7524" s="1">
        <v>0</v>
      </c>
      <c r="U7524" s="1">
        <v>0.03</v>
      </c>
      <c r="V7524" s="1"/>
      <c r="W7524" s="1"/>
      <c r="X7524" s="1"/>
      <c r="Y7524" s="1"/>
      <c r="Z7524" s="1"/>
      <c r="AA7524" s="1"/>
      <c r="AB7524" s="1"/>
      <c r="AC7524" s="1"/>
      <c r="AD7524" s="1"/>
      <c r="AE7524" s="1"/>
      <c r="AF7524" s="1"/>
      <c r="AG7524" s="1"/>
      <c r="AH7524" s="1"/>
      <c r="AI7524" s="1"/>
      <c r="AJ7524" s="9" t="s">
        <v>52</v>
      </c>
      <c r="AK7524" s="9" t="s">
        <v>11753</v>
      </c>
      <c r="AL7524" s="9" t="s">
        <v>52</v>
      </c>
      <c r="AM7524" s="9" t="s">
        <v>52</v>
      </c>
    </row>
    <row r="7525" spans="1:39" ht="30" customHeight="1" x14ac:dyDescent="0.3">
      <c r="A7525" s="10" t="s">
        <v>7817</v>
      </c>
      <c r="B7525" s="10" t="s">
        <v>7818</v>
      </c>
      <c r="C7525" s="10" t="s">
        <v>732</v>
      </c>
      <c r="D7525" s="11">
        <v>1</v>
      </c>
      <c r="E7525" s="15">
        <v>0</v>
      </c>
      <c r="F7525" s="17">
        <f>TRUNC(E7525*D7525,1)</f>
        <v>0</v>
      </c>
      <c r="G7525" s="15">
        <f>TRUNC(SUMIF(W7522:W7526, RIGHTB(O7525, 1), H7522:H7526)*U7525, 2)</f>
        <v>502.3</v>
      </c>
      <c r="H7525" s="17">
        <f>TRUNC(G7525*D7525,1)</f>
        <v>502.3</v>
      </c>
      <c r="I7525" s="15">
        <v>0</v>
      </c>
      <c r="J7525" s="17">
        <f>TRUNC(I7525*D7525,1)</f>
        <v>0</v>
      </c>
      <c r="K7525" s="15">
        <f>TRUNC(E7525+G7525+I7525,1)</f>
        <v>502.3</v>
      </c>
      <c r="L7525" s="17">
        <f>TRUNC(F7525+H7525+J7525,1)</f>
        <v>502.3</v>
      </c>
      <c r="M7525" s="10" t="s">
        <v>52</v>
      </c>
      <c r="N7525" s="9" t="s">
        <v>4114</v>
      </c>
      <c r="O7525" s="9" t="s">
        <v>4733</v>
      </c>
      <c r="P7525" s="9" t="s">
        <v>54</v>
      </c>
      <c r="Q7525" s="9" t="s">
        <v>54</v>
      </c>
      <c r="R7525" s="9" t="s">
        <v>54</v>
      </c>
      <c r="S7525" s="1">
        <v>1</v>
      </c>
      <c r="T7525" s="1">
        <v>1</v>
      </c>
      <c r="U7525" s="1">
        <v>0.2</v>
      </c>
      <c r="V7525" s="1"/>
      <c r="W7525" s="1"/>
      <c r="X7525" s="1"/>
      <c r="Y7525" s="1"/>
      <c r="Z7525" s="1"/>
      <c r="AA7525" s="1"/>
      <c r="AB7525" s="1"/>
      <c r="AC7525" s="1"/>
      <c r="AD7525" s="1"/>
      <c r="AE7525" s="1"/>
      <c r="AF7525" s="1"/>
      <c r="AG7525" s="1"/>
      <c r="AH7525" s="1"/>
      <c r="AI7525" s="1"/>
      <c r="AJ7525" s="9" t="s">
        <v>52</v>
      </c>
      <c r="AK7525" s="9" t="s">
        <v>11754</v>
      </c>
      <c r="AL7525" s="9" t="s">
        <v>52</v>
      </c>
      <c r="AM7525" s="9" t="s">
        <v>52</v>
      </c>
    </row>
    <row r="7526" spans="1:39" ht="30" customHeight="1" x14ac:dyDescent="0.3">
      <c r="A7526" s="10" t="s">
        <v>7817</v>
      </c>
      <c r="B7526" s="10" t="s">
        <v>5951</v>
      </c>
      <c r="C7526" s="10" t="s">
        <v>732</v>
      </c>
      <c r="D7526" s="11">
        <v>1</v>
      </c>
      <c r="E7526" s="15">
        <v>0</v>
      </c>
      <c r="F7526" s="17">
        <f>TRUNC(E7526*D7526,1)</f>
        <v>0</v>
      </c>
      <c r="G7526" s="15">
        <f>TRUNC(SUMIF(X7522:X7526, RIGHTB(O7526, 1), H7522:H7526)*U7526, 2)</f>
        <v>125.57</v>
      </c>
      <c r="H7526" s="17">
        <f>TRUNC(G7526*D7526,1)</f>
        <v>125.5</v>
      </c>
      <c r="I7526" s="15">
        <v>0</v>
      </c>
      <c r="J7526" s="17">
        <f>TRUNC(I7526*D7526,1)</f>
        <v>0</v>
      </c>
      <c r="K7526" s="15">
        <f>TRUNC(E7526+G7526+I7526,1)</f>
        <v>125.5</v>
      </c>
      <c r="L7526" s="17">
        <f>TRUNC(F7526+H7526+J7526,1)</f>
        <v>125.5</v>
      </c>
      <c r="M7526" s="10" t="s">
        <v>52</v>
      </c>
      <c r="N7526" s="9" t="s">
        <v>4114</v>
      </c>
      <c r="O7526" s="9" t="s">
        <v>7954</v>
      </c>
      <c r="P7526" s="9" t="s">
        <v>54</v>
      </c>
      <c r="Q7526" s="9" t="s">
        <v>54</v>
      </c>
      <c r="R7526" s="9" t="s">
        <v>54</v>
      </c>
      <c r="S7526" s="1">
        <v>1</v>
      </c>
      <c r="T7526" s="1">
        <v>1</v>
      </c>
      <c r="U7526" s="1">
        <v>0.05</v>
      </c>
      <c r="V7526" s="1"/>
      <c r="W7526" s="1"/>
      <c r="X7526" s="1"/>
      <c r="Y7526" s="1"/>
      <c r="Z7526" s="1"/>
      <c r="AA7526" s="1"/>
      <c r="AB7526" s="1"/>
      <c r="AC7526" s="1"/>
      <c r="AD7526" s="1"/>
      <c r="AE7526" s="1"/>
      <c r="AF7526" s="1"/>
      <c r="AG7526" s="1"/>
      <c r="AH7526" s="1"/>
      <c r="AI7526" s="1"/>
      <c r="AJ7526" s="9" t="s">
        <v>52</v>
      </c>
      <c r="AK7526" s="9" t="s">
        <v>11755</v>
      </c>
      <c r="AL7526" s="9" t="s">
        <v>52</v>
      </c>
      <c r="AM7526" s="9" t="s">
        <v>52</v>
      </c>
    </row>
    <row r="7527" spans="1:39" ht="30" customHeight="1" x14ac:dyDescent="0.3">
      <c r="A7527" s="10" t="s">
        <v>4735</v>
      </c>
      <c r="B7527" s="10" t="s">
        <v>52</v>
      </c>
      <c r="C7527" s="10" t="s">
        <v>52</v>
      </c>
      <c r="D7527" s="11"/>
      <c r="E7527" s="15"/>
      <c r="F7527" s="17">
        <f>TRUNC(SUMIF(N7522:N7526, N7521, F7522:F7526),0)</f>
        <v>75</v>
      </c>
      <c r="G7527" s="15"/>
      <c r="H7527" s="17">
        <f>TRUNC(SUMIF(N7522:N7526, N7521, H7522:H7526),0)</f>
        <v>3139</v>
      </c>
      <c r="I7527" s="15"/>
      <c r="J7527" s="17">
        <f>TRUNC(SUMIF(N7522:N7526, N7521, J7522:J7526),0)</f>
        <v>0</v>
      </c>
      <c r="K7527" s="15"/>
      <c r="L7527" s="17">
        <f>F7527+H7527+J7527</f>
        <v>3214</v>
      </c>
      <c r="M7527" s="10" t="s">
        <v>52</v>
      </c>
      <c r="N7527" s="9" t="s">
        <v>4736</v>
      </c>
      <c r="O7527" s="9" t="s">
        <v>4736</v>
      </c>
      <c r="P7527" s="9" t="s">
        <v>52</v>
      </c>
      <c r="Q7527" s="9" t="s">
        <v>52</v>
      </c>
      <c r="R7527" s="9" t="s">
        <v>52</v>
      </c>
      <c r="S7527" s="1"/>
      <c r="T7527" s="1"/>
      <c r="U7527" s="1"/>
      <c r="V7527" s="1"/>
      <c r="W7527" s="1"/>
      <c r="X7527" s="1"/>
      <c r="Y7527" s="1"/>
      <c r="Z7527" s="1"/>
      <c r="AA7527" s="1"/>
      <c r="AB7527" s="1"/>
      <c r="AC7527" s="1"/>
      <c r="AD7527" s="1"/>
      <c r="AE7527" s="1"/>
      <c r="AF7527" s="1"/>
      <c r="AG7527" s="1"/>
      <c r="AH7527" s="1"/>
      <c r="AI7527" s="1"/>
      <c r="AJ7527" s="9" t="s">
        <v>52</v>
      </c>
      <c r="AK7527" s="9" t="s">
        <v>52</v>
      </c>
      <c r="AL7527" s="9" t="s">
        <v>52</v>
      </c>
      <c r="AM7527" s="9" t="s">
        <v>52</v>
      </c>
    </row>
    <row r="7528" spans="1:39" ht="30" customHeight="1" x14ac:dyDescent="0.3">
      <c r="A7528" s="11"/>
      <c r="B7528" s="11"/>
      <c r="C7528" s="11"/>
      <c r="D7528" s="11"/>
      <c r="E7528" s="15"/>
      <c r="F7528" s="17"/>
      <c r="G7528" s="15"/>
      <c r="H7528" s="17"/>
      <c r="I7528" s="15"/>
      <c r="J7528" s="17"/>
      <c r="K7528" s="15"/>
      <c r="L7528" s="17"/>
      <c r="M7528" s="11"/>
    </row>
    <row r="7529" spans="1:39" ht="30" customHeight="1" x14ac:dyDescent="0.3">
      <c r="A7529" s="14" t="s">
        <v>11756</v>
      </c>
      <c r="B7529" s="14"/>
      <c r="C7529" s="14"/>
      <c r="D7529" s="14"/>
      <c r="E7529" s="16"/>
      <c r="F7529" s="18"/>
      <c r="G7529" s="16"/>
      <c r="H7529" s="18"/>
      <c r="I7529" s="16"/>
      <c r="J7529" s="18"/>
      <c r="K7529" s="16"/>
      <c r="L7529" s="18"/>
      <c r="M7529" s="14"/>
      <c r="N7529" s="5" t="s">
        <v>4117</v>
      </c>
    </row>
    <row r="7530" spans="1:39" ht="30" customHeight="1" x14ac:dyDescent="0.3">
      <c r="A7530" s="10" t="s">
        <v>8053</v>
      </c>
      <c r="B7530" s="10" t="s">
        <v>4714</v>
      </c>
      <c r="C7530" s="10" t="s">
        <v>4715</v>
      </c>
      <c r="D7530" s="11">
        <v>0.01</v>
      </c>
      <c r="E7530" s="15">
        <v>0</v>
      </c>
      <c r="F7530" s="17">
        <f>TRUNC(E7530*D7530,1)</f>
        <v>0</v>
      </c>
      <c r="G7530" s="15">
        <v>235799</v>
      </c>
      <c r="H7530" s="17">
        <f>TRUNC(G7530*D7530,1)</f>
        <v>2357.9</v>
      </c>
      <c r="I7530" s="15">
        <v>0</v>
      </c>
      <c r="J7530" s="17">
        <f>TRUNC(I7530*D7530,1)</f>
        <v>0</v>
      </c>
      <c r="K7530" s="15">
        <f>TRUNC(E7530+G7530+I7530,1)</f>
        <v>235799</v>
      </c>
      <c r="L7530" s="17">
        <f>TRUNC(F7530+H7530+J7530,1)</f>
        <v>2357.9</v>
      </c>
      <c r="M7530" s="10" t="s">
        <v>52</v>
      </c>
      <c r="N7530" s="9" t="s">
        <v>4117</v>
      </c>
      <c r="O7530" s="9" t="s">
        <v>8054</v>
      </c>
      <c r="P7530" s="9" t="s">
        <v>54</v>
      </c>
      <c r="Q7530" s="9" t="s">
        <v>54</v>
      </c>
      <c r="R7530" s="9" t="s">
        <v>67</v>
      </c>
      <c r="S7530" s="1"/>
      <c r="T7530" s="1"/>
      <c r="U7530" s="1"/>
      <c r="V7530" s="1">
        <v>1</v>
      </c>
      <c r="W7530" s="1">
        <v>2</v>
      </c>
      <c r="X7530" s="1">
        <v>3</v>
      </c>
      <c r="Y7530" s="1"/>
      <c r="Z7530" s="1"/>
      <c r="AA7530" s="1"/>
      <c r="AB7530" s="1"/>
      <c r="AC7530" s="1"/>
      <c r="AD7530" s="1"/>
      <c r="AE7530" s="1"/>
      <c r="AF7530" s="1"/>
      <c r="AG7530" s="1"/>
      <c r="AH7530" s="1"/>
      <c r="AI7530" s="1"/>
      <c r="AJ7530" s="9" t="s">
        <v>52</v>
      </c>
      <c r="AK7530" s="9" t="s">
        <v>11758</v>
      </c>
      <c r="AL7530" s="9" t="s">
        <v>52</v>
      </c>
      <c r="AM7530" s="9" t="s">
        <v>52</v>
      </c>
    </row>
    <row r="7531" spans="1:39" ht="30" customHeight="1" x14ac:dyDescent="0.3">
      <c r="A7531" s="10" t="s">
        <v>4720</v>
      </c>
      <c r="B7531" s="10" t="s">
        <v>4714</v>
      </c>
      <c r="C7531" s="10" t="s">
        <v>4715</v>
      </c>
      <c r="D7531" s="11">
        <v>1E-3</v>
      </c>
      <c r="E7531" s="15">
        <v>0</v>
      </c>
      <c r="F7531" s="17">
        <f>TRUNC(E7531*D7531,1)</f>
        <v>0</v>
      </c>
      <c r="G7531" s="15">
        <v>153671</v>
      </c>
      <c r="H7531" s="17">
        <f>TRUNC(G7531*D7531,1)</f>
        <v>153.6</v>
      </c>
      <c r="I7531" s="15">
        <v>0</v>
      </c>
      <c r="J7531" s="17">
        <f>TRUNC(I7531*D7531,1)</f>
        <v>0</v>
      </c>
      <c r="K7531" s="15">
        <f>TRUNC(E7531+G7531+I7531,1)</f>
        <v>153671</v>
      </c>
      <c r="L7531" s="17">
        <f>TRUNC(F7531+H7531+J7531,1)</f>
        <v>153.6</v>
      </c>
      <c r="M7531" s="10" t="s">
        <v>52</v>
      </c>
      <c r="N7531" s="9" t="s">
        <v>4117</v>
      </c>
      <c r="O7531" s="9" t="s">
        <v>4721</v>
      </c>
      <c r="P7531" s="9" t="s">
        <v>54</v>
      </c>
      <c r="Q7531" s="9" t="s">
        <v>54</v>
      </c>
      <c r="R7531" s="9" t="s">
        <v>67</v>
      </c>
      <c r="S7531" s="1"/>
      <c r="T7531" s="1"/>
      <c r="U7531" s="1"/>
      <c r="V7531" s="1">
        <v>1</v>
      </c>
      <c r="W7531" s="1">
        <v>2</v>
      </c>
      <c r="X7531" s="1">
        <v>3</v>
      </c>
      <c r="Y7531" s="1"/>
      <c r="Z7531" s="1"/>
      <c r="AA7531" s="1"/>
      <c r="AB7531" s="1"/>
      <c r="AC7531" s="1"/>
      <c r="AD7531" s="1"/>
      <c r="AE7531" s="1"/>
      <c r="AF7531" s="1"/>
      <c r="AG7531" s="1"/>
      <c r="AH7531" s="1"/>
      <c r="AI7531" s="1"/>
      <c r="AJ7531" s="9" t="s">
        <v>52</v>
      </c>
      <c r="AK7531" s="9" t="s">
        <v>11759</v>
      </c>
      <c r="AL7531" s="9" t="s">
        <v>52</v>
      </c>
      <c r="AM7531" s="9" t="s">
        <v>52</v>
      </c>
    </row>
    <row r="7532" spans="1:39" ht="30" customHeight="1" x14ac:dyDescent="0.3">
      <c r="A7532" s="10" t="s">
        <v>11687</v>
      </c>
      <c r="B7532" s="10" t="s">
        <v>4797</v>
      </c>
      <c r="C7532" s="10" t="s">
        <v>732</v>
      </c>
      <c r="D7532" s="11">
        <v>1</v>
      </c>
      <c r="E7532" s="15">
        <f>TRUNC(SUMIF(V7530:V7534, RIGHTB(O7532, 1), H7530:H7534)*U7532, 2)</f>
        <v>75.34</v>
      </c>
      <c r="F7532" s="17">
        <f>TRUNC(E7532*D7532,1)</f>
        <v>75.3</v>
      </c>
      <c r="G7532" s="15">
        <v>0</v>
      </c>
      <c r="H7532" s="17">
        <f>TRUNC(G7532*D7532,1)</f>
        <v>0</v>
      </c>
      <c r="I7532" s="15">
        <v>0</v>
      </c>
      <c r="J7532" s="17">
        <f>TRUNC(I7532*D7532,1)</f>
        <v>0</v>
      </c>
      <c r="K7532" s="15">
        <f>TRUNC(E7532+G7532+I7532,1)</f>
        <v>75.3</v>
      </c>
      <c r="L7532" s="17">
        <f>TRUNC(F7532+H7532+J7532,1)</f>
        <v>75.3</v>
      </c>
      <c r="M7532" s="10" t="s">
        <v>52</v>
      </c>
      <c r="N7532" s="9" t="s">
        <v>4117</v>
      </c>
      <c r="O7532" s="9" t="s">
        <v>4729</v>
      </c>
      <c r="P7532" s="9" t="s">
        <v>54</v>
      </c>
      <c r="Q7532" s="9" t="s">
        <v>54</v>
      </c>
      <c r="R7532" s="9" t="s">
        <v>54</v>
      </c>
      <c r="S7532" s="1">
        <v>1</v>
      </c>
      <c r="T7532" s="1">
        <v>0</v>
      </c>
      <c r="U7532" s="1">
        <v>0.03</v>
      </c>
      <c r="V7532" s="1"/>
      <c r="W7532" s="1"/>
      <c r="X7532" s="1"/>
      <c r="Y7532" s="1"/>
      <c r="Z7532" s="1"/>
      <c r="AA7532" s="1"/>
      <c r="AB7532" s="1"/>
      <c r="AC7532" s="1"/>
      <c r="AD7532" s="1"/>
      <c r="AE7532" s="1"/>
      <c r="AF7532" s="1"/>
      <c r="AG7532" s="1"/>
      <c r="AH7532" s="1"/>
      <c r="AI7532" s="1"/>
      <c r="AJ7532" s="9" t="s">
        <v>52</v>
      </c>
      <c r="AK7532" s="9" t="s">
        <v>11760</v>
      </c>
      <c r="AL7532" s="9" t="s">
        <v>52</v>
      </c>
      <c r="AM7532" s="9" t="s">
        <v>52</v>
      </c>
    </row>
    <row r="7533" spans="1:39" ht="30" customHeight="1" x14ac:dyDescent="0.3">
      <c r="A7533" s="10" t="s">
        <v>7817</v>
      </c>
      <c r="B7533" s="10" t="s">
        <v>7818</v>
      </c>
      <c r="C7533" s="10" t="s">
        <v>732</v>
      </c>
      <c r="D7533" s="11">
        <v>1</v>
      </c>
      <c r="E7533" s="15">
        <v>0</v>
      </c>
      <c r="F7533" s="17">
        <f>TRUNC(E7533*D7533,1)</f>
        <v>0</v>
      </c>
      <c r="G7533" s="15">
        <f>TRUNC(SUMIF(W7530:W7534, RIGHTB(O7533, 1), H7530:H7534)*U7533, 2)</f>
        <v>502.3</v>
      </c>
      <c r="H7533" s="17">
        <f>TRUNC(G7533*D7533,1)</f>
        <v>502.3</v>
      </c>
      <c r="I7533" s="15">
        <v>0</v>
      </c>
      <c r="J7533" s="17">
        <f>TRUNC(I7533*D7533,1)</f>
        <v>0</v>
      </c>
      <c r="K7533" s="15">
        <f>TRUNC(E7533+G7533+I7533,1)</f>
        <v>502.3</v>
      </c>
      <c r="L7533" s="17">
        <f>TRUNC(F7533+H7533+J7533,1)</f>
        <v>502.3</v>
      </c>
      <c r="M7533" s="10" t="s">
        <v>52</v>
      </c>
      <c r="N7533" s="9" t="s">
        <v>4117</v>
      </c>
      <c r="O7533" s="9" t="s">
        <v>4733</v>
      </c>
      <c r="P7533" s="9" t="s">
        <v>54</v>
      </c>
      <c r="Q7533" s="9" t="s">
        <v>54</v>
      </c>
      <c r="R7533" s="9" t="s">
        <v>54</v>
      </c>
      <c r="S7533" s="1">
        <v>1</v>
      </c>
      <c r="T7533" s="1">
        <v>1</v>
      </c>
      <c r="U7533" s="1">
        <v>0.2</v>
      </c>
      <c r="V7533" s="1"/>
      <c r="W7533" s="1"/>
      <c r="X7533" s="1"/>
      <c r="Y7533" s="1"/>
      <c r="Z7533" s="1"/>
      <c r="AA7533" s="1"/>
      <c r="AB7533" s="1"/>
      <c r="AC7533" s="1"/>
      <c r="AD7533" s="1"/>
      <c r="AE7533" s="1"/>
      <c r="AF7533" s="1"/>
      <c r="AG7533" s="1"/>
      <c r="AH7533" s="1"/>
      <c r="AI7533" s="1"/>
      <c r="AJ7533" s="9" t="s">
        <v>52</v>
      </c>
      <c r="AK7533" s="9" t="s">
        <v>11761</v>
      </c>
      <c r="AL7533" s="9" t="s">
        <v>52</v>
      </c>
      <c r="AM7533" s="9" t="s">
        <v>52</v>
      </c>
    </row>
    <row r="7534" spans="1:39" ht="30" customHeight="1" x14ac:dyDescent="0.3">
      <c r="A7534" s="10" t="s">
        <v>7817</v>
      </c>
      <c r="B7534" s="10" t="s">
        <v>6227</v>
      </c>
      <c r="C7534" s="10" t="s">
        <v>732</v>
      </c>
      <c r="D7534" s="11">
        <v>1</v>
      </c>
      <c r="E7534" s="15">
        <v>0</v>
      </c>
      <c r="F7534" s="17">
        <f>TRUNC(E7534*D7534,1)</f>
        <v>0</v>
      </c>
      <c r="G7534" s="15">
        <f>TRUNC(SUMIF(X7530:X7534, RIGHTB(O7534, 1), H7530:H7534)*U7534, 2)</f>
        <v>200.92</v>
      </c>
      <c r="H7534" s="17">
        <f>TRUNC(G7534*D7534,1)</f>
        <v>200.9</v>
      </c>
      <c r="I7534" s="15">
        <v>0</v>
      </c>
      <c r="J7534" s="17">
        <f>TRUNC(I7534*D7534,1)</f>
        <v>0</v>
      </c>
      <c r="K7534" s="15">
        <f>TRUNC(E7534+G7534+I7534,1)</f>
        <v>200.9</v>
      </c>
      <c r="L7534" s="17">
        <f>TRUNC(F7534+H7534+J7534,1)</f>
        <v>200.9</v>
      </c>
      <c r="M7534" s="10" t="s">
        <v>52</v>
      </c>
      <c r="N7534" s="9" t="s">
        <v>4117</v>
      </c>
      <c r="O7534" s="9" t="s">
        <v>7954</v>
      </c>
      <c r="P7534" s="9" t="s">
        <v>54</v>
      </c>
      <c r="Q7534" s="9" t="s">
        <v>54</v>
      </c>
      <c r="R7534" s="9" t="s">
        <v>54</v>
      </c>
      <c r="S7534" s="1">
        <v>1</v>
      </c>
      <c r="T7534" s="1">
        <v>1</v>
      </c>
      <c r="U7534" s="1">
        <v>0.08</v>
      </c>
      <c r="V7534" s="1"/>
      <c r="W7534" s="1"/>
      <c r="X7534" s="1"/>
      <c r="Y7534" s="1"/>
      <c r="Z7534" s="1"/>
      <c r="AA7534" s="1"/>
      <c r="AB7534" s="1"/>
      <c r="AC7534" s="1"/>
      <c r="AD7534" s="1"/>
      <c r="AE7534" s="1"/>
      <c r="AF7534" s="1"/>
      <c r="AG7534" s="1"/>
      <c r="AH7534" s="1"/>
      <c r="AI7534" s="1"/>
      <c r="AJ7534" s="9" t="s">
        <v>52</v>
      </c>
      <c r="AK7534" s="9" t="s">
        <v>11762</v>
      </c>
      <c r="AL7534" s="9" t="s">
        <v>52</v>
      </c>
      <c r="AM7534" s="9" t="s">
        <v>52</v>
      </c>
    </row>
    <row r="7535" spans="1:39" ht="30" customHeight="1" x14ac:dyDescent="0.3">
      <c r="A7535" s="10" t="s">
        <v>4735</v>
      </c>
      <c r="B7535" s="10" t="s">
        <v>52</v>
      </c>
      <c r="C7535" s="10" t="s">
        <v>52</v>
      </c>
      <c r="D7535" s="11"/>
      <c r="E7535" s="15"/>
      <c r="F7535" s="17">
        <f>TRUNC(SUMIF(N7530:N7534, N7529, F7530:F7534),0)</f>
        <v>75</v>
      </c>
      <c r="G7535" s="15"/>
      <c r="H7535" s="17">
        <f>TRUNC(SUMIF(N7530:N7534, N7529, H7530:H7534),0)</f>
        <v>3214</v>
      </c>
      <c r="I7535" s="15"/>
      <c r="J7535" s="17">
        <f>TRUNC(SUMIF(N7530:N7534, N7529, J7530:J7534),0)</f>
        <v>0</v>
      </c>
      <c r="K7535" s="15"/>
      <c r="L7535" s="17">
        <f>F7535+H7535+J7535</f>
        <v>3289</v>
      </c>
      <c r="M7535" s="10" t="s">
        <v>52</v>
      </c>
      <c r="N7535" s="9" t="s">
        <v>4736</v>
      </c>
      <c r="O7535" s="9" t="s">
        <v>4736</v>
      </c>
      <c r="P7535" s="9" t="s">
        <v>52</v>
      </c>
      <c r="Q7535" s="9" t="s">
        <v>52</v>
      </c>
      <c r="R7535" s="9" t="s">
        <v>52</v>
      </c>
      <c r="S7535" s="1"/>
      <c r="T7535" s="1"/>
      <c r="U7535" s="1"/>
      <c r="V7535" s="1"/>
      <c r="W7535" s="1"/>
      <c r="X7535" s="1"/>
      <c r="Y7535" s="1"/>
      <c r="Z7535" s="1"/>
      <c r="AA7535" s="1"/>
      <c r="AB7535" s="1"/>
      <c r="AC7535" s="1"/>
      <c r="AD7535" s="1"/>
      <c r="AE7535" s="1"/>
      <c r="AF7535" s="1"/>
      <c r="AG7535" s="1"/>
      <c r="AH7535" s="1"/>
      <c r="AI7535" s="1"/>
      <c r="AJ7535" s="9" t="s">
        <v>52</v>
      </c>
      <c r="AK7535" s="9" t="s">
        <v>52</v>
      </c>
      <c r="AL7535" s="9" t="s">
        <v>52</v>
      </c>
      <c r="AM7535" s="9" t="s">
        <v>52</v>
      </c>
    </row>
    <row r="7536" spans="1:39" ht="30" customHeight="1" x14ac:dyDescent="0.3">
      <c r="A7536" s="11"/>
      <c r="B7536" s="11"/>
      <c r="C7536" s="11"/>
      <c r="D7536" s="11"/>
      <c r="E7536" s="15"/>
      <c r="F7536" s="17"/>
      <c r="G7536" s="15"/>
      <c r="H7536" s="17"/>
      <c r="I7536" s="15"/>
      <c r="J7536" s="17"/>
      <c r="K7536" s="15"/>
      <c r="L7536" s="17"/>
      <c r="M7536" s="11"/>
    </row>
    <row r="7537" spans="1:39" ht="30" customHeight="1" x14ac:dyDescent="0.3">
      <c r="A7537" s="14" t="s">
        <v>11763</v>
      </c>
      <c r="B7537" s="14"/>
      <c r="C7537" s="14"/>
      <c r="D7537" s="14"/>
      <c r="E7537" s="16"/>
      <c r="F7537" s="18"/>
      <c r="G7537" s="16"/>
      <c r="H7537" s="18"/>
      <c r="I7537" s="16"/>
      <c r="J7537" s="18"/>
      <c r="K7537" s="16"/>
      <c r="L7537" s="18"/>
      <c r="M7537" s="14"/>
      <c r="N7537" s="5" t="s">
        <v>4120</v>
      </c>
    </row>
    <row r="7538" spans="1:39" ht="30" customHeight="1" x14ac:dyDescent="0.3">
      <c r="A7538" s="10" t="s">
        <v>8053</v>
      </c>
      <c r="B7538" s="10" t="s">
        <v>4714</v>
      </c>
      <c r="C7538" s="10" t="s">
        <v>4715</v>
      </c>
      <c r="D7538" s="11">
        <v>0.01</v>
      </c>
      <c r="E7538" s="15">
        <v>0</v>
      </c>
      <c r="F7538" s="17">
        <f>TRUNC(E7538*D7538,1)</f>
        <v>0</v>
      </c>
      <c r="G7538" s="15">
        <v>235799</v>
      </c>
      <c r="H7538" s="17">
        <f>TRUNC(G7538*D7538,1)</f>
        <v>2357.9</v>
      </c>
      <c r="I7538" s="15">
        <v>0</v>
      </c>
      <c r="J7538" s="17">
        <f>TRUNC(I7538*D7538,1)</f>
        <v>0</v>
      </c>
      <c r="K7538" s="15">
        <f>TRUNC(E7538+G7538+I7538,1)</f>
        <v>235799</v>
      </c>
      <c r="L7538" s="17">
        <f>TRUNC(F7538+H7538+J7538,1)</f>
        <v>2357.9</v>
      </c>
      <c r="M7538" s="10" t="s">
        <v>52</v>
      </c>
      <c r="N7538" s="9" t="s">
        <v>4120</v>
      </c>
      <c r="O7538" s="9" t="s">
        <v>8054</v>
      </c>
      <c r="P7538" s="9" t="s">
        <v>54</v>
      </c>
      <c r="Q7538" s="9" t="s">
        <v>54</v>
      </c>
      <c r="R7538" s="9" t="s">
        <v>67</v>
      </c>
      <c r="S7538" s="1"/>
      <c r="T7538" s="1"/>
      <c r="U7538" s="1"/>
      <c r="V7538" s="1">
        <v>1</v>
      </c>
      <c r="W7538" s="1">
        <v>2</v>
      </c>
      <c r="X7538" s="1">
        <v>3</v>
      </c>
      <c r="Y7538" s="1"/>
      <c r="Z7538" s="1"/>
      <c r="AA7538" s="1"/>
      <c r="AB7538" s="1"/>
      <c r="AC7538" s="1"/>
      <c r="AD7538" s="1"/>
      <c r="AE7538" s="1"/>
      <c r="AF7538" s="1"/>
      <c r="AG7538" s="1"/>
      <c r="AH7538" s="1"/>
      <c r="AI7538" s="1"/>
      <c r="AJ7538" s="9" t="s">
        <v>52</v>
      </c>
      <c r="AK7538" s="9" t="s">
        <v>11765</v>
      </c>
      <c r="AL7538" s="9" t="s">
        <v>52</v>
      </c>
      <c r="AM7538" s="9" t="s">
        <v>52</v>
      </c>
    </row>
    <row r="7539" spans="1:39" ht="30" customHeight="1" x14ac:dyDescent="0.3">
      <c r="A7539" s="10" t="s">
        <v>4720</v>
      </c>
      <c r="B7539" s="10" t="s">
        <v>4714</v>
      </c>
      <c r="C7539" s="10" t="s">
        <v>4715</v>
      </c>
      <c r="D7539" s="11">
        <v>1E-3</v>
      </c>
      <c r="E7539" s="15">
        <v>0</v>
      </c>
      <c r="F7539" s="17">
        <f>TRUNC(E7539*D7539,1)</f>
        <v>0</v>
      </c>
      <c r="G7539" s="15">
        <v>153671</v>
      </c>
      <c r="H7539" s="17">
        <f>TRUNC(G7539*D7539,1)</f>
        <v>153.6</v>
      </c>
      <c r="I7539" s="15">
        <v>0</v>
      </c>
      <c r="J7539" s="17">
        <f>TRUNC(I7539*D7539,1)</f>
        <v>0</v>
      </c>
      <c r="K7539" s="15">
        <f>TRUNC(E7539+G7539+I7539,1)</f>
        <v>153671</v>
      </c>
      <c r="L7539" s="17">
        <f>TRUNC(F7539+H7539+J7539,1)</f>
        <v>153.6</v>
      </c>
      <c r="M7539" s="10" t="s">
        <v>52</v>
      </c>
      <c r="N7539" s="9" t="s">
        <v>4120</v>
      </c>
      <c r="O7539" s="9" t="s">
        <v>4721</v>
      </c>
      <c r="P7539" s="9" t="s">
        <v>54</v>
      </c>
      <c r="Q7539" s="9" t="s">
        <v>54</v>
      </c>
      <c r="R7539" s="9" t="s">
        <v>67</v>
      </c>
      <c r="S7539" s="1"/>
      <c r="T7539" s="1"/>
      <c r="U7539" s="1"/>
      <c r="V7539" s="1">
        <v>1</v>
      </c>
      <c r="W7539" s="1">
        <v>2</v>
      </c>
      <c r="X7539" s="1">
        <v>3</v>
      </c>
      <c r="Y7539" s="1"/>
      <c r="Z7539" s="1"/>
      <c r="AA7539" s="1"/>
      <c r="AB7539" s="1"/>
      <c r="AC7539" s="1"/>
      <c r="AD7539" s="1"/>
      <c r="AE7539" s="1"/>
      <c r="AF7539" s="1"/>
      <c r="AG7539" s="1"/>
      <c r="AH7539" s="1"/>
      <c r="AI7539" s="1"/>
      <c r="AJ7539" s="9" t="s">
        <v>52</v>
      </c>
      <c r="AK7539" s="9" t="s">
        <v>11766</v>
      </c>
      <c r="AL7539" s="9" t="s">
        <v>52</v>
      </c>
      <c r="AM7539" s="9" t="s">
        <v>52</v>
      </c>
    </row>
    <row r="7540" spans="1:39" ht="30" customHeight="1" x14ac:dyDescent="0.3">
      <c r="A7540" s="10" t="s">
        <v>11687</v>
      </c>
      <c r="B7540" s="10" t="s">
        <v>4797</v>
      </c>
      <c r="C7540" s="10" t="s">
        <v>732</v>
      </c>
      <c r="D7540" s="11">
        <v>1</v>
      </c>
      <c r="E7540" s="15">
        <f>TRUNC(SUMIF(V7538:V7542, RIGHTB(O7540, 1), H7538:H7542)*U7540, 2)</f>
        <v>75.34</v>
      </c>
      <c r="F7540" s="17">
        <f>TRUNC(E7540*D7540,1)</f>
        <v>75.3</v>
      </c>
      <c r="G7540" s="15">
        <v>0</v>
      </c>
      <c r="H7540" s="17">
        <f>TRUNC(G7540*D7540,1)</f>
        <v>0</v>
      </c>
      <c r="I7540" s="15">
        <v>0</v>
      </c>
      <c r="J7540" s="17">
        <f>TRUNC(I7540*D7540,1)</f>
        <v>0</v>
      </c>
      <c r="K7540" s="15">
        <f>TRUNC(E7540+G7540+I7540,1)</f>
        <v>75.3</v>
      </c>
      <c r="L7540" s="17">
        <f>TRUNC(F7540+H7540+J7540,1)</f>
        <v>75.3</v>
      </c>
      <c r="M7540" s="10" t="s">
        <v>52</v>
      </c>
      <c r="N7540" s="9" t="s">
        <v>4120</v>
      </c>
      <c r="O7540" s="9" t="s">
        <v>4729</v>
      </c>
      <c r="P7540" s="9" t="s">
        <v>54</v>
      </c>
      <c r="Q7540" s="9" t="s">
        <v>54</v>
      </c>
      <c r="R7540" s="9" t="s">
        <v>54</v>
      </c>
      <c r="S7540" s="1">
        <v>1</v>
      </c>
      <c r="T7540" s="1">
        <v>0</v>
      </c>
      <c r="U7540" s="1">
        <v>0.03</v>
      </c>
      <c r="V7540" s="1"/>
      <c r="W7540" s="1"/>
      <c r="X7540" s="1"/>
      <c r="Y7540" s="1"/>
      <c r="Z7540" s="1"/>
      <c r="AA7540" s="1"/>
      <c r="AB7540" s="1"/>
      <c r="AC7540" s="1"/>
      <c r="AD7540" s="1"/>
      <c r="AE7540" s="1"/>
      <c r="AF7540" s="1"/>
      <c r="AG7540" s="1"/>
      <c r="AH7540" s="1"/>
      <c r="AI7540" s="1"/>
      <c r="AJ7540" s="9" t="s">
        <v>52</v>
      </c>
      <c r="AK7540" s="9" t="s">
        <v>11767</v>
      </c>
      <c r="AL7540" s="9" t="s">
        <v>52</v>
      </c>
      <c r="AM7540" s="9" t="s">
        <v>52</v>
      </c>
    </row>
    <row r="7541" spans="1:39" ht="30" customHeight="1" x14ac:dyDescent="0.3">
      <c r="A7541" s="10" t="s">
        <v>7817</v>
      </c>
      <c r="B7541" s="10" t="s">
        <v>7818</v>
      </c>
      <c r="C7541" s="10" t="s">
        <v>732</v>
      </c>
      <c r="D7541" s="11">
        <v>1</v>
      </c>
      <c r="E7541" s="15">
        <v>0</v>
      </c>
      <c r="F7541" s="17">
        <f>TRUNC(E7541*D7541,1)</f>
        <v>0</v>
      </c>
      <c r="G7541" s="15">
        <f>TRUNC(SUMIF(W7538:W7542, RIGHTB(O7541, 1), H7538:H7542)*U7541, 2)</f>
        <v>502.3</v>
      </c>
      <c r="H7541" s="17">
        <f>TRUNC(G7541*D7541,1)</f>
        <v>502.3</v>
      </c>
      <c r="I7541" s="15">
        <v>0</v>
      </c>
      <c r="J7541" s="17">
        <f>TRUNC(I7541*D7541,1)</f>
        <v>0</v>
      </c>
      <c r="K7541" s="15">
        <f>TRUNC(E7541+G7541+I7541,1)</f>
        <v>502.3</v>
      </c>
      <c r="L7541" s="17">
        <f>TRUNC(F7541+H7541+J7541,1)</f>
        <v>502.3</v>
      </c>
      <c r="M7541" s="10" t="s">
        <v>52</v>
      </c>
      <c r="N7541" s="9" t="s">
        <v>4120</v>
      </c>
      <c r="O7541" s="9" t="s">
        <v>4733</v>
      </c>
      <c r="P7541" s="9" t="s">
        <v>54</v>
      </c>
      <c r="Q7541" s="9" t="s">
        <v>54</v>
      </c>
      <c r="R7541" s="9" t="s">
        <v>54</v>
      </c>
      <c r="S7541" s="1">
        <v>1</v>
      </c>
      <c r="T7541" s="1">
        <v>1</v>
      </c>
      <c r="U7541" s="1">
        <v>0.2</v>
      </c>
      <c r="V7541" s="1"/>
      <c r="W7541" s="1"/>
      <c r="X7541" s="1"/>
      <c r="Y7541" s="1"/>
      <c r="Z7541" s="1"/>
      <c r="AA7541" s="1"/>
      <c r="AB7541" s="1"/>
      <c r="AC7541" s="1"/>
      <c r="AD7541" s="1"/>
      <c r="AE7541" s="1"/>
      <c r="AF7541" s="1"/>
      <c r="AG7541" s="1"/>
      <c r="AH7541" s="1"/>
      <c r="AI7541" s="1"/>
      <c r="AJ7541" s="9" t="s">
        <v>52</v>
      </c>
      <c r="AK7541" s="9" t="s">
        <v>11768</v>
      </c>
      <c r="AL7541" s="9" t="s">
        <v>52</v>
      </c>
      <c r="AM7541" s="9" t="s">
        <v>52</v>
      </c>
    </row>
    <row r="7542" spans="1:39" ht="30" customHeight="1" x14ac:dyDescent="0.3">
      <c r="A7542" s="10" t="s">
        <v>7817</v>
      </c>
      <c r="B7542" s="10" t="s">
        <v>10996</v>
      </c>
      <c r="C7542" s="10" t="s">
        <v>732</v>
      </c>
      <c r="D7542" s="11">
        <v>1</v>
      </c>
      <c r="E7542" s="15">
        <v>0</v>
      </c>
      <c r="F7542" s="17">
        <f>TRUNC(E7542*D7542,1)</f>
        <v>0</v>
      </c>
      <c r="G7542" s="15">
        <f>TRUNC(SUMIF(X7538:X7542, RIGHTB(O7542, 1), H7538:H7542)*U7542, 2)</f>
        <v>301.38</v>
      </c>
      <c r="H7542" s="17">
        <f>TRUNC(G7542*D7542,1)</f>
        <v>301.3</v>
      </c>
      <c r="I7542" s="15">
        <v>0</v>
      </c>
      <c r="J7542" s="17">
        <f>TRUNC(I7542*D7542,1)</f>
        <v>0</v>
      </c>
      <c r="K7542" s="15">
        <f>TRUNC(E7542+G7542+I7542,1)</f>
        <v>301.3</v>
      </c>
      <c r="L7542" s="17">
        <f>TRUNC(F7542+H7542+J7542,1)</f>
        <v>301.3</v>
      </c>
      <c r="M7542" s="10" t="s">
        <v>52</v>
      </c>
      <c r="N7542" s="9" t="s">
        <v>4120</v>
      </c>
      <c r="O7542" s="9" t="s">
        <v>7954</v>
      </c>
      <c r="P7542" s="9" t="s">
        <v>54</v>
      </c>
      <c r="Q7542" s="9" t="s">
        <v>54</v>
      </c>
      <c r="R7542" s="9" t="s">
        <v>54</v>
      </c>
      <c r="S7542" s="1">
        <v>1</v>
      </c>
      <c r="T7542" s="1">
        <v>1</v>
      </c>
      <c r="U7542" s="1">
        <v>0.12</v>
      </c>
      <c r="V7542" s="1"/>
      <c r="W7542" s="1"/>
      <c r="X7542" s="1"/>
      <c r="Y7542" s="1"/>
      <c r="Z7542" s="1"/>
      <c r="AA7542" s="1"/>
      <c r="AB7542" s="1"/>
      <c r="AC7542" s="1"/>
      <c r="AD7542" s="1"/>
      <c r="AE7542" s="1"/>
      <c r="AF7542" s="1"/>
      <c r="AG7542" s="1"/>
      <c r="AH7542" s="1"/>
      <c r="AI7542" s="1"/>
      <c r="AJ7542" s="9" t="s">
        <v>52</v>
      </c>
      <c r="AK7542" s="9" t="s">
        <v>11769</v>
      </c>
      <c r="AL7542" s="9" t="s">
        <v>52</v>
      </c>
      <c r="AM7542" s="9" t="s">
        <v>52</v>
      </c>
    </row>
    <row r="7543" spans="1:39" ht="30" customHeight="1" x14ac:dyDescent="0.3">
      <c r="A7543" s="10" t="s">
        <v>4735</v>
      </c>
      <c r="B7543" s="10" t="s">
        <v>52</v>
      </c>
      <c r="C7543" s="10" t="s">
        <v>52</v>
      </c>
      <c r="D7543" s="11"/>
      <c r="E7543" s="15"/>
      <c r="F7543" s="17">
        <f>TRUNC(SUMIF(N7538:N7542, N7537, F7538:F7542),0)</f>
        <v>75</v>
      </c>
      <c r="G7543" s="15"/>
      <c r="H7543" s="17">
        <f>TRUNC(SUMIF(N7538:N7542, N7537, H7538:H7542),0)</f>
        <v>3315</v>
      </c>
      <c r="I7543" s="15"/>
      <c r="J7543" s="17">
        <f>TRUNC(SUMIF(N7538:N7542, N7537, J7538:J7542),0)</f>
        <v>0</v>
      </c>
      <c r="K7543" s="15"/>
      <c r="L7543" s="17">
        <f>F7543+H7543+J7543</f>
        <v>3390</v>
      </c>
      <c r="M7543" s="10" t="s">
        <v>52</v>
      </c>
      <c r="N7543" s="9" t="s">
        <v>4736</v>
      </c>
      <c r="O7543" s="9" t="s">
        <v>4736</v>
      </c>
      <c r="P7543" s="9" t="s">
        <v>52</v>
      </c>
      <c r="Q7543" s="9" t="s">
        <v>52</v>
      </c>
      <c r="R7543" s="9" t="s">
        <v>52</v>
      </c>
      <c r="S7543" s="1"/>
      <c r="T7543" s="1"/>
      <c r="U7543" s="1"/>
      <c r="V7543" s="1"/>
      <c r="W7543" s="1"/>
      <c r="X7543" s="1"/>
      <c r="Y7543" s="1"/>
      <c r="Z7543" s="1"/>
      <c r="AA7543" s="1"/>
      <c r="AB7543" s="1"/>
      <c r="AC7543" s="1"/>
      <c r="AD7543" s="1"/>
      <c r="AE7543" s="1"/>
      <c r="AF7543" s="1"/>
      <c r="AG7543" s="1"/>
      <c r="AH7543" s="1"/>
      <c r="AI7543" s="1"/>
      <c r="AJ7543" s="9" t="s">
        <v>52</v>
      </c>
      <c r="AK7543" s="9" t="s">
        <v>52</v>
      </c>
      <c r="AL7543" s="9" t="s">
        <v>52</v>
      </c>
      <c r="AM7543" s="9" t="s">
        <v>52</v>
      </c>
    </row>
    <row r="7544" spans="1:39" ht="30" customHeight="1" x14ac:dyDescent="0.3">
      <c r="A7544" s="11"/>
      <c r="B7544" s="11"/>
      <c r="C7544" s="11"/>
      <c r="D7544" s="11"/>
      <c r="E7544" s="15"/>
      <c r="F7544" s="17"/>
      <c r="G7544" s="15"/>
      <c r="H7544" s="17"/>
      <c r="I7544" s="15"/>
      <c r="J7544" s="17"/>
      <c r="K7544" s="15"/>
      <c r="L7544" s="17"/>
      <c r="M7544" s="11"/>
    </row>
    <row r="7545" spans="1:39" ht="30" customHeight="1" x14ac:dyDescent="0.3">
      <c r="A7545" s="14" t="s">
        <v>11770</v>
      </c>
      <c r="B7545" s="14"/>
      <c r="C7545" s="14"/>
      <c r="D7545" s="14"/>
      <c r="E7545" s="16"/>
      <c r="F7545" s="18"/>
      <c r="G7545" s="16"/>
      <c r="H7545" s="18"/>
      <c r="I7545" s="16"/>
      <c r="J7545" s="18"/>
      <c r="K7545" s="16"/>
      <c r="L7545" s="18"/>
      <c r="M7545" s="14"/>
      <c r="N7545" s="5" t="s">
        <v>4123</v>
      </c>
    </row>
    <row r="7546" spans="1:39" ht="30" customHeight="1" x14ac:dyDescent="0.3">
      <c r="A7546" s="10" t="s">
        <v>8053</v>
      </c>
      <c r="B7546" s="10" t="s">
        <v>4714</v>
      </c>
      <c r="C7546" s="10" t="s">
        <v>4715</v>
      </c>
      <c r="D7546" s="11">
        <v>0.01</v>
      </c>
      <c r="E7546" s="15">
        <v>0</v>
      </c>
      <c r="F7546" s="17">
        <f>TRUNC(E7546*D7546,1)</f>
        <v>0</v>
      </c>
      <c r="G7546" s="15">
        <v>235799</v>
      </c>
      <c r="H7546" s="17">
        <f>TRUNC(G7546*D7546,1)</f>
        <v>2357.9</v>
      </c>
      <c r="I7546" s="15">
        <v>0</v>
      </c>
      <c r="J7546" s="17">
        <f>TRUNC(I7546*D7546,1)</f>
        <v>0</v>
      </c>
      <c r="K7546" s="15">
        <f>TRUNC(E7546+G7546+I7546,1)</f>
        <v>235799</v>
      </c>
      <c r="L7546" s="17">
        <f>TRUNC(F7546+H7546+J7546,1)</f>
        <v>2357.9</v>
      </c>
      <c r="M7546" s="10" t="s">
        <v>52</v>
      </c>
      <c r="N7546" s="9" t="s">
        <v>4123</v>
      </c>
      <c r="O7546" s="9" t="s">
        <v>8054</v>
      </c>
      <c r="P7546" s="9" t="s">
        <v>54</v>
      </c>
      <c r="Q7546" s="9" t="s">
        <v>54</v>
      </c>
      <c r="R7546" s="9" t="s">
        <v>67</v>
      </c>
      <c r="S7546" s="1"/>
      <c r="T7546" s="1"/>
      <c r="U7546" s="1"/>
      <c r="V7546" s="1">
        <v>1</v>
      </c>
      <c r="W7546" s="1">
        <v>2</v>
      </c>
      <c r="X7546" s="1">
        <v>3</v>
      </c>
      <c r="Y7546" s="1"/>
      <c r="Z7546" s="1"/>
      <c r="AA7546" s="1"/>
      <c r="AB7546" s="1"/>
      <c r="AC7546" s="1"/>
      <c r="AD7546" s="1"/>
      <c r="AE7546" s="1"/>
      <c r="AF7546" s="1"/>
      <c r="AG7546" s="1"/>
      <c r="AH7546" s="1"/>
      <c r="AI7546" s="1"/>
      <c r="AJ7546" s="9" t="s">
        <v>52</v>
      </c>
      <c r="AK7546" s="9" t="s">
        <v>11772</v>
      </c>
      <c r="AL7546" s="9" t="s">
        <v>52</v>
      </c>
      <c r="AM7546" s="9" t="s">
        <v>52</v>
      </c>
    </row>
    <row r="7547" spans="1:39" ht="30" customHeight="1" x14ac:dyDescent="0.3">
      <c r="A7547" s="10" t="s">
        <v>4720</v>
      </c>
      <c r="B7547" s="10" t="s">
        <v>4714</v>
      </c>
      <c r="C7547" s="10" t="s">
        <v>4715</v>
      </c>
      <c r="D7547" s="11">
        <v>1E-3</v>
      </c>
      <c r="E7547" s="15">
        <v>0</v>
      </c>
      <c r="F7547" s="17">
        <f>TRUNC(E7547*D7547,1)</f>
        <v>0</v>
      </c>
      <c r="G7547" s="15">
        <v>153671</v>
      </c>
      <c r="H7547" s="17">
        <f>TRUNC(G7547*D7547,1)</f>
        <v>153.6</v>
      </c>
      <c r="I7547" s="15">
        <v>0</v>
      </c>
      <c r="J7547" s="17">
        <f>TRUNC(I7547*D7547,1)</f>
        <v>0</v>
      </c>
      <c r="K7547" s="15">
        <f>TRUNC(E7547+G7547+I7547,1)</f>
        <v>153671</v>
      </c>
      <c r="L7547" s="17">
        <f>TRUNC(F7547+H7547+J7547,1)</f>
        <v>153.6</v>
      </c>
      <c r="M7547" s="10" t="s">
        <v>52</v>
      </c>
      <c r="N7547" s="9" t="s">
        <v>4123</v>
      </c>
      <c r="O7547" s="9" t="s">
        <v>4721</v>
      </c>
      <c r="P7547" s="9" t="s">
        <v>54</v>
      </c>
      <c r="Q7547" s="9" t="s">
        <v>54</v>
      </c>
      <c r="R7547" s="9" t="s">
        <v>67</v>
      </c>
      <c r="S7547" s="1"/>
      <c r="T7547" s="1"/>
      <c r="U7547" s="1"/>
      <c r="V7547" s="1">
        <v>1</v>
      </c>
      <c r="W7547" s="1">
        <v>2</v>
      </c>
      <c r="X7547" s="1">
        <v>3</v>
      </c>
      <c r="Y7547" s="1"/>
      <c r="Z7547" s="1"/>
      <c r="AA7547" s="1"/>
      <c r="AB7547" s="1"/>
      <c r="AC7547" s="1"/>
      <c r="AD7547" s="1"/>
      <c r="AE7547" s="1"/>
      <c r="AF7547" s="1"/>
      <c r="AG7547" s="1"/>
      <c r="AH7547" s="1"/>
      <c r="AI7547" s="1"/>
      <c r="AJ7547" s="9" t="s">
        <v>52</v>
      </c>
      <c r="AK7547" s="9" t="s">
        <v>11773</v>
      </c>
      <c r="AL7547" s="9" t="s">
        <v>52</v>
      </c>
      <c r="AM7547" s="9" t="s">
        <v>52</v>
      </c>
    </row>
    <row r="7548" spans="1:39" ht="30" customHeight="1" x14ac:dyDescent="0.3">
      <c r="A7548" s="10" t="s">
        <v>11687</v>
      </c>
      <c r="B7548" s="10" t="s">
        <v>4797</v>
      </c>
      <c r="C7548" s="10" t="s">
        <v>732</v>
      </c>
      <c r="D7548" s="11">
        <v>1</v>
      </c>
      <c r="E7548" s="15">
        <f>TRUNC(SUMIF(V7546:V7550, RIGHTB(O7548, 1), H7546:H7550)*U7548, 2)</f>
        <v>75.34</v>
      </c>
      <c r="F7548" s="17">
        <f>TRUNC(E7548*D7548,1)</f>
        <v>75.3</v>
      </c>
      <c r="G7548" s="15">
        <v>0</v>
      </c>
      <c r="H7548" s="17">
        <f>TRUNC(G7548*D7548,1)</f>
        <v>0</v>
      </c>
      <c r="I7548" s="15">
        <v>0</v>
      </c>
      <c r="J7548" s="17">
        <f>TRUNC(I7548*D7548,1)</f>
        <v>0</v>
      </c>
      <c r="K7548" s="15">
        <f>TRUNC(E7548+G7548+I7548,1)</f>
        <v>75.3</v>
      </c>
      <c r="L7548" s="17">
        <f>TRUNC(F7548+H7548+J7548,1)</f>
        <v>75.3</v>
      </c>
      <c r="M7548" s="10" t="s">
        <v>52</v>
      </c>
      <c r="N7548" s="9" t="s">
        <v>4123</v>
      </c>
      <c r="O7548" s="9" t="s">
        <v>4729</v>
      </c>
      <c r="P7548" s="9" t="s">
        <v>54</v>
      </c>
      <c r="Q7548" s="9" t="s">
        <v>54</v>
      </c>
      <c r="R7548" s="9" t="s">
        <v>54</v>
      </c>
      <c r="S7548" s="1">
        <v>1</v>
      </c>
      <c r="T7548" s="1">
        <v>0</v>
      </c>
      <c r="U7548" s="1">
        <v>0.03</v>
      </c>
      <c r="V7548" s="1"/>
      <c r="W7548" s="1"/>
      <c r="X7548" s="1"/>
      <c r="Y7548" s="1"/>
      <c r="Z7548" s="1"/>
      <c r="AA7548" s="1"/>
      <c r="AB7548" s="1"/>
      <c r="AC7548" s="1"/>
      <c r="AD7548" s="1"/>
      <c r="AE7548" s="1"/>
      <c r="AF7548" s="1"/>
      <c r="AG7548" s="1"/>
      <c r="AH7548" s="1"/>
      <c r="AI7548" s="1"/>
      <c r="AJ7548" s="9" t="s">
        <v>52</v>
      </c>
      <c r="AK7548" s="9" t="s">
        <v>11774</v>
      </c>
      <c r="AL7548" s="9" t="s">
        <v>52</v>
      </c>
      <c r="AM7548" s="9" t="s">
        <v>52</v>
      </c>
    </row>
    <row r="7549" spans="1:39" ht="30" customHeight="1" x14ac:dyDescent="0.3">
      <c r="A7549" s="10" t="s">
        <v>7817</v>
      </c>
      <c r="B7549" s="10" t="s">
        <v>7818</v>
      </c>
      <c r="C7549" s="10" t="s">
        <v>732</v>
      </c>
      <c r="D7549" s="11">
        <v>1</v>
      </c>
      <c r="E7549" s="15">
        <v>0</v>
      </c>
      <c r="F7549" s="17">
        <f>TRUNC(E7549*D7549,1)</f>
        <v>0</v>
      </c>
      <c r="G7549" s="15">
        <f>TRUNC(SUMIF(W7546:W7550, RIGHTB(O7549, 1), H7546:H7550)*U7549, 2)</f>
        <v>502.3</v>
      </c>
      <c r="H7549" s="17">
        <f>TRUNC(G7549*D7549,1)</f>
        <v>502.3</v>
      </c>
      <c r="I7549" s="15">
        <v>0</v>
      </c>
      <c r="J7549" s="17">
        <f>TRUNC(I7549*D7549,1)</f>
        <v>0</v>
      </c>
      <c r="K7549" s="15">
        <f>TRUNC(E7549+G7549+I7549,1)</f>
        <v>502.3</v>
      </c>
      <c r="L7549" s="17">
        <f>TRUNC(F7549+H7549+J7549,1)</f>
        <v>502.3</v>
      </c>
      <c r="M7549" s="10" t="s">
        <v>52</v>
      </c>
      <c r="N7549" s="9" t="s">
        <v>4123</v>
      </c>
      <c r="O7549" s="9" t="s">
        <v>4733</v>
      </c>
      <c r="P7549" s="9" t="s">
        <v>54</v>
      </c>
      <c r="Q7549" s="9" t="s">
        <v>54</v>
      </c>
      <c r="R7549" s="9" t="s">
        <v>54</v>
      </c>
      <c r="S7549" s="1">
        <v>1</v>
      </c>
      <c r="T7549" s="1">
        <v>1</v>
      </c>
      <c r="U7549" s="1">
        <v>0.2</v>
      </c>
      <c r="V7549" s="1"/>
      <c r="W7549" s="1"/>
      <c r="X7549" s="1"/>
      <c r="Y7549" s="1"/>
      <c r="Z7549" s="1"/>
      <c r="AA7549" s="1"/>
      <c r="AB7549" s="1"/>
      <c r="AC7549" s="1"/>
      <c r="AD7549" s="1"/>
      <c r="AE7549" s="1"/>
      <c r="AF7549" s="1"/>
      <c r="AG7549" s="1"/>
      <c r="AH7549" s="1"/>
      <c r="AI7549" s="1"/>
      <c r="AJ7549" s="9" t="s">
        <v>52</v>
      </c>
      <c r="AK7549" s="9" t="s">
        <v>11775</v>
      </c>
      <c r="AL7549" s="9" t="s">
        <v>52</v>
      </c>
      <c r="AM7549" s="9" t="s">
        <v>52</v>
      </c>
    </row>
    <row r="7550" spans="1:39" ht="30" customHeight="1" x14ac:dyDescent="0.3">
      <c r="A7550" s="10" t="s">
        <v>7817</v>
      </c>
      <c r="B7550" s="10" t="s">
        <v>11027</v>
      </c>
      <c r="C7550" s="10" t="s">
        <v>732</v>
      </c>
      <c r="D7550" s="11">
        <v>1</v>
      </c>
      <c r="E7550" s="15">
        <v>0</v>
      </c>
      <c r="F7550" s="17">
        <f>TRUNC(E7550*D7550,1)</f>
        <v>0</v>
      </c>
      <c r="G7550" s="15">
        <f>TRUNC(SUMIF(X7546:X7550, RIGHTB(O7550, 1), H7546:H7550)*U7550, 2)</f>
        <v>401.84</v>
      </c>
      <c r="H7550" s="17">
        <f>TRUNC(G7550*D7550,1)</f>
        <v>401.8</v>
      </c>
      <c r="I7550" s="15">
        <v>0</v>
      </c>
      <c r="J7550" s="17">
        <f>TRUNC(I7550*D7550,1)</f>
        <v>0</v>
      </c>
      <c r="K7550" s="15">
        <f>TRUNC(E7550+G7550+I7550,1)</f>
        <v>401.8</v>
      </c>
      <c r="L7550" s="17">
        <f>TRUNC(F7550+H7550+J7550,1)</f>
        <v>401.8</v>
      </c>
      <c r="M7550" s="10" t="s">
        <v>52</v>
      </c>
      <c r="N7550" s="9" t="s">
        <v>4123</v>
      </c>
      <c r="O7550" s="9" t="s">
        <v>7954</v>
      </c>
      <c r="P7550" s="9" t="s">
        <v>54</v>
      </c>
      <c r="Q7550" s="9" t="s">
        <v>54</v>
      </c>
      <c r="R7550" s="9" t="s">
        <v>54</v>
      </c>
      <c r="S7550" s="1">
        <v>1</v>
      </c>
      <c r="T7550" s="1">
        <v>1</v>
      </c>
      <c r="U7550" s="1">
        <v>0.16</v>
      </c>
      <c r="V7550" s="1"/>
      <c r="W7550" s="1"/>
      <c r="X7550" s="1"/>
      <c r="Y7550" s="1"/>
      <c r="Z7550" s="1"/>
      <c r="AA7550" s="1"/>
      <c r="AB7550" s="1"/>
      <c r="AC7550" s="1"/>
      <c r="AD7550" s="1"/>
      <c r="AE7550" s="1"/>
      <c r="AF7550" s="1"/>
      <c r="AG7550" s="1"/>
      <c r="AH7550" s="1"/>
      <c r="AI7550" s="1"/>
      <c r="AJ7550" s="9" t="s">
        <v>52</v>
      </c>
      <c r="AK7550" s="9" t="s">
        <v>11776</v>
      </c>
      <c r="AL7550" s="9" t="s">
        <v>52</v>
      </c>
      <c r="AM7550" s="9" t="s">
        <v>52</v>
      </c>
    </row>
    <row r="7551" spans="1:39" ht="30" customHeight="1" x14ac:dyDescent="0.3">
      <c r="A7551" s="10" t="s">
        <v>4735</v>
      </c>
      <c r="B7551" s="10" t="s">
        <v>52</v>
      </c>
      <c r="C7551" s="10" t="s">
        <v>52</v>
      </c>
      <c r="D7551" s="11"/>
      <c r="E7551" s="15"/>
      <c r="F7551" s="17">
        <f>TRUNC(SUMIF(N7546:N7550, N7545, F7546:F7550),0)</f>
        <v>75</v>
      </c>
      <c r="G7551" s="15"/>
      <c r="H7551" s="17">
        <f>TRUNC(SUMIF(N7546:N7550, N7545, H7546:H7550),0)</f>
        <v>3415</v>
      </c>
      <c r="I7551" s="15"/>
      <c r="J7551" s="17">
        <f>TRUNC(SUMIF(N7546:N7550, N7545, J7546:J7550),0)</f>
        <v>0</v>
      </c>
      <c r="K7551" s="15"/>
      <c r="L7551" s="17">
        <f>F7551+H7551+J7551</f>
        <v>3490</v>
      </c>
      <c r="M7551" s="10" t="s">
        <v>52</v>
      </c>
      <c r="N7551" s="9" t="s">
        <v>4736</v>
      </c>
      <c r="O7551" s="9" t="s">
        <v>4736</v>
      </c>
      <c r="P7551" s="9" t="s">
        <v>52</v>
      </c>
      <c r="Q7551" s="9" t="s">
        <v>52</v>
      </c>
      <c r="R7551" s="9" t="s">
        <v>52</v>
      </c>
      <c r="S7551" s="1"/>
      <c r="T7551" s="1"/>
      <c r="U7551" s="1"/>
      <c r="V7551" s="1"/>
      <c r="W7551" s="1"/>
      <c r="X7551" s="1"/>
      <c r="Y7551" s="1"/>
      <c r="Z7551" s="1"/>
      <c r="AA7551" s="1"/>
      <c r="AB7551" s="1"/>
      <c r="AC7551" s="1"/>
      <c r="AD7551" s="1"/>
      <c r="AE7551" s="1"/>
      <c r="AF7551" s="1"/>
      <c r="AG7551" s="1"/>
      <c r="AH7551" s="1"/>
      <c r="AI7551" s="1"/>
      <c r="AJ7551" s="9" t="s">
        <v>52</v>
      </c>
      <c r="AK7551" s="9" t="s">
        <v>52</v>
      </c>
      <c r="AL7551" s="9" t="s">
        <v>52</v>
      </c>
      <c r="AM7551" s="9" t="s">
        <v>52</v>
      </c>
    </row>
    <row r="7552" spans="1:39" ht="30" customHeight="1" x14ac:dyDescent="0.3">
      <c r="A7552" s="11"/>
      <c r="B7552" s="11"/>
      <c r="C7552" s="11"/>
      <c r="D7552" s="11"/>
      <c r="E7552" s="15"/>
      <c r="F7552" s="17"/>
      <c r="G7552" s="15"/>
      <c r="H7552" s="17"/>
      <c r="I7552" s="15"/>
      <c r="J7552" s="17"/>
      <c r="K7552" s="15"/>
      <c r="L7552" s="17"/>
      <c r="M7552" s="11"/>
    </row>
    <row r="7553" spans="1:39" ht="30" customHeight="1" x14ac:dyDescent="0.3">
      <c r="A7553" s="14" t="s">
        <v>11777</v>
      </c>
      <c r="B7553" s="14"/>
      <c r="C7553" s="14"/>
      <c r="D7553" s="14"/>
      <c r="E7553" s="16"/>
      <c r="F7553" s="18"/>
      <c r="G7553" s="16"/>
      <c r="H7553" s="18"/>
      <c r="I7553" s="16"/>
      <c r="J7553" s="18"/>
      <c r="K7553" s="16"/>
      <c r="L7553" s="18"/>
      <c r="M7553" s="14"/>
      <c r="N7553" s="5" t="s">
        <v>4126</v>
      </c>
    </row>
    <row r="7554" spans="1:39" ht="30" customHeight="1" x14ac:dyDescent="0.3">
      <c r="A7554" s="10" t="s">
        <v>8053</v>
      </c>
      <c r="B7554" s="10" t="s">
        <v>4714</v>
      </c>
      <c r="C7554" s="10" t="s">
        <v>4715</v>
      </c>
      <c r="D7554" s="11">
        <v>0.01</v>
      </c>
      <c r="E7554" s="15">
        <v>0</v>
      </c>
      <c r="F7554" s="17">
        <f>TRUNC(E7554*D7554,1)</f>
        <v>0</v>
      </c>
      <c r="G7554" s="15">
        <v>235799</v>
      </c>
      <c r="H7554" s="17">
        <f>TRUNC(G7554*D7554,1)</f>
        <v>2357.9</v>
      </c>
      <c r="I7554" s="15">
        <v>0</v>
      </c>
      <c r="J7554" s="17">
        <f>TRUNC(I7554*D7554,1)</f>
        <v>0</v>
      </c>
      <c r="K7554" s="15">
        <f>TRUNC(E7554+G7554+I7554,1)</f>
        <v>235799</v>
      </c>
      <c r="L7554" s="17">
        <f>TRUNC(F7554+H7554+J7554,1)</f>
        <v>2357.9</v>
      </c>
      <c r="M7554" s="10" t="s">
        <v>52</v>
      </c>
      <c r="N7554" s="9" t="s">
        <v>4126</v>
      </c>
      <c r="O7554" s="9" t="s">
        <v>8054</v>
      </c>
      <c r="P7554" s="9" t="s">
        <v>54</v>
      </c>
      <c r="Q7554" s="9" t="s">
        <v>54</v>
      </c>
      <c r="R7554" s="9" t="s">
        <v>67</v>
      </c>
      <c r="S7554" s="1"/>
      <c r="T7554" s="1"/>
      <c r="U7554" s="1"/>
      <c r="V7554" s="1">
        <v>1</v>
      </c>
      <c r="W7554" s="1">
        <v>2</v>
      </c>
      <c r="X7554" s="1">
        <v>3</v>
      </c>
      <c r="Y7554" s="1"/>
      <c r="Z7554" s="1"/>
      <c r="AA7554" s="1"/>
      <c r="AB7554" s="1"/>
      <c r="AC7554" s="1"/>
      <c r="AD7554" s="1"/>
      <c r="AE7554" s="1"/>
      <c r="AF7554" s="1"/>
      <c r="AG7554" s="1"/>
      <c r="AH7554" s="1"/>
      <c r="AI7554" s="1"/>
      <c r="AJ7554" s="9" t="s">
        <v>52</v>
      </c>
      <c r="AK7554" s="9" t="s">
        <v>11779</v>
      </c>
      <c r="AL7554" s="9" t="s">
        <v>52</v>
      </c>
      <c r="AM7554" s="9" t="s">
        <v>52</v>
      </c>
    </row>
    <row r="7555" spans="1:39" ht="30" customHeight="1" x14ac:dyDescent="0.3">
      <c r="A7555" s="10" t="s">
        <v>4720</v>
      </c>
      <c r="B7555" s="10" t="s">
        <v>4714</v>
      </c>
      <c r="C7555" s="10" t="s">
        <v>4715</v>
      </c>
      <c r="D7555" s="11">
        <v>1E-3</v>
      </c>
      <c r="E7555" s="15">
        <v>0</v>
      </c>
      <c r="F7555" s="17">
        <f>TRUNC(E7555*D7555,1)</f>
        <v>0</v>
      </c>
      <c r="G7555" s="15">
        <v>153671</v>
      </c>
      <c r="H7555" s="17">
        <f>TRUNC(G7555*D7555,1)</f>
        <v>153.6</v>
      </c>
      <c r="I7555" s="15">
        <v>0</v>
      </c>
      <c r="J7555" s="17">
        <f>TRUNC(I7555*D7555,1)</f>
        <v>0</v>
      </c>
      <c r="K7555" s="15">
        <f>TRUNC(E7555+G7555+I7555,1)</f>
        <v>153671</v>
      </c>
      <c r="L7555" s="17">
        <f>TRUNC(F7555+H7555+J7555,1)</f>
        <v>153.6</v>
      </c>
      <c r="M7555" s="10" t="s">
        <v>52</v>
      </c>
      <c r="N7555" s="9" t="s">
        <v>4126</v>
      </c>
      <c r="O7555" s="9" t="s">
        <v>4721</v>
      </c>
      <c r="P7555" s="9" t="s">
        <v>54</v>
      </c>
      <c r="Q7555" s="9" t="s">
        <v>54</v>
      </c>
      <c r="R7555" s="9" t="s">
        <v>67</v>
      </c>
      <c r="S7555" s="1"/>
      <c r="T7555" s="1"/>
      <c r="U7555" s="1"/>
      <c r="V7555" s="1">
        <v>1</v>
      </c>
      <c r="W7555" s="1">
        <v>2</v>
      </c>
      <c r="X7555" s="1">
        <v>3</v>
      </c>
      <c r="Y7555" s="1"/>
      <c r="Z7555" s="1"/>
      <c r="AA7555" s="1"/>
      <c r="AB7555" s="1"/>
      <c r="AC7555" s="1"/>
      <c r="AD7555" s="1"/>
      <c r="AE7555" s="1"/>
      <c r="AF7555" s="1"/>
      <c r="AG7555" s="1"/>
      <c r="AH7555" s="1"/>
      <c r="AI7555" s="1"/>
      <c r="AJ7555" s="9" t="s">
        <v>52</v>
      </c>
      <c r="AK7555" s="9" t="s">
        <v>11780</v>
      </c>
      <c r="AL7555" s="9" t="s">
        <v>52</v>
      </c>
      <c r="AM7555" s="9" t="s">
        <v>52</v>
      </c>
    </row>
    <row r="7556" spans="1:39" ht="30" customHeight="1" x14ac:dyDescent="0.3">
      <c r="A7556" s="10" t="s">
        <v>11687</v>
      </c>
      <c r="B7556" s="10" t="s">
        <v>4797</v>
      </c>
      <c r="C7556" s="10" t="s">
        <v>732</v>
      </c>
      <c r="D7556" s="11">
        <v>1</v>
      </c>
      <c r="E7556" s="15">
        <f>TRUNC(SUMIF(V7554:V7558, RIGHTB(O7556, 1), H7554:H7558)*U7556, 2)</f>
        <v>75.34</v>
      </c>
      <c r="F7556" s="17">
        <f>TRUNC(E7556*D7556,1)</f>
        <v>75.3</v>
      </c>
      <c r="G7556" s="15">
        <v>0</v>
      </c>
      <c r="H7556" s="17">
        <f>TRUNC(G7556*D7556,1)</f>
        <v>0</v>
      </c>
      <c r="I7556" s="15">
        <v>0</v>
      </c>
      <c r="J7556" s="17">
        <f>TRUNC(I7556*D7556,1)</f>
        <v>0</v>
      </c>
      <c r="K7556" s="15">
        <f>TRUNC(E7556+G7556+I7556,1)</f>
        <v>75.3</v>
      </c>
      <c r="L7556" s="17">
        <f>TRUNC(F7556+H7556+J7556,1)</f>
        <v>75.3</v>
      </c>
      <c r="M7556" s="10" t="s">
        <v>52</v>
      </c>
      <c r="N7556" s="9" t="s">
        <v>4126</v>
      </c>
      <c r="O7556" s="9" t="s">
        <v>4729</v>
      </c>
      <c r="P7556" s="9" t="s">
        <v>54</v>
      </c>
      <c r="Q7556" s="9" t="s">
        <v>54</v>
      </c>
      <c r="R7556" s="9" t="s">
        <v>54</v>
      </c>
      <c r="S7556" s="1">
        <v>1</v>
      </c>
      <c r="T7556" s="1">
        <v>0</v>
      </c>
      <c r="U7556" s="1">
        <v>0.03</v>
      </c>
      <c r="V7556" s="1"/>
      <c r="W7556" s="1"/>
      <c r="X7556" s="1"/>
      <c r="Y7556" s="1"/>
      <c r="Z7556" s="1"/>
      <c r="AA7556" s="1"/>
      <c r="AB7556" s="1"/>
      <c r="AC7556" s="1"/>
      <c r="AD7556" s="1"/>
      <c r="AE7556" s="1"/>
      <c r="AF7556" s="1"/>
      <c r="AG7556" s="1"/>
      <c r="AH7556" s="1"/>
      <c r="AI7556" s="1"/>
      <c r="AJ7556" s="9" t="s">
        <v>52</v>
      </c>
      <c r="AK7556" s="9" t="s">
        <v>11781</v>
      </c>
      <c r="AL7556" s="9" t="s">
        <v>52</v>
      </c>
      <c r="AM7556" s="9" t="s">
        <v>52</v>
      </c>
    </row>
    <row r="7557" spans="1:39" ht="30" customHeight="1" x14ac:dyDescent="0.3">
      <c r="A7557" s="10" t="s">
        <v>7817</v>
      </c>
      <c r="B7557" s="10" t="s">
        <v>7818</v>
      </c>
      <c r="C7557" s="10" t="s">
        <v>732</v>
      </c>
      <c r="D7557" s="11">
        <v>1</v>
      </c>
      <c r="E7557" s="15">
        <v>0</v>
      </c>
      <c r="F7557" s="17">
        <f>TRUNC(E7557*D7557,1)</f>
        <v>0</v>
      </c>
      <c r="G7557" s="15">
        <f>TRUNC(SUMIF(W7554:W7558, RIGHTB(O7557, 1), H7554:H7558)*U7557, 2)</f>
        <v>502.3</v>
      </c>
      <c r="H7557" s="17">
        <f>TRUNC(G7557*D7557,1)</f>
        <v>502.3</v>
      </c>
      <c r="I7557" s="15">
        <v>0</v>
      </c>
      <c r="J7557" s="17">
        <f>TRUNC(I7557*D7557,1)</f>
        <v>0</v>
      </c>
      <c r="K7557" s="15">
        <f>TRUNC(E7557+G7557+I7557,1)</f>
        <v>502.3</v>
      </c>
      <c r="L7557" s="17">
        <f>TRUNC(F7557+H7557+J7557,1)</f>
        <v>502.3</v>
      </c>
      <c r="M7557" s="10" t="s">
        <v>52</v>
      </c>
      <c r="N7557" s="9" t="s">
        <v>4126</v>
      </c>
      <c r="O7557" s="9" t="s">
        <v>4733</v>
      </c>
      <c r="P7557" s="9" t="s">
        <v>54</v>
      </c>
      <c r="Q7557" s="9" t="s">
        <v>54</v>
      </c>
      <c r="R7557" s="9" t="s">
        <v>54</v>
      </c>
      <c r="S7557" s="1">
        <v>1</v>
      </c>
      <c r="T7557" s="1">
        <v>1</v>
      </c>
      <c r="U7557" s="1">
        <v>0.2</v>
      </c>
      <c r="V7557" s="1"/>
      <c r="W7557" s="1"/>
      <c r="X7557" s="1"/>
      <c r="Y7557" s="1"/>
      <c r="Z7557" s="1"/>
      <c r="AA7557" s="1"/>
      <c r="AB7557" s="1"/>
      <c r="AC7557" s="1"/>
      <c r="AD7557" s="1"/>
      <c r="AE7557" s="1"/>
      <c r="AF7557" s="1"/>
      <c r="AG7557" s="1"/>
      <c r="AH7557" s="1"/>
      <c r="AI7557" s="1"/>
      <c r="AJ7557" s="9" t="s">
        <v>52</v>
      </c>
      <c r="AK7557" s="9" t="s">
        <v>11782</v>
      </c>
      <c r="AL7557" s="9" t="s">
        <v>52</v>
      </c>
      <c r="AM7557" s="9" t="s">
        <v>52</v>
      </c>
    </row>
    <row r="7558" spans="1:39" ht="30" customHeight="1" x14ac:dyDescent="0.3">
      <c r="A7558" s="10" t="s">
        <v>7817</v>
      </c>
      <c r="B7558" s="10" t="s">
        <v>7818</v>
      </c>
      <c r="C7558" s="10" t="s">
        <v>732</v>
      </c>
      <c r="D7558" s="11">
        <v>1</v>
      </c>
      <c r="E7558" s="15">
        <v>0</v>
      </c>
      <c r="F7558" s="17">
        <f>TRUNC(E7558*D7558,1)</f>
        <v>0</v>
      </c>
      <c r="G7558" s="15">
        <f>TRUNC(SUMIF(X7554:X7558, RIGHTB(O7558, 1), H7554:H7558)*U7558, 2)</f>
        <v>502.3</v>
      </c>
      <c r="H7558" s="17">
        <f>TRUNC(G7558*D7558,1)</f>
        <v>502.3</v>
      </c>
      <c r="I7558" s="15">
        <v>0</v>
      </c>
      <c r="J7558" s="17">
        <f>TRUNC(I7558*D7558,1)</f>
        <v>0</v>
      </c>
      <c r="K7558" s="15">
        <f>TRUNC(E7558+G7558+I7558,1)</f>
        <v>502.3</v>
      </c>
      <c r="L7558" s="17">
        <f>TRUNC(F7558+H7558+J7558,1)</f>
        <v>502.3</v>
      </c>
      <c r="M7558" s="10" t="s">
        <v>52</v>
      </c>
      <c r="N7558" s="9" t="s">
        <v>4126</v>
      </c>
      <c r="O7558" s="9" t="s">
        <v>7954</v>
      </c>
      <c r="P7558" s="9" t="s">
        <v>54</v>
      </c>
      <c r="Q7558" s="9" t="s">
        <v>54</v>
      </c>
      <c r="R7558" s="9" t="s">
        <v>54</v>
      </c>
      <c r="S7558" s="1">
        <v>1</v>
      </c>
      <c r="T7558" s="1">
        <v>1</v>
      </c>
      <c r="U7558" s="1">
        <v>0.2</v>
      </c>
      <c r="V7558" s="1"/>
      <c r="W7558" s="1"/>
      <c r="X7558" s="1"/>
      <c r="Y7558" s="1"/>
      <c r="Z7558" s="1"/>
      <c r="AA7558" s="1"/>
      <c r="AB7558" s="1"/>
      <c r="AC7558" s="1"/>
      <c r="AD7558" s="1"/>
      <c r="AE7558" s="1"/>
      <c r="AF7558" s="1"/>
      <c r="AG7558" s="1"/>
      <c r="AH7558" s="1"/>
      <c r="AI7558" s="1"/>
      <c r="AJ7558" s="9" t="s">
        <v>52</v>
      </c>
      <c r="AK7558" s="9" t="s">
        <v>11783</v>
      </c>
      <c r="AL7558" s="9" t="s">
        <v>52</v>
      </c>
      <c r="AM7558" s="9" t="s">
        <v>52</v>
      </c>
    </row>
    <row r="7559" spans="1:39" ht="30" customHeight="1" x14ac:dyDescent="0.3">
      <c r="A7559" s="10" t="s">
        <v>4735</v>
      </c>
      <c r="B7559" s="10" t="s">
        <v>52</v>
      </c>
      <c r="C7559" s="10" t="s">
        <v>52</v>
      </c>
      <c r="D7559" s="11"/>
      <c r="E7559" s="15"/>
      <c r="F7559" s="17">
        <f>TRUNC(SUMIF(N7554:N7558, N7553, F7554:F7558),0)</f>
        <v>75</v>
      </c>
      <c r="G7559" s="15"/>
      <c r="H7559" s="17">
        <f>TRUNC(SUMIF(N7554:N7558, N7553, H7554:H7558),0)</f>
        <v>3516</v>
      </c>
      <c r="I7559" s="15"/>
      <c r="J7559" s="17">
        <f>TRUNC(SUMIF(N7554:N7558, N7553, J7554:J7558),0)</f>
        <v>0</v>
      </c>
      <c r="K7559" s="15"/>
      <c r="L7559" s="17">
        <f>F7559+H7559+J7559</f>
        <v>3591</v>
      </c>
      <c r="M7559" s="10" t="s">
        <v>52</v>
      </c>
      <c r="N7559" s="9" t="s">
        <v>4736</v>
      </c>
      <c r="O7559" s="9" t="s">
        <v>4736</v>
      </c>
      <c r="P7559" s="9" t="s">
        <v>52</v>
      </c>
      <c r="Q7559" s="9" t="s">
        <v>52</v>
      </c>
      <c r="R7559" s="9" t="s">
        <v>52</v>
      </c>
      <c r="S7559" s="1"/>
      <c r="T7559" s="1"/>
      <c r="U7559" s="1"/>
      <c r="V7559" s="1"/>
      <c r="W7559" s="1"/>
      <c r="X7559" s="1"/>
      <c r="Y7559" s="1"/>
      <c r="Z7559" s="1"/>
      <c r="AA7559" s="1"/>
      <c r="AB7559" s="1"/>
      <c r="AC7559" s="1"/>
      <c r="AD7559" s="1"/>
      <c r="AE7559" s="1"/>
      <c r="AF7559" s="1"/>
      <c r="AG7559" s="1"/>
      <c r="AH7559" s="1"/>
      <c r="AI7559" s="1"/>
      <c r="AJ7559" s="9" t="s">
        <v>52</v>
      </c>
      <c r="AK7559" s="9" t="s">
        <v>52</v>
      </c>
      <c r="AL7559" s="9" t="s">
        <v>52</v>
      </c>
      <c r="AM7559" s="9" t="s">
        <v>52</v>
      </c>
    </row>
    <row r="7560" spans="1:39" ht="30" customHeight="1" x14ac:dyDescent="0.3">
      <c r="A7560" s="11"/>
      <c r="B7560" s="11"/>
      <c r="C7560" s="11"/>
      <c r="D7560" s="11"/>
      <c r="E7560" s="15"/>
      <c r="F7560" s="17"/>
      <c r="G7560" s="15"/>
      <c r="H7560" s="17"/>
      <c r="I7560" s="15"/>
      <c r="J7560" s="17"/>
      <c r="K7560" s="15"/>
      <c r="L7560" s="17"/>
      <c r="M7560" s="11"/>
    </row>
    <row r="7561" spans="1:39" ht="30" customHeight="1" x14ac:dyDescent="0.3">
      <c r="A7561" s="14" t="s">
        <v>11784</v>
      </c>
      <c r="B7561" s="14"/>
      <c r="C7561" s="14"/>
      <c r="D7561" s="14"/>
      <c r="E7561" s="16"/>
      <c r="F7561" s="18"/>
      <c r="G7561" s="16"/>
      <c r="H7561" s="18"/>
      <c r="I7561" s="16"/>
      <c r="J7561" s="18"/>
      <c r="K7561" s="16"/>
      <c r="L7561" s="18"/>
      <c r="M7561" s="14"/>
      <c r="N7561" s="5" t="s">
        <v>4129</v>
      </c>
    </row>
    <row r="7562" spans="1:39" ht="30" customHeight="1" x14ac:dyDescent="0.3">
      <c r="A7562" s="10" t="s">
        <v>8053</v>
      </c>
      <c r="B7562" s="10" t="s">
        <v>4714</v>
      </c>
      <c r="C7562" s="10" t="s">
        <v>4715</v>
      </c>
      <c r="D7562" s="11">
        <v>0.01</v>
      </c>
      <c r="E7562" s="15">
        <v>0</v>
      </c>
      <c r="F7562" s="17">
        <f>TRUNC(E7562*D7562,1)</f>
        <v>0</v>
      </c>
      <c r="G7562" s="15">
        <v>235799</v>
      </c>
      <c r="H7562" s="17">
        <f>TRUNC(G7562*D7562,1)</f>
        <v>2357.9</v>
      </c>
      <c r="I7562" s="15">
        <v>0</v>
      </c>
      <c r="J7562" s="17">
        <f>TRUNC(I7562*D7562,1)</f>
        <v>0</v>
      </c>
      <c r="K7562" s="15">
        <f>TRUNC(E7562+G7562+I7562,1)</f>
        <v>235799</v>
      </c>
      <c r="L7562" s="17">
        <f>TRUNC(F7562+H7562+J7562,1)</f>
        <v>2357.9</v>
      </c>
      <c r="M7562" s="10" t="s">
        <v>52</v>
      </c>
      <c r="N7562" s="9" t="s">
        <v>4129</v>
      </c>
      <c r="O7562" s="9" t="s">
        <v>8054</v>
      </c>
      <c r="P7562" s="9" t="s">
        <v>54</v>
      </c>
      <c r="Q7562" s="9" t="s">
        <v>54</v>
      </c>
      <c r="R7562" s="9" t="s">
        <v>67</v>
      </c>
      <c r="S7562" s="1"/>
      <c r="T7562" s="1"/>
      <c r="U7562" s="1"/>
      <c r="V7562" s="1">
        <v>1</v>
      </c>
      <c r="W7562" s="1">
        <v>2</v>
      </c>
      <c r="X7562" s="1">
        <v>3</v>
      </c>
      <c r="Y7562" s="1"/>
      <c r="Z7562" s="1"/>
      <c r="AA7562" s="1"/>
      <c r="AB7562" s="1"/>
      <c r="AC7562" s="1"/>
      <c r="AD7562" s="1"/>
      <c r="AE7562" s="1"/>
      <c r="AF7562" s="1"/>
      <c r="AG7562" s="1"/>
      <c r="AH7562" s="1"/>
      <c r="AI7562" s="1"/>
      <c r="AJ7562" s="9" t="s">
        <v>52</v>
      </c>
      <c r="AK7562" s="9" t="s">
        <v>11786</v>
      </c>
      <c r="AL7562" s="9" t="s">
        <v>52</v>
      </c>
      <c r="AM7562" s="9" t="s">
        <v>52</v>
      </c>
    </row>
    <row r="7563" spans="1:39" ht="30" customHeight="1" x14ac:dyDescent="0.3">
      <c r="A7563" s="10" t="s">
        <v>4720</v>
      </c>
      <c r="B7563" s="10" t="s">
        <v>4714</v>
      </c>
      <c r="C7563" s="10" t="s">
        <v>4715</v>
      </c>
      <c r="D7563" s="11">
        <v>1E-3</v>
      </c>
      <c r="E7563" s="15">
        <v>0</v>
      </c>
      <c r="F7563" s="17">
        <f>TRUNC(E7563*D7563,1)</f>
        <v>0</v>
      </c>
      <c r="G7563" s="15">
        <v>153671</v>
      </c>
      <c r="H7563" s="17">
        <f>TRUNC(G7563*D7563,1)</f>
        <v>153.6</v>
      </c>
      <c r="I7563" s="15">
        <v>0</v>
      </c>
      <c r="J7563" s="17">
        <f>TRUNC(I7563*D7563,1)</f>
        <v>0</v>
      </c>
      <c r="K7563" s="15">
        <f>TRUNC(E7563+G7563+I7563,1)</f>
        <v>153671</v>
      </c>
      <c r="L7563" s="17">
        <f>TRUNC(F7563+H7563+J7563,1)</f>
        <v>153.6</v>
      </c>
      <c r="M7563" s="10" t="s">
        <v>52</v>
      </c>
      <c r="N7563" s="9" t="s">
        <v>4129</v>
      </c>
      <c r="O7563" s="9" t="s">
        <v>4721</v>
      </c>
      <c r="P7563" s="9" t="s">
        <v>54</v>
      </c>
      <c r="Q7563" s="9" t="s">
        <v>54</v>
      </c>
      <c r="R7563" s="9" t="s">
        <v>67</v>
      </c>
      <c r="S7563" s="1"/>
      <c r="T7563" s="1"/>
      <c r="U7563" s="1"/>
      <c r="V7563" s="1">
        <v>1</v>
      </c>
      <c r="W7563" s="1">
        <v>2</v>
      </c>
      <c r="X7563" s="1">
        <v>3</v>
      </c>
      <c r="Y7563" s="1"/>
      <c r="Z7563" s="1"/>
      <c r="AA7563" s="1"/>
      <c r="AB7563" s="1"/>
      <c r="AC7563" s="1"/>
      <c r="AD7563" s="1"/>
      <c r="AE7563" s="1"/>
      <c r="AF7563" s="1"/>
      <c r="AG7563" s="1"/>
      <c r="AH7563" s="1"/>
      <c r="AI7563" s="1"/>
      <c r="AJ7563" s="9" t="s">
        <v>52</v>
      </c>
      <c r="AK7563" s="9" t="s">
        <v>11787</v>
      </c>
      <c r="AL7563" s="9" t="s">
        <v>52</v>
      </c>
      <c r="AM7563" s="9" t="s">
        <v>52</v>
      </c>
    </row>
    <row r="7564" spans="1:39" ht="30" customHeight="1" x14ac:dyDescent="0.3">
      <c r="A7564" s="10" t="s">
        <v>11687</v>
      </c>
      <c r="B7564" s="10" t="s">
        <v>4797</v>
      </c>
      <c r="C7564" s="10" t="s">
        <v>732</v>
      </c>
      <c r="D7564" s="11">
        <v>1</v>
      </c>
      <c r="E7564" s="15">
        <f>TRUNC(SUMIF(V7562:V7566, RIGHTB(O7564, 1), H7562:H7566)*U7564, 2)</f>
        <v>75.34</v>
      </c>
      <c r="F7564" s="17">
        <f>TRUNC(E7564*D7564,1)</f>
        <v>75.3</v>
      </c>
      <c r="G7564" s="15">
        <v>0</v>
      </c>
      <c r="H7564" s="17">
        <f>TRUNC(G7564*D7564,1)</f>
        <v>0</v>
      </c>
      <c r="I7564" s="15">
        <v>0</v>
      </c>
      <c r="J7564" s="17">
        <f>TRUNC(I7564*D7564,1)</f>
        <v>0</v>
      </c>
      <c r="K7564" s="15">
        <f>TRUNC(E7564+G7564+I7564,1)</f>
        <v>75.3</v>
      </c>
      <c r="L7564" s="17">
        <f>TRUNC(F7564+H7564+J7564,1)</f>
        <v>75.3</v>
      </c>
      <c r="M7564" s="10" t="s">
        <v>52</v>
      </c>
      <c r="N7564" s="9" t="s">
        <v>4129</v>
      </c>
      <c r="O7564" s="9" t="s">
        <v>4729</v>
      </c>
      <c r="P7564" s="9" t="s">
        <v>54</v>
      </c>
      <c r="Q7564" s="9" t="s">
        <v>54</v>
      </c>
      <c r="R7564" s="9" t="s">
        <v>54</v>
      </c>
      <c r="S7564" s="1">
        <v>1</v>
      </c>
      <c r="T7564" s="1">
        <v>0</v>
      </c>
      <c r="U7564" s="1">
        <v>0.03</v>
      </c>
      <c r="V7564" s="1"/>
      <c r="W7564" s="1"/>
      <c r="X7564" s="1"/>
      <c r="Y7564" s="1"/>
      <c r="Z7564" s="1"/>
      <c r="AA7564" s="1"/>
      <c r="AB7564" s="1"/>
      <c r="AC7564" s="1"/>
      <c r="AD7564" s="1"/>
      <c r="AE7564" s="1"/>
      <c r="AF7564" s="1"/>
      <c r="AG7564" s="1"/>
      <c r="AH7564" s="1"/>
      <c r="AI7564" s="1"/>
      <c r="AJ7564" s="9" t="s">
        <v>52</v>
      </c>
      <c r="AK7564" s="9" t="s">
        <v>11788</v>
      </c>
      <c r="AL7564" s="9" t="s">
        <v>52</v>
      </c>
      <c r="AM7564" s="9" t="s">
        <v>52</v>
      </c>
    </row>
    <row r="7565" spans="1:39" ht="30" customHeight="1" x14ac:dyDescent="0.3">
      <c r="A7565" s="10" t="s">
        <v>7817</v>
      </c>
      <c r="B7565" s="10" t="s">
        <v>7818</v>
      </c>
      <c r="C7565" s="10" t="s">
        <v>732</v>
      </c>
      <c r="D7565" s="11">
        <v>1</v>
      </c>
      <c r="E7565" s="15">
        <v>0</v>
      </c>
      <c r="F7565" s="17">
        <f>TRUNC(E7565*D7565,1)</f>
        <v>0</v>
      </c>
      <c r="G7565" s="15">
        <f>TRUNC(SUMIF(W7562:W7566, RIGHTB(O7565, 1), H7562:H7566)*U7565, 2)</f>
        <v>502.3</v>
      </c>
      <c r="H7565" s="17">
        <f>TRUNC(G7565*D7565,1)</f>
        <v>502.3</v>
      </c>
      <c r="I7565" s="15">
        <v>0</v>
      </c>
      <c r="J7565" s="17">
        <f>TRUNC(I7565*D7565,1)</f>
        <v>0</v>
      </c>
      <c r="K7565" s="15">
        <f>TRUNC(E7565+G7565+I7565,1)</f>
        <v>502.3</v>
      </c>
      <c r="L7565" s="17">
        <f>TRUNC(F7565+H7565+J7565,1)</f>
        <v>502.3</v>
      </c>
      <c r="M7565" s="10" t="s">
        <v>52</v>
      </c>
      <c r="N7565" s="9" t="s">
        <v>4129</v>
      </c>
      <c r="O7565" s="9" t="s">
        <v>4733</v>
      </c>
      <c r="P7565" s="9" t="s">
        <v>54</v>
      </c>
      <c r="Q7565" s="9" t="s">
        <v>54</v>
      </c>
      <c r="R7565" s="9" t="s">
        <v>54</v>
      </c>
      <c r="S7565" s="1">
        <v>1</v>
      </c>
      <c r="T7565" s="1">
        <v>1</v>
      </c>
      <c r="U7565" s="1">
        <v>0.2</v>
      </c>
      <c r="V7565" s="1"/>
      <c r="W7565" s="1"/>
      <c r="X7565" s="1"/>
      <c r="Y7565" s="1"/>
      <c r="Z7565" s="1"/>
      <c r="AA7565" s="1"/>
      <c r="AB7565" s="1"/>
      <c r="AC7565" s="1"/>
      <c r="AD7565" s="1"/>
      <c r="AE7565" s="1"/>
      <c r="AF7565" s="1"/>
      <c r="AG7565" s="1"/>
      <c r="AH7565" s="1"/>
      <c r="AI7565" s="1"/>
      <c r="AJ7565" s="9" t="s">
        <v>52</v>
      </c>
      <c r="AK7565" s="9" t="s">
        <v>11789</v>
      </c>
      <c r="AL7565" s="9" t="s">
        <v>52</v>
      </c>
      <c r="AM7565" s="9" t="s">
        <v>52</v>
      </c>
    </row>
    <row r="7566" spans="1:39" ht="30" customHeight="1" x14ac:dyDescent="0.3">
      <c r="A7566" s="10" t="s">
        <v>7817</v>
      </c>
      <c r="B7566" s="10" t="s">
        <v>11088</v>
      </c>
      <c r="C7566" s="10" t="s">
        <v>732</v>
      </c>
      <c r="D7566" s="11">
        <v>1</v>
      </c>
      <c r="E7566" s="15">
        <v>0</v>
      </c>
      <c r="F7566" s="17">
        <f>TRUNC(E7566*D7566,1)</f>
        <v>0</v>
      </c>
      <c r="G7566" s="15">
        <f>TRUNC(SUMIF(X7562:X7566, RIGHTB(O7566, 1), H7562:H7566)*U7566, 2)</f>
        <v>602.76</v>
      </c>
      <c r="H7566" s="17">
        <f>TRUNC(G7566*D7566,1)</f>
        <v>602.70000000000005</v>
      </c>
      <c r="I7566" s="15">
        <v>0</v>
      </c>
      <c r="J7566" s="17">
        <f>TRUNC(I7566*D7566,1)</f>
        <v>0</v>
      </c>
      <c r="K7566" s="15">
        <f>TRUNC(E7566+G7566+I7566,1)</f>
        <v>602.70000000000005</v>
      </c>
      <c r="L7566" s="17">
        <f>TRUNC(F7566+H7566+J7566,1)</f>
        <v>602.70000000000005</v>
      </c>
      <c r="M7566" s="10" t="s">
        <v>52</v>
      </c>
      <c r="N7566" s="9" t="s">
        <v>4129</v>
      </c>
      <c r="O7566" s="9" t="s">
        <v>7954</v>
      </c>
      <c r="P7566" s="9" t="s">
        <v>54</v>
      </c>
      <c r="Q7566" s="9" t="s">
        <v>54</v>
      </c>
      <c r="R7566" s="9" t="s">
        <v>54</v>
      </c>
      <c r="S7566" s="1">
        <v>1</v>
      </c>
      <c r="T7566" s="1">
        <v>1</v>
      </c>
      <c r="U7566" s="1">
        <v>0.24</v>
      </c>
      <c r="V7566" s="1"/>
      <c r="W7566" s="1"/>
      <c r="X7566" s="1"/>
      <c r="Y7566" s="1"/>
      <c r="Z7566" s="1"/>
      <c r="AA7566" s="1"/>
      <c r="AB7566" s="1"/>
      <c r="AC7566" s="1"/>
      <c r="AD7566" s="1"/>
      <c r="AE7566" s="1"/>
      <c r="AF7566" s="1"/>
      <c r="AG7566" s="1"/>
      <c r="AH7566" s="1"/>
      <c r="AI7566" s="1"/>
      <c r="AJ7566" s="9" t="s">
        <v>52</v>
      </c>
      <c r="AK7566" s="9" t="s">
        <v>11790</v>
      </c>
      <c r="AL7566" s="9" t="s">
        <v>52</v>
      </c>
      <c r="AM7566" s="9" t="s">
        <v>52</v>
      </c>
    </row>
    <row r="7567" spans="1:39" ht="30" customHeight="1" x14ac:dyDescent="0.3">
      <c r="A7567" s="10" t="s">
        <v>4735</v>
      </c>
      <c r="B7567" s="10" t="s">
        <v>52</v>
      </c>
      <c r="C7567" s="10" t="s">
        <v>52</v>
      </c>
      <c r="D7567" s="11"/>
      <c r="E7567" s="15"/>
      <c r="F7567" s="17">
        <f>TRUNC(SUMIF(N7562:N7566, N7561, F7562:F7566),0)</f>
        <v>75</v>
      </c>
      <c r="G7567" s="15"/>
      <c r="H7567" s="17">
        <f>TRUNC(SUMIF(N7562:N7566, N7561, H7562:H7566),0)</f>
        <v>3616</v>
      </c>
      <c r="I7567" s="15"/>
      <c r="J7567" s="17">
        <f>TRUNC(SUMIF(N7562:N7566, N7561, J7562:J7566),0)</f>
        <v>0</v>
      </c>
      <c r="K7567" s="15"/>
      <c r="L7567" s="17">
        <f>F7567+H7567+J7567</f>
        <v>3691</v>
      </c>
      <c r="M7567" s="10" t="s">
        <v>52</v>
      </c>
      <c r="N7567" s="9" t="s">
        <v>4736</v>
      </c>
      <c r="O7567" s="9" t="s">
        <v>4736</v>
      </c>
      <c r="P7567" s="9" t="s">
        <v>52</v>
      </c>
      <c r="Q7567" s="9" t="s">
        <v>52</v>
      </c>
      <c r="R7567" s="9" t="s">
        <v>52</v>
      </c>
      <c r="S7567" s="1"/>
      <c r="T7567" s="1"/>
      <c r="U7567" s="1"/>
      <c r="V7567" s="1"/>
      <c r="W7567" s="1"/>
      <c r="X7567" s="1"/>
      <c r="Y7567" s="1"/>
      <c r="Z7567" s="1"/>
      <c r="AA7567" s="1"/>
      <c r="AB7567" s="1"/>
      <c r="AC7567" s="1"/>
      <c r="AD7567" s="1"/>
      <c r="AE7567" s="1"/>
      <c r="AF7567" s="1"/>
      <c r="AG7567" s="1"/>
      <c r="AH7567" s="1"/>
      <c r="AI7567" s="1"/>
      <c r="AJ7567" s="9" t="s">
        <v>52</v>
      </c>
      <c r="AK7567" s="9" t="s">
        <v>52</v>
      </c>
      <c r="AL7567" s="9" t="s">
        <v>52</v>
      </c>
      <c r="AM7567" s="9" t="s">
        <v>52</v>
      </c>
    </row>
    <row r="7568" spans="1:39" ht="30" customHeight="1" x14ac:dyDescent="0.3">
      <c r="A7568" s="11"/>
      <c r="B7568" s="11"/>
      <c r="C7568" s="11"/>
      <c r="D7568" s="11"/>
      <c r="E7568" s="15"/>
      <c r="F7568" s="17"/>
      <c r="G7568" s="15"/>
      <c r="H7568" s="17"/>
      <c r="I7568" s="15"/>
      <c r="J7568" s="17"/>
      <c r="K7568" s="15"/>
      <c r="L7568" s="17"/>
      <c r="M7568" s="11"/>
    </row>
    <row r="7569" spans="1:39" ht="30" customHeight="1" x14ac:dyDescent="0.3">
      <c r="A7569" s="14" t="s">
        <v>11791</v>
      </c>
      <c r="B7569" s="14"/>
      <c r="C7569" s="14"/>
      <c r="D7569" s="14"/>
      <c r="E7569" s="16"/>
      <c r="F7569" s="18"/>
      <c r="G7569" s="16"/>
      <c r="H7569" s="18"/>
      <c r="I7569" s="16"/>
      <c r="J7569" s="18"/>
      <c r="K7569" s="16"/>
      <c r="L7569" s="18"/>
      <c r="M7569" s="14"/>
      <c r="N7569" s="5" t="s">
        <v>4132</v>
      </c>
    </row>
    <row r="7570" spans="1:39" ht="30" customHeight="1" x14ac:dyDescent="0.3">
      <c r="A7570" s="10" t="s">
        <v>8053</v>
      </c>
      <c r="B7570" s="10" t="s">
        <v>4714</v>
      </c>
      <c r="C7570" s="10" t="s">
        <v>4715</v>
      </c>
      <c r="D7570" s="11">
        <v>0.01</v>
      </c>
      <c r="E7570" s="15">
        <v>0</v>
      </c>
      <c r="F7570" s="17">
        <f>TRUNC(E7570*D7570,1)</f>
        <v>0</v>
      </c>
      <c r="G7570" s="15">
        <v>235799</v>
      </c>
      <c r="H7570" s="17">
        <f>TRUNC(G7570*D7570,1)</f>
        <v>2357.9</v>
      </c>
      <c r="I7570" s="15">
        <v>0</v>
      </c>
      <c r="J7570" s="17">
        <f>TRUNC(I7570*D7570,1)</f>
        <v>0</v>
      </c>
      <c r="K7570" s="15">
        <f>TRUNC(E7570+G7570+I7570,1)</f>
        <v>235799</v>
      </c>
      <c r="L7570" s="17">
        <f>TRUNC(F7570+H7570+J7570,1)</f>
        <v>2357.9</v>
      </c>
      <c r="M7570" s="10" t="s">
        <v>52</v>
      </c>
      <c r="N7570" s="9" t="s">
        <v>4132</v>
      </c>
      <c r="O7570" s="9" t="s">
        <v>8054</v>
      </c>
      <c r="P7570" s="9" t="s">
        <v>54</v>
      </c>
      <c r="Q7570" s="9" t="s">
        <v>54</v>
      </c>
      <c r="R7570" s="9" t="s">
        <v>67</v>
      </c>
      <c r="S7570" s="1"/>
      <c r="T7570" s="1"/>
      <c r="U7570" s="1"/>
      <c r="V7570" s="1">
        <v>1</v>
      </c>
      <c r="W7570" s="1">
        <v>2</v>
      </c>
      <c r="X7570" s="1">
        <v>3</v>
      </c>
      <c r="Y7570" s="1"/>
      <c r="Z7570" s="1"/>
      <c r="AA7570" s="1"/>
      <c r="AB7570" s="1"/>
      <c r="AC7570" s="1"/>
      <c r="AD7570" s="1"/>
      <c r="AE7570" s="1"/>
      <c r="AF7570" s="1"/>
      <c r="AG7570" s="1"/>
      <c r="AH7570" s="1"/>
      <c r="AI7570" s="1"/>
      <c r="AJ7570" s="9" t="s">
        <v>52</v>
      </c>
      <c r="AK7570" s="9" t="s">
        <v>11793</v>
      </c>
      <c r="AL7570" s="9" t="s">
        <v>52</v>
      </c>
      <c r="AM7570" s="9" t="s">
        <v>52</v>
      </c>
    </row>
    <row r="7571" spans="1:39" ht="30" customHeight="1" x14ac:dyDescent="0.3">
      <c r="A7571" s="10" t="s">
        <v>4720</v>
      </c>
      <c r="B7571" s="10" t="s">
        <v>4714</v>
      </c>
      <c r="C7571" s="10" t="s">
        <v>4715</v>
      </c>
      <c r="D7571" s="11">
        <v>1E-3</v>
      </c>
      <c r="E7571" s="15">
        <v>0</v>
      </c>
      <c r="F7571" s="17">
        <f>TRUNC(E7571*D7571,1)</f>
        <v>0</v>
      </c>
      <c r="G7571" s="15">
        <v>153671</v>
      </c>
      <c r="H7571" s="17">
        <f>TRUNC(G7571*D7571,1)</f>
        <v>153.6</v>
      </c>
      <c r="I7571" s="15">
        <v>0</v>
      </c>
      <c r="J7571" s="17">
        <f>TRUNC(I7571*D7571,1)</f>
        <v>0</v>
      </c>
      <c r="K7571" s="15">
        <f>TRUNC(E7571+G7571+I7571,1)</f>
        <v>153671</v>
      </c>
      <c r="L7571" s="17">
        <f>TRUNC(F7571+H7571+J7571,1)</f>
        <v>153.6</v>
      </c>
      <c r="M7571" s="10" t="s">
        <v>52</v>
      </c>
      <c r="N7571" s="9" t="s">
        <v>4132</v>
      </c>
      <c r="O7571" s="9" t="s">
        <v>4721</v>
      </c>
      <c r="P7571" s="9" t="s">
        <v>54</v>
      </c>
      <c r="Q7571" s="9" t="s">
        <v>54</v>
      </c>
      <c r="R7571" s="9" t="s">
        <v>67</v>
      </c>
      <c r="S7571" s="1"/>
      <c r="T7571" s="1"/>
      <c r="U7571" s="1"/>
      <c r="V7571" s="1">
        <v>1</v>
      </c>
      <c r="W7571" s="1">
        <v>2</v>
      </c>
      <c r="X7571" s="1">
        <v>3</v>
      </c>
      <c r="Y7571" s="1"/>
      <c r="Z7571" s="1"/>
      <c r="AA7571" s="1"/>
      <c r="AB7571" s="1"/>
      <c r="AC7571" s="1"/>
      <c r="AD7571" s="1"/>
      <c r="AE7571" s="1"/>
      <c r="AF7571" s="1"/>
      <c r="AG7571" s="1"/>
      <c r="AH7571" s="1"/>
      <c r="AI7571" s="1"/>
      <c r="AJ7571" s="9" t="s">
        <v>52</v>
      </c>
      <c r="AK7571" s="9" t="s">
        <v>11794</v>
      </c>
      <c r="AL7571" s="9" t="s">
        <v>52</v>
      </c>
      <c r="AM7571" s="9" t="s">
        <v>52</v>
      </c>
    </row>
    <row r="7572" spans="1:39" ht="30" customHeight="1" x14ac:dyDescent="0.3">
      <c r="A7572" s="10" t="s">
        <v>11687</v>
      </c>
      <c r="B7572" s="10" t="s">
        <v>4797</v>
      </c>
      <c r="C7572" s="10" t="s">
        <v>732</v>
      </c>
      <c r="D7572" s="11">
        <v>1</v>
      </c>
      <c r="E7572" s="15">
        <f>TRUNC(SUMIF(V7570:V7574, RIGHTB(O7572, 1), H7570:H7574)*U7572, 2)</f>
        <v>75.34</v>
      </c>
      <c r="F7572" s="17">
        <f>TRUNC(E7572*D7572,1)</f>
        <v>75.3</v>
      </c>
      <c r="G7572" s="15">
        <v>0</v>
      </c>
      <c r="H7572" s="17">
        <f>TRUNC(G7572*D7572,1)</f>
        <v>0</v>
      </c>
      <c r="I7572" s="15">
        <v>0</v>
      </c>
      <c r="J7572" s="17">
        <f>TRUNC(I7572*D7572,1)</f>
        <v>0</v>
      </c>
      <c r="K7572" s="15">
        <f>TRUNC(E7572+G7572+I7572,1)</f>
        <v>75.3</v>
      </c>
      <c r="L7572" s="17">
        <f>TRUNC(F7572+H7572+J7572,1)</f>
        <v>75.3</v>
      </c>
      <c r="M7572" s="10" t="s">
        <v>52</v>
      </c>
      <c r="N7572" s="9" t="s">
        <v>4132</v>
      </c>
      <c r="O7572" s="9" t="s">
        <v>4729</v>
      </c>
      <c r="P7572" s="9" t="s">
        <v>54</v>
      </c>
      <c r="Q7572" s="9" t="s">
        <v>54</v>
      </c>
      <c r="R7572" s="9" t="s">
        <v>54</v>
      </c>
      <c r="S7572" s="1">
        <v>1</v>
      </c>
      <c r="T7572" s="1">
        <v>0</v>
      </c>
      <c r="U7572" s="1">
        <v>0.03</v>
      </c>
      <c r="V7572" s="1"/>
      <c r="W7572" s="1"/>
      <c r="X7572" s="1"/>
      <c r="Y7572" s="1"/>
      <c r="Z7572" s="1"/>
      <c r="AA7572" s="1"/>
      <c r="AB7572" s="1"/>
      <c r="AC7572" s="1"/>
      <c r="AD7572" s="1"/>
      <c r="AE7572" s="1"/>
      <c r="AF7572" s="1"/>
      <c r="AG7572" s="1"/>
      <c r="AH7572" s="1"/>
      <c r="AI7572" s="1"/>
      <c r="AJ7572" s="9" t="s">
        <v>52</v>
      </c>
      <c r="AK7572" s="9" t="s">
        <v>11795</v>
      </c>
      <c r="AL7572" s="9" t="s">
        <v>52</v>
      </c>
      <c r="AM7572" s="9" t="s">
        <v>52</v>
      </c>
    </row>
    <row r="7573" spans="1:39" ht="30" customHeight="1" x14ac:dyDescent="0.3">
      <c r="A7573" s="10" t="s">
        <v>7817</v>
      </c>
      <c r="B7573" s="10" t="s">
        <v>7818</v>
      </c>
      <c r="C7573" s="10" t="s">
        <v>732</v>
      </c>
      <c r="D7573" s="11">
        <v>1</v>
      </c>
      <c r="E7573" s="15">
        <v>0</v>
      </c>
      <c r="F7573" s="17">
        <f>TRUNC(E7573*D7573,1)</f>
        <v>0</v>
      </c>
      <c r="G7573" s="15">
        <f>TRUNC(SUMIF(W7570:W7574, RIGHTB(O7573, 1), H7570:H7574)*U7573, 2)</f>
        <v>502.3</v>
      </c>
      <c r="H7573" s="17">
        <f>TRUNC(G7573*D7573,1)</f>
        <v>502.3</v>
      </c>
      <c r="I7573" s="15">
        <v>0</v>
      </c>
      <c r="J7573" s="17">
        <f>TRUNC(I7573*D7573,1)</f>
        <v>0</v>
      </c>
      <c r="K7573" s="15">
        <f>TRUNC(E7573+G7573+I7573,1)</f>
        <v>502.3</v>
      </c>
      <c r="L7573" s="17">
        <f>TRUNC(F7573+H7573+J7573,1)</f>
        <v>502.3</v>
      </c>
      <c r="M7573" s="10" t="s">
        <v>52</v>
      </c>
      <c r="N7573" s="9" t="s">
        <v>4132</v>
      </c>
      <c r="O7573" s="9" t="s">
        <v>4733</v>
      </c>
      <c r="P7573" s="9" t="s">
        <v>54</v>
      </c>
      <c r="Q7573" s="9" t="s">
        <v>54</v>
      </c>
      <c r="R7573" s="9" t="s">
        <v>54</v>
      </c>
      <c r="S7573" s="1">
        <v>1</v>
      </c>
      <c r="T7573" s="1">
        <v>1</v>
      </c>
      <c r="U7573" s="1">
        <v>0.2</v>
      </c>
      <c r="V7573" s="1"/>
      <c r="W7573" s="1"/>
      <c r="X7573" s="1"/>
      <c r="Y7573" s="1"/>
      <c r="Z7573" s="1"/>
      <c r="AA7573" s="1"/>
      <c r="AB7573" s="1"/>
      <c r="AC7573" s="1"/>
      <c r="AD7573" s="1"/>
      <c r="AE7573" s="1"/>
      <c r="AF7573" s="1"/>
      <c r="AG7573" s="1"/>
      <c r="AH7573" s="1"/>
      <c r="AI7573" s="1"/>
      <c r="AJ7573" s="9" t="s">
        <v>52</v>
      </c>
      <c r="AK7573" s="9" t="s">
        <v>11796</v>
      </c>
      <c r="AL7573" s="9" t="s">
        <v>52</v>
      </c>
      <c r="AM7573" s="9" t="s">
        <v>52</v>
      </c>
    </row>
    <row r="7574" spans="1:39" ht="30" customHeight="1" x14ac:dyDescent="0.3">
      <c r="A7574" s="10" t="s">
        <v>7817</v>
      </c>
      <c r="B7574" s="10" t="s">
        <v>11735</v>
      </c>
      <c r="C7574" s="10" t="s">
        <v>732</v>
      </c>
      <c r="D7574" s="11">
        <v>1</v>
      </c>
      <c r="E7574" s="15">
        <v>0</v>
      </c>
      <c r="F7574" s="17">
        <f>TRUNC(E7574*D7574,1)</f>
        <v>0</v>
      </c>
      <c r="G7574" s="15">
        <f>TRUNC(SUMIF(X7570:X7574, RIGHTB(O7574, 1), H7570:H7574)*U7574, 2)</f>
        <v>703.22</v>
      </c>
      <c r="H7574" s="17">
        <f>TRUNC(G7574*D7574,1)</f>
        <v>703.2</v>
      </c>
      <c r="I7574" s="15">
        <v>0</v>
      </c>
      <c r="J7574" s="17">
        <f>TRUNC(I7574*D7574,1)</f>
        <v>0</v>
      </c>
      <c r="K7574" s="15">
        <f>TRUNC(E7574+G7574+I7574,1)</f>
        <v>703.2</v>
      </c>
      <c r="L7574" s="17">
        <f>TRUNC(F7574+H7574+J7574,1)</f>
        <v>703.2</v>
      </c>
      <c r="M7574" s="10" t="s">
        <v>52</v>
      </c>
      <c r="N7574" s="9" t="s">
        <v>4132</v>
      </c>
      <c r="O7574" s="9" t="s">
        <v>7954</v>
      </c>
      <c r="P7574" s="9" t="s">
        <v>54</v>
      </c>
      <c r="Q7574" s="9" t="s">
        <v>54</v>
      </c>
      <c r="R7574" s="9" t="s">
        <v>54</v>
      </c>
      <c r="S7574" s="1">
        <v>1</v>
      </c>
      <c r="T7574" s="1">
        <v>1</v>
      </c>
      <c r="U7574" s="1">
        <v>0.28000000000000003</v>
      </c>
      <c r="V7574" s="1"/>
      <c r="W7574" s="1"/>
      <c r="X7574" s="1"/>
      <c r="Y7574" s="1"/>
      <c r="Z7574" s="1"/>
      <c r="AA7574" s="1"/>
      <c r="AB7574" s="1"/>
      <c r="AC7574" s="1"/>
      <c r="AD7574" s="1"/>
      <c r="AE7574" s="1"/>
      <c r="AF7574" s="1"/>
      <c r="AG7574" s="1"/>
      <c r="AH7574" s="1"/>
      <c r="AI7574" s="1"/>
      <c r="AJ7574" s="9" t="s">
        <v>52</v>
      </c>
      <c r="AK7574" s="9" t="s">
        <v>11797</v>
      </c>
      <c r="AL7574" s="9" t="s">
        <v>52</v>
      </c>
      <c r="AM7574" s="9" t="s">
        <v>52</v>
      </c>
    </row>
    <row r="7575" spans="1:39" ht="30" customHeight="1" x14ac:dyDescent="0.3">
      <c r="A7575" s="10" t="s">
        <v>4735</v>
      </c>
      <c r="B7575" s="10" t="s">
        <v>52</v>
      </c>
      <c r="C7575" s="10" t="s">
        <v>52</v>
      </c>
      <c r="D7575" s="11"/>
      <c r="E7575" s="15"/>
      <c r="F7575" s="17">
        <f>TRUNC(SUMIF(N7570:N7574, N7569, F7570:F7574),0)</f>
        <v>75</v>
      </c>
      <c r="G7575" s="15"/>
      <c r="H7575" s="17">
        <f>TRUNC(SUMIF(N7570:N7574, N7569, H7570:H7574),0)</f>
        <v>3717</v>
      </c>
      <c r="I7575" s="15"/>
      <c r="J7575" s="17">
        <f>TRUNC(SUMIF(N7570:N7574, N7569, J7570:J7574),0)</f>
        <v>0</v>
      </c>
      <c r="K7575" s="15"/>
      <c r="L7575" s="17">
        <f>F7575+H7575+J7575</f>
        <v>3792</v>
      </c>
      <c r="M7575" s="10" t="s">
        <v>52</v>
      </c>
      <c r="N7575" s="9" t="s">
        <v>4736</v>
      </c>
      <c r="O7575" s="9" t="s">
        <v>4736</v>
      </c>
      <c r="P7575" s="9" t="s">
        <v>52</v>
      </c>
      <c r="Q7575" s="9" t="s">
        <v>52</v>
      </c>
      <c r="R7575" s="9" t="s">
        <v>52</v>
      </c>
      <c r="S7575" s="1"/>
      <c r="T7575" s="1"/>
      <c r="U7575" s="1"/>
      <c r="V7575" s="1"/>
      <c r="W7575" s="1"/>
      <c r="X7575" s="1"/>
      <c r="Y7575" s="1"/>
      <c r="Z7575" s="1"/>
      <c r="AA7575" s="1"/>
      <c r="AB7575" s="1"/>
      <c r="AC7575" s="1"/>
      <c r="AD7575" s="1"/>
      <c r="AE7575" s="1"/>
      <c r="AF7575" s="1"/>
      <c r="AG7575" s="1"/>
      <c r="AH7575" s="1"/>
      <c r="AI7575" s="1"/>
      <c r="AJ7575" s="9" t="s">
        <v>52</v>
      </c>
      <c r="AK7575" s="9" t="s">
        <v>52</v>
      </c>
      <c r="AL7575" s="9" t="s">
        <v>52</v>
      </c>
      <c r="AM7575" s="9" t="s">
        <v>52</v>
      </c>
    </row>
    <row r="7576" spans="1:39" ht="30" customHeight="1" x14ac:dyDescent="0.3">
      <c r="A7576" s="11"/>
      <c r="B7576" s="11"/>
      <c r="C7576" s="11"/>
      <c r="D7576" s="11"/>
      <c r="E7576" s="15"/>
      <c r="F7576" s="17"/>
      <c r="G7576" s="15"/>
      <c r="H7576" s="17"/>
      <c r="I7576" s="15"/>
      <c r="J7576" s="17"/>
      <c r="K7576" s="15"/>
      <c r="L7576" s="17"/>
      <c r="M7576" s="11"/>
    </row>
    <row r="7577" spans="1:39" ht="30" customHeight="1" x14ac:dyDescent="0.3">
      <c r="A7577" s="14" t="s">
        <v>11798</v>
      </c>
      <c r="B7577" s="14"/>
      <c r="C7577" s="14"/>
      <c r="D7577" s="14"/>
      <c r="E7577" s="16"/>
      <c r="F7577" s="18"/>
      <c r="G7577" s="16"/>
      <c r="H7577" s="18"/>
      <c r="I7577" s="16"/>
      <c r="J7577" s="18"/>
      <c r="K7577" s="16"/>
      <c r="L7577" s="18"/>
      <c r="M7577" s="14"/>
      <c r="N7577" s="5" t="s">
        <v>4138</v>
      </c>
    </row>
    <row r="7578" spans="1:39" ht="30" customHeight="1" x14ac:dyDescent="0.3">
      <c r="A7578" s="10" t="s">
        <v>8053</v>
      </c>
      <c r="B7578" s="10" t="s">
        <v>4714</v>
      </c>
      <c r="C7578" s="10" t="s">
        <v>4715</v>
      </c>
      <c r="D7578" s="11">
        <v>6.6000000000000003E-2</v>
      </c>
      <c r="E7578" s="15">
        <v>0</v>
      </c>
      <c r="F7578" s="17">
        <f>TRUNC(E7578*D7578,1)</f>
        <v>0</v>
      </c>
      <c r="G7578" s="15">
        <v>235799</v>
      </c>
      <c r="H7578" s="17">
        <f>TRUNC(G7578*D7578,1)</f>
        <v>15562.7</v>
      </c>
      <c r="I7578" s="15">
        <v>0</v>
      </c>
      <c r="J7578" s="17">
        <f>TRUNC(I7578*D7578,1)</f>
        <v>0</v>
      </c>
      <c r="K7578" s="15">
        <f>TRUNC(E7578+G7578+I7578,1)</f>
        <v>235799</v>
      </c>
      <c r="L7578" s="17">
        <f>TRUNC(F7578+H7578+J7578,1)</f>
        <v>15562.7</v>
      </c>
      <c r="M7578" s="10" t="s">
        <v>52</v>
      </c>
      <c r="N7578" s="9" t="s">
        <v>4138</v>
      </c>
      <c r="O7578" s="9" t="s">
        <v>8054</v>
      </c>
      <c r="P7578" s="9" t="s">
        <v>54</v>
      </c>
      <c r="Q7578" s="9" t="s">
        <v>54</v>
      </c>
      <c r="R7578" s="9" t="s">
        <v>67</v>
      </c>
      <c r="S7578" s="1"/>
      <c r="T7578" s="1"/>
      <c r="U7578" s="1"/>
      <c r="V7578" s="1">
        <v>1</v>
      </c>
      <c r="W7578" s="1"/>
      <c r="X7578" s="1"/>
      <c r="Y7578" s="1"/>
      <c r="Z7578" s="1"/>
      <c r="AA7578" s="1"/>
      <c r="AB7578" s="1"/>
      <c r="AC7578" s="1"/>
      <c r="AD7578" s="1"/>
      <c r="AE7578" s="1"/>
      <c r="AF7578" s="1"/>
      <c r="AG7578" s="1"/>
      <c r="AH7578" s="1"/>
      <c r="AI7578" s="1"/>
      <c r="AJ7578" s="9" t="s">
        <v>52</v>
      </c>
      <c r="AK7578" s="9" t="s">
        <v>11801</v>
      </c>
      <c r="AL7578" s="9" t="s">
        <v>52</v>
      </c>
      <c r="AM7578" s="9" t="s">
        <v>52</v>
      </c>
    </row>
    <row r="7579" spans="1:39" ht="30" customHeight="1" x14ac:dyDescent="0.3">
      <c r="A7579" s="10" t="s">
        <v>4720</v>
      </c>
      <c r="B7579" s="10" t="s">
        <v>4714</v>
      </c>
      <c r="C7579" s="10" t="s">
        <v>4715</v>
      </c>
      <c r="D7579" s="11">
        <v>1.7999999999999999E-2</v>
      </c>
      <c r="E7579" s="15">
        <v>0</v>
      </c>
      <c r="F7579" s="17">
        <f>TRUNC(E7579*D7579,1)</f>
        <v>0</v>
      </c>
      <c r="G7579" s="15">
        <v>153671</v>
      </c>
      <c r="H7579" s="17">
        <f>TRUNC(G7579*D7579,1)</f>
        <v>2766</v>
      </c>
      <c r="I7579" s="15">
        <v>0</v>
      </c>
      <c r="J7579" s="17">
        <f>TRUNC(I7579*D7579,1)</f>
        <v>0</v>
      </c>
      <c r="K7579" s="15">
        <f>TRUNC(E7579+G7579+I7579,1)</f>
        <v>153671</v>
      </c>
      <c r="L7579" s="17">
        <f>TRUNC(F7579+H7579+J7579,1)</f>
        <v>2766</v>
      </c>
      <c r="M7579" s="10" t="s">
        <v>52</v>
      </c>
      <c r="N7579" s="9" t="s">
        <v>4138</v>
      </c>
      <c r="O7579" s="9" t="s">
        <v>4721</v>
      </c>
      <c r="P7579" s="9" t="s">
        <v>54</v>
      </c>
      <c r="Q7579" s="9" t="s">
        <v>54</v>
      </c>
      <c r="R7579" s="9" t="s">
        <v>67</v>
      </c>
      <c r="S7579" s="1"/>
      <c r="T7579" s="1"/>
      <c r="U7579" s="1"/>
      <c r="V7579" s="1">
        <v>1</v>
      </c>
      <c r="W7579" s="1"/>
      <c r="X7579" s="1"/>
      <c r="Y7579" s="1"/>
      <c r="Z7579" s="1"/>
      <c r="AA7579" s="1"/>
      <c r="AB7579" s="1"/>
      <c r="AC7579" s="1"/>
      <c r="AD7579" s="1"/>
      <c r="AE7579" s="1"/>
      <c r="AF7579" s="1"/>
      <c r="AG7579" s="1"/>
      <c r="AH7579" s="1"/>
      <c r="AI7579" s="1"/>
      <c r="AJ7579" s="9" t="s">
        <v>52</v>
      </c>
      <c r="AK7579" s="9" t="s">
        <v>11802</v>
      </c>
      <c r="AL7579" s="9" t="s">
        <v>52</v>
      </c>
      <c r="AM7579" s="9" t="s">
        <v>52</v>
      </c>
    </row>
    <row r="7580" spans="1:39" ht="30" customHeight="1" x14ac:dyDescent="0.3">
      <c r="A7580" s="10" t="s">
        <v>11687</v>
      </c>
      <c r="B7580" s="10" t="s">
        <v>5831</v>
      </c>
      <c r="C7580" s="10" t="s">
        <v>732</v>
      </c>
      <c r="D7580" s="11">
        <v>1</v>
      </c>
      <c r="E7580" s="15">
        <f>TRUNC(SUMIF(V7578:V7580, RIGHTB(O7580, 1), H7578:H7580)*U7580, 2)</f>
        <v>733.14</v>
      </c>
      <c r="F7580" s="17">
        <f>TRUNC(E7580*D7580,1)</f>
        <v>733.1</v>
      </c>
      <c r="G7580" s="15">
        <v>0</v>
      </c>
      <c r="H7580" s="17">
        <f>TRUNC(G7580*D7580,1)</f>
        <v>0</v>
      </c>
      <c r="I7580" s="15">
        <v>0</v>
      </c>
      <c r="J7580" s="17">
        <f>TRUNC(I7580*D7580,1)</f>
        <v>0</v>
      </c>
      <c r="K7580" s="15">
        <f>TRUNC(E7580+G7580+I7580,1)</f>
        <v>733.1</v>
      </c>
      <c r="L7580" s="17">
        <f>TRUNC(F7580+H7580+J7580,1)</f>
        <v>733.1</v>
      </c>
      <c r="M7580" s="10" t="s">
        <v>52</v>
      </c>
      <c r="N7580" s="9" t="s">
        <v>4138</v>
      </c>
      <c r="O7580" s="9" t="s">
        <v>4729</v>
      </c>
      <c r="P7580" s="9" t="s">
        <v>54</v>
      </c>
      <c r="Q7580" s="9" t="s">
        <v>54</v>
      </c>
      <c r="R7580" s="9" t="s">
        <v>54</v>
      </c>
      <c r="S7580" s="1">
        <v>1</v>
      </c>
      <c r="T7580" s="1">
        <v>0</v>
      </c>
      <c r="U7580" s="1">
        <v>0.04</v>
      </c>
      <c r="V7580" s="1"/>
      <c r="W7580" s="1"/>
      <c r="X7580" s="1"/>
      <c r="Y7580" s="1"/>
      <c r="Z7580" s="1"/>
      <c r="AA7580" s="1"/>
      <c r="AB7580" s="1"/>
      <c r="AC7580" s="1"/>
      <c r="AD7580" s="1"/>
      <c r="AE7580" s="1"/>
      <c r="AF7580" s="1"/>
      <c r="AG7580" s="1"/>
      <c r="AH7580" s="1"/>
      <c r="AI7580" s="1"/>
      <c r="AJ7580" s="9" t="s">
        <v>52</v>
      </c>
      <c r="AK7580" s="9" t="s">
        <v>11803</v>
      </c>
      <c r="AL7580" s="9" t="s">
        <v>52</v>
      </c>
      <c r="AM7580" s="9" t="s">
        <v>52</v>
      </c>
    </row>
    <row r="7581" spans="1:39" ht="30" customHeight="1" x14ac:dyDescent="0.3">
      <c r="A7581" s="10" t="s">
        <v>4735</v>
      </c>
      <c r="B7581" s="10" t="s">
        <v>52</v>
      </c>
      <c r="C7581" s="10" t="s">
        <v>52</v>
      </c>
      <c r="D7581" s="11"/>
      <c r="E7581" s="15"/>
      <c r="F7581" s="17">
        <f>TRUNC(SUMIF(N7578:N7580, N7577, F7578:F7580),0)</f>
        <v>733</v>
      </c>
      <c r="G7581" s="15"/>
      <c r="H7581" s="17">
        <f>TRUNC(SUMIF(N7578:N7580, N7577, H7578:H7580),0)</f>
        <v>18328</v>
      </c>
      <c r="I7581" s="15"/>
      <c r="J7581" s="17">
        <f>TRUNC(SUMIF(N7578:N7580, N7577, J7578:J7580),0)</f>
        <v>0</v>
      </c>
      <c r="K7581" s="15"/>
      <c r="L7581" s="17">
        <f>F7581+H7581+J7581</f>
        <v>19061</v>
      </c>
      <c r="M7581" s="10" t="s">
        <v>52</v>
      </c>
      <c r="N7581" s="9" t="s">
        <v>4736</v>
      </c>
      <c r="O7581" s="9" t="s">
        <v>4736</v>
      </c>
      <c r="P7581" s="9" t="s">
        <v>52</v>
      </c>
      <c r="Q7581" s="9" t="s">
        <v>52</v>
      </c>
      <c r="R7581" s="9" t="s">
        <v>52</v>
      </c>
      <c r="S7581" s="1"/>
      <c r="T7581" s="1"/>
      <c r="U7581" s="1"/>
      <c r="V7581" s="1"/>
      <c r="W7581" s="1"/>
      <c r="X7581" s="1"/>
      <c r="Y7581" s="1"/>
      <c r="Z7581" s="1"/>
      <c r="AA7581" s="1"/>
      <c r="AB7581" s="1"/>
      <c r="AC7581" s="1"/>
      <c r="AD7581" s="1"/>
      <c r="AE7581" s="1"/>
      <c r="AF7581" s="1"/>
      <c r="AG7581" s="1"/>
      <c r="AH7581" s="1"/>
      <c r="AI7581" s="1"/>
      <c r="AJ7581" s="9" t="s">
        <v>52</v>
      </c>
      <c r="AK7581" s="9" t="s">
        <v>52</v>
      </c>
      <c r="AL7581" s="9" t="s">
        <v>52</v>
      </c>
      <c r="AM7581" s="9" t="s">
        <v>52</v>
      </c>
    </row>
    <row r="7582" spans="1:39" ht="30" customHeight="1" x14ac:dyDescent="0.3">
      <c r="A7582" s="11"/>
      <c r="B7582" s="11"/>
      <c r="C7582" s="11"/>
      <c r="D7582" s="11"/>
      <c r="E7582" s="15"/>
      <c r="F7582" s="17"/>
      <c r="G7582" s="15"/>
      <c r="H7582" s="17"/>
      <c r="I7582" s="15"/>
      <c r="J7582" s="17"/>
      <c r="K7582" s="15"/>
      <c r="L7582" s="17"/>
      <c r="M7582" s="11"/>
    </row>
    <row r="7583" spans="1:39" ht="30" customHeight="1" x14ac:dyDescent="0.3">
      <c r="A7583" s="14" t="s">
        <v>11804</v>
      </c>
      <c r="B7583" s="14"/>
      <c r="C7583" s="14"/>
      <c r="D7583" s="14"/>
      <c r="E7583" s="16"/>
      <c r="F7583" s="18"/>
      <c r="G7583" s="16"/>
      <c r="H7583" s="18"/>
      <c r="I7583" s="16"/>
      <c r="J7583" s="18"/>
      <c r="K7583" s="16"/>
      <c r="L7583" s="18"/>
      <c r="M7583" s="14"/>
      <c r="N7583" s="5" t="s">
        <v>4141</v>
      </c>
    </row>
    <row r="7584" spans="1:39" ht="30" customHeight="1" x14ac:dyDescent="0.3">
      <c r="A7584" s="10" t="s">
        <v>8053</v>
      </c>
      <c r="B7584" s="10" t="s">
        <v>4714</v>
      </c>
      <c r="C7584" s="10" t="s">
        <v>4715</v>
      </c>
      <c r="D7584" s="11">
        <v>3.5000000000000003E-2</v>
      </c>
      <c r="E7584" s="15">
        <v>0</v>
      </c>
      <c r="F7584" s="17">
        <f>TRUNC(E7584*D7584,1)</f>
        <v>0</v>
      </c>
      <c r="G7584" s="15">
        <v>235799</v>
      </c>
      <c r="H7584" s="17">
        <f>TRUNC(G7584*D7584,1)</f>
        <v>8252.9</v>
      </c>
      <c r="I7584" s="15">
        <v>0</v>
      </c>
      <c r="J7584" s="17">
        <f>TRUNC(I7584*D7584,1)</f>
        <v>0</v>
      </c>
      <c r="K7584" s="15">
        <f>TRUNC(E7584+G7584+I7584,1)</f>
        <v>235799</v>
      </c>
      <c r="L7584" s="17">
        <f>TRUNC(F7584+H7584+J7584,1)</f>
        <v>8252.9</v>
      </c>
      <c r="M7584" s="10" t="s">
        <v>52</v>
      </c>
      <c r="N7584" s="9" t="s">
        <v>4141</v>
      </c>
      <c r="O7584" s="9" t="s">
        <v>8054</v>
      </c>
      <c r="P7584" s="9" t="s">
        <v>54</v>
      </c>
      <c r="Q7584" s="9" t="s">
        <v>54</v>
      </c>
      <c r="R7584" s="9" t="s">
        <v>67</v>
      </c>
      <c r="S7584" s="1"/>
      <c r="T7584" s="1"/>
      <c r="U7584" s="1"/>
      <c r="V7584" s="1">
        <v>1</v>
      </c>
      <c r="W7584" s="1"/>
      <c r="X7584" s="1"/>
      <c r="Y7584" s="1"/>
      <c r="Z7584" s="1"/>
      <c r="AA7584" s="1"/>
      <c r="AB7584" s="1"/>
      <c r="AC7584" s="1"/>
      <c r="AD7584" s="1"/>
      <c r="AE7584" s="1"/>
      <c r="AF7584" s="1"/>
      <c r="AG7584" s="1"/>
      <c r="AH7584" s="1"/>
      <c r="AI7584" s="1"/>
      <c r="AJ7584" s="9" t="s">
        <v>52</v>
      </c>
      <c r="AK7584" s="9" t="s">
        <v>11806</v>
      </c>
      <c r="AL7584" s="9" t="s">
        <v>52</v>
      </c>
      <c r="AM7584" s="9" t="s">
        <v>52</v>
      </c>
    </row>
    <row r="7585" spans="1:39" ht="30" customHeight="1" x14ac:dyDescent="0.3">
      <c r="A7585" s="10" t="s">
        <v>4720</v>
      </c>
      <c r="B7585" s="10" t="s">
        <v>4714</v>
      </c>
      <c r="C7585" s="10" t="s">
        <v>4715</v>
      </c>
      <c r="D7585" s="11">
        <v>0.01</v>
      </c>
      <c r="E7585" s="15">
        <v>0</v>
      </c>
      <c r="F7585" s="17">
        <f>TRUNC(E7585*D7585,1)</f>
        <v>0</v>
      </c>
      <c r="G7585" s="15">
        <v>153671</v>
      </c>
      <c r="H7585" s="17">
        <f>TRUNC(G7585*D7585,1)</f>
        <v>1536.7</v>
      </c>
      <c r="I7585" s="15">
        <v>0</v>
      </c>
      <c r="J7585" s="17">
        <f>TRUNC(I7585*D7585,1)</f>
        <v>0</v>
      </c>
      <c r="K7585" s="15">
        <f>TRUNC(E7585+G7585+I7585,1)</f>
        <v>153671</v>
      </c>
      <c r="L7585" s="17">
        <f>TRUNC(F7585+H7585+J7585,1)</f>
        <v>1536.7</v>
      </c>
      <c r="M7585" s="10" t="s">
        <v>52</v>
      </c>
      <c r="N7585" s="9" t="s">
        <v>4141</v>
      </c>
      <c r="O7585" s="9" t="s">
        <v>4721</v>
      </c>
      <c r="P7585" s="9" t="s">
        <v>54</v>
      </c>
      <c r="Q7585" s="9" t="s">
        <v>54</v>
      </c>
      <c r="R7585" s="9" t="s">
        <v>67</v>
      </c>
      <c r="S7585" s="1"/>
      <c r="T7585" s="1"/>
      <c r="U7585" s="1"/>
      <c r="V7585" s="1">
        <v>1</v>
      </c>
      <c r="W7585" s="1"/>
      <c r="X7585" s="1"/>
      <c r="Y7585" s="1"/>
      <c r="Z7585" s="1"/>
      <c r="AA7585" s="1"/>
      <c r="AB7585" s="1"/>
      <c r="AC7585" s="1"/>
      <c r="AD7585" s="1"/>
      <c r="AE7585" s="1"/>
      <c r="AF7585" s="1"/>
      <c r="AG7585" s="1"/>
      <c r="AH7585" s="1"/>
      <c r="AI7585" s="1"/>
      <c r="AJ7585" s="9" t="s">
        <v>52</v>
      </c>
      <c r="AK7585" s="9" t="s">
        <v>11807</v>
      </c>
      <c r="AL7585" s="9" t="s">
        <v>52</v>
      </c>
      <c r="AM7585" s="9" t="s">
        <v>52</v>
      </c>
    </row>
    <row r="7586" spans="1:39" ht="30" customHeight="1" x14ac:dyDescent="0.3">
      <c r="A7586" s="10" t="s">
        <v>11687</v>
      </c>
      <c r="B7586" s="10" t="s">
        <v>5831</v>
      </c>
      <c r="C7586" s="10" t="s">
        <v>732</v>
      </c>
      <c r="D7586" s="11">
        <v>1</v>
      </c>
      <c r="E7586" s="15">
        <f>TRUNC(SUMIF(V7584:V7586, RIGHTB(O7586, 1), H7584:H7586)*U7586, 2)</f>
        <v>391.58</v>
      </c>
      <c r="F7586" s="17">
        <f>TRUNC(E7586*D7586,1)</f>
        <v>391.5</v>
      </c>
      <c r="G7586" s="15">
        <v>0</v>
      </c>
      <c r="H7586" s="17">
        <f>TRUNC(G7586*D7586,1)</f>
        <v>0</v>
      </c>
      <c r="I7586" s="15">
        <v>0</v>
      </c>
      <c r="J7586" s="17">
        <f>TRUNC(I7586*D7586,1)</f>
        <v>0</v>
      </c>
      <c r="K7586" s="15">
        <f>TRUNC(E7586+G7586+I7586,1)</f>
        <v>391.5</v>
      </c>
      <c r="L7586" s="17">
        <f>TRUNC(F7586+H7586+J7586,1)</f>
        <v>391.5</v>
      </c>
      <c r="M7586" s="10" t="s">
        <v>52</v>
      </c>
      <c r="N7586" s="9" t="s">
        <v>4141</v>
      </c>
      <c r="O7586" s="9" t="s">
        <v>4729</v>
      </c>
      <c r="P7586" s="9" t="s">
        <v>54</v>
      </c>
      <c r="Q7586" s="9" t="s">
        <v>54</v>
      </c>
      <c r="R7586" s="9" t="s">
        <v>54</v>
      </c>
      <c r="S7586" s="1">
        <v>1</v>
      </c>
      <c r="T7586" s="1">
        <v>0</v>
      </c>
      <c r="U7586" s="1">
        <v>0.04</v>
      </c>
      <c r="V7586" s="1"/>
      <c r="W7586" s="1"/>
      <c r="X7586" s="1"/>
      <c r="Y7586" s="1"/>
      <c r="Z7586" s="1"/>
      <c r="AA7586" s="1"/>
      <c r="AB7586" s="1"/>
      <c r="AC7586" s="1"/>
      <c r="AD7586" s="1"/>
      <c r="AE7586" s="1"/>
      <c r="AF7586" s="1"/>
      <c r="AG7586" s="1"/>
      <c r="AH7586" s="1"/>
      <c r="AI7586" s="1"/>
      <c r="AJ7586" s="9" t="s">
        <v>52</v>
      </c>
      <c r="AK7586" s="9" t="s">
        <v>11808</v>
      </c>
      <c r="AL7586" s="9" t="s">
        <v>52</v>
      </c>
      <c r="AM7586" s="9" t="s">
        <v>52</v>
      </c>
    </row>
    <row r="7587" spans="1:39" ht="30" customHeight="1" x14ac:dyDescent="0.3">
      <c r="A7587" s="10" t="s">
        <v>4735</v>
      </c>
      <c r="B7587" s="10" t="s">
        <v>52</v>
      </c>
      <c r="C7587" s="10" t="s">
        <v>52</v>
      </c>
      <c r="D7587" s="11"/>
      <c r="E7587" s="15"/>
      <c r="F7587" s="17">
        <f>TRUNC(SUMIF(N7584:N7586, N7583, F7584:F7586),0)</f>
        <v>391</v>
      </c>
      <c r="G7587" s="15"/>
      <c r="H7587" s="17">
        <f>TRUNC(SUMIF(N7584:N7586, N7583, H7584:H7586),0)</f>
        <v>9789</v>
      </c>
      <c r="I7587" s="15"/>
      <c r="J7587" s="17">
        <f>TRUNC(SUMIF(N7584:N7586, N7583, J7584:J7586),0)</f>
        <v>0</v>
      </c>
      <c r="K7587" s="15"/>
      <c r="L7587" s="17">
        <f>F7587+H7587+J7587</f>
        <v>10180</v>
      </c>
      <c r="M7587" s="10" t="s">
        <v>52</v>
      </c>
      <c r="N7587" s="9" t="s">
        <v>4736</v>
      </c>
      <c r="O7587" s="9" t="s">
        <v>4736</v>
      </c>
      <c r="P7587" s="9" t="s">
        <v>52</v>
      </c>
      <c r="Q7587" s="9" t="s">
        <v>52</v>
      </c>
      <c r="R7587" s="9" t="s">
        <v>52</v>
      </c>
      <c r="S7587" s="1"/>
      <c r="T7587" s="1"/>
      <c r="U7587" s="1"/>
      <c r="V7587" s="1"/>
      <c r="W7587" s="1"/>
      <c r="X7587" s="1"/>
      <c r="Y7587" s="1"/>
      <c r="Z7587" s="1"/>
      <c r="AA7587" s="1"/>
      <c r="AB7587" s="1"/>
      <c r="AC7587" s="1"/>
      <c r="AD7587" s="1"/>
      <c r="AE7587" s="1"/>
      <c r="AF7587" s="1"/>
      <c r="AG7587" s="1"/>
      <c r="AH7587" s="1"/>
      <c r="AI7587" s="1"/>
      <c r="AJ7587" s="9" t="s">
        <v>52</v>
      </c>
      <c r="AK7587" s="9" t="s">
        <v>52</v>
      </c>
      <c r="AL7587" s="9" t="s">
        <v>52</v>
      </c>
      <c r="AM7587" s="9" t="s">
        <v>52</v>
      </c>
    </row>
    <row r="7588" spans="1:39" ht="30" customHeight="1" x14ac:dyDescent="0.3">
      <c r="A7588" s="11"/>
      <c r="B7588" s="11"/>
      <c r="C7588" s="11"/>
      <c r="D7588" s="11"/>
      <c r="E7588" s="15"/>
      <c r="F7588" s="17"/>
      <c r="G7588" s="15"/>
      <c r="H7588" s="17"/>
      <c r="I7588" s="15"/>
      <c r="J7588" s="17"/>
      <c r="K7588" s="15"/>
      <c r="L7588" s="17"/>
      <c r="M7588" s="11"/>
    </row>
    <row r="7589" spans="1:39" ht="30" customHeight="1" x14ac:dyDescent="0.3">
      <c r="A7589" s="14" t="s">
        <v>11809</v>
      </c>
      <c r="B7589" s="14"/>
      <c r="C7589" s="14"/>
      <c r="D7589" s="14"/>
      <c r="E7589" s="16"/>
      <c r="F7589" s="18"/>
      <c r="G7589" s="16"/>
      <c r="H7589" s="18"/>
      <c r="I7589" s="16"/>
      <c r="J7589" s="18"/>
      <c r="K7589" s="16"/>
      <c r="L7589" s="18"/>
      <c r="M7589" s="14"/>
      <c r="N7589" s="5" t="s">
        <v>4145</v>
      </c>
    </row>
    <row r="7590" spans="1:39" ht="30" customHeight="1" x14ac:dyDescent="0.3">
      <c r="A7590" s="10" t="s">
        <v>8053</v>
      </c>
      <c r="B7590" s="10" t="s">
        <v>4714</v>
      </c>
      <c r="C7590" s="10" t="s">
        <v>4715</v>
      </c>
      <c r="D7590" s="11">
        <v>6.6000000000000003E-2</v>
      </c>
      <c r="E7590" s="15">
        <v>0</v>
      </c>
      <c r="F7590" s="17">
        <f>TRUNC(E7590*D7590,1)</f>
        <v>0</v>
      </c>
      <c r="G7590" s="15">
        <v>235799</v>
      </c>
      <c r="H7590" s="17">
        <f>TRUNC(G7590*D7590,1)</f>
        <v>15562.7</v>
      </c>
      <c r="I7590" s="15">
        <v>0</v>
      </c>
      <c r="J7590" s="17">
        <f>TRUNC(I7590*D7590,1)</f>
        <v>0</v>
      </c>
      <c r="K7590" s="15">
        <f>TRUNC(E7590+G7590+I7590,1)</f>
        <v>235799</v>
      </c>
      <c r="L7590" s="17">
        <f>TRUNC(F7590+H7590+J7590,1)</f>
        <v>15562.7</v>
      </c>
      <c r="M7590" s="10" t="s">
        <v>52</v>
      </c>
      <c r="N7590" s="9" t="s">
        <v>4145</v>
      </c>
      <c r="O7590" s="9" t="s">
        <v>8054</v>
      </c>
      <c r="P7590" s="9" t="s">
        <v>54</v>
      </c>
      <c r="Q7590" s="9" t="s">
        <v>54</v>
      </c>
      <c r="R7590" s="9" t="s">
        <v>67</v>
      </c>
      <c r="S7590" s="1"/>
      <c r="T7590" s="1"/>
      <c r="U7590" s="1"/>
      <c r="V7590" s="1">
        <v>1</v>
      </c>
      <c r="W7590" s="1">
        <v>2</v>
      </c>
      <c r="X7590" s="1"/>
      <c r="Y7590" s="1"/>
      <c r="Z7590" s="1"/>
      <c r="AA7590" s="1"/>
      <c r="AB7590" s="1"/>
      <c r="AC7590" s="1"/>
      <c r="AD7590" s="1"/>
      <c r="AE7590" s="1"/>
      <c r="AF7590" s="1"/>
      <c r="AG7590" s="1"/>
      <c r="AH7590" s="1"/>
      <c r="AI7590" s="1"/>
      <c r="AJ7590" s="9" t="s">
        <v>52</v>
      </c>
      <c r="AK7590" s="9" t="s">
        <v>11811</v>
      </c>
      <c r="AL7590" s="9" t="s">
        <v>52</v>
      </c>
      <c r="AM7590" s="9" t="s">
        <v>52</v>
      </c>
    </row>
    <row r="7591" spans="1:39" ht="30" customHeight="1" x14ac:dyDescent="0.3">
      <c r="A7591" s="10" t="s">
        <v>4720</v>
      </c>
      <c r="B7591" s="10" t="s">
        <v>4714</v>
      </c>
      <c r="C7591" s="10" t="s">
        <v>4715</v>
      </c>
      <c r="D7591" s="11">
        <v>1.7999999999999999E-2</v>
      </c>
      <c r="E7591" s="15">
        <v>0</v>
      </c>
      <c r="F7591" s="17">
        <f>TRUNC(E7591*D7591,1)</f>
        <v>0</v>
      </c>
      <c r="G7591" s="15">
        <v>153671</v>
      </c>
      <c r="H7591" s="17">
        <f>TRUNC(G7591*D7591,1)</f>
        <v>2766</v>
      </c>
      <c r="I7591" s="15">
        <v>0</v>
      </c>
      <c r="J7591" s="17">
        <f>TRUNC(I7591*D7591,1)</f>
        <v>0</v>
      </c>
      <c r="K7591" s="15">
        <f>TRUNC(E7591+G7591+I7591,1)</f>
        <v>153671</v>
      </c>
      <c r="L7591" s="17">
        <f>TRUNC(F7591+H7591+J7591,1)</f>
        <v>2766</v>
      </c>
      <c r="M7591" s="10" t="s">
        <v>52</v>
      </c>
      <c r="N7591" s="9" t="s">
        <v>4145</v>
      </c>
      <c r="O7591" s="9" t="s">
        <v>4721</v>
      </c>
      <c r="P7591" s="9" t="s">
        <v>54</v>
      </c>
      <c r="Q7591" s="9" t="s">
        <v>54</v>
      </c>
      <c r="R7591" s="9" t="s">
        <v>67</v>
      </c>
      <c r="S7591" s="1"/>
      <c r="T7591" s="1"/>
      <c r="U7591" s="1"/>
      <c r="V7591" s="1">
        <v>1</v>
      </c>
      <c r="W7591" s="1">
        <v>2</v>
      </c>
      <c r="X7591" s="1"/>
      <c r="Y7591" s="1"/>
      <c r="Z7591" s="1"/>
      <c r="AA7591" s="1"/>
      <c r="AB7591" s="1"/>
      <c r="AC7591" s="1"/>
      <c r="AD7591" s="1"/>
      <c r="AE7591" s="1"/>
      <c r="AF7591" s="1"/>
      <c r="AG7591" s="1"/>
      <c r="AH7591" s="1"/>
      <c r="AI7591" s="1"/>
      <c r="AJ7591" s="9" t="s">
        <v>52</v>
      </c>
      <c r="AK7591" s="9" t="s">
        <v>11812</v>
      </c>
      <c r="AL7591" s="9" t="s">
        <v>52</v>
      </c>
      <c r="AM7591" s="9" t="s">
        <v>52</v>
      </c>
    </row>
    <row r="7592" spans="1:39" ht="30" customHeight="1" x14ac:dyDescent="0.3">
      <c r="A7592" s="10" t="s">
        <v>11687</v>
      </c>
      <c r="B7592" s="10" t="s">
        <v>5831</v>
      </c>
      <c r="C7592" s="10" t="s">
        <v>732</v>
      </c>
      <c r="D7592" s="11">
        <v>1</v>
      </c>
      <c r="E7592" s="15">
        <f>TRUNC(SUMIF(V7590:V7593, RIGHTB(O7592, 1), H7590:H7593)*U7592, 2)</f>
        <v>733.14</v>
      </c>
      <c r="F7592" s="17">
        <f>TRUNC(E7592*D7592,1)</f>
        <v>733.1</v>
      </c>
      <c r="G7592" s="15">
        <v>0</v>
      </c>
      <c r="H7592" s="17">
        <f>TRUNC(G7592*D7592,1)</f>
        <v>0</v>
      </c>
      <c r="I7592" s="15">
        <v>0</v>
      </c>
      <c r="J7592" s="17">
        <f>TRUNC(I7592*D7592,1)</f>
        <v>0</v>
      </c>
      <c r="K7592" s="15">
        <f>TRUNC(E7592+G7592+I7592,1)</f>
        <v>733.1</v>
      </c>
      <c r="L7592" s="17">
        <f>TRUNC(F7592+H7592+J7592,1)</f>
        <v>733.1</v>
      </c>
      <c r="M7592" s="10" t="s">
        <v>52</v>
      </c>
      <c r="N7592" s="9" t="s">
        <v>4145</v>
      </c>
      <c r="O7592" s="9" t="s">
        <v>4729</v>
      </c>
      <c r="P7592" s="9" t="s">
        <v>54</v>
      </c>
      <c r="Q7592" s="9" t="s">
        <v>54</v>
      </c>
      <c r="R7592" s="9" t="s">
        <v>54</v>
      </c>
      <c r="S7592" s="1">
        <v>1</v>
      </c>
      <c r="T7592" s="1">
        <v>0</v>
      </c>
      <c r="U7592" s="1">
        <v>0.04</v>
      </c>
      <c r="V7592" s="1"/>
      <c r="W7592" s="1"/>
      <c r="X7592" s="1"/>
      <c r="Y7592" s="1"/>
      <c r="Z7592" s="1"/>
      <c r="AA7592" s="1"/>
      <c r="AB7592" s="1"/>
      <c r="AC7592" s="1"/>
      <c r="AD7592" s="1"/>
      <c r="AE7592" s="1"/>
      <c r="AF7592" s="1"/>
      <c r="AG7592" s="1"/>
      <c r="AH7592" s="1"/>
      <c r="AI7592" s="1"/>
      <c r="AJ7592" s="9" t="s">
        <v>52</v>
      </c>
      <c r="AK7592" s="9" t="s">
        <v>11813</v>
      </c>
      <c r="AL7592" s="9" t="s">
        <v>52</v>
      </c>
      <c r="AM7592" s="9" t="s">
        <v>52</v>
      </c>
    </row>
    <row r="7593" spans="1:39" ht="30" customHeight="1" x14ac:dyDescent="0.3">
      <c r="A7593" s="10" t="s">
        <v>7817</v>
      </c>
      <c r="B7593" s="10" t="s">
        <v>7818</v>
      </c>
      <c r="C7593" s="10" t="s">
        <v>732</v>
      </c>
      <c r="D7593" s="11">
        <v>1</v>
      </c>
      <c r="E7593" s="15">
        <v>0</v>
      </c>
      <c r="F7593" s="17">
        <f>TRUNC(E7593*D7593,1)</f>
        <v>0</v>
      </c>
      <c r="G7593" s="15">
        <f>TRUNC(SUMIF(W7590:W7593, RIGHTB(O7593, 1), H7590:H7593)*U7593, 2)</f>
        <v>3665.74</v>
      </c>
      <c r="H7593" s="17">
        <f>TRUNC(G7593*D7593,1)</f>
        <v>3665.7</v>
      </c>
      <c r="I7593" s="15">
        <v>0</v>
      </c>
      <c r="J7593" s="17">
        <f>TRUNC(I7593*D7593,1)</f>
        <v>0</v>
      </c>
      <c r="K7593" s="15">
        <f>TRUNC(E7593+G7593+I7593,1)</f>
        <v>3665.7</v>
      </c>
      <c r="L7593" s="17">
        <f>TRUNC(F7593+H7593+J7593,1)</f>
        <v>3665.7</v>
      </c>
      <c r="M7593" s="10" t="s">
        <v>52</v>
      </c>
      <c r="N7593" s="9" t="s">
        <v>4145</v>
      </c>
      <c r="O7593" s="9" t="s">
        <v>4733</v>
      </c>
      <c r="P7593" s="9" t="s">
        <v>54</v>
      </c>
      <c r="Q7593" s="9" t="s">
        <v>54</v>
      </c>
      <c r="R7593" s="9" t="s">
        <v>54</v>
      </c>
      <c r="S7593" s="1">
        <v>1</v>
      </c>
      <c r="T7593" s="1">
        <v>1</v>
      </c>
      <c r="U7593" s="1">
        <v>0.2</v>
      </c>
      <c r="V7593" s="1"/>
      <c r="W7593" s="1"/>
      <c r="X7593" s="1"/>
      <c r="Y7593" s="1"/>
      <c r="Z7593" s="1"/>
      <c r="AA7593" s="1"/>
      <c r="AB7593" s="1"/>
      <c r="AC7593" s="1"/>
      <c r="AD7593" s="1"/>
      <c r="AE7593" s="1"/>
      <c r="AF7593" s="1"/>
      <c r="AG7593" s="1"/>
      <c r="AH7593" s="1"/>
      <c r="AI7593" s="1"/>
      <c r="AJ7593" s="9" t="s">
        <v>52</v>
      </c>
      <c r="AK7593" s="9" t="s">
        <v>11814</v>
      </c>
      <c r="AL7593" s="9" t="s">
        <v>52</v>
      </c>
      <c r="AM7593" s="9" t="s">
        <v>52</v>
      </c>
    </row>
    <row r="7594" spans="1:39" ht="30" customHeight="1" x14ac:dyDescent="0.3">
      <c r="A7594" s="10" t="s">
        <v>4735</v>
      </c>
      <c r="B7594" s="10" t="s">
        <v>52</v>
      </c>
      <c r="C7594" s="10" t="s">
        <v>52</v>
      </c>
      <c r="D7594" s="11"/>
      <c r="E7594" s="15"/>
      <c r="F7594" s="17">
        <f>TRUNC(SUMIF(N7590:N7593, N7589, F7590:F7593),0)</f>
        <v>733</v>
      </c>
      <c r="G7594" s="15"/>
      <c r="H7594" s="17">
        <f>TRUNC(SUMIF(N7590:N7593, N7589, H7590:H7593),0)</f>
        <v>21994</v>
      </c>
      <c r="I7594" s="15"/>
      <c r="J7594" s="17">
        <f>TRUNC(SUMIF(N7590:N7593, N7589, J7590:J7593),0)</f>
        <v>0</v>
      </c>
      <c r="K7594" s="15"/>
      <c r="L7594" s="17">
        <f>F7594+H7594+J7594</f>
        <v>22727</v>
      </c>
      <c r="M7594" s="10" t="s">
        <v>52</v>
      </c>
      <c r="N7594" s="9" t="s">
        <v>4736</v>
      </c>
      <c r="O7594" s="9" t="s">
        <v>4736</v>
      </c>
      <c r="P7594" s="9" t="s">
        <v>52</v>
      </c>
      <c r="Q7594" s="9" t="s">
        <v>52</v>
      </c>
      <c r="R7594" s="9" t="s">
        <v>52</v>
      </c>
      <c r="S7594" s="1"/>
      <c r="T7594" s="1"/>
      <c r="U7594" s="1"/>
      <c r="V7594" s="1"/>
      <c r="W7594" s="1"/>
      <c r="X7594" s="1"/>
      <c r="Y7594" s="1"/>
      <c r="Z7594" s="1"/>
      <c r="AA7594" s="1"/>
      <c r="AB7594" s="1"/>
      <c r="AC7594" s="1"/>
      <c r="AD7594" s="1"/>
      <c r="AE7594" s="1"/>
      <c r="AF7594" s="1"/>
      <c r="AG7594" s="1"/>
      <c r="AH7594" s="1"/>
      <c r="AI7594" s="1"/>
      <c r="AJ7594" s="9" t="s">
        <v>52</v>
      </c>
      <c r="AK7594" s="9" t="s">
        <v>52</v>
      </c>
      <c r="AL7594" s="9" t="s">
        <v>52</v>
      </c>
      <c r="AM7594" s="9" t="s">
        <v>52</v>
      </c>
    </row>
    <row r="7595" spans="1:39" ht="30" customHeight="1" x14ac:dyDescent="0.3">
      <c r="A7595" s="11"/>
      <c r="B7595" s="11"/>
      <c r="C7595" s="11"/>
      <c r="D7595" s="11"/>
      <c r="E7595" s="15"/>
      <c r="F7595" s="17"/>
      <c r="G7595" s="15"/>
      <c r="H7595" s="17"/>
      <c r="I7595" s="15"/>
      <c r="J7595" s="17"/>
      <c r="K7595" s="15"/>
      <c r="L7595" s="17"/>
      <c r="M7595" s="11"/>
    </row>
    <row r="7596" spans="1:39" ht="30" customHeight="1" x14ac:dyDescent="0.3">
      <c r="A7596" s="14" t="s">
        <v>11815</v>
      </c>
      <c r="B7596" s="14"/>
      <c r="C7596" s="14"/>
      <c r="D7596" s="14"/>
      <c r="E7596" s="16"/>
      <c r="F7596" s="18"/>
      <c r="G7596" s="16"/>
      <c r="H7596" s="18"/>
      <c r="I7596" s="16"/>
      <c r="J7596" s="18"/>
      <c r="K7596" s="16"/>
      <c r="L7596" s="18"/>
      <c r="M7596" s="14"/>
      <c r="N7596" s="5" t="s">
        <v>4148</v>
      </c>
    </row>
    <row r="7597" spans="1:39" ht="30" customHeight="1" x14ac:dyDescent="0.3">
      <c r="A7597" s="10" t="s">
        <v>8053</v>
      </c>
      <c r="B7597" s="10" t="s">
        <v>4714</v>
      </c>
      <c r="C7597" s="10" t="s">
        <v>4715</v>
      </c>
      <c r="D7597" s="11">
        <v>3.5000000000000003E-2</v>
      </c>
      <c r="E7597" s="15">
        <v>0</v>
      </c>
      <c r="F7597" s="17">
        <f>TRUNC(E7597*D7597,1)</f>
        <v>0</v>
      </c>
      <c r="G7597" s="15">
        <v>235799</v>
      </c>
      <c r="H7597" s="17">
        <f>TRUNC(G7597*D7597,1)</f>
        <v>8252.9</v>
      </c>
      <c r="I7597" s="15">
        <v>0</v>
      </c>
      <c r="J7597" s="17">
        <f>TRUNC(I7597*D7597,1)</f>
        <v>0</v>
      </c>
      <c r="K7597" s="15">
        <f>TRUNC(E7597+G7597+I7597,1)</f>
        <v>235799</v>
      </c>
      <c r="L7597" s="17">
        <f>TRUNC(F7597+H7597+J7597,1)</f>
        <v>8252.9</v>
      </c>
      <c r="M7597" s="10" t="s">
        <v>52</v>
      </c>
      <c r="N7597" s="9" t="s">
        <v>4148</v>
      </c>
      <c r="O7597" s="9" t="s">
        <v>8054</v>
      </c>
      <c r="P7597" s="9" t="s">
        <v>54</v>
      </c>
      <c r="Q7597" s="9" t="s">
        <v>54</v>
      </c>
      <c r="R7597" s="9" t="s">
        <v>67</v>
      </c>
      <c r="S7597" s="1"/>
      <c r="T7597" s="1"/>
      <c r="U7597" s="1"/>
      <c r="V7597" s="1">
        <v>1</v>
      </c>
      <c r="W7597" s="1">
        <v>2</v>
      </c>
      <c r="X7597" s="1"/>
      <c r="Y7597" s="1"/>
      <c r="Z7597" s="1"/>
      <c r="AA7597" s="1"/>
      <c r="AB7597" s="1"/>
      <c r="AC7597" s="1"/>
      <c r="AD7597" s="1"/>
      <c r="AE7597" s="1"/>
      <c r="AF7597" s="1"/>
      <c r="AG7597" s="1"/>
      <c r="AH7597" s="1"/>
      <c r="AI7597" s="1"/>
      <c r="AJ7597" s="9" t="s">
        <v>52</v>
      </c>
      <c r="AK7597" s="9" t="s">
        <v>11817</v>
      </c>
      <c r="AL7597" s="9" t="s">
        <v>52</v>
      </c>
      <c r="AM7597" s="9" t="s">
        <v>52</v>
      </c>
    </row>
    <row r="7598" spans="1:39" ht="30" customHeight="1" x14ac:dyDescent="0.3">
      <c r="A7598" s="10" t="s">
        <v>4720</v>
      </c>
      <c r="B7598" s="10" t="s">
        <v>4714</v>
      </c>
      <c r="C7598" s="10" t="s">
        <v>4715</v>
      </c>
      <c r="D7598" s="11">
        <v>0.01</v>
      </c>
      <c r="E7598" s="15">
        <v>0</v>
      </c>
      <c r="F7598" s="17">
        <f>TRUNC(E7598*D7598,1)</f>
        <v>0</v>
      </c>
      <c r="G7598" s="15">
        <v>153671</v>
      </c>
      <c r="H7598" s="17">
        <f>TRUNC(G7598*D7598,1)</f>
        <v>1536.7</v>
      </c>
      <c r="I7598" s="15">
        <v>0</v>
      </c>
      <c r="J7598" s="17">
        <f>TRUNC(I7598*D7598,1)</f>
        <v>0</v>
      </c>
      <c r="K7598" s="15">
        <f>TRUNC(E7598+G7598+I7598,1)</f>
        <v>153671</v>
      </c>
      <c r="L7598" s="17">
        <f>TRUNC(F7598+H7598+J7598,1)</f>
        <v>1536.7</v>
      </c>
      <c r="M7598" s="10" t="s">
        <v>52</v>
      </c>
      <c r="N7598" s="9" t="s">
        <v>4148</v>
      </c>
      <c r="O7598" s="9" t="s">
        <v>4721</v>
      </c>
      <c r="P7598" s="9" t="s">
        <v>54</v>
      </c>
      <c r="Q7598" s="9" t="s">
        <v>54</v>
      </c>
      <c r="R7598" s="9" t="s">
        <v>67</v>
      </c>
      <c r="S7598" s="1"/>
      <c r="T7598" s="1"/>
      <c r="U7598" s="1"/>
      <c r="V7598" s="1">
        <v>1</v>
      </c>
      <c r="W7598" s="1">
        <v>2</v>
      </c>
      <c r="X7598" s="1"/>
      <c r="Y7598" s="1"/>
      <c r="Z7598" s="1"/>
      <c r="AA7598" s="1"/>
      <c r="AB7598" s="1"/>
      <c r="AC7598" s="1"/>
      <c r="AD7598" s="1"/>
      <c r="AE7598" s="1"/>
      <c r="AF7598" s="1"/>
      <c r="AG7598" s="1"/>
      <c r="AH7598" s="1"/>
      <c r="AI7598" s="1"/>
      <c r="AJ7598" s="9" t="s">
        <v>52</v>
      </c>
      <c r="AK7598" s="9" t="s">
        <v>11818</v>
      </c>
      <c r="AL7598" s="9" t="s">
        <v>52</v>
      </c>
      <c r="AM7598" s="9" t="s">
        <v>52</v>
      </c>
    </row>
    <row r="7599" spans="1:39" ht="30" customHeight="1" x14ac:dyDescent="0.3">
      <c r="A7599" s="10" t="s">
        <v>11687</v>
      </c>
      <c r="B7599" s="10" t="s">
        <v>5831</v>
      </c>
      <c r="C7599" s="10" t="s">
        <v>732</v>
      </c>
      <c r="D7599" s="11">
        <v>1</v>
      </c>
      <c r="E7599" s="15">
        <f>TRUNC(SUMIF(V7597:V7600, RIGHTB(O7599, 1), H7597:H7600)*U7599, 2)</f>
        <v>391.58</v>
      </c>
      <c r="F7599" s="17">
        <f>TRUNC(E7599*D7599,1)</f>
        <v>391.5</v>
      </c>
      <c r="G7599" s="15">
        <v>0</v>
      </c>
      <c r="H7599" s="17">
        <f>TRUNC(G7599*D7599,1)</f>
        <v>0</v>
      </c>
      <c r="I7599" s="15">
        <v>0</v>
      </c>
      <c r="J7599" s="17">
        <f>TRUNC(I7599*D7599,1)</f>
        <v>0</v>
      </c>
      <c r="K7599" s="15">
        <f>TRUNC(E7599+G7599+I7599,1)</f>
        <v>391.5</v>
      </c>
      <c r="L7599" s="17">
        <f>TRUNC(F7599+H7599+J7599,1)</f>
        <v>391.5</v>
      </c>
      <c r="M7599" s="10" t="s">
        <v>52</v>
      </c>
      <c r="N7599" s="9" t="s">
        <v>4148</v>
      </c>
      <c r="O7599" s="9" t="s">
        <v>4729</v>
      </c>
      <c r="P7599" s="9" t="s">
        <v>54</v>
      </c>
      <c r="Q7599" s="9" t="s">
        <v>54</v>
      </c>
      <c r="R7599" s="9" t="s">
        <v>54</v>
      </c>
      <c r="S7599" s="1">
        <v>1</v>
      </c>
      <c r="T7599" s="1">
        <v>0</v>
      </c>
      <c r="U7599" s="1">
        <v>0.04</v>
      </c>
      <c r="V7599" s="1"/>
      <c r="W7599" s="1"/>
      <c r="X7599" s="1"/>
      <c r="Y7599" s="1"/>
      <c r="Z7599" s="1"/>
      <c r="AA7599" s="1"/>
      <c r="AB7599" s="1"/>
      <c r="AC7599" s="1"/>
      <c r="AD7599" s="1"/>
      <c r="AE7599" s="1"/>
      <c r="AF7599" s="1"/>
      <c r="AG7599" s="1"/>
      <c r="AH7599" s="1"/>
      <c r="AI7599" s="1"/>
      <c r="AJ7599" s="9" t="s">
        <v>52</v>
      </c>
      <c r="AK7599" s="9" t="s">
        <v>11819</v>
      </c>
      <c r="AL7599" s="9" t="s">
        <v>52</v>
      </c>
      <c r="AM7599" s="9" t="s">
        <v>52</v>
      </c>
    </row>
    <row r="7600" spans="1:39" ht="30" customHeight="1" x14ac:dyDescent="0.3">
      <c r="A7600" s="10" t="s">
        <v>7817</v>
      </c>
      <c r="B7600" s="10" t="s">
        <v>7818</v>
      </c>
      <c r="C7600" s="10" t="s">
        <v>732</v>
      </c>
      <c r="D7600" s="11">
        <v>1</v>
      </c>
      <c r="E7600" s="15">
        <v>0</v>
      </c>
      <c r="F7600" s="17">
        <f>TRUNC(E7600*D7600,1)</f>
        <v>0</v>
      </c>
      <c r="G7600" s="15">
        <f>TRUNC(SUMIF(W7597:W7600, RIGHTB(O7600, 1), H7597:H7600)*U7600, 2)</f>
        <v>1957.92</v>
      </c>
      <c r="H7600" s="17">
        <f>TRUNC(G7600*D7600,1)</f>
        <v>1957.9</v>
      </c>
      <c r="I7600" s="15">
        <v>0</v>
      </c>
      <c r="J7600" s="17">
        <f>TRUNC(I7600*D7600,1)</f>
        <v>0</v>
      </c>
      <c r="K7600" s="15">
        <f>TRUNC(E7600+G7600+I7600,1)</f>
        <v>1957.9</v>
      </c>
      <c r="L7600" s="17">
        <f>TRUNC(F7600+H7600+J7600,1)</f>
        <v>1957.9</v>
      </c>
      <c r="M7600" s="10" t="s">
        <v>52</v>
      </c>
      <c r="N7600" s="9" t="s">
        <v>4148</v>
      </c>
      <c r="O7600" s="9" t="s">
        <v>4733</v>
      </c>
      <c r="P7600" s="9" t="s">
        <v>54</v>
      </c>
      <c r="Q7600" s="9" t="s">
        <v>54</v>
      </c>
      <c r="R7600" s="9" t="s">
        <v>54</v>
      </c>
      <c r="S7600" s="1">
        <v>1</v>
      </c>
      <c r="T7600" s="1">
        <v>1</v>
      </c>
      <c r="U7600" s="1">
        <v>0.2</v>
      </c>
      <c r="V7600" s="1"/>
      <c r="W7600" s="1"/>
      <c r="X7600" s="1"/>
      <c r="Y7600" s="1"/>
      <c r="Z7600" s="1"/>
      <c r="AA7600" s="1"/>
      <c r="AB7600" s="1"/>
      <c r="AC7600" s="1"/>
      <c r="AD7600" s="1"/>
      <c r="AE7600" s="1"/>
      <c r="AF7600" s="1"/>
      <c r="AG7600" s="1"/>
      <c r="AH7600" s="1"/>
      <c r="AI7600" s="1"/>
      <c r="AJ7600" s="9" t="s">
        <v>52</v>
      </c>
      <c r="AK7600" s="9" t="s">
        <v>11820</v>
      </c>
      <c r="AL7600" s="9" t="s">
        <v>52</v>
      </c>
      <c r="AM7600" s="9" t="s">
        <v>52</v>
      </c>
    </row>
    <row r="7601" spans="1:39" ht="30" customHeight="1" x14ac:dyDescent="0.3">
      <c r="A7601" s="10" t="s">
        <v>4735</v>
      </c>
      <c r="B7601" s="10" t="s">
        <v>52</v>
      </c>
      <c r="C7601" s="10" t="s">
        <v>52</v>
      </c>
      <c r="D7601" s="11"/>
      <c r="E7601" s="15"/>
      <c r="F7601" s="17">
        <f>TRUNC(SUMIF(N7597:N7600, N7596, F7597:F7600),0)</f>
        <v>391</v>
      </c>
      <c r="G7601" s="15"/>
      <c r="H7601" s="17">
        <f>TRUNC(SUMIF(N7597:N7600, N7596, H7597:H7600),0)</f>
        <v>11747</v>
      </c>
      <c r="I7601" s="15"/>
      <c r="J7601" s="17">
        <f>TRUNC(SUMIF(N7597:N7600, N7596, J7597:J7600),0)</f>
        <v>0</v>
      </c>
      <c r="K7601" s="15"/>
      <c r="L7601" s="17">
        <f>F7601+H7601+J7601</f>
        <v>12138</v>
      </c>
      <c r="M7601" s="10" t="s">
        <v>52</v>
      </c>
      <c r="N7601" s="9" t="s">
        <v>4736</v>
      </c>
      <c r="O7601" s="9" t="s">
        <v>4736</v>
      </c>
      <c r="P7601" s="9" t="s">
        <v>52</v>
      </c>
      <c r="Q7601" s="9" t="s">
        <v>52</v>
      </c>
      <c r="R7601" s="9" t="s">
        <v>52</v>
      </c>
      <c r="S7601" s="1"/>
      <c r="T7601" s="1"/>
      <c r="U7601" s="1"/>
      <c r="V7601" s="1"/>
      <c r="W7601" s="1"/>
      <c r="X7601" s="1"/>
      <c r="Y7601" s="1"/>
      <c r="Z7601" s="1"/>
      <c r="AA7601" s="1"/>
      <c r="AB7601" s="1"/>
      <c r="AC7601" s="1"/>
      <c r="AD7601" s="1"/>
      <c r="AE7601" s="1"/>
      <c r="AF7601" s="1"/>
      <c r="AG7601" s="1"/>
      <c r="AH7601" s="1"/>
      <c r="AI7601" s="1"/>
      <c r="AJ7601" s="9" t="s">
        <v>52</v>
      </c>
      <c r="AK7601" s="9" t="s">
        <v>52</v>
      </c>
      <c r="AL7601" s="9" t="s">
        <v>52</v>
      </c>
      <c r="AM7601" s="9" t="s">
        <v>52</v>
      </c>
    </row>
    <row r="7602" spans="1:39" ht="30" customHeight="1" x14ac:dyDescent="0.3">
      <c r="A7602" s="11"/>
      <c r="B7602" s="11"/>
      <c r="C7602" s="11"/>
      <c r="D7602" s="11"/>
      <c r="E7602" s="15"/>
      <c r="F7602" s="17"/>
      <c r="G7602" s="15"/>
      <c r="H7602" s="17"/>
      <c r="I7602" s="15"/>
      <c r="J7602" s="17"/>
      <c r="K7602" s="15"/>
      <c r="L7602" s="17"/>
      <c r="M7602" s="11"/>
    </row>
    <row r="7603" spans="1:39" ht="30" customHeight="1" x14ac:dyDescent="0.3">
      <c r="A7603" s="14" t="s">
        <v>11821</v>
      </c>
      <c r="B7603" s="14"/>
      <c r="C7603" s="14"/>
      <c r="D7603" s="14"/>
      <c r="E7603" s="16"/>
      <c r="F7603" s="18"/>
      <c r="G7603" s="16"/>
      <c r="H7603" s="18"/>
      <c r="I7603" s="16"/>
      <c r="J7603" s="18"/>
      <c r="K7603" s="16"/>
      <c r="L7603" s="18"/>
      <c r="M7603" s="14"/>
      <c r="N7603" s="5" t="s">
        <v>4153</v>
      </c>
    </row>
    <row r="7604" spans="1:39" ht="30" customHeight="1" x14ac:dyDescent="0.3">
      <c r="A7604" s="10" t="s">
        <v>8053</v>
      </c>
      <c r="B7604" s="10" t="s">
        <v>4714</v>
      </c>
      <c r="C7604" s="10" t="s">
        <v>4715</v>
      </c>
      <c r="D7604" s="11">
        <v>6.0000000000000001E-3</v>
      </c>
      <c r="E7604" s="15">
        <v>0</v>
      </c>
      <c r="F7604" s="17">
        <f>TRUNC(E7604*D7604,1)</f>
        <v>0</v>
      </c>
      <c r="G7604" s="15">
        <v>235799</v>
      </c>
      <c r="H7604" s="17">
        <f>TRUNC(G7604*D7604,1)</f>
        <v>1414.7</v>
      </c>
      <c r="I7604" s="15">
        <v>0</v>
      </c>
      <c r="J7604" s="17">
        <f>TRUNC(I7604*D7604,1)</f>
        <v>0</v>
      </c>
      <c r="K7604" s="15">
        <f>TRUNC(E7604+G7604+I7604,1)</f>
        <v>235799</v>
      </c>
      <c r="L7604" s="17">
        <f>TRUNC(F7604+H7604+J7604,1)</f>
        <v>1414.7</v>
      </c>
      <c r="M7604" s="10" t="s">
        <v>52</v>
      </c>
      <c r="N7604" s="9" t="s">
        <v>4153</v>
      </c>
      <c r="O7604" s="9" t="s">
        <v>8054</v>
      </c>
      <c r="P7604" s="9" t="s">
        <v>54</v>
      </c>
      <c r="Q7604" s="9" t="s">
        <v>54</v>
      </c>
      <c r="R7604" s="9" t="s">
        <v>67</v>
      </c>
      <c r="S7604" s="1"/>
      <c r="T7604" s="1"/>
      <c r="U7604" s="1"/>
      <c r="V7604" s="1">
        <v>1</v>
      </c>
      <c r="W7604" s="1"/>
      <c r="X7604" s="1"/>
      <c r="Y7604" s="1"/>
      <c r="Z7604" s="1"/>
      <c r="AA7604" s="1"/>
      <c r="AB7604" s="1"/>
      <c r="AC7604" s="1"/>
      <c r="AD7604" s="1"/>
      <c r="AE7604" s="1"/>
      <c r="AF7604" s="1"/>
      <c r="AG7604" s="1"/>
      <c r="AH7604" s="1"/>
      <c r="AI7604" s="1"/>
      <c r="AJ7604" s="9" t="s">
        <v>52</v>
      </c>
      <c r="AK7604" s="9" t="s">
        <v>11824</v>
      </c>
      <c r="AL7604" s="9" t="s">
        <v>52</v>
      </c>
      <c r="AM7604" s="9" t="s">
        <v>52</v>
      </c>
    </row>
    <row r="7605" spans="1:39" ht="30" customHeight="1" x14ac:dyDescent="0.3">
      <c r="A7605" s="10" t="s">
        <v>4720</v>
      </c>
      <c r="B7605" s="10" t="s">
        <v>4714</v>
      </c>
      <c r="C7605" s="10" t="s">
        <v>4715</v>
      </c>
      <c r="D7605" s="11">
        <v>1E-3</v>
      </c>
      <c r="E7605" s="15">
        <v>0</v>
      </c>
      <c r="F7605" s="17">
        <f>TRUNC(E7605*D7605,1)</f>
        <v>0</v>
      </c>
      <c r="G7605" s="15">
        <v>153671</v>
      </c>
      <c r="H7605" s="17">
        <f>TRUNC(G7605*D7605,1)</f>
        <v>153.6</v>
      </c>
      <c r="I7605" s="15">
        <v>0</v>
      </c>
      <c r="J7605" s="17">
        <f>TRUNC(I7605*D7605,1)</f>
        <v>0</v>
      </c>
      <c r="K7605" s="15">
        <f>TRUNC(E7605+G7605+I7605,1)</f>
        <v>153671</v>
      </c>
      <c r="L7605" s="17">
        <f>TRUNC(F7605+H7605+J7605,1)</f>
        <v>153.6</v>
      </c>
      <c r="M7605" s="10" t="s">
        <v>52</v>
      </c>
      <c r="N7605" s="9" t="s">
        <v>4153</v>
      </c>
      <c r="O7605" s="9" t="s">
        <v>4721</v>
      </c>
      <c r="P7605" s="9" t="s">
        <v>54</v>
      </c>
      <c r="Q7605" s="9" t="s">
        <v>54</v>
      </c>
      <c r="R7605" s="9" t="s">
        <v>67</v>
      </c>
      <c r="S7605" s="1"/>
      <c r="T7605" s="1"/>
      <c r="U7605" s="1"/>
      <c r="V7605" s="1">
        <v>1</v>
      </c>
      <c r="W7605" s="1"/>
      <c r="X7605" s="1"/>
      <c r="Y7605" s="1"/>
      <c r="Z7605" s="1"/>
      <c r="AA7605" s="1"/>
      <c r="AB7605" s="1"/>
      <c r="AC7605" s="1"/>
      <c r="AD7605" s="1"/>
      <c r="AE7605" s="1"/>
      <c r="AF7605" s="1"/>
      <c r="AG7605" s="1"/>
      <c r="AH7605" s="1"/>
      <c r="AI7605" s="1"/>
      <c r="AJ7605" s="9" t="s">
        <v>52</v>
      </c>
      <c r="AK7605" s="9" t="s">
        <v>11825</v>
      </c>
      <c r="AL7605" s="9" t="s">
        <v>52</v>
      </c>
      <c r="AM7605" s="9" t="s">
        <v>52</v>
      </c>
    </row>
    <row r="7606" spans="1:39" ht="30" customHeight="1" x14ac:dyDescent="0.3">
      <c r="A7606" s="10" t="s">
        <v>11687</v>
      </c>
      <c r="B7606" s="10" t="s">
        <v>4797</v>
      </c>
      <c r="C7606" s="10" t="s">
        <v>732</v>
      </c>
      <c r="D7606" s="11">
        <v>1</v>
      </c>
      <c r="E7606" s="15">
        <f>TRUNC(SUMIF(V7604:V7606, RIGHTB(O7606, 1), H7604:H7606)*U7606, 2)</f>
        <v>47.04</v>
      </c>
      <c r="F7606" s="17">
        <f>TRUNC(E7606*D7606,1)</f>
        <v>47</v>
      </c>
      <c r="G7606" s="15">
        <v>0</v>
      </c>
      <c r="H7606" s="17">
        <f>TRUNC(G7606*D7606,1)</f>
        <v>0</v>
      </c>
      <c r="I7606" s="15">
        <v>0</v>
      </c>
      <c r="J7606" s="17">
        <f>TRUNC(I7606*D7606,1)</f>
        <v>0</v>
      </c>
      <c r="K7606" s="15">
        <f>TRUNC(E7606+G7606+I7606,1)</f>
        <v>47</v>
      </c>
      <c r="L7606" s="17">
        <f>TRUNC(F7606+H7606+J7606,1)</f>
        <v>47</v>
      </c>
      <c r="M7606" s="10" t="s">
        <v>52</v>
      </c>
      <c r="N7606" s="9" t="s">
        <v>4153</v>
      </c>
      <c r="O7606" s="9" t="s">
        <v>4729</v>
      </c>
      <c r="P7606" s="9" t="s">
        <v>54</v>
      </c>
      <c r="Q7606" s="9" t="s">
        <v>54</v>
      </c>
      <c r="R7606" s="9" t="s">
        <v>54</v>
      </c>
      <c r="S7606" s="1">
        <v>1</v>
      </c>
      <c r="T7606" s="1">
        <v>0</v>
      </c>
      <c r="U7606" s="1">
        <v>0.03</v>
      </c>
      <c r="V7606" s="1"/>
      <c r="W7606" s="1"/>
      <c r="X7606" s="1"/>
      <c r="Y7606" s="1"/>
      <c r="Z7606" s="1"/>
      <c r="AA7606" s="1"/>
      <c r="AB7606" s="1"/>
      <c r="AC7606" s="1"/>
      <c r="AD7606" s="1"/>
      <c r="AE7606" s="1"/>
      <c r="AF7606" s="1"/>
      <c r="AG7606" s="1"/>
      <c r="AH7606" s="1"/>
      <c r="AI7606" s="1"/>
      <c r="AJ7606" s="9" t="s">
        <v>52</v>
      </c>
      <c r="AK7606" s="9" t="s">
        <v>11826</v>
      </c>
      <c r="AL7606" s="9" t="s">
        <v>52</v>
      </c>
      <c r="AM7606" s="9" t="s">
        <v>52</v>
      </c>
    </row>
    <row r="7607" spans="1:39" ht="30" customHeight="1" x14ac:dyDescent="0.3">
      <c r="A7607" s="10" t="s">
        <v>4735</v>
      </c>
      <c r="B7607" s="10" t="s">
        <v>52</v>
      </c>
      <c r="C7607" s="10" t="s">
        <v>52</v>
      </c>
      <c r="D7607" s="11"/>
      <c r="E7607" s="15"/>
      <c r="F7607" s="17">
        <f>TRUNC(SUMIF(N7604:N7606, N7603, F7604:F7606),0)</f>
        <v>47</v>
      </c>
      <c r="G7607" s="15"/>
      <c r="H7607" s="17">
        <f>TRUNC(SUMIF(N7604:N7606, N7603, H7604:H7606),0)</f>
        <v>1568</v>
      </c>
      <c r="I7607" s="15"/>
      <c r="J7607" s="17">
        <f>TRUNC(SUMIF(N7604:N7606, N7603, J7604:J7606),0)</f>
        <v>0</v>
      </c>
      <c r="K7607" s="15"/>
      <c r="L7607" s="17">
        <f>F7607+H7607+J7607</f>
        <v>1615</v>
      </c>
      <c r="M7607" s="10" t="s">
        <v>52</v>
      </c>
      <c r="N7607" s="9" t="s">
        <v>4736</v>
      </c>
      <c r="O7607" s="9" t="s">
        <v>4736</v>
      </c>
      <c r="P7607" s="9" t="s">
        <v>52</v>
      </c>
      <c r="Q7607" s="9" t="s">
        <v>52</v>
      </c>
      <c r="R7607" s="9" t="s">
        <v>52</v>
      </c>
      <c r="S7607" s="1"/>
      <c r="T7607" s="1"/>
      <c r="U7607" s="1"/>
      <c r="V7607" s="1"/>
      <c r="W7607" s="1"/>
      <c r="X7607" s="1"/>
      <c r="Y7607" s="1"/>
      <c r="Z7607" s="1"/>
      <c r="AA7607" s="1"/>
      <c r="AB7607" s="1"/>
      <c r="AC7607" s="1"/>
      <c r="AD7607" s="1"/>
      <c r="AE7607" s="1"/>
      <c r="AF7607" s="1"/>
      <c r="AG7607" s="1"/>
      <c r="AH7607" s="1"/>
      <c r="AI7607" s="1"/>
      <c r="AJ7607" s="9" t="s">
        <v>52</v>
      </c>
      <c r="AK7607" s="9" t="s">
        <v>52</v>
      </c>
      <c r="AL7607" s="9" t="s">
        <v>52</v>
      </c>
      <c r="AM7607" s="9" t="s">
        <v>52</v>
      </c>
    </row>
    <row r="7608" spans="1:39" ht="30" customHeight="1" x14ac:dyDescent="0.3">
      <c r="A7608" s="11"/>
      <c r="B7608" s="11"/>
      <c r="C7608" s="11"/>
      <c r="D7608" s="11"/>
      <c r="E7608" s="15"/>
      <c r="F7608" s="17"/>
      <c r="G7608" s="15"/>
      <c r="H7608" s="17"/>
      <c r="I7608" s="15"/>
      <c r="J7608" s="17"/>
      <c r="K7608" s="15"/>
      <c r="L7608" s="17"/>
      <c r="M7608" s="11"/>
    </row>
    <row r="7609" spans="1:39" ht="30" customHeight="1" x14ac:dyDescent="0.3">
      <c r="A7609" s="14" t="s">
        <v>11827</v>
      </c>
      <c r="B7609" s="14"/>
      <c r="C7609" s="14"/>
      <c r="D7609" s="14"/>
      <c r="E7609" s="16"/>
      <c r="F7609" s="18"/>
      <c r="G7609" s="16"/>
      <c r="H7609" s="18"/>
      <c r="I7609" s="16"/>
      <c r="J7609" s="18"/>
      <c r="K7609" s="16"/>
      <c r="L7609" s="18"/>
      <c r="M7609" s="14"/>
      <c r="N7609" s="5" t="s">
        <v>4159</v>
      </c>
    </row>
    <row r="7610" spans="1:39" ht="30" customHeight="1" x14ac:dyDescent="0.3">
      <c r="A7610" s="10" t="s">
        <v>8053</v>
      </c>
      <c r="B7610" s="10" t="s">
        <v>4714</v>
      </c>
      <c r="C7610" s="10" t="s">
        <v>4715</v>
      </c>
      <c r="D7610" s="11">
        <v>6.0000000000000001E-3</v>
      </c>
      <c r="E7610" s="15">
        <v>0</v>
      </c>
      <c r="F7610" s="17">
        <f>TRUNC(E7610*D7610,1)</f>
        <v>0</v>
      </c>
      <c r="G7610" s="15">
        <v>235799</v>
      </c>
      <c r="H7610" s="17">
        <f>TRUNC(G7610*D7610,1)</f>
        <v>1414.7</v>
      </c>
      <c r="I7610" s="15">
        <v>0</v>
      </c>
      <c r="J7610" s="17">
        <f>TRUNC(I7610*D7610,1)</f>
        <v>0</v>
      </c>
      <c r="K7610" s="15">
        <f>TRUNC(E7610+G7610+I7610,1)</f>
        <v>235799</v>
      </c>
      <c r="L7610" s="17">
        <f>TRUNC(F7610+H7610+J7610,1)</f>
        <v>1414.7</v>
      </c>
      <c r="M7610" s="10" t="s">
        <v>52</v>
      </c>
      <c r="N7610" s="9" t="s">
        <v>4159</v>
      </c>
      <c r="O7610" s="9" t="s">
        <v>8054</v>
      </c>
      <c r="P7610" s="9" t="s">
        <v>54</v>
      </c>
      <c r="Q7610" s="9" t="s">
        <v>54</v>
      </c>
      <c r="R7610" s="9" t="s">
        <v>67</v>
      </c>
      <c r="S7610" s="1"/>
      <c r="T7610" s="1"/>
      <c r="U7610" s="1"/>
      <c r="V7610" s="1">
        <v>1</v>
      </c>
      <c r="W7610" s="1"/>
      <c r="X7610" s="1"/>
      <c r="Y7610" s="1"/>
      <c r="Z7610" s="1"/>
      <c r="AA7610" s="1"/>
      <c r="AB7610" s="1"/>
      <c r="AC7610" s="1"/>
      <c r="AD7610" s="1"/>
      <c r="AE7610" s="1"/>
      <c r="AF7610" s="1"/>
      <c r="AG7610" s="1"/>
      <c r="AH7610" s="1"/>
      <c r="AI7610" s="1"/>
      <c r="AJ7610" s="9" t="s">
        <v>52</v>
      </c>
      <c r="AK7610" s="9" t="s">
        <v>11830</v>
      </c>
      <c r="AL7610" s="9" t="s">
        <v>52</v>
      </c>
      <c r="AM7610" s="9" t="s">
        <v>52</v>
      </c>
    </row>
    <row r="7611" spans="1:39" ht="30" customHeight="1" x14ac:dyDescent="0.3">
      <c r="A7611" s="10" t="s">
        <v>4720</v>
      </c>
      <c r="B7611" s="10" t="s">
        <v>4714</v>
      </c>
      <c r="C7611" s="10" t="s">
        <v>4715</v>
      </c>
      <c r="D7611" s="11">
        <v>1E-3</v>
      </c>
      <c r="E7611" s="15">
        <v>0</v>
      </c>
      <c r="F7611" s="17">
        <f>TRUNC(E7611*D7611,1)</f>
        <v>0</v>
      </c>
      <c r="G7611" s="15">
        <v>153671</v>
      </c>
      <c r="H7611" s="17">
        <f>TRUNC(G7611*D7611,1)</f>
        <v>153.6</v>
      </c>
      <c r="I7611" s="15">
        <v>0</v>
      </c>
      <c r="J7611" s="17">
        <f>TRUNC(I7611*D7611,1)</f>
        <v>0</v>
      </c>
      <c r="K7611" s="15">
        <f>TRUNC(E7611+G7611+I7611,1)</f>
        <v>153671</v>
      </c>
      <c r="L7611" s="17">
        <f>TRUNC(F7611+H7611+J7611,1)</f>
        <v>153.6</v>
      </c>
      <c r="M7611" s="10" t="s">
        <v>52</v>
      </c>
      <c r="N7611" s="9" t="s">
        <v>4159</v>
      </c>
      <c r="O7611" s="9" t="s">
        <v>4721</v>
      </c>
      <c r="P7611" s="9" t="s">
        <v>54</v>
      </c>
      <c r="Q7611" s="9" t="s">
        <v>54</v>
      </c>
      <c r="R7611" s="9" t="s">
        <v>67</v>
      </c>
      <c r="S7611" s="1"/>
      <c r="T7611" s="1"/>
      <c r="U7611" s="1"/>
      <c r="V7611" s="1">
        <v>1</v>
      </c>
      <c r="W7611" s="1"/>
      <c r="X7611" s="1"/>
      <c r="Y7611" s="1"/>
      <c r="Z7611" s="1"/>
      <c r="AA7611" s="1"/>
      <c r="AB7611" s="1"/>
      <c r="AC7611" s="1"/>
      <c r="AD7611" s="1"/>
      <c r="AE7611" s="1"/>
      <c r="AF7611" s="1"/>
      <c r="AG7611" s="1"/>
      <c r="AH7611" s="1"/>
      <c r="AI7611" s="1"/>
      <c r="AJ7611" s="9" t="s">
        <v>52</v>
      </c>
      <c r="AK7611" s="9" t="s">
        <v>11831</v>
      </c>
      <c r="AL7611" s="9" t="s">
        <v>52</v>
      </c>
      <c r="AM7611" s="9" t="s">
        <v>52</v>
      </c>
    </row>
    <row r="7612" spans="1:39" ht="30" customHeight="1" x14ac:dyDescent="0.3">
      <c r="A7612" s="10" t="s">
        <v>11687</v>
      </c>
      <c r="B7612" s="10" t="s">
        <v>4797</v>
      </c>
      <c r="C7612" s="10" t="s">
        <v>732</v>
      </c>
      <c r="D7612" s="11">
        <v>1</v>
      </c>
      <c r="E7612" s="15">
        <f>TRUNC(SUMIF(V7610:V7612, RIGHTB(O7612, 1), H7610:H7612)*U7612, 2)</f>
        <v>47.04</v>
      </c>
      <c r="F7612" s="17">
        <f>TRUNC(E7612*D7612,1)</f>
        <v>47</v>
      </c>
      <c r="G7612" s="15">
        <v>0</v>
      </c>
      <c r="H7612" s="17">
        <f>TRUNC(G7612*D7612,1)</f>
        <v>0</v>
      </c>
      <c r="I7612" s="15">
        <v>0</v>
      </c>
      <c r="J7612" s="17">
        <f>TRUNC(I7612*D7612,1)</f>
        <v>0</v>
      </c>
      <c r="K7612" s="15">
        <f>TRUNC(E7612+G7612+I7612,1)</f>
        <v>47</v>
      </c>
      <c r="L7612" s="17">
        <f>TRUNC(F7612+H7612+J7612,1)</f>
        <v>47</v>
      </c>
      <c r="M7612" s="10" t="s">
        <v>52</v>
      </c>
      <c r="N7612" s="9" t="s">
        <v>4159</v>
      </c>
      <c r="O7612" s="9" t="s">
        <v>4729</v>
      </c>
      <c r="P7612" s="9" t="s">
        <v>54</v>
      </c>
      <c r="Q7612" s="9" t="s">
        <v>54</v>
      </c>
      <c r="R7612" s="9" t="s">
        <v>54</v>
      </c>
      <c r="S7612" s="1">
        <v>1</v>
      </c>
      <c r="T7612" s="1">
        <v>0</v>
      </c>
      <c r="U7612" s="1">
        <v>0.03</v>
      </c>
      <c r="V7612" s="1"/>
      <c r="W7612" s="1"/>
      <c r="X7612" s="1"/>
      <c r="Y7612" s="1"/>
      <c r="Z7612" s="1"/>
      <c r="AA7612" s="1"/>
      <c r="AB7612" s="1"/>
      <c r="AC7612" s="1"/>
      <c r="AD7612" s="1"/>
      <c r="AE7612" s="1"/>
      <c r="AF7612" s="1"/>
      <c r="AG7612" s="1"/>
      <c r="AH7612" s="1"/>
      <c r="AI7612" s="1"/>
      <c r="AJ7612" s="9" t="s">
        <v>52</v>
      </c>
      <c r="AK7612" s="9" t="s">
        <v>11832</v>
      </c>
      <c r="AL7612" s="9" t="s">
        <v>52</v>
      </c>
      <c r="AM7612" s="9" t="s">
        <v>52</v>
      </c>
    </row>
    <row r="7613" spans="1:39" ht="30" customHeight="1" x14ac:dyDescent="0.3">
      <c r="A7613" s="10" t="s">
        <v>4735</v>
      </c>
      <c r="B7613" s="10" t="s">
        <v>52</v>
      </c>
      <c r="C7613" s="10" t="s">
        <v>52</v>
      </c>
      <c r="D7613" s="11"/>
      <c r="E7613" s="15"/>
      <c r="F7613" s="17">
        <f>TRUNC(SUMIF(N7610:N7612, N7609, F7610:F7612),0)</f>
        <v>47</v>
      </c>
      <c r="G7613" s="15"/>
      <c r="H7613" s="17">
        <f>TRUNC(SUMIF(N7610:N7612, N7609, H7610:H7612),0)</f>
        <v>1568</v>
      </c>
      <c r="I7613" s="15"/>
      <c r="J7613" s="17">
        <f>TRUNC(SUMIF(N7610:N7612, N7609, J7610:J7612),0)</f>
        <v>0</v>
      </c>
      <c r="K7613" s="15"/>
      <c r="L7613" s="17">
        <f>F7613+H7613+J7613</f>
        <v>1615</v>
      </c>
      <c r="M7613" s="10" t="s">
        <v>52</v>
      </c>
      <c r="N7613" s="9" t="s">
        <v>4736</v>
      </c>
      <c r="O7613" s="9" t="s">
        <v>4736</v>
      </c>
      <c r="P7613" s="9" t="s">
        <v>52</v>
      </c>
      <c r="Q7613" s="9" t="s">
        <v>52</v>
      </c>
      <c r="R7613" s="9" t="s">
        <v>52</v>
      </c>
      <c r="S7613" s="1"/>
      <c r="T7613" s="1"/>
      <c r="U7613" s="1"/>
      <c r="V7613" s="1"/>
      <c r="W7613" s="1"/>
      <c r="X7613" s="1"/>
      <c r="Y7613" s="1"/>
      <c r="Z7613" s="1"/>
      <c r="AA7613" s="1"/>
      <c r="AB7613" s="1"/>
      <c r="AC7613" s="1"/>
      <c r="AD7613" s="1"/>
      <c r="AE7613" s="1"/>
      <c r="AF7613" s="1"/>
      <c r="AG7613" s="1"/>
      <c r="AH7613" s="1"/>
      <c r="AI7613" s="1"/>
      <c r="AJ7613" s="9" t="s">
        <v>52</v>
      </c>
      <c r="AK7613" s="9" t="s">
        <v>52</v>
      </c>
      <c r="AL7613" s="9" t="s">
        <v>52</v>
      </c>
      <c r="AM7613" s="9" t="s">
        <v>52</v>
      </c>
    </row>
    <row r="7614" spans="1:39" ht="30" customHeight="1" x14ac:dyDescent="0.3">
      <c r="A7614" s="11"/>
      <c r="B7614" s="11"/>
      <c r="C7614" s="11"/>
      <c r="D7614" s="11"/>
      <c r="E7614" s="15"/>
      <c r="F7614" s="17"/>
      <c r="G7614" s="15"/>
      <c r="H7614" s="17"/>
      <c r="I7614" s="15"/>
      <c r="J7614" s="17"/>
      <c r="K7614" s="15"/>
      <c r="L7614" s="17"/>
      <c r="M7614" s="11"/>
    </row>
    <row r="7615" spans="1:39" ht="30" customHeight="1" x14ac:dyDescent="0.3">
      <c r="A7615" s="14" t="s">
        <v>11833</v>
      </c>
      <c r="B7615" s="14"/>
      <c r="C7615" s="14"/>
      <c r="D7615" s="14"/>
      <c r="E7615" s="16"/>
      <c r="F7615" s="18"/>
      <c r="G7615" s="16"/>
      <c r="H7615" s="18"/>
      <c r="I7615" s="16"/>
      <c r="J7615" s="18"/>
      <c r="K7615" s="16"/>
      <c r="L7615" s="18"/>
      <c r="M7615" s="14"/>
      <c r="N7615" s="5" t="s">
        <v>4162</v>
      </c>
    </row>
    <row r="7616" spans="1:39" ht="30" customHeight="1" x14ac:dyDescent="0.3">
      <c r="A7616" s="10" t="s">
        <v>8053</v>
      </c>
      <c r="B7616" s="10" t="s">
        <v>4714</v>
      </c>
      <c r="C7616" s="10" t="s">
        <v>4715</v>
      </c>
      <c r="D7616" s="11">
        <v>8.9999999999999993E-3</v>
      </c>
      <c r="E7616" s="15">
        <v>0</v>
      </c>
      <c r="F7616" s="17">
        <f>TRUNC(E7616*D7616,1)</f>
        <v>0</v>
      </c>
      <c r="G7616" s="15">
        <v>235799</v>
      </c>
      <c r="H7616" s="17">
        <f>TRUNC(G7616*D7616,1)</f>
        <v>2122.1</v>
      </c>
      <c r="I7616" s="15">
        <v>0</v>
      </c>
      <c r="J7616" s="17">
        <f>TRUNC(I7616*D7616,1)</f>
        <v>0</v>
      </c>
      <c r="K7616" s="15">
        <f>TRUNC(E7616+G7616+I7616,1)</f>
        <v>235799</v>
      </c>
      <c r="L7616" s="17">
        <f>TRUNC(F7616+H7616+J7616,1)</f>
        <v>2122.1</v>
      </c>
      <c r="M7616" s="10" t="s">
        <v>52</v>
      </c>
      <c r="N7616" s="9" t="s">
        <v>4162</v>
      </c>
      <c r="O7616" s="9" t="s">
        <v>8054</v>
      </c>
      <c r="P7616" s="9" t="s">
        <v>54</v>
      </c>
      <c r="Q7616" s="9" t="s">
        <v>54</v>
      </c>
      <c r="R7616" s="9" t="s">
        <v>67</v>
      </c>
      <c r="S7616" s="1"/>
      <c r="T7616" s="1"/>
      <c r="U7616" s="1"/>
      <c r="V7616" s="1">
        <v>1</v>
      </c>
      <c r="W7616" s="1"/>
      <c r="X7616" s="1"/>
      <c r="Y7616" s="1"/>
      <c r="Z7616" s="1"/>
      <c r="AA7616" s="1"/>
      <c r="AB7616" s="1"/>
      <c r="AC7616" s="1"/>
      <c r="AD7616" s="1"/>
      <c r="AE7616" s="1"/>
      <c r="AF7616" s="1"/>
      <c r="AG7616" s="1"/>
      <c r="AH7616" s="1"/>
      <c r="AI7616" s="1"/>
      <c r="AJ7616" s="9" t="s">
        <v>52</v>
      </c>
      <c r="AK7616" s="9" t="s">
        <v>11835</v>
      </c>
      <c r="AL7616" s="9" t="s">
        <v>52</v>
      </c>
      <c r="AM7616" s="9" t="s">
        <v>52</v>
      </c>
    </row>
    <row r="7617" spans="1:39" ht="30" customHeight="1" x14ac:dyDescent="0.3">
      <c r="A7617" s="10" t="s">
        <v>4720</v>
      </c>
      <c r="B7617" s="10" t="s">
        <v>4714</v>
      </c>
      <c r="C7617" s="10" t="s">
        <v>4715</v>
      </c>
      <c r="D7617" s="11">
        <v>1E-3</v>
      </c>
      <c r="E7617" s="15">
        <v>0</v>
      </c>
      <c r="F7617" s="17">
        <f>TRUNC(E7617*D7617,1)</f>
        <v>0</v>
      </c>
      <c r="G7617" s="15">
        <v>153671</v>
      </c>
      <c r="H7617" s="17">
        <f>TRUNC(G7617*D7617,1)</f>
        <v>153.6</v>
      </c>
      <c r="I7617" s="15">
        <v>0</v>
      </c>
      <c r="J7617" s="17">
        <f>TRUNC(I7617*D7617,1)</f>
        <v>0</v>
      </c>
      <c r="K7617" s="15">
        <f>TRUNC(E7617+G7617+I7617,1)</f>
        <v>153671</v>
      </c>
      <c r="L7617" s="17">
        <f>TRUNC(F7617+H7617+J7617,1)</f>
        <v>153.6</v>
      </c>
      <c r="M7617" s="10" t="s">
        <v>52</v>
      </c>
      <c r="N7617" s="9" t="s">
        <v>4162</v>
      </c>
      <c r="O7617" s="9" t="s">
        <v>4721</v>
      </c>
      <c r="P7617" s="9" t="s">
        <v>54</v>
      </c>
      <c r="Q7617" s="9" t="s">
        <v>54</v>
      </c>
      <c r="R7617" s="9" t="s">
        <v>67</v>
      </c>
      <c r="S7617" s="1"/>
      <c r="T7617" s="1"/>
      <c r="U7617" s="1"/>
      <c r="V7617" s="1">
        <v>1</v>
      </c>
      <c r="W7617" s="1"/>
      <c r="X7617" s="1"/>
      <c r="Y7617" s="1"/>
      <c r="Z7617" s="1"/>
      <c r="AA7617" s="1"/>
      <c r="AB7617" s="1"/>
      <c r="AC7617" s="1"/>
      <c r="AD7617" s="1"/>
      <c r="AE7617" s="1"/>
      <c r="AF7617" s="1"/>
      <c r="AG7617" s="1"/>
      <c r="AH7617" s="1"/>
      <c r="AI7617" s="1"/>
      <c r="AJ7617" s="9" t="s">
        <v>52</v>
      </c>
      <c r="AK7617" s="9" t="s">
        <v>11836</v>
      </c>
      <c r="AL7617" s="9" t="s">
        <v>52</v>
      </c>
      <c r="AM7617" s="9" t="s">
        <v>52</v>
      </c>
    </row>
    <row r="7618" spans="1:39" ht="30" customHeight="1" x14ac:dyDescent="0.3">
      <c r="A7618" s="10" t="s">
        <v>11687</v>
      </c>
      <c r="B7618" s="10" t="s">
        <v>4797</v>
      </c>
      <c r="C7618" s="10" t="s">
        <v>732</v>
      </c>
      <c r="D7618" s="11">
        <v>1</v>
      </c>
      <c r="E7618" s="15">
        <f>TRUNC(SUMIF(V7616:V7618, RIGHTB(O7618, 1), H7616:H7618)*U7618, 2)</f>
        <v>68.27</v>
      </c>
      <c r="F7618" s="17">
        <f>TRUNC(E7618*D7618,1)</f>
        <v>68.2</v>
      </c>
      <c r="G7618" s="15">
        <v>0</v>
      </c>
      <c r="H7618" s="17">
        <f>TRUNC(G7618*D7618,1)</f>
        <v>0</v>
      </c>
      <c r="I7618" s="15">
        <v>0</v>
      </c>
      <c r="J7618" s="17">
        <f>TRUNC(I7618*D7618,1)</f>
        <v>0</v>
      </c>
      <c r="K7618" s="15">
        <f>TRUNC(E7618+G7618+I7618,1)</f>
        <v>68.2</v>
      </c>
      <c r="L7618" s="17">
        <f>TRUNC(F7618+H7618+J7618,1)</f>
        <v>68.2</v>
      </c>
      <c r="M7618" s="10" t="s">
        <v>52</v>
      </c>
      <c r="N7618" s="9" t="s">
        <v>4162</v>
      </c>
      <c r="O7618" s="9" t="s">
        <v>4729</v>
      </c>
      <c r="P7618" s="9" t="s">
        <v>54</v>
      </c>
      <c r="Q7618" s="9" t="s">
        <v>54</v>
      </c>
      <c r="R7618" s="9" t="s">
        <v>54</v>
      </c>
      <c r="S7618" s="1">
        <v>1</v>
      </c>
      <c r="T7618" s="1">
        <v>0</v>
      </c>
      <c r="U7618" s="1">
        <v>0.03</v>
      </c>
      <c r="V7618" s="1"/>
      <c r="W7618" s="1"/>
      <c r="X7618" s="1"/>
      <c r="Y7618" s="1"/>
      <c r="Z7618" s="1"/>
      <c r="AA7618" s="1"/>
      <c r="AB7618" s="1"/>
      <c r="AC7618" s="1"/>
      <c r="AD7618" s="1"/>
      <c r="AE7618" s="1"/>
      <c r="AF7618" s="1"/>
      <c r="AG7618" s="1"/>
      <c r="AH7618" s="1"/>
      <c r="AI7618" s="1"/>
      <c r="AJ7618" s="9" t="s">
        <v>52</v>
      </c>
      <c r="AK7618" s="9" t="s">
        <v>11837</v>
      </c>
      <c r="AL7618" s="9" t="s">
        <v>52</v>
      </c>
      <c r="AM7618" s="9" t="s">
        <v>52</v>
      </c>
    </row>
    <row r="7619" spans="1:39" ht="30" customHeight="1" x14ac:dyDescent="0.3">
      <c r="A7619" s="10" t="s">
        <v>4735</v>
      </c>
      <c r="B7619" s="10" t="s">
        <v>52</v>
      </c>
      <c r="C7619" s="10" t="s">
        <v>52</v>
      </c>
      <c r="D7619" s="11"/>
      <c r="E7619" s="15"/>
      <c r="F7619" s="17">
        <f>TRUNC(SUMIF(N7616:N7618, N7615, F7616:F7618),0)</f>
        <v>68</v>
      </c>
      <c r="G7619" s="15"/>
      <c r="H7619" s="17">
        <f>TRUNC(SUMIF(N7616:N7618, N7615, H7616:H7618),0)</f>
        <v>2275</v>
      </c>
      <c r="I7619" s="15"/>
      <c r="J7619" s="17">
        <f>TRUNC(SUMIF(N7616:N7618, N7615, J7616:J7618),0)</f>
        <v>0</v>
      </c>
      <c r="K7619" s="15"/>
      <c r="L7619" s="17">
        <f>F7619+H7619+J7619</f>
        <v>2343</v>
      </c>
      <c r="M7619" s="10" t="s">
        <v>52</v>
      </c>
      <c r="N7619" s="9" t="s">
        <v>4736</v>
      </c>
      <c r="O7619" s="9" t="s">
        <v>4736</v>
      </c>
      <c r="P7619" s="9" t="s">
        <v>52</v>
      </c>
      <c r="Q7619" s="9" t="s">
        <v>52</v>
      </c>
      <c r="R7619" s="9" t="s">
        <v>52</v>
      </c>
      <c r="S7619" s="1"/>
      <c r="T7619" s="1"/>
      <c r="U7619" s="1"/>
      <c r="V7619" s="1"/>
      <c r="W7619" s="1"/>
      <c r="X7619" s="1"/>
      <c r="Y7619" s="1"/>
      <c r="Z7619" s="1"/>
      <c r="AA7619" s="1"/>
      <c r="AB7619" s="1"/>
      <c r="AC7619" s="1"/>
      <c r="AD7619" s="1"/>
      <c r="AE7619" s="1"/>
      <c r="AF7619" s="1"/>
      <c r="AG7619" s="1"/>
      <c r="AH7619" s="1"/>
      <c r="AI7619" s="1"/>
      <c r="AJ7619" s="9" t="s">
        <v>52</v>
      </c>
      <c r="AK7619" s="9" t="s">
        <v>52</v>
      </c>
      <c r="AL7619" s="9" t="s">
        <v>52</v>
      </c>
      <c r="AM7619" s="9" t="s">
        <v>52</v>
      </c>
    </row>
    <row r="7620" spans="1:39" ht="30" customHeight="1" x14ac:dyDescent="0.3">
      <c r="A7620" s="11"/>
      <c r="B7620" s="11"/>
      <c r="C7620" s="11"/>
      <c r="D7620" s="11"/>
      <c r="E7620" s="15"/>
      <c r="F7620" s="17"/>
      <c r="G7620" s="15"/>
      <c r="H7620" s="17"/>
      <c r="I7620" s="15"/>
      <c r="J7620" s="17"/>
      <c r="K7620" s="15"/>
      <c r="L7620" s="17"/>
      <c r="M7620" s="11"/>
    </row>
    <row r="7621" spans="1:39" ht="30" customHeight="1" x14ac:dyDescent="0.3">
      <c r="A7621" s="14" t="s">
        <v>11838</v>
      </c>
      <c r="B7621" s="14"/>
      <c r="C7621" s="14"/>
      <c r="D7621" s="14"/>
      <c r="E7621" s="16"/>
      <c r="F7621" s="18"/>
      <c r="G7621" s="16"/>
      <c r="H7621" s="18"/>
      <c r="I7621" s="16"/>
      <c r="J7621" s="18"/>
      <c r="K7621" s="16"/>
      <c r="L7621" s="18"/>
      <c r="M7621" s="14"/>
      <c r="N7621" s="5" t="s">
        <v>4167</v>
      </c>
    </row>
    <row r="7622" spans="1:39" ht="30" customHeight="1" x14ac:dyDescent="0.3">
      <c r="A7622" s="10" t="s">
        <v>8053</v>
      </c>
      <c r="B7622" s="10" t="s">
        <v>4714</v>
      </c>
      <c r="C7622" s="10" t="s">
        <v>4715</v>
      </c>
      <c r="D7622" s="11">
        <v>5.0000000000000001E-3</v>
      </c>
      <c r="E7622" s="15">
        <v>0</v>
      </c>
      <c r="F7622" s="17">
        <f>TRUNC(E7622*D7622,1)</f>
        <v>0</v>
      </c>
      <c r="G7622" s="15">
        <v>235799</v>
      </c>
      <c r="H7622" s="17">
        <f>TRUNC(G7622*D7622,1)</f>
        <v>1178.9000000000001</v>
      </c>
      <c r="I7622" s="15">
        <v>0</v>
      </c>
      <c r="J7622" s="17">
        <f>TRUNC(I7622*D7622,1)</f>
        <v>0</v>
      </c>
      <c r="K7622" s="15">
        <f>TRUNC(E7622+G7622+I7622,1)</f>
        <v>235799</v>
      </c>
      <c r="L7622" s="17">
        <f>TRUNC(F7622+H7622+J7622,1)</f>
        <v>1178.9000000000001</v>
      </c>
      <c r="M7622" s="10" t="s">
        <v>52</v>
      </c>
      <c r="N7622" s="9" t="s">
        <v>4167</v>
      </c>
      <c r="O7622" s="9" t="s">
        <v>8054</v>
      </c>
      <c r="P7622" s="9" t="s">
        <v>54</v>
      </c>
      <c r="Q7622" s="9" t="s">
        <v>54</v>
      </c>
      <c r="R7622" s="9" t="s">
        <v>67</v>
      </c>
      <c r="S7622" s="1"/>
      <c r="T7622" s="1"/>
      <c r="U7622" s="1"/>
      <c r="V7622" s="1">
        <v>1</v>
      </c>
      <c r="W7622" s="1"/>
      <c r="X7622" s="1"/>
      <c r="Y7622" s="1"/>
      <c r="Z7622" s="1"/>
      <c r="AA7622" s="1"/>
      <c r="AB7622" s="1"/>
      <c r="AC7622" s="1"/>
      <c r="AD7622" s="1"/>
      <c r="AE7622" s="1"/>
      <c r="AF7622" s="1"/>
      <c r="AG7622" s="1"/>
      <c r="AH7622" s="1"/>
      <c r="AI7622" s="1"/>
      <c r="AJ7622" s="9" t="s">
        <v>52</v>
      </c>
      <c r="AK7622" s="9" t="s">
        <v>11841</v>
      </c>
      <c r="AL7622" s="9" t="s">
        <v>52</v>
      </c>
      <c r="AM7622" s="9" t="s">
        <v>52</v>
      </c>
    </row>
    <row r="7623" spans="1:39" ht="30" customHeight="1" x14ac:dyDescent="0.3">
      <c r="A7623" s="10" t="s">
        <v>4720</v>
      </c>
      <c r="B7623" s="10" t="s">
        <v>4714</v>
      </c>
      <c r="C7623" s="10" t="s">
        <v>4715</v>
      </c>
      <c r="D7623" s="11">
        <v>1E-3</v>
      </c>
      <c r="E7623" s="15">
        <v>0</v>
      </c>
      <c r="F7623" s="17">
        <f>TRUNC(E7623*D7623,1)</f>
        <v>0</v>
      </c>
      <c r="G7623" s="15">
        <v>153671</v>
      </c>
      <c r="H7623" s="17">
        <f>TRUNC(G7623*D7623,1)</f>
        <v>153.6</v>
      </c>
      <c r="I7623" s="15">
        <v>0</v>
      </c>
      <c r="J7623" s="17">
        <f>TRUNC(I7623*D7623,1)</f>
        <v>0</v>
      </c>
      <c r="K7623" s="15">
        <f>TRUNC(E7623+G7623+I7623,1)</f>
        <v>153671</v>
      </c>
      <c r="L7623" s="17">
        <f>TRUNC(F7623+H7623+J7623,1)</f>
        <v>153.6</v>
      </c>
      <c r="M7623" s="10" t="s">
        <v>52</v>
      </c>
      <c r="N7623" s="9" t="s">
        <v>4167</v>
      </c>
      <c r="O7623" s="9" t="s">
        <v>4721</v>
      </c>
      <c r="P7623" s="9" t="s">
        <v>54</v>
      </c>
      <c r="Q7623" s="9" t="s">
        <v>54</v>
      </c>
      <c r="R7623" s="9" t="s">
        <v>67</v>
      </c>
      <c r="S7623" s="1"/>
      <c r="T7623" s="1"/>
      <c r="U7623" s="1"/>
      <c r="V7623" s="1">
        <v>1</v>
      </c>
      <c r="W7623" s="1"/>
      <c r="X7623" s="1"/>
      <c r="Y7623" s="1"/>
      <c r="Z7623" s="1"/>
      <c r="AA7623" s="1"/>
      <c r="AB7623" s="1"/>
      <c r="AC7623" s="1"/>
      <c r="AD7623" s="1"/>
      <c r="AE7623" s="1"/>
      <c r="AF7623" s="1"/>
      <c r="AG7623" s="1"/>
      <c r="AH7623" s="1"/>
      <c r="AI7623" s="1"/>
      <c r="AJ7623" s="9" t="s">
        <v>52</v>
      </c>
      <c r="AK7623" s="9" t="s">
        <v>11842</v>
      </c>
      <c r="AL7623" s="9" t="s">
        <v>52</v>
      </c>
      <c r="AM7623" s="9" t="s">
        <v>52</v>
      </c>
    </row>
    <row r="7624" spans="1:39" ht="30" customHeight="1" x14ac:dyDescent="0.3">
      <c r="A7624" s="10" t="s">
        <v>11687</v>
      </c>
      <c r="B7624" s="10" t="s">
        <v>4797</v>
      </c>
      <c r="C7624" s="10" t="s">
        <v>732</v>
      </c>
      <c r="D7624" s="11">
        <v>1</v>
      </c>
      <c r="E7624" s="15">
        <f>TRUNC(SUMIF(V7622:V7624, RIGHTB(O7624, 1), H7622:H7624)*U7624, 2)</f>
        <v>39.97</v>
      </c>
      <c r="F7624" s="17">
        <f>TRUNC(E7624*D7624,1)</f>
        <v>39.9</v>
      </c>
      <c r="G7624" s="15">
        <v>0</v>
      </c>
      <c r="H7624" s="17">
        <f>TRUNC(G7624*D7624,1)</f>
        <v>0</v>
      </c>
      <c r="I7624" s="15">
        <v>0</v>
      </c>
      <c r="J7624" s="17">
        <f>TRUNC(I7624*D7624,1)</f>
        <v>0</v>
      </c>
      <c r="K7624" s="15">
        <f>TRUNC(E7624+G7624+I7624,1)</f>
        <v>39.9</v>
      </c>
      <c r="L7624" s="17">
        <f>TRUNC(F7624+H7624+J7624,1)</f>
        <v>39.9</v>
      </c>
      <c r="M7624" s="10" t="s">
        <v>52</v>
      </c>
      <c r="N7624" s="9" t="s">
        <v>4167</v>
      </c>
      <c r="O7624" s="9" t="s">
        <v>4729</v>
      </c>
      <c r="P7624" s="9" t="s">
        <v>54</v>
      </c>
      <c r="Q7624" s="9" t="s">
        <v>54</v>
      </c>
      <c r="R7624" s="9" t="s">
        <v>54</v>
      </c>
      <c r="S7624" s="1">
        <v>1</v>
      </c>
      <c r="T7624" s="1">
        <v>0</v>
      </c>
      <c r="U7624" s="1">
        <v>0.03</v>
      </c>
      <c r="V7624" s="1"/>
      <c r="W7624" s="1"/>
      <c r="X7624" s="1"/>
      <c r="Y7624" s="1"/>
      <c r="Z7624" s="1"/>
      <c r="AA7624" s="1"/>
      <c r="AB7624" s="1"/>
      <c r="AC7624" s="1"/>
      <c r="AD7624" s="1"/>
      <c r="AE7624" s="1"/>
      <c r="AF7624" s="1"/>
      <c r="AG7624" s="1"/>
      <c r="AH7624" s="1"/>
      <c r="AI7624" s="1"/>
      <c r="AJ7624" s="9" t="s">
        <v>52</v>
      </c>
      <c r="AK7624" s="9" t="s">
        <v>11843</v>
      </c>
      <c r="AL7624" s="9" t="s">
        <v>52</v>
      </c>
      <c r="AM7624" s="9" t="s">
        <v>52</v>
      </c>
    </row>
    <row r="7625" spans="1:39" ht="30" customHeight="1" x14ac:dyDescent="0.3">
      <c r="A7625" s="10" t="s">
        <v>4735</v>
      </c>
      <c r="B7625" s="10" t="s">
        <v>52</v>
      </c>
      <c r="C7625" s="10" t="s">
        <v>52</v>
      </c>
      <c r="D7625" s="11"/>
      <c r="E7625" s="15"/>
      <c r="F7625" s="17">
        <f>TRUNC(SUMIF(N7622:N7624, N7621, F7622:F7624),0)</f>
        <v>39</v>
      </c>
      <c r="G7625" s="15"/>
      <c r="H7625" s="17">
        <f>TRUNC(SUMIF(N7622:N7624, N7621, H7622:H7624),0)</f>
        <v>1332</v>
      </c>
      <c r="I7625" s="15"/>
      <c r="J7625" s="17">
        <f>TRUNC(SUMIF(N7622:N7624, N7621, J7622:J7624),0)</f>
        <v>0</v>
      </c>
      <c r="K7625" s="15"/>
      <c r="L7625" s="17">
        <f>F7625+H7625+J7625</f>
        <v>1371</v>
      </c>
      <c r="M7625" s="10" t="s">
        <v>52</v>
      </c>
      <c r="N7625" s="9" t="s">
        <v>4736</v>
      </c>
      <c r="O7625" s="9" t="s">
        <v>4736</v>
      </c>
      <c r="P7625" s="9" t="s">
        <v>52</v>
      </c>
      <c r="Q7625" s="9" t="s">
        <v>52</v>
      </c>
      <c r="R7625" s="9" t="s">
        <v>52</v>
      </c>
      <c r="S7625" s="1"/>
      <c r="T7625" s="1"/>
      <c r="U7625" s="1"/>
      <c r="V7625" s="1"/>
      <c r="W7625" s="1"/>
      <c r="X7625" s="1"/>
      <c r="Y7625" s="1"/>
      <c r="Z7625" s="1"/>
      <c r="AA7625" s="1"/>
      <c r="AB7625" s="1"/>
      <c r="AC7625" s="1"/>
      <c r="AD7625" s="1"/>
      <c r="AE7625" s="1"/>
      <c r="AF7625" s="1"/>
      <c r="AG7625" s="1"/>
      <c r="AH7625" s="1"/>
      <c r="AI7625" s="1"/>
      <c r="AJ7625" s="9" t="s">
        <v>52</v>
      </c>
      <c r="AK7625" s="9" t="s">
        <v>52</v>
      </c>
      <c r="AL7625" s="9" t="s">
        <v>52</v>
      </c>
      <c r="AM7625" s="9" t="s">
        <v>52</v>
      </c>
    </row>
    <row r="7626" spans="1:39" ht="30" customHeight="1" x14ac:dyDescent="0.3">
      <c r="A7626" s="11"/>
      <c r="B7626" s="11"/>
      <c r="C7626" s="11"/>
      <c r="D7626" s="11"/>
      <c r="E7626" s="15"/>
      <c r="F7626" s="17"/>
      <c r="G7626" s="15"/>
      <c r="H7626" s="17"/>
      <c r="I7626" s="15"/>
      <c r="J7626" s="17"/>
      <c r="K7626" s="15"/>
      <c r="L7626" s="17"/>
      <c r="M7626" s="11"/>
    </row>
    <row r="7627" spans="1:39" ht="30" customHeight="1" x14ac:dyDescent="0.3">
      <c r="A7627" s="14" t="s">
        <v>11844</v>
      </c>
      <c r="B7627" s="14"/>
      <c r="C7627" s="14"/>
      <c r="D7627" s="14"/>
      <c r="E7627" s="16"/>
      <c r="F7627" s="18"/>
      <c r="G7627" s="16"/>
      <c r="H7627" s="18"/>
      <c r="I7627" s="16"/>
      <c r="J7627" s="18"/>
      <c r="K7627" s="16"/>
      <c r="L7627" s="18"/>
      <c r="M7627" s="14"/>
      <c r="N7627" s="5" t="s">
        <v>4169</v>
      </c>
    </row>
    <row r="7628" spans="1:39" ht="30" customHeight="1" x14ac:dyDescent="0.3">
      <c r="A7628" s="10" t="s">
        <v>8053</v>
      </c>
      <c r="B7628" s="10" t="s">
        <v>4714</v>
      </c>
      <c r="C7628" s="10" t="s">
        <v>4715</v>
      </c>
      <c r="D7628" s="11">
        <v>5.0000000000000001E-3</v>
      </c>
      <c r="E7628" s="15">
        <v>0</v>
      </c>
      <c r="F7628" s="17">
        <f>TRUNC(E7628*D7628,1)</f>
        <v>0</v>
      </c>
      <c r="G7628" s="15">
        <v>235799</v>
      </c>
      <c r="H7628" s="17">
        <f>TRUNC(G7628*D7628,1)</f>
        <v>1178.9000000000001</v>
      </c>
      <c r="I7628" s="15">
        <v>0</v>
      </c>
      <c r="J7628" s="17">
        <f>TRUNC(I7628*D7628,1)</f>
        <v>0</v>
      </c>
      <c r="K7628" s="15">
        <f>TRUNC(E7628+G7628+I7628,1)</f>
        <v>235799</v>
      </c>
      <c r="L7628" s="17">
        <f>TRUNC(F7628+H7628+J7628,1)</f>
        <v>1178.9000000000001</v>
      </c>
      <c r="M7628" s="10" t="s">
        <v>52</v>
      </c>
      <c r="N7628" s="9" t="s">
        <v>4169</v>
      </c>
      <c r="O7628" s="9" t="s">
        <v>8054</v>
      </c>
      <c r="P7628" s="9" t="s">
        <v>54</v>
      </c>
      <c r="Q7628" s="9" t="s">
        <v>54</v>
      </c>
      <c r="R7628" s="9" t="s">
        <v>67</v>
      </c>
      <c r="S7628" s="1"/>
      <c r="T7628" s="1"/>
      <c r="U7628" s="1"/>
      <c r="V7628" s="1">
        <v>1</v>
      </c>
      <c r="W7628" s="1"/>
      <c r="X7628" s="1"/>
      <c r="Y7628" s="1"/>
      <c r="Z7628" s="1"/>
      <c r="AA7628" s="1"/>
      <c r="AB7628" s="1"/>
      <c r="AC7628" s="1"/>
      <c r="AD7628" s="1"/>
      <c r="AE7628" s="1"/>
      <c r="AF7628" s="1"/>
      <c r="AG7628" s="1"/>
      <c r="AH7628" s="1"/>
      <c r="AI7628" s="1"/>
      <c r="AJ7628" s="9" t="s">
        <v>52</v>
      </c>
      <c r="AK7628" s="9" t="s">
        <v>11846</v>
      </c>
      <c r="AL7628" s="9" t="s">
        <v>52</v>
      </c>
      <c r="AM7628" s="9" t="s">
        <v>52</v>
      </c>
    </row>
    <row r="7629" spans="1:39" ht="30" customHeight="1" x14ac:dyDescent="0.3">
      <c r="A7629" s="10" t="s">
        <v>4720</v>
      </c>
      <c r="B7629" s="10" t="s">
        <v>4714</v>
      </c>
      <c r="C7629" s="10" t="s">
        <v>4715</v>
      </c>
      <c r="D7629" s="11">
        <v>1E-3</v>
      </c>
      <c r="E7629" s="15">
        <v>0</v>
      </c>
      <c r="F7629" s="17">
        <f>TRUNC(E7629*D7629,1)</f>
        <v>0</v>
      </c>
      <c r="G7629" s="15">
        <v>153671</v>
      </c>
      <c r="H7629" s="17">
        <f>TRUNC(G7629*D7629,1)</f>
        <v>153.6</v>
      </c>
      <c r="I7629" s="15">
        <v>0</v>
      </c>
      <c r="J7629" s="17">
        <f>TRUNC(I7629*D7629,1)</f>
        <v>0</v>
      </c>
      <c r="K7629" s="15">
        <f>TRUNC(E7629+G7629+I7629,1)</f>
        <v>153671</v>
      </c>
      <c r="L7629" s="17">
        <f>TRUNC(F7629+H7629+J7629,1)</f>
        <v>153.6</v>
      </c>
      <c r="M7629" s="10" t="s">
        <v>52</v>
      </c>
      <c r="N7629" s="9" t="s">
        <v>4169</v>
      </c>
      <c r="O7629" s="9" t="s">
        <v>4721</v>
      </c>
      <c r="P7629" s="9" t="s">
        <v>54</v>
      </c>
      <c r="Q7629" s="9" t="s">
        <v>54</v>
      </c>
      <c r="R7629" s="9" t="s">
        <v>67</v>
      </c>
      <c r="S7629" s="1"/>
      <c r="T7629" s="1"/>
      <c r="U7629" s="1"/>
      <c r="V7629" s="1">
        <v>1</v>
      </c>
      <c r="W7629" s="1"/>
      <c r="X7629" s="1"/>
      <c r="Y7629" s="1"/>
      <c r="Z7629" s="1"/>
      <c r="AA7629" s="1"/>
      <c r="AB7629" s="1"/>
      <c r="AC7629" s="1"/>
      <c r="AD7629" s="1"/>
      <c r="AE7629" s="1"/>
      <c r="AF7629" s="1"/>
      <c r="AG7629" s="1"/>
      <c r="AH7629" s="1"/>
      <c r="AI7629" s="1"/>
      <c r="AJ7629" s="9" t="s">
        <v>52</v>
      </c>
      <c r="AK7629" s="9" t="s">
        <v>11847</v>
      </c>
      <c r="AL7629" s="9" t="s">
        <v>52</v>
      </c>
      <c r="AM7629" s="9" t="s">
        <v>52</v>
      </c>
    </row>
    <row r="7630" spans="1:39" ht="30" customHeight="1" x14ac:dyDescent="0.3">
      <c r="A7630" s="10" t="s">
        <v>11687</v>
      </c>
      <c r="B7630" s="10" t="s">
        <v>4797</v>
      </c>
      <c r="C7630" s="10" t="s">
        <v>732</v>
      </c>
      <c r="D7630" s="11">
        <v>1</v>
      </c>
      <c r="E7630" s="15">
        <f>TRUNC(SUMIF(V7628:V7630, RIGHTB(O7630, 1), H7628:H7630)*U7630, 2)</f>
        <v>39.97</v>
      </c>
      <c r="F7630" s="17">
        <f>TRUNC(E7630*D7630,1)</f>
        <v>39.9</v>
      </c>
      <c r="G7630" s="15">
        <v>0</v>
      </c>
      <c r="H7630" s="17">
        <f>TRUNC(G7630*D7630,1)</f>
        <v>0</v>
      </c>
      <c r="I7630" s="15">
        <v>0</v>
      </c>
      <c r="J7630" s="17">
        <f>TRUNC(I7630*D7630,1)</f>
        <v>0</v>
      </c>
      <c r="K7630" s="15">
        <f>TRUNC(E7630+G7630+I7630,1)</f>
        <v>39.9</v>
      </c>
      <c r="L7630" s="17">
        <f>TRUNC(F7630+H7630+J7630,1)</f>
        <v>39.9</v>
      </c>
      <c r="M7630" s="10" t="s">
        <v>52</v>
      </c>
      <c r="N7630" s="9" t="s">
        <v>4169</v>
      </c>
      <c r="O7630" s="9" t="s">
        <v>4729</v>
      </c>
      <c r="P7630" s="9" t="s">
        <v>54</v>
      </c>
      <c r="Q7630" s="9" t="s">
        <v>54</v>
      </c>
      <c r="R7630" s="9" t="s">
        <v>54</v>
      </c>
      <c r="S7630" s="1">
        <v>1</v>
      </c>
      <c r="T7630" s="1">
        <v>0</v>
      </c>
      <c r="U7630" s="1">
        <v>0.03</v>
      </c>
      <c r="V7630" s="1"/>
      <c r="W7630" s="1"/>
      <c r="X7630" s="1"/>
      <c r="Y7630" s="1"/>
      <c r="Z7630" s="1"/>
      <c r="AA7630" s="1"/>
      <c r="AB7630" s="1"/>
      <c r="AC7630" s="1"/>
      <c r="AD7630" s="1"/>
      <c r="AE7630" s="1"/>
      <c r="AF7630" s="1"/>
      <c r="AG7630" s="1"/>
      <c r="AH7630" s="1"/>
      <c r="AI7630" s="1"/>
      <c r="AJ7630" s="9" t="s">
        <v>52</v>
      </c>
      <c r="AK7630" s="9" t="s">
        <v>11848</v>
      </c>
      <c r="AL7630" s="9" t="s">
        <v>52</v>
      </c>
      <c r="AM7630" s="9" t="s">
        <v>52</v>
      </c>
    </row>
    <row r="7631" spans="1:39" ht="30" customHeight="1" x14ac:dyDescent="0.3">
      <c r="A7631" s="10" t="s">
        <v>4735</v>
      </c>
      <c r="B7631" s="10" t="s">
        <v>52</v>
      </c>
      <c r="C7631" s="10" t="s">
        <v>52</v>
      </c>
      <c r="D7631" s="11"/>
      <c r="E7631" s="15"/>
      <c r="F7631" s="17">
        <f>TRUNC(SUMIF(N7628:N7630, N7627, F7628:F7630),0)</f>
        <v>39</v>
      </c>
      <c r="G7631" s="15"/>
      <c r="H7631" s="17">
        <f>TRUNC(SUMIF(N7628:N7630, N7627, H7628:H7630),0)</f>
        <v>1332</v>
      </c>
      <c r="I7631" s="15"/>
      <c r="J7631" s="17">
        <f>TRUNC(SUMIF(N7628:N7630, N7627, J7628:J7630),0)</f>
        <v>0</v>
      </c>
      <c r="K7631" s="15"/>
      <c r="L7631" s="17">
        <f>F7631+H7631+J7631</f>
        <v>1371</v>
      </c>
      <c r="M7631" s="10" t="s">
        <v>52</v>
      </c>
      <c r="N7631" s="9" t="s">
        <v>4736</v>
      </c>
      <c r="O7631" s="9" t="s">
        <v>4736</v>
      </c>
      <c r="P7631" s="9" t="s">
        <v>52</v>
      </c>
      <c r="Q7631" s="9" t="s">
        <v>52</v>
      </c>
      <c r="R7631" s="9" t="s">
        <v>52</v>
      </c>
      <c r="S7631" s="1"/>
      <c r="T7631" s="1"/>
      <c r="U7631" s="1"/>
      <c r="V7631" s="1"/>
      <c r="W7631" s="1"/>
      <c r="X7631" s="1"/>
      <c r="Y7631" s="1"/>
      <c r="Z7631" s="1"/>
      <c r="AA7631" s="1"/>
      <c r="AB7631" s="1"/>
      <c r="AC7631" s="1"/>
      <c r="AD7631" s="1"/>
      <c r="AE7631" s="1"/>
      <c r="AF7631" s="1"/>
      <c r="AG7631" s="1"/>
      <c r="AH7631" s="1"/>
      <c r="AI7631" s="1"/>
      <c r="AJ7631" s="9" t="s">
        <v>52</v>
      </c>
      <c r="AK7631" s="9" t="s">
        <v>52</v>
      </c>
      <c r="AL7631" s="9" t="s">
        <v>52</v>
      </c>
      <c r="AM7631" s="9" t="s">
        <v>52</v>
      </c>
    </row>
    <row r="7632" spans="1:39" ht="30" customHeight="1" x14ac:dyDescent="0.3">
      <c r="A7632" s="11"/>
      <c r="B7632" s="11"/>
      <c r="C7632" s="11"/>
      <c r="D7632" s="11"/>
      <c r="E7632" s="15"/>
      <c r="F7632" s="17"/>
      <c r="G7632" s="15"/>
      <c r="H7632" s="17"/>
      <c r="I7632" s="15"/>
      <c r="J7632" s="17"/>
      <c r="K7632" s="15"/>
      <c r="L7632" s="17"/>
      <c r="M7632" s="11"/>
    </row>
    <row r="7633" spans="1:39" ht="30" customHeight="1" x14ac:dyDescent="0.3">
      <c r="A7633" s="14" t="s">
        <v>11849</v>
      </c>
      <c r="B7633" s="14"/>
      <c r="C7633" s="14"/>
      <c r="D7633" s="14"/>
      <c r="E7633" s="16"/>
      <c r="F7633" s="18"/>
      <c r="G7633" s="16"/>
      <c r="H7633" s="18"/>
      <c r="I7633" s="16"/>
      <c r="J7633" s="18"/>
      <c r="K7633" s="16"/>
      <c r="L7633" s="18"/>
      <c r="M7633" s="14"/>
      <c r="N7633" s="5" t="s">
        <v>4171</v>
      </c>
    </row>
    <row r="7634" spans="1:39" ht="30" customHeight="1" x14ac:dyDescent="0.3">
      <c r="A7634" s="10" t="s">
        <v>8053</v>
      </c>
      <c r="B7634" s="10" t="s">
        <v>4714</v>
      </c>
      <c r="C7634" s="10" t="s">
        <v>4715</v>
      </c>
      <c r="D7634" s="11">
        <v>5.0000000000000001E-3</v>
      </c>
      <c r="E7634" s="15">
        <v>0</v>
      </c>
      <c r="F7634" s="17">
        <f>TRUNC(E7634*D7634,1)</f>
        <v>0</v>
      </c>
      <c r="G7634" s="15">
        <v>235799</v>
      </c>
      <c r="H7634" s="17">
        <f>TRUNC(G7634*D7634,1)</f>
        <v>1178.9000000000001</v>
      </c>
      <c r="I7634" s="15">
        <v>0</v>
      </c>
      <c r="J7634" s="17">
        <f>TRUNC(I7634*D7634,1)</f>
        <v>0</v>
      </c>
      <c r="K7634" s="15">
        <f>TRUNC(E7634+G7634+I7634,1)</f>
        <v>235799</v>
      </c>
      <c r="L7634" s="17">
        <f>TRUNC(F7634+H7634+J7634,1)</f>
        <v>1178.9000000000001</v>
      </c>
      <c r="M7634" s="10" t="s">
        <v>52</v>
      </c>
      <c r="N7634" s="9" t="s">
        <v>4171</v>
      </c>
      <c r="O7634" s="9" t="s">
        <v>8054</v>
      </c>
      <c r="P7634" s="9" t="s">
        <v>54</v>
      </c>
      <c r="Q7634" s="9" t="s">
        <v>54</v>
      </c>
      <c r="R7634" s="9" t="s">
        <v>67</v>
      </c>
      <c r="S7634" s="1"/>
      <c r="T7634" s="1"/>
      <c r="U7634" s="1"/>
      <c r="V7634" s="1">
        <v>1</v>
      </c>
      <c r="W7634" s="1">
        <v>2</v>
      </c>
      <c r="X7634" s="1"/>
      <c r="Y7634" s="1"/>
      <c r="Z7634" s="1"/>
      <c r="AA7634" s="1"/>
      <c r="AB7634" s="1"/>
      <c r="AC7634" s="1"/>
      <c r="AD7634" s="1"/>
      <c r="AE7634" s="1"/>
      <c r="AF7634" s="1"/>
      <c r="AG7634" s="1"/>
      <c r="AH7634" s="1"/>
      <c r="AI7634" s="1"/>
      <c r="AJ7634" s="9" t="s">
        <v>52</v>
      </c>
      <c r="AK7634" s="9" t="s">
        <v>11851</v>
      </c>
      <c r="AL7634" s="9" t="s">
        <v>52</v>
      </c>
      <c r="AM7634" s="9" t="s">
        <v>52</v>
      </c>
    </row>
    <row r="7635" spans="1:39" ht="30" customHeight="1" x14ac:dyDescent="0.3">
      <c r="A7635" s="10" t="s">
        <v>4720</v>
      </c>
      <c r="B7635" s="10" t="s">
        <v>4714</v>
      </c>
      <c r="C7635" s="10" t="s">
        <v>4715</v>
      </c>
      <c r="D7635" s="11">
        <v>1E-3</v>
      </c>
      <c r="E7635" s="15">
        <v>0</v>
      </c>
      <c r="F7635" s="17">
        <f>TRUNC(E7635*D7635,1)</f>
        <v>0</v>
      </c>
      <c r="G7635" s="15">
        <v>153671</v>
      </c>
      <c r="H7635" s="17">
        <f>TRUNC(G7635*D7635,1)</f>
        <v>153.6</v>
      </c>
      <c r="I7635" s="15">
        <v>0</v>
      </c>
      <c r="J7635" s="17">
        <f>TRUNC(I7635*D7635,1)</f>
        <v>0</v>
      </c>
      <c r="K7635" s="15">
        <f>TRUNC(E7635+G7635+I7635,1)</f>
        <v>153671</v>
      </c>
      <c r="L7635" s="17">
        <f>TRUNC(F7635+H7635+J7635,1)</f>
        <v>153.6</v>
      </c>
      <c r="M7635" s="10" t="s">
        <v>52</v>
      </c>
      <c r="N7635" s="9" t="s">
        <v>4171</v>
      </c>
      <c r="O7635" s="9" t="s">
        <v>4721</v>
      </c>
      <c r="P7635" s="9" t="s">
        <v>54</v>
      </c>
      <c r="Q7635" s="9" t="s">
        <v>54</v>
      </c>
      <c r="R7635" s="9" t="s">
        <v>67</v>
      </c>
      <c r="S7635" s="1"/>
      <c r="T7635" s="1"/>
      <c r="U7635" s="1"/>
      <c r="V7635" s="1">
        <v>1</v>
      </c>
      <c r="W7635" s="1">
        <v>2</v>
      </c>
      <c r="X7635" s="1"/>
      <c r="Y7635" s="1"/>
      <c r="Z7635" s="1"/>
      <c r="AA7635" s="1"/>
      <c r="AB7635" s="1"/>
      <c r="AC7635" s="1"/>
      <c r="AD7635" s="1"/>
      <c r="AE7635" s="1"/>
      <c r="AF7635" s="1"/>
      <c r="AG7635" s="1"/>
      <c r="AH7635" s="1"/>
      <c r="AI7635" s="1"/>
      <c r="AJ7635" s="9" t="s">
        <v>52</v>
      </c>
      <c r="AK7635" s="9" t="s">
        <v>11852</v>
      </c>
      <c r="AL7635" s="9" t="s">
        <v>52</v>
      </c>
      <c r="AM7635" s="9" t="s">
        <v>52</v>
      </c>
    </row>
    <row r="7636" spans="1:39" ht="30" customHeight="1" x14ac:dyDescent="0.3">
      <c r="A7636" s="10" t="s">
        <v>11687</v>
      </c>
      <c r="B7636" s="10" t="s">
        <v>4797</v>
      </c>
      <c r="C7636" s="10" t="s">
        <v>732</v>
      </c>
      <c r="D7636" s="11">
        <v>1</v>
      </c>
      <c r="E7636" s="15">
        <f>TRUNC(SUMIF(V7634:V7637, RIGHTB(O7636, 1), H7634:H7637)*U7636, 2)</f>
        <v>39.97</v>
      </c>
      <c r="F7636" s="17">
        <f>TRUNC(E7636*D7636,1)</f>
        <v>39.9</v>
      </c>
      <c r="G7636" s="15">
        <v>0</v>
      </c>
      <c r="H7636" s="17">
        <f>TRUNC(G7636*D7636,1)</f>
        <v>0</v>
      </c>
      <c r="I7636" s="15">
        <v>0</v>
      </c>
      <c r="J7636" s="17">
        <f>TRUNC(I7636*D7636,1)</f>
        <v>0</v>
      </c>
      <c r="K7636" s="15">
        <f>TRUNC(E7636+G7636+I7636,1)</f>
        <v>39.9</v>
      </c>
      <c r="L7636" s="17">
        <f>TRUNC(F7636+H7636+J7636,1)</f>
        <v>39.9</v>
      </c>
      <c r="M7636" s="10" t="s">
        <v>52</v>
      </c>
      <c r="N7636" s="9" t="s">
        <v>4171</v>
      </c>
      <c r="O7636" s="9" t="s">
        <v>4729</v>
      </c>
      <c r="P7636" s="9" t="s">
        <v>54</v>
      </c>
      <c r="Q7636" s="9" t="s">
        <v>54</v>
      </c>
      <c r="R7636" s="9" t="s">
        <v>54</v>
      </c>
      <c r="S7636" s="1">
        <v>1</v>
      </c>
      <c r="T7636" s="1">
        <v>0</v>
      </c>
      <c r="U7636" s="1">
        <v>0.03</v>
      </c>
      <c r="V7636" s="1"/>
      <c r="W7636" s="1"/>
      <c r="X7636" s="1"/>
      <c r="Y7636" s="1"/>
      <c r="Z7636" s="1"/>
      <c r="AA7636" s="1"/>
      <c r="AB7636" s="1"/>
      <c r="AC7636" s="1"/>
      <c r="AD7636" s="1"/>
      <c r="AE7636" s="1"/>
      <c r="AF7636" s="1"/>
      <c r="AG7636" s="1"/>
      <c r="AH7636" s="1"/>
      <c r="AI7636" s="1"/>
      <c r="AJ7636" s="9" t="s">
        <v>52</v>
      </c>
      <c r="AK7636" s="9" t="s">
        <v>11853</v>
      </c>
      <c r="AL7636" s="9" t="s">
        <v>52</v>
      </c>
      <c r="AM7636" s="9" t="s">
        <v>52</v>
      </c>
    </row>
    <row r="7637" spans="1:39" ht="30" customHeight="1" x14ac:dyDescent="0.3">
      <c r="A7637" s="10" t="s">
        <v>7817</v>
      </c>
      <c r="B7637" s="10" t="s">
        <v>5951</v>
      </c>
      <c r="C7637" s="10" t="s">
        <v>732</v>
      </c>
      <c r="D7637" s="11">
        <v>1</v>
      </c>
      <c r="E7637" s="15">
        <v>0</v>
      </c>
      <c r="F7637" s="17">
        <f>TRUNC(E7637*D7637,1)</f>
        <v>0</v>
      </c>
      <c r="G7637" s="15">
        <f>TRUNC(SUMIF(W7634:W7637, RIGHTB(O7637, 1), H7634:H7637)*U7637, 2)</f>
        <v>66.62</v>
      </c>
      <c r="H7637" s="17">
        <f>TRUNC(G7637*D7637,1)</f>
        <v>66.599999999999994</v>
      </c>
      <c r="I7637" s="15">
        <v>0</v>
      </c>
      <c r="J7637" s="17">
        <f>TRUNC(I7637*D7637,1)</f>
        <v>0</v>
      </c>
      <c r="K7637" s="15">
        <f>TRUNC(E7637+G7637+I7637,1)</f>
        <v>66.599999999999994</v>
      </c>
      <c r="L7637" s="17">
        <f>TRUNC(F7637+H7637+J7637,1)</f>
        <v>66.599999999999994</v>
      </c>
      <c r="M7637" s="10" t="s">
        <v>52</v>
      </c>
      <c r="N7637" s="9" t="s">
        <v>4171</v>
      </c>
      <c r="O7637" s="9" t="s">
        <v>4733</v>
      </c>
      <c r="P7637" s="9" t="s">
        <v>54</v>
      </c>
      <c r="Q7637" s="9" t="s">
        <v>54</v>
      </c>
      <c r="R7637" s="9" t="s">
        <v>54</v>
      </c>
      <c r="S7637" s="1">
        <v>1</v>
      </c>
      <c r="T7637" s="1">
        <v>1</v>
      </c>
      <c r="U7637" s="1">
        <v>0.05</v>
      </c>
      <c r="V7637" s="1"/>
      <c r="W7637" s="1"/>
      <c r="X7637" s="1"/>
      <c r="Y7637" s="1"/>
      <c r="Z7637" s="1"/>
      <c r="AA7637" s="1"/>
      <c r="AB7637" s="1"/>
      <c r="AC7637" s="1"/>
      <c r="AD7637" s="1"/>
      <c r="AE7637" s="1"/>
      <c r="AF7637" s="1"/>
      <c r="AG7637" s="1"/>
      <c r="AH7637" s="1"/>
      <c r="AI7637" s="1"/>
      <c r="AJ7637" s="9" t="s">
        <v>52</v>
      </c>
      <c r="AK7637" s="9" t="s">
        <v>11854</v>
      </c>
      <c r="AL7637" s="9" t="s">
        <v>52</v>
      </c>
      <c r="AM7637" s="9" t="s">
        <v>52</v>
      </c>
    </row>
    <row r="7638" spans="1:39" ht="30" customHeight="1" x14ac:dyDescent="0.3">
      <c r="A7638" s="10" t="s">
        <v>4735</v>
      </c>
      <c r="B7638" s="10" t="s">
        <v>52</v>
      </c>
      <c r="C7638" s="10" t="s">
        <v>52</v>
      </c>
      <c r="D7638" s="11"/>
      <c r="E7638" s="15"/>
      <c r="F7638" s="17">
        <f>TRUNC(SUMIF(N7634:N7637, N7633, F7634:F7637),0)</f>
        <v>39</v>
      </c>
      <c r="G7638" s="15"/>
      <c r="H7638" s="17">
        <f>TRUNC(SUMIF(N7634:N7637, N7633, H7634:H7637),0)</f>
        <v>1399</v>
      </c>
      <c r="I7638" s="15"/>
      <c r="J7638" s="17">
        <f>TRUNC(SUMIF(N7634:N7637, N7633, J7634:J7637),0)</f>
        <v>0</v>
      </c>
      <c r="K7638" s="15"/>
      <c r="L7638" s="17">
        <f>F7638+H7638+J7638</f>
        <v>1438</v>
      </c>
      <c r="M7638" s="10" t="s">
        <v>52</v>
      </c>
      <c r="N7638" s="9" t="s">
        <v>4736</v>
      </c>
      <c r="O7638" s="9" t="s">
        <v>4736</v>
      </c>
      <c r="P7638" s="9" t="s">
        <v>52</v>
      </c>
      <c r="Q7638" s="9" t="s">
        <v>52</v>
      </c>
      <c r="R7638" s="9" t="s">
        <v>52</v>
      </c>
      <c r="S7638" s="1"/>
      <c r="T7638" s="1"/>
      <c r="U7638" s="1"/>
      <c r="V7638" s="1"/>
      <c r="W7638" s="1"/>
      <c r="X7638" s="1"/>
      <c r="Y7638" s="1"/>
      <c r="Z7638" s="1"/>
      <c r="AA7638" s="1"/>
      <c r="AB7638" s="1"/>
      <c r="AC7638" s="1"/>
      <c r="AD7638" s="1"/>
      <c r="AE7638" s="1"/>
      <c r="AF7638" s="1"/>
      <c r="AG7638" s="1"/>
      <c r="AH7638" s="1"/>
      <c r="AI7638" s="1"/>
      <c r="AJ7638" s="9" t="s">
        <v>52</v>
      </c>
      <c r="AK7638" s="9" t="s">
        <v>52</v>
      </c>
      <c r="AL7638" s="9" t="s">
        <v>52</v>
      </c>
      <c r="AM7638" s="9" t="s">
        <v>52</v>
      </c>
    </row>
    <row r="7639" spans="1:39" ht="30" customHeight="1" x14ac:dyDescent="0.3">
      <c r="A7639" s="11"/>
      <c r="B7639" s="11"/>
      <c r="C7639" s="11"/>
      <c r="D7639" s="11"/>
      <c r="E7639" s="15"/>
      <c r="F7639" s="17"/>
      <c r="G7639" s="15"/>
      <c r="H7639" s="17"/>
      <c r="I7639" s="15"/>
      <c r="J7639" s="17"/>
      <c r="K7639" s="15"/>
      <c r="L7639" s="17"/>
      <c r="M7639" s="11"/>
    </row>
    <row r="7640" spans="1:39" ht="30" customHeight="1" x14ac:dyDescent="0.3">
      <c r="A7640" s="14" t="s">
        <v>11855</v>
      </c>
      <c r="B7640" s="14"/>
      <c r="C7640" s="14"/>
      <c r="D7640" s="14"/>
      <c r="E7640" s="16"/>
      <c r="F7640" s="18"/>
      <c r="G7640" s="16"/>
      <c r="H7640" s="18"/>
      <c r="I7640" s="16"/>
      <c r="J7640" s="18"/>
      <c r="K7640" s="16"/>
      <c r="L7640" s="18"/>
      <c r="M7640" s="14"/>
      <c r="N7640" s="5" t="s">
        <v>4173</v>
      </c>
    </row>
    <row r="7641" spans="1:39" ht="30" customHeight="1" x14ac:dyDescent="0.3">
      <c r="A7641" s="10" t="s">
        <v>8053</v>
      </c>
      <c r="B7641" s="10" t="s">
        <v>4714</v>
      </c>
      <c r="C7641" s="10" t="s">
        <v>4715</v>
      </c>
      <c r="D7641" s="11">
        <v>5.0000000000000001E-3</v>
      </c>
      <c r="E7641" s="15">
        <v>0</v>
      </c>
      <c r="F7641" s="17">
        <f>TRUNC(E7641*D7641,1)</f>
        <v>0</v>
      </c>
      <c r="G7641" s="15">
        <v>235799</v>
      </c>
      <c r="H7641" s="17">
        <f>TRUNC(G7641*D7641,1)</f>
        <v>1178.9000000000001</v>
      </c>
      <c r="I7641" s="15">
        <v>0</v>
      </c>
      <c r="J7641" s="17">
        <f>TRUNC(I7641*D7641,1)</f>
        <v>0</v>
      </c>
      <c r="K7641" s="15">
        <f>TRUNC(E7641+G7641+I7641,1)</f>
        <v>235799</v>
      </c>
      <c r="L7641" s="17">
        <f>TRUNC(F7641+H7641+J7641,1)</f>
        <v>1178.9000000000001</v>
      </c>
      <c r="M7641" s="10" t="s">
        <v>52</v>
      </c>
      <c r="N7641" s="9" t="s">
        <v>4173</v>
      </c>
      <c r="O7641" s="9" t="s">
        <v>8054</v>
      </c>
      <c r="P7641" s="9" t="s">
        <v>54</v>
      </c>
      <c r="Q7641" s="9" t="s">
        <v>54</v>
      </c>
      <c r="R7641" s="9" t="s">
        <v>67</v>
      </c>
      <c r="S7641" s="1"/>
      <c r="T7641" s="1"/>
      <c r="U7641" s="1"/>
      <c r="V7641" s="1">
        <v>1</v>
      </c>
      <c r="W7641" s="1">
        <v>2</v>
      </c>
      <c r="X7641" s="1"/>
      <c r="Y7641" s="1"/>
      <c r="Z7641" s="1"/>
      <c r="AA7641" s="1"/>
      <c r="AB7641" s="1"/>
      <c r="AC7641" s="1"/>
      <c r="AD7641" s="1"/>
      <c r="AE7641" s="1"/>
      <c r="AF7641" s="1"/>
      <c r="AG7641" s="1"/>
      <c r="AH7641" s="1"/>
      <c r="AI7641" s="1"/>
      <c r="AJ7641" s="9" t="s">
        <v>52</v>
      </c>
      <c r="AK7641" s="9" t="s">
        <v>11857</v>
      </c>
      <c r="AL7641" s="9" t="s">
        <v>52</v>
      </c>
      <c r="AM7641" s="9" t="s">
        <v>52</v>
      </c>
    </row>
    <row r="7642" spans="1:39" ht="30" customHeight="1" x14ac:dyDescent="0.3">
      <c r="A7642" s="10" t="s">
        <v>4720</v>
      </c>
      <c r="B7642" s="10" t="s">
        <v>4714</v>
      </c>
      <c r="C7642" s="10" t="s">
        <v>4715</v>
      </c>
      <c r="D7642" s="11">
        <v>1E-3</v>
      </c>
      <c r="E7642" s="15">
        <v>0</v>
      </c>
      <c r="F7642" s="17">
        <f>TRUNC(E7642*D7642,1)</f>
        <v>0</v>
      </c>
      <c r="G7642" s="15">
        <v>153671</v>
      </c>
      <c r="H7642" s="17">
        <f>TRUNC(G7642*D7642,1)</f>
        <v>153.6</v>
      </c>
      <c r="I7642" s="15">
        <v>0</v>
      </c>
      <c r="J7642" s="17">
        <f>TRUNC(I7642*D7642,1)</f>
        <v>0</v>
      </c>
      <c r="K7642" s="15">
        <f>TRUNC(E7642+G7642+I7642,1)</f>
        <v>153671</v>
      </c>
      <c r="L7642" s="17">
        <f>TRUNC(F7642+H7642+J7642,1)</f>
        <v>153.6</v>
      </c>
      <c r="M7642" s="10" t="s">
        <v>52</v>
      </c>
      <c r="N7642" s="9" t="s">
        <v>4173</v>
      </c>
      <c r="O7642" s="9" t="s">
        <v>4721</v>
      </c>
      <c r="P7642" s="9" t="s">
        <v>54</v>
      </c>
      <c r="Q7642" s="9" t="s">
        <v>54</v>
      </c>
      <c r="R7642" s="9" t="s">
        <v>67</v>
      </c>
      <c r="S7642" s="1"/>
      <c r="T7642" s="1"/>
      <c r="U7642" s="1"/>
      <c r="V7642" s="1">
        <v>1</v>
      </c>
      <c r="W7642" s="1">
        <v>2</v>
      </c>
      <c r="X7642" s="1"/>
      <c r="Y7642" s="1"/>
      <c r="Z7642" s="1"/>
      <c r="AA7642" s="1"/>
      <c r="AB7642" s="1"/>
      <c r="AC7642" s="1"/>
      <c r="AD7642" s="1"/>
      <c r="AE7642" s="1"/>
      <c r="AF7642" s="1"/>
      <c r="AG7642" s="1"/>
      <c r="AH7642" s="1"/>
      <c r="AI7642" s="1"/>
      <c r="AJ7642" s="9" t="s">
        <v>52</v>
      </c>
      <c r="AK7642" s="9" t="s">
        <v>11858</v>
      </c>
      <c r="AL7642" s="9" t="s">
        <v>52</v>
      </c>
      <c r="AM7642" s="9" t="s">
        <v>52</v>
      </c>
    </row>
    <row r="7643" spans="1:39" ht="30" customHeight="1" x14ac:dyDescent="0.3">
      <c r="A7643" s="10" t="s">
        <v>11687</v>
      </c>
      <c r="B7643" s="10" t="s">
        <v>4797</v>
      </c>
      <c r="C7643" s="10" t="s">
        <v>732</v>
      </c>
      <c r="D7643" s="11">
        <v>1</v>
      </c>
      <c r="E7643" s="15">
        <f>TRUNC(SUMIF(V7641:V7644, RIGHTB(O7643, 1), H7641:H7644)*U7643, 2)</f>
        <v>39.97</v>
      </c>
      <c r="F7643" s="17">
        <f>TRUNC(E7643*D7643,1)</f>
        <v>39.9</v>
      </c>
      <c r="G7643" s="15">
        <v>0</v>
      </c>
      <c r="H7643" s="17">
        <f>TRUNC(G7643*D7643,1)</f>
        <v>0</v>
      </c>
      <c r="I7643" s="15">
        <v>0</v>
      </c>
      <c r="J7643" s="17">
        <f>TRUNC(I7643*D7643,1)</f>
        <v>0</v>
      </c>
      <c r="K7643" s="15">
        <f>TRUNC(E7643+G7643+I7643,1)</f>
        <v>39.9</v>
      </c>
      <c r="L7643" s="17">
        <f>TRUNC(F7643+H7643+J7643,1)</f>
        <v>39.9</v>
      </c>
      <c r="M7643" s="10" t="s">
        <v>52</v>
      </c>
      <c r="N7643" s="9" t="s">
        <v>4173</v>
      </c>
      <c r="O7643" s="9" t="s">
        <v>4729</v>
      </c>
      <c r="P7643" s="9" t="s">
        <v>54</v>
      </c>
      <c r="Q7643" s="9" t="s">
        <v>54</v>
      </c>
      <c r="R7643" s="9" t="s">
        <v>54</v>
      </c>
      <c r="S7643" s="1">
        <v>1</v>
      </c>
      <c r="T7643" s="1">
        <v>0</v>
      </c>
      <c r="U7643" s="1">
        <v>0.03</v>
      </c>
      <c r="V7643" s="1"/>
      <c r="W7643" s="1"/>
      <c r="X7643" s="1"/>
      <c r="Y7643" s="1"/>
      <c r="Z7643" s="1"/>
      <c r="AA7643" s="1"/>
      <c r="AB7643" s="1"/>
      <c r="AC7643" s="1"/>
      <c r="AD7643" s="1"/>
      <c r="AE7643" s="1"/>
      <c r="AF7643" s="1"/>
      <c r="AG7643" s="1"/>
      <c r="AH7643" s="1"/>
      <c r="AI7643" s="1"/>
      <c r="AJ7643" s="9" t="s">
        <v>52</v>
      </c>
      <c r="AK7643" s="9" t="s">
        <v>11859</v>
      </c>
      <c r="AL7643" s="9" t="s">
        <v>52</v>
      </c>
      <c r="AM7643" s="9" t="s">
        <v>52</v>
      </c>
    </row>
    <row r="7644" spans="1:39" ht="30" customHeight="1" x14ac:dyDescent="0.3">
      <c r="A7644" s="10" t="s">
        <v>7817</v>
      </c>
      <c r="B7644" s="10" t="s">
        <v>6227</v>
      </c>
      <c r="C7644" s="10" t="s">
        <v>732</v>
      </c>
      <c r="D7644" s="11">
        <v>1</v>
      </c>
      <c r="E7644" s="15">
        <v>0</v>
      </c>
      <c r="F7644" s="17">
        <f>TRUNC(E7644*D7644,1)</f>
        <v>0</v>
      </c>
      <c r="G7644" s="15">
        <f>TRUNC(SUMIF(W7641:W7644, RIGHTB(O7644, 1), H7641:H7644)*U7644, 2)</f>
        <v>106.6</v>
      </c>
      <c r="H7644" s="17">
        <f>TRUNC(G7644*D7644,1)</f>
        <v>106.6</v>
      </c>
      <c r="I7644" s="15">
        <v>0</v>
      </c>
      <c r="J7644" s="17">
        <f>TRUNC(I7644*D7644,1)</f>
        <v>0</v>
      </c>
      <c r="K7644" s="15">
        <f>TRUNC(E7644+G7644+I7644,1)</f>
        <v>106.6</v>
      </c>
      <c r="L7644" s="17">
        <f>TRUNC(F7644+H7644+J7644,1)</f>
        <v>106.6</v>
      </c>
      <c r="M7644" s="10" t="s">
        <v>52</v>
      </c>
      <c r="N7644" s="9" t="s">
        <v>4173</v>
      </c>
      <c r="O7644" s="9" t="s">
        <v>4733</v>
      </c>
      <c r="P7644" s="9" t="s">
        <v>54</v>
      </c>
      <c r="Q7644" s="9" t="s">
        <v>54</v>
      </c>
      <c r="R7644" s="9" t="s">
        <v>54</v>
      </c>
      <c r="S7644" s="1">
        <v>1</v>
      </c>
      <c r="T7644" s="1">
        <v>1</v>
      </c>
      <c r="U7644" s="1">
        <v>0.08</v>
      </c>
      <c r="V7644" s="1"/>
      <c r="W7644" s="1"/>
      <c r="X7644" s="1"/>
      <c r="Y7644" s="1"/>
      <c r="Z7644" s="1"/>
      <c r="AA7644" s="1"/>
      <c r="AB7644" s="1"/>
      <c r="AC7644" s="1"/>
      <c r="AD7644" s="1"/>
      <c r="AE7644" s="1"/>
      <c r="AF7644" s="1"/>
      <c r="AG7644" s="1"/>
      <c r="AH7644" s="1"/>
      <c r="AI7644" s="1"/>
      <c r="AJ7644" s="9" t="s">
        <v>52</v>
      </c>
      <c r="AK7644" s="9" t="s">
        <v>11860</v>
      </c>
      <c r="AL7644" s="9" t="s">
        <v>52</v>
      </c>
      <c r="AM7644" s="9" t="s">
        <v>52</v>
      </c>
    </row>
    <row r="7645" spans="1:39" ht="30" customHeight="1" x14ac:dyDescent="0.3">
      <c r="A7645" s="10" t="s">
        <v>4735</v>
      </c>
      <c r="B7645" s="10" t="s">
        <v>52</v>
      </c>
      <c r="C7645" s="10" t="s">
        <v>52</v>
      </c>
      <c r="D7645" s="11"/>
      <c r="E7645" s="15"/>
      <c r="F7645" s="17">
        <f>TRUNC(SUMIF(N7641:N7644, N7640, F7641:F7644),0)</f>
        <v>39</v>
      </c>
      <c r="G7645" s="15"/>
      <c r="H7645" s="17">
        <f>TRUNC(SUMIF(N7641:N7644, N7640, H7641:H7644),0)</f>
        <v>1439</v>
      </c>
      <c r="I7645" s="15"/>
      <c r="J7645" s="17">
        <f>TRUNC(SUMIF(N7641:N7644, N7640, J7641:J7644),0)</f>
        <v>0</v>
      </c>
      <c r="K7645" s="15"/>
      <c r="L7645" s="17">
        <f>F7645+H7645+J7645</f>
        <v>1478</v>
      </c>
      <c r="M7645" s="10" t="s">
        <v>52</v>
      </c>
      <c r="N7645" s="9" t="s">
        <v>4736</v>
      </c>
      <c r="O7645" s="9" t="s">
        <v>4736</v>
      </c>
      <c r="P7645" s="9" t="s">
        <v>52</v>
      </c>
      <c r="Q7645" s="9" t="s">
        <v>52</v>
      </c>
      <c r="R7645" s="9" t="s">
        <v>52</v>
      </c>
      <c r="S7645" s="1"/>
      <c r="T7645" s="1"/>
      <c r="U7645" s="1"/>
      <c r="V7645" s="1"/>
      <c r="W7645" s="1"/>
      <c r="X7645" s="1"/>
      <c r="Y7645" s="1"/>
      <c r="Z7645" s="1"/>
      <c r="AA7645" s="1"/>
      <c r="AB7645" s="1"/>
      <c r="AC7645" s="1"/>
      <c r="AD7645" s="1"/>
      <c r="AE7645" s="1"/>
      <c r="AF7645" s="1"/>
      <c r="AG7645" s="1"/>
      <c r="AH7645" s="1"/>
      <c r="AI7645" s="1"/>
      <c r="AJ7645" s="9" t="s">
        <v>52</v>
      </c>
      <c r="AK7645" s="9" t="s">
        <v>52</v>
      </c>
      <c r="AL7645" s="9" t="s">
        <v>52</v>
      </c>
      <c r="AM7645" s="9" t="s">
        <v>52</v>
      </c>
    </row>
    <row r="7646" spans="1:39" ht="30" customHeight="1" x14ac:dyDescent="0.3">
      <c r="A7646" s="11"/>
      <c r="B7646" s="11"/>
      <c r="C7646" s="11"/>
      <c r="D7646" s="11"/>
      <c r="E7646" s="15"/>
      <c r="F7646" s="17"/>
      <c r="G7646" s="15"/>
      <c r="H7646" s="17"/>
      <c r="I7646" s="15"/>
      <c r="J7646" s="17"/>
      <c r="K7646" s="15"/>
      <c r="L7646" s="17"/>
      <c r="M7646" s="11"/>
    </row>
    <row r="7647" spans="1:39" ht="30" customHeight="1" x14ac:dyDescent="0.3">
      <c r="A7647" s="14" t="s">
        <v>11861</v>
      </c>
      <c r="B7647" s="14"/>
      <c r="C7647" s="14"/>
      <c r="D7647" s="14"/>
      <c r="E7647" s="16"/>
      <c r="F7647" s="18"/>
      <c r="G7647" s="16"/>
      <c r="H7647" s="18"/>
      <c r="I7647" s="16"/>
      <c r="J7647" s="18"/>
      <c r="K7647" s="16"/>
      <c r="L7647" s="18"/>
      <c r="M7647" s="14"/>
      <c r="N7647" s="5" t="s">
        <v>4175</v>
      </c>
    </row>
    <row r="7648" spans="1:39" ht="30" customHeight="1" x14ac:dyDescent="0.3">
      <c r="A7648" s="10" t="s">
        <v>8053</v>
      </c>
      <c r="B7648" s="10" t="s">
        <v>4714</v>
      </c>
      <c r="C7648" s="10" t="s">
        <v>4715</v>
      </c>
      <c r="D7648" s="11">
        <v>5.0000000000000001E-3</v>
      </c>
      <c r="E7648" s="15">
        <v>0</v>
      </c>
      <c r="F7648" s="17">
        <f>TRUNC(E7648*D7648,1)</f>
        <v>0</v>
      </c>
      <c r="G7648" s="15">
        <v>235799</v>
      </c>
      <c r="H7648" s="17">
        <f>TRUNC(G7648*D7648,1)</f>
        <v>1178.9000000000001</v>
      </c>
      <c r="I7648" s="15">
        <v>0</v>
      </c>
      <c r="J7648" s="17">
        <f>TRUNC(I7648*D7648,1)</f>
        <v>0</v>
      </c>
      <c r="K7648" s="15">
        <f>TRUNC(E7648+G7648+I7648,1)</f>
        <v>235799</v>
      </c>
      <c r="L7648" s="17">
        <f>TRUNC(F7648+H7648+J7648,1)</f>
        <v>1178.9000000000001</v>
      </c>
      <c r="M7648" s="10" t="s">
        <v>52</v>
      </c>
      <c r="N7648" s="9" t="s">
        <v>4175</v>
      </c>
      <c r="O7648" s="9" t="s">
        <v>8054</v>
      </c>
      <c r="P7648" s="9" t="s">
        <v>54</v>
      </c>
      <c r="Q7648" s="9" t="s">
        <v>54</v>
      </c>
      <c r="R7648" s="9" t="s">
        <v>67</v>
      </c>
      <c r="S7648" s="1"/>
      <c r="T7648" s="1"/>
      <c r="U7648" s="1"/>
      <c r="V7648" s="1">
        <v>1</v>
      </c>
      <c r="W7648" s="1">
        <v>2</v>
      </c>
      <c r="X7648" s="1"/>
      <c r="Y7648" s="1"/>
      <c r="Z7648" s="1"/>
      <c r="AA7648" s="1"/>
      <c r="AB7648" s="1"/>
      <c r="AC7648" s="1"/>
      <c r="AD7648" s="1"/>
      <c r="AE7648" s="1"/>
      <c r="AF7648" s="1"/>
      <c r="AG7648" s="1"/>
      <c r="AH7648" s="1"/>
      <c r="AI7648" s="1"/>
      <c r="AJ7648" s="9" t="s">
        <v>52</v>
      </c>
      <c r="AK7648" s="9" t="s">
        <v>11863</v>
      </c>
      <c r="AL7648" s="9" t="s">
        <v>52</v>
      </c>
      <c r="AM7648" s="9" t="s">
        <v>52</v>
      </c>
    </row>
    <row r="7649" spans="1:39" ht="30" customHeight="1" x14ac:dyDescent="0.3">
      <c r="A7649" s="10" t="s">
        <v>4720</v>
      </c>
      <c r="B7649" s="10" t="s">
        <v>4714</v>
      </c>
      <c r="C7649" s="10" t="s">
        <v>4715</v>
      </c>
      <c r="D7649" s="11">
        <v>1E-3</v>
      </c>
      <c r="E7649" s="15">
        <v>0</v>
      </c>
      <c r="F7649" s="17">
        <f>TRUNC(E7649*D7649,1)</f>
        <v>0</v>
      </c>
      <c r="G7649" s="15">
        <v>153671</v>
      </c>
      <c r="H7649" s="17">
        <f>TRUNC(G7649*D7649,1)</f>
        <v>153.6</v>
      </c>
      <c r="I7649" s="15">
        <v>0</v>
      </c>
      <c r="J7649" s="17">
        <f>TRUNC(I7649*D7649,1)</f>
        <v>0</v>
      </c>
      <c r="K7649" s="15">
        <f>TRUNC(E7649+G7649+I7649,1)</f>
        <v>153671</v>
      </c>
      <c r="L7649" s="17">
        <f>TRUNC(F7649+H7649+J7649,1)</f>
        <v>153.6</v>
      </c>
      <c r="M7649" s="10" t="s">
        <v>52</v>
      </c>
      <c r="N7649" s="9" t="s">
        <v>4175</v>
      </c>
      <c r="O7649" s="9" t="s">
        <v>4721</v>
      </c>
      <c r="P7649" s="9" t="s">
        <v>54</v>
      </c>
      <c r="Q7649" s="9" t="s">
        <v>54</v>
      </c>
      <c r="R7649" s="9" t="s">
        <v>67</v>
      </c>
      <c r="S7649" s="1"/>
      <c r="T7649" s="1"/>
      <c r="U7649" s="1"/>
      <c r="V7649" s="1">
        <v>1</v>
      </c>
      <c r="W7649" s="1">
        <v>2</v>
      </c>
      <c r="X7649" s="1"/>
      <c r="Y7649" s="1"/>
      <c r="Z7649" s="1"/>
      <c r="AA7649" s="1"/>
      <c r="AB7649" s="1"/>
      <c r="AC7649" s="1"/>
      <c r="AD7649" s="1"/>
      <c r="AE7649" s="1"/>
      <c r="AF7649" s="1"/>
      <c r="AG7649" s="1"/>
      <c r="AH7649" s="1"/>
      <c r="AI7649" s="1"/>
      <c r="AJ7649" s="9" t="s">
        <v>52</v>
      </c>
      <c r="AK7649" s="9" t="s">
        <v>11864</v>
      </c>
      <c r="AL7649" s="9" t="s">
        <v>52</v>
      </c>
      <c r="AM7649" s="9" t="s">
        <v>52</v>
      </c>
    </row>
    <row r="7650" spans="1:39" ht="30" customHeight="1" x14ac:dyDescent="0.3">
      <c r="A7650" s="10" t="s">
        <v>11687</v>
      </c>
      <c r="B7650" s="10" t="s">
        <v>4797</v>
      </c>
      <c r="C7650" s="10" t="s">
        <v>732</v>
      </c>
      <c r="D7650" s="11">
        <v>1</v>
      </c>
      <c r="E7650" s="15">
        <f>TRUNC(SUMIF(V7648:V7651, RIGHTB(O7650, 1), H7648:H7651)*U7650, 2)</f>
        <v>39.97</v>
      </c>
      <c r="F7650" s="17">
        <f>TRUNC(E7650*D7650,1)</f>
        <v>39.9</v>
      </c>
      <c r="G7650" s="15">
        <v>0</v>
      </c>
      <c r="H7650" s="17">
        <f>TRUNC(G7650*D7650,1)</f>
        <v>0</v>
      </c>
      <c r="I7650" s="15">
        <v>0</v>
      </c>
      <c r="J7650" s="17">
        <f>TRUNC(I7650*D7650,1)</f>
        <v>0</v>
      </c>
      <c r="K7650" s="15">
        <f>TRUNC(E7650+G7650+I7650,1)</f>
        <v>39.9</v>
      </c>
      <c r="L7650" s="17">
        <f>TRUNC(F7650+H7650+J7650,1)</f>
        <v>39.9</v>
      </c>
      <c r="M7650" s="10" t="s">
        <v>52</v>
      </c>
      <c r="N7650" s="9" t="s">
        <v>4175</v>
      </c>
      <c r="O7650" s="9" t="s">
        <v>4729</v>
      </c>
      <c r="P7650" s="9" t="s">
        <v>54</v>
      </c>
      <c r="Q7650" s="9" t="s">
        <v>54</v>
      </c>
      <c r="R7650" s="9" t="s">
        <v>54</v>
      </c>
      <c r="S7650" s="1">
        <v>1</v>
      </c>
      <c r="T7650" s="1">
        <v>0</v>
      </c>
      <c r="U7650" s="1">
        <v>0.03</v>
      </c>
      <c r="V7650" s="1"/>
      <c r="W7650" s="1"/>
      <c r="X7650" s="1"/>
      <c r="Y7650" s="1"/>
      <c r="Z7650" s="1"/>
      <c r="AA7650" s="1"/>
      <c r="AB7650" s="1"/>
      <c r="AC7650" s="1"/>
      <c r="AD7650" s="1"/>
      <c r="AE7650" s="1"/>
      <c r="AF7650" s="1"/>
      <c r="AG7650" s="1"/>
      <c r="AH7650" s="1"/>
      <c r="AI7650" s="1"/>
      <c r="AJ7650" s="9" t="s">
        <v>52</v>
      </c>
      <c r="AK7650" s="9" t="s">
        <v>11865</v>
      </c>
      <c r="AL7650" s="9" t="s">
        <v>52</v>
      </c>
      <c r="AM7650" s="9" t="s">
        <v>52</v>
      </c>
    </row>
    <row r="7651" spans="1:39" ht="30" customHeight="1" x14ac:dyDescent="0.3">
      <c r="A7651" s="10" t="s">
        <v>7817</v>
      </c>
      <c r="B7651" s="10" t="s">
        <v>10996</v>
      </c>
      <c r="C7651" s="10" t="s">
        <v>732</v>
      </c>
      <c r="D7651" s="11">
        <v>1</v>
      </c>
      <c r="E7651" s="15">
        <v>0</v>
      </c>
      <c r="F7651" s="17">
        <f>TRUNC(E7651*D7651,1)</f>
        <v>0</v>
      </c>
      <c r="G7651" s="15">
        <f>TRUNC(SUMIF(W7648:W7651, RIGHTB(O7651, 1), H7648:H7651)*U7651, 2)</f>
        <v>159.9</v>
      </c>
      <c r="H7651" s="17">
        <f>TRUNC(G7651*D7651,1)</f>
        <v>159.9</v>
      </c>
      <c r="I7651" s="15">
        <v>0</v>
      </c>
      <c r="J7651" s="17">
        <f>TRUNC(I7651*D7651,1)</f>
        <v>0</v>
      </c>
      <c r="K7651" s="15">
        <f>TRUNC(E7651+G7651+I7651,1)</f>
        <v>159.9</v>
      </c>
      <c r="L7651" s="17">
        <f>TRUNC(F7651+H7651+J7651,1)</f>
        <v>159.9</v>
      </c>
      <c r="M7651" s="10" t="s">
        <v>52</v>
      </c>
      <c r="N7651" s="9" t="s">
        <v>4175</v>
      </c>
      <c r="O7651" s="9" t="s">
        <v>4733</v>
      </c>
      <c r="P7651" s="9" t="s">
        <v>54</v>
      </c>
      <c r="Q7651" s="9" t="s">
        <v>54</v>
      </c>
      <c r="R7651" s="9" t="s">
        <v>54</v>
      </c>
      <c r="S7651" s="1">
        <v>1</v>
      </c>
      <c r="T7651" s="1">
        <v>1</v>
      </c>
      <c r="U7651" s="1">
        <v>0.12</v>
      </c>
      <c r="V7651" s="1"/>
      <c r="W7651" s="1"/>
      <c r="X7651" s="1"/>
      <c r="Y7651" s="1"/>
      <c r="Z7651" s="1"/>
      <c r="AA7651" s="1"/>
      <c r="AB7651" s="1"/>
      <c r="AC7651" s="1"/>
      <c r="AD7651" s="1"/>
      <c r="AE7651" s="1"/>
      <c r="AF7651" s="1"/>
      <c r="AG7651" s="1"/>
      <c r="AH7651" s="1"/>
      <c r="AI7651" s="1"/>
      <c r="AJ7651" s="9" t="s">
        <v>52</v>
      </c>
      <c r="AK7651" s="9" t="s">
        <v>11866</v>
      </c>
      <c r="AL7651" s="9" t="s">
        <v>52</v>
      </c>
      <c r="AM7651" s="9" t="s">
        <v>52</v>
      </c>
    </row>
    <row r="7652" spans="1:39" ht="30" customHeight="1" x14ac:dyDescent="0.3">
      <c r="A7652" s="10" t="s">
        <v>4735</v>
      </c>
      <c r="B7652" s="10" t="s">
        <v>52</v>
      </c>
      <c r="C7652" s="10" t="s">
        <v>52</v>
      </c>
      <c r="D7652" s="11"/>
      <c r="E7652" s="15"/>
      <c r="F7652" s="17">
        <f>TRUNC(SUMIF(N7648:N7651, N7647, F7648:F7651),0)</f>
        <v>39</v>
      </c>
      <c r="G7652" s="15"/>
      <c r="H7652" s="17">
        <f>TRUNC(SUMIF(N7648:N7651, N7647, H7648:H7651),0)</f>
        <v>1492</v>
      </c>
      <c r="I7652" s="15"/>
      <c r="J7652" s="17">
        <f>TRUNC(SUMIF(N7648:N7651, N7647, J7648:J7651),0)</f>
        <v>0</v>
      </c>
      <c r="K7652" s="15"/>
      <c r="L7652" s="17">
        <f>F7652+H7652+J7652</f>
        <v>1531</v>
      </c>
      <c r="M7652" s="10" t="s">
        <v>52</v>
      </c>
      <c r="N7652" s="9" t="s">
        <v>4736</v>
      </c>
      <c r="O7652" s="9" t="s">
        <v>4736</v>
      </c>
      <c r="P7652" s="9" t="s">
        <v>52</v>
      </c>
      <c r="Q7652" s="9" t="s">
        <v>52</v>
      </c>
      <c r="R7652" s="9" t="s">
        <v>52</v>
      </c>
      <c r="S7652" s="1"/>
      <c r="T7652" s="1"/>
      <c r="U7652" s="1"/>
      <c r="V7652" s="1"/>
      <c r="W7652" s="1"/>
      <c r="X7652" s="1"/>
      <c r="Y7652" s="1"/>
      <c r="Z7652" s="1"/>
      <c r="AA7652" s="1"/>
      <c r="AB7652" s="1"/>
      <c r="AC7652" s="1"/>
      <c r="AD7652" s="1"/>
      <c r="AE7652" s="1"/>
      <c r="AF7652" s="1"/>
      <c r="AG7652" s="1"/>
      <c r="AH7652" s="1"/>
      <c r="AI7652" s="1"/>
      <c r="AJ7652" s="9" t="s">
        <v>52</v>
      </c>
      <c r="AK7652" s="9" t="s">
        <v>52</v>
      </c>
      <c r="AL7652" s="9" t="s">
        <v>52</v>
      </c>
      <c r="AM7652" s="9" t="s">
        <v>52</v>
      </c>
    </row>
    <row r="7653" spans="1:39" ht="30" customHeight="1" x14ac:dyDescent="0.3">
      <c r="A7653" s="11"/>
      <c r="B7653" s="11"/>
      <c r="C7653" s="11"/>
      <c r="D7653" s="11"/>
      <c r="E7653" s="15"/>
      <c r="F7653" s="17"/>
      <c r="G7653" s="15"/>
      <c r="H7653" s="17"/>
      <c r="I7653" s="15"/>
      <c r="J7653" s="17"/>
      <c r="K7653" s="15"/>
      <c r="L7653" s="17"/>
      <c r="M7653" s="11"/>
    </row>
    <row r="7654" spans="1:39" ht="30" customHeight="1" x14ac:dyDescent="0.3">
      <c r="A7654" s="14" t="s">
        <v>11867</v>
      </c>
      <c r="B7654" s="14"/>
      <c r="C7654" s="14"/>
      <c r="D7654" s="14"/>
      <c r="E7654" s="16"/>
      <c r="F7654" s="18"/>
      <c r="G7654" s="16"/>
      <c r="H7654" s="18"/>
      <c r="I7654" s="16"/>
      <c r="J7654" s="18"/>
      <c r="K7654" s="16"/>
      <c r="L7654" s="18"/>
      <c r="M7654" s="14"/>
      <c r="N7654" s="5" t="s">
        <v>4177</v>
      </c>
    </row>
    <row r="7655" spans="1:39" ht="30" customHeight="1" x14ac:dyDescent="0.3">
      <c r="A7655" s="10" t="s">
        <v>8053</v>
      </c>
      <c r="B7655" s="10" t="s">
        <v>4714</v>
      </c>
      <c r="C7655" s="10" t="s">
        <v>4715</v>
      </c>
      <c r="D7655" s="11">
        <v>5.0000000000000001E-3</v>
      </c>
      <c r="E7655" s="15">
        <v>0</v>
      </c>
      <c r="F7655" s="17">
        <f>TRUNC(E7655*D7655,1)</f>
        <v>0</v>
      </c>
      <c r="G7655" s="15">
        <v>235799</v>
      </c>
      <c r="H7655" s="17">
        <f>TRUNC(G7655*D7655,1)</f>
        <v>1178.9000000000001</v>
      </c>
      <c r="I7655" s="15">
        <v>0</v>
      </c>
      <c r="J7655" s="17">
        <f>TRUNC(I7655*D7655,1)</f>
        <v>0</v>
      </c>
      <c r="K7655" s="15">
        <f>TRUNC(E7655+G7655+I7655,1)</f>
        <v>235799</v>
      </c>
      <c r="L7655" s="17">
        <f>TRUNC(F7655+H7655+J7655,1)</f>
        <v>1178.9000000000001</v>
      </c>
      <c r="M7655" s="10" t="s">
        <v>52</v>
      </c>
      <c r="N7655" s="9" t="s">
        <v>4177</v>
      </c>
      <c r="O7655" s="9" t="s">
        <v>8054</v>
      </c>
      <c r="P7655" s="9" t="s">
        <v>54</v>
      </c>
      <c r="Q7655" s="9" t="s">
        <v>54</v>
      </c>
      <c r="R7655" s="9" t="s">
        <v>67</v>
      </c>
      <c r="S7655" s="1"/>
      <c r="T7655" s="1"/>
      <c r="U7655" s="1"/>
      <c r="V7655" s="1">
        <v>1</v>
      </c>
      <c r="W7655" s="1">
        <v>2</v>
      </c>
      <c r="X7655" s="1"/>
      <c r="Y7655" s="1"/>
      <c r="Z7655" s="1"/>
      <c r="AA7655" s="1"/>
      <c r="AB7655" s="1"/>
      <c r="AC7655" s="1"/>
      <c r="AD7655" s="1"/>
      <c r="AE7655" s="1"/>
      <c r="AF7655" s="1"/>
      <c r="AG7655" s="1"/>
      <c r="AH7655" s="1"/>
      <c r="AI7655" s="1"/>
      <c r="AJ7655" s="9" t="s">
        <v>52</v>
      </c>
      <c r="AK7655" s="9" t="s">
        <v>11869</v>
      </c>
      <c r="AL7655" s="9" t="s">
        <v>52</v>
      </c>
      <c r="AM7655" s="9" t="s">
        <v>52</v>
      </c>
    </row>
    <row r="7656" spans="1:39" ht="30" customHeight="1" x14ac:dyDescent="0.3">
      <c r="A7656" s="10" t="s">
        <v>4720</v>
      </c>
      <c r="B7656" s="10" t="s">
        <v>4714</v>
      </c>
      <c r="C7656" s="10" t="s">
        <v>4715</v>
      </c>
      <c r="D7656" s="11">
        <v>1E-3</v>
      </c>
      <c r="E7656" s="15">
        <v>0</v>
      </c>
      <c r="F7656" s="17">
        <f>TRUNC(E7656*D7656,1)</f>
        <v>0</v>
      </c>
      <c r="G7656" s="15">
        <v>153671</v>
      </c>
      <c r="H7656" s="17">
        <f>TRUNC(G7656*D7656,1)</f>
        <v>153.6</v>
      </c>
      <c r="I7656" s="15">
        <v>0</v>
      </c>
      <c r="J7656" s="17">
        <f>TRUNC(I7656*D7656,1)</f>
        <v>0</v>
      </c>
      <c r="K7656" s="15">
        <f>TRUNC(E7656+G7656+I7656,1)</f>
        <v>153671</v>
      </c>
      <c r="L7656" s="17">
        <f>TRUNC(F7656+H7656+J7656,1)</f>
        <v>153.6</v>
      </c>
      <c r="M7656" s="10" t="s">
        <v>52</v>
      </c>
      <c r="N7656" s="9" t="s">
        <v>4177</v>
      </c>
      <c r="O7656" s="9" t="s">
        <v>4721</v>
      </c>
      <c r="P7656" s="9" t="s">
        <v>54</v>
      </c>
      <c r="Q7656" s="9" t="s">
        <v>54</v>
      </c>
      <c r="R7656" s="9" t="s">
        <v>67</v>
      </c>
      <c r="S7656" s="1"/>
      <c r="T7656" s="1"/>
      <c r="U7656" s="1"/>
      <c r="V7656" s="1">
        <v>1</v>
      </c>
      <c r="W7656" s="1">
        <v>2</v>
      </c>
      <c r="X7656" s="1"/>
      <c r="Y7656" s="1"/>
      <c r="Z7656" s="1"/>
      <c r="AA7656" s="1"/>
      <c r="AB7656" s="1"/>
      <c r="AC7656" s="1"/>
      <c r="AD7656" s="1"/>
      <c r="AE7656" s="1"/>
      <c r="AF7656" s="1"/>
      <c r="AG7656" s="1"/>
      <c r="AH7656" s="1"/>
      <c r="AI7656" s="1"/>
      <c r="AJ7656" s="9" t="s">
        <v>52</v>
      </c>
      <c r="AK7656" s="9" t="s">
        <v>11870</v>
      </c>
      <c r="AL7656" s="9" t="s">
        <v>52</v>
      </c>
      <c r="AM7656" s="9" t="s">
        <v>52</v>
      </c>
    </row>
    <row r="7657" spans="1:39" ht="30" customHeight="1" x14ac:dyDescent="0.3">
      <c r="A7657" s="10" t="s">
        <v>11687</v>
      </c>
      <c r="B7657" s="10" t="s">
        <v>4797</v>
      </c>
      <c r="C7657" s="10" t="s">
        <v>732</v>
      </c>
      <c r="D7657" s="11">
        <v>1</v>
      </c>
      <c r="E7657" s="15">
        <f>TRUNC(SUMIF(V7655:V7658, RIGHTB(O7657, 1), H7655:H7658)*U7657, 2)</f>
        <v>39.97</v>
      </c>
      <c r="F7657" s="17">
        <f>TRUNC(E7657*D7657,1)</f>
        <v>39.9</v>
      </c>
      <c r="G7657" s="15">
        <v>0</v>
      </c>
      <c r="H7657" s="17">
        <f>TRUNC(G7657*D7657,1)</f>
        <v>0</v>
      </c>
      <c r="I7657" s="15">
        <v>0</v>
      </c>
      <c r="J7657" s="17">
        <f>TRUNC(I7657*D7657,1)</f>
        <v>0</v>
      </c>
      <c r="K7657" s="15">
        <f>TRUNC(E7657+G7657+I7657,1)</f>
        <v>39.9</v>
      </c>
      <c r="L7657" s="17">
        <f>TRUNC(F7657+H7657+J7657,1)</f>
        <v>39.9</v>
      </c>
      <c r="M7657" s="10" t="s">
        <v>52</v>
      </c>
      <c r="N7657" s="9" t="s">
        <v>4177</v>
      </c>
      <c r="O7657" s="9" t="s">
        <v>4729</v>
      </c>
      <c r="P7657" s="9" t="s">
        <v>54</v>
      </c>
      <c r="Q7657" s="9" t="s">
        <v>54</v>
      </c>
      <c r="R7657" s="9" t="s">
        <v>54</v>
      </c>
      <c r="S7657" s="1">
        <v>1</v>
      </c>
      <c r="T7657" s="1">
        <v>0</v>
      </c>
      <c r="U7657" s="1">
        <v>0.03</v>
      </c>
      <c r="V7657" s="1"/>
      <c r="W7657" s="1"/>
      <c r="X7657" s="1"/>
      <c r="Y7657" s="1"/>
      <c r="Z7657" s="1"/>
      <c r="AA7657" s="1"/>
      <c r="AB7657" s="1"/>
      <c r="AC7657" s="1"/>
      <c r="AD7657" s="1"/>
      <c r="AE7657" s="1"/>
      <c r="AF7657" s="1"/>
      <c r="AG7657" s="1"/>
      <c r="AH7657" s="1"/>
      <c r="AI7657" s="1"/>
      <c r="AJ7657" s="9" t="s">
        <v>52</v>
      </c>
      <c r="AK7657" s="9" t="s">
        <v>11871</v>
      </c>
      <c r="AL7657" s="9" t="s">
        <v>52</v>
      </c>
      <c r="AM7657" s="9" t="s">
        <v>52</v>
      </c>
    </row>
    <row r="7658" spans="1:39" ht="30" customHeight="1" x14ac:dyDescent="0.3">
      <c r="A7658" s="10" t="s">
        <v>7817</v>
      </c>
      <c r="B7658" s="10" t="s">
        <v>11027</v>
      </c>
      <c r="C7658" s="10" t="s">
        <v>732</v>
      </c>
      <c r="D7658" s="11">
        <v>1</v>
      </c>
      <c r="E7658" s="15">
        <v>0</v>
      </c>
      <c r="F7658" s="17">
        <f>TRUNC(E7658*D7658,1)</f>
        <v>0</v>
      </c>
      <c r="G7658" s="15">
        <f>TRUNC(SUMIF(W7655:W7658, RIGHTB(O7658, 1), H7655:H7658)*U7658, 2)</f>
        <v>213.2</v>
      </c>
      <c r="H7658" s="17">
        <f>TRUNC(G7658*D7658,1)</f>
        <v>213.2</v>
      </c>
      <c r="I7658" s="15">
        <v>0</v>
      </c>
      <c r="J7658" s="17">
        <f>TRUNC(I7658*D7658,1)</f>
        <v>0</v>
      </c>
      <c r="K7658" s="15">
        <f>TRUNC(E7658+G7658+I7658,1)</f>
        <v>213.2</v>
      </c>
      <c r="L7658" s="17">
        <f>TRUNC(F7658+H7658+J7658,1)</f>
        <v>213.2</v>
      </c>
      <c r="M7658" s="10" t="s">
        <v>52</v>
      </c>
      <c r="N7658" s="9" t="s">
        <v>4177</v>
      </c>
      <c r="O7658" s="9" t="s">
        <v>4733</v>
      </c>
      <c r="P7658" s="9" t="s">
        <v>54</v>
      </c>
      <c r="Q7658" s="9" t="s">
        <v>54</v>
      </c>
      <c r="R7658" s="9" t="s">
        <v>54</v>
      </c>
      <c r="S7658" s="1">
        <v>1</v>
      </c>
      <c r="T7658" s="1">
        <v>1</v>
      </c>
      <c r="U7658" s="1">
        <v>0.16</v>
      </c>
      <c r="V7658" s="1"/>
      <c r="W7658" s="1"/>
      <c r="X7658" s="1"/>
      <c r="Y7658" s="1"/>
      <c r="Z7658" s="1"/>
      <c r="AA7658" s="1"/>
      <c r="AB7658" s="1"/>
      <c r="AC7658" s="1"/>
      <c r="AD7658" s="1"/>
      <c r="AE7658" s="1"/>
      <c r="AF7658" s="1"/>
      <c r="AG7658" s="1"/>
      <c r="AH7658" s="1"/>
      <c r="AI7658" s="1"/>
      <c r="AJ7658" s="9" t="s">
        <v>52</v>
      </c>
      <c r="AK7658" s="9" t="s">
        <v>11872</v>
      </c>
      <c r="AL7658" s="9" t="s">
        <v>52</v>
      </c>
      <c r="AM7658" s="9" t="s">
        <v>52</v>
      </c>
    </row>
    <row r="7659" spans="1:39" ht="30" customHeight="1" x14ac:dyDescent="0.3">
      <c r="A7659" s="10" t="s">
        <v>4735</v>
      </c>
      <c r="B7659" s="10" t="s">
        <v>52</v>
      </c>
      <c r="C7659" s="10" t="s">
        <v>52</v>
      </c>
      <c r="D7659" s="11"/>
      <c r="E7659" s="15"/>
      <c r="F7659" s="17">
        <f>TRUNC(SUMIF(N7655:N7658, N7654, F7655:F7658),0)</f>
        <v>39</v>
      </c>
      <c r="G7659" s="15"/>
      <c r="H7659" s="17">
        <f>TRUNC(SUMIF(N7655:N7658, N7654, H7655:H7658),0)</f>
        <v>1545</v>
      </c>
      <c r="I7659" s="15"/>
      <c r="J7659" s="17">
        <f>TRUNC(SUMIF(N7655:N7658, N7654, J7655:J7658),0)</f>
        <v>0</v>
      </c>
      <c r="K7659" s="15"/>
      <c r="L7659" s="17">
        <f>F7659+H7659+J7659</f>
        <v>1584</v>
      </c>
      <c r="M7659" s="10" t="s">
        <v>52</v>
      </c>
      <c r="N7659" s="9" t="s">
        <v>4736</v>
      </c>
      <c r="O7659" s="9" t="s">
        <v>4736</v>
      </c>
      <c r="P7659" s="9" t="s">
        <v>52</v>
      </c>
      <c r="Q7659" s="9" t="s">
        <v>52</v>
      </c>
      <c r="R7659" s="9" t="s">
        <v>52</v>
      </c>
      <c r="S7659" s="1"/>
      <c r="T7659" s="1"/>
      <c r="U7659" s="1"/>
      <c r="V7659" s="1"/>
      <c r="W7659" s="1"/>
      <c r="X7659" s="1"/>
      <c r="Y7659" s="1"/>
      <c r="Z7659" s="1"/>
      <c r="AA7659" s="1"/>
      <c r="AB7659" s="1"/>
      <c r="AC7659" s="1"/>
      <c r="AD7659" s="1"/>
      <c r="AE7659" s="1"/>
      <c r="AF7659" s="1"/>
      <c r="AG7659" s="1"/>
      <c r="AH7659" s="1"/>
      <c r="AI7659" s="1"/>
      <c r="AJ7659" s="9" t="s">
        <v>52</v>
      </c>
      <c r="AK7659" s="9" t="s">
        <v>52</v>
      </c>
      <c r="AL7659" s="9" t="s">
        <v>52</v>
      </c>
      <c r="AM7659" s="9" t="s">
        <v>52</v>
      </c>
    </row>
    <row r="7660" spans="1:39" ht="30" customHeight="1" x14ac:dyDescent="0.3">
      <c r="A7660" s="11"/>
      <c r="B7660" s="11"/>
      <c r="C7660" s="11"/>
      <c r="D7660" s="11"/>
      <c r="E7660" s="15"/>
      <c r="F7660" s="17"/>
      <c r="G7660" s="15"/>
      <c r="H7660" s="17"/>
      <c r="I7660" s="15"/>
      <c r="J7660" s="17"/>
      <c r="K7660" s="15"/>
      <c r="L7660" s="17"/>
      <c r="M7660" s="11"/>
    </row>
    <row r="7661" spans="1:39" ht="30" customHeight="1" x14ac:dyDescent="0.3">
      <c r="A7661" s="14" t="s">
        <v>11873</v>
      </c>
      <c r="B7661" s="14"/>
      <c r="C7661" s="14"/>
      <c r="D7661" s="14"/>
      <c r="E7661" s="16"/>
      <c r="F7661" s="18"/>
      <c r="G7661" s="16"/>
      <c r="H7661" s="18"/>
      <c r="I7661" s="16"/>
      <c r="J7661" s="18"/>
      <c r="K7661" s="16"/>
      <c r="L7661" s="18"/>
      <c r="M7661" s="14"/>
      <c r="N7661" s="5" t="s">
        <v>4179</v>
      </c>
    </row>
    <row r="7662" spans="1:39" ht="30" customHeight="1" x14ac:dyDescent="0.3">
      <c r="A7662" s="10" t="s">
        <v>8053</v>
      </c>
      <c r="B7662" s="10" t="s">
        <v>4714</v>
      </c>
      <c r="C7662" s="10" t="s">
        <v>4715</v>
      </c>
      <c r="D7662" s="11">
        <v>5.0000000000000001E-3</v>
      </c>
      <c r="E7662" s="15">
        <v>0</v>
      </c>
      <c r="F7662" s="17">
        <f>TRUNC(E7662*D7662,1)</f>
        <v>0</v>
      </c>
      <c r="G7662" s="15">
        <v>235799</v>
      </c>
      <c r="H7662" s="17">
        <f>TRUNC(G7662*D7662,1)</f>
        <v>1178.9000000000001</v>
      </c>
      <c r="I7662" s="15">
        <v>0</v>
      </c>
      <c r="J7662" s="17">
        <f>TRUNC(I7662*D7662,1)</f>
        <v>0</v>
      </c>
      <c r="K7662" s="15">
        <f>TRUNC(E7662+G7662+I7662,1)</f>
        <v>235799</v>
      </c>
      <c r="L7662" s="17">
        <f>TRUNC(F7662+H7662+J7662,1)</f>
        <v>1178.9000000000001</v>
      </c>
      <c r="M7662" s="10" t="s">
        <v>52</v>
      </c>
      <c r="N7662" s="9" t="s">
        <v>4179</v>
      </c>
      <c r="O7662" s="9" t="s">
        <v>8054</v>
      </c>
      <c r="P7662" s="9" t="s">
        <v>54</v>
      </c>
      <c r="Q7662" s="9" t="s">
        <v>54</v>
      </c>
      <c r="R7662" s="9" t="s">
        <v>67</v>
      </c>
      <c r="S7662" s="1"/>
      <c r="T7662" s="1"/>
      <c r="U7662" s="1"/>
      <c r="V7662" s="1">
        <v>1</v>
      </c>
      <c r="W7662" s="1">
        <v>2</v>
      </c>
      <c r="X7662" s="1"/>
      <c r="Y7662" s="1"/>
      <c r="Z7662" s="1"/>
      <c r="AA7662" s="1"/>
      <c r="AB7662" s="1"/>
      <c r="AC7662" s="1"/>
      <c r="AD7662" s="1"/>
      <c r="AE7662" s="1"/>
      <c r="AF7662" s="1"/>
      <c r="AG7662" s="1"/>
      <c r="AH7662" s="1"/>
      <c r="AI7662" s="1"/>
      <c r="AJ7662" s="9" t="s">
        <v>52</v>
      </c>
      <c r="AK7662" s="9" t="s">
        <v>11875</v>
      </c>
      <c r="AL7662" s="9" t="s">
        <v>52</v>
      </c>
      <c r="AM7662" s="9" t="s">
        <v>52</v>
      </c>
    </row>
    <row r="7663" spans="1:39" ht="30" customHeight="1" x14ac:dyDescent="0.3">
      <c r="A7663" s="10" t="s">
        <v>4720</v>
      </c>
      <c r="B7663" s="10" t="s">
        <v>4714</v>
      </c>
      <c r="C7663" s="10" t="s">
        <v>4715</v>
      </c>
      <c r="D7663" s="11">
        <v>1E-3</v>
      </c>
      <c r="E7663" s="15">
        <v>0</v>
      </c>
      <c r="F7663" s="17">
        <f>TRUNC(E7663*D7663,1)</f>
        <v>0</v>
      </c>
      <c r="G7663" s="15">
        <v>153671</v>
      </c>
      <c r="H7663" s="17">
        <f>TRUNC(G7663*D7663,1)</f>
        <v>153.6</v>
      </c>
      <c r="I7663" s="15">
        <v>0</v>
      </c>
      <c r="J7663" s="17">
        <f>TRUNC(I7663*D7663,1)</f>
        <v>0</v>
      </c>
      <c r="K7663" s="15">
        <f>TRUNC(E7663+G7663+I7663,1)</f>
        <v>153671</v>
      </c>
      <c r="L7663" s="17">
        <f>TRUNC(F7663+H7663+J7663,1)</f>
        <v>153.6</v>
      </c>
      <c r="M7663" s="10" t="s">
        <v>52</v>
      </c>
      <c r="N7663" s="9" t="s">
        <v>4179</v>
      </c>
      <c r="O7663" s="9" t="s">
        <v>4721</v>
      </c>
      <c r="P7663" s="9" t="s">
        <v>54</v>
      </c>
      <c r="Q7663" s="9" t="s">
        <v>54</v>
      </c>
      <c r="R7663" s="9" t="s">
        <v>67</v>
      </c>
      <c r="S7663" s="1"/>
      <c r="T7663" s="1"/>
      <c r="U7663" s="1"/>
      <c r="V7663" s="1">
        <v>1</v>
      </c>
      <c r="W7663" s="1">
        <v>2</v>
      </c>
      <c r="X7663" s="1"/>
      <c r="Y7663" s="1"/>
      <c r="Z7663" s="1"/>
      <c r="AA7663" s="1"/>
      <c r="AB7663" s="1"/>
      <c r="AC7663" s="1"/>
      <c r="AD7663" s="1"/>
      <c r="AE7663" s="1"/>
      <c r="AF7663" s="1"/>
      <c r="AG7663" s="1"/>
      <c r="AH7663" s="1"/>
      <c r="AI7663" s="1"/>
      <c r="AJ7663" s="9" t="s">
        <v>52</v>
      </c>
      <c r="AK7663" s="9" t="s">
        <v>11876</v>
      </c>
      <c r="AL7663" s="9" t="s">
        <v>52</v>
      </c>
      <c r="AM7663" s="9" t="s">
        <v>52</v>
      </c>
    </row>
    <row r="7664" spans="1:39" ht="30" customHeight="1" x14ac:dyDescent="0.3">
      <c r="A7664" s="10" t="s">
        <v>11687</v>
      </c>
      <c r="B7664" s="10" t="s">
        <v>4797</v>
      </c>
      <c r="C7664" s="10" t="s">
        <v>732</v>
      </c>
      <c r="D7664" s="11">
        <v>1</v>
      </c>
      <c r="E7664" s="15">
        <f>TRUNC(SUMIF(V7662:V7665, RIGHTB(O7664, 1), H7662:H7665)*U7664, 2)</f>
        <v>39.97</v>
      </c>
      <c r="F7664" s="17">
        <f>TRUNC(E7664*D7664,1)</f>
        <v>39.9</v>
      </c>
      <c r="G7664" s="15">
        <v>0</v>
      </c>
      <c r="H7664" s="17">
        <f>TRUNC(G7664*D7664,1)</f>
        <v>0</v>
      </c>
      <c r="I7664" s="15">
        <v>0</v>
      </c>
      <c r="J7664" s="17">
        <f>TRUNC(I7664*D7664,1)</f>
        <v>0</v>
      </c>
      <c r="K7664" s="15">
        <f>TRUNC(E7664+G7664+I7664,1)</f>
        <v>39.9</v>
      </c>
      <c r="L7664" s="17">
        <f>TRUNC(F7664+H7664+J7664,1)</f>
        <v>39.9</v>
      </c>
      <c r="M7664" s="10" t="s">
        <v>52</v>
      </c>
      <c r="N7664" s="9" t="s">
        <v>4179</v>
      </c>
      <c r="O7664" s="9" t="s">
        <v>4729</v>
      </c>
      <c r="P7664" s="9" t="s">
        <v>54</v>
      </c>
      <c r="Q7664" s="9" t="s">
        <v>54</v>
      </c>
      <c r="R7664" s="9" t="s">
        <v>54</v>
      </c>
      <c r="S7664" s="1">
        <v>1</v>
      </c>
      <c r="T7664" s="1">
        <v>0</v>
      </c>
      <c r="U7664" s="1">
        <v>0.03</v>
      </c>
      <c r="V7664" s="1"/>
      <c r="W7664" s="1"/>
      <c r="X7664" s="1"/>
      <c r="Y7664" s="1"/>
      <c r="Z7664" s="1"/>
      <c r="AA7664" s="1"/>
      <c r="AB7664" s="1"/>
      <c r="AC7664" s="1"/>
      <c r="AD7664" s="1"/>
      <c r="AE7664" s="1"/>
      <c r="AF7664" s="1"/>
      <c r="AG7664" s="1"/>
      <c r="AH7664" s="1"/>
      <c r="AI7664" s="1"/>
      <c r="AJ7664" s="9" t="s">
        <v>52</v>
      </c>
      <c r="AK7664" s="9" t="s">
        <v>11877</v>
      </c>
      <c r="AL7664" s="9" t="s">
        <v>52</v>
      </c>
      <c r="AM7664" s="9" t="s">
        <v>52</v>
      </c>
    </row>
    <row r="7665" spans="1:39" ht="30" customHeight="1" x14ac:dyDescent="0.3">
      <c r="A7665" s="10" t="s">
        <v>7817</v>
      </c>
      <c r="B7665" s="10" t="s">
        <v>7818</v>
      </c>
      <c r="C7665" s="10" t="s">
        <v>732</v>
      </c>
      <c r="D7665" s="11">
        <v>1</v>
      </c>
      <c r="E7665" s="15">
        <v>0</v>
      </c>
      <c r="F7665" s="17">
        <f>TRUNC(E7665*D7665,1)</f>
        <v>0</v>
      </c>
      <c r="G7665" s="15">
        <f>TRUNC(SUMIF(W7662:W7665, RIGHTB(O7665, 1), H7662:H7665)*U7665, 2)</f>
        <v>266.5</v>
      </c>
      <c r="H7665" s="17">
        <f>TRUNC(G7665*D7665,1)</f>
        <v>266.5</v>
      </c>
      <c r="I7665" s="15">
        <v>0</v>
      </c>
      <c r="J7665" s="17">
        <f>TRUNC(I7665*D7665,1)</f>
        <v>0</v>
      </c>
      <c r="K7665" s="15">
        <f>TRUNC(E7665+G7665+I7665,1)</f>
        <v>266.5</v>
      </c>
      <c r="L7665" s="17">
        <f>TRUNC(F7665+H7665+J7665,1)</f>
        <v>266.5</v>
      </c>
      <c r="M7665" s="10" t="s">
        <v>52</v>
      </c>
      <c r="N7665" s="9" t="s">
        <v>4179</v>
      </c>
      <c r="O7665" s="9" t="s">
        <v>4733</v>
      </c>
      <c r="P7665" s="9" t="s">
        <v>54</v>
      </c>
      <c r="Q7665" s="9" t="s">
        <v>54</v>
      </c>
      <c r="R7665" s="9" t="s">
        <v>54</v>
      </c>
      <c r="S7665" s="1">
        <v>1</v>
      </c>
      <c r="T7665" s="1">
        <v>1</v>
      </c>
      <c r="U7665" s="1">
        <v>0.2</v>
      </c>
      <c r="V7665" s="1"/>
      <c r="W7665" s="1"/>
      <c r="X7665" s="1"/>
      <c r="Y7665" s="1"/>
      <c r="Z7665" s="1"/>
      <c r="AA7665" s="1"/>
      <c r="AB7665" s="1"/>
      <c r="AC7665" s="1"/>
      <c r="AD7665" s="1"/>
      <c r="AE7665" s="1"/>
      <c r="AF7665" s="1"/>
      <c r="AG7665" s="1"/>
      <c r="AH7665" s="1"/>
      <c r="AI7665" s="1"/>
      <c r="AJ7665" s="9" t="s">
        <v>52</v>
      </c>
      <c r="AK7665" s="9" t="s">
        <v>11878</v>
      </c>
      <c r="AL7665" s="9" t="s">
        <v>52</v>
      </c>
      <c r="AM7665" s="9" t="s">
        <v>52</v>
      </c>
    </row>
    <row r="7666" spans="1:39" ht="30" customHeight="1" x14ac:dyDescent="0.3">
      <c r="A7666" s="10" t="s">
        <v>4735</v>
      </c>
      <c r="B7666" s="10" t="s">
        <v>52</v>
      </c>
      <c r="C7666" s="10" t="s">
        <v>52</v>
      </c>
      <c r="D7666" s="11"/>
      <c r="E7666" s="15"/>
      <c r="F7666" s="17">
        <f>TRUNC(SUMIF(N7662:N7665, N7661, F7662:F7665),0)</f>
        <v>39</v>
      </c>
      <c r="G7666" s="15"/>
      <c r="H7666" s="17">
        <f>TRUNC(SUMIF(N7662:N7665, N7661, H7662:H7665),0)</f>
        <v>1599</v>
      </c>
      <c r="I7666" s="15"/>
      <c r="J7666" s="17">
        <f>TRUNC(SUMIF(N7662:N7665, N7661, J7662:J7665),0)</f>
        <v>0</v>
      </c>
      <c r="K7666" s="15"/>
      <c r="L7666" s="17">
        <f>F7666+H7666+J7666</f>
        <v>1638</v>
      </c>
      <c r="M7666" s="10" t="s">
        <v>52</v>
      </c>
      <c r="N7666" s="9" t="s">
        <v>4736</v>
      </c>
      <c r="O7666" s="9" t="s">
        <v>4736</v>
      </c>
      <c r="P7666" s="9" t="s">
        <v>52</v>
      </c>
      <c r="Q7666" s="9" t="s">
        <v>52</v>
      </c>
      <c r="R7666" s="9" t="s">
        <v>52</v>
      </c>
      <c r="S7666" s="1"/>
      <c r="T7666" s="1"/>
      <c r="U7666" s="1"/>
      <c r="V7666" s="1"/>
      <c r="W7666" s="1"/>
      <c r="X7666" s="1"/>
      <c r="Y7666" s="1"/>
      <c r="Z7666" s="1"/>
      <c r="AA7666" s="1"/>
      <c r="AB7666" s="1"/>
      <c r="AC7666" s="1"/>
      <c r="AD7666" s="1"/>
      <c r="AE7666" s="1"/>
      <c r="AF7666" s="1"/>
      <c r="AG7666" s="1"/>
      <c r="AH7666" s="1"/>
      <c r="AI7666" s="1"/>
      <c r="AJ7666" s="9" t="s">
        <v>52</v>
      </c>
      <c r="AK7666" s="9" t="s">
        <v>52</v>
      </c>
      <c r="AL7666" s="9" t="s">
        <v>52</v>
      </c>
      <c r="AM7666" s="9" t="s">
        <v>52</v>
      </c>
    </row>
    <row r="7667" spans="1:39" ht="30" customHeight="1" x14ac:dyDescent="0.3">
      <c r="A7667" s="11"/>
      <c r="B7667" s="11"/>
      <c r="C7667" s="11"/>
      <c r="D7667" s="11"/>
      <c r="E7667" s="15"/>
      <c r="F7667" s="17"/>
      <c r="G7667" s="15"/>
      <c r="H7667" s="17"/>
      <c r="I7667" s="15"/>
      <c r="J7667" s="17"/>
      <c r="K7667" s="15"/>
      <c r="L7667" s="17"/>
      <c r="M7667" s="11"/>
    </row>
    <row r="7668" spans="1:39" ht="30" customHeight="1" x14ac:dyDescent="0.3">
      <c r="A7668" s="14" t="s">
        <v>11879</v>
      </c>
      <c r="B7668" s="14"/>
      <c r="C7668" s="14"/>
      <c r="D7668" s="14"/>
      <c r="E7668" s="16"/>
      <c r="F7668" s="18"/>
      <c r="G7668" s="16"/>
      <c r="H7668" s="18"/>
      <c r="I7668" s="16"/>
      <c r="J7668" s="18"/>
      <c r="K7668" s="16"/>
      <c r="L7668" s="18"/>
      <c r="M7668" s="14"/>
      <c r="N7668" s="5" t="s">
        <v>4181</v>
      </c>
    </row>
    <row r="7669" spans="1:39" ht="30" customHeight="1" x14ac:dyDescent="0.3">
      <c r="A7669" s="10" t="s">
        <v>8053</v>
      </c>
      <c r="B7669" s="10" t="s">
        <v>4714</v>
      </c>
      <c r="C7669" s="10" t="s">
        <v>4715</v>
      </c>
      <c r="D7669" s="11">
        <v>5.0000000000000001E-3</v>
      </c>
      <c r="E7669" s="15">
        <v>0</v>
      </c>
      <c r="F7669" s="17">
        <f>TRUNC(E7669*D7669,1)</f>
        <v>0</v>
      </c>
      <c r="G7669" s="15">
        <v>235799</v>
      </c>
      <c r="H7669" s="17">
        <f>TRUNC(G7669*D7669,1)</f>
        <v>1178.9000000000001</v>
      </c>
      <c r="I7669" s="15">
        <v>0</v>
      </c>
      <c r="J7669" s="17">
        <f>TRUNC(I7669*D7669,1)</f>
        <v>0</v>
      </c>
      <c r="K7669" s="15">
        <f>TRUNC(E7669+G7669+I7669,1)</f>
        <v>235799</v>
      </c>
      <c r="L7669" s="17">
        <f>TRUNC(F7669+H7669+J7669,1)</f>
        <v>1178.9000000000001</v>
      </c>
      <c r="M7669" s="10" t="s">
        <v>52</v>
      </c>
      <c r="N7669" s="9" t="s">
        <v>4181</v>
      </c>
      <c r="O7669" s="9" t="s">
        <v>8054</v>
      </c>
      <c r="P7669" s="9" t="s">
        <v>54</v>
      </c>
      <c r="Q7669" s="9" t="s">
        <v>54</v>
      </c>
      <c r="R7669" s="9" t="s">
        <v>67</v>
      </c>
      <c r="S7669" s="1"/>
      <c r="T7669" s="1"/>
      <c r="U7669" s="1"/>
      <c r="V7669" s="1">
        <v>1</v>
      </c>
      <c r="W7669" s="1">
        <v>2</v>
      </c>
      <c r="X7669" s="1"/>
      <c r="Y7669" s="1"/>
      <c r="Z7669" s="1"/>
      <c r="AA7669" s="1"/>
      <c r="AB7669" s="1"/>
      <c r="AC7669" s="1"/>
      <c r="AD7669" s="1"/>
      <c r="AE7669" s="1"/>
      <c r="AF7669" s="1"/>
      <c r="AG7669" s="1"/>
      <c r="AH7669" s="1"/>
      <c r="AI7669" s="1"/>
      <c r="AJ7669" s="9" t="s">
        <v>52</v>
      </c>
      <c r="AK7669" s="9" t="s">
        <v>11881</v>
      </c>
      <c r="AL7669" s="9" t="s">
        <v>52</v>
      </c>
      <c r="AM7669" s="9" t="s">
        <v>52</v>
      </c>
    </row>
    <row r="7670" spans="1:39" ht="30" customHeight="1" x14ac:dyDescent="0.3">
      <c r="A7670" s="10" t="s">
        <v>4720</v>
      </c>
      <c r="B7670" s="10" t="s">
        <v>4714</v>
      </c>
      <c r="C7670" s="10" t="s">
        <v>4715</v>
      </c>
      <c r="D7670" s="11">
        <v>1E-3</v>
      </c>
      <c r="E7670" s="15">
        <v>0</v>
      </c>
      <c r="F7670" s="17">
        <f>TRUNC(E7670*D7670,1)</f>
        <v>0</v>
      </c>
      <c r="G7670" s="15">
        <v>153671</v>
      </c>
      <c r="H7670" s="17">
        <f>TRUNC(G7670*D7670,1)</f>
        <v>153.6</v>
      </c>
      <c r="I7670" s="15">
        <v>0</v>
      </c>
      <c r="J7670" s="17">
        <f>TRUNC(I7670*D7670,1)</f>
        <v>0</v>
      </c>
      <c r="K7670" s="15">
        <f>TRUNC(E7670+G7670+I7670,1)</f>
        <v>153671</v>
      </c>
      <c r="L7670" s="17">
        <f>TRUNC(F7670+H7670+J7670,1)</f>
        <v>153.6</v>
      </c>
      <c r="M7670" s="10" t="s">
        <v>52</v>
      </c>
      <c r="N7670" s="9" t="s">
        <v>4181</v>
      </c>
      <c r="O7670" s="9" t="s">
        <v>4721</v>
      </c>
      <c r="P7670" s="9" t="s">
        <v>54</v>
      </c>
      <c r="Q7670" s="9" t="s">
        <v>54</v>
      </c>
      <c r="R7670" s="9" t="s">
        <v>67</v>
      </c>
      <c r="S7670" s="1"/>
      <c r="T7670" s="1"/>
      <c r="U7670" s="1"/>
      <c r="V7670" s="1">
        <v>1</v>
      </c>
      <c r="W7670" s="1">
        <v>2</v>
      </c>
      <c r="X7670" s="1"/>
      <c r="Y7670" s="1"/>
      <c r="Z7670" s="1"/>
      <c r="AA7670" s="1"/>
      <c r="AB7670" s="1"/>
      <c r="AC7670" s="1"/>
      <c r="AD7670" s="1"/>
      <c r="AE7670" s="1"/>
      <c r="AF7670" s="1"/>
      <c r="AG7670" s="1"/>
      <c r="AH7670" s="1"/>
      <c r="AI7670" s="1"/>
      <c r="AJ7670" s="9" t="s">
        <v>52</v>
      </c>
      <c r="AK7670" s="9" t="s">
        <v>11882</v>
      </c>
      <c r="AL7670" s="9" t="s">
        <v>52</v>
      </c>
      <c r="AM7670" s="9" t="s">
        <v>52</v>
      </c>
    </row>
    <row r="7671" spans="1:39" ht="30" customHeight="1" x14ac:dyDescent="0.3">
      <c r="A7671" s="10" t="s">
        <v>11687</v>
      </c>
      <c r="B7671" s="10" t="s">
        <v>4797</v>
      </c>
      <c r="C7671" s="10" t="s">
        <v>732</v>
      </c>
      <c r="D7671" s="11">
        <v>1</v>
      </c>
      <c r="E7671" s="15">
        <f>TRUNC(SUMIF(V7669:V7672, RIGHTB(O7671, 1), H7669:H7672)*U7671, 2)</f>
        <v>39.97</v>
      </c>
      <c r="F7671" s="17">
        <f>TRUNC(E7671*D7671,1)</f>
        <v>39.9</v>
      </c>
      <c r="G7671" s="15">
        <v>0</v>
      </c>
      <c r="H7671" s="17">
        <f>TRUNC(G7671*D7671,1)</f>
        <v>0</v>
      </c>
      <c r="I7671" s="15">
        <v>0</v>
      </c>
      <c r="J7671" s="17">
        <f>TRUNC(I7671*D7671,1)</f>
        <v>0</v>
      </c>
      <c r="K7671" s="15">
        <f>TRUNC(E7671+G7671+I7671,1)</f>
        <v>39.9</v>
      </c>
      <c r="L7671" s="17">
        <f>TRUNC(F7671+H7671+J7671,1)</f>
        <v>39.9</v>
      </c>
      <c r="M7671" s="10" t="s">
        <v>52</v>
      </c>
      <c r="N7671" s="9" t="s">
        <v>4181</v>
      </c>
      <c r="O7671" s="9" t="s">
        <v>4729</v>
      </c>
      <c r="P7671" s="9" t="s">
        <v>54</v>
      </c>
      <c r="Q7671" s="9" t="s">
        <v>54</v>
      </c>
      <c r="R7671" s="9" t="s">
        <v>54</v>
      </c>
      <c r="S7671" s="1">
        <v>1</v>
      </c>
      <c r="T7671" s="1">
        <v>0</v>
      </c>
      <c r="U7671" s="1">
        <v>0.03</v>
      </c>
      <c r="V7671" s="1"/>
      <c r="W7671" s="1"/>
      <c r="X7671" s="1"/>
      <c r="Y7671" s="1"/>
      <c r="Z7671" s="1"/>
      <c r="AA7671" s="1"/>
      <c r="AB7671" s="1"/>
      <c r="AC7671" s="1"/>
      <c r="AD7671" s="1"/>
      <c r="AE7671" s="1"/>
      <c r="AF7671" s="1"/>
      <c r="AG7671" s="1"/>
      <c r="AH7671" s="1"/>
      <c r="AI7671" s="1"/>
      <c r="AJ7671" s="9" t="s">
        <v>52</v>
      </c>
      <c r="AK7671" s="9" t="s">
        <v>11883</v>
      </c>
      <c r="AL7671" s="9" t="s">
        <v>52</v>
      </c>
      <c r="AM7671" s="9" t="s">
        <v>52</v>
      </c>
    </row>
    <row r="7672" spans="1:39" ht="30" customHeight="1" x14ac:dyDescent="0.3">
      <c r="A7672" s="10" t="s">
        <v>7817</v>
      </c>
      <c r="B7672" s="10" t="s">
        <v>11088</v>
      </c>
      <c r="C7672" s="10" t="s">
        <v>732</v>
      </c>
      <c r="D7672" s="11">
        <v>1</v>
      </c>
      <c r="E7672" s="15">
        <v>0</v>
      </c>
      <c r="F7672" s="17">
        <f>TRUNC(E7672*D7672,1)</f>
        <v>0</v>
      </c>
      <c r="G7672" s="15">
        <f>TRUNC(SUMIF(W7669:W7672, RIGHTB(O7672, 1), H7669:H7672)*U7672, 2)</f>
        <v>319.8</v>
      </c>
      <c r="H7672" s="17">
        <f>TRUNC(G7672*D7672,1)</f>
        <v>319.8</v>
      </c>
      <c r="I7672" s="15">
        <v>0</v>
      </c>
      <c r="J7672" s="17">
        <f>TRUNC(I7672*D7672,1)</f>
        <v>0</v>
      </c>
      <c r="K7672" s="15">
        <f>TRUNC(E7672+G7672+I7672,1)</f>
        <v>319.8</v>
      </c>
      <c r="L7672" s="17">
        <f>TRUNC(F7672+H7672+J7672,1)</f>
        <v>319.8</v>
      </c>
      <c r="M7672" s="10" t="s">
        <v>52</v>
      </c>
      <c r="N7672" s="9" t="s">
        <v>4181</v>
      </c>
      <c r="O7672" s="9" t="s">
        <v>4733</v>
      </c>
      <c r="P7672" s="9" t="s">
        <v>54</v>
      </c>
      <c r="Q7672" s="9" t="s">
        <v>54</v>
      </c>
      <c r="R7672" s="9" t="s">
        <v>54</v>
      </c>
      <c r="S7672" s="1">
        <v>1</v>
      </c>
      <c r="T7672" s="1">
        <v>1</v>
      </c>
      <c r="U7672" s="1">
        <v>0.24</v>
      </c>
      <c r="V7672" s="1"/>
      <c r="W7672" s="1"/>
      <c r="X7672" s="1"/>
      <c r="Y7672" s="1"/>
      <c r="Z7672" s="1"/>
      <c r="AA7672" s="1"/>
      <c r="AB7672" s="1"/>
      <c r="AC7672" s="1"/>
      <c r="AD7672" s="1"/>
      <c r="AE7672" s="1"/>
      <c r="AF7672" s="1"/>
      <c r="AG7672" s="1"/>
      <c r="AH7672" s="1"/>
      <c r="AI7672" s="1"/>
      <c r="AJ7672" s="9" t="s">
        <v>52</v>
      </c>
      <c r="AK7672" s="9" t="s">
        <v>11884</v>
      </c>
      <c r="AL7672" s="9" t="s">
        <v>52</v>
      </c>
      <c r="AM7672" s="9" t="s">
        <v>52</v>
      </c>
    </row>
    <row r="7673" spans="1:39" ht="30" customHeight="1" x14ac:dyDescent="0.3">
      <c r="A7673" s="10" t="s">
        <v>4735</v>
      </c>
      <c r="B7673" s="10" t="s">
        <v>52</v>
      </c>
      <c r="C7673" s="10" t="s">
        <v>52</v>
      </c>
      <c r="D7673" s="11"/>
      <c r="E7673" s="15"/>
      <c r="F7673" s="17">
        <f>TRUNC(SUMIF(N7669:N7672, N7668, F7669:F7672),0)</f>
        <v>39</v>
      </c>
      <c r="G7673" s="15"/>
      <c r="H7673" s="17">
        <f>TRUNC(SUMIF(N7669:N7672, N7668, H7669:H7672),0)</f>
        <v>1652</v>
      </c>
      <c r="I7673" s="15"/>
      <c r="J7673" s="17">
        <f>TRUNC(SUMIF(N7669:N7672, N7668, J7669:J7672),0)</f>
        <v>0</v>
      </c>
      <c r="K7673" s="15"/>
      <c r="L7673" s="17">
        <f>F7673+H7673+J7673</f>
        <v>1691</v>
      </c>
      <c r="M7673" s="10" t="s">
        <v>52</v>
      </c>
      <c r="N7673" s="9" t="s">
        <v>4736</v>
      </c>
      <c r="O7673" s="9" t="s">
        <v>4736</v>
      </c>
      <c r="P7673" s="9" t="s">
        <v>52</v>
      </c>
      <c r="Q7673" s="9" t="s">
        <v>52</v>
      </c>
      <c r="R7673" s="9" t="s">
        <v>52</v>
      </c>
      <c r="S7673" s="1"/>
      <c r="T7673" s="1"/>
      <c r="U7673" s="1"/>
      <c r="V7673" s="1"/>
      <c r="W7673" s="1"/>
      <c r="X7673" s="1"/>
      <c r="Y7673" s="1"/>
      <c r="Z7673" s="1"/>
      <c r="AA7673" s="1"/>
      <c r="AB7673" s="1"/>
      <c r="AC7673" s="1"/>
      <c r="AD7673" s="1"/>
      <c r="AE7673" s="1"/>
      <c r="AF7673" s="1"/>
      <c r="AG7673" s="1"/>
      <c r="AH7673" s="1"/>
      <c r="AI7673" s="1"/>
      <c r="AJ7673" s="9" t="s">
        <v>52</v>
      </c>
      <c r="AK7673" s="9" t="s">
        <v>52</v>
      </c>
      <c r="AL7673" s="9" t="s">
        <v>52</v>
      </c>
      <c r="AM7673" s="9" t="s">
        <v>52</v>
      </c>
    </row>
    <row r="7674" spans="1:39" ht="30" customHeight="1" x14ac:dyDescent="0.3">
      <c r="A7674" s="11"/>
      <c r="B7674" s="11"/>
      <c r="C7674" s="11"/>
      <c r="D7674" s="11"/>
      <c r="E7674" s="15"/>
      <c r="F7674" s="17"/>
      <c r="G7674" s="15"/>
      <c r="H7674" s="17"/>
      <c r="I7674" s="15"/>
      <c r="J7674" s="17"/>
      <c r="K7674" s="15"/>
      <c r="L7674" s="17"/>
      <c r="M7674" s="11"/>
    </row>
    <row r="7675" spans="1:39" ht="30" customHeight="1" x14ac:dyDescent="0.3">
      <c r="A7675" s="14" t="s">
        <v>11885</v>
      </c>
      <c r="B7675" s="14"/>
      <c r="C7675" s="14"/>
      <c r="D7675" s="14"/>
      <c r="E7675" s="16"/>
      <c r="F7675" s="18"/>
      <c r="G7675" s="16"/>
      <c r="H7675" s="18"/>
      <c r="I7675" s="16"/>
      <c r="J7675" s="18"/>
      <c r="K7675" s="16"/>
      <c r="L7675" s="18"/>
      <c r="M7675" s="14"/>
      <c r="N7675" s="5" t="s">
        <v>4183</v>
      </c>
    </row>
    <row r="7676" spans="1:39" ht="30" customHeight="1" x14ac:dyDescent="0.3">
      <c r="A7676" s="10" t="s">
        <v>8053</v>
      </c>
      <c r="B7676" s="10" t="s">
        <v>4714</v>
      </c>
      <c r="C7676" s="10" t="s">
        <v>4715</v>
      </c>
      <c r="D7676" s="11">
        <v>5.0000000000000001E-3</v>
      </c>
      <c r="E7676" s="15">
        <v>0</v>
      </c>
      <c r="F7676" s="17">
        <f>TRUNC(E7676*D7676,1)</f>
        <v>0</v>
      </c>
      <c r="G7676" s="15">
        <v>235799</v>
      </c>
      <c r="H7676" s="17">
        <f>TRUNC(G7676*D7676,1)</f>
        <v>1178.9000000000001</v>
      </c>
      <c r="I7676" s="15">
        <v>0</v>
      </c>
      <c r="J7676" s="17">
        <f>TRUNC(I7676*D7676,1)</f>
        <v>0</v>
      </c>
      <c r="K7676" s="15">
        <f>TRUNC(E7676+G7676+I7676,1)</f>
        <v>235799</v>
      </c>
      <c r="L7676" s="17">
        <f>TRUNC(F7676+H7676+J7676,1)</f>
        <v>1178.9000000000001</v>
      </c>
      <c r="M7676" s="10" t="s">
        <v>52</v>
      </c>
      <c r="N7676" s="9" t="s">
        <v>4183</v>
      </c>
      <c r="O7676" s="9" t="s">
        <v>8054</v>
      </c>
      <c r="P7676" s="9" t="s">
        <v>54</v>
      </c>
      <c r="Q7676" s="9" t="s">
        <v>54</v>
      </c>
      <c r="R7676" s="9" t="s">
        <v>67</v>
      </c>
      <c r="S7676" s="1"/>
      <c r="T7676" s="1"/>
      <c r="U7676" s="1"/>
      <c r="V7676" s="1">
        <v>1</v>
      </c>
      <c r="W7676" s="1">
        <v>2</v>
      </c>
      <c r="X7676" s="1"/>
      <c r="Y7676" s="1"/>
      <c r="Z7676" s="1"/>
      <c r="AA7676" s="1"/>
      <c r="AB7676" s="1"/>
      <c r="AC7676" s="1"/>
      <c r="AD7676" s="1"/>
      <c r="AE7676" s="1"/>
      <c r="AF7676" s="1"/>
      <c r="AG7676" s="1"/>
      <c r="AH7676" s="1"/>
      <c r="AI7676" s="1"/>
      <c r="AJ7676" s="9" t="s">
        <v>52</v>
      </c>
      <c r="AK7676" s="9" t="s">
        <v>11887</v>
      </c>
      <c r="AL7676" s="9" t="s">
        <v>52</v>
      </c>
      <c r="AM7676" s="9" t="s">
        <v>52</v>
      </c>
    </row>
    <row r="7677" spans="1:39" ht="30" customHeight="1" x14ac:dyDescent="0.3">
      <c r="A7677" s="10" t="s">
        <v>4720</v>
      </c>
      <c r="B7677" s="10" t="s">
        <v>4714</v>
      </c>
      <c r="C7677" s="10" t="s">
        <v>4715</v>
      </c>
      <c r="D7677" s="11">
        <v>1E-3</v>
      </c>
      <c r="E7677" s="15">
        <v>0</v>
      </c>
      <c r="F7677" s="17">
        <f>TRUNC(E7677*D7677,1)</f>
        <v>0</v>
      </c>
      <c r="G7677" s="15">
        <v>153671</v>
      </c>
      <c r="H7677" s="17">
        <f>TRUNC(G7677*D7677,1)</f>
        <v>153.6</v>
      </c>
      <c r="I7677" s="15">
        <v>0</v>
      </c>
      <c r="J7677" s="17">
        <f>TRUNC(I7677*D7677,1)</f>
        <v>0</v>
      </c>
      <c r="K7677" s="15">
        <f>TRUNC(E7677+G7677+I7677,1)</f>
        <v>153671</v>
      </c>
      <c r="L7677" s="17">
        <f>TRUNC(F7677+H7677+J7677,1)</f>
        <v>153.6</v>
      </c>
      <c r="M7677" s="10" t="s">
        <v>52</v>
      </c>
      <c r="N7677" s="9" t="s">
        <v>4183</v>
      </c>
      <c r="O7677" s="9" t="s">
        <v>4721</v>
      </c>
      <c r="P7677" s="9" t="s">
        <v>54</v>
      </c>
      <c r="Q7677" s="9" t="s">
        <v>54</v>
      </c>
      <c r="R7677" s="9" t="s">
        <v>67</v>
      </c>
      <c r="S7677" s="1"/>
      <c r="T7677" s="1"/>
      <c r="U7677" s="1"/>
      <c r="V7677" s="1">
        <v>1</v>
      </c>
      <c r="W7677" s="1">
        <v>2</v>
      </c>
      <c r="X7677" s="1"/>
      <c r="Y7677" s="1"/>
      <c r="Z7677" s="1"/>
      <c r="AA7677" s="1"/>
      <c r="AB7677" s="1"/>
      <c r="AC7677" s="1"/>
      <c r="AD7677" s="1"/>
      <c r="AE7677" s="1"/>
      <c r="AF7677" s="1"/>
      <c r="AG7677" s="1"/>
      <c r="AH7677" s="1"/>
      <c r="AI7677" s="1"/>
      <c r="AJ7677" s="9" t="s">
        <v>52</v>
      </c>
      <c r="AK7677" s="9" t="s">
        <v>11888</v>
      </c>
      <c r="AL7677" s="9" t="s">
        <v>52</v>
      </c>
      <c r="AM7677" s="9" t="s">
        <v>52</v>
      </c>
    </row>
    <row r="7678" spans="1:39" ht="30" customHeight="1" x14ac:dyDescent="0.3">
      <c r="A7678" s="10" t="s">
        <v>11687</v>
      </c>
      <c r="B7678" s="10" t="s">
        <v>4797</v>
      </c>
      <c r="C7678" s="10" t="s">
        <v>732</v>
      </c>
      <c r="D7678" s="11">
        <v>1</v>
      </c>
      <c r="E7678" s="15">
        <f>TRUNC(SUMIF(V7676:V7679, RIGHTB(O7678, 1), H7676:H7679)*U7678, 2)</f>
        <v>39.97</v>
      </c>
      <c r="F7678" s="17">
        <f>TRUNC(E7678*D7678,1)</f>
        <v>39.9</v>
      </c>
      <c r="G7678" s="15">
        <v>0</v>
      </c>
      <c r="H7678" s="17">
        <f>TRUNC(G7678*D7678,1)</f>
        <v>0</v>
      </c>
      <c r="I7678" s="15">
        <v>0</v>
      </c>
      <c r="J7678" s="17">
        <f>TRUNC(I7678*D7678,1)</f>
        <v>0</v>
      </c>
      <c r="K7678" s="15">
        <f>TRUNC(E7678+G7678+I7678,1)</f>
        <v>39.9</v>
      </c>
      <c r="L7678" s="17">
        <f>TRUNC(F7678+H7678+J7678,1)</f>
        <v>39.9</v>
      </c>
      <c r="M7678" s="10" t="s">
        <v>52</v>
      </c>
      <c r="N7678" s="9" t="s">
        <v>4183</v>
      </c>
      <c r="O7678" s="9" t="s">
        <v>4729</v>
      </c>
      <c r="P7678" s="9" t="s">
        <v>54</v>
      </c>
      <c r="Q7678" s="9" t="s">
        <v>54</v>
      </c>
      <c r="R7678" s="9" t="s">
        <v>54</v>
      </c>
      <c r="S7678" s="1">
        <v>1</v>
      </c>
      <c r="T7678" s="1">
        <v>0</v>
      </c>
      <c r="U7678" s="1">
        <v>0.03</v>
      </c>
      <c r="V7678" s="1"/>
      <c r="W7678" s="1"/>
      <c r="X7678" s="1"/>
      <c r="Y7678" s="1"/>
      <c r="Z7678" s="1"/>
      <c r="AA7678" s="1"/>
      <c r="AB7678" s="1"/>
      <c r="AC7678" s="1"/>
      <c r="AD7678" s="1"/>
      <c r="AE7678" s="1"/>
      <c r="AF7678" s="1"/>
      <c r="AG7678" s="1"/>
      <c r="AH7678" s="1"/>
      <c r="AI7678" s="1"/>
      <c r="AJ7678" s="9" t="s">
        <v>52</v>
      </c>
      <c r="AK7678" s="9" t="s">
        <v>11889</v>
      </c>
      <c r="AL7678" s="9" t="s">
        <v>52</v>
      </c>
      <c r="AM7678" s="9" t="s">
        <v>52</v>
      </c>
    </row>
    <row r="7679" spans="1:39" ht="30" customHeight="1" x14ac:dyDescent="0.3">
      <c r="A7679" s="10" t="s">
        <v>7817</v>
      </c>
      <c r="B7679" s="10" t="s">
        <v>11735</v>
      </c>
      <c r="C7679" s="10" t="s">
        <v>732</v>
      </c>
      <c r="D7679" s="11">
        <v>1</v>
      </c>
      <c r="E7679" s="15">
        <v>0</v>
      </c>
      <c r="F7679" s="17">
        <f>TRUNC(E7679*D7679,1)</f>
        <v>0</v>
      </c>
      <c r="G7679" s="15">
        <f>TRUNC(SUMIF(W7676:W7679, RIGHTB(O7679, 1), H7676:H7679)*U7679, 2)</f>
        <v>373.1</v>
      </c>
      <c r="H7679" s="17">
        <f>TRUNC(G7679*D7679,1)</f>
        <v>373.1</v>
      </c>
      <c r="I7679" s="15">
        <v>0</v>
      </c>
      <c r="J7679" s="17">
        <f>TRUNC(I7679*D7679,1)</f>
        <v>0</v>
      </c>
      <c r="K7679" s="15">
        <f>TRUNC(E7679+G7679+I7679,1)</f>
        <v>373.1</v>
      </c>
      <c r="L7679" s="17">
        <f>TRUNC(F7679+H7679+J7679,1)</f>
        <v>373.1</v>
      </c>
      <c r="M7679" s="10" t="s">
        <v>52</v>
      </c>
      <c r="N7679" s="9" t="s">
        <v>4183</v>
      </c>
      <c r="O7679" s="9" t="s">
        <v>4733</v>
      </c>
      <c r="P7679" s="9" t="s">
        <v>54</v>
      </c>
      <c r="Q7679" s="9" t="s">
        <v>54</v>
      </c>
      <c r="R7679" s="9" t="s">
        <v>54</v>
      </c>
      <c r="S7679" s="1">
        <v>1</v>
      </c>
      <c r="T7679" s="1">
        <v>1</v>
      </c>
      <c r="U7679" s="1">
        <v>0.28000000000000003</v>
      </c>
      <c r="V7679" s="1"/>
      <c r="W7679" s="1"/>
      <c r="X7679" s="1"/>
      <c r="Y7679" s="1"/>
      <c r="Z7679" s="1"/>
      <c r="AA7679" s="1"/>
      <c r="AB7679" s="1"/>
      <c r="AC7679" s="1"/>
      <c r="AD7679" s="1"/>
      <c r="AE7679" s="1"/>
      <c r="AF7679" s="1"/>
      <c r="AG7679" s="1"/>
      <c r="AH7679" s="1"/>
      <c r="AI7679" s="1"/>
      <c r="AJ7679" s="9" t="s">
        <v>52</v>
      </c>
      <c r="AK7679" s="9" t="s">
        <v>11890</v>
      </c>
      <c r="AL7679" s="9" t="s">
        <v>52</v>
      </c>
      <c r="AM7679" s="9" t="s">
        <v>52</v>
      </c>
    </row>
    <row r="7680" spans="1:39" ht="30" customHeight="1" x14ac:dyDescent="0.3">
      <c r="A7680" s="10" t="s">
        <v>4735</v>
      </c>
      <c r="B7680" s="10" t="s">
        <v>52</v>
      </c>
      <c r="C7680" s="10" t="s">
        <v>52</v>
      </c>
      <c r="D7680" s="11"/>
      <c r="E7680" s="15"/>
      <c r="F7680" s="17">
        <f>TRUNC(SUMIF(N7676:N7679, N7675, F7676:F7679),0)</f>
        <v>39</v>
      </c>
      <c r="G7680" s="15"/>
      <c r="H7680" s="17">
        <f>TRUNC(SUMIF(N7676:N7679, N7675, H7676:H7679),0)</f>
        <v>1705</v>
      </c>
      <c r="I7680" s="15"/>
      <c r="J7680" s="17">
        <f>TRUNC(SUMIF(N7676:N7679, N7675, J7676:J7679),0)</f>
        <v>0</v>
      </c>
      <c r="K7680" s="15"/>
      <c r="L7680" s="17">
        <f>F7680+H7680+J7680</f>
        <v>1744</v>
      </c>
      <c r="M7680" s="10" t="s">
        <v>52</v>
      </c>
      <c r="N7680" s="9" t="s">
        <v>4736</v>
      </c>
      <c r="O7680" s="9" t="s">
        <v>4736</v>
      </c>
      <c r="P7680" s="9" t="s">
        <v>52</v>
      </c>
      <c r="Q7680" s="9" t="s">
        <v>52</v>
      </c>
      <c r="R7680" s="9" t="s">
        <v>52</v>
      </c>
      <c r="S7680" s="1"/>
      <c r="T7680" s="1"/>
      <c r="U7680" s="1"/>
      <c r="V7680" s="1"/>
      <c r="W7680" s="1"/>
      <c r="X7680" s="1"/>
      <c r="Y7680" s="1"/>
      <c r="Z7680" s="1"/>
      <c r="AA7680" s="1"/>
      <c r="AB7680" s="1"/>
      <c r="AC7680" s="1"/>
      <c r="AD7680" s="1"/>
      <c r="AE7680" s="1"/>
      <c r="AF7680" s="1"/>
      <c r="AG7680" s="1"/>
      <c r="AH7680" s="1"/>
      <c r="AI7680" s="1"/>
      <c r="AJ7680" s="9" t="s">
        <v>52</v>
      </c>
      <c r="AK7680" s="9" t="s">
        <v>52</v>
      </c>
      <c r="AL7680" s="9" t="s">
        <v>52</v>
      </c>
      <c r="AM7680" s="9" t="s">
        <v>52</v>
      </c>
    </row>
    <row r="7681" spans="1:39" ht="30" customHeight="1" x14ac:dyDescent="0.3">
      <c r="A7681" s="11"/>
      <c r="B7681" s="11"/>
      <c r="C7681" s="11"/>
      <c r="D7681" s="11"/>
      <c r="E7681" s="15"/>
      <c r="F7681" s="17"/>
      <c r="G7681" s="15"/>
      <c r="H7681" s="17"/>
      <c r="I7681" s="15"/>
      <c r="J7681" s="17"/>
      <c r="K7681" s="15"/>
      <c r="L7681" s="17"/>
      <c r="M7681" s="11"/>
    </row>
    <row r="7682" spans="1:39" ht="30" customHeight="1" x14ac:dyDescent="0.3">
      <c r="A7682" s="14" t="s">
        <v>11891</v>
      </c>
      <c r="B7682" s="14"/>
      <c r="C7682" s="14"/>
      <c r="D7682" s="14"/>
      <c r="E7682" s="16"/>
      <c r="F7682" s="18"/>
      <c r="G7682" s="16"/>
      <c r="H7682" s="18"/>
      <c r="I7682" s="16"/>
      <c r="J7682" s="18"/>
      <c r="K7682" s="16"/>
      <c r="L7682" s="18"/>
      <c r="M7682" s="14"/>
      <c r="N7682" s="5" t="s">
        <v>4186</v>
      </c>
    </row>
    <row r="7683" spans="1:39" ht="30" customHeight="1" x14ac:dyDescent="0.3">
      <c r="A7683" s="10" t="s">
        <v>8053</v>
      </c>
      <c r="B7683" s="10" t="s">
        <v>4714</v>
      </c>
      <c r="C7683" s="10" t="s">
        <v>4715</v>
      </c>
      <c r="D7683" s="11">
        <v>5.0000000000000001E-3</v>
      </c>
      <c r="E7683" s="15">
        <v>0</v>
      </c>
      <c r="F7683" s="17">
        <f>TRUNC(E7683*D7683,1)</f>
        <v>0</v>
      </c>
      <c r="G7683" s="15">
        <v>235799</v>
      </c>
      <c r="H7683" s="17">
        <f>TRUNC(G7683*D7683,1)</f>
        <v>1178.9000000000001</v>
      </c>
      <c r="I7683" s="15">
        <v>0</v>
      </c>
      <c r="J7683" s="17">
        <f>TRUNC(I7683*D7683,1)</f>
        <v>0</v>
      </c>
      <c r="K7683" s="15">
        <f>TRUNC(E7683+G7683+I7683,1)</f>
        <v>235799</v>
      </c>
      <c r="L7683" s="17">
        <f>TRUNC(F7683+H7683+J7683,1)</f>
        <v>1178.9000000000001</v>
      </c>
      <c r="M7683" s="10" t="s">
        <v>52</v>
      </c>
      <c r="N7683" s="9" t="s">
        <v>4186</v>
      </c>
      <c r="O7683" s="9" t="s">
        <v>8054</v>
      </c>
      <c r="P7683" s="9" t="s">
        <v>54</v>
      </c>
      <c r="Q7683" s="9" t="s">
        <v>54</v>
      </c>
      <c r="R7683" s="9" t="s">
        <v>67</v>
      </c>
      <c r="S7683" s="1"/>
      <c r="T7683" s="1"/>
      <c r="U7683" s="1"/>
      <c r="V7683" s="1">
        <v>1</v>
      </c>
      <c r="W7683" s="1">
        <v>2</v>
      </c>
      <c r="X7683" s="1"/>
      <c r="Y7683" s="1"/>
      <c r="Z7683" s="1"/>
      <c r="AA7683" s="1"/>
      <c r="AB7683" s="1"/>
      <c r="AC7683" s="1"/>
      <c r="AD7683" s="1"/>
      <c r="AE7683" s="1"/>
      <c r="AF7683" s="1"/>
      <c r="AG7683" s="1"/>
      <c r="AH7683" s="1"/>
      <c r="AI7683" s="1"/>
      <c r="AJ7683" s="9" t="s">
        <v>52</v>
      </c>
      <c r="AK7683" s="9" t="s">
        <v>11893</v>
      </c>
      <c r="AL7683" s="9" t="s">
        <v>52</v>
      </c>
      <c r="AM7683" s="9" t="s">
        <v>52</v>
      </c>
    </row>
    <row r="7684" spans="1:39" ht="30" customHeight="1" x14ac:dyDescent="0.3">
      <c r="A7684" s="10" t="s">
        <v>4720</v>
      </c>
      <c r="B7684" s="10" t="s">
        <v>4714</v>
      </c>
      <c r="C7684" s="10" t="s">
        <v>4715</v>
      </c>
      <c r="D7684" s="11">
        <v>1E-3</v>
      </c>
      <c r="E7684" s="15">
        <v>0</v>
      </c>
      <c r="F7684" s="17">
        <f>TRUNC(E7684*D7684,1)</f>
        <v>0</v>
      </c>
      <c r="G7684" s="15">
        <v>153671</v>
      </c>
      <c r="H7684" s="17">
        <f>TRUNC(G7684*D7684,1)</f>
        <v>153.6</v>
      </c>
      <c r="I7684" s="15">
        <v>0</v>
      </c>
      <c r="J7684" s="17">
        <f>TRUNC(I7684*D7684,1)</f>
        <v>0</v>
      </c>
      <c r="K7684" s="15">
        <f>TRUNC(E7684+G7684+I7684,1)</f>
        <v>153671</v>
      </c>
      <c r="L7684" s="17">
        <f>TRUNC(F7684+H7684+J7684,1)</f>
        <v>153.6</v>
      </c>
      <c r="M7684" s="10" t="s">
        <v>52</v>
      </c>
      <c r="N7684" s="9" t="s">
        <v>4186</v>
      </c>
      <c r="O7684" s="9" t="s">
        <v>4721</v>
      </c>
      <c r="P7684" s="9" t="s">
        <v>54</v>
      </c>
      <c r="Q7684" s="9" t="s">
        <v>54</v>
      </c>
      <c r="R7684" s="9" t="s">
        <v>67</v>
      </c>
      <c r="S7684" s="1"/>
      <c r="T7684" s="1"/>
      <c r="U7684" s="1"/>
      <c r="V7684" s="1">
        <v>1</v>
      </c>
      <c r="W7684" s="1">
        <v>2</v>
      </c>
      <c r="X7684" s="1"/>
      <c r="Y7684" s="1"/>
      <c r="Z7684" s="1"/>
      <c r="AA7684" s="1"/>
      <c r="AB7684" s="1"/>
      <c r="AC7684" s="1"/>
      <c r="AD7684" s="1"/>
      <c r="AE7684" s="1"/>
      <c r="AF7684" s="1"/>
      <c r="AG7684" s="1"/>
      <c r="AH7684" s="1"/>
      <c r="AI7684" s="1"/>
      <c r="AJ7684" s="9" t="s">
        <v>52</v>
      </c>
      <c r="AK7684" s="9" t="s">
        <v>11894</v>
      </c>
      <c r="AL7684" s="9" t="s">
        <v>52</v>
      </c>
      <c r="AM7684" s="9" t="s">
        <v>52</v>
      </c>
    </row>
    <row r="7685" spans="1:39" ht="30" customHeight="1" x14ac:dyDescent="0.3">
      <c r="A7685" s="10" t="s">
        <v>11687</v>
      </c>
      <c r="B7685" s="10" t="s">
        <v>4797</v>
      </c>
      <c r="C7685" s="10" t="s">
        <v>732</v>
      </c>
      <c r="D7685" s="11">
        <v>1</v>
      </c>
      <c r="E7685" s="15">
        <f>TRUNC(SUMIF(V7683:V7686, RIGHTB(O7685, 1), H7683:H7686)*U7685, 2)</f>
        <v>39.97</v>
      </c>
      <c r="F7685" s="17">
        <f>TRUNC(E7685*D7685,1)</f>
        <v>39.9</v>
      </c>
      <c r="G7685" s="15">
        <v>0</v>
      </c>
      <c r="H7685" s="17">
        <f>TRUNC(G7685*D7685,1)</f>
        <v>0</v>
      </c>
      <c r="I7685" s="15">
        <v>0</v>
      </c>
      <c r="J7685" s="17">
        <f>TRUNC(I7685*D7685,1)</f>
        <v>0</v>
      </c>
      <c r="K7685" s="15">
        <f>TRUNC(E7685+G7685+I7685,1)</f>
        <v>39.9</v>
      </c>
      <c r="L7685" s="17">
        <f>TRUNC(F7685+H7685+J7685,1)</f>
        <v>39.9</v>
      </c>
      <c r="M7685" s="10" t="s">
        <v>52</v>
      </c>
      <c r="N7685" s="9" t="s">
        <v>4186</v>
      </c>
      <c r="O7685" s="9" t="s">
        <v>4729</v>
      </c>
      <c r="P7685" s="9" t="s">
        <v>54</v>
      </c>
      <c r="Q7685" s="9" t="s">
        <v>54</v>
      </c>
      <c r="R7685" s="9" t="s">
        <v>54</v>
      </c>
      <c r="S7685" s="1">
        <v>1</v>
      </c>
      <c r="T7685" s="1">
        <v>0</v>
      </c>
      <c r="U7685" s="1">
        <v>0.03</v>
      </c>
      <c r="V7685" s="1"/>
      <c r="W7685" s="1"/>
      <c r="X7685" s="1"/>
      <c r="Y7685" s="1"/>
      <c r="Z7685" s="1"/>
      <c r="AA7685" s="1"/>
      <c r="AB7685" s="1"/>
      <c r="AC7685" s="1"/>
      <c r="AD7685" s="1"/>
      <c r="AE7685" s="1"/>
      <c r="AF7685" s="1"/>
      <c r="AG7685" s="1"/>
      <c r="AH7685" s="1"/>
      <c r="AI7685" s="1"/>
      <c r="AJ7685" s="9" t="s">
        <v>52</v>
      </c>
      <c r="AK7685" s="9" t="s">
        <v>11895</v>
      </c>
      <c r="AL7685" s="9" t="s">
        <v>52</v>
      </c>
      <c r="AM7685" s="9" t="s">
        <v>52</v>
      </c>
    </row>
    <row r="7686" spans="1:39" ht="30" customHeight="1" x14ac:dyDescent="0.3">
      <c r="A7686" s="10" t="s">
        <v>7817</v>
      </c>
      <c r="B7686" s="10" t="s">
        <v>7818</v>
      </c>
      <c r="C7686" s="10" t="s">
        <v>732</v>
      </c>
      <c r="D7686" s="11">
        <v>1</v>
      </c>
      <c r="E7686" s="15">
        <v>0</v>
      </c>
      <c r="F7686" s="17">
        <f>TRUNC(E7686*D7686,1)</f>
        <v>0</v>
      </c>
      <c r="G7686" s="15">
        <f>TRUNC(SUMIF(W7683:W7686, RIGHTB(O7686, 1), H7683:H7686)*U7686, 2)</f>
        <v>266.5</v>
      </c>
      <c r="H7686" s="17">
        <f>TRUNC(G7686*D7686,1)</f>
        <v>266.5</v>
      </c>
      <c r="I7686" s="15">
        <v>0</v>
      </c>
      <c r="J7686" s="17">
        <f>TRUNC(I7686*D7686,1)</f>
        <v>0</v>
      </c>
      <c r="K7686" s="15">
        <f>TRUNC(E7686+G7686+I7686,1)</f>
        <v>266.5</v>
      </c>
      <c r="L7686" s="17">
        <f>TRUNC(F7686+H7686+J7686,1)</f>
        <v>266.5</v>
      </c>
      <c r="M7686" s="10" t="s">
        <v>52</v>
      </c>
      <c r="N7686" s="9" t="s">
        <v>4186</v>
      </c>
      <c r="O7686" s="9" t="s">
        <v>4733</v>
      </c>
      <c r="P7686" s="9" t="s">
        <v>54</v>
      </c>
      <c r="Q7686" s="9" t="s">
        <v>54</v>
      </c>
      <c r="R7686" s="9" t="s">
        <v>54</v>
      </c>
      <c r="S7686" s="1">
        <v>1</v>
      </c>
      <c r="T7686" s="1">
        <v>1</v>
      </c>
      <c r="U7686" s="1">
        <v>0.2</v>
      </c>
      <c r="V7686" s="1"/>
      <c r="W7686" s="1"/>
      <c r="X7686" s="1"/>
      <c r="Y7686" s="1"/>
      <c r="Z7686" s="1"/>
      <c r="AA7686" s="1"/>
      <c r="AB7686" s="1"/>
      <c r="AC7686" s="1"/>
      <c r="AD7686" s="1"/>
      <c r="AE7686" s="1"/>
      <c r="AF7686" s="1"/>
      <c r="AG7686" s="1"/>
      <c r="AH7686" s="1"/>
      <c r="AI7686" s="1"/>
      <c r="AJ7686" s="9" t="s">
        <v>52</v>
      </c>
      <c r="AK7686" s="9" t="s">
        <v>11896</v>
      </c>
      <c r="AL7686" s="9" t="s">
        <v>52</v>
      </c>
      <c r="AM7686" s="9" t="s">
        <v>52</v>
      </c>
    </row>
    <row r="7687" spans="1:39" ht="30" customHeight="1" x14ac:dyDescent="0.3">
      <c r="A7687" s="10" t="s">
        <v>4735</v>
      </c>
      <c r="B7687" s="10" t="s">
        <v>52</v>
      </c>
      <c r="C7687" s="10" t="s">
        <v>52</v>
      </c>
      <c r="D7687" s="11"/>
      <c r="E7687" s="15"/>
      <c r="F7687" s="17">
        <f>TRUNC(SUMIF(N7683:N7686, N7682, F7683:F7686),0)</f>
        <v>39</v>
      </c>
      <c r="G7687" s="15"/>
      <c r="H7687" s="17">
        <f>TRUNC(SUMIF(N7683:N7686, N7682, H7683:H7686),0)</f>
        <v>1599</v>
      </c>
      <c r="I7687" s="15"/>
      <c r="J7687" s="17">
        <f>TRUNC(SUMIF(N7683:N7686, N7682, J7683:J7686),0)</f>
        <v>0</v>
      </c>
      <c r="K7687" s="15"/>
      <c r="L7687" s="17">
        <f>F7687+H7687+J7687</f>
        <v>1638</v>
      </c>
      <c r="M7687" s="10" t="s">
        <v>52</v>
      </c>
      <c r="N7687" s="9" t="s">
        <v>4736</v>
      </c>
      <c r="O7687" s="9" t="s">
        <v>4736</v>
      </c>
      <c r="P7687" s="9" t="s">
        <v>52</v>
      </c>
      <c r="Q7687" s="9" t="s">
        <v>52</v>
      </c>
      <c r="R7687" s="9" t="s">
        <v>52</v>
      </c>
      <c r="S7687" s="1"/>
      <c r="T7687" s="1"/>
      <c r="U7687" s="1"/>
      <c r="V7687" s="1"/>
      <c r="W7687" s="1"/>
      <c r="X7687" s="1"/>
      <c r="Y7687" s="1"/>
      <c r="Z7687" s="1"/>
      <c r="AA7687" s="1"/>
      <c r="AB7687" s="1"/>
      <c r="AC7687" s="1"/>
      <c r="AD7687" s="1"/>
      <c r="AE7687" s="1"/>
      <c r="AF7687" s="1"/>
      <c r="AG7687" s="1"/>
      <c r="AH7687" s="1"/>
      <c r="AI7687" s="1"/>
      <c r="AJ7687" s="9" t="s">
        <v>52</v>
      </c>
      <c r="AK7687" s="9" t="s">
        <v>52</v>
      </c>
      <c r="AL7687" s="9" t="s">
        <v>52</v>
      </c>
      <c r="AM7687" s="9" t="s">
        <v>52</v>
      </c>
    </row>
    <row r="7688" spans="1:39" ht="30" customHeight="1" x14ac:dyDescent="0.3">
      <c r="A7688" s="11"/>
      <c r="B7688" s="11"/>
      <c r="C7688" s="11"/>
      <c r="D7688" s="11"/>
      <c r="E7688" s="15"/>
      <c r="F7688" s="17"/>
      <c r="G7688" s="15"/>
      <c r="H7688" s="17"/>
      <c r="I7688" s="15"/>
      <c r="J7688" s="17"/>
      <c r="K7688" s="15"/>
      <c r="L7688" s="17"/>
      <c r="M7688" s="11"/>
    </row>
    <row r="7689" spans="1:39" ht="30" customHeight="1" x14ac:dyDescent="0.3">
      <c r="A7689" s="14" t="s">
        <v>11897</v>
      </c>
      <c r="B7689" s="14"/>
      <c r="C7689" s="14"/>
      <c r="D7689" s="14"/>
      <c r="E7689" s="16"/>
      <c r="F7689" s="18"/>
      <c r="G7689" s="16"/>
      <c r="H7689" s="18"/>
      <c r="I7689" s="16"/>
      <c r="J7689" s="18"/>
      <c r="K7689" s="16"/>
      <c r="L7689" s="18"/>
      <c r="M7689" s="14"/>
      <c r="N7689" s="5" t="s">
        <v>4188</v>
      </c>
    </row>
    <row r="7690" spans="1:39" ht="30" customHeight="1" x14ac:dyDescent="0.3">
      <c r="A7690" s="10" t="s">
        <v>8053</v>
      </c>
      <c r="B7690" s="10" t="s">
        <v>4714</v>
      </c>
      <c r="C7690" s="10" t="s">
        <v>4715</v>
      </c>
      <c r="D7690" s="11">
        <v>5.0000000000000001E-3</v>
      </c>
      <c r="E7690" s="15">
        <v>0</v>
      </c>
      <c r="F7690" s="17">
        <f>TRUNC(E7690*D7690,1)</f>
        <v>0</v>
      </c>
      <c r="G7690" s="15">
        <v>235799</v>
      </c>
      <c r="H7690" s="17">
        <f>TRUNC(G7690*D7690,1)</f>
        <v>1178.9000000000001</v>
      </c>
      <c r="I7690" s="15">
        <v>0</v>
      </c>
      <c r="J7690" s="17">
        <f>TRUNC(I7690*D7690,1)</f>
        <v>0</v>
      </c>
      <c r="K7690" s="15">
        <f>TRUNC(E7690+G7690+I7690,1)</f>
        <v>235799</v>
      </c>
      <c r="L7690" s="17">
        <f>TRUNC(F7690+H7690+J7690,1)</f>
        <v>1178.9000000000001</v>
      </c>
      <c r="M7690" s="10" t="s">
        <v>52</v>
      </c>
      <c r="N7690" s="9" t="s">
        <v>4188</v>
      </c>
      <c r="O7690" s="9" t="s">
        <v>8054</v>
      </c>
      <c r="P7690" s="9" t="s">
        <v>54</v>
      </c>
      <c r="Q7690" s="9" t="s">
        <v>54</v>
      </c>
      <c r="R7690" s="9" t="s">
        <v>67</v>
      </c>
      <c r="S7690" s="1"/>
      <c r="T7690" s="1"/>
      <c r="U7690" s="1"/>
      <c r="V7690" s="1">
        <v>1</v>
      </c>
      <c r="W7690" s="1">
        <v>2</v>
      </c>
      <c r="X7690" s="1"/>
      <c r="Y7690" s="1"/>
      <c r="Z7690" s="1"/>
      <c r="AA7690" s="1"/>
      <c r="AB7690" s="1"/>
      <c r="AC7690" s="1"/>
      <c r="AD7690" s="1"/>
      <c r="AE7690" s="1"/>
      <c r="AF7690" s="1"/>
      <c r="AG7690" s="1"/>
      <c r="AH7690" s="1"/>
      <c r="AI7690" s="1"/>
      <c r="AJ7690" s="9" t="s">
        <v>52</v>
      </c>
      <c r="AK7690" s="9" t="s">
        <v>11899</v>
      </c>
      <c r="AL7690" s="9" t="s">
        <v>52</v>
      </c>
      <c r="AM7690" s="9" t="s">
        <v>52</v>
      </c>
    </row>
    <row r="7691" spans="1:39" ht="30" customHeight="1" x14ac:dyDescent="0.3">
      <c r="A7691" s="10" t="s">
        <v>4720</v>
      </c>
      <c r="B7691" s="10" t="s">
        <v>4714</v>
      </c>
      <c r="C7691" s="10" t="s">
        <v>4715</v>
      </c>
      <c r="D7691" s="11">
        <v>1E-3</v>
      </c>
      <c r="E7691" s="15">
        <v>0</v>
      </c>
      <c r="F7691" s="17">
        <f>TRUNC(E7691*D7691,1)</f>
        <v>0</v>
      </c>
      <c r="G7691" s="15">
        <v>153671</v>
      </c>
      <c r="H7691" s="17">
        <f>TRUNC(G7691*D7691,1)</f>
        <v>153.6</v>
      </c>
      <c r="I7691" s="15">
        <v>0</v>
      </c>
      <c r="J7691" s="17">
        <f>TRUNC(I7691*D7691,1)</f>
        <v>0</v>
      </c>
      <c r="K7691" s="15">
        <f>TRUNC(E7691+G7691+I7691,1)</f>
        <v>153671</v>
      </c>
      <c r="L7691" s="17">
        <f>TRUNC(F7691+H7691+J7691,1)</f>
        <v>153.6</v>
      </c>
      <c r="M7691" s="10" t="s">
        <v>52</v>
      </c>
      <c r="N7691" s="9" t="s">
        <v>4188</v>
      </c>
      <c r="O7691" s="9" t="s">
        <v>4721</v>
      </c>
      <c r="P7691" s="9" t="s">
        <v>54</v>
      </c>
      <c r="Q7691" s="9" t="s">
        <v>54</v>
      </c>
      <c r="R7691" s="9" t="s">
        <v>67</v>
      </c>
      <c r="S7691" s="1"/>
      <c r="T7691" s="1"/>
      <c r="U7691" s="1"/>
      <c r="V7691" s="1">
        <v>1</v>
      </c>
      <c r="W7691" s="1">
        <v>2</v>
      </c>
      <c r="X7691" s="1"/>
      <c r="Y7691" s="1"/>
      <c r="Z7691" s="1"/>
      <c r="AA7691" s="1"/>
      <c r="AB7691" s="1"/>
      <c r="AC7691" s="1"/>
      <c r="AD7691" s="1"/>
      <c r="AE7691" s="1"/>
      <c r="AF7691" s="1"/>
      <c r="AG7691" s="1"/>
      <c r="AH7691" s="1"/>
      <c r="AI7691" s="1"/>
      <c r="AJ7691" s="9" t="s">
        <v>52</v>
      </c>
      <c r="AK7691" s="9" t="s">
        <v>11900</v>
      </c>
      <c r="AL7691" s="9" t="s">
        <v>52</v>
      </c>
      <c r="AM7691" s="9" t="s">
        <v>52</v>
      </c>
    </row>
    <row r="7692" spans="1:39" ht="30" customHeight="1" x14ac:dyDescent="0.3">
      <c r="A7692" s="10" t="s">
        <v>11687</v>
      </c>
      <c r="B7692" s="10" t="s">
        <v>4797</v>
      </c>
      <c r="C7692" s="10" t="s">
        <v>732</v>
      </c>
      <c r="D7692" s="11">
        <v>1</v>
      </c>
      <c r="E7692" s="15">
        <f>TRUNC(SUMIF(V7690:V7693, RIGHTB(O7692, 1), H7690:H7693)*U7692, 2)</f>
        <v>39.97</v>
      </c>
      <c r="F7692" s="17">
        <f>TRUNC(E7692*D7692,1)</f>
        <v>39.9</v>
      </c>
      <c r="G7692" s="15">
        <v>0</v>
      </c>
      <c r="H7692" s="17">
        <f>TRUNC(G7692*D7692,1)</f>
        <v>0</v>
      </c>
      <c r="I7692" s="15">
        <v>0</v>
      </c>
      <c r="J7692" s="17">
        <f>TRUNC(I7692*D7692,1)</f>
        <v>0</v>
      </c>
      <c r="K7692" s="15">
        <f>TRUNC(E7692+G7692+I7692,1)</f>
        <v>39.9</v>
      </c>
      <c r="L7692" s="17">
        <f>TRUNC(F7692+H7692+J7692,1)</f>
        <v>39.9</v>
      </c>
      <c r="M7692" s="10" t="s">
        <v>52</v>
      </c>
      <c r="N7692" s="9" t="s">
        <v>4188</v>
      </c>
      <c r="O7692" s="9" t="s">
        <v>4729</v>
      </c>
      <c r="P7692" s="9" t="s">
        <v>54</v>
      </c>
      <c r="Q7692" s="9" t="s">
        <v>54</v>
      </c>
      <c r="R7692" s="9" t="s">
        <v>54</v>
      </c>
      <c r="S7692" s="1">
        <v>1</v>
      </c>
      <c r="T7692" s="1">
        <v>0</v>
      </c>
      <c r="U7692" s="1">
        <v>0.03</v>
      </c>
      <c r="V7692" s="1"/>
      <c r="W7692" s="1"/>
      <c r="X7692" s="1"/>
      <c r="Y7692" s="1"/>
      <c r="Z7692" s="1"/>
      <c r="AA7692" s="1"/>
      <c r="AB7692" s="1"/>
      <c r="AC7692" s="1"/>
      <c r="AD7692" s="1"/>
      <c r="AE7692" s="1"/>
      <c r="AF7692" s="1"/>
      <c r="AG7692" s="1"/>
      <c r="AH7692" s="1"/>
      <c r="AI7692" s="1"/>
      <c r="AJ7692" s="9" t="s">
        <v>52</v>
      </c>
      <c r="AK7692" s="9" t="s">
        <v>11901</v>
      </c>
      <c r="AL7692" s="9" t="s">
        <v>52</v>
      </c>
      <c r="AM7692" s="9" t="s">
        <v>52</v>
      </c>
    </row>
    <row r="7693" spans="1:39" ht="30" customHeight="1" x14ac:dyDescent="0.3">
      <c r="A7693" s="10" t="s">
        <v>7817</v>
      </c>
      <c r="B7693" s="10" t="s">
        <v>7818</v>
      </c>
      <c r="C7693" s="10" t="s">
        <v>732</v>
      </c>
      <c r="D7693" s="11">
        <v>1</v>
      </c>
      <c r="E7693" s="15">
        <v>0</v>
      </c>
      <c r="F7693" s="17">
        <f>TRUNC(E7693*D7693,1)</f>
        <v>0</v>
      </c>
      <c r="G7693" s="15">
        <f>TRUNC(SUMIF(W7690:W7693, RIGHTB(O7693, 1), H7690:H7693)*U7693, 2)</f>
        <v>266.5</v>
      </c>
      <c r="H7693" s="17">
        <f>TRUNC(G7693*D7693,1)</f>
        <v>266.5</v>
      </c>
      <c r="I7693" s="15">
        <v>0</v>
      </c>
      <c r="J7693" s="17">
        <f>TRUNC(I7693*D7693,1)</f>
        <v>0</v>
      </c>
      <c r="K7693" s="15">
        <f>TRUNC(E7693+G7693+I7693,1)</f>
        <v>266.5</v>
      </c>
      <c r="L7693" s="17">
        <f>TRUNC(F7693+H7693+J7693,1)</f>
        <v>266.5</v>
      </c>
      <c r="M7693" s="10" t="s">
        <v>52</v>
      </c>
      <c r="N7693" s="9" t="s">
        <v>4188</v>
      </c>
      <c r="O7693" s="9" t="s">
        <v>4733</v>
      </c>
      <c r="P7693" s="9" t="s">
        <v>54</v>
      </c>
      <c r="Q7693" s="9" t="s">
        <v>54</v>
      </c>
      <c r="R7693" s="9" t="s">
        <v>54</v>
      </c>
      <c r="S7693" s="1">
        <v>1</v>
      </c>
      <c r="T7693" s="1">
        <v>1</v>
      </c>
      <c r="U7693" s="1">
        <v>0.2</v>
      </c>
      <c r="V7693" s="1"/>
      <c r="W7693" s="1"/>
      <c r="X7693" s="1"/>
      <c r="Y7693" s="1"/>
      <c r="Z7693" s="1"/>
      <c r="AA7693" s="1"/>
      <c r="AB7693" s="1"/>
      <c r="AC7693" s="1"/>
      <c r="AD7693" s="1"/>
      <c r="AE7693" s="1"/>
      <c r="AF7693" s="1"/>
      <c r="AG7693" s="1"/>
      <c r="AH7693" s="1"/>
      <c r="AI7693" s="1"/>
      <c r="AJ7693" s="9" t="s">
        <v>52</v>
      </c>
      <c r="AK7693" s="9" t="s">
        <v>11902</v>
      </c>
      <c r="AL7693" s="9" t="s">
        <v>52</v>
      </c>
      <c r="AM7693" s="9" t="s">
        <v>52</v>
      </c>
    </row>
    <row r="7694" spans="1:39" ht="30" customHeight="1" x14ac:dyDescent="0.3">
      <c r="A7694" s="10" t="s">
        <v>4735</v>
      </c>
      <c r="B7694" s="10" t="s">
        <v>52</v>
      </c>
      <c r="C7694" s="10" t="s">
        <v>52</v>
      </c>
      <c r="D7694" s="11"/>
      <c r="E7694" s="15"/>
      <c r="F7694" s="17">
        <f>TRUNC(SUMIF(N7690:N7693, N7689, F7690:F7693),0)</f>
        <v>39</v>
      </c>
      <c r="G7694" s="15"/>
      <c r="H7694" s="17">
        <f>TRUNC(SUMIF(N7690:N7693, N7689, H7690:H7693),0)</f>
        <v>1599</v>
      </c>
      <c r="I7694" s="15"/>
      <c r="J7694" s="17">
        <f>TRUNC(SUMIF(N7690:N7693, N7689, J7690:J7693),0)</f>
        <v>0</v>
      </c>
      <c r="K7694" s="15"/>
      <c r="L7694" s="17">
        <f>F7694+H7694+J7694</f>
        <v>1638</v>
      </c>
      <c r="M7694" s="10" t="s">
        <v>52</v>
      </c>
      <c r="N7694" s="9" t="s">
        <v>4736</v>
      </c>
      <c r="O7694" s="9" t="s">
        <v>4736</v>
      </c>
      <c r="P7694" s="9" t="s">
        <v>52</v>
      </c>
      <c r="Q7694" s="9" t="s">
        <v>52</v>
      </c>
      <c r="R7694" s="9" t="s">
        <v>52</v>
      </c>
      <c r="S7694" s="1"/>
      <c r="T7694" s="1"/>
      <c r="U7694" s="1"/>
      <c r="V7694" s="1"/>
      <c r="W7694" s="1"/>
      <c r="X7694" s="1"/>
      <c r="Y7694" s="1"/>
      <c r="Z7694" s="1"/>
      <c r="AA7694" s="1"/>
      <c r="AB7694" s="1"/>
      <c r="AC7694" s="1"/>
      <c r="AD7694" s="1"/>
      <c r="AE7694" s="1"/>
      <c r="AF7694" s="1"/>
      <c r="AG7694" s="1"/>
      <c r="AH7694" s="1"/>
      <c r="AI7694" s="1"/>
      <c r="AJ7694" s="9" t="s">
        <v>52</v>
      </c>
      <c r="AK7694" s="9" t="s">
        <v>52</v>
      </c>
      <c r="AL7694" s="9" t="s">
        <v>52</v>
      </c>
      <c r="AM7694" s="9" t="s">
        <v>52</v>
      </c>
    </row>
    <row r="7695" spans="1:39" ht="30" customHeight="1" x14ac:dyDescent="0.3">
      <c r="A7695" s="11"/>
      <c r="B7695" s="11"/>
      <c r="C7695" s="11"/>
      <c r="D7695" s="11"/>
      <c r="E7695" s="15"/>
      <c r="F7695" s="17"/>
      <c r="G7695" s="15"/>
      <c r="H7695" s="17"/>
      <c r="I7695" s="15"/>
      <c r="J7695" s="17"/>
      <c r="K7695" s="15"/>
      <c r="L7695" s="17"/>
      <c r="M7695" s="11"/>
    </row>
    <row r="7696" spans="1:39" ht="30" customHeight="1" x14ac:dyDescent="0.3">
      <c r="A7696" s="14" t="s">
        <v>11903</v>
      </c>
      <c r="B7696" s="14"/>
      <c r="C7696" s="14"/>
      <c r="D7696" s="14"/>
      <c r="E7696" s="16"/>
      <c r="F7696" s="18"/>
      <c r="G7696" s="16"/>
      <c r="H7696" s="18"/>
      <c r="I7696" s="16"/>
      <c r="J7696" s="18"/>
      <c r="K7696" s="16"/>
      <c r="L7696" s="18"/>
      <c r="M7696" s="14"/>
      <c r="N7696" s="5" t="s">
        <v>4190</v>
      </c>
    </row>
    <row r="7697" spans="1:39" ht="30" customHeight="1" x14ac:dyDescent="0.3">
      <c r="A7697" s="10" t="s">
        <v>8053</v>
      </c>
      <c r="B7697" s="10" t="s">
        <v>4714</v>
      </c>
      <c r="C7697" s="10" t="s">
        <v>4715</v>
      </c>
      <c r="D7697" s="11">
        <v>5.0000000000000001E-3</v>
      </c>
      <c r="E7697" s="15">
        <v>0</v>
      </c>
      <c r="F7697" s="17">
        <f>TRUNC(E7697*D7697,1)</f>
        <v>0</v>
      </c>
      <c r="G7697" s="15">
        <v>235799</v>
      </c>
      <c r="H7697" s="17">
        <f>TRUNC(G7697*D7697,1)</f>
        <v>1178.9000000000001</v>
      </c>
      <c r="I7697" s="15">
        <v>0</v>
      </c>
      <c r="J7697" s="17">
        <f>TRUNC(I7697*D7697,1)</f>
        <v>0</v>
      </c>
      <c r="K7697" s="15">
        <f>TRUNC(E7697+G7697+I7697,1)</f>
        <v>235799</v>
      </c>
      <c r="L7697" s="17">
        <f>TRUNC(F7697+H7697+J7697,1)</f>
        <v>1178.9000000000001</v>
      </c>
      <c r="M7697" s="10" t="s">
        <v>52</v>
      </c>
      <c r="N7697" s="9" t="s">
        <v>4190</v>
      </c>
      <c r="O7697" s="9" t="s">
        <v>8054</v>
      </c>
      <c r="P7697" s="9" t="s">
        <v>54</v>
      </c>
      <c r="Q7697" s="9" t="s">
        <v>54</v>
      </c>
      <c r="R7697" s="9" t="s">
        <v>67</v>
      </c>
      <c r="S7697" s="1"/>
      <c r="T7697" s="1"/>
      <c r="U7697" s="1"/>
      <c r="V7697" s="1">
        <v>1</v>
      </c>
      <c r="W7697" s="1">
        <v>2</v>
      </c>
      <c r="X7697" s="1">
        <v>3</v>
      </c>
      <c r="Y7697" s="1"/>
      <c r="Z7697" s="1"/>
      <c r="AA7697" s="1"/>
      <c r="AB7697" s="1"/>
      <c r="AC7697" s="1"/>
      <c r="AD7697" s="1"/>
      <c r="AE7697" s="1"/>
      <c r="AF7697" s="1"/>
      <c r="AG7697" s="1"/>
      <c r="AH7697" s="1"/>
      <c r="AI7697" s="1"/>
      <c r="AJ7697" s="9" t="s">
        <v>52</v>
      </c>
      <c r="AK7697" s="9" t="s">
        <v>11905</v>
      </c>
      <c r="AL7697" s="9" t="s">
        <v>52</v>
      </c>
      <c r="AM7697" s="9" t="s">
        <v>52</v>
      </c>
    </row>
    <row r="7698" spans="1:39" ht="30" customHeight="1" x14ac:dyDescent="0.3">
      <c r="A7698" s="10" t="s">
        <v>4720</v>
      </c>
      <c r="B7698" s="10" t="s">
        <v>4714</v>
      </c>
      <c r="C7698" s="10" t="s">
        <v>4715</v>
      </c>
      <c r="D7698" s="11">
        <v>1E-3</v>
      </c>
      <c r="E7698" s="15">
        <v>0</v>
      </c>
      <c r="F7698" s="17">
        <f>TRUNC(E7698*D7698,1)</f>
        <v>0</v>
      </c>
      <c r="G7698" s="15">
        <v>153671</v>
      </c>
      <c r="H7698" s="17">
        <f>TRUNC(G7698*D7698,1)</f>
        <v>153.6</v>
      </c>
      <c r="I7698" s="15">
        <v>0</v>
      </c>
      <c r="J7698" s="17">
        <f>TRUNC(I7698*D7698,1)</f>
        <v>0</v>
      </c>
      <c r="K7698" s="15">
        <f>TRUNC(E7698+G7698+I7698,1)</f>
        <v>153671</v>
      </c>
      <c r="L7698" s="17">
        <f>TRUNC(F7698+H7698+J7698,1)</f>
        <v>153.6</v>
      </c>
      <c r="M7698" s="10" t="s">
        <v>52</v>
      </c>
      <c r="N7698" s="9" t="s">
        <v>4190</v>
      </c>
      <c r="O7698" s="9" t="s">
        <v>4721</v>
      </c>
      <c r="P7698" s="9" t="s">
        <v>54</v>
      </c>
      <c r="Q7698" s="9" t="s">
        <v>54</v>
      </c>
      <c r="R7698" s="9" t="s">
        <v>67</v>
      </c>
      <c r="S7698" s="1"/>
      <c r="T7698" s="1"/>
      <c r="U7698" s="1"/>
      <c r="V7698" s="1">
        <v>1</v>
      </c>
      <c r="W7698" s="1">
        <v>2</v>
      </c>
      <c r="X7698" s="1">
        <v>3</v>
      </c>
      <c r="Y7698" s="1"/>
      <c r="Z7698" s="1"/>
      <c r="AA7698" s="1"/>
      <c r="AB7698" s="1"/>
      <c r="AC7698" s="1"/>
      <c r="AD7698" s="1"/>
      <c r="AE7698" s="1"/>
      <c r="AF7698" s="1"/>
      <c r="AG7698" s="1"/>
      <c r="AH7698" s="1"/>
      <c r="AI7698" s="1"/>
      <c r="AJ7698" s="9" t="s">
        <v>52</v>
      </c>
      <c r="AK7698" s="9" t="s">
        <v>11906</v>
      </c>
      <c r="AL7698" s="9" t="s">
        <v>52</v>
      </c>
      <c r="AM7698" s="9" t="s">
        <v>52</v>
      </c>
    </row>
    <row r="7699" spans="1:39" ht="30" customHeight="1" x14ac:dyDescent="0.3">
      <c r="A7699" s="10" t="s">
        <v>11687</v>
      </c>
      <c r="B7699" s="10" t="s">
        <v>4797</v>
      </c>
      <c r="C7699" s="10" t="s">
        <v>732</v>
      </c>
      <c r="D7699" s="11">
        <v>1</v>
      </c>
      <c r="E7699" s="15">
        <f>TRUNC(SUMIF(V7697:V7701, RIGHTB(O7699, 1), H7697:H7701)*U7699, 2)</f>
        <v>39.97</v>
      </c>
      <c r="F7699" s="17">
        <f>TRUNC(E7699*D7699,1)</f>
        <v>39.9</v>
      </c>
      <c r="G7699" s="15">
        <v>0</v>
      </c>
      <c r="H7699" s="17">
        <f>TRUNC(G7699*D7699,1)</f>
        <v>0</v>
      </c>
      <c r="I7699" s="15">
        <v>0</v>
      </c>
      <c r="J7699" s="17">
        <f>TRUNC(I7699*D7699,1)</f>
        <v>0</v>
      </c>
      <c r="K7699" s="15">
        <f>TRUNC(E7699+G7699+I7699,1)</f>
        <v>39.9</v>
      </c>
      <c r="L7699" s="17">
        <f>TRUNC(F7699+H7699+J7699,1)</f>
        <v>39.9</v>
      </c>
      <c r="M7699" s="10" t="s">
        <v>52</v>
      </c>
      <c r="N7699" s="9" t="s">
        <v>4190</v>
      </c>
      <c r="O7699" s="9" t="s">
        <v>4729</v>
      </c>
      <c r="P7699" s="9" t="s">
        <v>54</v>
      </c>
      <c r="Q7699" s="9" t="s">
        <v>54</v>
      </c>
      <c r="R7699" s="9" t="s">
        <v>54</v>
      </c>
      <c r="S7699" s="1">
        <v>1</v>
      </c>
      <c r="T7699" s="1">
        <v>0</v>
      </c>
      <c r="U7699" s="1">
        <v>0.03</v>
      </c>
      <c r="V7699" s="1"/>
      <c r="W7699" s="1"/>
      <c r="X7699" s="1"/>
      <c r="Y7699" s="1"/>
      <c r="Z7699" s="1"/>
      <c r="AA7699" s="1"/>
      <c r="AB7699" s="1"/>
      <c r="AC7699" s="1"/>
      <c r="AD7699" s="1"/>
      <c r="AE7699" s="1"/>
      <c r="AF7699" s="1"/>
      <c r="AG7699" s="1"/>
      <c r="AH7699" s="1"/>
      <c r="AI7699" s="1"/>
      <c r="AJ7699" s="9" t="s">
        <v>52</v>
      </c>
      <c r="AK7699" s="9" t="s">
        <v>11907</v>
      </c>
      <c r="AL7699" s="9" t="s">
        <v>52</v>
      </c>
      <c r="AM7699" s="9" t="s">
        <v>52</v>
      </c>
    </row>
    <row r="7700" spans="1:39" ht="30" customHeight="1" x14ac:dyDescent="0.3">
      <c r="A7700" s="10" t="s">
        <v>7817</v>
      </c>
      <c r="B7700" s="10" t="s">
        <v>7818</v>
      </c>
      <c r="C7700" s="10" t="s">
        <v>732</v>
      </c>
      <c r="D7700" s="11">
        <v>1</v>
      </c>
      <c r="E7700" s="15">
        <v>0</v>
      </c>
      <c r="F7700" s="17">
        <f>TRUNC(E7700*D7700,1)</f>
        <v>0</v>
      </c>
      <c r="G7700" s="15">
        <f>TRUNC(SUMIF(W7697:W7701, RIGHTB(O7700, 1), H7697:H7701)*U7700, 2)</f>
        <v>266.5</v>
      </c>
      <c r="H7700" s="17">
        <f>TRUNC(G7700*D7700,1)</f>
        <v>266.5</v>
      </c>
      <c r="I7700" s="15">
        <v>0</v>
      </c>
      <c r="J7700" s="17">
        <f>TRUNC(I7700*D7700,1)</f>
        <v>0</v>
      </c>
      <c r="K7700" s="15">
        <f>TRUNC(E7700+G7700+I7700,1)</f>
        <v>266.5</v>
      </c>
      <c r="L7700" s="17">
        <f>TRUNC(F7700+H7700+J7700,1)</f>
        <v>266.5</v>
      </c>
      <c r="M7700" s="10" t="s">
        <v>52</v>
      </c>
      <c r="N7700" s="9" t="s">
        <v>4190</v>
      </c>
      <c r="O7700" s="9" t="s">
        <v>4733</v>
      </c>
      <c r="P7700" s="9" t="s">
        <v>54</v>
      </c>
      <c r="Q7700" s="9" t="s">
        <v>54</v>
      </c>
      <c r="R7700" s="9" t="s">
        <v>54</v>
      </c>
      <c r="S7700" s="1">
        <v>1</v>
      </c>
      <c r="T7700" s="1">
        <v>1</v>
      </c>
      <c r="U7700" s="1">
        <v>0.2</v>
      </c>
      <c r="V7700" s="1"/>
      <c r="W7700" s="1"/>
      <c r="X7700" s="1"/>
      <c r="Y7700" s="1"/>
      <c r="Z7700" s="1"/>
      <c r="AA7700" s="1"/>
      <c r="AB7700" s="1"/>
      <c r="AC7700" s="1"/>
      <c r="AD7700" s="1"/>
      <c r="AE7700" s="1"/>
      <c r="AF7700" s="1"/>
      <c r="AG7700" s="1"/>
      <c r="AH7700" s="1"/>
      <c r="AI7700" s="1"/>
      <c r="AJ7700" s="9" t="s">
        <v>52</v>
      </c>
      <c r="AK7700" s="9" t="s">
        <v>11908</v>
      </c>
      <c r="AL7700" s="9" t="s">
        <v>52</v>
      </c>
      <c r="AM7700" s="9" t="s">
        <v>52</v>
      </c>
    </row>
    <row r="7701" spans="1:39" ht="30" customHeight="1" x14ac:dyDescent="0.3">
      <c r="A7701" s="10" t="s">
        <v>7817</v>
      </c>
      <c r="B7701" s="10" t="s">
        <v>5951</v>
      </c>
      <c r="C7701" s="10" t="s">
        <v>732</v>
      </c>
      <c r="D7701" s="11">
        <v>1</v>
      </c>
      <c r="E7701" s="15">
        <v>0</v>
      </c>
      <c r="F7701" s="17">
        <f>TRUNC(E7701*D7701,1)</f>
        <v>0</v>
      </c>
      <c r="G7701" s="15">
        <f>TRUNC(SUMIF(X7697:X7701, RIGHTB(O7701, 1), H7697:H7701)*U7701, 2)</f>
        <v>66.62</v>
      </c>
      <c r="H7701" s="17">
        <f>TRUNC(G7701*D7701,1)</f>
        <v>66.599999999999994</v>
      </c>
      <c r="I7701" s="15">
        <v>0</v>
      </c>
      <c r="J7701" s="17">
        <f>TRUNC(I7701*D7701,1)</f>
        <v>0</v>
      </c>
      <c r="K7701" s="15">
        <f>TRUNC(E7701+G7701+I7701,1)</f>
        <v>66.599999999999994</v>
      </c>
      <c r="L7701" s="17">
        <f>TRUNC(F7701+H7701+J7701,1)</f>
        <v>66.599999999999994</v>
      </c>
      <c r="M7701" s="10" t="s">
        <v>52</v>
      </c>
      <c r="N7701" s="9" t="s">
        <v>4190</v>
      </c>
      <c r="O7701" s="9" t="s">
        <v>7954</v>
      </c>
      <c r="P7701" s="9" t="s">
        <v>54</v>
      </c>
      <c r="Q7701" s="9" t="s">
        <v>54</v>
      </c>
      <c r="R7701" s="9" t="s">
        <v>54</v>
      </c>
      <c r="S7701" s="1">
        <v>1</v>
      </c>
      <c r="T7701" s="1">
        <v>1</v>
      </c>
      <c r="U7701" s="1">
        <v>0.05</v>
      </c>
      <c r="V7701" s="1"/>
      <c r="W7701" s="1"/>
      <c r="X7701" s="1"/>
      <c r="Y7701" s="1"/>
      <c r="Z7701" s="1"/>
      <c r="AA7701" s="1"/>
      <c r="AB7701" s="1"/>
      <c r="AC7701" s="1"/>
      <c r="AD7701" s="1"/>
      <c r="AE7701" s="1"/>
      <c r="AF7701" s="1"/>
      <c r="AG7701" s="1"/>
      <c r="AH7701" s="1"/>
      <c r="AI7701" s="1"/>
      <c r="AJ7701" s="9" t="s">
        <v>52</v>
      </c>
      <c r="AK7701" s="9" t="s">
        <v>11909</v>
      </c>
      <c r="AL7701" s="9" t="s">
        <v>52</v>
      </c>
      <c r="AM7701" s="9" t="s">
        <v>52</v>
      </c>
    </row>
    <row r="7702" spans="1:39" ht="30" customHeight="1" x14ac:dyDescent="0.3">
      <c r="A7702" s="10" t="s">
        <v>4735</v>
      </c>
      <c r="B7702" s="10" t="s">
        <v>52</v>
      </c>
      <c r="C7702" s="10" t="s">
        <v>52</v>
      </c>
      <c r="D7702" s="11"/>
      <c r="E7702" s="15"/>
      <c r="F7702" s="17">
        <f>TRUNC(SUMIF(N7697:N7701, N7696, F7697:F7701),0)</f>
        <v>39</v>
      </c>
      <c r="G7702" s="15"/>
      <c r="H7702" s="17">
        <f>TRUNC(SUMIF(N7697:N7701, N7696, H7697:H7701),0)</f>
        <v>1665</v>
      </c>
      <c r="I7702" s="15"/>
      <c r="J7702" s="17">
        <f>TRUNC(SUMIF(N7697:N7701, N7696, J7697:J7701),0)</f>
        <v>0</v>
      </c>
      <c r="K7702" s="15"/>
      <c r="L7702" s="17">
        <f>F7702+H7702+J7702</f>
        <v>1704</v>
      </c>
      <c r="M7702" s="10" t="s">
        <v>52</v>
      </c>
      <c r="N7702" s="9" t="s">
        <v>4736</v>
      </c>
      <c r="O7702" s="9" t="s">
        <v>4736</v>
      </c>
      <c r="P7702" s="9" t="s">
        <v>52</v>
      </c>
      <c r="Q7702" s="9" t="s">
        <v>52</v>
      </c>
      <c r="R7702" s="9" t="s">
        <v>52</v>
      </c>
      <c r="S7702" s="1"/>
      <c r="T7702" s="1"/>
      <c r="U7702" s="1"/>
      <c r="V7702" s="1"/>
      <c r="W7702" s="1"/>
      <c r="X7702" s="1"/>
      <c r="Y7702" s="1"/>
      <c r="Z7702" s="1"/>
      <c r="AA7702" s="1"/>
      <c r="AB7702" s="1"/>
      <c r="AC7702" s="1"/>
      <c r="AD7702" s="1"/>
      <c r="AE7702" s="1"/>
      <c r="AF7702" s="1"/>
      <c r="AG7702" s="1"/>
      <c r="AH7702" s="1"/>
      <c r="AI7702" s="1"/>
      <c r="AJ7702" s="9" t="s">
        <v>52</v>
      </c>
      <c r="AK7702" s="9" t="s">
        <v>52</v>
      </c>
      <c r="AL7702" s="9" t="s">
        <v>52</v>
      </c>
      <c r="AM7702" s="9" t="s">
        <v>52</v>
      </c>
    </row>
    <row r="7703" spans="1:39" ht="30" customHeight="1" x14ac:dyDescent="0.3">
      <c r="A7703" s="11"/>
      <c r="B7703" s="11"/>
      <c r="C7703" s="11"/>
      <c r="D7703" s="11"/>
      <c r="E7703" s="15"/>
      <c r="F7703" s="17"/>
      <c r="G7703" s="15"/>
      <c r="H7703" s="17"/>
      <c r="I7703" s="15"/>
      <c r="J7703" s="17"/>
      <c r="K7703" s="15"/>
      <c r="L7703" s="17"/>
      <c r="M7703" s="11"/>
    </row>
    <row r="7704" spans="1:39" ht="30" customHeight="1" x14ac:dyDescent="0.3">
      <c r="A7704" s="14" t="s">
        <v>11910</v>
      </c>
      <c r="B7704" s="14"/>
      <c r="C7704" s="14"/>
      <c r="D7704" s="14"/>
      <c r="E7704" s="16"/>
      <c r="F7704" s="18"/>
      <c r="G7704" s="16"/>
      <c r="H7704" s="18"/>
      <c r="I7704" s="16"/>
      <c r="J7704" s="18"/>
      <c r="K7704" s="16"/>
      <c r="L7704" s="18"/>
      <c r="M7704" s="14"/>
      <c r="N7704" s="5" t="s">
        <v>4192</v>
      </c>
    </row>
    <row r="7705" spans="1:39" ht="30" customHeight="1" x14ac:dyDescent="0.3">
      <c r="A7705" s="10" t="s">
        <v>8053</v>
      </c>
      <c r="B7705" s="10" t="s">
        <v>4714</v>
      </c>
      <c r="C7705" s="10" t="s">
        <v>4715</v>
      </c>
      <c r="D7705" s="11">
        <v>5.0000000000000001E-3</v>
      </c>
      <c r="E7705" s="15">
        <v>0</v>
      </c>
      <c r="F7705" s="17">
        <f>TRUNC(E7705*D7705,1)</f>
        <v>0</v>
      </c>
      <c r="G7705" s="15">
        <v>235799</v>
      </c>
      <c r="H7705" s="17">
        <f>TRUNC(G7705*D7705,1)</f>
        <v>1178.9000000000001</v>
      </c>
      <c r="I7705" s="15">
        <v>0</v>
      </c>
      <c r="J7705" s="17">
        <f>TRUNC(I7705*D7705,1)</f>
        <v>0</v>
      </c>
      <c r="K7705" s="15">
        <f>TRUNC(E7705+G7705+I7705,1)</f>
        <v>235799</v>
      </c>
      <c r="L7705" s="17">
        <f>TRUNC(F7705+H7705+J7705,1)</f>
        <v>1178.9000000000001</v>
      </c>
      <c r="M7705" s="10" t="s">
        <v>52</v>
      </c>
      <c r="N7705" s="9" t="s">
        <v>4192</v>
      </c>
      <c r="O7705" s="9" t="s">
        <v>8054</v>
      </c>
      <c r="P7705" s="9" t="s">
        <v>54</v>
      </c>
      <c r="Q7705" s="9" t="s">
        <v>54</v>
      </c>
      <c r="R7705" s="9" t="s">
        <v>67</v>
      </c>
      <c r="S7705" s="1"/>
      <c r="T7705" s="1"/>
      <c r="U7705" s="1"/>
      <c r="V7705" s="1">
        <v>1</v>
      </c>
      <c r="W7705" s="1">
        <v>2</v>
      </c>
      <c r="X7705" s="1">
        <v>3</v>
      </c>
      <c r="Y7705" s="1"/>
      <c r="Z7705" s="1"/>
      <c r="AA7705" s="1"/>
      <c r="AB7705" s="1"/>
      <c r="AC7705" s="1"/>
      <c r="AD7705" s="1"/>
      <c r="AE7705" s="1"/>
      <c r="AF7705" s="1"/>
      <c r="AG7705" s="1"/>
      <c r="AH7705" s="1"/>
      <c r="AI7705" s="1"/>
      <c r="AJ7705" s="9" t="s">
        <v>52</v>
      </c>
      <c r="AK7705" s="9" t="s">
        <v>11912</v>
      </c>
      <c r="AL7705" s="9" t="s">
        <v>52</v>
      </c>
      <c r="AM7705" s="9" t="s">
        <v>52</v>
      </c>
    </row>
    <row r="7706" spans="1:39" ht="30" customHeight="1" x14ac:dyDescent="0.3">
      <c r="A7706" s="10" t="s">
        <v>4720</v>
      </c>
      <c r="B7706" s="10" t="s">
        <v>4714</v>
      </c>
      <c r="C7706" s="10" t="s">
        <v>4715</v>
      </c>
      <c r="D7706" s="11">
        <v>1E-3</v>
      </c>
      <c r="E7706" s="15">
        <v>0</v>
      </c>
      <c r="F7706" s="17">
        <f>TRUNC(E7706*D7706,1)</f>
        <v>0</v>
      </c>
      <c r="G7706" s="15">
        <v>153671</v>
      </c>
      <c r="H7706" s="17">
        <f>TRUNC(G7706*D7706,1)</f>
        <v>153.6</v>
      </c>
      <c r="I7706" s="15">
        <v>0</v>
      </c>
      <c r="J7706" s="17">
        <f>TRUNC(I7706*D7706,1)</f>
        <v>0</v>
      </c>
      <c r="K7706" s="15">
        <f>TRUNC(E7706+G7706+I7706,1)</f>
        <v>153671</v>
      </c>
      <c r="L7706" s="17">
        <f>TRUNC(F7706+H7706+J7706,1)</f>
        <v>153.6</v>
      </c>
      <c r="M7706" s="10" t="s">
        <v>52</v>
      </c>
      <c r="N7706" s="9" t="s">
        <v>4192</v>
      </c>
      <c r="O7706" s="9" t="s">
        <v>4721</v>
      </c>
      <c r="P7706" s="9" t="s">
        <v>54</v>
      </c>
      <c r="Q7706" s="9" t="s">
        <v>54</v>
      </c>
      <c r="R7706" s="9" t="s">
        <v>67</v>
      </c>
      <c r="S7706" s="1"/>
      <c r="T7706" s="1"/>
      <c r="U7706" s="1"/>
      <c r="V7706" s="1">
        <v>1</v>
      </c>
      <c r="W7706" s="1">
        <v>2</v>
      </c>
      <c r="X7706" s="1">
        <v>3</v>
      </c>
      <c r="Y7706" s="1"/>
      <c r="Z7706" s="1"/>
      <c r="AA7706" s="1"/>
      <c r="AB7706" s="1"/>
      <c r="AC7706" s="1"/>
      <c r="AD7706" s="1"/>
      <c r="AE7706" s="1"/>
      <c r="AF7706" s="1"/>
      <c r="AG7706" s="1"/>
      <c r="AH7706" s="1"/>
      <c r="AI7706" s="1"/>
      <c r="AJ7706" s="9" t="s">
        <v>52</v>
      </c>
      <c r="AK7706" s="9" t="s">
        <v>11913</v>
      </c>
      <c r="AL7706" s="9" t="s">
        <v>52</v>
      </c>
      <c r="AM7706" s="9" t="s">
        <v>52</v>
      </c>
    </row>
    <row r="7707" spans="1:39" ht="30" customHeight="1" x14ac:dyDescent="0.3">
      <c r="A7707" s="10" t="s">
        <v>11687</v>
      </c>
      <c r="B7707" s="10" t="s">
        <v>4797</v>
      </c>
      <c r="C7707" s="10" t="s">
        <v>732</v>
      </c>
      <c r="D7707" s="11">
        <v>1</v>
      </c>
      <c r="E7707" s="15">
        <f>TRUNC(SUMIF(V7705:V7709, RIGHTB(O7707, 1), H7705:H7709)*U7707, 2)</f>
        <v>39.97</v>
      </c>
      <c r="F7707" s="17">
        <f>TRUNC(E7707*D7707,1)</f>
        <v>39.9</v>
      </c>
      <c r="G7707" s="15">
        <v>0</v>
      </c>
      <c r="H7707" s="17">
        <f>TRUNC(G7707*D7707,1)</f>
        <v>0</v>
      </c>
      <c r="I7707" s="15">
        <v>0</v>
      </c>
      <c r="J7707" s="17">
        <f>TRUNC(I7707*D7707,1)</f>
        <v>0</v>
      </c>
      <c r="K7707" s="15">
        <f>TRUNC(E7707+G7707+I7707,1)</f>
        <v>39.9</v>
      </c>
      <c r="L7707" s="17">
        <f>TRUNC(F7707+H7707+J7707,1)</f>
        <v>39.9</v>
      </c>
      <c r="M7707" s="10" t="s">
        <v>52</v>
      </c>
      <c r="N7707" s="9" t="s">
        <v>4192</v>
      </c>
      <c r="O7707" s="9" t="s">
        <v>4729</v>
      </c>
      <c r="P7707" s="9" t="s">
        <v>54</v>
      </c>
      <c r="Q7707" s="9" t="s">
        <v>54</v>
      </c>
      <c r="R7707" s="9" t="s">
        <v>54</v>
      </c>
      <c r="S7707" s="1">
        <v>1</v>
      </c>
      <c r="T7707" s="1">
        <v>0</v>
      </c>
      <c r="U7707" s="1">
        <v>0.03</v>
      </c>
      <c r="V7707" s="1"/>
      <c r="W7707" s="1"/>
      <c r="X7707" s="1"/>
      <c r="Y7707" s="1"/>
      <c r="Z7707" s="1"/>
      <c r="AA7707" s="1"/>
      <c r="AB7707" s="1"/>
      <c r="AC7707" s="1"/>
      <c r="AD7707" s="1"/>
      <c r="AE7707" s="1"/>
      <c r="AF7707" s="1"/>
      <c r="AG7707" s="1"/>
      <c r="AH7707" s="1"/>
      <c r="AI7707" s="1"/>
      <c r="AJ7707" s="9" t="s">
        <v>52</v>
      </c>
      <c r="AK7707" s="9" t="s">
        <v>11914</v>
      </c>
      <c r="AL7707" s="9" t="s">
        <v>52</v>
      </c>
      <c r="AM7707" s="9" t="s">
        <v>52</v>
      </c>
    </row>
    <row r="7708" spans="1:39" ht="30" customHeight="1" x14ac:dyDescent="0.3">
      <c r="A7708" s="10" t="s">
        <v>7817</v>
      </c>
      <c r="B7708" s="10" t="s">
        <v>7818</v>
      </c>
      <c r="C7708" s="10" t="s">
        <v>732</v>
      </c>
      <c r="D7708" s="11">
        <v>1</v>
      </c>
      <c r="E7708" s="15">
        <v>0</v>
      </c>
      <c r="F7708" s="17">
        <f>TRUNC(E7708*D7708,1)</f>
        <v>0</v>
      </c>
      <c r="G7708" s="15">
        <f>TRUNC(SUMIF(W7705:W7709, RIGHTB(O7708, 1), H7705:H7709)*U7708, 2)</f>
        <v>266.5</v>
      </c>
      <c r="H7708" s="17">
        <f>TRUNC(G7708*D7708,1)</f>
        <v>266.5</v>
      </c>
      <c r="I7708" s="15">
        <v>0</v>
      </c>
      <c r="J7708" s="17">
        <f>TRUNC(I7708*D7708,1)</f>
        <v>0</v>
      </c>
      <c r="K7708" s="15">
        <f>TRUNC(E7708+G7708+I7708,1)</f>
        <v>266.5</v>
      </c>
      <c r="L7708" s="17">
        <f>TRUNC(F7708+H7708+J7708,1)</f>
        <v>266.5</v>
      </c>
      <c r="M7708" s="10" t="s">
        <v>52</v>
      </c>
      <c r="N7708" s="9" t="s">
        <v>4192</v>
      </c>
      <c r="O7708" s="9" t="s">
        <v>4733</v>
      </c>
      <c r="P7708" s="9" t="s">
        <v>54</v>
      </c>
      <c r="Q7708" s="9" t="s">
        <v>54</v>
      </c>
      <c r="R7708" s="9" t="s">
        <v>54</v>
      </c>
      <c r="S7708" s="1">
        <v>1</v>
      </c>
      <c r="T7708" s="1">
        <v>1</v>
      </c>
      <c r="U7708" s="1">
        <v>0.2</v>
      </c>
      <c r="V7708" s="1"/>
      <c r="W7708" s="1"/>
      <c r="X7708" s="1"/>
      <c r="Y7708" s="1"/>
      <c r="Z7708" s="1"/>
      <c r="AA7708" s="1"/>
      <c r="AB7708" s="1"/>
      <c r="AC7708" s="1"/>
      <c r="AD7708" s="1"/>
      <c r="AE7708" s="1"/>
      <c r="AF7708" s="1"/>
      <c r="AG7708" s="1"/>
      <c r="AH7708" s="1"/>
      <c r="AI7708" s="1"/>
      <c r="AJ7708" s="9" t="s">
        <v>52</v>
      </c>
      <c r="AK7708" s="9" t="s">
        <v>11915</v>
      </c>
      <c r="AL7708" s="9" t="s">
        <v>52</v>
      </c>
      <c r="AM7708" s="9" t="s">
        <v>52</v>
      </c>
    </row>
    <row r="7709" spans="1:39" ht="30" customHeight="1" x14ac:dyDescent="0.3">
      <c r="A7709" s="10" t="s">
        <v>7817</v>
      </c>
      <c r="B7709" s="10" t="s">
        <v>6227</v>
      </c>
      <c r="C7709" s="10" t="s">
        <v>732</v>
      </c>
      <c r="D7709" s="11">
        <v>1</v>
      </c>
      <c r="E7709" s="15">
        <v>0</v>
      </c>
      <c r="F7709" s="17">
        <f>TRUNC(E7709*D7709,1)</f>
        <v>0</v>
      </c>
      <c r="G7709" s="15">
        <f>TRUNC(SUMIF(X7705:X7709, RIGHTB(O7709, 1), H7705:H7709)*U7709, 2)</f>
        <v>106.6</v>
      </c>
      <c r="H7709" s="17">
        <f>TRUNC(G7709*D7709,1)</f>
        <v>106.6</v>
      </c>
      <c r="I7709" s="15">
        <v>0</v>
      </c>
      <c r="J7709" s="17">
        <f>TRUNC(I7709*D7709,1)</f>
        <v>0</v>
      </c>
      <c r="K7709" s="15">
        <f>TRUNC(E7709+G7709+I7709,1)</f>
        <v>106.6</v>
      </c>
      <c r="L7709" s="17">
        <f>TRUNC(F7709+H7709+J7709,1)</f>
        <v>106.6</v>
      </c>
      <c r="M7709" s="10" t="s">
        <v>52</v>
      </c>
      <c r="N7709" s="9" t="s">
        <v>4192</v>
      </c>
      <c r="O7709" s="9" t="s">
        <v>7954</v>
      </c>
      <c r="P7709" s="9" t="s">
        <v>54</v>
      </c>
      <c r="Q7709" s="9" t="s">
        <v>54</v>
      </c>
      <c r="R7709" s="9" t="s">
        <v>54</v>
      </c>
      <c r="S7709" s="1">
        <v>1</v>
      </c>
      <c r="T7709" s="1">
        <v>1</v>
      </c>
      <c r="U7709" s="1">
        <v>0.08</v>
      </c>
      <c r="V7709" s="1"/>
      <c r="W7709" s="1"/>
      <c r="X7709" s="1"/>
      <c r="Y7709" s="1"/>
      <c r="Z7709" s="1"/>
      <c r="AA7709" s="1"/>
      <c r="AB7709" s="1"/>
      <c r="AC7709" s="1"/>
      <c r="AD7709" s="1"/>
      <c r="AE7709" s="1"/>
      <c r="AF7709" s="1"/>
      <c r="AG7709" s="1"/>
      <c r="AH7709" s="1"/>
      <c r="AI7709" s="1"/>
      <c r="AJ7709" s="9" t="s">
        <v>52</v>
      </c>
      <c r="AK7709" s="9" t="s">
        <v>11916</v>
      </c>
      <c r="AL7709" s="9" t="s">
        <v>52</v>
      </c>
      <c r="AM7709" s="9" t="s">
        <v>52</v>
      </c>
    </row>
    <row r="7710" spans="1:39" ht="30" customHeight="1" x14ac:dyDescent="0.3">
      <c r="A7710" s="10" t="s">
        <v>4735</v>
      </c>
      <c r="B7710" s="10" t="s">
        <v>52</v>
      </c>
      <c r="C7710" s="10" t="s">
        <v>52</v>
      </c>
      <c r="D7710" s="11"/>
      <c r="E7710" s="15"/>
      <c r="F7710" s="17">
        <f>TRUNC(SUMIF(N7705:N7709, N7704, F7705:F7709),0)</f>
        <v>39</v>
      </c>
      <c r="G7710" s="15"/>
      <c r="H7710" s="17">
        <f>TRUNC(SUMIF(N7705:N7709, N7704, H7705:H7709),0)</f>
        <v>1705</v>
      </c>
      <c r="I7710" s="15"/>
      <c r="J7710" s="17">
        <f>TRUNC(SUMIF(N7705:N7709, N7704, J7705:J7709),0)</f>
        <v>0</v>
      </c>
      <c r="K7710" s="15"/>
      <c r="L7710" s="17">
        <f>F7710+H7710+J7710</f>
        <v>1744</v>
      </c>
      <c r="M7710" s="10" t="s">
        <v>52</v>
      </c>
      <c r="N7710" s="9" t="s">
        <v>4736</v>
      </c>
      <c r="O7710" s="9" t="s">
        <v>4736</v>
      </c>
      <c r="P7710" s="9" t="s">
        <v>52</v>
      </c>
      <c r="Q7710" s="9" t="s">
        <v>52</v>
      </c>
      <c r="R7710" s="9" t="s">
        <v>52</v>
      </c>
      <c r="S7710" s="1"/>
      <c r="T7710" s="1"/>
      <c r="U7710" s="1"/>
      <c r="V7710" s="1"/>
      <c r="W7710" s="1"/>
      <c r="X7710" s="1"/>
      <c r="Y7710" s="1"/>
      <c r="Z7710" s="1"/>
      <c r="AA7710" s="1"/>
      <c r="AB7710" s="1"/>
      <c r="AC7710" s="1"/>
      <c r="AD7710" s="1"/>
      <c r="AE7710" s="1"/>
      <c r="AF7710" s="1"/>
      <c r="AG7710" s="1"/>
      <c r="AH7710" s="1"/>
      <c r="AI7710" s="1"/>
      <c r="AJ7710" s="9" t="s">
        <v>52</v>
      </c>
      <c r="AK7710" s="9" t="s">
        <v>52</v>
      </c>
      <c r="AL7710" s="9" t="s">
        <v>52</v>
      </c>
      <c r="AM7710" s="9" t="s">
        <v>52</v>
      </c>
    </row>
    <row r="7711" spans="1:39" ht="30" customHeight="1" x14ac:dyDescent="0.3">
      <c r="A7711" s="11"/>
      <c r="B7711" s="11"/>
      <c r="C7711" s="11"/>
      <c r="D7711" s="11"/>
      <c r="E7711" s="15"/>
      <c r="F7711" s="17"/>
      <c r="G7711" s="15"/>
      <c r="H7711" s="17"/>
      <c r="I7711" s="15"/>
      <c r="J7711" s="17"/>
      <c r="K7711" s="15"/>
      <c r="L7711" s="17"/>
      <c r="M7711" s="11"/>
    </row>
    <row r="7712" spans="1:39" ht="30" customHeight="1" x14ac:dyDescent="0.3">
      <c r="A7712" s="14" t="s">
        <v>11917</v>
      </c>
      <c r="B7712" s="14"/>
      <c r="C7712" s="14"/>
      <c r="D7712" s="14"/>
      <c r="E7712" s="16"/>
      <c r="F7712" s="18"/>
      <c r="G7712" s="16"/>
      <c r="H7712" s="18"/>
      <c r="I7712" s="16"/>
      <c r="J7712" s="18"/>
      <c r="K7712" s="16"/>
      <c r="L7712" s="18"/>
      <c r="M7712" s="14"/>
      <c r="N7712" s="5" t="s">
        <v>4194</v>
      </c>
    </row>
    <row r="7713" spans="1:39" ht="30" customHeight="1" x14ac:dyDescent="0.3">
      <c r="A7713" s="10" t="s">
        <v>8053</v>
      </c>
      <c r="B7713" s="10" t="s">
        <v>4714</v>
      </c>
      <c r="C7713" s="10" t="s">
        <v>4715</v>
      </c>
      <c r="D7713" s="11">
        <v>5.0000000000000001E-3</v>
      </c>
      <c r="E7713" s="15">
        <v>0</v>
      </c>
      <c r="F7713" s="17">
        <f>TRUNC(E7713*D7713,1)</f>
        <v>0</v>
      </c>
      <c r="G7713" s="15">
        <v>235799</v>
      </c>
      <c r="H7713" s="17">
        <f>TRUNC(G7713*D7713,1)</f>
        <v>1178.9000000000001</v>
      </c>
      <c r="I7713" s="15">
        <v>0</v>
      </c>
      <c r="J7713" s="17">
        <f>TRUNC(I7713*D7713,1)</f>
        <v>0</v>
      </c>
      <c r="K7713" s="15">
        <f>TRUNC(E7713+G7713+I7713,1)</f>
        <v>235799</v>
      </c>
      <c r="L7713" s="17">
        <f>TRUNC(F7713+H7713+J7713,1)</f>
        <v>1178.9000000000001</v>
      </c>
      <c r="M7713" s="10" t="s">
        <v>52</v>
      </c>
      <c r="N7713" s="9" t="s">
        <v>4194</v>
      </c>
      <c r="O7713" s="9" t="s">
        <v>8054</v>
      </c>
      <c r="P7713" s="9" t="s">
        <v>54</v>
      </c>
      <c r="Q7713" s="9" t="s">
        <v>54</v>
      </c>
      <c r="R7713" s="9" t="s">
        <v>67</v>
      </c>
      <c r="S7713" s="1"/>
      <c r="T7713" s="1"/>
      <c r="U7713" s="1"/>
      <c r="V7713" s="1">
        <v>1</v>
      </c>
      <c r="W7713" s="1">
        <v>2</v>
      </c>
      <c r="X7713" s="1">
        <v>3</v>
      </c>
      <c r="Y7713" s="1"/>
      <c r="Z7713" s="1"/>
      <c r="AA7713" s="1"/>
      <c r="AB7713" s="1"/>
      <c r="AC7713" s="1"/>
      <c r="AD7713" s="1"/>
      <c r="AE7713" s="1"/>
      <c r="AF7713" s="1"/>
      <c r="AG7713" s="1"/>
      <c r="AH7713" s="1"/>
      <c r="AI7713" s="1"/>
      <c r="AJ7713" s="9" t="s">
        <v>52</v>
      </c>
      <c r="AK7713" s="9" t="s">
        <v>11919</v>
      </c>
      <c r="AL7713" s="9" t="s">
        <v>52</v>
      </c>
      <c r="AM7713" s="9" t="s">
        <v>52</v>
      </c>
    </row>
    <row r="7714" spans="1:39" ht="30" customHeight="1" x14ac:dyDescent="0.3">
      <c r="A7714" s="10" t="s">
        <v>4720</v>
      </c>
      <c r="B7714" s="10" t="s">
        <v>4714</v>
      </c>
      <c r="C7714" s="10" t="s">
        <v>4715</v>
      </c>
      <c r="D7714" s="11">
        <v>1E-3</v>
      </c>
      <c r="E7714" s="15">
        <v>0</v>
      </c>
      <c r="F7714" s="17">
        <f>TRUNC(E7714*D7714,1)</f>
        <v>0</v>
      </c>
      <c r="G7714" s="15">
        <v>153671</v>
      </c>
      <c r="H7714" s="17">
        <f>TRUNC(G7714*D7714,1)</f>
        <v>153.6</v>
      </c>
      <c r="I7714" s="15">
        <v>0</v>
      </c>
      <c r="J7714" s="17">
        <f>TRUNC(I7714*D7714,1)</f>
        <v>0</v>
      </c>
      <c r="K7714" s="15">
        <f>TRUNC(E7714+G7714+I7714,1)</f>
        <v>153671</v>
      </c>
      <c r="L7714" s="17">
        <f>TRUNC(F7714+H7714+J7714,1)</f>
        <v>153.6</v>
      </c>
      <c r="M7714" s="10" t="s">
        <v>52</v>
      </c>
      <c r="N7714" s="9" t="s">
        <v>4194</v>
      </c>
      <c r="O7714" s="9" t="s">
        <v>4721</v>
      </c>
      <c r="P7714" s="9" t="s">
        <v>54</v>
      </c>
      <c r="Q7714" s="9" t="s">
        <v>54</v>
      </c>
      <c r="R7714" s="9" t="s">
        <v>67</v>
      </c>
      <c r="S7714" s="1"/>
      <c r="T7714" s="1"/>
      <c r="U7714" s="1"/>
      <c r="V7714" s="1">
        <v>1</v>
      </c>
      <c r="W7714" s="1">
        <v>2</v>
      </c>
      <c r="X7714" s="1">
        <v>3</v>
      </c>
      <c r="Y7714" s="1"/>
      <c r="Z7714" s="1"/>
      <c r="AA7714" s="1"/>
      <c r="AB7714" s="1"/>
      <c r="AC7714" s="1"/>
      <c r="AD7714" s="1"/>
      <c r="AE7714" s="1"/>
      <c r="AF7714" s="1"/>
      <c r="AG7714" s="1"/>
      <c r="AH7714" s="1"/>
      <c r="AI7714" s="1"/>
      <c r="AJ7714" s="9" t="s">
        <v>52</v>
      </c>
      <c r="AK7714" s="9" t="s">
        <v>11920</v>
      </c>
      <c r="AL7714" s="9" t="s">
        <v>52</v>
      </c>
      <c r="AM7714" s="9" t="s">
        <v>52</v>
      </c>
    </row>
    <row r="7715" spans="1:39" ht="30" customHeight="1" x14ac:dyDescent="0.3">
      <c r="A7715" s="10" t="s">
        <v>11687</v>
      </c>
      <c r="B7715" s="10" t="s">
        <v>4797</v>
      </c>
      <c r="C7715" s="10" t="s">
        <v>732</v>
      </c>
      <c r="D7715" s="11">
        <v>1</v>
      </c>
      <c r="E7715" s="15">
        <f>TRUNC(SUMIF(V7713:V7717, RIGHTB(O7715, 1), H7713:H7717)*U7715, 2)</f>
        <v>39.97</v>
      </c>
      <c r="F7715" s="17">
        <f>TRUNC(E7715*D7715,1)</f>
        <v>39.9</v>
      </c>
      <c r="G7715" s="15">
        <v>0</v>
      </c>
      <c r="H7715" s="17">
        <f>TRUNC(G7715*D7715,1)</f>
        <v>0</v>
      </c>
      <c r="I7715" s="15">
        <v>0</v>
      </c>
      <c r="J7715" s="17">
        <f>TRUNC(I7715*D7715,1)</f>
        <v>0</v>
      </c>
      <c r="K7715" s="15">
        <f>TRUNC(E7715+G7715+I7715,1)</f>
        <v>39.9</v>
      </c>
      <c r="L7715" s="17">
        <f>TRUNC(F7715+H7715+J7715,1)</f>
        <v>39.9</v>
      </c>
      <c r="M7715" s="10" t="s">
        <v>52</v>
      </c>
      <c r="N7715" s="9" t="s">
        <v>4194</v>
      </c>
      <c r="O7715" s="9" t="s">
        <v>4729</v>
      </c>
      <c r="P7715" s="9" t="s">
        <v>54</v>
      </c>
      <c r="Q7715" s="9" t="s">
        <v>54</v>
      </c>
      <c r="R7715" s="9" t="s">
        <v>54</v>
      </c>
      <c r="S7715" s="1">
        <v>1</v>
      </c>
      <c r="T7715" s="1">
        <v>0</v>
      </c>
      <c r="U7715" s="1">
        <v>0.03</v>
      </c>
      <c r="V7715" s="1"/>
      <c r="W7715" s="1"/>
      <c r="X7715" s="1"/>
      <c r="Y7715" s="1"/>
      <c r="Z7715" s="1"/>
      <c r="AA7715" s="1"/>
      <c r="AB7715" s="1"/>
      <c r="AC7715" s="1"/>
      <c r="AD7715" s="1"/>
      <c r="AE7715" s="1"/>
      <c r="AF7715" s="1"/>
      <c r="AG7715" s="1"/>
      <c r="AH7715" s="1"/>
      <c r="AI7715" s="1"/>
      <c r="AJ7715" s="9" t="s">
        <v>52</v>
      </c>
      <c r="AK7715" s="9" t="s">
        <v>11921</v>
      </c>
      <c r="AL7715" s="9" t="s">
        <v>52</v>
      </c>
      <c r="AM7715" s="9" t="s">
        <v>52</v>
      </c>
    </row>
    <row r="7716" spans="1:39" ht="30" customHeight="1" x14ac:dyDescent="0.3">
      <c r="A7716" s="10" t="s">
        <v>7817</v>
      </c>
      <c r="B7716" s="10" t="s">
        <v>7818</v>
      </c>
      <c r="C7716" s="10" t="s">
        <v>732</v>
      </c>
      <c r="D7716" s="11">
        <v>1</v>
      </c>
      <c r="E7716" s="15">
        <v>0</v>
      </c>
      <c r="F7716" s="17">
        <f>TRUNC(E7716*D7716,1)</f>
        <v>0</v>
      </c>
      <c r="G7716" s="15">
        <f>TRUNC(SUMIF(W7713:W7717, RIGHTB(O7716, 1), H7713:H7717)*U7716, 2)</f>
        <v>266.5</v>
      </c>
      <c r="H7716" s="17">
        <f>TRUNC(G7716*D7716,1)</f>
        <v>266.5</v>
      </c>
      <c r="I7716" s="15">
        <v>0</v>
      </c>
      <c r="J7716" s="17">
        <f>TRUNC(I7716*D7716,1)</f>
        <v>0</v>
      </c>
      <c r="K7716" s="15">
        <f>TRUNC(E7716+G7716+I7716,1)</f>
        <v>266.5</v>
      </c>
      <c r="L7716" s="17">
        <f>TRUNC(F7716+H7716+J7716,1)</f>
        <v>266.5</v>
      </c>
      <c r="M7716" s="10" t="s">
        <v>52</v>
      </c>
      <c r="N7716" s="9" t="s">
        <v>4194</v>
      </c>
      <c r="O7716" s="9" t="s">
        <v>4733</v>
      </c>
      <c r="P7716" s="9" t="s">
        <v>54</v>
      </c>
      <c r="Q7716" s="9" t="s">
        <v>54</v>
      </c>
      <c r="R7716" s="9" t="s">
        <v>54</v>
      </c>
      <c r="S7716" s="1">
        <v>1</v>
      </c>
      <c r="T7716" s="1">
        <v>1</v>
      </c>
      <c r="U7716" s="1">
        <v>0.2</v>
      </c>
      <c r="V7716" s="1"/>
      <c r="W7716" s="1"/>
      <c r="X7716" s="1"/>
      <c r="Y7716" s="1"/>
      <c r="Z7716" s="1"/>
      <c r="AA7716" s="1"/>
      <c r="AB7716" s="1"/>
      <c r="AC7716" s="1"/>
      <c r="AD7716" s="1"/>
      <c r="AE7716" s="1"/>
      <c r="AF7716" s="1"/>
      <c r="AG7716" s="1"/>
      <c r="AH7716" s="1"/>
      <c r="AI7716" s="1"/>
      <c r="AJ7716" s="9" t="s">
        <v>52</v>
      </c>
      <c r="AK7716" s="9" t="s">
        <v>11922</v>
      </c>
      <c r="AL7716" s="9" t="s">
        <v>52</v>
      </c>
      <c r="AM7716" s="9" t="s">
        <v>52</v>
      </c>
    </row>
    <row r="7717" spans="1:39" ht="30" customHeight="1" x14ac:dyDescent="0.3">
      <c r="A7717" s="10" t="s">
        <v>7817</v>
      </c>
      <c r="B7717" s="10" t="s">
        <v>10996</v>
      </c>
      <c r="C7717" s="10" t="s">
        <v>732</v>
      </c>
      <c r="D7717" s="11">
        <v>1</v>
      </c>
      <c r="E7717" s="15">
        <v>0</v>
      </c>
      <c r="F7717" s="17">
        <f>TRUNC(E7717*D7717,1)</f>
        <v>0</v>
      </c>
      <c r="G7717" s="15">
        <f>TRUNC(SUMIF(X7713:X7717, RIGHTB(O7717, 1), H7713:H7717)*U7717, 2)</f>
        <v>159.9</v>
      </c>
      <c r="H7717" s="17">
        <f>TRUNC(G7717*D7717,1)</f>
        <v>159.9</v>
      </c>
      <c r="I7717" s="15">
        <v>0</v>
      </c>
      <c r="J7717" s="17">
        <f>TRUNC(I7717*D7717,1)</f>
        <v>0</v>
      </c>
      <c r="K7717" s="15">
        <f>TRUNC(E7717+G7717+I7717,1)</f>
        <v>159.9</v>
      </c>
      <c r="L7717" s="17">
        <f>TRUNC(F7717+H7717+J7717,1)</f>
        <v>159.9</v>
      </c>
      <c r="M7717" s="10" t="s">
        <v>52</v>
      </c>
      <c r="N7717" s="9" t="s">
        <v>4194</v>
      </c>
      <c r="O7717" s="9" t="s">
        <v>7954</v>
      </c>
      <c r="P7717" s="9" t="s">
        <v>54</v>
      </c>
      <c r="Q7717" s="9" t="s">
        <v>54</v>
      </c>
      <c r="R7717" s="9" t="s">
        <v>54</v>
      </c>
      <c r="S7717" s="1">
        <v>1</v>
      </c>
      <c r="T7717" s="1">
        <v>1</v>
      </c>
      <c r="U7717" s="1">
        <v>0.12</v>
      </c>
      <c r="V7717" s="1"/>
      <c r="W7717" s="1"/>
      <c r="X7717" s="1"/>
      <c r="Y7717" s="1"/>
      <c r="Z7717" s="1"/>
      <c r="AA7717" s="1"/>
      <c r="AB7717" s="1"/>
      <c r="AC7717" s="1"/>
      <c r="AD7717" s="1"/>
      <c r="AE7717" s="1"/>
      <c r="AF7717" s="1"/>
      <c r="AG7717" s="1"/>
      <c r="AH7717" s="1"/>
      <c r="AI7717" s="1"/>
      <c r="AJ7717" s="9" t="s">
        <v>52</v>
      </c>
      <c r="AK7717" s="9" t="s">
        <v>11923</v>
      </c>
      <c r="AL7717" s="9" t="s">
        <v>52</v>
      </c>
      <c r="AM7717" s="9" t="s">
        <v>52</v>
      </c>
    </row>
    <row r="7718" spans="1:39" ht="30" customHeight="1" x14ac:dyDescent="0.3">
      <c r="A7718" s="10" t="s">
        <v>4735</v>
      </c>
      <c r="B7718" s="10" t="s">
        <v>52</v>
      </c>
      <c r="C7718" s="10" t="s">
        <v>52</v>
      </c>
      <c r="D7718" s="11"/>
      <c r="E7718" s="15"/>
      <c r="F7718" s="17">
        <f>TRUNC(SUMIF(N7713:N7717, N7712, F7713:F7717),0)</f>
        <v>39</v>
      </c>
      <c r="G7718" s="15"/>
      <c r="H7718" s="17">
        <f>TRUNC(SUMIF(N7713:N7717, N7712, H7713:H7717),0)</f>
        <v>1758</v>
      </c>
      <c r="I7718" s="15"/>
      <c r="J7718" s="17">
        <f>TRUNC(SUMIF(N7713:N7717, N7712, J7713:J7717),0)</f>
        <v>0</v>
      </c>
      <c r="K7718" s="15"/>
      <c r="L7718" s="17">
        <f>F7718+H7718+J7718</f>
        <v>1797</v>
      </c>
      <c r="M7718" s="10" t="s">
        <v>52</v>
      </c>
      <c r="N7718" s="9" t="s">
        <v>4736</v>
      </c>
      <c r="O7718" s="9" t="s">
        <v>4736</v>
      </c>
      <c r="P7718" s="9" t="s">
        <v>52</v>
      </c>
      <c r="Q7718" s="9" t="s">
        <v>52</v>
      </c>
      <c r="R7718" s="9" t="s">
        <v>52</v>
      </c>
      <c r="S7718" s="1"/>
      <c r="T7718" s="1"/>
      <c r="U7718" s="1"/>
      <c r="V7718" s="1"/>
      <c r="W7718" s="1"/>
      <c r="X7718" s="1"/>
      <c r="Y7718" s="1"/>
      <c r="Z7718" s="1"/>
      <c r="AA7718" s="1"/>
      <c r="AB7718" s="1"/>
      <c r="AC7718" s="1"/>
      <c r="AD7718" s="1"/>
      <c r="AE7718" s="1"/>
      <c r="AF7718" s="1"/>
      <c r="AG7718" s="1"/>
      <c r="AH7718" s="1"/>
      <c r="AI7718" s="1"/>
      <c r="AJ7718" s="9" t="s">
        <v>52</v>
      </c>
      <c r="AK7718" s="9" t="s">
        <v>52</v>
      </c>
      <c r="AL7718" s="9" t="s">
        <v>52</v>
      </c>
      <c r="AM7718" s="9" t="s">
        <v>52</v>
      </c>
    </row>
    <row r="7719" spans="1:39" ht="30" customHeight="1" x14ac:dyDescent="0.3">
      <c r="A7719" s="11"/>
      <c r="B7719" s="11"/>
      <c r="C7719" s="11"/>
      <c r="D7719" s="11"/>
      <c r="E7719" s="15"/>
      <c r="F7719" s="17"/>
      <c r="G7719" s="15"/>
      <c r="H7719" s="17"/>
      <c r="I7719" s="15"/>
      <c r="J7719" s="17"/>
      <c r="K7719" s="15"/>
      <c r="L7719" s="17"/>
      <c r="M7719" s="11"/>
    </row>
    <row r="7720" spans="1:39" ht="30" customHeight="1" x14ac:dyDescent="0.3">
      <c r="A7720" s="14" t="s">
        <v>11924</v>
      </c>
      <c r="B7720" s="14"/>
      <c r="C7720" s="14"/>
      <c r="D7720" s="14"/>
      <c r="E7720" s="16"/>
      <c r="F7720" s="18"/>
      <c r="G7720" s="16"/>
      <c r="H7720" s="18"/>
      <c r="I7720" s="16"/>
      <c r="J7720" s="18"/>
      <c r="K7720" s="16"/>
      <c r="L7720" s="18"/>
      <c r="M7720" s="14"/>
      <c r="N7720" s="5" t="s">
        <v>4196</v>
      </c>
    </row>
    <row r="7721" spans="1:39" ht="30" customHeight="1" x14ac:dyDescent="0.3">
      <c r="A7721" s="10" t="s">
        <v>8053</v>
      </c>
      <c r="B7721" s="10" t="s">
        <v>4714</v>
      </c>
      <c r="C7721" s="10" t="s">
        <v>4715</v>
      </c>
      <c r="D7721" s="11">
        <v>5.0000000000000001E-3</v>
      </c>
      <c r="E7721" s="15">
        <v>0</v>
      </c>
      <c r="F7721" s="17">
        <f>TRUNC(E7721*D7721,1)</f>
        <v>0</v>
      </c>
      <c r="G7721" s="15">
        <v>235799</v>
      </c>
      <c r="H7721" s="17">
        <f>TRUNC(G7721*D7721,1)</f>
        <v>1178.9000000000001</v>
      </c>
      <c r="I7721" s="15">
        <v>0</v>
      </c>
      <c r="J7721" s="17">
        <f>TRUNC(I7721*D7721,1)</f>
        <v>0</v>
      </c>
      <c r="K7721" s="15">
        <f>TRUNC(E7721+G7721+I7721,1)</f>
        <v>235799</v>
      </c>
      <c r="L7721" s="17">
        <f>TRUNC(F7721+H7721+J7721,1)</f>
        <v>1178.9000000000001</v>
      </c>
      <c r="M7721" s="10" t="s">
        <v>52</v>
      </c>
      <c r="N7721" s="9" t="s">
        <v>4196</v>
      </c>
      <c r="O7721" s="9" t="s">
        <v>8054</v>
      </c>
      <c r="P7721" s="9" t="s">
        <v>54</v>
      </c>
      <c r="Q7721" s="9" t="s">
        <v>54</v>
      </c>
      <c r="R7721" s="9" t="s">
        <v>67</v>
      </c>
      <c r="S7721" s="1"/>
      <c r="T7721" s="1"/>
      <c r="U7721" s="1"/>
      <c r="V7721" s="1">
        <v>1</v>
      </c>
      <c r="W7721" s="1">
        <v>2</v>
      </c>
      <c r="X7721" s="1">
        <v>3</v>
      </c>
      <c r="Y7721" s="1"/>
      <c r="Z7721" s="1"/>
      <c r="AA7721" s="1"/>
      <c r="AB7721" s="1"/>
      <c r="AC7721" s="1"/>
      <c r="AD7721" s="1"/>
      <c r="AE7721" s="1"/>
      <c r="AF7721" s="1"/>
      <c r="AG7721" s="1"/>
      <c r="AH7721" s="1"/>
      <c r="AI7721" s="1"/>
      <c r="AJ7721" s="9" t="s">
        <v>52</v>
      </c>
      <c r="AK7721" s="9" t="s">
        <v>11926</v>
      </c>
      <c r="AL7721" s="9" t="s">
        <v>52</v>
      </c>
      <c r="AM7721" s="9" t="s">
        <v>52</v>
      </c>
    </row>
    <row r="7722" spans="1:39" ht="30" customHeight="1" x14ac:dyDescent="0.3">
      <c r="A7722" s="10" t="s">
        <v>4720</v>
      </c>
      <c r="B7722" s="10" t="s">
        <v>4714</v>
      </c>
      <c r="C7722" s="10" t="s">
        <v>4715</v>
      </c>
      <c r="D7722" s="11">
        <v>1E-3</v>
      </c>
      <c r="E7722" s="15">
        <v>0</v>
      </c>
      <c r="F7722" s="17">
        <f>TRUNC(E7722*D7722,1)</f>
        <v>0</v>
      </c>
      <c r="G7722" s="15">
        <v>153671</v>
      </c>
      <c r="H7722" s="17">
        <f>TRUNC(G7722*D7722,1)</f>
        <v>153.6</v>
      </c>
      <c r="I7722" s="15">
        <v>0</v>
      </c>
      <c r="J7722" s="17">
        <f>TRUNC(I7722*D7722,1)</f>
        <v>0</v>
      </c>
      <c r="K7722" s="15">
        <f>TRUNC(E7722+G7722+I7722,1)</f>
        <v>153671</v>
      </c>
      <c r="L7722" s="17">
        <f>TRUNC(F7722+H7722+J7722,1)</f>
        <v>153.6</v>
      </c>
      <c r="M7722" s="10" t="s">
        <v>52</v>
      </c>
      <c r="N7722" s="9" t="s">
        <v>4196</v>
      </c>
      <c r="O7722" s="9" t="s">
        <v>4721</v>
      </c>
      <c r="P7722" s="9" t="s">
        <v>54</v>
      </c>
      <c r="Q7722" s="9" t="s">
        <v>54</v>
      </c>
      <c r="R7722" s="9" t="s">
        <v>67</v>
      </c>
      <c r="S7722" s="1"/>
      <c r="T7722" s="1"/>
      <c r="U7722" s="1"/>
      <c r="V7722" s="1">
        <v>1</v>
      </c>
      <c r="W7722" s="1">
        <v>2</v>
      </c>
      <c r="X7722" s="1">
        <v>3</v>
      </c>
      <c r="Y7722" s="1"/>
      <c r="Z7722" s="1"/>
      <c r="AA7722" s="1"/>
      <c r="AB7722" s="1"/>
      <c r="AC7722" s="1"/>
      <c r="AD7722" s="1"/>
      <c r="AE7722" s="1"/>
      <c r="AF7722" s="1"/>
      <c r="AG7722" s="1"/>
      <c r="AH7722" s="1"/>
      <c r="AI7722" s="1"/>
      <c r="AJ7722" s="9" t="s">
        <v>52</v>
      </c>
      <c r="AK7722" s="9" t="s">
        <v>11927</v>
      </c>
      <c r="AL7722" s="9" t="s">
        <v>52</v>
      </c>
      <c r="AM7722" s="9" t="s">
        <v>52</v>
      </c>
    </row>
    <row r="7723" spans="1:39" ht="30" customHeight="1" x14ac:dyDescent="0.3">
      <c r="A7723" s="10" t="s">
        <v>11687</v>
      </c>
      <c r="B7723" s="10" t="s">
        <v>4797</v>
      </c>
      <c r="C7723" s="10" t="s">
        <v>732</v>
      </c>
      <c r="D7723" s="11">
        <v>1</v>
      </c>
      <c r="E7723" s="15">
        <f>TRUNC(SUMIF(V7721:V7725, RIGHTB(O7723, 1), H7721:H7725)*U7723, 2)</f>
        <v>39.97</v>
      </c>
      <c r="F7723" s="17">
        <f>TRUNC(E7723*D7723,1)</f>
        <v>39.9</v>
      </c>
      <c r="G7723" s="15">
        <v>0</v>
      </c>
      <c r="H7723" s="17">
        <f>TRUNC(G7723*D7723,1)</f>
        <v>0</v>
      </c>
      <c r="I7723" s="15">
        <v>0</v>
      </c>
      <c r="J7723" s="17">
        <f>TRUNC(I7723*D7723,1)</f>
        <v>0</v>
      </c>
      <c r="K7723" s="15">
        <f>TRUNC(E7723+G7723+I7723,1)</f>
        <v>39.9</v>
      </c>
      <c r="L7723" s="17">
        <f>TRUNC(F7723+H7723+J7723,1)</f>
        <v>39.9</v>
      </c>
      <c r="M7723" s="10" t="s">
        <v>52</v>
      </c>
      <c r="N7723" s="9" t="s">
        <v>4196</v>
      </c>
      <c r="O7723" s="9" t="s">
        <v>4729</v>
      </c>
      <c r="P7723" s="9" t="s">
        <v>54</v>
      </c>
      <c r="Q7723" s="9" t="s">
        <v>54</v>
      </c>
      <c r="R7723" s="9" t="s">
        <v>54</v>
      </c>
      <c r="S7723" s="1">
        <v>1</v>
      </c>
      <c r="T7723" s="1">
        <v>0</v>
      </c>
      <c r="U7723" s="1">
        <v>0.03</v>
      </c>
      <c r="V7723" s="1"/>
      <c r="W7723" s="1"/>
      <c r="X7723" s="1"/>
      <c r="Y7723" s="1"/>
      <c r="Z7723" s="1"/>
      <c r="AA7723" s="1"/>
      <c r="AB7723" s="1"/>
      <c r="AC7723" s="1"/>
      <c r="AD7723" s="1"/>
      <c r="AE7723" s="1"/>
      <c r="AF7723" s="1"/>
      <c r="AG7723" s="1"/>
      <c r="AH7723" s="1"/>
      <c r="AI7723" s="1"/>
      <c r="AJ7723" s="9" t="s">
        <v>52</v>
      </c>
      <c r="AK7723" s="9" t="s">
        <v>11928</v>
      </c>
      <c r="AL7723" s="9" t="s">
        <v>52</v>
      </c>
      <c r="AM7723" s="9" t="s">
        <v>52</v>
      </c>
    </row>
    <row r="7724" spans="1:39" ht="30" customHeight="1" x14ac:dyDescent="0.3">
      <c r="A7724" s="10" t="s">
        <v>7817</v>
      </c>
      <c r="B7724" s="10" t="s">
        <v>7818</v>
      </c>
      <c r="C7724" s="10" t="s">
        <v>732</v>
      </c>
      <c r="D7724" s="11">
        <v>1</v>
      </c>
      <c r="E7724" s="15">
        <v>0</v>
      </c>
      <c r="F7724" s="17">
        <f>TRUNC(E7724*D7724,1)</f>
        <v>0</v>
      </c>
      <c r="G7724" s="15">
        <f>TRUNC(SUMIF(W7721:W7725, RIGHTB(O7724, 1), H7721:H7725)*U7724, 2)</f>
        <v>266.5</v>
      </c>
      <c r="H7724" s="17">
        <f>TRUNC(G7724*D7724,1)</f>
        <v>266.5</v>
      </c>
      <c r="I7724" s="15">
        <v>0</v>
      </c>
      <c r="J7724" s="17">
        <f>TRUNC(I7724*D7724,1)</f>
        <v>0</v>
      </c>
      <c r="K7724" s="15">
        <f>TRUNC(E7724+G7724+I7724,1)</f>
        <v>266.5</v>
      </c>
      <c r="L7724" s="17">
        <f>TRUNC(F7724+H7724+J7724,1)</f>
        <v>266.5</v>
      </c>
      <c r="M7724" s="10" t="s">
        <v>52</v>
      </c>
      <c r="N7724" s="9" t="s">
        <v>4196</v>
      </c>
      <c r="O7724" s="9" t="s">
        <v>4733</v>
      </c>
      <c r="P7724" s="9" t="s">
        <v>54</v>
      </c>
      <c r="Q7724" s="9" t="s">
        <v>54</v>
      </c>
      <c r="R7724" s="9" t="s">
        <v>54</v>
      </c>
      <c r="S7724" s="1">
        <v>1</v>
      </c>
      <c r="T7724" s="1">
        <v>1</v>
      </c>
      <c r="U7724" s="1">
        <v>0.2</v>
      </c>
      <c r="V7724" s="1"/>
      <c r="W7724" s="1"/>
      <c r="X7724" s="1"/>
      <c r="Y7724" s="1"/>
      <c r="Z7724" s="1"/>
      <c r="AA7724" s="1"/>
      <c r="AB7724" s="1"/>
      <c r="AC7724" s="1"/>
      <c r="AD7724" s="1"/>
      <c r="AE7724" s="1"/>
      <c r="AF7724" s="1"/>
      <c r="AG7724" s="1"/>
      <c r="AH7724" s="1"/>
      <c r="AI7724" s="1"/>
      <c r="AJ7724" s="9" t="s">
        <v>52</v>
      </c>
      <c r="AK7724" s="9" t="s">
        <v>11929</v>
      </c>
      <c r="AL7724" s="9" t="s">
        <v>52</v>
      </c>
      <c r="AM7724" s="9" t="s">
        <v>52</v>
      </c>
    </row>
    <row r="7725" spans="1:39" ht="30" customHeight="1" x14ac:dyDescent="0.3">
      <c r="A7725" s="10" t="s">
        <v>7817</v>
      </c>
      <c r="B7725" s="10" t="s">
        <v>11027</v>
      </c>
      <c r="C7725" s="10" t="s">
        <v>732</v>
      </c>
      <c r="D7725" s="11">
        <v>1</v>
      </c>
      <c r="E7725" s="15">
        <v>0</v>
      </c>
      <c r="F7725" s="17">
        <f>TRUNC(E7725*D7725,1)</f>
        <v>0</v>
      </c>
      <c r="G7725" s="15">
        <f>TRUNC(SUMIF(X7721:X7725, RIGHTB(O7725, 1), H7721:H7725)*U7725, 2)</f>
        <v>213.2</v>
      </c>
      <c r="H7725" s="17">
        <f>TRUNC(G7725*D7725,1)</f>
        <v>213.2</v>
      </c>
      <c r="I7725" s="15">
        <v>0</v>
      </c>
      <c r="J7725" s="17">
        <f>TRUNC(I7725*D7725,1)</f>
        <v>0</v>
      </c>
      <c r="K7725" s="15">
        <f>TRUNC(E7725+G7725+I7725,1)</f>
        <v>213.2</v>
      </c>
      <c r="L7725" s="17">
        <f>TRUNC(F7725+H7725+J7725,1)</f>
        <v>213.2</v>
      </c>
      <c r="M7725" s="10" t="s">
        <v>52</v>
      </c>
      <c r="N7725" s="9" t="s">
        <v>4196</v>
      </c>
      <c r="O7725" s="9" t="s">
        <v>7954</v>
      </c>
      <c r="P7725" s="9" t="s">
        <v>54</v>
      </c>
      <c r="Q7725" s="9" t="s">
        <v>54</v>
      </c>
      <c r="R7725" s="9" t="s">
        <v>54</v>
      </c>
      <c r="S7725" s="1">
        <v>1</v>
      </c>
      <c r="T7725" s="1">
        <v>1</v>
      </c>
      <c r="U7725" s="1">
        <v>0.16</v>
      </c>
      <c r="V7725" s="1"/>
      <c r="W7725" s="1"/>
      <c r="X7725" s="1"/>
      <c r="Y7725" s="1"/>
      <c r="Z7725" s="1"/>
      <c r="AA7725" s="1"/>
      <c r="AB7725" s="1"/>
      <c r="AC7725" s="1"/>
      <c r="AD7725" s="1"/>
      <c r="AE7725" s="1"/>
      <c r="AF7725" s="1"/>
      <c r="AG7725" s="1"/>
      <c r="AH7725" s="1"/>
      <c r="AI7725" s="1"/>
      <c r="AJ7725" s="9" t="s">
        <v>52</v>
      </c>
      <c r="AK7725" s="9" t="s">
        <v>11930</v>
      </c>
      <c r="AL7725" s="9" t="s">
        <v>52</v>
      </c>
      <c r="AM7725" s="9" t="s">
        <v>52</v>
      </c>
    </row>
    <row r="7726" spans="1:39" ht="30" customHeight="1" x14ac:dyDescent="0.3">
      <c r="A7726" s="10" t="s">
        <v>4735</v>
      </c>
      <c r="B7726" s="10" t="s">
        <v>52</v>
      </c>
      <c r="C7726" s="10" t="s">
        <v>52</v>
      </c>
      <c r="D7726" s="11"/>
      <c r="E7726" s="15"/>
      <c r="F7726" s="17">
        <f>TRUNC(SUMIF(N7721:N7725, N7720, F7721:F7725),0)</f>
        <v>39</v>
      </c>
      <c r="G7726" s="15"/>
      <c r="H7726" s="17">
        <f>TRUNC(SUMIF(N7721:N7725, N7720, H7721:H7725),0)</f>
        <v>1812</v>
      </c>
      <c r="I7726" s="15"/>
      <c r="J7726" s="17">
        <f>TRUNC(SUMIF(N7721:N7725, N7720, J7721:J7725),0)</f>
        <v>0</v>
      </c>
      <c r="K7726" s="15"/>
      <c r="L7726" s="17">
        <f>F7726+H7726+J7726</f>
        <v>1851</v>
      </c>
      <c r="M7726" s="10" t="s">
        <v>52</v>
      </c>
      <c r="N7726" s="9" t="s">
        <v>4736</v>
      </c>
      <c r="O7726" s="9" t="s">
        <v>4736</v>
      </c>
      <c r="P7726" s="9" t="s">
        <v>52</v>
      </c>
      <c r="Q7726" s="9" t="s">
        <v>52</v>
      </c>
      <c r="R7726" s="9" t="s">
        <v>52</v>
      </c>
      <c r="S7726" s="1"/>
      <c r="T7726" s="1"/>
      <c r="U7726" s="1"/>
      <c r="V7726" s="1"/>
      <c r="W7726" s="1"/>
      <c r="X7726" s="1"/>
      <c r="Y7726" s="1"/>
      <c r="Z7726" s="1"/>
      <c r="AA7726" s="1"/>
      <c r="AB7726" s="1"/>
      <c r="AC7726" s="1"/>
      <c r="AD7726" s="1"/>
      <c r="AE7726" s="1"/>
      <c r="AF7726" s="1"/>
      <c r="AG7726" s="1"/>
      <c r="AH7726" s="1"/>
      <c r="AI7726" s="1"/>
      <c r="AJ7726" s="9" t="s">
        <v>52</v>
      </c>
      <c r="AK7726" s="9" t="s">
        <v>52</v>
      </c>
      <c r="AL7726" s="9" t="s">
        <v>52</v>
      </c>
      <c r="AM7726" s="9" t="s">
        <v>52</v>
      </c>
    </row>
    <row r="7727" spans="1:39" ht="30" customHeight="1" x14ac:dyDescent="0.3">
      <c r="A7727" s="11"/>
      <c r="B7727" s="11"/>
      <c r="C7727" s="11"/>
      <c r="D7727" s="11"/>
      <c r="E7727" s="15"/>
      <c r="F7727" s="17"/>
      <c r="G7727" s="15"/>
      <c r="H7727" s="17"/>
      <c r="I7727" s="15"/>
      <c r="J7727" s="17"/>
      <c r="K7727" s="15"/>
      <c r="L7727" s="17"/>
      <c r="M7727" s="11"/>
    </row>
    <row r="7728" spans="1:39" ht="30" customHeight="1" x14ac:dyDescent="0.3">
      <c r="A7728" s="14" t="s">
        <v>11931</v>
      </c>
      <c r="B7728" s="14"/>
      <c r="C7728" s="14"/>
      <c r="D7728" s="14"/>
      <c r="E7728" s="16"/>
      <c r="F7728" s="18"/>
      <c r="G7728" s="16"/>
      <c r="H7728" s="18"/>
      <c r="I7728" s="16"/>
      <c r="J7728" s="18"/>
      <c r="K7728" s="16"/>
      <c r="L7728" s="18"/>
      <c r="M7728" s="14"/>
      <c r="N7728" s="5" t="s">
        <v>4198</v>
      </c>
    </row>
    <row r="7729" spans="1:39" ht="30" customHeight="1" x14ac:dyDescent="0.3">
      <c r="A7729" s="10" t="s">
        <v>8053</v>
      </c>
      <c r="B7729" s="10" t="s">
        <v>4714</v>
      </c>
      <c r="C7729" s="10" t="s">
        <v>4715</v>
      </c>
      <c r="D7729" s="11">
        <v>5.0000000000000001E-3</v>
      </c>
      <c r="E7729" s="15">
        <v>0</v>
      </c>
      <c r="F7729" s="17">
        <f>TRUNC(E7729*D7729,1)</f>
        <v>0</v>
      </c>
      <c r="G7729" s="15">
        <v>235799</v>
      </c>
      <c r="H7729" s="17">
        <f>TRUNC(G7729*D7729,1)</f>
        <v>1178.9000000000001</v>
      </c>
      <c r="I7729" s="15">
        <v>0</v>
      </c>
      <c r="J7729" s="17">
        <f>TRUNC(I7729*D7729,1)</f>
        <v>0</v>
      </c>
      <c r="K7729" s="15">
        <f>TRUNC(E7729+G7729+I7729,1)</f>
        <v>235799</v>
      </c>
      <c r="L7729" s="17">
        <f>TRUNC(F7729+H7729+J7729,1)</f>
        <v>1178.9000000000001</v>
      </c>
      <c r="M7729" s="10" t="s">
        <v>52</v>
      </c>
      <c r="N7729" s="9" t="s">
        <v>4198</v>
      </c>
      <c r="O7729" s="9" t="s">
        <v>8054</v>
      </c>
      <c r="P7729" s="9" t="s">
        <v>54</v>
      </c>
      <c r="Q7729" s="9" t="s">
        <v>54</v>
      </c>
      <c r="R7729" s="9" t="s">
        <v>67</v>
      </c>
      <c r="S7729" s="1"/>
      <c r="T7729" s="1"/>
      <c r="U7729" s="1"/>
      <c r="V7729" s="1">
        <v>1</v>
      </c>
      <c r="W7729" s="1">
        <v>2</v>
      </c>
      <c r="X7729" s="1">
        <v>3</v>
      </c>
      <c r="Y7729" s="1"/>
      <c r="Z7729" s="1"/>
      <c r="AA7729" s="1"/>
      <c r="AB7729" s="1"/>
      <c r="AC7729" s="1"/>
      <c r="AD7729" s="1"/>
      <c r="AE7729" s="1"/>
      <c r="AF7729" s="1"/>
      <c r="AG7729" s="1"/>
      <c r="AH7729" s="1"/>
      <c r="AI7729" s="1"/>
      <c r="AJ7729" s="9" t="s">
        <v>52</v>
      </c>
      <c r="AK7729" s="9" t="s">
        <v>11933</v>
      </c>
      <c r="AL7729" s="9" t="s">
        <v>52</v>
      </c>
      <c r="AM7729" s="9" t="s">
        <v>52</v>
      </c>
    </row>
    <row r="7730" spans="1:39" ht="30" customHeight="1" x14ac:dyDescent="0.3">
      <c r="A7730" s="10" t="s">
        <v>4720</v>
      </c>
      <c r="B7730" s="10" t="s">
        <v>4714</v>
      </c>
      <c r="C7730" s="10" t="s">
        <v>4715</v>
      </c>
      <c r="D7730" s="11">
        <v>1E-3</v>
      </c>
      <c r="E7730" s="15">
        <v>0</v>
      </c>
      <c r="F7730" s="17">
        <f>TRUNC(E7730*D7730,1)</f>
        <v>0</v>
      </c>
      <c r="G7730" s="15">
        <v>153671</v>
      </c>
      <c r="H7730" s="17">
        <f>TRUNC(G7730*D7730,1)</f>
        <v>153.6</v>
      </c>
      <c r="I7730" s="15">
        <v>0</v>
      </c>
      <c r="J7730" s="17">
        <f>TRUNC(I7730*D7730,1)</f>
        <v>0</v>
      </c>
      <c r="K7730" s="15">
        <f>TRUNC(E7730+G7730+I7730,1)</f>
        <v>153671</v>
      </c>
      <c r="L7730" s="17">
        <f>TRUNC(F7730+H7730+J7730,1)</f>
        <v>153.6</v>
      </c>
      <c r="M7730" s="10" t="s">
        <v>52</v>
      </c>
      <c r="N7730" s="9" t="s">
        <v>4198</v>
      </c>
      <c r="O7730" s="9" t="s">
        <v>4721</v>
      </c>
      <c r="P7730" s="9" t="s">
        <v>54</v>
      </c>
      <c r="Q7730" s="9" t="s">
        <v>54</v>
      </c>
      <c r="R7730" s="9" t="s">
        <v>67</v>
      </c>
      <c r="S7730" s="1"/>
      <c r="T7730" s="1"/>
      <c r="U7730" s="1"/>
      <c r="V7730" s="1">
        <v>1</v>
      </c>
      <c r="W7730" s="1">
        <v>2</v>
      </c>
      <c r="X7730" s="1">
        <v>3</v>
      </c>
      <c r="Y7730" s="1"/>
      <c r="Z7730" s="1"/>
      <c r="AA7730" s="1"/>
      <c r="AB7730" s="1"/>
      <c r="AC7730" s="1"/>
      <c r="AD7730" s="1"/>
      <c r="AE7730" s="1"/>
      <c r="AF7730" s="1"/>
      <c r="AG7730" s="1"/>
      <c r="AH7730" s="1"/>
      <c r="AI7730" s="1"/>
      <c r="AJ7730" s="9" t="s">
        <v>52</v>
      </c>
      <c r="AK7730" s="9" t="s">
        <v>11934</v>
      </c>
      <c r="AL7730" s="9" t="s">
        <v>52</v>
      </c>
      <c r="AM7730" s="9" t="s">
        <v>52</v>
      </c>
    </row>
    <row r="7731" spans="1:39" ht="30" customHeight="1" x14ac:dyDescent="0.3">
      <c r="A7731" s="10" t="s">
        <v>11687</v>
      </c>
      <c r="B7731" s="10" t="s">
        <v>4797</v>
      </c>
      <c r="C7731" s="10" t="s">
        <v>732</v>
      </c>
      <c r="D7731" s="11">
        <v>1</v>
      </c>
      <c r="E7731" s="15">
        <f>TRUNC(SUMIF(V7729:V7733, RIGHTB(O7731, 1), H7729:H7733)*U7731, 2)</f>
        <v>39.97</v>
      </c>
      <c r="F7731" s="17">
        <f>TRUNC(E7731*D7731,1)</f>
        <v>39.9</v>
      </c>
      <c r="G7731" s="15">
        <v>0</v>
      </c>
      <c r="H7731" s="17">
        <f>TRUNC(G7731*D7731,1)</f>
        <v>0</v>
      </c>
      <c r="I7731" s="15">
        <v>0</v>
      </c>
      <c r="J7731" s="17">
        <f>TRUNC(I7731*D7731,1)</f>
        <v>0</v>
      </c>
      <c r="K7731" s="15">
        <f>TRUNC(E7731+G7731+I7731,1)</f>
        <v>39.9</v>
      </c>
      <c r="L7731" s="17">
        <f>TRUNC(F7731+H7731+J7731,1)</f>
        <v>39.9</v>
      </c>
      <c r="M7731" s="10" t="s">
        <v>52</v>
      </c>
      <c r="N7731" s="9" t="s">
        <v>4198</v>
      </c>
      <c r="O7731" s="9" t="s">
        <v>4729</v>
      </c>
      <c r="P7731" s="9" t="s">
        <v>54</v>
      </c>
      <c r="Q7731" s="9" t="s">
        <v>54</v>
      </c>
      <c r="R7731" s="9" t="s">
        <v>54</v>
      </c>
      <c r="S7731" s="1">
        <v>1</v>
      </c>
      <c r="T7731" s="1">
        <v>0</v>
      </c>
      <c r="U7731" s="1">
        <v>0.03</v>
      </c>
      <c r="V7731" s="1"/>
      <c r="W7731" s="1"/>
      <c r="X7731" s="1"/>
      <c r="Y7731" s="1"/>
      <c r="Z7731" s="1"/>
      <c r="AA7731" s="1"/>
      <c r="AB7731" s="1"/>
      <c r="AC7731" s="1"/>
      <c r="AD7731" s="1"/>
      <c r="AE7731" s="1"/>
      <c r="AF7731" s="1"/>
      <c r="AG7731" s="1"/>
      <c r="AH7731" s="1"/>
      <c r="AI7731" s="1"/>
      <c r="AJ7731" s="9" t="s">
        <v>52</v>
      </c>
      <c r="AK7731" s="9" t="s">
        <v>11935</v>
      </c>
      <c r="AL7731" s="9" t="s">
        <v>52</v>
      </c>
      <c r="AM7731" s="9" t="s">
        <v>52</v>
      </c>
    </row>
    <row r="7732" spans="1:39" ht="30" customHeight="1" x14ac:dyDescent="0.3">
      <c r="A7732" s="10" t="s">
        <v>7817</v>
      </c>
      <c r="B7732" s="10" t="s">
        <v>7818</v>
      </c>
      <c r="C7732" s="10" t="s">
        <v>732</v>
      </c>
      <c r="D7732" s="11">
        <v>1</v>
      </c>
      <c r="E7732" s="15">
        <v>0</v>
      </c>
      <c r="F7732" s="17">
        <f>TRUNC(E7732*D7732,1)</f>
        <v>0</v>
      </c>
      <c r="G7732" s="15">
        <f>TRUNC(SUMIF(W7729:W7733, RIGHTB(O7732, 1), H7729:H7733)*U7732, 2)</f>
        <v>266.5</v>
      </c>
      <c r="H7732" s="17">
        <f>TRUNC(G7732*D7732,1)</f>
        <v>266.5</v>
      </c>
      <c r="I7732" s="15">
        <v>0</v>
      </c>
      <c r="J7732" s="17">
        <f>TRUNC(I7732*D7732,1)</f>
        <v>0</v>
      </c>
      <c r="K7732" s="15">
        <f>TRUNC(E7732+G7732+I7732,1)</f>
        <v>266.5</v>
      </c>
      <c r="L7732" s="17">
        <f>TRUNC(F7732+H7732+J7732,1)</f>
        <v>266.5</v>
      </c>
      <c r="M7732" s="10" t="s">
        <v>52</v>
      </c>
      <c r="N7732" s="9" t="s">
        <v>4198</v>
      </c>
      <c r="O7732" s="9" t="s">
        <v>4733</v>
      </c>
      <c r="P7732" s="9" t="s">
        <v>54</v>
      </c>
      <c r="Q7732" s="9" t="s">
        <v>54</v>
      </c>
      <c r="R7732" s="9" t="s">
        <v>54</v>
      </c>
      <c r="S7732" s="1">
        <v>1</v>
      </c>
      <c r="T7732" s="1">
        <v>1</v>
      </c>
      <c r="U7732" s="1">
        <v>0.2</v>
      </c>
      <c r="V7732" s="1"/>
      <c r="W7732" s="1"/>
      <c r="X7732" s="1"/>
      <c r="Y7732" s="1"/>
      <c r="Z7732" s="1"/>
      <c r="AA7732" s="1"/>
      <c r="AB7732" s="1"/>
      <c r="AC7732" s="1"/>
      <c r="AD7732" s="1"/>
      <c r="AE7732" s="1"/>
      <c r="AF7732" s="1"/>
      <c r="AG7732" s="1"/>
      <c r="AH7732" s="1"/>
      <c r="AI7732" s="1"/>
      <c r="AJ7732" s="9" t="s">
        <v>52</v>
      </c>
      <c r="AK7732" s="9" t="s">
        <v>11936</v>
      </c>
      <c r="AL7732" s="9" t="s">
        <v>52</v>
      </c>
      <c r="AM7732" s="9" t="s">
        <v>52</v>
      </c>
    </row>
    <row r="7733" spans="1:39" ht="30" customHeight="1" x14ac:dyDescent="0.3">
      <c r="A7733" s="10" t="s">
        <v>7817</v>
      </c>
      <c r="B7733" s="10" t="s">
        <v>7818</v>
      </c>
      <c r="C7733" s="10" t="s">
        <v>732</v>
      </c>
      <c r="D7733" s="11">
        <v>1</v>
      </c>
      <c r="E7733" s="15">
        <v>0</v>
      </c>
      <c r="F7733" s="17">
        <f>TRUNC(E7733*D7733,1)</f>
        <v>0</v>
      </c>
      <c r="G7733" s="15">
        <f>TRUNC(SUMIF(X7729:X7733, RIGHTB(O7733, 1), H7729:H7733)*U7733, 2)</f>
        <v>266.5</v>
      </c>
      <c r="H7733" s="17">
        <f>TRUNC(G7733*D7733,1)</f>
        <v>266.5</v>
      </c>
      <c r="I7733" s="15">
        <v>0</v>
      </c>
      <c r="J7733" s="17">
        <f>TRUNC(I7733*D7733,1)</f>
        <v>0</v>
      </c>
      <c r="K7733" s="15">
        <f>TRUNC(E7733+G7733+I7733,1)</f>
        <v>266.5</v>
      </c>
      <c r="L7733" s="17">
        <f>TRUNC(F7733+H7733+J7733,1)</f>
        <v>266.5</v>
      </c>
      <c r="M7733" s="10" t="s">
        <v>52</v>
      </c>
      <c r="N7733" s="9" t="s">
        <v>4198</v>
      </c>
      <c r="O7733" s="9" t="s">
        <v>7954</v>
      </c>
      <c r="P7733" s="9" t="s">
        <v>54</v>
      </c>
      <c r="Q7733" s="9" t="s">
        <v>54</v>
      </c>
      <c r="R7733" s="9" t="s">
        <v>54</v>
      </c>
      <c r="S7733" s="1">
        <v>1</v>
      </c>
      <c r="T7733" s="1">
        <v>1</v>
      </c>
      <c r="U7733" s="1">
        <v>0.2</v>
      </c>
      <c r="V7733" s="1"/>
      <c r="W7733" s="1"/>
      <c r="X7733" s="1"/>
      <c r="Y7733" s="1"/>
      <c r="Z7733" s="1"/>
      <c r="AA7733" s="1"/>
      <c r="AB7733" s="1"/>
      <c r="AC7733" s="1"/>
      <c r="AD7733" s="1"/>
      <c r="AE7733" s="1"/>
      <c r="AF7733" s="1"/>
      <c r="AG7733" s="1"/>
      <c r="AH7733" s="1"/>
      <c r="AI7733" s="1"/>
      <c r="AJ7733" s="9" t="s">
        <v>52</v>
      </c>
      <c r="AK7733" s="9" t="s">
        <v>11937</v>
      </c>
      <c r="AL7733" s="9" t="s">
        <v>52</v>
      </c>
      <c r="AM7733" s="9" t="s">
        <v>52</v>
      </c>
    </row>
    <row r="7734" spans="1:39" ht="30" customHeight="1" x14ac:dyDescent="0.3">
      <c r="A7734" s="10" t="s">
        <v>4735</v>
      </c>
      <c r="B7734" s="10" t="s">
        <v>52</v>
      </c>
      <c r="C7734" s="10" t="s">
        <v>52</v>
      </c>
      <c r="D7734" s="11"/>
      <c r="E7734" s="15"/>
      <c r="F7734" s="17">
        <f>TRUNC(SUMIF(N7729:N7733, N7728, F7729:F7733),0)</f>
        <v>39</v>
      </c>
      <c r="G7734" s="15"/>
      <c r="H7734" s="17">
        <f>TRUNC(SUMIF(N7729:N7733, N7728, H7729:H7733),0)</f>
        <v>1865</v>
      </c>
      <c r="I7734" s="15"/>
      <c r="J7734" s="17">
        <f>TRUNC(SUMIF(N7729:N7733, N7728, J7729:J7733),0)</f>
        <v>0</v>
      </c>
      <c r="K7734" s="15"/>
      <c r="L7734" s="17">
        <f>F7734+H7734+J7734</f>
        <v>1904</v>
      </c>
      <c r="M7734" s="10" t="s">
        <v>52</v>
      </c>
      <c r="N7734" s="9" t="s">
        <v>4736</v>
      </c>
      <c r="O7734" s="9" t="s">
        <v>4736</v>
      </c>
      <c r="P7734" s="9" t="s">
        <v>52</v>
      </c>
      <c r="Q7734" s="9" t="s">
        <v>52</v>
      </c>
      <c r="R7734" s="9" t="s">
        <v>52</v>
      </c>
      <c r="S7734" s="1"/>
      <c r="T7734" s="1"/>
      <c r="U7734" s="1"/>
      <c r="V7734" s="1"/>
      <c r="W7734" s="1"/>
      <c r="X7734" s="1"/>
      <c r="Y7734" s="1"/>
      <c r="Z7734" s="1"/>
      <c r="AA7734" s="1"/>
      <c r="AB7734" s="1"/>
      <c r="AC7734" s="1"/>
      <c r="AD7734" s="1"/>
      <c r="AE7734" s="1"/>
      <c r="AF7734" s="1"/>
      <c r="AG7734" s="1"/>
      <c r="AH7734" s="1"/>
      <c r="AI7734" s="1"/>
      <c r="AJ7734" s="9" t="s">
        <v>52</v>
      </c>
      <c r="AK7734" s="9" t="s">
        <v>52</v>
      </c>
      <c r="AL7734" s="9" t="s">
        <v>52</v>
      </c>
      <c r="AM7734" s="9" t="s">
        <v>52</v>
      </c>
    </row>
    <row r="7735" spans="1:39" ht="30" customHeight="1" x14ac:dyDescent="0.3">
      <c r="A7735" s="11"/>
      <c r="B7735" s="11"/>
      <c r="C7735" s="11"/>
      <c r="D7735" s="11"/>
      <c r="E7735" s="15"/>
      <c r="F7735" s="17"/>
      <c r="G7735" s="15"/>
      <c r="H7735" s="17"/>
      <c r="I7735" s="15"/>
      <c r="J7735" s="17"/>
      <c r="K7735" s="15"/>
      <c r="L7735" s="17"/>
      <c r="M7735" s="11"/>
    </row>
    <row r="7736" spans="1:39" ht="30" customHeight="1" x14ac:dyDescent="0.3">
      <c r="A7736" s="14" t="s">
        <v>11938</v>
      </c>
      <c r="B7736" s="14"/>
      <c r="C7736" s="14"/>
      <c r="D7736" s="14"/>
      <c r="E7736" s="16"/>
      <c r="F7736" s="18"/>
      <c r="G7736" s="16"/>
      <c r="H7736" s="18"/>
      <c r="I7736" s="16"/>
      <c r="J7736" s="18"/>
      <c r="K7736" s="16"/>
      <c r="L7736" s="18"/>
      <c r="M7736" s="14"/>
      <c r="N7736" s="5" t="s">
        <v>4200</v>
      </c>
    </row>
    <row r="7737" spans="1:39" ht="30" customHeight="1" x14ac:dyDescent="0.3">
      <c r="A7737" s="10" t="s">
        <v>8053</v>
      </c>
      <c r="B7737" s="10" t="s">
        <v>4714</v>
      </c>
      <c r="C7737" s="10" t="s">
        <v>4715</v>
      </c>
      <c r="D7737" s="11">
        <v>5.0000000000000001E-3</v>
      </c>
      <c r="E7737" s="15">
        <v>0</v>
      </c>
      <c r="F7737" s="17">
        <f>TRUNC(E7737*D7737,1)</f>
        <v>0</v>
      </c>
      <c r="G7737" s="15">
        <v>235799</v>
      </c>
      <c r="H7737" s="17">
        <f>TRUNC(G7737*D7737,1)</f>
        <v>1178.9000000000001</v>
      </c>
      <c r="I7737" s="15">
        <v>0</v>
      </c>
      <c r="J7737" s="17">
        <f>TRUNC(I7737*D7737,1)</f>
        <v>0</v>
      </c>
      <c r="K7737" s="15">
        <f>TRUNC(E7737+G7737+I7737,1)</f>
        <v>235799</v>
      </c>
      <c r="L7737" s="17">
        <f>TRUNC(F7737+H7737+J7737,1)</f>
        <v>1178.9000000000001</v>
      </c>
      <c r="M7737" s="10" t="s">
        <v>52</v>
      </c>
      <c r="N7737" s="9" t="s">
        <v>4200</v>
      </c>
      <c r="O7737" s="9" t="s">
        <v>8054</v>
      </c>
      <c r="P7737" s="9" t="s">
        <v>54</v>
      </c>
      <c r="Q7737" s="9" t="s">
        <v>54</v>
      </c>
      <c r="R7737" s="9" t="s">
        <v>67</v>
      </c>
      <c r="S7737" s="1"/>
      <c r="T7737" s="1"/>
      <c r="U7737" s="1"/>
      <c r="V7737" s="1">
        <v>1</v>
      </c>
      <c r="W7737" s="1">
        <v>2</v>
      </c>
      <c r="X7737" s="1">
        <v>3</v>
      </c>
      <c r="Y7737" s="1"/>
      <c r="Z7737" s="1"/>
      <c r="AA7737" s="1"/>
      <c r="AB7737" s="1"/>
      <c r="AC7737" s="1"/>
      <c r="AD7737" s="1"/>
      <c r="AE7737" s="1"/>
      <c r="AF7737" s="1"/>
      <c r="AG7737" s="1"/>
      <c r="AH7737" s="1"/>
      <c r="AI7737" s="1"/>
      <c r="AJ7737" s="9" t="s">
        <v>52</v>
      </c>
      <c r="AK7737" s="9" t="s">
        <v>11940</v>
      </c>
      <c r="AL7737" s="9" t="s">
        <v>52</v>
      </c>
      <c r="AM7737" s="9" t="s">
        <v>52</v>
      </c>
    </row>
    <row r="7738" spans="1:39" ht="30" customHeight="1" x14ac:dyDescent="0.3">
      <c r="A7738" s="10" t="s">
        <v>4720</v>
      </c>
      <c r="B7738" s="10" t="s">
        <v>4714</v>
      </c>
      <c r="C7738" s="10" t="s">
        <v>4715</v>
      </c>
      <c r="D7738" s="11">
        <v>1E-3</v>
      </c>
      <c r="E7738" s="15">
        <v>0</v>
      </c>
      <c r="F7738" s="17">
        <f>TRUNC(E7738*D7738,1)</f>
        <v>0</v>
      </c>
      <c r="G7738" s="15">
        <v>153671</v>
      </c>
      <c r="H7738" s="17">
        <f>TRUNC(G7738*D7738,1)</f>
        <v>153.6</v>
      </c>
      <c r="I7738" s="15">
        <v>0</v>
      </c>
      <c r="J7738" s="17">
        <f>TRUNC(I7738*D7738,1)</f>
        <v>0</v>
      </c>
      <c r="K7738" s="15">
        <f>TRUNC(E7738+G7738+I7738,1)</f>
        <v>153671</v>
      </c>
      <c r="L7738" s="17">
        <f>TRUNC(F7738+H7738+J7738,1)</f>
        <v>153.6</v>
      </c>
      <c r="M7738" s="10" t="s">
        <v>52</v>
      </c>
      <c r="N7738" s="9" t="s">
        <v>4200</v>
      </c>
      <c r="O7738" s="9" t="s">
        <v>4721</v>
      </c>
      <c r="P7738" s="9" t="s">
        <v>54</v>
      </c>
      <c r="Q7738" s="9" t="s">
        <v>54</v>
      </c>
      <c r="R7738" s="9" t="s">
        <v>67</v>
      </c>
      <c r="S7738" s="1"/>
      <c r="T7738" s="1"/>
      <c r="U7738" s="1"/>
      <c r="V7738" s="1">
        <v>1</v>
      </c>
      <c r="W7738" s="1">
        <v>2</v>
      </c>
      <c r="X7738" s="1">
        <v>3</v>
      </c>
      <c r="Y7738" s="1"/>
      <c r="Z7738" s="1"/>
      <c r="AA7738" s="1"/>
      <c r="AB7738" s="1"/>
      <c r="AC7738" s="1"/>
      <c r="AD7738" s="1"/>
      <c r="AE7738" s="1"/>
      <c r="AF7738" s="1"/>
      <c r="AG7738" s="1"/>
      <c r="AH7738" s="1"/>
      <c r="AI7738" s="1"/>
      <c r="AJ7738" s="9" t="s">
        <v>52</v>
      </c>
      <c r="AK7738" s="9" t="s">
        <v>11941</v>
      </c>
      <c r="AL7738" s="9" t="s">
        <v>52</v>
      </c>
      <c r="AM7738" s="9" t="s">
        <v>52</v>
      </c>
    </row>
    <row r="7739" spans="1:39" ht="30" customHeight="1" x14ac:dyDescent="0.3">
      <c r="A7739" s="10" t="s">
        <v>11687</v>
      </c>
      <c r="B7739" s="10" t="s">
        <v>4797</v>
      </c>
      <c r="C7739" s="10" t="s">
        <v>732</v>
      </c>
      <c r="D7739" s="11">
        <v>1</v>
      </c>
      <c r="E7739" s="15">
        <f>TRUNC(SUMIF(V7737:V7741, RIGHTB(O7739, 1), H7737:H7741)*U7739, 2)</f>
        <v>39.97</v>
      </c>
      <c r="F7739" s="17">
        <f>TRUNC(E7739*D7739,1)</f>
        <v>39.9</v>
      </c>
      <c r="G7739" s="15">
        <v>0</v>
      </c>
      <c r="H7739" s="17">
        <f>TRUNC(G7739*D7739,1)</f>
        <v>0</v>
      </c>
      <c r="I7739" s="15">
        <v>0</v>
      </c>
      <c r="J7739" s="17">
        <f>TRUNC(I7739*D7739,1)</f>
        <v>0</v>
      </c>
      <c r="K7739" s="15">
        <f>TRUNC(E7739+G7739+I7739,1)</f>
        <v>39.9</v>
      </c>
      <c r="L7739" s="17">
        <f>TRUNC(F7739+H7739+J7739,1)</f>
        <v>39.9</v>
      </c>
      <c r="M7739" s="10" t="s">
        <v>52</v>
      </c>
      <c r="N7739" s="9" t="s">
        <v>4200</v>
      </c>
      <c r="O7739" s="9" t="s">
        <v>4729</v>
      </c>
      <c r="P7739" s="9" t="s">
        <v>54</v>
      </c>
      <c r="Q7739" s="9" t="s">
        <v>54</v>
      </c>
      <c r="R7739" s="9" t="s">
        <v>54</v>
      </c>
      <c r="S7739" s="1">
        <v>1</v>
      </c>
      <c r="T7739" s="1">
        <v>0</v>
      </c>
      <c r="U7739" s="1">
        <v>0.03</v>
      </c>
      <c r="V7739" s="1"/>
      <c r="W7739" s="1"/>
      <c r="X7739" s="1"/>
      <c r="Y7739" s="1"/>
      <c r="Z7739" s="1"/>
      <c r="AA7739" s="1"/>
      <c r="AB7739" s="1"/>
      <c r="AC7739" s="1"/>
      <c r="AD7739" s="1"/>
      <c r="AE7739" s="1"/>
      <c r="AF7739" s="1"/>
      <c r="AG7739" s="1"/>
      <c r="AH7739" s="1"/>
      <c r="AI7739" s="1"/>
      <c r="AJ7739" s="9" t="s">
        <v>52</v>
      </c>
      <c r="AK7739" s="9" t="s">
        <v>11942</v>
      </c>
      <c r="AL7739" s="9" t="s">
        <v>52</v>
      </c>
      <c r="AM7739" s="9" t="s">
        <v>52</v>
      </c>
    </row>
    <row r="7740" spans="1:39" ht="30" customHeight="1" x14ac:dyDescent="0.3">
      <c r="A7740" s="10" t="s">
        <v>7817</v>
      </c>
      <c r="B7740" s="10" t="s">
        <v>7818</v>
      </c>
      <c r="C7740" s="10" t="s">
        <v>732</v>
      </c>
      <c r="D7740" s="11">
        <v>1</v>
      </c>
      <c r="E7740" s="15">
        <v>0</v>
      </c>
      <c r="F7740" s="17">
        <f>TRUNC(E7740*D7740,1)</f>
        <v>0</v>
      </c>
      <c r="G7740" s="15">
        <f>TRUNC(SUMIF(W7737:W7741, RIGHTB(O7740, 1), H7737:H7741)*U7740, 2)</f>
        <v>266.5</v>
      </c>
      <c r="H7740" s="17">
        <f>TRUNC(G7740*D7740,1)</f>
        <v>266.5</v>
      </c>
      <c r="I7740" s="15">
        <v>0</v>
      </c>
      <c r="J7740" s="17">
        <f>TRUNC(I7740*D7740,1)</f>
        <v>0</v>
      </c>
      <c r="K7740" s="15">
        <f>TRUNC(E7740+G7740+I7740,1)</f>
        <v>266.5</v>
      </c>
      <c r="L7740" s="17">
        <f>TRUNC(F7740+H7740+J7740,1)</f>
        <v>266.5</v>
      </c>
      <c r="M7740" s="10" t="s">
        <v>52</v>
      </c>
      <c r="N7740" s="9" t="s">
        <v>4200</v>
      </c>
      <c r="O7740" s="9" t="s">
        <v>4733</v>
      </c>
      <c r="P7740" s="9" t="s">
        <v>54</v>
      </c>
      <c r="Q7740" s="9" t="s">
        <v>54</v>
      </c>
      <c r="R7740" s="9" t="s">
        <v>54</v>
      </c>
      <c r="S7740" s="1">
        <v>1</v>
      </c>
      <c r="T7740" s="1">
        <v>1</v>
      </c>
      <c r="U7740" s="1">
        <v>0.2</v>
      </c>
      <c r="V7740" s="1"/>
      <c r="W7740" s="1"/>
      <c r="X7740" s="1"/>
      <c r="Y7740" s="1"/>
      <c r="Z7740" s="1"/>
      <c r="AA7740" s="1"/>
      <c r="AB7740" s="1"/>
      <c r="AC7740" s="1"/>
      <c r="AD7740" s="1"/>
      <c r="AE7740" s="1"/>
      <c r="AF7740" s="1"/>
      <c r="AG7740" s="1"/>
      <c r="AH7740" s="1"/>
      <c r="AI7740" s="1"/>
      <c r="AJ7740" s="9" t="s">
        <v>52</v>
      </c>
      <c r="AK7740" s="9" t="s">
        <v>11943</v>
      </c>
      <c r="AL7740" s="9" t="s">
        <v>52</v>
      </c>
      <c r="AM7740" s="9" t="s">
        <v>52</v>
      </c>
    </row>
    <row r="7741" spans="1:39" ht="30" customHeight="1" x14ac:dyDescent="0.3">
      <c r="A7741" s="10" t="s">
        <v>7817</v>
      </c>
      <c r="B7741" s="10" t="s">
        <v>11088</v>
      </c>
      <c r="C7741" s="10" t="s">
        <v>732</v>
      </c>
      <c r="D7741" s="11">
        <v>1</v>
      </c>
      <c r="E7741" s="15">
        <v>0</v>
      </c>
      <c r="F7741" s="17">
        <f>TRUNC(E7741*D7741,1)</f>
        <v>0</v>
      </c>
      <c r="G7741" s="15">
        <f>TRUNC(SUMIF(X7737:X7741, RIGHTB(O7741, 1), H7737:H7741)*U7741, 2)</f>
        <v>319.8</v>
      </c>
      <c r="H7741" s="17">
        <f>TRUNC(G7741*D7741,1)</f>
        <v>319.8</v>
      </c>
      <c r="I7741" s="15">
        <v>0</v>
      </c>
      <c r="J7741" s="17">
        <f>TRUNC(I7741*D7741,1)</f>
        <v>0</v>
      </c>
      <c r="K7741" s="15">
        <f>TRUNC(E7741+G7741+I7741,1)</f>
        <v>319.8</v>
      </c>
      <c r="L7741" s="17">
        <f>TRUNC(F7741+H7741+J7741,1)</f>
        <v>319.8</v>
      </c>
      <c r="M7741" s="10" t="s">
        <v>52</v>
      </c>
      <c r="N7741" s="9" t="s">
        <v>4200</v>
      </c>
      <c r="O7741" s="9" t="s">
        <v>7954</v>
      </c>
      <c r="P7741" s="9" t="s">
        <v>54</v>
      </c>
      <c r="Q7741" s="9" t="s">
        <v>54</v>
      </c>
      <c r="R7741" s="9" t="s">
        <v>54</v>
      </c>
      <c r="S7741" s="1">
        <v>1</v>
      </c>
      <c r="T7741" s="1">
        <v>1</v>
      </c>
      <c r="U7741" s="1">
        <v>0.24</v>
      </c>
      <c r="V7741" s="1"/>
      <c r="W7741" s="1"/>
      <c r="X7741" s="1"/>
      <c r="Y7741" s="1"/>
      <c r="Z7741" s="1"/>
      <c r="AA7741" s="1"/>
      <c r="AB7741" s="1"/>
      <c r="AC7741" s="1"/>
      <c r="AD7741" s="1"/>
      <c r="AE7741" s="1"/>
      <c r="AF7741" s="1"/>
      <c r="AG7741" s="1"/>
      <c r="AH7741" s="1"/>
      <c r="AI7741" s="1"/>
      <c r="AJ7741" s="9" t="s">
        <v>52</v>
      </c>
      <c r="AK7741" s="9" t="s">
        <v>11944</v>
      </c>
      <c r="AL7741" s="9" t="s">
        <v>52</v>
      </c>
      <c r="AM7741" s="9" t="s">
        <v>52</v>
      </c>
    </row>
    <row r="7742" spans="1:39" ht="30" customHeight="1" x14ac:dyDescent="0.3">
      <c r="A7742" s="10" t="s">
        <v>4735</v>
      </c>
      <c r="B7742" s="10" t="s">
        <v>52</v>
      </c>
      <c r="C7742" s="10" t="s">
        <v>52</v>
      </c>
      <c r="D7742" s="11"/>
      <c r="E7742" s="15"/>
      <c r="F7742" s="17">
        <f>TRUNC(SUMIF(N7737:N7741, N7736, F7737:F7741),0)</f>
        <v>39</v>
      </c>
      <c r="G7742" s="15"/>
      <c r="H7742" s="17">
        <f>TRUNC(SUMIF(N7737:N7741, N7736, H7737:H7741),0)</f>
        <v>1918</v>
      </c>
      <c r="I7742" s="15"/>
      <c r="J7742" s="17">
        <f>TRUNC(SUMIF(N7737:N7741, N7736, J7737:J7741),0)</f>
        <v>0</v>
      </c>
      <c r="K7742" s="15"/>
      <c r="L7742" s="17">
        <f>F7742+H7742+J7742</f>
        <v>1957</v>
      </c>
      <c r="M7742" s="10" t="s">
        <v>52</v>
      </c>
      <c r="N7742" s="9" t="s">
        <v>4736</v>
      </c>
      <c r="O7742" s="9" t="s">
        <v>4736</v>
      </c>
      <c r="P7742" s="9" t="s">
        <v>52</v>
      </c>
      <c r="Q7742" s="9" t="s">
        <v>52</v>
      </c>
      <c r="R7742" s="9" t="s">
        <v>52</v>
      </c>
      <c r="S7742" s="1"/>
      <c r="T7742" s="1"/>
      <c r="U7742" s="1"/>
      <c r="V7742" s="1"/>
      <c r="W7742" s="1"/>
      <c r="X7742" s="1"/>
      <c r="Y7742" s="1"/>
      <c r="Z7742" s="1"/>
      <c r="AA7742" s="1"/>
      <c r="AB7742" s="1"/>
      <c r="AC7742" s="1"/>
      <c r="AD7742" s="1"/>
      <c r="AE7742" s="1"/>
      <c r="AF7742" s="1"/>
      <c r="AG7742" s="1"/>
      <c r="AH7742" s="1"/>
      <c r="AI7742" s="1"/>
      <c r="AJ7742" s="9" t="s">
        <v>52</v>
      </c>
      <c r="AK7742" s="9" t="s">
        <v>52</v>
      </c>
      <c r="AL7742" s="9" t="s">
        <v>52</v>
      </c>
      <c r="AM7742" s="9" t="s">
        <v>52</v>
      </c>
    </row>
    <row r="7743" spans="1:39" ht="30" customHeight="1" x14ac:dyDescent="0.3">
      <c r="A7743" s="11"/>
      <c r="B7743" s="11"/>
      <c r="C7743" s="11"/>
      <c r="D7743" s="11"/>
      <c r="E7743" s="15"/>
      <c r="F7743" s="17"/>
      <c r="G7743" s="15"/>
      <c r="H7743" s="17"/>
      <c r="I7743" s="15"/>
      <c r="J7743" s="17"/>
      <c r="K7743" s="15"/>
      <c r="L7743" s="17"/>
      <c r="M7743" s="11"/>
    </row>
    <row r="7744" spans="1:39" ht="30" customHeight="1" x14ac:dyDescent="0.3">
      <c r="A7744" s="14" t="s">
        <v>11945</v>
      </c>
      <c r="B7744" s="14"/>
      <c r="C7744" s="14"/>
      <c r="D7744" s="14"/>
      <c r="E7744" s="16"/>
      <c r="F7744" s="18"/>
      <c r="G7744" s="16"/>
      <c r="H7744" s="18"/>
      <c r="I7744" s="16"/>
      <c r="J7744" s="18"/>
      <c r="K7744" s="16"/>
      <c r="L7744" s="18"/>
      <c r="M7744" s="14"/>
      <c r="N7744" s="5" t="s">
        <v>4202</v>
      </c>
    </row>
    <row r="7745" spans="1:39" ht="30" customHeight="1" x14ac:dyDescent="0.3">
      <c r="A7745" s="10" t="s">
        <v>8053</v>
      </c>
      <c r="B7745" s="10" t="s">
        <v>4714</v>
      </c>
      <c r="C7745" s="10" t="s">
        <v>4715</v>
      </c>
      <c r="D7745" s="11">
        <v>5.0000000000000001E-3</v>
      </c>
      <c r="E7745" s="15">
        <v>0</v>
      </c>
      <c r="F7745" s="17">
        <f>TRUNC(E7745*D7745,1)</f>
        <v>0</v>
      </c>
      <c r="G7745" s="15">
        <v>235799</v>
      </c>
      <c r="H7745" s="17">
        <f>TRUNC(G7745*D7745,1)</f>
        <v>1178.9000000000001</v>
      </c>
      <c r="I7745" s="15">
        <v>0</v>
      </c>
      <c r="J7745" s="17">
        <f>TRUNC(I7745*D7745,1)</f>
        <v>0</v>
      </c>
      <c r="K7745" s="15">
        <f>TRUNC(E7745+G7745+I7745,1)</f>
        <v>235799</v>
      </c>
      <c r="L7745" s="17">
        <f>TRUNC(F7745+H7745+J7745,1)</f>
        <v>1178.9000000000001</v>
      </c>
      <c r="M7745" s="10" t="s">
        <v>52</v>
      </c>
      <c r="N7745" s="9" t="s">
        <v>4202</v>
      </c>
      <c r="O7745" s="9" t="s">
        <v>8054</v>
      </c>
      <c r="P7745" s="9" t="s">
        <v>54</v>
      </c>
      <c r="Q7745" s="9" t="s">
        <v>54</v>
      </c>
      <c r="R7745" s="9" t="s">
        <v>67</v>
      </c>
      <c r="S7745" s="1"/>
      <c r="T7745" s="1"/>
      <c r="U7745" s="1"/>
      <c r="V7745" s="1">
        <v>1</v>
      </c>
      <c r="W7745" s="1">
        <v>2</v>
      </c>
      <c r="X7745" s="1">
        <v>3</v>
      </c>
      <c r="Y7745" s="1"/>
      <c r="Z7745" s="1"/>
      <c r="AA7745" s="1"/>
      <c r="AB7745" s="1"/>
      <c r="AC7745" s="1"/>
      <c r="AD7745" s="1"/>
      <c r="AE7745" s="1"/>
      <c r="AF7745" s="1"/>
      <c r="AG7745" s="1"/>
      <c r="AH7745" s="1"/>
      <c r="AI7745" s="1"/>
      <c r="AJ7745" s="9" t="s">
        <v>52</v>
      </c>
      <c r="AK7745" s="9" t="s">
        <v>11947</v>
      </c>
      <c r="AL7745" s="9" t="s">
        <v>52</v>
      </c>
      <c r="AM7745" s="9" t="s">
        <v>52</v>
      </c>
    </row>
    <row r="7746" spans="1:39" ht="30" customHeight="1" x14ac:dyDescent="0.3">
      <c r="A7746" s="10" t="s">
        <v>4720</v>
      </c>
      <c r="B7746" s="10" t="s">
        <v>4714</v>
      </c>
      <c r="C7746" s="10" t="s">
        <v>4715</v>
      </c>
      <c r="D7746" s="11">
        <v>1E-3</v>
      </c>
      <c r="E7746" s="15">
        <v>0</v>
      </c>
      <c r="F7746" s="17">
        <f>TRUNC(E7746*D7746,1)</f>
        <v>0</v>
      </c>
      <c r="G7746" s="15">
        <v>153671</v>
      </c>
      <c r="H7746" s="17">
        <f>TRUNC(G7746*D7746,1)</f>
        <v>153.6</v>
      </c>
      <c r="I7746" s="15">
        <v>0</v>
      </c>
      <c r="J7746" s="17">
        <f>TRUNC(I7746*D7746,1)</f>
        <v>0</v>
      </c>
      <c r="K7746" s="15">
        <f>TRUNC(E7746+G7746+I7746,1)</f>
        <v>153671</v>
      </c>
      <c r="L7746" s="17">
        <f>TRUNC(F7746+H7746+J7746,1)</f>
        <v>153.6</v>
      </c>
      <c r="M7746" s="10" t="s">
        <v>52</v>
      </c>
      <c r="N7746" s="9" t="s">
        <v>4202</v>
      </c>
      <c r="O7746" s="9" t="s">
        <v>4721</v>
      </c>
      <c r="P7746" s="9" t="s">
        <v>54</v>
      </c>
      <c r="Q7746" s="9" t="s">
        <v>54</v>
      </c>
      <c r="R7746" s="9" t="s">
        <v>67</v>
      </c>
      <c r="S7746" s="1"/>
      <c r="T7746" s="1"/>
      <c r="U7746" s="1"/>
      <c r="V7746" s="1">
        <v>1</v>
      </c>
      <c r="W7746" s="1">
        <v>2</v>
      </c>
      <c r="X7746" s="1">
        <v>3</v>
      </c>
      <c r="Y7746" s="1"/>
      <c r="Z7746" s="1"/>
      <c r="AA7746" s="1"/>
      <c r="AB7746" s="1"/>
      <c r="AC7746" s="1"/>
      <c r="AD7746" s="1"/>
      <c r="AE7746" s="1"/>
      <c r="AF7746" s="1"/>
      <c r="AG7746" s="1"/>
      <c r="AH7746" s="1"/>
      <c r="AI7746" s="1"/>
      <c r="AJ7746" s="9" t="s">
        <v>52</v>
      </c>
      <c r="AK7746" s="9" t="s">
        <v>11948</v>
      </c>
      <c r="AL7746" s="9" t="s">
        <v>52</v>
      </c>
      <c r="AM7746" s="9" t="s">
        <v>52</v>
      </c>
    </row>
    <row r="7747" spans="1:39" ht="30" customHeight="1" x14ac:dyDescent="0.3">
      <c r="A7747" s="10" t="s">
        <v>11687</v>
      </c>
      <c r="B7747" s="10" t="s">
        <v>4797</v>
      </c>
      <c r="C7747" s="10" t="s">
        <v>732</v>
      </c>
      <c r="D7747" s="11">
        <v>1</v>
      </c>
      <c r="E7747" s="15">
        <f>TRUNC(SUMIF(V7745:V7749, RIGHTB(O7747, 1), H7745:H7749)*U7747, 2)</f>
        <v>39.97</v>
      </c>
      <c r="F7747" s="17">
        <f>TRUNC(E7747*D7747,1)</f>
        <v>39.9</v>
      </c>
      <c r="G7747" s="15">
        <v>0</v>
      </c>
      <c r="H7747" s="17">
        <f>TRUNC(G7747*D7747,1)</f>
        <v>0</v>
      </c>
      <c r="I7747" s="15">
        <v>0</v>
      </c>
      <c r="J7747" s="17">
        <f>TRUNC(I7747*D7747,1)</f>
        <v>0</v>
      </c>
      <c r="K7747" s="15">
        <f>TRUNC(E7747+G7747+I7747,1)</f>
        <v>39.9</v>
      </c>
      <c r="L7747" s="17">
        <f>TRUNC(F7747+H7747+J7747,1)</f>
        <v>39.9</v>
      </c>
      <c r="M7747" s="10" t="s">
        <v>52</v>
      </c>
      <c r="N7747" s="9" t="s">
        <v>4202</v>
      </c>
      <c r="O7747" s="9" t="s">
        <v>4729</v>
      </c>
      <c r="P7747" s="9" t="s">
        <v>54</v>
      </c>
      <c r="Q7747" s="9" t="s">
        <v>54</v>
      </c>
      <c r="R7747" s="9" t="s">
        <v>54</v>
      </c>
      <c r="S7747" s="1">
        <v>1</v>
      </c>
      <c r="T7747" s="1">
        <v>0</v>
      </c>
      <c r="U7747" s="1">
        <v>0.03</v>
      </c>
      <c r="V7747" s="1"/>
      <c r="W7747" s="1"/>
      <c r="X7747" s="1"/>
      <c r="Y7747" s="1"/>
      <c r="Z7747" s="1"/>
      <c r="AA7747" s="1"/>
      <c r="AB7747" s="1"/>
      <c r="AC7747" s="1"/>
      <c r="AD7747" s="1"/>
      <c r="AE7747" s="1"/>
      <c r="AF7747" s="1"/>
      <c r="AG7747" s="1"/>
      <c r="AH7747" s="1"/>
      <c r="AI7747" s="1"/>
      <c r="AJ7747" s="9" t="s">
        <v>52</v>
      </c>
      <c r="AK7747" s="9" t="s">
        <v>11949</v>
      </c>
      <c r="AL7747" s="9" t="s">
        <v>52</v>
      </c>
      <c r="AM7747" s="9" t="s">
        <v>52</v>
      </c>
    </row>
    <row r="7748" spans="1:39" ht="30" customHeight="1" x14ac:dyDescent="0.3">
      <c r="A7748" s="10" t="s">
        <v>7817</v>
      </c>
      <c r="B7748" s="10" t="s">
        <v>7818</v>
      </c>
      <c r="C7748" s="10" t="s">
        <v>732</v>
      </c>
      <c r="D7748" s="11">
        <v>1</v>
      </c>
      <c r="E7748" s="15">
        <v>0</v>
      </c>
      <c r="F7748" s="17">
        <f>TRUNC(E7748*D7748,1)</f>
        <v>0</v>
      </c>
      <c r="G7748" s="15">
        <f>TRUNC(SUMIF(W7745:W7749, RIGHTB(O7748, 1), H7745:H7749)*U7748, 2)</f>
        <v>266.5</v>
      </c>
      <c r="H7748" s="17">
        <f>TRUNC(G7748*D7748,1)</f>
        <v>266.5</v>
      </c>
      <c r="I7748" s="15">
        <v>0</v>
      </c>
      <c r="J7748" s="17">
        <f>TRUNC(I7748*D7748,1)</f>
        <v>0</v>
      </c>
      <c r="K7748" s="15">
        <f>TRUNC(E7748+G7748+I7748,1)</f>
        <v>266.5</v>
      </c>
      <c r="L7748" s="17">
        <f>TRUNC(F7748+H7748+J7748,1)</f>
        <v>266.5</v>
      </c>
      <c r="M7748" s="10" t="s">
        <v>52</v>
      </c>
      <c r="N7748" s="9" t="s">
        <v>4202</v>
      </c>
      <c r="O7748" s="9" t="s">
        <v>4733</v>
      </c>
      <c r="P7748" s="9" t="s">
        <v>54</v>
      </c>
      <c r="Q7748" s="9" t="s">
        <v>54</v>
      </c>
      <c r="R7748" s="9" t="s">
        <v>54</v>
      </c>
      <c r="S7748" s="1">
        <v>1</v>
      </c>
      <c r="T7748" s="1">
        <v>1</v>
      </c>
      <c r="U7748" s="1">
        <v>0.2</v>
      </c>
      <c r="V7748" s="1"/>
      <c r="W7748" s="1"/>
      <c r="X7748" s="1"/>
      <c r="Y7748" s="1"/>
      <c r="Z7748" s="1"/>
      <c r="AA7748" s="1"/>
      <c r="AB7748" s="1"/>
      <c r="AC7748" s="1"/>
      <c r="AD7748" s="1"/>
      <c r="AE7748" s="1"/>
      <c r="AF7748" s="1"/>
      <c r="AG7748" s="1"/>
      <c r="AH7748" s="1"/>
      <c r="AI7748" s="1"/>
      <c r="AJ7748" s="9" t="s">
        <v>52</v>
      </c>
      <c r="AK7748" s="9" t="s">
        <v>11950</v>
      </c>
      <c r="AL7748" s="9" t="s">
        <v>52</v>
      </c>
      <c r="AM7748" s="9" t="s">
        <v>52</v>
      </c>
    </row>
    <row r="7749" spans="1:39" ht="30" customHeight="1" x14ac:dyDescent="0.3">
      <c r="A7749" s="10" t="s">
        <v>7817</v>
      </c>
      <c r="B7749" s="10" t="s">
        <v>11735</v>
      </c>
      <c r="C7749" s="10" t="s">
        <v>732</v>
      </c>
      <c r="D7749" s="11">
        <v>1</v>
      </c>
      <c r="E7749" s="15">
        <v>0</v>
      </c>
      <c r="F7749" s="17">
        <f>TRUNC(E7749*D7749,1)</f>
        <v>0</v>
      </c>
      <c r="G7749" s="15">
        <f>TRUNC(SUMIF(X7745:X7749, RIGHTB(O7749, 1), H7745:H7749)*U7749, 2)</f>
        <v>373.1</v>
      </c>
      <c r="H7749" s="17">
        <f>TRUNC(G7749*D7749,1)</f>
        <v>373.1</v>
      </c>
      <c r="I7749" s="15">
        <v>0</v>
      </c>
      <c r="J7749" s="17">
        <f>TRUNC(I7749*D7749,1)</f>
        <v>0</v>
      </c>
      <c r="K7749" s="15">
        <f>TRUNC(E7749+G7749+I7749,1)</f>
        <v>373.1</v>
      </c>
      <c r="L7749" s="17">
        <f>TRUNC(F7749+H7749+J7749,1)</f>
        <v>373.1</v>
      </c>
      <c r="M7749" s="10" t="s">
        <v>52</v>
      </c>
      <c r="N7749" s="9" t="s">
        <v>4202</v>
      </c>
      <c r="O7749" s="9" t="s">
        <v>7954</v>
      </c>
      <c r="P7749" s="9" t="s">
        <v>54</v>
      </c>
      <c r="Q7749" s="9" t="s">
        <v>54</v>
      </c>
      <c r="R7749" s="9" t="s">
        <v>54</v>
      </c>
      <c r="S7749" s="1">
        <v>1</v>
      </c>
      <c r="T7749" s="1">
        <v>1</v>
      </c>
      <c r="U7749" s="1">
        <v>0.28000000000000003</v>
      </c>
      <c r="V7749" s="1"/>
      <c r="W7749" s="1"/>
      <c r="X7749" s="1"/>
      <c r="Y7749" s="1"/>
      <c r="Z7749" s="1"/>
      <c r="AA7749" s="1"/>
      <c r="AB7749" s="1"/>
      <c r="AC7749" s="1"/>
      <c r="AD7749" s="1"/>
      <c r="AE7749" s="1"/>
      <c r="AF7749" s="1"/>
      <c r="AG7749" s="1"/>
      <c r="AH7749" s="1"/>
      <c r="AI7749" s="1"/>
      <c r="AJ7749" s="9" t="s">
        <v>52</v>
      </c>
      <c r="AK7749" s="9" t="s">
        <v>11951</v>
      </c>
      <c r="AL7749" s="9" t="s">
        <v>52</v>
      </c>
      <c r="AM7749" s="9" t="s">
        <v>52</v>
      </c>
    </row>
    <row r="7750" spans="1:39" ht="30" customHeight="1" x14ac:dyDescent="0.3">
      <c r="A7750" s="10" t="s">
        <v>4735</v>
      </c>
      <c r="B7750" s="10" t="s">
        <v>52</v>
      </c>
      <c r="C7750" s="10" t="s">
        <v>52</v>
      </c>
      <c r="D7750" s="11"/>
      <c r="E7750" s="15"/>
      <c r="F7750" s="17">
        <f>TRUNC(SUMIF(N7745:N7749, N7744, F7745:F7749),0)</f>
        <v>39</v>
      </c>
      <c r="G7750" s="15"/>
      <c r="H7750" s="17">
        <f>TRUNC(SUMIF(N7745:N7749, N7744, H7745:H7749),0)</f>
        <v>1972</v>
      </c>
      <c r="I7750" s="15"/>
      <c r="J7750" s="17">
        <f>TRUNC(SUMIF(N7745:N7749, N7744, J7745:J7749),0)</f>
        <v>0</v>
      </c>
      <c r="K7750" s="15"/>
      <c r="L7750" s="17">
        <f>F7750+H7750+J7750</f>
        <v>2011</v>
      </c>
      <c r="M7750" s="10" t="s">
        <v>52</v>
      </c>
      <c r="N7750" s="9" t="s">
        <v>4736</v>
      </c>
      <c r="O7750" s="9" t="s">
        <v>4736</v>
      </c>
      <c r="P7750" s="9" t="s">
        <v>52</v>
      </c>
      <c r="Q7750" s="9" t="s">
        <v>52</v>
      </c>
      <c r="R7750" s="9" t="s">
        <v>52</v>
      </c>
      <c r="S7750" s="1"/>
      <c r="T7750" s="1"/>
      <c r="U7750" s="1"/>
      <c r="V7750" s="1"/>
      <c r="W7750" s="1"/>
      <c r="X7750" s="1"/>
      <c r="Y7750" s="1"/>
      <c r="Z7750" s="1"/>
      <c r="AA7750" s="1"/>
      <c r="AB7750" s="1"/>
      <c r="AC7750" s="1"/>
      <c r="AD7750" s="1"/>
      <c r="AE7750" s="1"/>
      <c r="AF7750" s="1"/>
      <c r="AG7750" s="1"/>
      <c r="AH7750" s="1"/>
      <c r="AI7750" s="1"/>
      <c r="AJ7750" s="9" t="s">
        <v>52</v>
      </c>
      <c r="AK7750" s="9" t="s">
        <v>52</v>
      </c>
      <c r="AL7750" s="9" t="s">
        <v>52</v>
      </c>
      <c r="AM7750" s="9" t="s">
        <v>52</v>
      </c>
    </row>
    <row r="7751" spans="1:39" ht="30" customHeight="1" x14ac:dyDescent="0.3">
      <c r="A7751" s="11"/>
      <c r="B7751" s="11"/>
      <c r="C7751" s="11"/>
      <c r="D7751" s="11"/>
      <c r="E7751" s="15"/>
      <c r="F7751" s="17"/>
      <c r="G7751" s="15"/>
      <c r="H7751" s="17"/>
      <c r="I7751" s="15"/>
      <c r="J7751" s="17"/>
      <c r="K7751" s="15"/>
      <c r="L7751" s="17"/>
      <c r="M7751" s="11"/>
    </row>
    <row r="7752" spans="1:39" ht="30" customHeight="1" x14ac:dyDescent="0.3">
      <c r="A7752" s="14" t="s">
        <v>11952</v>
      </c>
      <c r="B7752" s="14"/>
      <c r="C7752" s="14"/>
      <c r="D7752" s="14"/>
      <c r="E7752" s="16"/>
      <c r="F7752" s="18"/>
      <c r="G7752" s="16"/>
      <c r="H7752" s="18"/>
      <c r="I7752" s="16"/>
      <c r="J7752" s="18"/>
      <c r="K7752" s="16"/>
      <c r="L7752" s="18"/>
      <c r="M7752" s="14"/>
      <c r="N7752" s="5" t="s">
        <v>4208</v>
      </c>
    </row>
    <row r="7753" spans="1:39" ht="30" customHeight="1" x14ac:dyDescent="0.3">
      <c r="A7753" s="10" t="s">
        <v>4720</v>
      </c>
      <c r="B7753" s="10" t="s">
        <v>4714</v>
      </c>
      <c r="C7753" s="10" t="s">
        <v>4715</v>
      </c>
      <c r="D7753" s="11">
        <v>6.2500000000000003E-3</v>
      </c>
      <c r="E7753" s="15">
        <v>0</v>
      </c>
      <c r="F7753" s="17">
        <f>TRUNC(E7753*D7753,1)</f>
        <v>0</v>
      </c>
      <c r="G7753" s="15">
        <v>153671</v>
      </c>
      <c r="H7753" s="17">
        <f>TRUNC(G7753*D7753,1)</f>
        <v>960.4</v>
      </c>
      <c r="I7753" s="15">
        <v>0</v>
      </c>
      <c r="J7753" s="17">
        <f>TRUNC(I7753*D7753,1)</f>
        <v>0</v>
      </c>
      <c r="K7753" s="15">
        <f>TRUNC(E7753+G7753+I7753,1)</f>
        <v>153671</v>
      </c>
      <c r="L7753" s="17">
        <f>TRUNC(F7753+H7753+J7753,1)</f>
        <v>960.4</v>
      </c>
      <c r="M7753" s="10" t="s">
        <v>52</v>
      </c>
      <c r="N7753" s="9" t="s">
        <v>4208</v>
      </c>
      <c r="O7753" s="9" t="s">
        <v>4721</v>
      </c>
      <c r="P7753" s="9" t="s">
        <v>54</v>
      </c>
      <c r="Q7753" s="9" t="s">
        <v>54</v>
      </c>
      <c r="R7753" s="9" t="s">
        <v>67</v>
      </c>
      <c r="S7753" s="1"/>
      <c r="T7753" s="1"/>
      <c r="U7753" s="1"/>
      <c r="V7753" s="1"/>
      <c r="W7753" s="1"/>
      <c r="X7753" s="1"/>
      <c r="Y7753" s="1"/>
      <c r="Z7753" s="1"/>
      <c r="AA7753" s="1"/>
      <c r="AB7753" s="1"/>
      <c r="AC7753" s="1"/>
      <c r="AD7753" s="1"/>
      <c r="AE7753" s="1"/>
      <c r="AF7753" s="1"/>
      <c r="AG7753" s="1"/>
      <c r="AH7753" s="1"/>
      <c r="AI7753" s="1"/>
      <c r="AJ7753" s="9" t="s">
        <v>52</v>
      </c>
      <c r="AK7753" s="9" t="s">
        <v>11955</v>
      </c>
      <c r="AL7753" s="9" t="s">
        <v>52</v>
      </c>
      <c r="AM7753" s="9" t="s">
        <v>52</v>
      </c>
    </row>
    <row r="7754" spans="1:39" ht="30" customHeight="1" x14ac:dyDescent="0.3">
      <c r="A7754" s="10" t="s">
        <v>4735</v>
      </c>
      <c r="B7754" s="10" t="s">
        <v>52</v>
      </c>
      <c r="C7754" s="10" t="s">
        <v>52</v>
      </c>
      <c r="D7754" s="11"/>
      <c r="E7754" s="15"/>
      <c r="F7754" s="17">
        <f>TRUNC(SUMIF(N7753:N7753, N7752, F7753:F7753),0)</f>
        <v>0</v>
      </c>
      <c r="G7754" s="15"/>
      <c r="H7754" s="17">
        <f>TRUNC(SUMIF(N7753:N7753, N7752, H7753:H7753),0)</f>
        <v>960</v>
      </c>
      <c r="I7754" s="15"/>
      <c r="J7754" s="17">
        <f>TRUNC(SUMIF(N7753:N7753, N7752, J7753:J7753),0)</f>
        <v>0</v>
      </c>
      <c r="K7754" s="15"/>
      <c r="L7754" s="17">
        <f>F7754+H7754+J7754</f>
        <v>960</v>
      </c>
      <c r="M7754" s="10" t="s">
        <v>52</v>
      </c>
      <c r="N7754" s="9" t="s">
        <v>4736</v>
      </c>
      <c r="O7754" s="9" t="s">
        <v>4736</v>
      </c>
      <c r="P7754" s="9" t="s">
        <v>52</v>
      </c>
      <c r="Q7754" s="9" t="s">
        <v>52</v>
      </c>
      <c r="R7754" s="9" t="s">
        <v>52</v>
      </c>
      <c r="S7754" s="1"/>
      <c r="T7754" s="1"/>
      <c r="U7754" s="1"/>
      <c r="V7754" s="1"/>
      <c r="W7754" s="1"/>
      <c r="X7754" s="1"/>
      <c r="Y7754" s="1"/>
      <c r="Z7754" s="1"/>
      <c r="AA7754" s="1"/>
      <c r="AB7754" s="1"/>
      <c r="AC7754" s="1"/>
      <c r="AD7754" s="1"/>
      <c r="AE7754" s="1"/>
      <c r="AF7754" s="1"/>
      <c r="AG7754" s="1"/>
      <c r="AH7754" s="1"/>
      <c r="AI7754" s="1"/>
      <c r="AJ7754" s="9" t="s">
        <v>52</v>
      </c>
      <c r="AK7754" s="9" t="s">
        <v>52</v>
      </c>
      <c r="AL7754" s="9" t="s">
        <v>52</v>
      </c>
      <c r="AM7754" s="9" t="s">
        <v>52</v>
      </c>
    </row>
    <row r="7755" spans="1:39" ht="30" customHeight="1" x14ac:dyDescent="0.3">
      <c r="A7755" s="11"/>
      <c r="B7755" s="11"/>
      <c r="C7755" s="11"/>
      <c r="D7755" s="11"/>
      <c r="E7755" s="15"/>
      <c r="F7755" s="17"/>
      <c r="G7755" s="15"/>
      <c r="H7755" s="17"/>
      <c r="I7755" s="15"/>
      <c r="J7755" s="17"/>
      <c r="K7755" s="15"/>
      <c r="L7755" s="17"/>
      <c r="M7755" s="11"/>
    </row>
    <row r="7756" spans="1:39" ht="30" customHeight="1" x14ac:dyDescent="0.3">
      <c r="A7756" s="14" t="s">
        <v>11956</v>
      </c>
      <c r="B7756" s="14"/>
      <c r="C7756" s="14"/>
      <c r="D7756" s="14"/>
      <c r="E7756" s="16"/>
      <c r="F7756" s="18"/>
      <c r="G7756" s="16"/>
      <c r="H7756" s="18"/>
      <c r="I7756" s="16"/>
      <c r="J7756" s="18"/>
      <c r="K7756" s="16"/>
      <c r="L7756" s="18"/>
      <c r="M7756" s="14"/>
      <c r="N7756" s="5" t="s">
        <v>4211</v>
      </c>
    </row>
    <row r="7757" spans="1:39" ht="30" customHeight="1" x14ac:dyDescent="0.3">
      <c r="A7757" s="10" t="s">
        <v>4720</v>
      </c>
      <c r="B7757" s="10" t="s">
        <v>4714</v>
      </c>
      <c r="C7757" s="10" t="s">
        <v>4715</v>
      </c>
      <c r="D7757" s="11">
        <v>9.1199999999999996E-3</v>
      </c>
      <c r="E7757" s="15">
        <v>0</v>
      </c>
      <c r="F7757" s="17">
        <f>TRUNC(E7757*D7757,1)</f>
        <v>0</v>
      </c>
      <c r="G7757" s="15">
        <v>153671</v>
      </c>
      <c r="H7757" s="17">
        <f>TRUNC(G7757*D7757,1)</f>
        <v>1401.4</v>
      </c>
      <c r="I7757" s="15">
        <v>0</v>
      </c>
      <c r="J7757" s="17">
        <f>TRUNC(I7757*D7757,1)</f>
        <v>0</v>
      </c>
      <c r="K7757" s="15">
        <f>TRUNC(E7757+G7757+I7757,1)</f>
        <v>153671</v>
      </c>
      <c r="L7757" s="17">
        <f>TRUNC(F7757+H7757+J7757,1)</f>
        <v>1401.4</v>
      </c>
      <c r="M7757" s="10" t="s">
        <v>52</v>
      </c>
      <c r="N7757" s="9" t="s">
        <v>4211</v>
      </c>
      <c r="O7757" s="9" t="s">
        <v>4721</v>
      </c>
      <c r="P7757" s="9" t="s">
        <v>54</v>
      </c>
      <c r="Q7757" s="9" t="s">
        <v>54</v>
      </c>
      <c r="R7757" s="9" t="s">
        <v>67</v>
      </c>
      <c r="S7757" s="1"/>
      <c r="T7757" s="1"/>
      <c r="U7757" s="1"/>
      <c r="V7757" s="1"/>
      <c r="W7757" s="1"/>
      <c r="X7757" s="1"/>
      <c r="Y7757" s="1"/>
      <c r="Z7757" s="1"/>
      <c r="AA7757" s="1"/>
      <c r="AB7757" s="1"/>
      <c r="AC7757" s="1"/>
      <c r="AD7757" s="1"/>
      <c r="AE7757" s="1"/>
      <c r="AF7757" s="1"/>
      <c r="AG7757" s="1"/>
      <c r="AH7757" s="1"/>
      <c r="AI7757" s="1"/>
      <c r="AJ7757" s="9" t="s">
        <v>52</v>
      </c>
      <c r="AK7757" s="9" t="s">
        <v>11958</v>
      </c>
      <c r="AL7757" s="9" t="s">
        <v>52</v>
      </c>
      <c r="AM7757" s="9" t="s">
        <v>52</v>
      </c>
    </row>
    <row r="7758" spans="1:39" ht="30" customHeight="1" x14ac:dyDescent="0.3">
      <c r="A7758" s="10" t="s">
        <v>4735</v>
      </c>
      <c r="B7758" s="10" t="s">
        <v>52</v>
      </c>
      <c r="C7758" s="10" t="s">
        <v>52</v>
      </c>
      <c r="D7758" s="11"/>
      <c r="E7758" s="15"/>
      <c r="F7758" s="17">
        <f>TRUNC(SUMIF(N7757:N7757, N7756, F7757:F7757),0)</f>
        <v>0</v>
      </c>
      <c r="G7758" s="15"/>
      <c r="H7758" s="17">
        <f>TRUNC(SUMIF(N7757:N7757, N7756, H7757:H7757),0)</f>
        <v>1401</v>
      </c>
      <c r="I7758" s="15"/>
      <c r="J7758" s="17">
        <f>TRUNC(SUMIF(N7757:N7757, N7756, J7757:J7757),0)</f>
        <v>0</v>
      </c>
      <c r="K7758" s="15"/>
      <c r="L7758" s="17">
        <f>F7758+H7758+J7758</f>
        <v>1401</v>
      </c>
      <c r="M7758" s="10" t="s">
        <v>52</v>
      </c>
      <c r="N7758" s="9" t="s">
        <v>4736</v>
      </c>
      <c r="O7758" s="9" t="s">
        <v>4736</v>
      </c>
      <c r="P7758" s="9" t="s">
        <v>52</v>
      </c>
      <c r="Q7758" s="9" t="s">
        <v>52</v>
      </c>
      <c r="R7758" s="9" t="s">
        <v>52</v>
      </c>
      <c r="S7758" s="1"/>
      <c r="T7758" s="1"/>
      <c r="U7758" s="1"/>
      <c r="V7758" s="1"/>
      <c r="W7758" s="1"/>
      <c r="X7758" s="1"/>
      <c r="Y7758" s="1"/>
      <c r="Z7758" s="1"/>
      <c r="AA7758" s="1"/>
      <c r="AB7758" s="1"/>
      <c r="AC7758" s="1"/>
      <c r="AD7758" s="1"/>
      <c r="AE7758" s="1"/>
      <c r="AF7758" s="1"/>
      <c r="AG7758" s="1"/>
      <c r="AH7758" s="1"/>
      <c r="AI7758" s="1"/>
      <c r="AJ7758" s="9" t="s">
        <v>52</v>
      </c>
      <c r="AK7758" s="9" t="s">
        <v>52</v>
      </c>
      <c r="AL7758" s="9" t="s">
        <v>52</v>
      </c>
      <c r="AM7758" s="9" t="s">
        <v>52</v>
      </c>
    </row>
    <row r="7759" spans="1:39" ht="30" customHeight="1" x14ac:dyDescent="0.3">
      <c r="A7759" s="11"/>
      <c r="B7759" s="11"/>
      <c r="C7759" s="11"/>
      <c r="D7759" s="11"/>
      <c r="E7759" s="15"/>
      <c r="F7759" s="17"/>
      <c r="G7759" s="15"/>
      <c r="H7759" s="17"/>
      <c r="I7759" s="15"/>
      <c r="J7759" s="17"/>
      <c r="K7759" s="15"/>
      <c r="L7759" s="17"/>
      <c r="M7759" s="11"/>
    </row>
    <row r="7760" spans="1:39" ht="30" customHeight="1" x14ac:dyDescent="0.3">
      <c r="A7760" s="14" t="s">
        <v>11959</v>
      </c>
      <c r="B7760" s="14"/>
      <c r="C7760" s="14"/>
      <c r="D7760" s="14"/>
      <c r="E7760" s="16"/>
      <c r="F7760" s="18"/>
      <c r="G7760" s="16"/>
      <c r="H7760" s="18"/>
      <c r="I7760" s="16"/>
      <c r="J7760" s="18"/>
      <c r="K7760" s="16"/>
      <c r="L7760" s="18"/>
      <c r="M7760" s="14"/>
      <c r="N7760" s="5" t="s">
        <v>4214</v>
      </c>
    </row>
    <row r="7761" spans="1:39" ht="30" customHeight="1" x14ac:dyDescent="0.3">
      <c r="A7761" s="10" t="s">
        <v>4720</v>
      </c>
      <c r="B7761" s="10" t="s">
        <v>4714</v>
      </c>
      <c r="C7761" s="10" t="s">
        <v>4715</v>
      </c>
      <c r="D7761" s="11">
        <v>0.625</v>
      </c>
      <c r="E7761" s="15">
        <v>0</v>
      </c>
      <c r="F7761" s="17">
        <f>TRUNC(E7761*D7761,1)</f>
        <v>0</v>
      </c>
      <c r="G7761" s="15">
        <v>153671</v>
      </c>
      <c r="H7761" s="17">
        <f>TRUNC(G7761*D7761,1)</f>
        <v>96044.3</v>
      </c>
      <c r="I7761" s="15">
        <v>0</v>
      </c>
      <c r="J7761" s="17">
        <f>TRUNC(I7761*D7761,1)</f>
        <v>0</v>
      </c>
      <c r="K7761" s="15">
        <f>TRUNC(E7761+G7761+I7761,1)</f>
        <v>153671</v>
      </c>
      <c r="L7761" s="17">
        <f>TRUNC(F7761+H7761+J7761,1)</f>
        <v>96044.3</v>
      </c>
      <c r="M7761" s="10" t="s">
        <v>52</v>
      </c>
      <c r="N7761" s="9" t="s">
        <v>4214</v>
      </c>
      <c r="O7761" s="9" t="s">
        <v>4721</v>
      </c>
      <c r="P7761" s="9" t="s">
        <v>54</v>
      </c>
      <c r="Q7761" s="9" t="s">
        <v>54</v>
      </c>
      <c r="R7761" s="9" t="s">
        <v>67</v>
      </c>
      <c r="S7761" s="1"/>
      <c r="T7761" s="1"/>
      <c r="U7761" s="1"/>
      <c r="V7761" s="1"/>
      <c r="W7761" s="1"/>
      <c r="X7761" s="1"/>
      <c r="Y7761" s="1"/>
      <c r="Z7761" s="1"/>
      <c r="AA7761" s="1"/>
      <c r="AB7761" s="1"/>
      <c r="AC7761" s="1"/>
      <c r="AD7761" s="1"/>
      <c r="AE7761" s="1"/>
      <c r="AF7761" s="1"/>
      <c r="AG7761" s="1"/>
      <c r="AH7761" s="1"/>
      <c r="AI7761" s="1"/>
      <c r="AJ7761" s="9" t="s">
        <v>52</v>
      </c>
      <c r="AK7761" s="9" t="s">
        <v>11961</v>
      </c>
      <c r="AL7761" s="9" t="s">
        <v>52</v>
      </c>
      <c r="AM7761" s="9" t="s">
        <v>52</v>
      </c>
    </row>
    <row r="7762" spans="1:39" ht="30" customHeight="1" x14ac:dyDescent="0.3">
      <c r="A7762" s="10" t="s">
        <v>4735</v>
      </c>
      <c r="B7762" s="10" t="s">
        <v>52</v>
      </c>
      <c r="C7762" s="10" t="s">
        <v>52</v>
      </c>
      <c r="D7762" s="11"/>
      <c r="E7762" s="15"/>
      <c r="F7762" s="17">
        <f>TRUNC(SUMIF(N7761:N7761, N7760, F7761:F7761),0)</f>
        <v>0</v>
      </c>
      <c r="G7762" s="15"/>
      <c r="H7762" s="17">
        <f>TRUNC(SUMIF(N7761:N7761, N7760, H7761:H7761),0)</f>
        <v>96044</v>
      </c>
      <c r="I7762" s="15"/>
      <c r="J7762" s="17">
        <f>TRUNC(SUMIF(N7761:N7761, N7760, J7761:J7761),0)</f>
        <v>0</v>
      </c>
      <c r="K7762" s="15"/>
      <c r="L7762" s="17">
        <f>F7762+H7762+J7762</f>
        <v>96044</v>
      </c>
      <c r="M7762" s="10" t="s">
        <v>52</v>
      </c>
      <c r="N7762" s="9" t="s">
        <v>4736</v>
      </c>
      <c r="O7762" s="9" t="s">
        <v>4736</v>
      </c>
      <c r="P7762" s="9" t="s">
        <v>52</v>
      </c>
      <c r="Q7762" s="9" t="s">
        <v>52</v>
      </c>
      <c r="R7762" s="9" t="s">
        <v>52</v>
      </c>
      <c r="S7762" s="1"/>
      <c r="T7762" s="1"/>
      <c r="U7762" s="1"/>
      <c r="V7762" s="1"/>
      <c r="W7762" s="1"/>
      <c r="X7762" s="1"/>
      <c r="Y7762" s="1"/>
      <c r="Z7762" s="1"/>
      <c r="AA7762" s="1"/>
      <c r="AB7762" s="1"/>
      <c r="AC7762" s="1"/>
      <c r="AD7762" s="1"/>
      <c r="AE7762" s="1"/>
      <c r="AF7762" s="1"/>
      <c r="AG7762" s="1"/>
      <c r="AH7762" s="1"/>
      <c r="AI7762" s="1"/>
      <c r="AJ7762" s="9" t="s">
        <v>52</v>
      </c>
      <c r="AK7762" s="9" t="s">
        <v>52</v>
      </c>
      <c r="AL7762" s="9" t="s">
        <v>52</v>
      </c>
      <c r="AM7762" s="9" t="s">
        <v>52</v>
      </c>
    </row>
    <row r="7763" spans="1:39" ht="30" customHeight="1" x14ac:dyDescent="0.3">
      <c r="A7763" s="11"/>
      <c r="B7763" s="11"/>
      <c r="C7763" s="11"/>
      <c r="D7763" s="11"/>
      <c r="E7763" s="15"/>
      <c r="F7763" s="17"/>
      <c r="G7763" s="15"/>
      <c r="H7763" s="17"/>
      <c r="I7763" s="15"/>
      <c r="J7763" s="17"/>
      <c r="K7763" s="15"/>
      <c r="L7763" s="17"/>
      <c r="M7763" s="11"/>
    </row>
    <row r="7764" spans="1:39" ht="30" customHeight="1" x14ac:dyDescent="0.3">
      <c r="A7764" s="14" t="s">
        <v>11962</v>
      </c>
      <c r="B7764" s="14"/>
      <c r="C7764" s="14"/>
      <c r="D7764" s="14"/>
      <c r="E7764" s="16"/>
      <c r="F7764" s="18"/>
      <c r="G7764" s="16"/>
      <c r="H7764" s="18"/>
      <c r="I7764" s="16"/>
      <c r="J7764" s="18"/>
      <c r="K7764" s="16"/>
      <c r="L7764" s="18"/>
      <c r="M7764" s="14"/>
      <c r="N7764" s="5" t="s">
        <v>4216</v>
      </c>
    </row>
    <row r="7765" spans="1:39" ht="30" customHeight="1" x14ac:dyDescent="0.3">
      <c r="A7765" s="10" t="s">
        <v>4720</v>
      </c>
      <c r="B7765" s="10" t="s">
        <v>4714</v>
      </c>
      <c r="C7765" s="10" t="s">
        <v>4715</v>
      </c>
      <c r="D7765" s="11">
        <v>0.91200000000000003</v>
      </c>
      <c r="E7765" s="15">
        <v>0</v>
      </c>
      <c r="F7765" s="17">
        <f>TRUNC(E7765*D7765,1)</f>
        <v>0</v>
      </c>
      <c r="G7765" s="15">
        <v>153671</v>
      </c>
      <c r="H7765" s="17">
        <f>TRUNC(G7765*D7765,1)</f>
        <v>140147.9</v>
      </c>
      <c r="I7765" s="15">
        <v>0</v>
      </c>
      <c r="J7765" s="17">
        <f>TRUNC(I7765*D7765,1)</f>
        <v>0</v>
      </c>
      <c r="K7765" s="15">
        <f>TRUNC(E7765+G7765+I7765,1)</f>
        <v>153671</v>
      </c>
      <c r="L7765" s="17">
        <f>TRUNC(F7765+H7765+J7765,1)</f>
        <v>140147.9</v>
      </c>
      <c r="M7765" s="10" t="s">
        <v>52</v>
      </c>
      <c r="N7765" s="9" t="s">
        <v>4216</v>
      </c>
      <c r="O7765" s="9" t="s">
        <v>4721</v>
      </c>
      <c r="P7765" s="9" t="s">
        <v>54</v>
      </c>
      <c r="Q7765" s="9" t="s">
        <v>54</v>
      </c>
      <c r="R7765" s="9" t="s">
        <v>67</v>
      </c>
      <c r="S7765" s="1"/>
      <c r="T7765" s="1"/>
      <c r="U7765" s="1"/>
      <c r="V7765" s="1"/>
      <c r="W7765" s="1"/>
      <c r="X7765" s="1"/>
      <c r="Y7765" s="1"/>
      <c r="Z7765" s="1"/>
      <c r="AA7765" s="1"/>
      <c r="AB7765" s="1"/>
      <c r="AC7765" s="1"/>
      <c r="AD7765" s="1"/>
      <c r="AE7765" s="1"/>
      <c r="AF7765" s="1"/>
      <c r="AG7765" s="1"/>
      <c r="AH7765" s="1"/>
      <c r="AI7765" s="1"/>
      <c r="AJ7765" s="9" t="s">
        <v>52</v>
      </c>
      <c r="AK7765" s="9" t="s">
        <v>11964</v>
      </c>
      <c r="AL7765" s="9" t="s">
        <v>52</v>
      </c>
      <c r="AM7765" s="9" t="s">
        <v>52</v>
      </c>
    </row>
    <row r="7766" spans="1:39" ht="30" customHeight="1" x14ac:dyDescent="0.3">
      <c r="A7766" s="10" t="s">
        <v>4735</v>
      </c>
      <c r="B7766" s="10" t="s">
        <v>52</v>
      </c>
      <c r="C7766" s="10" t="s">
        <v>52</v>
      </c>
      <c r="D7766" s="11"/>
      <c r="E7766" s="15"/>
      <c r="F7766" s="17">
        <f>TRUNC(SUMIF(N7765:N7765, N7764, F7765:F7765),0)</f>
        <v>0</v>
      </c>
      <c r="G7766" s="15"/>
      <c r="H7766" s="17">
        <f>TRUNC(SUMIF(N7765:N7765, N7764, H7765:H7765),0)</f>
        <v>140147</v>
      </c>
      <c r="I7766" s="15"/>
      <c r="J7766" s="17">
        <f>TRUNC(SUMIF(N7765:N7765, N7764, J7765:J7765),0)</f>
        <v>0</v>
      </c>
      <c r="K7766" s="15"/>
      <c r="L7766" s="17">
        <f>F7766+H7766+J7766</f>
        <v>140147</v>
      </c>
      <c r="M7766" s="10" t="s">
        <v>52</v>
      </c>
      <c r="N7766" s="9" t="s">
        <v>4736</v>
      </c>
      <c r="O7766" s="9" t="s">
        <v>4736</v>
      </c>
      <c r="P7766" s="9" t="s">
        <v>52</v>
      </c>
      <c r="Q7766" s="9" t="s">
        <v>52</v>
      </c>
      <c r="R7766" s="9" t="s">
        <v>52</v>
      </c>
      <c r="S7766" s="1"/>
      <c r="T7766" s="1"/>
      <c r="U7766" s="1"/>
      <c r="V7766" s="1"/>
      <c r="W7766" s="1"/>
      <c r="X7766" s="1"/>
      <c r="Y7766" s="1"/>
      <c r="Z7766" s="1"/>
      <c r="AA7766" s="1"/>
      <c r="AB7766" s="1"/>
      <c r="AC7766" s="1"/>
      <c r="AD7766" s="1"/>
      <c r="AE7766" s="1"/>
      <c r="AF7766" s="1"/>
      <c r="AG7766" s="1"/>
      <c r="AH7766" s="1"/>
      <c r="AI7766" s="1"/>
      <c r="AJ7766" s="9" t="s">
        <v>52</v>
      </c>
      <c r="AK7766" s="9" t="s">
        <v>52</v>
      </c>
      <c r="AL7766" s="9" t="s">
        <v>52</v>
      </c>
      <c r="AM7766" s="9" t="s">
        <v>52</v>
      </c>
    </row>
    <row r="7767" spans="1:39" ht="30" customHeight="1" x14ac:dyDescent="0.3">
      <c r="A7767" s="11"/>
      <c r="B7767" s="11"/>
      <c r="C7767" s="11"/>
      <c r="D7767" s="11"/>
      <c r="E7767" s="15"/>
      <c r="F7767" s="17"/>
      <c r="G7767" s="15"/>
      <c r="H7767" s="17"/>
      <c r="I7767" s="15"/>
      <c r="J7767" s="17"/>
      <c r="K7767" s="15"/>
      <c r="L7767" s="17"/>
      <c r="M7767" s="11"/>
    </row>
    <row r="7768" spans="1:39" ht="30" customHeight="1" x14ac:dyDescent="0.3">
      <c r="A7768" s="14" t="s">
        <v>11965</v>
      </c>
      <c r="B7768" s="14"/>
      <c r="C7768" s="14"/>
      <c r="D7768" s="14"/>
      <c r="E7768" s="16"/>
      <c r="F7768" s="18"/>
      <c r="G7768" s="16"/>
      <c r="H7768" s="18"/>
      <c r="I7768" s="16"/>
      <c r="J7768" s="18"/>
      <c r="K7768" s="16"/>
      <c r="L7768" s="18"/>
      <c r="M7768" s="14"/>
      <c r="N7768" s="5" t="s">
        <v>4224</v>
      </c>
    </row>
    <row r="7769" spans="1:39" ht="30" customHeight="1" x14ac:dyDescent="0.3">
      <c r="A7769" s="10" t="s">
        <v>8053</v>
      </c>
      <c r="B7769" s="10" t="s">
        <v>4714</v>
      </c>
      <c r="C7769" s="10" t="s">
        <v>4715</v>
      </c>
      <c r="D7769" s="11">
        <v>2.1999999999999999E-2</v>
      </c>
      <c r="E7769" s="15">
        <v>0</v>
      </c>
      <c r="F7769" s="17">
        <f>TRUNC(E7769*D7769,1)</f>
        <v>0</v>
      </c>
      <c r="G7769" s="15">
        <v>235799</v>
      </c>
      <c r="H7769" s="17">
        <f>TRUNC(G7769*D7769,1)</f>
        <v>5187.5</v>
      </c>
      <c r="I7769" s="15">
        <v>0</v>
      </c>
      <c r="J7769" s="17">
        <f>TRUNC(I7769*D7769,1)</f>
        <v>0</v>
      </c>
      <c r="K7769" s="15">
        <f>TRUNC(E7769+G7769+I7769,1)</f>
        <v>235799</v>
      </c>
      <c r="L7769" s="17">
        <f>TRUNC(F7769+H7769+J7769,1)</f>
        <v>5187.5</v>
      </c>
      <c r="M7769" s="10" t="s">
        <v>52</v>
      </c>
      <c r="N7769" s="9" t="s">
        <v>4224</v>
      </c>
      <c r="O7769" s="9" t="s">
        <v>8054</v>
      </c>
      <c r="P7769" s="9" t="s">
        <v>54</v>
      </c>
      <c r="Q7769" s="9" t="s">
        <v>54</v>
      </c>
      <c r="R7769" s="9" t="s">
        <v>67</v>
      </c>
      <c r="S7769" s="1"/>
      <c r="T7769" s="1"/>
      <c r="U7769" s="1"/>
      <c r="V7769" s="1">
        <v>1</v>
      </c>
      <c r="W7769" s="1"/>
      <c r="X7769" s="1"/>
      <c r="Y7769" s="1"/>
      <c r="Z7769" s="1"/>
      <c r="AA7769" s="1"/>
      <c r="AB7769" s="1"/>
      <c r="AC7769" s="1"/>
      <c r="AD7769" s="1"/>
      <c r="AE7769" s="1"/>
      <c r="AF7769" s="1"/>
      <c r="AG7769" s="1"/>
      <c r="AH7769" s="1"/>
      <c r="AI7769" s="1"/>
      <c r="AJ7769" s="9" t="s">
        <v>52</v>
      </c>
      <c r="AK7769" s="9" t="s">
        <v>11968</v>
      </c>
      <c r="AL7769" s="9" t="s">
        <v>52</v>
      </c>
      <c r="AM7769" s="9" t="s">
        <v>52</v>
      </c>
    </row>
    <row r="7770" spans="1:39" ht="30" customHeight="1" x14ac:dyDescent="0.3">
      <c r="A7770" s="10" t="s">
        <v>4720</v>
      </c>
      <c r="B7770" s="10" t="s">
        <v>4714</v>
      </c>
      <c r="C7770" s="10" t="s">
        <v>4715</v>
      </c>
      <c r="D7770" s="11">
        <v>4.0000000000000001E-3</v>
      </c>
      <c r="E7770" s="15">
        <v>0</v>
      </c>
      <c r="F7770" s="17">
        <f>TRUNC(E7770*D7770,1)</f>
        <v>0</v>
      </c>
      <c r="G7770" s="15">
        <v>153671</v>
      </c>
      <c r="H7770" s="17">
        <f>TRUNC(G7770*D7770,1)</f>
        <v>614.6</v>
      </c>
      <c r="I7770" s="15">
        <v>0</v>
      </c>
      <c r="J7770" s="17">
        <f>TRUNC(I7770*D7770,1)</f>
        <v>0</v>
      </c>
      <c r="K7770" s="15">
        <f>TRUNC(E7770+G7770+I7770,1)</f>
        <v>153671</v>
      </c>
      <c r="L7770" s="17">
        <f>TRUNC(F7770+H7770+J7770,1)</f>
        <v>614.6</v>
      </c>
      <c r="M7770" s="10" t="s">
        <v>52</v>
      </c>
      <c r="N7770" s="9" t="s">
        <v>4224</v>
      </c>
      <c r="O7770" s="9" t="s">
        <v>4721</v>
      </c>
      <c r="P7770" s="9" t="s">
        <v>54</v>
      </c>
      <c r="Q7770" s="9" t="s">
        <v>54</v>
      </c>
      <c r="R7770" s="9" t="s">
        <v>67</v>
      </c>
      <c r="S7770" s="1"/>
      <c r="T7770" s="1"/>
      <c r="U7770" s="1"/>
      <c r="V7770" s="1">
        <v>1</v>
      </c>
      <c r="W7770" s="1"/>
      <c r="X7770" s="1"/>
      <c r="Y7770" s="1"/>
      <c r="Z7770" s="1"/>
      <c r="AA7770" s="1"/>
      <c r="AB7770" s="1"/>
      <c r="AC7770" s="1"/>
      <c r="AD7770" s="1"/>
      <c r="AE7770" s="1"/>
      <c r="AF7770" s="1"/>
      <c r="AG7770" s="1"/>
      <c r="AH7770" s="1"/>
      <c r="AI7770" s="1"/>
      <c r="AJ7770" s="9" t="s">
        <v>52</v>
      </c>
      <c r="AK7770" s="9" t="s">
        <v>11969</v>
      </c>
      <c r="AL7770" s="9" t="s">
        <v>52</v>
      </c>
      <c r="AM7770" s="9" t="s">
        <v>52</v>
      </c>
    </row>
    <row r="7771" spans="1:39" ht="30" customHeight="1" x14ac:dyDescent="0.3">
      <c r="A7771" s="10" t="s">
        <v>11687</v>
      </c>
      <c r="B7771" s="10" t="s">
        <v>4728</v>
      </c>
      <c r="C7771" s="10" t="s">
        <v>732</v>
      </c>
      <c r="D7771" s="11">
        <v>1</v>
      </c>
      <c r="E7771" s="15">
        <f>TRUNC(SUMIF(V7769:V7771, RIGHTB(O7771, 1), H7769:H7771)*U7771, 2)</f>
        <v>116.04</v>
      </c>
      <c r="F7771" s="17">
        <f>TRUNC(E7771*D7771,1)</f>
        <v>116</v>
      </c>
      <c r="G7771" s="15">
        <v>0</v>
      </c>
      <c r="H7771" s="17">
        <f>TRUNC(G7771*D7771,1)</f>
        <v>0</v>
      </c>
      <c r="I7771" s="15">
        <v>0</v>
      </c>
      <c r="J7771" s="17">
        <f>TRUNC(I7771*D7771,1)</f>
        <v>0</v>
      </c>
      <c r="K7771" s="15">
        <f>TRUNC(E7771+G7771+I7771,1)</f>
        <v>116</v>
      </c>
      <c r="L7771" s="17">
        <f>TRUNC(F7771+H7771+J7771,1)</f>
        <v>116</v>
      </c>
      <c r="M7771" s="10" t="s">
        <v>52</v>
      </c>
      <c r="N7771" s="9" t="s">
        <v>4224</v>
      </c>
      <c r="O7771" s="9" t="s">
        <v>4729</v>
      </c>
      <c r="P7771" s="9" t="s">
        <v>54</v>
      </c>
      <c r="Q7771" s="9" t="s">
        <v>54</v>
      </c>
      <c r="R7771" s="9" t="s">
        <v>54</v>
      </c>
      <c r="S7771" s="1">
        <v>1</v>
      </c>
      <c r="T7771" s="1">
        <v>0</v>
      </c>
      <c r="U7771" s="1">
        <v>0.02</v>
      </c>
      <c r="V7771" s="1"/>
      <c r="W7771" s="1"/>
      <c r="X7771" s="1"/>
      <c r="Y7771" s="1"/>
      <c r="Z7771" s="1"/>
      <c r="AA7771" s="1"/>
      <c r="AB7771" s="1"/>
      <c r="AC7771" s="1"/>
      <c r="AD7771" s="1"/>
      <c r="AE7771" s="1"/>
      <c r="AF7771" s="1"/>
      <c r="AG7771" s="1"/>
      <c r="AH7771" s="1"/>
      <c r="AI7771" s="1"/>
      <c r="AJ7771" s="9" t="s">
        <v>52</v>
      </c>
      <c r="AK7771" s="9" t="s">
        <v>11970</v>
      </c>
      <c r="AL7771" s="9" t="s">
        <v>52</v>
      </c>
      <c r="AM7771" s="9" t="s">
        <v>52</v>
      </c>
    </row>
    <row r="7772" spans="1:39" ht="30" customHeight="1" x14ac:dyDescent="0.3">
      <c r="A7772" s="10" t="s">
        <v>4735</v>
      </c>
      <c r="B7772" s="10" t="s">
        <v>52</v>
      </c>
      <c r="C7772" s="10" t="s">
        <v>52</v>
      </c>
      <c r="D7772" s="11"/>
      <c r="E7772" s="15"/>
      <c r="F7772" s="17">
        <f>TRUNC(SUMIF(N7769:N7771, N7768, F7769:F7771),0)</f>
        <v>116</v>
      </c>
      <c r="G7772" s="15"/>
      <c r="H7772" s="17">
        <f>TRUNC(SUMIF(N7769:N7771, N7768, H7769:H7771),0)</f>
        <v>5802</v>
      </c>
      <c r="I7772" s="15"/>
      <c r="J7772" s="17">
        <f>TRUNC(SUMIF(N7769:N7771, N7768, J7769:J7771),0)</f>
        <v>0</v>
      </c>
      <c r="K7772" s="15"/>
      <c r="L7772" s="17">
        <f>F7772+H7772+J7772</f>
        <v>5918</v>
      </c>
      <c r="M7772" s="10" t="s">
        <v>52</v>
      </c>
      <c r="N7772" s="9" t="s">
        <v>4736</v>
      </c>
      <c r="O7772" s="9" t="s">
        <v>4736</v>
      </c>
      <c r="P7772" s="9" t="s">
        <v>52</v>
      </c>
      <c r="Q7772" s="9" t="s">
        <v>52</v>
      </c>
      <c r="R7772" s="9" t="s">
        <v>52</v>
      </c>
      <c r="S7772" s="1"/>
      <c r="T7772" s="1"/>
      <c r="U7772" s="1"/>
      <c r="V7772" s="1"/>
      <c r="W7772" s="1"/>
      <c r="X7772" s="1"/>
      <c r="Y7772" s="1"/>
      <c r="Z7772" s="1"/>
      <c r="AA7772" s="1"/>
      <c r="AB7772" s="1"/>
      <c r="AC7772" s="1"/>
      <c r="AD7772" s="1"/>
      <c r="AE7772" s="1"/>
      <c r="AF7772" s="1"/>
      <c r="AG7772" s="1"/>
      <c r="AH7772" s="1"/>
      <c r="AI7772" s="1"/>
      <c r="AJ7772" s="9" t="s">
        <v>52</v>
      </c>
      <c r="AK7772" s="9" t="s">
        <v>52</v>
      </c>
      <c r="AL7772" s="9" t="s">
        <v>52</v>
      </c>
      <c r="AM7772" s="9" t="s">
        <v>52</v>
      </c>
    </row>
    <row r="7773" spans="1:39" ht="30" customHeight="1" x14ac:dyDescent="0.3">
      <c r="A7773" s="11"/>
      <c r="B7773" s="11"/>
      <c r="C7773" s="11"/>
      <c r="D7773" s="11"/>
      <c r="E7773" s="15"/>
      <c r="F7773" s="17"/>
      <c r="G7773" s="15"/>
      <c r="H7773" s="17"/>
      <c r="I7773" s="15"/>
      <c r="J7773" s="17"/>
      <c r="K7773" s="15"/>
      <c r="L7773" s="17"/>
      <c r="M7773" s="11"/>
    </row>
    <row r="7774" spans="1:39" ht="30" customHeight="1" x14ac:dyDescent="0.3">
      <c r="A7774" s="14" t="s">
        <v>11971</v>
      </c>
      <c r="B7774" s="14"/>
      <c r="C7774" s="14"/>
      <c r="D7774" s="14"/>
      <c r="E7774" s="16"/>
      <c r="F7774" s="18"/>
      <c r="G7774" s="16"/>
      <c r="H7774" s="18"/>
      <c r="I7774" s="16"/>
      <c r="J7774" s="18"/>
      <c r="K7774" s="16"/>
      <c r="L7774" s="18"/>
      <c r="M7774" s="14"/>
      <c r="N7774" s="5" t="s">
        <v>4227</v>
      </c>
    </row>
    <row r="7775" spans="1:39" ht="30" customHeight="1" x14ac:dyDescent="0.3">
      <c r="A7775" s="10" t="s">
        <v>8053</v>
      </c>
      <c r="B7775" s="10" t="s">
        <v>4714</v>
      </c>
      <c r="C7775" s="10" t="s">
        <v>4715</v>
      </c>
      <c r="D7775" s="11">
        <v>2.1999999999999999E-2</v>
      </c>
      <c r="E7775" s="15">
        <v>0</v>
      </c>
      <c r="F7775" s="17">
        <f>TRUNC(E7775*D7775,1)</f>
        <v>0</v>
      </c>
      <c r="G7775" s="15">
        <v>235799</v>
      </c>
      <c r="H7775" s="17">
        <f>TRUNC(G7775*D7775,1)</f>
        <v>5187.5</v>
      </c>
      <c r="I7775" s="15">
        <v>0</v>
      </c>
      <c r="J7775" s="17">
        <f>TRUNC(I7775*D7775,1)</f>
        <v>0</v>
      </c>
      <c r="K7775" s="15">
        <f>TRUNC(E7775+G7775+I7775,1)</f>
        <v>235799</v>
      </c>
      <c r="L7775" s="17">
        <f>TRUNC(F7775+H7775+J7775,1)</f>
        <v>5187.5</v>
      </c>
      <c r="M7775" s="10" t="s">
        <v>52</v>
      </c>
      <c r="N7775" s="9" t="s">
        <v>4227</v>
      </c>
      <c r="O7775" s="9" t="s">
        <v>8054</v>
      </c>
      <c r="P7775" s="9" t="s">
        <v>54</v>
      </c>
      <c r="Q7775" s="9" t="s">
        <v>54</v>
      </c>
      <c r="R7775" s="9" t="s">
        <v>67</v>
      </c>
      <c r="S7775" s="1"/>
      <c r="T7775" s="1"/>
      <c r="U7775" s="1"/>
      <c r="V7775" s="1">
        <v>1</v>
      </c>
      <c r="W7775" s="1"/>
      <c r="X7775" s="1"/>
      <c r="Y7775" s="1"/>
      <c r="Z7775" s="1"/>
      <c r="AA7775" s="1"/>
      <c r="AB7775" s="1"/>
      <c r="AC7775" s="1"/>
      <c r="AD7775" s="1"/>
      <c r="AE7775" s="1"/>
      <c r="AF7775" s="1"/>
      <c r="AG7775" s="1"/>
      <c r="AH7775" s="1"/>
      <c r="AI7775" s="1"/>
      <c r="AJ7775" s="9" t="s">
        <v>52</v>
      </c>
      <c r="AK7775" s="9" t="s">
        <v>11973</v>
      </c>
      <c r="AL7775" s="9" t="s">
        <v>52</v>
      </c>
      <c r="AM7775" s="9" t="s">
        <v>52</v>
      </c>
    </row>
    <row r="7776" spans="1:39" ht="30" customHeight="1" x14ac:dyDescent="0.3">
      <c r="A7776" s="10" t="s">
        <v>4720</v>
      </c>
      <c r="B7776" s="10" t="s">
        <v>4714</v>
      </c>
      <c r="C7776" s="10" t="s">
        <v>4715</v>
      </c>
      <c r="D7776" s="11">
        <v>4.0000000000000001E-3</v>
      </c>
      <c r="E7776" s="15">
        <v>0</v>
      </c>
      <c r="F7776" s="17">
        <f>TRUNC(E7776*D7776,1)</f>
        <v>0</v>
      </c>
      <c r="G7776" s="15">
        <v>153671</v>
      </c>
      <c r="H7776" s="17">
        <f>TRUNC(G7776*D7776,1)</f>
        <v>614.6</v>
      </c>
      <c r="I7776" s="15">
        <v>0</v>
      </c>
      <c r="J7776" s="17">
        <f>TRUNC(I7776*D7776,1)</f>
        <v>0</v>
      </c>
      <c r="K7776" s="15">
        <f>TRUNC(E7776+G7776+I7776,1)</f>
        <v>153671</v>
      </c>
      <c r="L7776" s="17">
        <f>TRUNC(F7776+H7776+J7776,1)</f>
        <v>614.6</v>
      </c>
      <c r="M7776" s="10" t="s">
        <v>52</v>
      </c>
      <c r="N7776" s="9" t="s">
        <v>4227</v>
      </c>
      <c r="O7776" s="9" t="s">
        <v>4721</v>
      </c>
      <c r="P7776" s="9" t="s">
        <v>54</v>
      </c>
      <c r="Q7776" s="9" t="s">
        <v>54</v>
      </c>
      <c r="R7776" s="9" t="s">
        <v>67</v>
      </c>
      <c r="S7776" s="1"/>
      <c r="T7776" s="1"/>
      <c r="U7776" s="1"/>
      <c r="V7776" s="1">
        <v>1</v>
      </c>
      <c r="W7776" s="1"/>
      <c r="X7776" s="1"/>
      <c r="Y7776" s="1"/>
      <c r="Z7776" s="1"/>
      <c r="AA7776" s="1"/>
      <c r="AB7776" s="1"/>
      <c r="AC7776" s="1"/>
      <c r="AD7776" s="1"/>
      <c r="AE7776" s="1"/>
      <c r="AF7776" s="1"/>
      <c r="AG7776" s="1"/>
      <c r="AH7776" s="1"/>
      <c r="AI7776" s="1"/>
      <c r="AJ7776" s="9" t="s">
        <v>52</v>
      </c>
      <c r="AK7776" s="9" t="s">
        <v>11974</v>
      </c>
      <c r="AL7776" s="9" t="s">
        <v>52</v>
      </c>
      <c r="AM7776" s="9" t="s">
        <v>52</v>
      </c>
    </row>
    <row r="7777" spans="1:39" ht="30" customHeight="1" x14ac:dyDescent="0.3">
      <c r="A7777" s="10" t="s">
        <v>8053</v>
      </c>
      <c r="B7777" s="10" t="s">
        <v>4714</v>
      </c>
      <c r="C7777" s="10" t="s">
        <v>4715</v>
      </c>
      <c r="D7777" s="11">
        <v>2.1999999999999999E-2</v>
      </c>
      <c r="E7777" s="15">
        <v>0</v>
      </c>
      <c r="F7777" s="17">
        <f>TRUNC(E7777*D7777,1)</f>
        <v>0</v>
      </c>
      <c r="G7777" s="15">
        <v>235799</v>
      </c>
      <c r="H7777" s="17">
        <f>TRUNC(G7777*D7777,1)</f>
        <v>5187.5</v>
      </c>
      <c r="I7777" s="15">
        <v>0</v>
      </c>
      <c r="J7777" s="17">
        <f>TRUNC(I7777*D7777,1)</f>
        <v>0</v>
      </c>
      <c r="K7777" s="15">
        <f>TRUNC(E7777+G7777+I7777,1)</f>
        <v>235799</v>
      </c>
      <c r="L7777" s="17">
        <f>TRUNC(F7777+H7777+J7777,1)</f>
        <v>5187.5</v>
      </c>
      <c r="M7777" s="10" t="s">
        <v>52</v>
      </c>
      <c r="N7777" s="9" t="s">
        <v>4227</v>
      </c>
      <c r="O7777" s="9" t="s">
        <v>8054</v>
      </c>
      <c r="P7777" s="9" t="s">
        <v>54</v>
      </c>
      <c r="Q7777" s="9" t="s">
        <v>54</v>
      </c>
      <c r="R7777" s="9" t="s">
        <v>67</v>
      </c>
      <c r="S7777" s="1"/>
      <c r="T7777" s="1"/>
      <c r="U7777" s="1"/>
      <c r="V7777" s="1">
        <v>1</v>
      </c>
      <c r="W7777" s="1"/>
      <c r="X7777" s="1"/>
      <c r="Y7777" s="1"/>
      <c r="Z7777" s="1"/>
      <c r="AA7777" s="1"/>
      <c r="AB7777" s="1"/>
      <c r="AC7777" s="1"/>
      <c r="AD7777" s="1"/>
      <c r="AE7777" s="1"/>
      <c r="AF7777" s="1"/>
      <c r="AG7777" s="1"/>
      <c r="AH7777" s="1"/>
      <c r="AI7777" s="1"/>
      <c r="AJ7777" s="9" t="s">
        <v>52</v>
      </c>
      <c r="AK7777" s="9" t="s">
        <v>11973</v>
      </c>
      <c r="AL7777" s="9" t="s">
        <v>52</v>
      </c>
      <c r="AM7777" s="9" t="s">
        <v>52</v>
      </c>
    </row>
    <row r="7778" spans="1:39" ht="30" customHeight="1" x14ac:dyDescent="0.3">
      <c r="A7778" s="10" t="s">
        <v>4720</v>
      </c>
      <c r="B7778" s="10" t="s">
        <v>4714</v>
      </c>
      <c r="C7778" s="10" t="s">
        <v>4715</v>
      </c>
      <c r="D7778" s="11">
        <v>4.0000000000000001E-3</v>
      </c>
      <c r="E7778" s="15">
        <v>0</v>
      </c>
      <c r="F7778" s="17">
        <f>TRUNC(E7778*D7778,1)</f>
        <v>0</v>
      </c>
      <c r="G7778" s="15">
        <v>153671</v>
      </c>
      <c r="H7778" s="17">
        <f>TRUNC(G7778*D7778,1)</f>
        <v>614.6</v>
      </c>
      <c r="I7778" s="15">
        <v>0</v>
      </c>
      <c r="J7778" s="17">
        <f>TRUNC(I7778*D7778,1)</f>
        <v>0</v>
      </c>
      <c r="K7778" s="15">
        <f>TRUNC(E7778+G7778+I7778,1)</f>
        <v>153671</v>
      </c>
      <c r="L7778" s="17">
        <f>TRUNC(F7778+H7778+J7778,1)</f>
        <v>614.6</v>
      </c>
      <c r="M7778" s="10" t="s">
        <v>52</v>
      </c>
      <c r="N7778" s="9" t="s">
        <v>4227</v>
      </c>
      <c r="O7778" s="9" t="s">
        <v>4721</v>
      </c>
      <c r="P7778" s="9" t="s">
        <v>54</v>
      </c>
      <c r="Q7778" s="9" t="s">
        <v>54</v>
      </c>
      <c r="R7778" s="9" t="s">
        <v>67</v>
      </c>
      <c r="S7778" s="1"/>
      <c r="T7778" s="1"/>
      <c r="U7778" s="1"/>
      <c r="V7778" s="1">
        <v>1</v>
      </c>
      <c r="W7778" s="1"/>
      <c r="X7778" s="1"/>
      <c r="Y7778" s="1"/>
      <c r="Z7778" s="1"/>
      <c r="AA7778" s="1"/>
      <c r="AB7778" s="1"/>
      <c r="AC7778" s="1"/>
      <c r="AD7778" s="1"/>
      <c r="AE7778" s="1"/>
      <c r="AF7778" s="1"/>
      <c r="AG7778" s="1"/>
      <c r="AH7778" s="1"/>
      <c r="AI7778" s="1"/>
      <c r="AJ7778" s="9" t="s">
        <v>52</v>
      </c>
      <c r="AK7778" s="9" t="s">
        <v>11974</v>
      </c>
      <c r="AL7778" s="9" t="s">
        <v>52</v>
      </c>
      <c r="AM7778" s="9" t="s">
        <v>52</v>
      </c>
    </row>
    <row r="7779" spans="1:39" ht="30" customHeight="1" x14ac:dyDescent="0.3">
      <c r="A7779" s="10" t="s">
        <v>11687</v>
      </c>
      <c r="B7779" s="10" t="s">
        <v>4728</v>
      </c>
      <c r="C7779" s="10" t="s">
        <v>732</v>
      </c>
      <c r="D7779" s="11">
        <v>1</v>
      </c>
      <c r="E7779" s="15">
        <f>TRUNC(SUMIF(V7775:V7779, RIGHTB(O7779, 1), H7775:H7779)*U7779, 2)</f>
        <v>232.08</v>
      </c>
      <c r="F7779" s="17">
        <f>TRUNC(E7779*D7779,1)</f>
        <v>232</v>
      </c>
      <c r="G7779" s="15">
        <v>0</v>
      </c>
      <c r="H7779" s="17">
        <f>TRUNC(G7779*D7779,1)</f>
        <v>0</v>
      </c>
      <c r="I7779" s="15">
        <v>0</v>
      </c>
      <c r="J7779" s="17">
        <f>TRUNC(I7779*D7779,1)</f>
        <v>0</v>
      </c>
      <c r="K7779" s="15">
        <f>TRUNC(E7779+G7779+I7779,1)</f>
        <v>232</v>
      </c>
      <c r="L7779" s="17">
        <f>TRUNC(F7779+H7779+J7779,1)</f>
        <v>232</v>
      </c>
      <c r="M7779" s="10" t="s">
        <v>52</v>
      </c>
      <c r="N7779" s="9" t="s">
        <v>4227</v>
      </c>
      <c r="O7779" s="9" t="s">
        <v>4729</v>
      </c>
      <c r="P7779" s="9" t="s">
        <v>54</v>
      </c>
      <c r="Q7779" s="9" t="s">
        <v>54</v>
      </c>
      <c r="R7779" s="9" t="s">
        <v>54</v>
      </c>
      <c r="S7779" s="1">
        <v>1</v>
      </c>
      <c r="T7779" s="1">
        <v>0</v>
      </c>
      <c r="U7779" s="1">
        <v>0.02</v>
      </c>
      <c r="V7779" s="1"/>
      <c r="W7779" s="1"/>
      <c r="X7779" s="1"/>
      <c r="Y7779" s="1"/>
      <c r="Z7779" s="1"/>
      <c r="AA7779" s="1"/>
      <c r="AB7779" s="1"/>
      <c r="AC7779" s="1"/>
      <c r="AD7779" s="1"/>
      <c r="AE7779" s="1"/>
      <c r="AF7779" s="1"/>
      <c r="AG7779" s="1"/>
      <c r="AH7779" s="1"/>
      <c r="AI7779" s="1"/>
      <c r="AJ7779" s="9" t="s">
        <v>52</v>
      </c>
      <c r="AK7779" s="9" t="s">
        <v>11975</v>
      </c>
      <c r="AL7779" s="9" t="s">
        <v>52</v>
      </c>
      <c r="AM7779" s="9" t="s">
        <v>52</v>
      </c>
    </row>
    <row r="7780" spans="1:39" ht="30" customHeight="1" x14ac:dyDescent="0.3">
      <c r="A7780" s="10" t="s">
        <v>4735</v>
      </c>
      <c r="B7780" s="10" t="s">
        <v>52</v>
      </c>
      <c r="C7780" s="10" t="s">
        <v>52</v>
      </c>
      <c r="D7780" s="11"/>
      <c r="E7780" s="15"/>
      <c r="F7780" s="17">
        <f>TRUNC(SUMIF(N7775:N7779, N7774, F7775:F7779),0)</f>
        <v>232</v>
      </c>
      <c r="G7780" s="15"/>
      <c r="H7780" s="17">
        <f>TRUNC(SUMIF(N7775:N7779, N7774, H7775:H7779),0)</f>
        <v>11604</v>
      </c>
      <c r="I7780" s="15"/>
      <c r="J7780" s="17">
        <f>TRUNC(SUMIF(N7775:N7779, N7774, J7775:J7779),0)</f>
        <v>0</v>
      </c>
      <c r="K7780" s="15"/>
      <c r="L7780" s="17">
        <f>F7780+H7780+J7780</f>
        <v>11836</v>
      </c>
      <c r="M7780" s="10" t="s">
        <v>52</v>
      </c>
      <c r="N7780" s="9" t="s">
        <v>4736</v>
      </c>
      <c r="O7780" s="9" t="s">
        <v>4736</v>
      </c>
      <c r="P7780" s="9" t="s">
        <v>52</v>
      </c>
      <c r="Q7780" s="9" t="s">
        <v>52</v>
      </c>
      <c r="R7780" s="9" t="s">
        <v>52</v>
      </c>
      <c r="S7780" s="1"/>
      <c r="T7780" s="1"/>
      <c r="U7780" s="1"/>
      <c r="V7780" s="1"/>
      <c r="W7780" s="1"/>
      <c r="X7780" s="1"/>
      <c r="Y7780" s="1"/>
      <c r="Z7780" s="1"/>
      <c r="AA7780" s="1"/>
      <c r="AB7780" s="1"/>
      <c r="AC7780" s="1"/>
      <c r="AD7780" s="1"/>
      <c r="AE7780" s="1"/>
      <c r="AF7780" s="1"/>
      <c r="AG7780" s="1"/>
      <c r="AH7780" s="1"/>
      <c r="AI7780" s="1"/>
      <c r="AJ7780" s="9" t="s">
        <v>52</v>
      </c>
      <c r="AK7780" s="9" t="s">
        <v>52</v>
      </c>
      <c r="AL7780" s="9" t="s">
        <v>52</v>
      </c>
      <c r="AM7780" s="9" t="s">
        <v>52</v>
      </c>
    </row>
    <row r="7781" spans="1:39" ht="30" customHeight="1" x14ac:dyDescent="0.3">
      <c r="A7781" s="11"/>
      <c r="B7781" s="11"/>
      <c r="C7781" s="11"/>
      <c r="D7781" s="11"/>
      <c r="E7781" s="15"/>
      <c r="F7781" s="17"/>
      <c r="G7781" s="15"/>
      <c r="H7781" s="17"/>
      <c r="I7781" s="15"/>
      <c r="J7781" s="17"/>
      <c r="K7781" s="15"/>
      <c r="L7781" s="17"/>
      <c r="M7781" s="11"/>
    </row>
    <row r="7782" spans="1:39" ht="30" customHeight="1" x14ac:dyDescent="0.3">
      <c r="A7782" s="14" t="s">
        <v>11976</v>
      </c>
      <c r="B7782" s="14"/>
      <c r="C7782" s="14"/>
      <c r="D7782" s="14"/>
      <c r="E7782" s="16"/>
      <c r="F7782" s="18"/>
      <c r="G7782" s="16"/>
      <c r="H7782" s="18"/>
      <c r="I7782" s="16"/>
      <c r="J7782" s="18"/>
      <c r="K7782" s="16"/>
      <c r="L7782" s="18"/>
      <c r="M7782" s="14"/>
      <c r="N7782" s="5" t="s">
        <v>4230</v>
      </c>
    </row>
    <row r="7783" spans="1:39" ht="30" customHeight="1" x14ac:dyDescent="0.3">
      <c r="A7783" s="10" t="s">
        <v>8053</v>
      </c>
      <c r="B7783" s="10" t="s">
        <v>4714</v>
      </c>
      <c r="C7783" s="10" t="s">
        <v>4715</v>
      </c>
      <c r="D7783" s="11">
        <v>2.1999999999999999E-2</v>
      </c>
      <c r="E7783" s="15">
        <v>0</v>
      </c>
      <c r="F7783" s="17">
        <f>TRUNC(E7783*D7783,1)</f>
        <v>0</v>
      </c>
      <c r="G7783" s="15">
        <v>235799</v>
      </c>
      <c r="H7783" s="17">
        <f>TRUNC(G7783*D7783,1)</f>
        <v>5187.5</v>
      </c>
      <c r="I7783" s="15">
        <v>0</v>
      </c>
      <c r="J7783" s="17">
        <f>TRUNC(I7783*D7783,1)</f>
        <v>0</v>
      </c>
      <c r="K7783" s="15">
        <f>TRUNC(E7783+G7783+I7783,1)</f>
        <v>235799</v>
      </c>
      <c r="L7783" s="17">
        <f>TRUNC(F7783+H7783+J7783,1)</f>
        <v>5187.5</v>
      </c>
      <c r="M7783" s="10" t="s">
        <v>52</v>
      </c>
      <c r="N7783" s="9" t="s">
        <v>4230</v>
      </c>
      <c r="O7783" s="9" t="s">
        <v>8054</v>
      </c>
      <c r="P7783" s="9" t="s">
        <v>54</v>
      </c>
      <c r="Q7783" s="9" t="s">
        <v>54</v>
      </c>
      <c r="R7783" s="9" t="s">
        <v>67</v>
      </c>
      <c r="S7783" s="1"/>
      <c r="T7783" s="1"/>
      <c r="U7783" s="1"/>
      <c r="V7783" s="1">
        <v>1</v>
      </c>
      <c r="W7783" s="1"/>
      <c r="X7783" s="1"/>
      <c r="Y7783" s="1"/>
      <c r="Z7783" s="1"/>
      <c r="AA7783" s="1"/>
      <c r="AB7783" s="1"/>
      <c r="AC7783" s="1"/>
      <c r="AD7783" s="1"/>
      <c r="AE7783" s="1"/>
      <c r="AF7783" s="1"/>
      <c r="AG7783" s="1"/>
      <c r="AH7783" s="1"/>
      <c r="AI7783" s="1"/>
      <c r="AJ7783" s="9" t="s">
        <v>52</v>
      </c>
      <c r="AK7783" s="9" t="s">
        <v>11978</v>
      </c>
      <c r="AL7783" s="9" t="s">
        <v>52</v>
      </c>
      <c r="AM7783" s="9" t="s">
        <v>52</v>
      </c>
    </row>
    <row r="7784" spans="1:39" ht="30" customHeight="1" x14ac:dyDescent="0.3">
      <c r="A7784" s="10" t="s">
        <v>4720</v>
      </c>
      <c r="B7784" s="10" t="s">
        <v>4714</v>
      </c>
      <c r="C7784" s="10" t="s">
        <v>4715</v>
      </c>
      <c r="D7784" s="11">
        <v>4.0000000000000001E-3</v>
      </c>
      <c r="E7784" s="15">
        <v>0</v>
      </c>
      <c r="F7784" s="17">
        <f>TRUNC(E7784*D7784,1)</f>
        <v>0</v>
      </c>
      <c r="G7784" s="15">
        <v>153671</v>
      </c>
      <c r="H7784" s="17">
        <f>TRUNC(G7784*D7784,1)</f>
        <v>614.6</v>
      </c>
      <c r="I7784" s="15">
        <v>0</v>
      </c>
      <c r="J7784" s="17">
        <f>TRUNC(I7784*D7784,1)</f>
        <v>0</v>
      </c>
      <c r="K7784" s="15">
        <f>TRUNC(E7784+G7784+I7784,1)</f>
        <v>153671</v>
      </c>
      <c r="L7784" s="17">
        <f>TRUNC(F7784+H7784+J7784,1)</f>
        <v>614.6</v>
      </c>
      <c r="M7784" s="10" t="s">
        <v>52</v>
      </c>
      <c r="N7784" s="9" t="s">
        <v>4230</v>
      </c>
      <c r="O7784" s="9" t="s">
        <v>4721</v>
      </c>
      <c r="P7784" s="9" t="s">
        <v>54</v>
      </c>
      <c r="Q7784" s="9" t="s">
        <v>54</v>
      </c>
      <c r="R7784" s="9" t="s">
        <v>67</v>
      </c>
      <c r="S7784" s="1"/>
      <c r="T7784" s="1"/>
      <c r="U7784" s="1"/>
      <c r="V7784" s="1">
        <v>1</v>
      </c>
      <c r="W7784" s="1"/>
      <c r="X7784" s="1"/>
      <c r="Y7784" s="1"/>
      <c r="Z7784" s="1"/>
      <c r="AA7784" s="1"/>
      <c r="AB7784" s="1"/>
      <c r="AC7784" s="1"/>
      <c r="AD7784" s="1"/>
      <c r="AE7784" s="1"/>
      <c r="AF7784" s="1"/>
      <c r="AG7784" s="1"/>
      <c r="AH7784" s="1"/>
      <c r="AI7784" s="1"/>
      <c r="AJ7784" s="9" t="s">
        <v>52</v>
      </c>
      <c r="AK7784" s="9" t="s">
        <v>11979</v>
      </c>
      <c r="AL7784" s="9" t="s">
        <v>52</v>
      </c>
      <c r="AM7784" s="9" t="s">
        <v>52</v>
      </c>
    </row>
    <row r="7785" spans="1:39" ht="30" customHeight="1" x14ac:dyDescent="0.3">
      <c r="A7785" s="10" t="s">
        <v>8053</v>
      </c>
      <c r="B7785" s="10" t="s">
        <v>4714</v>
      </c>
      <c r="C7785" s="10" t="s">
        <v>4715</v>
      </c>
      <c r="D7785" s="11">
        <v>2.1999999999999999E-2</v>
      </c>
      <c r="E7785" s="15">
        <v>0</v>
      </c>
      <c r="F7785" s="17">
        <f>TRUNC(E7785*D7785,1)</f>
        <v>0</v>
      </c>
      <c r="G7785" s="15">
        <v>235799</v>
      </c>
      <c r="H7785" s="17">
        <f>TRUNC(G7785*D7785,1)</f>
        <v>5187.5</v>
      </c>
      <c r="I7785" s="15">
        <v>0</v>
      </c>
      <c r="J7785" s="17">
        <f>TRUNC(I7785*D7785,1)</f>
        <v>0</v>
      </c>
      <c r="K7785" s="15">
        <f>TRUNC(E7785+G7785+I7785,1)</f>
        <v>235799</v>
      </c>
      <c r="L7785" s="17">
        <f>TRUNC(F7785+H7785+J7785,1)</f>
        <v>5187.5</v>
      </c>
      <c r="M7785" s="10" t="s">
        <v>52</v>
      </c>
      <c r="N7785" s="9" t="s">
        <v>4230</v>
      </c>
      <c r="O7785" s="9" t="s">
        <v>8054</v>
      </c>
      <c r="P7785" s="9" t="s">
        <v>54</v>
      </c>
      <c r="Q7785" s="9" t="s">
        <v>54</v>
      </c>
      <c r="R7785" s="9" t="s">
        <v>67</v>
      </c>
      <c r="S7785" s="1"/>
      <c r="T7785" s="1"/>
      <c r="U7785" s="1"/>
      <c r="V7785" s="1">
        <v>1</v>
      </c>
      <c r="W7785" s="1"/>
      <c r="X7785" s="1"/>
      <c r="Y7785" s="1"/>
      <c r="Z7785" s="1"/>
      <c r="AA7785" s="1"/>
      <c r="AB7785" s="1"/>
      <c r="AC7785" s="1"/>
      <c r="AD7785" s="1"/>
      <c r="AE7785" s="1"/>
      <c r="AF7785" s="1"/>
      <c r="AG7785" s="1"/>
      <c r="AH7785" s="1"/>
      <c r="AI7785" s="1"/>
      <c r="AJ7785" s="9" t="s">
        <v>52</v>
      </c>
      <c r="AK7785" s="9" t="s">
        <v>11978</v>
      </c>
      <c r="AL7785" s="9" t="s">
        <v>52</v>
      </c>
      <c r="AM7785" s="9" t="s">
        <v>52</v>
      </c>
    </row>
    <row r="7786" spans="1:39" ht="30" customHeight="1" x14ac:dyDescent="0.3">
      <c r="A7786" s="10" t="s">
        <v>4720</v>
      </c>
      <c r="B7786" s="10" t="s">
        <v>4714</v>
      </c>
      <c r="C7786" s="10" t="s">
        <v>4715</v>
      </c>
      <c r="D7786" s="11">
        <v>4.0000000000000001E-3</v>
      </c>
      <c r="E7786" s="15">
        <v>0</v>
      </c>
      <c r="F7786" s="17">
        <f>TRUNC(E7786*D7786,1)</f>
        <v>0</v>
      </c>
      <c r="G7786" s="15">
        <v>153671</v>
      </c>
      <c r="H7786" s="17">
        <f>TRUNC(G7786*D7786,1)</f>
        <v>614.6</v>
      </c>
      <c r="I7786" s="15">
        <v>0</v>
      </c>
      <c r="J7786" s="17">
        <f>TRUNC(I7786*D7786,1)</f>
        <v>0</v>
      </c>
      <c r="K7786" s="15">
        <f>TRUNC(E7786+G7786+I7786,1)</f>
        <v>153671</v>
      </c>
      <c r="L7786" s="17">
        <f>TRUNC(F7786+H7786+J7786,1)</f>
        <v>614.6</v>
      </c>
      <c r="M7786" s="10" t="s">
        <v>52</v>
      </c>
      <c r="N7786" s="9" t="s">
        <v>4230</v>
      </c>
      <c r="O7786" s="9" t="s">
        <v>4721</v>
      </c>
      <c r="P7786" s="9" t="s">
        <v>54</v>
      </c>
      <c r="Q7786" s="9" t="s">
        <v>54</v>
      </c>
      <c r="R7786" s="9" t="s">
        <v>67</v>
      </c>
      <c r="S7786" s="1"/>
      <c r="T7786" s="1"/>
      <c r="U7786" s="1"/>
      <c r="V7786" s="1">
        <v>1</v>
      </c>
      <c r="W7786" s="1"/>
      <c r="X7786" s="1"/>
      <c r="Y7786" s="1"/>
      <c r="Z7786" s="1"/>
      <c r="AA7786" s="1"/>
      <c r="AB7786" s="1"/>
      <c r="AC7786" s="1"/>
      <c r="AD7786" s="1"/>
      <c r="AE7786" s="1"/>
      <c r="AF7786" s="1"/>
      <c r="AG7786" s="1"/>
      <c r="AH7786" s="1"/>
      <c r="AI7786" s="1"/>
      <c r="AJ7786" s="9" t="s">
        <v>52</v>
      </c>
      <c r="AK7786" s="9" t="s">
        <v>11979</v>
      </c>
      <c r="AL7786" s="9" t="s">
        <v>52</v>
      </c>
      <c r="AM7786" s="9" t="s">
        <v>52</v>
      </c>
    </row>
    <row r="7787" spans="1:39" ht="30" customHeight="1" x14ac:dyDescent="0.3">
      <c r="A7787" s="10" t="s">
        <v>8053</v>
      </c>
      <c r="B7787" s="10" t="s">
        <v>4714</v>
      </c>
      <c r="C7787" s="10" t="s">
        <v>4715</v>
      </c>
      <c r="D7787" s="11">
        <v>2.1999999999999999E-2</v>
      </c>
      <c r="E7787" s="15">
        <v>0</v>
      </c>
      <c r="F7787" s="17">
        <f>TRUNC(E7787*D7787,1)</f>
        <v>0</v>
      </c>
      <c r="G7787" s="15">
        <v>235799</v>
      </c>
      <c r="H7787" s="17">
        <f>TRUNC(G7787*D7787,1)</f>
        <v>5187.5</v>
      </c>
      <c r="I7787" s="15">
        <v>0</v>
      </c>
      <c r="J7787" s="17">
        <f>TRUNC(I7787*D7787,1)</f>
        <v>0</v>
      </c>
      <c r="K7787" s="15">
        <f>TRUNC(E7787+G7787+I7787,1)</f>
        <v>235799</v>
      </c>
      <c r="L7787" s="17">
        <f>TRUNC(F7787+H7787+J7787,1)</f>
        <v>5187.5</v>
      </c>
      <c r="M7787" s="10" t="s">
        <v>52</v>
      </c>
      <c r="N7787" s="9" t="s">
        <v>4230</v>
      </c>
      <c r="O7787" s="9" t="s">
        <v>8054</v>
      </c>
      <c r="P7787" s="9" t="s">
        <v>54</v>
      </c>
      <c r="Q7787" s="9" t="s">
        <v>54</v>
      </c>
      <c r="R7787" s="9" t="s">
        <v>67</v>
      </c>
      <c r="S7787" s="1"/>
      <c r="T7787" s="1"/>
      <c r="U7787" s="1"/>
      <c r="V7787" s="1">
        <v>1</v>
      </c>
      <c r="W7787" s="1"/>
      <c r="X7787" s="1"/>
      <c r="Y7787" s="1"/>
      <c r="Z7787" s="1"/>
      <c r="AA7787" s="1"/>
      <c r="AB7787" s="1"/>
      <c r="AC7787" s="1"/>
      <c r="AD7787" s="1"/>
      <c r="AE7787" s="1"/>
      <c r="AF7787" s="1"/>
      <c r="AG7787" s="1"/>
      <c r="AH7787" s="1"/>
      <c r="AI7787" s="1"/>
      <c r="AJ7787" s="9" t="s">
        <v>52</v>
      </c>
      <c r="AK7787" s="9" t="s">
        <v>11978</v>
      </c>
      <c r="AL7787" s="9" t="s">
        <v>52</v>
      </c>
      <c r="AM7787" s="9" t="s">
        <v>52</v>
      </c>
    </row>
    <row r="7788" spans="1:39" ht="30" customHeight="1" x14ac:dyDescent="0.3">
      <c r="A7788" s="10" t="s">
        <v>4720</v>
      </c>
      <c r="B7788" s="10" t="s">
        <v>4714</v>
      </c>
      <c r="C7788" s="10" t="s">
        <v>4715</v>
      </c>
      <c r="D7788" s="11">
        <v>4.0000000000000001E-3</v>
      </c>
      <c r="E7788" s="15">
        <v>0</v>
      </c>
      <c r="F7788" s="17">
        <f>TRUNC(E7788*D7788,1)</f>
        <v>0</v>
      </c>
      <c r="G7788" s="15">
        <v>153671</v>
      </c>
      <c r="H7788" s="17">
        <f>TRUNC(G7788*D7788,1)</f>
        <v>614.6</v>
      </c>
      <c r="I7788" s="15">
        <v>0</v>
      </c>
      <c r="J7788" s="17">
        <f>TRUNC(I7788*D7788,1)</f>
        <v>0</v>
      </c>
      <c r="K7788" s="15">
        <f>TRUNC(E7788+G7788+I7788,1)</f>
        <v>153671</v>
      </c>
      <c r="L7788" s="17">
        <f>TRUNC(F7788+H7788+J7788,1)</f>
        <v>614.6</v>
      </c>
      <c r="M7788" s="10" t="s">
        <v>52</v>
      </c>
      <c r="N7788" s="9" t="s">
        <v>4230</v>
      </c>
      <c r="O7788" s="9" t="s">
        <v>4721</v>
      </c>
      <c r="P7788" s="9" t="s">
        <v>54</v>
      </c>
      <c r="Q7788" s="9" t="s">
        <v>54</v>
      </c>
      <c r="R7788" s="9" t="s">
        <v>67</v>
      </c>
      <c r="S7788" s="1"/>
      <c r="T7788" s="1"/>
      <c r="U7788" s="1"/>
      <c r="V7788" s="1">
        <v>1</v>
      </c>
      <c r="W7788" s="1"/>
      <c r="X7788" s="1"/>
      <c r="Y7788" s="1"/>
      <c r="Z7788" s="1"/>
      <c r="AA7788" s="1"/>
      <c r="AB7788" s="1"/>
      <c r="AC7788" s="1"/>
      <c r="AD7788" s="1"/>
      <c r="AE7788" s="1"/>
      <c r="AF7788" s="1"/>
      <c r="AG7788" s="1"/>
      <c r="AH7788" s="1"/>
      <c r="AI7788" s="1"/>
      <c r="AJ7788" s="9" t="s">
        <v>52</v>
      </c>
      <c r="AK7788" s="9" t="s">
        <v>11979</v>
      </c>
      <c r="AL7788" s="9" t="s">
        <v>52</v>
      </c>
      <c r="AM7788" s="9" t="s">
        <v>52</v>
      </c>
    </row>
    <row r="7789" spans="1:39" ht="30" customHeight="1" x14ac:dyDescent="0.3">
      <c r="A7789" s="10" t="s">
        <v>11687</v>
      </c>
      <c r="B7789" s="10" t="s">
        <v>4728</v>
      </c>
      <c r="C7789" s="10" t="s">
        <v>732</v>
      </c>
      <c r="D7789" s="11">
        <v>1</v>
      </c>
      <c r="E7789" s="15">
        <f>TRUNC(SUMIF(V7783:V7789, RIGHTB(O7789, 1), H7783:H7789)*U7789, 2)</f>
        <v>348.12</v>
      </c>
      <c r="F7789" s="17">
        <f>TRUNC(E7789*D7789,1)</f>
        <v>348.1</v>
      </c>
      <c r="G7789" s="15">
        <v>0</v>
      </c>
      <c r="H7789" s="17">
        <f>TRUNC(G7789*D7789,1)</f>
        <v>0</v>
      </c>
      <c r="I7789" s="15">
        <v>0</v>
      </c>
      <c r="J7789" s="17">
        <f>TRUNC(I7789*D7789,1)</f>
        <v>0</v>
      </c>
      <c r="K7789" s="15">
        <f>TRUNC(E7789+G7789+I7789,1)</f>
        <v>348.1</v>
      </c>
      <c r="L7789" s="17">
        <f>TRUNC(F7789+H7789+J7789,1)</f>
        <v>348.1</v>
      </c>
      <c r="M7789" s="10" t="s">
        <v>52</v>
      </c>
      <c r="N7789" s="9" t="s">
        <v>4230</v>
      </c>
      <c r="O7789" s="9" t="s">
        <v>4729</v>
      </c>
      <c r="P7789" s="9" t="s">
        <v>54</v>
      </c>
      <c r="Q7789" s="9" t="s">
        <v>54</v>
      </c>
      <c r="R7789" s="9" t="s">
        <v>54</v>
      </c>
      <c r="S7789" s="1">
        <v>1</v>
      </c>
      <c r="T7789" s="1">
        <v>0</v>
      </c>
      <c r="U7789" s="1">
        <v>0.02</v>
      </c>
      <c r="V7789" s="1"/>
      <c r="W7789" s="1"/>
      <c r="X7789" s="1"/>
      <c r="Y7789" s="1"/>
      <c r="Z7789" s="1"/>
      <c r="AA7789" s="1"/>
      <c r="AB7789" s="1"/>
      <c r="AC7789" s="1"/>
      <c r="AD7789" s="1"/>
      <c r="AE7789" s="1"/>
      <c r="AF7789" s="1"/>
      <c r="AG7789" s="1"/>
      <c r="AH7789" s="1"/>
      <c r="AI7789" s="1"/>
      <c r="AJ7789" s="9" t="s">
        <v>52</v>
      </c>
      <c r="AK7789" s="9" t="s">
        <v>11980</v>
      </c>
      <c r="AL7789" s="9" t="s">
        <v>52</v>
      </c>
      <c r="AM7789" s="9" t="s">
        <v>52</v>
      </c>
    </row>
    <row r="7790" spans="1:39" ht="30" customHeight="1" x14ac:dyDescent="0.3">
      <c r="A7790" s="10" t="s">
        <v>4735</v>
      </c>
      <c r="B7790" s="10" t="s">
        <v>52</v>
      </c>
      <c r="C7790" s="10" t="s">
        <v>52</v>
      </c>
      <c r="D7790" s="11"/>
      <c r="E7790" s="15"/>
      <c r="F7790" s="17">
        <f>TRUNC(SUMIF(N7783:N7789, N7782, F7783:F7789),0)</f>
        <v>348</v>
      </c>
      <c r="G7790" s="15"/>
      <c r="H7790" s="17">
        <f>TRUNC(SUMIF(N7783:N7789, N7782, H7783:H7789),0)</f>
        <v>17406</v>
      </c>
      <c r="I7790" s="15"/>
      <c r="J7790" s="17">
        <f>TRUNC(SUMIF(N7783:N7789, N7782, J7783:J7789),0)</f>
        <v>0</v>
      </c>
      <c r="K7790" s="15"/>
      <c r="L7790" s="17">
        <f>F7790+H7790+J7790</f>
        <v>17754</v>
      </c>
      <c r="M7790" s="10" t="s">
        <v>52</v>
      </c>
      <c r="N7790" s="9" t="s">
        <v>4736</v>
      </c>
      <c r="O7790" s="9" t="s">
        <v>4736</v>
      </c>
      <c r="P7790" s="9" t="s">
        <v>52</v>
      </c>
      <c r="Q7790" s="9" t="s">
        <v>52</v>
      </c>
      <c r="R7790" s="9" t="s">
        <v>52</v>
      </c>
      <c r="S7790" s="1"/>
      <c r="T7790" s="1"/>
      <c r="U7790" s="1"/>
      <c r="V7790" s="1"/>
      <c r="W7790" s="1"/>
      <c r="X7790" s="1"/>
      <c r="Y7790" s="1"/>
      <c r="Z7790" s="1"/>
      <c r="AA7790" s="1"/>
      <c r="AB7790" s="1"/>
      <c r="AC7790" s="1"/>
      <c r="AD7790" s="1"/>
      <c r="AE7790" s="1"/>
      <c r="AF7790" s="1"/>
      <c r="AG7790" s="1"/>
      <c r="AH7790" s="1"/>
      <c r="AI7790" s="1"/>
      <c r="AJ7790" s="9" t="s">
        <v>52</v>
      </c>
      <c r="AK7790" s="9" t="s">
        <v>52</v>
      </c>
      <c r="AL7790" s="9" t="s">
        <v>52</v>
      </c>
      <c r="AM7790" s="9" t="s">
        <v>52</v>
      </c>
    </row>
    <row r="7791" spans="1:39" ht="30" customHeight="1" x14ac:dyDescent="0.3">
      <c r="A7791" s="11"/>
      <c r="B7791" s="11"/>
      <c r="C7791" s="11"/>
      <c r="D7791" s="11"/>
      <c r="E7791" s="15"/>
      <c r="F7791" s="17"/>
      <c r="G7791" s="15"/>
      <c r="H7791" s="17"/>
      <c r="I7791" s="15"/>
      <c r="J7791" s="17"/>
      <c r="K7791" s="15"/>
      <c r="L7791" s="17"/>
      <c r="M7791" s="11"/>
    </row>
    <row r="7792" spans="1:39" ht="30" customHeight="1" x14ac:dyDescent="0.3">
      <c r="A7792" s="14" t="s">
        <v>11981</v>
      </c>
      <c r="B7792" s="14"/>
      <c r="C7792" s="14"/>
      <c r="D7792" s="14"/>
      <c r="E7792" s="16"/>
      <c r="F7792" s="18"/>
      <c r="G7792" s="16"/>
      <c r="H7792" s="18"/>
      <c r="I7792" s="16"/>
      <c r="J7792" s="18"/>
      <c r="K7792" s="16"/>
      <c r="L7792" s="18"/>
      <c r="M7792" s="14"/>
      <c r="N7792" s="5" t="s">
        <v>4233</v>
      </c>
    </row>
    <row r="7793" spans="1:39" ht="30" customHeight="1" x14ac:dyDescent="0.3">
      <c r="A7793" s="10" t="s">
        <v>8053</v>
      </c>
      <c r="B7793" s="10" t="s">
        <v>4714</v>
      </c>
      <c r="C7793" s="10" t="s">
        <v>4715</v>
      </c>
      <c r="D7793" s="11">
        <v>2.1999999999999999E-2</v>
      </c>
      <c r="E7793" s="15">
        <v>0</v>
      </c>
      <c r="F7793" s="17">
        <f>TRUNC(E7793*D7793,1)</f>
        <v>0</v>
      </c>
      <c r="G7793" s="15">
        <v>235799</v>
      </c>
      <c r="H7793" s="17">
        <f>TRUNC(G7793*D7793,1)</f>
        <v>5187.5</v>
      </c>
      <c r="I7793" s="15">
        <v>0</v>
      </c>
      <c r="J7793" s="17">
        <f>TRUNC(I7793*D7793,1)</f>
        <v>0</v>
      </c>
      <c r="K7793" s="15">
        <f>TRUNC(E7793+G7793+I7793,1)</f>
        <v>235799</v>
      </c>
      <c r="L7793" s="17">
        <f>TRUNC(F7793+H7793+J7793,1)</f>
        <v>5187.5</v>
      </c>
      <c r="M7793" s="10" t="s">
        <v>52</v>
      </c>
      <c r="N7793" s="9" t="s">
        <v>4233</v>
      </c>
      <c r="O7793" s="9" t="s">
        <v>8054</v>
      </c>
      <c r="P7793" s="9" t="s">
        <v>54</v>
      </c>
      <c r="Q7793" s="9" t="s">
        <v>54</v>
      </c>
      <c r="R7793" s="9" t="s">
        <v>67</v>
      </c>
      <c r="S7793" s="1"/>
      <c r="T7793" s="1"/>
      <c r="U7793" s="1"/>
      <c r="V7793" s="1">
        <v>1</v>
      </c>
      <c r="W7793" s="1">
        <v>2</v>
      </c>
      <c r="X7793" s="1"/>
      <c r="Y7793" s="1"/>
      <c r="Z7793" s="1"/>
      <c r="AA7793" s="1"/>
      <c r="AB7793" s="1"/>
      <c r="AC7793" s="1"/>
      <c r="AD7793" s="1"/>
      <c r="AE7793" s="1"/>
      <c r="AF7793" s="1"/>
      <c r="AG7793" s="1"/>
      <c r="AH7793" s="1"/>
      <c r="AI7793" s="1"/>
      <c r="AJ7793" s="9" t="s">
        <v>52</v>
      </c>
      <c r="AK7793" s="9" t="s">
        <v>11983</v>
      </c>
      <c r="AL7793" s="9" t="s">
        <v>52</v>
      </c>
      <c r="AM7793" s="9" t="s">
        <v>52</v>
      </c>
    </row>
    <row r="7794" spans="1:39" ht="30" customHeight="1" x14ac:dyDescent="0.3">
      <c r="A7794" s="10" t="s">
        <v>4720</v>
      </c>
      <c r="B7794" s="10" t="s">
        <v>4714</v>
      </c>
      <c r="C7794" s="10" t="s">
        <v>4715</v>
      </c>
      <c r="D7794" s="11">
        <v>4.0000000000000001E-3</v>
      </c>
      <c r="E7794" s="15">
        <v>0</v>
      </c>
      <c r="F7794" s="17">
        <f>TRUNC(E7794*D7794,1)</f>
        <v>0</v>
      </c>
      <c r="G7794" s="15">
        <v>153671</v>
      </c>
      <c r="H7794" s="17">
        <f>TRUNC(G7794*D7794,1)</f>
        <v>614.6</v>
      </c>
      <c r="I7794" s="15">
        <v>0</v>
      </c>
      <c r="J7794" s="17">
        <f>TRUNC(I7794*D7794,1)</f>
        <v>0</v>
      </c>
      <c r="K7794" s="15">
        <f>TRUNC(E7794+G7794+I7794,1)</f>
        <v>153671</v>
      </c>
      <c r="L7794" s="17">
        <f>TRUNC(F7794+H7794+J7794,1)</f>
        <v>614.6</v>
      </c>
      <c r="M7794" s="10" t="s">
        <v>52</v>
      </c>
      <c r="N7794" s="9" t="s">
        <v>4233</v>
      </c>
      <c r="O7794" s="9" t="s">
        <v>4721</v>
      </c>
      <c r="P7794" s="9" t="s">
        <v>54</v>
      </c>
      <c r="Q7794" s="9" t="s">
        <v>54</v>
      </c>
      <c r="R7794" s="9" t="s">
        <v>67</v>
      </c>
      <c r="S7794" s="1"/>
      <c r="T7794" s="1"/>
      <c r="U7794" s="1"/>
      <c r="V7794" s="1">
        <v>1</v>
      </c>
      <c r="W7794" s="1">
        <v>2</v>
      </c>
      <c r="X7794" s="1"/>
      <c r="Y7794" s="1"/>
      <c r="Z7794" s="1"/>
      <c r="AA7794" s="1"/>
      <c r="AB7794" s="1"/>
      <c r="AC7794" s="1"/>
      <c r="AD7794" s="1"/>
      <c r="AE7794" s="1"/>
      <c r="AF7794" s="1"/>
      <c r="AG7794" s="1"/>
      <c r="AH7794" s="1"/>
      <c r="AI7794" s="1"/>
      <c r="AJ7794" s="9" t="s">
        <v>52</v>
      </c>
      <c r="AK7794" s="9" t="s">
        <v>11984</v>
      </c>
      <c r="AL7794" s="9" t="s">
        <v>52</v>
      </c>
      <c r="AM7794" s="9" t="s">
        <v>52</v>
      </c>
    </row>
    <row r="7795" spans="1:39" ht="30" customHeight="1" x14ac:dyDescent="0.3">
      <c r="A7795" s="10" t="s">
        <v>11687</v>
      </c>
      <c r="B7795" s="10" t="s">
        <v>4728</v>
      </c>
      <c r="C7795" s="10" t="s">
        <v>732</v>
      </c>
      <c r="D7795" s="11">
        <v>1</v>
      </c>
      <c r="E7795" s="15">
        <f>TRUNC(SUMIF(V7793:V7796, RIGHTB(O7795, 1), H7793:H7796)*U7795, 2)</f>
        <v>116.04</v>
      </c>
      <c r="F7795" s="17">
        <f>TRUNC(E7795*D7795,1)</f>
        <v>116</v>
      </c>
      <c r="G7795" s="15">
        <v>0</v>
      </c>
      <c r="H7795" s="17">
        <f>TRUNC(G7795*D7795,1)</f>
        <v>0</v>
      </c>
      <c r="I7795" s="15">
        <v>0</v>
      </c>
      <c r="J7795" s="17">
        <f>TRUNC(I7795*D7795,1)</f>
        <v>0</v>
      </c>
      <c r="K7795" s="15">
        <f>TRUNC(E7795+G7795+I7795,1)</f>
        <v>116</v>
      </c>
      <c r="L7795" s="17">
        <f>TRUNC(F7795+H7795+J7795,1)</f>
        <v>116</v>
      </c>
      <c r="M7795" s="10" t="s">
        <v>52</v>
      </c>
      <c r="N7795" s="9" t="s">
        <v>4233</v>
      </c>
      <c r="O7795" s="9" t="s">
        <v>4729</v>
      </c>
      <c r="P7795" s="9" t="s">
        <v>54</v>
      </c>
      <c r="Q7795" s="9" t="s">
        <v>54</v>
      </c>
      <c r="R7795" s="9" t="s">
        <v>54</v>
      </c>
      <c r="S7795" s="1">
        <v>1</v>
      </c>
      <c r="T7795" s="1">
        <v>0</v>
      </c>
      <c r="U7795" s="1">
        <v>0.02</v>
      </c>
      <c r="V7795" s="1"/>
      <c r="W7795" s="1"/>
      <c r="X7795" s="1"/>
      <c r="Y7795" s="1"/>
      <c r="Z7795" s="1"/>
      <c r="AA7795" s="1"/>
      <c r="AB7795" s="1"/>
      <c r="AC7795" s="1"/>
      <c r="AD7795" s="1"/>
      <c r="AE7795" s="1"/>
      <c r="AF7795" s="1"/>
      <c r="AG7795" s="1"/>
      <c r="AH7795" s="1"/>
      <c r="AI7795" s="1"/>
      <c r="AJ7795" s="9" t="s">
        <v>52</v>
      </c>
      <c r="AK7795" s="9" t="s">
        <v>11985</v>
      </c>
      <c r="AL7795" s="9" t="s">
        <v>52</v>
      </c>
      <c r="AM7795" s="9" t="s">
        <v>52</v>
      </c>
    </row>
    <row r="7796" spans="1:39" ht="30" customHeight="1" x14ac:dyDescent="0.3">
      <c r="A7796" s="10" t="s">
        <v>7817</v>
      </c>
      <c r="B7796" s="10" t="s">
        <v>7818</v>
      </c>
      <c r="C7796" s="10" t="s">
        <v>732</v>
      </c>
      <c r="D7796" s="11">
        <v>1</v>
      </c>
      <c r="E7796" s="15">
        <v>0</v>
      </c>
      <c r="F7796" s="17">
        <f>TRUNC(E7796*D7796,1)</f>
        <v>0</v>
      </c>
      <c r="G7796" s="15">
        <f>TRUNC(SUMIF(W7793:W7796, RIGHTB(O7796, 1), H7793:H7796)*U7796, 2)</f>
        <v>1160.42</v>
      </c>
      <c r="H7796" s="17">
        <f>TRUNC(G7796*D7796,1)</f>
        <v>1160.4000000000001</v>
      </c>
      <c r="I7796" s="15">
        <v>0</v>
      </c>
      <c r="J7796" s="17">
        <f>TRUNC(I7796*D7796,1)</f>
        <v>0</v>
      </c>
      <c r="K7796" s="15">
        <f>TRUNC(E7796+G7796+I7796,1)</f>
        <v>1160.4000000000001</v>
      </c>
      <c r="L7796" s="17">
        <f>TRUNC(F7796+H7796+J7796,1)</f>
        <v>1160.4000000000001</v>
      </c>
      <c r="M7796" s="10" t="s">
        <v>52</v>
      </c>
      <c r="N7796" s="9" t="s">
        <v>4233</v>
      </c>
      <c r="O7796" s="9" t="s">
        <v>4733</v>
      </c>
      <c r="P7796" s="9" t="s">
        <v>54</v>
      </c>
      <c r="Q7796" s="9" t="s">
        <v>54</v>
      </c>
      <c r="R7796" s="9" t="s">
        <v>54</v>
      </c>
      <c r="S7796" s="1">
        <v>1</v>
      </c>
      <c r="T7796" s="1">
        <v>1</v>
      </c>
      <c r="U7796" s="1">
        <v>0.2</v>
      </c>
      <c r="V7796" s="1"/>
      <c r="W7796" s="1"/>
      <c r="X7796" s="1"/>
      <c r="Y7796" s="1"/>
      <c r="Z7796" s="1"/>
      <c r="AA7796" s="1"/>
      <c r="AB7796" s="1"/>
      <c r="AC7796" s="1"/>
      <c r="AD7796" s="1"/>
      <c r="AE7796" s="1"/>
      <c r="AF7796" s="1"/>
      <c r="AG7796" s="1"/>
      <c r="AH7796" s="1"/>
      <c r="AI7796" s="1"/>
      <c r="AJ7796" s="9" t="s">
        <v>52</v>
      </c>
      <c r="AK7796" s="9" t="s">
        <v>11986</v>
      </c>
      <c r="AL7796" s="9" t="s">
        <v>52</v>
      </c>
      <c r="AM7796" s="9" t="s">
        <v>52</v>
      </c>
    </row>
    <row r="7797" spans="1:39" ht="30" customHeight="1" x14ac:dyDescent="0.3">
      <c r="A7797" s="10" t="s">
        <v>4735</v>
      </c>
      <c r="B7797" s="10" t="s">
        <v>52</v>
      </c>
      <c r="C7797" s="10" t="s">
        <v>52</v>
      </c>
      <c r="D7797" s="11"/>
      <c r="E7797" s="15"/>
      <c r="F7797" s="17">
        <f>TRUNC(SUMIF(N7793:N7796, N7792, F7793:F7796),0)</f>
        <v>116</v>
      </c>
      <c r="G7797" s="15"/>
      <c r="H7797" s="17">
        <f>TRUNC(SUMIF(N7793:N7796, N7792, H7793:H7796),0)</f>
        <v>6962</v>
      </c>
      <c r="I7797" s="15"/>
      <c r="J7797" s="17">
        <f>TRUNC(SUMIF(N7793:N7796, N7792, J7793:J7796),0)</f>
        <v>0</v>
      </c>
      <c r="K7797" s="15"/>
      <c r="L7797" s="17">
        <f>F7797+H7797+J7797</f>
        <v>7078</v>
      </c>
      <c r="M7797" s="10" t="s">
        <v>52</v>
      </c>
      <c r="N7797" s="9" t="s">
        <v>4736</v>
      </c>
      <c r="O7797" s="9" t="s">
        <v>4736</v>
      </c>
      <c r="P7797" s="9" t="s">
        <v>52</v>
      </c>
      <c r="Q7797" s="9" t="s">
        <v>52</v>
      </c>
      <c r="R7797" s="9" t="s">
        <v>52</v>
      </c>
      <c r="S7797" s="1"/>
      <c r="T7797" s="1"/>
      <c r="U7797" s="1"/>
      <c r="V7797" s="1"/>
      <c r="W7797" s="1"/>
      <c r="X7797" s="1"/>
      <c r="Y7797" s="1"/>
      <c r="Z7797" s="1"/>
      <c r="AA7797" s="1"/>
      <c r="AB7797" s="1"/>
      <c r="AC7797" s="1"/>
      <c r="AD7797" s="1"/>
      <c r="AE7797" s="1"/>
      <c r="AF7797" s="1"/>
      <c r="AG7797" s="1"/>
      <c r="AH7797" s="1"/>
      <c r="AI7797" s="1"/>
      <c r="AJ7797" s="9" t="s">
        <v>52</v>
      </c>
      <c r="AK7797" s="9" t="s">
        <v>52</v>
      </c>
      <c r="AL7797" s="9" t="s">
        <v>52</v>
      </c>
      <c r="AM7797" s="9" t="s">
        <v>52</v>
      </c>
    </row>
    <row r="7798" spans="1:39" ht="30" customHeight="1" x14ac:dyDescent="0.3">
      <c r="A7798" s="11"/>
      <c r="B7798" s="11"/>
      <c r="C7798" s="11"/>
      <c r="D7798" s="11"/>
      <c r="E7798" s="15"/>
      <c r="F7798" s="17"/>
      <c r="G7798" s="15"/>
      <c r="H7798" s="17"/>
      <c r="I7798" s="15"/>
      <c r="J7798" s="17"/>
      <c r="K7798" s="15"/>
      <c r="L7798" s="17"/>
      <c r="M7798" s="11"/>
    </row>
    <row r="7799" spans="1:39" ht="30" customHeight="1" x14ac:dyDescent="0.3">
      <c r="A7799" s="14" t="s">
        <v>11987</v>
      </c>
      <c r="B7799" s="14"/>
      <c r="C7799" s="14"/>
      <c r="D7799" s="14"/>
      <c r="E7799" s="16"/>
      <c r="F7799" s="18"/>
      <c r="G7799" s="16"/>
      <c r="H7799" s="18"/>
      <c r="I7799" s="16"/>
      <c r="J7799" s="18"/>
      <c r="K7799" s="16"/>
      <c r="L7799" s="18"/>
      <c r="M7799" s="14"/>
      <c r="N7799" s="5" t="s">
        <v>4236</v>
      </c>
    </row>
    <row r="7800" spans="1:39" ht="30" customHeight="1" x14ac:dyDescent="0.3">
      <c r="A7800" s="10" t="s">
        <v>8053</v>
      </c>
      <c r="B7800" s="10" t="s">
        <v>4714</v>
      </c>
      <c r="C7800" s="10" t="s">
        <v>4715</v>
      </c>
      <c r="D7800" s="11">
        <v>2.1999999999999999E-2</v>
      </c>
      <c r="E7800" s="15">
        <v>0</v>
      </c>
      <c r="F7800" s="17">
        <f>TRUNC(E7800*D7800,1)</f>
        <v>0</v>
      </c>
      <c r="G7800" s="15">
        <v>235799</v>
      </c>
      <c r="H7800" s="17">
        <f>TRUNC(G7800*D7800,1)</f>
        <v>5187.5</v>
      </c>
      <c r="I7800" s="15">
        <v>0</v>
      </c>
      <c r="J7800" s="17">
        <f>TRUNC(I7800*D7800,1)</f>
        <v>0</v>
      </c>
      <c r="K7800" s="15">
        <f>TRUNC(E7800+G7800+I7800,1)</f>
        <v>235799</v>
      </c>
      <c r="L7800" s="17">
        <f>TRUNC(F7800+H7800+J7800,1)</f>
        <v>5187.5</v>
      </c>
      <c r="M7800" s="10" t="s">
        <v>52</v>
      </c>
      <c r="N7800" s="9" t="s">
        <v>4236</v>
      </c>
      <c r="O7800" s="9" t="s">
        <v>8054</v>
      </c>
      <c r="P7800" s="9" t="s">
        <v>54</v>
      </c>
      <c r="Q7800" s="9" t="s">
        <v>54</v>
      </c>
      <c r="R7800" s="9" t="s">
        <v>67</v>
      </c>
      <c r="S7800" s="1"/>
      <c r="T7800" s="1"/>
      <c r="U7800" s="1"/>
      <c r="V7800" s="1">
        <v>1</v>
      </c>
      <c r="W7800" s="1">
        <v>2</v>
      </c>
      <c r="X7800" s="1"/>
      <c r="Y7800" s="1"/>
      <c r="Z7800" s="1"/>
      <c r="AA7800" s="1"/>
      <c r="AB7800" s="1"/>
      <c r="AC7800" s="1"/>
      <c r="AD7800" s="1"/>
      <c r="AE7800" s="1"/>
      <c r="AF7800" s="1"/>
      <c r="AG7800" s="1"/>
      <c r="AH7800" s="1"/>
      <c r="AI7800" s="1"/>
      <c r="AJ7800" s="9" t="s">
        <v>52</v>
      </c>
      <c r="AK7800" s="9" t="s">
        <v>11989</v>
      </c>
      <c r="AL7800" s="9" t="s">
        <v>52</v>
      </c>
      <c r="AM7800" s="9" t="s">
        <v>52</v>
      </c>
    </row>
    <row r="7801" spans="1:39" ht="30" customHeight="1" x14ac:dyDescent="0.3">
      <c r="A7801" s="10" t="s">
        <v>4720</v>
      </c>
      <c r="B7801" s="10" t="s">
        <v>4714</v>
      </c>
      <c r="C7801" s="10" t="s">
        <v>4715</v>
      </c>
      <c r="D7801" s="11">
        <v>4.0000000000000001E-3</v>
      </c>
      <c r="E7801" s="15">
        <v>0</v>
      </c>
      <c r="F7801" s="17">
        <f>TRUNC(E7801*D7801,1)</f>
        <v>0</v>
      </c>
      <c r="G7801" s="15">
        <v>153671</v>
      </c>
      <c r="H7801" s="17">
        <f>TRUNC(G7801*D7801,1)</f>
        <v>614.6</v>
      </c>
      <c r="I7801" s="15">
        <v>0</v>
      </c>
      <c r="J7801" s="17">
        <f>TRUNC(I7801*D7801,1)</f>
        <v>0</v>
      </c>
      <c r="K7801" s="15">
        <f>TRUNC(E7801+G7801+I7801,1)</f>
        <v>153671</v>
      </c>
      <c r="L7801" s="17">
        <f>TRUNC(F7801+H7801+J7801,1)</f>
        <v>614.6</v>
      </c>
      <c r="M7801" s="10" t="s">
        <v>52</v>
      </c>
      <c r="N7801" s="9" t="s">
        <v>4236</v>
      </c>
      <c r="O7801" s="9" t="s">
        <v>4721</v>
      </c>
      <c r="P7801" s="9" t="s">
        <v>54</v>
      </c>
      <c r="Q7801" s="9" t="s">
        <v>54</v>
      </c>
      <c r="R7801" s="9" t="s">
        <v>67</v>
      </c>
      <c r="S7801" s="1"/>
      <c r="T7801" s="1"/>
      <c r="U7801" s="1"/>
      <c r="V7801" s="1">
        <v>1</v>
      </c>
      <c r="W7801" s="1">
        <v>2</v>
      </c>
      <c r="X7801" s="1"/>
      <c r="Y7801" s="1"/>
      <c r="Z7801" s="1"/>
      <c r="AA7801" s="1"/>
      <c r="AB7801" s="1"/>
      <c r="AC7801" s="1"/>
      <c r="AD7801" s="1"/>
      <c r="AE7801" s="1"/>
      <c r="AF7801" s="1"/>
      <c r="AG7801" s="1"/>
      <c r="AH7801" s="1"/>
      <c r="AI7801" s="1"/>
      <c r="AJ7801" s="9" t="s">
        <v>52</v>
      </c>
      <c r="AK7801" s="9" t="s">
        <v>11990</v>
      </c>
      <c r="AL7801" s="9" t="s">
        <v>52</v>
      </c>
      <c r="AM7801" s="9" t="s">
        <v>52</v>
      </c>
    </row>
    <row r="7802" spans="1:39" ht="30" customHeight="1" x14ac:dyDescent="0.3">
      <c r="A7802" s="10" t="s">
        <v>8053</v>
      </c>
      <c r="B7802" s="10" t="s">
        <v>4714</v>
      </c>
      <c r="C7802" s="10" t="s">
        <v>4715</v>
      </c>
      <c r="D7802" s="11">
        <v>2.1999999999999999E-2</v>
      </c>
      <c r="E7802" s="15">
        <v>0</v>
      </c>
      <c r="F7802" s="17">
        <f>TRUNC(E7802*D7802,1)</f>
        <v>0</v>
      </c>
      <c r="G7802" s="15">
        <v>235799</v>
      </c>
      <c r="H7802" s="17">
        <f>TRUNC(G7802*D7802,1)</f>
        <v>5187.5</v>
      </c>
      <c r="I7802" s="15">
        <v>0</v>
      </c>
      <c r="J7802" s="17">
        <f>TRUNC(I7802*D7802,1)</f>
        <v>0</v>
      </c>
      <c r="K7802" s="15">
        <f>TRUNC(E7802+G7802+I7802,1)</f>
        <v>235799</v>
      </c>
      <c r="L7802" s="17">
        <f>TRUNC(F7802+H7802+J7802,1)</f>
        <v>5187.5</v>
      </c>
      <c r="M7802" s="10" t="s">
        <v>52</v>
      </c>
      <c r="N7802" s="9" t="s">
        <v>4236</v>
      </c>
      <c r="O7802" s="9" t="s">
        <v>8054</v>
      </c>
      <c r="P7802" s="9" t="s">
        <v>54</v>
      </c>
      <c r="Q7802" s="9" t="s">
        <v>54</v>
      </c>
      <c r="R7802" s="9" t="s">
        <v>67</v>
      </c>
      <c r="S7802" s="1"/>
      <c r="T7802" s="1"/>
      <c r="U7802" s="1"/>
      <c r="V7802" s="1">
        <v>1</v>
      </c>
      <c r="W7802" s="1">
        <v>2</v>
      </c>
      <c r="X7802" s="1"/>
      <c r="Y7802" s="1"/>
      <c r="Z7802" s="1"/>
      <c r="AA7802" s="1"/>
      <c r="AB7802" s="1"/>
      <c r="AC7802" s="1"/>
      <c r="AD7802" s="1"/>
      <c r="AE7802" s="1"/>
      <c r="AF7802" s="1"/>
      <c r="AG7802" s="1"/>
      <c r="AH7802" s="1"/>
      <c r="AI7802" s="1"/>
      <c r="AJ7802" s="9" t="s">
        <v>52</v>
      </c>
      <c r="AK7802" s="9" t="s">
        <v>11989</v>
      </c>
      <c r="AL7802" s="9" t="s">
        <v>52</v>
      </c>
      <c r="AM7802" s="9" t="s">
        <v>52</v>
      </c>
    </row>
    <row r="7803" spans="1:39" ht="30" customHeight="1" x14ac:dyDescent="0.3">
      <c r="A7803" s="10" t="s">
        <v>4720</v>
      </c>
      <c r="B7803" s="10" t="s">
        <v>4714</v>
      </c>
      <c r="C7803" s="10" t="s">
        <v>4715</v>
      </c>
      <c r="D7803" s="11">
        <v>4.0000000000000001E-3</v>
      </c>
      <c r="E7803" s="15">
        <v>0</v>
      </c>
      <c r="F7803" s="17">
        <f>TRUNC(E7803*D7803,1)</f>
        <v>0</v>
      </c>
      <c r="G7803" s="15">
        <v>153671</v>
      </c>
      <c r="H7803" s="17">
        <f>TRUNC(G7803*D7803,1)</f>
        <v>614.6</v>
      </c>
      <c r="I7803" s="15">
        <v>0</v>
      </c>
      <c r="J7803" s="17">
        <f>TRUNC(I7803*D7803,1)</f>
        <v>0</v>
      </c>
      <c r="K7803" s="15">
        <f>TRUNC(E7803+G7803+I7803,1)</f>
        <v>153671</v>
      </c>
      <c r="L7803" s="17">
        <f>TRUNC(F7803+H7803+J7803,1)</f>
        <v>614.6</v>
      </c>
      <c r="M7803" s="10" t="s">
        <v>52</v>
      </c>
      <c r="N7803" s="9" t="s">
        <v>4236</v>
      </c>
      <c r="O7803" s="9" t="s">
        <v>4721</v>
      </c>
      <c r="P7803" s="9" t="s">
        <v>54</v>
      </c>
      <c r="Q7803" s="9" t="s">
        <v>54</v>
      </c>
      <c r="R7803" s="9" t="s">
        <v>67</v>
      </c>
      <c r="S7803" s="1"/>
      <c r="T7803" s="1"/>
      <c r="U7803" s="1"/>
      <c r="V7803" s="1">
        <v>1</v>
      </c>
      <c r="W7803" s="1">
        <v>2</v>
      </c>
      <c r="X7803" s="1"/>
      <c r="Y7803" s="1"/>
      <c r="Z7803" s="1"/>
      <c r="AA7803" s="1"/>
      <c r="AB7803" s="1"/>
      <c r="AC7803" s="1"/>
      <c r="AD7803" s="1"/>
      <c r="AE7803" s="1"/>
      <c r="AF7803" s="1"/>
      <c r="AG7803" s="1"/>
      <c r="AH7803" s="1"/>
      <c r="AI7803" s="1"/>
      <c r="AJ7803" s="9" t="s">
        <v>52</v>
      </c>
      <c r="AK7803" s="9" t="s">
        <v>11990</v>
      </c>
      <c r="AL7803" s="9" t="s">
        <v>52</v>
      </c>
      <c r="AM7803" s="9" t="s">
        <v>52</v>
      </c>
    </row>
    <row r="7804" spans="1:39" ht="30" customHeight="1" x14ac:dyDescent="0.3">
      <c r="A7804" s="10" t="s">
        <v>11687</v>
      </c>
      <c r="B7804" s="10" t="s">
        <v>4728</v>
      </c>
      <c r="C7804" s="10" t="s">
        <v>732</v>
      </c>
      <c r="D7804" s="11">
        <v>1</v>
      </c>
      <c r="E7804" s="15">
        <f>TRUNC(SUMIF(V7800:V7805, RIGHTB(O7804, 1), H7800:H7805)*U7804, 2)</f>
        <v>232.08</v>
      </c>
      <c r="F7804" s="17">
        <f>TRUNC(E7804*D7804,1)</f>
        <v>232</v>
      </c>
      <c r="G7804" s="15">
        <v>0</v>
      </c>
      <c r="H7804" s="17">
        <f>TRUNC(G7804*D7804,1)</f>
        <v>0</v>
      </c>
      <c r="I7804" s="15">
        <v>0</v>
      </c>
      <c r="J7804" s="17">
        <f>TRUNC(I7804*D7804,1)</f>
        <v>0</v>
      </c>
      <c r="K7804" s="15">
        <f>TRUNC(E7804+G7804+I7804,1)</f>
        <v>232</v>
      </c>
      <c r="L7804" s="17">
        <f>TRUNC(F7804+H7804+J7804,1)</f>
        <v>232</v>
      </c>
      <c r="M7804" s="10" t="s">
        <v>52</v>
      </c>
      <c r="N7804" s="9" t="s">
        <v>4236</v>
      </c>
      <c r="O7804" s="9" t="s">
        <v>4729</v>
      </c>
      <c r="P7804" s="9" t="s">
        <v>54</v>
      </c>
      <c r="Q7804" s="9" t="s">
        <v>54</v>
      </c>
      <c r="R7804" s="9" t="s">
        <v>54</v>
      </c>
      <c r="S7804" s="1">
        <v>1</v>
      </c>
      <c r="T7804" s="1">
        <v>0</v>
      </c>
      <c r="U7804" s="1">
        <v>0.02</v>
      </c>
      <c r="V7804" s="1"/>
      <c r="W7804" s="1"/>
      <c r="X7804" s="1"/>
      <c r="Y7804" s="1"/>
      <c r="Z7804" s="1"/>
      <c r="AA7804" s="1"/>
      <c r="AB7804" s="1"/>
      <c r="AC7804" s="1"/>
      <c r="AD7804" s="1"/>
      <c r="AE7804" s="1"/>
      <c r="AF7804" s="1"/>
      <c r="AG7804" s="1"/>
      <c r="AH7804" s="1"/>
      <c r="AI7804" s="1"/>
      <c r="AJ7804" s="9" t="s">
        <v>52</v>
      </c>
      <c r="AK7804" s="9" t="s">
        <v>11991</v>
      </c>
      <c r="AL7804" s="9" t="s">
        <v>52</v>
      </c>
      <c r="AM7804" s="9" t="s">
        <v>52</v>
      </c>
    </row>
    <row r="7805" spans="1:39" ht="30" customHeight="1" x14ac:dyDescent="0.3">
      <c r="A7805" s="10" t="s">
        <v>7817</v>
      </c>
      <c r="B7805" s="10" t="s">
        <v>7818</v>
      </c>
      <c r="C7805" s="10" t="s">
        <v>732</v>
      </c>
      <c r="D7805" s="11">
        <v>1</v>
      </c>
      <c r="E7805" s="15">
        <v>0</v>
      </c>
      <c r="F7805" s="17">
        <f>TRUNC(E7805*D7805,1)</f>
        <v>0</v>
      </c>
      <c r="G7805" s="15">
        <f>TRUNC(SUMIF(W7800:W7805, RIGHTB(O7805, 1), H7800:H7805)*U7805, 2)</f>
        <v>2320.84</v>
      </c>
      <c r="H7805" s="17">
        <f>TRUNC(G7805*D7805,1)</f>
        <v>2320.8000000000002</v>
      </c>
      <c r="I7805" s="15">
        <v>0</v>
      </c>
      <c r="J7805" s="17">
        <f>TRUNC(I7805*D7805,1)</f>
        <v>0</v>
      </c>
      <c r="K7805" s="15">
        <f>TRUNC(E7805+G7805+I7805,1)</f>
        <v>2320.8000000000002</v>
      </c>
      <c r="L7805" s="17">
        <f>TRUNC(F7805+H7805+J7805,1)</f>
        <v>2320.8000000000002</v>
      </c>
      <c r="M7805" s="10" t="s">
        <v>52</v>
      </c>
      <c r="N7805" s="9" t="s">
        <v>4236</v>
      </c>
      <c r="O7805" s="9" t="s">
        <v>4733</v>
      </c>
      <c r="P7805" s="9" t="s">
        <v>54</v>
      </c>
      <c r="Q7805" s="9" t="s">
        <v>54</v>
      </c>
      <c r="R7805" s="9" t="s">
        <v>54</v>
      </c>
      <c r="S7805" s="1">
        <v>1</v>
      </c>
      <c r="T7805" s="1">
        <v>1</v>
      </c>
      <c r="U7805" s="1">
        <v>0.2</v>
      </c>
      <c r="V7805" s="1"/>
      <c r="W7805" s="1"/>
      <c r="X7805" s="1"/>
      <c r="Y7805" s="1"/>
      <c r="Z7805" s="1"/>
      <c r="AA7805" s="1"/>
      <c r="AB7805" s="1"/>
      <c r="AC7805" s="1"/>
      <c r="AD7805" s="1"/>
      <c r="AE7805" s="1"/>
      <c r="AF7805" s="1"/>
      <c r="AG7805" s="1"/>
      <c r="AH7805" s="1"/>
      <c r="AI7805" s="1"/>
      <c r="AJ7805" s="9" t="s">
        <v>52</v>
      </c>
      <c r="AK7805" s="9" t="s">
        <v>11992</v>
      </c>
      <c r="AL7805" s="9" t="s">
        <v>52</v>
      </c>
      <c r="AM7805" s="9" t="s">
        <v>52</v>
      </c>
    </row>
    <row r="7806" spans="1:39" ht="30" customHeight="1" x14ac:dyDescent="0.3">
      <c r="A7806" s="10" t="s">
        <v>4735</v>
      </c>
      <c r="B7806" s="10" t="s">
        <v>52</v>
      </c>
      <c r="C7806" s="10" t="s">
        <v>52</v>
      </c>
      <c r="D7806" s="11"/>
      <c r="E7806" s="15"/>
      <c r="F7806" s="17">
        <f>TRUNC(SUMIF(N7800:N7805, N7799, F7800:F7805),0)</f>
        <v>232</v>
      </c>
      <c r="G7806" s="15"/>
      <c r="H7806" s="17">
        <f>TRUNC(SUMIF(N7800:N7805, N7799, H7800:H7805),0)</f>
        <v>13925</v>
      </c>
      <c r="I7806" s="15"/>
      <c r="J7806" s="17">
        <f>TRUNC(SUMIF(N7800:N7805, N7799, J7800:J7805),0)</f>
        <v>0</v>
      </c>
      <c r="K7806" s="15"/>
      <c r="L7806" s="17">
        <f>F7806+H7806+J7806</f>
        <v>14157</v>
      </c>
      <c r="M7806" s="10" t="s">
        <v>52</v>
      </c>
      <c r="N7806" s="9" t="s">
        <v>4736</v>
      </c>
      <c r="O7806" s="9" t="s">
        <v>4736</v>
      </c>
      <c r="P7806" s="9" t="s">
        <v>52</v>
      </c>
      <c r="Q7806" s="9" t="s">
        <v>52</v>
      </c>
      <c r="R7806" s="9" t="s">
        <v>52</v>
      </c>
      <c r="S7806" s="1"/>
      <c r="T7806" s="1"/>
      <c r="U7806" s="1"/>
      <c r="V7806" s="1"/>
      <c r="W7806" s="1"/>
      <c r="X7806" s="1"/>
      <c r="Y7806" s="1"/>
      <c r="Z7806" s="1"/>
      <c r="AA7806" s="1"/>
      <c r="AB7806" s="1"/>
      <c r="AC7806" s="1"/>
      <c r="AD7806" s="1"/>
      <c r="AE7806" s="1"/>
      <c r="AF7806" s="1"/>
      <c r="AG7806" s="1"/>
      <c r="AH7806" s="1"/>
      <c r="AI7806" s="1"/>
      <c r="AJ7806" s="9" t="s">
        <v>52</v>
      </c>
      <c r="AK7806" s="9" t="s">
        <v>52</v>
      </c>
      <c r="AL7806" s="9" t="s">
        <v>52</v>
      </c>
      <c r="AM7806" s="9" t="s">
        <v>52</v>
      </c>
    </row>
    <row r="7807" spans="1:39" ht="30" customHeight="1" x14ac:dyDescent="0.3">
      <c r="A7807" s="11"/>
      <c r="B7807" s="11"/>
      <c r="C7807" s="11"/>
      <c r="D7807" s="11"/>
      <c r="E7807" s="15"/>
      <c r="F7807" s="17"/>
      <c r="G7807" s="15"/>
      <c r="H7807" s="17"/>
      <c r="I7807" s="15"/>
      <c r="J7807" s="17"/>
      <c r="K7807" s="15"/>
      <c r="L7807" s="17"/>
      <c r="M7807" s="11"/>
    </row>
    <row r="7808" spans="1:39" ht="30" customHeight="1" x14ac:dyDescent="0.3">
      <c r="A7808" s="14" t="s">
        <v>11993</v>
      </c>
      <c r="B7808" s="14"/>
      <c r="C7808" s="14"/>
      <c r="D7808" s="14"/>
      <c r="E7808" s="16"/>
      <c r="F7808" s="18"/>
      <c r="G7808" s="16"/>
      <c r="H7808" s="18"/>
      <c r="I7808" s="16"/>
      <c r="J7808" s="18"/>
      <c r="K7808" s="16"/>
      <c r="L7808" s="18"/>
      <c r="M7808" s="14"/>
      <c r="N7808" s="5" t="s">
        <v>4239</v>
      </c>
    </row>
    <row r="7809" spans="1:39" ht="30" customHeight="1" x14ac:dyDescent="0.3">
      <c r="A7809" s="10" t="s">
        <v>8053</v>
      </c>
      <c r="B7809" s="10" t="s">
        <v>4714</v>
      </c>
      <c r="C7809" s="10" t="s">
        <v>4715</v>
      </c>
      <c r="D7809" s="11">
        <v>2.1999999999999999E-2</v>
      </c>
      <c r="E7809" s="15">
        <v>0</v>
      </c>
      <c r="F7809" s="17">
        <f>TRUNC(E7809*D7809,1)</f>
        <v>0</v>
      </c>
      <c r="G7809" s="15">
        <v>235799</v>
      </c>
      <c r="H7809" s="17">
        <f>TRUNC(G7809*D7809,1)</f>
        <v>5187.5</v>
      </c>
      <c r="I7809" s="15">
        <v>0</v>
      </c>
      <c r="J7809" s="17">
        <f>TRUNC(I7809*D7809,1)</f>
        <v>0</v>
      </c>
      <c r="K7809" s="15">
        <f>TRUNC(E7809+G7809+I7809,1)</f>
        <v>235799</v>
      </c>
      <c r="L7809" s="17">
        <f>TRUNC(F7809+H7809+J7809,1)</f>
        <v>5187.5</v>
      </c>
      <c r="M7809" s="10" t="s">
        <v>52</v>
      </c>
      <c r="N7809" s="9" t="s">
        <v>4239</v>
      </c>
      <c r="O7809" s="9" t="s">
        <v>8054</v>
      </c>
      <c r="P7809" s="9" t="s">
        <v>54</v>
      </c>
      <c r="Q7809" s="9" t="s">
        <v>54</v>
      </c>
      <c r="R7809" s="9" t="s">
        <v>67</v>
      </c>
      <c r="S7809" s="1"/>
      <c r="T7809" s="1"/>
      <c r="U7809" s="1"/>
      <c r="V7809" s="1">
        <v>1</v>
      </c>
      <c r="W7809" s="1">
        <v>2</v>
      </c>
      <c r="X7809" s="1"/>
      <c r="Y7809" s="1"/>
      <c r="Z7809" s="1"/>
      <c r="AA7809" s="1"/>
      <c r="AB7809" s="1"/>
      <c r="AC7809" s="1"/>
      <c r="AD7809" s="1"/>
      <c r="AE7809" s="1"/>
      <c r="AF7809" s="1"/>
      <c r="AG7809" s="1"/>
      <c r="AH7809" s="1"/>
      <c r="AI7809" s="1"/>
      <c r="AJ7809" s="9" t="s">
        <v>52</v>
      </c>
      <c r="AK7809" s="9" t="s">
        <v>11995</v>
      </c>
      <c r="AL7809" s="9" t="s">
        <v>52</v>
      </c>
      <c r="AM7809" s="9" t="s">
        <v>52</v>
      </c>
    </row>
    <row r="7810" spans="1:39" ht="30" customHeight="1" x14ac:dyDescent="0.3">
      <c r="A7810" s="10" t="s">
        <v>4720</v>
      </c>
      <c r="B7810" s="10" t="s">
        <v>4714</v>
      </c>
      <c r="C7810" s="10" t="s">
        <v>4715</v>
      </c>
      <c r="D7810" s="11">
        <v>4.0000000000000001E-3</v>
      </c>
      <c r="E7810" s="15">
        <v>0</v>
      </c>
      <c r="F7810" s="17">
        <f>TRUNC(E7810*D7810,1)</f>
        <v>0</v>
      </c>
      <c r="G7810" s="15">
        <v>153671</v>
      </c>
      <c r="H7810" s="17">
        <f>TRUNC(G7810*D7810,1)</f>
        <v>614.6</v>
      </c>
      <c r="I7810" s="15">
        <v>0</v>
      </c>
      <c r="J7810" s="17">
        <f>TRUNC(I7810*D7810,1)</f>
        <v>0</v>
      </c>
      <c r="K7810" s="15">
        <f>TRUNC(E7810+G7810+I7810,1)</f>
        <v>153671</v>
      </c>
      <c r="L7810" s="17">
        <f>TRUNC(F7810+H7810+J7810,1)</f>
        <v>614.6</v>
      </c>
      <c r="M7810" s="10" t="s">
        <v>52</v>
      </c>
      <c r="N7810" s="9" t="s">
        <v>4239</v>
      </c>
      <c r="O7810" s="9" t="s">
        <v>4721</v>
      </c>
      <c r="P7810" s="9" t="s">
        <v>54</v>
      </c>
      <c r="Q7810" s="9" t="s">
        <v>54</v>
      </c>
      <c r="R7810" s="9" t="s">
        <v>67</v>
      </c>
      <c r="S7810" s="1"/>
      <c r="T7810" s="1"/>
      <c r="U7810" s="1"/>
      <c r="V7810" s="1">
        <v>1</v>
      </c>
      <c r="W7810" s="1">
        <v>2</v>
      </c>
      <c r="X7810" s="1"/>
      <c r="Y7810" s="1"/>
      <c r="Z7810" s="1"/>
      <c r="AA7810" s="1"/>
      <c r="AB7810" s="1"/>
      <c r="AC7810" s="1"/>
      <c r="AD7810" s="1"/>
      <c r="AE7810" s="1"/>
      <c r="AF7810" s="1"/>
      <c r="AG7810" s="1"/>
      <c r="AH7810" s="1"/>
      <c r="AI7810" s="1"/>
      <c r="AJ7810" s="9" t="s">
        <v>52</v>
      </c>
      <c r="AK7810" s="9" t="s">
        <v>11996</v>
      </c>
      <c r="AL7810" s="9" t="s">
        <v>52</v>
      </c>
      <c r="AM7810" s="9" t="s">
        <v>52</v>
      </c>
    </row>
    <row r="7811" spans="1:39" ht="30" customHeight="1" x14ac:dyDescent="0.3">
      <c r="A7811" s="10" t="s">
        <v>8053</v>
      </c>
      <c r="B7811" s="10" t="s">
        <v>4714</v>
      </c>
      <c r="C7811" s="10" t="s">
        <v>4715</v>
      </c>
      <c r="D7811" s="11">
        <v>2.1999999999999999E-2</v>
      </c>
      <c r="E7811" s="15">
        <v>0</v>
      </c>
      <c r="F7811" s="17">
        <f>TRUNC(E7811*D7811,1)</f>
        <v>0</v>
      </c>
      <c r="G7811" s="15">
        <v>235799</v>
      </c>
      <c r="H7811" s="17">
        <f>TRUNC(G7811*D7811,1)</f>
        <v>5187.5</v>
      </c>
      <c r="I7811" s="15">
        <v>0</v>
      </c>
      <c r="J7811" s="17">
        <f>TRUNC(I7811*D7811,1)</f>
        <v>0</v>
      </c>
      <c r="K7811" s="15">
        <f>TRUNC(E7811+G7811+I7811,1)</f>
        <v>235799</v>
      </c>
      <c r="L7811" s="17">
        <f>TRUNC(F7811+H7811+J7811,1)</f>
        <v>5187.5</v>
      </c>
      <c r="M7811" s="10" t="s">
        <v>52</v>
      </c>
      <c r="N7811" s="9" t="s">
        <v>4239</v>
      </c>
      <c r="O7811" s="9" t="s">
        <v>8054</v>
      </c>
      <c r="P7811" s="9" t="s">
        <v>54</v>
      </c>
      <c r="Q7811" s="9" t="s">
        <v>54</v>
      </c>
      <c r="R7811" s="9" t="s">
        <v>67</v>
      </c>
      <c r="S7811" s="1"/>
      <c r="T7811" s="1"/>
      <c r="U7811" s="1"/>
      <c r="V7811" s="1">
        <v>1</v>
      </c>
      <c r="W7811" s="1">
        <v>2</v>
      </c>
      <c r="X7811" s="1"/>
      <c r="Y7811" s="1"/>
      <c r="Z7811" s="1"/>
      <c r="AA7811" s="1"/>
      <c r="AB7811" s="1"/>
      <c r="AC7811" s="1"/>
      <c r="AD7811" s="1"/>
      <c r="AE7811" s="1"/>
      <c r="AF7811" s="1"/>
      <c r="AG7811" s="1"/>
      <c r="AH7811" s="1"/>
      <c r="AI7811" s="1"/>
      <c r="AJ7811" s="9" t="s">
        <v>52</v>
      </c>
      <c r="AK7811" s="9" t="s">
        <v>11995</v>
      </c>
      <c r="AL7811" s="9" t="s">
        <v>52</v>
      </c>
      <c r="AM7811" s="9" t="s">
        <v>52</v>
      </c>
    </row>
    <row r="7812" spans="1:39" ht="30" customHeight="1" x14ac:dyDescent="0.3">
      <c r="A7812" s="10" t="s">
        <v>4720</v>
      </c>
      <c r="B7812" s="10" t="s">
        <v>4714</v>
      </c>
      <c r="C7812" s="10" t="s">
        <v>4715</v>
      </c>
      <c r="D7812" s="11">
        <v>4.0000000000000001E-3</v>
      </c>
      <c r="E7812" s="15">
        <v>0</v>
      </c>
      <c r="F7812" s="17">
        <f>TRUNC(E7812*D7812,1)</f>
        <v>0</v>
      </c>
      <c r="G7812" s="15">
        <v>153671</v>
      </c>
      <c r="H7812" s="17">
        <f>TRUNC(G7812*D7812,1)</f>
        <v>614.6</v>
      </c>
      <c r="I7812" s="15">
        <v>0</v>
      </c>
      <c r="J7812" s="17">
        <f>TRUNC(I7812*D7812,1)</f>
        <v>0</v>
      </c>
      <c r="K7812" s="15">
        <f>TRUNC(E7812+G7812+I7812,1)</f>
        <v>153671</v>
      </c>
      <c r="L7812" s="17">
        <f>TRUNC(F7812+H7812+J7812,1)</f>
        <v>614.6</v>
      </c>
      <c r="M7812" s="10" t="s">
        <v>52</v>
      </c>
      <c r="N7812" s="9" t="s">
        <v>4239</v>
      </c>
      <c r="O7812" s="9" t="s">
        <v>4721</v>
      </c>
      <c r="P7812" s="9" t="s">
        <v>54</v>
      </c>
      <c r="Q7812" s="9" t="s">
        <v>54</v>
      </c>
      <c r="R7812" s="9" t="s">
        <v>67</v>
      </c>
      <c r="S7812" s="1"/>
      <c r="T7812" s="1"/>
      <c r="U7812" s="1"/>
      <c r="V7812" s="1">
        <v>1</v>
      </c>
      <c r="W7812" s="1">
        <v>2</v>
      </c>
      <c r="X7812" s="1"/>
      <c r="Y7812" s="1"/>
      <c r="Z7812" s="1"/>
      <c r="AA7812" s="1"/>
      <c r="AB7812" s="1"/>
      <c r="AC7812" s="1"/>
      <c r="AD7812" s="1"/>
      <c r="AE7812" s="1"/>
      <c r="AF7812" s="1"/>
      <c r="AG7812" s="1"/>
      <c r="AH7812" s="1"/>
      <c r="AI7812" s="1"/>
      <c r="AJ7812" s="9" t="s">
        <v>52</v>
      </c>
      <c r="AK7812" s="9" t="s">
        <v>11996</v>
      </c>
      <c r="AL7812" s="9" t="s">
        <v>52</v>
      </c>
      <c r="AM7812" s="9" t="s">
        <v>52</v>
      </c>
    </row>
    <row r="7813" spans="1:39" ht="30" customHeight="1" x14ac:dyDescent="0.3">
      <c r="A7813" s="10" t="s">
        <v>8053</v>
      </c>
      <c r="B7813" s="10" t="s">
        <v>4714</v>
      </c>
      <c r="C7813" s="10" t="s">
        <v>4715</v>
      </c>
      <c r="D7813" s="11">
        <v>2.1999999999999999E-2</v>
      </c>
      <c r="E7813" s="15">
        <v>0</v>
      </c>
      <c r="F7813" s="17">
        <f>TRUNC(E7813*D7813,1)</f>
        <v>0</v>
      </c>
      <c r="G7813" s="15">
        <v>235799</v>
      </c>
      <c r="H7813" s="17">
        <f>TRUNC(G7813*D7813,1)</f>
        <v>5187.5</v>
      </c>
      <c r="I7813" s="15">
        <v>0</v>
      </c>
      <c r="J7813" s="17">
        <f>TRUNC(I7813*D7813,1)</f>
        <v>0</v>
      </c>
      <c r="K7813" s="15">
        <f>TRUNC(E7813+G7813+I7813,1)</f>
        <v>235799</v>
      </c>
      <c r="L7813" s="17">
        <f>TRUNC(F7813+H7813+J7813,1)</f>
        <v>5187.5</v>
      </c>
      <c r="M7813" s="10" t="s">
        <v>52</v>
      </c>
      <c r="N7813" s="9" t="s">
        <v>4239</v>
      </c>
      <c r="O7813" s="9" t="s">
        <v>8054</v>
      </c>
      <c r="P7813" s="9" t="s">
        <v>54</v>
      </c>
      <c r="Q7813" s="9" t="s">
        <v>54</v>
      </c>
      <c r="R7813" s="9" t="s">
        <v>67</v>
      </c>
      <c r="S7813" s="1"/>
      <c r="T7813" s="1"/>
      <c r="U7813" s="1"/>
      <c r="V7813" s="1">
        <v>1</v>
      </c>
      <c r="W7813" s="1">
        <v>2</v>
      </c>
      <c r="X7813" s="1"/>
      <c r="Y7813" s="1"/>
      <c r="Z7813" s="1"/>
      <c r="AA7813" s="1"/>
      <c r="AB7813" s="1"/>
      <c r="AC7813" s="1"/>
      <c r="AD7813" s="1"/>
      <c r="AE7813" s="1"/>
      <c r="AF7813" s="1"/>
      <c r="AG7813" s="1"/>
      <c r="AH7813" s="1"/>
      <c r="AI7813" s="1"/>
      <c r="AJ7813" s="9" t="s">
        <v>52</v>
      </c>
      <c r="AK7813" s="9" t="s">
        <v>11995</v>
      </c>
      <c r="AL7813" s="9" t="s">
        <v>52</v>
      </c>
      <c r="AM7813" s="9" t="s">
        <v>52</v>
      </c>
    </row>
    <row r="7814" spans="1:39" ht="30" customHeight="1" x14ac:dyDescent="0.3">
      <c r="A7814" s="10" t="s">
        <v>4720</v>
      </c>
      <c r="B7814" s="10" t="s">
        <v>4714</v>
      </c>
      <c r="C7814" s="10" t="s">
        <v>4715</v>
      </c>
      <c r="D7814" s="11">
        <v>4.0000000000000001E-3</v>
      </c>
      <c r="E7814" s="15">
        <v>0</v>
      </c>
      <c r="F7814" s="17">
        <f>TRUNC(E7814*D7814,1)</f>
        <v>0</v>
      </c>
      <c r="G7814" s="15">
        <v>153671</v>
      </c>
      <c r="H7814" s="17">
        <f>TRUNC(G7814*D7814,1)</f>
        <v>614.6</v>
      </c>
      <c r="I7814" s="15">
        <v>0</v>
      </c>
      <c r="J7814" s="17">
        <f>TRUNC(I7814*D7814,1)</f>
        <v>0</v>
      </c>
      <c r="K7814" s="15">
        <f>TRUNC(E7814+G7814+I7814,1)</f>
        <v>153671</v>
      </c>
      <c r="L7814" s="17">
        <f>TRUNC(F7814+H7814+J7814,1)</f>
        <v>614.6</v>
      </c>
      <c r="M7814" s="10" t="s">
        <v>52</v>
      </c>
      <c r="N7814" s="9" t="s">
        <v>4239</v>
      </c>
      <c r="O7814" s="9" t="s">
        <v>4721</v>
      </c>
      <c r="P7814" s="9" t="s">
        <v>54</v>
      </c>
      <c r="Q7814" s="9" t="s">
        <v>54</v>
      </c>
      <c r="R7814" s="9" t="s">
        <v>67</v>
      </c>
      <c r="S7814" s="1"/>
      <c r="T7814" s="1"/>
      <c r="U7814" s="1"/>
      <c r="V7814" s="1">
        <v>1</v>
      </c>
      <c r="W7814" s="1">
        <v>2</v>
      </c>
      <c r="X7814" s="1"/>
      <c r="Y7814" s="1"/>
      <c r="Z7814" s="1"/>
      <c r="AA7814" s="1"/>
      <c r="AB7814" s="1"/>
      <c r="AC7814" s="1"/>
      <c r="AD7814" s="1"/>
      <c r="AE7814" s="1"/>
      <c r="AF7814" s="1"/>
      <c r="AG7814" s="1"/>
      <c r="AH7814" s="1"/>
      <c r="AI7814" s="1"/>
      <c r="AJ7814" s="9" t="s">
        <v>52</v>
      </c>
      <c r="AK7814" s="9" t="s">
        <v>11996</v>
      </c>
      <c r="AL7814" s="9" t="s">
        <v>52</v>
      </c>
      <c r="AM7814" s="9" t="s">
        <v>52</v>
      </c>
    </row>
    <row r="7815" spans="1:39" ht="30" customHeight="1" x14ac:dyDescent="0.3">
      <c r="A7815" s="10" t="s">
        <v>11687</v>
      </c>
      <c r="B7815" s="10" t="s">
        <v>4728</v>
      </c>
      <c r="C7815" s="10" t="s">
        <v>732</v>
      </c>
      <c r="D7815" s="11">
        <v>1</v>
      </c>
      <c r="E7815" s="15">
        <f>TRUNC(SUMIF(V7809:V7816, RIGHTB(O7815, 1), H7809:H7816)*U7815, 2)</f>
        <v>348.12</v>
      </c>
      <c r="F7815" s="17">
        <f>TRUNC(E7815*D7815,1)</f>
        <v>348.1</v>
      </c>
      <c r="G7815" s="15">
        <v>0</v>
      </c>
      <c r="H7815" s="17">
        <f>TRUNC(G7815*D7815,1)</f>
        <v>0</v>
      </c>
      <c r="I7815" s="15">
        <v>0</v>
      </c>
      <c r="J7815" s="17">
        <f>TRUNC(I7815*D7815,1)</f>
        <v>0</v>
      </c>
      <c r="K7815" s="15">
        <f>TRUNC(E7815+G7815+I7815,1)</f>
        <v>348.1</v>
      </c>
      <c r="L7815" s="17">
        <f>TRUNC(F7815+H7815+J7815,1)</f>
        <v>348.1</v>
      </c>
      <c r="M7815" s="10" t="s">
        <v>52</v>
      </c>
      <c r="N7815" s="9" t="s">
        <v>4239</v>
      </c>
      <c r="O7815" s="9" t="s">
        <v>4729</v>
      </c>
      <c r="P7815" s="9" t="s">
        <v>54</v>
      </c>
      <c r="Q7815" s="9" t="s">
        <v>54</v>
      </c>
      <c r="R7815" s="9" t="s">
        <v>54</v>
      </c>
      <c r="S7815" s="1">
        <v>1</v>
      </c>
      <c r="T7815" s="1">
        <v>0</v>
      </c>
      <c r="U7815" s="1">
        <v>0.02</v>
      </c>
      <c r="V7815" s="1"/>
      <c r="W7815" s="1"/>
      <c r="X7815" s="1"/>
      <c r="Y7815" s="1"/>
      <c r="Z7815" s="1"/>
      <c r="AA7815" s="1"/>
      <c r="AB7815" s="1"/>
      <c r="AC7815" s="1"/>
      <c r="AD7815" s="1"/>
      <c r="AE7815" s="1"/>
      <c r="AF7815" s="1"/>
      <c r="AG7815" s="1"/>
      <c r="AH7815" s="1"/>
      <c r="AI7815" s="1"/>
      <c r="AJ7815" s="9" t="s">
        <v>52</v>
      </c>
      <c r="AK7815" s="9" t="s">
        <v>11997</v>
      </c>
      <c r="AL7815" s="9" t="s">
        <v>52</v>
      </c>
      <c r="AM7815" s="9" t="s">
        <v>52</v>
      </c>
    </row>
    <row r="7816" spans="1:39" ht="30" customHeight="1" x14ac:dyDescent="0.3">
      <c r="A7816" s="10" t="s">
        <v>7817</v>
      </c>
      <c r="B7816" s="10" t="s">
        <v>7818</v>
      </c>
      <c r="C7816" s="10" t="s">
        <v>732</v>
      </c>
      <c r="D7816" s="11">
        <v>1</v>
      </c>
      <c r="E7816" s="15">
        <v>0</v>
      </c>
      <c r="F7816" s="17">
        <f>TRUNC(E7816*D7816,1)</f>
        <v>0</v>
      </c>
      <c r="G7816" s="15">
        <f>TRUNC(SUMIF(W7809:W7816, RIGHTB(O7816, 1), H7809:H7816)*U7816, 2)</f>
        <v>3481.26</v>
      </c>
      <c r="H7816" s="17">
        <f>TRUNC(G7816*D7816,1)</f>
        <v>3481.2</v>
      </c>
      <c r="I7816" s="15">
        <v>0</v>
      </c>
      <c r="J7816" s="17">
        <f>TRUNC(I7816*D7816,1)</f>
        <v>0</v>
      </c>
      <c r="K7816" s="15">
        <f>TRUNC(E7816+G7816+I7816,1)</f>
        <v>3481.2</v>
      </c>
      <c r="L7816" s="17">
        <f>TRUNC(F7816+H7816+J7816,1)</f>
        <v>3481.2</v>
      </c>
      <c r="M7816" s="10" t="s">
        <v>52</v>
      </c>
      <c r="N7816" s="9" t="s">
        <v>4239</v>
      </c>
      <c r="O7816" s="9" t="s">
        <v>4733</v>
      </c>
      <c r="P7816" s="9" t="s">
        <v>54</v>
      </c>
      <c r="Q7816" s="9" t="s">
        <v>54</v>
      </c>
      <c r="R7816" s="9" t="s">
        <v>54</v>
      </c>
      <c r="S7816" s="1">
        <v>1</v>
      </c>
      <c r="T7816" s="1">
        <v>1</v>
      </c>
      <c r="U7816" s="1">
        <v>0.2</v>
      </c>
      <c r="V7816" s="1"/>
      <c r="W7816" s="1"/>
      <c r="X7816" s="1"/>
      <c r="Y7816" s="1"/>
      <c r="Z7816" s="1"/>
      <c r="AA7816" s="1"/>
      <c r="AB7816" s="1"/>
      <c r="AC7816" s="1"/>
      <c r="AD7816" s="1"/>
      <c r="AE7816" s="1"/>
      <c r="AF7816" s="1"/>
      <c r="AG7816" s="1"/>
      <c r="AH7816" s="1"/>
      <c r="AI7816" s="1"/>
      <c r="AJ7816" s="9" t="s">
        <v>52</v>
      </c>
      <c r="AK7816" s="9" t="s">
        <v>11998</v>
      </c>
      <c r="AL7816" s="9" t="s">
        <v>52</v>
      </c>
      <c r="AM7816" s="9" t="s">
        <v>52</v>
      </c>
    </row>
    <row r="7817" spans="1:39" ht="30" customHeight="1" x14ac:dyDescent="0.3">
      <c r="A7817" s="10" t="s">
        <v>4735</v>
      </c>
      <c r="B7817" s="10" t="s">
        <v>52</v>
      </c>
      <c r="C7817" s="10" t="s">
        <v>52</v>
      </c>
      <c r="D7817" s="11"/>
      <c r="E7817" s="15"/>
      <c r="F7817" s="17">
        <f>TRUNC(SUMIF(N7809:N7816, N7808, F7809:F7816),0)</f>
        <v>348</v>
      </c>
      <c r="G7817" s="15"/>
      <c r="H7817" s="17">
        <f>TRUNC(SUMIF(N7809:N7816, N7808, H7809:H7816),0)</f>
        <v>20887</v>
      </c>
      <c r="I7817" s="15"/>
      <c r="J7817" s="17">
        <f>TRUNC(SUMIF(N7809:N7816, N7808, J7809:J7816),0)</f>
        <v>0</v>
      </c>
      <c r="K7817" s="15"/>
      <c r="L7817" s="17">
        <f>F7817+H7817+J7817</f>
        <v>21235</v>
      </c>
      <c r="M7817" s="10" t="s">
        <v>52</v>
      </c>
      <c r="N7817" s="9" t="s">
        <v>4736</v>
      </c>
      <c r="O7817" s="9" t="s">
        <v>4736</v>
      </c>
      <c r="P7817" s="9" t="s">
        <v>52</v>
      </c>
      <c r="Q7817" s="9" t="s">
        <v>52</v>
      </c>
      <c r="R7817" s="9" t="s">
        <v>52</v>
      </c>
      <c r="S7817" s="1"/>
      <c r="T7817" s="1"/>
      <c r="U7817" s="1"/>
      <c r="V7817" s="1"/>
      <c r="W7817" s="1"/>
      <c r="X7817" s="1"/>
      <c r="Y7817" s="1"/>
      <c r="Z7817" s="1"/>
      <c r="AA7817" s="1"/>
      <c r="AB7817" s="1"/>
      <c r="AC7817" s="1"/>
      <c r="AD7817" s="1"/>
      <c r="AE7817" s="1"/>
      <c r="AF7817" s="1"/>
      <c r="AG7817" s="1"/>
      <c r="AH7817" s="1"/>
      <c r="AI7817" s="1"/>
      <c r="AJ7817" s="9" t="s">
        <v>52</v>
      </c>
      <c r="AK7817" s="9" t="s">
        <v>52</v>
      </c>
      <c r="AL7817" s="9" t="s">
        <v>52</v>
      </c>
      <c r="AM7817" s="9" t="s">
        <v>52</v>
      </c>
    </row>
    <row r="7818" spans="1:39" ht="30" customHeight="1" x14ac:dyDescent="0.3">
      <c r="A7818" s="11"/>
      <c r="B7818" s="11"/>
      <c r="C7818" s="11"/>
      <c r="D7818" s="11"/>
      <c r="E7818" s="15"/>
      <c r="F7818" s="17"/>
      <c r="G7818" s="15"/>
      <c r="H7818" s="17"/>
      <c r="I7818" s="15"/>
      <c r="J7818" s="17"/>
      <c r="K7818" s="15"/>
      <c r="L7818" s="17"/>
      <c r="M7818" s="11"/>
    </row>
    <row r="7819" spans="1:39" ht="30" customHeight="1" x14ac:dyDescent="0.3">
      <c r="A7819" s="14" t="s">
        <v>11999</v>
      </c>
      <c r="B7819" s="14"/>
      <c r="C7819" s="14"/>
      <c r="D7819" s="14"/>
      <c r="E7819" s="16"/>
      <c r="F7819" s="18"/>
      <c r="G7819" s="16"/>
      <c r="H7819" s="18"/>
      <c r="I7819" s="16"/>
      <c r="J7819" s="18"/>
      <c r="K7819" s="16"/>
      <c r="L7819" s="18"/>
      <c r="M7819" s="14"/>
      <c r="N7819" s="5" t="s">
        <v>4244</v>
      </c>
    </row>
    <row r="7820" spans="1:39" ht="30" customHeight="1" x14ac:dyDescent="0.3">
      <c r="A7820" s="10" t="s">
        <v>8053</v>
      </c>
      <c r="B7820" s="10" t="s">
        <v>4714</v>
      </c>
      <c r="C7820" s="10" t="s">
        <v>4715</v>
      </c>
      <c r="D7820" s="11">
        <v>1.2E-2</v>
      </c>
      <c r="E7820" s="15">
        <v>0</v>
      </c>
      <c r="F7820" s="17">
        <f>TRUNC(E7820*D7820,1)</f>
        <v>0</v>
      </c>
      <c r="G7820" s="15">
        <v>235799</v>
      </c>
      <c r="H7820" s="17">
        <f>TRUNC(G7820*D7820,1)</f>
        <v>2829.5</v>
      </c>
      <c r="I7820" s="15">
        <v>0</v>
      </c>
      <c r="J7820" s="17">
        <f>TRUNC(I7820*D7820,1)</f>
        <v>0</v>
      </c>
      <c r="K7820" s="15">
        <f>TRUNC(E7820+G7820+I7820,1)</f>
        <v>235799</v>
      </c>
      <c r="L7820" s="17">
        <f>TRUNC(F7820+H7820+J7820,1)</f>
        <v>2829.5</v>
      </c>
      <c r="M7820" s="10" t="s">
        <v>52</v>
      </c>
      <c r="N7820" s="9" t="s">
        <v>4244</v>
      </c>
      <c r="O7820" s="9" t="s">
        <v>8054</v>
      </c>
      <c r="P7820" s="9" t="s">
        <v>54</v>
      </c>
      <c r="Q7820" s="9" t="s">
        <v>54</v>
      </c>
      <c r="R7820" s="9" t="s">
        <v>67</v>
      </c>
      <c r="S7820" s="1"/>
      <c r="T7820" s="1"/>
      <c r="U7820" s="1"/>
      <c r="V7820" s="1">
        <v>1</v>
      </c>
      <c r="W7820" s="1"/>
      <c r="X7820" s="1"/>
      <c r="Y7820" s="1"/>
      <c r="Z7820" s="1"/>
      <c r="AA7820" s="1"/>
      <c r="AB7820" s="1"/>
      <c r="AC7820" s="1"/>
      <c r="AD7820" s="1"/>
      <c r="AE7820" s="1"/>
      <c r="AF7820" s="1"/>
      <c r="AG7820" s="1"/>
      <c r="AH7820" s="1"/>
      <c r="AI7820" s="1"/>
      <c r="AJ7820" s="9" t="s">
        <v>52</v>
      </c>
      <c r="AK7820" s="9" t="s">
        <v>12002</v>
      </c>
      <c r="AL7820" s="9" t="s">
        <v>52</v>
      </c>
      <c r="AM7820" s="9" t="s">
        <v>52</v>
      </c>
    </row>
    <row r="7821" spans="1:39" ht="30" customHeight="1" x14ac:dyDescent="0.3">
      <c r="A7821" s="10" t="s">
        <v>4720</v>
      </c>
      <c r="B7821" s="10" t="s">
        <v>4714</v>
      </c>
      <c r="C7821" s="10" t="s">
        <v>4715</v>
      </c>
      <c r="D7821" s="11">
        <v>2E-3</v>
      </c>
      <c r="E7821" s="15">
        <v>0</v>
      </c>
      <c r="F7821" s="17">
        <f>TRUNC(E7821*D7821,1)</f>
        <v>0</v>
      </c>
      <c r="G7821" s="15">
        <v>153671</v>
      </c>
      <c r="H7821" s="17">
        <f>TRUNC(G7821*D7821,1)</f>
        <v>307.3</v>
      </c>
      <c r="I7821" s="15">
        <v>0</v>
      </c>
      <c r="J7821" s="17">
        <f>TRUNC(I7821*D7821,1)</f>
        <v>0</v>
      </c>
      <c r="K7821" s="15">
        <f>TRUNC(E7821+G7821+I7821,1)</f>
        <v>153671</v>
      </c>
      <c r="L7821" s="17">
        <f>TRUNC(F7821+H7821+J7821,1)</f>
        <v>307.3</v>
      </c>
      <c r="M7821" s="10" t="s">
        <v>52</v>
      </c>
      <c r="N7821" s="9" t="s">
        <v>4244</v>
      </c>
      <c r="O7821" s="9" t="s">
        <v>4721</v>
      </c>
      <c r="P7821" s="9" t="s">
        <v>54</v>
      </c>
      <c r="Q7821" s="9" t="s">
        <v>54</v>
      </c>
      <c r="R7821" s="9" t="s">
        <v>67</v>
      </c>
      <c r="S7821" s="1"/>
      <c r="T7821" s="1"/>
      <c r="U7821" s="1"/>
      <c r="V7821" s="1">
        <v>1</v>
      </c>
      <c r="W7821" s="1"/>
      <c r="X7821" s="1"/>
      <c r="Y7821" s="1"/>
      <c r="Z7821" s="1"/>
      <c r="AA7821" s="1"/>
      <c r="AB7821" s="1"/>
      <c r="AC7821" s="1"/>
      <c r="AD7821" s="1"/>
      <c r="AE7821" s="1"/>
      <c r="AF7821" s="1"/>
      <c r="AG7821" s="1"/>
      <c r="AH7821" s="1"/>
      <c r="AI7821" s="1"/>
      <c r="AJ7821" s="9" t="s">
        <v>52</v>
      </c>
      <c r="AK7821" s="9" t="s">
        <v>12003</v>
      </c>
      <c r="AL7821" s="9" t="s">
        <v>52</v>
      </c>
      <c r="AM7821" s="9" t="s">
        <v>52</v>
      </c>
    </row>
    <row r="7822" spans="1:39" ht="30" customHeight="1" x14ac:dyDescent="0.3">
      <c r="A7822" s="10" t="s">
        <v>11687</v>
      </c>
      <c r="B7822" s="10" t="s">
        <v>4728</v>
      </c>
      <c r="C7822" s="10" t="s">
        <v>732</v>
      </c>
      <c r="D7822" s="11">
        <v>1</v>
      </c>
      <c r="E7822" s="15">
        <f>TRUNC(SUMIF(V7820:V7822, RIGHTB(O7822, 1), H7820:H7822)*U7822, 2)</f>
        <v>62.73</v>
      </c>
      <c r="F7822" s="17">
        <f>TRUNC(E7822*D7822,1)</f>
        <v>62.7</v>
      </c>
      <c r="G7822" s="15">
        <v>0</v>
      </c>
      <c r="H7822" s="17">
        <f>TRUNC(G7822*D7822,1)</f>
        <v>0</v>
      </c>
      <c r="I7822" s="15">
        <v>0</v>
      </c>
      <c r="J7822" s="17">
        <f>TRUNC(I7822*D7822,1)</f>
        <v>0</v>
      </c>
      <c r="K7822" s="15">
        <f>TRUNC(E7822+G7822+I7822,1)</f>
        <v>62.7</v>
      </c>
      <c r="L7822" s="17">
        <f>TRUNC(F7822+H7822+J7822,1)</f>
        <v>62.7</v>
      </c>
      <c r="M7822" s="10" t="s">
        <v>52</v>
      </c>
      <c r="N7822" s="9" t="s">
        <v>4244</v>
      </c>
      <c r="O7822" s="9" t="s">
        <v>4729</v>
      </c>
      <c r="P7822" s="9" t="s">
        <v>54</v>
      </c>
      <c r="Q7822" s="9" t="s">
        <v>54</v>
      </c>
      <c r="R7822" s="9" t="s">
        <v>54</v>
      </c>
      <c r="S7822" s="1">
        <v>1</v>
      </c>
      <c r="T7822" s="1">
        <v>0</v>
      </c>
      <c r="U7822" s="1">
        <v>0.02</v>
      </c>
      <c r="V7822" s="1"/>
      <c r="W7822" s="1"/>
      <c r="X7822" s="1"/>
      <c r="Y7822" s="1"/>
      <c r="Z7822" s="1"/>
      <c r="AA7822" s="1"/>
      <c r="AB7822" s="1"/>
      <c r="AC7822" s="1"/>
      <c r="AD7822" s="1"/>
      <c r="AE7822" s="1"/>
      <c r="AF7822" s="1"/>
      <c r="AG7822" s="1"/>
      <c r="AH7822" s="1"/>
      <c r="AI7822" s="1"/>
      <c r="AJ7822" s="9" t="s">
        <v>52</v>
      </c>
      <c r="AK7822" s="9" t="s">
        <v>12004</v>
      </c>
      <c r="AL7822" s="9" t="s">
        <v>52</v>
      </c>
      <c r="AM7822" s="9" t="s">
        <v>52</v>
      </c>
    </row>
    <row r="7823" spans="1:39" ht="30" customHeight="1" x14ac:dyDescent="0.3">
      <c r="A7823" s="10" t="s">
        <v>4735</v>
      </c>
      <c r="B7823" s="10" t="s">
        <v>52</v>
      </c>
      <c r="C7823" s="10" t="s">
        <v>52</v>
      </c>
      <c r="D7823" s="11"/>
      <c r="E7823" s="15"/>
      <c r="F7823" s="17">
        <f>TRUNC(SUMIF(N7820:N7822, N7819, F7820:F7822),0)</f>
        <v>62</v>
      </c>
      <c r="G7823" s="15"/>
      <c r="H7823" s="17">
        <f>TRUNC(SUMIF(N7820:N7822, N7819, H7820:H7822),0)</f>
        <v>3136</v>
      </c>
      <c r="I7823" s="15"/>
      <c r="J7823" s="17">
        <f>TRUNC(SUMIF(N7820:N7822, N7819, J7820:J7822),0)</f>
        <v>0</v>
      </c>
      <c r="K7823" s="15"/>
      <c r="L7823" s="17">
        <f>F7823+H7823+J7823</f>
        <v>3198</v>
      </c>
      <c r="M7823" s="10" t="s">
        <v>52</v>
      </c>
      <c r="N7823" s="9" t="s">
        <v>4736</v>
      </c>
      <c r="O7823" s="9" t="s">
        <v>4736</v>
      </c>
      <c r="P7823" s="9" t="s">
        <v>52</v>
      </c>
      <c r="Q7823" s="9" t="s">
        <v>52</v>
      </c>
      <c r="R7823" s="9" t="s">
        <v>52</v>
      </c>
      <c r="S7823" s="1"/>
      <c r="T7823" s="1"/>
      <c r="U7823" s="1"/>
      <c r="V7823" s="1"/>
      <c r="W7823" s="1"/>
      <c r="X7823" s="1"/>
      <c r="Y7823" s="1"/>
      <c r="Z7823" s="1"/>
      <c r="AA7823" s="1"/>
      <c r="AB7823" s="1"/>
      <c r="AC7823" s="1"/>
      <c r="AD7823" s="1"/>
      <c r="AE7823" s="1"/>
      <c r="AF7823" s="1"/>
      <c r="AG7823" s="1"/>
      <c r="AH7823" s="1"/>
      <c r="AI7823" s="1"/>
      <c r="AJ7823" s="9" t="s">
        <v>52</v>
      </c>
      <c r="AK7823" s="9" t="s">
        <v>52</v>
      </c>
      <c r="AL7823" s="9" t="s">
        <v>52</v>
      </c>
      <c r="AM7823" s="9" t="s">
        <v>52</v>
      </c>
    </row>
    <row r="7824" spans="1:39" ht="30" customHeight="1" x14ac:dyDescent="0.3">
      <c r="A7824" s="11"/>
      <c r="B7824" s="11"/>
      <c r="C7824" s="11"/>
      <c r="D7824" s="11"/>
      <c r="E7824" s="15"/>
      <c r="F7824" s="17"/>
      <c r="G7824" s="15"/>
      <c r="H7824" s="17"/>
      <c r="I7824" s="15"/>
      <c r="J7824" s="17"/>
      <c r="K7824" s="15"/>
      <c r="L7824" s="17"/>
      <c r="M7824" s="11"/>
    </row>
    <row r="7825" spans="1:39" ht="30" customHeight="1" x14ac:dyDescent="0.3">
      <c r="A7825" s="14" t="s">
        <v>12005</v>
      </c>
      <c r="B7825" s="14"/>
      <c r="C7825" s="14"/>
      <c r="D7825" s="14"/>
      <c r="E7825" s="16"/>
      <c r="F7825" s="18"/>
      <c r="G7825" s="16"/>
      <c r="H7825" s="18"/>
      <c r="I7825" s="16"/>
      <c r="J7825" s="18"/>
      <c r="K7825" s="16"/>
      <c r="L7825" s="18"/>
      <c r="M7825" s="14"/>
      <c r="N7825" s="5" t="s">
        <v>4246</v>
      </c>
    </row>
    <row r="7826" spans="1:39" ht="30" customHeight="1" x14ac:dyDescent="0.3">
      <c r="A7826" s="10" t="s">
        <v>8053</v>
      </c>
      <c r="B7826" s="10" t="s">
        <v>4714</v>
      </c>
      <c r="C7826" s="10" t="s">
        <v>4715</v>
      </c>
      <c r="D7826" s="11">
        <v>1.2E-2</v>
      </c>
      <c r="E7826" s="15">
        <v>0</v>
      </c>
      <c r="F7826" s="17">
        <f>TRUNC(E7826*D7826,1)</f>
        <v>0</v>
      </c>
      <c r="G7826" s="15">
        <v>235799</v>
      </c>
      <c r="H7826" s="17">
        <f>TRUNC(G7826*D7826,1)</f>
        <v>2829.5</v>
      </c>
      <c r="I7826" s="15">
        <v>0</v>
      </c>
      <c r="J7826" s="17">
        <f>TRUNC(I7826*D7826,1)</f>
        <v>0</v>
      </c>
      <c r="K7826" s="15">
        <f>TRUNC(E7826+G7826+I7826,1)</f>
        <v>235799</v>
      </c>
      <c r="L7826" s="17">
        <f>TRUNC(F7826+H7826+J7826,1)</f>
        <v>2829.5</v>
      </c>
      <c r="M7826" s="10" t="s">
        <v>52</v>
      </c>
      <c r="N7826" s="9" t="s">
        <v>4246</v>
      </c>
      <c r="O7826" s="9" t="s">
        <v>8054</v>
      </c>
      <c r="P7826" s="9" t="s">
        <v>54</v>
      </c>
      <c r="Q7826" s="9" t="s">
        <v>54</v>
      </c>
      <c r="R7826" s="9" t="s">
        <v>67</v>
      </c>
      <c r="S7826" s="1"/>
      <c r="T7826" s="1"/>
      <c r="U7826" s="1"/>
      <c r="V7826" s="1">
        <v>1</v>
      </c>
      <c r="W7826" s="1"/>
      <c r="X7826" s="1"/>
      <c r="Y7826" s="1"/>
      <c r="Z7826" s="1"/>
      <c r="AA7826" s="1"/>
      <c r="AB7826" s="1"/>
      <c r="AC7826" s="1"/>
      <c r="AD7826" s="1"/>
      <c r="AE7826" s="1"/>
      <c r="AF7826" s="1"/>
      <c r="AG7826" s="1"/>
      <c r="AH7826" s="1"/>
      <c r="AI7826" s="1"/>
      <c r="AJ7826" s="9" t="s">
        <v>52</v>
      </c>
      <c r="AK7826" s="9" t="s">
        <v>12007</v>
      </c>
      <c r="AL7826" s="9" t="s">
        <v>52</v>
      </c>
      <c r="AM7826" s="9" t="s">
        <v>52</v>
      </c>
    </row>
    <row r="7827" spans="1:39" ht="30" customHeight="1" x14ac:dyDescent="0.3">
      <c r="A7827" s="10" t="s">
        <v>4720</v>
      </c>
      <c r="B7827" s="10" t="s">
        <v>4714</v>
      </c>
      <c r="C7827" s="10" t="s">
        <v>4715</v>
      </c>
      <c r="D7827" s="11">
        <v>2E-3</v>
      </c>
      <c r="E7827" s="15">
        <v>0</v>
      </c>
      <c r="F7827" s="17">
        <f>TRUNC(E7827*D7827,1)</f>
        <v>0</v>
      </c>
      <c r="G7827" s="15">
        <v>153671</v>
      </c>
      <c r="H7827" s="17">
        <f>TRUNC(G7827*D7827,1)</f>
        <v>307.3</v>
      </c>
      <c r="I7827" s="15">
        <v>0</v>
      </c>
      <c r="J7827" s="17">
        <f>TRUNC(I7827*D7827,1)</f>
        <v>0</v>
      </c>
      <c r="K7827" s="15">
        <f>TRUNC(E7827+G7827+I7827,1)</f>
        <v>153671</v>
      </c>
      <c r="L7827" s="17">
        <f>TRUNC(F7827+H7827+J7827,1)</f>
        <v>307.3</v>
      </c>
      <c r="M7827" s="10" t="s">
        <v>52</v>
      </c>
      <c r="N7827" s="9" t="s">
        <v>4246</v>
      </c>
      <c r="O7827" s="9" t="s">
        <v>4721</v>
      </c>
      <c r="P7827" s="9" t="s">
        <v>54</v>
      </c>
      <c r="Q7827" s="9" t="s">
        <v>54</v>
      </c>
      <c r="R7827" s="9" t="s">
        <v>67</v>
      </c>
      <c r="S7827" s="1"/>
      <c r="T7827" s="1"/>
      <c r="U7827" s="1"/>
      <c r="V7827" s="1">
        <v>1</v>
      </c>
      <c r="W7827" s="1"/>
      <c r="X7827" s="1"/>
      <c r="Y7827" s="1"/>
      <c r="Z7827" s="1"/>
      <c r="AA7827" s="1"/>
      <c r="AB7827" s="1"/>
      <c r="AC7827" s="1"/>
      <c r="AD7827" s="1"/>
      <c r="AE7827" s="1"/>
      <c r="AF7827" s="1"/>
      <c r="AG7827" s="1"/>
      <c r="AH7827" s="1"/>
      <c r="AI7827" s="1"/>
      <c r="AJ7827" s="9" t="s">
        <v>52</v>
      </c>
      <c r="AK7827" s="9" t="s">
        <v>12008</v>
      </c>
      <c r="AL7827" s="9" t="s">
        <v>52</v>
      </c>
      <c r="AM7827" s="9" t="s">
        <v>52</v>
      </c>
    </row>
    <row r="7828" spans="1:39" ht="30" customHeight="1" x14ac:dyDescent="0.3">
      <c r="A7828" s="10" t="s">
        <v>8053</v>
      </c>
      <c r="B7828" s="10" t="s">
        <v>4714</v>
      </c>
      <c r="C7828" s="10" t="s">
        <v>4715</v>
      </c>
      <c r="D7828" s="11">
        <v>1.2E-2</v>
      </c>
      <c r="E7828" s="15">
        <v>0</v>
      </c>
      <c r="F7828" s="17">
        <f>TRUNC(E7828*D7828,1)</f>
        <v>0</v>
      </c>
      <c r="G7828" s="15">
        <v>235799</v>
      </c>
      <c r="H7828" s="17">
        <f>TRUNC(G7828*D7828,1)</f>
        <v>2829.5</v>
      </c>
      <c r="I7828" s="15">
        <v>0</v>
      </c>
      <c r="J7828" s="17">
        <f>TRUNC(I7828*D7828,1)</f>
        <v>0</v>
      </c>
      <c r="K7828" s="15">
        <f>TRUNC(E7828+G7828+I7828,1)</f>
        <v>235799</v>
      </c>
      <c r="L7828" s="17">
        <f>TRUNC(F7828+H7828+J7828,1)</f>
        <v>2829.5</v>
      </c>
      <c r="M7828" s="10" t="s">
        <v>52</v>
      </c>
      <c r="N7828" s="9" t="s">
        <v>4246</v>
      </c>
      <c r="O7828" s="9" t="s">
        <v>8054</v>
      </c>
      <c r="P7828" s="9" t="s">
        <v>54</v>
      </c>
      <c r="Q7828" s="9" t="s">
        <v>54</v>
      </c>
      <c r="R7828" s="9" t="s">
        <v>67</v>
      </c>
      <c r="S7828" s="1"/>
      <c r="T7828" s="1"/>
      <c r="U7828" s="1"/>
      <c r="V7828" s="1">
        <v>1</v>
      </c>
      <c r="W7828" s="1"/>
      <c r="X7828" s="1"/>
      <c r="Y7828" s="1"/>
      <c r="Z7828" s="1"/>
      <c r="AA7828" s="1"/>
      <c r="AB7828" s="1"/>
      <c r="AC7828" s="1"/>
      <c r="AD7828" s="1"/>
      <c r="AE7828" s="1"/>
      <c r="AF7828" s="1"/>
      <c r="AG7828" s="1"/>
      <c r="AH7828" s="1"/>
      <c r="AI7828" s="1"/>
      <c r="AJ7828" s="9" t="s">
        <v>52</v>
      </c>
      <c r="AK7828" s="9" t="s">
        <v>12007</v>
      </c>
      <c r="AL7828" s="9" t="s">
        <v>52</v>
      </c>
      <c r="AM7828" s="9" t="s">
        <v>52</v>
      </c>
    </row>
    <row r="7829" spans="1:39" ht="30" customHeight="1" x14ac:dyDescent="0.3">
      <c r="A7829" s="10" t="s">
        <v>4720</v>
      </c>
      <c r="B7829" s="10" t="s">
        <v>4714</v>
      </c>
      <c r="C7829" s="10" t="s">
        <v>4715</v>
      </c>
      <c r="D7829" s="11">
        <v>2E-3</v>
      </c>
      <c r="E7829" s="15">
        <v>0</v>
      </c>
      <c r="F7829" s="17">
        <f>TRUNC(E7829*D7829,1)</f>
        <v>0</v>
      </c>
      <c r="G7829" s="15">
        <v>153671</v>
      </c>
      <c r="H7829" s="17">
        <f>TRUNC(G7829*D7829,1)</f>
        <v>307.3</v>
      </c>
      <c r="I7829" s="15">
        <v>0</v>
      </c>
      <c r="J7829" s="17">
        <f>TRUNC(I7829*D7829,1)</f>
        <v>0</v>
      </c>
      <c r="K7829" s="15">
        <f>TRUNC(E7829+G7829+I7829,1)</f>
        <v>153671</v>
      </c>
      <c r="L7829" s="17">
        <f>TRUNC(F7829+H7829+J7829,1)</f>
        <v>307.3</v>
      </c>
      <c r="M7829" s="10" t="s">
        <v>52</v>
      </c>
      <c r="N7829" s="9" t="s">
        <v>4246</v>
      </c>
      <c r="O7829" s="9" t="s">
        <v>4721</v>
      </c>
      <c r="P7829" s="9" t="s">
        <v>54</v>
      </c>
      <c r="Q7829" s="9" t="s">
        <v>54</v>
      </c>
      <c r="R7829" s="9" t="s">
        <v>67</v>
      </c>
      <c r="S7829" s="1"/>
      <c r="T7829" s="1"/>
      <c r="U7829" s="1"/>
      <c r="V7829" s="1">
        <v>1</v>
      </c>
      <c r="W7829" s="1"/>
      <c r="X7829" s="1"/>
      <c r="Y7829" s="1"/>
      <c r="Z7829" s="1"/>
      <c r="AA7829" s="1"/>
      <c r="AB7829" s="1"/>
      <c r="AC7829" s="1"/>
      <c r="AD7829" s="1"/>
      <c r="AE7829" s="1"/>
      <c r="AF7829" s="1"/>
      <c r="AG7829" s="1"/>
      <c r="AH7829" s="1"/>
      <c r="AI7829" s="1"/>
      <c r="AJ7829" s="9" t="s">
        <v>52</v>
      </c>
      <c r="AK7829" s="9" t="s">
        <v>12008</v>
      </c>
      <c r="AL7829" s="9" t="s">
        <v>52</v>
      </c>
      <c r="AM7829" s="9" t="s">
        <v>52</v>
      </c>
    </row>
    <row r="7830" spans="1:39" ht="30" customHeight="1" x14ac:dyDescent="0.3">
      <c r="A7830" s="10" t="s">
        <v>11687</v>
      </c>
      <c r="B7830" s="10" t="s">
        <v>4728</v>
      </c>
      <c r="C7830" s="10" t="s">
        <v>732</v>
      </c>
      <c r="D7830" s="11">
        <v>1</v>
      </c>
      <c r="E7830" s="15">
        <f>TRUNC(SUMIF(V7826:V7830, RIGHTB(O7830, 1), H7826:H7830)*U7830, 2)</f>
        <v>125.47</v>
      </c>
      <c r="F7830" s="17">
        <f>TRUNC(E7830*D7830,1)</f>
        <v>125.4</v>
      </c>
      <c r="G7830" s="15">
        <v>0</v>
      </c>
      <c r="H7830" s="17">
        <f>TRUNC(G7830*D7830,1)</f>
        <v>0</v>
      </c>
      <c r="I7830" s="15">
        <v>0</v>
      </c>
      <c r="J7830" s="17">
        <f>TRUNC(I7830*D7830,1)</f>
        <v>0</v>
      </c>
      <c r="K7830" s="15">
        <f>TRUNC(E7830+G7830+I7830,1)</f>
        <v>125.4</v>
      </c>
      <c r="L7830" s="17">
        <f>TRUNC(F7830+H7830+J7830,1)</f>
        <v>125.4</v>
      </c>
      <c r="M7830" s="10" t="s">
        <v>52</v>
      </c>
      <c r="N7830" s="9" t="s">
        <v>4246</v>
      </c>
      <c r="O7830" s="9" t="s">
        <v>4729</v>
      </c>
      <c r="P7830" s="9" t="s">
        <v>54</v>
      </c>
      <c r="Q7830" s="9" t="s">
        <v>54</v>
      </c>
      <c r="R7830" s="9" t="s">
        <v>54</v>
      </c>
      <c r="S7830" s="1">
        <v>1</v>
      </c>
      <c r="T7830" s="1">
        <v>0</v>
      </c>
      <c r="U7830" s="1">
        <v>0.02</v>
      </c>
      <c r="V7830" s="1"/>
      <c r="W7830" s="1"/>
      <c r="X7830" s="1"/>
      <c r="Y7830" s="1"/>
      <c r="Z7830" s="1"/>
      <c r="AA7830" s="1"/>
      <c r="AB7830" s="1"/>
      <c r="AC7830" s="1"/>
      <c r="AD7830" s="1"/>
      <c r="AE7830" s="1"/>
      <c r="AF7830" s="1"/>
      <c r="AG7830" s="1"/>
      <c r="AH7830" s="1"/>
      <c r="AI7830" s="1"/>
      <c r="AJ7830" s="9" t="s">
        <v>52</v>
      </c>
      <c r="AK7830" s="9" t="s">
        <v>12009</v>
      </c>
      <c r="AL7830" s="9" t="s">
        <v>52</v>
      </c>
      <c r="AM7830" s="9" t="s">
        <v>52</v>
      </c>
    </row>
    <row r="7831" spans="1:39" ht="30" customHeight="1" x14ac:dyDescent="0.3">
      <c r="A7831" s="10" t="s">
        <v>4735</v>
      </c>
      <c r="B7831" s="10" t="s">
        <v>52</v>
      </c>
      <c r="C7831" s="10" t="s">
        <v>52</v>
      </c>
      <c r="D7831" s="11"/>
      <c r="E7831" s="15"/>
      <c r="F7831" s="17">
        <f>TRUNC(SUMIF(N7826:N7830, N7825, F7826:F7830),0)</f>
        <v>125</v>
      </c>
      <c r="G7831" s="15"/>
      <c r="H7831" s="17">
        <f>TRUNC(SUMIF(N7826:N7830, N7825, H7826:H7830),0)</f>
        <v>6273</v>
      </c>
      <c r="I7831" s="15"/>
      <c r="J7831" s="17">
        <f>TRUNC(SUMIF(N7826:N7830, N7825, J7826:J7830),0)</f>
        <v>0</v>
      </c>
      <c r="K7831" s="15"/>
      <c r="L7831" s="17">
        <f>F7831+H7831+J7831</f>
        <v>6398</v>
      </c>
      <c r="M7831" s="10" t="s">
        <v>52</v>
      </c>
      <c r="N7831" s="9" t="s">
        <v>4736</v>
      </c>
      <c r="O7831" s="9" t="s">
        <v>4736</v>
      </c>
      <c r="P7831" s="9" t="s">
        <v>52</v>
      </c>
      <c r="Q7831" s="9" t="s">
        <v>52</v>
      </c>
      <c r="R7831" s="9" t="s">
        <v>52</v>
      </c>
      <c r="S7831" s="1"/>
      <c r="T7831" s="1"/>
      <c r="U7831" s="1"/>
      <c r="V7831" s="1"/>
      <c r="W7831" s="1"/>
      <c r="X7831" s="1"/>
      <c r="Y7831" s="1"/>
      <c r="Z7831" s="1"/>
      <c r="AA7831" s="1"/>
      <c r="AB7831" s="1"/>
      <c r="AC7831" s="1"/>
      <c r="AD7831" s="1"/>
      <c r="AE7831" s="1"/>
      <c r="AF7831" s="1"/>
      <c r="AG7831" s="1"/>
      <c r="AH7831" s="1"/>
      <c r="AI7831" s="1"/>
      <c r="AJ7831" s="9" t="s">
        <v>52</v>
      </c>
      <c r="AK7831" s="9" t="s">
        <v>52</v>
      </c>
      <c r="AL7831" s="9" t="s">
        <v>52</v>
      </c>
      <c r="AM7831" s="9" t="s">
        <v>52</v>
      </c>
    </row>
    <row r="7832" spans="1:39" ht="30" customHeight="1" x14ac:dyDescent="0.3">
      <c r="A7832" s="11"/>
      <c r="B7832" s="11"/>
      <c r="C7832" s="11"/>
      <c r="D7832" s="11"/>
      <c r="E7832" s="15"/>
      <c r="F7832" s="17"/>
      <c r="G7832" s="15"/>
      <c r="H7832" s="17"/>
      <c r="I7832" s="15"/>
      <c r="J7832" s="17"/>
      <c r="K7832" s="15"/>
      <c r="L7832" s="17"/>
      <c r="M7832" s="11"/>
    </row>
    <row r="7833" spans="1:39" ht="30" customHeight="1" x14ac:dyDescent="0.3">
      <c r="A7833" s="14" t="s">
        <v>12010</v>
      </c>
      <c r="B7833" s="14"/>
      <c r="C7833" s="14"/>
      <c r="D7833" s="14"/>
      <c r="E7833" s="16"/>
      <c r="F7833" s="18"/>
      <c r="G7833" s="16"/>
      <c r="H7833" s="18"/>
      <c r="I7833" s="16"/>
      <c r="J7833" s="18"/>
      <c r="K7833" s="16"/>
      <c r="L7833" s="18"/>
      <c r="M7833" s="14"/>
      <c r="N7833" s="5" t="s">
        <v>4248</v>
      </c>
    </row>
    <row r="7834" spans="1:39" ht="30" customHeight="1" x14ac:dyDescent="0.3">
      <c r="A7834" s="10" t="s">
        <v>8053</v>
      </c>
      <c r="B7834" s="10" t="s">
        <v>4714</v>
      </c>
      <c r="C7834" s="10" t="s">
        <v>4715</v>
      </c>
      <c r="D7834" s="11">
        <v>1.2E-2</v>
      </c>
      <c r="E7834" s="15">
        <v>0</v>
      </c>
      <c r="F7834" s="17">
        <f>TRUNC(E7834*D7834,1)</f>
        <v>0</v>
      </c>
      <c r="G7834" s="15">
        <v>235799</v>
      </c>
      <c r="H7834" s="17">
        <f>TRUNC(G7834*D7834,1)</f>
        <v>2829.5</v>
      </c>
      <c r="I7834" s="15">
        <v>0</v>
      </c>
      <c r="J7834" s="17">
        <f>TRUNC(I7834*D7834,1)</f>
        <v>0</v>
      </c>
      <c r="K7834" s="15">
        <f>TRUNC(E7834+G7834+I7834,1)</f>
        <v>235799</v>
      </c>
      <c r="L7834" s="17">
        <f>TRUNC(F7834+H7834+J7834,1)</f>
        <v>2829.5</v>
      </c>
      <c r="M7834" s="10" t="s">
        <v>52</v>
      </c>
      <c r="N7834" s="9" t="s">
        <v>4248</v>
      </c>
      <c r="O7834" s="9" t="s">
        <v>8054</v>
      </c>
      <c r="P7834" s="9" t="s">
        <v>54</v>
      </c>
      <c r="Q7834" s="9" t="s">
        <v>54</v>
      </c>
      <c r="R7834" s="9" t="s">
        <v>67</v>
      </c>
      <c r="S7834" s="1"/>
      <c r="T7834" s="1"/>
      <c r="U7834" s="1"/>
      <c r="V7834" s="1">
        <v>1</v>
      </c>
      <c r="W7834" s="1"/>
      <c r="X7834" s="1"/>
      <c r="Y7834" s="1"/>
      <c r="Z7834" s="1"/>
      <c r="AA7834" s="1"/>
      <c r="AB7834" s="1"/>
      <c r="AC7834" s="1"/>
      <c r="AD7834" s="1"/>
      <c r="AE7834" s="1"/>
      <c r="AF7834" s="1"/>
      <c r="AG7834" s="1"/>
      <c r="AH7834" s="1"/>
      <c r="AI7834" s="1"/>
      <c r="AJ7834" s="9" t="s">
        <v>52</v>
      </c>
      <c r="AK7834" s="9" t="s">
        <v>12012</v>
      </c>
      <c r="AL7834" s="9" t="s">
        <v>52</v>
      </c>
      <c r="AM7834" s="9" t="s">
        <v>52</v>
      </c>
    </row>
    <row r="7835" spans="1:39" ht="30" customHeight="1" x14ac:dyDescent="0.3">
      <c r="A7835" s="10" t="s">
        <v>4720</v>
      </c>
      <c r="B7835" s="10" t="s">
        <v>4714</v>
      </c>
      <c r="C7835" s="10" t="s">
        <v>4715</v>
      </c>
      <c r="D7835" s="11">
        <v>2E-3</v>
      </c>
      <c r="E7835" s="15">
        <v>0</v>
      </c>
      <c r="F7835" s="17">
        <f>TRUNC(E7835*D7835,1)</f>
        <v>0</v>
      </c>
      <c r="G7835" s="15">
        <v>153671</v>
      </c>
      <c r="H7835" s="17">
        <f>TRUNC(G7835*D7835,1)</f>
        <v>307.3</v>
      </c>
      <c r="I7835" s="15">
        <v>0</v>
      </c>
      <c r="J7835" s="17">
        <f>TRUNC(I7835*D7835,1)</f>
        <v>0</v>
      </c>
      <c r="K7835" s="15">
        <f>TRUNC(E7835+G7835+I7835,1)</f>
        <v>153671</v>
      </c>
      <c r="L7835" s="17">
        <f>TRUNC(F7835+H7835+J7835,1)</f>
        <v>307.3</v>
      </c>
      <c r="M7835" s="10" t="s">
        <v>52</v>
      </c>
      <c r="N7835" s="9" t="s">
        <v>4248</v>
      </c>
      <c r="O7835" s="9" t="s">
        <v>4721</v>
      </c>
      <c r="P7835" s="9" t="s">
        <v>54</v>
      </c>
      <c r="Q7835" s="9" t="s">
        <v>54</v>
      </c>
      <c r="R7835" s="9" t="s">
        <v>67</v>
      </c>
      <c r="S7835" s="1"/>
      <c r="T7835" s="1"/>
      <c r="U7835" s="1"/>
      <c r="V7835" s="1">
        <v>1</v>
      </c>
      <c r="W7835" s="1"/>
      <c r="X7835" s="1"/>
      <c r="Y7835" s="1"/>
      <c r="Z7835" s="1"/>
      <c r="AA7835" s="1"/>
      <c r="AB7835" s="1"/>
      <c r="AC7835" s="1"/>
      <c r="AD7835" s="1"/>
      <c r="AE7835" s="1"/>
      <c r="AF7835" s="1"/>
      <c r="AG7835" s="1"/>
      <c r="AH7835" s="1"/>
      <c r="AI7835" s="1"/>
      <c r="AJ7835" s="9" t="s">
        <v>52</v>
      </c>
      <c r="AK7835" s="9" t="s">
        <v>12013</v>
      </c>
      <c r="AL7835" s="9" t="s">
        <v>52</v>
      </c>
      <c r="AM7835" s="9" t="s">
        <v>52</v>
      </c>
    </row>
    <row r="7836" spans="1:39" ht="30" customHeight="1" x14ac:dyDescent="0.3">
      <c r="A7836" s="10" t="s">
        <v>8053</v>
      </c>
      <c r="B7836" s="10" t="s">
        <v>4714</v>
      </c>
      <c r="C7836" s="10" t="s">
        <v>4715</v>
      </c>
      <c r="D7836" s="11">
        <v>1.2E-2</v>
      </c>
      <c r="E7836" s="15">
        <v>0</v>
      </c>
      <c r="F7836" s="17">
        <f>TRUNC(E7836*D7836,1)</f>
        <v>0</v>
      </c>
      <c r="G7836" s="15">
        <v>235799</v>
      </c>
      <c r="H7836" s="17">
        <f>TRUNC(G7836*D7836,1)</f>
        <v>2829.5</v>
      </c>
      <c r="I7836" s="15">
        <v>0</v>
      </c>
      <c r="J7836" s="17">
        <f>TRUNC(I7836*D7836,1)</f>
        <v>0</v>
      </c>
      <c r="K7836" s="15">
        <f>TRUNC(E7836+G7836+I7836,1)</f>
        <v>235799</v>
      </c>
      <c r="L7836" s="17">
        <f>TRUNC(F7836+H7836+J7836,1)</f>
        <v>2829.5</v>
      </c>
      <c r="M7836" s="10" t="s">
        <v>52</v>
      </c>
      <c r="N7836" s="9" t="s">
        <v>4248</v>
      </c>
      <c r="O7836" s="9" t="s">
        <v>8054</v>
      </c>
      <c r="P7836" s="9" t="s">
        <v>54</v>
      </c>
      <c r="Q7836" s="9" t="s">
        <v>54</v>
      </c>
      <c r="R7836" s="9" t="s">
        <v>67</v>
      </c>
      <c r="S7836" s="1"/>
      <c r="T7836" s="1"/>
      <c r="U7836" s="1"/>
      <c r="V7836" s="1">
        <v>1</v>
      </c>
      <c r="W7836" s="1"/>
      <c r="X7836" s="1"/>
      <c r="Y7836" s="1"/>
      <c r="Z7836" s="1"/>
      <c r="AA7836" s="1"/>
      <c r="AB7836" s="1"/>
      <c r="AC7836" s="1"/>
      <c r="AD7836" s="1"/>
      <c r="AE7836" s="1"/>
      <c r="AF7836" s="1"/>
      <c r="AG7836" s="1"/>
      <c r="AH7836" s="1"/>
      <c r="AI7836" s="1"/>
      <c r="AJ7836" s="9" t="s">
        <v>52</v>
      </c>
      <c r="AK7836" s="9" t="s">
        <v>12012</v>
      </c>
      <c r="AL7836" s="9" t="s">
        <v>52</v>
      </c>
      <c r="AM7836" s="9" t="s">
        <v>52</v>
      </c>
    </row>
    <row r="7837" spans="1:39" ht="30" customHeight="1" x14ac:dyDescent="0.3">
      <c r="A7837" s="10" t="s">
        <v>4720</v>
      </c>
      <c r="B7837" s="10" t="s">
        <v>4714</v>
      </c>
      <c r="C7837" s="10" t="s">
        <v>4715</v>
      </c>
      <c r="D7837" s="11">
        <v>2E-3</v>
      </c>
      <c r="E7837" s="15">
        <v>0</v>
      </c>
      <c r="F7837" s="17">
        <f>TRUNC(E7837*D7837,1)</f>
        <v>0</v>
      </c>
      <c r="G7837" s="15">
        <v>153671</v>
      </c>
      <c r="H7837" s="17">
        <f>TRUNC(G7837*D7837,1)</f>
        <v>307.3</v>
      </c>
      <c r="I7837" s="15">
        <v>0</v>
      </c>
      <c r="J7837" s="17">
        <f>TRUNC(I7837*D7837,1)</f>
        <v>0</v>
      </c>
      <c r="K7837" s="15">
        <f>TRUNC(E7837+G7837+I7837,1)</f>
        <v>153671</v>
      </c>
      <c r="L7837" s="17">
        <f>TRUNC(F7837+H7837+J7837,1)</f>
        <v>307.3</v>
      </c>
      <c r="M7837" s="10" t="s">
        <v>52</v>
      </c>
      <c r="N7837" s="9" t="s">
        <v>4248</v>
      </c>
      <c r="O7837" s="9" t="s">
        <v>4721</v>
      </c>
      <c r="P7837" s="9" t="s">
        <v>54</v>
      </c>
      <c r="Q7837" s="9" t="s">
        <v>54</v>
      </c>
      <c r="R7837" s="9" t="s">
        <v>67</v>
      </c>
      <c r="S7837" s="1"/>
      <c r="T7837" s="1"/>
      <c r="U7837" s="1"/>
      <c r="V7837" s="1">
        <v>1</v>
      </c>
      <c r="W7837" s="1"/>
      <c r="X7837" s="1"/>
      <c r="Y7837" s="1"/>
      <c r="Z7837" s="1"/>
      <c r="AA7837" s="1"/>
      <c r="AB7837" s="1"/>
      <c r="AC7837" s="1"/>
      <c r="AD7837" s="1"/>
      <c r="AE7837" s="1"/>
      <c r="AF7837" s="1"/>
      <c r="AG7837" s="1"/>
      <c r="AH7837" s="1"/>
      <c r="AI7837" s="1"/>
      <c r="AJ7837" s="9" t="s">
        <v>52</v>
      </c>
      <c r="AK7837" s="9" t="s">
        <v>12013</v>
      </c>
      <c r="AL7837" s="9" t="s">
        <v>52</v>
      </c>
      <c r="AM7837" s="9" t="s">
        <v>52</v>
      </c>
    </row>
    <row r="7838" spans="1:39" ht="30" customHeight="1" x14ac:dyDescent="0.3">
      <c r="A7838" s="10" t="s">
        <v>8053</v>
      </c>
      <c r="B7838" s="10" t="s">
        <v>4714</v>
      </c>
      <c r="C7838" s="10" t="s">
        <v>4715</v>
      </c>
      <c r="D7838" s="11">
        <v>1.2E-2</v>
      </c>
      <c r="E7838" s="15">
        <v>0</v>
      </c>
      <c r="F7838" s="17">
        <f>TRUNC(E7838*D7838,1)</f>
        <v>0</v>
      </c>
      <c r="G7838" s="15">
        <v>235799</v>
      </c>
      <c r="H7838" s="17">
        <f>TRUNC(G7838*D7838,1)</f>
        <v>2829.5</v>
      </c>
      <c r="I7838" s="15">
        <v>0</v>
      </c>
      <c r="J7838" s="17">
        <f>TRUNC(I7838*D7838,1)</f>
        <v>0</v>
      </c>
      <c r="K7838" s="15">
        <f>TRUNC(E7838+G7838+I7838,1)</f>
        <v>235799</v>
      </c>
      <c r="L7838" s="17">
        <f>TRUNC(F7838+H7838+J7838,1)</f>
        <v>2829.5</v>
      </c>
      <c r="M7838" s="10" t="s">
        <v>52</v>
      </c>
      <c r="N7838" s="9" t="s">
        <v>4248</v>
      </c>
      <c r="O7838" s="9" t="s">
        <v>8054</v>
      </c>
      <c r="P7838" s="9" t="s">
        <v>54</v>
      </c>
      <c r="Q7838" s="9" t="s">
        <v>54</v>
      </c>
      <c r="R7838" s="9" t="s">
        <v>67</v>
      </c>
      <c r="S7838" s="1"/>
      <c r="T7838" s="1"/>
      <c r="U7838" s="1"/>
      <c r="V7838" s="1">
        <v>1</v>
      </c>
      <c r="W7838" s="1"/>
      <c r="X7838" s="1"/>
      <c r="Y7838" s="1"/>
      <c r="Z7838" s="1"/>
      <c r="AA7838" s="1"/>
      <c r="AB7838" s="1"/>
      <c r="AC7838" s="1"/>
      <c r="AD7838" s="1"/>
      <c r="AE7838" s="1"/>
      <c r="AF7838" s="1"/>
      <c r="AG7838" s="1"/>
      <c r="AH7838" s="1"/>
      <c r="AI7838" s="1"/>
      <c r="AJ7838" s="9" t="s">
        <v>52</v>
      </c>
      <c r="AK7838" s="9" t="s">
        <v>12012</v>
      </c>
      <c r="AL7838" s="9" t="s">
        <v>52</v>
      </c>
      <c r="AM7838" s="9" t="s">
        <v>52</v>
      </c>
    </row>
    <row r="7839" spans="1:39" ht="30" customHeight="1" x14ac:dyDescent="0.3">
      <c r="A7839" s="10" t="s">
        <v>4720</v>
      </c>
      <c r="B7839" s="10" t="s">
        <v>4714</v>
      </c>
      <c r="C7839" s="10" t="s">
        <v>4715</v>
      </c>
      <c r="D7839" s="11">
        <v>2E-3</v>
      </c>
      <c r="E7839" s="15">
        <v>0</v>
      </c>
      <c r="F7839" s="17">
        <f>TRUNC(E7839*D7839,1)</f>
        <v>0</v>
      </c>
      <c r="G7839" s="15">
        <v>153671</v>
      </c>
      <c r="H7839" s="17">
        <f>TRUNC(G7839*D7839,1)</f>
        <v>307.3</v>
      </c>
      <c r="I7839" s="15">
        <v>0</v>
      </c>
      <c r="J7839" s="17">
        <f>TRUNC(I7839*D7839,1)</f>
        <v>0</v>
      </c>
      <c r="K7839" s="15">
        <f>TRUNC(E7839+G7839+I7839,1)</f>
        <v>153671</v>
      </c>
      <c r="L7839" s="17">
        <f>TRUNC(F7839+H7839+J7839,1)</f>
        <v>307.3</v>
      </c>
      <c r="M7839" s="10" t="s">
        <v>52</v>
      </c>
      <c r="N7839" s="9" t="s">
        <v>4248</v>
      </c>
      <c r="O7839" s="9" t="s">
        <v>4721</v>
      </c>
      <c r="P7839" s="9" t="s">
        <v>54</v>
      </c>
      <c r="Q7839" s="9" t="s">
        <v>54</v>
      </c>
      <c r="R7839" s="9" t="s">
        <v>67</v>
      </c>
      <c r="S7839" s="1"/>
      <c r="T7839" s="1"/>
      <c r="U7839" s="1"/>
      <c r="V7839" s="1">
        <v>1</v>
      </c>
      <c r="W7839" s="1"/>
      <c r="X7839" s="1"/>
      <c r="Y7839" s="1"/>
      <c r="Z7839" s="1"/>
      <c r="AA7839" s="1"/>
      <c r="AB7839" s="1"/>
      <c r="AC7839" s="1"/>
      <c r="AD7839" s="1"/>
      <c r="AE7839" s="1"/>
      <c r="AF7839" s="1"/>
      <c r="AG7839" s="1"/>
      <c r="AH7839" s="1"/>
      <c r="AI7839" s="1"/>
      <c r="AJ7839" s="9" t="s">
        <v>52</v>
      </c>
      <c r="AK7839" s="9" t="s">
        <v>12013</v>
      </c>
      <c r="AL7839" s="9" t="s">
        <v>52</v>
      </c>
      <c r="AM7839" s="9" t="s">
        <v>52</v>
      </c>
    </row>
    <row r="7840" spans="1:39" ht="30" customHeight="1" x14ac:dyDescent="0.3">
      <c r="A7840" s="10" t="s">
        <v>11687</v>
      </c>
      <c r="B7840" s="10" t="s">
        <v>4728</v>
      </c>
      <c r="C7840" s="10" t="s">
        <v>732</v>
      </c>
      <c r="D7840" s="11">
        <v>1</v>
      </c>
      <c r="E7840" s="15">
        <f>TRUNC(SUMIF(V7834:V7840, RIGHTB(O7840, 1), H7834:H7840)*U7840, 2)</f>
        <v>188.2</v>
      </c>
      <c r="F7840" s="17">
        <f>TRUNC(E7840*D7840,1)</f>
        <v>188.2</v>
      </c>
      <c r="G7840" s="15">
        <v>0</v>
      </c>
      <c r="H7840" s="17">
        <f>TRUNC(G7840*D7840,1)</f>
        <v>0</v>
      </c>
      <c r="I7840" s="15">
        <v>0</v>
      </c>
      <c r="J7840" s="17">
        <f>TRUNC(I7840*D7840,1)</f>
        <v>0</v>
      </c>
      <c r="K7840" s="15">
        <f>TRUNC(E7840+G7840+I7840,1)</f>
        <v>188.2</v>
      </c>
      <c r="L7840" s="17">
        <f>TRUNC(F7840+H7840+J7840,1)</f>
        <v>188.2</v>
      </c>
      <c r="M7840" s="10" t="s">
        <v>52</v>
      </c>
      <c r="N7840" s="9" t="s">
        <v>4248</v>
      </c>
      <c r="O7840" s="9" t="s">
        <v>4729</v>
      </c>
      <c r="P7840" s="9" t="s">
        <v>54</v>
      </c>
      <c r="Q7840" s="9" t="s">
        <v>54</v>
      </c>
      <c r="R7840" s="9" t="s">
        <v>54</v>
      </c>
      <c r="S7840" s="1">
        <v>1</v>
      </c>
      <c r="T7840" s="1">
        <v>0</v>
      </c>
      <c r="U7840" s="1">
        <v>0.02</v>
      </c>
      <c r="V7840" s="1"/>
      <c r="W7840" s="1"/>
      <c r="X7840" s="1"/>
      <c r="Y7840" s="1"/>
      <c r="Z7840" s="1"/>
      <c r="AA7840" s="1"/>
      <c r="AB7840" s="1"/>
      <c r="AC7840" s="1"/>
      <c r="AD7840" s="1"/>
      <c r="AE7840" s="1"/>
      <c r="AF7840" s="1"/>
      <c r="AG7840" s="1"/>
      <c r="AH7840" s="1"/>
      <c r="AI7840" s="1"/>
      <c r="AJ7840" s="9" t="s">
        <v>52</v>
      </c>
      <c r="AK7840" s="9" t="s">
        <v>12014</v>
      </c>
      <c r="AL7840" s="9" t="s">
        <v>52</v>
      </c>
      <c r="AM7840" s="9" t="s">
        <v>52</v>
      </c>
    </row>
    <row r="7841" spans="1:39" ht="30" customHeight="1" x14ac:dyDescent="0.3">
      <c r="A7841" s="10" t="s">
        <v>4735</v>
      </c>
      <c r="B7841" s="10" t="s">
        <v>52</v>
      </c>
      <c r="C7841" s="10" t="s">
        <v>52</v>
      </c>
      <c r="D7841" s="11"/>
      <c r="E7841" s="15"/>
      <c r="F7841" s="17">
        <f>TRUNC(SUMIF(N7834:N7840, N7833, F7834:F7840),0)</f>
        <v>188</v>
      </c>
      <c r="G7841" s="15"/>
      <c r="H7841" s="17">
        <f>TRUNC(SUMIF(N7834:N7840, N7833, H7834:H7840),0)</f>
        <v>9410</v>
      </c>
      <c r="I7841" s="15"/>
      <c r="J7841" s="17">
        <f>TRUNC(SUMIF(N7834:N7840, N7833, J7834:J7840),0)</f>
        <v>0</v>
      </c>
      <c r="K7841" s="15"/>
      <c r="L7841" s="17">
        <f>F7841+H7841+J7841</f>
        <v>9598</v>
      </c>
      <c r="M7841" s="10" t="s">
        <v>52</v>
      </c>
      <c r="N7841" s="9" t="s">
        <v>4736</v>
      </c>
      <c r="O7841" s="9" t="s">
        <v>4736</v>
      </c>
      <c r="P7841" s="9" t="s">
        <v>52</v>
      </c>
      <c r="Q7841" s="9" t="s">
        <v>52</v>
      </c>
      <c r="R7841" s="9" t="s">
        <v>52</v>
      </c>
      <c r="S7841" s="1"/>
      <c r="T7841" s="1"/>
      <c r="U7841" s="1"/>
      <c r="V7841" s="1"/>
      <c r="W7841" s="1"/>
      <c r="X7841" s="1"/>
      <c r="Y7841" s="1"/>
      <c r="Z7841" s="1"/>
      <c r="AA7841" s="1"/>
      <c r="AB7841" s="1"/>
      <c r="AC7841" s="1"/>
      <c r="AD7841" s="1"/>
      <c r="AE7841" s="1"/>
      <c r="AF7841" s="1"/>
      <c r="AG7841" s="1"/>
      <c r="AH7841" s="1"/>
      <c r="AI7841" s="1"/>
      <c r="AJ7841" s="9" t="s">
        <v>52</v>
      </c>
      <c r="AK7841" s="9" t="s">
        <v>52</v>
      </c>
      <c r="AL7841" s="9" t="s">
        <v>52</v>
      </c>
      <c r="AM7841" s="9" t="s">
        <v>52</v>
      </c>
    </row>
    <row r="7842" spans="1:39" ht="30" customHeight="1" x14ac:dyDescent="0.3">
      <c r="A7842" s="11"/>
      <c r="B7842" s="11"/>
      <c r="C7842" s="11"/>
      <c r="D7842" s="11"/>
      <c r="E7842" s="15"/>
      <c r="F7842" s="17"/>
      <c r="G7842" s="15"/>
      <c r="H7842" s="17"/>
      <c r="I7842" s="15"/>
      <c r="J7842" s="17"/>
      <c r="K7842" s="15"/>
      <c r="L7842" s="17"/>
      <c r="M7842" s="11"/>
    </row>
    <row r="7843" spans="1:39" ht="30" customHeight="1" x14ac:dyDescent="0.3">
      <c r="A7843" s="14" t="s">
        <v>12015</v>
      </c>
      <c r="B7843" s="14"/>
      <c r="C7843" s="14"/>
      <c r="D7843" s="14"/>
      <c r="E7843" s="16"/>
      <c r="F7843" s="18"/>
      <c r="G7843" s="16"/>
      <c r="H7843" s="18"/>
      <c r="I7843" s="16"/>
      <c r="J7843" s="18"/>
      <c r="K7843" s="16"/>
      <c r="L7843" s="18"/>
      <c r="M7843" s="14"/>
      <c r="N7843" s="5" t="s">
        <v>4250</v>
      </c>
    </row>
    <row r="7844" spans="1:39" ht="30" customHeight="1" x14ac:dyDescent="0.3">
      <c r="A7844" s="10" t="s">
        <v>8053</v>
      </c>
      <c r="B7844" s="10" t="s">
        <v>4714</v>
      </c>
      <c r="C7844" s="10" t="s">
        <v>4715</v>
      </c>
      <c r="D7844" s="11">
        <v>1.2E-2</v>
      </c>
      <c r="E7844" s="15">
        <v>0</v>
      </c>
      <c r="F7844" s="17">
        <f>TRUNC(E7844*D7844,1)</f>
        <v>0</v>
      </c>
      <c r="G7844" s="15">
        <v>235799</v>
      </c>
      <c r="H7844" s="17">
        <f>TRUNC(G7844*D7844,1)</f>
        <v>2829.5</v>
      </c>
      <c r="I7844" s="15">
        <v>0</v>
      </c>
      <c r="J7844" s="17">
        <f>TRUNC(I7844*D7844,1)</f>
        <v>0</v>
      </c>
      <c r="K7844" s="15">
        <f>TRUNC(E7844+G7844+I7844,1)</f>
        <v>235799</v>
      </c>
      <c r="L7844" s="17">
        <f>TRUNC(F7844+H7844+J7844,1)</f>
        <v>2829.5</v>
      </c>
      <c r="M7844" s="10" t="s">
        <v>52</v>
      </c>
      <c r="N7844" s="9" t="s">
        <v>4250</v>
      </c>
      <c r="O7844" s="9" t="s">
        <v>8054</v>
      </c>
      <c r="P7844" s="9" t="s">
        <v>54</v>
      </c>
      <c r="Q7844" s="9" t="s">
        <v>54</v>
      </c>
      <c r="R7844" s="9" t="s">
        <v>67</v>
      </c>
      <c r="S7844" s="1"/>
      <c r="T7844" s="1"/>
      <c r="U7844" s="1"/>
      <c r="V7844" s="1">
        <v>1</v>
      </c>
      <c r="W7844" s="1">
        <v>2</v>
      </c>
      <c r="X7844" s="1"/>
      <c r="Y7844" s="1"/>
      <c r="Z7844" s="1"/>
      <c r="AA7844" s="1"/>
      <c r="AB7844" s="1"/>
      <c r="AC7844" s="1"/>
      <c r="AD7844" s="1"/>
      <c r="AE7844" s="1"/>
      <c r="AF7844" s="1"/>
      <c r="AG7844" s="1"/>
      <c r="AH7844" s="1"/>
      <c r="AI7844" s="1"/>
      <c r="AJ7844" s="9" t="s">
        <v>52</v>
      </c>
      <c r="AK7844" s="9" t="s">
        <v>12017</v>
      </c>
      <c r="AL7844" s="9" t="s">
        <v>52</v>
      </c>
      <c r="AM7844" s="9" t="s">
        <v>52</v>
      </c>
    </row>
    <row r="7845" spans="1:39" ht="30" customHeight="1" x14ac:dyDescent="0.3">
      <c r="A7845" s="10" t="s">
        <v>4720</v>
      </c>
      <c r="B7845" s="10" t="s">
        <v>4714</v>
      </c>
      <c r="C7845" s="10" t="s">
        <v>4715</v>
      </c>
      <c r="D7845" s="11">
        <v>2E-3</v>
      </c>
      <c r="E7845" s="15">
        <v>0</v>
      </c>
      <c r="F7845" s="17">
        <f>TRUNC(E7845*D7845,1)</f>
        <v>0</v>
      </c>
      <c r="G7845" s="15">
        <v>153671</v>
      </c>
      <c r="H7845" s="17">
        <f>TRUNC(G7845*D7845,1)</f>
        <v>307.3</v>
      </c>
      <c r="I7845" s="15">
        <v>0</v>
      </c>
      <c r="J7845" s="17">
        <f>TRUNC(I7845*D7845,1)</f>
        <v>0</v>
      </c>
      <c r="K7845" s="15">
        <f>TRUNC(E7845+G7845+I7845,1)</f>
        <v>153671</v>
      </c>
      <c r="L7845" s="17">
        <f>TRUNC(F7845+H7845+J7845,1)</f>
        <v>307.3</v>
      </c>
      <c r="M7845" s="10" t="s">
        <v>52</v>
      </c>
      <c r="N7845" s="9" t="s">
        <v>4250</v>
      </c>
      <c r="O7845" s="9" t="s">
        <v>4721</v>
      </c>
      <c r="P7845" s="9" t="s">
        <v>54</v>
      </c>
      <c r="Q7845" s="9" t="s">
        <v>54</v>
      </c>
      <c r="R7845" s="9" t="s">
        <v>67</v>
      </c>
      <c r="S7845" s="1"/>
      <c r="T7845" s="1"/>
      <c r="U7845" s="1"/>
      <c r="V7845" s="1">
        <v>1</v>
      </c>
      <c r="W7845" s="1">
        <v>2</v>
      </c>
      <c r="X7845" s="1"/>
      <c r="Y7845" s="1"/>
      <c r="Z7845" s="1"/>
      <c r="AA7845" s="1"/>
      <c r="AB7845" s="1"/>
      <c r="AC7845" s="1"/>
      <c r="AD7845" s="1"/>
      <c r="AE7845" s="1"/>
      <c r="AF7845" s="1"/>
      <c r="AG7845" s="1"/>
      <c r="AH7845" s="1"/>
      <c r="AI7845" s="1"/>
      <c r="AJ7845" s="9" t="s">
        <v>52</v>
      </c>
      <c r="AK7845" s="9" t="s">
        <v>12018</v>
      </c>
      <c r="AL7845" s="9" t="s">
        <v>52</v>
      </c>
      <c r="AM7845" s="9" t="s">
        <v>52</v>
      </c>
    </row>
    <row r="7846" spans="1:39" ht="30" customHeight="1" x14ac:dyDescent="0.3">
      <c r="A7846" s="10" t="s">
        <v>11687</v>
      </c>
      <c r="B7846" s="10" t="s">
        <v>4728</v>
      </c>
      <c r="C7846" s="10" t="s">
        <v>732</v>
      </c>
      <c r="D7846" s="11">
        <v>1</v>
      </c>
      <c r="E7846" s="15">
        <f>TRUNC(SUMIF(V7844:V7847, RIGHTB(O7846, 1), H7844:H7847)*U7846, 2)</f>
        <v>62.73</v>
      </c>
      <c r="F7846" s="17">
        <f>TRUNC(E7846*D7846,1)</f>
        <v>62.7</v>
      </c>
      <c r="G7846" s="15">
        <v>0</v>
      </c>
      <c r="H7846" s="17">
        <f>TRUNC(G7846*D7846,1)</f>
        <v>0</v>
      </c>
      <c r="I7846" s="15">
        <v>0</v>
      </c>
      <c r="J7846" s="17">
        <f>TRUNC(I7846*D7846,1)</f>
        <v>0</v>
      </c>
      <c r="K7846" s="15">
        <f>TRUNC(E7846+G7846+I7846,1)</f>
        <v>62.7</v>
      </c>
      <c r="L7846" s="17">
        <f>TRUNC(F7846+H7846+J7846,1)</f>
        <v>62.7</v>
      </c>
      <c r="M7846" s="10" t="s">
        <v>52</v>
      </c>
      <c r="N7846" s="9" t="s">
        <v>4250</v>
      </c>
      <c r="O7846" s="9" t="s">
        <v>4729</v>
      </c>
      <c r="P7846" s="9" t="s">
        <v>54</v>
      </c>
      <c r="Q7846" s="9" t="s">
        <v>54</v>
      </c>
      <c r="R7846" s="9" t="s">
        <v>54</v>
      </c>
      <c r="S7846" s="1">
        <v>1</v>
      </c>
      <c r="T7846" s="1">
        <v>0</v>
      </c>
      <c r="U7846" s="1">
        <v>0.02</v>
      </c>
      <c r="V7846" s="1"/>
      <c r="W7846" s="1"/>
      <c r="X7846" s="1"/>
      <c r="Y7846" s="1"/>
      <c r="Z7846" s="1"/>
      <c r="AA7846" s="1"/>
      <c r="AB7846" s="1"/>
      <c r="AC7846" s="1"/>
      <c r="AD7846" s="1"/>
      <c r="AE7846" s="1"/>
      <c r="AF7846" s="1"/>
      <c r="AG7846" s="1"/>
      <c r="AH7846" s="1"/>
      <c r="AI7846" s="1"/>
      <c r="AJ7846" s="9" t="s">
        <v>52</v>
      </c>
      <c r="AK7846" s="9" t="s">
        <v>12019</v>
      </c>
      <c r="AL7846" s="9" t="s">
        <v>52</v>
      </c>
      <c r="AM7846" s="9" t="s">
        <v>52</v>
      </c>
    </row>
    <row r="7847" spans="1:39" ht="30" customHeight="1" x14ac:dyDescent="0.3">
      <c r="A7847" s="10" t="s">
        <v>7817</v>
      </c>
      <c r="B7847" s="10" t="s">
        <v>7818</v>
      </c>
      <c r="C7847" s="10" t="s">
        <v>732</v>
      </c>
      <c r="D7847" s="11">
        <v>1</v>
      </c>
      <c r="E7847" s="15">
        <v>0</v>
      </c>
      <c r="F7847" s="17">
        <f>TRUNC(E7847*D7847,1)</f>
        <v>0</v>
      </c>
      <c r="G7847" s="15">
        <f>TRUNC(SUMIF(W7844:W7847, RIGHTB(O7847, 1), H7844:H7847)*U7847, 2)</f>
        <v>627.36</v>
      </c>
      <c r="H7847" s="17">
        <f>TRUNC(G7847*D7847,1)</f>
        <v>627.29999999999995</v>
      </c>
      <c r="I7847" s="15">
        <v>0</v>
      </c>
      <c r="J7847" s="17">
        <f>TRUNC(I7847*D7847,1)</f>
        <v>0</v>
      </c>
      <c r="K7847" s="15">
        <f>TRUNC(E7847+G7847+I7847,1)</f>
        <v>627.29999999999995</v>
      </c>
      <c r="L7847" s="17">
        <f>TRUNC(F7847+H7847+J7847,1)</f>
        <v>627.29999999999995</v>
      </c>
      <c r="M7847" s="10" t="s">
        <v>52</v>
      </c>
      <c r="N7847" s="9" t="s">
        <v>4250</v>
      </c>
      <c r="O7847" s="9" t="s">
        <v>4733</v>
      </c>
      <c r="P7847" s="9" t="s">
        <v>54</v>
      </c>
      <c r="Q7847" s="9" t="s">
        <v>54</v>
      </c>
      <c r="R7847" s="9" t="s">
        <v>54</v>
      </c>
      <c r="S7847" s="1">
        <v>1</v>
      </c>
      <c r="T7847" s="1">
        <v>1</v>
      </c>
      <c r="U7847" s="1">
        <v>0.2</v>
      </c>
      <c r="V7847" s="1"/>
      <c r="W7847" s="1"/>
      <c r="X7847" s="1"/>
      <c r="Y7847" s="1"/>
      <c r="Z7847" s="1"/>
      <c r="AA7847" s="1"/>
      <c r="AB7847" s="1"/>
      <c r="AC7847" s="1"/>
      <c r="AD7847" s="1"/>
      <c r="AE7847" s="1"/>
      <c r="AF7847" s="1"/>
      <c r="AG7847" s="1"/>
      <c r="AH7847" s="1"/>
      <c r="AI7847" s="1"/>
      <c r="AJ7847" s="9" t="s">
        <v>52</v>
      </c>
      <c r="AK7847" s="9" t="s">
        <v>12020</v>
      </c>
      <c r="AL7847" s="9" t="s">
        <v>52</v>
      </c>
      <c r="AM7847" s="9" t="s">
        <v>52</v>
      </c>
    </row>
    <row r="7848" spans="1:39" ht="30" customHeight="1" x14ac:dyDescent="0.3">
      <c r="A7848" s="10" t="s">
        <v>4735</v>
      </c>
      <c r="B7848" s="10" t="s">
        <v>52</v>
      </c>
      <c r="C7848" s="10" t="s">
        <v>52</v>
      </c>
      <c r="D7848" s="11"/>
      <c r="E7848" s="15"/>
      <c r="F7848" s="17">
        <f>TRUNC(SUMIF(N7844:N7847, N7843, F7844:F7847),0)</f>
        <v>62</v>
      </c>
      <c r="G7848" s="15"/>
      <c r="H7848" s="17">
        <f>TRUNC(SUMIF(N7844:N7847, N7843, H7844:H7847),0)</f>
        <v>3764</v>
      </c>
      <c r="I7848" s="15"/>
      <c r="J7848" s="17">
        <f>TRUNC(SUMIF(N7844:N7847, N7843, J7844:J7847),0)</f>
        <v>0</v>
      </c>
      <c r="K7848" s="15"/>
      <c r="L7848" s="17">
        <f>F7848+H7848+J7848</f>
        <v>3826</v>
      </c>
      <c r="M7848" s="10" t="s">
        <v>52</v>
      </c>
      <c r="N7848" s="9" t="s">
        <v>4736</v>
      </c>
      <c r="O7848" s="9" t="s">
        <v>4736</v>
      </c>
      <c r="P7848" s="9" t="s">
        <v>52</v>
      </c>
      <c r="Q7848" s="9" t="s">
        <v>52</v>
      </c>
      <c r="R7848" s="9" t="s">
        <v>52</v>
      </c>
      <c r="S7848" s="1"/>
      <c r="T7848" s="1"/>
      <c r="U7848" s="1"/>
      <c r="V7848" s="1"/>
      <c r="W7848" s="1"/>
      <c r="X7848" s="1"/>
      <c r="Y7848" s="1"/>
      <c r="Z7848" s="1"/>
      <c r="AA7848" s="1"/>
      <c r="AB7848" s="1"/>
      <c r="AC7848" s="1"/>
      <c r="AD7848" s="1"/>
      <c r="AE7848" s="1"/>
      <c r="AF7848" s="1"/>
      <c r="AG7848" s="1"/>
      <c r="AH7848" s="1"/>
      <c r="AI7848" s="1"/>
      <c r="AJ7848" s="9" t="s">
        <v>52</v>
      </c>
      <c r="AK7848" s="9" t="s">
        <v>52</v>
      </c>
      <c r="AL7848" s="9" t="s">
        <v>52</v>
      </c>
      <c r="AM7848" s="9" t="s">
        <v>52</v>
      </c>
    </row>
    <row r="7849" spans="1:39" ht="30" customHeight="1" x14ac:dyDescent="0.3">
      <c r="A7849" s="11"/>
      <c r="B7849" s="11"/>
      <c r="C7849" s="11"/>
      <c r="D7849" s="11"/>
      <c r="E7849" s="15"/>
      <c r="F7849" s="17"/>
      <c r="G7849" s="15"/>
      <c r="H7849" s="17"/>
      <c r="I7849" s="15"/>
      <c r="J7849" s="17"/>
      <c r="K7849" s="15"/>
      <c r="L7849" s="17"/>
      <c r="M7849" s="11"/>
    </row>
    <row r="7850" spans="1:39" ht="30" customHeight="1" x14ac:dyDescent="0.3">
      <c r="A7850" s="14" t="s">
        <v>12021</v>
      </c>
      <c r="B7850" s="14"/>
      <c r="C7850" s="14"/>
      <c r="D7850" s="14"/>
      <c r="E7850" s="16"/>
      <c r="F7850" s="18"/>
      <c r="G7850" s="16"/>
      <c r="H7850" s="18"/>
      <c r="I7850" s="16"/>
      <c r="J7850" s="18"/>
      <c r="K7850" s="16"/>
      <c r="L7850" s="18"/>
      <c r="M7850" s="14"/>
      <c r="N7850" s="5" t="s">
        <v>4252</v>
      </c>
    </row>
    <row r="7851" spans="1:39" ht="30" customHeight="1" x14ac:dyDescent="0.3">
      <c r="A7851" s="10" t="s">
        <v>8053</v>
      </c>
      <c r="B7851" s="10" t="s">
        <v>4714</v>
      </c>
      <c r="C7851" s="10" t="s">
        <v>4715</v>
      </c>
      <c r="D7851" s="11">
        <v>1.2E-2</v>
      </c>
      <c r="E7851" s="15">
        <v>0</v>
      </c>
      <c r="F7851" s="17">
        <f>TRUNC(E7851*D7851,1)</f>
        <v>0</v>
      </c>
      <c r="G7851" s="15">
        <v>235799</v>
      </c>
      <c r="H7851" s="17">
        <f>TRUNC(G7851*D7851,1)</f>
        <v>2829.5</v>
      </c>
      <c r="I7851" s="15">
        <v>0</v>
      </c>
      <c r="J7851" s="17">
        <f>TRUNC(I7851*D7851,1)</f>
        <v>0</v>
      </c>
      <c r="K7851" s="15">
        <f>TRUNC(E7851+G7851+I7851,1)</f>
        <v>235799</v>
      </c>
      <c r="L7851" s="17">
        <f>TRUNC(F7851+H7851+J7851,1)</f>
        <v>2829.5</v>
      </c>
      <c r="M7851" s="10" t="s">
        <v>52</v>
      </c>
      <c r="N7851" s="9" t="s">
        <v>4252</v>
      </c>
      <c r="O7851" s="9" t="s">
        <v>8054</v>
      </c>
      <c r="P7851" s="9" t="s">
        <v>54</v>
      </c>
      <c r="Q7851" s="9" t="s">
        <v>54</v>
      </c>
      <c r="R7851" s="9" t="s">
        <v>67</v>
      </c>
      <c r="S7851" s="1"/>
      <c r="T7851" s="1"/>
      <c r="U7851" s="1"/>
      <c r="V7851" s="1">
        <v>1</v>
      </c>
      <c r="W7851" s="1">
        <v>2</v>
      </c>
      <c r="X7851" s="1"/>
      <c r="Y7851" s="1"/>
      <c r="Z7851" s="1"/>
      <c r="AA7851" s="1"/>
      <c r="AB7851" s="1"/>
      <c r="AC7851" s="1"/>
      <c r="AD7851" s="1"/>
      <c r="AE7851" s="1"/>
      <c r="AF7851" s="1"/>
      <c r="AG7851" s="1"/>
      <c r="AH7851" s="1"/>
      <c r="AI7851" s="1"/>
      <c r="AJ7851" s="9" t="s">
        <v>52</v>
      </c>
      <c r="AK7851" s="9" t="s">
        <v>12023</v>
      </c>
      <c r="AL7851" s="9" t="s">
        <v>52</v>
      </c>
      <c r="AM7851" s="9" t="s">
        <v>52</v>
      </c>
    </row>
    <row r="7852" spans="1:39" ht="30" customHeight="1" x14ac:dyDescent="0.3">
      <c r="A7852" s="10" t="s">
        <v>4720</v>
      </c>
      <c r="B7852" s="10" t="s">
        <v>4714</v>
      </c>
      <c r="C7852" s="10" t="s">
        <v>4715</v>
      </c>
      <c r="D7852" s="11">
        <v>2E-3</v>
      </c>
      <c r="E7852" s="15">
        <v>0</v>
      </c>
      <c r="F7852" s="17">
        <f>TRUNC(E7852*D7852,1)</f>
        <v>0</v>
      </c>
      <c r="G7852" s="15">
        <v>153671</v>
      </c>
      <c r="H7852" s="17">
        <f>TRUNC(G7852*D7852,1)</f>
        <v>307.3</v>
      </c>
      <c r="I7852" s="15">
        <v>0</v>
      </c>
      <c r="J7852" s="17">
        <f>TRUNC(I7852*D7852,1)</f>
        <v>0</v>
      </c>
      <c r="K7852" s="15">
        <f>TRUNC(E7852+G7852+I7852,1)</f>
        <v>153671</v>
      </c>
      <c r="L7852" s="17">
        <f>TRUNC(F7852+H7852+J7852,1)</f>
        <v>307.3</v>
      </c>
      <c r="M7852" s="10" t="s">
        <v>52</v>
      </c>
      <c r="N7852" s="9" t="s">
        <v>4252</v>
      </c>
      <c r="O7852" s="9" t="s">
        <v>4721</v>
      </c>
      <c r="P7852" s="9" t="s">
        <v>54</v>
      </c>
      <c r="Q7852" s="9" t="s">
        <v>54</v>
      </c>
      <c r="R7852" s="9" t="s">
        <v>67</v>
      </c>
      <c r="S7852" s="1"/>
      <c r="T7852" s="1"/>
      <c r="U7852" s="1"/>
      <c r="V7852" s="1">
        <v>1</v>
      </c>
      <c r="W7852" s="1">
        <v>2</v>
      </c>
      <c r="X7852" s="1"/>
      <c r="Y7852" s="1"/>
      <c r="Z7852" s="1"/>
      <c r="AA7852" s="1"/>
      <c r="AB7852" s="1"/>
      <c r="AC7852" s="1"/>
      <c r="AD7852" s="1"/>
      <c r="AE7852" s="1"/>
      <c r="AF7852" s="1"/>
      <c r="AG7852" s="1"/>
      <c r="AH7852" s="1"/>
      <c r="AI7852" s="1"/>
      <c r="AJ7852" s="9" t="s">
        <v>52</v>
      </c>
      <c r="AK7852" s="9" t="s">
        <v>12024</v>
      </c>
      <c r="AL7852" s="9" t="s">
        <v>52</v>
      </c>
      <c r="AM7852" s="9" t="s">
        <v>52</v>
      </c>
    </row>
    <row r="7853" spans="1:39" ht="30" customHeight="1" x14ac:dyDescent="0.3">
      <c r="A7853" s="10" t="s">
        <v>8053</v>
      </c>
      <c r="B7853" s="10" t="s">
        <v>4714</v>
      </c>
      <c r="C7853" s="10" t="s">
        <v>4715</v>
      </c>
      <c r="D7853" s="11">
        <v>1.2E-2</v>
      </c>
      <c r="E7853" s="15">
        <v>0</v>
      </c>
      <c r="F7853" s="17">
        <f>TRUNC(E7853*D7853,1)</f>
        <v>0</v>
      </c>
      <c r="G7853" s="15">
        <v>235799</v>
      </c>
      <c r="H7853" s="17">
        <f>TRUNC(G7853*D7853,1)</f>
        <v>2829.5</v>
      </c>
      <c r="I7853" s="15">
        <v>0</v>
      </c>
      <c r="J7853" s="17">
        <f>TRUNC(I7853*D7853,1)</f>
        <v>0</v>
      </c>
      <c r="K7853" s="15">
        <f>TRUNC(E7853+G7853+I7853,1)</f>
        <v>235799</v>
      </c>
      <c r="L7853" s="17">
        <f>TRUNC(F7853+H7853+J7853,1)</f>
        <v>2829.5</v>
      </c>
      <c r="M7853" s="10" t="s">
        <v>52</v>
      </c>
      <c r="N7853" s="9" t="s">
        <v>4252</v>
      </c>
      <c r="O7853" s="9" t="s">
        <v>8054</v>
      </c>
      <c r="P7853" s="9" t="s">
        <v>54</v>
      </c>
      <c r="Q7853" s="9" t="s">
        <v>54</v>
      </c>
      <c r="R7853" s="9" t="s">
        <v>67</v>
      </c>
      <c r="S7853" s="1"/>
      <c r="T7853" s="1"/>
      <c r="U7853" s="1"/>
      <c r="V7853" s="1">
        <v>1</v>
      </c>
      <c r="W7853" s="1">
        <v>2</v>
      </c>
      <c r="X7853" s="1"/>
      <c r="Y7853" s="1"/>
      <c r="Z7853" s="1"/>
      <c r="AA7853" s="1"/>
      <c r="AB7853" s="1"/>
      <c r="AC7853" s="1"/>
      <c r="AD7853" s="1"/>
      <c r="AE7853" s="1"/>
      <c r="AF7853" s="1"/>
      <c r="AG7853" s="1"/>
      <c r="AH7853" s="1"/>
      <c r="AI7853" s="1"/>
      <c r="AJ7853" s="9" t="s">
        <v>52</v>
      </c>
      <c r="AK7853" s="9" t="s">
        <v>12023</v>
      </c>
      <c r="AL7853" s="9" t="s">
        <v>52</v>
      </c>
      <c r="AM7853" s="9" t="s">
        <v>52</v>
      </c>
    </row>
    <row r="7854" spans="1:39" ht="30" customHeight="1" x14ac:dyDescent="0.3">
      <c r="A7854" s="10" t="s">
        <v>4720</v>
      </c>
      <c r="B7854" s="10" t="s">
        <v>4714</v>
      </c>
      <c r="C7854" s="10" t="s">
        <v>4715</v>
      </c>
      <c r="D7854" s="11">
        <v>2E-3</v>
      </c>
      <c r="E7854" s="15">
        <v>0</v>
      </c>
      <c r="F7854" s="17">
        <f>TRUNC(E7854*D7854,1)</f>
        <v>0</v>
      </c>
      <c r="G7854" s="15">
        <v>153671</v>
      </c>
      <c r="H7854" s="17">
        <f>TRUNC(G7854*D7854,1)</f>
        <v>307.3</v>
      </c>
      <c r="I7854" s="15">
        <v>0</v>
      </c>
      <c r="J7854" s="17">
        <f>TRUNC(I7854*D7854,1)</f>
        <v>0</v>
      </c>
      <c r="K7854" s="15">
        <f>TRUNC(E7854+G7854+I7854,1)</f>
        <v>153671</v>
      </c>
      <c r="L7854" s="17">
        <f>TRUNC(F7854+H7854+J7854,1)</f>
        <v>307.3</v>
      </c>
      <c r="M7854" s="10" t="s">
        <v>52</v>
      </c>
      <c r="N7854" s="9" t="s">
        <v>4252</v>
      </c>
      <c r="O7854" s="9" t="s">
        <v>4721</v>
      </c>
      <c r="P7854" s="9" t="s">
        <v>54</v>
      </c>
      <c r="Q7854" s="9" t="s">
        <v>54</v>
      </c>
      <c r="R7854" s="9" t="s">
        <v>67</v>
      </c>
      <c r="S7854" s="1"/>
      <c r="T7854" s="1"/>
      <c r="U7854" s="1"/>
      <c r="V7854" s="1">
        <v>1</v>
      </c>
      <c r="W7854" s="1">
        <v>2</v>
      </c>
      <c r="X7854" s="1"/>
      <c r="Y7854" s="1"/>
      <c r="Z7854" s="1"/>
      <c r="AA7854" s="1"/>
      <c r="AB7854" s="1"/>
      <c r="AC7854" s="1"/>
      <c r="AD7854" s="1"/>
      <c r="AE7854" s="1"/>
      <c r="AF7854" s="1"/>
      <c r="AG7854" s="1"/>
      <c r="AH7854" s="1"/>
      <c r="AI7854" s="1"/>
      <c r="AJ7854" s="9" t="s">
        <v>52</v>
      </c>
      <c r="AK7854" s="9" t="s">
        <v>12024</v>
      </c>
      <c r="AL7854" s="9" t="s">
        <v>52</v>
      </c>
      <c r="AM7854" s="9" t="s">
        <v>52</v>
      </c>
    </row>
    <row r="7855" spans="1:39" ht="30" customHeight="1" x14ac:dyDescent="0.3">
      <c r="A7855" s="10" t="s">
        <v>11687</v>
      </c>
      <c r="B7855" s="10" t="s">
        <v>4728</v>
      </c>
      <c r="C7855" s="10" t="s">
        <v>732</v>
      </c>
      <c r="D7855" s="11">
        <v>1</v>
      </c>
      <c r="E7855" s="15">
        <f>TRUNC(SUMIF(V7851:V7856, RIGHTB(O7855, 1), H7851:H7856)*U7855, 2)</f>
        <v>125.47</v>
      </c>
      <c r="F7855" s="17">
        <f>TRUNC(E7855*D7855,1)</f>
        <v>125.4</v>
      </c>
      <c r="G7855" s="15">
        <v>0</v>
      </c>
      <c r="H7855" s="17">
        <f>TRUNC(G7855*D7855,1)</f>
        <v>0</v>
      </c>
      <c r="I7855" s="15">
        <v>0</v>
      </c>
      <c r="J7855" s="17">
        <f>TRUNC(I7855*D7855,1)</f>
        <v>0</v>
      </c>
      <c r="K7855" s="15">
        <f>TRUNC(E7855+G7855+I7855,1)</f>
        <v>125.4</v>
      </c>
      <c r="L7855" s="17">
        <f>TRUNC(F7855+H7855+J7855,1)</f>
        <v>125.4</v>
      </c>
      <c r="M7855" s="10" t="s">
        <v>52</v>
      </c>
      <c r="N7855" s="9" t="s">
        <v>4252</v>
      </c>
      <c r="O7855" s="9" t="s">
        <v>4729</v>
      </c>
      <c r="P7855" s="9" t="s">
        <v>54</v>
      </c>
      <c r="Q7855" s="9" t="s">
        <v>54</v>
      </c>
      <c r="R7855" s="9" t="s">
        <v>54</v>
      </c>
      <c r="S7855" s="1">
        <v>1</v>
      </c>
      <c r="T7855" s="1">
        <v>0</v>
      </c>
      <c r="U7855" s="1">
        <v>0.02</v>
      </c>
      <c r="V7855" s="1"/>
      <c r="W7855" s="1"/>
      <c r="X7855" s="1"/>
      <c r="Y7855" s="1"/>
      <c r="Z7855" s="1"/>
      <c r="AA7855" s="1"/>
      <c r="AB7855" s="1"/>
      <c r="AC7855" s="1"/>
      <c r="AD7855" s="1"/>
      <c r="AE7855" s="1"/>
      <c r="AF7855" s="1"/>
      <c r="AG7855" s="1"/>
      <c r="AH7855" s="1"/>
      <c r="AI7855" s="1"/>
      <c r="AJ7855" s="9" t="s">
        <v>52</v>
      </c>
      <c r="AK7855" s="9" t="s">
        <v>12025</v>
      </c>
      <c r="AL7855" s="9" t="s">
        <v>52</v>
      </c>
      <c r="AM7855" s="9" t="s">
        <v>52</v>
      </c>
    </row>
    <row r="7856" spans="1:39" ht="30" customHeight="1" x14ac:dyDescent="0.3">
      <c r="A7856" s="10" t="s">
        <v>7817</v>
      </c>
      <c r="B7856" s="10" t="s">
        <v>7818</v>
      </c>
      <c r="C7856" s="10" t="s">
        <v>732</v>
      </c>
      <c r="D7856" s="11">
        <v>1</v>
      </c>
      <c r="E7856" s="15">
        <v>0</v>
      </c>
      <c r="F7856" s="17">
        <f>TRUNC(E7856*D7856,1)</f>
        <v>0</v>
      </c>
      <c r="G7856" s="15">
        <f>TRUNC(SUMIF(W7851:W7856, RIGHTB(O7856, 1), H7851:H7856)*U7856, 2)</f>
        <v>1254.72</v>
      </c>
      <c r="H7856" s="17">
        <f>TRUNC(G7856*D7856,1)</f>
        <v>1254.7</v>
      </c>
      <c r="I7856" s="15">
        <v>0</v>
      </c>
      <c r="J7856" s="17">
        <f>TRUNC(I7856*D7856,1)</f>
        <v>0</v>
      </c>
      <c r="K7856" s="15">
        <f>TRUNC(E7856+G7856+I7856,1)</f>
        <v>1254.7</v>
      </c>
      <c r="L7856" s="17">
        <f>TRUNC(F7856+H7856+J7856,1)</f>
        <v>1254.7</v>
      </c>
      <c r="M7856" s="10" t="s">
        <v>52</v>
      </c>
      <c r="N7856" s="9" t="s">
        <v>4252</v>
      </c>
      <c r="O7856" s="9" t="s">
        <v>4733</v>
      </c>
      <c r="P7856" s="9" t="s">
        <v>54</v>
      </c>
      <c r="Q7856" s="9" t="s">
        <v>54</v>
      </c>
      <c r="R7856" s="9" t="s">
        <v>54</v>
      </c>
      <c r="S7856" s="1">
        <v>1</v>
      </c>
      <c r="T7856" s="1">
        <v>1</v>
      </c>
      <c r="U7856" s="1">
        <v>0.2</v>
      </c>
      <c r="V7856" s="1"/>
      <c r="W7856" s="1"/>
      <c r="X7856" s="1"/>
      <c r="Y7856" s="1"/>
      <c r="Z7856" s="1"/>
      <c r="AA7856" s="1"/>
      <c r="AB7856" s="1"/>
      <c r="AC7856" s="1"/>
      <c r="AD7856" s="1"/>
      <c r="AE7856" s="1"/>
      <c r="AF7856" s="1"/>
      <c r="AG7856" s="1"/>
      <c r="AH7856" s="1"/>
      <c r="AI7856" s="1"/>
      <c r="AJ7856" s="9" t="s">
        <v>52</v>
      </c>
      <c r="AK7856" s="9" t="s">
        <v>12026</v>
      </c>
      <c r="AL7856" s="9" t="s">
        <v>52</v>
      </c>
      <c r="AM7856" s="9" t="s">
        <v>52</v>
      </c>
    </row>
    <row r="7857" spans="1:39" ht="30" customHeight="1" x14ac:dyDescent="0.3">
      <c r="A7857" s="10" t="s">
        <v>4735</v>
      </c>
      <c r="B7857" s="10" t="s">
        <v>52</v>
      </c>
      <c r="C7857" s="10" t="s">
        <v>52</v>
      </c>
      <c r="D7857" s="11"/>
      <c r="E7857" s="15"/>
      <c r="F7857" s="17">
        <f>TRUNC(SUMIF(N7851:N7856, N7850, F7851:F7856),0)</f>
        <v>125</v>
      </c>
      <c r="G7857" s="15"/>
      <c r="H7857" s="17">
        <f>TRUNC(SUMIF(N7851:N7856, N7850, H7851:H7856),0)</f>
        <v>7528</v>
      </c>
      <c r="I7857" s="15"/>
      <c r="J7857" s="17">
        <f>TRUNC(SUMIF(N7851:N7856, N7850, J7851:J7856),0)</f>
        <v>0</v>
      </c>
      <c r="K7857" s="15"/>
      <c r="L7857" s="17">
        <f>F7857+H7857+J7857</f>
        <v>7653</v>
      </c>
      <c r="M7857" s="10" t="s">
        <v>52</v>
      </c>
      <c r="N7857" s="9" t="s">
        <v>4736</v>
      </c>
      <c r="O7857" s="9" t="s">
        <v>4736</v>
      </c>
      <c r="P7857" s="9" t="s">
        <v>52</v>
      </c>
      <c r="Q7857" s="9" t="s">
        <v>52</v>
      </c>
      <c r="R7857" s="9" t="s">
        <v>52</v>
      </c>
      <c r="S7857" s="1"/>
      <c r="T7857" s="1"/>
      <c r="U7857" s="1"/>
      <c r="V7857" s="1"/>
      <c r="W7857" s="1"/>
      <c r="X7857" s="1"/>
      <c r="Y7857" s="1"/>
      <c r="Z7857" s="1"/>
      <c r="AA7857" s="1"/>
      <c r="AB7857" s="1"/>
      <c r="AC7857" s="1"/>
      <c r="AD7857" s="1"/>
      <c r="AE7857" s="1"/>
      <c r="AF7857" s="1"/>
      <c r="AG7857" s="1"/>
      <c r="AH7857" s="1"/>
      <c r="AI7857" s="1"/>
      <c r="AJ7857" s="9" t="s">
        <v>52</v>
      </c>
      <c r="AK7857" s="9" t="s">
        <v>52</v>
      </c>
      <c r="AL7857" s="9" t="s">
        <v>52</v>
      </c>
      <c r="AM7857" s="9" t="s">
        <v>52</v>
      </c>
    </row>
    <row r="7858" spans="1:39" ht="30" customHeight="1" x14ac:dyDescent="0.3">
      <c r="A7858" s="11"/>
      <c r="B7858" s="11"/>
      <c r="C7858" s="11"/>
      <c r="D7858" s="11"/>
      <c r="E7858" s="15"/>
      <c r="F7858" s="17"/>
      <c r="G7858" s="15"/>
      <c r="H7858" s="17"/>
      <c r="I7858" s="15"/>
      <c r="J7858" s="17"/>
      <c r="K7858" s="15"/>
      <c r="L7858" s="17"/>
      <c r="M7858" s="11"/>
    </row>
    <row r="7859" spans="1:39" ht="30" customHeight="1" x14ac:dyDescent="0.3">
      <c r="A7859" s="14" t="s">
        <v>12027</v>
      </c>
      <c r="B7859" s="14"/>
      <c r="C7859" s="14"/>
      <c r="D7859" s="14"/>
      <c r="E7859" s="16"/>
      <c r="F7859" s="18"/>
      <c r="G7859" s="16"/>
      <c r="H7859" s="18"/>
      <c r="I7859" s="16"/>
      <c r="J7859" s="18"/>
      <c r="K7859" s="16"/>
      <c r="L7859" s="18"/>
      <c r="M7859" s="14"/>
      <c r="N7859" s="5" t="s">
        <v>4254</v>
      </c>
    </row>
    <row r="7860" spans="1:39" ht="30" customHeight="1" x14ac:dyDescent="0.3">
      <c r="A7860" s="10" t="s">
        <v>8053</v>
      </c>
      <c r="B7860" s="10" t="s">
        <v>4714</v>
      </c>
      <c r="C7860" s="10" t="s">
        <v>4715</v>
      </c>
      <c r="D7860" s="11">
        <v>1.2E-2</v>
      </c>
      <c r="E7860" s="15">
        <v>0</v>
      </c>
      <c r="F7860" s="17">
        <f>TRUNC(E7860*D7860,1)</f>
        <v>0</v>
      </c>
      <c r="G7860" s="15">
        <v>235799</v>
      </c>
      <c r="H7860" s="17">
        <f>TRUNC(G7860*D7860,1)</f>
        <v>2829.5</v>
      </c>
      <c r="I7860" s="15">
        <v>0</v>
      </c>
      <c r="J7860" s="17">
        <f>TRUNC(I7860*D7860,1)</f>
        <v>0</v>
      </c>
      <c r="K7860" s="15">
        <f>TRUNC(E7860+G7860+I7860,1)</f>
        <v>235799</v>
      </c>
      <c r="L7860" s="17">
        <f>TRUNC(F7860+H7860+J7860,1)</f>
        <v>2829.5</v>
      </c>
      <c r="M7860" s="10" t="s">
        <v>52</v>
      </c>
      <c r="N7860" s="9" t="s">
        <v>4254</v>
      </c>
      <c r="O7860" s="9" t="s">
        <v>8054</v>
      </c>
      <c r="P7860" s="9" t="s">
        <v>54</v>
      </c>
      <c r="Q7860" s="9" t="s">
        <v>54</v>
      </c>
      <c r="R7860" s="9" t="s">
        <v>67</v>
      </c>
      <c r="S7860" s="1"/>
      <c r="T7860" s="1"/>
      <c r="U7860" s="1"/>
      <c r="V7860" s="1">
        <v>1</v>
      </c>
      <c r="W7860" s="1">
        <v>2</v>
      </c>
      <c r="X7860" s="1"/>
      <c r="Y7860" s="1"/>
      <c r="Z7860" s="1"/>
      <c r="AA7860" s="1"/>
      <c r="AB7860" s="1"/>
      <c r="AC7860" s="1"/>
      <c r="AD7860" s="1"/>
      <c r="AE7860" s="1"/>
      <c r="AF7860" s="1"/>
      <c r="AG7860" s="1"/>
      <c r="AH7860" s="1"/>
      <c r="AI7860" s="1"/>
      <c r="AJ7860" s="9" t="s">
        <v>52</v>
      </c>
      <c r="AK7860" s="9" t="s">
        <v>12029</v>
      </c>
      <c r="AL7860" s="9" t="s">
        <v>52</v>
      </c>
      <c r="AM7860" s="9" t="s">
        <v>52</v>
      </c>
    </row>
    <row r="7861" spans="1:39" ht="30" customHeight="1" x14ac:dyDescent="0.3">
      <c r="A7861" s="10" t="s">
        <v>4720</v>
      </c>
      <c r="B7861" s="10" t="s">
        <v>4714</v>
      </c>
      <c r="C7861" s="10" t="s">
        <v>4715</v>
      </c>
      <c r="D7861" s="11">
        <v>2E-3</v>
      </c>
      <c r="E7861" s="15">
        <v>0</v>
      </c>
      <c r="F7861" s="17">
        <f>TRUNC(E7861*D7861,1)</f>
        <v>0</v>
      </c>
      <c r="G7861" s="15">
        <v>153671</v>
      </c>
      <c r="H7861" s="17">
        <f>TRUNC(G7861*D7861,1)</f>
        <v>307.3</v>
      </c>
      <c r="I7861" s="15">
        <v>0</v>
      </c>
      <c r="J7861" s="17">
        <f>TRUNC(I7861*D7861,1)</f>
        <v>0</v>
      </c>
      <c r="K7861" s="15">
        <f>TRUNC(E7861+G7861+I7861,1)</f>
        <v>153671</v>
      </c>
      <c r="L7861" s="17">
        <f>TRUNC(F7861+H7861+J7861,1)</f>
        <v>307.3</v>
      </c>
      <c r="M7861" s="10" t="s">
        <v>52</v>
      </c>
      <c r="N7861" s="9" t="s">
        <v>4254</v>
      </c>
      <c r="O7861" s="9" t="s">
        <v>4721</v>
      </c>
      <c r="P7861" s="9" t="s">
        <v>54</v>
      </c>
      <c r="Q7861" s="9" t="s">
        <v>54</v>
      </c>
      <c r="R7861" s="9" t="s">
        <v>67</v>
      </c>
      <c r="S7861" s="1"/>
      <c r="T7861" s="1"/>
      <c r="U7861" s="1"/>
      <c r="V7861" s="1">
        <v>1</v>
      </c>
      <c r="W7861" s="1">
        <v>2</v>
      </c>
      <c r="X7861" s="1"/>
      <c r="Y7861" s="1"/>
      <c r="Z7861" s="1"/>
      <c r="AA7861" s="1"/>
      <c r="AB7861" s="1"/>
      <c r="AC7861" s="1"/>
      <c r="AD7861" s="1"/>
      <c r="AE7861" s="1"/>
      <c r="AF7861" s="1"/>
      <c r="AG7861" s="1"/>
      <c r="AH7861" s="1"/>
      <c r="AI7861" s="1"/>
      <c r="AJ7861" s="9" t="s">
        <v>52</v>
      </c>
      <c r="AK7861" s="9" t="s">
        <v>12030</v>
      </c>
      <c r="AL7861" s="9" t="s">
        <v>52</v>
      </c>
      <c r="AM7861" s="9" t="s">
        <v>52</v>
      </c>
    </row>
    <row r="7862" spans="1:39" ht="30" customHeight="1" x14ac:dyDescent="0.3">
      <c r="A7862" s="10" t="s">
        <v>8053</v>
      </c>
      <c r="B7862" s="10" t="s">
        <v>4714</v>
      </c>
      <c r="C7862" s="10" t="s">
        <v>4715</v>
      </c>
      <c r="D7862" s="11">
        <v>1.2E-2</v>
      </c>
      <c r="E7862" s="15">
        <v>0</v>
      </c>
      <c r="F7862" s="17">
        <f>TRUNC(E7862*D7862,1)</f>
        <v>0</v>
      </c>
      <c r="G7862" s="15">
        <v>235799</v>
      </c>
      <c r="H7862" s="17">
        <f>TRUNC(G7862*D7862,1)</f>
        <v>2829.5</v>
      </c>
      <c r="I7862" s="15">
        <v>0</v>
      </c>
      <c r="J7862" s="17">
        <f>TRUNC(I7862*D7862,1)</f>
        <v>0</v>
      </c>
      <c r="K7862" s="15">
        <f>TRUNC(E7862+G7862+I7862,1)</f>
        <v>235799</v>
      </c>
      <c r="L7862" s="17">
        <f>TRUNC(F7862+H7862+J7862,1)</f>
        <v>2829.5</v>
      </c>
      <c r="M7862" s="10" t="s">
        <v>52</v>
      </c>
      <c r="N7862" s="9" t="s">
        <v>4254</v>
      </c>
      <c r="O7862" s="9" t="s">
        <v>8054</v>
      </c>
      <c r="P7862" s="9" t="s">
        <v>54</v>
      </c>
      <c r="Q7862" s="9" t="s">
        <v>54</v>
      </c>
      <c r="R7862" s="9" t="s">
        <v>67</v>
      </c>
      <c r="S7862" s="1"/>
      <c r="T7862" s="1"/>
      <c r="U7862" s="1"/>
      <c r="V7862" s="1">
        <v>1</v>
      </c>
      <c r="W7862" s="1">
        <v>2</v>
      </c>
      <c r="X7862" s="1"/>
      <c r="Y7862" s="1"/>
      <c r="Z7862" s="1"/>
      <c r="AA7862" s="1"/>
      <c r="AB7862" s="1"/>
      <c r="AC7862" s="1"/>
      <c r="AD7862" s="1"/>
      <c r="AE7862" s="1"/>
      <c r="AF7862" s="1"/>
      <c r="AG7862" s="1"/>
      <c r="AH7862" s="1"/>
      <c r="AI7862" s="1"/>
      <c r="AJ7862" s="9" t="s">
        <v>52</v>
      </c>
      <c r="AK7862" s="9" t="s">
        <v>12029</v>
      </c>
      <c r="AL7862" s="9" t="s">
        <v>52</v>
      </c>
      <c r="AM7862" s="9" t="s">
        <v>52</v>
      </c>
    </row>
    <row r="7863" spans="1:39" ht="30" customHeight="1" x14ac:dyDescent="0.3">
      <c r="A7863" s="10" t="s">
        <v>4720</v>
      </c>
      <c r="B7863" s="10" t="s">
        <v>4714</v>
      </c>
      <c r="C7863" s="10" t="s">
        <v>4715</v>
      </c>
      <c r="D7863" s="11">
        <v>2E-3</v>
      </c>
      <c r="E7863" s="15">
        <v>0</v>
      </c>
      <c r="F7863" s="17">
        <f>TRUNC(E7863*D7863,1)</f>
        <v>0</v>
      </c>
      <c r="G7863" s="15">
        <v>153671</v>
      </c>
      <c r="H7863" s="17">
        <f>TRUNC(G7863*D7863,1)</f>
        <v>307.3</v>
      </c>
      <c r="I7863" s="15">
        <v>0</v>
      </c>
      <c r="J7863" s="17">
        <f>TRUNC(I7863*D7863,1)</f>
        <v>0</v>
      </c>
      <c r="K7863" s="15">
        <f>TRUNC(E7863+G7863+I7863,1)</f>
        <v>153671</v>
      </c>
      <c r="L7863" s="17">
        <f>TRUNC(F7863+H7863+J7863,1)</f>
        <v>307.3</v>
      </c>
      <c r="M7863" s="10" t="s">
        <v>52</v>
      </c>
      <c r="N7863" s="9" t="s">
        <v>4254</v>
      </c>
      <c r="O7863" s="9" t="s">
        <v>4721</v>
      </c>
      <c r="P7863" s="9" t="s">
        <v>54</v>
      </c>
      <c r="Q7863" s="9" t="s">
        <v>54</v>
      </c>
      <c r="R7863" s="9" t="s">
        <v>67</v>
      </c>
      <c r="S7863" s="1"/>
      <c r="T7863" s="1"/>
      <c r="U7863" s="1"/>
      <c r="V7863" s="1">
        <v>1</v>
      </c>
      <c r="W7863" s="1">
        <v>2</v>
      </c>
      <c r="X7863" s="1"/>
      <c r="Y7863" s="1"/>
      <c r="Z7863" s="1"/>
      <c r="AA7863" s="1"/>
      <c r="AB7863" s="1"/>
      <c r="AC7863" s="1"/>
      <c r="AD7863" s="1"/>
      <c r="AE7863" s="1"/>
      <c r="AF7863" s="1"/>
      <c r="AG7863" s="1"/>
      <c r="AH7863" s="1"/>
      <c r="AI7863" s="1"/>
      <c r="AJ7863" s="9" t="s">
        <v>52</v>
      </c>
      <c r="AK7863" s="9" t="s">
        <v>12030</v>
      </c>
      <c r="AL7863" s="9" t="s">
        <v>52</v>
      </c>
      <c r="AM7863" s="9" t="s">
        <v>52</v>
      </c>
    </row>
    <row r="7864" spans="1:39" ht="30" customHeight="1" x14ac:dyDescent="0.3">
      <c r="A7864" s="10" t="s">
        <v>8053</v>
      </c>
      <c r="B7864" s="10" t="s">
        <v>4714</v>
      </c>
      <c r="C7864" s="10" t="s">
        <v>4715</v>
      </c>
      <c r="D7864" s="11">
        <v>1.2E-2</v>
      </c>
      <c r="E7864" s="15">
        <v>0</v>
      </c>
      <c r="F7864" s="17">
        <f>TRUNC(E7864*D7864,1)</f>
        <v>0</v>
      </c>
      <c r="G7864" s="15">
        <v>235799</v>
      </c>
      <c r="H7864" s="17">
        <f>TRUNC(G7864*D7864,1)</f>
        <v>2829.5</v>
      </c>
      <c r="I7864" s="15">
        <v>0</v>
      </c>
      <c r="J7864" s="17">
        <f>TRUNC(I7864*D7864,1)</f>
        <v>0</v>
      </c>
      <c r="K7864" s="15">
        <f>TRUNC(E7864+G7864+I7864,1)</f>
        <v>235799</v>
      </c>
      <c r="L7864" s="17">
        <f>TRUNC(F7864+H7864+J7864,1)</f>
        <v>2829.5</v>
      </c>
      <c r="M7864" s="10" t="s">
        <v>52</v>
      </c>
      <c r="N7864" s="9" t="s">
        <v>4254</v>
      </c>
      <c r="O7864" s="9" t="s">
        <v>8054</v>
      </c>
      <c r="P7864" s="9" t="s">
        <v>54</v>
      </c>
      <c r="Q7864" s="9" t="s">
        <v>54</v>
      </c>
      <c r="R7864" s="9" t="s">
        <v>67</v>
      </c>
      <c r="S7864" s="1"/>
      <c r="T7864" s="1"/>
      <c r="U7864" s="1"/>
      <c r="V7864" s="1">
        <v>1</v>
      </c>
      <c r="W7864" s="1">
        <v>2</v>
      </c>
      <c r="X7864" s="1"/>
      <c r="Y7864" s="1"/>
      <c r="Z7864" s="1"/>
      <c r="AA7864" s="1"/>
      <c r="AB7864" s="1"/>
      <c r="AC7864" s="1"/>
      <c r="AD7864" s="1"/>
      <c r="AE7864" s="1"/>
      <c r="AF7864" s="1"/>
      <c r="AG7864" s="1"/>
      <c r="AH7864" s="1"/>
      <c r="AI7864" s="1"/>
      <c r="AJ7864" s="9" t="s">
        <v>52</v>
      </c>
      <c r="AK7864" s="9" t="s">
        <v>12029</v>
      </c>
      <c r="AL7864" s="9" t="s">
        <v>52</v>
      </c>
      <c r="AM7864" s="9" t="s">
        <v>52</v>
      </c>
    </row>
    <row r="7865" spans="1:39" ht="30" customHeight="1" x14ac:dyDescent="0.3">
      <c r="A7865" s="10" t="s">
        <v>4720</v>
      </c>
      <c r="B7865" s="10" t="s">
        <v>4714</v>
      </c>
      <c r="C7865" s="10" t="s">
        <v>4715</v>
      </c>
      <c r="D7865" s="11">
        <v>2E-3</v>
      </c>
      <c r="E7865" s="15">
        <v>0</v>
      </c>
      <c r="F7865" s="17">
        <f>TRUNC(E7865*D7865,1)</f>
        <v>0</v>
      </c>
      <c r="G7865" s="15">
        <v>153671</v>
      </c>
      <c r="H7865" s="17">
        <f>TRUNC(G7865*D7865,1)</f>
        <v>307.3</v>
      </c>
      <c r="I7865" s="15">
        <v>0</v>
      </c>
      <c r="J7865" s="17">
        <f>TRUNC(I7865*D7865,1)</f>
        <v>0</v>
      </c>
      <c r="K7865" s="15">
        <f>TRUNC(E7865+G7865+I7865,1)</f>
        <v>153671</v>
      </c>
      <c r="L7865" s="17">
        <f>TRUNC(F7865+H7865+J7865,1)</f>
        <v>307.3</v>
      </c>
      <c r="M7865" s="10" t="s">
        <v>52</v>
      </c>
      <c r="N7865" s="9" t="s">
        <v>4254</v>
      </c>
      <c r="O7865" s="9" t="s">
        <v>4721</v>
      </c>
      <c r="P7865" s="9" t="s">
        <v>54</v>
      </c>
      <c r="Q7865" s="9" t="s">
        <v>54</v>
      </c>
      <c r="R7865" s="9" t="s">
        <v>67</v>
      </c>
      <c r="S7865" s="1"/>
      <c r="T7865" s="1"/>
      <c r="U7865" s="1"/>
      <c r="V7865" s="1">
        <v>1</v>
      </c>
      <c r="W7865" s="1">
        <v>2</v>
      </c>
      <c r="X7865" s="1"/>
      <c r="Y7865" s="1"/>
      <c r="Z7865" s="1"/>
      <c r="AA7865" s="1"/>
      <c r="AB7865" s="1"/>
      <c r="AC7865" s="1"/>
      <c r="AD7865" s="1"/>
      <c r="AE7865" s="1"/>
      <c r="AF7865" s="1"/>
      <c r="AG7865" s="1"/>
      <c r="AH7865" s="1"/>
      <c r="AI7865" s="1"/>
      <c r="AJ7865" s="9" t="s">
        <v>52</v>
      </c>
      <c r="AK7865" s="9" t="s">
        <v>12030</v>
      </c>
      <c r="AL7865" s="9" t="s">
        <v>52</v>
      </c>
      <c r="AM7865" s="9" t="s">
        <v>52</v>
      </c>
    </row>
    <row r="7866" spans="1:39" ht="30" customHeight="1" x14ac:dyDescent="0.3">
      <c r="A7866" s="10" t="s">
        <v>11687</v>
      </c>
      <c r="B7866" s="10" t="s">
        <v>4728</v>
      </c>
      <c r="C7866" s="10" t="s">
        <v>732</v>
      </c>
      <c r="D7866" s="11">
        <v>1</v>
      </c>
      <c r="E7866" s="15">
        <f>TRUNC(SUMIF(V7860:V7867, RIGHTB(O7866, 1), H7860:H7867)*U7866, 2)</f>
        <v>188.2</v>
      </c>
      <c r="F7866" s="17">
        <f>TRUNC(E7866*D7866,1)</f>
        <v>188.2</v>
      </c>
      <c r="G7866" s="15">
        <v>0</v>
      </c>
      <c r="H7866" s="17">
        <f>TRUNC(G7866*D7866,1)</f>
        <v>0</v>
      </c>
      <c r="I7866" s="15">
        <v>0</v>
      </c>
      <c r="J7866" s="17">
        <f>TRUNC(I7866*D7866,1)</f>
        <v>0</v>
      </c>
      <c r="K7866" s="15">
        <f>TRUNC(E7866+G7866+I7866,1)</f>
        <v>188.2</v>
      </c>
      <c r="L7866" s="17">
        <f>TRUNC(F7866+H7866+J7866,1)</f>
        <v>188.2</v>
      </c>
      <c r="M7866" s="10" t="s">
        <v>52</v>
      </c>
      <c r="N7866" s="9" t="s">
        <v>4254</v>
      </c>
      <c r="O7866" s="9" t="s">
        <v>4729</v>
      </c>
      <c r="P7866" s="9" t="s">
        <v>54</v>
      </c>
      <c r="Q7866" s="9" t="s">
        <v>54</v>
      </c>
      <c r="R7866" s="9" t="s">
        <v>54</v>
      </c>
      <c r="S7866" s="1">
        <v>1</v>
      </c>
      <c r="T7866" s="1">
        <v>0</v>
      </c>
      <c r="U7866" s="1">
        <v>0.02</v>
      </c>
      <c r="V7866" s="1"/>
      <c r="W7866" s="1"/>
      <c r="X7866" s="1"/>
      <c r="Y7866" s="1"/>
      <c r="Z7866" s="1"/>
      <c r="AA7866" s="1"/>
      <c r="AB7866" s="1"/>
      <c r="AC7866" s="1"/>
      <c r="AD7866" s="1"/>
      <c r="AE7866" s="1"/>
      <c r="AF7866" s="1"/>
      <c r="AG7866" s="1"/>
      <c r="AH7866" s="1"/>
      <c r="AI7866" s="1"/>
      <c r="AJ7866" s="9" t="s">
        <v>52</v>
      </c>
      <c r="AK7866" s="9" t="s">
        <v>12031</v>
      </c>
      <c r="AL7866" s="9" t="s">
        <v>52</v>
      </c>
      <c r="AM7866" s="9" t="s">
        <v>52</v>
      </c>
    </row>
    <row r="7867" spans="1:39" ht="30" customHeight="1" x14ac:dyDescent="0.3">
      <c r="A7867" s="10" t="s">
        <v>7817</v>
      </c>
      <c r="B7867" s="10" t="s">
        <v>7818</v>
      </c>
      <c r="C7867" s="10" t="s">
        <v>732</v>
      </c>
      <c r="D7867" s="11">
        <v>1</v>
      </c>
      <c r="E7867" s="15">
        <v>0</v>
      </c>
      <c r="F7867" s="17">
        <f>TRUNC(E7867*D7867,1)</f>
        <v>0</v>
      </c>
      <c r="G7867" s="15">
        <f>TRUNC(SUMIF(W7860:W7867, RIGHTB(O7867, 1), H7860:H7867)*U7867, 2)</f>
        <v>1882.08</v>
      </c>
      <c r="H7867" s="17">
        <f>TRUNC(G7867*D7867,1)</f>
        <v>1882</v>
      </c>
      <c r="I7867" s="15">
        <v>0</v>
      </c>
      <c r="J7867" s="17">
        <f>TRUNC(I7867*D7867,1)</f>
        <v>0</v>
      </c>
      <c r="K7867" s="15">
        <f>TRUNC(E7867+G7867+I7867,1)</f>
        <v>1882</v>
      </c>
      <c r="L7867" s="17">
        <f>TRUNC(F7867+H7867+J7867,1)</f>
        <v>1882</v>
      </c>
      <c r="M7867" s="10" t="s">
        <v>52</v>
      </c>
      <c r="N7867" s="9" t="s">
        <v>4254</v>
      </c>
      <c r="O7867" s="9" t="s">
        <v>4733</v>
      </c>
      <c r="P7867" s="9" t="s">
        <v>54</v>
      </c>
      <c r="Q7867" s="9" t="s">
        <v>54</v>
      </c>
      <c r="R7867" s="9" t="s">
        <v>54</v>
      </c>
      <c r="S7867" s="1">
        <v>1</v>
      </c>
      <c r="T7867" s="1">
        <v>1</v>
      </c>
      <c r="U7867" s="1">
        <v>0.2</v>
      </c>
      <c r="V7867" s="1"/>
      <c r="W7867" s="1"/>
      <c r="X7867" s="1"/>
      <c r="Y7867" s="1"/>
      <c r="Z7867" s="1"/>
      <c r="AA7867" s="1"/>
      <c r="AB7867" s="1"/>
      <c r="AC7867" s="1"/>
      <c r="AD7867" s="1"/>
      <c r="AE7867" s="1"/>
      <c r="AF7867" s="1"/>
      <c r="AG7867" s="1"/>
      <c r="AH7867" s="1"/>
      <c r="AI7867" s="1"/>
      <c r="AJ7867" s="9" t="s">
        <v>52</v>
      </c>
      <c r="AK7867" s="9" t="s">
        <v>12032</v>
      </c>
      <c r="AL7867" s="9" t="s">
        <v>52</v>
      </c>
      <c r="AM7867" s="9" t="s">
        <v>52</v>
      </c>
    </row>
    <row r="7868" spans="1:39" ht="30" customHeight="1" x14ac:dyDescent="0.3">
      <c r="A7868" s="10" t="s">
        <v>4735</v>
      </c>
      <c r="B7868" s="10" t="s">
        <v>52</v>
      </c>
      <c r="C7868" s="10" t="s">
        <v>52</v>
      </c>
      <c r="D7868" s="11"/>
      <c r="E7868" s="15"/>
      <c r="F7868" s="17">
        <f>TRUNC(SUMIF(N7860:N7867, N7859, F7860:F7867),0)</f>
        <v>188</v>
      </c>
      <c r="G7868" s="15"/>
      <c r="H7868" s="17">
        <f>TRUNC(SUMIF(N7860:N7867, N7859, H7860:H7867),0)</f>
        <v>11292</v>
      </c>
      <c r="I7868" s="15"/>
      <c r="J7868" s="17">
        <f>TRUNC(SUMIF(N7860:N7867, N7859, J7860:J7867),0)</f>
        <v>0</v>
      </c>
      <c r="K7868" s="15"/>
      <c r="L7868" s="17">
        <f>F7868+H7868+J7868</f>
        <v>11480</v>
      </c>
      <c r="M7868" s="10" t="s">
        <v>52</v>
      </c>
      <c r="N7868" s="9" t="s">
        <v>4736</v>
      </c>
      <c r="O7868" s="9" t="s">
        <v>4736</v>
      </c>
      <c r="P7868" s="9" t="s">
        <v>52</v>
      </c>
      <c r="Q7868" s="9" t="s">
        <v>52</v>
      </c>
      <c r="R7868" s="9" t="s">
        <v>52</v>
      </c>
      <c r="S7868" s="1"/>
      <c r="T7868" s="1"/>
      <c r="U7868" s="1"/>
      <c r="V7868" s="1"/>
      <c r="W7868" s="1"/>
      <c r="X7868" s="1"/>
      <c r="Y7868" s="1"/>
      <c r="Z7868" s="1"/>
      <c r="AA7868" s="1"/>
      <c r="AB7868" s="1"/>
      <c r="AC7868" s="1"/>
      <c r="AD7868" s="1"/>
      <c r="AE7868" s="1"/>
      <c r="AF7868" s="1"/>
      <c r="AG7868" s="1"/>
      <c r="AH7868" s="1"/>
      <c r="AI7868" s="1"/>
      <c r="AJ7868" s="9" t="s">
        <v>52</v>
      </c>
      <c r="AK7868" s="9" t="s">
        <v>52</v>
      </c>
      <c r="AL7868" s="9" t="s">
        <v>52</v>
      </c>
      <c r="AM7868" s="9" t="s">
        <v>52</v>
      </c>
    </row>
    <row r="7869" spans="1:39" ht="30" customHeight="1" x14ac:dyDescent="0.3">
      <c r="A7869" s="11"/>
      <c r="B7869" s="11"/>
      <c r="C7869" s="11"/>
      <c r="D7869" s="11"/>
      <c r="E7869" s="15"/>
      <c r="F7869" s="17"/>
      <c r="G7869" s="15"/>
      <c r="H7869" s="17"/>
      <c r="I7869" s="15"/>
      <c r="J7869" s="17"/>
      <c r="K7869" s="15"/>
      <c r="L7869" s="17"/>
      <c r="M7869" s="11"/>
    </row>
    <row r="7870" spans="1:39" ht="30" customHeight="1" x14ac:dyDescent="0.3">
      <c r="A7870" s="14" t="s">
        <v>12033</v>
      </c>
      <c r="B7870" s="14"/>
      <c r="C7870" s="14"/>
      <c r="D7870" s="14"/>
      <c r="E7870" s="16"/>
      <c r="F7870" s="18"/>
      <c r="G7870" s="16"/>
      <c r="H7870" s="18"/>
      <c r="I7870" s="16"/>
      <c r="J7870" s="18"/>
      <c r="K7870" s="16"/>
      <c r="L7870" s="18"/>
      <c r="M7870" s="14"/>
      <c r="N7870" s="5" t="s">
        <v>4259</v>
      </c>
    </row>
    <row r="7871" spans="1:39" ht="30" customHeight="1" x14ac:dyDescent="0.3">
      <c r="A7871" s="10" t="s">
        <v>4258</v>
      </c>
      <c r="B7871" s="10" t="s">
        <v>4223</v>
      </c>
      <c r="C7871" s="10" t="s">
        <v>344</v>
      </c>
      <c r="D7871" s="11">
        <v>0.1</v>
      </c>
      <c r="E7871" s="15">
        <v>1003</v>
      </c>
      <c r="F7871" s="17">
        <f>TRUNC(E7871*D7871,1)</f>
        <v>100.3</v>
      </c>
      <c r="G7871" s="15">
        <v>8364</v>
      </c>
      <c r="H7871" s="17">
        <f>TRUNC(G7871*D7871,1)</f>
        <v>836.4</v>
      </c>
      <c r="I7871" s="15">
        <v>0</v>
      </c>
      <c r="J7871" s="17">
        <f>TRUNC(I7871*D7871,1)</f>
        <v>0</v>
      </c>
      <c r="K7871" s="15">
        <f>TRUNC(E7871+G7871+I7871,1)</f>
        <v>9367</v>
      </c>
      <c r="L7871" s="17">
        <f>TRUNC(F7871+H7871+J7871,1)</f>
        <v>936.7</v>
      </c>
      <c r="M7871" s="10" t="s">
        <v>52</v>
      </c>
      <c r="N7871" s="9" t="s">
        <v>4259</v>
      </c>
      <c r="O7871" s="9" t="s">
        <v>4263</v>
      </c>
      <c r="P7871" s="9" t="s">
        <v>67</v>
      </c>
      <c r="Q7871" s="9" t="s">
        <v>54</v>
      </c>
      <c r="R7871" s="9" t="s">
        <v>54</v>
      </c>
      <c r="S7871" s="1"/>
      <c r="T7871" s="1"/>
      <c r="U7871" s="1"/>
      <c r="V7871" s="1"/>
      <c r="W7871" s="1"/>
      <c r="X7871" s="1"/>
      <c r="Y7871" s="1"/>
      <c r="Z7871" s="1"/>
      <c r="AA7871" s="1"/>
      <c r="AB7871" s="1"/>
      <c r="AC7871" s="1"/>
      <c r="AD7871" s="1"/>
      <c r="AE7871" s="1"/>
      <c r="AF7871" s="1"/>
      <c r="AG7871" s="1"/>
      <c r="AH7871" s="1"/>
      <c r="AI7871" s="1"/>
      <c r="AJ7871" s="9" t="s">
        <v>52</v>
      </c>
      <c r="AK7871" s="9" t="s">
        <v>12036</v>
      </c>
      <c r="AL7871" s="9" t="s">
        <v>52</v>
      </c>
      <c r="AM7871" s="9" t="s">
        <v>52</v>
      </c>
    </row>
    <row r="7872" spans="1:39" ht="30" customHeight="1" x14ac:dyDescent="0.3">
      <c r="A7872" s="10" t="s">
        <v>4735</v>
      </c>
      <c r="B7872" s="10" t="s">
        <v>52</v>
      </c>
      <c r="C7872" s="10" t="s">
        <v>52</v>
      </c>
      <c r="D7872" s="11"/>
      <c r="E7872" s="15"/>
      <c r="F7872" s="17">
        <f>TRUNC(SUMIF(N7871:N7871, N7870, F7871:F7871),0)</f>
        <v>100</v>
      </c>
      <c r="G7872" s="15"/>
      <c r="H7872" s="17">
        <f>TRUNC(SUMIF(N7871:N7871, N7870, H7871:H7871),0)</f>
        <v>836</v>
      </c>
      <c r="I7872" s="15"/>
      <c r="J7872" s="17">
        <f>TRUNC(SUMIF(N7871:N7871, N7870, J7871:J7871),0)</f>
        <v>0</v>
      </c>
      <c r="K7872" s="15"/>
      <c r="L7872" s="17">
        <f>F7872+H7872+J7872</f>
        <v>936</v>
      </c>
      <c r="M7872" s="10" t="s">
        <v>52</v>
      </c>
      <c r="N7872" s="9" t="s">
        <v>4736</v>
      </c>
      <c r="O7872" s="9" t="s">
        <v>4736</v>
      </c>
      <c r="P7872" s="9" t="s">
        <v>52</v>
      </c>
      <c r="Q7872" s="9" t="s">
        <v>52</v>
      </c>
      <c r="R7872" s="9" t="s">
        <v>52</v>
      </c>
      <c r="S7872" s="1"/>
      <c r="T7872" s="1"/>
      <c r="U7872" s="1"/>
      <c r="V7872" s="1"/>
      <c r="W7872" s="1"/>
      <c r="X7872" s="1"/>
      <c r="Y7872" s="1"/>
      <c r="Z7872" s="1"/>
      <c r="AA7872" s="1"/>
      <c r="AB7872" s="1"/>
      <c r="AC7872" s="1"/>
      <c r="AD7872" s="1"/>
      <c r="AE7872" s="1"/>
      <c r="AF7872" s="1"/>
      <c r="AG7872" s="1"/>
      <c r="AH7872" s="1"/>
      <c r="AI7872" s="1"/>
      <c r="AJ7872" s="9" t="s">
        <v>52</v>
      </c>
      <c r="AK7872" s="9" t="s">
        <v>52</v>
      </c>
      <c r="AL7872" s="9" t="s">
        <v>52</v>
      </c>
      <c r="AM7872" s="9" t="s">
        <v>52</v>
      </c>
    </row>
    <row r="7873" spans="1:39" ht="30" customHeight="1" x14ac:dyDescent="0.3">
      <c r="A7873" s="11"/>
      <c r="B7873" s="11"/>
      <c r="C7873" s="11"/>
      <c r="D7873" s="11"/>
      <c r="E7873" s="15"/>
      <c r="F7873" s="17"/>
      <c r="G7873" s="15"/>
      <c r="H7873" s="17"/>
      <c r="I7873" s="15"/>
      <c r="J7873" s="17"/>
      <c r="K7873" s="15"/>
      <c r="L7873" s="17"/>
      <c r="M7873" s="11"/>
    </row>
    <row r="7874" spans="1:39" ht="30" customHeight="1" x14ac:dyDescent="0.3">
      <c r="A7874" s="14" t="s">
        <v>12037</v>
      </c>
      <c r="B7874" s="14"/>
      <c r="C7874" s="14"/>
      <c r="D7874" s="14"/>
      <c r="E7874" s="16"/>
      <c r="F7874" s="18"/>
      <c r="G7874" s="16"/>
      <c r="H7874" s="18"/>
      <c r="I7874" s="16"/>
      <c r="J7874" s="18"/>
      <c r="K7874" s="16"/>
      <c r="L7874" s="18"/>
      <c r="M7874" s="14"/>
      <c r="N7874" s="5" t="s">
        <v>4261</v>
      </c>
    </row>
    <row r="7875" spans="1:39" ht="30" customHeight="1" x14ac:dyDescent="0.3">
      <c r="A7875" s="10" t="s">
        <v>4258</v>
      </c>
      <c r="B7875" s="10" t="s">
        <v>4226</v>
      </c>
      <c r="C7875" s="10" t="s">
        <v>344</v>
      </c>
      <c r="D7875" s="11">
        <v>0.1</v>
      </c>
      <c r="E7875" s="15">
        <v>2007</v>
      </c>
      <c r="F7875" s="17">
        <f>TRUNC(E7875*D7875,1)</f>
        <v>200.7</v>
      </c>
      <c r="G7875" s="15">
        <v>16728</v>
      </c>
      <c r="H7875" s="17">
        <f>TRUNC(G7875*D7875,1)</f>
        <v>1672.8</v>
      </c>
      <c r="I7875" s="15">
        <v>0</v>
      </c>
      <c r="J7875" s="17">
        <f>TRUNC(I7875*D7875,1)</f>
        <v>0</v>
      </c>
      <c r="K7875" s="15">
        <f>TRUNC(E7875+G7875+I7875,1)</f>
        <v>18735</v>
      </c>
      <c r="L7875" s="17">
        <f>TRUNC(F7875+H7875+J7875,1)</f>
        <v>1873.5</v>
      </c>
      <c r="M7875" s="10" t="s">
        <v>52</v>
      </c>
      <c r="N7875" s="9" t="s">
        <v>4261</v>
      </c>
      <c r="O7875" s="9" t="s">
        <v>4265</v>
      </c>
      <c r="P7875" s="9" t="s">
        <v>67</v>
      </c>
      <c r="Q7875" s="9" t="s">
        <v>54</v>
      </c>
      <c r="R7875" s="9" t="s">
        <v>54</v>
      </c>
      <c r="S7875" s="1"/>
      <c r="T7875" s="1"/>
      <c r="U7875" s="1"/>
      <c r="V7875" s="1"/>
      <c r="W7875" s="1"/>
      <c r="X7875" s="1"/>
      <c r="Y7875" s="1"/>
      <c r="Z7875" s="1"/>
      <c r="AA7875" s="1"/>
      <c r="AB7875" s="1"/>
      <c r="AC7875" s="1"/>
      <c r="AD7875" s="1"/>
      <c r="AE7875" s="1"/>
      <c r="AF7875" s="1"/>
      <c r="AG7875" s="1"/>
      <c r="AH7875" s="1"/>
      <c r="AI7875" s="1"/>
      <c r="AJ7875" s="9" t="s">
        <v>52</v>
      </c>
      <c r="AK7875" s="9" t="s">
        <v>12039</v>
      </c>
      <c r="AL7875" s="9" t="s">
        <v>52</v>
      </c>
      <c r="AM7875" s="9" t="s">
        <v>52</v>
      </c>
    </row>
    <row r="7876" spans="1:39" ht="30" customHeight="1" x14ac:dyDescent="0.3">
      <c r="A7876" s="10" t="s">
        <v>4735</v>
      </c>
      <c r="B7876" s="10" t="s">
        <v>52</v>
      </c>
      <c r="C7876" s="10" t="s">
        <v>52</v>
      </c>
      <c r="D7876" s="11"/>
      <c r="E7876" s="15"/>
      <c r="F7876" s="17">
        <f>TRUNC(SUMIF(N7875:N7875, N7874, F7875:F7875),0)</f>
        <v>200</v>
      </c>
      <c r="G7876" s="15"/>
      <c r="H7876" s="17">
        <f>TRUNC(SUMIF(N7875:N7875, N7874, H7875:H7875),0)</f>
        <v>1672</v>
      </c>
      <c r="I7876" s="15"/>
      <c r="J7876" s="17">
        <f>TRUNC(SUMIF(N7875:N7875, N7874, J7875:J7875),0)</f>
        <v>0</v>
      </c>
      <c r="K7876" s="15"/>
      <c r="L7876" s="17">
        <f>F7876+H7876+J7876</f>
        <v>1872</v>
      </c>
      <c r="M7876" s="10" t="s">
        <v>52</v>
      </c>
      <c r="N7876" s="9" t="s">
        <v>4736</v>
      </c>
      <c r="O7876" s="9" t="s">
        <v>4736</v>
      </c>
      <c r="P7876" s="9" t="s">
        <v>52</v>
      </c>
      <c r="Q7876" s="9" t="s">
        <v>52</v>
      </c>
      <c r="R7876" s="9" t="s">
        <v>52</v>
      </c>
      <c r="S7876" s="1"/>
      <c r="T7876" s="1"/>
      <c r="U7876" s="1"/>
      <c r="V7876" s="1"/>
      <c r="W7876" s="1"/>
      <c r="X7876" s="1"/>
      <c r="Y7876" s="1"/>
      <c r="Z7876" s="1"/>
      <c r="AA7876" s="1"/>
      <c r="AB7876" s="1"/>
      <c r="AC7876" s="1"/>
      <c r="AD7876" s="1"/>
      <c r="AE7876" s="1"/>
      <c r="AF7876" s="1"/>
      <c r="AG7876" s="1"/>
      <c r="AH7876" s="1"/>
      <c r="AI7876" s="1"/>
      <c r="AJ7876" s="9" t="s">
        <v>52</v>
      </c>
      <c r="AK7876" s="9" t="s">
        <v>52</v>
      </c>
      <c r="AL7876" s="9" t="s">
        <v>52</v>
      </c>
      <c r="AM7876" s="9" t="s">
        <v>52</v>
      </c>
    </row>
    <row r="7877" spans="1:39" ht="30" customHeight="1" x14ac:dyDescent="0.3">
      <c r="A7877" s="11"/>
      <c r="B7877" s="11"/>
      <c r="C7877" s="11"/>
      <c r="D7877" s="11"/>
      <c r="E7877" s="15"/>
      <c r="F7877" s="17"/>
      <c r="G7877" s="15"/>
      <c r="H7877" s="17"/>
      <c r="I7877" s="15"/>
      <c r="J7877" s="17"/>
      <c r="K7877" s="15"/>
      <c r="L7877" s="17"/>
      <c r="M7877" s="11"/>
    </row>
    <row r="7878" spans="1:39" ht="30" customHeight="1" x14ac:dyDescent="0.3">
      <c r="A7878" s="14" t="s">
        <v>12040</v>
      </c>
      <c r="B7878" s="14"/>
      <c r="C7878" s="14"/>
      <c r="D7878" s="14"/>
      <c r="E7878" s="16"/>
      <c r="F7878" s="18"/>
      <c r="G7878" s="16"/>
      <c r="H7878" s="18"/>
      <c r="I7878" s="16"/>
      <c r="J7878" s="18"/>
      <c r="K7878" s="16"/>
      <c r="L7878" s="18"/>
      <c r="M7878" s="14"/>
      <c r="N7878" s="5" t="s">
        <v>4263</v>
      </c>
    </row>
    <row r="7879" spans="1:39" ht="30" customHeight="1" x14ac:dyDescent="0.3">
      <c r="A7879" s="10" t="s">
        <v>8053</v>
      </c>
      <c r="B7879" s="10" t="s">
        <v>4714</v>
      </c>
      <c r="C7879" s="10" t="s">
        <v>4715</v>
      </c>
      <c r="D7879" s="11">
        <v>2.7E-2</v>
      </c>
      <c r="E7879" s="15">
        <v>0</v>
      </c>
      <c r="F7879" s="17">
        <f>TRUNC(E7879*D7879,1)</f>
        <v>0</v>
      </c>
      <c r="G7879" s="15">
        <v>235799</v>
      </c>
      <c r="H7879" s="17">
        <f>TRUNC(G7879*D7879,1)</f>
        <v>6366.5</v>
      </c>
      <c r="I7879" s="15">
        <v>0</v>
      </c>
      <c r="J7879" s="17">
        <f>TRUNC(I7879*D7879,1)</f>
        <v>0</v>
      </c>
      <c r="K7879" s="15">
        <f>TRUNC(E7879+G7879+I7879,1)</f>
        <v>235799</v>
      </c>
      <c r="L7879" s="17">
        <f>TRUNC(F7879+H7879+J7879,1)</f>
        <v>6366.5</v>
      </c>
      <c r="M7879" s="10" t="s">
        <v>52</v>
      </c>
      <c r="N7879" s="9" t="s">
        <v>4263</v>
      </c>
      <c r="O7879" s="9" t="s">
        <v>8054</v>
      </c>
      <c r="P7879" s="9" t="s">
        <v>54</v>
      </c>
      <c r="Q7879" s="9" t="s">
        <v>54</v>
      </c>
      <c r="R7879" s="9" t="s">
        <v>67</v>
      </c>
      <c r="S7879" s="1"/>
      <c r="T7879" s="1"/>
      <c r="U7879" s="1"/>
      <c r="V7879" s="1">
        <v>1</v>
      </c>
      <c r="W7879" s="1"/>
      <c r="X7879" s="1"/>
      <c r="Y7879" s="1"/>
      <c r="Z7879" s="1"/>
      <c r="AA7879" s="1"/>
      <c r="AB7879" s="1"/>
      <c r="AC7879" s="1"/>
      <c r="AD7879" s="1"/>
      <c r="AE7879" s="1"/>
      <c r="AF7879" s="1"/>
      <c r="AG7879" s="1"/>
      <c r="AH7879" s="1"/>
      <c r="AI7879" s="1"/>
      <c r="AJ7879" s="9" t="s">
        <v>52</v>
      </c>
      <c r="AK7879" s="9" t="s">
        <v>12042</v>
      </c>
      <c r="AL7879" s="9" t="s">
        <v>52</v>
      </c>
      <c r="AM7879" s="9" t="s">
        <v>52</v>
      </c>
    </row>
    <row r="7880" spans="1:39" ht="30" customHeight="1" x14ac:dyDescent="0.3">
      <c r="A7880" s="10" t="s">
        <v>4720</v>
      </c>
      <c r="B7880" s="10" t="s">
        <v>4714</v>
      </c>
      <c r="C7880" s="10" t="s">
        <v>4715</v>
      </c>
      <c r="D7880" s="11">
        <v>1.2999999999999999E-2</v>
      </c>
      <c r="E7880" s="15">
        <v>0</v>
      </c>
      <c r="F7880" s="17">
        <f>TRUNC(E7880*D7880,1)</f>
        <v>0</v>
      </c>
      <c r="G7880" s="15">
        <v>153671</v>
      </c>
      <c r="H7880" s="17">
        <f>TRUNC(G7880*D7880,1)</f>
        <v>1997.7</v>
      </c>
      <c r="I7880" s="15">
        <v>0</v>
      </c>
      <c r="J7880" s="17">
        <f>TRUNC(I7880*D7880,1)</f>
        <v>0</v>
      </c>
      <c r="K7880" s="15">
        <f>TRUNC(E7880+G7880+I7880,1)</f>
        <v>153671</v>
      </c>
      <c r="L7880" s="17">
        <f>TRUNC(F7880+H7880+J7880,1)</f>
        <v>1997.7</v>
      </c>
      <c r="M7880" s="10" t="s">
        <v>52</v>
      </c>
      <c r="N7880" s="9" t="s">
        <v>4263</v>
      </c>
      <c r="O7880" s="9" t="s">
        <v>4721</v>
      </c>
      <c r="P7880" s="9" t="s">
        <v>54</v>
      </c>
      <c r="Q7880" s="9" t="s">
        <v>54</v>
      </c>
      <c r="R7880" s="9" t="s">
        <v>67</v>
      </c>
      <c r="S7880" s="1"/>
      <c r="T7880" s="1"/>
      <c r="U7880" s="1"/>
      <c r="V7880" s="1">
        <v>1</v>
      </c>
      <c r="W7880" s="1"/>
      <c r="X7880" s="1"/>
      <c r="Y7880" s="1"/>
      <c r="Z7880" s="1"/>
      <c r="AA7880" s="1"/>
      <c r="AB7880" s="1"/>
      <c r="AC7880" s="1"/>
      <c r="AD7880" s="1"/>
      <c r="AE7880" s="1"/>
      <c r="AF7880" s="1"/>
      <c r="AG7880" s="1"/>
      <c r="AH7880" s="1"/>
      <c r="AI7880" s="1"/>
      <c r="AJ7880" s="9" t="s">
        <v>52</v>
      </c>
      <c r="AK7880" s="9" t="s">
        <v>12043</v>
      </c>
      <c r="AL7880" s="9" t="s">
        <v>52</v>
      </c>
      <c r="AM7880" s="9" t="s">
        <v>52</v>
      </c>
    </row>
    <row r="7881" spans="1:39" ht="30" customHeight="1" x14ac:dyDescent="0.3">
      <c r="A7881" s="10" t="s">
        <v>11687</v>
      </c>
      <c r="B7881" s="10" t="s">
        <v>10996</v>
      </c>
      <c r="C7881" s="10" t="s">
        <v>732</v>
      </c>
      <c r="D7881" s="11">
        <v>1</v>
      </c>
      <c r="E7881" s="15">
        <f>TRUNC(SUMIF(V7879:V7881, RIGHTB(O7881, 1), H7879:H7881)*U7881, 2)</f>
        <v>1003.7</v>
      </c>
      <c r="F7881" s="17">
        <f>TRUNC(E7881*D7881,1)</f>
        <v>1003.7</v>
      </c>
      <c r="G7881" s="15">
        <v>0</v>
      </c>
      <c r="H7881" s="17">
        <f>TRUNC(G7881*D7881,1)</f>
        <v>0</v>
      </c>
      <c r="I7881" s="15">
        <v>0</v>
      </c>
      <c r="J7881" s="17">
        <f>TRUNC(I7881*D7881,1)</f>
        <v>0</v>
      </c>
      <c r="K7881" s="15">
        <f>TRUNC(E7881+G7881+I7881,1)</f>
        <v>1003.7</v>
      </c>
      <c r="L7881" s="17">
        <f>TRUNC(F7881+H7881+J7881,1)</f>
        <v>1003.7</v>
      </c>
      <c r="M7881" s="10" t="s">
        <v>52</v>
      </c>
      <c r="N7881" s="9" t="s">
        <v>4263</v>
      </c>
      <c r="O7881" s="9" t="s">
        <v>4729</v>
      </c>
      <c r="P7881" s="9" t="s">
        <v>54</v>
      </c>
      <c r="Q7881" s="9" t="s">
        <v>54</v>
      </c>
      <c r="R7881" s="9" t="s">
        <v>54</v>
      </c>
      <c r="S7881" s="1">
        <v>1</v>
      </c>
      <c r="T7881" s="1">
        <v>0</v>
      </c>
      <c r="U7881" s="1">
        <v>0.12</v>
      </c>
      <c r="V7881" s="1"/>
      <c r="W7881" s="1"/>
      <c r="X7881" s="1"/>
      <c r="Y7881" s="1"/>
      <c r="Z7881" s="1"/>
      <c r="AA7881" s="1"/>
      <c r="AB7881" s="1"/>
      <c r="AC7881" s="1"/>
      <c r="AD7881" s="1"/>
      <c r="AE7881" s="1"/>
      <c r="AF7881" s="1"/>
      <c r="AG7881" s="1"/>
      <c r="AH7881" s="1"/>
      <c r="AI7881" s="1"/>
      <c r="AJ7881" s="9" t="s">
        <v>52</v>
      </c>
      <c r="AK7881" s="9" t="s">
        <v>12044</v>
      </c>
      <c r="AL7881" s="9" t="s">
        <v>52</v>
      </c>
      <c r="AM7881" s="9" t="s">
        <v>52</v>
      </c>
    </row>
    <row r="7882" spans="1:39" ht="30" customHeight="1" x14ac:dyDescent="0.3">
      <c r="A7882" s="10" t="s">
        <v>4735</v>
      </c>
      <c r="B7882" s="10" t="s">
        <v>52</v>
      </c>
      <c r="C7882" s="10" t="s">
        <v>52</v>
      </c>
      <c r="D7882" s="11"/>
      <c r="E7882" s="15"/>
      <c r="F7882" s="17">
        <f>TRUNC(SUMIF(N7879:N7881, N7878, F7879:F7881),0)</f>
        <v>1003</v>
      </c>
      <c r="G7882" s="15"/>
      <c r="H7882" s="17">
        <f>TRUNC(SUMIF(N7879:N7881, N7878, H7879:H7881),0)</f>
        <v>8364</v>
      </c>
      <c r="I7882" s="15"/>
      <c r="J7882" s="17">
        <f>TRUNC(SUMIF(N7879:N7881, N7878, J7879:J7881),0)</f>
        <v>0</v>
      </c>
      <c r="K7882" s="15"/>
      <c r="L7882" s="17">
        <f>F7882+H7882+J7882</f>
        <v>9367</v>
      </c>
      <c r="M7882" s="10" t="s">
        <v>52</v>
      </c>
      <c r="N7882" s="9" t="s">
        <v>4736</v>
      </c>
      <c r="O7882" s="9" t="s">
        <v>4736</v>
      </c>
      <c r="P7882" s="9" t="s">
        <v>52</v>
      </c>
      <c r="Q7882" s="9" t="s">
        <v>52</v>
      </c>
      <c r="R7882" s="9" t="s">
        <v>52</v>
      </c>
      <c r="S7882" s="1"/>
      <c r="T7882" s="1"/>
      <c r="U7882" s="1"/>
      <c r="V7882" s="1"/>
      <c r="W7882" s="1"/>
      <c r="X7882" s="1"/>
      <c r="Y7882" s="1"/>
      <c r="Z7882" s="1"/>
      <c r="AA7882" s="1"/>
      <c r="AB7882" s="1"/>
      <c r="AC7882" s="1"/>
      <c r="AD7882" s="1"/>
      <c r="AE7882" s="1"/>
      <c r="AF7882" s="1"/>
      <c r="AG7882" s="1"/>
      <c r="AH7882" s="1"/>
      <c r="AI7882" s="1"/>
      <c r="AJ7882" s="9" t="s">
        <v>52</v>
      </c>
      <c r="AK7882" s="9" t="s">
        <v>52</v>
      </c>
      <c r="AL7882" s="9" t="s">
        <v>52</v>
      </c>
      <c r="AM7882" s="9" t="s">
        <v>52</v>
      </c>
    </row>
    <row r="7883" spans="1:39" ht="30" customHeight="1" x14ac:dyDescent="0.3">
      <c r="A7883" s="11"/>
      <c r="B7883" s="11"/>
      <c r="C7883" s="11"/>
      <c r="D7883" s="11"/>
      <c r="E7883" s="15"/>
      <c r="F7883" s="17"/>
      <c r="G7883" s="15"/>
      <c r="H7883" s="17"/>
      <c r="I7883" s="15"/>
      <c r="J7883" s="17"/>
      <c r="K7883" s="15"/>
      <c r="L7883" s="17"/>
      <c r="M7883" s="11"/>
    </row>
    <row r="7884" spans="1:39" ht="30" customHeight="1" x14ac:dyDescent="0.3">
      <c r="A7884" s="14" t="s">
        <v>12045</v>
      </c>
      <c r="B7884" s="14"/>
      <c r="C7884" s="14"/>
      <c r="D7884" s="14"/>
      <c r="E7884" s="16"/>
      <c r="F7884" s="18"/>
      <c r="G7884" s="16"/>
      <c r="H7884" s="18"/>
      <c r="I7884" s="16"/>
      <c r="J7884" s="18"/>
      <c r="K7884" s="16"/>
      <c r="L7884" s="18"/>
      <c r="M7884" s="14"/>
      <c r="N7884" s="5" t="s">
        <v>4265</v>
      </c>
    </row>
    <row r="7885" spans="1:39" ht="30" customHeight="1" x14ac:dyDescent="0.3">
      <c r="A7885" s="10" t="s">
        <v>8053</v>
      </c>
      <c r="B7885" s="10" t="s">
        <v>4714</v>
      </c>
      <c r="C7885" s="10" t="s">
        <v>4715</v>
      </c>
      <c r="D7885" s="11">
        <v>2.7E-2</v>
      </c>
      <c r="E7885" s="15">
        <v>0</v>
      </c>
      <c r="F7885" s="17">
        <f>TRUNC(E7885*D7885,1)</f>
        <v>0</v>
      </c>
      <c r="G7885" s="15">
        <v>235799</v>
      </c>
      <c r="H7885" s="17">
        <f>TRUNC(G7885*D7885,1)</f>
        <v>6366.5</v>
      </c>
      <c r="I7885" s="15">
        <v>0</v>
      </c>
      <c r="J7885" s="17">
        <f>TRUNC(I7885*D7885,1)</f>
        <v>0</v>
      </c>
      <c r="K7885" s="15">
        <f>TRUNC(E7885+G7885+I7885,1)</f>
        <v>235799</v>
      </c>
      <c r="L7885" s="17">
        <f>TRUNC(F7885+H7885+J7885,1)</f>
        <v>6366.5</v>
      </c>
      <c r="M7885" s="10" t="s">
        <v>52</v>
      </c>
      <c r="N7885" s="9" t="s">
        <v>4265</v>
      </c>
      <c r="O7885" s="9" t="s">
        <v>8054</v>
      </c>
      <c r="P7885" s="9" t="s">
        <v>54</v>
      </c>
      <c r="Q7885" s="9" t="s">
        <v>54</v>
      </c>
      <c r="R7885" s="9" t="s">
        <v>67</v>
      </c>
      <c r="S7885" s="1"/>
      <c r="T7885" s="1"/>
      <c r="U7885" s="1"/>
      <c r="V7885" s="1">
        <v>1</v>
      </c>
      <c r="W7885" s="1"/>
      <c r="X7885" s="1"/>
      <c r="Y7885" s="1"/>
      <c r="Z7885" s="1"/>
      <c r="AA7885" s="1"/>
      <c r="AB7885" s="1"/>
      <c r="AC7885" s="1"/>
      <c r="AD7885" s="1"/>
      <c r="AE7885" s="1"/>
      <c r="AF7885" s="1"/>
      <c r="AG7885" s="1"/>
      <c r="AH7885" s="1"/>
      <c r="AI7885" s="1"/>
      <c r="AJ7885" s="9" t="s">
        <v>52</v>
      </c>
      <c r="AK7885" s="9" t="s">
        <v>12047</v>
      </c>
      <c r="AL7885" s="9" t="s">
        <v>52</v>
      </c>
      <c r="AM7885" s="9" t="s">
        <v>52</v>
      </c>
    </row>
    <row r="7886" spans="1:39" ht="30" customHeight="1" x14ac:dyDescent="0.3">
      <c r="A7886" s="10" t="s">
        <v>4720</v>
      </c>
      <c r="B7886" s="10" t="s">
        <v>4714</v>
      </c>
      <c r="C7886" s="10" t="s">
        <v>4715</v>
      </c>
      <c r="D7886" s="11">
        <v>1.2999999999999999E-2</v>
      </c>
      <c r="E7886" s="15">
        <v>0</v>
      </c>
      <c r="F7886" s="17">
        <f>TRUNC(E7886*D7886,1)</f>
        <v>0</v>
      </c>
      <c r="G7886" s="15">
        <v>153671</v>
      </c>
      <c r="H7886" s="17">
        <f>TRUNC(G7886*D7886,1)</f>
        <v>1997.7</v>
      </c>
      <c r="I7886" s="15">
        <v>0</v>
      </c>
      <c r="J7886" s="17">
        <f>TRUNC(I7886*D7886,1)</f>
        <v>0</v>
      </c>
      <c r="K7886" s="15">
        <f>TRUNC(E7886+G7886+I7886,1)</f>
        <v>153671</v>
      </c>
      <c r="L7886" s="17">
        <f>TRUNC(F7886+H7886+J7886,1)</f>
        <v>1997.7</v>
      </c>
      <c r="M7886" s="10" t="s">
        <v>52</v>
      </c>
      <c r="N7886" s="9" t="s">
        <v>4265</v>
      </c>
      <c r="O7886" s="9" t="s">
        <v>4721</v>
      </c>
      <c r="P7886" s="9" t="s">
        <v>54</v>
      </c>
      <c r="Q7886" s="9" t="s">
        <v>54</v>
      </c>
      <c r="R7886" s="9" t="s">
        <v>67</v>
      </c>
      <c r="S7886" s="1"/>
      <c r="T7886" s="1"/>
      <c r="U7886" s="1"/>
      <c r="V7886" s="1">
        <v>1</v>
      </c>
      <c r="W7886" s="1"/>
      <c r="X7886" s="1"/>
      <c r="Y7886" s="1"/>
      <c r="Z7886" s="1"/>
      <c r="AA7886" s="1"/>
      <c r="AB7886" s="1"/>
      <c r="AC7886" s="1"/>
      <c r="AD7886" s="1"/>
      <c r="AE7886" s="1"/>
      <c r="AF7886" s="1"/>
      <c r="AG7886" s="1"/>
      <c r="AH7886" s="1"/>
      <c r="AI7886" s="1"/>
      <c r="AJ7886" s="9" t="s">
        <v>52</v>
      </c>
      <c r="AK7886" s="9" t="s">
        <v>12048</v>
      </c>
      <c r="AL7886" s="9" t="s">
        <v>52</v>
      </c>
      <c r="AM7886" s="9" t="s">
        <v>52</v>
      </c>
    </row>
    <row r="7887" spans="1:39" ht="30" customHeight="1" x14ac:dyDescent="0.3">
      <c r="A7887" s="10" t="s">
        <v>8053</v>
      </c>
      <c r="B7887" s="10" t="s">
        <v>4714</v>
      </c>
      <c r="C7887" s="10" t="s">
        <v>4715</v>
      </c>
      <c r="D7887" s="11">
        <v>2.7E-2</v>
      </c>
      <c r="E7887" s="15">
        <v>0</v>
      </c>
      <c r="F7887" s="17">
        <f>TRUNC(E7887*D7887,1)</f>
        <v>0</v>
      </c>
      <c r="G7887" s="15">
        <v>235799</v>
      </c>
      <c r="H7887" s="17">
        <f>TRUNC(G7887*D7887,1)</f>
        <v>6366.5</v>
      </c>
      <c r="I7887" s="15">
        <v>0</v>
      </c>
      <c r="J7887" s="17">
        <f>TRUNC(I7887*D7887,1)</f>
        <v>0</v>
      </c>
      <c r="K7887" s="15">
        <f>TRUNC(E7887+G7887+I7887,1)</f>
        <v>235799</v>
      </c>
      <c r="L7887" s="17">
        <f>TRUNC(F7887+H7887+J7887,1)</f>
        <v>6366.5</v>
      </c>
      <c r="M7887" s="10" t="s">
        <v>52</v>
      </c>
      <c r="N7887" s="9" t="s">
        <v>4265</v>
      </c>
      <c r="O7887" s="9" t="s">
        <v>8054</v>
      </c>
      <c r="P7887" s="9" t="s">
        <v>54</v>
      </c>
      <c r="Q7887" s="9" t="s">
        <v>54</v>
      </c>
      <c r="R7887" s="9" t="s">
        <v>67</v>
      </c>
      <c r="S7887" s="1"/>
      <c r="T7887" s="1"/>
      <c r="U7887" s="1"/>
      <c r="V7887" s="1">
        <v>1</v>
      </c>
      <c r="W7887" s="1"/>
      <c r="X7887" s="1"/>
      <c r="Y7887" s="1"/>
      <c r="Z7887" s="1"/>
      <c r="AA7887" s="1"/>
      <c r="AB7887" s="1"/>
      <c r="AC7887" s="1"/>
      <c r="AD7887" s="1"/>
      <c r="AE7887" s="1"/>
      <c r="AF7887" s="1"/>
      <c r="AG7887" s="1"/>
      <c r="AH7887" s="1"/>
      <c r="AI7887" s="1"/>
      <c r="AJ7887" s="9" t="s">
        <v>52</v>
      </c>
      <c r="AK7887" s="9" t="s">
        <v>12047</v>
      </c>
      <c r="AL7887" s="9" t="s">
        <v>52</v>
      </c>
      <c r="AM7887" s="9" t="s">
        <v>52</v>
      </c>
    </row>
    <row r="7888" spans="1:39" ht="30" customHeight="1" x14ac:dyDescent="0.3">
      <c r="A7888" s="10" t="s">
        <v>4720</v>
      </c>
      <c r="B7888" s="10" t="s">
        <v>4714</v>
      </c>
      <c r="C7888" s="10" t="s">
        <v>4715</v>
      </c>
      <c r="D7888" s="11">
        <v>1.2999999999999999E-2</v>
      </c>
      <c r="E7888" s="15">
        <v>0</v>
      </c>
      <c r="F7888" s="17">
        <f>TRUNC(E7888*D7888,1)</f>
        <v>0</v>
      </c>
      <c r="G7888" s="15">
        <v>153671</v>
      </c>
      <c r="H7888" s="17">
        <f>TRUNC(G7888*D7888,1)</f>
        <v>1997.7</v>
      </c>
      <c r="I7888" s="15">
        <v>0</v>
      </c>
      <c r="J7888" s="17">
        <f>TRUNC(I7888*D7888,1)</f>
        <v>0</v>
      </c>
      <c r="K7888" s="15">
        <f>TRUNC(E7888+G7888+I7888,1)</f>
        <v>153671</v>
      </c>
      <c r="L7888" s="17">
        <f>TRUNC(F7888+H7888+J7888,1)</f>
        <v>1997.7</v>
      </c>
      <c r="M7888" s="10" t="s">
        <v>52</v>
      </c>
      <c r="N7888" s="9" t="s">
        <v>4265</v>
      </c>
      <c r="O7888" s="9" t="s">
        <v>4721</v>
      </c>
      <c r="P7888" s="9" t="s">
        <v>54</v>
      </c>
      <c r="Q7888" s="9" t="s">
        <v>54</v>
      </c>
      <c r="R7888" s="9" t="s">
        <v>67</v>
      </c>
      <c r="S7888" s="1"/>
      <c r="T7888" s="1"/>
      <c r="U7888" s="1"/>
      <c r="V7888" s="1">
        <v>1</v>
      </c>
      <c r="W7888" s="1"/>
      <c r="X7888" s="1"/>
      <c r="Y7888" s="1"/>
      <c r="Z7888" s="1"/>
      <c r="AA7888" s="1"/>
      <c r="AB7888" s="1"/>
      <c r="AC7888" s="1"/>
      <c r="AD7888" s="1"/>
      <c r="AE7888" s="1"/>
      <c r="AF7888" s="1"/>
      <c r="AG7888" s="1"/>
      <c r="AH7888" s="1"/>
      <c r="AI7888" s="1"/>
      <c r="AJ7888" s="9" t="s">
        <v>52</v>
      </c>
      <c r="AK7888" s="9" t="s">
        <v>12048</v>
      </c>
      <c r="AL7888" s="9" t="s">
        <v>52</v>
      </c>
      <c r="AM7888" s="9" t="s">
        <v>52</v>
      </c>
    </row>
    <row r="7889" spans="1:39" ht="30" customHeight="1" x14ac:dyDescent="0.3">
      <c r="A7889" s="10" t="s">
        <v>11687</v>
      </c>
      <c r="B7889" s="10" t="s">
        <v>10996</v>
      </c>
      <c r="C7889" s="10" t="s">
        <v>732</v>
      </c>
      <c r="D7889" s="11">
        <v>1</v>
      </c>
      <c r="E7889" s="15">
        <f>TRUNC(SUMIF(V7885:V7889, RIGHTB(O7889, 1), H7885:H7889)*U7889, 2)</f>
        <v>2007.4</v>
      </c>
      <c r="F7889" s="17">
        <f>TRUNC(E7889*D7889,1)</f>
        <v>2007.4</v>
      </c>
      <c r="G7889" s="15">
        <v>0</v>
      </c>
      <c r="H7889" s="17">
        <f>TRUNC(G7889*D7889,1)</f>
        <v>0</v>
      </c>
      <c r="I7889" s="15">
        <v>0</v>
      </c>
      <c r="J7889" s="17">
        <f>TRUNC(I7889*D7889,1)</f>
        <v>0</v>
      </c>
      <c r="K7889" s="15">
        <f>TRUNC(E7889+G7889+I7889,1)</f>
        <v>2007.4</v>
      </c>
      <c r="L7889" s="17">
        <f>TRUNC(F7889+H7889+J7889,1)</f>
        <v>2007.4</v>
      </c>
      <c r="M7889" s="10" t="s">
        <v>52</v>
      </c>
      <c r="N7889" s="9" t="s">
        <v>4265</v>
      </c>
      <c r="O7889" s="9" t="s">
        <v>4729</v>
      </c>
      <c r="P7889" s="9" t="s">
        <v>54</v>
      </c>
      <c r="Q7889" s="9" t="s">
        <v>54</v>
      </c>
      <c r="R7889" s="9" t="s">
        <v>54</v>
      </c>
      <c r="S7889" s="1">
        <v>1</v>
      </c>
      <c r="T7889" s="1">
        <v>0</v>
      </c>
      <c r="U7889" s="1">
        <v>0.12</v>
      </c>
      <c r="V7889" s="1"/>
      <c r="W7889" s="1"/>
      <c r="X7889" s="1"/>
      <c r="Y7889" s="1"/>
      <c r="Z7889" s="1"/>
      <c r="AA7889" s="1"/>
      <c r="AB7889" s="1"/>
      <c r="AC7889" s="1"/>
      <c r="AD7889" s="1"/>
      <c r="AE7889" s="1"/>
      <c r="AF7889" s="1"/>
      <c r="AG7889" s="1"/>
      <c r="AH7889" s="1"/>
      <c r="AI7889" s="1"/>
      <c r="AJ7889" s="9" t="s">
        <v>52</v>
      </c>
      <c r="AK7889" s="9" t="s">
        <v>12049</v>
      </c>
      <c r="AL7889" s="9" t="s">
        <v>52</v>
      </c>
      <c r="AM7889" s="9" t="s">
        <v>52</v>
      </c>
    </row>
    <row r="7890" spans="1:39" ht="30" customHeight="1" x14ac:dyDescent="0.3">
      <c r="A7890" s="10" t="s">
        <v>4735</v>
      </c>
      <c r="B7890" s="10" t="s">
        <v>52</v>
      </c>
      <c r="C7890" s="10" t="s">
        <v>52</v>
      </c>
      <c r="D7890" s="11"/>
      <c r="E7890" s="15"/>
      <c r="F7890" s="17">
        <f>TRUNC(SUMIF(N7885:N7889, N7884, F7885:F7889),0)</f>
        <v>2007</v>
      </c>
      <c r="G7890" s="15"/>
      <c r="H7890" s="17">
        <f>TRUNC(SUMIF(N7885:N7889, N7884, H7885:H7889),0)</f>
        <v>16728</v>
      </c>
      <c r="I7890" s="15"/>
      <c r="J7890" s="17">
        <f>TRUNC(SUMIF(N7885:N7889, N7884, J7885:J7889),0)</f>
        <v>0</v>
      </c>
      <c r="K7890" s="15"/>
      <c r="L7890" s="17">
        <f>F7890+H7890+J7890</f>
        <v>18735</v>
      </c>
      <c r="M7890" s="10" t="s">
        <v>52</v>
      </c>
      <c r="N7890" s="9" t="s">
        <v>4736</v>
      </c>
      <c r="O7890" s="9" t="s">
        <v>4736</v>
      </c>
      <c r="P7890" s="9" t="s">
        <v>52</v>
      </c>
      <c r="Q7890" s="9" t="s">
        <v>52</v>
      </c>
      <c r="R7890" s="9" t="s">
        <v>52</v>
      </c>
      <c r="S7890" s="1"/>
      <c r="T7890" s="1"/>
      <c r="U7890" s="1"/>
      <c r="V7890" s="1"/>
      <c r="W7890" s="1"/>
      <c r="X7890" s="1"/>
      <c r="Y7890" s="1"/>
      <c r="Z7890" s="1"/>
      <c r="AA7890" s="1"/>
      <c r="AB7890" s="1"/>
      <c r="AC7890" s="1"/>
      <c r="AD7890" s="1"/>
      <c r="AE7890" s="1"/>
      <c r="AF7890" s="1"/>
      <c r="AG7890" s="1"/>
      <c r="AH7890" s="1"/>
      <c r="AI7890" s="1"/>
      <c r="AJ7890" s="9" t="s">
        <v>52</v>
      </c>
      <c r="AK7890" s="9" t="s">
        <v>52</v>
      </c>
      <c r="AL7890" s="9" t="s">
        <v>52</v>
      </c>
      <c r="AM7890" s="9" t="s">
        <v>52</v>
      </c>
    </row>
    <row r="7891" spans="1:39" ht="30" customHeight="1" x14ac:dyDescent="0.3">
      <c r="A7891" s="11"/>
      <c r="B7891" s="11"/>
      <c r="C7891" s="11"/>
      <c r="D7891" s="11"/>
      <c r="E7891" s="15"/>
      <c r="F7891" s="17"/>
      <c r="G7891" s="15"/>
      <c r="H7891" s="17"/>
      <c r="I7891" s="15"/>
      <c r="J7891" s="17"/>
      <c r="K7891" s="15"/>
      <c r="L7891" s="17"/>
      <c r="M7891" s="11"/>
    </row>
    <row r="7892" spans="1:39" ht="30" customHeight="1" x14ac:dyDescent="0.3">
      <c r="A7892" s="14" t="s">
        <v>12050</v>
      </c>
      <c r="B7892" s="14"/>
      <c r="C7892" s="14"/>
      <c r="D7892" s="14"/>
      <c r="E7892" s="16"/>
      <c r="F7892" s="18"/>
      <c r="G7892" s="16"/>
      <c r="H7892" s="18"/>
      <c r="I7892" s="16"/>
      <c r="J7892" s="18"/>
      <c r="K7892" s="16"/>
      <c r="L7892" s="18"/>
      <c r="M7892" s="14"/>
      <c r="N7892" s="5" t="s">
        <v>4267</v>
      </c>
    </row>
    <row r="7893" spans="1:39" ht="30" customHeight="1" x14ac:dyDescent="0.3">
      <c r="A7893" s="10" t="s">
        <v>4258</v>
      </c>
      <c r="B7893" s="10" t="s">
        <v>4232</v>
      </c>
      <c r="C7893" s="10" t="s">
        <v>344</v>
      </c>
      <c r="D7893" s="11">
        <v>0.1</v>
      </c>
      <c r="E7893" s="15">
        <v>1003</v>
      </c>
      <c r="F7893" s="17">
        <f>TRUNC(E7893*D7893,1)</f>
        <v>100.3</v>
      </c>
      <c r="G7893" s="15">
        <v>10037</v>
      </c>
      <c r="H7893" s="17">
        <f>TRUNC(G7893*D7893,1)</f>
        <v>1003.7</v>
      </c>
      <c r="I7893" s="15">
        <v>0</v>
      </c>
      <c r="J7893" s="17">
        <f>TRUNC(I7893*D7893,1)</f>
        <v>0</v>
      </c>
      <c r="K7893" s="15">
        <f>TRUNC(E7893+G7893+I7893,1)</f>
        <v>11040</v>
      </c>
      <c r="L7893" s="17">
        <f>TRUNC(F7893+H7893+J7893,1)</f>
        <v>1104</v>
      </c>
      <c r="M7893" s="10" t="s">
        <v>52</v>
      </c>
      <c r="N7893" s="9" t="s">
        <v>4267</v>
      </c>
      <c r="O7893" s="9" t="s">
        <v>4271</v>
      </c>
      <c r="P7893" s="9" t="s">
        <v>67</v>
      </c>
      <c r="Q7893" s="9" t="s">
        <v>54</v>
      </c>
      <c r="R7893" s="9" t="s">
        <v>54</v>
      </c>
      <c r="S7893" s="1"/>
      <c r="T7893" s="1"/>
      <c r="U7893" s="1"/>
      <c r="V7893" s="1"/>
      <c r="W7893" s="1"/>
      <c r="X7893" s="1"/>
      <c r="Y7893" s="1"/>
      <c r="Z7893" s="1"/>
      <c r="AA7893" s="1"/>
      <c r="AB7893" s="1"/>
      <c r="AC7893" s="1"/>
      <c r="AD7893" s="1"/>
      <c r="AE7893" s="1"/>
      <c r="AF7893" s="1"/>
      <c r="AG7893" s="1"/>
      <c r="AH7893" s="1"/>
      <c r="AI7893" s="1"/>
      <c r="AJ7893" s="9" t="s">
        <v>52</v>
      </c>
      <c r="AK7893" s="9" t="s">
        <v>12052</v>
      </c>
      <c r="AL7893" s="9" t="s">
        <v>52</v>
      </c>
      <c r="AM7893" s="9" t="s">
        <v>52</v>
      </c>
    </row>
    <row r="7894" spans="1:39" ht="30" customHeight="1" x14ac:dyDescent="0.3">
      <c r="A7894" s="10" t="s">
        <v>4735</v>
      </c>
      <c r="B7894" s="10" t="s">
        <v>52</v>
      </c>
      <c r="C7894" s="10" t="s">
        <v>52</v>
      </c>
      <c r="D7894" s="11"/>
      <c r="E7894" s="15"/>
      <c r="F7894" s="17">
        <f>TRUNC(SUMIF(N7893:N7893, N7892, F7893:F7893),0)</f>
        <v>100</v>
      </c>
      <c r="G7894" s="15"/>
      <c r="H7894" s="17">
        <f>TRUNC(SUMIF(N7893:N7893, N7892, H7893:H7893),0)</f>
        <v>1003</v>
      </c>
      <c r="I7894" s="15"/>
      <c r="J7894" s="17">
        <f>TRUNC(SUMIF(N7893:N7893, N7892, J7893:J7893),0)</f>
        <v>0</v>
      </c>
      <c r="K7894" s="15"/>
      <c r="L7894" s="17">
        <f>F7894+H7894+J7894</f>
        <v>1103</v>
      </c>
      <c r="M7894" s="10" t="s">
        <v>52</v>
      </c>
      <c r="N7894" s="9" t="s">
        <v>4736</v>
      </c>
      <c r="O7894" s="9" t="s">
        <v>4736</v>
      </c>
      <c r="P7894" s="9" t="s">
        <v>52</v>
      </c>
      <c r="Q7894" s="9" t="s">
        <v>52</v>
      </c>
      <c r="R7894" s="9" t="s">
        <v>52</v>
      </c>
      <c r="S7894" s="1"/>
      <c r="T7894" s="1"/>
      <c r="U7894" s="1"/>
      <c r="V7894" s="1"/>
      <c r="W7894" s="1"/>
      <c r="X7894" s="1"/>
      <c r="Y7894" s="1"/>
      <c r="Z7894" s="1"/>
      <c r="AA7894" s="1"/>
      <c r="AB7894" s="1"/>
      <c r="AC7894" s="1"/>
      <c r="AD7894" s="1"/>
      <c r="AE7894" s="1"/>
      <c r="AF7894" s="1"/>
      <c r="AG7894" s="1"/>
      <c r="AH7894" s="1"/>
      <c r="AI7894" s="1"/>
      <c r="AJ7894" s="9" t="s">
        <v>52</v>
      </c>
      <c r="AK7894" s="9" t="s">
        <v>52</v>
      </c>
      <c r="AL7894" s="9" t="s">
        <v>52</v>
      </c>
      <c r="AM7894" s="9" t="s">
        <v>52</v>
      </c>
    </row>
    <row r="7895" spans="1:39" ht="30" customHeight="1" x14ac:dyDescent="0.3">
      <c r="A7895" s="11"/>
      <c r="B7895" s="11"/>
      <c r="C7895" s="11"/>
      <c r="D7895" s="11"/>
      <c r="E7895" s="15"/>
      <c r="F7895" s="17"/>
      <c r="G7895" s="15"/>
      <c r="H7895" s="17"/>
      <c r="I7895" s="15"/>
      <c r="J7895" s="17"/>
      <c r="K7895" s="15"/>
      <c r="L7895" s="17"/>
      <c r="M7895" s="11"/>
    </row>
    <row r="7896" spans="1:39" ht="30" customHeight="1" x14ac:dyDescent="0.3">
      <c r="A7896" s="14" t="s">
        <v>12053</v>
      </c>
      <c r="B7896" s="14"/>
      <c r="C7896" s="14"/>
      <c r="D7896" s="14"/>
      <c r="E7896" s="16"/>
      <c r="F7896" s="18"/>
      <c r="G7896" s="16"/>
      <c r="H7896" s="18"/>
      <c r="I7896" s="16"/>
      <c r="J7896" s="18"/>
      <c r="K7896" s="16"/>
      <c r="L7896" s="18"/>
      <c r="M7896" s="14"/>
      <c r="N7896" s="5" t="s">
        <v>4269</v>
      </c>
    </row>
    <row r="7897" spans="1:39" ht="30" customHeight="1" x14ac:dyDescent="0.3">
      <c r="A7897" s="10" t="s">
        <v>4258</v>
      </c>
      <c r="B7897" s="10" t="s">
        <v>4235</v>
      </c>
      <c r="C7897" s="10" t="s">
        <v>344</v>
      </c>
      <c r="D7897" s="11">
        <v>0.1</v>
      </c>
      <c r="E7897" s="15">
        <v>2007</v>
      </c>
      <c r="F7897" s="17">
        <f>TRUNC(E7897*D7897,1)</f>
        <v>200.7</v>
      </c>
      <c r="G7897" s="15">
        <v>20074</v>
      </c>
      <c r="H7897" s="17">
        <f>TRUNC(G7897*D7897,1)</f>
        <v>2007.4</v>
      </c>
      <c r="I7897" s="15">
        <v>0</v>
      </c>
      <c r="J7897" s="17">
        <f>TRUNC(I7897*D7897,1)</f>
        <v>0</v>
      </c>
      <c r="K7897" s="15">
        <f>TRUNC(E7897+G7897+I7897,1)</f>
        <v>22081</v>
      </c>
      <c r="L7897" s="17">
        <f>TRUNC(F7897+H7897+J7897,1)</f>
        <v>2208.1</v>
      </c>
      <c r="M7897" s="10" t="s">
        <v>52</v>
      </c>
      <c r="N7897" s="9" t="s">
        <v>4269</v>
      </c>
      <c r="O7897" s="9" t="s">
        <v>4273</v>
      </c>
      <c r="P7897" s="9" t="s">
        <v>67</v>
      </c>
      <c r="Q7897" s="9" t="s">
        <v>54</v>
      </c>
      <c r="R7897" s="9" t="s">
        <v>54</v>
      </c>
      <c r="S7897" s="1"/>
      <c r="T7897" s="1"/>
      <c r="U7897" s="1"/>
      <c r="V7897" s="1"/>
      <c r="W7897" s="1"/>
      <c r="X7897" s="1"/>
      <c r="Y7897" s="1"/>
      <c r="Z7897" s="1"/>
      <c r="AA7897" s="1"/>
      <c r="AB7897" s="1"/>
      <c r="AC7897" s="1"/>
      <c r="AD7897" s="1"/>
      <c r="AE7897" s="1"/>
      <c r="AF7897" s="1"/>
      <c r="AG7897" s="1"/>
      <c r="AH7897" s="1"/>
      <c r="AI7897" s="1"/>
      <c r="AJ7897" s="9" t="s">
        <v>52</v>
      </c>
      <c r="AK7897" s="9" t="s">
        <v>12055</v>
      </c>
      <c r="AL7897" s="9" t="s">
        <v>52</v>
      </c>
      <c r="AM7897" s="9" t="s">
        <v>52</v>
      </c>
    </row>
    <row r="7898" spans="1:39" ht="30" customHeight="1" x14ac:dyDescent="0.3">
      <c r="A7898" s="10" t="s">
        <v>4735</v>
      </c>
      <c r="B7898" s="10" t="s">
        <v>52</v>
      </c>
      <c r="C7898" s="10" t="s">
        <v>52</v>
      </c>
      <c r="D7898" s="11"/>
      <c r="E7898" s="15"/>
      <c r="F7898" s="17">
        <f>TRUNC(SUMIF(N7897:N7897, N7896, F7897:F7897),0)</f>
        <v>200</v>
      </c>
      <c r="G7898" s="15"/>
      <c r="H7898" s="17">
        <f>TRUNC(SUMIF(N7897:N7897, N7896, H7897:H7897),0)</f>
        <v>2007</v>
      </c>
      <c r="I7898" s="15"/>
      <c r="J7898" s="17">
        <f>TRUNC(SUMIF(N7897:N7897, N7896, J7897:J7897),0)</f>
        <v>0</v>
      </c>
      <c r="K7898" s="15"/>
      <c r="L7898" s="17">
        <f>F7898+H7898+J7898</f>
        <v>2207</v>
      </c>
      <c r="M7898" s="10" t="s">
        <v>52</v>
      </c>
      <c r="N7898" s="9" t="s">
        <v>4736</v>
      </c>
      <c r="O7898" s="9" t="s">
        <v>4736</v>
      </c>
      <c r="P7898" s="9" t="s">
        <v>52</v>
      </c>
      <c r="Q7898" s="9" t="s">
        <v>52</v>
      </c>
      <c r="R7898" s="9" t="s">
        <v>52</v>
      </c>
      <c r="S7898" s="1"/>
      <c r="T7898" s="1"/>
      <c r="U7898" s="1"/>
      <c r="V7898" s="1"/>
      <c r="W7898" s="1"/>
      <c r="X7898" s="1"/>
      <c r="Y7898" s="1"/>
      <c r="Z7898" s="1"/>
      <c r="AA7898" s="1"/>
      <c r="AB7898" s="1"/>
      <c r="AC7898" s="1"/>
      <c r="AD7898" s="1"/>
      <c r="AE7898" s="1"/>
      <c r="AF7898" s="1"/>
      <c r="AG7898" s="1"/>
      <c r="AH7898" s="1"/>
      <c r="AI7898" s="1"/>
      <c r="AJ7898" s="9" t="s">
        <v>52</v>
      </c>
      <c r="AK7898" s="9" t="s">
        <v>52</v>
      </c>
      <c r="AL7898" s="9" t="s">
        <v>52</v>
      </c>
      <c r="AM7898" s="9" t="s">
        <v>52</v>
      </c>
    </row>
    <row r="7899" spans="1:39" ht="30" customHeight="1" x14ac:dyDescent="0.3">
      <c r="A7899" s="11"/>
      <c r="B7899" s="11"/>
      <c r="C7899" s="11"/>
      <c r="D7899" s="11"/>
      <c r="E7899" s="15"/>
      <c r="F7899" s="17"/>
      <c r="G7899" s="15"/>
      <c r="H7899" s="17"/>
      <c r="I7899" s="15"/>
      <c r="J7899" s="17"/>
      <c r="K7899" s="15"/>
      <c r="L7899" s="17"/>
      <c r="M7899" s="11"/>
    </row>
    <row r="7900" spans="1:39" ht="30" customHeight="1" x14ac:dyDescent="0.3">
      <c r="A7900" s="14" t="s">
        <v>12056</v>
      </c>
      <c r="B7900" s="14"/>
      <c r="C7900" s="14"/>
      <c r="D7900" s="14"/>
      <c r="E7900" s="16"/>
      <c r="F7900" s="18"/>
      <c r="G7900" s="16"/>
      <c r="H7900" s="18"/>
      <c r="I7900" s="16"/>
      <c r="J7900" s="18"/>
      <c r="K7900" s="16"/>
      <c r="L7900" s="18"/>
      <c r="M7900" s="14"/>
      <c r="N7900" s="5" t="s">
        <v>4271</v>
      </c>
    </row>
    <row r="7901" spans="1:39" ht="30" customHeight="1" x14ac:dyDescent="0.3">
      <c r="A7901" s="10" t="s">
        <v>8053</v>
      </c>
      <c r="B7901" s="10" t="s">
        <v>4714</v>
      </c>
      <c r="C7901" s="10" t="s">
        <v>4715</v>
      </c>
      <c r="D7901" s="11">
        <v>2.7E-2</v>
      </c>
      <c r="E7901" s="15">
        <v>0</v>
      </c>
      <c r="F7901" s="17">
        <f>TRUNC(E7901*D7901,1)</f>
        <v>0</v>
      </c>
      <c r="G7901" s="15">
        <v>235799</v>
      </c>
      <c r="H7901" s="17">
        <f>TRUNC(G7901*D7901,1)</f>
        <v>6366.5</v>
      </c>
      <c r="I7901" s="15">
        <v>0</v>
      </c>
      <c r="J7901" s="17">
        <f>TRUNC(I7901*D7901,1)</f>
        <v>0</v>
      </c>
      <c r="K7901" s="15">
        <f>TRUNC(E7901+G7901+I7901,1)</f>
        <v>235799</v>
      </c>
      <c r="L7901" s="17">
        <f>TRUNC(F7901+H7901+J7901,1)</f>
        <v>6366.5</v>
      </c>
      <c r="M7901" s="10" t="s">
        <v>52</v>
      </c>
      <c r="N7901" s="9" t="s">
        <v>4271</v>
      </c>
      <c r="O7901" s="9" t="s">
        <v>8054</v>
      </c>
      <c r="P7901" s="9" t="s">
        <v>54</v>
      </c>
      <c r="Q7901" s="9" t="s">
        <v>54</v>
      </c>
      <c r="R7901" s="9" t="s">
        <v>67</v>
      </c>
      <c r="S7901" s="1"/>
      <c r="T7901" s="1"/>
      <c r="U7901" s="1"/>
      <c r="V7901" s="1">
        <v>1</v>
      </c>
      <c r="W7901" s="1">
        <v>2</v>
      </c>
      <c r="X7901" s="1"/>
      <c r="Y7901" s="1"/>
      <c r="Z7901" s="1"/>
      <c r="AA7901" s="1"/>
      <c r="AB7901" s="1"/>
      <c r="AC7901" s="1"/>
      <c r="AD7901" s="1"/>
      <c r="AE7901" s="1"/>
      <c r="AF7901" s="1"/>
      <c r="AG7901" s="1"/>
      <c r="AH7901" s="1"/>
      <c r="AI7901" s="1"/>
      <c r="AJ7901" s="9" t="s">
        <v>52</v>
      </c>
      <c r="AK7901" s="9" t="s">
        <v>12058</v>
      </c>
      <c r="AL7901" s="9" t="s">
        <v>52</v>
      </c>
      <c r="AM7901" s="9" t="s">
        <v>52</v>
      </c>
    </row>
    <row r="7902" spans="1:39" ht="30" customHeight="1" x14ac:dyDescent="0.3">
      <c r="A7902" s="10" t="s">
        <v>4720</v>
      </c>
      <c r="B7902" s="10" t="s">
        <v>4714</v>
      </c>
      <c r="C7902" s="10" t="s">
        <v>4715</v>
      </c>
      <c r="D7902" s="11">
        <v>1.2999999999999999E-2</v>
      </c>
      <c r="E7902" s="15">
        <v>0</v>
      </c>
      <c r="F7902" s="17">
        <f>TRUNC(E7902*D7902,1)</f>
        <v>0</v>
      </c>
      <c r="G7902" s="15">
        <v>153671</v>
      </c>
      <c r="H7902" s="17">
        <f>TRUNC(G7902*D7902,1)</f>
        <v>1997.7</v>
      </c>
      <c r="I7902" s="15">
        <v>0</v>
      </c>
      <c r="J7902" s="17">
        <f>TRUNC(I7902*D7902,1)</f>
        <v>0</v>
      </c>
      <c r="K7902" s="15">
        <f>TRUNC(E7902+G7902+I7902,1)</f>
        <v>153671</v>
      </c>
      <c r="L7902" s="17">
        <f>TRUNC(F7902+H7902+J7902,1)</f>
        <v>1997.7</v>
      </c>
      <c r="M7902" s="10" t="s">
        <v>52</v>
      </c>
      <c r="N7902" s="9" t="s">
        <v>4271</v>
      </c>
      <c r="O7902" s="9" t="s">
        <v>4721</v>
      </c>
      <c r="P7902" s="9" t="s">
        <v>54</v>
      </c>
      <c r="Q7902" s="9" t="s">
        <v>54</v>
      </c>
      <c r="R7902" s="9" t="s">
        <v>67</v>
      </c>
      <c r="S7902" s="1"/>
      <c r="T7902" s="1"/>
      <c r="U7902" s="1"/>
      <c r="V7902" s="1">
        <v>1</v>
      </c>
      <c r="W7902" s="1">
        <v>2</v>
      </c>
      <c r="X7902" s="1"/>
      <c r="Y7902" s="1"/>
      <c r="Z7902" s="1"/>
      <c r="AA7902" s="1"/>
      <c r="AB7902" s="1"/>
      <c r="AC7902" s="1"/>
      <c r="AD7902" s="1"/>
      <c r="AE7902" s="1"/>
      <c r="AF7902" s="1"/>
      <c r="AG7902" s="1"/>
      <c r="AH7902" s="1"/>
      <c r="AI7902" s="1"/>
      <c r="AJ7902" s="9" t="s">
        <v>52</v>
      </c>
      <c r="AK7902" s="9" t="s">
        <v>12059</v>
      </c>
      <c r="AL7902" s="9" t="s">
        <v>52</v>
      </c>
      <c r="AM7902" s="9" t="s">
        <v>52</v>
      </c>
    </row>
    <row r="7903" spans="1:39" ht="30" customHeight="1" x14ac:dyDescent="0.3">
      <c r="A7903" s="10" t="s">
        <v>11687</v>
      </c>
      <c r="B7903" s="10" t="s">
        <v>10996</v>
      </c>
      <c r="C7903" s="10" t="s">
        <v>732</v>
      </c>
      <c r="D7903" s="11">
        <v>1</v>
      </c>
      <c r="E7903" s="15">
        <f>TRUNC(SUMIF(V7901:V7904, RIGHTB(O7903, 1), H7901:H7904)*U7903, 2)</f>
        <v>1003.7</v>
      </c>
      <c r="F7903" s="17">
        <f>TRUNC(E7903*D7903,1)</f>
        <v>1003.7</v>
      </c>
      <c r="G7903" s="15">
        <v>0</v>
      </c>
      <c r="H7903" s="17">
        <f>TRUNC(G7903*D7903,1)</f>
        <v>0</v>
      </c>
      <c r="I7903" s="15">
        <v>0</v>
      </c>
      <c r="J7903" s="17">
        <f>TRUNC(I7903*D7903,1)</f>
        <v>0</v>
      </c>
      <c r="K7903" s="15">
        <f>TRUNC(E7903+G7903+I7903,1)</f>
        <v>1003.7</v>
      </c>
      <c r="L7903" s="17">
        <f>TRUNC(F7903+H7903+J7903,1)</f>
        <v>1003.7</v>
      </c>
      <c r="M7903" s="10" t="s">
        <v>52</v>
      </c>
      <c r="N7903" s="9" t="s">
        <v>4271</v>
      </c>
      <c r="O7903" s="9" t="s">
        <v>4729</v>
      </c>
      <c r="P7903" s="9" t="s">
        <v>54</v>
      </c>
      <c r="Q7903" s="9" t="s">
        <v>54</v>
      </c>
      <c r="R7903" s="9" t="s">
        <v>54</v>
      </c>
      <c r="S7903" s="1">
        <v>1</v>
      </c>
      <c r="T7903" s="1">
        <v>0</v>
      </c>
      <c r="U7903" s="1">
        <v>0.12</v>
      </c>
      <c r="V7903" s="1"/>
      <c r="W7903" s="1"/>
      <c r="X7903" s="1"/>
      <c r="Y7903" s="1"/>
      <c r="Z7903" s="1"/>
      <c r="AA7903" s="1"/>
      <c r="AB7903" s="1"/>
      <c r="AC7903" s="1"/>
      <c r="AD7903" s="1"/>
      <c r="AE7903" s="1"/>
      <c r="AF7903" s="1"/>
      <c r="AG7903" s="1"/>
      <c r="AH7903" s="1"/>
      <c r="AI7903" s="1"/>
      <c r="AJ7903" s="9" t="s">
        <v>52</v>
      </c>
      <c r="AK7903" s="9" t="s">
        <v>12060</v>
      </c>
      <c r="AL7903" s="9" t="s">
        <v>52</v>
      </c>
      <c r="AM7903" s="9" t="s">
        <v>52</v>
      </c>
    </row>
    <row r="7904" spans="1:39" ht="30" customHeight="1" x14ac:dyDescent="0.3">
      <c r="A7904" s="10" t="s">
        <v>7817</v>
      </c>
      <c r="B7904" s="10" t="s">
        <v>7818</v>
      </c>
      <c r="C7904" s="10" t="s">
        <v>732</v>
      </c>
      <c r="D7904" s="11">
        <v>1</v>
      </c>
      <c r="E7904" s="15">
        <v>0</v>
      </c>
      <c r="F7904" s="17">
        <f>TRUNC(E7904*D7904,1)</f>
        <v>0</v>
      </c>
      <c r="G7904" s="15">
        <f>TRUNC(SUMIF(W7901:W7904, RIGHTB(O7904, 1), H7901:H7904)*U7904, 2)</f>
        <v>1672.84</v>
      </c>
      <c r="H7904" s="17">
        <f>TRUNC(G7904*D7904,1)</f>
        <v>1672.8</v>
      </c>
      <c r="I7904" s="15">
        <v>0</v>
      </c>
      <c r="J7904" s="17">
        <f>TRUNC(I7904*D7904,1)</f>
        <v>0</v>
      </c>
      <c r="K7904" s="15">
        <f>TRUNC(E7904+G7904+I7904,1)</f>
        <v>1672.8</v>
      </c>
      <c r="L7904" s="17">
        <f>TRUNC(F7904+H7904+J7904,1)</f>
        <v>1672.8</v>
      </c>
      <c r="M7904" s="10" t="s">
        <v>52</v>
      </c>
      <c r="N7904" s="9" t="s">
        <v>4271</v>
      </c>
      <c r="O7904" s="9" t="s">
        <v>4733</v>
      </c>
      <c r="P7904" s="9" t="s">
        <v>54</v>
      </c>
      <c r="Q7904" s="9" t="s">
        <v>54</v>
      </c>
      <c r="R7904" s="9" t="s">
        <v>54</v>
      </c>
      <c r="S7904" s="1">
        <v>1</v>
      </c>
      <c r="T7904" s="1">
        <v>1</v>
      </c>
      <c r="U7904" s="1">
        <v>0.2</v>
      </c>
      <c r="V7904" s="1"/>
      <c r="W7904" s="1"/>
      <c r="X7904" s="1"/>
      <c r="Y7904" s="1"/>
      <c r="Z7904" s="1"/>
      <c r="AA7904" s="1"/>
      <c r="AB7904" s="1"/>
      <c r="AC7904" s="1"/>
      <c r="AD7904" s="1"/>
      <c r="AE7904" s="1"/>
      <c r="AF7904" s="1"/>
      <c r="AG7904" s="1"/>
      <c r="AH7904" s="1"/>
      <c r="AI7904" s="1"/>
      <c r="AJ7904" s="9" t="s">
        <v>52</v>
      </c>
      <c r="AK7904" s="9" t="s">
        <v>12061</v>
      </c>
      <c r="AL7904" s="9" t="s">
        <v>52</v>
      </c>
      <c r="AM7904" s="9" t="s">
        <v>52</v>
      </c>
    </row>
    <row r="7905" spans="1:39" ht="30" customHeight="1" x14ac:dyDescent="0.3">
      <c r="A7905" s="10" t="s">
        <v>4735</v>
      </c>
      <c r="B7905" s="10" t="s">
        <v>52</v>
      </c>
      <c r="C7905" s="10" t="s">
        <v>52</v>
      </c>
      <c r="D7905" s="11"/>
      <c r="E7905" s="15"/>
      <c r="F7905" s="17">
        <f>TRUNC(SUMIF(N7901:N7904, N7900, F7901:F7904),0)</f>
        <v>1003</v>
      </c>
      <c r="G7905" s="15"/>
      <c r="H7905" s="17">
        <f>TRUNC(SUMIF(N7901:N7904, N7900, H7901:H7904),0)</f>
        <v>10037</v>
      </c>
      <c r="I7905" s="15"/>
      <c r="J7905" s="17">
        <f>TRUNC(SUMIF(N7901:N7904, N7900, J7901:J7904),0)</f>
        <v>0</v>
      </c>
      <c r="K7905" s="15"/>
      <c r="L7905" s="17">
        <f>F7905+H7905+J7905</f>
        <v>11040</v>
      </c>
      <c r="M7905" s="10" t="s">
        <v>52</v>
      </c>
      <c r="N7905" s="9" t="s">
        <v>4736</v>
      </c>
      <c r="O7905" s="9" t="s">
        <v>4736</v>
      </c>
      <c r="P7905" s="9" t="s">
        <v>52</v>
      </c>
      <c r="Q7905" s="9" t="s">
        <v>52</v>
      </c>
      <c r="R7905" s="9" t="s">
        <v>52</v>
      </c>
      <c r="S7905" s="1"/>
      <c r="T7905" s="1"/>
      <c r="U7905" s="1"/>
      <c r="V7905" s="1"/>
      <c r="W7905" s="1"/>
      <c r="X7905" s="1"/>
      <c r="Y7905" s="1"/>
      <c r="Z7905" s="1"/>
      <c r="AA7905" s="1"/>
      <c r="AB7905" s="1"/>
      <c r="AC7905" s="1"/>
      <c r="AD7905" s="1"/>
      <c r="AE7905" s="1"/>
      <c r="AF7905" s="1"/>
      <c r="AG7905" s="1"/>
      <c r="AH7905" s="1"/>
      <c r="AI7905" s="1"/>
      <c r="AJ7905" s="9" t="s">
        <v>52</v>
      </c>
      <c r="AK7905" s="9" t="s">
        <v>52</v>
      </c>
      <c r="AL7905" s="9" t="s">
        <v>52</v>
      </c>
      <c r="AM7905" s="9" t="s">
        <v>52</v>
      </c>
    </row>
    <row r="7906" spans="1:39" ht="30" customHeight="1" x14ac:dyDescent="0.3">
      <c r="A7906" s="11"/>
      <c r="B7906" s="11"/>
      <c r="C7906" s="11"/>
      <c r="D7906" s="11"/>
      <c r="E7906" s="15"/>
      <c r="F7906" s="17"/>
      <c r="G7906" s="15"/>
      <c r="H7906" s="17"/>
      <c r="I7906" s="15"/>
      <c r="J7906" s="17"/>
      <c r="K7906" s="15"/>
      <c r="L7906" s="17"/>
      <c r="M7906" s="11"/>
    </row>
    <row r="7907" spans="1:39" ht="30" customHeight="1" x14ac:dyDescent="0.3">
      <c r="A7907" s="14" t="s">
        <v>12062</v>
      </c>
      <c r="B7907" s="14"/>
      <c r="C7907" s="14"/>
      <c r="D7907" s="14"/>
      <c r="E7907" s="16"/>
      <c r="F7907" s="18"/>
      <c r="G7907" s="16"/>
      <c r="H7907" s="18"/>
      <c r="I7907" s="16"/>
      <c r="J7907" s="18"/>
      <c r="K7907" s="16"/>
      <c r="L7907" s="18"/>
      <c r="M7907" s="14"/>
      <c r="N7907" s="5" t="s">
        <v>4273</v>
      </c>
    </row>
    <row r="7908" spans="1:39" ht="30" customHeight="1" x14ac:dyDescent="0.3">
      <c r="A7908" s="10" t="s">
        <v>8053</v>
      </c>
      <c r="B7908" s="10" t="s">
        <v>4714</v>
      </c>
      <c r="C7908" s="10" t="s">
        <v>4715</v>
      </c>
      <c r="D7908" s="11">
        <v>2.7E-2</v>
      </c>
      <c r="E7908" s="15">
        <v>0</v>
      </c>
      <c r="F7908" s="17">
        <f>TRUNC(E7908*D7908,1)</f>
        <v>0</v>
      </c>
      <c r="G7908" s="15">
        <v>235799</v>
      </c>
      <c r="H7908" s="17">
        <f>TRUNC(G7908*D7908,1)</f>
        <v>6366.5</v>
      </c>
      <c r="I7908" s="15">
        <v>0</v>
      </c>
      <c r="J7908" s="17">
        <f>TRUNC(I7908*D7908,1)</f>
        <v>0</v>
      </c>
      <c r="K7908" s="15">
        <f>TRUNC(E7908+G7908+I7908,1)</f>
        <v>235799</v>
      </c>
      <c r="L7908" s="17">
        <f>TRUNC(F7908+H7908+J7908,1)</f>
        <v>6366.5</v>
      </c>
      <c r="M7908" s="10" t="s">
        <v>52</v>
      </c>
      <c r="N7908" s="9" t="s">
        <v>4273</v>
      </c>
      <c r="O7908" s="9" t="s">
        <v>8054</v>
      </c>
      <c r="P7908" s="9" t="s">
        <v>54</v>
      </c>
      <c r="Q7908" s="9" t="s">
        <v>54</v>
      </c>
      <c r="R7908" s="9" t="s">
        <v>67</v>
      </c>
      <c r="S7908" s="1"/>
      <c r="T7908" s="1"/>
      <c r="U7908" s="1"/>
      <c r="V7908" s="1">
        <v>1</v>
      </c>
      <c r="W7908" s="1">
        <v>2</v>
      </c>
      <c r="X7908" s="1"/>
      <c r="Y7908" s="1"/>
      <c r="Z7908" s="1"/>
      <c r="AA7908" s="1"/>
      <c r="AB7908" s="1"/>
      <c r="AC7908" s="1"/>
      <c r="AD7908" s="1"/>
      <c r="AE7908" s="1"/>
      <c r="AF7908" s="1"/>
      <c r="AG7908" s="1"/>
      <c r="AH7908" s="1"/>
      <c r="AI7908" s="1"/>
      <c r="AJ7908" s="9" t="s">
        <v>52</v>
      </c>
      <c r="AK7908" s="9" t="s">
        <v>12064</v>
      </c>
      <c r="AL7908" s="9" t="s">
        <v>52</v>
      </c>
      <c r="AM7908" s="9" t="s">
        <v>52</v>
      </c>
    </row>
    <row r="7909" spans="1:39" ht="30" customHeight="1" x14ac:dyDescent="0.3">
      <c r="A7909" s="10" t="s">
        <v>4720</v>
      </c>
      <c r="B7909" s="10" t="s">
        <v>4714</v>
      </c>
      <c r="C7909" s="10" t="s">
        <v>4715</v>
      </c>
      <c r="D7909" s="11">
        <v>1.2999999999999999E-2</v>
      </c>
      <c r="E7909" s="15">
        <v>0</v>
      </c>
      <c r="F7909" s="17">
        <f>TRUNC(E7909*D7909,1)</f>
        <v>0</v>
      </c>
      <c r="G7909" s="15">
        <v>153671</v>
      </c>
      <c r="H7909" s="17">
        <f>TRUNC(G7909*D7909,1)</f>
        <v>1997.7</v>
      </c>
      <c r="I7909" s="15">
        <v>0</v>
      </c>
      <c r="J7909" s="17">
        <f>TRUNC(I7909*D7909,1)</f>
        <v>0</v>
      </c>
      <c r="K7909" s="15">
        <f>TRUNC(E7909+G7909+I7909,1)</f>
        <v>153671</v>
      </c>
      <c r="L7909" s="17">
        <f>TRUNC(F7909+H7909+J7909,1)</f>
        <v>1997.7</v>
      </c>
      <c r="M7909" s="10" t="s">
        <v>52</v>
      </c>
      <c r="N7909" s="9" t="s">
        <v>4273</v>
      </c>
      <c r="O7909" s="9" t="s">
        <v>4721</v>
      </c>
      <c r="P7909" s="9" t="s">
        <v>54</v>
      </c>
      <c r="Q7909" s="9" t="s">
        <v>54</v>
      </c>
      <c r="R7909" s="9" t="s">
        <v>67</v>
      </c>
      <c r="S7909" s="1"/>
      <c r="T7909" s="1"/>
      <c r="U7909" s="1"/>
      <c r="V7909" s="1">
        <v>1</v>
      </c>
      <c r="W7909" s="1">
        <v>2</v>
      </c>
      <c r="X7909" s="1"/>
      <c r="Y7909" s="1"/>
      <c r="Z7909" s="1"/>
      <c r="AA7909" s="1"/>
      <c r="AB7909" s="1"/>
      <c r="AC7909" s="1"/>
      <c r="AD7909" s="1"/>
      <c r="AE7909" s="1"/>
      <c r="AF7909" s="1"/>
      <c r="AG7909" s="1"/>
      <c r="AH7909" s="1"/>
      <c r="AI7909" s="1"/>
      <c r="AJ7909" s="9" t="s">
        <v>52</v>
      </c>
      <c r="AK7909" s="9" t="s">
        <v>12065</v>
      </c>
      <c r="AL7909" s="9" t="s">
        <v>52</v>
      </c>
      <c r="AM7909" s="9" t="s">
        <v>52</v>
      </c>
    </row>
    <row r="7910" spans="1:39" ht="30" customHeight="1" x14ac:dyDescent="0.3">
      <c r="A7910" s="10" t="s">
        <v>8053</v>
      </c>
      <c r="B7910" s="10" t="s">
        <v>4714</v>
      </c>
      <c r="C7910" s="10" t="s">
        <v>4715</v>
      </c>
      <c r="D7910" s="11">
        <v>2.7E-2</v>
      </c>
      <c r="E7910" s="15">
        <v>0</v>
      </c>
      <c r="F7910" s="17">
        <f>TRUNC(E7910*D7910,1)</f>
        <v>0</v>
      </c>
      <c r="G7910" s="15">
        <v>235799</v>
      </c>
      <c r="H7910" s="17">
        <f>TRUNC(G7910*D7910,1)</f>
        <v>6366.5</v>
      </c>
      <c r="I7910" s="15">
        <v>0</v>
      </c>
      <c r="J7910" s="17">
        <f>TRUNC(I7910*D7910,1)</f>
        <v>0</v>
      </c>
      <c r="K7910" s="15">
        <f>TRUNC(E7910+G7910+I7910,1)</f>
        <v>235799</v>
      </c>
      <c r="L7910" s="17">
        <f>TRUNC(F7910+H7910+J7910,1)</f>
        <v>6366.5</v>
      </c>
      <c r="M7910" s="10" t="s">
        <v>52</v>
      </c>
      <c r="N7910" s="9" t="s">
        <v>4273</v>
      </c>
      <c r="O7910" s="9" t="s">
        <v>8054</v>
      </c>
      <c r="P7910" s="9" t="s">
        <v>54</v>
      </c>
      <c r="Q7910" s="9" t="s">
        <v>54</v>
      </c>
      <c r="R7910" s="9" t="s">
        <v>67</v>
      </c>
      <c r="S7910" s="1"/>
      <c r="T7910" s="1"/>
      <c r="U7910" s="1"/>
      <c r="V7910" s="1">
        <v>1</v>
      </c>
      <c r="W7910" s="1">
        <v>2</v>
      </c>
      <c r="X7910" s="1"/>
      <c r="Y7910" s="1"/>
      <c r="Z7910" s="1"/>
      <c r="AA7910" s="1"/>
      <c r="AB7910" s="1"/>
      <c r="AC7910" s="1"/>
      <c r="AD7910" s="1"/>
      <c r="AE7910" s="1"/>
      <c r="AF7910" s="1"/>
      <c r="AG7910" s="1"/>
      <c r="AH7910" s="1"/>
      <c r="AI7910" s="1"/>
      <c r="AJ7910" s="9" t="s">
        <v>52</v>
      </c>
      <c r="AK7910" s="9" t="s">
        <v>12064</v>
      </c>
      <c r="AL7910" s="9" t="s">
        <v>52</v>
      </c>
      <c r="AM7910" s="9" t="s">
        <v>52</v>
      </c>
    </row>
    <row r="7911" spans="1:39" ht="30" customHeight="1" x14ac:dyDescent="0.3">
      <c r="A7911" s="10" t="s">
        <v>4720</v>
      </c>
      <c r="B7911" s="10" t="s">
        <v>4714</v>
      </c>
      <c r="C7911" s="10" t="s">
        <v>4715</v>
      </c>
      <c r="D7911" s="11">
        <v>1.2999999999999999E-2</v>
      </c>
      <c r="E7911" s="15">
        <v>0</v>
      </c>
      <c r="F7911" s="17">
        <f>TRUNC(E7911*D7911,1)</f>
        <v>0</v>
      </c>
      <c r="G7911" s="15">
        <v>153671</v>
      </c>
      <c r="H7911" s="17">
        <f>TRUNC(G7911*D7911,1)</f>
        <v>1997.7</v>
      </c>
      <c r="I7911" s="15">
        <v>0</v>
      </c>
      <c r="J7911" s="17">
        <f>TRUNC(I7911*D7911,1)</f>
        <v>0</v>
      </c>
      <c r="K7911" s="15">
        <f>TRUNC(E7911+G7911+I7911,1)</f>
        <v>153671</v>
      </c>
      <c r="L7911" s="17">
        <f>TRUNC(F7911+H7911+J7911,1)</f>
        <v>1997.7</v>
      </c>
      <c r="M7911" s="10" t="s">
        <v>52</v>
      </c>
      <c r="N7911" s="9" t="s">
        <v>4273</v>
      </c>
      <c r="O7911" s="9" t="s">
        <v>4721</v>
      </c>
      <c r="P7911" s="9" t="s">
        <v>54</v>
      </c>
      <c r="Q7911" s="9" t="s">
        <v>54</v>
      </c>
      <c r="R7911" s="9" t="s">
        <v>67</v>
      </c>
      <c r="S7911" s="1"/>
      <c r="T7911" s="1"/>
      <c r="U7911" s="1"/>
      <c r="V7911" s="1">
        <v>1</v>
      </c>
      <c r="W7911" s="1">
        <v>2</v>
      </c>
      <c r="X7911" s="1"/>
      <c r="Y7911" s="1"/>
      <c r="Z7911" s="1"/>
      <c r="AA7911" s="1"/>
      <c r="AB7911" s="1"/>
      <c r="AC7911" s="1"/>
      <c r="AD7911" s="1"/>
      <c r="AE7911" s="1"/>
      <c r="AF7911" s="1"/>
      <c r="AG7911" s="1"/>
      <c r="AH7911" s="1"/>
      <c r="AI7911" s="1"/>
      <c r="AJ7911" s="9" t="s">
        <v>52</v>
      </c>
      <c r="AK7911" s="9" t="s">
        <v>12065</v>
      </c>
      <c r="AL7911" s="9" t="s">
        <v>52</v>
      </c>
      <c r="AM7911" s="9" t="s">
        <v>52</v>
      </c>
    </row>
    <row r="7912" spans="1:39" ht="30" customHeight="1" x14ac:dyDescent="0.3">
      <c r="A7912" s="10" t="s">
        <v>11687</v>
      </c>
      <c r="B7912" s="10" t="s">
        <v>10996</v>
      </c>
      <c r="C7912" s="10" t="s">
        <v>732</v>
      </c>
      <c r="D7912" s="11">
        <v>1</v>
      </c>
      <c r="E7912" s="15">
        <f>TRUNC(SUMIF(V7908:V7913, RIGHTB(O7912, 1), H7908:H7913)*U7912, 2)</f>
        <v>2007.4</v>
      </c>
      <c r="F7912" s="17">
        <f>TRUNC(E7912*D7912,1)</f>
        <v>2007.4</v>
      </c>
      <c r="G7912" s="15">
        <v>0</v>
      </c>
      <c r="H7912" s="17">
        <f>TRUNC(G7912*D7912,1)</f>
        <v>0</v>
      </c>
      <c r="I7912" s="15">
        <v>0</v>
      </c>
      <c r="J7912" s="17">
        <f>TRUNC(I7912*D7912,1)</f>
        <v>0</v>
      </c>
      <c r="K7912" s="15">
        <f>TRUNC(E7912+G7912+I7912,1)</f>
        <v>2007.4</v>
      </c>
      <c r="L7912" s="17">
        <f>TRUNC(F7912+H7912+J7912,1)</f>
        <v>2007.4</v>
      </c>
      <c r="M7912" s="10" t="s">
        <v>52</v>
      </c>
      <c r="N7912" s="9" t="s">
        <v>4273</v>
      </c>
      <c r="O7912" s="9" t="s">
        <v>4729</v>
      </c>
      <c r="P7912" s="9" t="s">
        <v>54</v>
      </c>
      <c r="Q7912" s="9" t="s">
        <v>54</v>
      </c>
      <c r="R7912" s="9" t="s">
        <v>54</v>
      </c>
      <c r="S7912" s="1">
        <v>1</v>
      </c>
      <c r="T7912" s="1">
        <v>0</v>
      </c>
      <c r="U7912" s="1">
        <v>0.12</v>
      </c>
      <c r="V7912" s="1"/>
      <c r="W7912" s="1"/>
      <c r="X7912" s="1"/>
      <c r="Y7912" s="1"/>
      <c r="Z7912" s="1"/>
      <c r="AA7912" s="1"/>
      <c r="AB7912" s="1"/>
      <c r="AC7912" s="1"/>
      <c r="AD7912" s="1"/>
      <c r="AE7912" s="1"/>
      <c r="AF7912" s="1"/>
      <c r="AG7912" s="1"/>
      <c r="AH7912" s="1"/>
      <c r="AI7912" s="1"/>
      <c r="AJ7912" s="9" t="s">
        <v>52</v>
      </c>
      <c r="AK7912" s="9" t="s">
        <v>12066</v>
      </c>
      <c r="AL7912" s="9" t="s">
        <v>52</v>
      </c>
      <c r="AM7912" s="9" t="s">
        <v>52</v>
      </c>
    </row>
    <row r="7913" spans="1:39" ht="30" customHeight="1" x14ac:dyDescent="0.3">
      <c r="A7913" s="10" t="s">
        <v>7817</v>
      </c>
      <c r="B7913" s="10" t="s">
        <v>7818</v>
      </c>
      <c r="C7913" s="10" t="s">
        <v>732</v>
      </c>
      <c r="D7913" s="11">
        <v>1</v>
      </c>
      <c r="E7913" s="15">
        <v>0</v>
      </c>
      <c r="F7913" s="17">
        <f>TRUNC(E7913*D7913,1)</f>
        <v>0</v>
      </c>
      <c r="G7913" s="15">
        <f>TRUNC(SUMIF(W7908:W7913, RIGHTB(O7913, 1), H7908:H7913)*U7913, 2)</f>
        <v>3345.68</v>
      </c>
      <c r="H7913" s="17">
        <f>TRUNC(G7913*D7913,1)</f>
        <v>3345.6</v>
      </c>
      <c r="I7913" s="15">
        <v>0</v>
      </c>
      <c r="J7913" s="17">
        <f>TRUNC(I7913*D7913,1)</f>
        <v>0</v>
      </c>
      <c r="K7913" s="15">
        <f>TRUNC(E7913+G7913+I7913,1)</f>
        <v>3345.6</v>
      </c>
      <c r="L7913" s="17">
        <f>TRUNC(F7913+H7913+J7913,1)</f>
        <v>3345.6</v>
      </c>
      <c r="M7913" s="10" t="s">
        <v>52</v>
      </c>
      <c r="N7913" s="9" t="s">
        <v>4273</v>
      </c>
      <c r="O7913" s="9" t="s">
        <v>4733</v>
      </c>
      <c r="P7913" s="9" t="s">
        <v>54</v>
      </c>
      <c r="Q7913" s="9" t="s">
        <v>54</v>
      </c>
      <c r="R7913" s="9" t="s">
        <v>54</v>
      </c>
      <c r="S7913" s="1">
        <v>1</v>
      </c>
      <c r="T7913" s="1">
        <v>1</v>
      </c>
      <c r="U7913" s="1">
        <v>0.2</v>
      </c>
      <c r="V7913" s="1"/>
      <c r="W7913" s="1"/>
      <c r="X7913" s="1"/>
      <c r="Y7913" s="1"/>
      <c r="Z7913" s="1"/>
      <c r="AA7913" s="1"/>
      <c r="AB7913" s="1"/>
      <c r="AC7913" s="1"/>
      <c r="AD7913" s="1"/>
      <c r="AE7913" s="1"/>
      <c r="AF7913" s="1"/>
      <c r="AG7913" s="1"/>
      <c r="AH7913" s="1"/>
      <c r="AI7913" s="1"/>
      <c r="AJ7913" s="9" t="s">
        <v>52</v>
      </c>
      <c r="AK7913" s="9" t="s">
        <v>12067</v>
      </c>
      <c r="AL7913" s="9" t="s">
        <v>52</v>
      </c>
      <c r="AM7913" s="9" t="s">
        <v>52</v>
      </c>
    </row>
    <row r="7914" spans="1:39" ht="30" customHeight="1" x14ac:dyDescent="0.3">
      <c r="A7914" s="10" t="s">
        <v>4735</v>
      </c>
      <c r="B7914" s="10" t="s">
        <v>52</v>
      </c>
      <c r="C7914" s="10" t="s">
        <v>52</v>
      </c>
      <c r="D7914" s="11"/>
      <c r="E7914" s="15"/>
      <c r="F7914" s="17">
        <f>TRUNC(SUMIF(N7908:N7913, N7907, F7908:F7913),0)</f>
        <v>2007</v>
      </c>
      <c r="G7914" s="15"/>
      <c r="H7914" s="17">
        <f>TRUNC(SUMIF(N7908:N7913, N7907, H7908:H7913),0)</f>
        <v>20074</v>
      </c>
      <c r="I7914" s="15"/>
      <c r="J7914" s="17">
        <f>TRUNC(SUMIF(N7908:N7913, N7907, J7908:J7913),0)</f>
        <v>0</v>
      </c>
      <c r="K7914" s="15"/>
      <c r="L7914" s="17">
        <f>F7914+H7914+J7914</f>
        <v>22081</v>
      </c>
      <c r="M7914" s="10" t="s">
        <v>52</v>
      </c>
      <c r="N7914" s="9" t="s">
        <v>4736</v>
      </c>
      <c r="O7914" s="9" t="s">
        <v>4736</v>
      </c>
      <c r="P7914" s="9" t="s">
        <v>52</v>
      </c>
      <c r="Q7914" s="9" t="s">
        <v>52</v>
      </c>
      <c r="R7914" s="9" t="s">
        <v>52</v>
      </c>
      <c r="S7914" s="1"/>
      <c r="T7914" s="1"/>
      <c r="U7914" s="1"/>
      <c r="V7914" s="1"/>
      <c r="W7914" s="1"/>
      <c r="X7914" s="1"/>
      <c r="Y7914" s="1"/>
      <c r="Z7914" s="1"/>
      <c r="AA7914" s="1"/>
      <c r="AB7914" s="1"/>
      <c r="AC7914" s="1"/>
      <c r="AD7914" s="1"/>
      <c r="AE7914" s="1"/>
      <c r="AF7914" s="1"/>
      <c r="AG7914" s="1"/>
      <c r="AH7914" s="1"/>
      <c r="AI7914" s="1"/>
      <c r="AJ7914" s="9" t="s">
        <v>52</v>
      </c>
      <c r="AK7914" s="9" t="s">
        <v>52</v>
      </c>
      <c r="AL7914" s="9" t="s">
        <v>52</v>
      </c>
      <c r="AM7914" s="9" t="s">
        <v>52</v>
      </c>
    </row>
    <row r="7915" spans="1:39" ht="30" customHeight="1" x14ac:dyDescent="0.3">
      <c r="A7915" s="11"/>
      <c r="B7915" s="11"/>
      <c r="C7915" s="11"/>
      <c r="D7915" s="11"/>
      <c r="E7915" s="15"/>
      <c r="F7915" s="17"/>
      <c r="G7915" s="15"/>
      <c r="H7915" s="17"/>
      <c r="I7915" s="15"/>
      <c r="J7915" s="17"/>
      <c r="K7915" s="15"/>
      <c r="L7915" s="17"/>
      <c r="M7915" s="11"/>
    </row>
    <row r="7916" spans="1:39" ht="30" customHeight="1" x14ac:dyDescent="0.3">
      <c r="A7916" s="14" t="s">
        <v>12068</v>
      </c>
      <c r="B7916" s="14"/>
      <c r="C7916" s="14"/>
      <c r="D7916" s="14"/>
      <c r="E7916" s="16"/>
      <c r="F7916" s="18"/>
      <c r="G7916" s="16"/>
      <c r="H7916" s="18"/>
      <c r="I7916" s="16"/>
      <c r="J7916" s="18"/>
      <c r="K7916" s="16"/>
      <c r="L7916" s="18"/>
      <c r="M7916" s="14"/>
      <c r="N7916" s="5" t="s">
        <v>4279</v>
      </c>
    </row>
    <row r="7917" spans="1:39" ht="30" customHeight="1" x14ac:dyDescent="0.3">
      <c r="A7917" s="10" t="s">
        <v>8053</v>
      </c>
      <c r="B7917" s="10" t="s">
        <v>4714</v>
      </c>
      <c r="C7917" s="10" t="s">
        <v>4715</v>
      </c>
      <c r="D7917" s="11">
        <v>0.02</v>
      </c>
      <c r="E7917" s="15">
        <v>0</v>
      </c>
      <c r="F7917" s="17">
        <f>TRUNC(E7917*D7917,1)</f>
        <v>0</v>
      </c>
      <c r="G7917" s="15">
        <v>235799</v>
      </c>
      <c r="H7917" s="17">
        <f>TRUNC(G7917*D7917,1)</f>
        <v>4715.8999999999996</v>
      </c>
      <c r="I7917" s="15">
        <v>0</v>
      </c>
      <c r="J7917" s="17">
        <f>TRUNC(I7917*D7917,1)</f>
        <v>0</v>
      </c>
      <c r="K7917" s="15">
        <f>TRUNC(E7917+G7917+I7917,1)</f>
        <v>235799</v>
      </c>
      <c r="L7917" s="17">
        <f>TRUNC(F7917+H7917+J7917,1)</f>
        <v>4715.8999999999996</v>
      </c>
      <c r="M7917" s="10" t="s">
        <v>52</v>
      </c>
      <c r="N7917" s="9" t="s">
        <v>4279</v>
      </c>
      <c r="O7917" s="9" t="s">
        <v>8054</v>
      </c>
      <c r="P7917" s="9" t="s">
        <v>54</v>
      </c>
      <c r="Q7917" s="9" t="s">
        <v>54</v>
      </c>
      <c r="R7917" s="9" t="s">
        <v>67</v>
      </c>
      <c r="S7917" s="1"/>
      <c r="T7917" s="1"/>
      <c r="U7917" s="1"/>
      <c r="V7917" s="1">
        <v>1</v>
      </c>
      <c r="W7917" s="1"/>
      <c r="X7917" s="1"/>
      <c r="Y7917" s="1"/>
      <c r="Z7917" s="1"/>
      <c r="AA7917" s="1"/>
      <c r="AB7917" s="1"/>
      <c r="AC7917" s="1"/>
      <c r="AD7917" s="1"/>
      <c r="AE7917" s="1"/>
      <c r="AF7917" s="1"/>
      <c r="AG7917" s="1"/>
      <c r="AH7917" s="1"/>
      <c r="AI7917" s="1"/>
      <c r="AJ7917" s="9" t="s">
        <v>52</v>
      </c>
      <c r="AK7917" s="9" t="s">
        <v>12071</v>
      </c>
      <c r="AL7917" s="9" t="s">
        <v>52</v>
      </c>
      <c r="AM7917" s="9" t="s">
        <v>52</v>
      </c>
    </row>
    <row r="7918" spans="1:39" ht="30" customHeight="1" x14ac:dyDescent="0.3">
      <c r="A7918" s="10" t="s">
        <v>4720</v>
      </c>
      <c r="B7918" s="10" t="s">
        <v>4714</v>
      </c>
      <c r="C7918" s="10" t="s">
        <v>4715</v>
      </c>
      <c r="D7918" s="11">
        <v>4.0000000000000001E-3</v>
      </c>
      <c r="E7918" s="15">
        <v>0</v>
      </c>
      <c r="F7918" s="17">
        <f>TRUNC(E7918*D7918,1)</f>
        <v>0</v>
      </c>
      <c r="G7918" s="15">
        <v>153671</v>
      </c>
      <c r="H7918" s="17">
        <f>TRUNC(G7918*D7918,1)</f>
        <v>614.6</v>
      </c>
      <c r="I7918" s="15">
        <v>0</v>
      </c>
      <c r="J7918" s="17">
        <f>TRUNC(I7918*D7918,1)</f>
        <v>0</v>
      </c>
      <c r="K7918" s="15">
        <f>TRUNC(E7918+G7918+I7918,1)</f>
        <v>153671</v>
      </c>
      <c r="L7918" s="17">
        <f>TRUNC(F7918+H7918+J7918,1)</f>
        <v>614.6</v>
      </c>
      <c r="M7918" s="10" t="s">
        <v>52</v>
      </c>
      <c r="N7918" s="9" t="s">
        <v>4279</v>
      </c>
      <c r="O7918" s="9" t="s">
        <v>4721</v>
      </c>
      <c r="P7918" s="9" t="s">
        <v>54</v>
      </c>
      <c r="Q7918" s="9" t="s">
        <v>54</v>
      </c>
      <c r="R7918" s="9" t="s">
        <v>67</v>
      </c>
      <c r="S7918" s="1"/>
      <c r="T7918" s="1"/>
      <c r="U7918" s="1"/>
      <c r="V7918" s="1">
        <v>1</v>
      </c>
      <c r="W7918" s="1"/>
      <c r="X7918" s="1"/>
      <c r="Y7918" s="1"/>
      <c r="Z7918" s="1"/>
      <c r="AA7918" s="1"/>
      <c r="AB7918" s="1"/>
      <c r="AC7918" s="1"/>
      <c r="AD7918" s="1"/>
      <c r="AE7918" s="1"/>
      <c r="AF7918" s="1"/>
      <c r="AG7918" s="1"/>
      <c r="AH7918" s="1"/>
      <c r="AI7918" s="1"/>
      <c r="AJ7918" s="9" t="s">
        <v>52</v>
      </c>
      <c r="AK7918" s="9" t="s">
        <v>12072</v>
      </c>
      <c r="AL7918" s="9" t="s">
        <v>52</v>
      </c>
      <c r="AM7918" s="9" t="s">
        <v>52</v>
      </c>
    </row>
    <row r="7919" spans="1:39" ht="30" customHeight="1" x14ac:dyDescent="0.3">
      <c r="A7919" s="10" t="s">
        <v>11687</v>
      </c>
      <c r="B7919" s="10" t="s">
        <v>4728</v>
      </c>
      <c r="C7919" s="10" t="s">
        <v>732</v>
      </c>
      <c r="D7919" s="11">
        <v>1</v>
      </c>
      <c r="E7919" s="15">
        <f>TRUNC(SUMIF(V7917:V7919, RIGHTB(O7919, 1), H7917:H7919)*U7919, 2)</f>
        <v>106.61</v>
      </c>
      <c r="F7919" s="17">
        <f>TRUNC(E7919*D7919,1)</f>
        <v>106.6</v>
      </c>
      <c r="G7919" s="15">
        <v>0</v>
      </c>
      <c r="H7919" s="17">
        <f>TRUNC(G7919*D7919,1)</f>
        <v>0</v>
      </c>
      <c r="I7919" s="15">
        <v>0</v>
      </c>
      <c r="J7919" s="17">
        <f>TRUNC(I7919*D7919,1)</f>
        <v>0</v>
      </c>
      <c r="K7919" s="15">
        <f>TRUNC(E7919+G7919+I7919,1)</f>
        <v>106.6</v>
      </c>
      <c r="L7919" s="17">
        <f>TRUNC(F7919+H7919+J7919,1)</f>
        <v>106.6</v>
      </c>
      <c r="M7919" s="10" t="s">
        <v>52</v>
      </c>
      <c r="N7919" s="9" t="s">
        <v>4279</v>
      </c>
      <c r="O7919" s="9" t="s">
        <v>4729</v>
      </c>
      <c r="P7919" s="9" t="s">
        <v>54</v>
      </c>
      <c r="Q7919" s="9" t="s">
        <v>54</v>
      </c>
      <c r="R7919" s="9" t="s">
        <v>54</v>
      </c>
      <c r="S7919" s="1">
        <v>1</v>
      </c>
      <c r="T7919" s="1">
        <v>0</v>
      </c>
      <c r="U7919" s="1">
        <v>0.02</v>
      </c>
      <c r="V7919" s="1"/>
      <c r="W7919" s="1"/>
      <c r="X7919" s="1"/>
      <c r="Y7919" s="1"/>
      <c r="Z7919" s="1"/>
      <c r="AA7919" s="1"/>
      <c r="AB7919" s="1"/>
      <c r="AC7919" s="1"/>
      <c r="AD7919" s="1"/>
      <c r="AE7919" s="1"/>
      <c r="AF7919" s="1"/>
      <c r="AG7919" s="1"/>
      <c r="AH7919" s="1"/>
      <c r="AI7919" s="1"/>
      <c r="AJ7919" s="9" t="s">
        <v>52</v>
      </c>
      <c r="AK7919" s="9" t="s">
        <v>12073</v>
      </c>
      <c r="AL7919" s="9" t="s">
        <v>52</v>
      </c>
      <c r="AM7919" s="9" t="s">
        <v>52</v>
      </c>
    </row>
    <row r="7920" spans="1:39" ht="30" customHeight="1" x14ac:dyDescent="0.3">
      <c r="A7920" s="10" t="s">
        <v>4735</v>
      </c>
      <c r="B7920" s="10" t="s">
        <v>52</v>
      </c>
      <c r="C7920" s="10" t="s">
        <v>52</v>
      </c>
      <c r="D7920" s="11"/>
      <c r="E7920" s="15"/>
      <c r="F7920" s="17">
        <f>TRUNC(SUMIF(N7917:N7919, N7916, F7917:F7919),0)</f>
        <v>106</v>
      </c>
      <c r="G7920" s="15"/>
      <c r="H7920" s="17">
        <f>TRUNC(SUMIF(N7917:N7919, N7916, H7917:H7919),0)</f>
        <v>5330</v>
      </c>
      <c r="I7920" s="15"/>
      <c r="J7920" s="17">
        <f>TRUNC(SUMIF(N7917:N7919, N7916, J7917:J7919),0)</f>
        <v>0</v>
      </c>
      <c r="K7920" s="15"/>
      <c r="L7920" s="17">
        <f>F7920+H7920+J7920</f>
        <v>5436</v>
      </c>
      <c r="M7920" s="10" t="s">
        <v>52</v>
      </c>
      <c r="N7920" s="9" t="s">
        <v>4736</v>
      </c>
      <c r="O7920" s="9" t="s">
        <v>4736</v>
      </c>
      <c r="P7920" s="9" t="s">
        <v>52</v>
      </c>
      <c r="Q7920" s="9" t="s">
        <v>52</v>
      </c>
      <c r="R7920" s="9" t="s">
        <v>52</v>
      </c>
      <c r="S7920" s="1"/>
      <c r="T7920" s="1"/>
      <c r="U7920" s="1"/>
      <c r="V7920" s="1"/>
      <c r="W7920" s="1"/>
      <c r="X7920" s="1"/>
      <c r="Y7920" s="1"/>
      <c r="Z7920" s="1"/>
      <c r="AA7920" s="1"/>
      <c r="AB7920" s="1"/>
      <c r="AC7920" s="1"/>
      <c r="AD7920" s="1"/>
      <c r="AE7920" s="1"/>
      <c r="AF7920" s="1"/>
      <c r="AG7920" s="1"/>
      <c r="AH7920" s="1"/>
      <c r="AI7920" s="1"/>
      <c r="AJ7920" s="9" t="s">
        <v>52</v>
      </c>
      <c r="AK7920" s="9" t="s">
        <v>52</v>
      </c>
      <c r="AL7920" s="9" t="s">
        <v>52</v>
      </c>
      <c r="AM7920" s="9" t="s">
        <v>52</v>
      </c>
    </row>
    <row r="7921" spans="1:39" ht="30" customHeight="1" x14ac:dyDescent="0.3">
      <c r="A7921" s="11"/>
      <c r="B7921" s="11"/>
      <c r="C7921" s="11"/>
      <c r="D7921" s="11"/>
      <c r="E7921" s="15"/>
      <c r="F7921" s="17"/>
      <c r="G7921" s="15"/>
      <c r="H7921" s="17"/>
      <c r="I7921" s="15"/>
      <c r="J7921" s="17"/>
      <c r="K7921" s="15"/>
      <c r="L7921" s="17"/>
      <c r="M7921" s="11"/>
    </row>
    <row r="7922" spans="1:39" ht="30" customHeight="1" x14ac:dyDescent="0.3">
      <c r="A7922" s="14" t="s">
        <v>12074</v>
      </c>
      <c r="B7922" s="14"/>
      <c r="C7922" s="14"/>
      <c r="D7922" s="14"/>
      <c r="E7922" s="16"/>
      <c r="F7922" s="18"/>
      <c r="G7922" s="16"/>
      <c r="H7922" s="18"/>
      <c r="I7922" s="16"/>
      <c r="J7922" s="18"/>
      <c r="K7922" s="16"/>
      <c r="L7922" s="18"/>
      <c r="M7922" s="14"/>
      <c r="N7922" s="5" t="s">
        <v>4282</v>
      </c>
    </row>
    <row r="7923" spans="1:39" ht="30" customHeight="1" x14ac:dyDescent="0.3">
      <c r="A7923" s="10" t="s">
        <v>8053</v>
      </c>
      <c r="B7923" s="10" t="s">
        <v>4714</v>
      </c>
      <c r="C7923" s="10" t="s">
        <v>4715</v>
      </c>
      <c r="D7923" s="11">
        <v>0.02</v>
      </c>
      <c r="E7923" s="15">
        <v>0</v>
      </c>
      <c r="F7923" s="17">
        <f>TRUNC(E7923*D7923,1)</f>
        <v>0</v>
      </c>
      <c r="G7923" s="15">
        <v>235799</v>
      </c>
      <c r="H7923" s="17">
        <f>TRUNC(G7923*D7923,1)</f>
        <v>4715.8999999999996</v>
      </c>
      <c r="I7923" s="15">
        <v>0</v>
      </c>
      <c r="J7923" s="17">
        <f>TRUNC(I7923*D7923,1)</f>
        <v>0</v>
      </c>
      <c r="K7923" s="15">
        <f>TRUNC(E7923+G7923+I7923,1)</f>
        <v>235799</v>
      </c>
      <c r="L7923" s="17">
        <f>TRUNC(F7923+H7923+J7923,1)</f>
        <v>4715.8999999999996</v>
      </c>
      <c r="M7923" s="10" t="s">
        <v>52</v>
      </c>
      <c r="N7923" s="9" t="s">
        <v>4282</v>
      </c>
      <c r="O7923" s="9" t="s">
        <v>8054</v>
      </c>
      <c r="P7923" s="9" t="s">
        <v>54</v>
      </c>
      <c r="Q7923" s="9" t="s">
        <v>54</v>
      </c>
      <c r="R7923" s="9" t="s">
        <v>67</v>
      </c>
      <c r="S7923" s="1"/>
      <c r="T7923" s="1"/>
      <c r="U7923" s="1"/>
      <c r="V7923" s="1">
        <v>1</v>
      </c>
      <c r="W7923" s="1"/>
      <c r="X7923" s="1"/>
      <c r="Y7923" s="1"/>
      <c r="Z7923" s="1"/>
      <c r="AA7923" s="1"/>
      <c r="AB7923" s="1"/>
      <c r="AC7923" s="1"/>
      <c r="AD7923" s="1"/>
      <c r="AE7923" s="1"/>
      <c r="AF7923" s="1"/>
      <c r="AG7923" s="1"/>
      <c r="AH7923" s="1"/>
      <c r="AI7923" s="1"/>
      <c r="AJ7923" s="9" t="s">
        <v>52</v>
      </c>
      <c r="AK7923" s="9" t="s">
        <v>12076</v>
      </c>
      <c r="AL7923" s="9" t="s">
        <v>52</v>
      </c>
      <c r="AM7923" s="9" t="s">
        <v>52</v>
      </c>
    </row>
    <row r="7924" spans="1:39" ht="30" customHeight="1" x14ac:dyDescent="0.3">
      <c r="A7924" s="10" t="s">
        <v>4720</v>
      </c>
      <c r="B7924" s="10" t="s">
        <v>4714</v>
      </c>
      <c r="C7924" s="10" t="s">
        <v>4715</v>
      </c>
      <c r="D7924" s="11">
        <v>4.0000000000000001E-3</v>
      </c>
      <c r="E7924" s="15">
        <v>0</v>
      </c>
      <c r="F7924" s="17">
        <f>TRUNC(E7924*D7924,1)</f>
        <v>0</v>
      </c>
      <c r="G7924" s="15">
        <v>153671</v>
      </c>
      <c r="H7924" s="17">
        <f>TRUNC(G7924*D7924,1)</f>
        <v>614.6</v>
      </c>
      <c r="I7924" s="15">
        <v>0</v>
      </c>
      <c r="J7924" s="17">
        <f>TRUNC(I7924*D7924,1)</f>
        <v>0</v>
      </c>
      <c r="K7924" s="15">
        <f>TRUNC(E7924+G7924+I7924,1)</f>
        <v>153671</v>
      </c>
      <c r="L7924" s="17">
        <f>TRUNC(F7924+H7924+J7924,1)</f>
        <v>614.6</v>
      </c>
      <c r="M7924" s="10" t="s">
        <v>52</v>
      </c>
      <c r="N7924" s="9" t="s">
        <v>4282</v>
      </c>
      <c r="O7924" s="9" t="s">
        <v>4721</v>
      </c>
      <c r="P7924" s="9" t="s">
        <v>54</v>
      </c>
      <c r="Q7924" s="9" t="s">
        <v>54</v>
      </c>
      <c r="R7924" s="9" t="s">
        <v>67</v>
      </c>
      <c r="S7924" s="1"/>
      <c r="T7924" s="1"/>
      <c r="U7924" s="1"/>
      <c r="V7924" s="1">
        <v>1</v>
      </c>
      <c r="W7924" s="1"/>
      <c r="X7924" s="1"/>
      <c r="Y7924" s="1"/>
      <c r="Z7924" s="1"/>
      <c r="AA7924" s="1"/>
      <c r="AB7924" s="1"/>
      <c r="AC7924" s="1"/>
      <c r="AD7924" s="1"/>
      <c r="AE7924" s="1"/>
      <c r="AF7924" s="1"/>
      <c r="AG7924" s="1"/>
      <c r="AH7924" s="1"/>
      <c r="AI7924" s="1"/>
      <c r="AJ7924" s="9" t="s">
        <v>52</v>
      </c>
      <c r="AK7924" s="9" t="s">
        <v>12077</v>
      </c>
      <c r="AL7924" s="9" t="s">
        <v>52</v>
      </c>
      <c r="AM7924" s="9" t="s">
        <v>52</v>
      </c>
    </row>
    <row r="7925" spans="1:39" ht="30" customHeight="1" x14ac:dyDescent="0.3">
      <c r="A7925" s="10" t="s">
        <v>8053</v>
      </c>
      <c r="B7925" s="10" t="s">
        <v>4714</v>
      </c>
      <c r="C7925" s="10" t="s">
        <v>4715</v>
      </c>
      <c r="D7925" s="11">
        <v>0.02</v>
      </c>
      <c r="E7925" s="15">
        <v>0</v>
      </c>
      <c r="F7925" s="17">
        <f>TRUNC(E7925*D7925,1)</f>
        <v>0</v>
      </c>
      <c r="G7925" s="15">
        <v>235799</v>
      </c>
      <c r="H7925" s="17">
        <f>TRUNC(G7925*D7925,1)</f>
        <v>4715.8999999999996</v>
      </c>
      <c r="I7925" s="15">
        <v>0</v>
      </c>
      <c r="J7925" s="17">
        <f>TRUNC(I7925*D7925,1)</f>
        <v>0</v>
      </c>
      <c r="K7925" s="15">
        <f>TRUNC(E7925+G7925+I7925,1)</f>
        <v>235799</v>
      </c>
      <c r="L7925" s="17">
        <f>TRUNC(F7925+H7925+J7925,1)</f>
        <v>4715.8999999999996</v>
      </c>
      <c r="M7925" s="10" t="s">
        <v>52</v>
      </c>
      <c r="N7925" s="9" t="s">
        <v>4282</v>
      </c>
      <c r="O7925" s="9" t="s">
        <v>8054</v>
      </c>
      <c r="P7925" s="9" t="s">
        <v>54</v>
      </c>
      <c r="Q7925" s="9" t="s">
        <v>54</v>
      </c>
      <c r="R7925" s="9" t="s">
        <v>67</v>
      </c>
      <c r="S7925" s="1"/>
      <c r="T7925" s="1"/>
      <c r="U7925" s="1"/>
      <c r="V7925" s="1">
        <v>1</v>
      </c>
      <c r="W7925" s="1"/>
      <c r="X7925" s="1"/>
      <c r="Y7925" s="1"/>
      <c r="Z7925" s="1"/>
      <c r="AA7925" s="1"/>
      <c r="AB7925" s="1"/>
      <c r="AC7925" s="1"/>
      <c r="AD7925" s="1"/>
      <c r="AE7925" s="1"/>
      <c r="AF7925" s="1"/>
      <c r="AG7925" s="1"/>
      <c r="AH7925" s="1"/>
      <c r="AI7925" s="1"/>
      <c r="AJ7925" s="9" t="s">
        <v>52</v>
      </c>
      <c r="AK7925" s="9" t="s">
        <v>12076</v>
      </c>
      <c r="AL7925" s="9" t="s">
        <v>52</v>
      </c>
      <c r="AM7925" s="9" t="s">
        <v>52</v>
      </c>
    </row>
    <row r="7926" spans="1:39" ht="30" customHeight="1" x14ac:dyDescent="0.3">
      <c r="A7926" s="10" t="s">
        <v>4720</v>
      </c>
      <c r="B7926" s="10" t="s">
        <v>4714</v>
      </c>
      <c r="C7926" s="10" t="s">
        <v>4715</v>
      </c>
      <c r="D7926" s="11">
        <v>4.0000000000000001E-3</v>
      </c>
      <c r="E7926" s="15">
        <v>0</v>
      </c>
      <c r="F7926" s="17">
        <f>TRUNC(E7926*D7926,1)</f>
        <v>0</v>
      </c>
      <c r="G7926" s="15">
        <v>153671</v>
      </c>
      <c r="H7926" s="17">
        <f>TRUNC(G7926*D7926,1)</f>
        <v>614.6</v>
      </c>
      <c r="I7926" s="15">
        <v>0</v>
      </c>
      <c r="J7926" s="17">
        <f>TRUNC(I7926*D7926,1)</f>
        <v>0</v>
      </c>
      <c r="K7926" s="15">
        <f>TRUNC(E7926+G7926+I7926,1)</f>
        <v>153671</v>
      </c>
      <c r="L7926" s="17">
        <f>TRUNC(F7926+H7926+J7926,1)</f>
        <v>614.6</v>
      </c>
      <c r="M7926" s="10" t="s">
        <v>52</v>
      </c>
      <c r="N7926" s="9" t="s">
        <v>4282</v>
      </c>
      <c r="O7926" s="9" t="s">
        <v>4721</v>
      </c>
      <c r="P7926" s="9" t="s">
        <v>54</v>
      </c>
      <c r="Q7926" s="9" t="s">
        <v>54</v>
      </c>
      <c r="R7926" s="9" t="s">
        <v>67</v>
      </c>
      <c r="S7926" s="1"/>
      <c r="T7926" s="1"/>
      <c r="U7926" s="1"/>
      <c r="V7926" s="1">
        <v>1</v>
      </c>
      <c r="W7926" s="1"/>
      <c r="X7926" s="1"/>
      <c r="Y7926" s="1"/>
      <c r="Z7926" s="1"/>
      <c r="AA7926" s="1"/>
      <c r="AB7926" s="1"/>
      <c r="AC7926" s="1"/>
      <c r="AD7926" s="1"/>
      <c r="AE7926" s="1"/>
      <c r="AF7926" s="1"/>
      <c r="AG7926" s="1"/>
      <c r="AH7926" s="1"/>
      <c r="AI7926" s="1"/>
      <c r="AJ7926" s="9" t="s">
        <v>52</v>
      </c>
      <c r="AK7926" s="9" t="s">
        <v>12077</v>
      </c>
      <c r="AL7926" s="9" t="s">
        <v>52</v>
      </c>
      <c r="AM7926" s="9" t="s">
        <v>52</v>
      </c>
    </row>
    <row r="7927" spans="1:39" ht="30" customHeight="1" x14ac:dyDescent="0.3">
      <c r="A7927" s="10" t="s">
        <v>11687</v>
      </c>
      <c r="B7927" s="10" t="s">
        <v>4728</v>
      </c>
      <c r="C7927" s="10" t="s">
        <v>732</v>
      </c>
      <c r="D7927" s="11">
        <v>1</v>
      </c>
      <c r="E7927" s="15">
        <f>TRUNC(SUMIF(V7923:V7927, RIGHTB(O7927, 1), H7923:H7927)*U7927, 2)</f>
        <v>213.22</v>
      </c>
      <c r="F7927" s="17">
        <f>TRUNC(E7927*D7927,1)</f>
        <v>213.2</v>
      </c>
      <c r="G7927" s="15">
        <v>0</v>
      </c>
      <c r="H7927" s="17">
        <f>TRUNC(G7927*D7927,1)</f>
        <v>0</v>
      </c>
      <c r="I7927" s="15">
        <v>0</v>
      </c>
      <c r="J7927" s="17">
        <f>TRUNC(I7927*D7927,1)</f>
        <v>0</v>
      </c>
      <c r="K7927" s="15">
        <f>TRUNC(E7927+G7927+I7927,1)</f>
        <v>213.2</v>
      </c>
      <c r="L7927" s="17">
        <f>TRUNC(F7927+H7927+J7927,1)</f>
        <v>213.2</v>
      </c>
      <c r="M7927" s="10" t="s">
        <v>52</v>
      </c>
      <c r="N7927" s="9" t="s">
        <v>4282</v>
      </c>
      <c r="O7927" s="9" t="s">
        <v>4729</v>
      </c>
      <c r="P7927" s="9" t="s">
        <v>54</v>
      </c>
      <c r="Q7927" s="9" t="s">
        <v>54</v>
      </c>
      <c r="R7927" s="9" t="s">
        <v>54</v>
      </c>
      <c r="S7927" s="1">
        <v>1</v>
      </c>
      <c r="T7927" s="1">
        <v>0</v>
      </c>
      <c r="U7927" s="1">
        <v>0.02</v>
      </c>
      <c r="V7927" s="1"/>
      <c r="W7927" s="1"/>
      <c r="X7927" s="1"/>
      <c r="Y7927" s="1"/>
      <c r="Z7927" s="1"/>
      <c r="AA7927" s="1"/>
      <c r="AB7927" s="1"/>
      <c r="AC7927" s="1"/>
      <c r="AD7927" s="1"/>
      <c r="AE7927" s="1"/>
      <c r="AF7927" s="1"/>
      <c r="AG7927" s="1"/>
      <c r="AH7927" s="1"/>
      <c r="AI7927" s="1"/>
      <c r="AJ7927" s="9" t="s">
        <v>52</v>
      </c>
      <c r="AK7927" s="9" t="s">
        <v>12078</v>
      </c>
      <c r="AL7927" s="9" t="s">
        <v>52</v>
      </c>
      <c r="AM7927" s="9" t="s">
        <v>52</v>
      </c>
    </row>
    <row r="7928" spans="1:39" ht="30" customHeight="1" x14ac:dyDescent="0.3">
      <c r="A7928" s="10" t="s">
        <v>4735</v>
      </c>
      <c r="B7928" s="10" t="s">
        <v>52</v>
      </c>
      <c r="C7928" s="10" t="s">
        <v>52</v>
      </c>
      <c r="D7928" s="11"/>
      <c r="E7928" s="15"/>
      <c r="F7928" s="17">
        <f>TRUNC(SUMIF(N7923:N7927, N7922, F7923:F7927),0)</f>
        <v>213</v>
      </c>
      <c r="G7928" s="15"/>
      <c r="H7928" s="17">
        <f>TRUNC(SUMIF(N7923:N7927, N7922, H7923:H7927),0)</f>
        <v>10661</v>
      </c>
      <c r="I7928" s="15"/>
      <c r="J7928" s="17">
        <f>TRUNC(SUMIF(N7923:N7927, N7922, J7923:J7927),0)</f>
        <v>0</v>
      </c>
      <c r="K7928" s="15"/>
      <c r="L7928" s="17">
        <f>F7928+H7928+J7928</f>
        <v>10874</v>
      </c>
      <c r="M7928" s="10" t="s">
        <v>52</v>
      </c>
      <c r="N7928" s="9" t="s">
        <v>4736</v>
      </c>
      <c r="O7928" s="9" t="s">
        <v>4736</v>
      </c>
      <c r="P7928" s="9" t="s">
        <v>52</v>
      </c>
      <c r="Q7928" s="9" t="s">
        <v>52</v>
      </c>
      <c r="R7928" s="9" t="s">
        <v>52</v>
      </c>
      <c r="S7928" s="1"/>
      <c r="T7928" s="1"/>
      <c r="U7928" s="1"/>
      <c r="V7928" s="1"/>
      <c r="W7928" s="1"/>
      <c r="X7928" s="1"/>
      <c r="Y7928" s="1"/>
      <c r="Z7928" s="1"/>
      <c r="AA7928" s="1"/>
      <c r="AB7928" s="1"/>
      <c r="AC7928" s="1"/>
      <c r="AD7928" s="1"/>
      <c r="AE7928" s="1"/>
      <c r="AF7928" s="1"/>
      <c r="AG7928" s="1"/>
      <c r="AH7928" s="1"/>
      <c r="AI7928" s="1"/>
      <c r="AJ7928" s="9" t="s">
        <v>52</v>
      </c>
      <c r="AK7928" s="9" t="s">
        <v>52</v>
      </c>
      <c r="AL7928" s="9" t="s">
        <v>52</v>
      </c>
      <c r="AM7928" s="9" t="s">
        <v>52</v>
      </c>
    </row>
    <row r="7929" spans="1:39" ht="30" customHeight="1" x14ac:dyDescent="0.3">
      <c r="A7929" s="11"/>
      <c r="B7929" s="11"/>
      <c r="C7929" s="11"/>
      <c r="D7929" s="11"/>
      <c r="E7929" s="15"/>
      <c r="F7929" s="17"/>
      <c r="G7929" s="15"/>
      <c r="H7929" s="17"/>
      <c r="I7929" s="15"/>
      <c r="J7929" s="17"/>
      <c r="K7929" s="15"/>
      <c r="L7929" s="17"/>
      <c r="M7929" s="11"/>
    </row>
    <row r="7930" spans="1:39" ht="30" customHeight="1" x14ac:dyDescent="0.3">
      <c r="A7930" s="14" t="s">
        <v>12079</v>
      </c>
      <c r="B7930" s="14"/>
      <c r="C7930" s="14"/>
      <c r="D7930" s="14"/>
      <c r="E7930" s="16"/>
      <c r="F7930" s="18"/>
      <c r="G7930" s="16"/>
      <c r="H7930" s="18"/>
      <c r="I7930" s="16"/>
      <c r="J7930" s="18"/>
      <c r="K7930" s="16"/>
      <c r="L7930" s="18"/>
      <c r="M7930" s="14"/>
      <c r="N7930" s="5" t="s">
        <v>4285</v>
      </c>
    </row>
    <row r="7931" spans="1:39" ht="30" customHeight="1" x14ac:dyDescent="0.3">
      <c r="A7931" s="10" t="s">
        <v>8053</v>
      </c>
      <c r="B7931" s="10" t="s">
        <v>4714</v>
      </c>
      <c r="C7931" s="10" t="s">
        <v>4715</v>
      </c>
      <c r="D7931" s="11">
        <v>0.02</v>
      </c>
      <c r="E7931" s="15">
        <v>0</v>
      </c>
      <c r="F7931" s="17">
        <f>TRUNC(E7931*D7931,1)</f>
        <v>0</v>
      </c>
      <c r="G7931" s="15">
        <v>235799</v>
      </c>
      <c r="H7931" s="17">
        <f>TRUNC(G7931*D7931,1)</f>
        <v>4715.8999999999996</v>
      </c>
      <c r="I7931" s="15">
        <v>0</v>
      </c>
      <c r="J7931" s="17">
        <f>TRUNC(I7931*D7931,1)</f>
        <v>0</v>
      </c>
      <c r="K7931" s="15">
        <f>TRUNC(E7931+G7931+I7931,1)</f>
        <v>235799</v>
      </c>
      <c r="L7931" s="17">
        <f>TRUNC(F7931+H7931+J7931,1)</f>
        <v>4715.8999999999996</v>
      </c>
      <c r="M7931" s="10" t="s">
        <v>52</v>
      </c>
      <c r="N7931" s="9" t="s">
        <v>4285</v>
      </c>
      <c r="O7931" s="9" t="s">
        <v>8054</v>
      </c>
      <c r="P7931" s="9" t="s">
        <v>54</v>
      </c>
      <c r="Q7931" s="9" t="s">
        <v>54</v>
      </c>
      <c r="R7931" s="9" t="s">
        <v>67</v>
      </c>
      <c r="S7931" s="1"/>
      <c r="T7931" s="1"/>
      <c r="U7931" s="1"/>
      <c r="V7931" s="1">
        <v>1</v>
      </c>
      <c r="W7931" s="1"/>
      <c r="X7931" s="1"/>
      <c r="Y7931" s="1"/>
      <c r="Z7931" s="1"/>
      <c r="AA7931" s="1"/>
      <c r="AB7931" s="1"/>
      <c r="AC7931" s="1"/>
      <c r="AD7931" s="1"/>
      <c r="AE7931" s="1"/>
      <c r="AF7931" s="1"/>
      <c r="AG7931" s="1"/>
      <c r="AH7931" s="1"/>
      <c r="AI7931" s="1"/>
      <c r="AJ7931" s="9" t="s">
        <v>52</v>
      </c>
      <c r="AK7931" s="9" t="s">
        <v>12081</v>
      </c>
      <c r="AL7931" s="9" t="s">
        <v>52</v>
      </c>
      <c r="AM7931" s="9" t="s">
        <v>52</v>
      </c>
    </row>
    <row r="7932" spans="1:39" ht="30" customHeight="1" x14ac:dyDescent="0.3">
      <c r="A7932" s="10" t="s">
        <v>4720</v>
      </c>
      <c r="B7932" s="10" t="s">
        <v>4714</v>
      </c>
      <c r="C7932" s="10" t="s">
        <v>4715</v>
      </c>
      <c r="D7932" s="11">
        <v>4.0000000000000001E-3</v>
      </c>
      <c r="E7932" s="15">
        <v>0</v>
      </c>
      <c r="F7932" s="17">
        <f>TRUNC(E7932*D7932,1)</f>
        <v>0</v>
      </c>
      <c r="G7932" s="15">
        <v>153671</v>
      </c>
      <c r="H7932" s="17">
        <f>TRUNC(G7932*D7932,1)</f>
        <v>614.6</v>
      </c>
      <c r="I7932" s="15">
        <v>0</v>
      </c>
      <c r="J7932" s="17">
        <f>TRUNC(I7932*D7932,1)</f>
        <v>0</v>
      </c>
      <c r="K7932" s="15">
        <f>TRUNC(E7932+G7932+I7932,1)</f>
        <v>153671</v>
      </c>
      <c r="L7932" s="17">
        <f>TRUNC(F7932+H7932+J7932,1)</f>
        <v>614.6</v>
      </c>
      <c r="M7932" s="10" t="s">
        <v>52</v>
      </c>
      <c r="N7932" s="9" t="s">
        <v>4285</v>
      </c>
      <c r="O7932" s="9" t="s">
        <v>4721</v>
      </c>
      <c r="P7932" s="9" t="s">
        <v>54</v>
      </c>
      <c r="Q7932" s="9" t="s">
        <v>54</v>
      </c>
      <c r="R7932" s="9" t="s">
        <v>67</v>
      </c>
      <c r="S7932" s="1"/>
      <c r="T7932" s="1"/>
      <c r="U7932" s="1"/>
      <c r="V7932" s="1">
        <v>1</v>
      </c>
      <c r="W7932" s="1"/>
      <c r="X7932" s="1"/>
      <c r="Y7932" s="1"/>
      <c r="Z7932" s="1"/>
      <c r="AA7932" s="1"/>
      <c r="AB7932" s="1"/>
      <c r="AC7932" s="1"/>
      <c r="AD7932" s="1"/>
      <c r="AE7932" s="1"/>
      <c r="AF7932" s="1"/>
      <c r="AG7932" s="1"/>
      <c r="AH7932" s="1"/>
      <c r="AI7932" s="1"/>
      <c r="AJ7932" s="9" t="s">
        <v>52</v>
      </c>
      <c r="AK7932" s="9" t="s">
        <v>12082</v>
      </c>
      <c r="AL7932" s="9" t="s">
        <v>52</v>
      </c>
      <c r="AM7932" s="9" t="s">
        <v>52</v>
      </c>
    </row>
    <row r="7933" spans="1:39" ht="30" customHeight="1" x14ac:dyDescent="0.3">
      <c r="A7933" s="10" t="s">
        <v>8053</v>
      </c>
      <c r="B7933" s="10" t="s">
        <v>4714</v>
      </c>
      <c r="C7933" s="10" t="s">
        <v>4715</v>
      </c>
      <c r="D7933" s="11">
        <v>0.02</v>
      </c>
      <c r="E7933" s="15">
        <v>0</v>
      </c>
      <c r="F7933" s="17">
        <f>TRUNC(E7933*D7933,1)</f>
        <v>0</v>
      </c>
      <c r="G7933" s="15">
        <v>235799</v>
      </c>
      <c r="H7933" s="17">
        <f>TRUNC(G7933*D7933,1)</f>
        <v>4715.8999999999996</v>
      </c>
      <c r="I7933" s="15">
        <v>0</v>
      </c>
      <c r="J7933" s="17">
        <f>TRUNC(I7933*D7933,1)</f>
        <v>0</v>
      </c>
      <c r="K7933" s="15">
        <f>TRUNC(E7933+G7933+I7933,1)</f>
        <v>235799</v>
      </c>
      <c r="L7933" s="17">
        <f>TRUNC(F7933+H7933+J7933,1)</f>
        <v>4715.8999999999996</v>
      </c>
      <c r="M7933" s="10" t="s">
        <v>52</v>
      </c>
      <c r="N7933" s="9" t="s">
        <v>4285</v>
      </c>
      <c r="O7933" s="9" t="s">
        <v>8054</v>
      </c>
      <c r="P7933" s="9" t="s">
        <v>54</v>
      </c>
      <c r="Q7933" s="9" t="s">
        <v>54</v>
      </c>
      <c r="R7933" s="9" t="s">
        <v>67</v>
      </c>
      <c r="S7933" s="1"/>
      <c r="T7933" s="1"/>
      <c r="U7933" s="1"/>
      <c r="V7933" s="1">
        <v>1</v>
      </c>
      <c r="W7933" s="1"/>
      <c r="X7933" s="1"/>
      <c r="Y7933" s="1"/>
      <c r="Z7933" s="1"/>
      <c r="AA7933" s="1"/>
      <c r="AB7933" s="1"/>
      <c r="AC7933" s="1"/>
      <c r="AD7933" s="1"/>
      <c r="AE7933" s="1"/>
      <c r="AF7933" s="1"/>
      <c r="AG7933" s="1"/>
      <c r="AH7933" s="1"/>
      <c r="AI7933" s="1"/>
      <c r="AJ7933" s="9" t="s">
        <v>52</v>
      </c>
      <c r="AK7933" s="9" t="s">
        <v>12081</v>
      </c>
      <c r="AL7933" s="9" t="s">
        <v>52</v>
      </c>
      <c r="AM7933" s="9" t="s">
        <v>52</v>
      </c>
    </row>
    <row r="7934" spans="1:39" ht="30" customHeight="1" x14ac:dyDescent="0.3">
      <c r="A7934" s="10" t="s">
        <v>4720</v>
      </c>
      <c r="B7934" s="10" t="s">
        <v>4714</v>
      </c>
      <c r="C7934" s="10" t="s">
        <v>4715</v>
      </c>
      <c r="D7934" s="11">
        <v>4.0000000000000001E-3</v>
      </c>
      <c r="E7934" s="15">
        <v>0</v>
      </c>
      <c r="F7934" s="17">
        <f>TRUNC(E7934*D7934,1)</f>
        <v>0</v>
      </c>
      <c r="G7934" s="15">
        <v>153671</v>
      </c>
      <c r="H7934" s="17">
        <f>TRUNC(G7934*D7934,1)</f>
        <v>614.6</v>
      </c>
      <c r="I7934" s="15">
        <v>0</v>
      </c>
      <c r="J7934" s="17">
        <f>TRUNC(I7934*D7934,1)</f>
        <v>0</v>
      </c>
      <c r="K7934" s="15">
        <f>TRUNC(E7934+G7934+I7934,1)</f>
        <v>153671</v>
      </c>
      <c r="L7934" s="17">
        <f>TRUNC(F7934+H7934+J7934,1)</f>
        <v>614.6</v>
      </c>
      <c r="M7934" s="10" t="s">
        <v>52</v>
      </c>
      <c r="N7934" s="9" t="s">
        <v>4285</v>
      </c>
      <c r="O7934" s="9" t="s">
        <v>4721</v>
      </c>
      <c r="P7934" s="9" t="s">
        <v>54</v>
      </c>
      <c r="Q7934" s="9" t="s">
        <v>54</v>
      </c>
      <c r="R7934" s="9" t="s">
        <v>67</v>
      </c>
      <c r="S7934" s="1"/>
      <c r="T7934" s="1"/>
      <c r="U7934" s="1"/>
      <c r="V7934" s="1">
        <v>1</v>
      </c>
      <c r="W7934" s="1"/>
      <c r="X7934" s="1"/>
      <c r="Y7934" s="1"/>
      <c r="Z7934" s="1"/>
      <c r="AA7934" s="1"/>
      <c r="AB7934" s="1"/>
      <c r="AC7934" s="1"/>
      <c r="AD7934" s="1"/>
      <c r="AE7934" s="1"/>
      <c r="AF7934" s="1"/>
      <c r="AG7934" s="1"/>
      <c r="AH7934" s="1"/>
      <c r="AI7934" s="1"/>
      <c r="AJ7934" s="9" t="s">
        <v>52</v>
      </c>
      <c r="AK7934" s="9" t="s">
        <v>12082</v>
      </c>
      <c r="AL7934" s="9" t="s">
        <v>52</v>
      </c>
      <c r="AM7934" s="9" t="s">
        <v>52</v>
      </c>
    </row>
    <row r="7935" spans="1:39" ht="30" customHeight="1" x14ac:dyDescent="0.3">
      <c r="A7935" s="10" t="s">
        <v>8053</v>
      </c>
      <c r="B7935" s="10" t="s">
        <v>4714</v>
      </c>
      <c r="C7935" s="10" t="s">
        <v>4715</v>
      </c>
      <c r="D7935" s="11">
        <v>0.02</v>
      </c>
      <c r="E7935" s="15">
        <v>0</v>
      </c>
      <c r="F7935" s="17">
        <f>TRUNC(E7935*D7935,1)</f>
        <v>0</v>
      </c>
      <c r="G7935" s="15">
        <v>235799</v>
      </c>
      <c r="H7935" s="17">
        <f>TRUNC(G7935*D7935,1)</f>
        <v>4715.8999999999996</v>
      </c>
      <c r="I7935" s="15">
        <v>0</v>
      </c>
      <c r="J7935" s="17">
        <f>TRUNC(I7935*D7935,1)</f>
        <v>0</v>
      </c>
      <c r="K7935" s="15">
        <f>TRUNC(E7935+G7935+I7935,1)</f>
        <v>235799</v>
      </c>
      <c r="L7935" s="17">
        <f>TRUNC(F7935+H7935+J7935,1)</f>
        <v>4715.8999999999996</v>
      </c>
      <c r="M7935" s="10" t="s">
        <v>52</v>
      </c>
      <c r="N7935" s="9" t="s">
        <v>4285</v>
      </c>
      <c r="O7935" s="9" t="s">
        <v>8054</v>
      </c>
      <c r="P7935" s="9" t="s">
        <v>54</v>
      </c>
      <c r="Q7935" s="9" t="s">
        <v>54</v>
      </c>
      <c r="R7935" s="9" t="s">
        <v>67</v>
      </c>
      <c r="S7935" s="1"/>
      <c r="T7935" s="1"/>
      <c r="U7935" s="1"/>
      <c r="V7935" s="1">
        <v>1</v>
      </c>
      <c r="W7935" s="1"/>
      <c r="X7935" s="1"/>
      <c r="Y7935" s="1"/>
      <c r="Z7935" s="1"/>
      <c r="AA7935" s="1"/>
      <c r="AB7935" s="1"/>
      <c r="AC7935" s="1"/>
      <c r="AD7935" s="1"/>
      <c r="AE7935" s="1"/>
      <c r="AF7935" s="1"/>
      <c r="AG7935" s="1"/>
      <c r="AH7935" s="1"/>
      <c r="AI7935" s="1"/>
      <c r="AJ7935" s="9" t="s">
        <v>52</v>
      </c>
      <c r="AK7935" s="9" t="s">
        <v>12081</v>
      </c>
      <c r="AL7935" s="9" t="s">
        <v>52</v>
      </c>
      <c r="AM7935" s="9" t="s">
        <v>52</v>
      </c>
    </row>
    <row r="7936" spans="1:39" ht="30" customHeight="1" x14ac:dyDescent="0.3">
      <c r="A7936" s="10" t="s">
        <v>4720</v>
      </c>
      <c r="B7936" s="10" t="s">
        <v>4714</v>
      </c>
      <c r="C7936" s="10" t="s">
        <v>4715</v>
      </c>
      <c r="D7936" s="11">
        <v>4.0000000000000001E-3</v>
      </c>
      <c r="E7936" s="15">
        <v>0</v>
      </c>
      <c r="F7936" s="17">
        <f>TRUNC(E7936*D7936,1)</f>
        <v>0</v>
      </c>
      <c r="G7936" s="15">
        <v>153671</v>
      </c>
      <c r="H7936" s="17">
        <f>TRUNC(G7936*D7936,1)</f>
        <v>614.6</v>
      </c>
      <c r="I7936" s="15">
        <v>0</v>
      </c>
      <c r="J7936" s="17">
        <f>TRUNC(I7936*D7936,1)</f>
        <v>0</v>
      </c>
      <c r="K7936" s="15">
        <f>TRUNC(E7936+G7936+I7936,1)</f>
        <v>153671</v>
      </c>
      <c r="L7936" s="17">
        <f>TRUNC(F7936+H7936+J7936,1)</f>
        <v>614.6</v>
      </c>
      <c r="M7936" s="10" t="s">
        <v>52</v>
      </c>
      <c r="N7936" s="9" t="s">
        <v>4285</v>
      </c>
      <c r="O7936" s="9" t="s">
        <v>4721</v>
      </c>
      <c r="P7936" s="9" t="s">
        <v>54</v>
      </c>
      <c r="Q7936" s="9" t="s">
        <v>54</v>
      </c>
      <c r="R7936" s="9" t="s">
        <v>67</v>
      </c>
      <c r="S7936" s="1"/>
      <c r="T7936" s="1"/>
      <c r="U7936" s="1"/>
      <c r="V7936" s="1">
        <v>1</v>
      </c>
      <c r="W7936" s="1"/>
      <c r="X7936" s="1"/>
      <c r="Y7936" s="1"/>
      <c r="Z7936" s="1"/>
      <c r="AA7936" s="1"/>
      <c r="AB7936" s="1"/>
      <c r="AC7936" s="1"/>
      <c r="AD7936" s="1"/>
      <c r="AE7936" s="1"/>
      <c r="AF7936" s="1"/>
      <c r="AG7936" s="1"/>
      <c r="AH7936" s="1"/>
      <c r="AI7936" s="1"/>
      <c r="AJ7936" s="9" t="s">
        <v>52</v>
      </c>
      <c r="AK7936" s="9" t="s">
        <v>12082</v>
      </c>
      <c r="AL7936" s="9" t="s">
        <v>52</v>
      </c>
      <c r="AM7936" s="9" t="s">
        <v>52</v>
      </c>
    </row>
    <row r="7937" spans="1:39" ht="30" customHeight="1" x14ac:dyDescent="0.3">
      <c r="A7937" s="10" t="s">
        <v>11687</v>
      </c>
      <c r="B7937" s="10" t="s">
        <v>4728</v>
      </c>
      <c r="C7937" s="10" t="s">
        <v>732</v>
      </c>
      <c r="D7937" s="11">
        <v>1</v>
      </c>
      <c r="E7937" s="15">
        <f>TRUNC(SUMIF(V7931:V7937, RIGHTB(O7937, 1), H7931:H7937)*U7937, 2)</f>
        <v>319.83</v>
      </c>
      <c r="F7937" s="17">
        <f>TRUNC(E7937*D7937,1)</f>
        <v>319.8</v>
      </c>
      <c r="G7937" s="15">
        <v>0</v>
      </c>
      <c r="H7937" s="17">
        <f>TRUNC(G7937*D7937,1)</f>
        <v>0</v>
      </c>
      <c r="I7937" s="15">
        <v>0</v>
      </c>
      <c r="J7937" s="17">
        <f>TRUNC(I7937*D7937,1)</f>
        <v>0</v>
      </c>
      <c r="K7937" s="15">
        <f>TRUNC(E7937+G7937+I7937,1)</f>
        <v>319.8</v>
      </c>
      <c r="L7937" s="17">
        <f>TRUNC(F7937+H7937+J7937,1)</f>
        <v>319.8</v>
      </c>
      <c r="M7937" s="10" t="s">
        <v>52</v>
      </c>
      <c r="N7937" s="9" t="s">
        <v>4285</v>
      </c>
      <c r="O7937" s="9" t="s">
        <v>4729</v>
      </c>
      <c r="P7937" s="9" t="s">
        <v>54</v>
      </c>
      <c r="Q7937" s="9" t="s">
        <v>54</v>
      </c>
      <c r="R7937" s="9" t="s">
        <v>54</v>
      </c>
      <c r="S7937" s="1">
        <v>1</v>
      </c>
      <c r="T7937" s="1">
        <v>0</v>
      </c>
      <c r="U7937" s="1">
        <v>0.02</v>
      </c>
      <c r="V7937" s="1"/>
      <c r="W7937" s="1"/>
      <c r="X7937" s="1"/>
      <c r="Y7937" s="1"/>
      <c r="Z7937" s="1"/>
      <c r="AA7937" s="1"/>
      <c r="AB7937" s="1"/>
      <c r="AC7937" s="1"/>
      <c r="AD7937" s="1"/>
      <c r="AE7937" s="1"/>
      <c r="AF7937" s="1"/>
      <c r="AG7937" s="1"/>
      <c r="AH7937" s="1"/>
      <c r="AI7937" s="1"/>
      <c r="AJ7937" s="9" t="s">
        <v>52</v>
      </c>
      <c r="AK7937" s="9" t="s">
        <v>12083</v>
      </c>
      <c r="AL7937" s="9" t="s">
        <v>52</v>
      </c>
      <c r="AM7937" s="9" t="s">
        <v>52</v>
      </c>
    </row>
    <row r="7938" spans="1:39" ht="30" customHeight="1" x14ac:dyDescent="0.3">
      <c r="A7938" s="10" t="s">
        <v>4735</v>
      </c>
      <c r="B7938" s="10" t="s">
        <v>52</v>
      </c>
      <c r="C7938" s="10" t="s">
        <v>52</v>
      </c>
      <c r="D7938" s="11"/>
      <c r="E7938" s="15"/>
      <c r="F7938" s="17">
        <f>TRUNC(SUMIF(N7931:N7937, N7930, F7931:F7937),0)</f>
        <v>319</v>
      </c>
      <c r="G7938" s="15"/>
      <c r="H7938" s="17">
        <f>TRUNC(SUMIF(N7931:N7937, N7930, H7931:H7937),0)</f>
        <v>15991</v>
      </c>
      <c r="I7938" s="15"/>
      <c r="J7938" s="17">
        <f>TRUNC(SUMIF(N7931:N7937, N7930, J7931:J7937),0)</f>
        <v>0</v>
      </c>
      <c r="K7938" s="15"/>
      <c r="L7938" s="17">
        <f>F7938+H7938+J7938</f>
        <v>16310</v>
      </c>
      <c r="M7938" s="10" t="s">
        <v>52</v>
      </c>
      <c r="N7938" s="9" t="s">
        <v>4736</v>
      </c>
      <c r="O7938" s="9" t="s">
        <v>4736</v>
      </c>
      <c r="P7938" s="9" t="s">
        <v>52</v>
      </c>
      <c r="Q7938" s="9" t="s">
        <v>52</v>
      </c>
      <c r="R7938" s="9" t="s">
        <v>52</v>
      </c>
      <c r="S7938" s="1"/>
      <c r="T7938" s="1"/>
      <c r="U7938" s="1"/>
      <c r="V7938" s="1"/>
      <c r="W7938" s="1"/>
      <c r="X7938" s="1"/>
      <c r="Y7938" s="1"/>
      <c r="Z7938" s="1"/>
      <c r="AA7938" s="1"/>
      <c r="AB7938" s="1"/>
      <c r="AC7938" s="1"/>
      <c r="AD7938" s="1"/>
      <c r="AE7938" s="1"/>
      <c r="AF7938" s="1"/>
      <c r="AG7938" s="1"/>
      <c r="AH7938" s="1"/>
      <c r="AI7938" s="1"/>
      <c r="AJ7938" s="9" t="s">
        <v>52</v>
      </c>
      <c r="AK7938" s="9" t="s">
        <v>52</v>
      </c>
      <c r="AL7938" s="9" t="s">
        <v>52</v>
      </c>
      <c r="AM7938" s="9" t="s">
        <v>52</v>
      </c>
    </row>
    <row r="7939" spans="1:39" ht="30" customHeight="1" x14ac:dyDescent="0.3">
      <c r="A7939" s="11"/>
      <c r="B7939" s="11"/>
      <c r="C7939" s="11"/>
      <c r="D7939" s="11"/>
      <c r="E7939" s="15"/>
      <c r="F7939" s="17"/>
      <c r="G7939" s="15"/>
      <c r="H7939" s="17"/>
      <c r="I7939" s="15"/>
      <c r="J7939" s="17"/>
      <c r="K7939" s="15"/>
      <c r="L7939" s="17"/>
      <c r="M7939" s="11"/>
    </row>
    <row r="7940" spans="1:39" ht="30" customHeight="1" x14ac:dyDescent="0.3">
      <c r="A7940" s="14" t="s">
        <v>12084</v>
      </c>
      <c r="B7940" s="14"/>
      <c r="C7940" s="14"/>
      <c r="D7940" s="14"/>
      <c r="E7940" s="16"/>
      <c r="F7940" s="18"/>
      <c r="G7940" s="16"/>
      <c r="H7940" s="18"/>
      <c r="I7940" s="16"/>
      <c r="J7940" s="18"/>
      <c r="K7940" s="16"/>
      <c r="L7940" s="18"/>
      <c r="M7940" s="14"/>
      <c r="N7940" s="5" t="s">
        <v>4288</v>
      </c>
    </row>
    <row r="7941" spans="1:39" ht="30" customHeight="1" x14ac:dyDescent="0.3">
      <c r="A7941" s="10" t="s">
        <v>8053</v>
      </c>
      <c r="B7941" s="10" t="s">
        <v>4714</v>
      </c>
      <c r="C7941" s="10" t="s">
        <v>4715</v>
      </c>
      <c r="D7941" s="11">
        <v>0.02</v>
      </c>
      <c r="E7941" s="15">
        <v>0</v>
      </c>
      <c r="F7941" s="17">
        <f>TRUNC(E7941*D7941,1)</f>
        <v>0</v>
      </c>
      <c r="G7941" s="15">
        <v>235799</v>
      </c>
      <c r="H7941" s="17">
        <f>TRUNC(G7941*D7941,1)</f>
        <v>4715.8999999999996</v>
      </c>
      <c r="I7941" s="15">
        <v>0</v>
      </c>
      <c r="J7941" s="17">
        <f>TRUNC(I7941*D7941,1)</f>
        <v>0</v>
      </c>
      <c r="K7941" s="15">
        <f>TRUNC(E7941+G7941+I7941,1)</f>
        <v>235799</v>
      </c>
      <c r="L7941" s="17">
        <f>TRUNC(F7941+H7941+J7941,1)</f>
        <v>4715.8999999999996</v>
      </c>
      <c r="M7941" s="10" t="s">
        <v>52</v>
      </c>
      <c r="N7941" s="9" t="s">
        <v>4288</v>
      </c>
      <c r="O7941" s="9" t="s">
        <v>8054</v>
      </c>
      <c r="P7941" s="9" t="s">
        <v>54</v>
      </c>
      <c r="Q7941" s="9" t="s">
        <v>54</v>
      </c>
      <c r="R7941" s="9" t="s">
        <v>67</v>
      </c>
      <c r="S7941" s="1"/>
      <c r="T7941" s="1"/>
      <c r="U7941" s="1"/>
      <c r="V7941" s="1">
        <v>1</v>
      </c>
      <c r="W7941" s="1">
        <v>2</v>
      </c>
      <c r="X7941" s="1"/>
      <c r="Y7941" s="1"/>
      <c r="Z7941" s="1"/>
      <c r="AA7941" s="1"/>
      <c r="AB7941" s="1"/>
      <c r="AC7941" s="1"/>
      <c r="AD7941" s="1"/>
      <c r="AE7941" s="1"/>
      <c r="AF7941" s="1"/>
      <c r="AG7941" s="1"/>
      <c r="AH7941" s="1"/>
      <c r="AI7941" s="1"/>
      <c r="AJ7941" s="9" t="s">
        <v>52</v>
      </c>
      <c r="AK7941" s="9" t="s">
        <v>12086</v>
      </c>
      <c r="AL7941" s="9" t="s">
        <v>52</v>
      </c>
      <c r="AM7941" s="9" t="s">
        <v>52</v>
      </c>
    </row>
    <row r="7942" spans="1:39" ht="30" customHeight="1" x14ac:dyDescent="0.3">
      <c r="A7942" s="10" t="s">
        <v>4720</v>
      </c>
      <c r="B7942" s="10" t="s">
        <v>4714</v>
      </c>
      <c r="C7942" s="10" t="s">
        <v>4715</v>
      </c>
      <c r="D7942" s="11">
        <v>4.0000000000000001E-3</v>
      </c>
      <c r="E7942" s="15">
        <v>0</v>
      </c>
      <c r="F7942" s="17">
        <f>TRUNC(E7942*D7942,1)</f>
        <v>0</v>
      </c>
      <c r="G7942" s="15">
        <v>153671</v>
      </c>
      <c r="H7942" s="17">
        <f>TRUNC(G7942*D7942,1)</f>
        <v>614.6</v>
      </c>
      <c r="I7942" s="15">
        <v>0</v>
      </c>
      <c r="J7942" s="17">
        <f>TRUNC(I7942*D7942,1)</f>
        <v>0</v>
      </c>
      <c r="K7942" s="15">
        <f>TRUNC(E7942+G7942+I7942,1)</f>
        <v>153671</v>
      </c>
      <c r="L7942" s="17">
        <f>TRUNC(F7942+H7942+J7942,1)</f>
        <v>614.6</v>
      </c>
      <c r="M7942" s="10" t="s">
        <v>52</v>
      </c>
      <c r="N7942" s="9" t="s">
        <v>4288</v>
      </c>
      <c r="O7942" s="9" t="s">
        <v>4721</v>
      </c>
      <c r="P7942" s="9" t="s">
        <v>54</v>
      </c>
      <c r="Q7942" s="9" t="s">
        <v>54</v>
      </c>
      <c r="R7942" s="9" t="s">
        <v>67</v>
      </c>
      <c r="S7942" s="1"/>
      <c r="T7942" s="1"/>
      <c r="U7942" s="1"/>
      <c r="V7942" s="1">
        <v>1</v>
      </c>
      <c r="W7942" s="1">
        <v>2</v>
      </c>
      <c r="X7942" s="1"/>
      <c r="Y7942" s="1"/>
      <c r="Z7942" s="1"/>
      <c r="AA7942" s="1"/>
      <c r="AB7942" s="1"/>
      <c r="AC7942" s="1"/>
      <c r="AD7942" s="1"/>
      <c r="AE7942" s="1"/>
      <c r="AF7942" s="1"/>
      <c r="AG7942" s="1"/>
      <c r="AH7942" s="1"/>
      <c r="AI7942" s="1"/>
      <c r="AJ7942" s="9" t="s">
        <v>52</v>
      </c>
      <c r="AK7942" s="9" t="s">
        <v>12087</v>
      </c>
      <c r="AL7942" s="9" t="s">
        <v>52</v>
      </c>
      <c r="AM7942" s="9" t="s">
        <v>52</v>
      </c>
    </row>
    <row r="7943" spans="1:39" ht="30" customHeight="1" x14ac:dyDescent="0.3">
      <c r="A7943" s="10" t="s">
        <v>4727</v>
      </c>
      <c r="B7943" s="10" t="s">
        <v>4728</v>
      </c>
      <c r="C7943" s="10" t="s">
        <v>732</v>
      </c>
      <c r="D7943" s="11">
        <v>1</v>
      </c>
      <c r="E7943" s="15">
        <f>TRUNC(SUMIF(V7941:V7944, RIGHTB(O7943, 1), H7941:H7944)*U7943, 2)</f>
        <v>106.61</v>
      </c>
      <c r="F7943" s="17">
        <f>TRUNC(E7943*D7943,1)</f>
        <v>106.6</v>
      </c>
      <c r="G7943" s="15">
        <v>0</v>
      </c>
      <c r="H7943" s="17">
        <f>TRUNC(G7943*D7943,1)</f>
        <v>0</v>
      </c>
      <c r="I7943" s="15">
        <v>0</v>
      </c>
      <c r="J7943" s="17">
        <f>TRUNC(I7943*D7943,1)</f>
        <v>0</v>
      </c>
      <c r="K7943" s="15">
        <f>TRUNC(E7943+G7943+I7943,1)</f>
        <v>106.6</v>
      </c>
      <c r="L7943" s="17">
        <f>TRUNC(F7943+H7943+J7943,1)</f>
        <v>106.6</v>
      </c>
      <c r="M7943" s="10" t="s">
        <v>52</v>
      </c>
      <c r="N7943" s="9" t="s">
        <v>4288</v>
      </c>
      <c r="O7943" s="9" t="s">
        <v>4729</v>
      </c>
      <c r="P7943" s="9" t="s">
        <v>54</v>
      </c>
      <c r="Q7943" s="9" t="s">
        <v>54</v>
      </c>
      <c r="R7943" s="9" t="s">
        <v>54</v>
      </c>
      <c r="S7943" s="1">
        <v>1</v>
      </c>
      <c r="T7943" s="1">
        <v>0</v>
      </c>
      <c r="U7943" s="1">
        <v>0.02</v>
      </c>
      <c r="V7943" s="1"/>
      <c r="W7943" s="1"/>
      <c r="X7943" s="1"/>
      <c r="Y7943" s="1"/>
      <c r="Z7943" s="1"/>
      <c r="AA7943" s="1"/>
      <c r="AB7943" s="1"/>
      <c r="AC7943" s="1"/>
      <c r="AD7943" s="1"/>
      <c r="AE7943" s="1"/>
      <c r="AF7943" s="1"/>
      <c r="AG7943" s="1"/>
      <c r="AH7943" s="1"/>
      <c r="AI7943" s="1"/>
      <c r="AJ7943" s="9" t="s">
        <v>52</v>
      </c>
      <c r="AK7943" s="9" t="s">
        <v>12088</v>
      </c>
      <c r="AL7943" s="9" t="s">
        <v>52</v>
      </c>
      <c r="AM7943" s="9" t="s">
        <v>52</v>
      </c>
    </row>
    <row r="7944" spans="1:39" ht="30" customHeight="1" x14ac:dyDescent="0.3">
      <c r="A7944" s="10" t="s">
        <v>7817</v>
      </c>
      <c r="B7944" s="10" t="s">
        <v>7818</v>
      </c>
      <c r="C7944" s="10" t="s">
        <v>732</v>
      </c>
      <c r="D7944" s="11">
        <v>1</v>
      </c>
      <c r="E7944" s="15">
        <v>0</v>
      </c>
      <c r="F7944" s="17">
        <f>TRUNC(E7944*D7944,1)</f>
        <v>0</v>
      </c>
      <c r="G7944" s="15">
        <f>TRUNC(SUMIF(W7941:W7944, RIGHTB(O7944, 1), H7941:H7944)*U7944, 2)</f>
        <v>1066.0999999999999</v>
      </c>
      <c r="H7944" s="17">
        <f>TRUNC(G7944*D7944,1)</f>
        <v>1066.0999999999999</v>
      </c>
      <c r="I7944" s="15">
        <v>0</v>
      </c>
      <c r="J7944" s="17">
        <f>TRUNC(I7944*D7944,1)</f>
        <v>0</v>
      </c>
      <c r="K7944" s="15">
        <f>TRUNC(E7944+G7944+I7944,1)</f>
        <v>1066.0999999999999</v>
      </c>
      <c r="L7944" s="17">
        <f>TRUNC(F7944+H7944+J7944,1)</f>
        <v>1066.0999999999999</v>
      </c>
      <c r="M7944" s="10" t="s">
        <v>52</v>
      </c>
      <c r="N7944" s="9" t="s">
        <v>4288</v>
      </c>
      <c r="O7944" s="9" t="s">
        <v>4733</v>
      </c>
      <c r="P7944" s="9" t="s">
        <v>54</v>
      </c>
      <c r="Q7944" s="9" t="s">
        <v>54</v>
      </c>
      <c r="R7944" s="9" t="s">
        <v>54</v>
      </c>
      <c r="S7944" s="1">
        <v>1</v>
      </c>
      <c r="T7944" s="1">
        <v>1</v>
      </c>
      <c r="U7944" s="1">
        <v>0.2</v>
      </c>
      <c r="V7944" s="1"/>
      <c r="W7944" s="1"/>
      <c r="X7944" s="1"/>
      <c r="Y7944" s="1"/>
      <c r="Z7944" s="1"/>
      <c r="AA7944" s="1"/>
      <c r="AB7944" s="1"/>
      <c r="AC7944" s="1"/>
      <c r="AD7944" s="1"/>
      <c r="AE7944" s="1"/>
      <c r="AF7944" s="1"/>
      <c r="AG7944" s="1"/>
      <c r="AH7944" s="1"/>
      <c r="AI7944" s="1"/>
      <c r="AJ7944" s="9" t="s">
        <v>52</v>
      </c>
      <c r="AK7944" s="9" t="s">
        <v>12089</v>
      </c>
      <c r="AL7944" s="9" t="s">
        <v>52</v>
      </c>
      <c r="AM7944" s="9" t="s">
        <v>52</v>
      </c>
    </row>
    <row r="7945" spans="1:39" ht="30" customHeight="1" x14ac:dyDescent="0.3">
      <c r="A7945" s="10" t="s">
        <v>4735</v>
      </c>
      <c r="B7945" s="10" t="s">
        <v>52</v>
      </c>
      <c r="C7945" s="10" t="s">
        <v>52</v>
      </c>
      <c r="D7945" s="11"/>
      <c r="E7945" s="15"/>
      <c r="F7945" s="17">
        <f>TRUNC(SUMIF(N7941:N7944, N7940, F7941:F7944),0)</f>
        <v>106</v>
      </c>
      <c r="G7945" s="15"/>
      <c r="H7945" s="17">
        <f>TRUNC(SUMIF(N7941:N7944, N7940, H7941:H7944),0)</f>
        <v>6396</v>
      </c>
      <c r="I7945" s="15"/>
      <c r="J7945" s="17">
        <f>TRUNC(SUMIF(N7941:N7944, N7940, J7941:J7944),0)</f>
        <v>0</v>
      </c>
      <c r="K7945" s="15"/>
      <c r="L7945" s="17">
        <f>F7945+H7945+J7945</f>
        <v>6502</v>
      </c>
      <c r="M7945" s="10" t="s">
        <v>52</v>
      </c>
      <c r="N7945" s="9" t="s">
        <v>4736</v>
      </c>
      <c r="O7945" s="9" t="s">
        <v>4736</v>
      </c>
      <c r="P7945" s="9" t="s">
        <v>52</v>
      </c>
      <c r="Q7945" s="9" t="s">
        <v>52</v>
      </c>
      <c r="R7945" s="9" t="s">
        <v>52</v>
      </c>
      <c r="S7945" s="1"/>
      <c r="T7945" s="1"/>
      <c r="U7945" s="1"/>
      <c r="V7945" s="1"/>
      <c r="W7945" s="1"/>
      <c r="X7945" s="1"/>
      <c r="Y7945" s="1"/>
      <c r="Z7945" s="1"/>
      <c r="AA7945" s="1"/>
      <c r="AB7945" s="1"/>
      <c r="AC7945" s="1"/>
      <c r="AD7945" s="1"/>
      <c r="AE7945" s="1"/>
      <c r="AF7945" s="1"/>
      <c r="AG7945" s="1"/>
      <c r="AH7945" s="1"/>
      <c r="AI7945" s="1"/>
      <c r="AJ7945" s="9" t="s">
        <v>52</v>
      </c>
      <c r="AK7945" s="9" t="s">
        <v>52</v>
      </c>
      <c r="AL7945" s="9" t="s">
        <v>52</v>
      </c>
      <c r="AM7945" s="9" t="s">
        <v>52</v>
      </c>
    </row>
    <row r="7946" spans="1:39" ht="30" customHeight="1" x14ac:dyDescent="0.3">
      <c r="A7946" s="11"/>
      <c r="B7946" s="11"/>
      <c r="C7946" s="11"/>
      <c r="D7946" s="11"/>
      <c r="E7946" s="15"/>
      <c r="F7946" s="17"/>
      <c r="G7946" s="15"/>
      <c r="H7946" s="17"/>
      <c r="I7946" s="15"/>
      <c r="J7946" s="17"/>
      <c r="K7946" s="15"/>
      <c r="L7946" s="17"/>
      <c r="M7946" s="11"/>
    </row>
    <row r="7947" spans="1:39" ht="30" customHeight="1" x14ac:dyDescent="0.3">
      <c r="A7947" s="14" t="s">
        <v>12090</v>
      </c>
      <c r="B7947" s="14"/>
      <c r="C7947" s="14"/>
      <c r="D7947" s="14"/>
      <c r="E7947" s="16"/>
      <c r="F7947" s="18"/>
      <c r="G7947" s="16"/>
      <c r="H7947" s="18"/>
      <c r="I7947" s="16"/>
      <c r="J7947" s="18"/>
      <c r="K7947" s="16"/>
      <c r="L7947" s="18"/>
      <c r="M7947" s="14"/>
      <c r="N7947" s="5" t="s">
        <v>4291</v>
      </c>
    </row>
    <row r="7948" spans="1:39" ht="30" customHeight="1" x14ac:dyDescent="0.3">
      <c r="A7948" s="10" t="s">
        <v>8053</v>
      </c>
      <c r="B7948" s="10" t="s">
        <v>4714</v>
      </c>
      <c r="C7948" s="10" t="s">
        <v>4715</v>
      </c>
      <c r="D7948" s="11">
        <v>0.02</v>
      </c>
      <c r="E7948" s="15">
        <v>0</v>
      </c>
      <c r="F7948" s="17">
        <f>TRUNC(E7948*D7948,1)</f>
        <v>0</v>
      </c>
      <c r="G7948" s="15">
        <v>235799</v>
      </c>
      <c r="H7948" s="17">
        <f>TRUNC(G7948*D7948,1)</f>
        <v>4715.8999999999996</v>
      </c>
      <c r="I7948" s="15">
        <v>0</v>
      </c>
      <c r="J7948" s="17">
        <f>TRUNC(I7948*D7948,1)</f>
        <v>0</v>
      </c>
      <c r="K7948" s="15">
        <f>TRUNC(E7948+G7948+I7948,1)</f>
        <v>235799</v>
      </c>
      <c r="L7948" s="17">
        <f>TRUNC(F7948+H7948+J7948,1)</f>
        <v>4715.8999999999996</v>
      </c>
      <c r="M7948" s="10" t="s">
        <v>52</v>
      </c>
      <c r="N7948" s="9" t="s">
        <v>4291</v>
      </c>
      <c r="O7948" s="9" t="s">
        <v>8054</v>
      </c>
      <c r="P7948" s="9" t="s">
        <v>54</v>
      </c>
      <c r="Q7948" s="9" t="s">
        <v>54</v>
      </c>
      <c r="R7948" s="9" t="s">
        <v>67</v>
      </c>
      <c r="S7948" s="1"/>
      <c r="T7948" s="1"/>
      <c r="U7948" s="1"/>
      <c r="V7948" s="1">
        <v>1</v>
      </c>
      <c r="W7948" s="1">
        <v>2</v>
      </c>
      <c r="X7948" s="1"/>
      <c r="Y7948" s="1"/>
      <c r="Z7948" s="1"/>
      <c r="AA7948" s="1"/>
      <c r="AB7948" s="1"/>
      <c r="AC7948" s="1"/>
      <c r="AD7948" s="1"/>
      <c r="AE7948" s="1"/>
      <c r="AF7948" s="1"/>
      <c r="AG7948" s="1"/>
      <c r="AH7948" s="1"/>
      <c r="AI7948" s="1"/>
      <c r="AJ7948" s="9" t="s">
        <v>52</v>
      </c>
      <c r="AK7948" s="9" t="s">
        <v>12092</v>
      </c>
      <c r="AL7948" s="9" t="s">
        <v>52</v>
      </c>
      <c r="AM7948" s="9" t="s">
        <v>52</v>
      </c>
    </row>
    <row r="7949" spans="1:39" ht="30" customHeight="1" x14ac:dyDescent="0.3">
      <c r="A7949" s="10" t="s">
        <v>4720</v>
      </c>
      <c r="B7949" s="10" t="s">
        <v>4714</v>
      </c>
      <c r="C7949" s="10" t="s">
        <v>4715</v>
      </c>
      <c r="D7949" s="11">
        <v>4.0000000000000001E-3</v>
      </c>
      <c r="E7949" s="15">
        <v>0</v>
      </c>
      <c r="F7949" s="17">
        <f>TRUNC(E7949*D7949,1)</f>
        <v>0</v>
      </c>
      <c r="G7949" s="15">
        <v>153671</v>
      </c>
      <c r="H7949" s="17">
        <f>TRUNC(G7949*D7949,1)</f>
        <v>614.6</v>
      </c>
      <c r="I7949" s="15">
        <v>0</v>
      </c>
      <c r="J7949" s="17">
        <f>TRUNC(I7949*D7949,1)</f>
        <v>0</v>
      </c>
      <c r="K7949" s="15">
        <f>TRUNC(E7949+G7949+I7949,1)</f>
        <v>153671</v>
      </c>
      <c r="L7949" s="17">
        <f>TRUNC(F7949+H7949+J7949,1)</f>
        <v>614.6</v>
      </c>
      <c r="M7949" s="10" t="s">
        <v>52</v>
      </c>
      <c r="N7949" s="9" t="s">
        <v>4291</v>
      </c>
      <c r="O7949" s="9" t="s">
        <v>4721</v>
      </c>
      <c r="P7949" s="9" t="s">
        <v>54</v>
      </c>
      <c r="Q7949" s="9" t="s">
        <v>54</v>
      </c>
      <c r="R7949" s="9" t="s">
        <v>67</v>
      </c>
      <c r="S7949" s="1"/>
      <c r="T7949" s="1"/>
      <c r="U7949" s="1"/>
      <c r="V7949" s="1">
        <v>1</v>
      </c>
      <c r="W7949" s="1">
        <v>2</v>
      </c>
      <c r="X7949" s="1"/>
      <c r="Y7949" s="1"/>
      <c r="Z7949" s="1"/>
      <c r="AA7949" s="1"/>
      <c r="AB7949" s="1"/>
      <c r="AC7949" s="1"/>
      <c r="AD7949" s="1"/>
      <c r="AE7949" s="1"/>
      <c r="AF7949" s="1"/>
      <c r="AG7949" s="1"/>
      <c r="AH7949" s="1"/>
      <c r="AI7949" s="1"/>
      <c r="AJ7949" s="9" t="s">
        <v>52</v>
      </c>
      <c r="AK7949" s="9" t="s">
        <v>12093</v>
      </c>
      <c r="AL7949" s="9" t="s">
        <v>52</v>
      </c>
      <c r="AM7949" s="9" t="s">
        <v>52</v>
      </c>
    </row>
    <row r="7950" spans="1:39" ht="30" customHeight="1" x14ac:dyDescent="0.3">
      <c r="A7950" s="10" t="s">
        <v>8053</v>
      </c>
      <c r="B7950" s="10" t="s">
        <v>4714</v>
      </c>
      <c r="C7950" s="10" t="s">
        <v>4715</v>
      </c>
      <c r="D7950" s="11">
        <v>0.02</v>
      </c>
      <c r="E7950" s="15">
        <v>0</v>
      </c>
      <c r="F7950" s="17">
        <f>TRUNC(E7950*D7950,1)</f>
        <v>0</v>
      </c>
      <c r="G7950" s="15">
        <v>235799</v>
      </c>
      <c r="H7950" s="17">
        <f>TRUNC(G7950*D7950,1)</f>
        <v>4715.8999999999996</v>
      </c>
      <c r="I7950" s="15">
        <v>0</v>
      </c>
      <c r="J7950" s="17">
        <f>TRUNC(I7950*D7950,1)</f>
        <v>0</v>
      </c>
      <c r="K7950" s="15">
        <f>TRUNC(E7950+G7950+I7950,1)</f>
        <v>235799</v>
      </c>
      <c r="L7950" s="17">
        <f>TRUNC(F7950+H7950+J7950,1)</f>
        <v>4715.8999999999996</v>
      </c>
      <c r="M7950" s="10" t="s">
        <v>52</v>
      </c>
      <c r="N7950" s="9" t="s">
        <v>4291</v>
      </c>
      <c r="O7950" s="9" t="s">
        <v>8054</v>
      </c>
      <c r="P7950" s="9" t="s">
        <v>54</v>
      </c>
      <c r="Q7950" s="9" t="s">
        <v>54</v>
      </c>
      <c r="R7950" s="9" t="s">
        <v>67</v>
      </c>
      <c r="S7950" s="1"/>
      <c r="T7950" s="1"/>
      <c r="U7950" s="1"/>
      <c r="V7950" s="1">
        <v>1</v>
      </c>
      <c r="W7950" s="1">
        <v>2</v>
      </c>
      <c r="X7950" s="1"/>
      <c r="Y7950" s="1"/>
      <c r="Z7950" s="1"/>
      <c r="AA7950" s="1"/>
      <c r="AB7950" s="1"/>
      <c r="AC7950" s="1"/>
      <c r="AD7950" s="1"/>
      <c r="AE7950" s="1"/>
      <c r="AF7950" s="1"/>
      <c r="AG7950" s="1"/>
      <c r="AH7950" s="1"/>
      <c r="AI7950" s="1"/>
      <c r="AJ7950" s="9" t="s">
        <v>52</v>
      </c>
      <c r="AK7950" s="9" t="s">
        <v>12092</v>
      </c>
      <c r="AL7950" s="9" t="s">
        <v>52</v>
      </c>
      <c r="AM7950" s="9" t="s">
        <v>52</v>
      </c>
    </row>
    <row r="7951" spans="1:39" ht="30" customHeight="1" x14ac:dyDescent="0.3">
      <c r="A7951" s="10" t="s">
        <v>4720</v>
      </c>
      <c r="B7951" s="10" t="s">
        <v>4714</v>
      </c>
      <c r="C7951" s="10" t="s">
        <v>4715</v>
      </c>
      <c r="D7951" s="11">
        <v>4.0000000000000001E-3</v>
      </c>
      <c r="E7951" s="15">
        <v>0</v>
      </c>
      <c r="F7951" s="17">
        <f>TRUNC(E7951*D7951,1)</f>
        <v>0</v>
      </c>
      <c r="G7951" s="15">
        <v>153671</v>
      </c>
      <c r="H7951" s="17">
        <f>TRUNC(G7951*D7951,1)</f>
        <v>614.6</v>
      </c>
      <c r="I7951" s="15">
        <v>0</v>
      </c>
      <c r="J7951" s="17">
        <f>TRUNC(I7951*D7951,1)</f>
        <v>0</v>
      </c>
      <c r="K7951" s="15">
        <f>TRUNC(E7951+G7951+I7951,1)</f>
        <v>153671</v>
      </c>
      <c r="L7951" s="17">
        <f>TRUNC(F7951+H7951+J7951,1)</f>
        <v>614.6</v>
      </c>
      <c r="M7951" s="10" t="s">
        <v>52</v>
      </c>
      <c r="N7951" s="9" t="s">
        <v>4291</v>
      </c>
      <c r="O7951" s="9" t="s">
        <v>4721</v>
      </c>
      <c r="P7951" s="9" t="s">
        <v>54</v>
      </c>
      <c r="Q7951" s="9" t="s">
        <v>54</v>
      </c>
      <c r="R7951" s="9" t="s">
        <v>67</v>
      </c>
      <c r="S7951" s="1"/>
      <c r="T7951" s="1"/>
      <c r="U7951" s="1"/>
      <c r="V7951" s="1">
        <v>1</v>
      </c>
      <c r="W7951" s="1">
        <v>2</v>
      </c>
      <c r="X7951" s="1"/>
      <c r="Y7951" s="1"/>
      <c r="Z7951" s="1"/>
      <c r="AA7951" s="1"/>
      <c r="AB7951" s="1"/>
      <c r="AC7951" s="1"/>
      <c r="AD7951" s="1"/>
      <c r="AE7951" s="1"/>
      <c r="AF7951" s="1"/>
      <c r="AG7951" s="1"/>
      <c r="AH7951" s="1"/>
      <c r="AI7951" s="1"/>
      <c r="AJ7951" s="9" t="s">
        <v>52</v>
      </c>
      <c r="AK7951" s="9" t="s">
        <v>12093</v>
      </c>
      <c r="AL7951" s="9" t="s">
        <v>52</v>
      </c>
      <c r="AM7951" s="9" t="s">
        <v>52</v>
      </c>
    </row>
    <row r="7952" spans="1:39" ht="30" customHeight="1" x14ac:dyDescent="0.3">
      <c r="A7952" s="10" t="s">
        <v>11687</v>
      </c>
      <c r="B7952" s="10" t="s">
        <v>4728</v>
      </c>
      <c r="C7952" s="10" t="s">
        <v>732</v>
      </c>
      <c r="D7952" s="11">
        <v>1</v>
      </c>
      <c r="E7952" s="15">
        <f>TRUNC(SUMIF(V7948:V7953, RIGHTB(O7952, 1), H7948:H7953)*U7952, 2)</f>
        <v>213.22</v>
      </c>
      <c r="F7952" s="17">
        <f>TRUNC(E7952*D7952,1)</f>
        <v>213.2</v>
      </c>
      <c r="G7952" s="15">
        <v>0</v>
      </c>
      <c r="H7952" s="17">
        <f>TRUNC(G7952*D7952,1)</f>
        <v>0</v>
      </c>
      <c r="I7952" s="15">
        <v>0</v>
      </c>
      <c r="J7952" s="17">
        <f>TRUNC(I7952*D7952,1)</f>
        <v>0</v>
      </c>
      <c r="K7952" s="15">
        <f>TRUNC(E7952+G7952+I7952,1)</f>
        <v>213.2</v>
      </c>
      <c r="L7952" s="17">
        <f>TRUNC(F7952+H7952+J7952,1)</f>
        <v>213.2</v>
      </c>
      <c r="M7952" s="10" t="s">
        <v>52</v>
      </c>
      <c r="N7952" s="9" t="s">
        <v>4291</v>
      </c>
      <c r="O7952" s="9" t="s">
        <v>4729</v>
      </c>
      <c r="P7952" s="9" t="s">
        <v>54</v>
      </c>
      <c r="Q7952" s="9" t="s">
        <v>54</v>
      </c>
      <c r="R7952" s="9" t="s">
        <v>54</v>
      </c>
      <c r="S7952" s="1">
        <v>1</v>
      </c>
      <c r="T7952" s="1">
        <v>0</v>
      </c>
      <c r="U7952" s="1">
        <v>0.02</v>
      </c>
      <c r="V7952" s="1"/>
      <c r="W7952" s="1"/>
      <c r="X7952" s="1"/>
      <c r="Y7952" s="1"/>
      <c r="Z7952" s="1"/>
      <c r="AA7952" s="1"/>
      <c r="AB7952" s="1"/>
      <c r="AC7952" s="1"/>
      <c r="AD7952" s="1"/>
      <c r="AE7952" s="1"/>
      <c r="AF7952" s="1"/>
      <c r="AG7952" s="1"/>
      <c r="AH7952" s="1"/>
      <c r="AI7952" s="1"/>
      <c r="AJ7952" s="9" t="s">
        <v>52</v>
      </c>
      <c r="AK7952" s="9" t="s">
        <v>12094</v>
      </c>
      <c r="AL7952" s="9" t="s">
        <v>52</v>
      </c>
      <c r="AM7952" s="9" t="s">
        <v>52</v>
      </c>
    </row>
    <row r="7953" spans="1:39" ht="30" customHeight="1" x14ac:dyDescent="0.3">
      <c r="A7953" s="10" t="s">
        <v>7817</v>
      </c>
      <c r="B7953" s="10" t="s">
        <v>7818</v>
      </c>
      <c r="C7953" s="10" t="s">
        <v>732</v>
      </c>
      <c r="D7953" s="11">
        <v>1</v>
      </c>
      <c r="E7953" s="15">
        <v>0</v>
      </c>
      <c r="F7953" s="17">
        <f>TRUNC(E7953*D7953,1)</f>
        <v>0</v>
      </c>
      <c r="G7953" s="15">
        <f>TRUNC(SUMIF(W7948:W7953, RIGHTB(O7953, 1), H7948:H7953)*U7953, 2)</f>
        <v>2132.1999999999998</v>
      </c>
      <c r="H7953" s="17">
        <f>TRUNC(G7953*D7953,1)</f>
        <v>2132.1999999999998</v>
      </c>
      <c r="I7953" s="15">
        <v>0</v>
      </c>
      <c r="J7953" s="17">
        <f>TRUNC(I7953*D7953,1)</f>
        <v>0</v>
      </c>
      <c r="K7953" s="15">
        <f>TRUNC(E7953+G7953+I7953,1)</f>
        <v>2132.1999999999998</v>
      </c>
      <c r="L7953" s="17">
        <f>TRUNC(F7953+H7953+J7953,1)</f>
        <v>2132.1999999999998</v>
      </c>
      <c r="M7953" s="10" t="s">
        <v>52</v>
      </c>
      <c r="N7953" s="9" t="s">
        <v>4291</v>
      </c>
      <c r="O7953" s="9" t="s">
        <v>4733</v>
      </c>
      <c r="P7953" s="9" t="s">
        <v>54</v>
      </c>
      <c r="Q7953" s="9" t="s">
        <v>54</v>
      </c>
      <c r="R7953" s="9" t="s">
        <v>54</v>
      </c>
      <c r="S7953" s="1">
        <v>1</v>
      </c>
      <c r="T7953" s="1">
        <v>1</v>
      </c>
      <c r="U7953" s="1">
        <v>0.2</v>
      </c>
      <c r="V7953" s="1"/>
      <c r="W7953" s="1"/>
      <c r="X7953" s="1"/>
      <c r="Y7953" s="1"/>
      <c r="Z7953" s="1"/>
      <c r="AA7953" s="1"/>
      <c r="AB7953" s="1"/>
      <c r="AC7953" s="1"/>
      <c r="AD7953" s="1"/>
      <c r="AE7953" s="1"/>
      <c r="AF7953" s="1"/>
      <c r="AG7953" s="1"/>
      <c r="AH7953" s="1"/>
      <c r="AI7953" s="1"/>
      <c r="AJ7953" s="9" t="s">
        <v>52</v>
      </c>
      <c r="AK7953" s="9" t="s">
        <v>12095</v>
      </c>
      <c r="AL7953" s="9" t="s">
        <v>52</v>
      </c>
      <c r="AM7953" s="9" t="s">
        <v>52</v>
      </c>
    </row>
    <row r="7954" spans="1:39" ht="30" customHeight="1" x14ac:dyDescent="0.3">
      <c r="A7954" s="10" t="s">
        <v>4735</v>
      </c>
      <c r="B7954" s="10" t="s">
        <v>52</v>
      </c>
      <c r="C7954" s="10" t="s">
        <v>52</v>
      </c>
      <c r="D7954" s="11"/>
      <c r="E7954" s="15"/>
      <c r="F7954" s="17">
        <f>TRUNC(SUMIF(N7948:N7953, N7947, F7948:F7953),0)</f>
        <v>213</v>
      </c>
      <c r="G7954" s="15"/>
      <c r="H7954" s="17">
        <f>TRUNC(SUMIF(N7948:N7953, N7947, H7948:H7953),0)</f>
        <v>12793</v>
      </c>
      <c r="I7954" s="15"/>
      <c r="J7954" s="17">
        <f>TRUNC(SUMIF(N7948:N7953, N7947, J7948:J7953),0)</f>
        <v>0</v>
      </c>
      <c r="K7954" s="15"/>
      <c r="L7954" s="17">
        <f>F7954+H7954+J7954</f>
        <v>13006</v>
      </c>
      <c r="M7954" s="10" t="s">
        <v>52</v>
      </c>
      <c r="N7954" s="9" t="s">
        <v>4736</v>
      </c>
      <c r="O7954" s="9" t="s">
        <v>4736</v>
      </c>
      <c r="P7954" s="9" t="s">
        <v>52</v>
      </c>
      <c r="Q7954" s="9" t="s">
        <v>52</v>
      </c>
      <c r="R7954" s="9" t="s">
        <v>52</v>
      </c>
      <c r="S7954" s="1"/>
      <c r="T7954" s="1"/>
      <c r="U7954" s="1"/>
      <c r="V7954" s="1"/>
      <c r="W7954" s="1"/>
      <c r="X7954" s="1"/>
      <c r="Y7954" s="1"/>
      <c r="Z7954" s="1"/>
      <c r="AA7954" s="1"/>
      <c r="AB7954" s="1"/>
      <c r="AC7954" s="1"/>
      <c r="AD7954" s="1"/>
      <c r="AE7954" s="1"/>
      <c r="AF7954" s="1"/>
      <c r="AG7954" s="1"/>
      <c r="AH7954" s="1"/>
      <c r="AI7954" s="1"/>
      <c r="AJ7954" s="9" t="s">
        <v>52</v>
      </c>
      <c r="AK7954" s="9" t="s">
        <v>52</v>
      </c>
      <c r="AL7954" s="9" t="s">
        <v>52</v>
      </c>
      <c r="AM7954" s="9" t="s">
        <v>52</v>
      </c>
    </row>
    <row r="7955" spans="1:39" ht="30" customHeight="1" x14ac:dyDescent="0.3">
      <c r="A7955" s="11"/>
      <c r="B7955" s="11"/>
      <c r="C7955" s="11"/>
      <c r="D7955" s="11"/>
      <c r="E7955" s="15"/>
      <c r="F7955" s="17"/>
      <c r="G7955" s="15"/>
      <c r="H7955" s="17"/>
      <c r="I7955" s="15"/>
      <c r="J7955" s="17"/>
      <c r="K7955" s="15"/>
      <c r="L7955" s="17"/>
      <c r="M7955" s="11"/>
    </row>
    <row r="7956" spans="1:39" ht="30" customHeight="1" x14ac:dyDescent="0.3">
      <c r="A7956" s="14" t="s">
        <v>12096</v>
      </c>
      <c r="B7956" s="14"/>
      <c r="C7956" s="14"/>
      <c r="D7956" s="14"/>
      <c r="E7956" s="16"/>
      <c r="F7956" s="18"/>
      <c r="G7956" s="16"/>
      <c r="H7956" s="18"/>
      <c r="I7956" s="16"/>
      <c r="J7956" s="18"/>
      <c r="K7956" s="16"/>
      <c r="L7956" s="18"/>
      <c r="M7956" s="14"/>
      <c r="N7956" s="5" t="s">
        <v>4294</v>
      </c>
    </row>
    <row r="7957" spans="1:39" ht="30" customHeight="1" x14ac:dyDescent="0.3">
      <c r="A7957" s="10" t="s">
        <v>8053</v>
      </c>
      <c r="B7957" s="10" t="s">
        <v>4714</v>
      </c>
      <c r="C7957" s="10" t="s">
        <v>4715</v>
      </c>
      <c r="D7957" s="11">
        <v>0.02</v>
      </c>
      <c r="E7957" s="15">
        <v>0</v>
      </c>
      <c r="F7957" s="17">
        <f>TRUNC(E7957*D7957,1)</f>
        <v>0</v>
      </c>
      <c r="G7957" s="15">
        <v>235799</v>
      </c>
      <c r="H7957" s="17">
        <f>TRUNC(G7957*D7957,1)</f>
        <v>4715.8999999999996</v>
      </c>
      <c r="I7957" s="15">
        <v>0</v>
      </c>
      <c r="J7957" s="17">
        <f>TRUNC(I7957*D7957,1)</f>
        <v>0</v>
      </c>
      <c r="K7957" s="15">
        <f>TRUNC(E7957+G7957+I7957,1)</f>
        <v>235799</v>
      </c>
      <c r="L7957" s="17">
        <f>TRUNC(F7957+H7957+J7957,1)</f>
        <v>4715.8999999999996</v>
      </c>
      <c r="M7957" s="10" t="s">
        <v>52</v>
      </c>
      <c r="N7957" s="9" t="s">
        <v>4294</v>
      </c>
      <c r="O7957" s="9" t="s">
        <v>8054</v>
      </c>
      <c r="P7957" s="9" t="s">
        <v>54</v>
      </c>
      <c r="Q7957" s="9" t="s">
        <v>54</v>
      </c>
      <c r="R7957" s="9" t="s">
        <v>67</v>
      </c>
      <c r="S7957" s="1"/>
      <c r="T7957" s="1"/>
      <c r="U7957" s="1"/>
      <c r="V7957" s="1">
        <v>1</v>
      </c>
      <c r="W7957" s="1">
        <v>2</v>
      </c>
      <c r="X7957" s="1"/>
      <c r="Y7957" s="1"/>
      <c r="Z7957" s="1"/>
      <c r="AA7957" s="1"/>
      <c r="AB7957" s="1"/>
      <c r="AC7957" s="1"/>
      <c r="AD7957" s="1"/>
      <c r="AE7957" s="1"/>
      <c r="AF7957" s="1"/>
      <c r="AG7957" s="1"/>
      <c r="AH7957" s="1"/>
      <c r="AI7957" s="1"/>
      <c r="AJ7957" s="9" t="s">
        <v>52</v>
      </c>
      <c r="AK7957" s="9" t="s">
        <v>12098</v>
      </c>
      <c r="AL7957" s="9" t="s">
        <v>52</v>
      </c>
      <c r="AM7957" s="9" t="s">
        <v>52</v>
      </c>
    </row>
    <row r="7958" spans="1:39" ht="30" customHeight="1" x14ac:dyDescent="0.3">
      <c r="A7958" s="10" t="s">
        <v>4720</v>
      </c>
      <c r="B7958" s="10" t="s">
        <v>4714</v>
      </c>
      <c r="C7958" s="10" t="s">
        <v>4715</v>
      </c>
      <c r="D7958" s="11">
        <v>4.0000000000000001E-3</v>
      </c>
      <c r="E7958" s="15">
        <v>0</v>
      </c>
      <c r="F7958" s="17">
        <f>TRUNC(E7958*D7958,1)</f>
        <v>0</v>
      </c>
      <c r="G7958" s="15">
        <v>153671</v>
      </c>
      <c r="H7958" s="17">
        <f>TRUNC(G7958*D7958,1)</f>
        <v>614.6</v>
      </c>
      <c r="I7958" s="15">
        <v>0</v>
      </c>
      <c r="J7958" s="17">
        <f>TRUNC(I7958*D7958,1)</f>
        <v>0</v>
      </c>
      <c r="K7958" s="15">
        <f>TRUNC(E7958+G7958+I7958,1)</f>
        <v>153671</v>
      </c>
      <c r="L7958" s="17">
        <f>TRUNC(F7958+H7958+J7958,1)</f>
        <v>614.6</v>
      </c>
      <c r="M7958" s="10" t="s">
        <v>52</v>
      </c>
      <c r="N7958" s="9" t="s">
        <v>4294</v>
      </c>
      <c r="O7958" s="9" t="s">
        <v>4721</v>
      </c>
      <c r="P7958" s="9" t="s">
        <v>54</v>
      </c>
      <c r="Q7958" s="9" t="s">
        <v>54</v>
      </c>
      <c r="R7958" s="9" t="s">
        <v>67</v>
      </c>
      <c r="S7958" s="1"/>
      <c r="T7958" s="1"/>
      <c r="U7958" s="1"/>
      <c r="V7958" s="1">
        <v>1</v>
      </c>
      <c r="W7958" s="1">
        <v>2</v>
      </c>
      <c r="X7958" s="1"/>
      <c r="Y7958" s="1"/>
      <c r="Z7958" s="1"/>
      <c r="AA7958" s="1"/>
      <c r="AB7958" s="1"/>
      <c r="AC7958" s="1"/>
      <c r="AD7958" s="1"/>
      <c r="AE7958" s="1"/>
      <c r="AF7958" s="1"/>
      <c r="AG7958" s="1"/>
      <c r="AH7958" s="1"/>
      <c r="AI7958" s="1"/>
      <c r="AJ7958" s="9" t="s">
        <v>52</v>
      </c>
      <c r="AK7958" s="9" t="s">
        <v>12099</v>
      </c>
      <c r="AL7958" s="9" t="s">
        <v>52</v>
      </c>
      <c r="AM7958" s="9" t="s">
        <v>52</v>
      </c>
    </row>
    <row r="7959" spans="1:39" ht="30" customHeight="1" x14ac:dyDescent="0.3">
      <c r="A7959" s="10" t="s">
        <v>8053</v>
      </c>
      <c r="B7959" s="10" t="s">
        <v>4714</v>
      </c>
      <c r="C7959" s="10" t="s">
        <v>4715</v>
      </c>
      <c r="D7959" s="11">
        <v>0.02</v>
      </c>
      <c r="E7959" s="15">
        <v>0</v>
      </c>
      <c r="F7959" s="17">
        <f>TRUNC(E7959*D7959,1)</f>
        <v>0</v>
      </c>
      <c r="G7959" s="15">
        <v>235799</v>
      </c>
      <c r="H7959" s="17">
        <f>TRUNC(G7959*D7959,1)</f>
        <v>4715.8999999999996</v>
      </c>
      <c r="I7959" s="15">
        <v>0</v>
      </c>
      <c r="J7959" s="17">
        <f>TRUNC(I7959*D7959,1)</f>
        <v>0</v>
      </c>
      <c r="K7959" s="15">
        <f>TRUNC(E7959+G7959+I7959,1)</f>
        <v>235799</v>
      </c>
      <c r="L7959" s="17">
        <f>TRUNC(F7959+H7959+J7959,1)</f>
        <v>4715.8999999999996</v>
      </c>
      <c r="M7959" s="10" t="s">
        <v>52</v>
      </c>
      <c r="N7959" s="9" t="s">
        <v>4294</v>
      </c>
      <c r="O7959" s="9" t="s">
        <v>8054</v>
      </c>
      <c r="P7959" s="9" t="s">
        <v>54</v>
      </c>
      <c r="Q7959" s="9" t="s">
        <v>54</v>
      </c>
      <c r="R7959" s="9" t="s">
        <v>67</v>
      </c>
      <c r="S7959" s="1"/>
      <c r="T7959" s="1"/>
      <c r="U7959" s="1"/>
      <c r="V7959" s="1">
        <v>1</v>
      </c>
      <c r="W7959" s="1">
        <v>2</v>
      </c>
      <c r="X7959" s="1"/>
      <c r="Y7959" s="1"/>
      <c r="Z7959" s="1"/>
      <c r="AA7959" s="1"/>
      <c r="AB7959" s="1"/>
      <c r="AC7959" s="1"/>
      <c r="AD7959" s="1"/>
      <c r="AE7959" s="1"/>
      <c r="AF7959" s="1"/>
      <c r="AG7959" s="1"/>
      <c r="AH7959" s="1"/>
      <c r="AI7959" s="1"/>
      <c r="AJ7959" s="9" t="s">
        <v>52</v>
      </c>
      <c r="AK7959" s="9" t="s">
        <v>12098</v>
      </c>
      <c r="AL7959" s="9" t="s">
        <v>52</v>
      </c>
      <c r="AM7959" s="9" t="s">
        <v>52</v>
      </c>
    </row>
    <row r="7960" spans="1:39" ht="30" customHeight="1" x14ac:dyDescent="0.3">
      <c r="A7960" s="10" t="s">
        <v>4720</v>
      </c>
      <c r="B7960" s="10" t="s">
        <v>4714</v>
      </c>
      <c r="C7960" s="10" t="s">
        <v>4715</v>
      </c>
      <c r="D7960" s="11">
        <v>4.0000000000000001E-3</v>
      </c>
      <c r="E7960" s="15">
        <v>0</v>
      </c>
      <c r="F7960" s="17">
        <f>TRUNC(E7960*D7960,1)</f>
        <v>0</v>
      </c>
      <c r="G7960" s="15">
        <v>153671</v>
      </c>
      <c r="H7960" s="17">
        <f>TRUNC(G7960*D7960,1)</f>
        <v>614.6</v>
      </c>
      <c r="I7960" s="15">
        <v>0</v>
      </c>
      <c r="J7960" s="17">
        <f>TRUNC(I7960*D7960,1)</f>
        <v>0</v>
      </c>
      <c r="K7960" s="15">
        <f>TRUNC(E7960+G7960+I7960,1)</f>
        <v>153671</v>
      </c>
      <c r="L7960" s="17">
        <f>TRUNC(F7960+H7960+J7960,1)</f>
        <v>614.6</v>
      </c>
      <c r="M7960" s="10" t="s">
        <v>52</v>
      </c>
      <c r="N7960" s="9" t="s">
        <v>4294</v>
      </c>
      <c r="O7960" s="9" t="s">
        <v>4721</v>
      </c>
      <c r="P7960" s="9" t="s">
        <v>54</v>
      </c>
      <c r="Q7960" s="9" t="s">
        <v>54</v>
      </c>
      <c r="R7960" s="9" t="s">
        <v>67</v>
      </c>
      <c r="S7960" s="1"/>
      <c r="T7960" s="1"/>
      <c r="U7960" s="1"/>
      <c r="V7960" s="1">
        <v>1</v>
      </c>
      <c r="W7960" s="1">
        <v>2</v>
      </c>
      <c r="X7960" s="1"/>
      <c r="Y7960" s="1"/>
      <c r="Z7960" s="1"/>
      <c r="AA7960" s="1"/>
      <c r="AB7960" s="1"/>
      <c r="AC7960" s="1"/>
      <c r="AD7960" s="1"/>
      <c r="AE7960" s="1"/>
      <c r="AF7960" s="1"/>
      <c r="AG7960" s="1"/>
      <c r="AH7960" s="1"/>
      <c r="AI7960" s="1"/>
      <c r="AJ7960" s="9" t="s">
        <v>52</v>
      </c>
      <c r="AK7960" s="9" t="s">
        <v>12099</v>
      </c>
      <c r="AL7960" s="9" t="s">
        <v>52</v>
      </c>
      <c r="AM7960" s="9" t="s">
        <v>52</v>
      </c>
    </row>
    <row r="7961" spans="1:39" ht="30" customHeight="1" x14ac:dyDescent="0.3">
      <c r="A7961" s="10" t="s">
        <v>8053</v>
      </c>
      <c r="B7961" s="10" t="s">
        <v>4714</v>
      </c>
      <c r="C7961" s="10" t="s">
        <v>4715</v>
      </c>
      <c r="D7961" s="11">
        <v>0.02</v>
      </c>
      <c r="E7961" s="15">
        <v>0</v>
      </c>
      <c r="F7961" s="17">
        <f>TRUNC(E7961*D7961,1)</f>
        <v>0</v>
      </c>
      <c r="G7961" s="15">
        <v>235799</v>
      </c>
      <c r="H7961" s="17">
        <f>TRUNC(G7961*D7961,1)</f>
        <v>4715.8999999999996</v>
      </c>
      <c r="I7961" s="15">
        <v>0</v>
      </c>
      <c r="J7961" s="17">
        <f>TRUNC(I7961*D7961,1)</f>
        <v>0</v>
      </c>
      <c r="K7961" s="15">
        <f>TRUNC(E7961+G7961+I7961,1)</f>
        <v>235799</v>
      </c>
      <c r="L7961" s="17">
        <f>TRUNC(F7961+H7961+J7961,1)</f>
        <v>4715.8999999999996</v>
      </c>
      <c r="M7961" s="10" t="s">
        <v>52</v>
      </c>
      <c r="N7961" s="9" t="s">
        <v>4294</v>
      </c>
      <c r="O7961" s="9" t="s">
        <v>8054</v>
      </c>
      <c r="P7961" s="9" t="s">
        <v>54</v>
      </c>
      <c r="Q7961" s="9" t="s">
        <v>54</v>
      </c>
      <c r="R7961" s="9" t="s">
        <v>67</v>
      </c>
      <c r="S7961" s="1"/>
      <c r="T7961" s="1"/>
      <c r="U7961" s="1"/>
      <c r="V7961" s="1">
        <v>1</v>
      </c>
      <c r="W7961" s="1">
        <v>2</v>
      </c>
      <c r="X7961" s="1"/>
      <c r="Y7961" s="1"/>
      <c r="Z7961" s="1"/>
      <c r="AA7961" s="1"/>
      <c r="AB7961" s="1"/>
      <c r="AC7961" s="1"/>
      <c r="AD7961" s="1"/>
      <c r="AE7961" s="1"/>
      <c r="AF7961" s="1"/>
      <c r="AG7961" s="1"/>
      <c r="AH7961" s="1"/>
      <c r="AI7961" s="1"/>
      <c r="AJ7961" s="9" t="s">
        <v>52</v>
      </c>
      <c r="AK7961" s="9" t="s">
        <v>12098</v>
      </c>
      <c r="AL7961" s="9" t="s">
        <v>52</v>
      </c>
      <c r="AM7961" s="9" t="s">
        <v>52</v>
      </c>
    </row>
    <row r="7962" spans="1:39" ht="30" customHeight="1" x14ac:dyDescent="0.3">
      <c r="A7962" s="10" t="s">
        <v>4720</v>
      </c>
      <c r="B7962" s="10" t="s">
        <v>4714</v>
      </c>
      <c r="C7962" s="10" t="s">
        <v>4715</v>
      </c>
      <c r="D7962" s="11">
        <v>4.0000000000000001E-3</v>
      </c>
      <c r="E7962" s="15">
        <v>0</v>
      </c>
      <c r="F7962" s="17">
        <f>TRUNC(E7962*D7962,1)</f>
        <v>0</v>
      </c>
      <c r="G7962" s="15">
        <v>153671</v>
      </c>
      <c r="H7962" s="17">
        <f>TRUNC(G7962*D7962,1)</f>
        <v>614.6</v>
      </c>
      <c r="I7962" s="15">
        <v>0</v>
      </c>
      <c r="J7962" s="17">
        <f>TRUNC(I7962*D7962,1)</f>
        <v>0</v>
      </c>
      <c r="K7962" s="15">
        <f>TRUNC(E7962+G7962+I7962,1)</f>
        <v>153671</v>
      </c>
      <c r="L7962" s="17">
        <f>TRUNC(F7962+H7962+J7962,1)</f>
        <v>614.6</v>
      </c>
      <c r="M7962" s="10" t="s">
        <v>52</v>
      </c>
      <c r="N7962" s="9" t="s">
        <v>4294</v>
      </c>
      <c r="O7962" s="9" t="s">
        <v>4721</v>
      </c>
      <c r="P7962" s="9" t="s">
        <v>54</v>
      </c>
      <c r="Q7962" s="9" t="s">
        <v>54</v>
      </c>
      <c r="R7962" s="9" t="s">
        <v>67</v>
      </c>
      <c r="S7962" s="1"/>
      <c r="T7962" s="1"/>
      <c r="U7962" s="1"/>
      <c r="V7962" s="1">
        <v>1</v>
      </c>
      <c r="W7962" s="1">
        <v>2</v>
      </c>
      <c r="X7962" s="1"/>
      <c r="Y7962" s="1"/>
      <c r="Z7962" s="1"/>
      <c r="AA7962" s="1"/>
      <c r="AB7962" s="1"/>
      <c r="AC7962" s="1"/>
      <c r="AD7962" s="1"/>
      <c r="AE7962" s="1"/>
      <c r="AF7962" s="1"/>
      <c r="AG7962" s="1"/>
      <c r="AH7962" s="1"/>
      <c r="AI7962" s="1"/>
      <c r="AJ7962" s="9" t="s">
        <v>52</v>
      </c>
      <c r="AK7962" s="9" t="s">
        <v>12099</v>
      </c>
      <c r="AL7962" s="9" t="s">
        <v>52</v>
      </c>
      <c r="AM7962" s="9" t="s">
        <v>52</v>
      </c>
    </row>
    <row r="7963" spans="1:39" ht="30" customHeight="1" x14ac:dyDescent="0.3">
      <c r="A7963" s="10" t="s">
        <v>11687</v>
      </c>
      <c r="B7963" s="10" t="s">
        <v>4728</v>
      </c>
      <c r="C7963" s="10" t="s">
        <v>732</v>
      </c>
      <c r="D7963" s="11">
        <v>1</v>
      </c>
      <c r="E7963" s="15">
        <f>TRUNC(SUMIF(V7957:V7964, RIGHTB(O7963, 1), H7957:H7964)*U7963, 2)</f>
        <v>319.83</v>
      </c>
      <c r="F7963" s="17">
        <f>TRUNC(E7963*D7963,1)</f>
        <v>319.8</v>
      </c>
      <c r="G7963" s="15">
        <v>0</v>
      </c>
      <c r="H7963" s="17">
        <f>TRUNC(G7963*D7963,1)</f>
        <v>0</v>
      </c>
      <c r="I7963" s="15">
        <v>0</v>
      </c>
      <c r="J7963" s="17">
        <f>TRUNC(I7963*D7963,1)</f>
        <v>0</v>
      </c>
      <c r="K7963" s="15">
        <f>TRUNC(E7963+G7963+I7963,1)</f>
        <v>319.8</v>
      </c>
      <c r="L7963" s="17">
        <f>TRUNC(F7963+H7963+J7963,1)</f>
        <v>319.8</v>
      </c>
      <c r="M7963" s="10" t="s">
        <v>52</v>
      </c>
      <c r="N7963" s="9" t="s">
        <v>4294</v>
      </c>
      <c r="O7963" s="9" t="s">
        <v>4729</v>
      </c>
      <c r="P7963" s="9" t="s">
        <v>54</v>
      </c>
      <c r="Q7963" s="9" t="s">
        <v>54</v>
      </c>
      <c r="R7963" s="9" t="s">
        <v>54</v>
      </c>
      <c r="S7963" s="1">
        <v>1</v>
      </c>
      <c r="T7963" s="1">
        <v>0</v>
      </c>
      <c r="U7963" s="1">
        <v>0.02</v>
      </c>
      <c r="V7963" s="1"/>
      <c r="W7963" s="1"/>
      <c r="X7963" s="1"/>
      <c r="Y7963" s="1"/>
      <c r="Z7963" s="1"/>
      <c r="AA7963" s="1"/>
      <c r="AB7963" s="1"/>
      <c r="AC7963" s="1"/>
      <c r="AD7963" s="1"/>
      <c r="AE7963" s="1"/>
      <c r="AF7963" s="1"/>
      <c r="AG7963" s="1"/>
      <c r="AH7963" s="1"/>
      <c r="AI7963" s="1"/>
      <c r="AJ7963" s="9" t="s">
        <v>52</v>
      </c>
      <c r="AK7963" s="9" t="s">
        <v>12100</v>
      </c>
      <c r="AL7963" s="9" t="s">
        <v>52</v>
      </c>
      <c r="AM7963" s="9" t="s">
        <v>52</v>
      </c>
    </row>
    <row r="7964" spans="1:39" ht="30" customHeight="1" x14ac:dyDescent="0.3">
      <c r="A7964" s="10" t="s">
        <v>7817</v>
      </c>
      <c r="B7964" s="10" t="s">
        <v>7818</v>
      </c>
      <c r="C7964" s="10" t="s">
        <v>732</v>
      </c>
      <c r="D7964" s="11">
        <v>1</v>
      </c>
      <c r="E7964" s="15">
        <v>0</v>
      </c>
      <c r="F7964" s="17">
        <f>TRUNC(E7964*D7964,1)</f>
        <v>0</v>
      </c>
      <c r="G7964" s="15">
        <f>TRUNC(SUMIF(W7957:W7964, RIGHTB(O7964, 1), H7957:H7964)*U7964, 2)</f>
        <v>3198.3</v>
      </c>
      <c r="H7964" s="17">
        <f>TRUNC(G7964*D7964,1)</f>
        <v>3198.3</v>
      </c>
      <c r="I7964" s="15">
        <v>0</v>
      </c>
      <c r="J7964" s="17">
        <f>TRUNC(I7964*D7964,1)</f>
        <v>0</v>
      </c>
      <c r="K7964" s="15">
        <f>TRUNC(E7964+G7964+I7964,1)</f>
        <v>3198.3</v>
      </c>
      <c r="L7964" s="17">
        <f>TRUNC(F7964+H7964+J7964,1)</f>
        <v>3198.3</v>
      </c>
      <c r="M7964" s="10" t="s">
        <v>52</v>
      </c>
      <c r="N7964" s="9" t="s">
        <v>4294</v>
      </c>
      <c r="O7964" s="9" t="s">
        <v>4733</v>
      </c>
      <c r="P7964" s="9" t="s">
        <v>54</v>
      </c>
      <c r="Q7964" s="9" t="s">
        <v>54</v>
      </c>
      <c r="R7964" s="9" t="s">
        <v>54</v>
      </c>
      <c r="S7964" s="1">
        <v>1</v>
      </c>
      <c r="T7964" s="1">
        <v>1</v>
      </c>
      <c r="U7964" s="1">
        <v>0.2</v>
      </c>
      <c r="V7964" s="1"/>
      <c r="W7964" s="1"/>
      <c r="X7964" s="1"/>
      <c r="Y7964" s="1"/>
      <c r="Z7964" s="1"/>
      <c r="AA7964" s="1"/>
      <c r="AB7964" s="1"/>
      <c r="AC7964" s="1"/>
      <c r="AD7964" s="1"/>
      <c r="AE7964" s="1"/>
      <c r="AF7964" s="1"/>
      <c r="AG7964" s="1"/>
      <c r="AH7964" s="1"/>
      <c r="AI7964" s="1"/>
      <c r="AJ7964" s="9" t="s">
        <v>52</v>
      </c>
      <c r="AK7964" s="9" t="s">
        <v>12101</v>
      </c>
      <c r="AL7964" s="9" t="s">
        <v>52</v>
      </c>
      <c r="AM7964" s="9" t="s">
        <v>52</v>
      </c>
    </row>
    <row r="7965" spans="1:39" ht="30" customHeight="1" x14ac:dyDescent="0.3">
      <c r="A7965" s="10" t="s">
        <v>4735</v>
      </c>
      <c r="B7965" s="10" t="s">
        <v>52</v>
      </c>
      <c r="C7965" s="10" t="s">
        <v>52</v>
      </c>
      <c r="D7965" s="11"/>
      <c r="E7965" s="15"/>
      <c r="F7965" s="17">
        <f>TRUNC(SUMIF(N7957:N7964, N7956, F7957:F7964),0)</f>
        <v>319</v>
      </c>
      <c r="G7965" s="15"/>
      <c r="H7965" s="17">
        <f>TRUNC(SUMIF(N7957:N7964, N7956, H7957:H7964),0)</f>
        <v>19189</v>
      </c>
      <c r="I7965" s="15"/>
      <c r="J7965" s="17">
        <f>TRUNC(SUMIF(N7957:N7964, N7956, J7957:J7964),0)</f>
        <v>0</v>
      </c>
      <c r="K7965" s="15"/>
      <c r="L7965" s="17">
        <f>F7965+H7965+J7965</f>
        <v>19508</v>
      </c>
      <c r="M7965" s="10" t="s">
        <v>52</v>
      </c>
      <c r="N7965" s="9" t="s">
        <v>4736</v>
      </c>
      <c r="O7965" s="9" t="s">
        <v>4736</v>
      </c>
      <c r="P7965" s="9" t="s">
        <v>52</v>
      </c>
      <c r="Q7965" s="9" t="s">
        <v>52</v>
      </c>
      <c r="R7965" s="9" t="s">
        <v>52</v>
      </c>
      <c r="S7965" s="1"/>
      <c r="T7965" s="1"/>
      <c r="U7965" s="1"/>
      <c r="V7965" s="1"/>
      <c r="W7965" s="1"/>
      <c r="X7965" s="1"/>
      <c r="Y7965" s="1"/>
      <c r="Z7965" s="1"/>
      <c r="AA7965" s="1"/>
      <c r="AB7965" s="1"/>
      <c r="AC7965" s="1"/>
      <c r="AD7965" s="1"/>
      <c r="AE7965" s="1"/>
      <c r="AF7965" s="1"/>
      <c r="AG7965" s="1"/>
      <c r="AH7965" s="1"/>
      <c r="AI7965" s="1"/>
      <c r="AJ7965" s="9" t="s">
        <v>52</v>
      </c>
      <c r="AK7965" s="9" t="s">
        <v>52</v>
      </c>
      <c r="AL7965" s="9" t="s">
        <v>52</v>
      </c>
      <c r="AM7965" s="9" t="s">
        <v>52</v>
      </c>
    </row>
    <row r="7966" spans="1:39" ht="30" customHeight="1" x14ac:dyDescent="0.3">
      <c r="A7966" s="11"/>
      <c r="B7966" s="11"/>
      <c r="C7966" s="11"/>
      <c r="D7966" s="11"/>
      <c r="E7966" s="15"/>
      <c r="F7966" s="17"/>
      <c r="G7966" s="15"/>
      <c r="H7966" s="17"/>
      <c r="I7966" s="15"/>
      <c r="J7966" s="17"/>
      <c r="K7966" s="15"/>
      <c r="L7966" s="17"/>
      <c r="M7966" s="11"/>
    </row>
    <row r="7967" spans="1:39" ht="30" customHeight="1" x14ac:dyDescent="0.3">
      <c r="A7967" s="14" t="s">
        <v>12102</v>
      </c>
      <c r="B7967" s="14"/>
      <c r="C7967" s="14"/>
      <c r="D7967" s="14"/>
      <c r="E7967" s="16"/>
      <c r="F7967" s="18"/>
      <c r="G7967" s="16"/>
      <c r="H7967" s="18"/>
      <c r="I7967" s="16"/>
      <c r="J7967" s="18"/>
      <c r="K7967" s="16"/>
      <c r="L7967" s="18"/>
      <c r="M7967" s="14"/>
      <c r="N7967" s="5" t="s">
        <v>4297</v>
      </c>
    </row>
    <row r="7968" spans="1:39" ht="30" customHeight="1" x14ac:dyDescent="0.3">
      <c r="A7968" s="10" t="s">
        <v>8053</v>
      </c>
      <c r="B7968" s="10" t="s">
        <v>4714</v>
      </c>
      <c r="C7968" s="10" t="s">
        <v>4715</v>
      </c>
      <c r="D7968" s="11">
        <v>2.4E-2</v>
      </c>
      <c r="E7968" s="15">
        <v>0</v>
      </c>
      <c r="F7968" s="17">
        <f>TRUNC(E7968*D7968,1)</f>
        <v>0</v>
      </c>
      <c r="G7968" s="15">
        <v>235799</v>
      </c>
      <c r="H7968" s="17">
        <f>TRUNC(G7968*D7968,1)</f>
        <v>5659.1</v>
      </c>
      <c r="I7968" s="15">
        <v>0</v>
      </c>
      <c r="J7968" s="17">
        <f>TRUNC(I7968*D7968,1)</f>
        <v>0</v>
      </c>
      <c r="K7968" s="15">
        <f>TRUNC(E7968+G7968+I7968,1)</f>
        <v>235799</v>
      </c>
      <c r="L7968" s="17">
        <f>TRUNC(F7968+H7968+J7968,1)</f>
        <v>5659.1</v>
      </c>
      <c r="M7968" s="10" t="s">
        <v>52</v>
      </c>
      <c r="N7968" s="9" t="s">
        <v>4297</v>
      </c>
      <c r="O7968" s="9" t="s">
        <v>8054</v>
      </c>
      <c r="P7968" s="9" t="s">
        <v>54</v>
      </c>
      <c r="Q7968" s="9" t="s">
        <v>54</v>
      </c>
      <c r="R7968" s="9" t="s">
        <v>67</v>
      </c>
      <c r="S7968" s="1"/>
      <c r="T7968" s="1"/>
      <c r="U7968" s="1"/>
      <c r="V7968" s="1">
        <v>1</v>
      </c>
      <c r="W7968" s="1"/>
      <c r="X7968" s="1"/>
      <c r="Y7968" s="1"/>
      <c r="Z7968" s="1"/>
      <c r="AA7968" s="1"/>
      <c r="AB7968" s="1"/>
      <c r="AC7968" s="1"/>
      <c r="AD7968" s="1"/>
      <c r="AE7968" s="1"/>
      <c r="AF7968" s="1"/>
      <c r="AG7968" s="1"/>
      <c r="AH7968" s="1"/>
      <c r="AI7968" s="1"/>
      <c r="AJ7968" s="9" t="s">
        <v>52</v>
      </c>
      <c r="AK7968" s="9" t="s">
        <v>12104</v>
      </c>
      <c r="AL7968" s="9" t="s">
        <v>52</v>
      </c>
      <c r="AM7968" s="9" t="s">
        <v>52</v>
      </c>
    </row>
    <row r="7969" spans="1:39" ht="30" customHeight="1" x14ac:dyDescent="0.3">
      <c r="A7969" s="10" t="s">
        <v>4720</v>
      </c>
      <c r="B7969" s="10" t="s">
        <v>4714</v>
      </c>
      <c r="C7969" s="10" t="s">
        <v>4715</v>
      </c>
      <c r="D7969" s="11">
        <v>4.0000000000000001E-3</v>
      </c>
      <c r="E7969" s="15">
        <v>0</v>
      </c>
      <c r="F7969" s="17">
        <f>TRUNC(E7969*D7969,1)</f>
        <v>0</v>
      </c>
      <c r="G7969" s="15">
        <v>153671</v>
      </c>
      <c r="H7969" s="17">
        <f>TRUNC(G7969*D7969,1)</f>
        <v>614.6</v>
      </c>
      <c r="I7969" s="15">
        <v>0</v>
      </c>
      <c r="J7969" s="17">
        <f>TRUNC(I7969*D7969,1)</f>
        <v>0</v>
      </c>
      <c r="K7969" s="15">
        <f>TRUNC(E7969+G7969+I7969,1)</f>
        <v>153671</v>
      </c>
      <c r="L7969" s="17">
        <f>TRUNC(F7969+H7969+J7969,1)</f>
        <v>614.6</v>
      </c>
      <c r="M7969" s="10" t="s">
        <v>52</v>
      </c>
      <c r="N7969" s="9" t="s">
        <v>4297</v>
      </c>
      <c r="O7969" s="9" t="s">
        <v>4721</v>
      </c>
      <c r="P7969" s="9" t="s">
        <v>54</v>
      </c>
      <c r="Q7969" s="9" t="s">
        <v>54</v>
      </c>
      <c r="R7969" s="9" t="s">
        <v>67</v>
      </c>
      <c r="S7969" s="1"/>
      <c r="T7969" s="1"/>
      <c r="U7969" s="1"/>
      <c r="V7969" s="1">
        <v>1</v>
      </c>
      <c r="W7969" s="1"/>
      <c r="X7969" s="1"/>
      <c r="Y7969" s="1"/>
      <c r="Z7969" s="1"/>
      <c r="AA7969" s="1"/>
      <c r="AB7969" s="1"/>
      <c r="AC7969" s="1"/>
      <c r="AD7969" s="1"/>
      <c r="AE7969" s="1"/>
      <c r="AF7969" s="1"/>
      <c r="AG7969" s="1"/>
      <c r="AH7969" s="1"/>
      <c r="AI7969" s="1"/>
      <c r="AJ7969" s="9" t="s">
        <v>52</v>
      </c>
      <c r="AK7969" s="9" t="s">
        <v>12105</v>
      </c>
      <c r="AL7969" s="9" t="s">
        <v>52</v>
      </c>
      <c r="AM7969" s="9" t="s">
        <v>52</v>
      </c>
    </row>
    <row r="7970" spans="1:39" ht="30" customHeight="1" x14ac:dyDescent="0.3">
      <c r="A7970" s="10" t="s">
        <v>11687</v>
      </c>
      <c r="B7970" s="10" t="s">
        <v>4728</v>
      </c>
      <c r="C7970" s="10" t="s">
        <v>732</v>
      </c>
      <c r="D7970" s="11">
        <v>1</v>
      </c>
      <c r="E7970" s="15">
        <f>TRUNC(SUMIF(V7968:V7970, RIGHTB(O7970, 1), H7968:H7970)*U7970, 2)</f>
        <v>125.47</v>
      </c>
      <c r="F7970" s="17">
        <f>TRUNC(E7970*D7970,1)</f>
        <v>125.4</v>
      </c>
      <c r="G7970" s="15">
        <v>0</v>
      </c>
      <c r="H7970" s="17">
        <f>TRUNC(G7970*D7970,1)</f>
        <v>0</v>
      </c>
      <c r="I7970" s="15">
        <v>0</v>
      </c>
      <c r="J7970" s="17">
        <f>TRUNC(I7970*D7970,1)</f>
        <v>0</v>
      </c>
      <c r="K7970" s="15">
        <f>TRUNC(E7970+G7970+I7970,1)</f>
        <v>125.4</v>
      </c>
      <c r="L7970" s="17">
        <f>TRUNC(F7970+H7970+J7970,1)</f>
        <v>125.4</v>
      </c>
      <c r="M7970" s="10" t="s">
        <v>52</v>
      </c>
      <c r="N7970" s="9" t="s">
        <v>4297</v>
      </c>
      <c r="O7970" s="9" t="s">
        <v>4729</v>
      </c>
      <c r="P7970" s="9" t="s">
        <v>54</v>
      </c>
      <c r="Q7970" s="9" t="s">
        <v>54</v>
      </c>
      <c r="R7970" s="9" t="s">
        <v>54</v>
      </c>
      <c r="S7970" s="1">
        <v>1</v>
      </c>
      <c r="T7970" s="1">
        <v>0</v>
      </c>
      <c r="U7970" s="1">
        <v>0.02</v>
      </c>
      <c r="V7970" s="1"/>
      <c r="W7970" s="1"/>
      <c r="X7970" s="1"/>
      <c r="Y7970" s="1"/>
      <c r="Z7970" s="1"/>
      <c r="AA7970" s="1"/>
      <c r="AB7970" s="1"/>
      <c r="AC7970" s="1"/>
      <c r="AD7970" s="1"/>
      <c r="AE7970" s="1"/>
      <c r="AF7970" s="1"/>
      <c r="AG7970" s="1"/>
      <c r="AH7970" s="1"/>
      <c r="AI7970" s="1"/>
      <c r="AJ7970" s="9" t="s">
        <v>52</v>
      </c>
      <c r="AK7970" s="9" t="s">
        <v>12106</v>
      </c>
      <c r="AL7970" s="9" t="s">
        <v>52</v>
      </c>
      <c r="AM7970" s="9" t="s">
        <v>52</v>
      </c>
    </row>
    <row r="7971" spans="1:39" ht="30" customHeight="1" x14ac:dyDescent="0.3">
      <c r="A7971" s="10" t="s">
        <v>4735</v>
      </c>
      <c r="B7971" s="10" t="s">
        <v>52</v>
      </c>
      <c r="C7971" s="10" t="s">
        <v>52</v>
      </c>
      <c r="D7971" s="11"/>
      <c r="E7971" s="15"/>
      <c r="F7971" s="17">
        <f>TRUNC(SUMIF(N7968:N7970, N7967, F7968:F7970),0)</f>
        <v>125</v>
      </c>
      <c r="G7971" s="15"/>
      <c r="H7971" s="17">
        <f>TRUNC(SUMIF(N7968:N7970, N7967, H7968:H7970),0)</f>
        <v>6273</v>
      </c>
      <c r="I7971" s="15"/>
      <c r="J7971" s="17">
        <f>TRUNC(SUMIF(N7968:N7970, N7967, J7968:J7970),0)</f>
        <v>0</v>
      </c>
      <c r="K7971" s="15"/>
      <c r="L7971" s="17">
        <f>F7971+H7971+J7971</f>
        <v>6398</v>
      </c>
      <c r="M7971" s="10" t="s">
        <v>52</v>
      </c>
      <c r="N7971" s="9" t="s">
        <v>4736</v>
      </c>
      <c r="O7971" s="9" t="s">
        <v>4736</v>
      </c>
      <c r="P7971" s="9" t="s">
        <v>52</v>
      </c>
      <c r="Q7971" s="9" t="s">
        <v>52</v>
      </c>
      <c r="R7971" s="9" t="s">
        <v>52</v>
      </c>
      <c r="S7971" s="1"/>
      <c r="T7971" s="1"/>
      <c r="U7971" s="1"/>
      <c r="V7971" s="1"/>
      <c r="W7971" s="1"/>
      <c r="X7971" s="1"/>
      <c r="Y7971" s="1"/>
      <c r="Z7971" s="1"/>
      <c r="AA7971" s="1"/>
      <c r="AB7971" s="1"/>
      <c r="AC7971" s="1"/>
      <c r="AD7971" s="1"/>
      <c r="AE7971" s="1"/>
      <c r="AF7971" s="1"/>
      <c r="AG7971" s="1"/>
      <c r="AH7971" s="1"/>
      <c r="AI7971" s="1"/>
      <c r="AJ7971" s="9" t="s">
        <v>52</v>
      </c>
      <c r="AK7971" s="9" t="s">
        <v>52</v>
      </c>
      <c r="AL7971" s="9" t="s">
        <v>52</v>
      </c>
      <c r="AM7971" s="9" t="s">
        <v>52</v>
      </c>
    </row>
    <row r="7972" spans="1:39" ht="30" customHeight="1" x14ac:dyDescent="0.3">
      <c r="A7972" s="11"/>
      <c r="B7972" s="11"/>
      <c r="C7972" s="11"/>
      <c r="D7972" s="11"/>
      <c r="E7972" s="15"/>
      <c r="F7972" s="17"/>
      <c r="G7972" s="15"/>
      <c r="H7972" s="17"/>
      <c r="I7972" s="15"/>
      <c r="J7972" s="17"/>
      <c r="K7972" s="15"/>
      <c r="L7972" s="17"/>
      <c r="M7972" s="11"/>
    </row>
    <row r="7973" spans="1:39" ht="30" customHeight="1" x14ac:dyDescent="0.3">
      <c r="A7973" s="14" t="s">
        <v>12107</v>
      </c>
      <c r="B7973" s="14"/>
      <c r="C7973" s="14"/>
      <c r="D7973" s="14"/>
      <c r="E7973" s="16"/>
      <c r="F7973" s="18"/>
      <c r="G7973" s="16"/>
      <c r="H7973" s="18"/>
      <c r="I7973" s="16"/>
      <c r="J7973" s="18"/>
      <c r="K7973" s="16"/>
      <c r="L7973" s="18"/>
      <c r="M7973" s="14"/>
      <c r="N7973" s="5" t="s">
        <v>4300</v>
      </c>
    </row>
    <row r="7974" spans="1:39" ht="30" customHeight="1" x14ac:dyDescent="0.3">
      <c r="A7974" s="10" t="s">
        <v>8053</v>
      </c>
      <c r="B7974" s="10" t="s">
        <v>4714</v>
      </c>
      <c r="C7974" s="10" t="s">
        <v>4715</v>
      </c>
      <c r="D7974" s="11">
        <v>2.4E-2</v>
      </c>
      <c r="E7974" s="15">
        <v>0</v>
      </c>
      <c r="F7974" s="17">
        <f>TRUNC(E7974*D7974,1)</f>
        <v>0</v>
      </c>
      <c r="G7974" s="15">
        <v>235799</v>
      </c>
      <c r="H7974" s="17">
        <f>TRUNC(G7974*D7974,1)</f>
        <v>5659.1</v>
      </c>
      <c r="I7974" s="15">
        <v>0</v>
      </c>
      <c r="J7974" s="17">
        <f>TRUNC(I7974*D7974,1)</f>
        <v>0</v>
      </c>
      <c r="K7974" s="15">
        <f>TRUNC(E7974+G7974+I7974,1)</f>
        <v>235799</v>
      </c>
      <c r="L7974" s="17">
        <f>TRUNC(F7974+H7974+J7974,1)</f>
        <v>5659.1</v>
      </c>
      <c r="M7974" s="10" t="s">
        <v>52</v>
      </c>
      <c r="N7974" s="9" t="s">
        <v>4300</v>
      </c>
      <c r="O7974" s="9" t="s">
        <v>8054</v>
      </c>
      <c r="P7974" s="9" t="s">
        <v>54</v>
      </c>
      <c r="Q7974" s="9" t="s">
        <v>54</v>
      </c>
      <c r="R7974" s="9" t="s">
        <v>67</v>
      </c>
      <c r="S7974" s="1"/>
      <c r="T7974" s="1"/>
      <c r="U7974" s="1"/>
      <c r="V7974" s="1">
        <v>1</v>
      </c>
      <c r="W7974" s="1"/>
      <c r="X7974" s="1"/>
      <c r="Y7974" s="1"/>
      <c r="Z7974" s="1"/>
      <c r="AA7974" s="1"/>
      <c r="AB7974" s="1"/>
      <c r="AC7974" s="1"/>
      <c r="AD7974" s="1"/>
      <c r="AE7974" s="1"/>
      <c r="AF7974" s="1"/>
      <c r="AG7974" s="1"/>
      <c r="AH7974" s="1"/>
      <c r="AI7974" s="1"/>
      <c r="AJ7974" s="9" t="s">
        <v>52</v>
      </c>
      <c r="AK7974" s="9" t="s">
        <v>12109</v>
      </c>
      <c r="AL7974" s="9" t="s">
        <v>52</v>
      </c>
      <c r="AM7974" s="9" t="s">
        <v>52</v>
      </c>
    </row>
    <row r="7975" spans="1:39" ht="30" customHeight="1" x14ac:dyDescent="0.3">
      <c r="A7975" s="10" t="s">
        <v>4720</v>
      </c>
      <c r="B7975" s="10" t="s">
        <v>4714</v>
      </c>
      <c r="C7975" s="10" t="s">
        <v>4715</v>
      </c>
      <c r="D7975" s="11">
        <v>4.0000000000000001E-3</v>
      </c>
      <c r="E7975" s="15">
        <v>0</v>
      </c>
      <c r="F7975" s="17">
        <f>TRUNC(E7975*D7975,1)</f>
        <v>0</v>
      </c>
      <c r="G7975" s="15">
        <v>153671</v>
      </c>
      <c r="H7975" s="17">
        <f>TRUNC(G7975*D7975,1)</f>
        <v>614.6</v>
      </c>
      <c r="I7975" s="15">
        <v>0</v>
      </c>
      <c r="J7975" s="17">
        <f>TRUNC(I7975*D7975,1)</f>
        <v>0</v>
      </c>
      <c r="K7975" s="15">
        <f>TRUNC(E7975+G7975+I7975,1)</f>
        <v>153671</v>
      </c>
      <c r="L7975" s="17">
        <f>TRUNC(F7975+H7975+J7975,1)</f>
        <v>614.6</v>
      </c>
      <c r="M7975" s="10" t="s">
        <v>52</v>
      </c>
      <c r="N7975" s="9" t="s">
        <v>4300</v>
      </c>
      <c r="O7975" s="9" t="s">
        <v>4721</v>
      </c>
      <c r="P7975" s="9" t="s">
        <v>54</v>
      </c>
      <c r="Q7975" s="9" t="s">
        <v>54</v>
      </c>
      <c r="R7975" s="9" t="s">
        <v>67</v>
      </c>
      <c r="S7975" s="1"/>
      <c r="T7975" s="1"/>
      <c r="U7975" s="1"/>
      <c r="V7975" s="1">
        <v>1</v>
      </c>
      <c r="W7975" s="1"/>
      <c r="X7975" s="1"/>
      <c r="Y7975" s="1"/>
      <c r="Z7975" s="1"/>
      <c r="AA7975" s="1"/>
      <c r="AB7975" s="1"/>
      <c r="AC7975" s="1"/>
      <c r="AD7975" s="1"/>
      <c r="AE7975" s="1"/>
      <c r="AF7975" s="1"/>
      <c r="AG7975" s="1"/>
      <c r="AH7975" s="1"/>
      <c r="AI7975" s="1"/>
      <c r="AJ7975" s="9" t="s">
        <v>52</v>
      </c>
      <c r="AK7975" s="9" t="s">
        <v>12110</v>
      </c>
      <c r="AL7975" s="9" t="s">
        <v>52</v>
      </c>
      <c r="AM7975" s="9" t="s">
        <v>52</v>
      </c>
    </row>
    <row r="7976" spans="1:39" ht="30" customHeight="1" x14ac:dyDescent="0.3">
      <c r="A7976" s="10" t="s">
        <v>8053</v>
      </c>
      <c r="B7976" s="10" t="s">
        <v>4714</v>
      </c>
      <c r="C7976" s="10" t="s">
        <v>4715</v>
      </c>
      <c r="D7976" s="11">
        <v>2.4E-2</v>
      </c>
      <c r="E7976" s="15">
        <v>0</v>
      </c>
      <c r="F7976" s="17">
        <f>TRUNC(E7976*D7976,1)</f>
        <v>0</v>
      </c>
      <c r="G7976" s="15">
        <v>235799</v>
      </c>
      <c r="H7976" s="17">
        <f>TRUNC(G7976*D7976,1)</f>
        <v>5659.1</v>
      </c>
      <c r="I7976" s="15">
        <v>0</v>
      </c>
      <c r="J7976" s="17">
        <f>TRUNC(I7976*D7976,1)</f>
        <v>0</v>
      </c>
      <c r="K7976" s="15">
        <f>TRUNC(E7976+G7976+I7976,1)</f>
        <v>235799</v>
      </c>
      <c r="L7976" s="17">
        <f>TRUNC(F7976+H7976+J7976,1)</f>
        <v>5659.1</v>
      </c>
      <c r="M7976" s="10" t="s">
        <v>52</v>
      </c>
      <c r="N7976" s="9" t="s">
        <v>4300</v>
      </c>
      <c r="O7976" s="9" t="s">
        <v>8054</v>
      </c>
      <c r="P7976" s="9" t="s">
        <v>54</v>
      </c>
      <c r="Q7976" s="9" t="s">
        <v>54</v>
      </c>
      <c r="R7976" s="9" t="s">
        <v>67</v>
      </c>
      <c r="S7976" s="1"/>
      <c r="T7976" s="1"/>
      <c r="U7976" s="1"/>
      <c r="V7976" s="1">
        <v>1</v>
      </c>
      <c r="W7976" s="1"/>
      <c r="X7976" s="1"/>
      <c r="Y7976" s="1"/>
      <c r="Z7976" s="1"/>
      <c r="AA7976" s="1"/>
      <c r="AB7976" s="1"/>
      <c r="AC7976" s="1"/>
      <c r="AD7976" s="1"/>
      <c r="AE7976" s="1"/>
      <c r="AF7976" s="1"/>
      <c r="AG7976" s="1"/>
      <c r="AH7976" s="1"/>
      <c r="AI7976" s="1"/>
      <c r="AJ7976" s="9" t="s">
        <v>52</v>
      </c>
      <c r="AK7976" s="9" t="s">
        <v>12109</v>
      </c>
      <c r="AL7976" s="9" t="s">
        <v>52</v>
      </c>
      <c r="AM7976" s="9" t="s">
        <v>52</v>
      </c>
    </row>
    <row r="7977" spans="1:39" ht="30" customHeight="1" x14ac:dyDescent="0.3">
      <c r="A7977" s="10" t="s">
        <v>4720</v>
      </c>
      <c r="B7977" s="10" t="s">
        <v>4714</v>
      </c>
      <c r="C7977" s="10" t="s">
        <v>4715</v>
      </c>
      <c r="D7977" s="11">
        <v>4.0000000000000001E-3</v>
      </c>
      <c r="E7977" s="15">
        <v>0</v>
      </c>
      <c r="F7977" s="17">
        <f>TRUNC(E7977*D7977,1)</f>
        <v>0</v>
      </c>
      <c r="G7977" s="15">
        <v>153671</v>
      </c>
      <c r="H7977" s="17">
        <f>TRUNC(G7977*D7977,1)</f>
        <v>614.6</v>
      </c>
      <c r="I7977" s="15">
        <v>0</v>
      </c>
      <c r="J7977" s="17">
        <f>TRUNC(I7977*D7977,1)</f>
        <v>0</v>
      </c>
      <c r="K7977" s="15">
        <f>TRUNC(E7977+G7977+I7977,1)</f>
        <v>153671</v>
      </c>
      <c r="L7977" s="17">
        <f>TRUNC(F7977+H7977+J7977,1)</f>
        <v>614.6</v>
      </c>
      <c r="M7977" s="10" t="s">
        <v>52</v>
      </c>
      <c r="N7977" s="9" t="s">
        <v>4300</v>
      </c>
      <c r="O7977" s="9" t="s">
        <v>4721</v>
      </c>
      <c r="P7977" s="9" t="s">
        <v>54</v>
      </c>
      <c r="Q7977" s="9" t="s">
        <v>54</v>
      </c>
      <c r="R7977" s="9" t="s">
        <v>67</v>
      </c>
      <c r="S7977" s="1"/>
      <c r="T7977" s="1"/>
      <c r="U7977" s="1"/>
      <c r="V7977" s="1">
        <v>1</v>
      </c>
      <c r="W7977" s="1"/>
      <c r="X7977" s="1"/>
      <c r="Y7977" s="1"/>
      <c r="Z7977" s="1"/>
      <c r="AA7977" s="1"/>
      <c r="AB7977" s="1"/>
      <c r="AC7977" s="1"/>
      <c r="AD7977" s="1"/>
      <c r="AE7977" s="1"/>
      <c r="AF7977" s="1"/>
      <c r="AG7977" s="1"/>
      <c r="AH7977" s="1"/>
      <c r="AI7977" s="1"/>
      <c r="AJ7977" s="9" t="s">
        <v>52</v>
      </c>
      <c r="AK7977" s="9" t="s">
        <v>12110</v>
      </c>
      <c r="AL7977" s="9" t="s">
        <v>52</v>
      </c>
      <c r="AM7977" s="9" t="s">
        <v>52</v>
      </c>
    </row>
    <row r="7978" spans="1:39" ht="30" customHeight="1" x14ac:dyDescent="0.3">
      <c r="A7978" s="10" t="s">
        <v>11687</v>
      </c>
      <c r="B7978" s="10" t="s">
        <v>4728</v>
      </c>
      <c r="C7978" s="10" t="s">
        <v>732</v>
      </c>
      <c r="D7978" s="11">
        <v>1</v>
      </c>
      <c r="E7978" s="15">
        <f>TRUNC(SUMIF(V7974:V7978, RIGHTB(O7978, 1), H7974:H7978)*U7978, 2)</f>
        <v>250.94</v>
      </c>
      <c r="F7978" s="17">
        <f>TRUNC(E7978*D7978,1)</f>
        <v>250.9</v>
      </c>
      <c r="G7978" s="15">
        <v>0</v>
      </c>
      <c r="H7978" s="17">
        <f>TRUNC(G7978*D7978,1)</f>
        <v>0</v>
      </c>
      <c r="I7978" s="15">
        <v>0</v>
      </c>
      <c r="J7978" s="17">
        <f>TRUNC(I7978*D7978,1)</f>
        <v>0</v>
      </c>
      <c r="K7978" s="15">
        <f>TRUNC(E7978+G7978+I7978,1)</f>
        <v>250.9</v>
      </c>
      <c r="L7978" s="17">
        <f>TRUNC(F7978+H7978+J7978,1)</f>
        <v>250.9</v>
      </c>
      <c r="M7978" s="10" t="s">
        <v>52</v>
      </c>
      <c r="N7978" s="9" t="s">
        <v>4300</v>
      </c>
      <c r="O7978" s="9" t="s">
        <v>4729</v>
      </c>
      <c r="P7978" s="9" t="s">
        <v>54</v>
      </c>
      <c r="Q7978" s="9" t="s">
        <v>54</v>
      </c>
      <c r="R7978" s="9" t="s">
        <v>54</v>
      </c>
      <c r="S7978" s="1">
        <v>1</v>
      </c>
      <c r="T7978" s="1">
        <v>0</v>
      </c>
      <c r="U7978" s="1">
        <v>0.02</v>
      </c>
      <c r="V7978" s="1"/>
      <c r="W7978" s="1"/>
      <c r="X7978" s="1"/>
      <c r="Y7978" s="1"/>
      <c r="Z7978" s="1"/>
      <c r="AA7978" s="1"/>
      <c r="AB7978" s="1"/>
      <c r="AC7978" s="1"/>
      <c r="AD7978" s="1"/>
      <c r="AE7978" s="1"/>
      <c r="AF7978" s="1"/>
      <c r="AG7978" s="1"/>
      <c r="AH7978" s="1"/>
      <c r="AI7978" s="1"/>
      <c r="AJ7978" s="9" t="s">
        <v>52</v>
      </c>
      <c r="AK7978" s="9" t="s">
        <v>12111</v>
      </c>
      <c r="AL7978" s="9" t="s">
        <v>52</v>
      </c>
      <c r="AM7978" s="9" t="s">
        <v>52</v>
      </c>
    </row>
    <row r="7979" spans="1:39" ht="30" customHeight="1" x14ac:dyDescent="0.3">
      <c r="A7979" s="10" t="s">
        <v>4735</v>
      </c>
      <c r="B7979" s="10" t="s">
        <v>52</v>
      </c>
      <c r="C7979" s="10" t="s">
        <v>52</v>
      </c>
      <c r="D7979" s="11"/>
      <c r="E7979" s="15"/>
      <c r="F7979" s="17">
        <f>TRUNC(SUMIF(N7974:N7978, N7973, F7974:F7978),0)</f>
        <v>250</v>
      </c>
      <c r="G7979" s="15"/>
      <c r="H7979" s="17">
        <f>TRUNC(SUMIF(N7974:N7978, N7973, H7974:H7978),0)</f>
        <v>12547</v>
      </c>
      <c r="I7979" s="15"/>
      <c r="J7979" s="17">
        <f>TRUNC(SUMIF(N7974:N7978, N7973, J7974:J7978),0)</f>
        <v>0</v>
      </c>
      <c r="K7979" s="15"/>
      <c r="L7979" s="17">
        <f>F7979+H7979+J7979</f>
        <v>12797</v>
      </c>
      <c r="M7979" s="10" t="s">
        <v>52</v>
      </c>
      <c r="N7979" s="9" t="s">
        <v>4736</v>
      </c>
      <c r="O7979" s="9" t="s">
        <v>4736</v>
      </c>
      <c r="P7979" s="9" t="s">
        <v>52</v>
      </c>
      <c r="Q7979" s="9" t="s">
        <v>52</v>
      </c>
      <c r="R7979" s="9" t="s">
        <v>52</v>
      </c>
      <c r="S7979" s="1"/>
      <c r="T7979" s="1"/>
      <c r="U7979" s="1"/>
      <c r="V7979" s="1"/>
      <c r="W7979" s="1"/>
      <c r="X7979" s="1"/>
      <c r="Y7979" s="1"/>
      <c r="Z7979" s="1"/>
      <c r="AA7979" s="1"/>
      <c r="AB7979" s="1"/>
      <c r="AC7979" s="1"/>
      <c r="AD7979" s="1"/>
      <c r="AE7979" s="1"/>
      <c r="AF7979" s="1"/>
      <c r="AG7979" s="1"/>
      <c r="AH7979" s="1"/>
      <c r="AI7979" s="1"/>
      <c r="AJ7979" s="9" t="s">
        <v>52</v>
      </c>
      <c r="AK7979" s="9" t="s">
        <v>52</v>
      </c>
      <c r="AL7979" s="9" t="s">
        <v>52</v>
      </c>
      <c r="AM7979" s="9" t="s">
        <v>52</v>
      </c>
    </row>
    <row r="7980" spans="1:39" ht="30" customHeight="1" x14ac:dyDescent="0.3">
      <c r="A7980" s="11"/>
      <c r="B7980" s="11"/>
      <c r="C7980" s="11"/>
      <c r="D7980" s="11"/>
      <c r="E7980" s="15"/>
      <c r="F7980" s="17"/>
      <c r="G7980" s="15"/>
      <c r="H7980" s="17"/>
      <c r="I7980" s="15"/>
      <c r="J7980" s="17"/>
      <c r="K7980" s="15"/>
      <c r="L7980" s="17"/>
      <c r="M7980" s="11"/>
    </row>
    <row r="7981" spans="1:39" ht="30" customHeight="1" x14ac:dyDescent="0.3">
      <c r="A7981" s="14" t="s">
        <v>12112</v>
      </c>
      <c r="B7981" s="14"/>
      <c r="C7981" s="14"/>
      <c r="D7981" s="14"/>
      <c r="E7981" s="16"/>
      <c r="F7981" s="18"/>
      <c r="G7981" s="16"/>
      <c r="H7981" s="18"/>
      <c r="I7981" s="16"/>
      <c r="J7981" s="18"/>
      <c r="K7981" s="16"/>
      <c r="L7981" s="18"/>
      <c r="M7981" s="14"/>
      <c r="N7981" s="5" t="s">
        <v>4303</v>
      </c>
    </row>
    <row r="7982" spans="1:39" ht="30" customHeight="1" x14ac:dyDescent="0.3">
      <c r="A7982" s="10" t="s">
        <v>8053</v>
      </c>
      <c r="B7982" s="10" t="s">
        <v>4714</v>
      </c>
      <c r="C7982" s="10" t="s">
        <v>4715</v>
      </c>
      <c r="D7982" s="11">
        <v>2.4E-2</v>
      </c>
      <c r="E7982" s="15">
        <v>0</v>
      </c>
      <c r="F7982" s="17">
        <f>TRUNC(E7982*D7982,1)</f>
        <v>0</v>
      </c>
      <c r="G7982" s="15">
        <v>235799</v>
      </c>
      <c r="H7982" s="17">
        <f>TRUNC(G7982*D7982,1)</f>
        <v>5659.1</v>
      </c>
      <c r="I7982" s="15">
        <v>0</v>
      </c>
      <c r="J7982" s="17">
        <f>TRUNC(I7982*D7982,1)</f>
        <v>0</v>
      </c>
      <c r="K7982" s="15">
        <f>TRUNC(E7982+G7982+I7982,1)</f>
        <v>235799</v>
      </c>
      <c r="L7982" s="17">
        <f>TRUNC(F7982+H7982+J7982,1)</f>
        <v>5659.1</v>
      </c>
      <c r="M7982" s="10" t="s">
        <v>52</v>
      </c>
      <c r="N7982" s="9" t="s">
        <v>4303</v>
      </c>
      <c r="O7982" s="9" t="s">
        <v>8054</v>
      </c>
      <c r="P7982" s="9" t="s">
        <v>54</v>
      </c>
      <c r="Q7982" s="9" t="s">
        <v>54</v>
      </c>
      <c r="R7982" s="9" t="s">
        <v>67</v>
      </c>
      <c r="S7982" s="1"/>
      <c r="T7982" s="1"/>
      <c r="U7982" s="1"/>
      <c r="V7982" s="1">
        <v>1</v>
      </c>
      <c r="W7982" s="1"/>
      <c r="X7982" s="1"/>
      <c r="Y7982" s="1"/>
      <c r="Z7982" s="1"/>
      <c r="AA7982" s="1"/>
      <c r="AB7982" s="1"/>
      <c r="AC7982" s="1"/>
      <c r="AD7982" s="1"/>
      <c r="AE7982" s="1"/>
      <c r="AF7982" s="1"/>
      <c r="AG7982" s="1"/>
      <c r="AH7982" s="1"/>
      <c r="AI7982" s="1"/>
      <c r="AJ7982" s="9" t="s">
        <v>52</v>
      </c>
      <c r="AK7982" s="9" t="s">
        <v>12114</v>
      </c>
      <c r="AL7982" s="9" t="s">
        <v>52</v>
      </c>
      <c r="AM7982" s="9" t="s">
        <v>52</v>
      </c>
    </row>
    <row r="7983" spans="1:39" ht="30" customHeight="1" x14ac:dyDescent="0.3">
      <c r="A7983" s="10" t="s">
        <v>4720</v>
      </c>
      <c r="B7983" s="10" t="s">
        <v>4714</v>
      </c>
      <c r="C7983" s="10" t="s">
        <v>4715</v>
      </c>
      <c r="D7983" s="11">
        <v>4.0000000000000001E-3</v>
      </c>
      <c r="E7983" s="15">
        <v>0</v>
      </c>
      <c r="F7983" s="17">
        <f>TRUNC(E7983*D7983,1)</f>
        <v>0</v>
      </c>
      <c r="G7983" s="15">
        <v>153671</v>
      </c>
      <c r="H7983" s="17">
        <f>TRUNC(G7983*D7983,1)</f>
        <v>614.6</v>
      </c>
      <c r="I7983" s="15">
        <v>0</v>
      </c>
      <c r="J7983" s="17">
        <f>TRUNC(I7983*D7983,1)</f>
        <v>0</v>
      </c>
      <c r="K7983" s="15">
        <f>TRUNC(E7983+G7983+I7983,1)</f>
        <v>153671</v>
      </c>
      <c r="L7983" s="17">
        <f>TRUNC(F7983+H7983+J7983,1)</f>
        <v>614.6</v>
      </c>
      <c r="M7983" s="10" t="s">
        <v>52</v>
      </c>
      <c r="N7983" s="9" t="s">
        <v>4303</v>
      </c>
      <c r="O7983" s="9" t="s">
        <v>4721</v>
      </c>
      <c r="P7983" s="9" t="s">
        <v>54</v>
      </c>
      <c r="Q7983" s="9" t="s">
        <v>54</v>
      </c>
      <c r="R7983" s="9" t="s">
        <v>67</v>
      </c>
      <c r="S7983" s="1"/>
      <c r="T7983" s="1"/>
      <c r="U7983" s="1"/>
      <c r="V7983" s="1">
        <v>1</v>
      </c>
      <c r="W7983" s="1"/>
      <c r="X7983" s="1"/>
      <c r="Y7983" s="1"/>
      <c r="Z7983" s="1"/>
      <c r="AA7983" s="1"/>
      <c r="AB7983" s="1"/>
      <c r="AC7983" s="1"/>
      <c r="AD7983" s="1"/>
      <c r="AE7983" s="1"/>
      <c r="AF7983" s="1"/>
      <c r="AG7983" s="1"/>
      <c r="AH7983" s="1"/>
      <c r="AI7983" s="1"/>
      <c r="AJ7983" s="9" t="s">
        <v>52</v>
      </c>
      <c r="AK7983" s="9" t="s">
        <v>12115</v>
      </c>
      <c r="AL7983" s="9" t="s">
        <v>52</v>
      </c>
      <c r="AM7983" s="9" t="s">
        <v>52</v>
      </c>
    </row>
    <row r="7984" spans="1:39" ht="30" customHeight="1" x14ac:dyDescent="0.3">
      <c r="A7984" s="10" t="s">
        <v>8053</v>
      </c>
      <c r="B7984" s="10" t="s">
        <v>4714</v>
      </c>
      <c r="C7984" s="10" t="s">
        <v>4715</v>
      </c>
      <c r="D7984" s="11">
        <v>2.4E-2</v>
      </c>
      <c r="E7984" s="15">
        <v>0</v>
      </c>
      <c r="F7984" s="17">
        <f>TRUNC(E7984*D7984,1)</f>
        <v>0</v>
      </c>
      <c r="G7984" s="15">
        <v>235799</v>
      </c>
      <c r="H7984" s="17">
        <f>TRUNC(G7984*D7984,1)</f>
        <v>5659.1</v>
      </c>
      <c r="I7984" s="15">
        <v>0</v>
      </c>
      <c r="J7984" s="17">
        <f>TRUNC(I7984*D7984,1)</f>
        <v>0</v>
      </c>
      <c r="K7984" s="15">
        <f>TRUNC(E7984+G7984+I7984,1)</f>
        <v>235799</v>
      </c>
      <c r="L7984" s="17">
        <f>TRUNC(F7984+H7984+J7984,1)</f>
        <v>5659.1</v>
      </c>
      <c r="M7984" s="10" t="s">
        <v>52</v>
      </c>
      <c r="N7984" s="9" t="s">
        <v>4303</v>
      </c>
      <c r="O7984" s="9" t="s">
        <v>8054</v>
      </c>
      <c r="P7984" s="9" t="s">
        <v>54</v>
      </c>
      <c r="Q7984" s="9" t="s">
        <v>54</v>
      </c>
      <c r="R7984" s="9" t="s">
        <v>67</v>
      </c>
      <c r="S7984" s="1"/>
      <c r="T7984" s="1"/>
      <c r="U7984" s="1"/>
      <c r="V7984" s="1">
        <v>1</v>
      </c>
      <c r="W7984" s="1"/>
      <c r="X7984" s="1"/>
      <c r="Y7984" s="1"/>
      <c r="Z7984" s="1"/>
      <c r="AA7984" s="1"/>
      <c r="AB7984" s="1"/>
      <c r="AC7984" s="1"/>
      <c r="AD7984" s="1"/>
      <c r="AE7984" s="1"/>
      <c r="AF7984" s="1"/>
      <c r="AG7984" s="1"/>
      <c r="AH7984" s="1"/>
      <c r="AI7984" s="1"/>
      <c r="AJ7984" s="9" t="s">
        <v>52</v>
      </c>
      <c r="AK7984" s="9" t="s">
        <v>12114</v>
      </c>
      <c r="AL7984" s="9" t="s">
        <v>52</v>
      </c>
      <c r="AM7984" s="9" t="s">
        <v>52</v>
      </c>
    </row>
    <row r="7985" spans="1:39" ht="30" customHeight="1" x14ac:dyDescent="0.3">
      <c r="A7985" s="10" t="s">
        <v>4720</v>
      </c>
      <c r="B7985" s="10" t="s">
        <v>4714</v>
      </c>
      <c r="C7985" s="10" t="s">
        <v>4715</v>
      </c>
      <c r="D7985" s="11">
        <v>4.0000000000000001E-3</v>
      </c>
      <c r="E7985" s="15">
        <v>0</v>
      </c>
      <c r="F7985" s="17">
        <f>TRUNC(E7985*D7985,1)</f>
        <v>0</v>
      </c>
      <c r="G7985" s="15">
        <v>153671</v>
      </c>
      <c r="H7985" s="17">
        <f>TRUNC(G7985*D7985,1)</f>
        <v>614.6</v>
      </c>
      <c r="I7985" s="15">
        <v>0</v>
      </c>
      <c r="J7985" s="17">
        <f>TRUNC(I7985*D7985,1)</f>
        <v>0</v>
      </c>
      <c r="K7985" s="15">
        <f>TRUNC(E7985+G7985+I7985,1)</f>
        <v>153671</v>
      </c>
      <c r="L7985" s="17">
        <f>TRUNC(F7985+H7985+J7985,1)</f>
        <v>614.6</v>
      </c>
      <c r="M7985" s="10" t="s">
        <v>52</v>
      </c>
      <c r="N7985" s="9" t="s">
        <v>4303</v>
      </c>
      <c r="O7985" s="9" t="s">
        <v>4721</v>
      </c>
      <c r="P7985" s="9" t="s">
        <v>54</v>
      </c>
      <c r="Q7985" s="9" t="s">
        <v>54</v>
      </c>
      <c r="R7985" s="9" t="s">
        <v>67</v>
      </c>
      <c r="S7985" s="1"/>
      <c r="T7985" s="1"/>
      <c r="U7985" s="1"/>
      <c r="V7985" s="1">
        <v>1</v>
      </c>
      <c r="W7985" s="1"/>
      <c r="X7985" s="1"/>
      <c r="Y7985" s="1"/>
      <c r="Z7985" s="1"/>
      <c r="AA7985" s="1"/>
      <c r="AB7985" s="1"/>
      <c r="AC7985" s="1"/>
      <c r="AD7985" s="1"/>
      <c r="AE7985" s="1"/>
      <c r="AF7985" s="1"/>
      <c r="AG7985" s="1"/>
      <c r="AH7985" s="1"/>
      <c r="AI7985" s="1"/>
      <c r="AJ7985" s="9" t="s">
        <v>52</v>
      </c>
      <c r="AK7985" s="9" t="s">
        <v>12115</v>
      </c>
      <c r="AL7985" s="9" t="s">
        <v>52</v>
      </c>
      <c r="AM7985" s="9" t="s">
        <v>52</v>
      </c>
    </row>
    <row r="7986" spans="1:39" ht="30" customHeight="1" x14ac:dyDescent="0.3">
      <c r="A7986" s="10" t="s">
        <v>8053</v>
      </c>
      <c r="B7986" s="10" t="s">
        <v>4714</v>
      </c>
      <c r="C7986" s="10" t="s">
        <v>4715</v>
      </c>
      <c r="D7986" s="11">
        <v>2.4E-2</v>
      </c>
      <c r="E7986" s="15">
        <v>0</v>
      </c>
      <c r="F7986" s="17">
        <f>TRUNC(E7986*D7986,1)</f>
        <v>0</v>
      </c>
      <c r="G7986" s="15">
        <v>235799</v>
      </c>
      <c r="H7986" s="17">
        <f>TRUNC(G7986*D7986,1)</f>
        <v>5659.1</v>
      </c>
      <c r="I7986" s="15">
        <v>0</v>
      </c>
      <c r="J7986" s="17">
        <f>TRUNC(I7986*D7986,1)</f>
        <v>0</v>
      </c>
      <c r="K7986" s="15">
        <f>TRUNC(E7986+G7986+I7986,1)</f>
        <v>235799</v>
      </c>
      <c r="L7986" s="17">
        <f>TRUNC(F7986+H7986+J7986,1)</f>
        <v>5659.1</v>
      </c>
      <c r="M7986" s="10" t="s">
        <v>52</v>
      </c>
      <c r="N7986" s="9" t="s">
        <v>4303</v>
      </c>
      <c r="O7986" s="9" t="s">
        <v>8054</v>
      </c>
      <c r="P7986" s="9" t="s">
        <v>54</v>
      </c>
      <c r="Q7986" s="9" t="s">
        <v>54</v>
      </c>
      <c r="R7986" s="9" t="s">
        <v>67</v>
      </c>
      <c r="S7986" s="1"/>
      <c r="T7986" s="1"/>
      <c r="U7986" s="1"/>
      <c r="V7986" s="1">
        <v>1</v>
      </c>
      <c r="W7986" s="1"/>
      <c r="X7986" s="1"/>
      <c r="Y7986" s="1"/>
      <c r="Z7986" s="1"/>
      <c r="AA7986" s="1"/>
      <c r="AB7986" s="1"/>
      <c r="AC7986" s="1"/>
      <c r="AD7986" s="1"/>
      <c r="AE7986" s="1"/>
      <c r="AF7986" s="1"/>
      <c r="AG7986" s="1"/>
      <c r="AH7986" s="1"/>
      <c r="AI7986" s="1"/>
      <c r="AJ7986" s="9" t="s">
        <v>52</v>
      </c>
      <c r="AK7986" s="9" t="s">
        <v>12114</v>
      </c>
      <c r="AL7986" s="9" t="s">
        <v>52</v>
      </c>
      <c r="AM7986" s="9" t="s">
        <v>52</v>
      </c>
    </row>
    <row r="7987" spans="1:39" ht="30" customHeight="1" x14ac:dyDescent="0.3">
      <c r="A7987" s="10" t="s">
        <v>4720</v>
      </c>
      <c r="B7987" s="10" t="s">
        <v>4714</v>
      </c>
      <c r="C7987" s="10" t="s">
        <v>4715</v>
      </c>
      <c r="D7987" s="11">
        <v>4.0000000000000001E-3</v>
      </c>
      <c r="E7987" s="15">
        <v>0</v>
      </c>
      <c r="F7987" s="17">
        <f>TRUNC(E7987*D7987,1)</f>
        <v>0</v>
      </c>
      <c r="G7987" s="15">
        <v>153671</v>
      </c>
      <c r="H7987" s="17">
        <f>TRUNC(G7987*D7987,1)</f>
        <v>614.6</v>
      </c>
      <c r="I7987" s="15">
        <v>0</v>
      </c>
      <c r="J7987" s="17">
        <f>TRUNC(I7987*D7987,1)</f>
        <v>0</v>
      </c>
      <c r="K7987" s="15">
        <f>TRUNC(E7987+G7987+I7987,1)</f>
        <v>153671</v>
      </c>
      <c r="L7987" s="17">
        <f>TRUNC(F7987+H7987+J7987,1)</f>
        <v>614.6</v>
      </c>
      <c r="M7987" s="10" t="s">
        <v>52</v>
      </c>
      <c r="N7987" s="9" t="s">
        <v>4303</v>
      </c>
      <c r="O7987" s="9" t="s">
        <v>4721</v>
      </c>
      <c r="P7987" s="9" t="s">
        <v>54</v>
      </c>
      <c r="Q7987" s="9" t="s">
        <v>54</v>
      </c>
      <c r="R7987" s="9" t="s">
        <v>67</v>
      </c>
      <c r="S7987" s="1"/>
      <c r="T7987" s="1"/>
      <c r="U7987" s="1"/>
      <c r="V7987" s="1">
        <v>1</v>
      </c>
      <c r="W7987" s="1"/>
      <c r="X7987" s="1"/>
      <c r="Y7987" s="1"/>
      <c r="Z7987" s="1"/>
      <c r="AA7987" s="1"/>
      <c r="AB7987" s="1"/>
      <c r="AC7987" s="1"/>
      <c r="AD7987" s="1"/>
      <c r="AE7987" s="1"/>
      <c r="AF7987" s="1"/>
      <c r="AG7987" s="1"/>
      <c r="AH7987" s="1"/>
      <c r="AI7987" s="1"/>
      <c r="AJ7987" s="9" t="s">
        <v>52</v>
      </c>
      <c r="AK7987" s="9" t="s">
        <v>12115</v>
      </c>
      <c r="AL7987" s="9" t="s">
        <v>52</v>
      </c>
      <c r="AM7987" s="9" t="s">
        <v>52</v>
      </c>
    </row>
    <row r="7988" spans="1:39" ht="30" customHeight="1" x14ac:dyDescent="0.3">
      <c r="A7988" s="10" t="s">
        <v>11687</v>
      </c>
      <c r="B7988" s="10" t="s">
        <v>4728</v>
      </c>
      <c r="C7988" s="10" t="s">
        <v>732</v>
      </c>
      <c r="D7988" s="11">
        <v>1</v>
      </c>
      <c r="E7988" s="15">
        <f>TRUNC(SUMIF(V7982:V7988, RIGHTB(O7988, 1), H7982:H7988)*U7988, 2)</f>
        <v>376.42</v>
      </c>
      <c r="F7988" s="17">
        <f>TRUNC(E7988*D7988,1)</f>
        <v>376.4</v>
      </c>
      <c r="G7988" s="15">
        <v>0</v>
      </c>
      <c r="H7988" s="17">
        <f>TRUNC(G7988*D7988,1)</f>
        <v>0</v>
      </c>
      <c r="I7988" s="15">
        <v>0</v>
      </c>
      <c r="J7988" s="17">
        <f>TRUNC(I7988*D7988,1)</f>
        <v>0</v>
      </c>
      <c r="K7988" s="15">
        <f>TRUNC(E7988+G7988+I7988,1)</f>
        <v>376.4</v>
      </c>
      <c r="L7988" s="17">
        <f>TRUNC(F7988+H7988+J7988,1)</f>
        <v>376.4</v>
      </c>
      <c r="M7988" s="10" t="s">
        <v>52</v>
      </c>
      <c r="N7988" s="9" t="s">
        <v>4303</v>
      </c>
      <c r="O7988" s="9" t="s">
        <v>4729</v>
      </c>
      <c r="P7988" s="9" t="s">
        <v>54</v>
      </c>
      <c r="Q7988" s="9" t="s">
        <v>54</v>
      </c>
      <c r="R7988" s="9" t="s">
        <v>54</v>
      </c>
      <c r="S7988" s="1">
        <v>1</v>
      </c>
      <c r="T7988" s="1">
        <v>0</v>
      </c>
      <c r="U7988" s="1">
        <v>0.02</v>
      </c>
      <c r="V7988" s="1"/>
      <c r="W7988" s="1"/>
      <c r="X7988" s="1"/>
      <c r="Y7988" s="1"/>
      <c r="Z7988" s="1"/>
      <c r="AA7988" s="1"/>
      <c r="AB7988" s="1"/>
      <c r="AC7988" s="1"/>
      <c r="AD7988" s="1"/>
      <c r="AE7988" s="1"/>
      <c r="AF7988" s="1"/>
      <c r="AG7988" s="1"/>
      <c r="AH7988" s="1"/>
      <c r="AI7988" s="1"/>
      <c r="AJ7988" s="9" t="s">
        <v>52</v>
      </c>
      <c r="AK7988" s="9" t="s">
        <v>12116</v>
      </c>
      <c r="AL7988" s="9" t="s">
        <v>52</v>
      </c>
      <c r="AM7988" s="9" t="s">
        <v>52</v>
      </c>
    </row>
    <row r="7989" spans="1:39" ht="30" customHeight="1" x14ac:dyDescent="0.3">
      <c r="A7989" s="10" t="s">
        <v>4735</v>
      </c>
      <c r="B7989" s="10" t="s">
        <v>52</v>
      </c>
      <c r="C7989" s="10" t="s">
        <v>52</v>
      </c>
      <c r="D7989" s="11"/>
      <c r="E7989" s="15"/>
      <c r="F7989" s="17">
        <f>TRUNC(SUMIF(N7982:N7988, N7981, F7982:F7988),0)</f>
        <v>376</v>
      </c>
      <c r="G7989" s="15"/>
      <c r="H7989" s="17">
        <f>TRUNC(SUMIF(N7982:N7988, N7981, H7982:H7988),0)</f>
        <v>18821</v>
      </c>
      <c r="I7989" s="15"/>
      <c r="J7989" s="17">
        <f>TRUNC(SUMIF(N7982:N7988, N7981, J7982:J7988),0)</f>
        <v>0</v>
      </c>
      <c r="K7989" s="15"/>
      <c r="L7989" s="17">
        <f>F7989+H7989+J7989</f>
        <v>19197</v>
      </c>
      <c r="M7989" s="10" t="s">
        <v>52</v>
      </c>
      <c r="N7989" s="9" t="s">
        <v>4736</v>
      </c>
      <c r="O7989" s="9" t="s">
        <v>4736</v>
      </c>
      <c r="P7989" s="9" t="s">
        <v>52</v>
      </c>
      <c r="Q7989" s="9" t="s">
        <v>52</v>
      </c>
      <c r="R7989" s="9" t="s">
        <v>52</v>
      </c>
      <c r="S7989" s="1"/>
      <c r="T7989" s="1"/>
      <c r="U7989" s="1"/>
      <c r="V7989" s="1"/>
      <c r="W7989" s="1"/>
      <c r="X7989" s="1"/>
      <c r="Y7989" s="1"/>
      <c r="Z7989" s="1"/>
      <c r="AA7989" s="1"/>
      <c r="AB7989" s="1"/>
      <c r="AC7989" s="1"/>
      <c r="AD7989" s="1"/>
      <c r="AE7989" s="1"/>
      <c r="AF7989" s="1"/>
      <c r="AG7989" s="1"/>
      <c r="AH7989" s="1"/>
      <c r="AI7989" s="1"/>
      <c r="AJ7989" s="9" t="s">
        <v>52</v>
      </c>
      <c r="AK7989" s="9" t="s">
        <v>52</v>
      </c>
      <c r="AL7989" s="9" t="s">
        <v>52</v>
      </c>
      <c r="AM7989" s="9" t="s">
        <v>52</v>
      </c>
    </row>
    <row r="7990" spans="1:39" ht="30" customHeight="1" x14ac:dyDescent="0.3">
      <c r="A7990" s="11"/>
      <c r="B7990" s="11"/>
      <c r="C7990" s="11"/>
      <c r="D7990" s="11"/>
      <c r="E7990" s="15"/>
      <c r="F7990" s="17"/>
      <c r="G7990" s="15"/>
      <c r="H7990" s="17"/>
      <c r="I7990" s="15"/>
      <c r="J7990" s="17"/>
      <c r="K7990" s="15"/>
      <c r="L7990" s="17"/>
      <c r="M7990" s="11"/>
    </row>
    <row r="7991" spans="1:39" ht="30" customHeight="1" x14ac:dyDescent="0.3">
      <c r="A7991" s="14" t="s">
        <v>12117</v>
      </c>
      <c r="B7991" s="14"/>
      <c r="C7991" s="14"/>
      <c r="D7991" s="14"/>
      <c r="E7991" s="16"/>
      <c r="F7991" s="18"/>
      <c r="G7991" s="16"/>
      <c r="H7991" s="18"/>
      <c r="I7991" s="16"/>
      <c r="J7991" s="18"/>
      <c r="K7991" s="16"/>
      <c r="L7991" s="18"/>
      <c r="M7991" s="14"/>
      <c r="N7991" s="5" t="s">
        <v>4306</v>
      </c>
    </row>
    <row r="7992" spans="1:39" ht="30" customHeight="1" x14ac:dyDescent="0.3">
      <c r="A7992" s="10" t="s">
        <v>8053</v>
      </c>
      <c r="B7992" s="10" t="s">
        <v>4714</v>
      </c>
      <c r="C7992" s="10" t="s">
        <v>4715</v>
      </c>
      <c r="D7992" s="11">
        <v>2.4E-2</v>
      </c>
      <c r="E7992" s="15">
        <v>0</v>
      </c>
      <c r="F7992" s="17">
        <f>TRUNC(E7992*D7992,1)</f>
        <v>0</v>
      </c>
      <c r="G7992" s="15">
        <v>235799</v>
      </c>
      <c r="H7992" s="17">
        <f>TRUNC(G7992*D7992,1)</f>
        <v>5659.1</v>
      </c>
      <c r="I7992" s="15">
        <v>0</v>
      </c>
      <c r="J7992" s="17">
        <f>TRUNC(I7992*D7992,1)</f>
        <v>0</v>
      </c>
      <c r="K7992" s="15">
        <f>TRUNC(E7992+G7992+I7992,1)</f>
        <v>235799</v>
      </c>
      <c r="L7992" s="17">
        <f>TRUNC(F7992+H7992+J7992,1)</f>
        <v>5659.1</v>
      </c>
      <c r="M7992" s="10" t="s">
        <v>52</v>
      </c>
      <c r="N7992" s="9" t="s">
        <v>4306</v>
      </c>
      <c r="O7992" s="9" t="s">
        <v>8054</v>
      </c>
      <c r="P7992" s="9" t="s">
        <v>54</v>
      </c>
      <c r="Q7992" s="9" t="s">
        <v>54</v>
      </c>
      <c r="R7992" s="9" t="s">
        <v>67</v>
      </c>
      <c r="S7992" s="1"/>
      <c r="T7992" s="1"/>
      <c r="U7992" s="1"/>
      <c r="V7992" s="1">
        <v>1</v>
      </c>
      <c r="W7992" s="1">
        <v>2</v>
      </c>
      <c r="X7992" s="1"/>
      <c r="Y7992" s="1"/>
      <c r="Z7992" s="1"/>
      <c r="AA7992" s="1"/>
      <c r="AB7992" s="1"/>
      <c r="AC7992" s="1"/>
      <c r="AD7992" s="1"/>
      <c r="AE7992" s="1"/>
      <c r="AF7992" s="1"/>
      <c r="AG7992" s="1"/>
      <c r="AH7992" s="1"/>
      <c r="AI7992" s="1"/>
      <c r="AJ7992" s="9" t="s">
        <v>52</v>
      </c>
      <c r="AK7992" s="9" t="s">
        <v>12119</v>
      </c>
      <c r="AL7992" s="9" t="s">
        <v>52</v>
      </c>
      <c r="AM7992" s="9" t="s">
        <v>52</v>
      </c>
    </row>
    <row r="7993" spans="1:39" ht="30" customHeight="1" x14ac:dyDescent="0.3">
      <c r="A7993" s="10" t="s">
        <v>4720</v>
      </c>
      <c r="B7993" s="10" t="s">
        <v>4714</v>
      </c>
      <c r="C7993" s="10" t="s">
        <v>4715</v>
      </c>
      <c r="D7993" s="11">
        <v>4.0000000000000001E-3</v>
      </c>
      <c r="E7993" s="15">
        <v>0</v>
      </c>
      <c r="F7993" s="17">
        <f>TRUNC(E7993*D7993,1)</f>
        <v>0</v>
      </c>
      <c r="G7993" s="15">
        <v>153671</v>
      </c>
      <c r="H7993" s="17">
        <f>TRUNC(G7993*D7993,1)</f>
        <v>614.6</v>
      </c>
      <c r="I7993" s="15">
        <v>0</v>
      </c>
      <c r="J7993" s="17">
        <f>TRUNC(I7993*D7993,1)</f>
        <v>0</v>
      </c>
      <c r="K7993" s="15">
        <f>TRUNC(E7993+G7993+I7993,1)</f>
        <v>153671</v>
      </c>
      <c r="L7993" s="17">
        <f>TRUNC(F7993+H7993+J7993,1)</f>
        <v>614.6</v>
      </c>
      <c r="M7993" s="10" t="s">
        <v>52</v>
      </c>
      <c r="N7993" s="9" t="s">
        <v>4306</v>
      </c>
      <c r="O7993" s="9" t="s">
        <v>4721</v>
      </c>
      <c r="P7993" s="9" t="s">
        <v>54</v>
      </c>
      <c r="Q7993" s="9" t="s">
        <v>54</v>
      </c>
      <c r="R7993" s="9" t="s">
        <v>67</v>
      </c>
      <c r="S7993" s="1"/>
      <c r="T7993" s="1"/>
      <c r="U7993" s="1"/>
      <c r="V7993" s="1">
        <v>1</v>
      </c>
      <c r="W7993" s="1">
        <v>2</v>
      </c>
      <c r="X7993" s="1"/>
      <c r="Y7993" s="1"/>
      <c r="Z7993" s="1"/>
      <c r="AA7993" s="1"/>
      <c r="AB7993" s="1"/>
      <c r="AC7993" s="1"/>
      <c r="AD7993" s="1"/>
      <c r="AE7993" s="1"/>
      <c r="AF7993" s="1"/>
      <c r="AG7993" s="1"/>
      <c r="AH7993" s="1"/>
      <c r="AI7993" s="1"/>
      <c r="AJ7993" s="9" t="s">
        <v>52</v>
      </c>
      <c r="AK7993" s="9" t="s">
        <v>12120</v>
      </c>
      <c r="AL7993" s="9" t="s">
        <v>52</v>
      </c>
      <c r="AM7993" s="9" t="s">
        <v>52</v>
      </c>
    </row>
    <row r="7994" spans="1:39" ht="30" customHeight="1" x14ac:dyDescent="0.3">
      <c r="A7994" s="10" t="s">
        <v>11687</v>
      </c>
      <c r="B7994" s="10" t="s">
        <v>4728</v>
      </c>
      <c r="C7994" s="10" t="s">
        <v>732</v>
      </c>
      <c r="D7994" s="11">
        <v>1</v>
      </c>
      <c r="E7994" s="15">
        <f>TRUNC(SUMIF(V7992:V7995, RIGHTB(O7994, 1), H7992:H7995)*U7994, 2)</f>
        <v>125.47</v>
      </c>
      <c r="F7994" s="17">
        <f>TRUNC(E7994*D7994,1)</f>
        <v>125.4</v>
      </c>
      <c r="G7994" s="15">
        <v>0</v>
      </c>
      <c r="H7994" s="17">
        <f>TRUNC(G7994*D7994,1)</f>
        <v>0</v>
      </c>
      <c r="I7994" s="15">
        <v>0</v>
      </c>
      <c r="J7994" s="17">
        <f>TRUNC(I7994*D7994,1)</f>
        <v>0</v>
      </c>
      <c r="K7994" s="15">
        <f>TRUNC(E7994+G7994+I7994,1)</f>
        <v>125.4</v>
      </c>
      <c r="L7994" s="17">
        <f>TRUNC(F7994+H7994+J7994,1)</f>
        <v>125.4</v>
      </c>
      <c r="M7994" s="10" t="s">
        <v>52</v>
      </c>
      <c r="N7994" s="9" t="s">
        <v>4306</v>
      </c>
      <c r="O7994" s="9" t="s">
        <v>4729</v>
      </c>
      <c r="P7994" s="9" t="s">
        <v>54</v>
      </c>
      <c r="Q7994" s="9" t="s">
        <v>54</v>
      </c>
      <c r="R7994" s="9" t="s">
        <v>54</v>
      </c>
      <c r="S7994" s="1">
        <v>1</v>
      </c>
      <c r="T7994" s="1">
        <v>0</v>
      </c>
      <c r="U7994" s="1">
        <v>0.02</v>
      </c>
      <c r="V7994" s="1"/>
      <c r="W7994" s="1"/>
      <c r="X7994" s="1"/>
      <c r="Y7994" s="1"/>
      <c r="Z7994" s="1"/>
      <c r="AA7994" s="1"/>
      <c r="AB7994" s="1"/>
      <c r="AC7994" s="1"/>
      <c r="AD7994" s="1"/>
      <c r="AE7994" s="1"/>
      <c r="AF7994" s="1"/>
      <c r="AG7994" s="1"/>
      <c r="AH7994" s="1"/>
      <c r="AI7994" s="1"/>
      <c r="AJ7994" s="9" t="s">
        <v>52</v>
      </c>
      <c r="AK7994" s="9" t="s">
        <v>12121</v>
      </c>
      <c r="AL7994" s="9" t="s">
        <v>52</v>
      </c>
      <c r="AM7994" s="9" t="s">
        <v>52</v>
      </c>
    </row>
    <row r="7995" spans="1:39" ht="30" customHeight="1" x14ac:dyDescent="0.3">
      <c r="A7995" s="10" t="s">
        <v>7817</v>
      </c>
      <c r="B7995" s="10" t="s">
        <v>7818</v>
      </c>
      <c r="C7995" s="10" t="s">
        <v>732</v>
      </c>
      <c r="D7995" s="11">
        <v>1</v>
      </c>
      <c r="E7995" s="15">
        <v>0</v>
      </c>
      <c r="F7995" s="17">
        <f>TRUNC(E7995*D7995,1)</f>
        <v>0</v>
      </c>
      <c r="G7995" s="15">
        <f>TRUNC(SUMIF(W7992:W7995, RIGHTB(O7995, 1), H7992:H7995)*U7995, 2)</f>
        <v>1254.74</v>
      </c>
      <c r="H7995" s="17">
        <f>TRUNC(G7995*D7995,1)</f>
        <v>1254.7</v>
      </c>
      <c r="I7995" s="15">
        <v>0</v>
      </c>
      <c r="J7995" s="17">
        <f>TRUNC(I7995*D7995,1)</f>
        <v>0</v>
      </c>
      <c r="K7995" s="15">
        <f>TRUNC(E7995+G7995+I7995,1)</f>
        <v>1254.7</v>
      </c>
      <c r="L7995" s="17">
        <f>TRUNC(F7995+H7995+J7995,1)</f>
        <v>1254.7</v>
      </c>
      <c r="M7995" s="10" t="s">
        <v>52</v>
      </c>
      <c r="N7995" s="9" t="s">
        <v>4306</v>
      </c>
      <c r="O7995" s="9" t="s">
        <v>4733</v>
      </c>
      <c r="P7995" s="9" t="s">
        <v>54</v>
      </c>
      <c r="Q7995" s="9" t="s">
        <v>54</v>
      </c>
      <c r="R7995" s="9" t="s">
        <v>54</v>
      </c>
      <c r="S7995" s="1">
        <v>1</v>
      </c>
      <c r="T7995" s="1">
        <v>1</v>
      </c>
      <c r="U7995" s="1">
        <v>0.2</v>
      </c>
      <c r="V7995" s="1"/>
      <c r="W7995" s="1"/>
      <c r="X7995" s="1"/>
      <c r="Y7995" s="1"/>
      <c r="Z7995" s="1"/>
      <c r="AA7995" s="1"/>
      <c r="AB7995" s="1"/>
      <c r="AC7995" s="1"/>
      <c r="AD7995" s="1"/>
      <c r="AE7995" s="1"/>
      <c r="AF7995" s="1"/>
      <c r="AG7995" s="1"/>
      <c r="AH7995" s="1"/>
      <c r="AI7995" s="1"/>
      <c r="AJ7995" s="9" t="s">
        <v>52</v>
      </c>
      <c r="AK7995" s="9" t="s">
        <v>12122</v>
      </c>
      <c r="AL7995" s="9" t="s">
        <v>52</v>
      </c>
      <c r="AM7995" s="9" t="s">
        <v>52</v>
      </c>
    </row>
    <row r="7996" spans="1:39" ht="30" customHeight="1" x14ac:dyDescent="0.3">
      <c r="A7996" s="10" t="s">
        <v>4735</v>
      </c>
      <c r="B7996" s="10" t="s">
        <v>52</v>
      </c>
      <c r="C7996" s="10" t="s">
        <v>52</v>
      </c>
      <c r="D7996" s="11"/>
      <c r="E7996" s="15"/>
      <c r="F7996" s="17">
        <f>TRUNC(SUMIF(N7992:N7995, N7991, F7992:F7995),0)</f>
        <v>125</v>
      </c>
      <c r="G7996" s="15"/>
      <c r="H7996" s="17">
        <f>TRUNC(SUMIF(N7992:N7995, N7991, H7992:H7995),0)</f>
        <v>7528</v>
      </c>
      <c r="I7996" s="15"/>
      <c r="J7996" s="17">
        <f>TRUNC(SUMIF(N7992:N7995, N7991, J7992:J7995),0)</f>
        <v>0</v>
      </c>
      <c r="K7996" s="15"/>
      <c r="L7996" s="17">
        <f>F7996+H7996+J7996</f>
        <v>7653</v>
      </c>
      <c r="M7996" s="10" t="s">
        <v>52</v>
      </c>
      <c r="N7996" s="9" t="s">
        <v>4736</v>
      </c>
      <c r="O7996" s="9" t="s">
        <v>4736</v>
      </c>
      <c r="P7996" s="9" t="s">
        <v>52</v>
      </c>
      <c r="Q7996" s="9" t="s">
        <v>52</v>
      </c>
      <c r="R7996" s="9" t="s">
        <v>52</v>
      </c>
      <c r="S7996" s="1"/>
      <c r="T7996" s="1"/>
      <c r="U7996" s="1"/>
      <c r="V7996" s="1"/>
      <c r="W7996" s="1"/>
      <c r="X7996" s="1"/>
      <c r="Y7996" s="1"/>
      <c r="Z7996" s="1"/>
      <c r="AA7996" s="1"/>
      <c r="AB7996" s="1"/>
      <c r="AC7996" s="1"/>
      <c r="AD7996" s="1"/>
      <c r="AE7996" s="1"/>
      <c r="AF7996" s="1"/>
      <c r="AG7996" s="1"/>
      <c r="AH7996" s="1"/>
      <c r="AI7996" s="1"/>
      <c r="AJ7996" s="9" t="s">
        <v>52</v>
      </c>
      <c r="AK7996" s="9" t="s">
        <v>52</v>
      </c>
      <c r="AL7996" s="9" t="s">
        <v>52</v>
      </c>
      <c r="AM7996" s="9" t="s">
        <v>52</v>
      </c>
    </row>
    <row r="7997" spans="1:39" ht="30" customHeight="1" x14ac:dyDescent="0.3">
      <c r="A7997" s="11"/>
      <c r="B7997" s="11"/>
      <c r="C7997" s="11"/>
      <c r="D7997" s="11"/>
      <c r="E7997" s="15"/>
      <c r="F7997" s="17"/>
      <c r="G7997" s="15"/>
      <c r="H7997" s="17"/>
      <c r="I7997" s="15"/>
      <c r="J7997" s="17"/>
      <c r="K7997" s="15"/>
      <c r="L7997" s="17"/>
      <c r="M7997" s="11"/>
    </row>
    <row r="7998" spans="1:39" ht="30" customHeight="1" x14ac:dyDescent="0.3">
      <c r="A7998" s="14" t="s">
        <v>12123</v>
      </c>
      <c r="B7998" s="14"/>
      <c r="C7998" s="14"/>
      <c r="D7998" s="14"/>
      <c r="E7998" s="16"/>
      <c r="F7998" s="18"/>
      <c r="G7998" s="16"/>
      <c r="H7998" s="18"/>
      <c r="I7998" s="16"/>
      <c r="J7998" s="18"/>
      <c r="K7998" s="16"/>
      <c r="L7998" s="18"/>
      <c r="M7998" s="14"/>
      <c r="N7998" s="5" t="s">
        <v>4309</v>
      </c>
    </row>
    <row r="7999" spans="1:39" ht="30" customHeight="1" x14ac:dyDescent="0.3">
      <c r="A7999" s="10" t="s">
        <v>8053</v>
      </c>
      <c r="B7999" s="10" t="s">
        <v>4714</v>
      </c>
      <c r="C7999" s="10" t="s">
        <v>4715</v>
      </c>
      <c r="D7999" s="11">
        <v>2.4E-2</v>
      </c>
      <c r="E7999" s="15">
        <v>0</v>
      </c>
      <c r="F7999" s="17">
        <f>TRUNC(E7999*D7999,1)</f>
        <v>0</v>
      </c>
      <c r="G7999" s="15">
        <v>235799</v>
      </c>
      <c r="H7999" s="17">
        <f>TRUNC(G7999*D7999,1)</f>
        <v>5659.1</v>
      </c>
      <c r="I7999" s="15">
        <v>0</v>
      </c>
      <c r="J7999" s="17">
        <f>TRUNC(I7999*D7999,1)</f>
        <v>0</v>
      </c>
      <c r="K7999" s="15">
        <f>TRUNC(E7999+G7999+I7999,1)</f>
        <v>235799</v>
      </c>
      <c r="L7999" s="17">
        <f>TRUNC(F7999+H7999+J7999,1)</f>
        <v>5659.1</v>
      </c>
      <c r="M7999" s="10" t="s">
        <v>52</v>
      </c>
      <c r="N7999" s="9" t="s">
        <v>4309</v>
      </c>
      <c r="O7999" s="9" t="s">
        <v>8054</v>
      </c>
      <c r="P7999" s="9" t="s">
        <v>54</v>
      </c>
      <c r="Q7999" s="9" t="s">
        <v>54</v>
      </c>
      <c r="R7999" s="9" t="s">
        <v>67</v>
      </c>
      <c r="S7999" s="1"/>
      <c r="T7999" s="1"/>
      <c r="U7999" s="1"/>
      <c r="V7999" s="1">
        <v>1</v>
      </c>
      <c r="W7999" s="1">
        <v>2</v>
      </c>
      <c r="X7999" s="1"/>
      <c r="Y7999" s="1"/>
      <c r="Z7999" s="1"/>
      <c r="AA7999" s="1"/>
      <c r="AB7999" s="1"/>
      <c r="AC7999" s="1"/>
      <c r="AD7999" s="1"/>
      <c r="AE7999" s="1"/>
      <c r="AF7999" s="1"/>
      <c r="AG7999" s="1"/>
      <c r="AH7999" s="1"/>
      <c r="AI7999" s="1"/>
      <c r="AJ7999" s="9" t="s">
        <v>52</v>
      </c>
      <c r="AK7999" s="9" t="s">
        <v>12125</v>
      </c>
      <c r="AL7999" s="9" t="s">
        <v>52</v>
      </c>
      <c r="AM7999" s="9" t="s">
        <v>52</v>
      </c>
    </row>
    <row r="8000" spans="1:39" ht="30" customHeight="1" x14ac:dyDescent="0.3">
      <c r="A8000" s="10" t="s">
        <v>4720</v>
      </c>
      <c r="B8000" s="10" t="s">
        <v>4714</v>
      </c>
      <c r="C8000" s="10" t="s">
        <v>4715</v>
      </c>
      <c r="D8000" s="11">
        <v>4.0000000000000001E-3</v>
      </c>
      <c r="E8000" s="15">
        <v>0</v>
      </c>
      <c r="F8000" s="17">
        <f>TRUNC(E8000*D8000,1)</f>
        <v>0</v>
      </c>
      <c r="G8000" s="15">
        <v>153671</v>
      </c>
      <c r="H8000" s="17">
        <f>TRUNC(G8000*D8000,1)</f>
        <v>614.6</v>
      </c>
      <c r="I8000" s="15">
        <v>0</v>
      </c>
      <c r="J8000" s="17">
        <f>TRUNC(I8000*D8000,1)</f>
        <v>0</v>
      </c>
      <c r="K8000" s="15">
        <f>TRUNC(E8000+G8000+I8000,1)</f>
        <v>153671</v>
      </c>
      <c r="L8000" s="17">
        <f>TRUNC(F8000+H8000+J8000,1)</f>
        <v>614.6</v>
      </c>
      <c r="M8000" s="10" t="s">
        <v>52</v>
      </c>
      <c r="N8000" s="9" t="s">
        <v>4309</v>
      </c>
      <c r="O8000" s="9" t="s">
        <v>4721</v>
      </c>
      <c r="P8000" s="9" t="s">
        <v>54</v>
      </c>
      <c r="Q8000" s="9" t="s">
        <v>54</v>
      </c>
      <c r="R8000" s="9" t="s">
        <v>67</v>
      </c>
      <c r="S8000" s="1"/>
      <c r="T8000" s="1"/>
      <c r="U8000" s="1"/>
      <c r="V8000" s="1">
        <v>1</v>
      </c>
      <c r="W8000" s="1">
        <v>2</v>
      </c>
      <c r="X8000" s="1"/>
      <c r="Y8000" s="1"/>
      <c r="Z8000" s="1"/>
      <c r="AA8000" s="1"/>
      <c r="AB8000" s="1"/>
      <c r="AC8000" s="1"/>
      <c r="AD8000" s="1"/>
      <c r="AE8000" s="1"/>
      <c r="AF8000" s="1"/>
      <c r="AG8000" s="1"/>
      <c r="AH8000" s="1"/>
      <c r="AI8000" s="1"/>
      <c r="AJ8000" s="9" t="s">
        <v>52</v>
      </c>
      <c r="AK8000" s="9" t="s">
        <v>12126</v>
      </c>
      <c r="AL8000" s="9" t="s">
        <v>52</v>
      </c>
      <c r="AM8000" s="9" t="s">
        <v>52</v>
      </c>
    </row>
    <row r="8001" spans="1:39" ht="30" customHeight="1" x14ac:dyDescent="0.3">
      <c r="A8001" s="10" t="s">
        <v>8053</v>
      </c>
      <c r="B8001" s="10" t="s">
        <v>4714</v>
      </c>
      <c r="C8001" s="10" t="s">
        <v>4715</v>
      </c>
      <c r="D8001" s="11">
        <v>2.4E-2</v>
      </c>
      <c r="E8001" s="15">
        <v>0</v>
      </c>
      <c r="F8001" s="17">
        <f>TRUNC(E8001*D8001,1)</f>
        <v>0</v>
      </c>
      <c r="G8001" s="15">
        <v>235799</v>
      </c>
      <c r="H8001" s="17">
        <f>TRUNC(G8001*D8001,1)</f>
        <v>5659.1</v>
      </c>
      <c r="I8001" s="15">
        <v>0</v>
      </c>
      <c r="J8001" s="17">
        <f>TRUNC(I8001*D8001,1)</f>
        <v>0</v>
      </c>
      <c r="K8001" s="15">
        <f>TRUNC(E8001+G8001+I8001,1)</f>
        <v>235799</v>
      </c>
      <c r="L8001" s="17">
        <f>TRUNC(F8001+H8001+J8001,1)</f>
        <v>5659.1</v>
      </c>
      <c r="M8001" s="10" t="s">
        <v>52</v>
      </c>
      <c r="N8001" s="9" t="s">
        <v>4309</v>
      </c>
      <c r="O8001" s="9" t="s">
        <v>8054</v>
      </c>
      <c r="P8001" s="9" t="s">
        <v>54</v>
      </c>
      <c r="Q8001" s="9" t="s">
        <v>54</v>
      </c>
      <c r="R8001" s="9" t="s">
        <v>67</v>
      </c>
      <c r="S8001" s="1"/>
      <c r="T8001" s="1"/>
      <c r="U8001" s="1"/>
      <c r="V8001" s="1">
        <v>1</v>
      </c>
      <c r="W8001" s="1">
        <v>2</v>
      </c>
      <c r="X8001" s="1"/>
      <c r="Y8001" s="1"/>
      <c r="Z8001" s="1"/>
      <c r="AA8001" s="1"/>
      <c r="AB8001" s="1"/>
      <c r="AC8001" s="1"/>
      <c r="AD8001" s="1"/>
      <c r="AE8001" s="1"/>
      <c r="AF8001" s="1"/>
      <c r="AG8001" s="1"/>
      <c r="AH8001" s="1"/>
      <c r="AI8001" s="1"/>
      <c r="AJ8001" s="9" t="s">
        <v>52</v>
      </c>
      <c r="AK8001" s="9" t="s">
        <v>12125</v>
      </c>
      <c r="AL8001" s="9" t="s">
        <v>52</v>
      </c>
      <c r="AM8001" s="9" t="s">
        <v>52</v>
      </c>
    </row>
    <row r="8002" spans="1:39" ht="30" customHeight="1" x14ac:dyDescent="0.3">
      <c r="A8002" s="10" t="s">
        <v>4720</v>
      </c>
      <c r="B8002" s="10" t="s">
        <v>4714</v>
      </c>
      <c r="C8002" s="10" t="s">
        <v>4715</v>
      </c>
      <c r="D8002" s="11">
        <v>4.0000000000000001E-3</v>
      </c>
      <c r="E8002" s="15">
        <v>0</v>
      </c>
      <c r="F8002" s="17">
        <f>TRUNC(E8002*D8002,1)</f>
        <v>0</v>
      </c>
      <c r="G8002" s="15">
        <v>153671</v>
      </c>
      <c r="H8002" s="17">
        <f>TRUNC(G8002*D8002,1)</f>
        <v>614.6</v>
      </c>
      <c r="I8002" s="15">
        <v>0</v>
      </c>
      <c r="J8002" s="17">
        <f>TRUNC(I8002*D8002,1)</f>
        <v>0</v>
      </c>
      <c r="K8002" s="15">
        <f>TRUNC(E8002+G8002+I8002,1)</f>
        <v>153671</v>
      </c>
      <c r="L8002" s="17">
        <f>TRUNC(F8002+H8002+J8002,1)</f>
        <v>614.6</v>
      </c>
      <c r="M8002" s="10" t="s">
        <v>52</v>
      </c>
      <c r="N8002" s="9" t="s">
        <v>4309</v>
      </c>
      <c r="O8002" s="9" t="s">
        <v>4721</v>
      </c>
      <c r="P8002" s="9" t="s">
        <v>54</v>
      </c>
      <c r="Q8002" s="9" t="s">
        <v>54</v>
      </c>
      <c r="R8002" s="9" t="s">
        <v>67</v>
      </c>
      <c r="S8002" s="1"/>
      <c r="T8002" s="1"/>
      <c r="U8002" s="1"/>
      <c r="V8002" s="1">
        <v>1</v>
      </c>
      <c r="W8002" s="1">
        <v>2</v>
      </c>
      <c r="X8002" s="1"/>
      <c r="Y8002" s="1"/>
      <c r="Z8002" s="1"/>
      <c r="AA8002" s="1"/>
      <c r="AB8002" s="1"/>
      <c r="AC8002" s="1"/>
      <c r="AD8002" s="1"/>
      <c r="AE8002" s="1"/>
      <c r="AF8002" s="1"/>
      <c r="AG8002" s="1"/>
      <c r="AH8002" s="1"/>
      <c r="AI8002" s="1"/>
      <c r="AJ8002" s="9" t="s">
        <v>52</v>
      </c>
      <c r="AK8002" s="9" t="s">
        <v>12126</v>
      </c>
      <c r="AL8002" s="9" t="s">
        <v>52</v>
      </c>
      <c r="AM8002" s="9" t="s">
        <v>52</v>
      </c>
    </row>
    <row r="8003" spans="1:39" ht="30" customHeight="1" x14ac:dyDescent="0.3">
      <c r="A8003" s="10" t="s">
        <v>11687</v>
      </c>
      <c r="B8003" s="10" t="s">
        <v>4728</v>
      </c>
      <c r="C8003" s="10" t="s">
        <v>732</v>
      </c>
      <c r="D8003" s="11">
        <v>1</v>
      </c>
      <c r="E8003" s="15">
        <f>TRUNC(SUMIF(V7999:V8004, RIGHTB(O8003, 1), H7999:H8004)*U8003, 2)</f>
        <v>250.94</v>
      </c>
      <c r="F8003" s="17">
        <f>TRUNC(E8003*D8003,1)</f>
        <v>250.9</v>
      </c>
      <c r="G8003" s="15">
        <v>0</v>
      </c>
      <c r="H8003" s="17">
        <f>TRUNC(G8003*D8003,1)</f>
        <v>0</v>
      </c>
      <c r="I8003" s="15">
        <v>0</v>
      </c>
      <c r="J8003" s="17">
        <f>TRUNC(I8003*D8003,1)</f>
        <v>0</v>
      </c>
      <c r="K8003" s="15">
        <f>TRUNC(E8003+G8003+I8003,1)</f>
        <v>250.9</v>
      </c>
      <c r="L8003" s="17">
        <f>TRUNC(F8003+H8003+J8003,1)</f>
        <v>250.9</v>
      </c>
      <c r="M8003" s="10" t="s">
        <v>52</v>
      </c>
      <c r="N8003" s="9" t="s">
        <v>4309</v>
      </c>
      <c r="O8003" s="9" t="s">
        <v>4729</v>
      </c>
      <c r="P8003" s="9" t="s">
        <v>54</v>
      </c>
      <c r="Q8003" s="9" t="s">
        <v>54</v>
      </c>
      <c r="R8003" s="9" t="s">
        <v>54</v>
      </c>
      <c r="S8003" s="1">
        <v>1</v>
      </c>
      <c r="T8003" s="1">
        <v>0</v>
      </c>
      <c r="U8003" s="1">
        <v>0.02</v>
      </c>
      <c r="V8003" s="1"/>
      <c r="W8003" s="1"/>
      <c r="X8003" s="1"/>
      <c r="Y8003" s="1"/>
      <c r="Z8003" s="1"/>
      <c r="AA8003" s="1"/>
      <c r="AB8003" s="1"/>
      <c r="AC8003" s="1"/>
      <c r="AD8003" s="1"/>
      <c r="AE8003" s="1"/>
      <c r="AF8003" s="1"/>
      <c r="AG8003" s="1"/>
      <c r="AH8003" s="1"/>
      <c r="AI8003" s="1"/>
      <c r="AJ8003" s="9" t="s">
        <v>52</v>
      </c>
      <c r="AK8003" s="9" t="s">
        <v>12127</v>
      </c>
      <c r="AL8003" s="9" t="s">
        <v>52</v>
      </c>
      <c r="AM8003" s="9" t="s">
        <v>52</v>
      </c>
    </row>
    <row r="8004" spans="1:39" ht="30" customHeight="1" x14ac:dyDescent="0.3">
      <c r="A8004" s="10" t="s">
        <v>7817</v>
      </c>
      <c r="B8004" s="10" t="s">
        <v>7818</v>
      </c>
      <c r="C8004" s="10" t="s">
        <v>732</v>
      </c>
      <c r="D8004" s="11">
        <v>1</v>
      </c>
      <c r="E8004" s="15">
        <v>0</v>
      </c>
      <c r="F8004" s="17">
        <f>TRUNC(E8004*D8004,1)</f>
        <v>0</v>
      </c>
      <c r="G8004" s="15">
        <f>TRUNC(SUMIF(W7999:W8004, RIGHTB(O8004, 1), H7999:H8004)*U8004, 2)</f>
        <v>2509.48</v>
      </c>
      <c r="H8004" s="17">
        <f>TRUNC(G8004*D8004,1)</f>
        <v>2509.4</v>
      </c>
      <c r="I8004" s="15">
        <v>0</v>
      </c>
      <c r="J8004" s="17">
        <f>TRUNC(I8004*D8004,1)</f>
        <v>0</v>
      </c>
      <c r="K8004" s="15">
        <f>TRUNC(E8004+G8004+I8004,1)</f>
        <v>2509.4</v>
      </c>
      <c r="L8004" s="17">
        <f>TRUNC(F8004+H8004+J8004,1)</f>
        <v>2509.4</v>
      </c>
      <c r="M8004" s="10" t="s">
        <v>52</v>
      </c>
      <c r="N8004" s="9" t="s">
        <v>4309</v>
      </c>
      <c r="O8004" s="9" t="s">
        <v>4733</v>
      </c>
      <c r="P8004" s="9" t="s">
        <v>54</v>
      </c>
      <c r="Q8004" s="9" t="s">
        <v>54</v>
      </c>
      <c r="R8004" s="9" t="s">
        <v>54</v>
      </c>
      <c r="S8004" s="1">
        <v>1</v>
      </c>
      <c r="T8004" s="1">
        <v>1</v>
      </c>
      <c r="U8004" s="1">
        <v>0.2</v>
      </c>
      <c r="V8004" s="1"/>
      <c r="W8004" s="1"/>
      <c r="X8004" s="1"/>
      <c r="Y8004" s="1"/>
      <c r="Z8004" s="1"/>
      <c r="AA8004" s="1"/>
      <c r="AB8004" s="1"/>
      <c r="AC8004" s="1"/>
      <c r="AD8004" s="1"/>
      <c r="AE8004" s="1"/>
      <c r="AF8004" s="1"/>
      <c r="AG8004" s="1"/>
      <c r="AH8004" s="1"/>
      <c r="AI8004" s="1"/>
      <c r="AJ8004" s="9" t="s">
        <v>52</v>
      </c>
      <c r="AK8004" s="9" t="s">
        <v>12128</v>
      </c>
      <c r="AL8004" s="9" t="s">
        <v>52</v>
      </c>
      <c r="AM8004" s="9" t="s">
        <v>52</v>
      </c>
    </row>
    <row r="8005" spans="1:39" ht="30" customHeight="1" x14ac:dyDescent="0.3">
      <c r="A8005" s="10" t="s">
        <v>4735</v>
      </c>
      <c r="B8005" s="10" t="s">
        <v>52</v>
      </c>
      <c r="C8005" s="10" t="s">
        <v>52</v>
      </c>
      <c r="D8005" s="11"/>
      <c r="E8005" s="15"/>
      <c r="F8005" s="17">
        <f>TRUNC(SUMIF(N7999:N8004, N7998, F7999:F8004),0)</f>
        <v>250</v>
      </c>
      <c r="G8005" s="15"/>
      <c r="H8005" s="17">
        <f>TRUNC(SUMIF(N7999:N8004, N7998, H7999:H8004),0)</f>
        <v>15056</v>
      </c>
      <c r="I8005" s="15"/>
      <c r="J8005" s="17">
        <f>TRUNC(SUMIF(N7999:N8004, N7998, J7999:J8004),0)</f>
        <v>0</v>
      </c>
      <c r="K8005" s="15"/>
      <c r="L8005" s="17">
        <f>F8005+H8005+J8005</f>
        <v>15306</v>
      </c>
      <c r="M8005" s="10" t="s">
        <v>52</v>
      </c>
      <c r="N8005" s="9" t="s">
        <v>4736</v>
      </c>
      <c r="O8005" s="9" t="s">
        <v>4736</v>
      </c>
      <c r="P8005" s="9" t="s">
        <v>52</v>
      </c>
      <c r="Q8005" s="9" t="s">
        <v>52</v>
      </c>
      <c r="R8005" s="9" t="s">
        <v>52</v>
      </c>
      <c r="S8005" s="1"/>
      <c r="T8005" s="1"/>
      <c r="U8005" s="1"/>
      <c r="V8005" s="1"/>
      <c r="W8005" s="1"/>
      <c r="X8005" s="1"/>
      <c r="Y8005" s="1"/>
      <c r="Z8005" s="1"/>
      <c r="AA8005" s="1"/>
      <c r="AB8005" s="1"/>
      <c r="AC8005" s="1"/>
      <c r="AD8005" s="1"/>
      <c r="AE8005" s="1"/>
      <c r="AF8005" s="1"/>
      <c r="AG8005" s="1"/>
      <c r="AH8005" s="1"/>
      <c r="AI8005" s="1"/>
      <c r="AJ8005" s="9" t="s">
        <v>52</v>
      </c>
      <c r="AK8005" s="9" t="s">
        <v>52</v>
      </c>
      <c r="AL8005" s="9" t="s">
        <v>52</v>
      </c>
      <c r="AM8005" s="9" t="s">
        <v>52</v>
      </c>
    </row>
    <row r="8006" spans="1:39" ht="30" customHeight="1" x14ac:dyDescent="0.3">
      <c r="A8006" s="11"/>
      <c r="B8006" s="11"/>
      <c r="C8006" s="11"/>
      <c r="D8006" s="11"/>
      <c r="E8006" s="15"/>
      <c r="F8006" s="17"/>
      <c r="G8006" s="15"/>
      <c r="H8006" s="17"/>
      <c r="I8006" s="15"/>
      <c r="J8006" s="17"/>
      <c r="K8006" s="15"/>
      <c r="L8006" s="17"/>
      <c r="M8006" s="11"/>
    </row>
    <row r="8007" spans="1:39" ht="30" customHeight="1" x14ac:dyDescent="0.3">
      <c r="A8007" s="14" t="s">
        <v>12129</v>
      </c>
      <c r="B8007" s="14"/>
      <c r="C8007" s="14"/>
      <c r="D8007" s="14"/>
      <c r="E8007" s="16"/>
      <c r="F8007" s="18"/>
      <c r="G8007" s="16"/>
      <c r="H8007" s="18"/>
      <c r="I8007" s="16"/>
      <c r="J8007" s="18"/>
      <c r="K8007" s="16"/>
      <c r="L8007" s="18"/>
      <c r="M8007" s="14"/>
      <c r="N8007" s="5" t="s">
        <v>4312</v>
      </c>
    </row>
    <row r="8008" spans="1:39" ht="30" customHeight="1" x14ac:dyDescent="0.3">
      <c r="A8008" s="10" t="s">
        <v>8053</v>
      </c>
      <c r="B8008" s="10" t="s">
        <v>4714</v>
      </c>
      <c r="C8008" s="10" t="s">
        <v>4715</v>
      </c>
      <c r="D8008" s="11">
        <v>2.4E-2</v>
      </c>
      <c r="E8008" s="15">
        <v>0</v>
      </c>
      <c r="F8008" s="17">
        <f>TRUNC(E8008*D8008,1)</f>
        <v>0</v>
      </c>
      <c r="G8008" s="15">
        <v>235799</v>
      </c>
      <c r="H8008" s="17">
        <f>TRUNC(G8008*D8008,1)</f>
        <v>5659.1</v>
      </c>
      <c r="I8008" s="15">
        <v>0</v>
      </c>
      <c r="J8008" s="17">
        <f>TRUNC(I8008*D8008,1)</f>
        <v>0</v>
      </c>
      <c r="K8008" s="15">
        <f>TRUNC(E8008+G8008+I8008,1)</f>
        <v>235799</v>
      </c>
      <c r="L8008" s="17">
        <f>TRUNC(F8008+H8008+J8008,1)</f>
        <v>5659.1</v>
      </c>
      <c r="M8008" s="10" t="s">
        <v>52</v>
      </c>
      <c r="N8008" s="9" t="s">
        <v>4312</v>
      </c>
      <c r="O8008" s="9" t="s">
        <v>8054</v>
      </c>
      <c r="P8008" s="9" t="s">
        <v>54</v>
      </c>
      <c r="Q8008" s="9" t="s">
        <v>54</v>
      </c>
      <c r="R8008" s="9" t="s">
        <v>67</v>
      </c>
      <c r="S8008" s="1"/>
      <c r="T8008" s="1"/>
      <c r="U8008" s="1"/>
      <c r="V8008" s="1">
        <v>1</v>
      </c>
      <c r="W8008" s="1">
        <v>2</v>
      </c>
      <c r="X8008" s="1"/>
      <c r="Y8008" s="1"/>
      <c r="Z8008" s="1"/>
      <c r="AA8008" s="1"/>
      <c r="AB8008" s="1"/>
      <c r="AC8008" s="1"/>
      <c r="AD8008" s="1"/>
      <c r="AE8008" s="1"/>
      <c r="AF8008" s="1"/>
      <c r="AG8008" s="1"/>
      <c r="AH8008" s="1"/>
      <c r="AI8008" s="1"/>
      <c r="AJ8008" s="9" t="s">
        <v>52</v>
      </c>
      <c r="AK8008" s="9" t="s">
        <v>12131</v>
      </c>
      <c r="AL8008" s="9" t="s">
        <v>52</v>
      </c>
      <c r="AM8008" s="9" t="s">
        <v>52</v>
      </c>
    </row>
    <row r="8009" spans="1:39" ht="30" customHeight="1" x14ac:dyDescent="0.3">
      <c r="A8009" s="10" t="s">
        <v>4720</v>
      </c>
      <c r="B8009" s="10" t="s">
        <v>4714</v>
      </c>
      <c r="C8009" s="10" t="s">
        <v>4715</v>
      </c>
      <c r="D8009" s="11">
        <v>4.0000000000000001E-3</v>
      </c>
      <c r="E8009" s="15">
        <v>0</v>
      </c>
      <c r="F8009" s="17">
        <f>TRUNC(E8009*D8009,1)</f>
        <v>0</v>
      </c>
      <c r="G8009" s="15">
        <v>153671</v>
      </c>
      <c r="H8009" s="17">
        <f>TRUNC(G8009*D8009,1)</f>
        <v>614.6</v>
      </c>
      <c r="I8009" s="15">
        <v>0</v>
      </c>
      <c r="J8009" s="17">
        <f>TRUNC(I8009*D8009,1)</f>
        <v>0</v>
      </c>
      <c r="K8009" s="15">
        <f>TRUNC(E8009+G8009+I8009,1)</f>
        <v>153671</v>
      </c>
      <c r="L8009" s="17">
        <f>TRUNC(F8009+H8009+J8009,1)</f>
        <v>614.6</v>
      </c>
      <c r="M8009" s="10" t="s">
        <v>52</v>
      </c>
      <c r="N8009" s="9" t="s">
        <v>4312</v>
      </c>
      <c r="O8009" s="9" t="s">
        <v>4721</v>
      </c>
      <c r="P8009" s="9" t="s">
        <v>54</v>
      </c>
      <c r="Q8009" s="9" t="s">
        <v>54</v>
      </c>
      <c r="R8009" s="9" t="s">
        <v>67</v>
      </c>
      <c r="S8009" s="1"/>
      <c r="T8009" s="1"/>
      <c r="U8009" s="1"/>
      <c r="V8009" s="1">
        <v>1</v>
      </c>
      <c r="W8009" s="1">
        <v>2</v>
      </c>
      <c r="X8009" s="1"/>
      <c r="Y8009" s="1"/>
      <c r="Z8009" s="1"/>
      <c r="AA8009" s="1"/>
      <c r="AB8009" s="1"/>
      <c r="AC8009" s="1"/>
      <c r="AD8009" s="1"/>
      <c r="AE8009" s="1"/>
      <c r="AF8009" s="1"/>
      <c r="AG8009" s="1"/>
      <c r="AH8009" s="1"/>
      <c r="AI8009" s="1"/>
      <c r="AJ8009" s="9" t="s">
        <v>52</v>
      </c>
      <c r="AK8009" s="9" t="s">
        <v>12132</v>
      </c>
      <c r="AL8009" s="9" t="s">
        <v>52</v>
      </c>
      <c r="AM8009" s="9" t="s">
        <v>52</v>
      </c>
    </row>
    <row r="8010" spans="1:39" ht="30" customHeight="1" x14ac:dyDescent="0.3">
      <c r="A8010" s="10" t="s">
        <v>8053</v>
      </c>
      <c r="B8010" s="10" t="s">
        <v>4714</v>
      </c>
      <c r="C8010" s="10" t="s">
        <v>4715</v>
      </c>
      <c r="D8010" s="11">
        <v>2.4E-2</v>
      </c>
      <c r="E8010" s="15">
        <v>0</v>
      </c>
      <c r="F8010" s="17">
        <f>TRUNC(E8010*D8010,1)</f>
        <v>0</v>
      </c>
      <c r="G8010" s="15">
        <v>235799</v>
      </c>
      <c r="H8010" s="17">
        <f>TRUNC(G8010*D8010,1)</f>
        <v>5659.1</v>
      </c>
      <c r="I8010" s="15">
        <v>0</v>
      </c>
      <c r="J8010" s="17">
        <f>TRUNC(I8010*D8010,1)</f>
        <v>0</v>
      </c>
      <c r="K8010" s="15">
        <f>TRUNC(E8010+G8010+I8010,1)</f>
        <v>235799</v>
      </c>
      <c r="L8010" s="17">
        <f>TRUNC(F8010+H8010+J8010,1)</f>
        <v>5659.1</v>
      </c>
      <c r="M8010" s="10" t="s">
        <v>52</v>
      </c>
      <c r="N8010" s="9" t="s">
        <v>4312</v>
      </c>
      <c r="O8010" s="9" t="s">
        <v>8054</v>
      </c>
      <c r="P8010" s="9" t="s">
        <v>54</v>
      </c>
      <c r="Q8010" s="9" t="s">
        <v>54</v>
      </c>
      <c r="R8010" s="9" t="s">
        <v>67</v>
      </c>
      <c r="S8010" s="1"/>
      <c r="T8010" s="1"/>
      <c r="U8010" s="1"/>
      <c r="V8010" s="1">
        <v>1</v>
      </c>
      <c r="W8010" s="1">
        <v>2</v>
      </c>
      <c r="X8010" s="1"/>
      <c r="Y8010" s="1"/>
      <c r="Z8010" s="1"/>
      <c r="AA8010" s="1"/>
      <c r="AB8010" s="1"/>
      <c r="AC8010" s="1"/>
      <c r="AD8010" s="1"/>
      <c r="AE8010" s="1"/>
      <c r="AF8010" s="1"/>
      <c r="AG8010" s="1"/>
      <c r="AH8010" s="1"/>
      <c r="AI8010" s="1"/>
      <c r="AJ8010" s="9" t="s">
        <v>52</v>
      </c>
      <c r="AK8010" s="9" t="s">
        <v>12131</v>
      </c>
      <c r="AL8010" s="9" t="s">
        <v>52</v>
      </c>
      <c r="AM8010" s="9" t="s">
        <v>52</v>
      </c>
    </row>
    <row r="8011" spans="1:39" ht="30" customHeight="1" x14ac:dyDescent="0.3">
      <c r="A8011" s="10" t="s">
        <v>4720</v>
      </c>
      <c r="B8011" s="10" t="s">
        <v>4714</v>
      </c>
      <c r="C8011" s="10" t="s">
        <v>4715</v>
      </c>
      <c r="D8011" s="11">
        <v>4.0000000000000001E-3</v>
      </c>
      <c r="E8011" s="15">
        <v>0</v>
      </c>
      <c r="F8011" s="17">
        <f>TRUNC(E8011*D8011,1)</f>
        <v>0</v>
      </c>
      <c r="G8011" s="15">
        <v>153671</v>
      </c>
      <c r="H8011" s="17">
        <f>TRUNC(G8011*D8011,1)</f>
        <v>614.6</v>
      </c>
      <c r="I8011" s="15">
        <v>0</v>
      </c>
      <c r="J8011" s="17">
        <f>TRUNC(I8011*D8011,1)</f>
        <v>0</v>
      </c>
      <c r="K8011" s="15">
        <f>TRUNC(E8011+G8011+I8011,1)</f>
        <v>153671</v>
      </c>
      <c r="L8011" s="17">
        <f>TRUNC(F8011+H8011+J8011,1)</f>
        <v>614.6</v>
      </c>
      <c r="M8011" s="10" t="s">
        <v>52</v>
      </c>
      <c r="N8011" s="9" t="s">
        <v>4312</v>
      </c>
      <c r="O8011" s="9" t="s">
        <v>4721</v>
      </c>
      <c r="P8011" s="9" t="s">
        <v>54</v>
      </c>
      <c r="Q8011" s="9" t="s">
        <v>54</v>
      </c>
      <c r="R8011" s="9" t="s">
        <v>67</v>
      </c>
      <c r="S8011" s="1"/>
      <c r="T8011" s="1"/>
      <c r="U8011" s="1"/>
      <c r="V8011" s="1">
        <v>1</v>
      </c>
      <c r="W8011" s="1">
        <v>2</v>
      </c>
      <c r="X8011" s="1"/>
      <c r="Y8011" s="1"/>
      <c r="Z8011" s="1"/>
      <c r="AA8011" s="1"/>
      <c r="AB8011" s="1"/>
      <c r="AC8011" s="1"/>
      <c r="AD8011" s="1"/>
      <c r="AE8011" s="1"/>
      <c r="AF8011" s="1"/>
      <c r="AG8011" s="1"/>
      <c r="AH8011" s="1"/>
      <c r="AI8011" s="1"/>
      <c r="AJ8011" s="9" t="s">
        <v>52</v>
      </c>
      <c r="AK8011" s="9" t="s">
        <v>12132</v>
      </c>
      <c r="AL8011" s="9" t="s">
        <v>52</v>
      </c>
      <c r="AM8011" s="9" t="s">
        <v>52</v>
      </c>
    </row>
    <row r="8012" spans="1:39" ht="30" customHeight="1" x14ac:dyDescent="0.3">
      <c r="A8012" s="10" t="s">
        <v>8053</v>
      </c>
      <c r="B8012" s="10" t="s">
        <v>4714</v>
      </c>
      <c r="C8012" s="10" t="s">
        <v>4715</v>
      </c>
      <c r="D8012" s="11">
        <v>2.4E-2</v>
      </c>
      <c r="E8012" s="15">
        <v>0</v>
      </c>
      <c r="F8012" s="17">
        <f>TRUNC(E8012*D8012,1)</f>
        <v>0</v>
      </c>
      <c r="G8012" s="15">
        <v>235799</v>
      </c>
      <c r="H8012" s="17">
        <f>TRUNC(G8012*D8012,1)</f>
        <v>5659.1</v>
      </c>
      <c r="I8012" s="15">
        <v>0</v>
      </c>
      <c r="J8012" s="17">
        <f>TRUNC(I8012*D8012,1)</f>
        <v>0</v>
      </c>
      <c r="K8012" s="15">
        <f>TRUNC(E8012+G8012+I8012,1)</f>
        <v>235799</v>
      </c>
      <c r="L8012" s="17">
        <f>TRUNC(F8012+H8012+J8012,1)</f>
        <v>5659.1</v>
      </c>
      <c r="M8012" s="10" t="s">
        <v>52</v>
      </c>
      <c r="N8012" s="9" t="s">
        <v>4312</v>
      </c>
      <c r="O8012" s="9" t="s">
        <v>8054</v>
      </c>
      <c r="P8012" s="9" t="s">
        <v>54</v>
      </c>
      <c r="Q8012" s="9" t="s">
        <v>54</v>
      </c>
      <c r="R8012" s="9" t="s">
        <v>67</v>
      </c>
      <c r="S8012" s="1"/>
      <c r="T8012" s="1"/>
      <c r="U8012" s="1"/>
      <c r="V8012" s="1">
        <v>1</v>
      </c>
      <c r="W8012" s="1">
        <v>2</v>
      </c>
      <c r="X8012" s="1"/>
      <c r="Y8012" s="1"/>
      <c r="Z8012" s="1"/>
      <c r="AA8012" s="1"/>
      <c r="AB8012" s="1"/>
      <c r="AC8012" s="1"/>
      <c r="AD8012" s="1"/>
      <c r="AE8012" s="1"/>
      <c r="AF8012" s="1"/>
      <c r="AG8012" s="1"/>
      <c r="AH8012" s="1"/>
      <c r="AI8012" s="1"/>
      <c r="AJ8012" s="9" t="s">
        <v>52</v>
      </c>
      <c r="AK8012" s="9" t="s">
        <v>12131</v>
      </c>
      <c r="AL8012" s="9" t="s">
        <v>52</v>
      </c>
      <c r="AM8012" s="9" t="s">
        <v>52</v>
      </c>
    </row>
    <row r="8013" spans="1:39" ht="30" customHeight="1" x14ac:dyDescent="0.3">
      <c r="A8013" s="10" t="s">
        <v>4720</v>
      </c>
      <c r="B8013" s="10" t="s">
        <v>4714</v>
      </c>
      <c r="C8013" s="10" t="s">
        <v>4715</v>
      </c>
      <c r="D8013" s="11">
        <v>4.0000000000000001E-3</v>
      </c>
      <c r="E8013" s="15">
        <v>0</v>
      </c>
      <c r="F8013" s="17">
        <f>TRUNC(E8013*D8013,1)</f>
        <v>0</v>
      </c>
      <c r="G8013" s="15">
        <v>153671</v>
      </c>
      <c r="H8013" s="17">
        <f>TRUNC(G8013*D8013,1)</f>
        <v>614.6</v>
      </c>
      <c r="I8013" s="15">
        <v>0</v>
      </c>
      <c r="J8013" s="17">
        <f>TRUNC(I8013*D8013,1)</f>
        <v>0</v>
      </c>
      <c r="K8013" s="15">
        <f>TRUNC(E8013+G8013+I8013,1)</f>
        <v>153671</v>
      </c>
      <c r="L8013" s="17">
        <f>TRUNC(F8013+H8013+J8013,1)</f>
        <v>614.6</v>
      </c>
      <c r="M8013" s="10" t="s">
        <v>52</v>
      </c>
      <c r="N8013" s="9" t="s">
        <v>4312</v>
      </c>
      <c r="O8013" s="9" t="s">
        <v>4721</v>
      </c>
      <c r="P8013" s="9" t="s">
        <v>54</v>
      </c>
      <c r="Q8013" s="9" t="s">
        <v>54</v>
      </c>
      <c r="R8013" s="9" t="s">
        <v>67</v>
      </c>
      <c r="S8013" s="1"/>
      <c r="T8013" s="1"/>
      <c r="U8013" s="1"/>
      <c r="V8013" s="1">
        <v>1</v>
      </c>
      <c r="W8013" s="1">
        <v>2</v>
      </c>
      <c r="X8013" s="1"/>
      <c r="Y8013" s="1"/>
      <c r="Z8013" s="1"/>
      <c r="AA8013" s="1"/>
      <c r="AB8013" s="1"/>
      <c r="AC8013" s="1"/>
      <c r="AD8013" s="1"/>
      <c r="AE8013" s="1"/>
      <c r="AF8013" s="1"/>
      <c r="AG8013" s="1"/>
      <c r="AH8013" s="1"/>
      <c r="AI8013" s="1"/>
      <c r="AJ8013" s="9" t="s">
        <v>52</v>
      </c>
      <c r="AK8013" s="9" t="s">
        <v>12132</v>
      </c>
      <c r="AL8013" s="9" t="s">
        <v>52</v>
      </c>
      <c r="AM8013" s="9" t="s">
        <v>52</v>
      </c>
    </row>
    <row r="8014" spans="1:39" ht="30" customHeight="1" x14ac:dyDescent="0.3">
      <c r="A8014" s="10" t="s">
        <v>11687</v>
      </c>
      <c r="B8014" s="10" t="s">
        <v>4728</v>
      </c>
      <c r="C8014" s="10" t="s">
        <v>732</v>
      </c>
      <c r="D8014" s="11">
        <v>1</v>
      </c>
      <c r="E8014" s="15">
        <f>TRUNC(SUMIF(V8008:V8015, RIGHTB(O8014, 1), H8008:H8015)*U8014, 2)</f>
        <v>376.42</v>
      </c>
      <c r="F8014" s="17">
        <f>TRUNC(E8014*D8014,1)</f>
        <v>376.4</v>
      </c>
      <c r="G8014" s="15">
        <v>0</v>
      </c>
      <c r="H8014" s="17">
        <f>TRUNC(G8014*D8014,1)</f>
        <v>0</v>
      </c>
      <c r="I8014" s="15">
        <v>0</v>
      </c>
      <c r="J8014" s="17">
        <f>TRUNC(I8014*D8014,1)</f>
        <v>0</v>
      </c>
      <c r="K8014" s="15">
        <f>TRUNC(E8014+G8014+I8014,1)</f>
        <v>376.4</v>
      </c>
      <c r="L8014" s="17">
        <f>TRUNC(F8014+H8014+J8014,1)</f>
        <v>376.4</v>
      </c>
      <c r="M8014" s="10" t="s">
        <v>52</v>
      </c>
      <c r="N8014" s="9" t="s">
        <v>4312</v>
      </c>
      <c r="O8014" s="9" t="s">
        <v>4729</v>
      </c>
      <c r="P8014" s="9" t="s">
        <v>54</v>
      </c>
      <c r="Q8014" s="9" t="s">
        <v>54</v>
      </c>
      <c r="R8014" s="9" t="s">
        <v>54</v>
      </c>
      <c r="S8014" s="1">
        <v>1</v>
      </c>
      <c r="T8014" s="1">
        <v>0</v>
      </c>
      <c r="U8014" s="1">
        <v>0.02</v>
      </c>
      <c r="V8014" s="1"/>
      <c r="W8014" s="1"/>
      <c r="X8014" s="1"/>
      <c r="Y8014" s="1"/>
      <c r="Z8014" s="1"/>
      <c r="AA8014" s="1"/>
      <c r="AB8014" s="1"/>
      <c r="AC8014" s="1"/>
      <c r="AD8014" s="1"/>
      <c r="AE8014" s="1"/>
      <c r="AF8014" s="1"/>
      <c r="AG8014" s="1"/>
      <c r="AH8014" s="1"/>
      <c r="AI8014" s="1"/>
      <c r="AJ8014" s="9" t="s">
        <v>52</v>
      </c>
      <c r="AK8014" s="9" t="s">
        <v>12133</v>
      </c>
      <c r="AL8014" s="9" t="s">
        <v>52</v>
      </c>
      <c r="AM8014" s="9" t="s">
        <v>52</v>
      </c>
    </row>
    <row r="8015" spans="1:39" ht="30" customHeight="1" x14ac:dyDescent="0.3">
      <c r="A8015" s="10" t="s">
        <v>7817</v>
      </c>
      <c r="B8015" s="10" t="s">
        <v>7818</v>
      </c>
      <c r="C8015" s="10" t="s">
        <v>732</v>
      </c>
      <c r="D8015" s="11">
        <v>1</v>
      </c>
      <c r="E8015" s="15">
        <v>0</v>
      </c>
      <c r="F8015" s="17">
        <f>TRUNC(E8015*D8015,1)</f>
        <v>0</v>
      </c>
      <c r="G8015" s="15">
        <f>TRUNC(SUMIF(W8008:W8015, RIGHTB(O8015, 1), H8008:H8015)*U8015, 2)</f>
        <v>3764.22</v>
      </c>
      <c r="H8015" s="17">
        <f>TRUNC(G8015*D8015,1)</f>
        <v>3764.2</v>
      </c>
      <c r="I8015" s="15">
        <v>0</v>
      </c>
      <c r="J8015" s="17">
        <f>TRUNC(I8015*D8015,1)</f>
        <v>0</v>
      </c>
      <c r="K8015" s="15">
        <f>TRUNC(E8015+G8015+I8015,1)</f>
        <v>3764.2</v>
      </c>
      <c r="L8015" s="17">
        <f>TRUNC(F8015+H8015+J8015,1)</f>
        <v>3764.2</v>
      </c>
      <c r="M8015" s="10" t="s">
        <v>52</v>
      </c>
      <c r="N8015" s="9" t="s">
        <v>4312</v>
      </c>
      <c r="O8015" s="9" t="s">
        <v>4733</v>
      </c>
      <c r="P8015" s="9" t="s">
        <v>54</v>
      </c>
      <c r="Q8015" s="9" t="s">
        <v>54</v>
      </c>
      <c r="R8015" s="9" t="s">
        <v>54</v>
      </c>
      <c r="S8015" s="1">
        <v>1</v>
      </c>
      <c r="T8015" s="1">
        <v>1</v>
      </c>
      <c r="U8015" s="1">
        <v>0.2</v>
      </c>
      <c r="V8015" s="1"/>
      <c r="W8015" s="1"/>
      <c r="X8015" s="1"/>
      <c r="Y8015" s="1"/>
      <c r="Z8015" s="1"/>
      <c r="AA8015" s="1"/>
      <c r="AB8015" s="1"/>
      <c r="AC8015" s="1"/>
      <c r="AD8015" s="1"/>
      <c r="AE8015" s="1"/>
      <c r="AF8015" s="1"/>
      <c r="AG8015" s="1"/>
      <c r="AH8015" s="1"/>
      <c r="AI8015" s="1"/>
      <c r="AJ8015" s="9" t="s">
        <v>52</v>
      </c>
      <c r="AK8015" s="9" t="s">
        <v>12134</v>
      </c>
      <c r="AL8015" s="9" t="s">
        <v>52</v>
      </c>
      <c r="AM8015" s="9" t="s">
        <v>52</v>
      </c>
    </row>
    <row r="8016" spans="1:39" ht="30" customHeight="1" x14ac:dyDescent="0.3">
      <c r="A8016" s="10" t="s">
        <v>4735</v>
      </c>
      <c r="B8016" s="10" t="s">
        <v>52</v>
      </c>
      <c r="C8016" s="10" t="s">
        <v>52</v>
      </c>
      <c r="D8016" s="11"/>
      <c r="E8016" s="15"/>
      <c r="F8016" s="17">
        <f>TRUNC(SUMIF(N8008:N8015, N8007, F8008:F8015),0)</f>
        <v>376</v>
      </c>
      <c r="G8016" s="15"/>
      <c r="H8016" s="17">
        <f>TRUNC(SUMIF(N8008:N8015, N8007, H8008:H8015),0)</f>
        <v>22585</v>
      </c>
      <c r="I8016" s="15"/>
      <c r="J8016" s="17">
        <f>TRUNC(SUMIF(N8008:N8015, N8007, J8008:J8015),0)</f>
        <v>0</v>
      </c>
      <c r="K8016" s="15"/>
      <c r="L8016" s="17">
        <f>F8016+H8016+J8016</f>
        <v>22961</v>
      </c>
      <c r="M8016" s="10" t="s">
        <v>52</v>
      </c>
      <c r="N8016" s="9" t="s">
        <v>4736</v>
      </c>
      <c r="O8016" s="9" t="s">
        <v>4736</v>
      </c>
      <c r="P8016" s="9" t="s">
        <v>52</v>
      </c>
      <c r="Q8016" s="9" t="s">
        <v>52</v>
      </c>
      <c r="R8016" s="9" t="s">
        <v>52</v>
      </c>
      <c r="S8016" s="1"/>
      <c r="T8016" s="1"/>
      <c r="U8016" s="1"/>
      <c r="V8016" s="1"/>
      <c r="W8016" s="1"/>
      <c r="X8016" s="1"/>
      <c r="Y8016" s="1"/>
      <c r="Z8016" s="1"/>
      <c r="AA8016" s="1"/>
      <c r="AB8016" s="1"/>
      <c r="AC8016" s="1"/>
      <c r="AD8016" s="1"/>
      <c r="AE8016" s="1"/>
      <c r="AF8016" s="1"/>
      <c r="AG8016" s="1"/>
      <c r="AH8016" s="1"/>
      <c r="AI8016" s="1"/>
      <c r="AJ8016" s="9" t="s">
        <v>52</v>
      </c>
      <c r="AK8016" s="9" t="s">
        <v>52</v>
      </c>
      <c r="AL8016" s="9" t="s">
        <v>52</v>
      </c>
      <c r="AM8016" s="9" t="s">
        <v>52</v>
      </c>
    </row>
    <row r="8017" spans="1:39" ht="30" customHeight="1" x14ac:dyDescent="0.3">
      <c r="A8017" s="11"/>
      <c r="B8017" s="11"/>
      <c r="C8017" s="11"/>
      <c r="D8017" s="11"/>
      <c r="E8017" s="15"/>
      <c r="F8017" s="17"/>
      <c r="G8017" s="15"/>
      <c r="H8017" s="17"/>
      <c r="I8017" s="15"/>
      <c r="J8017" s="17"/>
      <c r="K8017" s="15"/>
      <c r="L8017" s="17"/>
      <c r="M8017" s="11"/>
    </row>
    <row r="8018" spans="1:39" ht="30" customHeight="1" x14ac:dyDescent="0.3">
      <c r="A8018" s="14" t="s">
        <v>12135</v>
      </c>
      <c r="B8018" s="14"/>
      <c r="C8018" s="14"/>
      <c r="D8018" s="14"/>
      <c r="E8018" s="16"/>
      <c r="F8018" s="18"/>
      <c r="G8018" s="16"/>
      <c r="H8018" s="18"/>
      <c r="I8018" s="16"/>
      <c r="J8018" s="18"/>
      <c r="K8018" s="16"/>
      <c r="L8018" s="18"/>
      <c r="M8018" s="14"/>
      <c r="N8018" s="5" t="s">
        <v>4317</v>
      </c>
    </row>
    <row r="8019" spans="1:39" ht="30" customHeight="1" x14ac:dyDescent="0.3">
      <c r="A8019" s="10" t="s">
        <v>8053</v>
      </c>
      <c r="B8019" s="10" t="s">
        <v>4714</v>
      </c>
      <c r="C8019" s="10" t="s">
        <v>4715</v>
      </c>
      <c r="D8019" s="11">
        <v>1.0999999999999999E-2</v>
      </c>
      <c r="E8019" s="15">
        <v>0</v>
      </c>
      <c r="F8019" s="17">
        <f>TRUNC(E8019*D8019,1)</f>
        <v>0</v>
      </c>
      <c r="G8019" s="15">
        <v>235799</v>
      </c>
      <c r="H8019" s="17">
        <f>TRUNC(G8019*D8019,1)</f>
        <v>2593.6999999999998</v>
      </c>
      <c r="I8019" s="15">
        <v>0</v>
      </c>
      <c r="J8019" s="17">
        <f>TRUNC(I8019*D8019,1)</f>
        <v>0</v>
      </c>
      <c r="K8019" s="15">
        <f>TRUNC(E8019+G8019+I8019,1)</f>
        <v>235799</v>
      </c>
      <c r="L8019" s="17">
        <f>TRUNC(F8019+H8019+J8019,1)</f>
        <v>2593.6999999999998</v>
      </c>
      <c r="M8019" s="10" t="s">
        <v>52</v>
      </c>
      <c r="N8019" s="9" t="s">
        <v>4317</v>
      </c>
      <c r="O8019" s="9" t="s">
        <v>8054</v>
      </c>
      <c r="P8019" s="9" t="s">
        <v>54</v>
      </c>
      <c r="Q8019" s="9" t="s">
        <v>54</v>
      </c>
      <c r="R8019" s="9" t="s">
        <v>67</v>
      </c>
      <c r="S8019" s="1"/>
      <c r="T8019" s="1"/>
      <c r="U8019" s="1"/>
      <c r="V8019" s="1">
        <v>1</v>
      </c>
      <c r="W8019" s="1"/>
      <c r="X8019" s="1"/>
      <c r="Y8019" s="1"/>
      <c r="Z8019" s="1"/>
      <c r="AA8019" s="1"/>
      <c r="AB8019" s="1"/>
      <c r="AC8019" s="1"/>
      <c r="AD8019" s="1"/>
      <c r="AE8019" s="1"/>
      <c r="AF8019" s="1"/>
      <c r="AG8019" s="1"/>
      <c r="AH8019" s="1"/>
      <c r="AI8019" s="1"/>
      <c r="AJ8019" s="9" t="s">
        <v>52</v>
      </c>
      <c r="AK8019" s="9" t="s">
        <v>12138</v>
      </c>
      <c r="AL8019" s="9" t="s">
        <v>52</v>
      </c>
      <c r="AM8019" s="9" t="s">
        <v>52</v>
      </c>
    </row>
    <row r="8020" spans="1:39" ht="30" customHeight="1" x14ac:dyDescent="0.3">
      <c r="A8020" s="10" t="s">
        <v>4720</v>
      </c>
      <c r="B8020" s="10" t="s">
        <v>4714</v>
      </c>
      <c r="C8020" s="10" t="s">
        <v>4715</v>
      </c>
      <c r="D8020" s="11">
        <v>2E-3</v>
      </c>
      <c r="E8020" s="15">
        <v>0</v>
      </c>
      <c r="F8020" s="17">
        <f>TRUNC(E8020*D8020,1)</f>
        <v>0</v>
      </c>
      <c r="G8020" s="15">
        <v>153671</v>
      </c>
      <c r="H8020" s="17">
        <f>TRUNC(G8020*D8020,1)</f>
        <v>307.3</v>
      </c>
      <c r="I8020" s="15">
        <v>0</v>
      </c>
      <c r="J8020" s="17">
        <f>TRUNC(I8020*D8020,1)</f>
        <v>0</v>
      </c>
      <c r="K8020" s="15">
        <f>TRUNC(E8020+G8020+I8020,1)</f>
        <v>153671</v>
      </c>
      <c r="L8020" s="17">
        <f>TRUNC(F8020+H8020+J8020,1)</f>
        <v>307.3</v>
      </c>
      <c r="M8020" s="10" t="s">
        <v>52</v>
      </c>
      <c r="N8020" s="9" t="s">
        <v>4317</v>
      </c>
      <c r="O8020" s="9" t="s">
        <v>4721</v>
      </c>
      <c r="P8020" s="9" t="s">
        <v>54</v>
      </c>
      <c r="Q8020" s="9" t="s">
        <v>54</v>
      </c>
      <c r="R8020" s="9" t="s">
        <v>67</v>
      </c>
      <c r="S8020" s="1"/>
      <c r="T8020" s="1"/>
      <c r="U8020" s="1"/>
      <c r="V8020" s="1">
        <v>1</v>
      </c>
      <c r="W8020" s="1"/>
      <c r="X8020" s="1"/>
      <c r="Y8020" s="1"/>
      <c r="Z8020" s="1"/>
      <c r="AA8020" s="1"/>
      <c r="AB8020" s="1"/>
      <c r="AC8020" s="1"/>
      <c r="AD8020" s="1"/>
      <c r="AE8020" s="1"/>
      <c r="AF8020" s="1"/>
      <c r="AG8020" s="1"/>
      <c r="AH8020" s="1"/>
      <c r="AI8020" s="1"/>
      <c r="AJ8020" s="9" t="s">
        <v>52</v>
      </c>
      <c r="AK8020" s="9" t="s">
        <v>12139</v>
      </c>
      <c r="AL8020" s="9" t="s">
        <v>52</v>
      </c>
      <c r="AM8020" s="9" t="s">
        <v>52</v>
      </c>
    </row>
    <row r="8021" spans="1:39" ht="30" customHeight="1" x14ac:dyDescent="0.3">
      <c r="A8021" s="10" t="s">
        <v>11687</v>
      </c>
      <c r="B8021" s="10" t="s">
        <v>4728</v>
      </c>
      <c r="C8021" s="10" t="s">
        <v>732</v>
      </c>
      <c r="D8021" s="11">
        <v>1</v>
      </c>
      <c r="E8021" s="15">
        <f>TRUNC(SUMIF(V8019:V8021, RIGHTB(O8021, 1), H8019:H8021)*U8021, 2)</f>
        <v>58.02</v>
      </c>
      <c r="F8021" s="17">
        <f>TRUNC(E8021*D8021,1)</f>
        <v>58</v>
      </c>
      <c r="G8021" s="15">
        <v>0</v>
      </c>
      <c r="H8021" s="17">
        <f>TRUNC(G8021*D8021,1)</f>
        <v>0</v>
      </c>
      <c r="I8021" s="15">
        <v>0</v>
      </c>
      <c r="J8021" s="17">
        <f>TRUNC(I8021*D8021,1)</f>
        <v>0</v>
      </c>
      <c r="K8021" s="15">
        <f>TRUNC(E8021+G8021+I8021,1)</f>
        <v>58</v>
      </c>
      <c r="L8021" s="17">
        <f>TRUNC(F8021+H8021+J8021,1)</f>
        <v>58</v>
      </c>
      <c r="M8021" s="10" t="s">
        <v>52</v>
      </c>
      <c r="N8021" s="9" t="s">
        <v>4317</v>
      </c>
      <c r="O8021" s="9" t="s">
        <v>4729</v>
      </c>
      <c r="P8021" s="9" t="s">
        <v>54</v>
      </c>
      <c r="Q8021" s="9" t="s">
        <v>54</v>
      </c>
      <c r="R8021" s="9" t="s">
        <v>54</v>
      </c>
      <c r="S8021" s="1">
        <v>1</v>
      </c>
      <c r="T8021" s="1">
        <v>0</v>
      </c>
      <c r="U8021" s="1">
        <v>0.02</v>
      </c>
      <c r="V8021" s="1"/>
      <c r="W8021" s="1"/>
      <c r="X8021" s="1"/>
      <c r="Y8021" s="1"/>
      <c r="Z8021" s="1"/>
      <c r="AA8021" s="1"/>
      <c r="AB8021" s="1"/>
      <c r="AC8021" s="1"/>
      <c r="AD8021" s="1"/>
      <c r="AE8021" s="1"/>
      <c r="AF8021" s="1"/>
      <c r="AG8021" s="1"/>
      <c r="AH8021" s="1"/>
      <c r="AI8021" s="1"/>
      <c r="AJ8021" s="9" t="s">
        <v>52</v>
      </c>
      <c r="AK8021" s="9" t="s">
        <v>12140</v>
      </c>
      <c r="AL8021" s="9" t="s">
        <v>52</v>
      </c>
      <c r="AM8021" s="9" t="s">
        <v>52</v>
      </c>
    </row>
    <row r="8022" spans="1:39" ht="30" customHeight="1" x14ac:dyDescent="0.3">
      <c r="A8022" s="10" t="s">
        <v>4735</v>
      </c>
      <c r="B8022" s="10" t="s">
        <v>52</v>
      </c>
      <c r="C8022" s="10" t="s">
        <v>52</v>
      </c>
      <c r="D8022" s="11"/>
      <c r="E8022" s="15"/>
      <c r="F8022" s="17">
        <f>TRUNC(SUMIF(N8019:N8021, N8018, F8019:F8021),0)</f>
        <v>58</v>
      </c>
      <c r="G8022" s="15"/>
      <c r="H8022" s="17">
        <f>TRUNC(SUMIF(N8019:N8021, N8018, H8019:H8021),0)</f>
        <v>2901</v>
      </c>
      <c r="I8022" s="15"/>
      <c r="J8022" s="17">
        <f>TRUNC(SUMIF(N8019:N8021, N8018, J8019:J8021),0)</f>
        <v>0</v>
      </c>
      <c r="K8022" s="15"/>
      <c r="L8022" s="17">
        <f>F8022+H8022+J8022</f>
        <v>2959</v>
      </c>
      <c r="M8022" s="10" t="s">
        <v>52</v>
      </c>
      <c r="N8022" s="9" t="s">
        <v>4736</v>
      </c>
      <c r="O8022" s="9" t="s">
        <v>4736</v>
      </c>
      <c r="P8022" s="9" t="s">
        <v>52</v>
      </c>
      <c r="Q8022" s="9" t="s">
        <v>52</v>
      </c>
      <c r="R8022" s="9" t="s">
        <v>52</v>
      </c>
      <c r="S8022" s="1"/>
      <c r="T8022" s="1"/>
      <c r="U8022" s="1"/>
      <c r="V8022" s="1"/>
      <c r="W8022" s="1"/>
      <c r="X8022" s="1"/>
      <c r="Y8022" s="1"/>
      <c r="Z8022" s="1"/>
      <c r="AA8022" s="1"/>
      <c r="AB8022" s="1"/>
      <c r="AC8022" s="1"/>
      <c r="AD8022" s="1"/>
      <c r="AE8022" s="1"/>
      <c r="AF8022" s="1"/>
      <c r="AG8022" s="1"/>
      <c r="AH8022" s="1"/>
      <c r="AI8022" s="1"/>
      <c r="AJ8022" s="9" t="s">
        <v>52</v>
      </c>
      <c r="AK8022" s="9" t="s">
        <v>52</v>
      </c>
      <c r="AL8022" s="9" t="s">
        <v>52</v>
      </c>
      <c r="AM8022" s="9" t="s">
        <v>52</v>
      </c>
    </row>
    <row r="8023" spans="1:39" ht="30" customHeight="1" x14ac:dyDescent="0.3">
      <c r="A8023" s="11"/>
      <c r="B8023" s="11"/>
      <c r="C8023" s="11"/>
      <c r="D8023" s="11"/>
      <c r="E8023" s="15"/>
      <c r="F8023" s="17"/>
      <c r="G8023" s="15"/>
      <c r="H8023" s="17"/>
      <c r="I8023" s="15"/>
      <c r="J8023" s="17"/>
      <c r="K8023" s="15"/>
      <c r="L8023" s="17"/>
      <c r="M8023" s="11"/>
    </row>
    <row r="8024" spans="1:39" ht="30" customHeight="1" x14ac:dyDescent="0.3">
      <c r="A8024" s="14" t="s">
        <v>12141</v>
      </c>
      <c r="B8024" s="14"/>
      <c r="C8024" s="14"/>
      <c r="D8024" s="14"/>
      <c r="E8024" s="16"/>
      <c r="F8024" s="18"/>
      <c r="G8024" s="16"/>
      <c r="H8024" s="18"/>
      <c r="I8024" s="16"/>
      <c r="J8024" s="18"/>
      <c r="K8024" s="16"/>
      <c r="L8024" s="18"/>
      <c r="M8024" s="14"/>
      <c r="N8024" s="5" t="s">
        <v>4319</v>
      </c>
    </row>
    <row r="8025" spans="1:39" ht="30" customHeight="1" x14ac:dyDescent="0.3">
      <c r="A8025" s="10" t="s">
        <v>8053</v>
      </c>
      <c r="B8025" s="10" t="s">
        <v>4714</v>
      </c>
      <c r="C8025" s="10" t="s">
        <v>4715</v>
      </c>
      <c r="D8025" s="11">
        <v>1.0999999999999999E-2</v>
      </c>
      <c r="E8025" s="15">
        <v>0</v>
      </c>
      <c r="F8025" s="17">
        <f>TRUNC(E8025*D8025,1)</f>
        <v>0</v>
      </c>
      <c r="G8025" s="15">
        <v>235799</v>
      </c>
      <c r="H8025" s="17">
        <f>TRUNC(G8025*D8025,1)</f>
        <v>2593.6999999999998</v>
      </c>
      <c r="I8025" s="15">
        <v>0</v>
      </c>
      <c r="J8025" s="17">
        <f>TRUNC(I8025*D8025,1)</f>
        <v>0</v>
      </c>
      <c r="K8025" s="15">
        <f>TRUNC(E8025+G8025+I8025,1)</f>
        <v>235799</v>
      </c>
      <c r="L8025" s="17">
        <f>TRUNC(F8025+H8025+J8025,1)</f>
        <v>2593.6999999999998</v>
      </c>
      <c r="M8025" s="10" t="s">
        <v>52</v>
      </c>
      <c r="N8025" s="9" t="s">
        <v>4319</v>
      </c>
      <c r="O8025" s="9" t="s">
        <v>8054</v>
      </c>
      <c r="P8025" s="9" t="s">
        <v>54</v>
      </c>
      <c r="Q8025" s="9" t="s">
        <v>54</v>
      </c>
      <c r="R8025" s="9" t="s">
        <v>67</v>
      </c>
      <c r="S8025" s="1"/>
      <c r="T8025" s="1"/>
      <c r="U8025" s="1"/>
      <c r="V8025" s="1">
        <v>1</v>
      </c>
      <c r="W8025" s="1"/>
      <c r="X8025" s="1"/>
      <c r="Y8025" s="1"/>
      <c r="Z8025" s="1"/>
      <c r="AA8025" s="1"/>
      <c r="AB8025" s="1"/>
      <c r="AC8025" s="1"/>
      <c r="AD8025" s="1"/>
      <c r="AE8025" s="1"/>
      <c r="AF8025" s="1"/>
      <c r="AG8025" s="1"/>
      <c r="AH8025" s="1"/>
      <c r="AI8025" s="1"/>
      <c r="AJ8025" s="9" t="s">
        <v>52</v>
      </c>
      <c r="AK8025" s="9" t="s">
        <v>12143</v>
      </c>
      <c r="AL8025" s="9" t="s">
        <v>52</v>
      </c>
      <c r="AM8025" s="9" t="s">
        <v>52</v>
      </c>
    </row>
    <row r="8026" spans="1:39" ht="30" customHeight="1" x14ac:dyDescent="0.3">
      <c r="A8026" s="10" t="s">
        <v>4720</v>
      </c>
      <c r="B8026" s="10" t="s">
        <v>4714</v>
      </c>
      <c r="C8026" s="10" t="s">
        <v>4715</v>
      </c>
      <c r="D8026" s="11">
        <v>2E-3</v>
      </c>
      <c r="E8026" s="15">
        <v>0</v>
      </c>
      <c r="F8026" s="17">
        <f>TRUNC(E8026*D8026,1)</f>
        <v>0</v>
      </c>
      <c r="G8026" s="15">
        <v>153671</v>
      </c>
      <c r="H8026" s="17">
        <f>TRUNC(G8026*D8026,1)</f>
        <v>307.3</v>
      </c>
      <c r="I8026" s="15">
        <v>0</v>
      </c>
      <c r="J8026" s="17">
        <f>TRUNC(I8026*D8026,1)</f>
        <v>0</v>
      </c>
      <c r="K8026" s="15">
        <f>TRUNC(E8026+G8026+I8026,1)</f>
        <v>153671</v>
      </c>
      <c r="L8026" s="17">
        <f>TRUNC(F8026+H8026+J8026,1)</f>
        <v>307.3</v>
      </c>
      <c r="M8026" s="10" t="s">
        <v>52</v>
      </c>
      <c r="N8026" s="9" t="s">
        <v>4319</v>
      </c>
      <c r="O8026" s="9" t="s">
        <v>4721</v>
      </c>
      <c r="P8026" s="9" t="s">
        <v>54</v>
      </c>
      <c r="Q8026" s="9" t="s">
        <v>54</v>
      </c>
      <c r="R8026" s="9" t="s">
        <v>67</v>
      </c>
      <c r="S8026" s="1"/>
      <c r="T8026" s="1"/>
      <c r="U8026" s="1"/>
      <c r="V8026" s="1">
        <v>1</v>
      </c>
      <c r="W8026" s="1"/>
      <c r="X8026" s="1"/>
      <c r="Y8026" s="1"/>
      <c r="Z8026" s="1"/>
      <c r="AA8026" s="1"/>
      <c r="AB8026" s="1"/>
      <c r="AC8026" s="1"/>
      <c r="AD8026" s="1"/>
      <c r="AE8026" s="1"/>
      <c r="AF8026" s="1"/>
      <c r="AG8026" s="1"/>
      <c r="AH8026" s="1"/>
      <c r="AI8026" s="1"/>
      <c r="AJ8026" s="9" t="s">
        <v>52</v>
      </c>
      <c r="AK8026" s="9" t="s">
        <v>12144</v>
      </c>
      <c r="AL8026" s="9" t="s">
        <v>52</v>
      </c>
      <c r="AM8026" s="9" t="s">
        <v>52</v>
      </c>
    </row>
    <row r="8027" spans="1:39" ht="30" customHeight="1" x14ac:dyDescent="0.3">
      <c r="A8027" s="10" t="s">
        <v>8053</v>
      </c>
      <c r="B8027" s="10" t="s">
        <v>4714</v>
      </c>
      <c r="C8027" s="10" t="s">
        <v>4715</v>
      </c>
      <c r="D8027" s="11">
        <v>1.0999999999999999E-2</v>
      </c>
      <c r="E8027" s="15">
        <v>0</v>
      </c>
      <c r="F8027" s="17">
        <f>TRUNC(E8027*D8027,1)</f>
        <v>0</v>
      </c>
      <c r="G8027" s="15">
        <v>235799</v>
      </c>
      <c r="H8027" s="17">
        <f>TRUNC(G8027*D8027,1)</f>
        <v>2593.6999999999998</v>
      </c>
      <c r="I8027" s="15">
        <v>0</v>
      </c>
      <c r="J8027" s="17">
        <f>TRUNC(I8027*D8027,1)</f>
        <v>0</v>
      </c>
      <c r="K8027" s="15">
        <f>TRUNC(E8027+G8027+I8027,1)</f>
        <v>235799</v>
      </c>
      <c r="L8027" s="17">
        <f>TRUNC(F8027+H8027+J8027,1)</f>
        <v>2593.6999999999998</v>
      </c>
      <c r="M8027" s="10" t="s">
        <v>52</v>
      </c>
      <c r="N8027" s="9" t="s">
        <v>4319</v>
      </c>
      <c r="O8027" s="9" t="s">
        <v>8054</v>
      </c>
      <c r="P8027" s="9" t="s">
        <v>54</v>
      </c>
      <c r="Q8027" s="9" t="s">
        <v>54</v>
      </c>
      <c r="R8027" s="9" t="s">
        <v>67</v>
      </c>
      <c r="S8027" s="1"/>
      <c r="T8027" s="1"/>
      <c r="U8027" s="1"/>
      <c r="V8027" s="1">
        <v>1</v>
      </c>
      <c r="W8027" s="1"/>
      <c r="X8027" s="1"/>
      <c r="Y8027" s="1"/>
      <c r="Z8027" s="1"/>
      <c r="AA8027" s="1"/>
      <c r="AB8027" s="1"/>
      <c r="AC8027" s="1"/>
      <c r="AD8027" s="1"/>
      <c r="AE8027" s="1"/>
      <c r="AF8027" s="1"/>
      <c r="AG8027" s="1"/>
      <c r="AH8027" s="1"/>
      <c r="AI8027" s="1"/>
      <c r="AJ8027" s="9" t="s">
        <v>52</v>
      </c>
      <c r="AK8027" s="9" t="s">
        <v>12143</v>
      </c>
      <c r="AL8027" s="9" t="s">
        <v>52</v>
      </c>
      <c r="AM8027" s="9" t="s">
        <v>52</v>
      </c>
    </row>
    <row r="8028" spans="1:39" ht="30" customHeight="1" x14ac:dyDescent="0.3">
      <c r="A8028" s="10" t="s">
        <v>4720</v>
      </c>
      <c r="B8028" s="10" t="s">
        <v>4714</v>
      </c>
      <c r="C8028" s="10" t="s">
        <v>4715</v>
      </c>
      <c r="D8028" s="11">
        <v>2E-3</v>
      </c>
      <c r="E8028" s="15">
        <v>0</v>
      </c>
      <c r="F8028" s="17">
        <f>TRUNC(E8028*D8028,1)</f>
        <v>0</v>
      </c>
      <c r="G8028" s="15">
        <v>153671</v>
      </c>
      <c r="H8028" s="17">
        <f>TRUNC(G8028*D8028,1)</f>
        <v>307.3</v>
      </c>
      <c r="I8028" s="15">
        <v>0</v>
      </c>
      <c r="J8028" s="17">
        <f>TRUNC(I8028*D8028,1)</f>
        <v>0</v>
      </c>
      <c r="K8028" s="15">
        <f>TRUNC(E8028+G8028+I8028,1)</f>
        <v>153671</v>
      </c>
      <c r="L8028" s="17">
        <f>TRUNC(F8028+H8028+J8028,1)</f>
        <v>307.3</v>
      </c>
      <c r="M8028" s="10" t="s">
        <v>52</v>
      </c>
      <c r="N8028" s="9" t="s">
        <v>4319</v>
      </c>
      <c r="O8028" s="9" t="s">
        <v>4721</v>
      </c>
      <c r="P8028" s="9" t="s">
        <v>54</v>
      </c>
      <c r="Q8028" s="9" t="s">
        <v>54</v>
      </c>
      <c r="R8028" s="9" t="s">
        <v>67</v>
      </c>
      <c r="S8028" s="1"/>
      <c r="T8028" s="1"/>
      <c r="U8028" s="1"/>
      <c r="V8028" s="1">
        <v>1</v>
      </c>
      <c r="W8028" s="1"/>
      <c r="X8028" s="1"/>
      <c r="Y8028" s="1"/>
      <c r="Z8028" s="1"/>
      <c r="AA8028" s="1"/>
      <c r="AB8028" s="1"/>
      <c r="AC8028" s="1"/>
      <c r="AD8028" s="1"/>
      <c r="AE8028" s="1"/>
      <c r="AF8028" s="1"/>
      <c r="AG8028" s="1"/>
      <c r="AH8028" s="1"/>
      <c r="AI8028" s="1"/>
      <c r="AJ8028" s="9" t="s">
        <v>52</v>
      </c>
      <c r="AK8028" s="9" t="s">
        <v>12144</v>
      </c>
      <c r="AL8028" s="9" t="s">
        <v>52</v>
      </c>
      <c r="AM8028" s="9" t="s">
        <v>52</v>
      </c>
    </row>
    <row r="8029" spans="1:39" ht="30" customHeight="1" x14ac:dyDescent="0.3">
      <c r="A8029" s="10" t="s">
        <v>11687</v>
      </c>
      <c r="B8029" s="10" t="s">
        <v>4728</v>
      </c>
      <c r="C8029" s="10" t="s">
        <v>732</v>
      </c>
      <c r="D8029" s="11">
        <v>1</v>
      </c>
      <c r="E8029" s="15">
        <f>TRUNC(SUMIF(V8025:V8029, RIGHTB(O8029, 1), H8025:H8029)*U8029, 2)</f>
        <v>116.04</v>
      </c>
      <c r="F8029" s="17">
        <f>TRUNC(E8029*D8029,1)</f>
        <v>116</v>
      </c>
      <c r="G8029" s="15">
        <v>0</v>
      </c>
      <c r="H8029" s="17">
        <f>TRUNC(G8029*D8029,1)</f>
        <v>0</v>
      </c>
      <c r="I8029" s="15">
        <v>0</v>
      </c>
      <c r="J8029" s="17">
        <f>TRUNC(I8029*D8029,1)</f>
        <v>0</v>
      </c>
      <c r="K8029" s="15">
        <f>TRUNC(E8029+G8029+I8029,1)</f>
        <v>116</v>
      </c>
      <c r="L8029" s="17">
        <f>TRUNC(F8029+H8029+J8029,1)</f>
        <v>116</v>
      </c>
      <c r="M8029" s="10" t="s">
        <v>52</v>
      </c>
      <c r="N8029" s="9" t="s">
        <v>4319</v>
      </c>
      <c r="O8029" s="9" t="s">
        <v>4729</v>
      </c>
      <c r="P8029" s="9" t="s">
        <v>54</v>
      </c>
      <c r="Q8029" s="9" t="s">
        <v>54</v>
      </c>
      <c r="R8029" s="9" t="s">
        <v>54</v>
      </c>
      <c r="S8029" s="1">
        <v>1</v>
      </c>
      <c r="T8029" s="1">
        <v>0</v>
      </c>
      <c r="U8029" s="1">
        <v>0.02</v>
      </c>
      <c r="V8029" s="1"/>
      <c r="W8029" s="1"/>
      <c r="X8029" s="1"/>
      <c r="Y8029" s="1"/>
      <c r="Z8029" s="1"/>
      <c r="AA8029" s="1"/>
      <c r="AB8029" s="1"/>
      <c r="AC8029" s="1"/>
      <c r="AD8029" s="1"/>
      <c r="AE8029" s="1"/>
      <c r="AF8029" s="1"/>
      <c r="AG8029" s="1"/>
      <c r="AH8029" s="1"/>
      <c r="AI8029" s="1"/>
      <c r="AJ8029" s="9" t="s">
        <v>52</v>
      </c>
      <c r="AK8029" s="9" t="s">
        <v>12145</v>
      </c>
      <c r="AL8029" s="9" t="s">
        <v>52</v>
      </c>
      <c r="AM8029" s="9" t="s">
        <v>52</v>
      </c>
    </row>
    <row r="8030" spans="1:39" ht="30" customHeight="1" x14ac:dyDescent="0.3">
      <c r="A8030" s="10" t="s">
        <v>4735</v>
      </c>
      <c r="B8030" s="10" t="s">
        <v>52</v>
      </c>
      <c r="C8030" s="10" t="s">
        <v>52</v>
      </c>
      <c r="D8030" s="11"/>
      <c r="E8030" s="15"/>
      <c r="F8030" s="17">
        <f>TRUNC(SUMIF(N8025:N8029, N8024, F8025:F8029),0)</f>
        <v>116</v>
      </c>
      <c r="G8030" s="15"/>
      <c r="H8030" s="17">
        <f>TRUNC(SUMIF(N8025:N8029, N8024, H8025:H8029),0)</f>
        <v>5802</v>
      </c>
      <c r="I8030" s="15"/>
      <c r="J8030" s="17">
        <f>TRUNC(SUMIF(N8025:N8029, N8024, J8025:J8029),0)</f>
        <v>0</v>
      </c>
      <c r="K8030" s="15"/>
      <c r="L8030" s="17">
        <f>F8030+H8030+J8030</f>
        <v>5918</v>
      </c>
      <c r="M8030" s="10" t="s">
        <v>52</v>
      </c>
      <c r="N8030" s="9" t="s">
        <v>4736</v>
      </c>
      <c r="O8030" s="9" t="s">
        <v>4736</v>
      </c>
      <c r="P8030" s="9" t="s">
        <v>52</v>
      </c>
      <c r="Q8030" s="9" t="s">
        <v>52</v>
      </c>
      <c r="R8030" s="9" t="s">
        <v>52</v>
      </c>
      <c r="S8030" s="1"/>
      <c r="T8030" s="1"/>
      <c r="U8030" s="1"/>
      <c r="V8030" s="1"/>
      <c r="W8030" s="1"/>
      <c r="X8030" s="1"/>
      <c r="Y8030" s="1"/>
      <c r="Z8030" s="1"/>
      <c r="AA8030" s="1"/>
      <c r="AB8030" s="1"/>
      <c r="AC8030" s="1"/>
      <c r="AD8030" s="1"/>
      <c r="AE8030" s="1"/>
      <c r="AF8030" s="1"/>
      <c r="AG8030" s="1"/>
      <c r="AH8030" s="1"/>
      <c r="AI8030" s="1"/>
      <c r="AJ8030" s="9" t="s">
        <v>52</v>
      </c>
      <c r="AK8030" s="9" t="s">
        <v>52</v>
      </c>
      <c r="AL8030" s="9" t="s">
        <v>52</v>
      </c>
      <c r="AM8030" s="9" t="s">
        <v>52</v>
      </c>
    </row>
    <row r="8031" spans="1:39" ht="30" customHeight="1" x14ac:dyDescent="0.3">
      <c r="A8031" s="11"/>
      <c r="B8031" s="11"/>
      <c r="C8031" s="11"/>
      <c r="D8031" s="11"/>
      <c r="E8031" s="15"/>
      <c r="F8031" s="17"/>
      <c r="G8031" s="15"/>
      <c r="H8031" s="17"/>
      <c r="I8031" s="15"/>
      <c r="J8031" s="17"/>
      <c r="K8031" s="15"/>
      <c r="L8031" s="17"/>
      <c r="M8031" s="11"/>
    </row>
    <row r="8032" spans="1:39" ht="30" customHeight="1" x14ac:dyDescent="0.3">
      <c r="A8032" s="14" t="s">
        <v>12146</v>
      </c>
      <c r="B8032" s="14"/>
      <c r="C8032" s="14"/>
      <c r="D8032" s="14"/>
      <c r="E8032" s="16"/>
      <c r="F8032" s="18"/>
      <c r="G8032" s="16"/>
      <c r="H8032" s="18"/>
      <c r="I8032" s="16"/>
      <c r="J8032" s="18"/>
      <c r="K8032" s="16"/>
      <c r="L8032" s="18"/>
      <c r="M8032" s="14"/>
      <c r="N8032" s="5" t="s">
        <v>4321</v>
      </c>
    </row>
    <row r="8033" spans="1:39" ht="30" customHeight="1" x14ac:dyDescent="0.3">
      <c r="A8033" s="10" t="s">
        <v>8053</v>
      </c>
      <c r="B8033" s="10" t="s">
        <v>4714</v>
      </c>
      <c r="C8033" s="10" t="s">
        <v>4715</v>
      </c>
      <c r="D8033" s="11">
        <v>1.0999999999999999E-2</v>
      </c>
      <c r="E8033" s="15">
        <v>0</v>
      </c>
      <c r="F8033" s="17">
        <f>TRUNC(E8033*D8033,1)</f>
        <v>0</v>
      </c>
      <c r="G8033" s="15">
        <v>235799</v>
      </c>
      <c r="H8033" s="17">
        <f>TRUNC(G8033*D8033,1)</f>
        <v>2593.6999999999998</v>
      </c>
      <c r="I8033" s="15">
        <v>0</v>
      </c>
      <c r="J8033" s="17">
        <f>TRUNC(I8033*D8033,1)</f>
        <v>0</v>
      </c>
      <c r="K8033" s="15">
        <f>TRUNC(E8033+G8033+I8033,1)</f>
        <v>235799</v>
      </c>
      <c r="L8033" s="17">
        <f>TRUNC(F8033+H8033+J8033,1)</f>
        <v>2593.6999999999998</v>
      </c>
      <c r="M8033" s="10" t="s">
        <v>52</v>
      </c>
      <c r="N8033" s="9" t="s">
        <v>4321</v>
      </c>
      <c r="O8033" s="9" t="s">
        <v>8054</v>
      </c>
      <c r="P8033" s="9" t="s">
        <v>54</v>
      </c>
      <c r="Q8033" s="9" t="s">
        <v>54</v>
      </c>
      <c r="R8033" s="9" t="s">
        <v>67</v>
      </c>
      <c r="S8033" s="1"/>
      <c r="T8033" s="1"/>
      <c r="U8033" s="1"/>
      <c r="V8033" s="1">
        <v>1</v>
      </c>
      <c r="W8033" s="1"/>
      <c r="X8033" s="1"/>
      <c r="Y8033" s="1"/>
      <c r="Z8033" s="1"/>
      <c r="AA8033" s="1"/>
      <c r="AB8033" s="1"/>
      <c r="AC8033" s="1"/>
      <c r="AD8033" s="1"/>
      <c r="AE8033" s="1"/>
      <c r="AF8033" s="1"/>
      <c r="AG8033" s="1"/>
      <c r="AH8033" s="1"/>
      <c r="AI8033" s="1"/>
      <c r="AJ8033" s="9" t="s">
        <v>52</v>
      </c>
      <c r="AK8033" s="9" t="s">
        <v>12148</v>
      </c>
      <c r="AL8033" s="9" t="s">
        <v>52</v>
      </c>
      <c r="AM8033" s="9" t="s">
        <v>52</v>
      </c>
    </row>
    <row r="8034" spans="1:39" ht="30" customHeight="1" x14ac:dyDescent="0.3">
      <c r="A8034" s="10" t="s">
        <v>4720</v>
      </c>
      <c r="B8034" s="10" t="s">
        <v>4714</v>
      </c>
      <c r="C8034" s="10" t="s">
        <v>4715</v>
      </c>
      <c r="D8034" s="11">
        <v>2E-3</v>
      </c>
      <c r="E8034" s="15">
        <v>0</v>
      </c>
      <c r="F8034" s="17">
        <f>TRUNC(E8034*D8034,1)</f>
        <v>0</v>
      </c>
      <c r="G8034" s="15">
        <v>153671</v>
      </c>
      <c r="H8034" s="17">
        <f>TRUNC(G8034*D8034,1)</f>
        <v>307.3</v>
      </c>
      <c r="I8034" s="15">
        <v>0</v>
      </c>
      <c r="J8034" s="17">
        <f>TRUNC(I8034*D8034,1)</f>
        <v>0</v>
      </c>
      <c r="K8034" s="15">
        <f>TRUNC(E8034+G8034+I8034,1)</f>
        <v>153671</v>
      </c>
      <c r="L8034" s="17">
        <f>TRUNC(F8034+H8034+J8034,1)</f>
        <v>307.3</v>
      </c>
      <c r="M8034" s="10" t="s">
        <v>52</v>
      </c>
      <c r="N8034" s="9" t="s">
        <v>4321</v>
      </c>
      <c r="O8034" s="9" t="s">
        <v>4721</v>
      </c>
      <c r="P8034" s="9" t="s">
        <v>54</v>
      </c>
      <c r="Q8034" s="9" t="s">
        <v>54</v>
      </c>
      <c r="R8034" s="9" t="s">
        <v>67</v>
      </c>
      <c r="S8034" s="1"/>
      <c r="T8034" s="1"/>
      <c r="U8034" s="1"/>
      <c r="V8034" s="1">
        <v>1</v>
      </c>
      <c r="W8034" s="1"/>
      <c r="X8034" s="1"/>
      <c r="Y8034" s="1"/>
      <c r="Z8034" s="1"/>
      <c r="AA8034" s="1"/>
      <c r="AB8034" s="1"/>
      <c r="AC8034" s="1"/>
      <c r="AD8034" s="1"/>
      <c r="AE8034" s="1"/>
      <c r="AF8034" s="1"/>
      <c r="AG8034" s="1"/>
      <c r="AH8034" s="1"/>
      <c r="AI8034" s="1"/>
      <c r="AJ8034" s="9" t="s">
        <v>52</v>
      </c>
      <c r="AK8034" s="9" t="s">
        <v>12149</v>
      </c>
      <c r="AL8034" s="9" t="s">
        <v>52</v>
      </c>
      <c r="AM8034" s="9" t="s">
        <v>52</v>
      </c>
    </row>
    <row r="8035" spans="1:39" ht="30" customHeight="1" x14ac:dyDescent="0.3">
      <c r="A8035" s="10" t="s">
        <v>8053</v>
      </c>
      <c r="B8035" s="10" t="s">
        <v>4714</v>
      </c>
      <c r="C8035" s="10" t="s">
        <v>4715</v>
      </c>
      <c r="D8035" s="11">
        <v>1.0999999999999999E-2</v>
      </c>
      <c r="E8035" s="15">
        <v>0</v>
      </c>
      <c r="F8035" s="17">
        <f>TRUNC(E8035*D8035,1)</f>
        <v>0</v>
      </c>
      <c r="G8035" s="15">
        <v>235799</v>
      </c>
      <c r="H8035" s="17">
        <f>TRUNC(G8035*D8035,1)</f>
        <v>2593.6999999999998</v>
      </c>
      <c r="I8035" s="15">
        <v>0</v>
      </c>
      <c r="J8035" s="17">
        <f>TRUNC(I8035*D8035,1)</f>
        <v>0</v>
      </c>
      <c r="K8035" s="15">
        <f>TRUNC(E8035+G8035+I8035,1)</f>
        <v>235799</v>
      </c>
      <c r="L8035" s="17">
        <f>TRUNC(F8035+H8035+J8035,1)</f>
        <v>2593.6999999999998</v>
      </c>
      <c r="M8035" s="10" t="s">
        <v>52</v>
      </c>
      <c r="N8035" s="9" t="s">
        <v>4321</v>
      </c>
      <c r="O8035" s="9" t="s">
        <v>8054</v>
      </c>
      <c r="P8035" s="9" t="s">
        <v>54</v>
      </c>
      <c r="Q8035" s="9" t="s">
        <v>54</v>
      </c>
      <c r="R8035" s="9" t="s">
        <v>67</v>
      </c>
      <c r="S8035" s="1"/>
      <c r="T8035" s="1"/>
      <c r="U8035" s="1"/>
      <c r="V8035" s="1">
        <v>1</v>
      </c>
      <c r="W8035" s="1"/>
      <c r="X8035" s="1"/>
      <c r="Y8035" s="1"/>
      <c r="Z8035" s="1"/>
      <c r="AA8035" s="1"/>
      <c r="AB8035" s="1"/>
      <c r="AC8035" s="1"/>
      <c r="AD8035" s="1"/>
      <c r="AE8035" s="1"/>
      <c r="AF8035" s="1"/>
      <c r="AG8035" s="1"/>
      <c r="AH8035" s="1"/>
      <c r="AI8035" s="1"/>
      <c r="AJ8035" s="9" t="s">
        <v>52</v>
      </c>
      <c r="AK8035" s="9" t="s">
        <v>12148</v>
      </c>
      <c r="AL8035" s="9" t="s">
        <v>52</v>
      </c>
      <c r="AM8035" s="9" t="s">
        <v>52</v>
      </c>
    </row>
    <row r="8036" spans="1:39" ht="30" customHeight="1" x14ac:dyDescent="0.3">
      <c r="A8036" s="10" t="s">
        <v>4720</v>
      </c>
      <c r="B8036" s="10" t="s">
        <v>4714</v>
      </c>
      <c r="C8036" s="10" t="s">
        <v>4715</v>
      </c>
      <c r="D8036" s="11">
        <v>2E-3</v>
      </c>
      <c r="E8036" s="15">
        <v>0</v>
      </c>
      <c r="F8036" s="17">
        <f>TRUNC(E8036*D8036,1)</f>
        <v>0</v>
      </c>
      <c r="G8036" s="15">
        <v>153671</v>
      </c>
      <c r="H8036" s="17">
        <f>TRUNC(G8036*D8036,1)</f>
        <v>307.3</v>
      </c>
      <c r="I8036" s="15">
        <v>0</v>
      </c>
      <c r="J8036" s="17">
        <f>TRUNC(I8036*D8036,1)</f>
        <v>0</v>
      </c>
      <c r="K8036" s="15">
        <f>TRUNC(E8036+G8036+I8036,1)</f>
        <v>153671</v>
      </c>
      <c r="L8036" s="17">
        <f>TRUNC(F8036+H8036+J8036,1)</f>
        <v>307.3</v>
      </c>
      <c r="M8036" s="10" t="s">
        <v>52</v>
      </c>
      <c r="N8036" s="9" t="s">
        <v>4321</v>
      </c>
      <c r="O8036" s="9" t="s">
        <v>4721</v>
      </c>
      <c r="P8036" s="9" t="s">
        <v>54</v>
      </c>
      <c r="Q8036" s="9" t="s">
        <v>54</v>
      </c>
      <c r="R8036" s="9" t="s">
        <v>67</v>
      </c>
      <c r="S8036" s="1"/>
      <c r="T8036" s="1"/>
      <c r="U8036" s="1"/>
      <c r="V8036" s="1">
        <v>1</v>
      </c>
      <c r="W8036" s="1"/>
      <c r="X8036" s="1"/>
      <c r="Y8036" s="1"/>
      <c r="Z8036" s="1"/>
      <c r="AA8036" s="1"/>
      <c r="AB8036" s="1"/>
      <c r="AC8036" s="1"/>
      <c r="AD8036" s="1"/>
      <c r="AE8036" s="1"/>
      <c r="AF8036" s="1"/>
      <c r="AG8036" s="1"/>
      <c r="AH8036" s="1"/>
      <c r="AI8036" s="1"/>
      <c r="AJ8036" s="9" t="s">
        <v>52</v>
      </c>
      <c r="AK8036" s="9" t="s">
        <v>12149</v>
      </c>
      <c r="AL8036" s="9" t="s">
        <v>52</v>
      </c>
      <c r="AM8036" s="9" t="s">
        <v>52</v>
      </c>
    </row>
    <row r="8037" spans="1:39" ht="30" customHeight="1" x14ac:dyDescent="0.3">
      <c r="A8037" s="10" t="s">
        <v>8053</v>
      </c>
      <c r="B8037" s="10" t="s">
        <v>4714</v>
      </c>
      <c r="C8037" s="10" t="s">
        <v>4715</v>
      </c>
      <c r="D8037" s="11">
        <v>1.0999999999999999E-2</v>
      </c>
      <c r="E8037" s="15">
        <v>0</v>
      </c>
      <c r="F8037" s="17">
        <f>TRUNC(E8037*D8037,1)</f>
        <v>0</v>
      </c>
      <c r="G8037" s="15">
        <v>235799</v>
      </c>
      <c r="H8037" s="17">
        <f>TRUNC(G8037*D8037,1)</f>
        <v>2593.6999999999998</v>
      </c>
      <c r="I8037" s="15">
        <v>0</v>
      </c>
      <c r="J8037" s="17">
        <f>TRUNC(I8037*D8037,1)</f>
        <v>0</v>
      </c>
      <c r="K8037" s="15">
        <f>TRUNC(E8037+G8037+I8037,1)</f>
        <v>235799</v>
      </c>
      <c r="L8037" s="17">
        <f>TRUNC(F8037+H8037+J8037,1)</f>
        <v>2593.6999999999998</v>
      </c>
      <c r="M8037" s="10" t="s">
        <v>52</v>
      </c>
      <c r="N8037" s="9" t="s">
        <v>4321</v>
      </c>
      <c r="O8037" s="9" t="s">
        <v>8054</v>
      </c>
      <c r="P8037" s="9" t="s">
        <v>54</v>
      </c>
      <c r="Q8037" s="9" t="s">
        <v>54</v>
      </c>
      <c r="R8037" s="9" t="s">
        <v>67</v>
      </c>
      <c r="S8037" s="1"/>
      <c r="T8037" s="1"/>
      <c r="U8037" s="1"/>
      <c r="V8037" s="1">
        <v>1</v>
      </c>
      <c r="W8037" s="1"/>
      <c r="X8037" s="1"/>
      <c r="Y8037" s="1"/>
      <c r="Z8037" s="1"/>
      <c r="AA8037" s="1"/>
      <c r="AB8037" s="1"/>
      <c r="AC8037" s="1"/>
      <c r="AD8037" s="1"/>
      <c r="AE8037" s="1"/>
      <c r="AF8037" s="1"/>
      <c r="AG8037" s="1"/>
      <c r="AH8037" s="1"/>
      <c r="AI8037" s="1"/>
      <c r="AJ8037" s="9" t="s">
        <v>52</v>
      </c>
      <c r="AK8037" s="9" t="s">
        <v>12148</v>
      </c>
      <c r="AL8037" s="9" t="s">
        <v>52</v>
      </c>
      <c r="AM8037" s="9" t="s">
        <v>52</v>
      </c>
    </row>
    <row r="8038" spans="1:39" ht="30" customHeight="1" x14ac:dyDescent="0.3">
      <c r="A8038" s="10" t="s">
        <v>4720</v>
      </c>
      <c r="B8038" s="10" t="s">
        <v>4714</v>
      </c>
      <c r="C8038" s="10" t="s">
        <v>4715</v>
      </c>
      <c r="D8038" s="11">
        <v>2E-3</v>
      </c>
      <c r="E8038" s="15">
        <v>0</v>
      </c>
      <c r="F8038" s="17">
        <f>TRUNC(E8038*D8038,1)</f>
        <v>0</v>
      </c>
      <c r="G8038" s="15">
        <v>153671</v>
      </c>
      <c r="H8038" s="17">
        <f>TRUNC(G8038*D8038,1)</f>
        <v>307.3</v>
      </c>
      <c r="I8038" s="15">
        <v>0</v>
      </c>
      <c r="J8038" s="17">
        <f>TRUNC(I8038*D8038,1)</f>
        <v>0</v>
      </c>
      <c r="K8038" s="15">
        <f>TRUNC(E8038+G8038+I8038,1)</f>
        <v>153671</v>
      </c>
      <c r="L8038" s="17">
        <f>TRUNC(F8038+H8038+J8038,1)</f>
        <v>307.3</v>
      </c>
      <c r="M8038" s="10" t="s">
        <v>52</v>
      </c>
      <c r="N8038" s="9" t="s">
        <v>4321</v>
      </c>
      <c r="O8038" s="9" t="s">
        <v>4721</v>
      </c>
      <c r="P8038" s="9" t="s">
        <v>54</v>
      </c>
      <c r="Q8038" s="9" t="s">
        <v>54</v>
      </c>
      <c r="R8038" s="9" t="s">
        <v>67</v>
      </c>
      <c r="S8038" s="1"/>
      <c r="T8038" s="1"/>
      <c r="U8038" s="1"/>
      <c r="V8038" s="1">
        <v>1</v>
      </c>
      <c r="W8038" s="1"/>
      <c r="X8038" s="1"/>
      <c r="Y8038" s="1"/>
      <c r="Z8038" s="1"/>
      <c r="AA8038" s="1"/>
      <c r="AB8038" s="1"/>
      <c r="AC8038" s="1"/>
      <c r="AD8038" s="1"/>
      <c r="AE8038" s="1"/>
      <c r="AF8038" s="1"/>
      <c r="AG8038" s="1"/>
      <c r="AH8038" s="1"/>
      <c r="AI8038" s="1"/>
      <c r="AJ8038" s="9" t="s">
        <v>52</v>
      </c>
      <c r="AK8038" s="9" t="s">
        <v>12149</v>
      </c>
      <c r="AL8038" s="9" t="s">
        <v>52</v>
      </c>
      <c r="AM8038" s="9" t="s">
        <v>52</v>
      </c>
    </row>
    <row r="8039" spans="1:39" ht="30" customHeight="1" x14ac:dyDescent="0.3">
      <c r="A8039" s="10" t="s">
        <v>11687</v>
      </c>
      <c r="B8039" s="10" t="s">
        <v>4728</v>
      </c>
      <c r="C8039" s="10" t="s">
        <v>732</v>
      </c>
      <c r="D8039" s="11">
        <v>1</v>
      </c>
      <c r="E8039" s="15">
        <f>TRUNC(SUMIF(V8033:V8039, RIGHTB(O8039, 1), H8033:H8039)*U8039, 2)</f>
        <v>174.06</v>
      </c>
      <c r="F8039" s="17">
        <f>TRUNC(E8039*D8039,1)</f>
        <v>174</v>
      </c>
      <c r="G8039" s="15">
        <v>0</v>
      </c>
      <c r="H8039" s="17">
        <f>TRUNC(G8039*D8039,1)</f>
        <v>0</v>
      </c>
      <c r="I8039" s="15">
        <v>0</v>
      </c>
      <c r="J8039" s="17">
        <f>TRUNC(I8039*D8039,1)</f>
        <v>0</v>
      </c>
      <c r="K8039" s="15">
        <f>TRUNC(E8039+G8039+I8039,1)</f>
        <v>174</v>
      </c>
      <c r="L8039" s="17">
        <f>TRUNC(F8039+H8039+J8039,1)</f>
        <v>174</v>
      </c>
      <c r="M8039" s="10" t="s">
        <v>52</v>
      </c>
      <c r="N8039" s="9" t="s">
        <v>4321</v>
      </c>
      <c r="O8039" s="9" t="s">
        <v>4729</v>
      </c>
      <c r="P8039" s="9" t="s">
        <v>54</v>
      </c>
      <c r="Q8039" s="9" t="s">
        <v>54</v>
      </c>
      <c r="R8039" s="9" t="s">
        <v>54</v>
      </c>
      <c r="S8039" s="1">
        <v>1</v>
      </c>
      <c r="T8039" s="1">
        <v>0</v>
      </c>
      <c r="U8039" s="1">
        <v>0.02</v>
      </c>
      <c r="V8039" s="1"/>
      <c r="W8039" s="1"/>
      <c r="X8039" s="1"/>
      <c r="Y8039" s="1"/>
      <c r="Z8039" s="1"/>
      <c r="AA8039" s="1"/>
      <c r="AB8039" s="1"/>
      <c r="AC8039" s="1"/>
      <c r="AD8039" s="1"/>
      <c r="AE8039" s="1"/>
      <c r="AF8039" s="1"/>
      <c r="AG8039" s="1"/>
      <c r="AH8039" s="1"/>
      <c r="AI8039" s="1"/>
      <c r="AJ8039" s="9" t="s">
        <v>52</v>
      </c>
      <c r="AK8039" s="9" t="s">
        <v>12150</v>
      </c>
      <c r="AL8039" s="9" t="s">
        <v>52</v>
      </c>
      <c r="AM8039" s="9" t="s">
        <v>52</v>
      </c>
    </row>
    <row r="8040" spans="1:39" ht="30" customHeight="1" x14ac:dyDescent="0.3">
      <c r="A8040" s="10" t="s">
        <v>4735</v>
      </c>
      <c r="B8040" s="10" t="s">
        <v>52</v>
      </c>
      <c r="C8040" s="10" t="s">
        <v>52</v>
      </c>
      <c r="D8040" s="11"/>
      <c r="E8040" s="15"/>
      <c r="F8040" s="17">
        <f>TRUNC(SUMIF(N8033:N8039, N8032, F8033:F8039),0)</f>
        <v>174</v>
      </c>
      <c r="G8040" s="15"/>
      <c r="H8040" s="17">
        <f>TRUNC(SUMIF(N8033:N8039, N8032, H8033:H8039),0)</f>
        <v>8703</v>
      </c>
      <c r="I8040" s="15"/>
      <c r="J8040" s="17">
        <f>TRUNC(SUMIF(N8033:N8039, N8032, J8033:J8039),0)</f>
        <v>0</v>
      </c>
      <c r="K8040" s="15"/>
      <c r="L8040" s="17">
        <f>F8040+H8040+J8040</f>
        <v>8877</v>
      </c>
      <c r="M8040" s="10" t="s">
        <v>52</v>
      </c>
      <c r="N8040" s="9" t="s">
        <v>4736</v>
      </c>
      <c r="O8040" s="9" t="s">
        <v>4736</v>
      </c>
      <c r="P8040" s="9" t="s">
        <v>52</v>
      </c>
      <c r="Q8040" s="9" t="s">
        <v>52</v>
      </c>
      <c r="R8040" s="9" t="s">
        <v>52</v>
      </c>
      <c r="S8040" s="1"/>
      <c r="T8040" s="1"/>
      <c r="U8040" s="1"/>
      <c r="V8040" s="1"/>
      <c r="W8040" s="1"/>
      <c r="X8040" s="1"/>
      <c r="Y8040" s="1"/>
      <c r="Z8040" s="1"/>
      <c r="AA8040" s="1"/>
      <c r="AB8040" s="1"/>
      <c r="AC8040" s="1"/>
      <c r="AD8040" s="1"/>
      <c r="AE8040" s="1"/>
      <c r="AF8040" s="1"/>
      <c r="AG8040" s="1"/>
      <c r="AH8040" s="1"/>
      <c r="AI8040" s="1"/>
      <c r="AJ8040" s="9" t="s">
        <v>52</v>
      </c>
      <c r="AK8040" s="9" t="s">
        <v>52</v>
      </c>
      <c r="AL8040" s="9" t="s">
        <v>52</v>
      </c>
      <c r="AM8040" s="9" t="s">
        <v>52</v>
      </c>
    </row>
    <row r="8041" spans="1:39" ht="30" customHeight="1" x14ac:dyDescent="0.3">
      <c r="A8041" s="11"/>
      <c r="B8041" s="11"/>
      <c r="C8041" s="11"/>
      <c r="D8041" s="11"/>
      <c r="E8041" s="15"/>
      <c r="F8041" s="17"/>
      <c r="G8041" s="15"/>
      <c r="H8041" s="17"/>
      <c r="I8041" s="15"/>
      <c r="J8041" s="17"/>
      <c r="K8041" s="15"/>
      <c r="L8041" s="17"/>
      <c r="M8041" s="11"/>
    </row>
    <row r="8042" spans="1:39" ht="30" customHeight="1" x14ac:dyDescent="0.3">
      <c r="A8042" s="14" t="s">
        <v>12151</v>
      </c>
      <c r="B8042" s="14"/>
      <c r="C8042" s="14"/>
      <c r="D8042" s="14"/>
      <c r="E8042" s="16"/>
      <c r="F8042" s="18"/>
      <c r="G8042" s="16"/>
      <c r="H8042" s="18"/>
      <c r="I8042" s="16"/>
      <c r="J8042" s="18"/>
      <c r="K8042" s="16"/>
      <c r="L8042" s="18"/>
      <c r="M8042" s="14"/>
      <c r="N8042" s="5" t="s">
        <v>4323</v>
      </c>
    </row>
    <row r="8043" spans="1:39" ht="30" customHeight="1" x14ac:dyDescent="0.3">
      <c r="A8043" s="10" t="s">
        <v>8053</v>
      </c>
      <c r="B8043" s="10" t="s">
        <v>4714</v>
      </c>
      <c r="C8043" s="10" t="s">
        <v>4715</v>
      </c>
      <c r="D8043" s="11">
        <v>1.0999999999999999E-2</v>
      </c>
      <c r="E8043" s="15">
        <v>0</v>
      </c>
      <c r="F8043" s="17">
        <f>TRUNC(E8043*D8043,1)</f>
        <v>0</v>
      </c>
      <c r="G8043" s="15">
        <v>235799</v>
      </c>
      <c r="H8043" s="17">
        <f>TRUNC(G8043*D8043,1)</f>
        <v>2593.6999999999998</v>
      </c>
      <c r="I8043" s="15">
        <v>0</v>
      </c>
      <c r="J8043" s="17">
        <f>TRUNC(I8043*D8043,1)</f>
        <v>0</v>
      </c>
      <c r="K8043" s="15">
        <f>TRUNC(E8043+G8043+I8043,1)</f>
        <v>235799</v>
      </c>
      <c r="L8043" s="17">
        <f>TRUNC(F8043+H8043+J8043,1)</f>
        <v>2593.6999999999998</v>
      </c>
      <c r="M8043" s="10" t="s">
        <v>52</v>
      </c>
      <c r="N8043" s="9" t="s">
        <v>4323</v>
      </c>
      <c r="O8043" s="9" t="s">
        <v>8054</v>
      </c>
      <c r="P8043" s="9" t="s">
        <v>54</v>
      </c>
      <c r="Q8043" s="9" t="s">
        <v>54</v>
      </c>
      <c r="R8043" s="9" t="s">
        <v>67</v>
      </c>
      <c r="S8043" s="1"/>
      <c r="T8043" s="1"/>
      <c r="U8043" s="1"/>
      <c r="V8043" s="1">
        <v>1</v>
      </c>
      <c r="W8043" s="1">
        <v>2</v>
      </c>
      <c r="X8043" s="1"/>
      <c r="Y8043" s="1"/>
      <c r="Z8043" s="1"/>
      <c r="AA8043" s="1"/>
      <c r="AB8043" s="1"/>
      <c r="AC8043" s="1"/>
      <c r="AD8043" s="1"/>
      <c r="AE8043" s="1"/>
      <c r="AF8043" s="1"/>
      <c r="AG8043" s="1"/>
      <c r="AH8043" s="1"/>
      <c r="AI8043" s="1"/>
      <c r="AJ8043" s="9" t="s">
        <v>52</v>
      </c>
      <c r="AK8043" s="9" t="s">
        <v>12153</v>
      </c>
      <c r="AL8043" s="9" t="s">
        <v>52</v>
      </c>
      <c r="AM8043" s="9" t="s">
        <v>52</v>
      </c>
    </row>
    <row r="8044" spans="1:39" ht="30" customHeight="1" x14ac:dyDescent="0.3">
      <c r="A8044" s="10" t="s">
        <v>4720</v>
      </c>
      <c r="B8044" s="10" t="s">
        <v>4714</v>
      </c>
      <c r="C8044" s="10" t="s">
        <v>4715</v>
      </c>
      <c r="D8044" s="11">
        <v>2E-3</v>
      </c>
      <c r="E8044" s="15">
        <v>0</v>
      </c>
      <c r="F8044" s="17">
        <f>TRUNC(E8044*D8044,1)</f>
        <v>0</v>
      </c>
      <c r="G8044" s="15">
        <v>153671</v>
      </c>
      <c r="H8044" s="17">
        <f>TRUNC(G8044*D8044,1)</f>
        <v>307.3</v>
      </c>
      <c r="I8044" s="15">
        <v>0</v>
      </c>
      <c r="J8044" s="17">
        <f>TRUNC(I8044*D8044,1)</f>
        <v>0</v>
      </c>
      <c r="K8044" s="15">
        <f>TRUNC(E8044+G8044+I8044,1)</f>
        <v>153671</v>
      </c>
      <c r="L8044" s="17">
        <f>TRUNC(F8044+H8044+J8044,1)</f>
        <v>307.3</v>
      </c>
      <c r="M8044" s="10" t="s">
        <v>52</v>
      </c>
      <c r="N8044" s="9" t="s">
        <v>4323</v>
      </c>
      <c r="O8044" s="9" t="s">
        <v>4721</v>
      </c>
      <c r="P8044" s="9" t="s">
        <v>54</v>
      </c>
      <c r="Q8044" s="9" t="s">
        <v>54</v>
      </c>
      <c r="R8044" s="9" t="s">
        <v>67</v>
      </c>
      <c r="S8044" s="1"/>
      <c r="T8044" s="1"/>
      <c r="U8044" s="1"/>
      <c r="V8044" s="1">
        <v>1</v>
      </c>
      <c r="W8044" s="1">
        <v>2</v>
      </c>
      <c r="X8044" s="1"/>
      <c r="Y8044" s="1"/>
      <c r="Z8044" s="1"/>
      <c r="AA8044" s="1"/>
      <c r="AB8044" s="1"/>
      <c r="AC8044" s="1"/>
      <c r="AD8044" s="1"/>
      <c r="AE8044" s="1"/>
      <c r="AF8044" s="1"/>
      <c r="AG8044" s="1"/>
      <c r="AH8044" s="1"/>
      <c r="AI8044" s="1"/>
      <c r="AJ8044" s="9" t="s">
        <v>52</v>
      </c>
      <c r="AK8044" s="9" t="s">
        <v>12154</v>
      </c>
      <c r="AL8044" s="9" t="s">
        <v>52</v>
      </c>
      <c r="AM8044" s="9" t="s">
        <v>52</v>
      </c>
    </row>
    <row r="8045" spans="1:39" ht="30" customHeight="1" x14ac:dyDescent="0.3">
      <c r="A8045" s="10" t="s">
        <v>11687</v>
      </c>
      <c r="B8045" s="10" t="s">
        <v>4728</v>
      </c>
      <c r="C8045" s="10" t="s">
        <v>732</v>
      </c>
      <c r="D8045" s="11">
        <v>1</v>
      </c>
      <c r="E8045" s="15">
        <f>TRUNC(SUMIF(V8043:V8046, RIGHTB(O8045, 1), H8043:H8046)*U8045, 2)</f>
        <v>58.02</v>
      </c>
      <c r="F8045" s="17">
        <f>TRUNC(E8045*D8045,1)</f>
        <v>58</v>
      </c>
      <c r="G8045" s="15">
        <v>0</v>
      </c>
      <c r="H8045" s="17">
        <f>TRUNC(G8045*D8045,1)</f>
        <v>0</v>
      </c>
      <c r="I8045" s="15">
        <v>0</v>
      </c>
      <c r="J8045" s="17">
        <f>TRUNC(I8045*D8045,1)</f>
        <v>0</v>
      </c>
      <c r="K8045" s="15">
        <f>TRUNC(E8045+G8045+I8045,1)</f>
        <v>58</v>
      </c>
      <c r="L8045" s="17">
        <f>TRUNC(F8045+H8045+J8045,1)</f>
        <v>58</v>
      </c>
      <c r="M8045" s="10" t="s">
        <v>52</v>
      </c>
      <c r="N8045" s="9" t="s">
        <v>4323</v>
      </c>
      <c r="O8045" s="9" t="s">
        <v>4729</v>
      </c>
      <c r="P8045" s="9" t="s">
        <v>54</v>
      </c>
      <c r="Q8045" s="9" t="s">
        <v>54</v>
      </c>
      <c r="R8045" s="9" t="s">
        <v>54</v>
      </c>
      <c r="S8045" s="1">
        <v>1</v>
      </c>
      <c r="T8045" s="1">
        <v>0</v>
      </c>
      <c r="U8045" s="1">
        <v>0.02</v>
      </c>
      <c r="V8045" s="1"/>
      <c r="W8045" s="1"/>
      <c r="X8045" s="1"/>
      <c r="Y8045" s="1"/>
      <c r="Z8045" s="1"/>
      <c r="AA8045" s="1"/>
      <c r="AB8045" s="1"/>
      <c r="AC8045" s="1"/>
      <c r="AD8045" s="1"/>
      <c r="AE8045" s="1"/>
      <c r="AF8045" s="1"/>
      <c r="AG8045" s="1"/>
      <c r="AH8045" s="1"/>
      <c r="AI8045" s="1"/>
      <c r="AJ8045" s="9" t="s">
        <v>52</v>
      </c>
      <c r="AK8045" s="9" t="s">
        <v>12155</v>
      </c>
      <c r="AL8045" s="9" t="s">
        <v>52</v>
      </c>
      <c r="AM8045" s="9" t="s">
        <v>52</v>
      </c>
    </row>
    <row r="8046" spans="1:39" ht="30" customHeight="1" x14ac:dyDescent="0.3">
      <c r="A8046" s="10" t="s">
        <v>7817</v>
      </c>
      <c r="B8046" s="10" t="s">
        <v>7818</v>
      </c>
      <c r="C8046" s="10" t="s">
        <v>732</v>
      </c>
      <c r="D8046" s="11">
        <v>1</v>
      </c>
      <c r="E8046" s="15">
        <v>0</v>
      </c>
      <c r="F8046" s="17">
        <f>TRUNC(E8046*D8046,1)</f>
        <v>0</v>
      </c>
      <c r="G8046" s="15">
        <f>TRUNC(SUMIF(W8043:W8046, RIGHTB(O8046, 1), H8043:H8046)*U8046, 2)</f>
        <v>580.20000000000005</v>
      </c>
      <c r="H8046" s="17">
        <f>TRUNC(G8046*D8046,1)</f>
        <v>580.20000000000005</v>
      </c>
      <c r="I8046" s="15">
        <v>0</v>
      </c>
      <c r="J8046" s="17">
        <f>TRUNC(I8046*D8046,1)</f>
        <v>0</v>
      </c>
      <c r="K8046" s="15">
        <f>TRUNC(E8046+G8046+I8046,1)</f>
        <v>580.20000000000005</v>
      </c>
      <c r="L8046" s="17">
        <f>TRUNC(F8046+H8046+J8046,1)</f>
        <v>580.20000000000005</v>
      </c>
      <c r="M8046" s="10" t="s">
        <v>52</v>
      </c>
      <c r="N8046" s="9" t="s">
        <v>4323</v>
      </c>
      <c r="O8046" s="9" t="s">
        <v>4733</v>
      </c>
      <c r="P8046" s="9" t="s">
        <v>54</v>
      </c>
      <c r="Q8046" s="9" t="s">
        <v>54</v>
      </c>
      <c r="R8046" s="9" t="s">
        <v>54</v>
      </c>
      <c r="S8046" s="1">
        <v>1</v>
      </c>
      <c r="T8046" s="1">
        <v>1</v>
      </c>
      <c r="U8046" s="1">
        <v>0.2</v>
      </c>
      <c r="V8046" s="1"/>
      <c r="W8046" s="1"/>
      <c r="X8046" s="1"/>
      <c r="Y8046" s="1"/>
      <c r="Z8046" s="1"/>
      <c r="AA8046" s="1"/>
      <c r="AB8046" s="1"/>
      <c r="AC8046" s="1"/>
      <c r="AD8046" s="1"/>
      <c r="AE8046" s="1"/>
      <c r="AF8046" s="1"/>
      <c r="AG8046" s="1"/>
      <c r="AH8046" s="1"/>
      <c r="AI8046" s="1"/>
      <c r="AJ8046" s="9" t="s">
        <v>52</v>
      </c>
      <c r="AK8046" s="9" t="s">
        <v>12156</v>
      </c>
      <c r="AL8046" s="9" t="s">
        <v>52</v>
      </c>
      <c r="AM8046" s="9" t="s">
        <v>52</v>
      </c>
    </row>
    <row r="8047" spans="1:39" ht="30" customHeight="1" x14ac:dyDescent="0.3">
      <c r="A8047" s="10" t="s">
        <v>4735</v>
      </c>
      <c r="B8047" s="10" t="s">
        <v>52</v>
      </c>
      <c r="C8047" s="10" t="s">
        <v>52</v>
      </c>
      <c r="D8047" s="11"/>
      <c r="E8047" s="15"/>
      <c r="F8047" s="17">
        <f>TRUNC(SUMIF(N8043:N8046, N8042, F8043:F8046),0)</f>
        <v>58</v>
      </c>
      <c r="G8047" s="15"/>
      <c r="H8047" s="17">
        <f>TRUNC(SUMIF(N8043:N8046, N8042, H8043:H8046),0)</f>
        <v>3481</v>
      </c>
      <c r="I8047" s="15"/>
      <c r="J8047" s="17">
        <f>TRUNC(SUMIF(N8043:N8046, N8042, J8043:J8046),0)</f>
        <v>0</v>
      </c>
      <c r="K8047" s="15"/>
      <c r="L8047" s="17">
        <f>F8047+H8047+J8047</f>
        <v>3539</v>
      </c>
      <c r="M8047" s="10" t="s">
        <v>52</v>
      </c>
      <c r="N8047" s="9" t="s">
        <v>4736</v>
      </c>
      <c r="O8047" s="9" t="s">
        <v>4736</v>
      </c>
      <c r="P8047" s="9" t="s">
        <v>52</v>
      </c>
      <c r="Q8047" s="9" t="s">
        <v>52</v>
      </c>
      <c r="R8047" s="9" t="s">
        <v>52</v>
      </c>
      <c r="S8047" s="1"/>
      <c r="T8047" s="1"/>
      <c r="U8047" s="1"/>
      <c r="V8047" s="1"/>
      <c r="W8047" s="1"/>
      <c r="X8047" s="1"/>
      <c r="Y8047" s="1"/>
      <c r="Z8047" s="1"/>
      <c r="AA8047" s="1"/>
      <c r="AB8047" s="1"/>
      <c r="AC8047" s="1"/>
      <c r="AD8047" s="1"/>
      <c r="AE8047" s="1"/>
      <c r="AF8047" s="1"/>
      <c r="AG8047" s="1"/>
      <c r="AH8047" s="1"/>
      <c r="AI8047" s="1"/>
      <c r="AJ8047" s="9" t="s">
        <v>52</v>
      </c>
      <c r="AK8047" s="9" t="s">
        <v>52</v>
      </c>
      <c r="AL8047" s="9" t="s">
        <v>52</v>
      </c>
      <c r="AM8047" s="9" t="s">
        <v>52</v>
      </c>
    </row>
    <row r="8048" spans="1:39" ht="30" customHeight="1" x14ac:dyDescent="0.3">
      <c r="A8048" s="11"/>
      <c r="B8048" s="11"/>
      <c r="C8048" s="11"/>
      <c r="D8048" s="11"/>
      <c r="E8048" s="15"/>
      <c r="F8048" s="17"/>
      <c r="G8048" s="15"/>
      <c r="H8048" s="17"/>
      <c r="I8048" s="15"/>
      <c r="J8048" s="17"/>
      <c r="K8048" s="15"/>
      <c r="L8048" s="17"/>
      <c r="M8048" s="11"/>
    </row>
    <row r="8049" spans="1:39" ht="30" customHeight="1" x14ac:dyDescent="0.3">
      <c r="A8049" s="14" t="s">
        <v>12157</v>
      </c>
      <c r="B8049" s="14"/>
      <c r="C8049" s="14"/>
      <c r="D8049" s="14"/>
      <c r="E8049" s="16"/>
      <c r="F8049" s="18"/>
      <c r="G8049" s="16"/>
      <c r="H8049" s="18"/>
      <c r="I8049" s="16"/>
      <c r="J8049" s="18"/>
      <c r="K8049" s="16"/>
      <c r="L8049" s="18"/>
      <c r="M8049" s="14"/>
      <c r="N8049" s="5" t="s">
        <v>4325</v>
      </c>
    </row>
    <row r="8050" spans="1:39" ht="30" customHeight="1" x14ac:dyDescent="0.3">
      <c r="A8050" s="10" t="s">
        <v>8053</v>
      </c>
      <c r="B8050" s="10" t="s">
        <v>4714</v>
      </c>
      <c r="C8050" s="10" t="s">
        <v>4715</v>
      </c>
      <c r="D8050" s="11">
        <v>1.0999999999999999E-2</v>
      </c>
      <c r="E8050" s="15">
        <v>0</v>
      </c>
      <c r="F8050" s="17">
        <f>TRUNC(E8050*D8050,1)</f>
        <v>0</v>
      </c>
      <c r="G8050" s="15">
        <v>235799</v>
      </c>
      <c r="H8050" s="17">
        <f>TRUNC(G8050*D8050,1)</f>
        <v>2593.6999999999998</v>
      </c>
      <c r="I8050" s="15">
        <v>0</v>
      </c>
      <c r="J8050" s="17">
        <f>TRUNC(I8050*D8050,1)</f>
        <v>0</v>
      </c>
      <c r="K8050" s="15">
        <f>TRUNC(E8050+G8050+I8050,1)</f>
        <v>235799</v>
      </c>
      <c r="L8050" s="17">
        <f>TRUNC(F8050+H8050+J8050,1)</f>
        <v>2593.6999999999998</v>
      </c>
      <c r="M8050" s="10" t="s">
        <v>52</v>
      </c>
      <c r="N8050" s="9" t="s">
        <v>4325</v>
      </c>
      <c r="O8050" s="9" t="s">
        <v>8054</v>
      </c>
      <c r="P8050" s="9" t="s">
        <v>54</v>
      </c>
      <c r="Q8050" s="9" t="s">
        <v>54</v>
      </c>
      <c r="R8050" s="9" t="s">
        <v>67</v>
      </c>
      <c r="S8050" s="1"/>
      <c r="T8050" s="1"/>
      <c r="U8050" s="1"/>
      <c r="V8050" s="1">
        <v>1</v>
      </c>
      <c r="W8050" s="1">
        <v>2</v>
      </c>
      <c r="X8050" s="1"/>
      <c r="Y8050" s="1"/>
      <c r="Z8050" s="1"/>
      <c r="AA8050" s="1"/>
      <c r="AB8050" s="1"/>
      <c r="AC8050" s="1"/>
      <c r="AD8050" s="1"/>
      <c r="AE8050" s="1"/>
      <c r="AF8050" s="1"/>
      <c r="AG8050" s="1"/>
      <c r="AH8050" s="1"/>
      <c r="AI8050" s="1"/>
      <c r="AJ8050" s="9" t="s">
        <v>52</v>
      </c>
      <c r="AK8050" s="9" t="s">
        <v>12159</v>
      </c>
      <c r="AL8050" s="9" t="s">
        <v>52</v>
      </c>
      <c r="AM8050" s="9" t="s">
        <v>52</v>
      </c>
    </row>
    <row r="8051" spans="1:39" ht="30" customHeight="1" x14ac:dyDescent="0.3">
      <c r="A8051" s="10" t="s">
        <v>4720</v>
      </c>
      <c r="B8051" s="10" t="s">
        <v>4714</v>
      </c>
      <c r="C8051" s="10" t="s">
        <v>4715</v>
      </c>
      <c r="D8051" s="11">
        <v>2E-3</v>
      </c>
      <c r="E8051" s="15">
        <v>0</v>
      </c>
      <c r="F8051" s="17">
        <f>TRUNC(E8051*D8051,1)</f>
        <v>0</v>
      </c>
      <c r="G8051" s="15">
        <v>153671</v>
      </c>
      <c r="H8051" s="17">
        <f>TRUNC(G8051*D8051,1)</f>
        <v>307.3</v>
      </c>
      <c r="I8051" s="15">
        <v>0</v>
      </c>
      <c r="J8051" s="17">
        <f>TRUNC(I8051*D8051,1)</f>
        <v>0</v>
      </c>
      <c r="K8051" s="15">
        <f>TRUNC(E8051+G8051+I8051,1)</f>
        <v>153671</v>
      </c>
      <c r="L8051" s="17">
        <f>TRUNC(F8051+H8051+J8051,1)</f>
        <v>307.3</v>
      </c>
      <c r="M8051" s="10" t="s">
        <v>52</v>
      </c>
      <c r="N8051" s="9" t="s">
        <v>4325</v>
      </c>
      <c r="O8051" s="9" t="s">
        <v>4721</v>
      </c>
      <c r="P8051" s="9" t="s">
        <v>54</v>
      </c>
      <c r="Q8051" s="9" t="s">
        <v>54</v>
      </c>
      <c r="R8051" s="9" t="s">
        <v>67</v>
      </c>
      <c r="S8051" s="1"/>
      <c r="T8051" s="1"/>
      <c r="U8051" s="1"/>
      <c r="V8051" s="1">
        <v>1</v>
      </c>
      <c r="W8051" s="1">
        <v>2</v>
      </c>
      <c r="X8051" s="1"/>
      <c r="Y8051" s="1"/>
      <c r="Z8051" s="1"/>
      <c r="AA8051" s="1"/>
      <c r="AB8051" s="1"/>
      <c r="AC8051" s="1"/>
      <c r="AD8051" s="1"/>
      <c r="AE8051" s="1"/>
      <c r="AF8051" s="1"/>
      <c r="AG8051" s="1"/>
      <c r="AH8051" s="1"/>
      <c r="AI8051" s="1"/>
      <c r="AJ8051" s="9" t="s">
        <v>52</v>
      </c>
      <c r="AK8051" s="9" t="s">
        <v>12160</v>
      </c>
      <c r="AL8051" s="9" t="s">
        <v>52</v>
      </c>
      <c r="AM8051" s="9" t="s">
        <v>52</v>
      </c>
    </row>
    <row r="8052" spans="1:39" ht="30" customHeight="1" x14ac:dyDescent="0.3">
      <c r="A8052" s="10" t="s">
        <v>8053</v>
      </c>
      <c r="B8052" s="10" t="s">
        <v>4714</v>
      </c>
      <c r="C8052" s="10" t="s">
        <v>4715</v>
      </c>
      <c r="D8052" s="11">
        <v>1.0999999999999999E-2</v>
      </c>
      <c r="E8052" s="15">
        <v>0</v>
      </c>
      <c r="F8052" s="17">
        <f>TRUNC(E8052*D8052,1)</f>
        <v>0</v>
      </c>
      <c r="G8052" s="15">
        <v>235799</v>
      </c>
      <c r="H8052" s="17">
        <f>TRUNC(G8052*D8052,1)</f>
        <v>2593.6999999999998</v>
      </c>
      <c r="I8052" s="15">
        <v>0</v>
      </c>
      <c r="J8052" s="17">
        <f>TRUNC(I8052*D8052,1)</f>
        <v>0</v>
      </c>
      <c r="K8052" s="15">
        <f>TRUNC(E8052+G8052+I8052,1)</f>
        <v>235799</v>
      </c>
      <c r="L8052" s="17">
        <f>TRUNC(F8052+H8052+J8052,1)</f>
        <v>2593.6999999999998</v>
      </c>
      <c r="M8052" s="10" t="s">
        <v>52</v>
      </c>
      <c r="N8052" s="9" t="s">
        <v>4325</v>
      </c>
      <c r="O8052" s="9" t="s">
        <v>8054</v>
      </c>
      <c r="P8052" s="9" t="s">
        <v>54</v>
      </c>
      <c r="Q8052" s="9" t="s">
        <v>54</v>
      </c>
      <c r="R8052" s="9" t="s">
        <v>67</v>
      </c>
      <c r="S8052" s="1"/>
      <c r="T8052" s="1"/>
      <c r="U8052" s="1"/>
      <c r="V8052" s="1">
        <v>1</v>
      </c>
      <c r="W8052" s="1">
        <v>2</v>
      </c>
      <c r="X8052" s="1"/>
      <c r="Y8052" s="1"/>
      <c r="Z8052" s="1"/>
      <c r="AA8052" s="1"/>
      <c r="AB8052" s="1"/>
      <c r="AC8052" s="1"/>
      <c r="AD8052" s="1"/>
      <c r="AE8052" s="1"/>
      <c r="AF8052" s="1"/>
      <c r="AG8052" s="1"/>
      <c r="AH8052" s="1"/>
      <c r="AI8052" s="1"/>
      <c r="AJ8052" s="9" t="s">
        <v>52</v>
      </c>
      <c r="AK8052" s="9" t="s">
        <v>12159</v>
      </c>
      <c r="AL8052" s="9" t="s">
        <v>52</v>
      </c>
      <c r="AM8052" s="9" t="s">
        <v>52</v>
      </c>
    </row>
    <row r="8053" spans="1:39" ht="30" customHeight="1" x14ac:dyDescent="0.3">
      <c r="A8053" s="10" t="s">
        <v>4720</v>
      </c>
      <c r="B8053" s="10" t="s">
        <v>4714</v>
      </c>
      <c r="C8053" s="10" t="s">
        <v>4715</v>
      </c>
      <c r="D8053" s="11">
        <v>2E-3</v>
      </c>
      <c r="E8053" s="15">
        <v>0</v>
      </c>
      <c r="F8053" s="17">
        <f>TRUNC(E8053*D8053,1)</f>
        <v>0</v>
      </c>
      <c r="G8053" s="15">
        <v>153671</v>
      </c>
      <c r="H8053" s="17">
        <f>TRUNC(G8053*D8053,1)</f>
        <v>307.3</v>
      </c>
      <c r="I8053" s="15">
        <v>0</v>
      </c>
      <c r="J8053" s="17">
        <f>TRUNC(I8053*D8053,1)</f>
        <v>0</v>
      </c>
      <c r="K8053" s="15">
        <f>TRUNC(E8053+G8053+I8053,1)</f>
        <v>153671</v>
      </c>
      <c r="L8053" s="17">
        <f>TRUNC(F8053+H8053+J8053,1)</f>
        <v>307.3</v>
      </c>
      <c r="M8053" s="10" t="s">
        <v>52</v>
      </c>
      <c r="N8053" s="9" t="s">
        <v>4325</v>
      </c>
      <c r="O8053" s="9" t="s">
        <v>4721</v>
      </c>
      <c r="P8053" s="9" t="s">
        <v>54</v>
      </c>
      <c r="Q8053" s="9" t="s">
        <v>54</v>
      </c>
      <c r="R8053" s="9" t="s">
        <v>67</v>
      </c>
      <c r="S8053" s="1"/>
      <c r="T8053" s="1"/>
      <c r="U8053" s="1"/>
      <c r="V8053" s="1">
        <v>1</v>
      </c>
      <c r="W8053" s="1">
        <v>2</v>
      </c>
      <c r="X8053" s="1"/>
      <c r="Y8053" s="1"/>
      <c r="Z8053" s="1"/>
      <c r="AA8053" s="1"/>
      <c r="AB8053" s="1"/>
      <c r="AC8053" s="1"/>
      <c r="AD8053" s="1"/>
      <c r="AE8053" s="1"/>
      <c r="AF8053" s="1"/>
      <c r="AG8053" s="1"/>
      <c r="AH8053" s="1"/>
      <c r="AI8053" s="1"/>
      <c r="AJ8053" s="9" t="s">
        <v>52</v>
      </c>
      <c r="AK8053" s="9" t="s">
        <v>12160</v>
      </c>
      <c r="AL8053" s="9" t="s">
        <v>52</v>
      </c>
      <c r="AM8053" s="9" t="s">
        <v>52</v>
      </c>
    </row>
    <row r="8054" spans="1:39" ht="30" customHeight="1" x14ac:dyDescent="0.3">
      <c r="A8054" s="10" t="s">
        <v>11687</v>
      </c>
      <c r="B8054" s="10" t="s">
        <v>4728</v>
      </c>
      <c r="C8054" s="10" t="s">
        <v>732</v>
      </c>
      <c r="D8054" s="11">
        <v>1</v>
      </c>
      <c r="E8054" s="15">
        <f>TRUNC(SUMIF(V8050:V8055, RIGHTB(O8054, 1), H8050:H8055)*U8054, 2)</f>
        <v>116.04</v>
      </c>
      <c r="F8054" s="17">
        <f>TRUNC(E8054*D8054,1)</f>
        <v>116</v>
      </c>
      <c r="G8054" s="15">
        <v>0</v>
      </c>
      <c r="H8054" s="17">
        <f>TRUNC(G8054*D8054,1)</f>
        <v>0</v>
      </c>
      <c r="I8054" s="15">
        <v>0</v>
      </c>
      <c r="J8054" s="17">
        <f>TRUNC(I8054*D8054,1)</f>
        <v>0</v>
      </c>
      <c r="K8054" s="15">
        <f>TRUNC(E8054+G8054+I8054,1)</f>
        <v>116</v>
      </c>
      <c r="L8054" s="17">
        <f>TRUNC(F8054+H8054+J8054,1)</f>
        <v>116</v>
      </c>
      <c r="M8054" s="10" t="s">
        <v>52</v>
      </c>
      <c r="N8054" s="9" t="s">
        <v>4325</v>
      </c>
      <c r="O8054" s="9" t="s">
        <v>4729</v>
      </c>
      <c r="P8054" s="9" t="s">
        <v>54</v>
      </c>
      <c r="Q8054" s="9" t="s">
        <v>54</v>
      </c>
      <c r="R8054" s="9" t="s">
        <v>54</v>
      </c>
      <c r="S8054" s="1">
        <v>1</v>
      </c>
      <c r="T8054" s="1">
        <v>0</v>
      </c>
      <c r="U8054" s="1">
        <v>0.02</v>
      </c>
      <c r="V8054" s="1"/>
      <c r="W8054" s="1"/>
      <c r="X8054" s="1"/>
      <c r="Y8054" s="1"/>
      <c r="Z8054" s="1"/>
      <c r="AA8054" s="1"/>
      <c r="AB8054" s="1"/>
      <c r="AC8054" s="1"/>
      <c r="AD8054" s="1"/>
      <c r="AE8054" s="1"/>
      <c r="AF8054" s="1"/>
      <c r="AG8054" s="1"/>
      <c r="AH8054" s="1"/>
      <c r="AI8054" s="1"/>
      <c r="AJ8054" s="9" t="s">
        <v>52</v>
      </c>
      <c r="AK8054" s="9" t="s">
        <v>12161</v>
      </c>
      <c r="AL8054" s="9" t="s">
        <v>52</v>
      </c>
      <c r="AM8054" s="9" t="s">
        <v>52</v>
      </c>
    </row>
    <row r="8055" spans="1:39" ht="30" customHeight="1" x14ac:dyDescent="0.3">
      <c r="A8055" s="10" t="s">
        <v>7817</v>
      </c>
      <c r="B8055" s="10" t="s">
        <v>7818</v>
      </c>
      <c r="C8055" s="10" t="s">
        <v>732</v>
      </c>
      <c r="D8055" s="11">
        <v>1</v>
      </c>
      <c r="E8055" s="15">
        <v>0</v>
      </c>
      <c r="F8055" s="17">
        <f>TRUNC(E8055*D8055,1)</f>
        <v>0</v>
      </c>
      <c r="G8055" s="15">
        <f>TRUNC(SUMIF(W8050:W8055, RIGHTB(O8055, 1), H8050:H8055)*U8055, 2)</f>
        <v>1160.4000000000001</v>
      </c>
      <c r="H8055" s="17">
        <f>TRUNC(G8055*D8055,1)</f>
        <v>1160.4000000000001</v>
      </c>
      <c r="I8055" s="15">
        <v>0</v>
      </c>
      <c r="J8055" s="17">
        <f>TRUNC(I8055*D8055,1)</f>
        <v>0</v>
      </c>
      <c r="K8055" s="15">
        <f>TRUNC(E8055+G8055+I8055,1)</f>
        <v>1160.4000000000001</v>
      </c>
      <c r="L8055" s="17">
        <f>TRUNC(F8055+H8055+J8055,1)</f>
        <v>1160.4000000000001</v>
      </c>
      <c r="M8055" s="10" t="s">
        <v>52</v>
      </c>
      <c r="N8055" s="9" t="s">
        <v>4325</v>
      </c>
      <c r="O8055" s="9" t="s">
        <v>4733</v>
      </c>
      <c r="P8055" s="9" t="s">
        <v>54</v>
      </c>
      <c r="Q8055" s="9" t="s">
        <v>54</v>
      </c>
      <c r="R8055" s="9" t="s">
        <v>54</v>
      </c>
      <c r="S8055" s="1">
        <v>1</v>
      </c>
      <c r="T8055" s="1">
        <v>1</v>
      </c>
      <c r="U8055" s="1">
        <v>0.2</v>
      </c>
      <c r="V8055" s="1"/>
      <c r="W8055" s="1"/>
      <c r="X8055" s="1"/>
      <c r="Y8055" s="1"/>
      <c r="Z8055" s="1"/>
      <c r="AA8055" s="1"/>
      <c r="AB8055" s="1"/>
      <c r="AC8055" s="1"/>
      <c r="AD8055" s="1"/>
      <c r="AE8055" s="1"/>
      <c r="AF8055" s="1"/>
      <c r="AG8055" s="1"/>
      <c r="AH8055" s="1"/>
      <c r="AI8055" s="1"/>
      <c r="AJ8055" s="9" t="s">
        <v>52</v>
      </c>
      <c r="AK8055" s="9" t="s">
        <v>12162</v>
      </c>
      <c r="AL8055" s="9" t="s">
        <v>52</v>
      </c>
      <c r="AM8055" s="9" t="s">
        <v>52</v>
      </c>
    </row>
    <row r="8056" spans="1:39" ht="30" customHeight="1" x14ac:dyDescent="0.3">
      <c r="A8056" s="10" t="s">
        <v>4735</v>
      </c>
      <c r="B8056" s="10" t="s">
        <v>52</v>
      </c>
      <c r="C8056" s="10" t="s">
        <v>52</v>
      </c>
      <c r="D8056" s="11"/>
      <c r="E8056" s="15"/>
      <c r="F8056" s="17">
        <f>TRUNC(SUMIF(N8050:N8055, N8049, F8050:F8055),0)</f>
        <v>116</v>
      </c>
      <c r="G8056" s="15"/>
      <c r="H8056" s="17">
        <f>TRUNC(SUMIF(N8050:N8055, N8049, H8050:H8055),0)</f>
        <v>6962</v>
      </c>
      <c r="I8056" s="15"/>
      <c r="J8056" s="17">
        <f>TRUNC(SUMIF(N8050:N8055, N8049, J8050:J8055),0)</f>
        <v>0</v>
      </c>
      <c r="K8056" s="15"/>
      <c r="L8056" s="17">
        <f>F8056+H8056+J8056</f>
        <v>7078</v>
      </c>
      <c r="M8056" s="10" t="s">
        <v>52</v>
      </c>
      <c r="N8056" s="9" t="s">
        <v>4736</v>
      </c>
      <c r="O8056" s="9" t="s">
        <v>4736</v>
      </c>
      <c r="P8056" s="9" t="s">
        <v>52</v>
      </c>
      <c r="Q8056" s="9" t="s">
        <v>52</v>
      </c>
      <c r="R8056" s="9" t="s">
        <v>52</v>
      </c>
      <c r="S8056" s="1"/>
      <c r="T8056" s="1"/>
      <c r="U8056" s="1"/>
      <c r="V8056" s="1"/>
      <c r="W8056" s="1"/>
      <c r="X8056" s="1"/>
      <c r="Y8056" s="1"/>
      <c r="Z8056" s="1"/>
      <c r="AA8056" s="1"/>
      <c r="AB8056" s="1"/>
      <c r="AC8056" s="1"/>
      <c r="AD8056" s="1"/>
      <c r="AE8056" s="1"/>
      <c r="AF8056" s="1"/>
      <c r="AG8056" s="1"/>
      <c r="AH8056" s="1"/>
      <c r="AI8056" s="1"/>
      <c r="AJ8056" s="9" t="s">
        <v>52</v>
      </c>
      <c r="AK8056" s="9" t="s">
        <v>52</v>
      </c>
      <c r="AL8056" s="9" t="s">
        <v>52</v>
      </c>
      <c r="AM8056" s="9" t="s">
        <v>52</v>
      </c>
    </row>
    <row r="8057" spans="1:39" ht="30" customHeight="1" x14ac:dyDescent="0.3">
      <c r="A8057" s="11"/>
      <c r="B8057" s="11"/>
      <c r="C8057" s="11"/>
      <c r="D8057" s="11"/>
      <c r="E8057" s="15"/>
      <c r="F8057" s="17"/>
      <c r="G8057" s="15"/>
      <c r="H8057" s="17"/>
      <c r="I8057" s="15"/>
      <c r="J8057" s="17"/>
      <c r="K8057" s="15"/>
      <c r="L8057" s="17"/>
      <c r="M8057" s="11"/>
    </row>
    <row r="8058" spans="1:39" ht="30" customHeight="1" x14ac:dyDescent="0.3">
      <c r="A8058" s="14" t="s">
        <v>12163</v>
      </c>
      <c r="B8058" s="14"/>
      <c r="C8058" s="14"/>
      <c r="D8058" s="14"/>
      <c r="E8058" s="16"/>
      <c r="F8058" s="18"/>
      <c r="G8058" s="16"/>
      <c r="H8058" s="18"/>
      <c r="I8058" s="16"/>
      <c r="J8058" s="18"/>
      <c r="K8058" s="16"/>
      <c r="L8058" s="18"/>
      <c r="M8058" s="14"/>
      <c r="N8058" s="5" t="s">
        <v>4327</v>
      </c>
    </row>
    <row r="8059" spans="1:39" ht="30" customHeight="1" x14ac:dyDescent="0.3">
      <c r="A8059" s="10" t="s">
        <v>8053</v>
      </c>
      <c r="B8059" s="10" t="s">
        <v>4714</v>
      </c>
      <c r="C8059" s="10" t="s">
        <v>4715</v>
      </c>
      <c r="D8059" s="11">
        <v>1.0999999999999999E-2</v>
      </c>
      <c r="E8059" s="15">
        <v>0</v>
      </c>
      <c r="F8059" s="17">
        <f>TRUNC(E8059*D8059,1)</f>
        <v>0</v>
      </c>
      <c r="G8059" s="15">
        <v>235799</v>
      </c>
      <c r="H8059" s="17">
        <f>TRUNC(G8059*D8059,1)</f>
        <v>2593.6999999999998</v>
      </c>
      <c r="I8059" s="15">
        <v>0</v>
      </c>
      <c r="J8059" s="17">
        <f>TRUNC(I8059*D8059,1)</f>
        <v>0</v>
      </c>
      <c r="K8059" s="15">
        <f>TRUNC(E8059+G8059+I8059,1)</f>
        <v>235799</v>
      </c>
      <c r="L8059" s="17">
        <f>TRUNC(F8059+H8059+J8059,1)</f>
        <v>2593.6999999999998</v>
      </c>
      <c r="M8059" s="10" t="s">
        <v>52</v>
      </c>
      <c r="N8059" s="9" t="s">
        <v>4327</v>
      </c>
      <c r="O8059" s="9" t="s">
        <v>8054</v>
      </c>
      <c r="P8059" s="9" t="s">
        <v>54</v>
      </c>
      <c r="Q8059" s="9" t="s">
        <v>54</v>
      </c>
      <c r="R8059" s="9" t="s">
        <v>67</v>
      </c>
      <c r="S8059" s="1"/>
      <c r="T8059" s="1"/>
      <c r="U8059" s="1"/>
      <c r="V8059" s="1">
        <v>1</v>
      </c>
      <c r="W8059" s="1">
        <v>2</v>
      </c>
      <c r="X8059" s="1"/>
      <c r="Y8059" s="1"/>
      <c r="Z8059" s="1"/>
      <c r="AA8059" s="1"/>
      <c r="AB8059" s="1"/>
      <c r="AC8059" s="1"/>
      <c r="AD8059" s="1"/>
      <c r="AE8059" s="1"/>
      <c r="AF8059" s="1"/>
      <c r="AG8059" s="1"/>
      <c r="AH8059" s="1"/>
      <c r="AI8059" s="1"/>
      <c r="AJ8059" s="9" t="s">
        <v>52</v>
      </c>
      <c r="AK8059" s="9" t="s">
        <v>12165</v>
      </c>
      <c r="AL8059" s="9" t="s">
        <v>52</v>
      </c>
      <c r="AM8059" s="9" t="s">
        <v>52</v>
      </c>
    </row>
    <row r="8060" spans="1:39" ht="30" customHeight="1" x14ac:dyDescent="0.3">
      <c r="A8060" s="10" t="s">
        <v>4720</v>
      </c>
      <c r="B8060" s="10" t="s">
        <v>4714</v>
      </c>
      <c r="C8060" s="10" t="s">
        <v>4715</v>
      </c>
      <c r="D8060" s="11">
        <v>2E-3</v>
      </c>
      <c r="E8060" s="15">
        <v>0</v>
      </c>
      <c r="F8060" s="17">
        <f>TRUNC(E8060*D8060,1)</f>
        <v>0</v>
      </c>
      <c r="G8060" s="15">
        <v>153671</v>
      </c>
      <c r="H8060" s="17">
        <f>TRUNC(G8060*D8060,1)</f>
        <v>307.3</v>
      </c>
      <c r="I8060" s="15">
        <v>0</v>
      </c>
      <c r="J8060" s="17">
        <f>TRUNC(I8060*D8060,1)</f>
        <v>0</v>
      </c>
      <c r="K8060" s="15">
        <f>TRUNC(E8060+G8060+I8060,1)</f>
        <v>153671</v>
      </c>
      <c r="L8060" s="17">
        <f>TRUNC(F8060+H8060+J8060,1)</f>
        <v>307.3</v>
      </c>
      <c r="M8060" s="10" t="s">
        <v>52</v>
      </c>
      <c r="N8060" s="9" t="s">
        <v>4327</v>
      </c>
      <c r="O8060" s="9" t="s">
        <v>4721</v>
      </c>
      <c r="P8060" s="9" t="s">
        <v>54</v>
      </c>
      <c r="Q8060" s="9" t="s">
        <v>54</v>
      </c>
      <c r="R8060" s="9" t="s">
        <v>67</v>
      </c>
      <c r="S8060" s="1"/>
      <c r="T8060" s="1"/>
      <c r="U8060" s="1"/>
      <c r="V8060" s="1">
        <v>1</v>
      </c>
      <c r="W8060" s="1">
        <v>2</v>
      </c>
      <c r="X8060" s="1"/>
      <c r="Y8060" s="1"/>
      <c r="Z8060" s="1"/>
      <c r="AA8060" s="1"/>
      <c r="AB8060" s="1"/>
      <c r="AC8060" s="1"/>
      <c r="AD8060" s="1"/>
      <c r="AE8060" s="1"/>
      <c r="AF8060" s="1"/>
      <c r="AG8060" s="1"/>
      <c r="AH8060" s="1"/>
      <c r="AI8060" s="1"/>
      <c r="AJ8060" s="9" t="s">
        <v>52</v>
      </c>
      <c r="AK8060" s="9" t="s">
        <v>12166</v>
      </c>
      <c r="AL8060" s="9" t="s">
        <v>52</v>
      </c>
      <c r="AM8060" s="9" t="s">
        <v>52</v>
      </c>
    </row>
    <row r="8061" spans="1:39" ht="30" customHeight="1" x14ac:dyDescent="0.3">
      <c r="A8061" s="10" t="s">
        <v>8053</v>
      </c>
      <c r="B8061" s="10" t="s">
        <v>4714</v>
      </c>
      <c r="C8061" s="10" t="s">
        <v>4715</v>
      </c>
      <c r="D8061" s="11">
        <v>1.0999999999999999E-2</v>
      </c>
      <c r="E8061" s="15">
        <v>0</v>
      </c>
      <c r="F8061" s="17">
        <f>TRUNC(E8061*D8061,1)</f>
        <v>0</v>
      </c>
      <c r="G8061" s="15">
        <v>235799</v>
      </c>
      <c r="H8061" s="17">
        <f>TRUNC(G8061*D8061,1)</f>
        <v>2593.6999999999998</v>
      </c>
      <c r="I8061" s="15">
        <v>0</v>
      </c>
      <c r="J8061" s="17">
        <f>TRUNC(I8061*D8061,1)</f>
        <v>0</v>
      </c>
      <c r="K8061" s="15">
        <f>TRUNC(E8061+G8061+I8061,1)</f>
        <v>235799</v>
      </c>
      <c r="L8061" s="17">
        <f>TRUNC(F8061+H8061+J8061,1)</f>
        <v>2593.6999999999998</v>
      </c>
      <c r="M8061" s="10" t="s">
        <v>52</v>
      </c>
      <c r="N8061" s="9" t="s">
        <v>4327</v>
      </c>
      <c r="O8061" s="9" t="s">
        <v>8054</v>
      </c>
      <c r="P8061" s="9" t="s">
        <v>54</v>
      </c>
      <c r="Q8061" s="9" t="s">
        <v>54</v>
      </c>
      <c r="R8061" s="9" t="s">
        <v>67</v>
      </c>
      <c r="S8061" s="1"/>
      <c r="T8061" s="1"/>
      <c r="U8061" s="1"/>
      <c r="V8061" s="1">
        <v>1</v>
      </c>
      <c r="W8061" s="1">
        <v>2</v>
      </c>
      <c r="X8061" s="1"/>
      <c r="Y8061" s="1"/>
      <c r="Z8061" s="1"/>
      <c r="AA8061" s="1"/>
      <c r="AB8061" s="1"/>
      <c r="AC8061" s="1"/>
      <c r="AD8061" s="1"/>
      <c r="AE8061" s="1"/>
      <c r="AF8061" s="1"/>
      <c r="AG8061" s="1"/>
      <c r="AH8061" s="1"/>
      <c r="AI8061" s="1"/>
      <c r="AJ8061" s="9" t="s">
        <v>52</v>
      </c>
      <c r="AK8061" s="9" t="s">
        <v>12165</v>
      </c>
      <c r="AL8061" s="9" t="s">
        <v>52</v>
      </c>
      <c r="AM8061" s="9" t="s">
        <v>52</v>
      </c>
    </row>
    <row r="8062" spans="1:39" ht="30" customHeight="1" x14ac:dyDescent="0.3">
      <c r="A8062" s="10" t="s">
        <v>4720</v>
      </c>
      <c r="B8062" s="10" t="s">
        <v>4714</v>
      </c>
      <c r="C8062" s="10" t="s">
        <v>4715</v>
      </c>
      <c r="D8062" s="11">
        <v>2E-3</v>
      </c>
      <c r="E8062" s="15">
        <v>0</v>
      </c>
      <c r="F8062" s="17">
        <f>TRUNC(E8062*D8062,1)</f>
        <v>0</v>
      </c>
      <c r="G8062" s="15">
        <v>153671</v>
      </c>
      <c r="H8062" s="17">
        <f>TRUNC(G8062*D8062,1)</f>
        <v>307.3</v>
      </c>
      <c r="I8062" s="15">
        <v>0</v>
      </c>
      <c r="J8062" s="17">
        <f>TRUNC(I8062*D8062,1)</f>
        <v>0</v>
      </c>
      <c r="K8062" s="15">
        <f>TRUNC(E8062+G8062+I8062,1)</f>
        <v>153671</v>
      </c>
      <c r="L8062" s="17">
        <f>TRUNC(F8062+H8062+J8062,1)</f>
        <v>307.3</v>
      </c>
      <c r="M8062" s="10" t="s">
        <v>52</v>
      </c>
      <c r="N8062" s="9" t="s">
        <v>4327</v>
      </c>
      <c r="O8062" s="9" t="s">
        <v>4721</v>
      </c>
      <c r="P8062" s="9" t="s">
        <v>54</v>
      </c>
      <c r="Q8062" s="9" t="s">
        <v>54</v>
      </c>
      <c r="R8062" s="9" t="s">
        <v>67</v>
      </c>
      <c r="S8062" s="1"/>
      <c r="T8062" s="1"/>
      <c r="U8062" s="1"/>
      <c r="V8062" s="1">
        <v>1</v>
      </c>
      <c r="W8062" s="1">
        <v>2</v>
      </c>
      <c r="X8062" s="1"/>
      <c r="Y8062" s="1"/>
      <c r="Z8062" s="1"/>
      <c r="AA8062" s="1"/>
      <c r="AB8062" s="1"/>
      <c r="AC8062" s="1"/>
      <c r="AD8062" s="1"/>
      <c r="AE8062" s="1"/>
      <c r="AF8062" s="1"/>
      <c r="AG8062" s="1"/>
      <c r="AH8062" s="1"/>
      <c r="AI8062" s="1"/>
      <c r="AJ8062" s="9" t="s">
        <v>52</v>
      </c>
      <c r="AK8062" s="9" t="s">
        <v>12166</v>
      </c>
      <c r="AL8062" s="9" t="s">
        <v>52</v>
      </c>
      <c r="AM8062" s="9" t="s">
        <v>52</v>
      </c>
    </row>
    <row r="8063" spans="1:39" ht="30" customHeight="1" x14ac:dyDescent="0.3">
      <c r="A8063" s="10" t="s">
        <v>8053</v>
      </c>
      <c r="B8063" s="10" t="s">
        <v>4714</v>
      </c>
      <c r="C8063" s="10" t="s">
        <v>4715</v>
      </c>
      <c r="D8063" s="11">
        <v>1.0999999999999999E-2</v>
      </c>
      <c r="E8063" s="15">
        <v>0</v>
      </c>
      <c r="F8063" s="17">
        <f>TRUNC(E8063*D8063,1)</f>
        <v>0</v>
      </c>
      <c r="G8063" s="15">
        <v>235799</v>
      </c>
      <c r="H8063" s="17">
        <f>TRUNC(G8063*D8063,1)</f>
        <v>2593.6999999999998</v>
      </c>
      <c r="I8063" s="15">
        <v>0</v>
      </c>
      <c r="J8063" s="17">
        <f>TRUNC(I8063*D8063,1)</f>
        <v>0</v>
      </c>
      <c r="K8063" s="15">
        <f>TRUNC(E8063+G8063+I8063,1)</f>
        <v>235799</v>
      </c>
      <c r="L8063" s="17">
        <f>TRUNC(F8063+H8063+J8063,1)</f>
        <v>2593.6999999999998</v>
      </c>
      <c r="M8063" s="10" t="s">
        <v>52</v>
      </c>
      <c r="N8063" s="9" t="s">
        <v>4327</v>
      </c>
      <c r="O8063" s="9" t="s">
        <v>8054</v>
      </c>
      <c r="P8063" s="9" t="s">
        <v>54</v>
      </c>
      <c r="Q8063" s="9" t="s">
        <v>54</v>
      </c>
      <c r="R8063" s="9" t="s">
        <v>67</v>
      </c>
      <c r="S8063" s="1"/>
      <c r="T8063" s="1"/>
      <c r="U8063" s="1"/>
      <c r="V8063" s="1">
        <v>1</v>
      </c>
      <c r="W8063" s="1">
        <v>2</v>
      </c>
      <c r="X8063" s="1"/>
      <c r="Y8063" s="1"/>
      <c r="Z8063" s="1"/>
      <c r="AA8063" s="1"/>
      <c r="AB8063" s="1"/>
      <c r="AC8063" s="1"/>
      <c r="AD8063" s="1"/>
      <c r="AE8063" s="1"/>
      <c r="AF8063" s="1"/>
      <c r="AG8063" s="1"/>
      <c r="AH8063" s="1"/>
      <c r="AI8063" s="1"/>
      <c r="AJ8063" s="9" t="s">
        <v>52</v>
      </c>
      <c r="AK8063" s="9" t="s">
        <v>12165</v>
      </c>
      <c r="AL8063" s="9" t="s">
        <v>52</v>
      </c>
      <c r="AM8063" s="9" t="s">
        <v>52</v>
      </c>
    </row>
    <row r="8064" spans="1:39" ht="30" customHeight="1" x14ac:dyDescent="0.3">
      <c r="A8064" s="10" t="s">
        <v>4720</v>
      </c>
      <c r="B8064" s="10" t="s">
        <v>4714</v>
      </c>
      <c r="C8064" s="10" t="s">
        <v>4715</v>
      </c>
      <c r="D8064" s="11">
        <v>2E-3</v>
      </c>
      <c r="E8064" s="15">
        <v>0</v>
      </c>
      <c r="F8064" s="17">
        <f>TRUNC(E8064*D8064,1)</f>
        <v>0</v>
      </c>
      <c r="G8064" s="15">
        <v>153671</v>
      </c>
      <c r="H8064" s="17">
        <f>TRUNC(G8064*D8064,1)</f>
        <v>307.3</v>
      </c>
      <c r="I8064" s="15">
        <v>0</v>
      </c>
      <c r="J8064" s="17">
        <f>TRUNC(I8064*D8064,1)</f>
        <v>0</v>
      </c>
      <c r="K8064" s="15">
        <f>TRUNC(E8064+G8064+I8064,1)</f>
        <v>153671</v>
      </c>
      <c r="L8064" s="17">
        <f>TRUNC(F8064+H8064+J8064,1)</f>
        <v>307.3</v>
      </c>
      <c r="M8064" s="10" t="s">
        <v>52</v>
      </c>
      <c r="N8064" s="9" t="s">
        <v>4327</v>
      </c>
      <c r="O8064" s="9" t="s">
        <v>4721</v>
      </c>
      <c r="P8064" s="9" t="s">
        <v>54</v>
      </c>
      <c r="Q8064" s="9" t="s">
        <v>54</v>
      </c>
      <c r="R8064" s="9" t="s">
        <v>67</v>
      </c>
      <c r="S8064" s="1"/>
      <c r="T8064" s="1"/>
      <c r="U8064" s="1"/>
      <c r="V8064" s="1">
        <v>1</v>
      </c>
      <c r="W8064" s="1">
        <v>2</v>
      </c>
      <c r="X8064" s="1"/>
      <c r="Y8064" s="1"/>
      <c r="Z8064" s="1"/>
      <c r="AA8064" s="1"/>
      <c r="AB8064" s="1"/>
      <c r="AC8064" s="1"/>
      <c r="AD8064" s="1"/>
      <c r="AE8064" s="1"/>
      <c r="AF8064" s="1"/>
      <c r="AG8064" s="1"/>
      <c r="AH8064" s="1"/>
      <c r="AI8064" s="1"/>
      <c r="AJ8064" s="9" t="s">
        <v>52</v>
      </c>
      <c r="AK8064" s="9" t="s">
        <v>12166</v>
      </c>
      <c r="AL8064" s="9" t="s">
        <v>52</v>
      </c>
      <c r="AM8064" s="9" t="s">
        <v>52</v>
      </c>
    </row>
    <row r="8065" spans="1:39" ht="30" customHeight="1" x14ac:dyDescent="0.3">
      <c r="A8065" s="10" t="s">
        <v>11687</v>
      </c>
      <c r="B8065" s="10" t="s">
        <v>4728</v>
      </c>
      <c r="C8065" s="10" t="s">
        <v>732</v>
      </c>
      <c r="D8065" s="11">
        <v>1</v>
      </c>
      <c r="E8065" s="15">
        <f>TRUNC(SUMIF(V8059:V8066, RIGHTB(O8065, 1), H8059:H8066)*U8065, 2)</f>
        <v>174.06</v>
      </c>
      <c r="F8065" s="17">
        <f>TRUNC(E8065*D8065,1)</f>
        <v>174</v>
      </c>
      <c r="G8065" s="15">
        <v>0</v>
      </c>
      <c r="H8065" s="17">
        <f>TRUNC(G8065*D8065,1)</f>
        <v>0</v>
      </c>
      <c r="I8065" s="15">
        <v>0</v>
      </c>
      <c r="J8065" s="17">
        <f>TRUNC(I8065*D8065,1)</f>
        <v>0</v>
      </c>
      <c r="K8065" s="15">
        <f>TRUNC(E8065+G8065+I8065,1)</f>
        <v>174</v>
      </c>
      <c r="L8065" s="17">
        <f>TRUNC(F8065+H8065+J8065,1)</f>
        <v>174</v>
      </c>
      <c r="M8065" s="10" t="s">
        <v>52</v>
      </c>
      <c r="N8065" s="9" t="s">
        <v>4327</v>
      </c>
      <c r="O8065" s="9" t="s">
        <v>4729</v>
      </c>
      <c r="P8065" s="9" t="s">
        <v>54</v>
      </c>
      <c r="Q8065" s="9" t="s">
        <v>54</v>
      </c>
      <c r="R8065" s="9" t="s">
        <v>54</v>
      </c>
      <c r="S8065" s="1">
        <v>1</v>
      </c>
      <c r="T8065" s="1">
        <v>0</v>
      </c>
      <c r="U8065" s="1">
        <v>0.02</v>
      </c>
      <c r="V8065" s="1"/>
      <c r="W8065" s="1"/>
      <c r="X8065" s="1"/>
      <c r="Y8065" s="1"/>
      <c r="Z8065" s="1"/>
      <c r="AA8065" s="1"/>
      <c r="AB8065" s="1"/>
      <c r="AC8065" s="1"/>
      <c r="AD8065" s="1"/>
      <c r="AE8065" s="1"/>
      <c r="AF8065" s="1"/>
      <c r="AG8065" s="1"/>
      <c r="AH8065" s="1"/>
      <c r="AI8065" s="1"/>
      <c r="AJ8065" s="9" t="s">
        <v>52</v>
      </c>
      <c r="AK8065" s="9" t="s">
        <v>12167</v>
      </c>
      <c r="AL8065" s="9" t="s">
        <v>52</v>
      </c>
      <c r="AM8065" s="9" t="s">
        <v>52</v>
      </c>
    </row>
    <row r="8066" spans="1:39" ht="30" customHeight="1" x14ac:dyDescent="0.3">
      <c r="A8066" s="10" t="s">
        <v>7817</v>
      </c>
      <c r="B8066" s="10" t="s">
        <v>7818</v>
      </c>
      <c r="C8066" s="10" t="s">
        <v>732</v>
      </c>
      <c r="D8066" s="11">
        <v>1</v>
      </c>
      <c r="E8066" s="15">
        <v>0</v>
      </c>
      <c r="F8066" s="17">
        <f>TRUNC(E8066*D8066,1)</f>
        <v>0</v>
      </c>
      <c r="G8066" s="15">
        <f>TRUNC(SUMIF(W8059:W8066, RIGHTB(O8066, 1), H8059:H8066)*U8066, 2)</f>
        <v>1740.6</v>
      </c>
      <c r="H8066" s="17">
        <f>TRUNC(G8066*D8066,1)</f>
        <v>1740.6</v>
      </c>
      <c r="I8066" s="15">
        <v>0</v>
      </c>
      <c r="J8066" s="17">
        <f>TRUNC(I8066*D8066,1)</f>
        <v>0</v>
      </c>
      <c r="K8066" s="15">
        <f>TRUNC(E8066+G8066+I8066,1)</f>
        <v>1740.6</v>
      </c>
      <c r="L8066" s="17">
        <f>TRUNC(F8066+H8066+J8066,1)</f>
        <v>1740.6</v>
      </c>
      <c r="M8066" s="10" t="s">
        <v>52</v>
      </c>
      <c r="N8066" s="9" t="s">
        <v>4327</v>
      </c>
      <c r="O8066" s="9" t="s">
        <v>4733</v>
      </c>
      <c r="P8066" s="9" t="s">
        <v>54</v>
      </c>
      <c r="Q8066" s="9" t="s">
        <v>54</v>
      </c>
      <c r="R8066" s="9" t="s">
        <v>54</v>
      </c>
      <c r="S8066" s="1">
        <v>1</v>
      </c>
      <c r="T8066" s="1">
        <v>1</v>
      </c>
      <c r="U8066" s="1">
        <v>0.2</v>
      </c>
      <c r="V8066" s="1"/>
      <c r="W8066" s="1"/>
      <c r="X8066" s="1"/>
      <c r="Y8066" s="1"/>
      <c r="Z8066" s="1"/>
      <c r="AA8066" s="1"/>
      <c r="AB8066" s="1"/>
      <c r="AC8066" s="1"/>
      <c r="AD8066" s="1"/>
      <c r="AE8066" s="1"/>
      <c r="AF8066" s="1"/>
      <c r="AG8066" s="1"/>
      <c r="AH8066" s="1"/>
      <c r="AI8066" s="1"/>
      <c r="AJ8066" s="9" t="s">
        <v>52</v>
      </c>
      <c r="AK8066" s="9" t="s">
        <v>12168</v>
      </c>
      <c r="AL8066" s="9" t="s">
        <v>52</v>
      </c>
      <c r="AM8066" s="9" t="s">
        <v>52</v>
      </c>
    </row>
    <row r="8067" spans="1:39" ht="30" customHeight="1" x14ac:dyDescent="0.3">
      <c r="A8067" s="10" t="s">
        <v>4735</v>
      </c>
      <c r="B8067" s="10" t="s">
        <v>52</v>
      </c>
      <c r="C8067" s="10" t="s">
        <v>52</v>
      </c>
      <c r="D8067" s="11"/>
      <c r="E8067" s="15"/>
      <c r="F8067" s="17">
        <f>TRUNC(SUMIF(N8059:N8066, N8058, F8059:F8066),0)</f>
        <v>174</v>
      </c>
      <c r="G8067" s="15"/>
      <c r="H8067" s="17">
        <f>TRUNC(SUMIF(N8059:N8066, N8058, H8059:H8066),0)</f>
        <v>10443</v>
      </c>
      <c r="I8067" s="15"/>
      <c r="J8067" s="17">
        <f>TRUNC(SUMIF(N8059:N8066, N8058, J8059:J8066),0)</f>
        <v>0</v>
      </c>
      <c r="K8067" s="15"/>
      <c r="L8067" s="17">
        <f>F8067+H8067+J8067</f>
        <v>10617</v>
      </c>
      <c r="M8067" s="10" t="s">
        <v>52</v>
      </c>
      <c r="N8067" s="9" t="s">
        <v>4736</v>
      </c>
      <c r="O8067" s="9" t="s">
        <v>4736</v>
      </c>
      <c r="P8067" s="9" t="s">
        <v>52</v>
      </c>
      <c r="Q8067" s="9" t="s">
        <v>52</v>
      </c>
      <c r="R8067" s="9" t="s">
        <v>52</v>
      </c>
      <c r="S8067" s="1"/>
      <c r="T8067" s="1"/>
      <c r="U8067" s="1"/>
      <c r="V8067" s="1"/>
      <c r="W8067" s="1"/>
      <c r="X8067" s="1"/>
      <c r="Y8067" s="1"/>
      <c r="Z8067" s="1"/>
      <c r="AA8067" s="1"/>
      <c r="AB8067" s="1"/>
      <c r="AC8067" s="1"/>
      <c r="AD8067" s="1"/>
      <c r="AE8067" s="1"/>
      <c r="AF8067" s="1"/>
      <c r="AG8067" s="1"/>
      <c r="AH8067" s="1"/>
      <c r="AI8067" s="1"/>
      <c r="AJ8067" s="9" t="s">
        <v>52</v>
      </c>
      <c r="AK8067" s="9" t="s">
        <v>52</v>
      </c>
      <c r="AL8067" s="9" t="s">
        <v>52</v>
      </c>
      <c r="AM8067" s="9" t="s">
        <v>52</v>
      </c>
    </row>
    <row r="8068" spans="1:39" ht="30" customHeight="1" x14ac:dyDescent="0.3">
      <c r="A8068" s="11"/>
      <c r="B8068" s="11"/>
      <c r="C8068" s="11"/>
      <c r="D8068" s="11"/>
      <c r="E8068" s="15"/>
      <c r="F8068" s="17"/>
      <c r="G8068" s="15"/>
      <c r="H8068" s="17"/>
      <c r="I8068" s="15"/>
      <c r="J8068" s="17"/>
      <c r="K8068" s="15"/>
      <c r="L8068" s="17"/>
      <c r="M8068" s="11"/>
    </row>
    <row r="8069" spans="1:39" ht="30" customHeight="1" x14ac:dyDescent="0.3">
      <c r="A8069" s="14" t="s">
        <v>12169</v>
      </c>
      <c r="B8069" s="14"/>
      <c r="C8069" s="14"/>
      <c r="D8069" s="14"/>
      <c r="E8069" s="16"/>
      <c r="F8069" s="18"/>
      <c r="G8069" s="16"/>
      <c r="H8069" s="18"/>
      <c r="I8069" s="16"/>
      <c r="J8069" s="18"/>
      <c r="K8069" s="16"/>
      <c r="L8069" s="18"/>
      <c r="M8069" s="14"/>
      <c r="N8069" s="5" t="s">
        <v>4329</v>
      </c>
    </row>
    <row r="8070" spans="1:39" ht="30" customHeight="1" x14ac:dyDescent="0.3">
      <c r="A8070" s="10" t="s">
        <v>8053</v>
      </c>
      <c r="B8070" s="10" t="s">
        <v>4714</v>
      </c>
      <c r="C8070" s="10" t="s">
        <v>4715</v>
      </c>
      <c r="D8070" s="11">
        <v>1.2999999999999999E-2</v>
      </c>
      <c r="E8070" s="15">
        <v>0</v>
      </c>
      <c r="F8070" s="17">
        <f>TRUNC(E8070*D8070,1)</f>
        <v>0</v>
      </c>
      <c r="G8070" s="15">
        <v>235799</v>
      </c>
      <c r="H8070" s="17">
        <f>TRUNC(G8070*D8070,1)</f>
        <v>3065.3</v>
      </c>
      <c r="I8070" s="15">
        <v>0</v>
      </c>
      <c r="J8070" s="17">
        <f>TRUNC(I8070*D8070,1)</f>
        <v>0</v>
      </c>
      <c r="K8070" s="15">
        <f>TRUNC(E8070+G8070+I8070,1)</f>
        <v>235799</v>
      </c>
      <c r="L8070" s="17">
        <f>TRUNC(F8070+H8070+J8070,1)</f>
        <v>3065.3</v>
      </c>
      <c r="M8070" s="10" t="s">
        <v>52</v>
      </c>
      <c r="N8070" s="9" t="s">
        <v>4329</v>
      </c>
      <c r="O8070" s="9" t="s">
        <v>8054</v>
      </c>
      <c r="P8070" s="9" t="s">
        <v>54</v>
      </c>
      <c r="Q8070" s="9" t="s">
        <v>54</v>
      </c>
      <c r="R8070" s="9" t="s">
        <v>67</v>
      </c>
      <c r="S8070" s="1"/>
      <c r="T8070" s="1"/>
      <c r="U8070" s="1"/>
      <c r="V8070" s="1">
        <v>1</v>
      </c>
      <c r="W8070" s="1"/>
      <c r="X8070" s="1"/>
      <c r="Y8070" s="1"/>
      <c r="Z8070" s="1"/>
      <c r="AA8070" s="1"/>
      <c r="AB8070" s="1"/>
      <c r="AC8070" s="1"/>
      <c r="AD8070" s="1"/>
      <c r="AE8070" s="1"/>
      <c r="AF8070" s="1"/>
      <c r="AG8070" s="1"/>
      <c r="AH8070" s="1"/>
      <c r="AI8070" s="1"/>
      <c r="AJ8070" s="9" t="s">
        <v>52</v>
      </c>
      <c r="AK8070" s="9" t="s">
        <v>12171</v>
      </c>
      <c r="AL8070" s="9" t="s">
        <v>52</v>
      </c>
      <c r="AM8070" s="9" t="s">
        <v>52</v>
      </c>
    </row>
    <row r="8071" spans="1:39" ht="30" customHeight="1" x14ac:dyDescent="0.3">
      <c r="A8071" s="10" t="s">
        <v>4720</v>
      </c>
      <c r="B8071" s="10" t="s">
        <v>4714</v>
      </c>
      <c r="C8071" s="10" t="s">
        <v>4715</v>
      </c>
      <c r="D8071" s="11">
        <v>3.0000000000000001E-3</v>
      </c>
      <c r="E8071" s="15">
        <v>0</v>
      </c>
      <c r="F8071" s="17">
        <f>TRUNC(E8071*D8071,1)</f>
        <v>0</v>
      </c>
      <c r="G8071" s="15">
        <v>153671</v>
      </c>
      <c r="H8071" s="17">
        <f>TRUNC(G8071*D8071,1)</f>
        <v>461</v>
      </c>
      <c r="I8071" s="15">
        <v>0</v>
      </c>
      <c r="J8071" s="17">
        <f>TRUNC(I8071*D8071,1)</f>
        <v>0</v>
      </c>
      <c r="K8071" s="15">
        <f>TRUNC(E8071+G8071+I8071,1)</f>
        <v>153671</v>
      </c>
      <c r="L8071" s="17">
        <f>TRUNC(F8071+H8071+J8071,1)</f>
        <v>461</v>
      </c>
      <c r="M8071" s="10" t="s">
        <v>52</v>
      </c>
      <c r="N8071" s="9" t="s">
        <v>4329</v>
      </c>
      <c r="O8071" s="9" t="s">
        <v>4721</v>
      </c>
      <c r="P8071" s="9" t="s">
        <v>54</v>
      </c>
      <c r="Q8071" s="9" t="s">
        <v>54</v>
      </c>
      <c r="R8071" s="9" t="s">
        <v>67</v>
      </c>
      <c r="S8071" s="1"/>
      <c r="T8071" s="1"/>
      <c r="U8071" s="1"/>
      <c r="V8071" s="1">
        <v>1</v>
      </c>
      <c r="W8071" s="1"/>
      <c r="X8071" s="1"/>
      <c r="Y8071" s="1"/>
      <c r="Z8071" s="1"/>
      <c r="AA8071" s="1"/>
      <c r="AB8071" s="1"/>
      <c r="AC8071" s="1"/>
      <c r="AD8071" s="1"/>
      <c r="AE8071" s="1"/>
      <c r="AF8071" s="1"/>
      <c r="AG8071" s="1"/>
      <c r="AH8071" s="1"/>
      <c r="AI8071" s="1"/>
      <c r="AJ8071" s="9" t="s">
        <v>52</v>
      </c>
      <c r="AK8071" s="9" t="s">
        <v>12172</v>
      </c>
      <c r="AL8071" s="9" t="s">
        <v>52</v>
      </c>
      <c r="AM8071" s="9" t="s">
        <v>52</v>
      </c>
    </row>
    <row r="8072" spans="1:39" ht="30" customHeight="1" x14ac:dyDescent="0.3">
      <c r="A8072" s="10" t="s">
        <v>11687</v>
      </c>
      <c r="B8072" s="10" t="s">
        <v>4728</v>
      </c>
      <c r="C8072" s="10" t="s">
        <v>732</v>
      </c>
      <c r="D8072" s="11">
        <v>1</v>
      </c>
      <c r="E8072" s="15">
        <f>TRUNC(SUMIF(V8070:V8072, RIGHTB(O8072, 1), H8070:H8072)*U8072, 2)</f>
        <v>70.52</v>
      </c>
      <c r="F8072" s="17">
        <f>TRUNC(E8072*D8072,1)</f>
        <v>70.5</v>
      </c>
      <c r="G8072" s="15">
        <v>0</v>
      </c>
      <c r="H8072" s="17">
        <f>TRUNC(G8072*D8072,1)</f>
        <v>0</v>
      </c>
      <c r="I8072" s="15">
        <v>0</v>
      </c>
      <c r="J8072" s="17">
        <f>TRUNC(I8072*D8072,1)</f>
        <v>0</v>
      </c>
      <c r="K8072" s="15">
        <f>TRUNC(E8072+G8072+I8072,1)</f>
        <v>70.5</v>
      </c>
      <c r="L8072" s="17">
        <f>TRUNC(F8072+H8072+J8072,1)</f>
        <v>70.5</v>
      </c>
      <c r="M8072" s="10" t="s">
        <v>52</v>
      </c>
      <c r="N8072" s="9" t="s">
        <v>4329</v>
      </c>
      <c r="O8072" s="9" t="s">
        <v>4729</v>
      </c>
      <c r="P8072" s="9" t="s">
        <v>54</v>
      </c>
      <c r="Q8072" s="9" t="s">
        <v>54</v>
      </c>
      <c r="R8072" s="9" t="s">
        <v>54</v>
      </c>
      <c r="S8072" s="1">
        <v>1</v>
      </c>
      <c r="T8072" s="1">
        <v>0</v>
      </c>
      <c r="U8072" s="1">
        <v>0.02</v>
      </c>
      <c r="V8072" s="1"/>
      <c r="W8072" s="1"/>
      <c r="X8072" s="1"/>
      <c r="Y8072" s="1"/>
      <c r="Z8072" s="1"/>
      <c r="AA8072" s="1"/>
      <c r="AB8072" s="1"/>
      <c r="AC8072" s="1"/>
      <c r="AD8072" s="1"/>
      <c r="AE8072" s="1"/>
      <c r="AF8072" s="1"/>
      <c r="AG8072" s="1"/>
      <c r="AH8072" s="1"/>
      <c r="AI8072" s="1"/>
      <c r="AJ8072" s="9" t="s">
        <v>52</v>
      </c>
      <c r="AK8072" s="9" t="s">
        <v>12173</v>
      </c>
      <c r="AL8072" s="9" t="s">
        <v>52</v>
      </c>
      <c r="AM8072" s="9" t="s">
        <v>52</v>
      </c>
    </row>
    <row r="8073" spans="1:39" ht="30" customHeight="1" x14ac:dyDescent="0.3">
      <c r="A8073" s="10" t="s">
        <v>4735</v>
      </c>
      <c r="B8073" s="10" t="s">
        <v>52</v>
      </c>
      <c r="C8073" s="10" t="s">
        <v>52</v>
      </c>
      <c r="D8073" s="11"/>
      <c r="E8073" s="15"/>
      <c r="F8073" s="17">
        <f>TRUNC(SUMIF(N8070:N8072, N8069, F8070:F8072),0)</f>
        <v>70</v>
      </c>
      <c r="G8073" s="15"/>
      <c r="H8073" s="17">
        <f>TRUNC(SUMIF(N8070:N8072, N8069, H8070:H8072),0)</f>
        <v>3526</v>
      </c>
      <c r="I8073" s="15"/>
      <c r="J8073" s="17">
        <f>TRUNC(SUMIF(N8070:N8072, N8069, J8070:J8072),0)</f>
        <v>0</v>
      </c>
      <c r="K8073" s="15"/>
      <c r="L8073" s="17">
        <f>F8073+H8073+J8073</f>
        <v>3596</v>
      </c>
      <c r="M8073" s="10" t="s">
        <v>52</v>
      </c>
      <c r="N8073" s="9" t="s">
        <v>4736</v>
      </c>
      <c r="O8073" s="9" t="s">
        <v>4736</v>
      </c>
      <c r="P8073" s="9" t="s">
        <v>52</v>
      </c>
      <c r="Q8073" s="9" t="s">
        <v>52</v>
      </c>
      <c r="R8073" s="9" t="s">
        <v>52</v>
      </c>
      <c r="S8073" s="1"/>
      <c r="T8073" s="1"/>
      <c r="U8073" s="1"/>
      <c r="V8073" s="1"/>
      <c r="W8073" s="1"/>
      <c r="X8073" s="1"/>
      <c r="Y8073" s="1"/>
      <c r="Z8073" s="1"/>
      <c r="AA8073" s="1"/>
      <c r="AB8073" s="1"/>
      <c r="AC8073" s="1"/>
      <c r="AD8073" s="1"/>
      <c r="AE8073" s="1"/>
      <c r="AF8073" s="1"/>
      <c r="AG8073" s="1"/>
      <c r="AH8073" s="1"/>
      <c r="AI8073" s="1"/>
      <c r="AJ8073" s="9" t="s">
        <v>52</v>
      </c>
      <c r="AK8073" s="9" t="s">
        <v>52</v>
      </c>
      <c r="AL8073" s="9" t="s">
        <v>52</v>
      </c>
      <c r="AM8073" s="9" t="s">
        <v>52</v>
      </c>
    </row>
    <row r="8074" spans="1:39" ht="30" customHeight="1" x14ac:dyDescent="0.3">
      <c r="A8074" s="11"/>
      <c r="B8074" s="11"/>
      <c r="C8074" s="11"/>
      <c r="D8074" s="11"/>
      <c r="E8074" s="15"/>
      <c r="F8074" s="17"/>
      <c r="G8074" s="15"/>
      <c r="H8074" s="17"/>
      <c r="I8074" s="15"/>
      <c r="J8074" s="17"/>
      <c r="K8074" s="15"/>
      <c r="L8074" s="17"/>
      <c r="M8074" s="11"/>
    </row>
    <row r="8075" spans="1:39" ht="30" customHeight="1" x14ac:dyDescent="0.3">
      <c r="A8075" s="14" t="s">
        <v>12174</v>
      </c>
      <c r="B8075" s="14"/>
      <c r="C8075" s="14"/>
      <c r="D8075" s="14"/>
      <c r="E8075" s="16"/>
      <c r="F8075" s="18"/>
      <c r="G8075" s="16"/>
      <c r="H8075" s="18"/>
      <c r="I8075" s="16"/>
      <c r="J8075" s="18"/>
      <c r="K8075" s="16"/>
      <c r="L8075" s="18"/>
      <c r="M8075" s="14"/>
      <c r="N8075" s="5" t="s">
        <v>4331</v>
      </c>
    </row>
    <row r="8076" spans="1:39" ht="30" customHeight="1" x14ac:dyDescent="0.3">
      <c r="A8076" s="10" t="s">
        <v>8053</v>
      </c>
      <c r="B8076" s="10" t="s">
        <v>4714</v>
      </c>
      <c r="C8076" s="10" t="s">
        <v>4715</v>
      </c>
      <c r="D8076" s="11">
        <v>1.2999999999999999E-2</v>
      </c>
      <c r="E8076" s="15">
        <v>0</v>
      </c>
      <c r="F8076" s="17">
        <f>TRUNC(E8076*D8076,1)</f>
        <v>0</v>
      </c>
      <c r="G8076" s="15">
        <v>235799</v>
      </c>
      <c r="H8076" s="17">
        <f>TRUNC(G8076*D8076,1)</f>
        <v>3065.3</v>
      </c>
      <c r="I8076" s="15">
        <v>0</v>
      </c>
      <c r="J8076" s="17">
        <f>TRUNC(I8076*D8076,1)</f>
        <v>0</v>
      </c>
      <c r="K8076" s="15">
        <f>TRUNC(E8076+G8076+I8076,1)</f>
        <v>235799</v>
      </c>
      <c r="L8076" s="17">
        <f>TRUNC(F8076+H8076+J8076,1)</f>
        <v>3065.3</v>
      </c>
      <c r="M8076" s="10" t="s">
        <v>52</v>
      </c>
      <c r="N8076" s="9" t="s">
        <v>4331</v>
      </c>
      <c r="O8076" s="9" t="s">
        <v>8054</v>
      </c>
      <c r="P8076" s="9" t="s">
        <v>54</v>
      </c>
      <c r="Q8076" s="9" t="s">
        <v>54</v>
      </c>
      <c r="R8076" s="9" t="s">
        <v>67</v>
      </c>
      <c r="S8076" s="1"/>
      <c r="T8076" s="1"/>
      <c r="U8076" s="1"/>
      <c r="V8076" s="1">
        <v>1</v>
      </c>
      <c r="W8076" s="1"/>
      <c r="X8076" s="1"/>
      <c r="Y8076" s="1"/>
      <c r="Z8076" s="1"/>
      <c r="AA8076" s="1"/>
      <c r="AB8076" s="1"/>
      <c r="AC8076" s="1"/>
      <c r="AD8076" s="1"/>
      <c r="AE8076" s="1"/>
      <c r="AF8076" s="1"/>
      <c r="AG8076" s="1"/>
      <c r="AH8076" s="1"/>
      <c r="AI8076" s="1"/>
      <c r="AJ8076" s="9" t="s">
        <v>52</v>
      </c>
      <c r="AK8076" s="9" t="s">
        <v>12176</v>
      </c>
      <c r="AL8076" s="9" t="s">
        <v>52</v>
      </c>
      <c r="AM8076" s="9" t="s">
        <v>52</v>
      </c>
    </row>
    <row r="8077" spans="1:39" ht="30" customHeight="1" x14ac:dyDescent="0.3">
      <c r="A8077" s="10" t="s">
        <v>4720</v>
      </c>
      <c r="B8077" s="10" t="s">
        <v>4714</v>
      </c>
      <c r="C8077" s="10" t="s">
        <v>4715</v>
      </c>
      <c r="D8077" s="11">
        <v>3.0000000000000001E-3</v>
      </c>
      <c r="E8077" s="15">
        <v>0</v>
      </c>
      <c r="F8077" s="17">
        <f>TRUNC(E8077*D8077,1)</f>
        <v>0</v>
      </c>
      <c r="G8077" s="15">
        <v>153671</v>
      </c>
      <c r="H8077" s="17">
        <f>TRUNC(G8077*D8077,1)</f>
        <v>461</v>
      </c>
      <c r="I8077" s="15">
        <v>0</v>
      </c>
      <c r="J8077" s="17">
        <f>TRUNC(I8077*D8077,1)</f>
        <v>0</v>
      </c>
      <c r="K8077" s="15">
        <f>TRUNC(E8077+G8077+I8077,1)</f>
        <v>153671</v>
      </c>
      <c r="L8077" s="17">
        <f>TRUNC(F8077+H8077+J8077,1)</f>
        <v>461</v>
      </c>
      <c r="M8077" s="10" t="s">
        <v>52</v>
      </c>
      <c r="N8077" s="9" t="s">
        <v>4331</v>
      </c>
      <c r="O8077" s="9" t="s">
        <v>4721</v>
      </c>
      <c r="P8077" s="9" t="s">
        <v>54</v>
      </c>
      <c r="Q8077" s="9" t="s">
        <v>54</v>
      </c>
      <c r="R8077" s="9" t="s">
        <v>67</v>
      </c>
      <c r="S8077" s="1"/>
      <c r="T8077" s="1"/>
      <c r="U8077" s="1"/>
      <c r="V8077" s="1">
        <v>1</v>
      </c>
      <c r="W8077" s="1"/>
      <c r="X8077" s="1"/>
      <c r="Y8077" s="1"/>
      <c r="Z8077" s="1"/>
      <c r="AA8077" s="1"/>
      <c r="AB8077" s="1"/>
      <c r="AC8077" s="1"/>
      <c r="AD8077" s="1"/>
      <c r="AE8077" s="1"/>
      <c r="AF8077" s="1"/>
      <c r="AG8077" s="1"/>
      <c r="AH8077" s="1"/>
      <c r="AI8077" s="1"/>
      <c r="AJ8077" s="9" t="s">
        <v>52</v>
      </c>
      <c r="AK8077" s="9" t="s">
        <v>12177</v>
      </c>
      <c r="AL8077" s="9" t="s">
        <v>52</v>
      </c>
      <c r="AM8077" s="9" t="s">
        <v>52</v>
      </c>
    </row>
    <row r="8078" spans="1:39" ht="30" customHeight="1" x14ac:dyDescent="0.3">
      <c r="A8078" s="10" t="s">
        <v>8053</v>
      </c>
      <c r="B8078" s="10" t="s">
        <v>4714</v>
      </c>
      <c r="C8078" s="10" t="s">
        <v>4715</v>
      </c>
      <c r="D8078" s="11">
        <v>1.2999999999999999E-2</v>
      </c>
      <c r="E8078" s="15">
        <v>0</v>
      </c>
      <c r="F8078" s="17">
        <f>TRUNC(E8078*D8078,1)</f>
        <v>0</v>
      </c>
      <c r="G8078" s="15">
        <v>235799</v>
      </c>
      <c r="H8078" s="17">
        <f>TRUNC(G8078*D8078,1)</f>
        <v>3065.3</v>
      </c>
      <c r="I8078" s="15">
        <v>0</v>
      </c>
      <c r="J8078" s="17">
        <f>TRUNC(I8078*D8078,1)</f>
        <v>0</v>
      </c>
      <c r="K8078" s="15">
        <f>TRUNC(E8078+G8078+I8078,1)</f>
        <v>235799</v>
      </c>
      <c r="L8078" s="17">
        <f>TRUNC(F8078+H8078+J8078,1)</f>
        <v>3065.3</v>
      </c>
      <c r="M8078" s="10" t="s">
        <v>52</v>
      </c>
      <c r="N8078" s="9" t="s">
        <v>4331</v>
      </c>
      <c r="O8078" s="9" t="s">
        <v>8054</v>
      </c>
      <c r="P8078" s="9" t="s">
        <v>54</v>
      </c>
      <c r="Q8078" s="9" t="s">
        <v>54</v>
      </c>
      <c r="R8078" s="9" t="s">
        <v>67</v>
      </c>
      <c r="S8078" s="1"/>
      <c r="T8078" s="1"/>
      <c r="U8078" s="1"/>
      <c r="V8078" s="1">
        <v>1</v>
      </c>
      <c r="W8078" s="1"/>
      <c r="X8078" s="1"/>
      <c r="Y8078" s="1"/>
      <c r="Z8078" s="1"/>
      <c r="AA8078" s="1"/>
      <c r="AB8078" s="1"/>
      <c r="AC8078" s="1"/>
      <c r="AD8078" s="1"/>
      <c r="AE8078" s="1"/>
      <c r="AF8078" s="1"/>
      <c r="AG8078" s="1"/>
      <c r="AH8078" s="1"/>
      <c r="AI8078" s="1"/>
      <c r="AJ8078" s="9" t="s">
        <v>52</v>
      </c>
      <c r="AK8078" s="9" t="s">
        <v>12176</v>
      </c>
      <c r="AL8078" s="9" t="s">
        <v>52</v>
      </c>
      <c r="AM8078" s="9" t="s">
        <v>52</v>
      </c>
    </row>
    <row r="8079" spans="1:39" ht="30" customHeight="1" x14ac:dyDescent="0.3">
      <c r="A8079" s="10" t="s">
        <v>4720</v>
      </c>
      <c r="B8079" s="10" t="s">
        <v>4714</v>
      </c>
      <c r="C8079" s="10" t="s">
        <v>4715</v>
      </c>
      <c r="D8079" s="11">
        <v>3.0000000000000001E-3</v>
      </c>
      <c r="E8079" s="15">
        <v>0</v>
      </c>
      <c r="F8079" s="17">
        <f>TRUNC(E8079*D8079,1)</f>
        <v>0</v>
      </c>
      <c r="G8079" s="15">
        <v>153671</v>
      </c>
      <c r="H8079" s="17">
        <f>TRUNC(G8079*D8079,1)</f>
        <v>461</v>
      </c>
      <c r="I8079" s="15">
        <v>0</v>
      </c>
      <c r="J8079" s="17">
        <f>TRUNC(I8079*D8079,1)</f>
        <v>0</v>
      </c>
      <c r="K8079" s="15">
        <f>TRUNC(E8079+G8079+I8079,1)</f>
        <v>153671</v>
      </c>
      <c r="L8079" s="17">
        <f>TRUNC(F8079+H8079+J8079,1)</f>
        <v>461</v>
      </c>
      <c r="M8079" s="10" t="s">
        <v>52</v>
      </c>
      <c r="N8079" s="9" t="s">
        <v>4331</v>
      </c>
      <c r="O8079" s="9" t="s">
        <v>4721</v>
      </c>
      <c r="P8079" s="9" t="s">
        <v>54</v>
      </c>
      <c r="Q8079" s="9" t="s">
        <v>54</v>
      </c>
      <c r="R8079" s="9" t="s">
        <v>67</v>
      </c>
      <c r="S8079" s="1"/>
      <c r="T8079" s="1"/>
      <c r="U8079" s="1"/>
      <c r="V8079" s="1">
        <v>1</v>
      </c>
      <c r="W8079" s="1"/>
      <c r="X8079" s="1"/>
      <c r="Y8079" s="1"/>
      <c r="Z8079" s="1"/>
      <c r="AA8079" s="1"/>
      <c r="AB8079" s="1"/>
      <c r="AC8079" s="1"/>
      <c r="AD8079" s="1"/>
      <c r="AE8079" s="1"/>
      <c r="AF8079" s="1"/>
      <c r="AG8079" s="1"/>
      <c r="AH8079" s="1"/>
      <c r="AI8079" s="1"/>
      <c r="AJ8079" s="9" t="s">
        <v>52</v>
      </c>
      <c r="AK8079" s="9" t="s">
        <v>12177</v>
      </c>
      <c r="AL8079" s="9" t="s">
        <v>52</v>
      </c>
      <c r="AM8079" s="9" t="s">
        <v>52</v>
      </c>
    </row>
    <row r="8080" spans="1:39" ht="30" customHeight="1" x14ac:dyDescent="0.3">
      <c r="A8080" s="10" t="s">
        <v>11687</v>
      </c>
      <c r="B8080" s="10" t="s">
        <v>4728</v>
      </c>
      <c r="C8080" s="10" t="s">
        <v>732</v>
      </c>
      <c r="D8080" s="11">
        <v>1</v>
      </c>
      <c r="E8080" s="15">
        <f>TRUNC(SUMIF(V8076:V8080, RIGHTB(O8080, 1), H8076:H8080)*U8080, 2)</f>
        <v>141.05000000000001</v>
      </c>
      <c r="F8080" s="17">
        <f>TRUNC(E8080*D8080,1)</f>
        <v>141</v>
      </c>
      <c r="G8080" s="15">
        <v>0</v>
      </c>
      <c r="H8080" s="17">
        <f>TRUNC(G8080*D8080,1)</f>
        <v>0</v>
      </c>
      <c r="I8080" s="15">
        <v>0</v>
      </c>
      <c r="J8080" s="17">
        <f>TRUNC(I8080*D8080,1)</f>
        <v>0</v>
      </c>
      <c r="K8080" s="15">
        <f>TRUNC(E8080+G8080+I8080,1)</f>
        <v>141</v>
      </c>
      <c r="L8080" s="17">
        <f>TRUNC(F8080+H8080+J8080,1)</f>
        <v>141</v>
      </c>
      <c r="M8080" s="10" t="s">
        <v>52</v>
      </c>
      <c r="N8080" s="9" t="s">
        <v>4331</v>
      </c>
      <c r="O8080" s="9" t="s">
        <v>4729</v>
      </c>
      <c r="P8080" s="9" t="s">
        <v>54</v>
      </c>
      <c r="Q8080" s="9" t="s">
        <v>54</v>
      </c>
      <c r="R8080" s="9" t="s">
        <v>54</v>
      </c>
      <c r="S8080" s="1">
        <v>1</v>
      </c>
      <c r="T8080" s="1">
        <v>0</v>
      </c>
      <c r="U8080" s="1">
        <v>0.02</v>
      </c>
      <c r="V8080" s="1"/>
      <c r="W8080" s="1"/>
      <c r="X8080" s="1"/>
      <c r="Y8080" s="1"/>
      <c r="Z8080" s="1"/>
      <c r="AA8080" s="1"/>
      <c r="AB8080" s="1"/>
      <c r="AC8080" s="1"/>
      <c r="AD8080" s="1"/>
      <c r="AE8080" s="1"/>
      <c r="AF8080" s="1"/>
      <c r="AG8080" s="1"/>
      <c r="AH8080" s="1"/>
      <c r="AI8080" s="1"/>
      <c r="AJ8080" s="9" t="s">
        <v>52</v>
      </c>
      <c r="AK8080" s="9" t="s">
        <v>12178</v>
      </c>
      <c r="AL8080" s="9" t="s">
        <v>52</v>
      </c>
      <c r="AM8080" s="9" t="s">
        <v>52</v>
      </c>
    </row>
    <row r="8081" spans="1:39" ht="30" customHeight="1" x14ac:dyDescent="0.3">
      <c r="A8081" s="10" t="s">
        <v>4735</v>
      </c>
      <c r="B8081" s="10" t="s">
        <v>52</v>
      </c>
      <c r="C8081" s="10" t="s">
        <v>52</v>
      </c>
      <c r="D8081" s="11"/>
      <c r="E8081" s="15"/>
      <c r="F8081" s="17">
        <f>TRUNC(SUMIF(N8076:N8080, N8075, F8076:F8080),0)</f>
        <v>141</v>
      </c>
      <c r="G8081" s="15"/>
      <c r="H8081" s="17">
        <f>TRUNC(SUMIF(N8076:N8080, N8075, H8076:H8080),0)</f>
        <v>7052</v>
      </c>
      <c r="I8081" s="15"/>
      <c r="J8081" s="17">
        <f>TRUNC(SUMIF(N8076:N8080, N8075, J8076:J8080),0)</f>
        <v>0</v>
      </c>
      <c r="K8081" s="15"/>
      <c r="L8081" s="17">
        <f>F8081+H8081+J8081</f>
        <v>7193</v>
      </c>
      <c r="M8081" s="10" t="s">
        <v>52</v>
      </c>
      <c r="N8081" s="9" t="s">
        <v>4736</v>
      </c>
      <c r="O8081" s="9" t="s">
        <v>4736</v>
      </c>
      <c r="P8081" s="9" t="s">
        <v>52</v>
      </c>
      <c r="Q8081" s="9" t="s">
        <v>52</v>
      </c>
      <c r="R8081" s="9" t="s">
        <v>52</v>
      </c>
      <c r="S8081" s="1"/>
      <c r="T8081" s="1"/>
      <c r="U8081" s="1"/>
      <c r="V8081" s="1"/>
      <c r="W8081" s="1"/>
      <c r="X8081" s="1"/>
      <c r="Y8081" s="1"/>
      <c r="Z8081" s="1"/>
      <c r="AA8081" s="1"/>
      <c r="AB8081" s="1"/>
      <c r="AC8081" s="1"/>
      <c r="AD8081" s="1"/>
      <c r="AE8081" s="1"/>
      <c r="AF8081" s="1"/>
      <c r="AG8081" s="1"/>
      <c r="AH8081" s="1"/>
      <c r="AI8081" s="1"/>
      <c r="AJ8081" s="9" t="s">
        <v>52</v>
      </c>
      <c r="AK8081" s="9" t="s">
        <v>52</v>
      </c>
      <c r="AL8081" s="9" t="s">
        <v>52</v>
      </c>
      <c r="AM8081" s="9" t="s">
        <v>52</v>
      </c>
    </row>
    <row r="8082" spans="1:39" ht="30" customHeight="1" x14ac:dyDescent="0.3">
      <c r="A8082" s="11"/>
      <c r="B8082" s="11"/>
      <c r="C8082" s="11"/>
      <c r="D8082" s="11"/>
      <c r="E8082" s="15"/>
      <c r="F8082" s="17"/>
      <c r="G8082" s="15"/>
      <c r="H8082" s="17"/>
      <c r="I8082" s="15"/>
      <c r="J8082" s="17"/>
      <c r="K8082" s="15"/>
      <c r="L8082" s="17"/>
      <c r="M8082" s="11"/>
    </row>
    <row r="8083" spans="1:39" ht="30" customHeight="1" x14ac:dyDescent="0.3">
      <c r="A8083" s="14" t="s">
        <v>12179</v>
      </c>
      <c r="B8083" s="14"/>
      <c r="C8083" s="14"/>
      <c r="D8083" s="14"/>
      <c r="E8083" s="16"/>
      <c r="F8083" s="18"/>
      <c r="G8083" s="16"/>
      <c r="H8083" s="18"/>
      <c r="I8083" s="16"/>
      <c r="J8083" s="18"/>
      <c r="K8083" s="16"/>
      <c r="L8083" s="18"/>
      <c r="M8083" s="14"/>
      <c r="N8083" s="5" t="s">
        <v>4333</v>
      </c>
    </row>
    <row r="8084" spans="1:39" ht="30" customHeight="1" x14ac:dyDescent="0.3">
      <c r="A8084" s="10" t="s">
        <v>8053</v>
      </c>
      <c r="B8084" s="10" t="s">
        <v>4714</v>
      </c>
      <c r="C8084" s="10" t="s">
        <v>4715</v>
      </c>
      <c r="D8084" s="11">
        <v>1.2999999999999999E-2</v>
      </c>
      <c r="E8084" s="15">
        <v>0</v>
      </c>
      <c r="F8084" s="17">
        <f>TRUNC(E8084*D8084,1)</f>
        <v>0</v>
      </c>
      <c r="G8084" s="15">
        <v>235799</v>
      </c>
      <c r="H8084" s="17">
        <f>TRUNC(G8084*D8084,1)</f>
        <v>3065.3</v>
      </c>
      <c r="I8084" s="15">
        <v>0</v>
      </c>
      <c r="J8084" s="17">
        <f>TRUNC(I8084*D8084,1)</f>
        <v>0</v>
      </c>
      <c r="K8084" s="15">
        <f>TRUNC(E8084+G8084+I8084,1)</f>
        <v>235799</v>
      </c>
      <c r="L8084" s="17">
        <f>TRUNC(F8084+H8084+J8084,1)</f>
        <v>3065.3</v>
      </c>
      <c r="M8084" s="10" t="s">
        <v>52</v>
      </c>
      <c r="N8084" s="9" t="s">
        <v>4333</v>
      </c>
      <c r="O8084" s="9" t="s">
        <v>8054</v>
      </c>
      <c r="P8084" s="9" t="s">
        <v>54</v>
      </c>
      <c r="Q8084" s="9" t="s">
        <v>54</v>
      </c>
      <c r="R8084" s="9" t="s">
        <v>67</v>
      </c>
      <c r="S8084" s="1"/>
      <c r="T8084" s="1"/>
      <c r="U8084" s="1"/>
      <c r="V8084" s="1">
        <v>1</v>
      </c>
      <c r="W8084" s="1"/>
      <c r="X8084" s="1"/>
      <c r="Y8084" s="1"/>
      <c r="Z8084" s="1"/>
      <c r="AA8084" s="1"/>
      <c r="AB8084" s="1"/>
      <c r="AC8084" s="1"/>
      <c r="AD8084" s="1"/>
      <c r="AE8084" s="1"/>
      <c r="AF8084" s="1"/>
      <c r="AG8084" s="1"/>
      <c r="AH8084" s="1"/>
      <c r="AI8084" s="1"/>
      <c r="AJ8084" s="9" t="s">
        <v>52</v>
      </c>
      <c r="AK8084" s="9" t="s">
        <v>12181</v>
      </c>
      <c r="AL8084" s="9" t="s">
        <v>52</v>
      </c>
      <c r="AM8084" s="9" t="s">
        <v>52</v>
      </c>
    </row>
    <row r="8085" spans="1:39" ht="30" customHeight="1" x14ac:dyDescent="0.3">
      <c r="A8085" s="10" t="s">
        <v>4720</v>
      </c>
      <c r="B8085" s="10" t="s">
        <v>4714</v>
      </c>
      <c r="C8085" s="10" t="s">
        <v>4715</v>
      </c>
      <c r="D8085" s="11">
        <v>3.0000000000000001E-3</v>
      </c>
      <c r="E8085" s="15">
        <v>0</v>
      </c>
      <c r="F8085" s="17">
        <f>TRUNC(E8085*D8085,1)</f>
        <v>0</v>
      </c>
      <c r="G8085" s="15">
        <v>153671</v>
      </c>
      <c r="H8085" s="17">
        <f>TRUNC(G8085*D8085,1)</f>
        <v>461</v>
      </c>
      <c r="I8085" s="15">
        <v>0</v>
      </c>
      <c r="J8085" s="17">
        <f>TRUNC(I8085*D8085,1)</f>
        <v>0</v>
      </c>
      <c r="K8085" s="15">
        <f>TRUNC(E8085+G8085+I8085,1)</f>
        <v>153671</v>
      </c>
      <c r="L8085" s="17">
        <f>TRUNC(F8085+H8085+J8085,1)</f>
        <v>461</v>
      </c>
      <c r="M8085" s="10" t="s">
        <v>52</v>
      </c>
      <c r="N8085" s="9" t="s">
        <v>4333</v>
      </c>
      <c r="O8085" s="9" t="s">
        <v>4721</v>
      </c>
      <c r="P8085" s="9" t="s">
        <v>54</v>
      </c>
      <c r="Q8085" s="9" t="s">
        <v>54</v>
      </c>
      <c r="R8085" s="9" t="s">
        <v>67</v>
      </c>
      <c r="S8085" s="1"/>
      <c r="T8085" s="1"/>
      <c r="U8085" s="1"/>
      <c r="V8085" s="1">
        <v>1</v>
      </c>
      <c r="W8085" s="1"/>
      <c r="X8085" s="1"/>
      <c r="Y8085" s="1"/>
      <c r="Z8085" s="1"/>
      <c r="AA8085" s="1"/>
      <c r="AB8085" s="1"/>
      <c r="AC8085" s="1"/>
      <c r="AD8085" s="1"/>
      <c r="AE8085" s="1"/>
      <c r="AF8085" s="1"/>
      <c r="AG8085" s="1"/>
      <c r="AH8085" s="1"/>
      <c r="AI8085" s="1"/>
      <c r="AJ8085" s="9" t="s">
        <v>52</v>
      </c>
      <c r="AK8085" s="9" t="s">
        <v>12182</v>
      </c>
      <c r="AL8085" s="9" t="s">
        <v>52</v>
      </c>
      <c r="AM8085" s="9" t="s">
        <v>52</v>
      </c>
    </row>
    <row r="8086" spans="1:39" ht="30" customHeight="1" x14ac:dyDescent="0.3">
      <c r="A8086" s="10" t="s">
        <v>8053</v>
      </c>
      <c r="B8086" s="10" t="s">
        <v>4714</v>
      </c>
      <c r="C8086" s="10" t="s">
        <v>4715</v>
      </c>
      <c r="D8086" s="11">
        <v>1.2999999999999999E-2</v>
      </c>
      <c r="E8086" s="15">
        <v>0</v>
      </c>
      <c r="F8086" s="17">
        <f>TRUNC(E8086*D8086,1)</f>
        <v>0</v>
      </c>
      <c r="G8086" s="15">
        <v>235799</v>
      </c>
      <c r="H8086" s="17">
        <f>TRUNC(G8086*D8086,1)</f>
        <v>3065.3</v>
      </c>
      <c r="I8086" s="15">
        <v>0</v>
      </c>
      <c r="J8086" s="17">
        <f>TRUNC(I8086*D8086,1)</f>
        <v>0</v>
      </c>
      <c r="K8086" s="15">
        <f>TRUNC(E8086+G8086+I8086,1)</f>
        <v>235799</v>
      </c>
      <c r="L8086" s="17">
        <f>TRUNC(F8086+H8086+J8086,1)</f>
        <v>3065.3</v>
      </c>
      <c r="M8086" s="10" t="s">
        <v>52</v>
      </c>
      <c r="N8086" s="9" t="s">
        <v>4333</v>
      </c>
      <c r="O8086" s="9" t="s">
        <v>8054</v>
      </c>
      <c r="P8086" s="9" t="s">
        <v>54</v>
      </c>
      <c r="Q8086" s="9" t="s">
        <v>54</v>
      </c>
      <c r="R8086" s="9" t="s">
        <v>67</v>
      </c>
      <c r="S8086" s="1"/>
      <c r="T8086" s="1"/>
      <c r="U8086" s="1"/>
      <c r="V8086" s="1">
        <v>1</v>
      </c>
      <c r="W8086" s="1"/>
      <c r="X8086" s="1"/>
      <c r="Y8086" s="1"/>
      <c r="Z8086" s="1"/>
      <c r="AA8086" s="1"/>
      <c r="AB8086" s="1"/>
      <c r="AC8086" s="1"/>
      <c r="AD8086" s="1"/>
      <c r="AE8086" s="1"/>
      <c r="AF8086" s="1"/>
      <c r="AG8086" s="1"/>
      <c r="AH8086" s="1"/>
      <c r="AI8086" s="1"/>
      <c r="AJ8086" s="9" t="s">
        <v>52</v>
      </c>
      <c r="AK8086" s="9" t="s">
        <v>12181</v>
      </c>
      <c r="AL8086" s="9" t="s">
        <v>52</v>
      </c>
      <c r="AM8086" s="9" t="s">
        <v>52</v>
      </c>
    </row>
    <row r="8087" spans="1:39" ht="30" customHeight="1" x14ac:dyDescent="0.3">
      <c r="A8087" s="10" t="s">
        <v>4720</v>
      </c>
      <c r="B8087" s="10" t="s">
        <v>4714</v>
      </c>
      <c r="C8087" s="10" t="s">
        <v>4715</v>
      </c>
      <c r="D8087" s="11">
        <v>3.0000000000000001E-3</v>
      </c>
      <c r="E8087" s="15">
        <v>0</v>
      </c>
      <c r="F8087" s="17">
        <f>TRUNC(E8087*D8087,1)</f>
        <v>0</v>
      </c>
      <c r="G8087" s="15">
        <v>153671</v>
      </c>
      <c r="H8087" s="17">
        <f>TRUNC(G8087*D8087,1)</f>
        <v>461</v>
      </c>
      <c r="I8087" s="15">
        <v>0</v>
      </c>
      <c r="J8087" s="17">
        <f>TRUNC(I8087*D8087,1)</f>
        <v>0</v>
      </c>
      <c r="K8087" s="15">
        <f>TRUNC(E8087+G8087+I8087,1)</f>
        <v>153671</v>
      </c>
      <c r="L8087" s="17">
        <f>TRUNC(F8087+H8087+J8087,1)</f>
        <v>461</v>
      </c>
      <c r="M8087" s="10" t="s">
        <v>52</v>
      </c>
      <c r="N8087" s="9" t="s">
        <v>4333</v>
      </c>
      <c r="O8087" s="9" t="s">
        <v>4721</v>
      </c>
      <c r="P8087" s="9" t="s">
        <v>54</v>
      </c>
      <c r="Q8087" s="9" t="s">
        <v>54</v>
      </c>
      <c r="R8087" s="9" t="s">
        <v>67</v>
      </c>
      <c r="S8087" s="1"/>
      <c r="T8087" s="1"/>
      <c r="U8087" s="1"/>
      <c r="V8087" s="1">
        <v>1</v>
      </c>
      <c r="W8087" s="1"/>
      <c r="X8087" s="1"/>
      <c r="Y8087" s="1"/>
      <c r="Z8087" s="1"/>
      <c r="AA8087" s="1"/>
      <c r="AB8087" s="1"/>
      <c r="AC8087" s="1"/>
      <c r="AD8087" s="1"/>
      <c r="AE8087" s="1"/>
      <c r="AF8087" s="1"/>
      <c r="AG8087" s="1"/>
      <c r="AH8087" s="1"/>
      <c r="AI8087" s="1"/>
      <c r="AJ8087" s="9" t="s">
        <v>52</v>
      </c>
      <c r="AK8087" s="9" t="s">
        <v>12182</v>
      </c>
      <c r="AL8087" s="9" t="s">
        <v>52</v>
      </c>
      <c r="AM8087" s="9" t="s">
        <v>52</v>
      </c>
    </row>
    <row r="8088" spans="1:39" ht="30" customHeight="1" x14ac:dyDescent="0.3">
      <c r="A8088" s="10" t="s">
        <v>8053</v>
      </c>
      <c r="B8088" s="10" t="s">
        <v>4714</v>
      </c>
      <c r="C8088" s="10" t="s">
        <v>4715</v>
      </c>
      <c r="D8088" s="11">
        <v>1.2999999999999999E-2</v>
      </c>
      <c r="E8088" s="15">
        <v>0</v>
      </c>
      <c r="F8088" s="17">
        <f>TRUNC(E8088*D8088,1)</f>
        <v>0</v>
      </c>
      <c r="G8088" s="15">
        <v>235799</v>
      </c>
      <c r="H8088" s="17">
        <f>TRUNC(G8088*D8088,1)</f>
        <v>3065.3</v>
      </c>
      <c r="I8088" s="15">
        <v>0</v>
      </c>
      <c r="J8088" s="17">
        <f>TRUNC(I8088*D8088,1)</f>
        <v>0</v>
      </c>
      <c r="K8088" s="15">
        <f>TRUNC(E8088+G8088+I8088,1)</f>
        <v>235799</v>
      </c>
      <c r="L8088" s="17">
        <f>TRUNC(F8088+H8088+J8088,1)</f>
        <v>3065.3</v>
      </c>
      <c r="M8088" s="10" t="s">
        <v>52</v>
      </c>
      <c r="N8088" s="9" t="s">
        <v>4333</v>
      </c>
      <c r="O8088" s="9" t="s">
        <v>8054</v>
      </c>
      <c r="P8088" s="9" t="s">
        <v>54</v>
      </c>
      <c r="Q8088" s="9" t="s">
        <v>54</v>
      </c>
      <c r="R8088" s="9" t="s">
        <v>67</v>
      </c>
      <c r="S8088" s="1"/>
      <c r="T8088" s="1"/>
      <c r="U8088" s="1"/>
      <c r="V8088" s="1">
        <v>1</v>
      </c>
      <c r="W8088" s="1"/>
      <c r="X8088" s="1"/>
      <c r="Y8088" s="1"/>
      <c r="Z8088" s="1"/>
      <c r="AA8088" s="1"/>
      <c r="AB8088" s="1"/>
      <c r="AC8088" s="1"/>
      <c r="AD8088" s="1"/>
      <c r="AE8088" s="1"/>
      <c r="AF8088" s="1"/>
      <c r="AG8088" s="1"/>
      <c r="AH8088" s="1"/>
      <c r="AI8088" s="1"/>
      <c r="AJ8088" s="9" t="s">
        <v>52</v>
      </c>
      <c r="AK8088" s="9" t="s">
        <v>12181</v>
      </c>
      <c r="AL8088" s="9" t="s">
        <v>52</v>
      </c>
      <c r="AM8088" s="9" t="s">
        <v>52</v>
      </c>
    </row>
    <row r="8089" spans="1:39" ht="30" customHeight="1" x14ac:dyDescent="0.3">
      <c r="A8089" s="10" t="s">
        <v>4720</v>
      </c>
      <c r="B8089" s="10" t="s">
        <v>4714</v>
      </c>
      <c r="C8089" s="10" t="s">
        <v>4715</v>
      </c>
      <c r="D8089" s="11">
        <v>3.0000000000000001E-3</v>
      </c>
      <c r="E8089" s="15">
        <v>0</v>
      </c>
      <c r="F8089" s="17">
        <f>TRUNC(E8089*D8089,1)</f>
        <v>0</v>
      </c>
      <c r="G8089" s="15">
        <v>153671</v>
      </c>
      <c r="H8089" s="17">
        <f>TRUNC(G8089*D8089,1)</f>
        <v>461</v>
      </c>
      <c r="I8089" s="15">
        <v>0</v>
      </c>
      <c r="J8089" s="17">
        <f>TRUNC(I8089*D8089,1)</f>
        <v>0</v>
      </c>
      <c r="K8089" s="15">
        <f>TRUNC(E8089+G8089+I8089,1)</f>
        <v>153671</v>
      </c>
      <c r="L8089" s="17">
        <f>TRUNC(F8089+H8089+J8089,1)</f>
        <v>461</v>
      </c>
      <c r="M8089" s="10" t="s">
        <v>52</v>
      </c>
      <c r="N8089" s="9" t="s">
        <v>4333</v>
      </c>
      <c r="O8089" s="9" t="s">
        <v>4721</v>
      </c>
      <c r="P8089" s="9" t="s">
        <v>54</v>
      </c>
      <c r="Q8089" s="9" t="s">
        <v>54</v>
      </c>
      <c r="R8089" s="9" t="s">
        <v>67</v>
      </c>
      <c r="S8089" s="1"/>
      <c r="T8089" s="1"/>
      <c r="U8089" s="1"/>
      <c r="V8089" s="1">
        <v>1</v>
      </c>
      <c r="W8089" s="1"/>
      <c r="X8089" s="1"/>
      <c r="Y8089" s="1"/>
      <c r="Z8089" s="1"/>
      <c r="AA8089" s="1"/>
      <c r="AB8089" s="1"/>
      <c r="AC8089" s="1"/>
      <c r="AD8089" s="1"/>
      <c r="AE8089" s="1"/>
      <c r="AF8089" s="1"/>
      <c r="AG8089" s="1"/>
      <c r="AH8089" s="1"/>
      <c r="AI8089" s="1"/>
      <c r="AJ8089" s="9" t="s">
        <v>52</v>
      </c>
      <c r="AK8089" s="9" t="s">
        <v>12182</v>
      </c>
      <c r="AL8089" s="9" t="s">
        <v>52</v>
      </c>
      <c r="AM8089" s="9" t="s">
        <v>52</v>
      </c>
    </row>
    <row r="8090" spans="1:39" ht="30" customHeight="1" x14ac:dyDescent="0.3">
      <c r="A8090" s="10" t="s">
        <v>11687</v>
      </c>
      <c r="B8090" s="10" t="s">
        <v>4728</v>
      </c>
      <c r="C8090" s="10" t="s">
        <v>732</v>
      </c>
      <c r="D8090" s="11">
        <v>1</v>
      </c>
      <c r="E8090" s="15">
        <f>TRUNC(SUMIF(V8084:V8090, RIGHTB(O8090, 1), H8084:H8090)*U8090, 2)</f>
        <v>211.57</v>
      </c>
      <c r="F8090" s="17">
        <f>TRUNC(E8090*D8090,1)</f>
        <v>211.5</v>
      </c>
      <c r="G8090" s="15">
        <v>0</v>
      </c>
      <c r="H8090" s="17">
        <f>TRUNC(G8090*D8090,1)</f>
        <v>0</v>
      </c>
      <c r="I8090" s="15">
        <v>0</v>
      </c>
      <c r="J8090" s="17">
        <f>TRUNC(I8090*D8090,1)</f>
        <v>0</v>
      </c>
      <c r="K8090" s="15">
        <f>TRUNC(E8090+G8090+I8090,1)</f>
        <v>211.5</v>
      </c>
      <c r="L8090" s="17">
        <f>TRUNC(F8090+H8090+J8090,1)</f>
        <v>211.5</v>
      </c>
      <c r="M8090" s="10" t="s">
        <v>52</v>
      </c>
      <c r="N8090" s="9" t="s">
        <v>4333</v>
      </c>
      <c r="O8090" s="9" t="s">
        <v>4729</v>
      </c>
      <c r="P8090" s="9" t="s">
        <v>54</v>
      </c>
      <c r="Q8090" s="9" t="s">
        <v>54</v>
      </c>
      <c r="R8090" s="9" t="s">
        <v>54</v>
      </c>
      <c r="S8090" s="1">
        <v>1</v>
      </c>
      <c r="T8090" s="1">
        <v>0</v>
      </c>
      <c r="U8090" s="1">
        <v>0.02</v>
      </c>
      <c r="V8090" s="1"/>
      <c r="W8090" s="1"/>
      <c r="X8090" s="1"/>
      <c r="Y8090" s="1"/>
      <c r="Z8090" s="1"/>
      <c r="AA8090" s="1"/>
      <c r="AB8090" s="1"/>
      <c r="AC8090" s="1"/>
      <c r="AD8090" s="1"/>
      <c r="AE8090" s="1"/>
      <c r="AF8090" s="1"/>
      <c r="AG8090" s="1"/>
      <c r="AH8090" s="1"/>
      <c r="AI8090" s="1"/>
      <c r="AJ8090" s="9" t="s">
        <v>52</v>
      </c>
      <c r="AK8090" s="9" t="s">
        <v>12183</v>
      </c>
      <c r="AL8090" s="9" t="s">
        <v>52</v>
      </c>
      <c r="AM8090" s="9" t="s">
        <v>52</v>
      </c>
    </row>
    <row r="8091" spans="1:39" ht="30" customHeight="1" x14ac:dyDescent="0.3">
      <c r="A8091" s="10" t="s">
        <v>4735</v>
      </c>
      <c r="B8091" s="10" t="s">
        <v>52</v>
      </c>
      <c r="C8091" s="10" t="s">
        <v>52</v>
      </c>
      <c r="D8091" s="11"/>
      <c r="E8091" s="15"/>
      <c r="F8091" s="17">
        <f>TRUNC(SUMIF(N8084:N8090, N8083, F8084:F8090),0)</f>
        <v>211</v>
      </c>
      <c r="G8091" s="15"/>
      <c r="H8091" s="17">
        <f>TRUNC(SUMIF(N8084:N8090, N8083, H8084:H8090),0)</f>
        <v>10578</v>
      </c>
      <c r="I8091" s="15"/>
      <c r="J8091" s="17">
        <f>TRUNC(SUMIF(N8084:N8090, N8083, J8084:J8090),0)</f>
        <v>0</v>
      </c>
      <c r="K8091" s="15"/>
      <c r="L8091" s="17">
        <f>F8091+H8091+J8091</f>
        <v>10789</v>
      </c>
      <c r="M8091" s="10" t="s">
        <v>52</v>
      </c>
      <c r="N8091" s="9" t="s">
        <v>4736</v>
      </c>
      <c r="O8091" s="9" t="s">
        <v>4736</v>
      </c>
      <c r="P8091" s="9" t="s">
        <v>52</v>
      </c>
      <c r="Q8091" s="9" t="s">
        <v>52</v>
      </c>
      <c r="R8091" s="9" t="s">
        <v>52</v>
      </c>
      <c r="S8091" s="1"/>
      <c r="T8091" s="1"/>
      <c r="U8091" s="1"/>
      <c r="V8091" s="1"/>
      <c r="W8091" s="1"/>
      <c r="X8091" s="1"/>
      <c r="Y8091" s="1"/>
      <c r="Z8091" s="1"/>
      <c r="AA8091" s="1"/>
      <c r="AB8091" s="1"/>
      <c r="AC8091" s="1"/>
      <c r="AD8091" s="1"/>
      <c r="AE8091" s="1"/>
      <c r="AF8091" s="1"/>
      <c r="AG8091" s="1"/>
      <c r="AH8091" s="1"/>
      <c r="AI8091" s="1"/>
      <c r="AJ8091" s="9" t="s">
        <v>52</v>
      </c>
      <c r="AK8091" s="9" t="s">
        <v>52</v>
      </c>
      <c r="AL8091" s="9" t="s">
        <v>52</v>
      </c>
      <c r="AM8091" s="9" t="s">
        <v>52</v>
      </c>
    </row>
    <row r="8092" spans="1:39" ht="30" customHeight="1" x14ac:dyDescent="0.3">
      <c r="A8092" s="11"/>
      <c r="B8092" s="11"/>
      <c r="C8092" s="11"/>
      <c r="D8092" s="11"/>
      <c r="E8092" s="15"/>
      <c r="F8092" s="17"/>
      <c r="G8092" s="15"/>
      <c r="H8092" s="17"/>
      <c r="I8092" s="15"/>
      <c r="J8092" s="17"/>
      <c r="K8092" s="15"/>
      <c r="L8092" s="17"/>
      <c r="M8092" s="11"/>
    </row>
    <row r="8093" spans="1:39" ht="30" customHeight="1" x14ac:dyDescent="0.3">
      <c r="A8093" s="14" t="s">
        <v>12184</v>
      </c>
      <c r="B8093" s="14"/>
      <c r="C8093" s="14"/>
      <c r="D8093" s="14"/>
      <c r="E8093" s="16"/>
      <c r="F8093" s="18"/>
      <c r="G8093" s="16"/>
      <c r="H8093" s="18"/>
      <c r="I8093" s="16"/>
      <c r="J8093" s="18"/>
      <c r="K8093" s="16"/>
      <c r="L8093" s="18"/>
      <c r="M8093" s="14"/>
      <c r="N8093" s="5" t="s">
        <v>4335</v>
      </c>
    </row>
    <row r="8094" spans="1:39" ht="30" customHeight="1" x14ac:dyDescent="0.3">
      <c r="A8094" s="10" t="s">
        <v>8053</v>
      </c>
      <c r="B8094" s="10" t="s">
        <v>4714</v>
      </c>
      <c r="C8094" s="10" t="s">
        <v>4715</v>
      </c>
      <c r="D8094" s="11">
        <v>1.2999999999999999E-2</v>
      </c>
      <c r="E8094" s="15">
        <v>0</v>
      </c>
      <c r="F8094" s="17">
        <f>TRUNC(E8094*D8094,1)</f>
        <v>0</v>
      </c>
      <c r="G8094" s="15">
        <v>235799</v>
      </c>
      <c r="H8094" s="17">
        <f>TRUNC(G8094*D8094,1)</f>
        <v>3065.3</v>
      </c>
      <c r="I8094" s="15">
        <v>0</v>
      </c>
      <c r="J8094" s="17">
        <f>TRUNC(I8094*D8094,1)</f>
        <v>0</v>
      </c>
      <c r="K8094" s="15">
        <f>TRUNC(E8094+G8094+I8094,1)</f>
        <v>235799</v>
      </c>
      <c r="L8094" s="17">
        <f>TRUNC(F8094+H8094+J8094,1)</f>
        <v>3065.3</v>
      </c>
      <c r="M8094" s="10" t="s">
        <v>52</v>
      </c>
      <c r="N8094" s="9" t="s">
        <v>4335</v>
      </c>
      <c r="O8094" s="9" t="s">
        <v>8054</v>
      </c>
      <c r="P8094" s="9" t="s">
        <v>54</v>
      </c>
      <c r="Q8094" s="9" t="s">
        <v>54</v>
      </c>
      <c r="R8094" s="9" t="s">
        <v>67</v>
      </c>
      <c r="S8094" s="1"/>
      <c r="T8094" s="1"/>
      <c r="U8094" s="1"/>
      <c r="V8094" s="1">
        <v>1</v>
      </c>
      <c r="W8094" s="1">
        <v>2</v>
      </c>
      <c r="X8094" s="1"/>
      <c r="Y8094" s="1"/>
      <c r="Z8094" s="1"/>
      <c r="AA8094" s="1"/>
      <c r="AB8094" s="1"/>
      <c r="AC8094" s="1"/>
      <c r="AD8094" s="1"/>
      <c r="AE8094" s="1"/>
      <c r="AF8094" s="1"/>
      <c r="AG8094" s="1"/>
      <c r="AH8094" s="1"/>
      <c r="AI8094" s="1"/>
      <c r="AJ8094" s="9" t="s">
        <v>52</v>
      </c>
      <c r="AK8094" s="9" t="s">
        <v>12186</v>
      </c>
      <c r="AL8094" s="9" t="s">
        <v>52</v>
      </c>
      <c r="AM8094" s="9" t="s">
        <v>52</v>
      </c>
    </row>
    <row r="8095" spans="1:39" ht="30" customHeight="1" x14ac:dyDescent="0.3">
      <c r="A8095" s="10" t="s">
        <v>4720</v>
      </c>
      <c r="B8095" s="10" t="s">
        <v>4714</v>
      </c>
      <c r="C8095" s="10" t="s">
        <v>4715</v>
      </c>
      <c r="D8095" s="11">
        <v>3.0000000000000001E-3</v>
      </c>
      <c r="E8095" s="15">
        <v>0</v>
      </c>
      <c r="F8095" s="17">
        <f>TRUNC(E8095*D8095,1)</f>
        <v>0</v>
      </c>
      <c r="G8095" s="15">
        <v>153671</v>
      </c>
      <c r="H8095" s="17">
        <f>TRUNC(G8095*D8095,1)</f>
        <v>461</v>
      </c>
      <c r="I8095" s="15">
        <v>0</v>
      </c>
      <c r="J8095" s="17">
        <f>TRUNC(I8095*D8095,1)</f>
        <v>0</v>
      </c>
      <c r="K8095" s="15">
        <f>TRUNC(E8095+G8095+I8095,1)</f>
        <v>153671</v>
      </c>
      <c r="L8095" s="17">
        <f>TRUNC(F8095+H8095+J8095,1)</f>
        <v>461</v>
      </c>
      <c r="M8095" s="10" t="s">
        <v>52</v>
      </c>
      <c r="N8095" s="9" t="s">
        <v>4335</v>
      </c>
      <c r="O8095" s="9" t="s">
        <v>4721</v>
      </c>
      <c r="P8095" s="9" t="s">
        <v>54</v>
      </c>
      <c r="Q8095" s="9" t="s">
        <v>54</v>
      </c>
      <c r="R8095" s="9" t="s">
        <v>67</v>
      </c>
      <c r="S8095" s="1"/>
      <c r="T8095" s="1"/>
      <c r="U8095" s="1"/>
      <c r="V8095" s="1">
        <v>1</v>
      </c>
      <c r="W8095" s="1">
        <v>2</v>
      </c>
      <c r="X8095" s="1"/>
      <c r="Y8095" s="1"/>
      <c r="Z8095" s="1"/>
      <c r="AA8095" s="1"/>
      <c r="AB8095" s="1"/>
      <c r="AC8095" s="1"/>
      <c r="AD8095" s="1"/>
      <c r="AE8095" s="1"/>
      <c r="AF8095" s="1"/>
      <c r="AG8095" s="1"/>
      <c r="AH8095" s="1"/>
      <c r="AI8095" s="1"/>
      <c r="AJ8095" s="9" t="s">
        <v>52</v>
      </c>
      <c r="AK8095" s="9" t="s">
        <v>12187</v>
      </c>
      <c r="AL8095" s="9" t="s">
        <v>52</v>
      </c>
      <c r="AM8095" s="9" t="s">
        <v>52</v>
      </c>
    </row>
    <row r="8096" spans="1:39" ht="30" customHeight="1" x14ac:dyDescent="0.3">
      <c r="A8096" s="10" t="s">
        <v>11687</v>
      </c>
      <c r="B8096" s="10" t="s">
        <v>4728</v>
      </c>
      <c r="C8096" s="10" t="s">
        <v>732</v>
      </c>
      <c r="D8096" s="11">
        <v>1</v>
      </c>
      <c r="E8096" s="15">
        <f>TRUNC(SUMIF(V8094:V8097, RIGHTB(O8096, 1), H8094:H8097)*U8096, 2)</f>
        <v>70.52</v>
      </c>
      <c r="F8096" s="17">
        <f>TRUNC(E8096*D8096,1)</f>
        <v>70.5</v>
      </c>
      <c r="G8096" s="15">
        <v>0</v>
      </c>
      <c r="H8096" s="17">
        <f>TRUNC(G8096*D8096,1)</f>
        <v>0</v>
      </c>
      <c r="I8096" s="15">
        <v>0</v>
      </c>
      <c r="J8096" s="17">
        <f>TRUNC(I8096*D8096,1)</f>
        <v>0</v>
      </c>
      <c r="K8096" s="15">
        <f>TRUNC(E8096+G8096+I8096,1)</f>
        <v>70.5</v>
      </c>
      <c r="L8096" s="17">
        <f>TRUNC(F8096+H8096+J8096,1)</f>
        <v>70.5</v>
      </c>
      <c r="M8096" s="10" t="s">
        <v>52</v>
      </c>
      <c r="N8096" s="9" t="s">
        <v>4335</v>
      </c>
      <c r="O8096" s="9" t="s">
        <v>4729</v>
      </c>
      <c r="P8096" s="9" t="s">
        <v>54</v>
      </c>
      <c r="Q8096" s="9" t="s">
        <v>54</v>
      </c>
      <c r="R8096" s="9" t="s">
        <v>54</v>
      </c>
      <c r="S8096" s="1">
        <v>1</v>
      </c>
      <c r="T8096" s="1">
        <v>0</v>
      </c>
      <c r="U8096" s="1">
        <v>0.02</v>
      </c>
      <c r="V8096" s="1"/>
      <c r="W8096" s="1"/>
      <c r="X8096" s="1"/>
      <c r="Y8096" s="1"/>
      <c r="Z8096" s="1"/>
      <c r="AA8096" s="1"/>
      <c r="AB8096" s="1"/>
      <c r="AC8096" s="1"/>
      <c r="AD8096" s="1"/>
      <c r="AE8096" s="1"/>
      <c r="AF8096" s="1"/>
      <c r="AG8096" s="1"/>
      <c r="AH8096" s="1"/>
      <c r="AI8096" s="1"/>
      <c r="AJ8096" s="9" t="s">
        <v>52</v>
      </c>
      <c r="AK8096" s="9" t="s">
        <v>12188</v>
      </c>
      <c r="AL8096" s="9" t="s">
        <v>52</v>
      </c>
      <c r="AM8096" s="9" t="s">
        <v>52</v>
      </c>
    </row>
    <row r="8097" spans="1:39" ht="30" customHeight="1" x14ac:dyDescent="0.3">
      <c r="A8097" s="10" t="s">
        <v>7817</v>
      </c>
      <c r="B8097" s="10" t="s">
        <v>7818</v>
      </c>
      <c r="C8097" s="10" t="s">
        <v>732</v>
      </c>
      <c r="D8097" s="11">
        <v>1</v>
      </c>
      <c r="E8097" s="15">
        <v>0</v>
      </c>
      <c r="F8097" s="17">
        <f>TRUNC(E8097*D8097,1)</f>
        <v>0</v>
      </c>
      <c r="G8097" s="15">
        <f>TRUNC(SUMIF(W8094:W8097, RIGHTB(O8097, 1), H8094:H8097)*U8097, 2)</f>
        <v>705.26</v>
      </c>
      <c r="H8097" s="17">
        <f>TRUNC(G8097*D8097,1)</f>
        <v>705.2</v>
      </c>
      <c r="I8097" s="15">
        <v>0</v>
      </c>
      <c r="J8097" s="17">
        <f>TRUNC(I8097*D8097,1)</f>
        <v>0</v>
      </c>
      <c r="K8097" s="15">
        <f>TRUNC(E8097+G8097+I8097,1)</f>
        <v>705.2</v>
      </c>
      <c r="L8097" s="17">
        <f>TRUNC(F8097+H8097+J8097,1)</f>
        <v>705.2</v>
      </c>
      <c r="M8097" s="10" t="s">
        <v>52</v>
      </c>
      <c r="N8097" s="9" t="s">
        <v>4335</v>
      </c>
      <c r="O8097" s="9" t="s">
        <v>4733</v>
      </c>
      <c r="P8097" s="9" t="s">
        <v>54</v>
      </c>
      <c r="Q8097" s="9" t="s">
        <v>54</v>
      </c>
      <c r="R8097" s="9" t="s">
        <v>54</v>
      </c>
      <c r="S8097" s="1">
        <v>1</v>
      </c>
      <c r="T8097" s="1">
        <v>1</v>
      </c>
      <c r="U8097" s="1">
        <v>0.2</v>
      </c>
      <c r="V8097" s="1"/>
      <c r="W8097" s="1"/>
      <c r="X8097" s="1"/>
      <c r="Y8097" s="1"/>
      <c r="Z8097" s="1"/>
      <c r="AA8097" s="1"/>
      <c r="AB8097" s="1"/>
      <c r="AC8097" s="1"/>
      <c r="AD8097" s="1"/>
      <c r="AE8097" s="1"/>
      <c r="AF8097" s="1"/>
      <c r="AG8097" s="1"/>
      <c r="AH8097" s="1"/>
      <c r="AI8097" s="1"/>
      <c r="AJ8097" s="9" t="s">
        <v>52</v>
      </c>
      <c r="AK8097" s="9" t="s">
        <v>12189</v>
      </c>
      <c r="AL8097" s="9" t="s">
        <v>52</v>
      </c>
      <c r="AM8097" s="9" t="s">
        <v>52</v>
      </c>
    </row>
    <row r="8098" spans="1:39" ht="30" customHeight="1" x14ac:dyDescent="0.3">
      <c r="A8098" s="10" t="s">
        <v>4735</v>
      </c>
      <c r="B8098" s="10" t="s">
        <v>52</v>
      </c>
      <c r="C8098" s="10" t="s">
        <v>52</v>
      </c>
      <c r="D8098" s="11"/>
      <c r="E8098" s="15"/>
      <c r="F8098" s="17">
        <f>TRUNC(SUMIF(N8094:N8097, N8093, F8094:F8097),0)</f>
        <v>70</v>
      </c>
      <c r="G8098" s="15"/>
      <c r="H8098" s="17">
        <f>TRUNC(SUMIF(N8094:N8097, N8093, H8094:H8097),0)</f>
        <v>4231</v>
      </c>
      <c r="I8098" s="15"/>
      <c r="J8098" s="17">
        <f>TRUNC(SUMIF(N8094:N8097, N8093, J8094:J8097),0)</f>
        <v>0</v>
      </c>
      <c r="K8098" s="15"/>
      <c r="L8098" s="17">
        <f>F8098+H8098+J8098</f>
        <v>4301</v>
      </c>
      <c r="M8098" s="10" t="s">
        <v>52</v>
      </c>
      <c r="N8098" s="9" t="s">
        <v>4736</v>
      </c>
      <c r="O8098" s="9" t="s">
        <v>4736</v>
      </c>
      <c r="P8098" s="9" t="s">
        <v>52</v>
      </c>
      <c r="Q8098" s="9" t="s">
        <v>52</v>
      </c>
      <c r="R8098" s="9" t="s">
        <v>52</v>
      </c>
      <c r="S8098" s="1"/>
      <c r="T8098" s="1"/>
      <c r="U8098" s="1"/>
      <c r="V8098" s="1"/>
      <c r="W8098" s="1"/>
      <c r="X8098" s="1"/>
      <c r="Y8098" s="1"/>
      <c r="Z8098" s="1"/>
      <c r="AA8098" s="1"/>
      <c r="AB8098" s="1"/>
      <c r="AC8098" s="1"/>
      <c r="AD8098" s="1"/>
      <c r="AE8098" s="1"/>
      <c r="AF8098" s="1"/>
      <c r="AG8098" s="1"/>
      <c r="AH8098" s="1"/>
      <c r="AI8098" s="1"/>
      <c r="AJ8098" s="9" t="s">
        <v>52</v>
      </c>
      <c r="AK8098" s="9" t="s">
        <v>52</v>
      </c>
      <c r="AL8098" s="9" t="s">
        <v>52</v>
      </c>
      <c r="AM8098" s="9" t="s">
        <v>52</v>
      </c>
    </row>
    <row r="8099" spans="1:39" ht="30" customHeight="1" x14ac:dyDescent="0.3">
      <c r="A8099" s="11"/>
      <c r="B8099" s="11"/>
      <c r="C8099" s="11"/>
      <c r="D8099" s="11"/>
      <c r="E8099" s="15"/>
      <c r="F8099" s="17"/>
      <c r="G8099" s="15"/>
      <c r="H8099" s="17"/>
      <c r="I8099" s="15"/>
      <c r="J8099" s="17"/>
      <c r="K8099" s="15"/>
      <c r="L8099" s="17"/>
      <c r="M8099" s="11"/>
    </row>
    <row r="8100" spans="1:39" ht="30" customHeight="1" x14ac:dyDescent="0.3">
      <c r="A8100" s="14" t="s">
        <v>12190</v>
      </c>
      <c r="B8100" s="14"/>
      <c r="C8100" s="14"/>
      <c r="D8100" s="14"/>
      <c r="E8100" s="16"/>
      <c r="F8100" s="18"/>
      <c r="G8100" s="16"/>
      <c r="H8100" s="18"/>
      <c r="I8100" s="16"/>
      <c r="J8100" s="18"/>
      <c r="K8100" s="16"/>
      <c r="L8100" s="18"/>
      <c r="M8100" s="14"/>
      <c r="N8100" s="5" t="s">
        <v>4337</v>
      </c>
    </row>
    <row r="8101" spans="1:39" ht="30" customHeight="1" x14ac:dyDescent="0.3">
      <c r="A8101" s="10" t="s">
        <v>8053</v>
      </c>
      <c r="B8101" s="10" t="s">
        <v>4714</v>
      </c>
      <c r="C8101" s="10" t="s">
        <v>4715</v>
      </c>
      <c r="D8101" s="11">
        <v>1.2999999999999999E-2</v>
      </c>
      <c r="E8101" s="15">
        <v>0</v>
      </c>
      <c r="F8101" s="17">
        <f>TRUNC(E8101*D8101,1)</f>
        <v>0</v>
      </c>
      <c r="G8101" s="15">
        <v>235799</v>
      </c>
      <c r="H8101" s="17">
        <f>TRUNC(G8101*D8101,1)</f>
        <v>3065.3</v>
      </c>
      <c r="I8101" s="15">
        <v>0</v>
      </c>
      <c r="J8101" s="17">
        <f>TRUNC(I8101*D8101,1)</f>
        <v>0</v>
      </c>
      <c r="K8101" s="15">
        <f>TRUNC(E8101+G8101+I8101,1)</f>
        <v>235799</v>
      </c>
      <c r="L8101" s="17">
        <f>TRUNC(F8101+H8101+J8101,1)</f>
        <v>3065.3</v>
      </c>
      <c r="M8101" s="10" t="s">
        <v>52</v>
      </c>
      <c r="N8101" s="9" t="s">
        <v>4337</v>
      </c>
      <c r="O8101" s="9" t="s">
        <v>8054</v>
      </c>
      <c r="P8101" s="9" t="s">
        <v>54</v>
      </c>
      <c r="Q8101" s="9" t="s">
        <v>54</v>
      </c>
      <c r="R8101" s="9" t="s">
        <v>67</v>
      </c>
      <c r="S8101" s="1"/>
      <c r="T8101" s="1"/>
      <c r="U8101" s="1"/>
      <c r="V8101" s="1">
        <v>1</v>
      </c>
      <c r="W8101" s="1">
        <v>2</v>
      </c>
      <c r="X8101" s="1"/>
      <c r="Y8101" s="1"/>
      <c r="Z8101" s="1"/>
      <c r="AA8101" s="1"/>
      <c r="AB8101" s="1"/>
      <c r="AC8101" s="1"/>
      <c r="AD8101" s="1"/>
      <c r="AE8101" s="1"/>
      <c r="AF8101" s="1"/>
      <c r="AG8101" s="1"/>
      <c r="AH8101" s="1"/>
      <c r="AI8101" s="1"/>
      <c r="AJ8101" s="9" t="s">
        <v>52</v>
      </c>
      <c r="AK8101" s="9" t="s">
        <v>12192</v>
      </c>
      <c r="AL8101" s="9" t="s">
        <v>52</v>
      </c>
      <c r="AM8101" s="9" t="s">
        <v>52</v>
      </c>
    </row>
    <row r="8102" spans="1:39" ht="30" customHeight="1" x14ac:dyDescent="0.3">
      <c r="A8102" s="10" t="s">
        <v>4720</v>
      </c>
      <c r="B8102" s="10" t="s">
        <v>4714</v>
      </c>
      <c r="C8102" s="10" t="s">
        <v>4715</v>
      </c>
      <c r="D8102" s="11">
        <v>3.0000000000000001E-3</v>
      </c>
      <c r="E8102" s="15">
        <v>0</v>
      </c>
      <c r="F8102" s="17">
        <f>TRUNC(E8102*D8102,1)</f>
        <v>0</v>
      </c>
      <c r="G8102" s="15">
        <v>153671</v>
      </c>
      <c r="H8102" s="17">
        <f>TRUNC(G8102*D8102,1)</f>
        <v>461</v>
      </c>
      <c r="I8102" s="15">
        <v>0</v>
      </c>
      <c r="J8102" s="17">
        <f>TRUNC(I8102*D8102,1)</f>
        <v>0</v>
      </c>
      <c r="K8102" s="15">
        <f>TRUNC(E8102+G8102+I8102,1)</f>
        <v>153671</v>
      </c>
      <c r="L8102" s="17">
        <f>TRUNC(F8102+H8102+J8102,1)</f>
        <v>461</v>
      </c>
      <c r="M8102" s="10" t="s">
        <v>52</v>
      </c>
      <c r="N8102" s="9" t="s">
        <v>4337</v>
      </c>
      <c r="O8102" s="9" t="s">
        <v>4721</v>
      </c>
      <c r="P8102" s="9" t="s">
        <v>54</v>
      </c>
      <c r="Q8102" s="9" t="s">
        <v>54</v>
      </c>
      <c r="R8102" s="9" t="s">
        <v>67</v>
      </c>
      <c r="S8102" s="1"/>
      <c r="T8102" s="1"/>
      <c r="U8102" s="1"/>
      <c r="V8102" s="1">
        <v>1</v>
      </c>
      <c r="W8102" s="1">
        <v>2</v>
      </c>
      <c r="X8102" s="1"/>
      <c r="Y8102" s="1"/>
      <c r="Z8102" s="1"/>
      <c r="AA8102" s="1"/>
      <c r="AB8102" s="1"/>
      <c r="AC8102" s="1"/>
      <c r="AD8102" s="1"/>
      <c r="AE8102" s="1"/>
      <c r="AF8102" s="1"/>
      <c r="AG8102" s="1"/>
      <c r="AH8102" s="1"/>
      <c r="AI8102" s="1"/>
      <c r="AJ8102" s="9" t="s">
        <v>52</v>
      </c>
      <c r="AK8102" s="9" t="s">
        <v>12193</v>
      </c>
      <c r="AL8102" s="9" t="s">
        <v>52</v>
      </c>
      <c r="AM8102" s="9" t="s">
        <v>52</v>
      </c>
    </row>
    <row r="8103" spans="1:39" ht="30" customHeight="1" x14ac:dyDescent="0.3">
      <c r="A8103" s="10" t="s">
        <v>8053</v>
      </c>
      <c r="B8103" s="10" t="s">
        <v>4714</v>
      </c>
      <c r="C8103" s="10" t="s">
        <v>4715</v>
      </c>
      <c r="D8103" s="11">
        <v>1.2999999999999999E-2</v>
      </c>
      <c r="E8103" s="15">
        <v>0</v>
      </c>
      <c r="F8103" s="17">
        <f>TRUNC(E8103*D8103,1)</f>
        <v>0</v>
      </c>
      <c r="G8103" s="15">
        <v>235799</v>
      </c>
      <c r="H8103" s="17">
        <f>TRUNC(G8103*D8103,1)</f>
        <v>3065.3</v>
      </c>
      <c r="I8103" s="15">
        <v>0</v>
      </c>
      <c r="J8103" s="17">
        <f>TRUNC(I8103*D8103,1)</f>
        <v>0</v>
      </c>
      <c r="K8103" s="15">
        <f>TRUNC(E8103+G8103+I8103,1)</f>
        <v>235799</v>
      </c>
      <c r="L8103" s="17">
        <f>TRUNC(F8103+H8103+J8103,1)</f>
        <v>3065.3</v>
      </c>
      <c r="M8103" s="10" t="s">
        <v>52</v>
      </c>
      <c r="N8103" s="9" t="s">
        <v>4337</v>
      </c>
      <c r="O8103" s="9" t="s">
        <v>8054</v>
      </c>
      <c r="P8103" s="9" t="s">
        <v>54</v>
      </c>
      <c r="Q8103" s="9" t="s">
        <v>54</v>
      </c>
      <c r="R8103" s="9" t="s">
        <v>67</v>
      </c>
      <c r="S8103" s="1"/>
      <c r="T8103" s="1"/>
      <c r="U8103" s="1"/>
      <c r="V8103" s="1">
        <v>1</v>
      </c>
      <c r="W8103" s="1">
        <v>2</v>
      </c>
      <c r="X8103" s="1"/>
      <c r="Y8103" s="1"/>
      <c r="Z8103" s="1"/>
      <c r="AA8103" s="1"/>
      <c r="AB8103" s="1"/>
      <c r="AC8103" s="1"/>
      <c r="AD8103" s="1"/>
      <c r="AE8103" s="1"/>
      <c r="AF8103" s="1"/>
      <c r="AG8103" s="1"/>
      <c r="AH8103" s="1"/>
      <c r="AI8103" s="1"/>
      <c r="AJ8103" s="9" t="s">
        <v>52</v>
      </c>
      <c r="AK8103" s="9" t="s">
        <v>12192</v>
      </c>
      <c r="AL8103" s="9" t="s">
        <v>52</v>
      </c>
      <c r="AM8103" s="9" t="s">
        <v>52</v>
      </c>
    </row>
    <row r="8104" spans="1:39" ht="30" customHeight="1" x14ac:dyDescent="0.3">
      <c r="A8104" s="10" t="s">
        <v>4720</v>
      </c>
      <c r="B8104" s="10" t="s">
        <v>4714</v>
      </c>
      <c r="C8104" s="10" t="s">
        <v>4715</v>
      </c>
      <c r="D8104" s="11">
        <v>3.0000000000000001E-3</v>
      </c>
      <c r="E8104" s="15">
        <v>0</v>
      </c>
      <c r="F8104" s="17">
        <f>TRUNC(E8104*D8104,1)</f>
        <v>0</v>
      </c>
      <c r="G8104" s="15">
        <v>153671</v>
      </c>
      <c r="H8104" s="17">
        <f>TRUNC(G8104*D8104,1)</f>
        <v>461</v>
      </c>
      <c r="I8104" s="15">
        <v>0</v>
      </c>
      <c r="J8104" s="17">
        <f>TRUNC(I8104*D8104,1)</f>
        <v>0</v>
      </c>
      <c r="K8104" s="15">
        <f>TRUNC(E8104+G8104+I8104,1)</f>
        <v>153671</v>
      </c>
      <c r="L8104" s="17">
        <f>TRUNC(F8104+H8104+J8104,1)</f>
        <v>461</v>
      </c>
      <c r="M8104" s="10" t="s">
        <v>52</v>
      </c>
      <c r="N8104" s="9" t="s">
        <v>4337</v>
      </c>
      <c r="O8104" s="9" t="s">
        <v>4721</v>
      </c>
      <c r="P8104" s="9" t="s">
        <v>54</v>
      </c>
      <c r="Q8104" s="9" t="s">
        <v>54</v>
      </c>
      <c r="R8104" s="9" t="s">
        <v>67</v>
      </c>
      <c r="S8104" s="1"/>
      <c r="T8104" s="1"/>
      <c r="U8104" s="1"/>
      <c r="V8104" s="1">
        <v>1</v>
      </c>
      <c r="W8104" s="1">
        <v>2</v>
      </c>
      <c r="X8104" s="1"/>
      <c r="Y8104" s="1"/>
      <c r="Z8104" s="1"/>
      <c r="AA8104" s="1"/>
      <c r="AB8104" s="1"/>
      <c r="AC8104" s="1"/>
      <c r="AD8104" s="1"/>
      <c r="AE8104" s="1"/>
      <c r="AF8104" s="1"/>
      <c r="AG8104" s="1"/>
      <c r="AH8104" s="1"/>
      <c r="AI8104" s="1"/>
      <c r="AJ8104" s="9" t="s">
        <v>52</v>
      </c>
      <c r="AK8104" s="9" t="s">
        <v>12193</v>
      </c>
      <c r="AL8104" s="9" t="s">
        <v>52</v>
      </c>
      <c r="AM8104" s="9" t="s">
        <v>52</v>
      </c>
    </row>
    <row r="8105" spans="1:39" ht="30" customHeight="1" x14ac:dyDescent="0.3">
      <c r="A8105" s="10" t="s">
        <v>11687</v>
      </c>
      <c r="B8105" s="10" t="s">
        <v>4728</v>
      </c>
      <c r="C8105" s="10" t="s">
        <v>732</v>
      </c>
      <c r="D8105" s="11">
        <v>1</v>
      </c>
      <c r="E8105" s="15">
        <f>TRUNC(SUMIF(V8101:V8106, RIGHTB(O8105, 1), H8101:H8106)*U8105, 2)</f>
        <v>141.05000000000001</v>
      </c>
      <c r="F8105" s="17">
        <f>TRUNC(E8105*D8105,1)</f>
        <v>141</v>
      </c>
      <c r="G8105" s="15">
        <v>0</v>
      </c>
      <c r="H8105" s="17">
        <f>TRUNC(G8105*D8105,1)</f>
        <v>0</v>
      </c>
      <c r="I8105" s="15">
        <v>0</v>
      </c>
      <c r="J8105" s="17">
        <f>TRUNC(I8105*D8105,1)</f>
        <v>0</v>
      </c>
      <c r="K8105" s="15">
        <f>TRUNC(E8105+G8105+I8105,1)</f>
        <v>141</v>
      </c>
      <c r="L8105" s="17">
        <f>TRUNC(F8105+H8105+J8105,1)</f>
        <v>141</v>
      </c>
      <c r="M8105" s="10" t="s">
        <v>52</v>
      </c>
      <c r="N8105" s="9" t="s">
        <v>4337</v>
      </c>
      <c r="O8105" s="9" t="s">
        <v>4729</v>
      </c>
      <c r="P8105" s="9" t="s">
        <v>54</v>
      </c>
      <c r="Q8105" s="9" t="s">
        <v>54</v>
      </c>
      <c r="R8105" s="9" t="s">
        <v>54</v>
      </c>
      <c r="S8105" s="1">
        <v>1</v>
      </c>
      <c r="T8105" s="1">
        <v>0</v>
      </c>
      <c r="U8105" s="1">
        <v>0.02</v>
      </c>
      <c r="V8105" s="1"/>
      <c r="W8105" s="1"/>
      <c r="X8105" s="1"/>
      <c r="Y8105" s="1"/>
      <c r="Z8105" s="1"/>
      <c r="AA8105" s="1"/>
      <c r="AB8105" s="1"/>
      <c r="AC8105" s="1"/>
      <c r="AD8105" s="1"/>
      <c r="AE8105" s="1"/>
      <c r="AF8105" s="1"/>
      <c r="AG8105" s="1"/>
      <c r="AH8105" s="1"/>
      <c r="AI8105" s="1"/>
      <c r="AJ8105" s="9" t="s">
        <v>52</v>
      </c>
      <c r="AK8105" s="9" t="s">
        <v>12194</v>
      </c>
      <c r="AL8105" s="9" t="s">
        <v>52</v>
      </c>
      <c r="AM8105" s="9" t="s">
        <v>52</v>
      </c>
    </row>
    <row r="8106" spans="1:39" ht="30" customHeight="1" x14ac:dyDescent="0.3">
      <c r="A8106" s="10" t="s">
        <v>7817</v>
      </c>
      <c r="B8106" s="10" t="s">
        <v>7818</v>
      </c>
      <c r="C8106" s="10" t="s">
        <v>732</v>
      </c>
      <c r="D8106" s="11">
        <v>1</v>
      </c>
      <c r="E8106" s="15">
        <v>0</v>
      </c>
      <c r="F8106" s="17">
        <f>TRUNC(E8106*D8106,1)</f>
        <v>0</v>
      </c>
      <c r="G8106" s="15">
        <f>TRUNC(SUMIF(W8101:W8106, RIGHTB(O8106, 1), H8101:H8106)*U8106, 2)</f>
        <v>1410.52</v>
      </c>
      <c r="H8106" s="17">
        <f>TRUNC(G8106*D8106,1)</f>
        <v>1410.5</v>
      </c>
      <c r="I8106" s="15">
        <v>0</v>
      </c>
      <c r="J8106" s="17">
        <f>TRUNC(I8106*D8106,1)</f>
        <v>0</v>
      </c>
      <c r="K8106" s="15">
        <f>TRUNC(E8106+G8106+I8106,1)</f>
        <v>1410.5</v>
      </c>
      <c r="L8106" s="17">
        <f>TRUNC(F8106+H8106+J8106,1)</f>
        <v>1410.5</v>
      </c>
      <c r="M8106" s="10" t="s">
        <v>52</v>
      </c>
      <c r="N8106" s="9" t="s">
        <v>4337</v>
      </c>
      <c r="O8106" s="9" t="s">
        <v>4733</v>
      </c>
      <c r="P8106" s="9" t="s">
        <v>54</v>
      </c>
      <c r="Q8106" s="9" t="s">
        <v>54</v>
      </c>
      <c r="R8106" s="9" t="s">
        <v>54</v>
      </c>
      <c r="S8106" s="1">
        <v>1</v>
      </c>
      <c r="T8106" s="1">
        <v>1</v>
      </c>
      <c r="U8106" s="1">
        <v>0.2</v>
      </c>
      <c r="V8106" s="1"/>
      <c r="W8106" s="1"/>
      <c r="X8106" s="1"/>
      <c r="Y8106" s="1"/>
      <c r="Z8106" s="1"/>
      <c r="AA8106" s="1"/>
      <c r="AB8106" s="1"/>
      <c r="AC8106" s="1"/>
      <c r="AD8106" s="1"/>
      <c r="AE8106" s="1"/>
      <c r="AF8106" s="1"/>
      <c r="AG8106" s="1"/>
      <c r="AH8106" s="1"/>
      <c r="AI8106" s="1"/>
      <c r="AJ8106" s="9" t="s">
        <v>52</v>
      </c>
      <c r="AK8106" s="9" t="s">
        <v>12195</v>
      </c>
      <c r="AL8106" s="9" t="s">
        <v>52</v>
      </c>
      <c r="AM8106" s="9" t="s">
        <v>52</v>
      </c>
    </row>
    <row r="8107" spans="1:39" ht="30" customHeight="1" x14ac:dyDescent="0.3">
      <c r="A8107" s="10" t="s">
        <v>4735</v>
      </c>
      <c r="B8107" s="10" t="s">
        <v>52</v>
      </c>
      <c r="C8107" s="10" t="s">
        <v>52</v>
      </c>
      <c r="D8107" s="11"/>
      <c r="E8107" s="15"/>
      <c r="F8107" s="17">
        <f>TRUNC(SUMIF(N8101:N8106, N8100, F8101:F8106),0)</f>
        <v>141</v>
      </c>
      <c r="G8107" s="15"/>
      <c r="H8107" s="17">
        <f>TRUNC(SUMIF(N8101:N8106, N8100, H8101:H8106),0)</f>
        <v>8463</v>
      </c>
      <c r="I8107" s="15"/>
      <c r="J8107" s="17">
        <f>TRUNC(SUMIF(N8101:N8106, N8100, J8101:J8106),0)</f>
        <v>0</v>
      </c>
      <c r="K8107" s="15"/>
      <c r="L8107" s="17">
        <f>F8107+H8107+J8107</f>
        <v>8604</v>
      </c>
      <c r="M8107" s="10" t="s">
        <v>52</v>
      </c>
      <c r="N8107" s="9" t="s">
        <v>4736</v>
      </c>
      <c r="O8107" s="9" t="s">
        <v>4736</v>
      </c>
      <c r="P8107" s="9" t="s">
        <v>52</v>
      </c>
      <c r="Q8107" s="9" t="s">
        <v>52</v>
      </c>
      <c r="R8107" s="9" t="s">
        <v>52</v>
      </c>
      <c r="S8107" s="1"/>
      <c r="T8107" s="1"/>
      <c r="U8107" s="1"/>
      <c r="V8107" s="1"/>
      <c r="W8107" s="1"/>
      <c r="X8107" s="1"/>
      <c r="Y8107" s="1"/>
      <c r="Z8107" s="1"/>
      <c r="AA8107" s="1"/>
      <c r="AB8107" s="1"/>
      <c r="AC8107" s="1"/>
      <c r="AD8107" s="1"/>
      <c r="AE8107" s="1"/>
      <c r="AF8107" s="1"/>
      <c r="AG8107" s="1"/>
      <c r="AH8107" s="1"/>
      <c r="AI8107" s="1"/>
      <c r="AJ8107" s="9" t="s">
        <v>52</v>
      </c>
      <c r="AK8107" s="9" t="s">
        <v>52</v>
      </c>
      <c r="AL8107" s="9" t="s">
        <v>52</v>
      </c>
      <c r="AM8107" s="9" t="s">
        <v>52</v>
      </c>
    </row>
    <row r="8108" spans="1:39" ht="30" customHeight="1" x14ac:dyDescent="0.3">
      <c r="A8108" s="11"/>
      <c r="B8108" s="11"/>
      <c r="C8108" s="11"/>
      <c r="D8108" s="11"/>
      <c r="E8108" s="15"/>
      <c r="F8108" s="17"/>
      <c r="G8108" s="15"/>
      <c r="H8108" s="17"/>
      <c r="I8108" s="15"/>
      <c r="J8108" s="17"/>
      <c r="K8108" s="15"/>
      <c r="L8108" s="17"/>
      <c r="M8108" s="11"/>
    </row>
    <row r="8109" spans="1:39" ht="30" customHeight="1" x14ac:dyDescent="0.3">
      <c r="A8109" s="14" t="s">
        <v>12196</v>
      </c>
      <c r="B8109" s="14"/>
      <c r="C8109" s="14"/>
      <c r="D8109" s="14"/>
      <c r="E8109" s="16"/>
      <c r="F8109" s="18"/>
      <c r="G8109" s="16"/>
      <c r="H8109" s="18"/>
      <c r="I8109" s="16"/>
      <c r="J8109" s="18"/>
      <c r="K8109" s="16"/>
      <c r="L8109" s="18"/>
      <c r="M8109" s="14"/>
      <c r="N8109" s="5" t="s">
        <v>4339</v>
      </c>
    </row>
    <row r="8110" spans="1:39" ht="30" customHeight="1" x14ac:dyDescent="0.3">
      <c r="A8110" s="10" t="s">
        <v>8053</v>
      </c>
      <c r="B8110" s="10" t="s">
        <v>4714</v>
      </c>
      <c r="C8110" s="10" t="s">
        <v>4715</v>
      </c>
      <c r="D8110" s="11">
        <v>1.2999999999999999E-2</v>
      </c>
      <c r="E8110" s="15">
        <v>0</v>
      </c>
      <c r="F8110" s="17">
        <f>TRUNC(E8110*D8110,1)</f>
        <v>0</v>
      </c>
      <c r="G8110" s="15">
        <v>235799</v>
      </c>
      <c r="H8110" s="17">
        <f>TRUNC(G8110*D8110,1)</f>
        <v>3065.3</v>
      </c>
      <c r="I8110" s="15">
        <v>0</v>
      </c>
      <c r="J8110" s="17">
        <f>TRUNC(I8110*D8110,1)</f>
        <v>0</v>
      </c>
      <c r="K8110" s="15">
        <f>TRUNC(E8110+G8110+I8110,1)</f>
        <v>235799</v>
      </c>
      <c r="L8110" s="17">
        <f>TRUNC(F8110+H8110+J8110,1)</f>
        <v>3065.3</v>
      </c>
      <c r="M8110" s="10" t="s">
        <v>52</v>
      </c>
      <c r="N8110" s="9" t="s">
        <v>4339</v>
      </c>
      <c r="O8110" s="9" t="s">
        <v>8054</v>
      </c>
      <c r="P8110" s="9" t="s">
        <v>54</v>
      </c>
      <c r="Q8110" s="9" t="s">
        <v>54</v>
      </c>
      <c r="R8110" s="9" t="s">
        <v>67</v>
      </c>
      <c r="S8110" s="1"/>
      <c r="T8110" s="1"/>
      <c r="U8110" s="1"/>
      <c r="V8110" s="1">
        <v>1</v>
      </c>
      <c r="W8110" s="1">
        <v>2</v>
      </c>
      <c r="X8110" s="1"/>
      <c r="Y8110" s="1"/>
      <c r="Z8110" s="1"/>
      <c r="AA8110" s="1"/>
      <c r="AB8110" s="1"/>
      <c r="AC8110" s="1"/>
      <c r="AD8110" s="1"/>
      <c r="AE8110" s="1"/>
      <c r="AF8110" s="1"/>
      <c r="AG8110" s="1"/>
      <c r="AH8110" s="1"/>
      <c r="AI8110" s="1"/>
      <c r="AJ8110" s="9" t="s">
        <v>52</v>
      </c>
      <c r="AK8110" s="9" t="s">
        <v>12198</v>
      </c>
      <c r="AL8110" s="9" t="s">
        <v>52</v>
      </c>
      <c r="AM8110" s="9" t="s">
        <v>52</v>
      </c>
    </row>
    <row r="8111" spans="1:39" ht="30" customHeight="1" x14ac:dyDescent="0.3">
      <c r="A8111" s="10" t="s">
        <v>4720</v>
      </c>
      <c r="B8111" s="10" t="s">
        <v>4714</v>
      </c>
      <c r="C8111" s="10" t="s">
        <v>4715</v>
      </c>
      <c r="D8111" s="11">
        <v>3.0000000000000001E-3</v>
      </c>
      <c r="E8111" s="15">
        <v>0</v>
      </c>
      <c r="F8111" s="17">
        <f>TRUNC(E8111*D8111,1)</f>
        <v>0</v>
      </c>
      <c r="G8111" s="15">
        <v>153671</v>
      </c>
      <c r="H8111" s="17">
        <f>TRUNC(G8111*D8111,1)</f>
        <v>461</v>
      </c>
      <c r="I8111" s="15">
        <v>0</v>
      </c>
      <c r="J8111" s="17">
        <f>TRUNC(I8111*D8111,1)</f>
        <v>0</v>
      </c>
      <c r="K8111" s="15">
        <f>TRUNC(E8111+G8111+I8111,1)</f>
        <v>153671</v>
      </c>
      <c r="L8111" s="17">
        <f>TRUNC(F8111+H8111+J8111,1)</f>
        <v>461</v>
      </c>
      <c r="M8111" s="10" t="s">
        <v>52</v>
      </c>
      <c r="N8111" s="9" t="s">
        <v>4339</v>
      </c>
      <c r="O8111" s="9" t="s">
        <v>4721</v>
      </c>
      <c r="P8111" s="9" t="s">
        <v>54</v>
      </c>
      <c r="Q8111" s="9" t="s">
        <v>54</v>
      </c>
      <c r="R8111" s="9" t="s">
        <v>67</v>
      </c>
      <c r="S8111" s="1"/>
      <c r="T8111" s="1"/>
      <c r="U8111" s="1"/>
      <c r="V8111" s="1">
        <v>1</v>
      </c>
      <c r="W8111" s="1">
        <v>2</v>
      </c>
      <c r="X8111" s="1"/>
      <c r="Y8111" s="1"/>
      <c r="Z8111" s="1"/>
      <c r="AA8111" s="1"/>
      <c r="AB8111" s="1"/>
      <c r="AC8111" s="1"/>
      <c r="AD8111" s="1"/>
      <c r="AE8111" s="1"/>
      <c r="AF8111" s="1"/>
      <c r="AG8111" s="1"/>
      <c r="AH8111" s="1"/>
      <c r="AI8111" s="1"/>
      <c r="AJ8111" s="9" t="s">
        <v>52</v>
      </c>
      <c r="AK8111" s="9" t="s">
        <v>12199</v>
      </c>
      <c r="AL8111" s="9" t="s">
        <v>52</v>
      </c>
      <c r="AM8111" s="9" t="s">
        <v>52</v>
      </c>
    </row>
    <row r="8112" spans="1:39" ht="30" customHeight="1" x14ac:dyDescent="0.3">
      <c r="A8112" s="10" t="s">
        <v>8053</v>
      </c>
      <c r="B8112" s="10" t="s">
        <v>4714</v>
      </c>
      <c r="C8112" s="10" t="s">
        <v>4715</v>
      </c>
      <c r="D8112" s="11">
        <v>1.2999999999999999E-2</v>
      </c>
      <c r="E8112" s="15">
        <v>0</v>
      </c>
      <c r="F8112" s="17">
        <f>TRUNC(E8112*D8112,1)</f>
        <v>0</v>
      </c>
      <c r="G8112" s="15">
        <v>235799</v>
      </c>
      <c r="H8112" s="17">
        <f>TRUNC(G8112*D8112,1)</f>
        <v>3065.3</v>
      </c>
      <c r="I8112" s="15">
        <v>0</v>
      </c>
      <c r="J8112" s="17">
        <f>TRUNC(I8112*D8112,1)</f>
        <v>0</v>
      </c>
      <c r="K8112" s="15">
        <f>TRUNC(E8112+G8112+I8112,1)</f>
        <v>235799</v>
      </c>
      <c r="L8112" s="17">
        <f>TRUNC(F8112+H8112+J8112,1)</f>
        <v>3065.3</v>
      </c>
      <c r="M8112" s="10" t="s">
        <v>52</v>
      </c>
      <c r="N8112" s="9" t="s">
        <v>4339</v>
      </c>
      <c r="O8112" s="9" t="s">
        <v>8054</v>
      </c>
      <c r="P8112" s="9" t="s">
        <v>54</v>
      </c>
      <c r="Q8112" s="9" t="s">
        <v>54</v>
      </c>
      <c r="R8112" s="9" t="s">
        <v>67</v>
      </c>
      <c r="S8112" s="1"/>
      <c r="T8112" s="1"/>
      <c r="U8112" s="1"/>
      <c r="V8112" s="1">
        <v>1</v>
      </c>
      <c r="W8112" s="1">
        <v>2</v>
      </c>
      <c r="X8112" s="1"/>
      <c r="Y8112" s="1"/>
      <c r="Z8112" s="1"/>
      <c r="AA8112" s="1"/>
      <c r="AB8112" s="1"/>
      <c r="AC8112" s="1"/>
      <c r="AD8112" s="1"/>
      <c r="AE8112" s="1"/>
      <c r="AF8112" s="1"/>
      <c r="AG8112" s="1"/>
      <c r="AH8112" s="1"/>
      <c r="AI8112" s="1"/>
      <c r="AJ8112" s="9" t="s">
        <v>52</v>
      </c>
      <c r="AK8112" s="9" t="s">
        <v>12198</v>
      </c>
      <c r="AL8112" s="9" t="s">
        <v>52</v>
      </c>
      <c r="AM8112" s="9" t="s">
        <v>52</v>
      </c>
    </row>
    <row r="8113" spans="1:39" ht="30" customHeight="1" x14ac:dyDescent="0.3">
      <c r="A8113" s="10" t="s">
        <v>4720</v>
      </c>
      <c r="B8113" s="10" t="s">
        <v>4714</v>
      </c>
      <c r="C8113" s="10" t="s">
        <v>4715</v>
      </c>
      <c r="D8113" s="11">
        <v>3.0000000000000001E-3</v>
      </c>
      <c r="E8113" s="15">
        <v>0</v>
      </c>
      <c r="F8113" s="17">
        <f>TRUNC(E8113*D8113,1)</f>
        <v>0</v>
      </c>
      <c r="G8113" s="15">
        <v>153671</v>
      </c>
      <c r="H8113" s="17">
        <f>TRUNC(G8113*D8113,1)</f>
        <v>461</v>
      </c>
      <c r="I8113" s="15">
        <v>0</v>
      </c>
      <c r="J8113" s="17">
        <f>TRUNC(I8113*D8113,1)</f>
        <v>0</v>
      </c>
      <c r="K8113" s="15">
        <f>TRUNC(E8113+G8113+I8113,1)</f>
        <v>153671</v>
      </c>
      <c r="L8113" s="17">
        <f>TRUNC(F8113+H8113+J8113,1)</f>
        <v>461</v>
      </c>
      <c r="M8113" s="10" t="s">
        <v>52</v>
      </c>
      <c r="N8113" s="9" t="s">
        <v>4339</v>
      </c>
      <c r="O8113" s="9" t="s">
        <v>4721</v>
      </c>
      <c r="P8113" s="9" t="s">
        <v>54</v>
      </c>
      <c r="Q8113" s="9" t="s">
        <v>54</v>
      </c>
      <c r="R8113" s="9" t="s">
        <v>67</v>
      </c>
      <c r="S8113" s="1"/>
      <c r="T8113" s="1"/>
      <c r="U8113" s="1"/>
      <c r="V8113" s="1">
        <v>1</v>
      </c>
      <c r="W8113" s="1">
        <v>2</v>
      </c>
      <c r="X8113" s="1"/>
      <c r="Y8113" s="1"/>
      <c r="Z8113" s="1"/>
      <c r="AA8113" s="1"/>
      <c r="AB8113" s="1"/>
      <c r="AC8113" s="1"/>
      <c r="AD8113" s="1"/>
      <c r="AE8113" s="1"/>
      <c r="AF8113" s="1"/>
      <c r="AG8113" s="1"/>
      <c r="AH8113" s="1"/>
      <c r="AI8113" s="1"/>
      <c r="AJ8113" s="9" t="s">
        <v>52</v>
      </c>
      <c r="AK8113" s="9" t="s">
        <v>12199</v>
      </c>
      <c r="AL8113" s="9" t="s">
        <v>52</v>
      </c>
      <c r="AM8113" s="9" t="s">
        <v>52</v>
      </c>
    </row>
    <row r="8114" spans="1:39" ht="30" customHeight="1" x14ac:dyDescent="0.3">
      <c r="A8114" s="10" t="s">
        <v>8053</v>
      </c>
      <c r="B8114" s="10" t="s">
        <v>4714</v>
      </c>
      <c r="C8114" s="10" t="s">
        <v>4715</v>
      </c>
      <c r="D8114" s="11">
        <v>1.2999999999999999E-2</v>
      </c>
      <c r="E8114" s="15">
        <v>0</v>
      </c>
      <c r="F8114" s="17">
        <f>TRUNC(E8114*D8114,1)</f>
        <v>0</v>
      </c>
      <c r="G8114" s="15">
        <v>235799</v>
      </c>
      <c r="H8114" s="17">
        <f>TRUNC(G8114*D8114,1)</f>
        <v>3065.3</v>
      </c>
      <c r="I8114" s="15">
        <v>0</v>
      </c>
      <c r="J8114" s="17">
        <f>TRUNC(I8114*D8114,1)</f>
        <v>0</v>
      </c>
      <c r="K8114" s="15">
        <f>TRUNC(E8114+G8114+I8114,1)</f>
        <v>235799</v>
      </c>
      <c r="L8114" s="17">
        <f>TRUNC(F8114+H8114+J8114,1)</f>
        <v>3065.3</v>
      </c>
      <c r="M8114" s="10" t="s">
        <v>52</v>
      </c>
      <c r="N8114" s="9" t="s">
        <v>4339</v>
      </c>
      <c r="O8114" s="9" t="s">
        <v>8054</v>
      </c>
      <c r="P8114" s="9" t="s">
        <v>54</v>
      </c>
      <c r="Q8114" s="9" t="s">
        <v>54</v>
      </c>
      <c r="R8114" s="9" t="s">
        <v>67</v>
      </c>
      <c r="S8114" s="1"/>
      <c r="T8114" s="1"/>
      <c r="U8114" s="1"/>
      <c r="V8114" s="1">
        <v>1</v>
      </c>
      <c r="W8114" s="1">
        <v>2</v>
      </c>
      <c r="X8114" s="1"/>
      <c r="Y8114" s="1"/>
      <c r="Z8114" s="1"/>
      <c r="AA8114" s="1"/>
      <c r="AB8114" s="1"/>
      <c r="AC8114" s="1"/>
      <c r="AD8114" s="1"/>
      <c r="AE8114" s="1"/>
      <c r="AF8114" s="1"/>
      <c r="AG8114" s="1"/>
      <c r="AH8114" s="1"/>
      <c r="AI8114" s="1"/>
      <c r="AJ8114" s="9" t="s">
        <v>52</v>
      </c>
      <c r="AK8114" s="9" t="s">
        <v>12198</v>
      </c>
      <c r="AL8114" s="9" t="s">
        <v>52</v>
      </c>
      <c r="AM8114" s="9" t="s">
        <v>52</v>
      </c>
    </row>
    <row r="8115" spans="1:39" ht="30" customHeight="1" x14ac:dyDescent="0.3">
      <c r="A8115" s="10" t="s">
        <v>4720</v>
      </c>
      <c r="B8115" s="10" t="s">
        <v>4714</v>
      </c>
      <c r="C8115" s="10" t="s">
        <v>4715</v>
      </c>
      <c r="D8115" s="11">
        <v>3.0000000000000001E-3</v>
      </c>
      <c r="E8115" s="15">
        <v>0</v>
      </c>
      <c r="F8115" s="17">
        <f>TRUNC(E8115*D8115,1)</f>
        <v>0</v>
      </c>
      <c r="G8115" s="15">
        <v>153671</v>
      </c>
      <c r="H8115" s="17">
        <f>TRUNC(G8115*D8115,1)</f>
        <v>461</v>
      </c>
      <c r="I8115" s="15">
        <v>0</v>
      </c>
      <c r="J8115" s="17">
        <f>TRUNC(I8115*D8115,1)</f>
        <v>0</v>
      </c>
      <c r="K8115" s="15">
        <f>TRUNC(E8115+G8115+I8115,1)</f>
        <v>153671</v>
      </c>
      <c r="L8115" s="17">
        <f>TRUNC(F8115+H8115+J8115,1)</f>
        <v>461</v>
      </c>
      <c r="M8115" s="10" t="s">
        <v>52</v>
      </c>
      <c r="N8115" s="9" t="s">
        <v>4339</v>
      </c>
      <c r="O8115" s="9" t="s">
        <v>4721</v>
      </c>
      <c r="P8115" s="9" t="s">
        <v>54</v>
      </c>
      <c r="Q8115" s="9" t="s">
        <v>54</v>
      </c>
      <c r="R8115" s="9" t="s">
        <v>67</v>
      </c>
      <c r="S8115" s="1"/>
      <c r="T8115" s="1"/>
      <c r="U8115" s="1"/>
      <c r="V8115" s="1">
        <v>1</v>
      </c>
      <c r="W8115" s="1">
        <v>2</v>
      </c>
      <c r="X8115" s="1"/>
      <c r="Y8115" s="1"/>
      <c r="Z8115" s="1"/>
      <c r="AA8115" s="1"/>
      <c r="AB8115" s="1"/>
      <c r="AC8115" s="1"/>
      <c r="AD8115" s="1"/>
      <c r="AE8115" s="1"/>
      <c r="AF8115" s="1"/>
      <c r="AG8115" s="1"/>
      <c r="AH8115" s="1"/>
      <c r="AI8115" s="1"/>
      <c r="AJ8115" s="9" t="s">
        <v>52</v>
      </c>
      <c r="AK8115" s="9" t="s">
        <v>12199</v>
      </c>
      <c r="AL8115" s="9" t="s">
        <v>52</v>
      </c>
      <c r="AM8115" s="9" t="s">
        <v>52</v>
      </c>
    </row>
    <row r="8116" spans="1:39" ht="30" customHeight="1" x14ac:dyDescent="0.3">
      <c r="A8116" s="10" t="s">
        <v>11687</v>
      </c>
      <c r="B8116" s="10" t="s">
        <v>4728</v>
      </c>
      <c r="C8116" s="10" t="s">
        <v>732</v>
      </c>
      <c r="D8116" s="11">
        <v>1</v>
      </c>
      <c r="E8116" s="15">
        <f>TRUNC(SUMIF(V8110:V8117, RIGHTB(O8116, 1), H8110:H8117)*U8116, 2)</f>
        <v>211.57</v>
      </c>
      <c r="F8116" s="17">
        <f>TRUNC(E8116*D8116,1)</f>
        <v>211.5</v>
      </c>
      <c r="G8116" s="15">
        <v>0</v>
      </c>
      <c r="H8116" s="17">
        <f>TRUNC(G8116*D8116,1)</f>
        <v>0</v>
      </c>
      <c r="I8116" s="15">
        <v>0</v>
      </c>
      <c r="J8116" s="17">
        <f>TRUNC(I8116*D8116,1)</f>
        <v>0</v>
      </c>
      <c r="K8116" s="15">
        <f>TRUNC(E8116+G8116+I8116,1)</f>
        <v>211.5</v>
      </c>
      <c r="L8116" s="17">
        <f>TRUNC(F8116+H8116+J8116,1)</f>
        <v>211.5</v>
      </c>
      <c r="M8116" s="10" t="s">
        <v>52</v>
      </c>
      <c r="N8116" s="9" t="s">
        <v>4339</v>
      </c>
      <c r="O8116" s="9" t="s">
        <v>4729</v>
      </c>
      <c r="P8116" s="9" t="s">
        <v>54</v>
      </c>
      <c r="Q8116" s="9" t="s">
        <v>54</v>
      </c>
      <c r="R8116" s="9" t="s">
        <v>54</v>
      </c>
      <c r="S8116" s="1">
        <v>1</v>
      </c>
      <c r="T8116" s="1">
        <v>0</v>
      </c>
      <c r="U8116" s="1">
        <v>0.02</v>
      </c>
      <c r="V8116" s="1"/>
      <c r="W8116" s="1"/>
      <c r="X8116" s="1"/>
      <c r="Y8116" s="1"/>
      <c r="Z8116" s="1"/>
      <c r="AA8116" s="1"/>
      <c r="AB8116" s="1"/>
      <c r="AC8116" s="1"/>
      <c r="AD8116" s="1"/>
      <c r="AE8116" s="1"/>
      <c r="AF8116" s="1"/>
      <c r="AG8116" s="1"/>
      <c r="AH8116" s="1"/>
      <c r="AI8116" s="1"/>
      <c r="AJ8116" s="9" t="s">
        <v>52</v>
      </c>
      <c r="AK8116" s="9" t="s">
        <v>12200</v>
      </c>
      <c r="AL8116" s="9" t="s">
        <v>52</v>
      </c>
      <c r="AM8116" s="9" t="s">
        <v>52</v>
      </c>
    </row>
    <row r="8117" spans="1:39" ht="30" customHeight="1" x14ac:dyDescent="0.3">
      <c r="A8117" s="10" t="s">
        <v>7817</v>
      </c>
      <c r="B8117" s="10" t="s">
        <v>7818</v>
      </c>
      <c r="C8117" s="10" t="s">
        <v>732</v>
      </c>
      <c r="D8117" s="11">
        <v>1</v>
      </c>
      <c r="E8117" s="15">
        <v>0</v>
      </c>
      <c r="F8117" s="17">
        <f>TRUNC(E8117*D8117,1)</f>
        <v>0</v>
      </c>
      <c r="G8117" s="15">
        <f>TRUNC(SUMIF(W8110:W8117, RIGHTB(O8117, 1), H8110:H8117)*U8117, 2)</f>
        <v>2115.7800000000002</v>
      </c>
      <c r="H8117" s="17">
        <f>TRUNC(G8117*D8117,1)</f>
        <v>2115.6999999999998</v>
      </c>
      <c r="I8117" s="15">
        <v>0</v>
      </c>
      <c r="J8117" s="17">
        <f>TRUNC(I8117*D8117,1)</f>
        <v>0</v>
      </c>
      <c r="K8117" s="15">
        <f>TRUNC(E8117+G8117+I8117,1)</f>
        <v>2115.6999999999998</v>
      </c>
      <c r="L8117" s="17">
        <f>TRUNC(F8117+H8117+J8117,1)</f>
        <v>2115.6999999999998</v>
      </c>
      <c r="M8117" s="10" t="s">
        <v>52</v>
      </c>
      <c r="N8117" s="9" t="s">
        <v>4339</v>
      </c>
      <c r="O8117" s="9" t="s">
        <v>4733</v>
      </c>
      <c r="P8117" s="9" t="s">
        <v>54</v>
      </c>
      <c r="Q8117" s="9" t="s">
        <v>54</v>
      </c>
      <c r="R8117" s="9" t="s">
        <v>54</v>
      </c>
      <c r="S8117" s="1">
        <v>1</v>
      </c>
      <c r="T8117" s="1">
        <v>1</v>
      </c>
      <c r="U8117" s="1">
        <v>0.2</v>
      </c>
      <c r="V8117" s="1"/>
      <c r="W8117" s="1"/>
      <c r="X8117" s="1"/>
      <c r="Y8117" s="1"/>
      <c r="Z8117" s="1"/>
      <c r="AA8117" s="1"/>
      <c r="AB8117" s="1"/>
      <c r="AC8117" s="1"/>
      <c r="AD8117" s="1"/>
      <c r="AE8117" s="1"/>
      <c r="AF8117" s="1"/>
      <c r="AG8117" s="1"/>
      <c r="AH8117" s="1"/>
      <c r="AI8117" s="1"/>
      <c r="AJ8117" s="9" t="s">
        <v>52</v>
      </c>
      <c r="AK8117" s="9" t="s">
        <v>12201</v>
      </c>
      <c r="AL8117" s="9" t="s">
        <v>52</v>
      </c>
      <c r="AM8117" s="9" t="s">
        <v>52</v>
      </c>
    </row>
    <row r="8118" spans="1:39" ht="30" customHeight="1" x14ac:dyDescent="0.3">
      <c r="A8118" s="10" t="s">
        <v>4735</v>
      </c>
      <c r="B8118" s="10" t="s">
        <v>52</v>
      </c>
      <c r="C8118" s="10" t="s">
        <v>52</v>
      </c>
      <c r="D8118" s="11"/>
      <c r="E8118" s="15"/>
      <c r="F8118" s="17">
        <f>TRUNC(SUMIF(N8110:N8117, N8109, F8110:F8117),0)</f>
        <v>211</v>
      </c>
      <c r="G8118" s="15"/>
      <c r="H8118" s="17">
        <f>TRUNC(SUMIF(N8110:N8117, N8109, H8110:H8117),0)</f>
        <v>12694</v>
      </c>
      <c r="I8118" s="15"/>
      <c r="J8118" s="17">
        <f>TRUNC(SUMIF(N8110:N8117, N8109, J8110:J8117),0)</f>
        <v>0</v>
      </c>
      <c r="K8118" s="15"/>
      <c r="L8118" s="17">
        <f>F8118+H8118+J8118</f>
        <v>12905</v>
      </c>
      <c r="M8118" s="10" t="s">
        <v>52</v>
      </c>
      <c r="N8118" s="9" t="s">
        <v>4736</v>
      </c>
      <c r="O8118" s="9" t="s">
        <v>4736</v>
      </c>
      <c r="P8118" s="9" t="s">
        <v>52</v>
      </c>
      <c r="Q8118" s="9" t="s">
        <v>52</v>
      </c>
      <c r="R8118" s="9" t="s">
        <v>52</v>
      </c>
      <c r="S8118" s="1"/>
      <c r="T8118" s="1"/>
      <c r="U8118" s="1"/>
      <c r="V8118" s="1"/>
      <c r="W8118" s="1"/>
      <c r="X8118" s="1"/>
      <c r="Y8118" s="1"/>
      <c r="Z8118" s="1"/>
      <c r="AA8118" s="1"/>
      <c r="AB8118" s="1"/>
      <c r="AC8118" s="1"/>
      <c r="AD8118" s="1"/>
      <c r="AE8118" s="1"/>
      <c r="AF8118" s="1"/>
      <c r="AG8118" s="1"/>
      <c r="AH8118" s="1"/>
      <c r="AI8118" s="1"/>
      <c r="AJ8118" s="9" t="s">
        <v>52</v>
      </c>
      <c r="AK8118" s="9" t="s">
        <v>52</v>
      </c>
      <c r="AL8118" s="9" t="s">
        <v>52</v>
      </c>
      <c r="AM8118" s="9" t="s">
        <v>52</v>
      </c>
    </row>
    <row r="8119" spans="1:39" ht="30" customHeight="1" x14ac:dyDescent="0.3">
      <c r="A8119" s="11"/>
      <c r="B8119" s="11"/>
      <c r="C8119" s="11"/>
      <c r="D8119" s="11"/>
      <c r="E8119" s="15"/>
      <c r="F8119" s="17"/>
      <c r="G8119" s="15"/>
      <c r="H8119" s="17"/>
      <c r="I8119" s="15"/>
      <c r="J8119" s="17"/>
      <c r="K8119" s="15"/>
      <c r="L8119" s="17"/>
      <c r="M8119" s="11"/>
    </row>
    <row r="8120" spans="1:39" ht="30" customHeight="1" x14ac:dyDescent="0.3">
      <c r="A8120" s="14" t="s">
        <v>12202</v>
      </c>
      <c r="B8120" s="14"/>
      <c r="C8120" s="14"/>
      <c r="D8120" s="14"/>
      <c r="E8120" s="16"/>
      <c r="F8120" s="18"/>
      <c r="G8120" s="16"/>
      <c r="H8120" s="18"/>
      <c r="I8120" s="16"/>
      <c r="J8120" s="18"/>
      <c r="K8120" s="16"/>
      <c r="L8120" s="18"/>
      <c r="M8120" s="14"/>
      <c r="N8120" s="5" t="s">
        <v>4344</v>
      </c>
    </row>
    <row r="8121" spans="1:39" ht="30" customHeight="1" x14ac:dyDescent="0.3">
      <c r="A8121" s="10" t="s">
        <v>8053</v>
      </c>
      <c r="B8121" s="10" t="s">
        <v>4714</v>
      </c>
      <c r="C8121" s="10" t="s">
        <v>4715</v>
      </c>
      <c r="D8121" s="11">
        <v>1.4999999999999999E-2</v>
      </c>
      <c r="E8121" s="15">
        <v>0</v>
      </c>
      <c r="F8121" s="17">
        <f>TRUNC(E8121*D8121,1)</f>
        <v>0</v>
      </c>
      <c r="G8121" s="15">
        <v>235799</v>
      </c>
      <c r="H8121" s="17">
        <f>TRUNC(G8121*D8121,1)</f>
        <v>3536.9</v>
      </c>
      <c r="I8121" s="15">
        <v>0</v>
      </c>
      <c r="J8121" s="17">
        <f>TRUNC(I8121*D8121,1)</f>
        <v>0</v>
      </c>
      <c r="K8121" s="15">
        <f>TRUNC(E8121+G8121+I8121,1)</f>
        <v>235799</v>
      </c>
      <c r="L8121" s="17">
        <f>TRUNC(F8121+H8121+J8121,1)</f>
        <v>3536.9</v>
      </c>
      <c r="M8121" s="10" t="s">
        <v>52</v>
      </c>
      <c r="N8121" s="9" t="s">
        <v>4344</v>
      </c>
      <c r="O8121" s="9" t="s">
        <v>8054</v>
      </c>
      <c r="P8121" s="9" t="s">
        <v>54</v>
      </c>
      <c r="Q8121" s="9" t="s">
        <v>54</v>
      </c>
      <c r="R8121" s="9" t="s">
        <v>67</v>
      </c>
      <c r="S8121" s="1"/>
      <c r="T8121" s="1"/>
      <c r="U8121" s="1"/>
      <c r="V8121" s="1">
        <v>1</v>
      </c>
      <c r="W8121" s="1"/>
      <c r="X8121" s="1"/>
      <c r="Y8121" s="1"/>
      <c r="Z8121" s="1"/>
      <c r="AA8121" s="1"/>
      <c r="AB8121" s="1"/>
      <c r="AC8121" s="1"/>
      <c r="AD8121" s="1"/>
      <c r="AE8121" s="1"/>
      <c r="AF8121" s="1"/>
      <c r="AG8121" s="1"/>
      <c r="AH8121" s="1"/>
      <c r="AI8121" s="1"/>
      <c r="AJ8121" s="9" t="s">
        <v>52</v>
      </c>
      <c r="AK8121" s="9" t="s">
        <v>12205</v>
      </c>
      <c r="AL8121" s="9" t="s">
        <v>52</v>
      </c>
      <c r="AM8121" s="9" t="s">
        <v>52</v>
      </c>
    </row>
    <row r="8122" spans="1:39" ht="30" customHeight="1" x14ac:dyDescent="0.3">
      <c r="A8122" s="10" t="s">
        <v>4720</v>
      </c>
      <c r="B8122" s="10" t="s">
        <v>4714</v>
      </c>
      <c r="C8122" s="10" t="s">
        <v>4715</v>
      </c>
      <c r="D8122" s="11">
        <v>3.0000000000000001E-3</v>
      </c>
      <c r="E8122" s="15">
        <v>0</v>
      </c>
      <c r="F8122" s="17">
        <f>TRUNC(E8122*D8122,1)</f>
        <v>0</v>
      </c>
      <c r="G8122" s="15">
        <v>153671</v>
      </c>
      <c r="H8122" s="17">
        <f>TRUNC(G8122*D8122,1)</f>
        <v>461</v>
      </c>
      <c r="I8122" s="15">
        <v>0</v>
      </c>
      <c r="J8122" s="17">
        <f>TRUNC(I8122*D8122,1)</f>
        <v>0</v>
      </c>
      <c r="K8122" s="15">
        <f>TRUNC(E8122+G8122+I8122,1)</f>
        <v>153671</v>
      </c>
      <c r="L8122" s="17">
        <f>TRUNC(F8122+H8122+J8122,1)</f>
        <v>461</v>
      </c>
      <c r="M8122" s="10" t="s">
        <v>52</v>
      </c>
      <c r="N8122" s="9" t="s">
        <v>4344</v>
      </c>
      <c r="O8122" s="9" t="s">
        <v>4721</v>
      </c>
      <c r="P8122" s="9" t="s">
        <v>54</v>
      </c>
      <c r="Q8122" s="9" t="s">
        <v>54</v>
      </c>
      <c r="R8122" s="9" t="s">
        <v>67</v>
      </c>
      <c r="S8122" s="1"/>
      <c r="T8122" s="1"/>
      <c r="U8122" s="1"/>
      <c r="V8122" s="1">
        <v>1</v>
      </c>
      <c r="W8122" s="1"/>
      <c r="X8122" s="1"/>
      <c r="Y8122" s="1"/>
      <c r="Z8122" s="1"/>
      <c r="AA8122" s="1"/>
      <c r="AB8122" s="1"/>
      <c r="AC8122" s="1"/>
      <c r="AD8122" s="1"/>
      <c r="AE8122" s="1"/>
      <c r="AF8122" s="1"/>
      <c r="AG8122" s="1"/>
      <c r="AH8122" s="1"/>
      <c r="AI8122" s="1"/>
      <c r="AJ8122" s="9" t="s">
        <v>52</v>
      </c>
      <c r="AK8122" s="9" t="s">
        <v>12206</v>
      </c>
      <c r="AL8122" s="9" t="s">
        <v>52</v>
      </c>
      <c r="AM8122" s="9" t="s">
        <v>52</v>
      </c>
    </row>
    <row r="8123" spans="1:39" ht="30" customHeight="1" x14ac:dyDescent="0.3">
      <c r="A8123" s="10" t="s">
        <v>11687</v>
      </c>
      <c r="B8123" s="10" t="s">
        <v>4728</v>
      </c>
      <c r="C8123" s="10" t="s">
        <v>732</v>
      </c>
      <c r="D8123" s="11">
        <v>1</v>
      </c>
      <c r="E8123" s="15">
        <f>TRUNC(SUMIF(V8121:V8123, RIGHTB(O8123, 1), H8121:H8123)*U8123, 2)</f>
        <v>79.95</v>
      </c>
      <c r="F8123" s="17">
        <f>TRUNC(E8123*D8123,1)</f>
        <v>79.900000000000006</v>
      </c>
      <c r="G8123" s="15">
        <v>0</v>
      </c>
      <c r="H8123" s="17">
        <f>TRUNC(G8123*D8123,1)</f>
        <v>0</v>
      </c>
      <c r="I8123" s="15">
        <v>0</v>
      </c>
      <c r="J8123" s="17">
        <f>TRUNC(I8123*D8123,1)</f>
        <v>0</v>
      </c>
      <c r="K8123" s="15">
        <f>TRUNC(E8123+G8123+I8123,1)</f>
        <v>79.900000000000006</v>
      </c>
      <c r="L8123" s="17">
        <f>TRUNC(F8123+H8123+J8123,1)</f>
        <v>79.900000000000006</v>
      </c>
      <c r="M8123" s="10" t="s">
        <v>52</v>
      </c>
      <c r="N8123" s="9" t="s">
        <v>4344</v>
      </c>
      <c r="O8123" s="9" t="s">
        <v>4729</v>
      </c>
      <c r="P8123" s="9" t="s">
        <v>54</v>
      </c>
      <c r="Q8123" s="9" t="s">
        <v>54</v>
      </c>
      <c r="R8123" s="9" t="s">
        <v>54</v>
      </c>
      <c r="S8123" s="1">
        <v>1</v>
      </c>
      <c r="T8123" s="1">
        <v>0</v>
      </c>
      <c r="U8123" s="1">
        <v>0.02</v>
      </c>
      <c r="V8123" s="1"/>
      <c r="W8123" s="1"/>
      <c r="X8123" s="1"/>
      <c r="Y8123" s="1"/>
      <c r="Z8123" s="1"/>
      <c r="AA8123" s="1"/>
      <c r="AB8123" s="1"/>
      <c r="AC8123" s="1"/>
      <c r="AD8123" s="1"/>
      <c r="AE8123" s="1"/>
      <c r="AF8123" s="1"/>
      <c r="AG8123" s="1"/>
      <c r="AH8123" s="1"/>
      <c r="AI8123" s="1"/>
      <c r="AJ8123" s="9" t="s">
        <v>52</v>
      </c>
      <c r="AK8123" s="9" t="s">
        <v>12207</v>
      </c>
      <c r="AL8123" s="9" t="s">
        <v>52</v>
      </c>
      <c r="AM8123" s="9" t="s">
        <v>52</v>
      </c>
    </row>
    <row r="8124" spans="1:39" ht="30" customHeight="1" x14ac:dyDescent="0.3">
      <c r="A8124" s="10" t="s">
        <v>4735</v>
      </c>
      <c r="B8124" s="10" t="s">
        <v>52</v>
      </c>
      <c r="C8124" s="10" t="s">
        <v>52</v>
      </c>
      <c r="D8124" s="11"/>
      <c r="E8124" s="15"/>
      <c r="F8124" s="17">
        <f>TRUNC(SUMIF(N8121:N8123, N8120, F8121:F8123),0)</f>
        <v>79</v>
      </c>
      <c r="G8124" s="15"/>
      <c r="H8124" s="17">
        <f>TRUNC(SUMIF(N8121:N8123, N8120, H8121:H8123),0)</f>
        <v>3997</v>
      </c>
      <c r="I8124" s="15"/>
      <c r="J8124" s="17">
        <f>TRUNC(SUMIF(N8121:N8123, N8120, J8121:J8123),0)</f>
        <v>0</v>
      </c>
      <c r="K8124" s="15"/>
      <c r="L8124" s="17">
        <f>F8124+H8124+J8124</f>
        <v>4076</v>
      </c>
      <c r="M8124" s="10" t="s">
        <v>52</v>
      </c>
      <c r="N8124" s="9" t="s">
        <v>4736</v>
      </c>
      <c r="O8124" s="9" t="s">
        <v>4736</v>
      </c>
      <c r="P8124" s="9" t="s">
        <v>52</v>
      </c>
      <c r="Q8124" s="9" t="s">
        <v>52</v>
      </c>
      <c r="R8124" s="9" t="s">
        <v>52</v>
      </c>
      <c r="S8124" s="1"/>
      <c r="T8124" s="1"/>
      <c r="U8124" s="1"/>
      <c r="V8124" s="1"/>
      <c r="W8124" s="1"/>
      <c r="X8124" s="1"/>
      <c r="Y8124" s="1"/>
      <c r="Z8124" s="1"/>
      <c r="AA8124" s="1"/>
      <c r="AB8124" s="1"/>
      <c r="AC8124" s="1"/>
      <c r="AD8124" s="1"/>
      <c r="AE8124" s="1"/>
      <c r="AF8124" s="1"/>
      <c r="AG8124" s="1"/>
      <c r="AH8124" s="1"/>
      <c r="AI8124" s="1"/>
      <c r="AJ8124" s="9" t="s">
        <v>52</v>
      </c>
      <c r="AK8124" s="9" t="s">
        <v>52</v>
      </c>
      <c r="AL8124" s="9" t="s">
        <v>52</v>
      </c>
      <c r="AM8124" s="9" t="s">
        <v>52</v>
      </c>
    </row>
    <row r="8125" spans="1:39" ht="30" customHeight="1" x14ac:dyDescent="0.3">
      <c r="A8125" s="11"/>
      <c r="B8125" s="11"/>
      <c r="C8125" s="11"/>
      <c r="D8125" s="11"/>
      <c r="E8125" s="15"/>
      <c r="F8125" s="17"/>
      <c r="G8125" s="15"/>
      <c r="H8125" s="17"/>
      <c r="I8125" s="15"/>
      <c r="J8125" s="17"/>
      <c r="K8125" s="15"/>
      <c r="L8125" s="17"/>
      <c r="M8125" s="11"/>
    </row>
    <row r="8126" spans="1:39" ht="30" customHeight="1" x14ac:dyDescent="0.3">
      <c r="A8126" s="14" t="s">
        <v>12208</v>
      </c>
      <c r="B8126" s="14"/>
      <c r="C8126" s="14"/>
      <c r="D8126" s="14"/>
      <c r="E8126" s="16"/>
      <c r="F8126" s="18"/>
      <c r="G8126" s="16"/>
      <c r="H8126" s="18"/>
      <c r="I8126" s="16"/>
      <c r="J8126" s="18"/>
      <c r="K8126" s="16"/>
      <c r="L8126" s="18"/>
      <c r="M8126" s="14"/>
      <c r="N8126" s="5" t="s">
        <v>4346</v>
      </c>
    </row>
    <row r="8127" spans="1:39" ht="30" customHeight="1" x14ac:dyDescent="0.3">
      <c r="A8127" s="10" t="s">
        <v>8053</v>
      </c>
      <c r="B8127" s="10" t="s">
        <v>4714</v>
      </c>
      <c r="C8127" s="10" t="s">
        <v>4715</v>
      </c>
      <c r="D8127" s="11">
        <v>1.4999999999999999E-2</v>
      </c>
      <c r="E8127" s="15">
        <v>0</v>
      </c>
      <c r="F8127" s="17">
        <f>TRUNC(E8127*D8127,1)</f>
        <v>0</v>
      </c>
      <c r="G8127" s="15">
        <v>235799</v>
      </c>
      <c r="H8127" s="17">
        <f>TRUNC(G8127*D8127,1)</f>
        <v>3536.9</v>
      </c>
      <c r="I8127" s="15">
        <v>0</v>
      </c>
      <c r="J8127" s="17">
        <f>TRUNC(I8127*D8127,1)</f>
        <v>0</v>
      </c>
      <c r="K8127" s="15">
        <f>TRUNC(E8127+G8127+I8127,1)</f>
        <v>235799</v>
      </c>
      <c r="L8127" s="17">
        <f>TRUNC(F8127+H8127+J8127,1)</f>
        <v>3536.9</v>
      </c>
      <c r="M8127" s="10" t="s">
        <v>52</v>
      </c>
      <c r="N8127" s="9" t="s">
        <v>4346</v>
      </c>
      <c r="O8127" s="9" t="s">
        <v>8054</v>
      </c>
      <c r="P8127" s="9" t="s">
        <v>54</v>
      </c>
      <c r="Q8127" s="9" t="s">
        <v>54</v>
      </c>
      <c r="R8127" s="9" t="s">
        <v>67</v>
      </c>
      <c r="S8127" s="1"/>
      <c r="T8127" s="1"/>
      <c r="U8127" s="1"/>
      <c r="V8127" s="1">
        <v>1</v>
      </c>
      <c r="W8127" s="1"/>
      <c r="X8127" s="1"/>
      <c r="Y8127" s="1"/>
      <c r="Z8127" s="1"/>
      <c r="AA8127" s="1"/>
      <c r="AB8127" s="1"/>
      <c r="AC8127" s="1"/>
      <c r="AD8127" s="1"/>
      <c r="AE8127" s="1"/>
      <c r="AF8127" s="1"/>
      <c r="AG8127" s="1"/>
      <c r="AH8127" s="1"/>
      <c r="AI8127" s="1"/>
      <c r="AJ8127" s="9" t="s">
        <v>52</v>
      </c>
      <c r="AK8127" s="9" t="s">
        <v>12210</v>
      </c>
      <c r="AL8127" s="9" t="s">
        <v>52</v>
      </c>
      <c r="AM8127" s="9" t="s">
        <v>52</v>
      </c>
    </row>
    <row r="8128" spans="1:39" ht="30" customHeight="1" x14ac:dyDescent="0.3">
      <c r="A8128" s="10" t="s">
        <v>4720</v>
      </c>
      <c r="B8128" s="10" t="s">
        <v>4714</v>
      </c>
      <c r="C8128" s="10" t="s">
        <v>4715</v>
      </c>
      <c r="D8128" s="11">
        <v>3.0000000000000001E-3</v>
      </c>
      <c r="E8128" s="15">
        <v>0</v>
      </c>
      <c r="F8128" s="17">
        <f>TRUNC(E8128*D8128,1)</f>
        <v>0</v>
      </c>
      <c r="G8128" s="15">
        <v>153671</v>
      </c>
      <c r="H8128" s="17">
        <f>TRUNC(G8128*D8128,1)</f>
        <v>461</v>
      </c>
      <c r="I8128" s="15">
        <v>0</v>
      </c>
      <c r="J8128" s="17">
        <f>TRUNC(I8128*D8128,1)</f>
        <v>0</v>
      </c>
      <c r="K8128" s="15">
        <f>TRUNC(E8128+G8128+I8128,1)</f>
        <v>153671</v>
      </c>
      <c r="L8128" s="17">
        <f>TRUNC(F8128+H8128+J8128,1)</f>
        <v>461</v>
      </c>
      <c r="M8128" s="10" t="s">
        <v>52</v>
      </c>
      <c r="N8128" s="9" t="s">
        <v>4346</v>
      </c>
      <c r="O8128" s="9" t="s">
        <v>4721</v>
      </c>
      <c r="P8128" s="9" t="s">
        <v>54</v>
      </c>
      <c r="Q8128" s="9" t="s">
        <v>54</v>
      </c>
      <c r="R8128" s="9" t="s">
        <v>67</v>
      </c>
      <c r="S8128" s="1"/>
      <c r="T8128" s="1"/>
      <c r="U8128" s="1"/>
      <c r="V8128" s="1">
        <v>1</v>
      </c>
      <c r="W8128" s="1"/>
      <c r="X8128" s="1"/>
      <c r="Y8128" s="1"/>
      <c r="Z8128" s="1"/>
      <c r="AA8128" s="1"/>
      <c r="AB8128" s="1"/>
      <c r="AC8128" s="1"/>
      <c r="AD8128" s="1"/>
      <c r="AE8128" s="1"/>
      <c r="AF8128" s="1"/>
      <c r="AG8128" s="1"/>
      <c r="AH8128" s="1"/>
      <c r="AI8128" s="1"/>
      <c r="AJ8128" s="9" t="s">
        <v>52</v>
      </c>
      <c r="AK8128" s="9" t="s">
        <v>12211</v>
      </c>
      <c r="AL8128" s="9" t="s">
        <v>52</v>
      </c>
      <c r="AM8128" s="9" t="s">
        <v>52</v>
      </c>
    </row>
    <row r="8129" spans="1:39" ht="30" customHeight="1" x14ac:dyDescent="0.3">
      <c r="A8129" s="10" t="s">
        <v>8053</v>
      </c>
      <c r="B8129" s="10" t="s">
        <v>4714</v>
      </c>
      <c r="C8129" s="10" t="s">
        <v>4715</v>
      </c>
      <c r="D8129" s="11">
        <v>1.4999999999999999E-2</v>
      </c>
      <c r="E8129" s="15">
        <v>0</v>
      </c>
      <c r="F8129" s="17">
        <f>TRUNC(E8129*D8129,1)</f>
        <v>0</v>
      </c>
      <c r="G8129" s="15">
        <v>235799</v>
      </c>
      <c r="H8129" s="17">
        <f>TRUNC(G8129*D8129,1)</f>
        <v>3536.9</v>
      </c>
      <c r="I8129" s="15">
        <v>0</v>
      </c>
      <c r="J8129" s="17">
        <f>TRUNC(I8129*D8129,1)</f>
        <v>0</v>
      </c>
      <c r="K8129" s="15">
        <f>TRUNC(E8129+G8129+I8129,1)</f>
        <v>235799</v>
      </c>
      <c r="L8129" s="17">
        <f>TRUNC(F8129+H8129+J8129,1)</f>
        <v>3536.9</v>
      </c>
      <c r="M8129" s="10" t="s">
        <v>52</v>
      </c>
      <c r="N8129" s="9" t="s">
        <v>4346</v>
      </c>
      <c r="O8129" s="9" t="s">
        <v>8054</v>
      </c>
      <c r="P8129" s="9" t="s">
        <v>54</v>
      </c>
      <c r="Q8129" s="9" t="s">
        <v>54</v>
      </c>
      <c r="R8129" s="9" t="s">
        <v>67</v>
      </c>
      <c r="S8129" s="1"/>
      <c r="T8129" s="1"/>
      <c r="U8129" s="1"/>
      <c r="V8129" s="1">
        <v>1</v>
      </c>
      <c r="W8129" s="1"/>
      <c r="X8129" s="1"/>
      <c r="Y8129" s="1"/>
      <c r="Z8129" s="1"/>
      <c r="AA8129" s="1"/>
      <c r="AB8129" s="1"/>
      <c r="AC8129" s="1"/>
      <c r="AD8129" s="1"/>
      <c r="AE8129" s="1"/>
      <c r="AF8129" s="1"/>
      <c r="AG8129" s="1"/>
      <c r="AH8129" s="1"/>
      <c r="AI8129" s="1"/>
      <c r="AJ8129" s="9" t="s">
        <v>52</v>
      </c>
      <c r="AK8129" s="9" t="s">
        <v>12210</v>
      </c>
      <c r="AL8129" s="9" t="s">
        <v>52</v>
      </c>
      <c r="AM8129" s="9" t="s">
        <v>52</v>
      </c>
    </row>
    <row r="8130" spans="1:39" ht="30" customHeight="1" x14ac:dyDescent="0.3">
      <c r="A8130" s="10" t="s">
        <v>4720</v>
      </c>
      <c r="B8130" s="10" t="s">
        <v>4714</v>
      </c>
      <c r="C8130" s="10" t="s">
        <v>4715</v>
      </c>
      <c r="D8130" s="11">
        <v>3.0000000000000001E-3</v>
      </c>
      <c r="E8130" s="15">
        <v>0</v>
      </c>
      <c r="F8130" s="17">
        <f>TRUNC(E8130*D8130,1)</f>
        <v>0</v>
      </c>
      <c r="G8130" s="15">
        <v>153671</v>
      </c>
      <c r="H8130" s="17">
        <f>TRUNC(G8130*D8130,1)</f>
        <v>461</v>
      </c>
      <c r="I8130" s="15">
        <v>0</v>
      </c>
      <c r="J8130" s="17">
        <f>TRUNC(I8130*D8130,1)</f>
        <v>0</v>
      </c>
      <c r="K8130" s="15">
        <f>TRUNC(E8130+G8130+I8130,1)</f>
        <v>153671</v>
      </c>
      <c r="L8130" s="17">
        <f>TRUNC(F8130+H8130+J8130,1)</f>
        <v>461</v>
      </c>
      <c r="M8130" s="10" t="s">
        <v>52</v>
      </c>
      <c r="N8130" s="9" t="s">
        <v>4346</v>
      </c>
      <c r="O8130" s="9" t="s">
        <v>4721</v>
      </c>
      <c r="P8130" s="9" t="s">
        <v>54</v>
      </c>
      <c r="Q8130" s="9" t="s">
        <v>54</v>
      </c>
      <c r="R8130" s="9" t="s">
        <v>67</v>
      </c>
      <c r="S8130" s="1"/>
      <c r="T8130" s="1"/>
      <c r="U8130" s="1"/>
      <c r="V8130" s="1">
        <v>1</v>
      </c>
      <c r="W8130" s="1"/>
      <c r="X8130" s="1"/>
      <c r="Y8130" s="1"/>
      <c r="Z8130" s="1"/>
      <c r="AA8130" s="1"/>
      <c r="AB8130" s="1"/>
      <c r="AC8130" s="1"/>
      <c r="AD8130" s="1"/>
      <c r="AE8130" s="1"/>
      <c r="AF8130" s="1"/>
      <c r="AG8130" s="1"/>
      <c r="AH8130" s="1"/>
      <c r="AI8130" s="1"/>
      <c r="AJ8130" s="9" t="s">
        <v>52</v>
      </c>
      <c r="AK8130" s="9" t="s">
        <v>12211</v>
      </c>
      <c r="AL8130" s="9" t="s">
        <v>52</v>
      </c>
      <c r="AM8130" s="9" t="s">
        <v>52</v>
      </c>
    </row>
    <row r="8131" spans="1:39" ht="30" customHeight="1" x14ac:dyDescent="0.3">
      <c r="A8131" s="10" t="s">
        <v>11687</v>
      </c>
      <c r="B8131" s="10" t="s">
        <v>4728</v>
      </c>
      <c r="C8131" s="10" t="s">
        <v>732</v>
      </c>
      <c r="D8131" s="11">
        <v>1</v>
      </c>
      <c r="E8131" s="15">
        <f>TRUNC(SUMIF(V8127:V8131, RIGHTB(O8131, 1), H8127:H8131)*U8131, 2)</f>
        <v>159.91</v>
      </c>
      <c r="F8131" s="17">
        <f>TRUNC(E8131*D8131,1)</f>
        <v>159.9</v>
      </c>
      <c r="G8131" s="15">
        <v>0</v>
      </c>
      <c r="H8131" s="17">
        <f>TRUNC(G8131*D8131,1)</f>
        <v>0</v>
      </c>
      <c r="I8131" s="15">
        <v>0</v>
      </c>
      <c r="J8131" s="17">
        <f>TRUNC(I8131*D8131,1)</f>
        <v>0</v>
      </c>
      <c r="K8131" s="15">
        <f>TRUNC(E8131+G8131+I8131,1)</f>
        <v>159.9</v>
      </c>
      <c r="L8131" s="17">
        <f>TRUNC(F8131+H8131+J8131,1)</f>
        <v>159.9</v>
      </c>
      <c r="M8131" s="10" t="s">
        <v>52</v>
      </c>
      <c r="N8131" s="9" t="s">
        <v>4346</v>
      </c>
      <c r="O8131" s="9" t="s">
        <v>4729</v>
      </c>
      <c r="P8131" s="9" t="s">
        <v>54</v>
      </c>
      <c r="Q8131" s="9" t="s">
        <v>54</v>
      </c>
      <c r="R8131" s="9" t="s">
        <v>54</v>
      </c>
      <c r="S8131" s="1">
        <v>1</v>
      </c>
      <c r="T8131" s="1">
        <v>0</v>
      </c>
      <c r="U8131" s="1">
        <v>0.02</v>
      </c>
      <c r="V8131" s="1"/>
      <c r="W8131" s="1"/>
      <c r="X8131" s="1"/>
      <c r="Y8131" s="1"/>
      <c r="Z8131" s="1"/>
      <c r="AA8131" s="1"/>
      <c r="AB8131" s="1"/>
      <c r="AC8131" s="1"/>
      <c r="AD8131" s="1"/>
      <c r="AE8131" s="1"/>
      <c r="AF8131" s="1"/>
      <c r="AG8131" s="1"/>
      <c r="AH8131" s="1"/>
      <c r="AI8131" s="1"/>
      <c r="AJ8131" s="9" t="s">
        <v>52</v>
      </c>
      <c r="AK8131" s="9" t="s">
        <v>12212</v>
      </c>
      <c r="AL8131" s="9" t="s">
        <v>52</v>
      </c>
      <c r="AM8131" s="9" t="s">
        <v>52</v>
      </c>
    </row>
    <row r="8132" spans="1:39" ht="30" customHeight="1" x14ac:dyDescent="0.3">
      <c r="A8132" s="10" t="s">
        <v>4735</v>
      </c>
      <c r="B8132" s="10" t="s">
        <v>52</v>
      </c>
      <c r="C8132" s="10" t="s">
        <v>52</v>
      </c>
      <c r="D8132" s="11"/>
      <c r="E8132" s="15"/>
      <c r="F8132" s="17">
        <f>TRUNC(SUMIF(N8127:N8131, N8126, F8127:F8131),0)</f>
        <v>159</v>
      </c>
      <c r="G8132" s="15"/>
      <c r="H8132" s="17">
        <f>TRUNC(SUMIF(N8127:N8131, N8126, H8127:H8131),0)</f>
        <v>7995</v>
      </c>
      <c r="I8132" s="15"/>
      <c r="J8132" s="17">
        <f>TRUNC(SUMIF(N8127:N8131, N8126, J8127:J8131),0)</f>
        <v>0</v>
      </c>
      <c r="K8132" s="15"/>
      <c r="L8132" s="17">
        <f>F8132+H8132+J8132</f>
        <v>8154</v>
      </c>
      <c r="M8132" s="10" t="s">
        <v>52</v>
      </c>
      <c r="N8132" s="9" t="s">
        <v>4736</v>
      </c>
      <c r="O8132" s="9" t="s">
        <v>4736</v>
      </c>
      <c r="P8132" s="9" t="s">
        <v>52</v>
      </c>
      <c r="Q8132" s="9" t="s">
        <v>52</v>
      </c>
      <c r="R8132" s="9" t="s">
        <v>52</v>
      </c>
      <c r="S8132" s="1"/>
      <c r="T8132" s="1"/>
      <c r="U8132" s="1"/>
      <c r="V8132" s="1"/>
      <c r="W8132" s="1"/>
      <c r="X8132" s="1"/>
      <c r="Y8132" s="1"/>
      <c r="Z8132" s="1"/>
      <c r="AA8132" s="1"/>
      <c r="AB8132" s="1"/>
      <c r="AC8132" s="1"/>
      <c r="AD8132" s="1"/>
      <c r="AE8132" s="1"/>
      <c r="AF8132" s="1"/>
      <c r="AG8132" s="1"/>
      <c r="AH8132" s="1"/>
      <c r="AI8132" s="1"/>
      <c r="AJ8132" s="9" t="s">
        <v>52</v>
      </c>
      <c r="AK8132" s="9" t="s">
        <v>52</v>
      </c>
      <c r="AL8132" s="9" t="s">
        <v>52</v>
      </c>
      <c r="AM8132" s="9" t="s">
        <v>52</v>
      </c>
    </row>
    <row r="8133" spans="1:39" ht="30" customHeight="1" x14ac:dyDescent="0.3">
      <c r="A8133" s="11"/>
      <c r="B8133" s="11"/>
      <c r="C8133" s="11"/>
      <c r="D8133" s="11"/>
      <c r="E8133" s="15"/>
      <c r="F8133" s="17"/>
      <c r="G8133" s="15"/>
      <c r="H8133" s="17"/>
      <c r="I8133" s="15"/>
      <c r="J8133" s="17"/>
      <c r="K8133" s="15"/>
      <c r="L8133" s="17"/>
      <c r="M8133" s="11"/>
    </row>
    <row r="8134" spans="1:39" ht="30" customHeight="1" x14ac:dyDescent="0.3">
      <c r="A8134" s="14" t="s">
        <v>12213</v>
      </c>
      <c r="B8134" s="14"/>
      <c r="C8134" s="14"/>
      <c r="D8134" s="14"/>
      <c r="E8134" s="16"/>
      <c r="F8134" s="18"/>
      <c r="G8134" s="16"/>
      <c r="H8134" s="18"/>
      <c r="I8134" s="16"/>
      <c r="J8134" s="18"/>
      <c r="K8134" s="16"/>
      <c r="L8134" s="18"/>
      <c r="M8134" s="14"/>
      <c r="N8134" s="5" t="s">
        <v>4348</v>
      </c>
    </row>
    <row r="8135" spans="1:39" ht="30" customHeight="1" x14ac:dyDescent="0.3">
      <c r="A8135" s="10" t="s">
        <v>8053</v>
      </c>
      <c r="B8135" s="10" t="s">
        <v>4714</v>
      </c>
      <c r="C8135" s="10" t="s">
        <v>4715</v>
      </c>
      <c r="D8135" s="11">
        <v>1.4999999999999999E-2</v>
      </c>
      <c r="E8135" s="15">
        <v>0</v>
      </c>
      <c r="F8135" s="17">
        <f>TRUNC(E8135*D8135,1)</f>
        <v>0</v>
      </c>
      <c r="G8135" s="15">
        <v>235799</v>
      </c>
      <c r="H8135" s="17">
        <f>TRUNC(G8135*D8135,1)</f>
        <v>3536.9</v>
      </c>
      <c r="I8135" s="15">
        <v>0</v>
      </c>
      <c r="J8135" s="17">
        <f>TRUNC(I8135*D8135,1)</f>
        <v>0</v>
      </c>
      <c r="K8135" s="15">
        <f>TRUNC(E8135+G8135+I8135,1)</f>
        <v>235799</v>
      </c>
      <c r="L8135" s="17">
        <f>TRUNC(F8135+H8135+J8135,1)</f>
        <v>3536.9</v>
      </c>
      <c r="M8135" s="10" t="s">
        <v>52</v>
      </c>
      <c r="N8135" s="9" t="s">
        <v>4348</v>
      </c>
      <c r="O8135" s="9" t="s">
        <v>8054</v>
      </c>
      <c r="P8135" s="9" t="s">
        <v>54</v>
      </c>
      <c r="Q8135" s="9" t="s">
        <v>54</v>
      </c>
      <c r="R8135" s="9" t="s">
        <v>67</v>
      </c>
      <c r="S8135" s="1"/>
      <c r="T8135" s="1"/>
      <c r="U8135" s="1"/>
      <c r="V8135" s="1">
        <v>1</v>
      </c>
      <c r="W8135" s="1"/>
      <c r="X8135" s="1"/>
      <c r="Y8135" s="1"/>
      <c r="Z8135" s="1"/>
      <c r="AA8135" s="1"/>
      <c r="AB8135" s="1"/>
      <c r="AC8135" s="1"/>
      <c r="AD8135" s="1"/>
      <c r="AE8135" s="1"/>
      <c r="AF8135" s="1"/>
      <c r="AG8135" s="1"/>
      <c r="AH8135" s="1"/>
      <c r="AI8135" s="1"/>
      <c r="AJ8135" s="9" t="s">
        <v>52</v>
      </c>
      <c r="AK8135" s="9" t="s">
        <v>12215</v>
      </c>
      <c r="AL8135" s="9" t="s">
        <v>52</v>
      </c>
      <c r="AM8135" s="9" t="s">
        <v>52</v>
      </c>
    </row>
    <row r="8136" spans="1:39" ht="30" customHeight="1" x14ac:dyDescent="0.3">
      <c r="A8136" s="10" t="s">
        <v>4720</v>
      </c>
      <c r="B8136" s="10" t="s">
        <v>4714</v>
      </c>
      <c r="C8136" s="10" t="s">
        <v>4715</v>
      </c>
      <c r="D8136" s="11">
        <v>3.0000000000000001E-3</v>
      </c>
      <c r="E8136" s="15">
        <v>0</v>
      </c>
      <c r="F8136" s="17">
        <f>TRUNC(E8136*D8136,1)</f>
        <v>0</v>
      </c>
      <c r="G8136" s="15">
        <v>153671</v>
      </c>
      <c r="H8136" s="17">
        <f>TRUNC(G8136*D8136,1)</f>
        <v>461</v>
      </c>
      <c r="I8136" s="15">
        <v>0</v>
      </c>
      <c r="J8136" s="17">
        <f>TRUNC(I8136*D8136,1)</f>
        <v>0</v>
      </c>
      <c r="K8136" s="15">
        <f>TRUNC(E8136+G8136+I8136,1)</f>
        <v>153671</v>
      </c>
      <c r="L8136" s="17">
        <f>TRUNC(F8136+H8136+J8136,1)</f>
        <v>461</v>
      </c>
      <c r="M8136" s="10" t="s">
        <v>52</v>
      </c>
      <c r="N8136" s="9" t="s">
        <v>4348</v>
      </c>
      <c r="O8136" s="9" t="s">
        <v>4721</v>
      </c>
      <c r="P8136" s="9" t="s">
        <v>54</v>
      </c>
      <c r="Q8136" s="9" t="s">
        <v>54</v>
      </c>
      <c r="R8136" s="9" t="s">
        <v>67</v>
      </c>
      <c r="S8136" s="1"/>
      <c r="T8136" s="1"/>
      <c r="U8136" s="1"/>
      <c r="V8136" s="1">
        <v>1</v>
      </c>
      <c r="W8136" s="1"/>
      <c r="X8136" s="1"/>
      <c r="Y8136" s="1"/>
      <c r="Z8136" s="1"/>
      <c r="AA8136" s="1"/>
      <c r="AB8136" s="1"/>
      <c r="AC8136" s="1"/>
      <c r="AD8136" s="1"/>
      <c r="AE8136" s="1"/>
      <c r="AF8136" s="1"/>
      <c r="AG8136" s="1"/>
      <c r="AH8136" s="1"/>
      <c r="AI8136" s="1"/>
      <c r="AJ8136" s="9" t="s">
        <v>52</v>
      </c>
      <c r="AK8136" s="9" t="s">
        <v>12216</v>
      </c>
      <c r="AL8136" s="9" t="s">
        <v>52</v>
      </c>
      <c r="AM8136" s="9" t="s">
        <v>52</v>
      </c>
    </row>
    <row r="8137" spans="1:39" ht="30" customHeight="1" x14ac:dyDescent="0.3">
      <c r="A8137" s="10" t="s">
        <v>8053</v>
      </c>
      <c r="B8137" s="10" t="s">
        <v>4714</v>
      </c>
      <c r="C8137" s="10" t="s">
        <v>4715</v>
      </c>
      <c r="D8137" s="11">
        <v>1.4999999999999999E-2</v>
      </c>
      <c r="E8137" s="15">
        <v>0</v>
      </c>
      <c r="F8137" s="17">
        <f>TRUNC(E8137*D8137,1)</f>
        <v>0</v>
      </c>
      <c r="G8137" s="15">
        <v>235799</v>
      </c>
      <c r="H8137" s="17">
        <f>TRUNC(G8137*D8137,1)</f>
        <v>3536.9</v>
      </c>
      <c r="I8137" s="15">
        <v>0</v>
      </c>
      <c r="J8137" s="17">
        <f>TRUNC(I8137*D8137,1)</f>
        <v>0</v>
      </c>
      <c r="K8137" s="15">
        <f>TRUNC(E8137+G8137+I8137,1)</f>
        <v>235799</v>
      </c>
      <c r="L8137" s="17">
        <f>TRUNC(F8137+H8137+J8137,1)</f>
        <v>3536.9</v>
      </c>
      <c r="M8137" s="10" t="s">
        <v>52</v>
      </c>
      <c r="N8137" s="9" t="s">
        <v>4348</v>
      </c>
      <c r="O8137" s="9" t="s">
        <v>8054</v>
      </c>
      <c r="P8137" s="9" t="s">
        <v>54</v>
      </c>
      <c r="Q8137" s="9" t="s">
        <v>54</v>
      </c>
      <c r="R8137" s="9" t="s">
        <v>67</v>
      </c>
      <c r="S8137" s="1"/>
      <c r="T8137" s="1"/>
      <c r="U8137" s="1"/>
      <c r="V8137" s="1">
        <v>1</v>
      </c>
      <c r="W8137" s="1"/>
      <c r="X8137" s="1"/>
      <c r="Y8137" s="1"/>
      <c r="Z8137" s="1"/>
      <c r="AA8137" s="1"/>
      <c r="AB8137" s="1"/>
      <c r="AC8137" s="1"/>
      <c r="AD8137" s="1"/>
      <c r="AE8137" s="1"/>
      <c r="AF8137" s="1"/>
      <c r="AG8137" s="1"/>
      <c r="AH8137" s="1"/>
      <c r="AI8137" s="1"/>
      <c r="AJ8137" s="9" t="s">
        <v>52</v>
      </c>
      <c r="AK8137" s="9" t="s">
        <v>12215</v>
      </c>
      <c r="AL8137" s="9" t="s">
        <v>52</v>
      </c>
      <c r="AM8137" s="9" t="s">
        <v>52</v>
      </c>
    </row>
    <row r="8138" spans="1:39" ht="30" customHeight="1" x14ac:dyDescent="0.3">
      <c r="A8138" s="10" t="s">
        <v>4720</v>
      </c>
      <c r="B8138" s="10" t="s">
        <v>4714</v>
      </c>
      <c r="C8138" s="10" t="s">
        <v>4715</v>
      </c>
      <c r="D8138" s="11">
        <v>3.0000000000000001E-3</v>
      </c>
      <c r="E8138" s="15">
        <v>0</v>
      </c>
      <c r="F8138" s="17">
        <f>TRUNC(E8138*D8138,1)</f>
        <v>0</v>
      </c>
      <c r="G8138" s="15">
        <v>153671</v>
      </c>
      <c r="H8138" s="17">
        <f>TRUNC(G8138*D8138,1)</f>
        <v>461</v>
      </c>
      <c r="I8138" s="15">
        <v>0</v>
      </c>
      <c r="J8138" s="17">
        <f>TRUNC(I8138*D8138,1)</f>
        <v>0</v>
      </c>
      <c r="K8138" s="15">
        <f>TRUNC(E8138+G8138+I8138,1)</f>
        <v>153671</v>
      </c>
      <c r="L8138" s="17">
        <f>TRUNC(F8138+H8138+J8138,1)</f>
        <v>461</v>
      </c>
      <c r="M8138" s="10" t="s">
        <v>52</v>
      </c>
      <c r="N8138" s="9" t="s">
        <v>4348</v>
      </c>
      <c r="O8138" s="9" t="s">
        <v>4721</v>
      </c>
      <c r="P8138" s="9" t="s">
        <v>54</v>
      </c>
      <c r="Q8138" s="9" t="s">
        <v>54</v>
      </c>
      <c r="R8138" s="9" t="s">
        <v>67</v>
      </c>
      <c r="S8138" s="1"/>
      <c r="T8138" s="1"/>
      <c r="U8138" s="1"/>
      <c r="V8138" s="1">
        <v>1</v>
      </c>
      <c r="W8138" s="1"/>
      <c r="X8138" s="1"/>
      <c r="Y8138" s="1"/>
      <c r="Z8138" s="1"/>
      <c r="AA8138" s="1"/>
      <c r="AB8138" s="1"/>
      <c r="AC8138" s="1"/>
      <c r="AD8138" s="1"/>
      <c r="AE8138" s="1"/>
      <c r="AF8138" s="1"/>
      <c r="AG8138" s="1"/>
      <c r="AH8138" s="1"/>
      <c r="AI8138" s="1"/>
      <c r="AJ8138" s="9" t="s">
        <v>52</v>
      </c>
      <c r="AK8138" s="9" t="s">
        <v>12216</v>
      </c>
      <c r="AL8138" s="9" t="s">
        <v>52</v>
      </c>
      <c r="AM8138" s="9" t="s">
        <v>52</v>
      </c>
    </row>
    <row r="8139" spans="1:39" ht="30" customHeight="1" x14ac:dyDescent="0.3">
      <c r="A8139" s="10" t="s">
        <v>8053</v>
      </c>
      <c r="B8139" s="10" t="s">
        <v>4714</v>
      </c>
      <c r="C8139" s="10" t="s">
        <v>4715</v>
      </c>
      <c r="D8139" s="11">
        <v>1.4999999999999999E-2</v>
      </c>
      <c r="E8139" s="15">
        <v>0</v>
      </c>
      <c r="F8139" s="17">
        <f>TRUNC(E8139*D8139,1)</f>
        <v>0</v>
      </c>
      <c r="G8139" s="15">
        <v>235799</v>
      </c>
      <c r="H8139" s="17">
        <f>TRUNC(G8139*D8139,1)</f>
        <v>3536.9</v>
      </c>
      <c r="I8139" s="15">
        <v>0</v>
      </c>
      <c r="J8139" s="17">
        <f>TRUNC(I8139*D8139,1)</f>
        <v>0</v>
      </c>
      <c r="K8139" s="15">
        <f>TRUNC(E8139+G8139+I8139,1)</f>
        <v>235799</v>
      </c>
      <c r="L8139" s="17">
        <f>TRUNC(F8139+H8139+J8139,1)</f>
        <v>3536.9</v>
      </c>
      <c r="M8139" s="10" t="s">
        <v>52</v>
      </c>
      <c r="N8139" s="9" t="s">
        <v>4348</v>
      </c>
      <c r="O8139" s="9" t="s">
        <v>8054</v>
      </c>
      <c r="P8139" s="9" t="s">
        <v>54</v>
      </c>
      <c r="Q8139" s="9" t="s">
        <v>54</v>
      </c>
      <c r="R8139" s="9" t="s">
        <v>67</v>
      </c>
      <c r="S8139" s="1"/>
      <c r="T8139" s="1"/>
      <c r="U8139" s="1"/>
      <c r="V8139" s="1">
        <v>1</v>
      </c>
      <c r="W8139" s="1"/>
      <c r="X8139" s="1"/>
      <c r="Y8139" s="1"/>
      <c r="Z8139" s="1"/>
      <c r="AA8139" s="1"/>
      <c r="AB8139" s="1"/>
      <c r="AC8139" s="1"/>
      <c r="AD8139" s="1"/>
      <c r="AE8139" s="1"/>
      <c r="AF8139" s="1"/>
      <c r="AG8139" s="1"/>
      <c r="AH8139" s="1"/>
      <c r="AI8139" s="1"/>
      <c r="AJ8139" s="9" t="s">
        <v>52</v>
      </c>
      <c r="AK8139" s="9" t="s">
        <v>12215</v>
      </c>
      <c r="AL8139" s="9" t="s">
        <v>52</v>
      </c>
      <c r="AM8139" s="9" t="s">
        <v>52</v>
      </c>
    </row>
    <row r="8140" spans="1:39" ht="30" customHeight="1" x14ac:dyDescent="0.3">
      <c r="A8140" s="10" t="s">
        <v>4720</v>
      </c>
      <c r="B8140" s="10" t="s">
        <v>4714</v>
      </c>
      <c r="C8140" s="10" t="s">
        <v>4715</v>
      </c>
      <c r="D8140" s="11">
        <v>3.0000000000000001E-3</v>
      </c>
      <c r="E8140" s="15">
        <v>0</v>
      </c>
      <c r="F8140" s="17">
        <f>TRUNC(E8140*D8140,1)</f>
        <v>0</v>
      </c>
      <c r="G8140" s="15">
        <v>153671</v>
      </c>
      <c r="H8140" s="17">
        <f>TRUNC(G8140*D8140,1)</f>
        <v>461</v>
      </c>
      <c r="I8140" s="15">
        <v>0</v>
      </c>
      <c r="J8140" s="17">
        <f>TRUNC(I8140*D8140,1)</f>
        <v>0</v>
      </c>
      <c r="K8140" s="15">
        <f>TRUNC(E8140+G8140+I8140,1)</f>
        <v>153671</v>
      </c>
      <c r="L8140" s="17">
        <f>TRUNC(F8140+H8140+J8140,1)</f>
        <v>461</v>
      </c>
      <c r="M8140" s="10" t="s">
        <v>52</v>
      </c>
      <c r="N8140" s="9" t="s">
        <v>4348</v>
      </c>
      <c r="O8140" s="9" t="s">
        <v>4721</v>
      </c>
      <c r="P8140" s="9" t="s">
        <v>54</v>
      </c>
      <c r="Q8140" s="9" t="s">
        <v>54</v>
      </c>
      <c r="R8140" s="9" t="s">
        <v>67</v>
      </c>
      <c r="S8140" s="1"/>
      <c r="T8140" s="1"/>
      <c r="U8140" s="1"/>
      <c r="V8140" s="1">
        <v>1</v>
      </c>
      <c r="W8140" s="1"/>
      <c r="X8140" s="1"/>
      <c r="Y8140" s="1"/>
      <c r="Z8140" s="1"/>
      <c r="AA8140" s="1"/>
      <c r="AB8140" s="1"/>
      <c r="AC8140" s="1"/>
      <c r="AD8140" s="1"/>
      <c r="AE8140" s="1"/>
      <c r="AF8140" s="1"/>
      <c r="AG8140" s="1"/>
      <c r="AH8140" s="1"/>
      <c r="AI8140" s="1"/>
      <c r="AJ8140" s="9" t="s">
        <v>52</v>
      </c>
      <c r="AK8140" s="9" t="s">
        <v>12216</v>
      </c>
      <c r="AL8140" s="9" t="s">
        <v>52</v>
      </c>
      <c r="AM8140" s="9" t="s">
        <v>52</v>
      </c>
    </row>
    <row r="8141" spans="1:39" ht="30" customHeight="1" x14ac:dyDescent="0.3">
      <c r="A8141" s="10" t="s">
        <v>11687</v>
      </c>
      <c r="B8141" s="10" t="s">
        <v>4728</v>
      </c>
      <c r="C8141" s="10" t="s">
        <v>732</v>
      </c>
      <c r="D8141" s="11">
        <v>1</v>
      </c>
      <c r="E8141" s="15">
        <f>TRUNC(SUMIF(V8135:V8141, RIGHTB(O8141, 1), H8135:H8141)*U8141, 2)</f>
        <v>239.87</v>
      </c>
      <c r="F8141" s="17">
        <f>TRUNC(E8141*D8141,1)</f>
        <v>239.8</v>
      </c>
      <c r="G8141" s="15">
        <v>0</v>
      </c>
      <c r="H8141" s="17">
        <f>TRUNC(G8141*D8141,1)</f>
        <v>0</v>
      </c>
      <c r="I8141" s="15">
        <v>0</v>
      </c>
      <c r="J8141" s="17">
        <f>TRUNC(I8141*D8141,1)</f>
        <v>0</v>
      </c>
      <c r="K8141" s="15">
        <f>TRUNC(E8141+G8141+I8141,1)</f>
        <v>239.8</v>
      </c>
      <c r="L8141" s="17">
        <f>TRUNC(F8141+H8141+J8141,1)</f>
        <v>239.8</v>
      </c>
      <c r="M8141" s="10" t="s">
        <v>52</v>
      </c>
      <c r="N8141" s="9" t="s">
        <v>4348</v>
      </c>
      <c r="O8141" s="9" t="s">
        <v>4729</v>
      </c>
      <c r="P8141" s="9" t="s">
        <v>54</v>
      </c>
      <c r="Q8141" s="9" t="s">
        <v>54</v>
      </c>
      <c r="R8141" s="9" t="s">
        <v>54</v>
      </c>
      <c r="S8141" s="1">
        <v>1</v>
      </c>
      <c r="T8141" s="1">
        <v>0</v>
      </c>
      <c r="U8141" s="1">
        <v>0.02</v>
      </c>
      <c r="V8141" s="1"/>
      <c r="W8141" s="1"/>
      <c r="X8141" s="1"/>
      <c r="Y8141" s="1"/>
      <c r="Z8141" s="1"/>
      <c r="AA8141" s="1"/>
      <c r="AB8141" s="1"/>
      <c r="AC8141" s="1"/>
      <c r="AD8141" s="1"/>
      <c r="AE8141" s="1"/>
      <c r="AF8141" s="1"/>
      <c r="AG8141" s="1"/>
      <c r="AH8141" s="1"/>
      <c r="AI8141" s="1"/>
      <c r="AJ8141" s="9" t="s">
        <v>52</v>
      </c>
      <c r="AK8141" s="9" t="s">
        <v>12217</v>
      </c>
      <c r="AL8141" s="9" t="s">
        <v>52</v>
      </c>
      <c r="AM8141" s="9" t="s">
        <v>52</v>
      </c>
    </row>
    <row r="8142" spans="1:39" ht="30" customHeight="1" x14ac:dyDescent="0.3">
      <c r="A8142" s="10" t="s">
        <v>4735</v>
      </c>
      <c r="B8142" s="10" t="s">
        <v>52</v>
      </c>
      <c r="C8142" s="10" t="s">
        <v>52</v>
      </c>
      <c r="D8142" s="11"/>
      <c r="E8142" s="15"/>
      <c r="F8142" s="17">
        <f>TRUNC(SUMIF(N8135:N8141, N8134, F8135:F8141),0)</f>
        <v>239</v>
      </c>
      <c r="G8142" s="15"/>
      <c r="H8142" s="17">
        <f>TRUNC(SUMIF(N8135:N8141, N8134, H8135:H8141),0)</f>
        <v>11993</v>
      </c>
      <c r="I8142" s="15"/>
      <c r="J8142" s="17">
        <f>TRUNC(SUMIF(N8135:N8141, N8134, J8135:J8141),0)</f>
        <v>0</v>
      </c>
      <c r="K8142" s="15"/>
      <c r="L8142" s="17">
        <f>F8142+H8142+J8142</f>
        <v>12232</v>
      </c>
      <c r="M8142" s="10" t="s">
        <v>52</v>
      </c>
      <c r="N8142" s="9" t="s">
        <v>4736</v>
      </c>
      <c r="O8142" s="9" t="s">
        <v>4736</v>
      </c>
      <c r="P8142" s="9" t="s">
        <v>52</v>
      </c>
      <c r="Q8142" s="9" t="s">
        <v>52</v>
      </c>
      <c r="R8142" s="9" t="s">
        <v>52</v>
      </c>
      <c r="S8142" s="1"/>
      <c r="T8142" s="1"/>
      <c r="U8142" s="1"/>
      <c r="V8142" s="1"/>
      <c r="W8142" s="1"/>
      <c r="X8142" s="1"/>
      <c r="Y8142" s="1"/>
      <c r="Z8142" s="1"/>
      <c r="AA8142" s="1"/>
      <c r="AB8142" s="1"/>
      <c r="AC8142" s="1"/>
      <c r="AD8142" s="1"/>
      <c r="AE8142" s="1"/>
      <c r="AF8142" s="1"/>
      <c r="AG8142" s="1"/>
      <c r="AH8142" s="1"/>
      <c r="AI8142" s="1"/>
      <c r="AJ8142" s="9" t="s">
        <v>52</v>
      </c>
      <c r="AK8142" s="9" t="s">
        <v>52</v>
      </c>
      <c r="AL8142" s="9" t="s">
        <v>52</v>
      </c>
      <c r="AM8142" s="9" t="s">
        <v>52</v>
      </c>
    </row>
    <row r="8143" spans="1:39" ht="30" customHeight="1" x14ac:dyDescent="0.3">
      <c r="A8143" s="11"/>
      <c r="B8143" s="11"/>
      <c r="C8143" s="11"/>
      <c r="D8143" s="11"/>
      <c r="E8143" s="15"/>
      <c r="F8143" s="17"/>
      <c r="G8143" s="15"/>
      <c r="H8143" s="17"/>
      <c r="I8143" s="15"/>
      <c r="J8143" s="17"/>
      <c r="K8143" s="15"/>
      <c r="L8143" s="17"/>
      <c r="M8143" s="11"/>
    </row>
    <row r="8144" spans="1:39" ht="30" customHeight="1" x14ac:dyDescent="0.3">
      <c r="A8144" s="14" t="s">
        <v>12218</v>
      </c>
      <c r="B8144" s="14"/>
      <c r="C8144" s="14"/>
      <c r="D8144" s="14"/>
      <c r="E8144" s="16"/>
      <c r="F8144" s="18"/>
      <c r="G8144" s="16"/>
      <c r="H8144" s="18"/>
      <c r="I8144" s="16"/>
      <c r="J8144" s="18"/>
      <c r="K8144" s="16"/>
      <c r="L8144" s="18"/>
      <c r="M8144" s="14"/>
      <c r="N8144" s="5" t="s">
        <v>4350</v>
      </c>
    </row>
    <row r="8145" spans="1:39" ht="30" customHeight="1" x14ac:dyDescent="0.3">
      <c r="A8145" s="10" t="s">
        <v>8053</v>
      </c>
      <c r="B8145" s="10" t="s">
        <v>4714</v>
      </c>
      <c r="C8145" s="10" t="s">
        <v>4715</v>
      </c>
      <c r="D8145" s="11">
        <v>1.4999999999999999E-2</v>
      </c>
      <c r="E8145" s="15">
        <v>0</v>
      </c>
      <c r="F8145" s="17">
        <f>TRUNC(E8145*D8145,1)</f>
        <v>0</v>
      </c>
      <c r="G8145" s="15">
        <v>235799</v>
      </c>
      <c r="H8145" s="17">
        <f>TRUNC(G8145*D8145,1)</f>
        <v>3536.9</v>
      </c>
      <c r="I8145" s="15">
        <v>0</v>
      </c>
      <c r="J8145" s="17">
        <f>TRUNC(I8145*D8145,1)</f>
        <v>0</v>
      </c>
      <c r="K8145" s="15">
        <f>TRUNC(E8145+G8145+I8145,1)</f>
        <v>235799</v>
      </c>
      <c r="L8145" s="17">
        <f>TRUNC(F8145+H8145+J8145,1)</f>
        <v>3536.9</v>
      </c>
      <c r="M8145" s="10" t="s">
        <v>52</v>
      </c>
      <c r="N8145" s="9" t="s">
        <v>4350</v>
      </c>
      <c r="O8145" s="9" t="s">
        <v>8054</v>
      </c>
      <c r="P8145" s="9" t="s">
        <v>54</v>
      </c>
      <c r="Q8145" s="9" t="s">
        <v>54</v>
      </c>
      <c r="R8145" s="9" t="s">
        <v>67</v>
      </c>
      <c r="S8145" s="1"/>
      <c r="T8145" s="1"/>
      <c r="U8145" s="1"/>
      <c r="V8145" s="1">
        <v>1</v>
      </c>
      <c r="W8145" s="1">
        <v>2</v>
      </c>
      <c r="X8145" s="1"/>
      <c r="Y8145" s="1"/>
      <c r="Z8145" s="1"/>
      <c r="AA8145" s="1"/>
      <c r="AB8145" s="1"/>
      <c r="AC8145" s="1"/>
      <c r="AD8145" s="1"/>
      <c r="AE8145" s="1"/>
      <c r="AF8145" s="1"/>
      <c r="AG8145" s="1"/>
      <c r="AH8145" s="1"/>
      <c r="AI8145" s="1"/>
      <c r="AJ8145" s="9" t="s">
        <v>52</v>
      </c>
      <c r="AK8145" s="9" t="s">
        <v>12220</v>
      </c>
      <c r="AL8145" s="9" t="s">
        <v>52</v>
      </c>
      <c r="AM8145" s="9" t="s">
        <v>52</v>
      </c>
    </row>
    <row r="8146" spans="1:39" ht="30" customHeight="1" x14ac:dyDescent="0.3">
      <c r="A8146" s="10" t="s">
        <v>4720</v>
      </c>
      <c r="B8146" s="10" t="s">
        <v>4714</v>
      </c>
      <c r="C8146" s="10" t="s">
        <v>4715</v>
      </c>
      <c r="D8146" s="11">
        <v>3.0000000000000001E-3</v>
      </c>
      <c r="E8146" s="15">
        <v>0</v>
      </c>
      <c r="F8146" s="17">
        <f>TRUNC(E8146*D8146,1)</f>
        <v>0</v>
      </c>
      <c r="G8146" s="15">
        <v>153671</v>
      </c>
      <c r="H8146" s="17">
        <f>TRUNC(G8146*D8146,1)</f>
        <v>461</v>
      </c>
      <c r="I8146" s="15">
        <v>0</v>
      </c>
      <c r="J8146" s="17">
        <f>TRUNC(I8146*D8146,1)</f>
        <v>0</v>
      </c>
      <c r="K8146" s="15">
        <f>TRUNC(E8146+G8146+I8146,1)</f>
        <v>153671</v>
      </c>
      <c r="L8146" s="17">
        <f>TRUNC(F8146+H8146+J8146,1)</f>
        <v>461</v>
      </c>
      <c r="M8146" s="10" t="s">
        <v>52</v>
      </c>
      <c r="N8146" s="9" t="s">
        <v>4350</v>
      </c>
      <c r="O8146" s="9" t="s">
        <v>4721</v>
      </c>
      <c r="P8146" s="9" t="s">
        <v>54</v>
      </c>
      <c r="Q8146" s="9" t="s">
        <v>54</v>
      </c>
      <c r="R8146" s="9" t="s">
        <v>67</v>
      </c>
      <c r="S8146" s="1"/>
      <c r="T8146" s="1"/>
      <c r="U8146" s="1"/>
      <c r="V8146" s="1">
        <v>1</v>
      </c>
      <c r="W8146" s="1">
        <v>2</v>
      </c>
      <c r="X8146" s="1"/>
      <c r="Y8146" s="1"/>
      <c r="Z8146" s="1"/>
      <c r="AA8146" s="1"/>
      <c r="AB8146" s="1"/>
      <c r="AC8146" s="1"/>
      <c r="AD8146" s="1"/>
      <c r="AE8146" s="1"/>
      <c r="AF8146" s="1"/>
      <c r="AG8146" s="1"/>
      <c r="AH8146" s="1"/>
      <c r="AI8146" s="1"/>
      <c r="AJ8146" s="9" t="s">
        <v>52</v>
      </c>
      <c r="AK8146" s="9" t="s">
        <v>12221</v>
      </c>
      <c r="AL8146" s="9" t="s">
        <v>52</v>
      </c>
      <c r="AM8146" s="9" t="s">
        <v>52</v>
      </c>
    </row>
    <row r="8147" spans="1:39" ht="30" customHeight="1" x14ac:dyDescent="0.3">
      <c r="A8147" s="10" t="s">
        <v>11687</v>
      </c>
      <c r="B8147" s="10" t="s">
        <v>4728</v>
      </c>
      <c r="C8147" s="10" t="s">
        <v>732</v>
      </c>
      <c r="D8147" s="11">
        <v>1</v>
      </c>
      <c r="E8147" s="15">
        <f>TRUNC(SUMIF(V8145:V8148, RIGHTB(O8147, 1), H8145:H8148)*U8147, 2)</f>
        <v>79.95</v>
      </c>
      <c r="F8147" s="17">
        <f>TRUNC(E8147*D8147,1)</f>
        <v>79.900000000000006</v>
      </c>
      <c r="G8147" s="15">
        <v>0</v>
      </c>
      <c r="H8147" s="17">
        <f>TRUNC(G8147*D8147,1)</f>
        <v>0</v>
      </c>
      <c r="I8147" s="15">
        <v>0</v>
      </c>
      <c r="J8147" s="17">
        <f>TRUNC(I8147*D8147,1)</f>
        <v>0</v>
      </c>
      <c r="K8147" s="15">
        <f>TRUNC(E8147+G8147+I8147,1)</f>
        <v>79.900000000000006</v>
      </c>
      <c r="L8147" s="17">
        <f>TRUNC(F8147+H8147+J8147,1)</f>
        <v>79.900000000000006</v>
      </c>
      <c r="M8147" s="10" t="s">
        <v>52</v>
      </c>
      <c r="N8147" s="9" t="s">
        <v>4350</v>
      </c>
      <c r="O8147" s="9" t="s">
        <v>4729</v>
      </c>
      <c r="P8147" s="9" t="s">
        <v>54</v>
      </c>
      <c r="Q8147" s="9" t="s">
        <v>54</v>
      </c>
      <c r="R8147" s="9" t="s">
        <v>54</v>
      </c>
      <c r="S8147" s="1">
        <v>1</v>
      </c>
      <c r="T8147" s="1">
        <v>0</v>
      </c>
      <c r="U8147" s="1">
        <v>0.02</v>
      </c>
      <c r="V8147" s="1"/>
      <c r="W8147" s="1"/>
      <c r="X8147" s="1"/>
      <c r="Y8147" s="1"/>
      <c r="Z8147" s="1"/>
      <c r="AA8147" s="1"/>
      <c r="AB8147" s="1"/>
      <c r="AC8147" s="1"/>
      <c r="AD8147" s="1"/>
      <c r="AE8147" s="1"/>
      <c r="AF8147" s="1"/>
      <c r="AG8147" s="1"/>
      <c r="AH8147" s="1"/>
      <c r="AI8147" s="1"/>
      <c r="AJ8147" s="9" t="s">
        <v>52</v>
      </c>
      <c r="AK8147" s="9" t="s">
        <v>12222</v>
      </c>
      <c r="AL8147" s="9" t="s">
        <v>52</v>
      </c>
      <c r="AM8147" s="9" t="s">
        <v>52</v>
      </c>
    </row>
    <row r="8148" spans="1:39" ht="30" customHeight="1" x14ac:dyDescent="0.3">
      <c r="A8148" s="10" t="s">
        <v>7817</v>
      </c>
      <c r="B8148" s="10" t="s">
        <v>7818</v>
      </c>
      <c r="C8148" s="10" t="s">
        <v>732</v>
      </c>
      <c r="D8148" s="11">
        <v>1</v>
      </c>
      <c r="E8148" s="15">
        <v>0</v>
      </c>
      <c r="F8148" s="17">
        <f>TRUNC(E8148*D8148,1)</f>
        <v>0</v>
      </c>
      <c r="G8148" s="15">
        <f>TRUNC(SUMIF(W8145:W8148, RIGHTB(O8148, 1), H8145:H8148)*U8148, 2)</f>
        <v>799.58</v>
      </c>
      <c r="H8148" s="17">
        <f>TRUNC(G8148*D8148,1)</f>
        <v>799.5</v>
      </c>
      <c r="I8148" s="15">
        <v>0</v>
      </c>
      <c r="J8148" s="17">
        <f>TRUNC(I8148*D8148,1)</f>
        <v>0</v>
      </c>
      <c r="K8148" s="15">
        <f>TRUNC(E8148+G8148+I8148,1)</f>
        <v>799.5</v>
      </c>
      <c r="L8148" s="17">
        <f>TRUNC(F8148+H8148+J8148,1)</f>
        <v>799.5</v>
      </c>
      <c r="M8148" s="10" t="s">
        <v>52</v>
      </c>
      <c r="N8148" s="9" t="s">
        <v>4350</v>
      </c>
      <c r="O8148" s="9" t="s">
        <v>4733</v>
      </c>
      <c r="P8148" s="9" t="s">
        <v>54</v>
      </c>
      <c r="Q8148" s="9" t="s">
        <v>54</v>
      </c>
      <c r="R8148" s="9" t="s">
        <v>54</v>
      </c>
      <c r="S8148" s="1">
        <v>1</v>
      </c>
      <c r="T8148" s="1">
        <v>1</v>
      </c>
      <c r="U8148" s="1">
        <v>0.2</v>
      </c>
      <c r="V8148" s="1"/>
      <c r="W8148" s="1"/>
      <c r="X8148" s="1"/>
      <c r="Y8148" s="1"/>
      <c r="Z8148" s="1"/>
      <c r="AA8148" s="1"/>
      <c r="AB8148" s="1"/>
      <c r="AC8148" s="1"/>
      <c r="AD8148" s="1"/>
      <c r="AE8148" s="1"/>
      <c r="AF8148" s="1"/>
      <c r="AG8148" s="1"/>
      <c r="AH8148" s="1"/>
      <c r="AI8148" s="1"/>
      <c r="AJ8148" s="9" t="s">
        <v>52</v>
      </c>
      <c r="AK8148" s="9" t="s">
        <v>12223</v>
      </c>
      <c r="AL8148" s="9" t="s">
        <v>52</v>
      </c>
      <c r="AM8148" s="9" t="s">
        <v>52</v>
      </c>
    </row>
    <row r="8149" spans="1:39" ht="30" customHeight="1" x14ac:dyDescent="0.3">
      <c r="A8149" s="10" t="s">
        <v>4735</v>
      </c>
      <c r="B8149" s="10" t="s">
        <v>52</v>
      </c>
      <c r="C8149" s="10" t="s">
        <v>52</v>
      </c>
      <c r="D8149" s="11"/>
      <c r="E8149" s="15"/>
      <c r="F8149" s="17">
        <f>TRUNC(SUMIF(N8145:N8148, N8144, F8145:F8148),0)</f>
        <v>79</v>
      </c>
      <c r="G8149" s="15"/>
      <c r="H8149" s="17">
        <f>TRUNC(SUMIF(N8145:N8148, N8144, H8145:H8148),0)</f>
        <v>4797</v>
      </c>
      <c r="I8149" s="15"/>
      <c r="J8149" s="17">
        <f>TRUNC(SUMIF(N8145:N8148, N8144, J8145:J8148),0)</f>
        <v>0</v>
      </c>
      <c r="K8149" s="15"/>
      <c r="L8149" s="17">
        <f>F8149+H8149+J8149</f>
        <v>4876</v>
      </c>
      <c r="M8149" s="10" t="s">
        <v>52</v>
      </c>
      <c r="N8149" s="9" t="s">
        <v>4736</v>
      </c>
      <c r="O8149" s="9" t="s">
        <v>4736</v>
      </c>
      <c r="P8149" s="9" t="s">
        <v>52</v>
      </c>
      <c r="Q8149" s="9" t="s">
        <v>52</v>
      </c>
      <c r="R8149" s="9" t="s">
        <v>52</v>
      </c>
      <c r="S8149" s="1"/>
      <c r="T8149" s="1"/>
      <c r="U8149" s="1"/>
      <c r="V8149" s="1"/>
      <c r="W8149" s="1"/>
      <c r="X8149" s="1"/>
      <c r="Y8149" s="1"/>
      <c r="Z8149" s="1"/>
      <c r="AA8149" s="1"/>
      <c r="AB8149" s="1"/>
      <c r="AC8149" s="1"/>
      <c r="AD8149" s="1"/>
      <c r="AE8149" s="1"/>
      <c r="AF8149" s="1"/>
      <c r="AG8149" s="1"/>
      <c r="AH8149" s="1"/>
      <c r="AI8149" s="1"/>
      <c r="AJ8149" s="9" t="s">
        <v>52</v>
      </c>
      <c r="AK8149" s="9" t="s">
        <v>52</v>
      </c>
      <c r="AL8149" s="9" t="s">
        <v>52</v>
      </c>
      <c r="AM8149" s="9" t="s">
        <v>52</v>
      </c>
    </row>
    <row r="8150" spans="1:39" ht="30" customHeight="1" x14ac:dyDescent="0.3">
      <c r="A8150" s="11"/>
      <c r="B8150" s="11"/>
      <c r="C8150" s="11"/>
      <c r="D8150" s="11"/>
      <c r="E8150" s="15"/>
      <c r="F8150" s="17"/>
      <c r="G8150" s="15"/>
      <c r="H8150" s="17"/>
      <c r="I8150" s="15"/>
      <c r="J8150" s="17"/>
      <c r="K8150" s="15"/>
      <c r="L8150" s="17"/>
      <c r="M8150" s="11"/>
    </row>
    <row r="8151" spans="1:39" ht="30" customHeight="1" x14ac:dyDescent="0.3">
      <c r="A8151" s="14" t="s">
        <v>12224</v>
      </c>
      <c r="B8151" s="14"/>
      <c r="C8151" s="14"/>
      <c r="D8151" s="14"/>
      <c r="E8151" s="16"/>
      <c r="F8151" s="18"/>
      <c r="G8151" s="16"/>
      <c r="H8151" s="18"/>
      <c r="I8151" s="16"/>
      <c r="J8151" s="18"/>
      <c r="K8151" s="16"/>
      <c r="L8151" s="18"/>
      <c r="M8151" s="14"/>
      <c r="N8151" s="5" t="s">
        <v>4352</v>
      </c>
    </row>
    <row r="8152" spans="1:39" ht="30" customHeight="1" x14ac:dyDescent="0.3">
      <c r="A8152" s="10" t="s">
        <v>8053</v>
      </c>
      <c r="B8152" s="10" t="s">
        <v>4714</v>
      </c>
      <c r="C8152" s="10" t="s">
        <v>4715</v>
      </c>
      <c r="D8152" s="11">
        <v>1.4999999999999999E-2</v>
      </c>
      <c r="E8152" s="15">
        <v>0</v>
      </c>
      <c r="F8152" s="17">
        <f>TRUNC(E8152*D8152,1)</f>
        <v>0</v>
      </c>
      <c r="G8152" s="15">
        <v>235799</v>
      </c>
      <c r="H8152" s="17">
        <f>TRUNC(G8152*D8152,1)</f>
        <v>3536.9</v>
      </c>
      <c r="I8152" s="15">
        <v>0</v>
      </c>
      <c r="J8152" s="17">
        <f>TRUNC(I8152*D8152,1)</f>
        <v>0</v>
      </c>
      <c r="K8152" s="15">
        <f>TRUNC(E8152+G8152+I8152,1)</f>
        <v>235799</v>
      </c>
      <c r="L8152" s="17">
        <f>TRUNC(F8152+H8152+J8152,1)</f>
        <v>3536.9</v>
      </c>
      <c r="M8152" s="10" t="s">
        <v>52</v>
      </c>
      <c r="N8152" s="9" t="s">
        <v>4352</v>
      </c>
      <c r="O8152" s="9" t="s">
        <v>8054</v>
      </c>
      <c r="P8152" s="9" t="s">
        <v>54</v>
      </c>
      <c r="Q8152" s="9" t="s">
        <v>54</v>
      </c>
      <c r="R8152" s="9" t="s">
        <v>67</v>
      </c>
      <c r="S8152" s="1"/>
      <c r="T8152" s="1"/>
      <c r="U8152" s="1"/>
      <c r="V8152" s="1">
        <v>1</v>
      </c>
      <c r="W8152" s="1">
        <v>2</v>
      </c>
      <c r="X8152" s="1"/>
      <c r="Y8152" s="1"/>
      <c r="Z8152" s="1"/>
      <c r="AA8152" s="1"/>
      <c r="AB8152" s="1"/>
      <c r="AC8152" s="1"/>
      <c r="AD8152" s="1"/>
      <c r="AE8152" s="1"/>
      <c r="AF8152" s="1"/>
      <c r="AG8152" s="1"/>
      <c r="AH8152" s="1"/>
      <c r="AI8152" s="1"/>
      <c r="AJ8152" s="9" t="s">
        <v>52</v>
      </c>
      <c r="AK8152" s="9" t="s">
        <v>12226</v>
      </c>
      <c r="AL8152" s="9" t="s">
        <v>52</v>
      </c>
      <c r="AM8152" s="9" t="s">
        <v>52</v>
      </c>
    </row>
    <row r="8153" spans="1:39" ht="30" customHeight="1" x14ac:dyDescent="0.3">
      <c r="A8153" s="10" t="s">
        <v>4720</v>
      </c>
      <c r="B8153" s="10" t="s">
        <v>4714</v>
      </c>
      <c r="C8153" s="10" t="s">
        <v>4715</v>
      </c>
      <c r="D8153" s="11">
        <v>3.0000000000000001E-3</v>
      </c>
      <c r="E8153" s="15">
        <v>0</v>
      </c>
      <c r="F8153" s="17">
        <f>TRUNC(E8153*D8153,1)</f>
        <v>0</v>
      </c>
      <c r="G8153" s="15">
        <v>153671</v>
      </c>
      <c r="H8153" s="17">
        <f>TRUNC(G8153*D8153,1)</f>
        <v>461</v>
      </c>
      <c r="I8153" s="15">
        <v>0</v>
      </c>
      <c r="J8153" s="17">
        <f>TRUNC(I8153*D8153,1)</f>
        <v>0</v>
      </c>
      <c r="K8153" s="15">
        <f>TRUNC(E8153+G8153+I8153,1)</f>
        <v>153671</v>
      </c>
      <c r="L8153" s="17">
        <f>TRUNC(F8153+H8153+J8153,1)</f>
        <v>461</v>
      </c>
      <c r="M8153" s="10" t="s">
        <v>52</v>
      </c>
      <c r="N8153" s="9" t="s">
        <v>4352</v>
      </c>
      <c r="O8153" s="9" t="s">
        <v>4721</v>
      </c>
      <c r="P8153" s="9" t="s">
        <v>54</v>
      </c>
      <c r="Q8153" s="9" t="s">
        <v>54</v>
      </c>
      <c r="R8153" s="9" t="s">
        <v>67</v>
      </c>
      <c r="S8153" s="1"/>
      <c r="T8153" s="1"/>
      <c r="U8153" s="1"/>
      <c r="V8153" s="1">
        <v>1</v>
      </c>
      <c r="W8153" s="1">
        <v>2</v>
      </c>
      <c r="X8153" s="1"/>
      <c r="Y8153" s="1"/>
      <c r="Z8153" s="1"/>
      <c r="AA8153" s="1"/>
      <c r="AB8153" s="1"/>
      <c r="AC8153" s="1"/>
      <c r="AD8153" s="1"/>
      <c r="AE8153" s="1"/>
      <c r="AF8153" s="1"/>
      <c r="AG8153" s="1"/>
      <c r="AH8153" s="1"/>
      <c r="AI8153" s="1"/>
      <c r="AJ8153" s="9" t="s">
        <v>52</v>
      </c>
      <c r="AK8153" s="9" t="s">
        <v>12227</v>
      </c>
      <c r="AL8153" s="9" t="s">
        <v>52</v>
      </c>
      <c r="AM8153" s="9" t="s">
        <v>52</v>
      </c>
    </row>
    <row r="8154" spans="1:39" ht="30" customHeight="1" x14ac:dyDescent="0.3">
      <c r="A8154" s="10" t="s">
        <v>8053</v>
      </c>
      <c r="B8154" s="10" t="s">
        <v>4714</v>
      </c>
      <c r="C8154" s="10" t="s">
        <v>4715</v>
      </c>
      <c r="D8154" s="11">
        <v>1.4999999999999999E-2</v>
      </c>
      <c r="E8154" s="15">
        <v>0</v>
      </c>
      <c r="F8154" s="17">
        <f>TRUNC(E8154*D8154,1)</f>
        <v>0</v>
      </c>
      <c r="G8154" s="15">
        <v>235799</v>
      </c>
      <c r="H8154" s="17">
        <f>TRUNC(G8154*D8154,1)</f>
        <v>3536.9</v>
      </c>
      <c r="I8154" s="15">
        <v>0</v>
      </c>
      <c r="J8154" s="17">
        <f>TRUNC(I8154*D8154,1)</f>
        <v>0</v>
      </c>
      <c r="K8154" s="15">
        <f>TRUNC(E8154+G8154+I8154,1)</f>
        <v>235799</v>
      </c>
      <c r="L8154" s="17">
        <f>TRUNC(F8154+H8154+J8154,1)</f>
        <v>3536.9</v>
      </c>
      <c r="M8154" s="10" t="s">
        <v>52</v>
      </c>
      <c r="N8154" s="9" t="s">
        <v>4352</v>
      </c>
      <c r="O8154" s="9" t="s">
        <v>8054</v>
      </c>
      <c r="P8154" s="9" t="s">
        <v>54</v>
      </c>
      <c r="Q8154" s="9" t="s">
        <v>54</v>
      </c>
      <c r="R8154" s="9" t="s">
        <v>67</v>
      </c>
      <c r="S8154" s="1"/>
      <c r="T8154" s="1"/>
      <c r="U8154" s="1"/>
      <c r="V8154" s="1">
        <v>1</v>
      </c>
      <c r="W8154" s="1">
        <v>2</v>
      </c>
      <c r="X8154" s="1"/>
      <c r="Y8154" s="1"/>
      <c r="Z8154" s="1"/>
      <c r="AA8154" s="1"/>
      <c r="AB8154" s="1"/>
      <c r="AC8154" s="1"/>
      <c r="AD8154" s="1"/>
      <c r="AE8154" s="1"/>
      <c r="AF8154" s="1"/>
      <c r="AG8154" s="1"/>
      <c r="AH8154" s="1"/>
      <c r="AI8154" s="1"/>
      <c r="AJ8154" s="9" t="s">
        <v>52</v>
      </c>
      <c r="AK8154" s="9" t="s">
        <v>12226</v>
      </c>
      <c r="AL8154" s="9" t="s">
        <v>52</v>
      </c>
      <c r="AM8154" s="9" t="s">
        <v>52</v>
      </c>
    </row>
    <row r="8155" spans="1:39" ht="30" customHeight="1" x14ac:dyDescent="0.3">
      <c r="A8155" s="10" t="s">
        <v>4720</v>
      </c>
      <c r="B8155" s="10" t="s">
        <v>4714</v>
      </c>
      <c r="C8155" s="10" t="s">
        <v>4715</v>
      </c>
      <c r="D8155" s="11">
        <v>3.0000000000000001E-3</v>
      </c>
      <c r="E8155" s="15">
        <v>0</v>
      </c>
      <c r="F8155" s="17">
        <f>TRUNC(E8155*D8155,1)</f>
        <v>0</v>
      </c>
      <c r="G8155" s="15">
        <v>153671</v>
      </c>
      <c r="H8155" s="17">
        <f>TRUNC(G8155*D8155,1)</f>
        <v>461</v>
      </c>
      <c r="I8155" s="15">
        <v>0</v>
      </c>
      <c r="J8155" s="17">
        <f>TRUNC(I8155*D8155,1)</f>
        <v>0</v>
      </c>
      <c r="K8155" s="15">
        <f>TRUNC(E8155+G8155+I8155,1)</f>
        <v>153671</v>
      </c>
      <c r="L8155" s="17">
        <f>TRUNC(F8155+H8155+J8155,1)</f>
        <v>461</v>
      </c>
      <c r="M8155" s="10" t="s">
        <v>52</v>
      </c>
      <c r="N8155" s="9" t="s">
        <v>4352</v>
      </c>
      <c r="O8155" s="9" t="s">
        <v>4721</v>
      </c>
      <c r="P8155" s="9" t="s">
        <v>54</v>
      </c>
      <c r="Q8155" s="9" t="s">
        <v>54</v>
      </c>
      <c r="R8155" s="9" t="s">
        <v>67</v>
      </c>
      <c r="S8155" s="1"/>
      <c r="T8155" s="1"/>
      <c r="U8155" s="1"/>
      <c r="V8155" s="1">
        <v>1</v>
      </c>
      <c r="W8155" s="1">
        <v>2</v>
      </c>
      <c r="X8155" s="1"/>
      <c r="Y8155" s="1"/>
      <c r="Z8155" s="1"/>
      <c r="AA8155" s="1"/>
      <c r="AB8155" s="1"/>
      <c r="AC8155" s="1"/>
      <c r="AD8155" s="1"/>
      <c r="AE8155" s="1"/>
      <c r="AF8155" s="1"/>
      <c r="AG8155" s="1"/>
      <c r="AH8155" s="1"/>
      <c r="AI8155" s="1"/>
      <c r="AJ8155" s="9" t="s">
        <v>52</v>
      </c>
      <c r="AK8155" s="9" t="s">
        <v>12227</v>
      </c>
      <c r="AL8155" s="9" t="s">
        <v>52</v>
      </c>
      <c r="AM8155" s="9" t="s">
        <v>52</v>
      </c>
    </row>
    <row r="8156" spans="1:39" ht="30" customHeight="1" x14ac:dyDescent="0.3">
      <c r="A8156" s="10" t="s">
        <v>11687</v>
      </c>
      <c r="B8156" s="10" t="s">
        <v>4728</v>
      </c>
      <c r="C8156" s="10" t="s">
        <v>732</v>
      </c>
      <c r="D8156" s="11">
        <v>1</v>
      </c>
      <c r="E8156" s="15">
        <f>TRUNC(SUMIF(V8152:V8157, RIGHTB(O8156, 1), H8152:H8157)*U8156, 2)</f>
        <v>159.91</v>
      </c>
      <c r="F8156" s="17">
        <f>TRUNC(E8156*D8156,1)</f>
        <v>159.9</v>
      </c>
      <c r="G8156" s="15">
        <v>0</v>
      </c>
      <c r="H8156" s="17">
        <f>TRUNC(G8156*D8156,1)</f>
        <v>0</v>
      </c>
      <c r="I8156" s="15">
        <v>0</v>
      </c>
      <c r="J8156" s="17">
        <f>TRUNC(I8156*D8156,1)</f>
        <v>0</v>
      </c>
      <c r="K8156" s="15">
        <f>TRUNC(E8156+G8156+I8156,1)</f>
        <v>159.9</v>
      </c>
      <c r="L8156" s="17">
        <f>TRUNC(F8156+H8156+J8156,1)</f>
        <v>159.9</v>
      </c>
      <c r="M8156" s="10" t="s">
        <v>52</v>
      </c>
      <c r="N8156" s="9" t="s">
        <v>4352</v>
      </c>
      <c r="O8156" s="9" t="s">
        <v>4729</v>
      </c>
      <c r="P8156" s="9" t="s">
        <v>54</v>
      </c>
      <c r="Q8156" s="9" t="s">
        <v>54</v>
      </c>
      <c r="R8156" s="9" t="s">
        <v>54</v>
      </c>
      <c r="S8156" s="1">
        <v>1</v>
      </c>
      <c r="T8156" s="1">
        <v>0</v>
      </c>
      <c r="U8156" s="1">
        <v>0.02</v>
      </c>
      <c r="V8156" s="1"/>
      <c r="W8156" s="1"/>
      <c r="X8156" s="1"/>
      <c r="Y8156" s="1"/>
      <c r="Z8156" s="1"/>
      <c r="AA8156" s="1"/>
      <c r="AB8156" s="1"/>
      <c r="AC8156" s="1"/>
      <c r="AD8156" s="1"/>
      <c r="AE8156" s="1"/>
      <c r="AF8156" s="1"/>
      <c r="AG8156" s="1"/>
      <c r="AH8156" s="1"/>
      <c r="AI8156" s="1"/>
      <c r="AJ8156" s="9" t="s">
        <v>52</v>
      </c>
      <c r="AK8156" s="9" t="s">
        <v>12228</v>
      </c>
      <c r="AL8156" s="9" t="s">
        <v>52</v>
      </c>
      <c r="AM8156" s="9" t="s">
        <v>52</v>
      </c>
    </row>
    <row r="8157" spans="1:39" ht="30" customHeight="1" x14ac:dyDescent="0.3">
      <c r="A8157" s="10" t="s">
        <v>7817</v>
      </c>
      <c r="B8157" s="10" t="s">
        <v>7818</v>
      </c>
      <c r="C8157" s="10" t="s">
        <v>732</v>
      </c>
      <c r="D8157" s="11">
        <v>1</v>
      </c>
      <c r="E8157" s="15">
        <v>0</v>
      </c>
      <c r="F8157" s="17">
        <f>TRUNC(E8157*D8157,1)</f>
        <v>0</v>
      </c>
      <c r="G8157" s="15">
        <f>TRUNC(SUMIF(W8152:W8157, RIGHTB(O8157, 1), H8152:H8157)*U8157, 2)</f>
        <v>1599.16</v>
      </c>
      <c r="H8157" s="17">
        <f>TRUNC(G8157*D8157,1)</f>
        <v>1599.1</v>
      </c>
      <c r="I8157" s="15">
        <v>0</v>
      </c>
      <c r="J8157" s="17">
        <f>TRUNC(I8157*D8157,1)</f>
        <v>0</v>
      </c>
      <c r="K8157" s="15">
        <f>TRUNC(E8157+G8157+I8157,1)</f>
        <v>1599.1</v>
      </c>
      <c r="L8157" s="17">
        <f>TRUNC(F8157+H8157+J8157,1)</f>
        <v>1599.1</v>
      </c>
      <c r="M8157" s="10" t="s">
        <v>52</v>
      </c>
      <c r="N8157" s="9" t="s">
        <v>4352</v>
      </c>
      <c r="O8157" s="9" t="s">
        <v>4733</v>
      </c>
      <c r="P8157" s="9" t="s">
        <v>54</v>
      </c>
      <c r="Q8157" s="9" t="s">
        <v>54</v>
      </c>
      <c r="R8157" s="9" t="s">
        <v>54</v>
      </c>
      <c r="S8157" s="1">
        <v>1</v>
      </c>
      <c r="T8157" s="1">
        <v>1</v>
      </c>
      <c r="U8157" s="1">
        <v>0.2</v>
      </c>
      <c r="V8157" s="1"/>
      <c r="W8157" s="1"/>
      <c r="X8157" s="1"/>
      <c r="Y8157" s="1"/>
      <c r="Z8157" s="1"/>
      <c r="AA8157" s="1"/>
      <c r="AB8157" s="1"/>
      <c r="AC8157" s="1"/>
      <c r="AD8157" s="1"/>
      <c r="AE8157" s="1"/>
      <c r="AF8157" s="1"/>
      <c r="AG8157" s="1"/>
      <c r="AH8157" s="1"/>
      <c r="AI8157" s="1"/>
      <c r="AJ8157" s="9" t="s">
        <v>52</v>
      </c>
      <c r="AK8157" s="9" t="s">
        <v>12229</v>
      </c>
      <c r="AL8157" s="9" t="s">
        <v>52</v>
      </c>
      <c r="AM8157" s="9" t="s">
        <v>52</v>
      </c>
    </row>
    <row r="8158" spans="1:39" ht="30" customHeight="1" x14ac:dyDescent="0.3">
      <c r="A8158" s="10" t="s">
        <v>4735</v>
      </c>
      <c r="B8158" s="10" t="s">
        <v>52</v>
      </c>
      <c r="C8158" s="10" t="s">
        <v>52</v>
      </c>
      <c r="D8158" s="11"/>
      <c r="E8158" s="15"/>
      <c r="F8158" s="17">
        <f>TRUNC(SUMIF(N8152:N8157, N8151, F8152:F8157),0)</f>
        <v>159</v>
      </c>
      <c r="G8158" s="15"/>
      <c r="H8158" s="17">
        <f>TRUNC(SUMIF(N8152:N8157, N8151, H8152:H8157),0)</f>
        <v>9594</v>
      </c>
      <c r="I8158" s="15"/>
      <c r="J8158" s="17">
        <f>TRUNC(SUMIF(N8152:N8157, N8151, J8152:J8157),0)</f>
        <v>0</v>
      </c>
      <c r="K8158" s="15"/>
      <c r="L8158" s="17">
        <f>F8158+H8158+J8158</f>
        <v>9753</v>
      </c>
      <c r="M8158" s="10" t="s">
        <v>52</v>
      </c>
      <c r="N8158" s="9" t="s">
        <v>4736</v>
      </c>
      <c r="O8158" s="9" t="s">
        <v>4736</v>
      </c>
      <c r="P8158" s="9" t="s">
        <v>52</v>
      </c>
      <c r="Q8158" s="9" t="s">
        <v>52</v>
      </c>
      <c r="R8158" s="9" t="s">
        <v>52</v>
      </c>
      <c r="S8158" s="1"/>
      <c r="T8158" s="1"/>
      <c r="U8158" s="1"/>
      <c r="V8158" s="1"/>
      <c r="W8158" s="1"/>
      <c r="X8158" s="1"/>
      <c r="Y8158" s="1"/>
      <c r="Z8158" s="1"/>
      <c r="AA8158" s="1"/>
      <c r="AB8158" s="1"/>
      <c r="AC8158" s="1"/>
      <c r="AD8158" s="1"/>
      <c r="AE8158" s="1"/>
      <c r="AF8158" s="1"/>
      <c r="AG8158" s="1"/>
      <c r="AH8158" s="1"/>
      <c r="AI8158" s="1"/>
      <c r="AJ8158" s="9" t="s">
        <v>52</v>
      </c>
      <c r="AK8158" s="9" t="s">
        <v>52</v>
      </c>
      <c r="AL8158" s="9" t="s">
        <v>52</v>
      </c>
      <c r="AM8158" s="9" t="s">
        <v>52</v>
      </c>
    </row>
    <row r="8159" spans="1:39" ht="30" customHeight="1" x14ac:dyDescent="0.3">
      <c r="A8159" s="11"/>
      <c r="B8159" s="11"/>
      <c r="C8159" s="11"/>
      <c r="D8159" s="11"/>
      <c r="E8159" s="15"/>
      <c r="F8159" s="17"/>
      <c r="G8159" s="15"/>
      <c r="H8159" s="17"/>
      <c r="I8159" s="15"/>
      <c r="J8159" s="17"/>
      <c r="K8159" s="15"/>
      <c r="L8159" s="17"/>
      <c r="M8159" s="11"/>
    </row>
    <row r="8160" spans="1:39" ht="30" customHeight="1" x14ac:dyDescent="0.3">
      <c r="A8160" s="14" t="s">
        <v>12230</v>
      </c>
      <c r="B8160" s="14"/>
      <c r="C8160" s="14"/>
      <c r="D8160" s="14"/>
      <c r="E8160" s="16"/>
      <c r="F8160" s="18"/>
      <c r="G8160" s="16"/>
      <c r="H8160" s="18"/>
      <c r="I8160" s="16"/>
      <c r="J8160" s="18"/>
      <c r="K8160" s="16"/>
      <c r="L8160" s="18"/>
      <c r="M8160" s="14"/>
      <c r="N8160" s="5" t="s">
        <v>4354</v>
      </c>
    </row>
    <row r="8161" spans="1:39" ht="30" customHeight="1" x14ac:dyDescent="0.3">
      <c r="A8161" s="10" t="s">
        <v>8053</v>
      </c>
      <c r="B8161" s="10" t="s">
        <v>4714</v>
      </c>
      <c r="C8161" s="10" t="s">
        <v>4715</v>
      </c>
      <c r="D8161" s="11">
        <v>1.4999999999999999E-2</v>
      </c>
      <c r="E8161" s="15">
        <v>0</v>
      </c>
      <c r="F8161" s="17">
        <f>TRUNC(E8161*D8161,1)</f>
        <v>0</v>
      </c>
      <c r="G8161" s="15">
        <v>235799</v>
      </c>
      <c r="H8161" s="17">
        <f>TRUNC(G8161*D8161,1)</f>
        <v>3536.9</v>
      </c>
      <c r="I8161" s="15">
        <v>0</v>
      </c>
      <c r="J8161" s="17">
        <f>TRUNC(I8161*D8161,1)</f>
        <v>0</v>
      </c>
      <c r="K8161" s="15">
        <f>TRUNC(E8161+G8161+I8161,1)</f>
        <v>235799</v>
      </c>
      <c r="L8161" s="17">
        <f>TRUNC(F8161+H8161+J8161,1)</f>
        <v>3536.9</v>
      </c>
      <c r="M8161" s="10" t="s">
        <v>52</v>
      </c>
      <c r="N8161" s="9" t="s">
        <v>4354</v>
      </c>
      <c r="O8161" s="9" t="s">
        <v>8054</v>
      </c>
      <c r="P8161" s="9" t="s">
        <v>54</v>
      </c>
      <c r="Q8161" s="9" t="s">
        <v>54</v>
      </c>
      <c r="R8161" s="9" t="s">
        <v>67</v>
      </c>
      <c r="S8161" s="1"/>
      <c r="T8161" s="1"/>
      <c r="U8161" s="1"/>
      <c r="V8161" s="1">
        <v>1</v>
      </c>
      <c r="W8161" s="1">
        <v>2</v>
      </c>
      <c r="X8161" s="1"/>
      <c r="Y8161" s="1"/>
      <c r="Z8161" s="1"/>
      <c r="AA8161" s="1"/>
      <c r="AB8161" s="1"/>
      <c r="AC8161" s="1"/>
      <c r="AD8161" s="1"/>
      <c r="AE8161" s="1"/>
      <c r="AF8161" s="1"/>
      <c r="AG8161" s="1"/>
      <c r="AH8161" s="1"/>
      <c r="AI8161" s="1"/>
      <c r="AJ8161" s="9" t="s">
        <v>52</v>
      </c>
      <c r="AK8161" s="9" t="s">
        <v>12232</v>
      </c>
      <c r="AL8161" s="9" t="s">
        <v>52</v>
      </c>
      <c r="AM8161" s="9" t="s">
        <v>52</v>
      </c>
    </row>
    <row r="8162" spans="1:39" ht="30" customHeight="1" x14ac:dyDescent="0.3">
      <c r="A8162" s="10" t="s">
        <v>4720</v>
      </c>
      <c r="B8162" s="10" t="s">
        <v>4714</v>
      </c>
      <c r="C8162" s="10" t="s">
        <v>4715</v>
      </c>
      <c r="D8162" s="11">
        <v>3.0000000000000001E-3</v>
      </c>
      <c r="E8162" s="15">
        <v>0</v>
      </c>
      <c r="F8162" s="17">
        <f>TRUNC(E8162*D8162,1)</f>
        <v>0</v>
      </c>
      <c r="G8162" s="15">
        <v>153671</v>
      </c>
      <c r="H8162" s="17">
        <f>TRUNC(G8162*D8162,1)</f>
        <v>461</v>
      </c>
      <c r="I8162" s="15">
        <v>0</v>
      </c>
      <c r="J8162" s="17">
        <f>TRUNC(I8162*D8162,1)</f>
        <v>0</v>
      </c>
      <c r="K8162" s="15">
        <f>TRUNC(E8162+G8162+I8162,1)</f>
        <v>153671</v>
      </c>
      <c r="L8162" s="17">
        <f>TRUNC(F8162+H8162+J8162,1)</f>
        <v>461</v>
      </c>
      <c r="M8162" s="10" t="s">
        <v>52</v>
      </c>
      <c r="N8162" s="9" t="s">
        <v>4354</v>
      </c>
      <c r="O8162" s="9" t="s">
        <v>4721</v>
      </c>
      <c r="P8162" s="9" t="s">
        <v>54</v>
      </c>
      <c r="Q8162" s="9" t="s">
        <v>54</v>
      </c>
      <c r="R8162" s="9" t="s">
        <v>67</v>
      </c>
      <c r="S8162" s="1"/>
      <c r="T8162" s="1"/>
      <c r="U8162" s="1"/>
      <c r="V8162" s="1">
        <v>1</v>
      </c>
      <c r="W8162" s="1">
        <v>2</v>
      </c>
      <c r="X8162" s="1"/>
      <c r="Y8162" s="1"/>
      <c r="Z8162" s="1"/>
      <c r="AA8162" s="1"/>
      <c r="AB8162" s="1"/>
      <c r="AC8162" s="1"/>
      <c r="AD8162" s="1"/>
      <c r="AE8162" s="1"/>
      <c r="AF8162" s="1"/>
      <c r="AG8162" s="1"/>
      <c r="AH8162" s="1"/>
      <c r="AI8162" s="1"/>
      <c r="AJ8162" s="9" t="s">
        <v>52</v>
      </c>
      <c r="AK8162" s="9" t="s">
        <v>12233</v>
      </c>
      <c r="AL8162" s="9" t="s">
        <v>52</v>
      </c>
      <c r="AM8162" s="9" t="s">
        <v>52</v>
      </c>
    </row>
    <row r="8163" spans="1:39" ht="30" customHeight="1" x14ac:dyDescent="0.3">
      <c r="A8163" s="10" t="s">
        <v>8053</v>
      </c>
      <c r="B8163" s="10" t="s">
        <v>4714</v>
      </c>
      <c r="C8163" s="10" t="s">
        <v>4715</v>
      </c>
      <c r="D8163" s="11">
        <v>1.4999999999999999E-2</v>
      </c>
      <c r="E8163" s="15">
        <v>0</v>
      </c>
      <c r="F8163" s="17">
        <f>TRUNC(E8163*D8163,1)</f>
        <v>0</v>
      </c>
      <c r="G8163" s="15">
        <v>235799</v>
      </c>
      <c r="H8163" s="17">
        <f>TRUNC(G8163*D8163,1)</f>
        <v>3536.9</v>
      </c>
      <c r="I8163" s="15">
        <v>0</v>
      </c>
      <c r="J8163" s="17">
        <f>TRUNC(I8163*D8163,1)</f>
        <v>0</v>
      </c>
      <c r="K8163" s="15">
        <f>TRUNC(E8163+G8163+I8163,1)</f>
        <v>235799</v>
      </c>
      <c r="L8163" s="17">
        <f>TRUNC(F8163+H8163+J8163,1)</f>
        <v>3536.9</v>
      </c>
      <c r="M8163" s="10" t="s">
        <v>52</v>
      </c>
      <c r="N8163" s="9" t="s">
        <v>4354</v>
      </c>
      <c r="O8163" s="9" t="s">
        <v>8054</v>
      </c>
      <c r="P8163" s="9" t="s">
        <v>54</v>
      </c>
      <c r="Q8163" s="9" t="s">
        <v>54</v>
      </c>
      <c r="R8163" s="9" t="s">
        <v>67</v>
      </c>
      <c r="S8163" s="1"/>
      <c r="T8163" s="1"/>
      <c r="U8163" s="1"/>
      <c r="V8163" s="1">
        <v>1</v>
      </c>
      <c r="W8163" s="1">
        <v>2</v>
      </c>
      <c r="X8163" s="1"/>
      <c r="Y8163" s="1"/>
      <c r="Z8163" s="1"/>
      <c r="AA8163" s="1"/>
      <c r="AB8163" s="1"/>
      <c r="AC8163" s="1"/>
      <c r="AD8163" s="1"/>
      <c r="AE8163" s="1"/>
      <c r="AF8163" s="1"/>
      <c r="AG8163" s="1"/>
      <c r="AH8163" s="1"/>
      <c r="AI8163" s="1"/>
      <c r="AJ8163" s="9" t="s">
        <v>52</v>
      </c>
      <c r="AK8163" s="9" t="s">
        <v>12232</v>
      </c>
      <c r="AL8163" s="9" t="s">
        <v>52</v>
      </c>
      <c r="AM8163" s="9" t="s">
        <v>52</v>
      </c>
    </row>
    <row r="8164" spans="1:39" ht="30" customHeight="1" x14ac:dyDescent="0.3">
      <c r="A8164" s="10" t="s">
        <v>4720</v>
      </c>
      <c r="B8164" s="10" t="s">
        <v>4714</v>
      </c>
      <c r="C8164" s="10" t="s">
        <v>4715</v>
      </c>
      <c r="D8164" s="11">
        <v>3.0000000000000001E-3</v>
      </c>
      <c r="E8164" s="15">
        <v>0</v>
      </c>
      <c r="F8164" s="17">
        <f>TRUNC(E8164*D8164,1)</f>
        <v>0</v>
      </c>
      <c r="G8164" s="15">
        <v>153671</v>
      </c>
      <c r="H8164" s="17">
        <f>TRUNC(G8164*D8164,1)</f>
        <v>461</v>
      </c>
      <c r="I8164" s="15">
        <v>0</v>
      </c>
      <c r="J8164" s="17">
        <f>TRUNC(I8164*D8164,1)</f>
        <v>0</v>
      </c>
      <c r="K8164" s="15">
        <f>TRUNC(E8164+G8164+I8164,1)</f>
        <v>153671</v>
      </c>
      <c r="L8164" s="17">
        <f>TRUNC(F8164+H8164+J8164,1)</f>
        <v>461</v>
      </c>
      <c r="M8164" s="10" t="s">
        <v>52</v>
      </c>
      <c r="N8164" s="9" t="s">
        <v>4354</v>
      </c>
      <c r="O8164" s="9" t="s">
        <v>4721</v>
      </c>
      <c r="P8164" s="9" t="s">
        <v>54</v>
      </c>
      <c r="Q8164" s="9" t="s">
        <v>54</v>
      </c>
      <c r="R8164" s="9" t="s">
        <v>67</v>
      </c>
      <c r="S8164" s="1"/>
      <c r="T8164" s="1"/>
      <c r="U8164" s="1"/>
      <c r="V8164" s="1">
        <v>1</v>
      </c>
      <c r="W8164" s="1">
        <v>2</v>
      </c>
      <c r="X8164" s="1"/>
      <c r="Y8164" s="1"/>
      <c r="Z8164" s="1"/>
      <c r="AA8164" s="1"/>
      <c r="AB8164" s="1"/>
      <c r="AC8164" s="1"/>
      <c r="AD8164" s="1"/>
      <c r="AE8164" s="1"/>
      <c r="AF8164" s="1"/>
      <c r="AG8164" s="1"/>
      <c r="AH8164" s="1"/>
      <c r="AI8164" s="1"/>
      <c r="AJ8164" s="9" t="s">
        <v>52</v>
      </c>
      <c r="AK8164" s="9" t="s">
        <v>12233</v>
      </c>
      <c r="AL8164" s="9" t="s">
        <v>52</v>
      </c>
      <c r="AM8164" s="9" t="s">
        <v>52</v>
      </c>
    </row>
    <row r="8165" spans="1:39" ht="30" customHeight="1" x14ac:dyDescent="0.3">
      <c r="A8165" s="10" t="s">
        <v>8053</v>
      </c>
      <c r="B8165" s="10" t="s">
        <v>4714</v>
      </c>
      <c r="C8165" s="10" t="s">
        <v>4715</v>
      </c>
      <c r="D8165" s="11">
        <v>1.4999999999999999E-2</v>
      </c>
      <c r="E8165" s="15">
        <v>0</v>
      </c>
      <c r="F8165" s="17">
        <f>TRUNC(E8165*D8165,1)</f>
        <v>0</v>
      </c>
      <c r="G8165" s="15">
        <v>235799</v>
      </c>
      <c r="H8165" s="17">
        <f>TRUNC(G8165*D8165,1)</f>
        <v>3536.9</v>
      </c>
      <c r="I8165" s="15">
        <v>0</v>
      </c>
      <c r="J8165" s="17">
        <f>TRUNC(I8165*D8165,1)</f>
        <v>0</v>
      </c>
      <c r="K8165" s="15">
        <f>TRUNC(E8165+G8165+I8165,1)</f>
        <v>235799</v>
      </c>
      <c r="L8165" s="17">
        <f>TRUNC(F8165+H8165+J8165,1)</f>
        <v>3536.9</v>
      </c>
      <c r="M8165" s="10" t="s">
        <v>52</v>
      </c>
      <c r="N8165" s="9" t="s">
        <v>4354</v>
      </c>
      <c r="O8165" s="9" t="s">
        <v>8054</v>
      </c>
      <c r="P8165" s="9" t="s">
        <v>54</v>
      </c>
      <c r="Q8165" s="9" t="s">
        <v>54</v>
      </c>
      <c r="R8165" s="9" t="s">
        <v>67</v>
      </c>
      <c r="S8165" s="1"/>
      <c r="T8165" s="1"/>
      <c r="U8165" s="1"/>
      <c r="V8165" s="1">
        <v>1</v>
      </c>
      <c r="W8165" s="1">
        <v>2</v>
      </c>
      <c r="X8165" s="1"/>
      <c r="Y8165" s="1"/>
      <c r="Z8165" s="1"/>
      <c r="AA8165" s="1"/>
      <c r="AB8165" s="1"/>
      <c r="AC8165" s="1"/>
      <c r="AD8165" s="1"/>
      <c r="AE8165" s="1"/>
      <c r="AF8165" s="1"/>
      <c r="AG8165" s="1"/>
      <c r="AH8165" s="1"/>
      <c r="AI8165" s="1"/>
      <c r="AJ8165" s="9" t="s">
        <v>52</v>
      </c>
      <c r="AK8165" s="9" t="s">
        <v>12232</v>
      </c>
      <c r="AL8165" s="9" t="s">
        <v>52</v>
      </c>
      <c r="AM8165" s="9" t="s">
        <v>52</v>
      </c>
    </row>
    <row r="8166" spans="1:39" ht="30" customHeight="1" x14ac:dyDescent="0.3">
      <c r="A8166" s="10" t="s">
        <v>4720</v>
      </c>
      <c r="B8166" s="10" t="s">
        <v>4714</v>
      </c>
      <c r="C8166" s="10" t="s">
        <v>4715</v>
      </c>
      <c r="D8166" s="11">
        <v>3.0000000000000001E-3</v>
      </c>
      <c r="E8166" s="15">
        <v>0</v>
      </c>
      <c r="F8166" s="17">
        <f>TRUNC(E8166*D8166,1)</f>
        <v>0</v>
      </c>
      <c r="G8166" s="15">
        <v>153671</v>
      </c>
      <c r="H8166" s="17">
        <f>TRUNC(G8166*D8166,1)</f>
        <v>461</v>
      </c>
      <c r="I8166" s="15">
        <v>0</v>
      </c>
      <c r="J8166" s="17">
        <f>TRUNC(I8166*D8166,1)</f>
        <v>0</v>
      </c>
      <c r="K8166" s="15">
        <f>TRUNC(E8166+G8166+I8166,1)</f>
        <v>153671</v>
      </c>
      <c r="L8166" s="17">
        <f>TRUNC(F8166+H8166+J8166,1)</f>
        <v>461</v>
      </c>
      <c r="M8166" s="10" t="s">
        <v>52</v>
      </c>
      <c r="N8166" s="9" t="s">
        <v>4354</v>
      </c>
      <c r="O8166" s="9" t="s">
        <v>4721</v>
      </c>
      <c r="P8166" s="9" t="s">
        <v>54</v>
      </c>
      <c r="Q8166" s="9" t="s">
        <v>54</v>
      </c>
      <c r="R8166" s="9" t="s">
        <v>67</v>
      </c>
      <c r="S8166" s="1"/>
      <c r="T8166" s="1"/>
      <c r="U8166" s="1"/>
      <c r="V8166" s="1">
        <v>1</v>
      </c>
      <c r="W8166" s="1">
        <v>2</v>
      </c>
      <c r="X8166" s="1"/>
      <c r="Y8166" s="1"/>
      <c r="Z8166" s="1"/>
      <c r="AA8166" s="1"/>
      <c r="AB8166" s="1"/>
      <c r="AC8166" s="1"/>
      <c r="AD8166" s="1"/>
      <c r="AE8166" s="1"/>
      <c r="AF8166" s="1"/>
      <c r="AG8166" s="1"/>
      <c r="AH8166" s="1"/>
      <c r="AI8166" s="1"/>
      <c r="AJ8166" s="9" t="s">
        <v>52</v>
      </c>
      <c r="AK8166" s="9" t="s">
        <v>12233</v>
      </c>
      <c r="AL8166" s="9" t="s">
        <v>52</v>
      </c>
      <c r="AM8166" s="9" t="s">
        <v>52</v>
      </c>
    </row>
    <row r="8167" spans="1:39" ht="30" customHeight="1" x14ac:dyDescent="0.3">
      <c r="A8167" s="10" t="s">
        <v>11687</v>
      </c>
      <c r="B8167" s="10" t="s">
        <v>4728</v>
      </c>
      <c r="C8167" s="10" t="s">
        <v>732</v>
      </c>
      <c r="D8167" s="11">
        <v>1</v>
      </c>
      <c r="E8167" s="15">
        <f>TRUNC(SUMIF(V8161:V8168, RIGHTB(O8167, 1), H8161:H8168)*U8167, 2)</f>
        <v>239.87</v>
      </c>
      <c r="F8167" s="17">
        <f>TRUNC(E8167*D8167,1)</f>
        <v>239.8</v>
      </c>
      <c r="G8167" s="15">
        <v>0</v>
      </c>
      <c r="H8167" s="17">
        <f>TRUNC(G8167*D8167,1)</f>
        <v>0</v>
      </c>
      <c r="I8167" s="15">
        <v>0</v>
      </c>
      <c r="J8167" s="17">
        <f>TRUNC(I8167*D8167,1)</f>
        <v>0</v>
      </c>
      <c r="K8167" s="15">
        <f>TRUNC(E8167+G8167+I8167,1)</f>
        <v>239.8</v>
      </c>
      <c r="L8167" s="17">
        <f>TRUNC(F8167+H8167+J8167,1)</f>
        <v>239.8</v>
      </c>
      <c r="M8167" s="10" t="s">
        <v>52</v>
      </c>
      <c r="N8167" s="9" t="s">
        <v>4354</v>
      </c>
      <c r="O8167" s="9" t="s">
        <v>4729</v>
      </c>
      <c r="P8167" s="9" t="s">
        <v>54</v>
      </c>
      <c r="Q8167" s="9" t="s">
        <v>54</v>
      </c>
      <c r="R8167" s="9" t="s">
        <v>54</v>
      </c>
      <c r="S8167" s="1">
        <v>1</v>
      </c>
      <c r="T8167" s="1">
        <v>0</v>
      </c>
      <c r="U8167" s="1">
        <v>0.02</v>
      </c>
      <c r="V8167" s="1"/>
      <c r="W8167" s="1"/>
      <c r="X8167" s="1"/>
      <c r="Y8167" s="1"/>
      <c r="Z8167" s="1"/>
      <c r="AA8167" s="1"/>
      <c r="AB8167" s="1"/>
      <c r="AC8167" s="1"/>
      <c r="AD8167" s="1"/>
      <c r="AE8167" s="1"/>
      <c r="AF8167" s="1"/>
      <c r="AG8167" s="1"/>
      <c r="AH8167" s="1"/>
      <c r="AI8167" s="1"/>
      <c r="AJ8167" s="9" t="s">
        <v>52</v>
      </c>
      <c r="AK8167" s="9" t="s">
        <v>12234</v>
      </c>
      <c r="AL8167" s="9" t="s">
        <v>52</v>
      </c>
      <c r="AM8167" s="9" t="s">
        <v>52</v>
      </c>
    </row>
    <row r="8168" spans="1:39" ht="30" customHeight="1" x14ac:dyDescent="0.3">
      <c r="A8168" s="10" t="s">
        <v>7817</v>
      </c>
      <c r="B8168" s="10" t="s">
        <v>7818</v>
      </c>
      <c r="C8168" s="10" t="s">
        <v>732</v>
      </c>
      <c r="D8168" s="11">
        <v>1</v>
      </c>
      <c r="E8168" s="15">
        <v>0</v>
      </c>
      <c r="F8168" s="17">
        <f>TRUNC(E8168*D8168,1)</f>
        <v>0</v>
      </c>
      <c r="G8168" s="15">
        <f>TRUNC(SUMIF(W8161:W8168, RIGHTB(O8168, 1), H8161:H8168)*U8168, 2)</f>
        <v>2398.7399999999998</v>
      </c>
      <c r="H8168" s="17">
        <f>TRUNC(G8168*D8168,1)</f>
        <v>2398.6999999999998</v>
      </c>
      <c r="I8168" s="15">
        <v>0</v>
      </c>
      <c r="J8168" s="17">
        <f>TRUNC(I8168*D8168,1)</f>
        <v>0</v>
      </c>
      <c r="K8168" s="15">
        <f>TRUNC(E8168+G8168+I8168,1)</f>
        <v>2398.6999999999998</v>
      </c>
      <c r="L8168" s="17">
        <f>TRUNC(F8168+H8168+J8168,1)</f>
        <v>2398.6999999999998</v>
      </c>
      <c r="M8168" s="10" t="s">
        <v>52</v>
      </c>
      <c r="N8168" s="9" t="s">
        <v>4354</v>
      </c>
      <c r="O8168" s="9" t="s">
        <v>4733</v>
      </c>
      <c r="P8168" s="9" t="s">
        <v>54</v>
      </c>
      <c r="Q8168" s="9" t="s">
        <v>54</v>
      </c>
      <c r="R8168" s="9" t="s">
        <v>54</v>
      </c>
      <c r="S8168" s="1">
        <v>1</v>
      </c>
      <c r="T8168" s="1">
        <v>1</v>
      </c>
      <c r="U8168" s="1">
        <v>0.2</v>
      </c>
      <c r="V8168" s="1"/>
      <c r="W8168" s="1"/>
      <c r="X8168" s="1"/>
      <c r="Y8168" s="1"/>
      <c r="Z8168" s="1"/>
      <c r="AA8168" s="1"/>
      <c r="AB8168" s="1"/>
      <c r="AC8168" s="1"/>
      <c r="AD8168" s="1"/>
      <c r="AE8168" s="1"/>
      <c r="AF8168" s="1"/>
      <c r="AG8168" s="1"/>
      <c r="AH8168" s="1"/>
      <c r="AI8168" s="1"/>
      <c r="AJ8168" s="9" t="s">
        <v>52</v>
      </c>
      <c r="AK8168" s="9" t="s">
        <v>12235</v>
      </c>
      <c r="AL8168" s="9" t="s">
        <v>52</v>
      </c>
      <c r="AM8168" s="9" t="s">
        <v>52</v>
      </c>
    </row>
    <row r="8169" spans="1:39" ht="30" customHeight="1" x14ac:dyDescent="0.3">
      <c r="A8169" s="10" t="s">
        <v>4735</v>
      </c>
      <c r="B8169" s="10" t="s">
        <v>52</v>
      </c>
      <c r="C8169" s="10" t="s">
        <v>52</v>
      </c>
      <c r="D8169" s="11"/>
      <c r="E8169" s="15"/>
      <c r="F8169" s="17">
        <f>TRUNC(SUMIF(N8161:N8168, N8160, F8161:F8168),0)</f>
        <v>239</v>
      </c>
      <c r="G8169" s="15"/>
      <c r="H8169" s="17">
        <f>TRUNC(SUMIF(N8161:N8168, N8160, H8161:H8168),0)</f>
        <v>14392</v>
      </c>
      <c r="I8169" s="15"/>
      <c r="J8169" s="17">
        <f>TRUNC(SUMIF(N8161:N8168, N8160, J8161:J8168),0)</f>
        <v>0</v>
      </c>
      <c r="K8169" s="15"/>
      <c r="L8169" s="17">
        <f>F8169+H8169+J8169</f>
        <v>14631</v>
      </c>
      <c r="M8169" s="10" t="s">
        <v>52</v>
      </c>
      <c r="N8169" s="9" t="s">
        <v>4736</v>
      </c>
      <c r="O8169" s="9" t="s">
        <v>4736</v>
      </c>
      <c r="P8169" s="9" t="s">
        <v>52</v>
      </c>
      <c r="Q8169" s="9" t="s">
        <v>52</v>
      </c>
      <c r="R8169" s="9" t="s">
        <v>52</v>
      </c>
      <c r="S8169" s="1"/>
      <c r="T8169" s="1"/>
      <c r="U8169" s="1"/>
      <c r="V8169" s="1"/>
      <c r="W8169" s="1"/>
      <c r="X8169" s="1"/>
      <c r="Y8169" s="1"/>
      <c r="Z8169" s="1"/>
      <c r="AA8169" s="1"/>
      <c r="AB8169" s="1"/>
      <c r="AC8169" s="1"/>
      <c r="AD8169" s="1"/>
      <c r="AE8169" s="1"/>
      <c r="AF8169" s="1"/>
      <c r="AG8169" s="1"/>
      <c r="AH8169" s="1"/>
      <c r="AI8169" s="1"/>
      <c r="AJ8169" s="9" t="s">
        <v>52</v>
      </c>
      <c r="AK8169" s="9" t="s">
        <v>52</v>
      </c>
      <c r="AL8169" s="9" t="s">
        <v>52</v>
      </c>
      <c r="AM8169" s="9" t="s">
        <v>52</v>
      </c>
    </row>
    <row r="8170" spans="1:39" ht="30" customHeight="1" x14ac:dyDescent="0.3">
      <c r="A8170" s="11"/>
      <c r="B8170" s="11"/>
      <c r="C8170" s="11"/>
      <c r="D8170" s="11"/>
      <c r="E8170" s="15"/>
      <c r="F8170" s="17"/>
      <c r="G8170" s="15"/>
      <c r="H8170" s="17"/>
      <c r="I8170" s="15"/>
      <c r="J8170" s="17"/>
      <c r="K8170" s="15"/>
      <c r="L8170" s="17"/>
      <c r="M8170" s="11"/>
    </row>
    <row r="8171" spans="1:39" ht="30" customHeight="1" x14ac:dyDescent="0.3">
      <c r="A8171" s="14" t="s">
        <v>12236</v>
      </c>
      <c r="B8171" s="14"/>
      <c r="C8171" s="14"/>
      <c r="D8171" s="14"/>
      <c r="E8171" s="16"/>
      <c r="F8171" s="18"/>
      <c r="G8171" s="16"/>
      <c r="H8171" s="18"/>
      <c r="I8171" s="16"/>
      <c r="J8171" s="18"/>
      <c r="K8171" s="16"/>
      <c r="L8171" s="18"/>
      <c r="M8171" s="14"/>
      <c r="N8171" s="5" t="s">
        <v>4360</v>
      </c>
    </row>
    <row r="8172" spans="1:39" ht="30" customHeight="1" x14ac:dyDescent="0.3">
      <c r="A8172" s="10" t="s">
        <v>8053</v>
      </c>
      <c r="B8172" s="10" t="s">
        <v>4714</v>
      </c>
      <c r="C8172" s="10" t="s">
        <v>4715</v>
      </c>
      <c r="D8172" s="11">
        <v>1.9E-2</v>
      </c>
      <c r="E8172" s="15">
        <v>0</v>
      </c>
      <c r="F8172" s="17">
        <f>TRUNC(E8172*D8172,1)</f>
        <v>0</v>
      </c>
      <c r="G8172" s="15">
        <v>235799</v>
      </c>
      <c r="H8172" s="17">
        <f>TRUNC(G8172*D8172,1)</f>
        <v>4480.1000000000004</v>
      </c>
      <c r="I8172" s="15">
        <v>0</v>
      </c>
      <c r="J8172" s="17">
        <f>TRUNC(I8172*D8172,1)</f>
        <v>0</v>
      </c>
      <c r="K8172" s="15">
        <f>TRUNC(E8172+G8172+I8172,1)</f>
        <v>235799</v>
      </c>
      <c r="L8172" s="17">
        <f>TRUNC(F8172+H8172+J8172,1)</f>
        <v>4480.1000000000004</v>
      </c>
      <c r="M8172" s="10" t="s">
        <v>52</v>
      </c>
      <c r="N8172" s="9" t="s">
        <v>4360</v>
      </c>
      <c r="O8172" s="9" t="s">
        <v>8054</v>
      </c>
      <c r="P8172" s="9" t="s">
        <v>54</v>
      </c>
      <c r="Q8172" s="9" t="s">
        <v>54</v>
      </c>
      <c r="R8172" s="9" t="s">
        <v>67</v>
      </c>
      <c r="S8172" s="1"/>
      <c r="T8172" s="1"/>
      <c r="U8172" s="1"/>
      <c r="V8172" s="1">
        <v>1</v>
      </c>
      <c r="W8172" s="1"/>
      <c r="X8172" s="1"/>
      <c r="Y8172" s="1"/>
      <c r="Z8172" s="1"/>
      <c r="AA8172" s="1"/>
      <c r="AB8172" s="1"/>
      <c r="AC8172" s="1"/>
      <c r="AD8172" s="1"/>
      <c r="AE8172" s="1"/>
      <c r="AF8172" s="1"/>
      <c r="AG8172" s="1"/>
      <c r="AH8172" s="1"/>
      <c r="AI8172" s="1"/>
      <c r="AJ8172" s="9" t="s">
        <v>52</v>
      </c>
      <c r="AK8172" s="9" t="s">
        <v>12239</v>
      </c>
      <c r="AL8172" s="9" t="s">
        <v>52</v>
      </c>
      <c r="AM8172" s="9" t="s">
        <v>52</v>
      </c>
    </row>
    <row r="8173" spans="1:39" ht="30" customHeight="1" x14ac:dyDescent="0.3">
      <c r="A8173" s="10" t="s">
        <v>4720</v>
      </c>
      <c r="B8173" s="10" t="s">
        <v>4714</v>
      </c>
      <c r="C8173" s="10" t="s">
        <v>4715</v>
      </c>
      <c r="D8173" s="11">
        <v>3.0000000000000001E-3</v>
      </c>
      <c r="E8173" s="15">
        <v>0</v>
      </c>
      <c r="F8173" s="17">
        <f>TRUNC(E8173*D8173,1)</f>
        <v>0</v>
      </c>
      <c r="G8173" s="15">
        <v>153671</v>
      </c>
      <c r="H8173" s="17">
        <f>TRUNC(G8173*D8173,1)</f>
        <v>461</v>
      </c>
      <c r="I8173" s="15">
        <v>0</v>
      </c>
      <c r="J8173" s="17">
        <f>TRUNC(I8173*D8173,1)</f>
        <v>0</v>
      </c>
      <c r="K8173" s="15">
        <f>TRUNC(E8173+G8173+I8173,1)</f>
        <v>153671</v>
      </c>
      <c r="L8173" s="17">
        <f>TRUNC(F8173+H8173+J8173,1)</f>
        <v>461</v>
      </c>
      <c r="M8173" s="10" t="s">
        <v>52</v>
      </c>
      <c r="N8173" s="9" t="s">
        <v>4360</v>
      </c>
      <c r="O8173" s="9" t="s">
        <v>4721</v>
      </c>
      <c r="P8173" s="9" t="s">
        <v>54</v>
      </c>
      <c r="Q8173" s="9" t="s">
        <v>54</v>
      </c>
      <c r="R8173" s="9" t="s">
        <v>67</v>
      </c>
      <c r="S8173" s="1"/>
      <c r="T8173" s="1"/>
      <c r="U8173" s="1"/>
      <c r="V8173" s="1">
        <v>1</v>
      </c>
      <c r="W8173" s="1"/>
      <c r="X8173" s="1"/>
      <c r="Y8173" s="1"/>
      <c r="Z8173" s="1"/>
      <c r="AA8173" s="1"/>
      <c r="AB8173" s="1"/>
      <c r="AC8173" s="1"/>
      <c r="AD8173" s="1"/>
      <c r="AE8173" s="1"/>
      <c r="AF8173" s="1"/>
      <c r="AG8173" s="1"/>
      <c r="AH8173" s="1"/>
      <c r="AI8173" s="1"/>
      <c r="AJ8173" s="9" t="s">
        <v>52</v>
      </c>
      <c r="AK8173" s="9" t="s">
        <v>12240</v>
      </c>
      <c r="AL8173" s="9" t="s">
        <v>52</v>
      </c>
      <c r="AM8173" s="9" t="s">
        <v>52</v>
      </c>
    </row>
    <row r="8174" spans="1:39" ht="30" customHeight="1" x14ac:dyDescent="0.3">
      <c r="A8174" s="10" t="s">
        <v>11687</v>
      </c>
      <c r="B8174" s="10" t="s">
        <v>4728</v>
      </c>
      <c r="C8174" s="10" t="s">
        <v>732</v>
      </c>
      <c r="D8174" s="11">
        <v>1</v>
      </c>
      <c r="E8174" s="15">
        <f>TRUNC(SUMIF(V8172:V8174, RIGHTB(O8174, 1), H8172:H8174)*U8174, 2)</f>
        <v>98.82</v>
      </c>
      <c r="F8174" s="17">
        <f>TRUNC(E8174*D8174,1)</f>
        <v>98.8</v>
      </c>
      <c r="G8174" s="15">
        <v>0</v>
      </c>
      <c r="H8174" s="17">
        <f>TRUNC(G8174*D8174,1)</f>
        <v>0</v>
      </c>
      <c r="I8174" s="15">
        <v>0</v>
      </c>
      <c r="J8174" s="17">
        <f>TRUNC(I8174*D8174,1)</f>
        <v>0</v>
      </c>
      <c r="K8174" s="15">
        <f>TRUNC(E8174+G8174+I8174,1)</f>
        <v>98.8</v>
      </c>
      <c r="L8174" s="17">
        <f>TRUNC(F8174+H8174+J8174,1)</f>
        <v>98.8</v>
      </c>
      <c r="M8174" s="10" t="s">
        <v>52</v>
      </c>
      <c r="N8174" s="9" t="s">
        <v>4360</v>
      </c>
      <c r="O8174" s="9" t="s">
        <v>4729</v>
      </c>
      <c r="P8174" s="9" t="s">
        <v>54</v>
      </c>
      <c r="Q8174" s="9" t="s">
        <v>54</v>
      </c>
      <c r="R8174" s="9" t="s">
        <v>54</v>
      </c>
      <c r="S8174" s="1">
        <v>1</v>
      </c>
      <c r="T8174" s="1">
        <v>0</v>
      </c>
      <c r="U8174" s="1">
        <v>0.02</v>
      </c>
      <c r="V8174" s="1"/>
      <c r="W8174" s="1"/>
      <c r="X8174" s="1"/>
      <c r="Y8174" s="1"/>
      <c r="Z8174" s="1"/>
      <c r="AA8174" s="1"/>
      <c r="AB8174" s="1"/>
      <c r="AC8174" s="1"/>
      <c r="AD8174" s="1"/>
      <c r="AE8174" s="1"/>
      <c r="AF8174" s="1"/>
      <c r="AG8174" s="1"/>
      <c r="AH8174" s="1"/>
      <c r="AI8174" s="1"/>
      <c r="AJ8174" s="9" t="s">
        <v>52</v>
      </c>
      <c r="AK8174" s="9" t="s">
        <v>12241</v>
      </c>
      <c r="AL8174" s="9" t="s">
        <v>52</v>
      </c>
      <c r="AM8174" s="9" t="s">
        <v>52</v>
      </c>
    </row>
    <row r="8175" spans="1:39" ht="30" customHeight="1" x14ac:dyDescent="0.3">
      <c r="A8175" s="10" t="s">
        <v>4735</v>
      </c>
      <c r="B8175" s="10" t="s">
        <v>52</v>
      </c>
      <c r="C8175" s="10" t="s">
        <v>52</v>
      </c>
      <c r="D8175" s="11"/>
      <c r="E8175" s="15"/>
      <c r="F8175" s="17">
        <f>TRUNC(SUMIF(N8172:N8174, N8171, F8172:F8174),0)</f>
        <v>98</v>
      </c>
      <c r="G8175" s="15"/>
      <c r="H8175" s="17">
        <f>TRUNC(SUMIF(N8172:N8174, N8171, H8172:H8174),0)</f>
        <v>4941</v>
      </c>
      <c r="I8175" s="15"/>
      <c r="J8175" s="17">
        <f>TRUNC(SUMIF(N8172:N8174, N8171, J8172:J8174),0)</f>
        <v>0</v>
      </c>
      <c r="K8175" s="15"/>
      <c r="L8175" s="17">
        <f>F8175+H8175+J8175</f>
        <v>5039</v>
      </c>
      <c r="M8175" s="10" t="s">
        <v>52</v>
      </c>
      <c r="N8175" s="9" t="s">
        <v>4736</v>
      </c>
      <c r="O8175" s="9" t="s">
        <v>4736</v>
      </c>
      <c r="P8175" s="9" t="s">
        <v>52</v>
      </c>
      <c r="Q8175" s="9" t="s">
        <v>52</v>
      </c>
      <c r="R8175" s="9" t="s">
        <v>52</v>
      </c>
      <c r="S8175" s="1"/>
      <c r="T8175" s="1"/>
      <c r="U8175" s="1"/>
      <c r="V8175" s="1"/>
      <c r="W8175" s="1"/>
      <c r="X8175" s="1"/>
      <c r="Y8175" s="1"/>
      <c r="Z8175" s="1"/>
      <c r="AA8175" s="1"/>
      <c r="AB8175" s="1"/>
      <c r="AC8175" s="1"/>
      <c r="AD8175" s="1"/>
      <c r="AE8175" s="1"/>
      <c r="AF8175" s="1"/>
      <c r="AG8175" s="1"/>
      <c r="AH8175" s="1"/>
      <c r="AI8175" s="1"/>
      <c r="AJ8175" s="9" t="s">
        <v>52</v>
      </c>
      <c r="AK8175" s="9" t="s">
        <v>52</v>
      </c>
      <c r="AL8175" s="9" t="s">
        <v>52</v>
      </c>
      <c r="AM8175" s="9" t="s">
        <v>52</v>
      </c>
    </row>
    <row r="8176" spans="1:39" ht="30" customHeight="1" x14ac:dyDescent="0.3">
      <c r="A8176" s="11"/>
      <c r="B8176" s="11"/>
      <c r="C8176" s="11"/>
      <c r="D8176" s="11"/>
      <c r="E8176" s="15"/>
      <c r="F8176" s="17"/>
      <c r="G8176" s="15"/>
      <c r="H8176" s="17"/>
      <c r="I8176" s="15"/>
      <c r="J8176" s="17"/>
      <c r="K8176" s="15"/>
      <c r="L8176" s="17"/>
      <c r="M8176" s="11"/>
    </row>
    <row r="8177" spans="1:39" ht="30" customHeight="1" x14ac:dyDescent="0.3">
      <c r="A8177" s="14" t="s">
        <v>12242</v>
      </c>
      <c r="B8177" s="14"/>
      <c r="C8177" s="14"/>
      <c r="D8177" s="14"/>
      <c r="E8177" s="16"/>
      <c r="F8177" s="18"/>
      <c r="G8177" s="16"/>
      <c r="H8177" s="18"/>
      <c r="I8177" s="16"/>
      <c r="J8177" s="18"/>
      <c r="K8177" s="16"/>
      <c r="L8177" s="18"/>
      <c r="M8177" s="14"/>
      <c r="N8177" s="5" t="s">
        <v>4363</v>
      </c>
    </row>
    <row r="8178" spans="1:39" ht="30" customHeight="1" x14ac:dyDescent="0.3">
      <c r="A8178" s="10" t="s">
        <v>8053</v>
      </c>
      <c r="B8178" s="10" t="s">
        <v>4714</v>
      </c>
      <c r="C8178" s="10" t="s">
        <v>4715</v>
      </c>
      <c r="D8178" s="11">
        <v>1.9E-2</v>
      </c>
      <c r="E8178" s="15">
        <v>0</v>
      </c>
      <c r="F8178" s="17">
        <f>TRUNC(E8178*D8178,1)</f>
        <v>0</v>
      </c>
      <c r="G8178" s="15">
        <v>235799</v>
      </c>
      <c r="H8178" s="17">
        <f>TRUNC(G8178*D8178,1)</f>
        <v>4480.1000000000004</v>
      </c>
      <c r="I8178" s="15">
        <v>0</v>
      </c>
      <c r="J8178" s="17">
        <f>TRUNC(I8178*D8178,1)</f>
        <v>0</v>
      </c>
      <c r="K8178" s="15">
        <f>TRUNC(E8178+G8178+I8178,1)</f>
        <v>235799</v>
      </c>
      <c r="L8178" s="17">
        <f>TRUNC(F8178+H8178+J8178,1)</f>
        <v>4480.1000000000004</v>
      </c>
      <c r="M8178" s="10" t="s">
        <v>52</v>
      </c>
      <c r="N8178" s="9" t="s">
        <v>4363</v>
      </c>
      <c r="O8178" s="9" t="s">
        <v>8054</v>
      </c>
      <c r="P8178" s="9" t="s">
        <v>54</v>
      </c>
      <c r="Q8178" s="9" t="s">
        <v>54</v>
      </c>
      <c r="R8178" s="9" t="s">
        <v>67</v>
      </c>
      <c r="S8178" s="1"/>
      <c r="T8178" s="1"/>
      <c r="U8178" s="1"/>
      <c r="V8178" s="1">
        <v>1</v>
      </c>
      <c r="W8178" s="1"/>
      <c r="X8178" s="1"/>
      <c r="Y8178" s="1"/>
      <c r="Z8178" s="1"/>
      <c r="AA8178" s="1"/>
      <c r="AB8178" s="1"/>
      <c r="AC8178" s="1"/>
      <c r="AD8178" s="1"/>
      <c r="AE8178" s="1"/>
      <c r="AF8178" s="1"/>
      <c r="AG8178" s="1"/>
      <c r="AH8178" s="1"/>
      <c r="AI8178" s="1"/>
      <c r="AJ8178" s="9" t="s">
        <v>52</v>
      </c>
      <c r="AK8178" s="9" t="s">
        <v>12244</v>
      </c>
      <c r="AL8178" s="9" t="s">
        <v>52</v>
      </c>
      <c r="AM8178" s="9" t="s">
        <v>52</v>
      </c>
    </row>
    <row r="8179" spans="1:39" ht="30" customHeight="1" x14ac:dyDescent="0.3">
      <c r="A8179" s="10" t="s">
        <v>4720</v>
      </c>
      <c r="B8179" s="10" t="s">
        <v>4714</v>
      </c>
      <c r="C8179" s="10" t="s">
        <v>4715</v>
      </c>
      <c r="D8179" s="11">
        <v>3.0000000000000001E-3</v>
      </c>
      <c r="E8179" s="15">
        <v>0</v>
      </c>
      <c r="F8179" s="17">
        <f>TRUNC(E8179*D8179,1)</f>
        <v>0</v>
      </c>
      <c r="G8179" s="15">
        <v>153671</v>
      </c>
      <c r="H8179" s="17">
        <f>TRUNC(G8179*D8179,1)</f>
        <v>461</v>
      </c>
      <c r="I8179" s="15">
        <v>0</v>
      </c>
      <c r="J8179" s="17">
        <f>TRUNC(I8179*D8179,1)</f>
        <v>0</v>
      </c>
      <c r="K8179" s="15">
        <f>TRUNC(E8179+G8179+I8179,1)</f>
        <v>153671</v>
      </c>
      <c r="L8179" s="17">
        <f>TRUNC(F8179+H8179+J8179,1)</f>
        <v>461</v>
      </c>
      <c r="M8179" s="10" t="s">
        <v>52</v>
      </c>
      <c r="N8179" s="9" t="s">
        <v>4363</v>
      </c>
      <c r="O8179" s="9" t="s">
        <v>4721</v>
      </c>
      <c r="P8179" s="9" t="s">
        <v>54</v>
      </c>
      <c r="Q8179" s="9" t="s">
        <v>54</v>
      </c>
      <c r="R8179" s="9" t="s">
        <v>67</v>
      </c>
      <c r="S8179" s="1"/>
      <c r="T8179" s="1"/>
      <c r="U8179" s="1"/>
      <c r="V8179" s="1">
        <v>1</v>
      </c>
      <c r="W8179" s="1"/>
      <c r="X8179" s="1"/>
      <c r="Y8179" s="1"/>
      <c r="Z8179" s="1"/>
      <c r="AA8179" s="1"/>
      <c r="AB8179" s="1"/>
      <c r="AC8179" s="1"/>
      <c r="AD8179" s="1"/>
      <c r="AE8179" s="1"/>
      <c r="AF8179" s="1"/>
      <c r="AG8179" s="1"/>
      <c r="AH8179" s="1"/>
      <c r="AI8179" s="1"/>
      <c r="AJ8179" s="9" t="s">
        <v>52</v>
      </c>
      <c r="AK8179" s="9" t="s">
        <v>12245</v>
      </c>
      <c r="AL8179" s="9" t="s">
        <v>52</v>
      </c>
      <c r="AM8179" s="9" t="s">
        <v>52</v>
      </c>
    </row>
    <row r="8180" spans="1:39" ht="30" customHeight="1" x14ac:dyDescent="0.3">
      <c r="A8180" s="10" t="s">
        <v>8053</v>
      </c>
      <c r="B8180" s="10" t="s">
        <v>4714</v>
      </c>
      <c r="C8180" s="10" t="s">
        <v>4715</v>
      </c>
      <c r="D8180" s="11">
        <v>1.9E-2</v>
      </c>
      <c r="E8180" s="15">
        <v>0</v>
      </c>
      <c r="F8180" s="17">
        <f>TRUNC(E8180*D8180,1)</f>
        <v>0</v>
      </c>
      <c r="G8180" s="15">
        <v>235799</v>
      </c>
      <c r="H8180" s="17">
        <f>TRUNC(G8180*D8180,1)</f>
        <v>4480.1000000000004</v>
      </c>
      <c r="I8180" s="15">
        <v>0</v>
      </c>
      <c r="J8180" s="17">
        <f>TRUNC(I8180*D8180,1)</f>
        <v>0</v>
      </c>
      <c r="K8180" s="15">
        <f>TRUNC(E8180+G8180+I8180,1)</f>
        <v>235799</v>
      </c>
      <c r="L8180" s="17">
        <f>TRUNC(F8180+H8180+J8180,1)</f>
        <v>4480.1000000000004</v>
      </c>
      <c r="M8180" s="10" t="s">
        <v>52</v>
      </c>
      <c r="N8180" s="9" t="s">
        <v>4363</v>
      </c>
      <c r="O8180" s="9" t="s">
        <v>8054</v>
      </c>
      <c r="P8180" s="9" t="s">
        <v>54</v>
      </c>
      <c r="Q8180" s="9" t="s">
        <v>54</v>
      </c>
      <c r="R8180" s="9" t="s">
        <v>67</v>
      </c>
      <c r="S8180" s="1"/>
      <c r="T8180" s="1"/>
      <c r="U8180" s="1"/>
      <c r="V8180" s="1">
        <v>1</v>
      </c>
      <c r="W8180" s="1"/>
      <c r="X8180" s="1"/>
      <c r="Y8180" s="1"/>
      <c r="Z8180" s="1"/>
      <c r="AA8180" s="1"/>
      <c r="AB8180" s="1"/>
      <c r="AC8180" s="1"/>
      <c r="AD8180" s="1"/>
      <c r="AE8180" s="1"/>
      <c r="AF8180" s="1"/>
      <c r="AG8180" s="1"/>
      <c r="AH8180" s="1"/>
      <c r="AI8180" s="1"/>
      <c r="AJ8180" s="9" t="s">
        <v>52</v>
      </c>
      <c r="AK8180" s="9" t="s">
        <v>12244</v>
      </c>
      <c r="AL8180" s="9" t="s">
        <v>52</v>
      </c>
      <c r="AM8180" s="9" t="s">
        <v>52</v>
      </c>
    </row>
    <row r="8181" spans="1:39" ht="30" customHeight="1" x14ac:dyDescent="0.3">
      <c r="A8181" s="10" t="s">
        <v>4720</v>
      </c>
      <c r="B8181" s="10" t="s">
        <v>4714</v>
      </c>
      <c r="C8181" s="10" t="s">
        <v>4715</v>
      </c>
      <c r="D8181" s="11">
        <v>3.0000000000000001E-3</v>
      </c>
      <c r="E8181" s="15">
        <v>0</v>
      </c>
      <c r="F8181" s="17">
        <f>TRUNC(E8181*D8181,1)</f>
        <v>0</v>
      </c>
      <c r="G8181" s="15">
        <v>153671</v>
      </c>
      <c r="H8181" s="17">
        <f>TRUNC(G8181*D8181,1)</f>
        <v>461</v>
      </c>
      <c r="I8181" s="15">
        <v>0</v>
      </c>
      <c r="J8181" s="17">
        <f>TRUNC(I8181*D8181,1)</f>
        <v>0</v>
      </c>
      <c r="K8181" s="15">
        <f>TRUNC(E8181+G8181+I8181,1)</f>
        <v>153671</v>
      </c>
      <c r="L8181" s="17">
        <f>TRUNC(F8181+H8181+J8181,1)</f>
        <v>461</v>
      </c>
      <c r="M8181" s="10" t="s">
        <v>52</v>
      </c>
      <c r="N8181" s="9" t="s">
        <v>4363</v>
      </c>
      <c r="O8181" s="9" t="s">
        <v>4721</v>
      </c>
      <c r="P8181" s="9" t="s">
        <v>54</v>
      </c>
      <c r="Q8181" s="9" t="s">
        <v>54</v>
      </c>
      <c r="R8181" s="9" t="s">
        <v>67</v>
      </c>
      <c r="S8181" s="1"/>
      <c r="T8181" s="1"/>
      <c r="U8181" s="1"/>
      <c r="V8181" s="1">
        <v>1</v>
      </c>
      <c r="W8181" s="1"/>
      <c r="X8181" s="1"/>
      <c r="Y8181" s="1"/>
      <c r="Z8181" s="1"/>
      <c r="AA8181" s="1"/>
      <c r="AB8181" s="1"/>
      <c r="AC8181" s="1"/>
      <c r="AD8181" s="1"/>
      <c r="AE8181" s="1"/>
      <c r="AF8181" s="1"/>
      <c r="AG8181" s="1"/>
      <c r="AH8181" s="1"/>
      <c r="AI8181" s="1"/>
      <c r="AJ8181" s="9" t="s">
        <v>52</v>
      </c>
      <c r="AK8181" s="9" t="s">
        <v>12245</v>
      </c>
      <c r="AL8181" s="9" t="s">
        <v>52</v>
      </c>
      <c r="AM8181" s="9" t="s">
        <v>52</v>
      </c>
    </row>
    <row r="8182" spans="1:39" ht="30" customHeight="1" x14ac:dyDescent="0.3">
      <c r="A8182" s="10" t="s">
        <v>11687</v>
      </c>
      <c r="B8182" s="10" t="s">
        <v>4728</v>
      </c>
      <c r="C8182" s="10" t="s">
        <v>732</v>
      </c>
      <c r="D8182" s="11">
        <v>1</v>
      </c>
      <c r="E8182" s="15">
        <f>TRUNC(SUMIF(V8178:V8182, RIGHTB(O8182, 1), H8178:H8182)*U8182, 2)</f>
        <v>197.64</v>
      </c>
      <c r="F8182" s="17">
        <f>TRUNC(E8182*D8182,1)</f>
        <v>197.6</v>
      </c>
      <c r="G8182" s="15">
        <v>0</v>
      </c>
      <c r="H8182" s="17">
        <f>TRUNC(G8182*D8182,1)</f>
        <v>0</v>
      </c>
      <c r="I8182" s="15">
        <v>0</v>
      </c>
      <c r="J8182" s="17">
        <f>TRUNC(I8182*D8182,1)</f>
        <v>0</v>
      </c>
      <c r="K8182" s="15">
        <f>TRUNC(E8182+G8182+I8182,1)</f>
        <v>197.6</v>
      </c>
      <c r="L8182" s="17">
        <f>TRUNC(F8182+H8182+J8182,1)</f>
        <v>197.6</v>
      </c>
      <c r="M8182" s="10" t="s">
        <v>52</v>
      </c>
      <c r="N8182" s="9" t="s">
        <v>4363</v>
      </c>
      <c r="O8182" s="9" t="s">
        <v>4729</v>
      </c>
      <c r="P8182" s="9" t="s">
        <v>54</v>
      </c>
      <c r="Q8182" s="9" t="s">
        <v>54</v>
      </c>
      <c r="R8182" s="9" t="s">
        <v>54</v>
      </c>
      <c r="S8182" s="1">
        <v>1</v>
      </c>
      <c r="T8182" s="1">
        <v>0</v>
      </c>
      <c r="U8182" s="1">
        <v>0.02</v>
      </c>
      <c r="V8182" s="1"/>
      <c r="W8182" s="1"/>
      <c r="X8182" s="1"/>
      <c r="Y8182" s="1"/>
      <c r="Z8182" s="1"/>
      <c r="AA8182" s="1"/>
      <c r="AB8182" s="1"/>
      <c r="AC8182" s="1"/>
      <c r="AD8182" s="1"/>
      <c r="AE8182" s="1"/>
      <c r="AF8182" s="1"/>
      <c r="AG8182" s="1"/>
      <c r="AH8182" s="1"/>
      <c r="AI8182" s="1"/>
      <c r="AJ8182" s="9" t="s">
        <v>52</v>
      </c>
      <c r="AK8182" s="9" t="s">
        <v>12246</v>
      </c>
      <c r="AL8182" s="9" t="s">
        <v>52</v>
      </c>
      <c r="AM8182" s="9" t="s">
        <v>52</v>
      </c>
    </row>
    <row r="8183" spans="1:39" ht="30" customHeight="1" x14ac:dyDescent="0.3">
      <c r="A8183" s="10" t="s">
        <v>4735</v>
      </c>
      <c r="B8183" s="10" t="s">
        <v>52</v>
      </c>
      <c r="C8183" s="10" t="s">
        <v>52</v>
      </c>
      <c r="D8183" s="11"/>
      <c r="E8183" s="15"/>
      <c r="F8183" s="17">
        <f>TRUNC(SUMIF(N8178:N8182, N8177, F8178:F8182),0)</f>
        <v>197</v>
      </c>
      <c r="G8183" s="15"/>
      <c r="H8183" s="17">
        <f>TRUNC(SUMIF(N8178:N8182, N8177, H8178:H8182),0)</f>
        <v>9882</v>
      </c>
      <c r="I8183" s="15"/>
      <c r="J8183" s="17">
        <f>TRUNC(SUMIF(N8178:N8182, N8177, J8178:J8182),0)</f>
        <v>0</v>
      </c>
      <c r="K8183" s="15"/>
      <c r="L8183" s="17">
        <f>F8183+H8183+J8183</f>
        <v>10079</v>
      </c>
      <c r="M8183" s="10" t="s">
        <v>52</v>
      </c>
      <c r="N8183" s="9" t="s">
        <v>4736</v>
      </c>
      <c r="O8183" s="9" t="s">
        <v>4736</v>
      </c>
      <c r="P8183" s="9" t="s">
        <v>52</v>
      </c>
      <c r="Q8183" s="9" t="s">
        <v>52</v>
      </c>
      <c r="R8183" s="9" t="s">
        <v>52</v>
      </c>
      <c r="S8183" s="1"/>
      <c r="T8183" s="1"/>
      <c r="U8183" s="1"/>
      <c r="V8183" s="1"/>
      <c r="W8183" s="1"/>
      <c r="X8183" s="1"/>
      <c r="Y8183" s="1"/>
      <c r="Z8183" s="1"/>
      <c r="AA8183" s="1"/>
      <c r="AB8183" s="1"/>
      <c r="AC8183" s="1"/>
      <c r="AD8183" s="1"/>
      <c r="AE8183" s="1"/>
      <c r="AF8183" s="1"/>
      <c r="AG8183" s="1"/>
      <c r="AH8183" s="1"/>
      <c r="AI8183" s="1"/>
      <c r="AJ8183" s="9" t="s">
        <v>52</v>
      </c>
      <c r="AK8183" s="9" t="s">
        <v>52</v>
      </c>
      <c r="AL8183" s="9" t="s">
        <v>52</v>
      </c>
      <c r="AM8183" s="9" t="s">
        <v>52</v>
      </c>
    </row>
    <row r="8184" spans="1:39" ht="30" customHeight="1" x14ac:dyDescent="0.3">
      <c r="A8184" s="11"/>
      <c r="B8184" s="11"/>
      <c r="C8184" s="11"/>
      <c r="D8184" s="11"/>
      <c r="E8184" s="15"/>
      <c r="F8184" s="17"/>
      <c r="G8184" s="15"/>
      <c r="H8184" s="17"/>
      <c r="I8184" s="15"/>
      <c r="J8184" s="17"/>
      <c r="K8184" s="15"/>
      <c r="L8184" s="17"/>
      <c r="M8184" s="11"/>
    </row>
    <row r="8185" spans="1:39" ht="30" customHeight="1" x14ac:dyDescent="0.3">
      <c r="A8185" s="14" t="s">
        <v>12247</v>
      </c>
      <c r="B8185" s="14"/>
      <c r="C8185" s="14"/>
      <c r="D8185" s="14"/>
      <c r="E8185" s="16"/>
      <c r="F8185" s="18"/>
      <c r="G8185" s="16"/>
      <c r="H8185" s="18"/>
      <c r="I8185" s="16"/>
      <c r="J8185" s="18"/>
      <c r="K8185" s="16"/>
      <c r="L8185" s="18"/>
      <c r="M8185" s="14"/>
      <c r="N8185" s="5" t="s">
        <v>4369</v>
      </c>
    </row>
    <row r="8186" spans="1:39" ht="30" customHeight="1" x14ac:dyDescent="0.3">
      <c r="A8186" s="10" t="s">
        <v>8053</v>
      </c>
      <c r="B8186" s="10" t="s">
        <v>4714</v>
      </c>
      <c r="C8186" s="10" t="s">
        <v>4715</v>
      </c>
      <c r="D8186" s="11">
        <v>3.9E-2</v>
      </c>
      <c r="E8186" s="15">
        <v>0</v>
      </c>
      <c r="F8186" s="17">
        <f>TRUNC(E8186*D8186,1)</f>
        <v>0</v>
      </c>
      <c r="G8186" s="15">
        <v>235799</v>
      </c>
      <c r="H8186" s="17">
        <f>TRUNC(G8186*D8186,1)</f>
        <v>9196.1</v>
      </c>
      <c r="I8186" s="15">
        <v>0</v>
      </c>
      <c r="J8186" s="17">
        <f>TRUNC(I8186*D8186,1)</f>
        <v>0</v>
      </c>
      <c r="K8186" s="15">
        <f>TRUNC(E8186+G8186+I8186,1)</f>
        <v>235799</v>
      </c>
      <c r="L8186" s="17">
        <f>TRUNC(F8186+H8186+J8186,1)</f>
        <v>9196.1</v>
      </c>
      <c r="M8186" s="10" t="s">
        <v>52</v>
      </c>
      <c r="N8186" s="9" t="s">
        <v>4369</v>
      </c>
      <c r="O8186" s="9" t="s">
        <v>8054</v>
      </c>
      <c r="P8186" s="9" t="s">
        <v>54</v>
      </c>
      <c r="Q8186" s="9" t="s">
        <v>54</v>
      </c>
      <c r="R8186" s="9" t="s">
        <v>67</v>
      </c>
      <c r="S8186" s="1"/>
      <c r="T8186" s="1"/>
      <c r="U8186" s="1"/>
      <c r="V8186" s="1">
        <v>1</v>
      </c>
      <c r="W8186" s="1"/>
      <c r="X8186" s="1"/>
      <c r="Y8186" s="1"/>
      <c r="Z8186" s="1"/>
      <c r="AA8186" s="1"/>
      <c r="AB8186" s="1"/>
      <c r="AC8186" s="1"/>
      <c r="AD8186" s="1"/>
      <c r="AE8186" s="1"/>
      <c r="AF8186" s="1"/>
      <c r="AG8186" s="1"/>
      <c r="AH8186" s="1"/>
      <c r="AI8186" s="1"/>
      <c r="AJ8186" s="9" t="s">
        <v>52</v>
      </c>
      <c r="AK8186" s="9" t="s">
        <v>12250</v>
      </c>
      <c r="AL8186" s="9" t="s">
        <v>52</v>
      </c>
      <c r="AM8186" s="9" t="s">
        <v>52</v>
      </c>
    </row>
    <row r="8187" spans="1:39" ht="30" customHeight="1" x14ac:dyDescent="0.3">
      <c r="A8187" s="10" t="s">
        <v>4720</v>
      </c>
      <c r="B8187" s="10" t="s">
        <v>4714</v>
      </c>
      <c r="C8187" s="10" t="s">
        <v>4715</v>
      </c>
      <c r="D8187" s="11">
        <v>8.0000000000000002E-3</v>
      </c>
      <c r="E8187" s="15">
        <v>0</v>
      </c>
      <c r="F8187" s="17">
        <f>TRUNC(E8187*D8187,1)</f>
        <v>0</v>
      </c>
      <c r="G8187" s="15">
        <v>153671</v>
      </c>
      <c r="H8187" s="17">
        <f>TRUNC(G8187*D8187,1)</f>
        <v>1229.3</v>
      </c>
      <c r="I8187" s="15">
        <v>0</v>
      </c>
      <c r="J8187" s="17">
        <f>TRUNC(I8187*D8187,1)</f>
        <v>0</v>
      </c>
      <c r="K8187" s="15">
        <f>TRUNC(E8187+G8187+I8187,1)</f>
        <v>153671</v>
      </c>
      <c r="L8187" s="17">
        <f>TRUNC(F8187+H8187+J8187,1)</f>
        <v>1229.3</v>
      </c>
      <c r="M8187" s="10" t="s">
        <v>52</v>
      </c>
      <c r="N8187" s="9" t="s">
        <v>4369</v>
      </c>
      <c r="O8187" s="9" t="s">
        <v>4721</v>
      </c>
      <c r="P8187" s="9" t="s">
        <v>54</v>
      </c>
      <c r="Q8187" s="9" t="s">
        <v>54</v>
      </c>
      <c r="R8187" s="9" t="s">
        <v>67</v>
      </c>
      <c r="S8187" s="1"/>
      <c r="T8187" s="1"/>
      <c r="U8187" s="1"/>
      <c r="V8187" s="1">
        <v>1</v>
      </c>
      <c r="W8187" s="1"/>
      <c r="X8187" s="1"/>
      <c r="Y8187" s="1"/>
      <c r="Z8187" s="1"/>
      <c r="AA8187" s="1"/>
      <c r="AB8187" s="1"/>
      <c r="AC8187" s="1"/>
      <c r="AD8187" s="1"/>
      <c r="AE8187" s="1"/>
      <c r="AF8187" s="1"/>
      <c r="AG8187" s="1"/>
      <c r="AH8187" s="1"/>
      <c r="AI8187" s="1"/>
      <c r="AJ8187" s="9" t="s">
        <v>52</v>
      </c>
      <c r="AK8187" s="9" t="s">
        <v>12251</v>
      </c>
      <c r="AL8187" s="9" t="s">
        <v>52</v>
      </c>
      <c r="AM8187" s="9" t="s">
        <v>52</v>
      </c>
    </row>
    <row r="8188" spans="1:39" ht="30" customHeight="1" x14ac:dyDescent="0.3">
      <c r="A8188" s="10" t="s">
        <v>11687</v>
      </c>
      <c r="B8188" s="10" t="s">
        <v>4728</v>
      </c>
      <c r="C8188" s="10" t="s">
        <v>732</v>
      </c>
      <c r="D8188" s="11">
        <v>1</v>
      </c>
      <c r="E8188" s="15">
        <f>TRUNC(SUMIF(V8186:V8188, RIGHTB(O8188, 1), H8186:H8188)*U8188, 2)</f>
        <v>208.5</v>
      </c>
      <c r="F8188" s="17">
        <f>TRUNC(E8188*D8188,1)</f>
        <v>208.5</v>
      </c>
      <c r="G8188" s="15">
        <v>0</v>
      </c>
      <c r="H8188" s="17">
        <f>TRUNC(G8188*D8188,1)</f>
        <v>0</v>
      </c>
      <c r="I8188" s="15">
        <v>0</v>
      </c>
      <c r="J8188" s="17">
        <f>TRUNC(I8188*D8188,1)</f>
        <v>0</v>
      </c>
      <c r="K8188" s="15">
        <f>TRUNC(E8188+G8188+I8188,1)</f>
        <v>208.5</v>
      </c>
      <c r="L8188" s="17">
        <f>TRUNC(F8188+H8188+J8188,1)</f>
        <v>208.5</v>
      </c>
      <c r="M8188" s="10" t="s">
        <v>52</v>
      </c>
      <c r="N8188" s="9" t="s">
        <v>4369</v>
      </c>
      <c r="O8188" s="9" t="s">
        <v>4729</v>
      </c>
      <c r="P8188" s="9" t="s">
        <v>54</v>
      </c>
      <c r="Q8188" s="9" t="s">
        <v>54</v>
      </c>
      <c r="R8188" s="9" t="s">
        <v>54</v>
      </c>
      <c r="S8188" s="1">
        <v>1</v>
      </c>
      <c r="T8188" s="1">
        <v>0</v>
      </c>
      <c r="U8188" s="1">
        <v>0.02</v>
      </c>
      <c r="V8188" s="1"/>
      <c r="W8188" s="1"/>
      <c r="X8188" s="1"/>
      <c r="Y8188" s="1"/>
      <c r="Z8188" s="1"/>
      <c r="AA8188" s="1"/>
      <c r="AB8188" s="1"/>
      <c r="AC8188" s="1"/>
      <c r="AD8188" s="1"/>
      <c r="AE8188" s="1"/>
      <c r="AF8188" s="1"/>
      <c r="AG8188" s="1"/>
      <c r="AH8188" s="1"/>
      <c r="AI8188" s="1"/>
      <c r="AJ8188" s="9" t="s">
        <v>52</v>
      </c>
      <c r="AK8188" s="9" t="s">
        <v>12252</v>
      </c>
      <c r="AL8188" s="9" t="s">
        <v>52</v>
      </c>
      <c r="AM8188" s="9" t="s">
        <v>52</v>
      </c>
    </row>
    <row r="8189" spans="1:39" ht="30" customHeight="1" x14ac:dyDescent="0.3">
      <c r="A8189" s="10" t="s">
        <v>4735</v>
      </c>
      <c r="B8189" s="10" t="s">
        <v>52</v>
      </c>
      <c r="C8189" s="10" t="s">
        <v>52</v>
      </c>
      <c r="D8189" s="11"/>
      <c r="E8189" s="15"/>
      <c r="F8189" s="17">
        <f>TRUNC(SUMIF(N8186:N8188, N8185, F8186:F8188),0)</f>
        <v>208</v>
      </c>
      <c r="G8189" s="15"/>
      <c r="H8189" s="17">
        <f>TRUNC(SUMIF(N8186:N8188, N8185, H8186:H8188),0)</f>
        <v>10425</v>
      </c>
      <c r="I8189" s="15"/>
      <c r="J8189" s="17">
        <f>TRUNC(SUMIF(N8186:N8188, N8185, J8186:J8188),0)</f>
        <v>0</v>
      </c>
      <c r="K8189" s="15"/>
      <c r="L8189" s="17">
        <f>F8189+H8189+J8189</f>
        <v>10633</v>
      </c>
      <c r="M8189" s="10" t="s">
        <v>52</v>
      </c>
      <c r="N8189" s="9" t="s">
        <v>4736</v>
      </c>
      <c r="O8189" s="9" t="s">
        <v>4736</v>
      </c>
      <c r="P8189" s="9" t="s">
        <v>52</v>
      </c>
      <c r="Q8189" s="9" t="s">
        <v>52</v>
      </c>
      <c r="R8189" s="9" t="s">
        <v>52</v>
      </c>
      <c r="S8189" s="1"/>
      <c r="T8189" s="1"/>
      <c r="U8189" s="1"/>
      <c r="V8189" s="1"/>
      <c r="W8189" s="1"/>
      <c r="X8189" s="1"/>
      <c r="Y8189" s="1"/>
      <c r="Z8189" s="1"/>
      <c r="AA8189" s="1"/>
      <c r="AB8189" s="1"/>
      <c r="AC8189" s="1"/>
      <c r="AD8189" s="1"/>
      <c r="AE8189" s="1"/>
      <c r="AF8189" s="1"/>
      <c r="AG8189" s="1"/>
      <c r="AH8189" s="1"/>
      <c r="AI8189" s="1"/>
      <c r="AJ8189" s="9" t="s">
        <v>52</v>
      </c>
      <c r="AK8189" s="9" t="s">
        <v>52</v>
      </c>
      <c r="AL8189" s="9" t="s">
        <v>52</v>
      </c>
      <c r="AM8189" s="9" t="s">
        <v>52</v>
      </c>
    </row>
    <row r="8190" spans="1:39" ht="30" customHeight="1" x14ac:dyDescent="0.3">
      <c r="A8190" s="11"/>
      <c r="B8190" s="11"/>
      <c r="C8190" s="11"/>
      <c r="D8190" s="11"/>
      <c r="E8190" s="15"/>
      <c r="F8190" s="17"/>
      <c r="G8190" s="15"/>
      <c r="H8190" s="17"/>
      <c r="I8190" s="15"/>
      <c r="J8190" s="17"/>
      <c r="K8190" s="15"/>
      <c r="L8190" s="17"/>
      <c r="M8190" s="11"/>
    </row>
    <row r="8191" spans="1:39" ht="30" customHeight="1" x14ac:dyDescent="0.3">
      <c r="A8191" s="14" t="s">
        <v>12253</v>
      </c>
      <c r="B8191" s="14"/>
      <c r="C8191" s="14"/>
      <c r="D8191" s="14"/>
      <c r="E8191" s="16"/>
      <c r="F8191" s="18"/>
      <c r="G8191" s="16"/>
      <c r="H8191" s="18"/>
      <c r="I8191" s="16"/>
      <c r="J8191" s="18"/>
      <c r="K8191" s="16"/>
      <c r="L8191" s="18"/>
      <c r="M8191" s="14"/>
      <c r="N8191" s="5" t="s">
        <v>4372</v>
      </c>
    </row>
    <row r="8192" spans="1:39" ht="30" customHeight="1" x14ac:dyDescent="0.3">
      <c r="A8192" s="10" t="s">
        <v>8053</v>
      </c>
      <c r="B8192" s="10" t="s">
        <v>4714</v>
      </c>
      <c r="C8192" s="10" t="s">
        <v>4715</v>
      </c>
      <c r="D8192" s="11">
        <v>4.3999999999999997E-2</v>
      </c>
      <c r="E8192" s="15">
        <v>0</v>
      </c>
      <c r="F8192" s="17">
        <f>TRUNC(E8192*D8192,1)</f>
        <v>0</v>
      </c>
      <c r="G8192" s="15">
        <v>235799</v>
      </c>
      <c r="H8192" s="17">
        <f>TRUNC(G8192*D8192,1)</f>
        <v>10375.1</v>
      </c>
      <c r="I8192" s="15">
        <v>0</v>
      </c>
      <c r="J8192" s="17">
        <f>TRUNC(I8192*D8192,1)</f>
        <v>0</v>
      </c>
      <c r="K8192" s="15">
        <f>TRUNC(E8192+G8192+I8192,1)</f>
        <v>235799</v>
      </c>
      <c r="L8192" s="17">
        <f>TRUNC(F8192+H8192+J8192,1)</f>
        <v>10375.1</v>
      </c>
      <c r="M8192" s="10" t="s">
        <v>52</v>
      </c>
      <c r="N8192" s="9" t="s">
        <v>4372</v>
      </c>
      <c r="O8192" s="9" t="s">
        <v>8054</v>
      </c>
      <c r="P8192" s="9" t="s">
        <v>54</v>
      </c>
      <c r="Q8192" s="9" t="s">
        <v>54</v>
      </c>
      <c r="R8192" s="9" t="s">
        <v>67</v>
      </c>
      <c r="S8192" s="1"/>
      <c r="T8192" s="1"/>
      <c r="U8192" s="1"/>
      <c r="V8192" s="1">
        <v>1</v>
      </c>
      <c r="W8192" s="1"/>
      <c r="X8192" s="1"/>
      <c r="Y8192" s="1"/>
      <c r="Z8192" s="1"/>
      <c r="AA8192" s="1"/>
      <c r="AB8192" s="1"/>
      <c r="AC8192" s="1"/>
      <c r="AD8192" s="1"/>
      <c r="AE8192" s="1"/>
      <c r="AF8192" s="1"/>
      <c r="AG8192" s="1"/>
      <c r="AH8192" s="1"/>
      <c r="AI8192" s="1"/>
      <c r="AJ8192" s="9" t="s">
        <v>52</v>
      </c>
      <c r="AK8192" s="9" t="s">
        <v>12255</v>
      </c>
      <c r="AL8192" s="9" t="s">
        <v>52</v>
      </c>
      <c r="AM8192" s="9" t="s">
        <v>52</v>
      </c>
    </row>
    <row r="8193" spans="1:39" ht="30" customHeight="1" x14ac:dyDescent="0.3">
      <c r="A8193" s="10" t="s">
        <v>4720</v>
      </c>
      <c r="B8193" s="10" t="s">
        <v>4714</v>
      </c>
      <c r="C8193" s="10" t="s">
        <v>4715</v>
      </c>
      <c r="D8193" s="11">
        <v>2.3E-2</v>
      </c>
      <c r="E8193" s="15">
        <v>0</v>
      </c>
      <c r="F8193" s="17">
        <f>TRUNC(E8193*D8193,1)</f>
        <v>0</v>
      </c>
      <c r="G8193" s="15">
        <v>153671</v>
      </c>
      <c r="H8193" s="17">
        <f>TRUNC(G8193*D8193,1)</f>
        <v>3534.4</v>
      </c>
      <c r="I8193" s="15">
        <v>0</v>
      </c>
      <c r="J8193" s="17">
        <f>TRUNC(I8193*D8193,1)</f>
        <v>0</v>
      </c>
      <c r="K8193" s="15">
        <f>TRUNC(E8193+G8193+I8193,1)</f>
        <v>153671</v>
      </c>
      <c r="L8193" s="17">
        <f>TRUNC(F8193+H8193+J8193,1)</f>
        <v>3534.4</v>
      </c>
      <c r="M8193" s="10" t="s">
        <v>52</v>
      </c>
      <c r="N8193" s="9" t="s">
        <v>4372</v>
      </c>
      <c r="O8193" s="9" t="s">
        <v>4721</v>
      </c>
      <c r="P8193" s="9" t="s">
        <v>54</v>
      </c>
      <c r="Q8193" s="9" t="s">
        <v>54</v>
      </c>
      <c r="R8193" s="9" t="s">
        <v>67</v>
      </c>
      <c r="S8193" s="1"/>
      <c r="T8193" s="1"/>
      <c r="U8193" s="1"/>
      <c r="V8193" s="1">
        <v>1</v>
      </c>
      <c r="W8193" s="1"/>
      <c r="X8193" s="1"/>
      <c r="Y8193" s="1"/>
      <c r="Z8193" s="1"/>
      <c r="AA8193" s="1"/>
      <c r="AB8193" s="1"/>
      <c r="AC8193" s="1"/>
      <c r="AD8193" s="1"/>
      <c r="AE8193" s="1"/>
      <c r="AF8193" s="1"/>
      <c r="AG8193" s="1"/>
      <c r="AH8193" s="1"/>
      <c r="AI8193" s="1"/>
      <c r="AJ8193" s="9" t="s">
        <v>52</v>
      </c>
      <c r="AK8193" s="9" t="s">
        <v>12256</v>
      </c>
      <c r="AL8193" s="9" t="s">
        <v>52</v>
      </c>
      <c r="AM8193" s="9" t="s">
        <v>52</v>
      </c>
    </row>
    <row r="8194" spans="1:39" ht="30" customHeight="1" x14ac:dyDescent="0.3">
      <c r="A8194" s="10" t="s">
        <v>11687</v>
      </c>
      <c r="B8194" s="10" t="s">
        <v>4728</v>
      </c>
      <c r="C8194" s="10" t="s">
        <v>732</v>
      </c>
      <c r="D8194" s="11">
        <v>1</v>
      </c>
      <c r="E8194" s="15">
        <f>TRUNC(SUMIF(V8192:V8194, RIGHTB(O8194, 1), H8192:H8194)*U8194, 2)</f>
        <v>278.19</v>
      </c>
      <c r="F8194" s="17">
        <f>TRUNC(E8194*D8194,1)</f>
        <v>278.10000000000002</v>
      </c>
      <c r="G8194" s="15">
        <v>0</v>
      </c>
      <c r="H8194" s="17">
        <f>TRUNC(G8194*D8194,1)</f>
        <v>0</v>
      </c>
      <c r="I8194" s="15">
        <v>0</v>
      </c>
      <c r="J8194" s="17">
        <f>TRUNC(I8194*D8194,1)</f>
        <v>0</v>
      </c>
      <c r="K8194" s="15">
        <f>TRUNC(E8194+G8194+I8194,1)</f>
        <v>278.10000000000002</v>
      </c>
      <c r="L8194" s="17">
        <f>TRUNC(F8194+H8194+J8194,1)</f>
        <v>278.10000000000002</v>
      </c>
      <c r="M8194" s="10" t="s">
        <v>52</v>
      </c>
      <c r="N8194" s="9" t="s">
        <v>4372</v>
      </c>
      <c r="O8194" s="9" t="s">
        <v>4729</v>
      </c>
      <c r="P8194" s="9" t="s">
        <v>54</v>
      </c>
      <c r="Q8194" s="9" t="s">
        <v>54</v>
      </c>
      <c r="R8194" s="9" t="s">
        <v>54</v>
      </c>
      <c r="S8194" s="1">
        <v>1</v>
      </c>
      <c r="T8194" s="1">
        <v>0</v>
      </c>
      <c r="U8194" s="1">
        <v>0.02</v>
      </c>
      <c r="V8194" s="1"/>
      <c r="W8194" s="1"/>
      <c r="X8194" s="1"/>
      <c r="Y8194" s="1"/>
      <c r="Z8194" s="1"/>
      <c r="AA8194" s="1"/>
      <c r="AB8194" s="1"/>
      <c r="AC8194" s="1"/>
      <c r="AD8194" s="1"/>
      <c r="AE8194" s="1"/>
      <c r="AF8194" s="1"/>
      <c r="AG8194" s="1"/>
      <c r="AH8194" s="1"/>
      <c r="AI8194" s="1"/>
      <c r="AJ8194" s="9" t="s">
        <v>52</v>
      </c>
      <c r="AK8194" s="9" t="s">
        <v>12257</v>
      </c>
      <c r="AL8194" s="9" t="s">
        <v>52</v>
      </c>
      <c r="AM8194" s="9" t="s">
        <v>52</v>
      </c>
    </row>
    <row r="8195" spans="1:39" ht="30" customHeight="1" x14ac:dyDescent="0.3">
      <c r="A8195" s="10" t="s">
        <v>4735</v>
      </c>
      <c r="B8195" s="10" t="s">
        <v>52</v>
      </c>
      <c r="C8195" s="10" t="s">
        <v>52</v>
      </c>
      <c r="D8195" s="11"/>
      <c r="E8195" s="15"/>
      <c r="F8195" s="17">
        <f>TRUNC(SUMIF(N8192:N8194, N8191, F8192:F8194),0)</f>
        <v>278</v>
      </c>
      <c r="G8195" s="15"/>
      <c r="H8195" s="17">
        <f>TRUNC(SUMIF(N8192:N8194, N8191, H8192:H8194),0)</f>
        <v>13909</v>
      </c>
      <c r="I8195" s="15"/>
      <c r="J8195" s="17">
        <f>TRUNC(SUMIF(N8192:N8194, N8191, J8192:J8194),0)</f>
        <v>0</v>
      </c>
      <c r="K8195" s="15"/>
      <c r="L8195" s="17">
        <f>F8195+H8195+J8195</f>
        <v>14187</v>
      </c>
      <c r="M8195" s="10" t="s">
        <v>52</v>
      </c>
      <c r="N8195" s="9" t="s">
        <v>4736</v>
      </c>
      <c r="O8195" s="9" t="s">
        <v>4736</v>
      </c>
      <c r="P8195" s="9" t="s">
        <v>52</v>
      </c>
      <c r="Q8195" s="9" t="s">
        <v>52</v>
      </c>
      <c r="R8195" s="9" t="s">
        <v>52</v>
      </c>
      <c r="S8195" s="1"/>
      <c r="T8195" s="1"/>
      <c r="U8195" s="1"/>
      <c r="V8195" s="1"/>
      <c r="W8195" s="1"/>
      <c r="X8195" s="1"/>
      <c r="Y8195" s="1"/>
      <c r="Z8195" s="1"/>
      <c r="AA8195" s="1"/>
      <c r="AB8195" s="1"/>
      <c r="AC8195" s="1"/>
      <c r="AD8195" s="1"/>
      <c r="AE8195" s="1"/>
      <c r="AF8195" s="1"/>
      <c r="AG8195" s="1"/>
      <c r="AH8195" s="1"/>
      <c r="AI8195" s="1"/>
      <c r="AJ8195" s="9" t="s">
        <v>52</v>
      </c>
      <c r="AK8195" s="9" t="s">
        <v>52</v>
      </c>
      <c r="AL8195" s="9" t="s">
        <v>52</v>
      </c>
      <c r="AM8195" s="9" t="s">
        <v>52</v>
      </c>
    </row>
    <row r="8196" spans="1:39" ht="30" customHeight="1" x14ac:dyDescent="0.3">
      <c r="A8196" s="11"/>
      <c r="B8196" s="11"/>
      <c r="C8196" s="11"/>
      <c r="D8196" s="11"/>
      <c r="E8196" s="15"/>
      <c r="F8196" s="17"/>
      <c r="G8196" s="15"/>
      <c r="H8196" s="17"/>
      <c r="I8196" s="15"/>
      <c r="J8196" s="17"/>
      <c r="K8196" s="15"/>
      <c r="L8196" s="17"/>
      <c r="M8196" s="11"/>
    </row>
    <row r="8197" spans="1:39" ht="30" customHeight="1" x14ac:dyDescent="0.3">
      <c r="A8197" s="14" t="s">
        <v>12258</v>
      </c>
      <c r="B8197" s="14"/>
      <c r="C8197" s="14"/>
      <c r="D8197" s="14"/>
      <c r="E8197" s="16"/>
      <c r="F8197" s="18"/>
      <c r="G8197" s="16"/>
      <c r="H8197" s="18"/>
      <c r="I8197" s="16"/>
      <c r="J8197" s="18"/>
      <c r="K8197" s="16"/>
      <c r="L8197" s="18"/>
      <c r="M8197" s="14"/>
      <c r="N8197" s="5" t="s">
        <v>4378</v>
      </c>
    </row>
    <row r="8198" spans="1:39" ht="30" customHeight="1" x14ac:dyDescent="0.3">
      <c r="A8198" s="10" t="s">
        <v>8053</v>
      </c>
      <c r="B8198" s="10" t="s">
        <v>4714</v>
      </c>
      <c r="C8198" s="10" t="s">
        <v>4715</v>
      </c>
      <c r="D8198" s="11">
        <v>3.1E-2</v>
      </c>
      <c r="E8198" s="15">
        <v>0</v>
      </c>
      <c r="F8198" s="17">
        <f>TRUNC(E8198*D8198,1)</f>
        <v>0</v>
      </c>
      <c r="G8198" s="15">
        <v>235799</v>
      </c>
      <c r="H8198" s="17">
        <f>TRUNC(G8198*D8198,1)</f>
        <v>7309.7</v>
      </c>
      <c r="I8198" s="15">
        <v>0</v>
      </c>
      <c r="J8198" s="17">
        <f>TRUNC(I8198*D8198,1)</f>
        <v>0</v>
      </c>
      <c r="K8198" s="15">
        <f>TRUNC(E8198+G8198+I8198,1)</f>
        <v>235799</v>
      </c>
      <c r="L8198" s="17">
        <f>TRUNC(F8198+H8198+J8198,1)</f>
        <v>7309.7</v>
      </c>
      <c r="M8198" s="10" t="s">
        <v>52</v>
      </c>
      <c r="N8198" s="9" t="s">
        <v>4378</v>
      </c>
      <c r="O8198" s="9" t="s">
        <v>8054</v>
      </c>
      <c r="P8198" s="9" t="s">
        <v>54</v>
      </c>
      <c r="Q8198" s="9" t="s">
        <v>54</v>
      </c>
      <c r="R8198" s="9" t="s">
        <v>67</v>
      </c>
      <c r="S8198" s="1"/>
      <c r="T8198" s="1"/>
      <c r="U8198" s="1"/>
      <c r="V8198" s="1">
        <v>1</v>
      </c>
      <c r="W8198" s="1"/>
      <c r="X8198" s="1"/>
      <c r="Y8198" s="1"/>
      <c r="Z8198" s="1"/>
      <c r="AA8198" s="1"/>
      <c r="AB8198" s="1"/>
      <c r="AC8198" s="1"/>
      <c r="AD8198" s="1"/>
      <c r="AE8198" s="1"/>
      <c r="AF8198" s="1"/>
      <c r="AG8198" s="1"/>
      <c r="AH8198" s="1"/>
      <c r="AI8198" s="1"/>
      <c r="AJ8198" s="9" t="s">
        <v>52</v>
      </c>
      <c r="AK8198" s="9" t="s">
        <v>12261</v>
      </c>
      <c r="AL8198" s="9" t="s">
        <v>52</v>
      </c>
      <c r="AM8198" s="9" t="s">
        <v>52</v>
      </c>
    </row>
    <row r="8199" spans="1:39" ht="30" customHeight="1" x14ac:dyDescent="0.3">
      <c r="A8199" s="10" t="s">
        <v>4720</v>
      </c>
      <c r="B8199" s="10" t="s">
        <v>4714</v>
      </c>
      <c r="C8199" s="10" t="s">
        <v>4715</v>
      </c>
      <c r="D8199" s="11">
        <v>7.0000000000000001E-3</v>
      </c>
      <c r="E8199" s="15">
        <v>0</v>
      </c>
      <c r="F8199" s="17">
        <f>TRUNC(E8199*D8199,1)</f>
        <v>0</v>
      </c>
      <c r="G8199" s="15">
        <v>153671</v>
      </c>
      <c r="H8199" s="17">
        <f>TRUNC(G8199*D8199,1)</f>
        <v>1075.5999999999999</v>
      </c>
      <c r="I8199" s="15">
        <v>0</v>
      </c>
      <c r="J8199" s="17">
        <f>TRUNC(I8199*D8199,1)</f>
        <v>0</v>
      </c>
      <c r="K8199" s="15">
        <f>TRUNC(E8199+G8199+I8199,1)</f>
        <v>153671</v>
      </c>
      <c r="L8199" s="17">
        <f>TRUNC(F8199+H8199+J8199,1)</f>
        <v>1075.5999999999999</v>
      </c>
      <c r="M8199" s="10" t="s">
        <v>52</v>
      </c>
      <c r="N8199" s="9" t="s">
        <v>4378</v>
      </c>
      <c r="O8199" s="9" t="s">
        <v>4721</v>
      </c>
      <c r="P8199" s="9" t="s">
        <v>54</v>
      </c>
      <c r="Q8199" s="9" t="s">
        <v>54</v>
      </c>
      <c r="R8199" s="9" t="s">
        <v>67</v>
      </c>
      <c r="S8199" s="1"/>
      <c r="T8199" s="1"/>
      <c r="U8199" s="1"/>
      <c r="V8199" s="1">
        <v>1</v>
      </c>
      <c r="W8199" s="1"/>
      <c r="X8199" s="1"/>
      <c r="Y8199" s="1"/>
      <c r="Z8199" s="1"/>
      <c r="AA8199" s="1"/>
      <c r="AB8199" s="1"/>
      <c r="AC8199" s="1"/>
      <c r="AD8199" s="1"/>
      <c r="AE8199" s="1"/>
      <c r="AF8199" s="1"/>
      <c r="AG8199" s="1"/>
      <c r="AH8199" s="1"/>
      <c r="AI8199" s="1"/>
      <c r="AJ8199" s="9" t="s">
        <v>52</v>
      </c>
      <c r="AK8199" s="9" t="s">
        <v>12262</v>
      </c>
      <c r="AL8199" s="9" t="s">
        <v>52</v>
      </c>
      <c r="AM8199" s="9" t="s">
        <v>52</v>
      </c>
    </row>
    <row r="8200" spans="1:39" ht="30" customHeight="1" x14ac:dyDescent="0.3">
      <c r="A8200" s="10" t="s">
        <v>11687</v>
      </c>
      <c r="B8200" s="10" t="s">
        <v>4797</v>
      </c>
      <c r="C8200" s="10" t="s">
        <v>732</v>
      </c>
      <c r="D8200" s="11">
        <v>1</v>
      </c>
      <c r="E8200" s="15">
        <f>TRUNC(SUMIF(V8198:V8200, RIGHTB(O8200, 1), H8198:H8200)*U8200, 2)</f>
        <v>251.55</v>
      </c>
      <c r="F8200" s="17">
        <f>TRUNC(E8200*D8200,1)</f>
        <v>251.5</v>
      </c>
      <c r="G8200" s="15">
        <v>0</v>
      </c>
      <c r="H8200" s="17">
        <f>TRUNC(G8200*D8200,1)</f>
        <v>0</v>
      </c>
      <c r="I8200" s="15">
        <v>0</v>
      </c>
      <c r="J8200" s="17">
        <f>TRUNC(I8200*D8200,1)</f>
        <v>0</v>
      </c>
      <c r="K8200" s="15">
        <f>TRUNC(E8200+G8200+I8200,1)</f>
        <v>251.5</v>
      </c>
      <c r="L8200" s="17">
        <f>TRUNC(F8200+H8200+J8200,1)</f>
        <v>251.5</v>
      </c>
      <c r="M8200" s="10" t="s">
        <v>52</v>
      </c>
      <c r="N8200" s="9" t="s">
        <v>4378</v>
      </c>
      <c r="O8200" s="9" t="s">
        <v>4729</v>
      </c>
      <c r="P8200" s="9" t="s">
        <v>54</v>
      </c>
      <c r="Q8200" s="9" t="s">
        <v>54</v>
      </c>
      <c r="R8200" s="9" t="s">
        <v>54</v>
      </c>
      <c r="S8200" s="1">
        <v>1</v>
      </c>
      <c r="T8200" s="1">
        <v>0</v>
      </c>
      <c r="U8200" s="1">
        <v>0.03</v>
      </c>
      <c r="V8200" s="1"/>
      <c r="W8200" s="1"/>
      <c r="X8200" s="1"/>
      <c r="Y8200" s="1"/>
      <c r="Z8200" s="1"/>
      <c r="AA8200" s="1"/>
      <c r="AB8200" s="1"/>
      <c r="AC8200" s="1"/>
      <c r="AD8200" s="1"/>
      <c r="AE8200" s="1"/>
      <c r="AF8200" s="1"/>
      <c r="AG8200" s="1"/>
      <c r="AH8200" s="1"/>
      <c r="AI8200" s="1"/>
      <c r="AJ8200" s="9" t="s">
        <v>52</v>
      </c>
      <c r="AK8200" s="9" t="s">
        <v>12263</v>
      </c>
      <c r="AL8200" s="9" t="s">
        <v>52</v>
      </c>
      <c r="AM8200" s="9" t="s">
        <v>52</v>
      </c>
    </row>
    <row r="8201" spans="1:39" ht="30" customHeight="1" x14ac:dyDescent="0.3">
      <c r="A8201" s="10" t="s">
        <v>4735</v>
      </c>
      <c r="B8201" s="10" t="s">
        <v>52</v>
      </c>
      <c r="C8201" s="10" t="s">
        <v>52</v>
      </c>
      <c r="D8201" s="11"/>
      <c r="E8201" s="15"/>
      <c r="F8201" s="17">
        <f>TRUNC(SUMIF(N8198:N8200, N8197, F8198:F8200),0)</f>
        <v>251</v>
      </c>
      <c r="G8201" s="15"/>
      <c r="H8201" s="17">
        <f>TRUNC(SUMIF(N8198:N8200, N8197, H8198:H8200),0)</f>
        <v>8385</v>
      </c>
      <c r="I8201" s="15"/>
      <c r="J8201" s="17">
        <f>TRUNC(SUMIF(N8198:N8200, N8197, J8198:J8200),0)</f>
        <v>0</v>
      </c>
      <c r="K8201" s="15"/>
      <c r="L8201" s="17">
        <f>F8201+H8201+J8201</f>
        <v>8636</v>
      </c>
      <c r="M8201" s="10" t="s">
        <v>52</v>
      </c>
      <c r="N8201" s="9" t="s">
        <v>4736</v>
      </c>
      <c r="O8201" s="9" t="s">
        <v>4736</v>
      </c>
      <c r="P8201" s="9" t="s">
        <v>52</v>
      </c>
      <c r="Q8201" s="9" t="s">
        <v>52</v>
      </c>
      <c r="R8201" s="9" t="s">
        <v>52</v>
      </c>
      <c r="S8201" s="1"/>
      <c r="T8201" s="1"/>
      <c r="U8201" s="1"/>
      <c r="V8201" s="1"/>
      <c r="W8201" s="1"/>
      <c r="X8201" s="1"/>
      <c r="Y8201" s="1"/>
      <c r="Z8201" s="1"/>
      <c r="AA8201" s="1"/>
      <c r="AB8201" s="1"/>
      <c r="AC8201" s="1"/>
      <c r="AD8201" s="1"/>
      <c r="AE8201" s="1"/>
      <c r="AF8201" s="1"/>
      <c r="AG8201" s="1"/>
      <c r="AH8201" s="1"/>
      <c r="AI8201" s="1"/>
      <c r="AJ8201" s="9" t="s">
        <v>52</v>
      </c>
      <c r="AK8201" s="9" t="s">
        <v>52</v>
      </c>
      <c r="AL8201" s="9" t="s">
        <v>52</v>
      </c>
      <c r="AM8201" s="9" t="s">
        <v>52</v>
      </c>
    </row>
    <row r="8202" spans="1:39" ht="30" customHeight="1" x14ac:dyDescent="0.3">
      <c r="A8202" s="11"/>
      <c r="B8202" s="11"/>
      <c r="C8202" s="11"/>
      <c r="D8202" s="11"/>
      <c r="E8202" s="15"/>
      <c r="F8202" s="17"/>
      <c r="G8202" s="15"/>
      <c r="H8202" s="17"/>
      <c r="I8202" s="15"/>
      <c r="J8202" s="17"/>
      <c r="K8202" s="15"/>
      <c r="L8202" s="17"/>
      <c r="M8202" s="11"/>
    </row>
    <row r="8203" spans="1:39" ht="30" customHeight="1" x14ac:dyDescent="0.3">
      <c r="A8203" s="14" t="s">
        <v>12264</v>
      </c>
      <c r="B8203" s="14"/>
      <c r="C8203" s="14"/>
      <c r="D8203" s="14"/>
      <c r="E8203" s="16"/>
      <c r="F8203" s="18"/>
      <c r="G8203" s="16"/>
      <c r="H8203" s="18"/>
      <c r="I8203" s="16"/>
      <c r="J8203" s="18"/>
      <c r="K8203" s="16"/>
      <c r="L8203" s="18"/>
      <c r="M8203" s="14"/>
      <c r="N8203" s="5" t="s">
        <v>4382</v>
      </c>
    </row>
    <row r="8204" spans="1:39" ht="30" customHeight="1" x14ac:dyDescent="0.3">
      <c r="A8204" s="10" t="s">
        <v>4078</v>
      </c>
      <c r="B8204" s="10" t="s">
        <v>2865</v>
      </c>
      <c r="C8204" s="10" t="s">
        <v>65</v>
      </c>
      <c r="D8204" s="11">
        <v>1</v>
      </c>
      <c r="E8204" s="15">
        <v>75</v>
      </c>
      <c r="F8204" s="17">
        <f>TRUNC(E8204*D8204,1)</f>
        <v>75</v>
      </c>
      <c r="G8204" s="15">
        <v>2511</v>
      </c>
      <c r="H8204" s="17">
        <f>TRUNC(G8204*D8204,1)</f>
        <v>2511</v>
      </c>
      <c r="I8204" s="15">
        <v>0</v>
      </c>
      <c r="J8204" s="17">
        <f>TRUNC(I8204*D8204,1)</f>
        <v>0</v>
      </c>
      <c r="K8204" s="15">
        <f>TRUNC(E8204+G8204+I8204,1)</f>
        <v>2586</v>
      </c>
      <c r="L8204" s="17">
        <f>TRUNC(F8204+H8204+J8204,1)</f>
        <v>2586</v>
      </c>
      <c r="M8204" s="10" t="s">
        <v>52</v>
      </c>
      <c r="N8204" s="9" t="s">
        <v>4382</v>
      </c>
      <c r="O8204" s="9" t="s">
        <v>4079</v>
      </c>
      <c r="P8204" s="9" t="s">
        <v>67</v>
      </c>
      <c r="Q8204" s="9" t="s">
        <v>54</v>
      </c>
      <c r="R8204" s="9" t="s">
        <v>54</v>
      </c>
      <c r="S8204" s="1"/>
      <c r="T8204" s="1"/>
      <c r="U8204" s="1"/>
      <c r="V8204" s="1"/>
      <c r="W8204" s="1"/>
      <c r="X8204" s="1"/>
      <c r="Y8204" s="1"/>
      <c r="Z8204" s="1"/>
      <c r="AA8204" s="1"/>
      <c r="AB8204" s="1"/>
      <c r="AC8204" s="1"/>
      <c r="AD8204" s="1"/>
      <c r="AE8204" s="1"/>
      <c r="AF8204" s="1"/>
      <c r="AG8204" s="1"/>
      <c r="AH8204" s="1"/>
      <c r="AI8204" s="1"/>
      <c r="AJ8204" s="9" t="s">
        <v>52</v>
      </c>
      <c r="AK8204" s="9" t="s">
        <v>12266</v>
      </c>
      <c r="AL8204" s="9" t="s">
        <v>52</v>
      </c>
      <c r="AM8204" s="9" t="s">
        <v>52</v>
      </c>
    </row>
    <row r="8205" spans="1:39" ht="30" customHeight="1" x14ac:dyDescent="0.3">
      <c r="A8205" s="10" t="s">
        <v>4376</v>
      </c>
      <c r="B8205" s="10" t="s">
        <v>4377</v>
      </c>
      <c r="C8205" s="10" t="s">
        <v>65</v>
      </c>
      <c r="D8205" s="11">
        <v>1</v>
      </c>
      <c r="E8205" s="15">
        <v>251</v>
      </c>
      <c r="F8205" s="17">
        <f>TRUNC(E8205*D8205,1)</f>
        <v>251</v>
      </c>
      <c r="G8205" s="15">
        <v>8385</v>
      </c>
      <c r="H8205" s="17">
        <f>TRUNC(G8205*D8205,1)</f>
        <v>8385</v>
      </c>
      <c r="I8205" s="15">
        <v>0</v>
      </c>
      <c r="J8205" s="17">
        <f>TRUNC(I8205*D8205,1)</f>
        <v>0</v>
      </c>
      <c r="K8205" s="15">
        <f>TRUNC(E8205+G8205+I8205,1)</f>
        <v>8636</v>
      </c>
      <c r="L8205" s="17">
        <f>TRUNC(F8205+H8205+J8205,1)</f>
        <v>8636</v>
      </c>
      <c r="M8205" s="10" t="s">
        <v>52</v>
      </c>
      <c r="N8205" s="9" t="s">
        <v>4382</v>
      </c>
      <c r="O8205" s="9" t="s">
        <v>4378</v>
      </c>
      <c r="P8205" s="9" t="s">
        <v>67</v>
      </c>
      <c r="Q8205" s="9" t="s">
        <v>54</v>
      </c>
      <c r="R8205" s="9" t="s">
        <v>54</v>
      </c>
      <c r="S8205" s="1"/>
      <c r="T8205" s="1"/>
      <c r="U8205" s="1"/>
      <c r="V8205" s="1"/>
      <c r="W8205" s="1"/>
      <c r="X8205" s="1"/>
      <c r="Y8205" s="1"/>
      <c r="Z8205" s="1"/>
      <c r="AA8205" s="1"/>
      <c r="AB8205" s="1"/>
      <c r="AC8205" s="1"/>
      <c r="AD8205" s="1"/>
      <c r="AE8205" s="1"/>
      <c r="AF8205" s="1"/>
      <c r="AG8205" s="1"/>
      <c r="AH8205" s="1"/>
      <c r="AI8205" s="1"/>
      <c r="AJ8205" s="9" t="s">
        <v>52</v>
      </c>
      <c r="AK8205" s="9" t="s">
        <v>12267</v>
      </c>
      <c r="AL8205" s="9" t="s">
        <v>52</v>
      </c>
      <c r="AM8205" s="9" t="s">
        <v>52</v>
      </c>
    </row>
    <row r="8206" spans="1:39" ht="30" customHeight="1" x14ac:dyDescent="0.3">
      <c r="A8206" s="10" t="s">
        <v>4735</v>
      </c>
      <c r="B8206" s="10" t="s">
        <v>52</v>
      </c>
      <c r="C8206" s="10" t="s">
        <v>52</v>
      </c>
      <c r="D8206" s="11"/>
      <c r="E8206" s="15"/>
      <c r="F8206" s="17">
        <f>TRUNC(SUMIF(N8204:N8205, N8203, F8204:F8205),0)</f>
        <v>326</v>
      </c>
      <c r="G8206" s="15"/>
      <c r="H8206" s="17">
        <f>TRUNC(SUMIF(N8204:N8205, N8203, H8204:H8205),0)</f>
        <v>10896</v>
      </c>
      <c r="I8206" s="15"/>
      <c r="J8206" s="17">
        <f>TRUNC(SUMIF(N8204:N8205, N8203, J8204:J8205),0)</f>
        <v>0</v>
      </c>
      <c r="K8206" s="15"/>
      <c r="L8206" s="17">
        <f>F8206+H8206+J8206</f>
        <v>11222</v>
      </c>
      <c r="M8206" s="10" t="s">
        <v>52</v>
      </c>
      <c r="N8206" s="9" t="s">
        <v>4736</v>
      </c>
      <c r="O8206" s="9" t="s">
        <v>4736</v>
      </c>
      <c r="P8206" s="9" t="s">
        <v>52</v>
      </c>
      <c r="Q8206" s="9" t="s">
        <v>52</v>
      </c>
      <c r="R8206" s="9" t="s">
        <v>52</v>
      </c>
      <c r="S8206" s="1"/>
      <c r="T8206" s="1"/>
      <c r="U8206" s="1"/>
      <c r="V8206" s="1"/>
      <c r="W8206" s="1"/>
      <c r="X8206" s="1"/>
      <c r="Y8206" s="1"/>
      <c r="Z8206" s="1"/>
      <c r="AA8206" s="1"/>
      <c r="AB8206" s="1"/>
      <c r="AC8206" s="1"/>
      <c r="AD8206" s="1"/>
      <c r="AE8206" s="1"/>
      <c r="AF8206" s="1"/>
      <c r="AG8206" s="1"/>
      <c r="AH8206" s="1"/>
      <c r="AI8206" s="1"/>
      <c r="AJ8206" s="9" t="s">
        <v>52</v>
      </c>
      <c r="AK8206" s="9" t="s">
        <v>52</v>
      </c>
      <c r="AL8206" s="9" t="s">
        <v>52</v>
      </c>
      <c r="AM8206" s="9" t="s">
        <v>52</v>
      </c>
    </row>
    <row r="8207" spans="1:39" ht="30" customHeight="1" x14ac:dyDescent="0.3">
      <c r="A8207" s="11"/>
      <c r="B8207" s="11"/>
      <c r="C8207" s="11"/>
      <c r="D8207" s="11"/>
      <c r="E8207" s="15"/>
      <c r="F8207" s="17"/>
      <c r="G8207" s="15"/>
      <c r="H8207" s="17"/>
      <c r="I8207" s="15"/>
      <c r="J8207" s="17"/>
      <c r="K8207" s="15"/>
      <c r="L8207" s="17"/>
      <c r="M8207" s="11"/>
    </row>
    <row r="8208" spans="1:39" ht="30" customHeight="1" x14ac:dyDescent="0.3">
      <c r="A8208" s="14" t="s">
        <v>12268</v>
      </c>
      <c r="B8208" s="14"/>
      <c r="C8208" s="14"/>
      <c r="D8208" s="14"/>
      <c r="E8208" s="16"/>
      <c r="F8208" s="18"/>
      <c r="G8208" s="16"/>
      <c r="H8208" s="18"/>
      <c r="I8208" s="16"/>
      <c r="J8208" s="18"/>
      <c r="K8208" s="16"/>
      <c r="L8208" s="18"/>
      <c r="M8208" s="14"/>
      <c r="N8208" s="5" t="s">
        <v>4385</v>
      </c>
    </row>
    <row r="8209" spans="1:39" ht="30" customHeight="1" x14ac:dyDescent="0.3">
      <c r="A8209" s="10" t="s">
        <v>4136</v>
      </c>
      <c r="B8209" s="10" t="s">
        <v>4137</v>
      </c>
      <c r="C8209" s="10" t="s">
        <v>65</v>
      </c>
      <c r="D8209" s="11">
        <v>1</v>
      </c>
      <c r="E8209" s="15">
        <v>733</v>
      </c>
      <c r="F8209" s="17">
        <f>TRUNC(E8209*D8209,1)</f>
        <v>733</v>
      </c>
      <c r="G8209" s="15">
        <v>18328</v>
      </c>
      <c r="H8209" s="17">
        <f>TRUNC(G8209*D8209,1)</f>
        <v>18328</v>
      </c>
      <c r="I8209" s="15">
        <v>0</v>
      </c>
      <c r="J8209" s="17">
        <f>TRUNC(I8209*D8209,1)</f>
        <v>0</v>
      </c>
      <c r="K8209" s="15">
        <f>TRUNC(E8209+G8209+I8209,1)</f>
        <v>19061</v>
      </c>
      <c r="L8209" s="17">
        <f>TRUNC(F8209+H8209+J8209,1)</f>
        <v>19061</v>
      </c>
      <c r="M8209" s="10" t="s">
        <v>52</v>
      </c>
      <c r="N8209" s="9" t="s">
        <v>4385</v>
      </c>
      <c r="O8209" s="9" t="s">
        <v>4138</v>
      </c>
      <c r="P8209" s="9" t="s">
        <v>67</v>
      </c>
      <c r="Q8209" s="9" t="s">
        <v>54</v>
      </c>
      <c r="R8209" s="9" t="s">
        <v>54</v>
      </c>
      <c r="S8209" s="1"/>
      <c r="T8209" s="1"/>
      <c r="U8209" s="1"/>
      <c r="V8209" s="1"/>
      <c r="W8209" s="1"/>
      <c r="X8209" s="1"/>
      <c r="Y8209" s="1"/>
      <c r="Z8209" s="1"/>
      <c r="AA8209" s="1"/>
      <c r="AB8209" s="1"/>
      <c r="AC8209" s="1"/>
      <c r="AD8209" s="1"/>
      <c r="AE8209" s="1"/>
      <c r="AF8209" s="1"/>
      <c r="AG8209" s="1"/>
      <c r="AH8209" s="1"/>
      <c r="AI8209" s="1"/>
      <c r="AJ8209" s="9" t="s">
        <v>52</v>
      </c>
      <c r="AK8209" s="9" t="s">
        <v>12270</v>
      </c>
      <c r="AL8209" s="9" t="s">
        <v>52</v>
      </c>
      <c r="AM8209" s="9" t="s">
        <v>52</v>
      </c>
    </row>
    <row r="8210" spans="1:39" ht="30" customHeight="1" x14ac:dyDescent="0.3">
      <c r="A8210" s="10" t="s">
        <v>4376</v>
      </c>
      <c r="B8210" s="10" t="s">
        <v>4377</v>
      </c>
      <c r="C8210" s="10" t="s">
        <v>65</v>
      </c>
      <c r="D8210" s="11">
        <v>1</v>
      </c>
      <c r="E8210" s="15">
        <v>251</v>
      </c>
      <c r="F8210" s="17">
        <f>TRUNC(E8210*D8210,1)</f>
        <v>251</v>
      </c>
      <c r="G8210" s="15">
        <v>8385</v>
      </c>
      <c r="H8210" s="17">
        <f>TRUNC(G8210*D8210,1)</f>
        <v>8385</v>
      </c>
      <c r="I8210" s="15">
        <v>0</v>
      </c>
      <c r="J8210" s="17">
        <f>TRUNC(I8210*D8210,1)</f>
        <v>0</v>
      </c>
      <c r="K8210" s="15">
        <f>TRUNC(E8210+G8210+I8210,1)</f>
        <v>8636</v>
      </c>
      <c r="L8210" s="17">
        <f>TRUNC(F8210+H8210+J8210,1)</f>
        <v>8636</v>
      </c>
      <c r="M8210" s="10" t="s">
        <v>52</v>
      </c>
      <c r="N8210" s="9" t="s">
        <v>4385</v>
      </c>
      <c r="O8210" s="9" t="s">
        <v>4378</v>
      </c>
      <c r="P8210" s="9" t="s">
        <v>67</v>
      </c>
      <c r="Q8210" s="9" t="s">
        <v>54</v>
      </c>
      <c r="R8210" s="9" t="s">
        <v>54</v>
      </c>
      <c r="S8210" s="1"/>
      <c r="T8210" s="1"/>
      <c r="U8210" s="1"/>
      <c r="V8210" s="1"/>
      <c r="W8210" s="1"/>
      <c r="X8210" s="1"/>
      <c r="Y8210" s="1"/>
      <c r="Z8210" s="1"/>
      <c r="AA8210" s="1"/>
      <c r="AB8210" s="1"/>
      <c r="AC8210" s="1"/>
      <c r="AD8210" s="1"/>
      <c r="AE8210" s="1"/>
      <c r="AF8210" s="1"/>
      <c r="AG8210" s="1"/>
      <c r="AH8210" s="1"/>
      <c r="AI8210" s="1"/>
      <c r="AJ8210" s="9" t="s">
        <v>52</v>
      </c>
      <c r="AK8210" s="9" t="s">
        <v>12271</v>
      </c>
      <c r="AL8210" s="9" t="s">
        <v>52</v>
      </c>
      <c r="AM8210" s="9" t="s">
        <v>52</v>
      </c>
    </row>
    <row r="8211" spans="1:39" ht="30" customHeight="1" x14ac:dyDescent="0.3">
      <c r="A8211" s="10" t="s">
        <v>4735</v>
      </c>
      <c r="B8211" s="10" t="s">
        <v>52</v>
      </c>
      <c r="C8211" s="10" t="s">
        <v>52</v>
      </c>
      <c r="D8211" s="11"/>
      <c r="E8211" s="15"/>
      <c r="F8211" s="17">
        <f>TRUNC(SUMIF(N8209:N8210, N8208, F8209:F8210),0)</f>
        <v>984</v>
      </c>
      <c r="G8211" s="15"/>
      <c r="H8211" s="17">
        <f>TRUNC(SUMIF(N8209:N8210, N8208, H8209:H8210),0)</f>
        <v>26713</v>
      </c>
      <c r="I8211" s="15"/>
      <c r="J8211" s="17">
        <f>TRUNC(SUMIF(N8209:N8210, N8208, J8209:J8210),0)</f>
        <v>0</v>
      </c>
      <c r="K8211" s="15"/>
      <c r="L8211" s="17">
        <f>F8211+H8211+J8211</f>
        <v>27697</v>
      </c>
      <c r="M8211" s="10" t="s">
        <v>52</v>
      </c>
      <c r="N8211" s="9" t="s">
        <v>4736</v>
      </c>
      <c r="O8211" s="9" t="s">
        <v>4736</v>
      </c>
      <c r="P8211" s="9" t="s">
        <v>52</v>
      </c>
      <c r="Q8211" s="9" t="s">
        <v>52</v>
      </c>
      <c r="R8211" s="9" t="s">
        <v>52</v>
      </c>
      <c r="S8211" s="1"/>
      <c r="T8211" s="1"/>
      <c r="U8211" s="1"/>
      <c r="V8211" s="1"/>
      <c r="W8211" s="1"/>
      <c r="X8211" s="1"/>
      <c r="Y8211" s="1"/>
      <c r="Z8211" s="1"/>
      <c r="AA8211" s="1"/>
      <c r="AB8211" s="1"/>
      <c r="AC8211" s="1"/>
      <c r="AD8211" s="1"/>
      <c r="AE8211" s="1"/>
      <c r="AF8211" s="1"/>
      <c r="AG8211" s="1"/>
      <c r="AH8211" s="1"/>
      <c r="AI8211" s="1"/>
      <c r="AJ8211" s="9" t="s">
        <v>52</v>
      </c>
      <c r="AK8211" s="9" t="s">
        <v>52</v>
      </c>
      <c r="AL8211" s="9" t="s">
        <v>52</v>
      </c>
      <c r="AM8211" s="9" t="s">
        <v>52</v>
      </c>
    </row>
    <row r="8212" spans="1:39" ht="30" customHeight="1" x14ac:dyDescent="0.3">
      <c r="A8212" s="11"/>
      <c r="B8212" s="11"/>
      <c r="C8212" s="11"/>
      <c r="D8212" s="11"/>
      <c r="E8212" s="15"/>
      <c r="F8212" s="17"/>
      <c r="G8212" s="15"/>
      <c r="H8212" s="17"/>
      <c r="I8212" s="15"/>
      <c r="J8212" s="17"/>
      <c r="K8212" s="15"/>
      <c r="L8212" s="17"/>
      <c r="M8212" s="11"/>
    </row>
    <row r="8213" spans="1:39" ht="30" customHeight="1" x14ac:dyDescent="0.3">
      <c r="A8213" s="14" t="s">
        <v>12272</v>
      </c>
      <c r="B8213" s="14"/>
      <c r="C8213" s="14"/>
      <c r="D8213" s="14"/>
      <c r="E8213" s="16"/>
      <c r="F8213" s="18"/>
      <c r="G8213" s="16"/>
      <c r="H8213" s="18"/>
      <c r="I8213" s="16"/>
      <c r="J8213" s="18"/>
      <c r="K8213" s="16"/>
      <c r="L8213" s="18"/>
      <c r="M8213" s="14"/>
      <c r="N8213" s="5" t="s">
        <v>4388</v>
      </c>
    </row>
    <row r="8214" spans="1:39" ht="30" customHeight="1" x14ac:dyDescent="0.3">
      <c r="A8214" s="10" t="s">
        <v>4136</v>
      </c>
      <c r="B8214" s="10" t="s">
        <v>4140</v>
      </c>
      <c r="C8214" s="10" t="s">
        <v>65</v>
      </c>
      <c r="D8214" s="11">
        <v>1</v>
      </c>
      <c r="E8214" s="15">
        <v>391</v>
      </c>
      <c r="F8214" s="17">
        <f>TRUNC(E8214*D8214,1)</f>
        <v>391</v>
      </c>
      <c r="G8214" s="15">
        <v>9789</v>
      </c>
      <c r="H8214" s="17">
        <f>TRUNC(G8214*D8214,1)</f>
        <v>9789</v>
      </c>
      <c r="I8214" s="15">
        <v>0</v>
      </c>
      <c r="J8214" s="17">
        <f>TRUNC(I8214*D8214,1)</f>
        <v>0</v>
      </c>
      <c r="K8214" s="15">
        <f>TRUNC(E8214+G8214+I8214,1)</f>
        <v>10180</v>
      </c>
      <c r="L8214" s="17">
        <f>TRUNC(F8214+H8214+J8214,1)</f>
        <v>10180</v>
      </c>
      <c r="M8214" s="10" t="s">
        <v>52</v>
      </c>
      <c r="N8214" s="9" t="s">
        <v>4388</v>
      </c>
      <c r="O8214" s="9" t="s">
        <v>4141</v>
      </c>
      <c r="P8214" s="9" t="s">
        <v>67</v>
      </c>
      <c r="Q8214" s="9" t="s">
        <v>54</v>
      </c>
      <c r="R8214" s="9" t="s">
        <v>54</v>
      </c>
      <c r="S8214" s="1"/>
      <c r="T8214" s="1"/>
      <c r="U8214" s="1"/>
      <c r="V8214" s="1"/>
      <c r="W8214" s="1"/>
      <c r="X8214" s="1"/>
      <c r="Y8214" s="1"/>
      <c r="Z8214" s="1"/>
      <c r="AA8214" s="1"/>
      <c r="AB8214" s="1"/>
      <c r="AC8214" s="1"/>
      <c r="AD8214" s="1"/>
      <c r="AE8214" s="1"/>
      <c r="AF8214" s="1"/>
      <c r="AG8214" s="1"/>
      <c r="AH8214" s="1"/>
      <c r="AI8214" s="1"/>
      <c r="AJ8214" s="9" t="s">
        <v>52</v>
      </c>
      <c r="AK8214" s="9" t="s">
        <v>12274</v>
      </c>
      <c r="AL8214" s="9" t="s">
        <v>52</v>
      </c>
      <c r="AM8214" s="9" t="s">
        <v>52</v>
      </c>
    </row>
    <row r="8215" spans="1:39" ht="30" customHeight="1" x14ac:dyDescent="0.3">
      <c r="A8215" s="10" t="s">
        <v>4376</v>
      </c>
      <c r="B8215" s="10" t="s">
        <v>4377</v>
      </c>
      <c r="C8215" s="10" t="s">
        <v>65</v>
      </c>
      <c r="D8215" s="11">
        <v>1</v>
      </c>
      <c r="E8215" s="15">
        <v>251</v>
      </c>
      <c r="F8215" s="17">
        <f>TRUNC(E8215*D8215,1)</f>
        <v>251</v>
      </c>
      <c r="G8215" s="15">
        <v>8385</v>
      </c>
      <c r="H8215" s="17">
        <f>TRUNC(G8215*D8215,1)</f>
        <v>8385</v>
      </c>
      <c r="I8215" s="15">
        <v>0</v>
      </c>
      <c r="J8215" s="17">
        <f>TRUNC(I8215*D8215,1)</f>
        <v>0</v>
      </c>
      <c r="K8215" s="15">
        <f>TRUNC(E8215+G8215+I8215,1)</f>
        <v>8636</v>
      </c>
      <c r="L8215" s="17">
        <f>TRUNC(F8215+H8215+J8215,1)</f>
        <v>8636</v>
      </c>
      <c r="M8215" s="10" t="s">
        <v>52</v>
      </c>
      <c r="N8215" s="9" t="s">
        <v>4388</v>
      </c>
      <c r="O8215" s="9" t="s">
        <v>4378</v>
      </c>
      <c r="P8215" s="9" t="s">
        <v>67</v>
      </c>
      <c r="Q8215" s="9" t="s">
        <v>54</v>
      </c>
      <c r="R8215" s="9" t="s">
        <v>54</v>
      </c>
      <c r="S8215" s="1"/>
      <c r="T8215" s="1"/>
      <c r="U8215" s="1"/>
      <c r="V8215" s="1"/>
      <c r="W8215" s="1"/>
      <c r="X8215" s="1"/>
      <c r="Y8215" s="1"/>
      <c r="Z8215" s="1"/>
      <c r="AA8215" s="1"/>
      <c r="AB8215" s="1"/>
      <c r="AC8215" s="1"/>
      <c r="AD8215" s="1"/>
      <c r="AE8215" s="1"/>
      <c r="AF8215" s="1"/>
      <c r="AG8215" s="1"/>
      <c r="AH8215" s="1"/>
      <c r="AI8215" s="1"/>
      <c r="AJ8215" s="9" t="s">
        <v>52</v>
      </c>
      <c r="AK8215" s="9" t="s">
        <v>12275</v>
      </c>
      <c r="AL8215" s="9" t="s">
        <v>52</v>
      </c>
      <c r="AM8215" s="9" t="s">
        <v>52</v>
      </c>
    </row>
    <row r="8216" spans="1:39" ht="30" customHeight="1" x14ac:dyDescent="0.3">
      <c r="A8216" s="10" t="s">
        <v>4735</v>
      </c>
      <c r="B8216" s="10" t="s">
        <v>52</v>
      </c>
      <c r="C8216" s="10" t="s">
        <v>52</v>
      </c>
      <c r="D8216" s="11"/>
      <c r="E8216" s="15"/>
      <c r="F8216" s="17">
        <f>TRUNC(SUMIF(N8214:N8215, N8213, F8214:F8215),0)</f>
        <v>642</v>
      </c>
      <c r="G8216" s="15"/>
      <c r="H8216" s="17">
        <f>TRUNC(SUMIF(N8214:N8215, N8213, H8214:H8215),0)</f>
        <v>18174</v>
      </c>
      <c r="I8216" s="15"/>
      <c r="J8216" s="17">
        <f>TRUNC(SUMIF(N8214:N8215, N8213, J8214:J8215),0)</f>
        <v>0</v>
      </c>
      <c r="K8216" s="15"/>
      <c r="L8216" s="17">
        <f>F8216+H8216+J8216</f>
        <v>18816</v>
      </c>
      <c r="M8216" s="10" t="s">
        <v>52</v>
      </c>
      <c r="N8216" s="9" t="s">
        <v>4736</v>
      </c>
      <c r="O8216" s="9" t="s">
        <v>4736</v>
      </c>
      <c r="P8216" s="9" t="s">
        <v>52</v>
      </c>
      <c r="Q8216" s="9" t="s">
        <v>52</v>
      </c>
      <c r="R8216" s="9" t="s">
        <v>52</v>
      </c>
      <c r="S8216" s="1"/>
      <c r="T8216" s="1"/>
      <c r="U8216" s="1"/>
      <c r="V8216" s="1"/>
      <c r="W8216" s="1"/>
      <c r="X8216" s="1"/>
      <c r="Y8216" s="1"/>
      <c r="Z8216" s="1"/>
      <c r="AA8216" s="1"/>
      <c r="AB8216" s="1"/>
      <c r="AC8216" s="1"/>
      <c r="AD8216" s="1"/>
      <c r="AE8216" s="1"/>
      <c r="AF8216" s="1"/>
      <c r="AG8216" s="1"/>
      <c r="AH8216" s="1"/>
      <c r="AI8216" s="1"/>
      <c r="AJ8216" s="9" t="s">
        <v>52</v>
      </c>
      <c r="AK8216" s="9" t="s">
        <v>52</v>
      </c>
      <c r="AL8216" s="9" t="s">
        <v>52</v>
      </c>
      <c r="AM8216" s="9" t="s">
        <v>52</v>
      </c>
    </row>
    <row r="8217" spans="1:39" ht="30" customHeight="1" x14ac:dyDescent="0.3">
      <c r="A8217" s="11"/>
      <c r="B8217" s="11"/>
      <c r="C8217" s="11"/>
      <c r="D8217" s="11"/>
      <c r="E8217" s="15"/>
      <c r="F8217" s="17"/>
      <c r="G8217" s="15"/>
      <c r="H8217" s="17"/>
      <c r="I8217" s="15"/>
      <c r="J8217" s="17"/>
      <c r="K8217" s="15"/>
      <c r="L8217" s="17"/>
      <c r="M8217" s="11"/>
    </row>
    <row r="8218" spans="1:39" ht="30" customHeight="1" x14ac:dyDescent="0.3">
      <c r="A8218" s="14" t="s">
        <v>12276</v>
      </c>
      <c r="B8218" s="14"/>
      <c r="C8218" s="14"/>
      <c r="D8218" s="14"/>
      <c r="E8218" s="16"/>
      <c r="F8218" s="18"/>
      <c r="G8218" s="16"/>
      <c r="H8218" s="18"/>
      <c r="I8218" s="16"/>
      <c r="J8218" s="18"/>
      <c r="K8218" s="16"/>
      <c r="L8218" s="18"/>
      <c r="M8218" s="14"/>
      <c r="N8218" s="5" t="s">
        <v>4394</v>
      </c>
    </row>
    <row r="8219" spans="1:39" ht="30" customHeight="1" x14ac:dyDescent="0.3">
      <c r="A8219" s="10" t="s">
        <v>8053</v>
      </c>
      <c r="B8219" s="10" t="s">
        <v>4714</v>
      </c>
      <c r="C8219" s="10" t="s">
        <v>4715</v>
      </c>
      <c r="D8219" s="11">
        <v>6.7000000000000004E-2</v>
      </c>
      <c r="E8219" s="15">
        <v>0</v>
      </c>
      <c r="F8219" s="17">
        <f>TRUNC(E8219*D8219,1)</f>
        <v>0</v>
      </c>
      <c r="G8219" s="15">
        <v>235799</v>
      </c>
      <c r="H8219" s="17">
        <f>TRUNC(G8219*D8219,1)</f>
        <v>15798.5</v>
      </c>
      <c r="I8219" s="15">
        <v>0</v>
      </c>
      <c r="J8219" s="17">
        <f>TRUNC(I8219*D8219,1)</f>
        <v>0</v>
      </c>
      <c r="K8219" s="15">
        <f>TRUNC(E8219+G8219+I8219,1)</f>
        <v>235799</v>
      </c>
      <c r="L8219" s="17">
        <f>TRUNC(F8219+H8219+J8219,1)</f>
        <v>15798.5</v>
      </c>
      <c r="M8219" s="10" t="s">
        <v>52</v>
      </c>
      <c r="N8219" s="9" t="s">
        <v>4394</v>
      </c>
      <c r="O8219" s="9" t="s">
        <v>8054</v>
      </c>
      <c r="P8219" s="9" t="s">
        <v>54</v>
      </c>
      <c r="Q8219" s="9" t="s">
        <v>54</v>
      </c>
      <c r="R8219" s="9" t="s">
        <v>67</v>
      </c>
      <c r="S8219" s="1"/>
      <c r="T8219" s="1"/>
      <c r="U8219" s="1"/>
      <c r="V8219" s="1">
        <v>1</v>
      </c>
      <c r="W8219" s="1"/>
      <c r="X8219" s="1"/>
      <c r="Y8219" s="1"/>
      <c r="Z8219" s="1"/>
      <c r="AA8219" s="1"/>
      <c r="AB8219" s="1"/>
      <c r="AC8219" s="1"/>
      <c r="AD8219" s="1"/>
      <c r="AE8219" s="1"/>
      <c r="AF8219" s="1"/>
      <c r="AG8219" s="1"/>
      <c r="AH8219" s="1"/>
      <c r="AI8219" s="1"/>
      <c r="AJ8219" s="9" t="s">
        <v>52</v>
      </c>
      <c r="AK8219" s="9" t="s">
        <v>12279</v>
      </c>
      <c r="AL8219" s="9" t="s">
        <v>52</v>
      </c>
      <c r="AM8219" s="9" t="s">
        <v>52</v>
      </c>
    </row>
    <row r="8220" spans="1:39" ht="30" customHeight="1" x14ac:dyDescent="0.3">
      <c r="A8220" s="10" t="s">
        <v>4720</v>
      </c>
      <c r="B8220" s="10" t="s">
        <v>4714</v>
      </c>
      <c r="C8220" s="10" t="s">
        <v>4715</v>
      </c>
      <c r="D8220" s="11">
        <v>1.0999999999999999E-2</v>
      </c>
      <c r="E8220" s="15">
        <v>0</v>
      </c>
      <c r="F8220" s="17">
        <f>TRUNC(E8220*D8220,1)</f>
        <v>0</v>
      </c>
      <c r="G8220" s="15">
        <v>153671</v>
      </c>
      <c r="H8220" s="17">
        <f>TRUNC(G8220*D8220,1)</f>
        <v>1690.3</v>
      </c>
      <c r="I8220" s="15">
        <v>0</v>
      </c>
      <c r="J8220" s="17">
        <f>TRUNC(I8220*D8220,1)</f>
        <v>0</v>
      </c>
      <c r="K8220" s="15">
        <f>TRUNC(E8220+G8220+I8220,1)</f>
        <v>153671</v>
      </c>
      <c r="L8220" s="17">
        <f>TRUNC(F8220+H8220+J8220,1)</f>
        <v>1690.3</v>
      </c>
      <c r="M8220" s="10" t="s">
        <v>52</v>
      </c>
      <c r="N8220" s="9" t="s">
        <v>4394</v>
      </c>
      <c r="O8220" s="9" t="s">
        <v>4721</v>
      </c>
      <c r="P8220" s="9" t="s">
        <v>54</v>
      </c>
      <c r="Q8220" s="9" t="s">
        <v>54</v>
      </c>
      <c r="R8220" s="9" t="s">
        <v>67</v>
      </c>
      <c r="S8220" s="1"/>
      <c r="T8220" s="1"/>
      <c r="U8220" s="1"/>
      <c r="V8220" s="1">
        <v>1</v>
      </c>
      <c r="W8220" s="1"/>
      <c r="X8220" s="1"/>
      <c r="Y8220" s="1"/>
      <c r="Z8220" s="1"/>
      <c r="AA8220" s="1"/>
      <c r="AB8220" s="1"/>
      <c r="AC8220" s="1"/>
      <c r="AD8220" s="1"/>
      <c r="AE8220" s="1"/>
      <c r="AF8220" s="1"/>
      <c r="AG8220" s="1"/>
      <c r="AH8220" s="1"/>
      <c r="AI8220" s="1"/>
      <c r="AJ8220" s="9" t="s">
        <v>52</v>
      </c>
      <c r="AK8220" s="9" t="s">
        <v>12280</v>
      </c>
      <c r="AL8220" s="9" t="s">
        <v>52</v>
      </c>
      <c r="AM8220" s="9" t="s">
        <v>52</v>
      </c>
    </row>
    <row r="8221" spans="1:39" ht="30" customHeight="1" x14ac:dyDescent="0.3">
      <c r="A8221" s="10" t="s">
        <v>11687</v>
      </c>
      <c r="B8221" s="10" t="s">
        <v>4728</v>
      </c>
      <c r="C8221" s="10" t="s">
        <v>732</v>
      </c>
      <c r="D8221" s="11">
        <v>1</v>
      </c>
      <c r="E8221" s="15">
        <f>TRUNC(SUMIF(V8219:V8221, RIGHTB(O8221, 1), H8219:H8221)*U8221, 2)</f>
        <v>349.77</v>
      </c>
      <c r="F8221" s="17">
        <f>TRUNC(E8221*D8221,1)</f>
        <v>349.7</v>
      </c>
      <c r="G8221" s="15">
        <v>0</v>
      </c>
      <c r="H8221" s="17">
        <f>TRUNC(G8221*D8221,1)</f>
        <v>0</v>
      </c>
      <c r="I8221" s="15">
        <v>0</v>
      </c>
      <c r="J8221" s="17">
        <f>TRUNC(I8221*D8221,1)</f>
        <v>0</v>
      </c>
      <c r="K8221" s="15">
        <f>TRUNC(E8221+G8221+I8221,1)</f>
        <v>349.7</v>
      </c>
      <c r="L8221" s="17">
        <f>TRUNC(F8221+H8221+J8221,1)</f>
        <v>349.7</v>
      </c>
      <c r="M8221" s="10" t="s">
        <v>52</v>
      </c>
      <c r="N8221" s="9" t="s">
        <v>4394</v>
      </c>
      <c r="O8221" s="9" t="s">
        <v>4729</v>
      </c>
      <c r="P8221" s="9" t="s">
        <v>54</v>
      </c>
      <c r="Q8221" s="9" t="s">
        <v>54</v>
      </c>
      <c r="R8221" s="9" t="s">
        <v>54</v>
      </c>
      <c r="S8221" s="1">
        <v>1</v>
      </c>
      <c r="T8221" s="1">
        <v>0</v>
      </c>
      <c r="U8221" s="1">
        <v>0.02</v>
      </c>
      <c r="V8221" s="1"/>
      <c r="W8221" s="1"/>
      <c r="X8221" s="1"/>
      <c r="Y8221" s="1"/>
      <c r="Z8221" s="1"/>
      <c r="AA8221" s="1"/>
      <c r="AB8221" s="1"/>
      <c r="AC8221" s="1"/>
      <c r="AD8221" s="1"/>
      <c r="AE8221" s="1"/>
      <c r="AF8221" s="1"/>
      <c r="AG8221" s="1"/>
      <c r="AH8221" s="1"/>
      <c r="AI8221" s="1"/>
      <c r="AJ8221" s="9" t="s">
        <v>52</v>
      </c>
      <c r="AK8221" s="9" t="s">
        <v>12281</v>
      </c>
      <c r="AL8221" s="9" t="s">
        <v>52</v>
      </c>
      <c r="AM8221" s="9" t="s">
        <v>52</v>
      </c>
    </row>
    <row r="8222" spans="1:39" ht="30" customHeight="1" x14ac:dyDescent="0.3">
      <c r="A8222" s="10" t="s">
        <v>4735</v>
      </c>
      <c r="B8222" s="10" t="s">
        <v>52</v>
      </c>
      <c r="C8222" s="10" t="s">
        <v>52</v>
      </c>
      <c r="D8222" s="11"/>
      <c r="E8222" s="15"/>
      <c r="F8222" s="17">
        <f>TRUNC(SUMIF(N8219:N8221, N8218, F8219:F8221),0)</f>
        <v>349</v>
      </c>
      <c r="G8222" s="15"/>
      <c r="H8222" s="17">
        <f>TRUNC(SUMIF(N8219:N8221, N8218, H8219:H8221),0)</f>
        <v>17488</v>
      </c>
      <c r="I8222" s="15"/>
      <c r="J8222" s="17">
        <f>TRUNC(SUMIF(N8219:N8221, N8218, J8219:J8221),0)</f>
        <v>0</v>
      </c>
      <c r="K8222" s="15"/>
      <c r="L8222" s="17">
        <f>F8222+H8222+J8222</f>
        <v>17837</v>
      </c>
      <c r="M8222" s="10" t="s">
        <v>52</v>
      </c>
      <c r="N8222" s="9" t="s">
        <v>4736</v>
      </c>
      <c r="O8222" s="9" t="s">
        <v>4736</v>
      </c>
      <c r="P8222" s="9" t="s">
        <v>52</v>
      </c>
      <c r="Q8222" s="9" t="s">
        <v>52</v>
      </c>
      <c r="R8222" s="9" t="s">
        <v>52</v>
      </c>
      <c r="S8222" s="1"/>
      <c r="T8222" s="1"/>
      <c r="U8222" s="1"/>
      <c r="V8222" s="1"/>
      <c r="W8222" s="1"/>
      <c r="X8222" s="1"/>
      <c r="Y8222" s="1"/>
      <c r="Z8222" s="1"/>
      <c r="AA8222" s="1"/>
      <c r="AB8222" s="1"/>
      <c r="AC8222" s="1"/>
      <c r="AD8222" s="1"/>
      <c r="AE8222" s="1"/>
      <c r="AF8222" s="1"/>
      <c r="AG8222" s="1"/>
      <c r="AH8222" s="1"/>
      <c r="AI8222" s="1"/>
      <c r="AJ8222" s="9" t="s">
        <v>52</v>
      </c>
      <c r="AK8222" s="9" t="s">
        <v>52</v>
      </c>
      <c r="AL8222" s="9" t="s">
        <v>52</v>
      </c>
      <c r="AM8222" s="9" t="s">
        <v>52</v>
      </c>
    </row>
    <row r="8223" spans="1:39" ht="30" customHeight="1" x14ac:dyDescent="0.3">
      <c r="A8223" s="11"/>
      <c r="B8223" s="11"/>
      <c r="C8223" s="11"/>
      <c r="D8223" s="11"/>
      <c r="E8223" s="15"/>
      <c r="F8223" s="17"/>
      <c r="G8223" s="15"/>
      <c r="H8223" s="17"/>
      <c r="I8223" s="15"/>
      <c r="J8223" s="17"/>
      <c r="K8223" s="15"/>
      <c r="L8223" s="17"/>
      <c r="M8223" s="11"/>
    </row>
    <row r="8224" spans="1:39" ht="30" customHeight="1" x14ac:dyDescent="0.3">
      <c r="A8224" s="14" t="s">
        <v>12282</v>
      </c>
      <c r="B8224" s="14"/>
      <c r="C8224" s="14"/>
      <c r="D8224" s="14"/>
      <c r="E8224" s="16"/>
      <c r="F8224" s="18"/>
      <c r="G8224" s="16"/>
      <c r="H8224" s="18"/>
      <c r="I8224" s="16"/>
      <c r="J8224" s="18"/>
      <c r="K8224" s="16"/>
      <c r="L8224" s="18"/>
      <c r="M8224" s="14"/>
      <c r="N8224" s="5" t="s">
        <v>4398</v>
      </c>
    </row>
    <row r="8225" spans="1:39" ht="30" customHeight="1" x14ac:dyDescent="0.3">
      <c r="A8225" s="10" t="s">
        <v>4078</v>
      </c>
      <c r="B8225" s="10" t="s">
        <v>2865</v>
      </c>
      <c r="C8225" s="10" t="s">
        <v>65</v>
      </c>
      <c r="D8225" s="11">
        <v>1</v>
      </c>
      <c r="E8225" s="15">
        <v>75</v>
      </c>
      <c r="F8225" s="17">
        <f>TRUNC(E8225*D8225,1)</f>
        <v>75</v>
      </c>
      <c r="G8225" s="15">
        <v>2511</v>
      </c>
      <c r="H8225" s="17">
        <f>TRUNC(G8225*D8225,1)</f>
        <v>2511</v>
      </c>
      <c r="I8225" s="15">
        <v>0</v>
      </c>
      <c r="J8225" s="17">
        <f>TRUNC(I8225*D8225,1)</f>
        <v>0</v>
      </c>
      <c r="K8225" s="15">
        <f>TRUNC(E8225+G8225+I8225,1)</f>
        <v>2586</v>
      </c>
      <c r="L8225" s="17">
        <f>TRUNC(F8225+H8225+J8225,1)</f>
        <v>2586</v>
      </c>
      <c r="M8225" s="10" t="s">
        <v>52</v>
      </c>
      <c r="N8225" s="9" t="s">
        <v>4398</v>
      </c>
      <c r="O8225" s="9" t="s">
        <v>4079</v>
      </c>
      <c r="P8225" s="9" t="s">
        <v>67</v>
      </c>
      <c r="Q8225" s="9" t="s">
        <v>54</v>
      </c>
      <c r="R8225" s="9" t="s">
        <v>54</v>
      </c>
      <c r="S8225" s="1"/>
      <c r="T8225" s="1"/>
      <c r="U8225" s="1"/>
      <c r="V8225" s="1"/>
      <c r="W8225" s="1"/>
      <c r="X8225" s="1"/>
      <c r="Y8225" s="1"/>
      <c r="Z8225" s="1"/>
      <c r="AA8225" s="1"/>
      <c r="AB8225" s="1"/>
      <c r="AC8225" s="1"/>
      <c r="AD8225" s="1"/>
      <c r="AE8225" s="1"/>
      <c r="AF8225" s="1"/>
      <c r="AG8225" s="1"/>
      <c r="AH8225" s="1"/>
      <c r="AI8225" s="1"/>
      <c r="AJ8225" s="9" t="s">
        <v>52</v>
      </c>
      <c r="AK8225" s="9" t="s">
        <v>12284</v>
      </c>
      <c r="AL8225" s="9" t="s">
        <v>52</v>
      </c>
      <c r="AM8225" s="9" t="s">
        <v>52</v>
      </c>
    </row>
    <row r="8226" spans="1:39" ht="30" customHeight="1" x14ac:dyDescent="0.3">
      <c r="A8226" s="10" t="s">
        <v>4392</v>
      </c>
      <c r="B8226" s="10" t="s">
        <v>4393</v>
      </c>
      <c r="C8226" s="10" t="s">
        <v>65</v>
      </c>
      <c r="D8226" s="11">
        <v>1</v>
      </c>
      <c r="E8226" s="15">
        <v>349</v>
      </c>
      <c r="F8226" s="17">
        <f>TRUNC(E8226*D8226,1)</f>
        <v>349</v>
      </c>
      <c r="G8226" s="15">
        <v>17488</v>
      </c>
      <c r="H8226" s="17">
        <f>TRUNC(G8226*D8226,1)</f>
        <v>17488</v>
      </c>
      <c r="I8226" s="15">
        <v>0</v>
      </c>
      <c r="J8226" s="17">
        <f>TRUNC(I8226*D8226,1)</f>
        <v>0</v>
      </c>
      <c r="K8226" s="15">
        <f>TRUNC(E8226+G8226+I8226,1)</f>
        <v>17837</v>
      </c>
      <c r="L8226" s="17">
        <f>TRUNC(F8226+H8226+J8226,1)</f>
        <v>17837</v>
      </c>
      <c r="M8226" s="10" t="s">
        <v>52</v>
      </c>
      <c r="N8226" s="9" t="s">
        <v>4398</v>
      </c>
      <c r="O8226" s="9" t="s">
        <v>4394</v>
      </c>
      <c r="P8226" s="9" t="s">
        <v>67</v>
      </c>
      <c r="Q8226" s="9" t="s">
        <v>54</v>
      </c>
      <c r="R8226" s="9" t="s">
        <v>54</v>
      </c>
      <c r="S8226" s="1"/>
      <c r="T8226" s="1"/>
      <c r="U8226" s="1"/>
      <c r="V8226" s="1"/>
      <c r="W8226" s="1"/>
      <c r="X8226" s="1"/>
      <c r="Y8226" s="1"/>
      <c r="Z8226" s="1"/>
      <c r="AA8226" s="1"/>
      <c r="AB8226" s="1"/>
      <c r="AC8226" s="1"/>
      <c r="AD8226" s="1"/>
      <c r="AE8226" s="1"/>
      <c r="AF8226" s="1"/>
      <c r="AG8226" s="1"/>
      <c r="AH8226" s="1"/>
      <c r="AI8226" s="1"/>
      <c r="AJ8226" s="9" t="s">
        <v>52</v>
      </c>
      <c r="AK8226" s="9" t="s">
        <v>12285</v>
      </c>
      <c r="AL8226" s="9" t="s">
        <v>52</v>
      </c>
      <c r="AM8226" s="9" t="s">
        <v>52</v>
      </c>
    </row>
    <row r="8227" spans="1:39" ht="30" customHeight="1" x14ac:dyDescent="0.3">
      <c r="A8227" s="10" t="s">
        <v>4735</v>
      </c>
      <c r="B8227" s="10" t="s">
        <v>52</v>
      </c>
      <c r="C8227" s="10" t="s">
        <v>52</v>
      </c>
      <c r="D8227" s="11"/>
      <c r="E8227" s="15"/>
      <c r="F8227" s="17">
        <f>TRUNC(SUMIF(N8225:N8226, N8224, F8225:F8226),0)</f>
        <v>424</v>
      </c>
      <c r="G8227" s="15"/>
      <c r="H8227" s="17">
        <f>TRUNC(SUMIF(N8225:N8226, N8224, H8225:H8226),0)</f>
        <v>19999</v>
      </c>
      <c r="I8227" s="15"/>
      <c r="J8227" s="17">
        <f>TRUNC(SUMIF(N8225:N8226, N8224, J8225:J8226),0)</f>
        <v>0</v>
      </c>
      <c r="K8227" s="15"/>
      <c r="L8227" s="17">
        <f>F8227+H8227+J8227</f>
        <v>20423</v>
      </c>
      <c r="M8227" s="10" t="s">
        <v>52</v>
      </c>
      <c r="N8227" s="9" t="s">
        <v>4736</v>
      </c>
      <c r="O8227" s="9" t="s">
        <v>4736</v>
      </c>
      <c r="P8227" s="9" t="s">
        <v>52</v>
      </c>
      <c r="Q8227" s="9" t="s">
        <v>52</v>
      </c>
      <c r="R8227" s="9" t="s">
        <v>52</v>
      </c>
      <c r="S8227" s="1"/>
      <c r="T8227" s="1"/>
      <c r="U8227" s="1"/>
      <c r="V8227" s="1"/>
      <c r="W8227" s="1"/>
      <c r="X8227" s="1"/>
      <c r="Y8227" s="1"/>
      <c r="Z8227" s="1"/>
      <c r="AA8227" s="1"/>
      <c r="AB8227" s="1"/>
      <c r="AC8227" s="1"/>
      <c r="AD8227" s="1"/>
      <c r="AE8227" s="1"/>
      <c r="AF8227" s="1"/>
      <c r="AG8227" s="1"/>
      <c r="AH8227" s="1"/>
      <c r="AI8227" s="1"/>
      <c r="AJ8227" s="9" t="s">
        <v>52</v>
      </c>
      <c r="AK8227" s="9" t="s">
        <v>52</v>
      </c>
      <c r="AL8227" s="9" t="s">
        <v>52</v>
      </c>
      <c r="AM8227" s="9" t="s">
        <v>52</v>
      </c>
    </row>
    <row r="8228" spans="1:39" ht="30" customHeight="1" x14ac:dyDescent="0.3">
      <c r="A8228" s="11"/>
      <c r="B8228" s="11"/>
      <c r="C8228" s="11"/>
      <c r="D8228" s="11"/>
      <c r="E8228" s="15"/>
      <c r="F8228" s="17"/>
      <c r="G8228" s="15"/>
      <c r="H8228" s="17"/>
      <c r="I8228" s="15"/>
      <c r="J8228" s="17"/>
      <c r="K8228" s="15"/>
      <c r="L8228" s="17"/>
      <c r="M8228" s="11"/>
    </row>
    <row r="8229" spans="1:39" ht="30" customHeight="1" x14ac:dyDescent="0.3">
      <c r="A8229" s="14" t="s">
        <v>12286</v>
      </c>
      <c r="B8229" s="14"/>
      <c r="C8229" s="14"/>
      <c r="D8229" s="14"/>
      <c r="E8229" s="16"/>
      <c r="F8229" s="18"/>
      <c r="G8229" s="16"/>
      <c r="H8229" s="18"/>
      <c r="I8229" s="16"/>
      <c r="J8229" s="18"/>
      <c r="K8229" s="16"/>
      <c r="L8229" s="18"/>
      <c r="M8229" s="14"/>
      <c r="N8229" s="5" t="s">
        <v>4401</v>
      </c>
    </row>
    <row r="8230" spans="1:39" ht="30" customHeight="1" x14ac:dyDescent="0.3">
      <c r="A8230" s="10" t="s">
        <v>4136</v>
      </c>
      <c r="B8230" s="10" t="s">
        <v>4137</v>
      </c>
      <c r="C8230" s="10" t="s">
        <v>65</v>
      </c>
      <c r="D8230" s="11">
        <v>1</v>
      </c>
      <c r="E8230" s="15">
        <v>733</v>
      </c>
      <c r="F8230" s="17">
        <f>TRUNC(E8230*D8230,1)</f>
        <v>733</v>
      </c>
      <c r="G8230" s="15">
        <v>18328</v>
      </c>
      <c r="H8230" s="17">
        <f>TRUNC(G8230*D8230,1)</f>
        <v>18328</v>
      </c>
      <c r="I8230" s="15">
        <v>0</v>
      </c>
      <c r="J8230" s="17">
        <f>TRUNC(I8230*D8230,1)</f>
        <v>0</v>
      </c>
      <c r="K8230" s="15">
        <f>TRUNC(E8230+G8230+I8230,1)</f>
        <v>19061</v>
      </c>
      <c r="L8230" s="17">
        <f>TRUNC(F8230+H8230+J8230,1)</f>
        <v>19061</v>
      </c>
      <c r="M8230" s="10" t="s">
        <v>52</v>
      </c>
      <c r="N8230" s="9" t="s">
        <v>4401</v>
      </c>
      <c r="O8230" s="9" t="s">
        <v>4138</v>
      </c>
      <c r="P8230" s="9" t="s">
        <v>67</v>
      </c>
      <c r="Q8230" s="9" t="s">
        <v>54</v>
      </c>
      <c r="R8230" s="9" t="s">
        <v>54</v>
      </c>
      <c r="S8230" s="1"/>
      <c r="T8230" s="1"/>
      <c r="U8230" s="1"/>
      <c r="V8230" s="1"/>
      <c r="W8230" s="1"/>
      <c r="X8230" s="1"/>
      <c r="Y8230" s="1"/>
      <c r="Z8230" s="1"/>
      <c r="AA8230" s="1"/>
      <c r="AB8230" s="1"/>
      <c r="AC8230" s="1"/>
      <c r="AD8230" s="1"/>
      <c r="AE8230" s="1"/>
      <c r="AF8230" s="1"/>
      <c r="AG8230" s="1"/>
      <c r="AH8230" s="1"/>
      <c r="AI8230" s="1"/>
      <c r="AJ8230" s="9" t="s">
        <v>52</v>
      </c>
      <c r="AK8230" s="9" t="s">
        <v>12288</v>
      </c>
      <c r="AL8230" s="9" t="s">
        <v>52</v>
      </c>
      <c r="AM8230" s="9" t="s">
        <v>52</v>
      </c>
    </row>
    <row r="8231" spans="1:39" ht="30" customHeight="1" x14ac:dyDescent="0.3">
      <c r="A8231" s="10" t="s">
        <v>4392</v>
      </c>
      <c r="B8231" s="10" t="s">
        <v>4393</v>
      </c>
      <c r="C8231" s="10" t="s">
        <v>65</v>
      </c>
      <c r="D8231" s="11">
        <v>1</v>
      </c>
      <c r="E8231" s="15">
        <v>349</v>
      </c>
      <c r="F8231" s="17">
        <f>TRUNC(E8231*D8231,1)</f>
        <v>349</v>
      </c>
      <c r="G8231" s="15">
        <v>17488</v>
      </c>
      <c r="H8231" s="17">
        <f>TRUNC(G8231*D8231,1)</f>
        <v>17488</v>
      </c>
      <c r="I8231" s="15">
        <v>0</v>
      </c>
      <c r="J8231" s="17">
        <f>TRUNC(I8231*D8231,1)</f>
        <v>0</v>
      </c>
      <c r="K8231" s="15">
        <f>TRUNC(E8231+G8231+I8231,1)</f>
        <v>17837</v>
      </c>
      <c r="L8231" s="17">
        <f>TRUNC(F8231+H8231+J8231,1)</f>
        <v>17837</v>
      </c>
      <c r="M8231" s="10" t="s">
        <v>52</v>
      </c>
      <c r="N8231" s="9" t="s">
        <v>4401</v>
      </c>
      <c r="O8231" s="9" t="s">
        <v>4394</v>
      </c>
      <c r="P8231" s="9" t="s">
        <v>67</v>
      </c>
      <c r="Q8231" s="9" t="s">
        <v>54</v>
      </c>
      <c r="R8231" s="9" t="s">
        <v>54</v>
      </c>
      <c r="S8231" s="1"/>
      <c r="T8231" s="1"/>
      <c r="U8231" s="1"/>
      <c r="V8231" s="1"/>
      <c r="W8231" s="1"/>
      <c r="X8231" s="1"/>
      <c r="Y8231" s="1"/>
      <c r="Z8231" s="1"/>
      <c r="AA8231" s="1"/>
      <c r="AB8231" s="1"/>
      <c r="AC8231" s="1"/>
      <c r="AD8231" s="1"/>
      <c r="AE8231" s="1"/>
      <c r="AF8231" s="1"/>
      <c r="AG8231" s="1"/>
      <c r="AH8231" s="1"/>
      <c r="AI8231" s="1"/>
      <c r="AJ8231" s="9" t="s">
        <v>52</v>
      </c>
      <c r="AK8231" s="9" t="s">
        <v>12289</v>
      </c>
      <c r="AL8231" s="9" t="s">
        <v>52</v>
      </c>
      <c r="AM8231" s="9" t="s">
        <v>52</v>
      </c>
    </row>
    <row r="8232" spans="1:39" ht="30" customHeight="1" x14ac:dyDescent="0.3">
      <c r="A8232" s="10" t="s">
        <v>4735</v>
      </c>
      <c r="B8232" s="10" t="s">
        <v>52</v>
      </c>
      <c r="C8232" s="10" t="s">
        <v>52</v>
      </c>
      <c r="D8232" s="11"/>
      <c r="E8232" s="15"/>
      <c r="F8232" s="17">
        <f>TRUNC(SUMIF(N8230:N8231, N8229, F8230:F8231),0)</f>
        <v>1082</v>
      </c>
      <c r="G8232" s="15"/>
      <c r="H8232" s="17">
        <f>TRUNC(SUMIF(N8230:N8231, N8229, H8230:H8231),0)</f>
        <v>35816</v>
      </c>
      <c r="I8232" s="15"/>
      <c r="J8232" s="17">
        <f>TRUNC(SUMIF(N8230:N8231, N8229, J8230:J8231),0)</f>
        <v>0</v>
      </c>
      <c r="K8232" s="15"/>
      <c r="L8232" s="17">
        <f>F8232+H8232+J8232</f>
        <v>36898</v>
      </c>
      <c r="M8232" s="10" t="s">
        <v>52</v>
      </c>
      <c r="N8232" s="9" t="s">
        <v>4736</v>
      </c>
      <c r="O8232" s="9" t="s">
        <v>4736</v>
      </c>
      <c r="P8232" s="9" t="s">
        <v>52</v>
      </c>
      <c r="Q8232" s="9" t="s">
        <v>52</v>
      </c>
      <c r="R8232" s="9" t="s">
        <v>52</v>
      </c>
      <c r="S8232" s="1"/>
      <c r="T8232" s="1"/>
      <c r="U8232" s="1"/>
      <c r="V8232" s="1"/>
      <c r="W8232" s="1"/>
      <c r="X8232" s="1"/>
      <c r="Y8232" s="1"/>
      <c r="Z8232" s="1"/>
      <c r="AA8232" s="1"/>
      <c r="AB8232" s="1"/>
      <c r="AC8232" s="1"/>
      <c r="AD8232" s="1"/>
      <c r="AE8232" s="1"/>
      <c r="AF8232" s="1"/>
      <c r="AG8232" s="1"/>
      <c r="AH8232" s="1"/>
      <c r="AI8232" s="1"/>
      <c r="AJ8232" s="9" t="s">
        <v>52</v>
      </c>
      <c r="AK8232" s="9" t="s">
        <v>52</v>
      </c>
      <c r="AL8232" s="9" t="s">
        <v>52</v>
      </c>
      <c r="AM8232" s="9" t="s">
        <v>52</v>
      </c>
    </row>
    <row r="8233" spans="1:39" ht="30" customHeight="1" x14ac:dyDescent="0.3">
      <c r="A8233" s="11"/>
      <c r="B8233" s="11"/>
      <c r="C8233" s="11"/>
      <c r="D8233" s="11"/>
      <c r="E8233" s="15"/>
      <c r="F8233" s="17"/>
      <c r="G8233" s="15"/>
      <c r="H8233" s="17"/>
      <c r="I8233" s="15"/>
      <c r="J8233" s="17"/>
      <c r="K8233" s="15"/>
      <c r="L8233" s="17"/>
      <c r="M8233" s="11"/>
    </row>
    <row r="8234" spans="1:39" ht="30" customHeight="1" x14ac:dyDescent="0.3">
      <c r="A8234" s="14" t="s">
        <v>12290</v>
      </c>
      <c r="B8234" s="14"/>
      <c r="C8234" s="14"/>
      <c r="D8234" s="14"/>
      <c r="E8234" s="16"/>
      <c r="F8234" s="18"/>
      <c r="G8234" s="16"/>
      <c r="H8234" s="18"/>
      <c r="I8234" s="16"/>
      <c r="J8234" s="18"/>
      <c r="K8234" s="16"/>
      <c r="L8234" s="18"/>
      <c r="M8234" s="14"/>
      <c r="N8234" s="5" t="s">
        <v>4404</v>
      </c>
    </row>
    <row r="8235" spans="1:39" ht="30" customHeight="1" x14ac:dyDescent="0.3">
      <c r="A8235" s="10" t="s">
        <v>4136</v>
      </c>
      <c r="B8235" s="10" t="s">
        <v>4140</v>
      </c>
      <c r="C8235" s="10" t="s">
        <v>65</v>
      </c>
      <c r="D8235" s="11">
        <v>1</v>
      </c>
      <c r="E8235" s="15">
        <v>391</v>
      </c>
      <c r="F8235" s="17">
        <f>TRUNC(E8235*D8235,1)</f>
        <v>391</v>
      </c>
      <c r="G8235" s="15">
        <v>9789</v>
      </c>
      <c r="H8235" s="17">
        <f>TRUNC(G8235*D8235,1)</f>
        <v>9789</v>
      </c>
      <c r="I8235" s="15">
        <v>0</v>
      </c>
      <c r="J8235" s="17">
        <f>TRUNC(I8235*D8235,1)</f>
        <v>0</v>
      </c>
      <c r="K8235" s="15">
        <f>TRUNC(E8235+G8235+I8235,1)</f>
        <v>10180</v>
      </c>
      <c r="L8235" s="17">
        <f>TRUNC(F8235+H8235+J8235,1)</f>
        <v>10180</v>
      </c>
      <c r="M8235" s="10" t="s">
        <v>52</v>
      </c>
      <c r="N8235" s="9" t="s">
        <v>4404</v>
      </c>
      <c r="O8235" s="9" t="s">
        <v>4141</v>
      </c>
      <c r="P8235" s="9" t="s">
        <v>67</v>
      </c>
      <c r="Q8235" s="9" t="s">
        <v>54</v>
      </c>
      <c r="R8235" s="9" t="s">
        <v>54</v>
      </c>
      <c r="S8235" s="1"/>
      <c r="T8235" s="1"/>
      <c r="U8235" s="1"/>
      <c r="V8235" s="1"/>
      <c r="W8235" s="1"/>
      <c r="X8235" s="1"/>
      <c r="Y8235" s="1"/>
      <c r="Z8235" s="1"/>
      <c r="AA8235" s="1"/>
      <c r="AB8235" s="1"/>
      <c r="AC8235" s="1"/>
      <c r="AD8235" s="1"/>
      <c r="AE8235" s="1"/>
      <c r="AF8235" s="1"/>
      <c r="AG8235" s="1"/>
      <c r="AH8235" s="1"/>
      <c r="AI8235" s="1"/>
      <c r="AJ8235" s="9" t="s">
        <v>52</v>
      </c>
      <c r="AK8235" s="9" t="s">
        <v>12292</v>
      </c>
      <c r="AL8235" s="9" t="s">
        <v>52</v>
      </c>
      <c r="AM8235" s="9" t="s">
        <v>52</v>
      </c>
    </row>
    <row r="8236" spans="1:39" ht="30" customHeight="1" x14ac:dyDescent="0.3">
      <c r="A8236" s="10" t="s">
        <v>4392</v>
      </c>
      <c r="B8236" s="10" t="s">
        <v>4393</v>
      </c>
      <c r="C8236" s="10" t="s">
        <v>65</v>
      </c>
      <c r="D8236" s="11">
        <v>1</v>
      </c>
      <c r="E8236" s="15">
        <v>349</v>
      </c>
      <c r="F8236" s="17">
        <f>TRUNC(E8236*D8236,1)</f>
        <v>349</v>
      </c>
      <c r="G8236" s="15">
        <v>17488</v>
      </c>
      <c r="H8236" s="17">
        <f>TRUNC(G8236*D8236,1)</f>
        <v>17488</v>
      </c>
      <c r="I8236" s="15">
        <v>0</v>
      </c>
      <c r="J8236" s="17">
        <f>TRUNC(I8236*D8236,1)</f>
        <v>0</v>
      </c>
      <c r="K8236" s="15">
        <f>TRUNC(E8236+G8236+I8236,1)</f>
        <v>17837</v>
      </c>
      <c r="L8236" s="17">
        <f>TRUNC(F8236+H8236+J8236,1)</f>
        <v>17837</v>
      </c>
      <c r="M8236" s="10" t="s">
        <v>52</v>
      </c>
      <c r="N8236" s="9" t="s">
        <v>4404</v>
      </c>
      <c r="O8236" s="9" t="s">
        <v>4394</v>
      </c>
      <c r="P8236" s="9" t="s">
        <v>67</v>
      </c>
      <c r="Q8236" s="9" t="s">
        <v>54</v>
      </c>
      <c r="R8236" s="9" t="s">
        <v>54</v>
      </c>
      <c r="S8236" s="1"/>
      <c r="T8236" s="1"/>
      <c r="U8236" s="1"/>
      <c r="V8236" s="1"/>
      <c r="W8236" s="1"/>
      <c r="X8236" s="1"/>
      <c r="Y8236" s="1"/>
      <c r="Z8236" s="1"/>
      <c r="AA8236" s="1"/>
      <c r="AB8236" s="1"/>
      <c r="AC8236" s="1"/>
      <c r="AD8236" s="1"/>
      <c r="AE8236" s="1"/>
      <c r="AF8236" s="1"/>
      <c r="AG8236" s="1"/>
      <c r="AH8236" s="1"/>
      <c r="AI8236" s="1"/>
      <c r="AJ8236" s="9" t="s">
        <v>52</v>
      </c>
      <c r="AK8236" s="9" t="s">
        <v>12293</v>
      </c>
      <c r="AL8236" s="9" t="s">
        <v>52</v>
      </c>
      <c r="AM8236" s="9" t="s">
        <v>52</v>
      </c>
    </row>
    <row r="8237" spans="1:39" ht="30" customHeight="1" x14ac:dyDescent="0.3">
      <c r="A8237" s="10" t="s">
        <v>4735</v>
      </c>
      <c r="B8237" s="10" t="s">
        <v>52</v>
      </c>
      <c r="C8237" s="10" t="s">
        <v>52</v>
      </c>
      <c r="D8237" s="11"/>
      <c r="E8237" s="15"/>
      <c r="F8237" s="17">
        <f>TRUNC(SUMIF(N8235:N8236, N8234, F8235:F8236),0)</f>
        <v>740</v>
      </c>
      <c r="G8237" s="15"/>
      <c r="H8237" s="17">
        <f>TRUNC(SUMIF(N8235:N8236, N8234, H8235:H8236),0)</f>
        <v>27277</v>
      </c>
      <c r="I8237" s="15"/>
      <c r="J8237" s="17">
        <f>TRUNC(SUMIF(N8235:N8236, N8234, J8235:J8236),0)</f>
        <v>0</v>
      </c>
      <c r="K8237" s="15"/>
      <c r="L8237" s="17">
        <f>F8237+H8237+J8237</f>
        <v>28017</v>
      </c>
      <c r="M8237" s="10" t="s">
        <v>52</v>
      </c>
      <c r="N8237" s="9" t="s">
        <v>4736</v>
      </c>
      <c r="O8237" s="9" t="s">
        <v>4736</v>
      </c>
      <c r="P8237" s="9" t="s">
        <v>52</v>
      </c>
      <c r="Q8237" s="9" t="s">
        <v>52</v>
      </c>
      <c r="R8237" s="9" t="s">
        <v>52</v>
      </c>
      <c r="S8237" s="1"/>
      <c r="T8237" s="1"/>
      <c r="U8237" s="1"/>
      <c r="V8237" s="1"/>
      <c r="W8237" s="1"/>
      <c r="X8237" s="1"/>
      <c r="Y8237" s="1"/>
      <c r="Z8237" s="1"/>
      <c r="AA8237" s="1"/>
      <c r="AB8237" s="1"/>
      <c r="AC8237" s="1"/>
      <c r="AD8237" s="1"/>
      <c r="AE8237" s="1"/>
      <c r="AF8237" s="1"/>
      <c r="AG8237" s="1"/>
      <c r="AH8237" s="1"/>
      <c r="AI8237" s="1"/>
      <c r="AJ8237" s="9" t="s">
        <v>52</v>
      </c>
      <c r="AK8237" s="9" t="s">
        <v>52</v>
      </c>
      <c r="AL8237" s="9" t="s">
        <v>52</v>
      </c>
      <c r="AM8237" s="9" t="s">
        <v>52</v>
      </c>
    </row>
    <row r="8238" spans="1:39" ht="30" customHeight="1" x14ac:dyDescent="0.3">
      <c r="A8238" s="11"/>
      <c r="B8238" s="11"/>
      <c r="C8238" s="11"/>
      <c r="D8238" s="11"/>
      <c r="E8238" s="15"/>
      <c r="F8238" s="17"/>
      <c r="G8238" s="15"/>
      <c r="H8238" s="17"/>
      <c r="I8238" s="15"/>
      <c r="J8238" s="17"/>
      <c r="K8238" s="15"/>
      <c r="L8238" s="17"/>
      <c r="M8238" s="11"/>
    </row>
    <row r="8239" spans="1:39" ht="30" customHeight="1" x14ac:dyDescent="0.3">
      <c r="A8239" s="14" t="s">
        <v>12294</v>
      </c>
      <c r="B8239" s="14"/>
      <c r="C8239" s="14"/>
      <c r="D8239" s="14"/>
      <c r="E8239" s="16"/>
      <c r="F8239" s="18"/>
      <c r="G8239" s="16"/>
      <c r="H8239" s="18"/>
      <c r="I8239" s="16"/>
      <c r="J8239" s="18"/>
      <c r="K8239" s="16"/>
      <c r="L8239" s="18"/>
      <c r="M8239" s="14"/>
      <c r="N8239" s="5" t="s">
        <v>4410</v>
      </c>
    </row>
    <row r="8240" spans="1:39" ht="30" customHeight="1" x14ac:dyDescent="0.3">
      <c r="A8240" s="10" t="s">
        <v>8053</v>
      </c>
      <c r="B8240" s="10" t="s">
        <v>4714</v>
      </c>
      <c r="C8240" s="10" t="s">
        <v>4715</v>
      </c>
      <c r="D8240" s="11">
        <v>5.6000000000000001E-2</v>
      </c>
      <c r="E8240" s="15">
        <v>0</v>
      </c>
      <c r="F8240" s="17">
        <f>TRUNC(E8240*D8240,1)</f>
        <v>0</v>
      </c>
      <c r="G8240" s="15">
        <v>235799</v>
      </c>
      <c r="H8240" s="17">
        <f>TRUNC(G8240*D8240,1)</f>
        <v>13204.7</v>
      </c>
      <c r="I8240" s="15">
        <v>0</v>
      </c>
      <c r="J8240" s="17">
        <f>TRUNC(I8240*D8240,1)</f>
        <v>0</v>
      </c>
      <c r="K8240" s="15">
        <f>TRUNC(E8240+G8240+I8240,1)</f>
        <v>235799</v>
      </c>
      <c r="L8240" s="17">
        <f>TRUNC(F8240+H8240+J8240,1)</f>
        <v>13204.7</v>
      </c>
      <c r="M8240" s="10" t="s">
        <v>52</v>
      </c>
      <c r="N8240" s="9" t="s">
        <v>4410</v>
      </c>
      <c r="O8240" s="9" t="s">
        <v>8054</v>
      </c>
      <c r="P8240" s="9" t="s">
        <v>54</v>
      </c>
      <c r="Q8240" s="9" t="s">
        <v>54</v>
      </c>
      <c r="R8240" s="9" t="s">
        <v>67</v>
      </c>
      <c r="S8240" s="1"/>
      <c r="T8240" s="1"/>
      <c r="U8240" s="1"/>
      <c r="V8240" s="1">
        <v>1</v>
      </c>
      <c r="W8240" s="1"/>
      <c r="X8240" s="1"/>
      <c r="Y8240" s="1"/>
      <c r="Z8240" s="1"/>
      <c r="AA8240" s="1"/>
      <c r="AB8240" s="1"/>
      <c r="AC8240" s="1"/>
      <c r="AD8240" s="1"/>
      <c r="AE8240" s="1"/>
      <c r="AF8240" s="1"/>
      <c r="AG8240" s="1"/>
      <c r="AH8240" s="1"/>
      <c r="AI8240" s="1"/>
      <c r="AJ8240" s="9" t="s">
        <v>52</v>
      </c>
      <c r="AK8240" s="9" t="s">
        <v>12297</v>
      </c>
      <c r="AL8240" s="9" t="s">
        <v>52</v>
      </c>
      <c r="AM8240" s="9" t="s">
        <v>52</v>
      </c>
    </row>
    <row r="8241" spans="1:39" ht="30" customHeight="1" x14ac:dyDescent="0.3">
      <c r="A8241" s="10" t="s">
        <v>4720</v>
      </c>
      <c r="B8241" s="10" t="s">
        <v>4714</v>
      </c>
      <c r="C8241" s="10" t="s">
        <v>4715</v>
      </c>
      <c r="D8241" s="11">
        <v>1.0999999999999999E-2</v>
      </c>
      <c r="E8241" s="15">
        <v>0</v>
      </c>
      <c r="F8241" s="17">
        <f>TRUNC(E8241*D8241,1)</f>
        <v>0</v>
      </c>
      <c r="G8241" s="15">
        <v>153671</v>
      </c>
      <c r="H8241" s="17">
        <f>TRUNC(G8241*D8241,1)</f>
        <v>1690.3</v>
      </c>
      <c r="I8241" s="15">
        <v>0</v>
      </c>
      <c r="J8241" s="17">
        <f>TRUNC(I8241*D8241,1)</f>
        <v>0</v>
      </c>
      <c r="K8241" s="15">
        <f>TRUNC(E8241+G8241+I8241,1)</f>
        <v>153671</v>
      </c>
      <c r="L8241" s="17">
        <f>TRUNC(F8241+H8241+J8241,1)</f>
        <v>1690.3</v>
      </c>
      <c r="M8241" s="10" t="s">
        <v>52</v>
      </c>
      <c r="N8241" s="9" t="s">
        <v>4410</v>
      </c>
      <c r="O8241" s="9" t="s">
        <v>4721</v>
      </c>
      <c r="P8241" s="9" t="s">
        <v>54</v>
      </c>
      <c r="Q8241" s="9" t="s">
        <v>54</v>
      </c>
      <c r="R8241" s="9" t="s">
        <v>67</v>
      </c>
      <c r="S8241" s="1"/>
      <c r="T8241" s="1"/>
      <c r="U8241" s="1"/>
      <c r="V8241" s="1">
        <v>1</v>
      </c>
      <c r="W8241" s="1"/>
      <c r="X8241" s="1"/>
      <c r="Y8241" s="1"/>
      <c r="Z8241" s="1"/>
      <c r="AA8241" s="1"/>
      <c r="AB8241" s="1"/>
      <c r="AC8241" s="1"/>
      <c r="AD8241" s="1"/>
      <c r="AE8241" s="1"/>
      <c r="AF8241" s="1"/>
      <c r="AG8241" s="1"/>
      <c r="AH8241" s="1"/>
      <c r="AI8241" s="1"/>
      <c r="AJ8241" s="9" t="s">
        <v>52</v>
      </c>
      <c r="AK8241" s="9" t="s">
        <v>12298</v>
      </c>
      <c r="AL8241" s="9" t="s">
        <v>52</v>
      </c>
      <c r="AM8241" s="9" t="s">
        <v>52</v>
      </c>
    </row>
    <row r="8242" spans="1:39" ht="30" customHeight="1" x14ac:dyDescent="0.3">
      <c r="A8242" s="10" t="s">
        <v>11687</v>
      </c>
      <c r="B8242" s="10" t="s">
        <v>4728</v>
      </c>
      <c r="C8242" s="10" t="s">
        <v>732</v>
      </c>
      <c r="D8242" s="11">
        <v>1</v>
      </c>
      <c r="E8242" s="15">
        <f>TRUNC(SUMIF(V8240:V8242, RIGHTB(O8242, 1), H8240:H8242)*U8242, 2)</f>
        <v>297.89999999999998</v>
      </c>
      <c r="F8242" s="17">
        <f>TRUNC(E8242*D8242,1)</f>
        <v>297.89999999999998</v>
      </c>
      <c r="G8242" s="15">
        <v>0</v>
      </c>
      <c r="H8242" s="17">
        <f>TRUNC(G8242*D8242,1)</f>
        <v>0</v>
      </c>
      <c r="I8242" s="15">
        <v>0</v>
      </c>
      <c r="J8242" s="17">
        <f>TRUNC(I8242*D8242,1)</f>
        <v>0</v>
      </c>
      <c r="K8242" s="15">
        <f>TRUNC(E8242+G8242+I8242,1)</f>
        <v>297.89999999999998</v>
      </c>
      <c r="L8242" s="17">
        <f>TRUNC(F8242+H8242+J8242,1)</f>
        <v>297.89999999999998</v>
      </c>
      <c r="M8242" s="10" t="s">
        <v>52</v>
      </c>
      <c r="N8242" s="9" t="s">
        <v>4410</v>
      </c>
      <c r="O8242" s="9" t="s">
        <v>4729</v>
      </c>
      <c r="P8242" s="9" t="s">
        <v>54</v>
      </c>
      <c r="Q8242" s="9" t="s">
        <v>54</v>
      </c>
      <c r="R8242" s="9" t="s">
        <v>54</v>
      </c>
      <c r="S8242" s="1">
        <v>1</v>
      </c>
      <c r="T8242" s="1">
        <v>0</v>
      </c>
      <c r="U8242" s="1">
        <v>0.02</v>
      </c>
      <c r="V8242" s="1"/>
      <c r="W8242" s="1"/>
      <c r="X8242" s="1"/>
      <c r="Y8242" s="1"/>
      <c r="Z8242" s="1"/>
      <c r="AA8242" s="1"/>
      <c r="AB8242" s="1"/>
      <c r="AC8242" s="1"/>
      <c r="AD8242" s="1"/>
      <c r="AE8242" s="1"/>
      <c r="AF8242" s="1"/>
      <c r="AG8242" s="1"/>
      <c r="AH8242" s="1"/>
      <c r="AI8242" s="1"/>
      <c r="AJ8242" s="9" t="s">
        <v>52</v>
      </c>
      <c r="AK8242" s="9" t="s">
        <v>12299</v>
      </c>
      <c r="AL8242" s="9" t="s">
        <v>52</v>
      </c>
      <c r="AM8242" s="9" t="s">
        <v>52</v>
      </c>
    </row>
    <row r="8243" spans="1:39" ht="30" customHeight="1" x14ac:dyDescent="0.3">
      <c r="A8243" s="10" t="s">
        <v>4735</v>
      </c>
      <c r="B8243" s="10" t="s">
        <v>52</v>
      </c>
      <c r="C8243" s="10" t="s">
        <v>52</v>
      </c>
      <c r="D8243" s="11"/>
      <c r="E8243" s="15"/>
      <c r="F8243" s="17">
        <f>TRUNC(SUMIF(N8240:N8242, N8239, F8240:F8242),0)</f>
        <v>297</v>
      </c>
      <c r="G8243" s="15"/>
      <c r="H8243" s="17">
        <f>TRUNC(SUMIF(N8240:N8242, N8239, H8240:H8242),0)</f>
        <v>14895</v>
      </c>
      <c r="I8243" s="15"/>
      <c r="J8243" s="17">
        <f>TRUNC(SUMIF(N8240:N8242, N8239, J8240:J8242),0)</f>
        <v>0</v>
      </c>
      <c r="K8243" s="15"/>
      <c r="L8243" s="17">
        <f>F8243+H8243+J8243</f>
        <v>15192</v>
      </c>
      <c r="M8243" s="10" t="s">
        <v>52</v>
      </c>
      <c r="N8243" s="9" t="s">
        <v>4736</v>
      </c>
      <c r="O8243" s="9" t="s">
        <v>4736</v>
      </c>
      <c r="P8243" s="9" t="s">
        <v>52</v>
      </c>
      <c r="Q8243" s="9" t="s">
        <v>52</v>
      </c>
      <c r="R8243" s="9" t="s">
        <v>52</v>
      </c>
      <c r="S8243" s="1"/>
      <c r="T8243" s="1"/>
      <c r="U8243" s="1"/>
      <c r="V8243" s="1"/>
      <c r="W8243" s="1"/>
      <c r="X8243" s="1"/>
      <c r="Y8243" s="1"/>
      <c r="Z8243" s="1"/>
      <c r="AA8243" s="1"/>
      <c r="AB8243" s="1"/>
      <c r="AC8243" s="1"/>
      <c r="AD8243" s="1"/>
      <c r="AE8243" s="1"/>
      <c r="AF8243" s="1"/>
      <c r="AG8243" s="1"/>
      <c r="AH8243" s="1"/>
      <c r="AI8243" s="1"/>
      <c r="AJ8243" s="9" t="s">
        <v>52</v>
      </c>
      <c r="AK8243" s="9" t="s">
        <v>52</v>
      </c>
      <c r="AL8243" s="9" t="s">
        <v>52</v>
      </c>
      <c r="AM8243" s="9" t="s">
        <v>52</v>
      </c>
    </row>
    <row r="8244" spans="1:39" ht="30" customHeight="1" x14ac:dyDescent="0.3">
      <c r="A8244" s="11"/>
      <c r="B8244" s="11"/>
      <c r="C8244" s="11"/>
      <c r="D8244" s="11"/>
      <c r="E8244" s="15"/>
      <c r="F8244" s="17"/>
      <c r="G8244" s="15"/>
      <c r="H8244" s="17"/>
      <c r="I8244" s="15"/>
      <c r="J8244" s="17"/>
      <c r="K8244" s="15"/>
      <c r="L8244" s="17"/>
      <c r="M8244" s="11"/>
    </row>
    <row r="8245" spans="1:39" ht="30" customHeight="1" x14ac:dyDescent="0.3">
      <c r="A8245" s="14" t="s">
        <v>12300</v>
      </c>
      <c r="B8245" s="14"/>
      <c r="C8245" s="14"/>
      <c r="D8245" s="14"/>
      <c r="E8245" s="16"/>
      <c r="F8245" s="18"/>
      <c r="G8245" s="16"/>
      <c r="H8245" s="18"/>
      <c r="I8245" s="16"/>
      <c r="J8245" s="18"/>
      <c r="K8245" s="16"/>
      <c r="L8245" s="18"/>
      <c r="M8245" s="14"/>
      <c r="N8245" s="5" t="s">
        <v>4414</v>
      </c>
    </row>
    <row r="8246" spans="1:39" ht="30" customHeight="1" x14ac:dyDescent="0.3">
      <c r="A8246" s="10" t="s">
        <v>4078</v>
      </c>
      <c r="B8246" s="10" t="s">
        <v>2865</v>
      </c>
      <c r="C8246" s="10" t="s">
        <v>65</v>
      </c>
      <c r="D8246" s="11">
        <v>1</v>
      </c>
      <c r="E8246" s="15">
        <v>75</v>
      </c>
      <c r="F8246" s="17">
        <f>TRUNC(E8246*D8246,1)</f>
        <v>75</v>
      </c>
      <c r="G8246" s="15">
        <v>2511</v>
      </c>
      <c r="H8246" s="17">
        <f>TRUNC(G8246*D8246,1)</f>
        <v>2511</v>
      </c>
      <c r="I8246" s="15">
        <v>0</v>
      </c>
      <c r="J8246" s="17">
        <f>TRUNC(I8246*D8246,1)</f>
        <v>0</v>
      </c>
      <c r="K8246" s="15">
        <f>TRUNC(E8246+G8246+I8246,1)</f>
        <v>2586</v>
      </c>
      <c r="L8246" s="17">
        <f>TRUNC(F8246+H8246+J8246,1)</f>
        <v>2586</v>
      </c>
      <c r="M8246" s="10" t="s">
        <v>52</v>
      </c>
      <c r="N8246" s="9" t="s">
        <v>4414</v>
      </c>
      <c r="O8246" s="9" t="s">
        <v>4079</v>
      </c>
      <c r="P8246" s="9" t="s">
        <v>67</v>
      </c>
      <c r="Q8246" s="9" t="s">
        <v>54</v>
      </c>
      <c r="R8246" s="9" t="s">
        <v>54</v>
      </c>
      <c r="S8246" s="1"/>
      <c r="T8246" s="1"/>
      <c r="U8246" s="1"/>
      <c r="V8246" s="1"/>
      <c r="W8246" s="1"/>
      <c r="X8246" s="1"/>
      <c r="Y8246" s="1"/>
      <c r="Z8246" s="1"/>
      <c r="AA8246" s="1"/>
      <c r="AB8246" s="1"/>
      <c r="AC8246" s="1"/>
      <c r="AD8246" s="1"/>
      <c r="AE8246" s="1"/>
      <c r="AF8246" s="1"/>
      <c r="AG8246" s="1"/>
      <c r="AH8246" s="1"/>
      <c r="AI8246" s="1"/>
      <c r="AJ8246" s="9" t="s">
        <v>52</v>
      </c>
      <c r="AK8246" s="9" t="s">
        <v>12302</v>
      </c>
      <c r="AL8246" s="9" t="s">
        <v>52</v>
      </c>
      <c r="AM8246" s="9" t="s">
        <v>52</v>
      </c>
    </row>
    <row r="8247" spans="1:39" ht="30" customHeight="1" x14ac:dyDescent="0.3">
      <c r="A8247" s="10" t="s">
        <v>4408</v>
      </c>
      <c r="B8247" s="10" t="s">
        <v>4409</v>
      </c>
      <c r="C8247" s="10" t="s">
        <v>65</v>
      </c>
      <c r="D8247" s="11">
        <v>1</v>
      </c>
      <c r="E8247" s="15">
        <v>297</v>
      </c>
      <c r="F8247" s="17">
        <f>TRUNC(E8247*D8247,1)</f>
        <v>297</v>
      </c>
      <c r="G8247" s="15">
        <v>14895</v>
      </c>
      <c r="H8247" s="17">
        <f>TRUNC(G8247*D8247,1)</f>
        <v>14895</v>
      </c>
      <c r="I8247" s="15">
        <v>0</v>
      </c>
      <c r="J8247" s="17">
        <f>TRUNC(I8247*D8247,1)</f>
        <v>0</v>
      </c>
      <c r="K8247" s="15">
        <f>TRUNC(E8247+G8247+I8247,1)</f>
        <v>15192</v>
      </c>
      <c r="L8247" s="17">
        <f>TRUNC(F8247+H8247+J8247,1)</f>
        <v>15192</v>
      </c>
      <c r="M8247" s="10" t="s">
        <v>52</v>
      </c>
      <c r="N8247" s="9" t="s">
        <v>4414</v>
      </c>
      <c r="O8247" s="9" t="s">
        <v>4410</v>
      </c>
      <c r="P8247" s="9" t="s">
        <v>67</v>
      </c>
      <c r="Q8247" s="9" t="s">
        <v>54</v>
      </c>
      <c r="R8247" s="9" t="s">
        <v>54</v>
      </c>
      <c r="S8247" s="1"/>
      <c r="T8247" s="1"/>
      <c r="U8247" s="1"/>
      <c r="V8247" s="1"/>
      <c r="W8247" s="1"/>
      <c r="X8247" s="1"/>
      <c r="Y8247" s="1"/>
      <c r="Z8247" s="1"/>
      <c r="AA8247" s="1"/>
      <c r="AB8247" s="1"/>
      <c r="AC8247" s="1"/>
      <c r="AD8247" s="1"/>
      <c r="AE8247" s="1"/>
      <c r="AF8247" s="1"/>
      <c r="AG8247" s="1"/>
      <c r="AH8247" s="1"/>
      <c r="AI8247" s="1"/>
      <c r="AJ8247" s="9" t="s">
        <v>52</v>
      </c>
      <c r="AK8247" s="9" t="s">
        <v>12303</v>
      </c>
      <c r="AL8247" s="9" t="s">
        <v>52</v>
      </c>
      <c r="AM8247" s="9" t="s">
        <v>52</v>
      </c>
    </row>
    <row r="8248" spans="1:39" ht="30" customHeight="1" x14ac:dyDescent="0.3">
      <c r="A8248" s="10" t="s">
        <v>4735</v>
      </c>
      <c r="B8248" s="10" t="s">
        <v>52</v>
      </c>
      <c r="C8248" s="10" t="s">
        <v>52</v>
      </c>
      <c r="D8248" s="11"/>
      <c r="E8248" s="15"/>
      <c r="F8248" s="17">
        <f>TRUNC(SUMIF(N8246:N8247, N8245, F8246:F8247),0)</f>
        <v>372</v>
      </c>
      <c r="G8248" s="15"/>
      <c r="H8248" s="17">
        <f>TRUNC(SUMIF(N8246:N8247, N8245, H8246:H8247),0)</f>
        <v>17406</v>
      </c>
      <c r="I8248" s="15"/>
      <c r="J8248" s="17">
        <f>TRUNC(SUMIF(N8246:N8247, N8245, J8246:J8247),0)</f>
        <v>0</v>
      </c>
      <c r="K8248" s="15"/>
      <c r="L8248" s="17">
        <f>F8248+H8248+J8248</f>
        <v>17778</v>
      </c>
      <c r="M8248" s="10" t="s">
        <v>52</v>
      </c>
      <c r="N8248" s="9" t="s">
        <v>4736</v>
      </c>
      <c r="O8248" s="9" t="s">
        <v>4736</v>
      </c>
      <c r="P8248" s="9" t="s">
        <v>52</v>
      </c>
      <c r="Q8248" s="9" t="s">
        <v>52</v>
      </c>
      <c r="R8248" s="9" t="s">
        <v>52</v>
      </c>
      <c r="S8248" s="1"/>
      <c r="T8248" s="1"/>
      <c r="U8248" s="1"/>
      <c r="V8248" s="1"/>
      <c r="W8248" s="1"/>
      <c r="X8248" s="1"/>
      <c r="Y8248" s="1"/>
      <c r="Z8248" s="1"/>
      <c r="AA8248" s="1"/>
      <c r="AB8248" s="1"/>
      <c r="AC8248" s="1"/>
      <c r="AD8248" s="1"/>
      <c r="AE8248" s="1"/>
      <c r="AF8248" s="1"/>
      <c r="AG8248" s="1"/>
      <c r="AH8248" s="1"/>
      <c r="AI8248" s="1"/>
      <c r="AJ8248" s="9" t="s">
        <v>52</v>
      </c>
      <c r="AK8248" s="9" t="s">
        <v>52</v>
      </c>
      <c r="AL8248" s="9" t="s">
        <v>52</v>
      </c>
      <c r="AM8248" s="9" t="s">
        <v>52</v>
      </c>
    </row>
    <row r="8249" spans="1:39" ht="30" customHeight="1" x14ac:dyDescent="0.3">
      <c r="A8249" s="11"/>
      <c r="B8249" s="11"/>
      <c r="C8249" s="11"/>
      <c r="D8249" s="11"/>
      <c r="E8249" s="15"/>
      <c r="F8249" s="17"/>
      <c r="G8249" s="15"/>
      <c r="H8249" s="17"/>
      <c r="I8249" s="15"/>
      <c r="J8249" s="17"/>
      <c r="K8249" s="15"/>
      <c r="L8249" s="17"/>
      <c r="M8249" s="11"/>
    </row>
    <row r="8250" spans="1:39" ht="30" customHeight="1" x14ac:dyDescent="0.3">
      <c r="A8250" s="14" t="s">
        <v>12304</v>
      </c>
      <c r="B8250" s="14"/>
      <c r="C8250" s="14"/>
      <c r="D8250" s="14"/>
      <c r="E8250" s="16"/>
      <c r="F8250" s="18"/>
      <c r="G8250" s="16"/>
      <c r="H8250" s="18"/>
      <c r="I8250" s="16"/>
      <c r="J8250" s="18"/>
      <c r="K8250" s="16"/>
      <c r="L8250" s="18"/>
      <c r="M8250" s="14"/>
      <c r="N8250" s="5" t="s">
        <v>4417</v>
      </c>
    </row>
    <row r="8251" spans="1:39" ht="30" customHeight="1" x14ac:dyDescent="0.3">
      <c r="A8251" s="10" t="s">
        <v>8053</v>
      </c>
      <c r="B8251" s="10" t="s">
        <v>4714</v>
      </c>
      <c r="C8251" s="10" t="s">
        <v>4715</v>
      </c>
      <c r="D8251" s="11">
        <v>5.6000000000000001E-2</v>
      </c>
      <c r="E8251" s="15">
        <v>0</v>
      </c>
      <c r="F8251" s="17">
        <f>TRUNC(E8251*D8251,1)</f>
        <v>0</v>
      </c>
      <c r="G8251" s="15">
        <v>235799</v>
      </c>
      <c r="H8251" s="17">
        <f>TRUNC(G8251*D8251,1)</f>
        <v>13204.7</v>
      </c>
      <c r="I8251" s="15">
        <v>0</v>
      </c>
      <c r="J8251" s="17">
        <f>TRUNC(I8251*D8251,1)</f>
        <v>0</v>
      </c>
      <c r="K8251" s="15">
        <f>TRUNC(E8251+G8251+I8251,1)</f>
        <v>235799</v>
      </c>
      <c r="L8251" s="17">
        <f>TRUNC(F8251+H8251+J8251,1)</f>
        <v>13204.7</v>
      </c>
      <c r="M8251" s="10" t="s">
        <v>52</v>
      </c>
      <c r="N8251" s="9" t="s">
        <v>4417</v>
      </c>
      <c r="O8251" s="9" t="s">
        <v>8054</v>
      </c>
      <c r="P8251" s="9" t="s">
        <v>54</v>
      </c>
      <c r="Q8251" s="9" t="s">
        <v>54</v>
      </c>
      <c r="R8251" s="9" t="s">
        <v>67</v>
      </c>
      <c r="S8251" s="1"/>
      <c r="T8251" s="1"/>
      <c r="U8251" s="1"/>
      <c r="V8251" s="1">
        <v>1</v>
      </c>
      <c r="W8251" s="1">
        <v>2</v>
      </c>
      <c r="X8251" s="1"/>
      <c r="Y8251" s="1"/>
      <c r="Z8251" s="1"/>
      <c r="AA8251" s="1"/>
      <c r="AB8251" s="1"/>
      <c r="AC8251" s="1"/>
      <c r="AD8251" s="1"/>
      <c r="AE8251" s="1"/>
      <c r="AF8251" s="1"/>
      <c r="AG8251" s="1"/>
      <c r="AH8251" s="1"/>
      <c r="AI8251" s="1"/>
      <c r="AJ8251" s="9" t="s">
        <v>52</v>
      </c>
      <c r="AK8251" s="9" t="s">
        <v>12306</v>
      </c>
      <c r="AL8251" s="9" t="s">
        <v>52</v>
      </c>
      <c r="AM8251" s="9" t="s">
        <v>52</v>
      </c>
    </row>
    <row r="8252" spans="1:39" ht="30" customHeight="1" x14ac:dyDescent="0.3">
      <c r="A8252" s="10" t="s">
        <v>4720</v>
      </c>
      <c r="B8252" s="10" t="s">
        <v>4714</v>
      </c>
      <c r="C8252" s="10" t="s">
        <v>4715</v>
      </c>
      <c r="D8252" s="11">
        <v>1.0999999999999999E-2</v>
      </c>
      <c r="E8252" s="15">
        <v>0</v>
      </c>
      <c r="F8252" s="17">
        <f>TRUNC(E8252*D8252,1)</f>
        <v>0</v>
      </c>
      <c r="G8252" s="15">
        <v>153671</v>
      </c>
      <c r="H8252" s="17">
        <f>TRUNC(G8252*D8252,1)</f>
        <v>1690.3</v>
      </c>
      <c r="I8252" s="15">
        <v>0</v>
      </c>
      <c r="J8252" s="17">
        <f>TRUNC(I8252*D8252,1)</f>
        <v>0</v>
      </c>
      <c r="K8252" s="15">
        <f>TRUNC(E8252+G8252+I8252,1)</f>
        <v>153671</v>
      </c>
      <c r="L8252" s="17">
        <f>TRUNC(F8252+H8252+J8252,1)</f>
        <v>1690.3</v>
      </c>
      <c r="M8252" s="10" t="s">
        <v>52</v>
      </c>
      <c r="N8252" s="9" t="s">
        <v>4417</v>
      </c>
      <c r="O8252" s="9" t="s">
        <v>4721</v>
      </c>
      <c r="P8252" s="9" t="s">
        <v>54</v>
      </c>
      <c r="Q8252" s="9" t="s">
        <v>54</v>
      </c>
      <c r="R8252" s="9" t="s">
        <v>67</v>
      </c>
      <c r="S8252" s="1"/>
      <c r="T8252" s="1"/>
      <c r="U8252" s="1"/>
      <c r="V8252" s="1">
        <v>1</v>
      </c>
      <c r="W8252" s="1">
        <v>2</v>
      </c>
      <c r="X8252" s="1"/>
      <c r="Y8252" s="1"/>
      <c r="Z8252" s="1"/>
      <c r="AA8252" s="1"/>
      <c r="AB8252" s="1"/>
      <c r="AC8252" s="1"/>
      <c r="AD8252" s="1"/>
      <c r="AE8252" s="1"/>
      <c r="AF8252" s="1"/>
      <c r="AG8252" s="1"/>
      <c r="AH8252" s="1"/>
      <c r="AI8252" s="1"/>
      <c r="AJ8252" s="9" t="s">
        <v>52</v>
      </c>
      <c r="AK8252" s="9" t="s">
        <v>12307</v>
      </c>
      <c r="AL8252" s="9" t="s">
        <v>52</v>
      </c>
      <c r="AM8252" s="9" t="s">
        <v>52</v>
      </c>
    </row>
    <row r="8253" spans="1:39" ht="30" customHeight="1" x14ac:dyDescent="0.3">
      <c r="A8253" s="10" t="s">
        <v>11687</v>
      </c>
      <c r="B8253" s="10" t="s">
        <v>4728</v>
      </c>
      <c r="C8253" s="10" t="s">
        <v>732</v>
      </c>
      <c r="D8253" s="11">
        <v>1</v>
      </c>
      <c r="E8253" s="15">
        <f>TRUNC(SUMIF(V8251:V8254, RIGHTB(O8253, 1), H8251:H8254)*U8253, 2)</f>
        <v>297.89999999999998</v>
      </c>
      <c r="F8253" s="17">
        <f>TRUNC(E8253*D8253,1)</f>
        <v>297.89999999999998</v>
      </c>
      <c r="G8253" s="15">
        <v>0</v>
      </c>
      <c r="H8253" s="17">
        <f>TRUNC(G8253*D8253,1)</f>
        <v>0</v>
      </c>
      <c r="I8253" s="15">
        <v>0</v>
      </c>
      <c r="J8253" s="17">
        <f>TRUNC(I8253*D8253,1)</f>
        <v>0</v>
      </c>
      <c r="K8253" s="15">
        <f>TRUNC(E8253+G8253+I8253,1)</f>
        <v>297.89999999999998</v>
      </c>
      <c r="L8253" s="17">
        <f>TRUNC(F8253+H8253+J8253,1)</f>
        <v>297.89999999999998</v>
      </c>
      <c r="M8253" s="10" t="s">
        <v>52</v>
      </c>
      <c r="N8253" s="9" t="s">
        <v>4417</v>
      </c>
      <c r="O8253" s="9" t="s">
        <v>4729</v>
      </c>
      <c r="P8253" s="9" t="s">
        <v>54</v>
      </c>
      <c r="Q8253" s="9" t="s">
        <v>54</v>
      </c>
      <c r="R8253" s="9" t="s">
        <v>54</v>
      </c>
      <c r="S8253" s="1">
        <v>1</v>
      </c>
      <c r="T8253" s="1">
        <v>0</v>
      </c>
      <c r="U8253" s="1">
        <v>0.02</v>
      </c>
      <c r="V8253" s="1"/>
      <c r="W8253" s="1"/>
      <c r="X8253" s="1"/>
      <c r="Y8253" s="1"/>
      <c r="Z8253" s="1"/>
      <c r="AA8253" s="1"/>
      <c r="AB8253" s="1"/>
      <c r="AC8253" s="1"/>
      <c r="AD8253" s="1"/>
      <c r="AE8253" s="1"/>
      <c r="AF8253" s="1"/>
      <c r="AG8253" s="1"/>
      <c r="AH8253" s="1"/>
      <c r="AI8253" s="1"/>
      <c r="AJ8253" s="9" t="s">
        <v>52</v>
      </c>
      <c r="AK8253" s="9" t="s">
        <v>12308</v>
      </c>
      <c r="AL8253" s="9" t="s">
        <v>52</v>
      </c>
      <c r="AM8253" s="9" t="s">
        <v>52</v>
      </c>
    </row>
    <row r="8254" spans="1:39" ht="30" customHeight="1" x14ac:dyDescent="0.3">
      <c r="A8254" s="10" t="s">
        <v>7817</v>
      </c>
      <c r="B8254" s="10" t="s">
        <v>7818</v>
      </c>
      <c r="C8254" s="10" t="s">
        <v>732</v>
      </c>
      <c r="D8254" s="11">
        <v>1</v>
      </c>
      <c r="E8254" s="15">
        <v>0</v>
      </c>
      <c r="F8254" s="17">
        <f>TRUNC(E8254*D8254,1)</f>
        <v>0</v>
      </c>
      <c r="G8254" s="15">
        <f>TRUNC(SUMIF(W8251:W8254, RIGHTB(O8254, 1), H8251:H8254)*U8254, 2)</f>
        <v>2979</v>
      </c>
      <c r="H8254" s="17">
        <f>TRUNC(G8254*D8254,1)</f>
        <v>2979</v>
      </c>
      <c r="I8254" s="15">
        <v>0</v>
      </c>
      <c r="J8254" s="17">
        <f>TRUNC(I8254*D8254,1)</f>
        <v>0</v>
      </c>
      <c r="K8254" s="15">
        <f>TRUNC(E8254+G8254+I8254,1)</f>
        <v>2979</v>
      </c>
      <c r="L8254" s="17">
        <f>TRUNC(F8254+H8254+J8254,1)</f>
        <v>2979</v>
      </c>
      <c r="M8254" s="10" t="s">
        <v>52</v>
      </c>
      <c r="N8254" s="9" t="s">
        <v>4417</v>
      </c>
      <c r="O8254" s="9" t="s">
        <v>4733</v>
      </c>
      <c r="P8254" s="9" t="s">
        <v>54</v>
      </c>
      <c r="Q8254" s="9" t="s">
        <v>54</v>
      </c>
      <c r="R8254" s="9" t="s">
        <v>54</v>
      </c>
      <c r="S8254" s="1">
        <v>1</v>
      </c>
      <c r="T8254" s="1">
        <v>1</v>
      </c>
      <c r="U8254" s="1">
        <v>0.2</v>
      </c>
      <c r="V8254" s="1"/>
      <c r="W8254" s="1"/>
      <c r="X8254" s="1"/>
      <c r="Y8254" s="1"/>
      <c r="Z8254" s="1"/>
      <c r="AA8254" s="1"/>
      <c r="AB8254" s="1"/>
      <c r="AC8254" s="1"/>
      <c r="AD8254" s="1"/>
      <c r="AE8254" s="1"/>
      <c r="AF8254" s="1"/>
      <c r="AG8254" s="1"/>
      <c r="AH8254" s="1"/>
      <c r="AI8254" s="1"/>
      <c r="AJ8254" s="9" t="s">
        <v>52</v>
      </c>
      <c r="AK8254" s="9" t="s">
        <v>12309</v>
      </c>
      <c r="AL8254" s="9" t="s">
        <v>52</v>
      </c>
      <c r="AM8254" s="9" t="s">
        <v>52</v>
      </c>
    </row>
    <row r="8255" spans="1:39" ht="30" customHeight="1" x14ac:dyDescent="0.3">
      <c r="A8255" s="10" t="s">
        <v>4735</v>
      </c>
      <c r="B8255" s="10" t="s">
        <v>52</v>
      </c>
      <c r="C8255" s="10" t="s">
        <v>52</v>
      </c>
      <c r="D8255" s="11"/>
      <c r="E8255" s="15"/>
      <c r="F8255" s="17">
        <f>TRUNC(SUMIF(N8251:N8254, N8250, F8251:F8254),0)</f>
        <v>297</v>
      </c>
      <c r="G8255" s="15"/>
      <c r="H8255" s="17">
        <f>TRUNC(SUMIF(N8251:N8254, N8250, H8251:H8254),0)</f>
        <v>17874</v>
      </c>
      <c r="I8255" s="15"/>
      <c r="J8255" s="17">
        <f>TRUNC(SUMIF(N8251:N8254, N8250, J8251:J8254),0)</f>
        <v>0</v>
      </c>
      <c r="K8255" s="15"/>
      <c r="L8255" s="17">
        <f>F8255+H8255+J8255</f>
        <v>18171</v>
      </c>
      <c r="M8255" s="10" t="s">
        <v>52</v>
      </c>
      <c r="N8255" s="9" t="s">
        <v>4736</v>
      </c>
      <c r="O8255" s="9" t="s">
        <v>4736</v>
      </c>
      <c r="P8255" s="9" t="s">
        <v>52</v>
      </c>
      <c r="Q8255" s="9" t="s">
        <v>52</v>
      </c>
      <c r="R8255" s="9" t="s">
        <v>52</v>
      </c>
      <c r="S8255" s="1"/>
      <c r="T8255" s="1"/>
      <c r="U8255" s="1"/>
      <c r="V8255" s="1"/>
      <c r="W8255" s="1"/>
      <c r="X8255" s="1"/>
      <c r="Y8255" s="1"/>
      <c r="Z8255" s="1"/>
      <c r="AA8255" s="1"/>
      <c r="AB8255" s="1"/>
      <c r="AC8255" s="1"/>
      <c r="AD8255" s="1"/>
      <c r="AE8255" s="1"/>
      <c r="AF8255" s="1"/>
      <c r="AG8255" s="1"/>
      <c r="AH8255" s="1"/>
      <c r="AI8255" s="1"/>
      <c r="AJ8255" s="9" t="s">
        <v>52</v>
      </c>
      <c r="AK8255" s="9" t="s">
        <v>52</v>
      </c>
      <c r="AL8255" s="9" t="s">
        <v>52</v>
      </c>
      <c r="AM8255" s="9" t="s">
        <v>52</v>
      </c>
    </row>
    <row r="8256" spans="1:39" ht="30" customHeight="1" x14ac:dyDescent="0.3">
      <c r="A8256" s="11"/>
      <c r="B8256" s="11"/>
      <c r="C8256" s="11"/>
      <c r="D8256" s="11"/>
      <c r="E8256" s="15"/>
      <c r="F8256" s="17"/>
      <c r="G8256" s="15"/>
      <c r="H8256" s="17"/>
      <c r="I8256" s="15"/>
      <c r="J8256" s="17"/>
      <c r="K8256" s="15"/>
      <c r="L8256" s="17"/>
      <c r="M8256" s="11"/>
    </row>
    <row r="8257" spans="1:39" ht="30" customHeight="1" x14ac:dyDescent="0.3">
      <c r="A8257" s="14" t="s">
        <v>12310</v>
      </c>
      <c r="B8257" s="14"/>
      <c r="C8257" s="14"/>
      <c r="D8257" s="14"/>
      <c r="E8257" s="16"/>
      <c r="F8257" s="18"/>
      <c r="G8257" s="16"/>
      <c r="H8257" s="18"/>
      <c r="I8257" s="16"/>
      <c r="J8257" s="18"/>
      <c r="K8257" s="16"/>
      <c r="L8257" s="18"/>
      <c r="M8257" s="14"/>
      <c r="N8257" s="5" t="s">
        <v>4420</v>
      </c>
    </row>
    <row r="8258" spans="1:39" ht="30" customHeight="1" x14ac:dyDescent="0.3">
      <c r="A8258" s="10" t="s">
        <v>4078</v>
      </c>
      <c r="B8258" s="10" t="s">
        <v>4107</v>
      </c>
      <c r="C8258" s="10" t="s">
        <v>65</v>
      </c>
      <c r="D8258" s="11">
        <v>1</v>
      </c>
      <c r="E8258" s="15">
        <v>75</v>
      </c>
      <c r="F8258" s="17">
        <f>TRUNC(E8258*D8258,1)</f>
        <v>75</v>
      </c>
      <c r="G8258" s="15">
        <v>3013</v>
      </c>
      <c r="H8258" s="17">
        <f>TRUNC(G8258*D8258,1)</f>
        <v>3013</v>
      </c>
      <c r="I8258" s="15">
        <v>0</v>
      </c>
      <c r="J8258" s="17">
        <f>TRUNC(I8258*D8258,1)</f>
        <v>0</v>
      </c>
      <c r="K8258" s="15">
        <f>TRUNC(E8258+G8258+I8258,1)</f>
        <v>3088</v>
      </c>
      <c r="L8258" s="17">
        <f>TRUNC(F8258+H8258+J8258,1)</f>
        <v>3088</v>
      </c>
      <c r="M8258" s="10" t="s">
        <v>52</v>
      </c>
      <c r="N8258" s="9" t="s">
        <v>4420</v>
      </c>
      <c r="O8258" s="9" t="s">
        <v>4108</v>
      </c>
      <c r="P8258" s="9" t="s">
        <v>67</v>
      </c>
      <c r="Q8258" s="9" t="s">
        <v>54</v>
      </c>
      <c r="R8258" s="9" t="s">
        <v>54</v>
      </c>
      <c r="S8258" s="1"/>
      <c r="T8258" s="1"/>
      <c r="U8258" s="1"/>
      <c r="V8258" s="1"/>
      <c r="W8258" s="1"/>
      <c r="X8258" s="1"/>
      <c r="Y8258" s="1"/>
      <c r="Z8258" s="1"/>
      <c r="AA8258" s="1"/>
      <c r="AB8258" s="1"/>
      <c r="AC8258" s="1"/>
      <c r="AD8258" s="1"/>
      <c r="AE8258" s="1"/>
      <c r="AF8258" s="1"/>
      <c r="AG8258" s="1"/>
      <c r="AH8258" s="1"/>
      <c r="AI8258" s="1"/>
      <c r="AJ8258" s="9" t="s">
        <v>52</v>
      </c>
      <c r="AK8258" s="9" t="s">
        <v>12312</v>
      </c>
      <c r="AL8258" s="9" t="s">
        <v>52</v>
      </c>
      <c r="AM8258" s="9" t="s">
        <v>52</v>
      </c>
    </row>
    <row r="8259" spans="1:39" ht="30" customHeight="1" x14ac:dyDescent="0.3">
      <c r="A8259" s="10" t="s">
        <v>4408</v>
      </c>
      <c r="B8259" s="10" t="s">
        <v>4416</v>
      </c>
      <c r="C8259" s="10" t="s">
        <v>65</v>
      </c>
      <c r="D8259" s="11">
        <v>1</v>
      </c>
      <c r="E8259" s="15">
        <v>297</v>
      </c>
      <c r="F8259" s="17">
        <f>TRUNC(E8259*D8259,1)</f>
        <v>297</v>
      </c>
      <c r="G8259" s="15">
        <v>17874</v>
      </c>
      <c r="H8259" s="17">
        <f>TRUNC(G8259*D8259,1)</f>
        <v>17874</v>
      </c>
      <c r="I8259" s="15">
        <v>0</v>
      </c>
      <c r="J8259" s="17">
        <f>TRUNC(I8259*D8259,1)</f>
        <v>0</v>
      </c>
      <c r="K8259" s="15">
        <f>TRUNC(E8259+G8259+I8259,1)</f>
        <v>18171</v>
      </c>
      <c r="L8259" s="17">
        <f>TRUNC(F8259+H8259+J8259,1)</f>
        <v>18171</v>
      </c>
      <c r="M8259" s="10" t="s">
        <v>52</v>
      </c>
      <c r="N8259" s="9" t="s">
        <v>4420</v>
      </c>
      <c r="O8259" s="9" t="s">
        <v>4417</v>
      </c>
      <c r="P8259" s="9" t="s">
        <v>67</v>
      </c>
      <c r="Q8259" s="9" t="s">
        <v>54</v>
      </c>
      <c r="R8259" s="9" t="s">
        <v>54</v>
      </c>
      <c r="S8259" s="1"/>
      <c r="T8259" s="1"/>
      <c r="U8259" s="1"/>
      <c r="V8259" s="1"/>
      <c r="W8259" s="1"/>
      <c r="X8259" s="1"/>
      <c r="Y8259" s="1"/>
      <c r="Z8259" s="1"/>
      <c r="AA8259" s="1"/>
      <c r="AB8259" s="1"/>
      <c r="AC8259" s="1"/>
      <c r="AD8259" s="1"/>
      <c r="AE8259" s="1"/>
      <c r="AF8259" s="1"/>
      <c r="AG8259" s="1"/>
      <c r="AH8259" s="1"/>
      <c r="AI8259" s="1"/>
      <c r="AJ8259" s="9" t="s">
        <v>52</v>
      </c>
      <c r="AK8259" s="9" t="s">
        <v>12313</v>
      </c>
      <c r="AL8259" s="9" t="s">
        <v>52</v>
      </c>
      <c r="AM8259" s="9" t="s">
        <v>52</v>
      </c>
    </row>
    <row r="8260" spans="1:39" ht="30" customHeight="1" x14ac:dyDescent="0.3">
      <c r="A8260" s="10" t="s">
        <v>4735</v>
      </c>
      <c r="B8260" s="10" t="s">
        <v>52</v>
      </c>
      <c r="C8260" s="10" t="s">
        <v>52</v>
      </c>
      <c r="D8260" s="11"/>
      <c r="E8260" s="15"/>
      <c r="F8260" s="17">
        <f>TRUNC(SUMIF(N8258:N8259, N8257, F8258:F8259),0)</f>
        <v>372</v>
      </c>
      <c r="G8260" s="15"/>
      <c r="H8260" s="17">
        <f>TRUNC(SUMIF(N8258:N8259, N8257, H8258:H8259),0)</f>
        <v>20887</v>
      </c>
      <c r="I8260" s="15"/>
      <c r="J8260" s="17">
        <f>TRUNC(SUMIF(N8258:N8259, N8257, J8258:J8259),0)</f>
        <v>0</v>
      </c>
      <c r="K8260" s="15"/>
      <c r="L8260" s="17">
        <f>F8260+H8260+J8260</f>
        <v>21259</v>
      </c>
      <c r="M8260" s="10" t="s">
        <v>52</v>
      </c>
      <c r="N8260" s="9" t="s">
        <v>4736</v>
      </c>
      <c r="O8260" s="9" t="s">
        <v>4736</v>
      </c>
      <c r="P8260" s="9" t="s">
        <v>52</v>
      </c>
      <c r="Q8260" s="9" t="s">
        <v>52</v>
      </c>
      <c r="R8260" s="9" t="s">
        <v>52</v>
      </c>
      <c r="S8260" s="1"/>
      <c r="T8260" s="1"/>
      <c r="U8260" s="1"/>
      <c r="V8260" s="1"/>
      <c r="W8260" s="1"/>
      <c r="X8260" s="1"/>
      <c r="Y8260" s="1"/>
      <c r="Z8260" s="1"/>
      <c r="AA8260" s="1"/>
      <c r="AB8260" s="1"/>
      <c r="AC8260" s="1"/>
      <c r="AD8260" s="1"/>
      <c r="AE8260" s="1"/>
      <c r="AF8260" s="1"/>
      <c r="AG8260" s="1"/>
      <c r="AH8260" s="1"/>
      <c r="AI8260" s="1"/>
      <c r="AJ8260" s="9" t="s">
        <v>52</v>
      </c>
      <c r="AK8260" s="9" t="s">
        <v>52</v>
      </c>
      <c r="AL8260" s="9" t="s">
        <v>52</v>
      </c>
      <c r="AM8260" s="9" t="s">
        <v>52</v>
      </c>
    </row>
    <row r="8261" spans="1:39" ht="30" customHeight="1" x14ac:dyDescent="0.3">
      <c r="A8261" s="11"/>
      <c r="B8261" s="11"/>
      <c r="C8261" s="11"/>
      <c r="D8261" s="11"/>
      <c r="E8261" s="15"/>
      <c r="F8261" s="17"/>
      <c r="G8261" s="15"/>
      <c r="H8261" s="17"/>
      <c r="I8261" s="15"/>
      <c r="J8261" s="17"/>
      <c r="K8261" s="15"/>
      <c r="L8261" s="17"/>
      <c r="M8261" s="11"/>
    </row>
    <row r="8262" spans="1:39" ht="30" customHeight="1" x14ac:dyDescent="0.3">
      <c r="A8262" s="14" t="s">
        <v>12314</v>
      </c>
      <c r="B8262" s="14"/>
      <c r="C8262" s="14"/>
      <c r="D8262" s="14"/>
      <c r="E8262" s="16"/>
      <c r="F8262" s="18"/>
      <c r="G8262" s="16"/>
      <c r="H8262" s="18"/>
      <c r="I8262" s="16"/>
      <c r="J8262" s="18"/>
      <c r="K8262" s="16"/>
      <c r="L8262" s="18"/>
      <c r="M8262" s="14"/>
      <c r="N8262" s="5" t="s">
        <v>4424</v>
      </c>
    </row>
    <row r="8263" spans="1:39" ht="30" customHeight="1" x14ac:dyDescent="0.3">
      <c r="A8263" s="10" t="s">
        <v>8053</v>
      </c>
      <c r="B8263" s="10" t="s">
        <v>4714</v>
      </c>
      <c r="C8263" s="10" t="s">
        <v>4715</v>
      </c>
      <c r="D8263" s="11">
        <v>4.3999999999999997E-2</v>
      </c>
      <c r="E8263" s="15">
        <v>0</v>
      </c>
      <c r="F8263" s="17">
        <f>TRUNC(E8263*D8263,1)</f>
        <v>0</v>
      </c>
      <c r="G8263" s="15">
        <v>235799</v>
      </c>
      <c r="H8263" s="17">
        <f>TRUNC(G8263*D8263,1)</f>
        <v>10375.1</v>
      </c>
      <c r="I8263" s="15">
        <v>0</v>
      </c>
      <c r="J8263" s="17">
        <f>TRUNC(I8263*D8263,1)</f>
        <v>0</v>
      </c>
      <c r="K8263" s="15">
        <f>TRUNC(E8263+G8263+I8263,1)</f>
        <v>235799</v>
      </c>
      <c r="L8263" s="17">
        <f>TRUNC(F8263+H8263+J8263,1)</f>
        <v>10375.1</v>
      </c>
      <c r="M8263" s="10" t="s">
        <v>52</v>
      </c>
      <c r="N8263" s="9" t="s">
        <v>4424</v>
      </c>
      <c r="O8263" s="9" t="s">
        <v>8054</v>
      </c>
      <c r="P8263" s="9" t="s">
        <v>54</v>
      </c>
      <c r="Q8263" s="9" t="s">
        <v>54</v>
      </c>
      <c r="R8263" s="9" t="s">
        <v>67</v>
      </c>
      <c r="S8263" s="1"/>
      <c r="T8263" s="1"/>
      <c r="U8263" s="1"/>
      <c r="V8263" s="1">
        <v>1</v>
      </c>
      <c r="W8263" s="1"/>
      <c r="X8263" s="1"/>
      <c r="Y8263" s="1"/>
      <c r="Z8263" s="1"/>
      <c r="AA8263" s="1"/>
      <c r="AB8263" s="1"/>
      <c r="AC8263" s="1"/>
      <c r="AD8263" s="1"/>
      <c r="AE8263" s="1"/>
      <c r="AF8263" s="1"/>
      <c r="AG8263" s="1"/>
      <c r="AH8263" s="1"/>
      <c r="AI8263" s="1"/>
      <c r="AJ8263" s="9" t="s">
        <v>52</v>
      </c>
      <c r="AK8263" s="9" t="s">
        <v>12317</v>
      </c>
      <c r="AL8263" s="9" t="s">
        <v>52</v>
      </c>
      <c r="AM8263" s="9" t="s">
        <v>52</v>
      </c>
    </row>
    <row r="8264" spans="1:39" ht="30" customHeight="1" x14ac:dyDescent="0.3">
      <c r="A8264" s="10" t="s">
        <v>4720</v>
      </c>
      <c r="B8264" s="10" t="s">
        <v>4714</v>
      </c>
      <c r="C8264" s="10" t="s">
        <v>4715</v>
      </c>
      <c r="D8264" s="11">
        <v>8.9999999999999993E-3</v>
      </c>
      <c r="E8264" s="15">
        <v>0</v>
      </c>
      <c r="F8264" s="17">
        <f>TRUNC(E8264*D8264,1)</f>
        <v>0</v>
      </c>
      <c r="G8264" s="15">
        <v>153671</v>
      </c>
      <c r="H8264" s="17">
        <f>TRUNC(G8264*D8264,1)</f>
        <v>1383</v>
      </c>
      <c r="I8264" s="15">
        <v>0</v>
      </c>
      <c r="J8264" s="17">
        <f>TRUNC(I8264*D8264,1)</f>
        <v>0</v>
      </c>
      <c r="K8264" s="15">
        <f>TRUNC(E8264+G8264+I8264,1)</f>
        <v>153671</v>
      </c>
      <c r="L8264" s="17">
        <f>TRUNC(F8264+H8264+J8264,1)</f>
        <v>1383</v>
      </c>
      <c r="M8264" s="10" t="s">
        <v>52</v>
      </c>
      <c r="N8264" s="9" t="s">
        <v>4424</v>
      </c>
      <c r="O8264" s="9" t="s">
        <v>4721</v>
      </c>
      <c r="P8264" s="9" t="s">
        <v>54</v>
      </c>
      <c r="Q8264" s="9" t="s">
        <v>54</v>
      </c>
      <c r="R8264" s="9" t="s">
        <v>67</v>
      </c>
      <c r="S8264" s="1"/>
      <c r="T8264" s="1"/>
      <c r="U8264" s="1"/>
      <c r="V8264" s="1">
        <v>1</v>
      </c>
      <c r="W8264" s="1"/>
      <c r="X8264" s="1"/>
      <c r="Y8264" s="1"/>
      <c r="Z8264" s="1"/>
      <c r="AA8264" s="1"/>
      <c r="AB8264" s="1"/>
      <c r="AC8264" s="1"/>
      <c r="AD8264" s="1"/>
      <c r="AE8264" s="1"/>
      <c r="AF8264" s="1"/>
      <c r="AG8264" s="1"/>
      <c r="AH8264" s="1"/>
      <c r="AI8264" s="1"/>
      <c r="AJ8264" s="9" t="s">
        <v>52</v>
      </c>
      <c r="AK8264" s="9" t="s">
        <v>12318</v>
      </c>
      <c r="AL8264" s="9" t="s">
        <v>52</v>
      </c>
      <c r="AM8264" s="9" t="s">
        <v>52</v>
      </c>
    </row>
    <row r="8265" spans="1:39" ht="30" customHeight="1" x14ac:dyDescent="0.3">
      <c r="A8265" s="10" t="s">
        <v>11687</v>
      </c>
      <c r="B8265" s="10" t="s">
        <v>4728</v>
      </c>
      <c r="C8265" s="10" t="s">
        <v>732</v>
      </c>
      <c r="D8265" s="11">
        <v>1</v>
      </c>
      <c r="E8265" s="15">
        <f>TRUNC(SUMIF(V8263:V8265, RIGHTB(O8265, 1), H8263:H8265)*U8265, 2)</f>
        <v>235.16</v>
      </c>
      <c r="F8265" s="17">
        <f>TRUNC(E8265*D8265,1)</f>
        <v>235.1</v>
      </c>
      <c r="G8265" s="15">
        <v>0</v>
      </c>
      <c r="H8265" s="17">
        <f>TRUNC(G8265*D8265,1)</f>
        <v>0</v>
      </c>
      <c r="I8265" s="15">
        <v>0</v>
      </c>
      <c r="J8265" s="17">
        <f>TRUNC(I8265*D8265,1)</f>
        <v>0</v>
      </c>
      <c r="K8265" s="15">
        <f>TRUNC(E8265+G8265+I8265,1)</f>
        <v>235.1</v>
      </c>
      <c r="L8265" s="17">
        <f>TRUNC(F8265+H8265+J8265,1)</f>
        <v>235.1</v>
      </c>
      <c r="M8265" s="10" t="s">
        <v>52</v>
      </c>
      <c r="N8265" s="9" t="s">
        <v>4424</v>
      </c>
      <c r="O8265" s="9" t="s">
        <v>4729</v>
      </c>
      <c r="P8265" s="9" t="s">
        <v>54</v>
      </c>
      <c r="Q8265" s="9" t="s">
        <v>54</v>
      </c>
      <c r="R8265" s="9" t="s">
        <v>54</v>
      </c>
      <c r="S8265" s="1">
        <v>1</v>
      </c>
      <c r="T8265" s="1">
        <v>0</v>
      </c>
      <c r="U8265" s="1">
        <v>0.02</v>
      </c>
      <c r="V8265" s="1"/>
      <c r="W8265" s="1"/>
      <c r="X8265" s="1"/>
      <c r="Y8265" s="1"/>
      <c r="Z8265" s="1"/>
      <c r="AA8265" s="1"/>
      <c r="AB8265" s="1"/>
      <c r="AC8265" s="1"/>
      <c r="AD8265" s="1"/>
      <c r="AE8265" s="1"/>
      <c r="AF8265" s="1"/>
      <c r="AG8265" s="1"/>
      <c r="AH8265" s="1"/>
      <c r="AI8265" s="1"/>
      <c r="AJ8265" s="9" t="s">
        <v>52</v>
      </c>
      <c r="AK8265" s="9" t="s">
        <v>12319</v>
      </c>
      <c r="AL8265" s="9" t="s">
        <v>52</v>
      </c>
      <c r="AM8265" s="9" t="s">
        <v>52</v>
      </c>
    </row>
    <row r="8266" spans="1:39" ht="30" customHeight="1" x14ac:dyDescent="0.3">
      <c r="A8266" s="10" t="s">
        <v>4735</v>
      </c>
      <c r="B8266" s="10" t="s">
        <v>52</v>
      </c>
      <c r="C8266" s="10" t="s">
        <v>52</v>
      </c>
      <c r="D8266" s="11"/>
      <c r="E8266" s="15"/>
      <c r="F8266" s="17">
        <f>TRUNC(SUMIF(N8263:N8265, N8262, F8263:F8265),0)</f>
        <v>235</v>
      </c>
      <c r="G8266" s="15"/>
      <c r="H8266" s="17">
        <f>TRUNC(SUMIF(N8263:N8265, N8262, H8263:H8265),0)</f>
        <v>11758</v>
      </c>
      <c r="I8266" s="15"/>
      <c r="J8266" s="17">
        <f>TRUNC(SUMIF(N8263:N8265, N8262, J8263:J8265),0)</f>
        <v>0</v>
      </c>
      <c r="K8266" s="15"/>
      <c r="L8266" s="17">
        <f>F8266+H8266+J8266</f>
        <v>11993</v>
      </c>
      <c r="M8266" s="10" t="s">
        <v>52</v>
      </c>
      <c r="N8266" s="9" t="s">
        <v>4736</v>
      </c>
      <c r="O8266" s="9" t="s">
        <v>4736</v>
      </c>
      <c r="P8266" s="9" t="s">
        <v>52</v>
      </c>
      <c r="Q8266" s="9" t="s">
        <v>52</v>
      </c>
      <c r="R8266" s="9" t="s">
        <v>52</v>
      </c>
      <c r="S8266" s="1"/>
      <c r="T8266" s="1"/>
      <c r="U8266" s="1"/>
      <c r="V8266" s="1"/>
      <c r="W8266" s="1"/>
      <c r="X8266" s="1"/>
      <c r="Y8266" s="1"/>
      <c r="Z8266" s="1"/>
      <c r="AA8266" s="1"/>
      <c r="AB8266" s="1"/>
      <c r="AC8266" s="1"/>
      <c r="AD8266" s="1"/>
      <c r="AE8266" s="1"/>
      <c r="AF8266" s="1"/>
      <c r="AG8266" s="1"/>
      <c r="AH8266" s="1"/>
      <c r="AI8266" s="1"/>
      <c r="AJ8266" s="9" t="s">
        <v>52</v>
      </c>
      <c r="AK8266" s="9" t="s">
        <v>52</v>
      </c>
      <c r="AL8266" s="9" t="s">
        <v>52</v>
      </c>
      <c r="AM8266" s="9" t="s">
        <v>52</v>
      </c>
    </row>
    <row r="8267" spans="1:39" ht="30" customHeight="1" x14ac:dyDescent="0.3">
      <c r="A8267" s="11"/>
      <c r="B8267" s="11"/>
      <c r="C8267" s="11"/>
      <c r="D8267" s="11"/>
      <c r="E8267" s="15"/>
      <c r="F8267" s="17"/>
      <c r="G8267" s="15"/>
      <c r="H8267" s="17"/>
      <c r="I8267" s="15"/>
      <c r="J8267" s="17"/>
      <c r="K8267" s="15"/>
      <c r="L8267" s="17"/>
      <c r="M8267" s="11"/>
    </row>
    <row r="8268" spans="1:39" ht="30" customHeight="1" x14ac:dyDescent="0.3">
      <c r="A8268" s="14" t="s">
        <v>12320</v>
      </c>
      <c r="B8268" s="14"/>
      <c r="C8268" s="14"/>
      <c r="D8268" s="14"/>
      <c r="E8268" s="16"/>
      <c r="F8268" s="18"/>
      <c r="G8268" s="16"/>
      <c r="H8268" s="18"/>
      <c r="I8268" s="16"/>
      <c r="J8268" s="18"/>
      <c r="K8268" s="16"/>
      <c r="L8268" s="18"/>
      <c r="M8268" s="14"/>
      <c r="N8268" s="5" t="s">
        <v>4427</v>
      </c>
    </row>
    <row r="8269" spans="1:39" ht="30" customHeight="1" x14ac:dyDescent="0.3">
      <c r="A8269" s="10" t="s">
        <v>4078</v>
      </c>
      <c r="B8269" s="10" t="s">
        <v>2865</v>
      </c>
      <c r="C8269" s="10" t="s">
        <v>65</v>
      </c>
      <c r="D8269" s="11">
        <v>1</v>
      </c>
      <c r="E8269" s="15">
        <v>75</v>
      </c>
      <c r="F8269" s="17">
        <f>TRUNC(E8269*D8269,1)</f>
        <v>75</v>
      </c>
      <c r="G8269" s="15">
        <v>2511</v>
      </c>
      <c r="H8269" s="17">
        <f>TRUNC(G8269*D8269,1)</f>
        <v>2511</v>
      </c>
      <c r="I8269" s="15">
        <v>0</v>
      </c>
      <c r="J8269" s="17">
        <f>TRUNC(I8269*D8269,1)</f>
        <v>0</v>
      </c>
      <c r="K8269" s="15">
        <f>TRUNC(E8269+G8269+I8269,1)</f>
        <v>2586</v>
      </c>
      <c r="L8269" s="17">
        <f>TRUNC(F8269+H8269+J8269,1)</f>
        <v>2586</v>
      </c>
      <c r="M8269" s="10" t="s">
        <v>52</v>
      </c>
      <c r="N8269" s="9" t="s">
        <v>4427</v>
      </c>
      <c r="O8269" s="9" t="s">
        <v>4079</v>
      </c>
      <c r="P8269" s="9" t="s">
        <v>67</v>
      </c>
      <c r="Q8269" s="9" t="s">
        <v>54</v>
      </c>
      <c r="R8269" s="9" t="s">
        <v>54</v>
      </c>
      <c r="S8269" s="1"/>
      <c r="T8269" s="1"/>
      <c r="U8269" s="1"/>
      <c r="V8269" s="1"/>
      <c r="W8269" s="1"/>
      <c r="X8269" s="1"/>
      <c r="Y8269" s="1"/>
      <c r="Z8269" s="1"/>
      <c r="AA8269" s="1"/>
      <c r="AB8269" s="1"/>
      <c r="AC8269" s="1"/>
      <c r="AD8269" s="1"/>
      <c r="AE8269" s="1"/>
      <c r="AF8269" s="1"/>
      <c r="AG8269" s="1"/>
      <c r="AH8269" s="1"/>
      <c r="AI8269" s="1"/>
      <c r="AJ8269" s="9" t="s">
        <v>52</v>
      </c>
      <c r="AK8269" s="9" t="s">
        <v>12322</v>
      </c>
      <c r="AL8269" s="9" t="s">
        <v>52</v>
      </c>
      <c r="AM8269" s="9" t="s">
        <v>52</v>
      </c>
    </row>
    <row r="8270" spans="1:39" ht="30" customHeight="1" x14ac:dyDescent="0.3">
      <c r="A8270" s="10" t="s">
        <v>4422</v>
      </c>
      <c r="B8270" s="10" t="s">
        <v>4423</v>
      </c>
      <c r="C8270" s="10" t="s">
        <v>65</v>
      </c>
      <c r="D8270" s="11">
        <v>1</v>
      </c>
      <c r="E8270" s="15">
        <v>235</v>
      </c>
      <c r="F8270" s="17">
        <f>TRUNC(E8270*D8270,1)</f>
        <v>235</v>
      </c>
      <c r="G8270" s="15">
        <v>11758</v>
      </c>
      <c r="H8270" s="17">
        <f>TRUNC(G8270*D8270,1)</f>
        <v>11758</v>
      </c>
      <c r="I8270" s="15">
        <v>0</v>
      </c>
      <c r="J8270" s="17">
        <f>TRUNC(I8270*D8270,1)</f>
        <v>0</v>
      </c>
      <c r="K8270" s="15">
        <f>TRUNC(E8270+G8270+I8270,1)</f>
        <v>11993</v>
      </c>
      <c r="L8270" s="17">
        <f>TRUNC(F8270+H8270+J8270,1)</f>
        <v>11993</v>
      </c>
      <c r="M8270" s="10" t="s">
        <v>52</v>
      </c>
      <c r="N8270" s="9" t="s">
        <v>4427</v>
      </c>
      <c r="O8270" s="9" t="s">
        <v>4424</v>
      </c>
      <c r="P8270" s="9" t="s">
        <v>67</v>
      </c>
      <c r="Q8270" s="9" t="s">
        <v>54</v>
      </c>
      <c r="R8270" s="9" t="s">
        <v>54</v>
      </c>
      <c r="S8270" s="1"/>
      <c r="T8270" s="1"/>
      <c r="U8270" s="1"/>
      <c r="V8270" s="1"/>
      <c r="W8270" s="1"/>
      <c r="X8270" s="1"/>
      <c r="Y8270" s="1"/>
      <c r="Z8270" s="1"/>
      <c r="AA8270" s="1"/>
      <c r="AB8270" s="1"/>
      <c r="AC8270" s="1"/>
      <c r="AD8270" s="1"/>
      <c r="AE8270" s="1"/>
      <c r="AF8270" s="1"/>
      <c r="AG8270" s="1"/>
      <c r="AH8270" s="1"/>
      <c r="AI8270" s="1"/>
      <c r="AJ8270" s="9" t="s">
        <v>52</v>
      </c>
      <c r="AK8270" s="9" t="s">
        <v>12323</v>
      </c>
      <c r="AL8270" s="9" t="s">
        <v>52</v>
      </c>
      <c r="AM8270" s="9" t="s">
        <v>52</v>
      </c>
    </row>
    <row r="8271" spans="1:39" ht="30" customHeight="1" x14ac:dyDescent="0.3">
      <c r="A8271" s="10" t="s">
        <v>4735</v>
      </c>
      <c r="B8271" s="10" t="s">
        <v>52</v>
      </c>
      <c r="C8271" s="10" t="s">
        <v>52</v>
      </c>
      <c r="D8271" s="11"/>
      <c r="E8271" s="15"/>
      <c r="F8271" s="17">
        <f>TRUNC(SUMIF(N8269:N8270, N8268, F8269:F8270),0)</f>
        <v>310</v>
      </c>
      <c r="G8271" s="15"/>
      <c r="H8271" s="17">
        <f>TRUNC(SUMIF(N8269:N8270, N8268, H8269:H8270),0)</f>
        <v>14269</v>
      </c>
      <c r="I8271" s="15"/>
      <c r="J8271" s="17">
        <f>TRUNC(SUMIF(N8269:N8270, N8268, J8269:J8270),0)</f>
        <v>0</v>
      </c>
      <c r="K8271" s="15"/>
      <c r="L8271" s="17">
        <f>F8271+H8271+J8271</f>
        <v>14579</v>
      </c>
      <c r="M8271" s="10" t="s">
        <v>52</v>
      </c>
      <c r="N8271" s="9" t="s">
        <v>4736</v>
      </c>
      <c r="O8271" s="9" t="s">
        <v>4736</v>
      </c>
      <c r="P8271" s="9" t="s">
        <v>52</v>
      </c>
      <c r="Q8271" s="9" t="s">
        <v>52</v>
      </c>
      <c r="R8271" s="9" t="s">
        <v>52</v>
      </c>
      <c r="S8271" s="1"/>
      <c r="T8271" s="1"/>
      <c r="U8271" s="1"/>
      <c r="V8271" s="1"/>
      <c r="W8271" s="1"/>
      <c r="X8271" s="1"/>
      <c r="Y8271" s="1"/>
      <c r="Z8271" s="1"/>
      <c r="AA8271" s="1"/>
      <c r="AB8271" s="1"/>
      <c r="AC8271" s="1"/>
      <c r="AD8271" s="1"/>
      <c r="AE8271" s="1"/>
      <c r="AF8271" s="1"/>
      <c r="AG8271" s="1"/>
      <c r="AH8271" s="1"/>
      <c r="AI8271" s="1"/>
      <c r="AJ8271" s="9" t="s">
        <v>52</v>
      </c>
      <c r="AK8271" s="9" t="s">
        <v>52</v>
      </c>
      <c r="AL8271" s="9" t="s">
        <v>52</v>
      </c>
      <c r="AM8271" s="9" t="s">
        <v>52</v>
      </c>
    </row>
    <row r="8272" spans="1:39" ht="30" customHeight="1" x14ac:dyDescent="0.3">
      <c r="A8272" s="11"/>
      <c r="B8272" s="11"/>
      <c r="C8272" s="11"/>
      <c r="D8272" s="11"/>
      <c r="E8272" s="15"/>
      <c r="F8272" s="17"/>
      <c r="G8272" s="15"/>
      <c r="H8272" s="17"/>
      <c r="I8272" s="15"/>
      <c r="J8272" s="17"/>
      <c r="K8272" s="15"/>
      <c r="L8272" s="17"/>
      <c r="M8272" s="11"/>
    </row>
    <row r="8273" spans="1:39" ht="30" customHeight="1" x14ac:dyDescent="0.3">
      <c r="A8273" s="14" t="s">
        <v>12324</v>
      </c>
      <c r="B8273" s="14"/>
      <c r="C8273" s="14"/>
      <c r="D8273" s="14"/>
      <c r="E8273" s="16"/>
      <c r="F8273" s="18"/>
      <c r="G8273" s="16"/>
      <c r="H8273" s="18"/>
      <c r="I8273" s="16"/>
      <c r="J8273" s="18"/>
      <c r="K8273" s="16"/>
      <c r="L8273" s="18"/>
      <c r="M8273" s="14"/>
      <c r="N8273" s="5" t="s">
        <v>4429</v>
      </c>
    </row>
    <row r="8274" spans="1:39" ht="30" customHeight="1" x14ac:dyDescent="0.3">
      <c r="A8274" s="10" t="s">
        <v>8053</v>
      </c>
      <c r="B8274" s="10" t="s">
        <v>4714</v>
      </c>
      <c r="C8274" s="10" t="s">
        <v>4715</v>
      </c>
      <c r="D8274" s="11">
        <v>4.3999999999999997E-2</v>
      </c>
      <c r="E8274" s="15">
        <v>0</v>
      </c>
      <c r="F8274" s="17">
        <f>TRUNC(E8274*D8274,1)</f>
        <v>0</v>
      </c>
      <c r="G8274" s="15">
        <v>235799</v>
      </c>
      <c r="H8274" s="17">
        <f>TRUNC(G8274*D8274,1)</f>
        <v>10375.1</v>
      </c>
      <c r="I8274" s="15">
        <v>0</v>
      </c>
      <c r="J8274" s="17">
        <f>TRUNC(I8274*D8274,1)</f>
        <v>0</v>
      </c>
      <c r="K8274" s="15">
        <f>TRUNC(E8274+G8274+I8274,1)</f>
        <v>235799</v>
      </c>
      <c r="L8274" s="17">
        <f>TRUNC(F8274+H8274+J8274,1)</f>
        <v>10375.1</v>
      </c>
      <c r="M8274" s="10" t="s">
        <v>52</v>
      </c>
      <c r="N8274" s="9" t="s">
        <v>4429</v>
      </c>
      <c r="O8274" s="9" t="s">
        <v>8054</v>
      </c>
      <c r="P8274" s="9" t="s">
        <v>54</v>
      </c>
      <c r="Q8274" s="9" t="s">
        <v>54</v>
      </c>
      <c r="R8274" s="9" t="s">
        <v>67</v>
      </c>
      <c r="S8274" s="1"/>
      <c r="T8274" s="1"/>
      <c r="U8274" s="1"/>
      <c r="V8274" s="1">
        <v>1</v>
      </c>
      <c r="W8274" s="1">
        <v>2</v>
      </c>
      <c r="X8274" s="1"/>
      <c r="Y8274" s="1"/>
      <c r="Z8274" s="1"/>
      <c r="AA8274" s="1"/>
      <c r="AB8274" s="1"/>
      <c r="AC8274" s="1"/>
      <c r="AD8274" s="1"/>
      <c r="AE8274" s="1"/>
      <c r="AF8274" s="1"/>
      <c r="AG8274" s="1"/>
      <c r="AH8274" s="1"/>
      <c r="AI8274" s="1"/>
      <c r="AJ8274" s="9" t="s">
        <v>52</v>
      </c>
      <c r="AK8274" s="9" t="s">
        <v>12326</v>
      </c>
      <c r="AL8274" s="9" t="s">
        <v>52</v>
      </c>
      <c r="AM8274" s="9" t="s">
        <v>52</v>
      </c>
    </row>
    <row r="8275" spans="1:39" ht="30" customHeight="1" x14ac:dyDescent="0.3">
      <c r="A8275" s="10" t="s">
        <v>4720</v>
      </c>
      <c r="B8275" s="10" t="s">
        <v>4714</v>
      </c>
      <c r="C8275" s="10" t="s">
        <v>4715</v>
      </c>
      <c r="D8275" s="11">
        <v>8.9999999999999993E-3</v>
      </c>
      <c r="E8275" s="15">
        <v>0</v>
      </c>
      <c r="F8275" s="17">
        <f>TRUNC(E8275*D8275,1)</f>
        <v>0</v>
      </c>
      <c r="G8275" s="15">
        <v>153671</v>
      </c>
      <c r="H8275" s="17">
        <f>TRUNC(G8275*D8275,1)</f>
        <v>1383</v>
      </c>
      <c r="I8275" s="15">
        <v>0</v>
      </c>
      <c r="J8275" s="17">
        <f>TRUNC(I8275*D8275,1)</f>
        <v>0</v>
      </c>
      <c r="K8275" s="15">
        <f>TRUNC(E8275+G8275+I8275,1)</f>
        <v>153671</v>
      </c>
      <c r="L8275" s="17">
        <f>TRUNC(F8275+H8275+J8275,1)</f>
        <v>1383</v>
      </c>
      <c r="M8275" s="10" t="s">
        <v>52</v>
      </c>
      <c r="N8275" s="9" t="s">
        <v>4429</v>
      </c>
      <c r="O8275" s="9" t="s">
        <v>4721</v>
      </c>
      <c r="P8275" s="9" t="s">
        <v>54</v>
      </c>
      <c r="Q8275" s="9" t="s">
        <v>54</v>
      </c>
      <c r="R8275" s="9" t="s">
        <v>67</v>
      </c>
      <c r="S8275" s="1"/>
      <c r="T8275" s="1"/>
      <c r="U8275" s="1"/>
      <c r="V8275" s="1">
        <v>1</v>
      </c>
      <c r="W8275" s="1">
        <v>2</v>
      </c>
      <c r="X8275" s="1"/>
      <c r="Y8275" s="1"/>
      <c r="Z8275" s="1"/>
      <c r="AA8275" s="1"/>
      <c r="AB8275" s="1"/>
      <c r="AC8275" s="1"/>
      <c r="AD8275" s="1"/>
      <c r="AE8275" s="1"/>
      <c r="AF8275" s="1"/>
      <c r="AG8275" s="1"/>
      <c r="AH8275" s="1"/>
      <c r="AI8275" s="1"/>
      <c r="AJ8275" s="9" t="s">
        <v>52</v>
      </c>
      <c r="AK8275" s="9" t="s">
        <v>12327</v>
      </c>
      <c r="AL8275" s="9" t="s">
        <v>52</v>
      </c>
      <c r="AM8275" s="9" t="s">
        <v>52</v>
      </c>
    </row>
    <row r="8276" spans="1:39" ht="30" customHeight="1" x14ac:dyDescent="0.3">
      <c r="A8276" s="10" t="s">
        <v>11687</v>
      </c>
      <c r="B8276" s="10" t="s">
        <v>4728</v>
      </c>
      <c r="C8276" s="10" t="s">
        <v>732</v>
      </c>
      <c r="D8276" s="11">
        <v>1</v>
      </c>
      <c r="E8276" s="15">
        <f>TRUNC(SUMIF(V8274:V8277, RIGHTB(O8276, 1), H8274:H8277)*U8276, 2)</f>
        <v>235.16</v>
      </c>
      <c r="F8276" s="17">
        <f>TRUNC(E8276*D8276,1)</f>
        <v>235.1</v>
      </c>
      <c r="G8276" s="15">
        <v>0</v>
      </c>
      <c r="H8276" s="17">
        <f>TRUNC(G8276*D8276,1)</f>
        <v>0</v>
      </c>
      <c r="I8276" s="15">
        <v>0</v>
      </c>
      <c r="J8276" s="17">
        <f>TRUNC(I8276*D8276,1)</f>
        <v>0</v>
      </c>
      <c r="K8276" s="15">
        <f>TRUNC(E8276+G8276+I8276,1)</f>
        <v>235.1</v>
      </c>
      <c r="L8276" s="17">
        <f>TRUNC(F8276+H8276+J8276,1)</f>
        <v>235.1</v>
      </c>
      <c r="M8276" s="10" t="s">
        <v>52</v>
      </c>
      <c r="N8276" s="9" t="s">
        <v>4429</v>
      </c>
      <c r="O8276" s="9" t="s">
        <v>4729</v>
      </c>
      <c r="P8276" s="9" t="s">
        <v>54</v>
      </c>
      <c r="Q8276" s="9" t="s">
        <v>54</v>
      </c>
      <c r="R8276" s="9" t="s">
        <v>54</v>
      </c>
      <c r="S8276" s="1">
        <v>1</v>
      </c>
      <c r="T8276" s="1">
        <v>0</v>
      </c>
      <c r="U8276" s="1">
        <v>0.02</v>
      </c>
      <c r="V8276" s="1"/>
      <c r="W8276" s="1"/>
      <c r="X8276" s="1"/>
      <c r="Y8276" s="1"/>
      <c r="Z8276" s="1"/>
      <c r="AA8276" s="1"/>
      <c r="AB8276" s="1"/>
      <c r="AC8276" s="1"/>
      <c r="AD8276" s="1"/>
      <c r="AE8276" s="1"/>
      <c r="AF8276" s="1"/>
      <c r="AG8276" s="1"/>
      <c r="AH8276" s="1"/>
      <c r="AI8276" s="1"/>
      <c r="AJ8276" s="9" t="s">
        <v>52</v>
      </c>
      <c r="AK8276" s="9" t="s">
        <v>12328</v>
      </c>
      <c r="AL8276" s="9" t="s">
        <v>52</v>
      </c>
      <c r="AM8276" s="9" t="s">
        <v>52</v>
      </c>
    </row>
    <row r="8277" spans="1:39" ht="30" customHeight="1" x14ac:dyDescent="0.3">
      <c r="A8277" s="10" t="s">
        <v>7817</v>
      </c>
      <c r="B8277" s="10" t="s">
        <v>7818</v>
      </c>
      <c r="C8277" s="10" t="s">
        <v>732</v>
      </c>
      <c r="D8277" s="11">
        <v>1</v>
      </c>
      <c r="E8277" s="15">
        <v>0</v>
      </c>
      <c r="F8277" s="17">
        <f>TRUNC(E8277*D8277,1)</f>
        <v>0</v>
      </c>
      <c r="G8277" s="15">
        <f>TRUNC(SUMIF(W8274:W8277, RIGHTB(O8277, 1), H8274:H8277)*U8277, 2)</f>
        <v>2351.62</v>
      </c>
      <c r="H8277" s="17">
        <f>TRUNC(G8277*D8277,1)</f>
        <v>2351.6</v>
      </c>
      <c r="I8277" s="15">
        <v>0</v>
      </c>
      <c r="J8277" s="17">
        <f>TRUNC(I8277*D8277,1)</f>
        <v>0</v>
      </c>
      <c r="K8277" s="15">
        <f>TRUNC(E8277+G8277+I8277,1)</f>
        <v>2351.6</v>
      </c>
      <c r="L8277" s="17">
        <f>TRUNC(F8277+H8277+J8277,1)</f>
        <v>2351.6</v>
      </c>
      <c r="M8277" s="10" t="s">
        <v>52</v>
      </c>
      <c r="N8277" s="9" t="s">
        <v>4429</v>
      </c>
      <c r="O8277" s="9" t="s">
        <v>4733</v>
      </c>
      <c r="P8277" s="9" t="s">
        <v>54</v>
      </c>
      <c r="Q8277" s="9" t="s">
        <v>54</v>
      </c>
      <c r="R8277" s="9" t="s">
        <v>54</v>
      </c>
      <c r="S8277" s="1">
        <v>1</v>
      </c>
      <c r="T8277" s="1">
        <v>1</v>
      </c>
      <c r="U8277" s="1">
        <v>0.2</v>
      </c>
      <c r="V8277" s="1"/>
      <c r="W8277" s="1"/>
      <c r="X8277" s="1"/>
      <c r="Y8277" s="1"/>
      <c r="Z8277" s="1"/>
      <c r="AA8277" s="1"/>
      <c r="AB8277" s="1"/>
      <c r="AC8277" s="1"/>
      <c r="AD8277" s="1"/>
      <c r="AE8277" s="1"/>
      <c r="AF8277" s="1"/>
      <c r="AG8277" s="1"/>
      <c r="AH8277" s="1"/>
      <c r="AI8277" s="1"/>
      <c r="AJ8277" s="9" t="s">
        <v>52</v>
      </c>
      <c r="AK8277" s="9" t="s">
        <v>12329</v>
      </c>
      <c r="AL8277" s="9" t="s">
        <v>52</v>
      </c>
      <c r="AM8277" s="9" t="s">
        <v>52</v>
      </c>
    </row>
    <row r="8278" spans="1:39" ht="30" customHeight="1" x14ac:dyDescent="0.3">
      <c r="A8278" s="10" t="s">
        <v>4735</v>
      </c>
      <c r="B8278" s="10" t="s">
        <v>52</v>
      </c>
      <c r="C8278" s="10" t="s">
        <v>52</v>
      </c>
      <c r="D8278" s="11"/>
      <c r="E8278" s="15"/>
      <c r="F8278" s="17">
        <f>TRUNC(SUMIF(N8274:N8277, N8273, F8274:F8277),0)</f>
        <v>235</v>
      </c>
      <c r="G8278" s="15"/>
      <c r="H8278" s="17">
        <f>TRUNC(SUMIF(N8274:N8277, N8273, H8274:H8277),0)</f>
        <v>14109</v>
      </c>
      <c r="I8278" s="15"/>
      <c r="J8278" s="17">
        <f>TRUNC(SUMIF(N8274:N8277, N8273, J8274:J8277),0)</f>
        <v>0</v>
      </c>
      <c r="K8278" s="15"/>
      <c r="L8278" s="17">
        <f>F8278+H8278+J8278</f>
        <v>14344</v>
      </c>
      <c r="M8278" s="10" t="s">
        <v>52</v>
      </c>
      <c r="N8278" s="9" t="s">
        <v>4736</v>
      </c>
      <c r="O8278" s="9" t="s">
        <v>4736</v>
      </c>
      <c r="P8278" s="9" t="s">
        <v>52</v>
      </c>
      <c r="Q8278" s="9" t="s">
        <v>52</v>
      </c>
      <c r="R8278" s="9" t="s">
        <v>52</v>
      </c>
      <c r="S8278" s="1"/>
      <c r="T8278" s="1"/>
      <c r="U8278" s="1"/>
      <c r="V8278" s="1"/>
      <c r="W8278" s="1"/>
      <c r="X8278" s="1"/>
      <c r="Y8278" s="1"/>
      <c r="Z8278" s="1"/>
      <c r="AA8278" s="1"/>
      <c r="AB8278" s="1"/>
      <c r="AC8278" s="1"/>
      <c r="AD8278" s="1"/>
      <c r="AE8278" s="1"/>
      <c r="AF8278" s="1"/>
      <c r="AG8278" s="1"/>
      <c r="AH8278" s="1"/>
      <c r="AI8278" s="1"/>
      <c r="AJ8278" s="9" t="s">
        <v>52</v>
      </c>
      <c r="AK8278" s="9" t="s">
        <v>52</v>
      </c>
      <c r="AL8278" s="9" t="s">
        <v>52</v>
      </c>
      <c r="AM8278" s="9" t="s">
        <v>52</v>
      </c>
    </row>
    <row r="8279" spans="1:39" ht="30" customHeight="1" x14ac:dyDescent="0.3">
      <c r="A8279" s="11"/>
      <c r="B8279" s="11"/>
      <c r="C8279" s="11"/>
      <c r="D8279" s="11"/>
      <c r="E8279" s="15"/>
      <c r="F8279" s="17"/>
      <c r="G8279" s="15"/>
      <c r="H8279" s="17"/>
      <c r="I8279" s="15"/>
      <c r="J8279" s="17"/>
      <c r="K8279" s="15"/>
      <c r="L8279" s="17"/>
      <c r="M8279" s="11"/>
    </row>
    <row r="8280" spans="1:39" ht="30" customHeight="1" x14ac:dyDescent="0.3">
      <c r="A8280" s="14" t="s">
        <v>12330</v>
      </c>
      <c r="B8280" s="14"/>
      <c r="C8280" s="14"/>
      <c r="D8280" s="14"/>
      <c r="E8280" s="16"/>
      <c r="F8280" s="18"/>
      <c r="G8280" s="16"/>
      <c r="H8280" s="18"/>
      <c r="I8280" s="16"/>
      <c r="J8280" s="18"/>
      <c r="K8280" s="16"/>
      <c r="L8280" s="18"/>
      <c r="M8280" s="14"/>
      <c r="N8280" s="5" t="s">
        <v>4431</v>
      </c>
    </row>
    <row r="8281" spans="1:39" ht="30" customHeight="1" x14ac:dyDescent="0.3">
      <c r="A8281" s="10" t="s">
        <v>4078</v>
      </c>
      <c r="B8281" s="10" t="s">
        <v>4107</v>
      </c>
      <c r="C8281" s="10" t="s">
        <v>65</v>
      </c>
      <c r="D8281" s="11">
        <v>1</v>
      </c>
      <c r="E8281" s="15">
        <v>75</v>
      </c>
      <c r="F8281" s="17">
        <f>TRUNC(E8281*D8281,1)</f>
        <v>75</v>
      </c>
      <c r="G8281" s="15">
        <v>3013</v>
      </c>
      <c r="H8281" s="17">
        <f>TRUNC(G8281*D8281,1)</f>
        <v>3013</v>
      </c>
      <c r="I8281" s="15">
        <v>0</v>
      </c>
      <c r="J8281" s="17">
        <f>TRUNC(I8281*D8281,1)</f>
        <v>0</v>
      </c>
      <c r="K8281" s="15">
        <f>TRUNC(E8281+G8281+I8281,1)</f>
        <v>3088</v>
      </c>
      <c r="L8281" s="17">
        <f>TRUNC(F8281+H8281+J8281,1)</f>
        <v>3088</v>
      </c>
      <c r="M8281" s="10" t="s">
        <v>52</v>
      </c>
      <c r="N8281" s="9" t="s">
        <v>4431</v>
      </c>
      <c r="O8281" s="9" t="s">
        <v>4108</v>
      </c>
      <c r="P8281" s="9" t="s">
        <v>67</v>
      </c>
      <c r="Q8281" s="9" t="s">
        <v>54</v>
      </c>
      <c r="R8281" s="9" t="s">
        <v>54</v>
      </c>
      <c r="S8281" s="1"/>
      <c r="T8281" s="1"/>
      <c r="U8281" s="1"/>
      <c r="V8281" s="1"/>
      <c r="W8281" s="1"/>
      <c r="X8281" s="1"/>
      <c r="Y8281" s="1"/>
      <c r="Z8281" s="1"/>
      <c r="AA8281" s="1"/>
      <c r="AB8281" s="1"/>
      <c r="AC8281" s="1"/>
      <c r="AD8281" s="1"/>
      <c r="AE8281" s="1"/>
      <c r="AF8281" s="1"/>
      <c r="AG8281" s="1"/>
      <c r="AH8281" s="1"/>
      <c r="AI8281" s="1"/>
      <c r="AJ8281" s="9" t="s">
        <v>52</v>
      </c>
      <c r="AK8281" s="9" t="s">
        <v>12332</v>
      </c>
      <c r="AL8281" s="9" t="s">
        <v>52</v>
      </c>
      <c r="AM8281" s="9" t="s">
        <v>52</v>
      </c>
    </row>
    <row r="8282" spans="1:39" ht="30" customHeight="1" x14ac:dyDescent="0.3">
      <c r="A8282" s="10" t="s">
        <v>4422</v>
      </c>
      <c r="B8282" s="10" t="s">
        <v>4107</v>
      </c>
      <c r="C8282" s="10" t="s">
        <v>65</v>
      </c>
      <c r="D8282" s="11">
        <v>1</v>
      </c>
      <c r="E8282" s="15">
        <v>235</v>
      </c>
      <c r="F8282" s="17">
        <f>TRUNC(E8282*D8282,1)</f>
        <v>235</v>
      </c>
      <c r="G8282" s="15">
        <v>14109</v>
      </c>
      <c r="H8282" s="17">
        <f>TRUNC(G8282*D8282,1)</f>
        <v>14109</v>
      </c>
      <c r="I8282" s="15">
        <v>0</v>
      </c>
      <c r="J8282" s="17">
        <f>TRUNC(I8282*D8282,1)</f>
        <v>0</v>
      </c>
      <c r="K8282" s="15">
        <f>TRUNC(E8282+G8282+I8282,1)</f>
        <v>14344</v>
      </c>
      <c r="L8282" s="17">
        <f>TRUNC(F8282+H8282+J8282,1)</f>
        <v>14344</v>
      </c>
      <c r="M8282" s="10" t="s">
        <v>52</v>
      </c>
      <c r="N8282" s="9" t="s">
        <v>4431</v>
      </c>
      <c r="O8282" s="9" t="s">
        <v>4429</v>
      </c>
      <c r="P8282" s="9" t="s">
        <v>67</v>
      </c>
      <c r="Q8282" s="9" t="s">
        <v>54</v>
      </c>
      <c r="R8282" s="9" t="s">
        <v>54</v>
      </c>
      <c r="S8282" s="1"/>
      <c r="T8282" s="1"/>
      <c r="U8282" s="1"/>
      <c r="V8282" s="1"/>
      <c r="W8282" s="1"/>
      <c r="X8282" s="1"/>
      <c r="Y8282" s="1"/>
      <c r="Z8282" s="1"/>
      <c r="AA8282" s="1"/>
      <c r="AB8282" s="1"/>
      <c r="AC8282" s="1"/>
      <c r="AD8282" s="1"/>
      <c r="AE8282" s="1"/>
      <c r="AF8282" s="1"/>
      <c r="AG8282" s="1"/>
      <c r="AH8282" s="1"/>
      <c r="AI8282" s="1"/>
      <c r="AJ8282" s="9" t="s">
        <v>52</v>
      </c>
      <c r="AK8282" s="9" t="s">
        <v>12333</v>
      </c>
      <c r="AL8282" s="9" t="s">
        <v>52</v>
      </c>
      <c r="AM8282" s="9" t="s">
        <v>52</v>
      </c>
    </row>
    <row r="8283" spans="1:39" ht="30" customHeight="1" x14ac:dyDescent="0.3">
      <c r="A8283" s="10" t="s">
        <v>4735</v>
      </c>
      <c r="B8283" s="10" t="s">
        <v>52</v>
      </c>
      <c r="C8283" s="10" t="s">
        <v>52</v>
      </c>
      <c r="D8283" s="11"/>
      <c r="E8283" s="15"/>
      <c r="F8283" s="17">
        <f>TRUNC(SUMIF(N8281:N8282, N8280, F8281:F8282),0)</f>
        <v>310</v>
      </c>
      <c r="G8283" s="15"/>
      <c r="H8283" s="17">
        <f>TRUNC(SUMIF(N8281:N8282, N8280, H8281:H8282),0)</f>
        <v>17122</v>
      </c>
      <c r="I8283" s="15"/>
      <c r="J8283" s="17">
        <f>TRUNC(SUMIF(N8281:N8282, N8280, J8281:J8282),0)</f>
        <v>0</v>
      </c>
      <c r="K8283" s="15"/>
      <c r="L8283" s="17">
        <f>F8283+H8283+J8283</f>
        <v>17432</v>
      </c>
      <c r="M8283" s="10" t="s">
        <v>52</v>
      </c>
      <c r="N8283" s="9" t="s">
        <v>4736</v>
      </c>
      <c r="O8283" s="9" t="s">
        <v>4736</v>
      </c>
      <c r="P8283" s="9" t="s">
        <v>52</v>
      </c>
      <c r="Q8283" s="9" t="s">
        <v>52</v>
      </c>
      <c r="R8283" s="9" t="s">
        <v>52</v>
      </c>
      <c r="S8283" s="1"/>
      <c r="T8283" s="1"/>
      <c r="U8283" s="1"/>
      <c r="V8283" s="1"/>
      <c r="W8283" s="1"/>
      <c r="X8283" s="1"/>
      <c r="Y8283" s="1"/>
      <c r="Z8283" s="1"/>
      <c r="AA8283" s="1"/>
      <c r="AB8283" s="1"/>
      <c r="AC8283" s="1"/>
      <c r="AD8283" s="1"/>
      <c r="AE8283" s="1"/>
      <c r="AF8283" s="1"/>
      <c r="AG8283" s="1"/>
      <c r="AH8283" s="1"/>
      <c r="AI8283" s="1"/>
      <c r="AJ8283" s="9" t="s">
        <v>52</v>
      </c>
      <c r="AK8283" s="9" t="s">
        <v>52</v>
      </c>
      <c r="AL8283" s="9" t="s">
        <v>52</v>
      </c>
      <c r="AM8283" s="9" t="s">
        <v>52</v>
      </c>
    </row>
    <row r="8284" spans="1:39" ht="30" customHeight="1" x14ac:dyDescent="0.3">
      <c r="A8284" s="11"/>
      <c r="B8284" s="11"/>
      <c r="C8284" s="11"/>
      <c r="D8284" s="11"/>
      <c r="E8284" s="15"/>
      <c r="F8284" s="17"/>
      <c r="G8284" s="15"/>
      <c r="H8284" s="17"/>
      <c r="I8284" s="15"/>
      <c r="J8284" s="17"/>
      <c r="K8284" s="15"/>
      <c r="L8284" s="17"/>
      <c r="M8284" s="11"/>
    </row>
    <row r="8285" spans="1:39" ht="30" customHeight="1" x14ac:dyDescent="0.3">
      <c r="A8285" s="14" t="s">
        <v>12334</v>
      </c>
      <c r="B8285" s="14"/>
      <c r="C8285" s="14"/>
      <c r="D8285" s="14"/>
      <c r="E8285" s="16"/>
      <c r="F8285" s="18"/>
      <c r="G8285" s="16"/>
      <c r="H8285" s="18"/>
      <c r="I8285" s="16"/>
      <c r="J8285" s="18"/>
      <c r="K8285" s="16"/>
      <c r="L8285" s="18"/>
      <c r="M8285" s="14"/>
      <c r="N8285" s="5" t="s">
        <v>4435</v>
      </c>
    </row>
    <row r="8286" spans="1:39" ht="30" customHeight="1" x14ac:dyDescent="0.3">
      <c r="A8286" s="10" t="s">
        <v>8053</v>
      </c>
      <c r="B8286" s="10" t="s">
        <v>4714</v>
      </c>
      <c r="C8286" s="10" t="s">
        <v>4715</v>
      </c>
      <c r="D8286" s="11">
        <v>0.62</v>
      </c>
      <c r="E8286" s="15">
        <v>0</v>
      </c>
      <c r="F8286" s="17">
        <f>TRUNC(E8286*D8286,1)</f>
        <v>0</v>
      </c>
      <c r="G8286" s="15">
        <v>235799</v>
      </c>
      <c r="H8286" s="17">
        <f>TRUNC(G8286*D8286,1)</f>
        <v>146195.29999999999</v>
      </c>
      <c r="I8286" s="15">
        <v>0</v>
      </c>
      <c r="J8286" s="17">
        <f>TRUNC(I8286*D8286,1)</f>
        <v>0</v>
      </c>
      <c r="K8286" s="15">
        <f>TRUNC(E8286+G8286+I8286,1)</f>
        <v>235799</v>
      </c>
      <c r="L8286" s="17">
        <f>TRUNC(F8286+H8286+J8286,1)</f>
        <v>146195.29999999999</v>
      </c>
      <c r="M8286" s="10" t="s">
        <v>52</v>
      </c>
      <c r="N8286" s="9" t="s">
        <v>4435</v>
      </c>
      <c r="O8286" s="9" t="s">
        <v>8054</v>
      </c>
      <c r="P8286" s="9" t="s">
        <v>54</v>
      </c>
      <c r="Q8286" s="9" t="s">
        <v>54</v>
      </c>
      <c r="R8286" s="9" t="s">
        <v>67</v>
      </c>
      <c r="S8286" s="1"/>
      <c r="T8286" s="1"/>
      <c r="U8286" s="1"/>
      <c r="V8286" s="1">
        <v>1</v>
      </c>
      <c r="W8286" s="1"/>
      <c r="X8286" s="1"/>
      <c r="Y8286" s="1"/>
      <c r="Z8286" s="1"/>
      <c r="AA8286" s="1"/>
      <c r="AB8286" s="1"/>
      <c r="AC8286" s="1"/>
      <c r="AD8286" s="1"/>
      <c r="AE8286" s="1"/>
      <c r="AF8286" s="1"/>
      <c r="AG8286" s="1"/>
      <c r="AH8286" s="1"/>
      <c r="AI8286" s="1"/>
      <c r="AJ8286" s="9" t="s">
        <v>52</v>
      </c>
      <c r="AK8286" s="9" t="s">
        <v>12337</v>
      </c>
      <c r="AL8286" s="9" t="s">
        <v>52</v>
      </c>
      <c r="AM8286" s="9" t="s">
        <v>52</v>
      </c>
    </row>
    <row r="8287" spans="1:39" ht="30" customHeight="1" x14ac:dyDescent="0.3">
      <c r="A8287" s="10" t="s">
        <v>4720</v>
      </c>
      <c r="B8287" s="10" t="s">
        <v>4714</v>
      </c>
      <c r="C8287" s="10" t="s">
        <v>4715</v>
      </c>
      <c r="D8287" s="11">
        <v>0.1</v>
      </c>
      <c r="E8287" s="15">
        <v>0</v>
      </c>
      <c r="F8287" s="17">
        <f>TRUNC(E8287*D8287,1)</f>
        <v>0</v>
      </c>
      <c r="G8287" s="15">
        <v>153671</v>
      </c>
      <c r="H8287" s="17">
        <f>TRUNC(G8287*D8287,1)</f>
        <v>15367.1</v>
      </c>
      <c r="I8287" s="15">
        <v>0</v>
      </c>
      <c r="J8287" s="17">
        <f>TRUNC(I8287*D8287,1)</f>
        <v>0</v>
      </c>
      <c r="K8287" s="15">
        <f>TRUNC(E8287+G8287+I8287,1)</f>
        <v>153671</v>
      </c>
      <c r="L8287" s="17">
        <f>TRUNC(F8287+H8287+J8287,1)</f>
        <v>15367.1</v>
      </c>
      <c r="M8287" s="10" t="s">
        <v>52</v>
      </c>
      <c r="N8287" s="9" t="s">
        <v>4435</v>
      </c>
      <c r="O8287" s="9" t="s">
        <v>4721</v>
      </c>
      <c r="P8287" s="9" t="s">
        <v>54</v>
      </c>
      <c r="Q8287" s="9" t="s">
        <v>54</v>
      </c>
      <c r="R8287" s="9" t="s">
        <v>67</v>
      </c>
      <c r="S8287" s="1"/>
      <c r="T8287" s="1"/>
      <c r="U8287" s="1"/>
      <c r="V8287" s="1">
        <v>1</v>
      </c>
      <c r="W8287" s="1"/>
      <c r="X8287" s="1"/>
      <c r="Y8287" s="1"/>
      <c r="Z8287" s="1"/>
      <c r="AA8287" s="1"/>
      <c r="AB8287" s="1"/>
      <c r="AC8287" s="1"/>
      <c r="AD8287" s="1"/>
      <c r="AE8287" s="1"/>
      <c r="AF8287" s="1"/>
      <c r="AG8287" s="1"/>
      <c r="AH8287" s="1"/>
      <c r="AI8287" s="1"/>
      <c r="AJ8287" s="9" t="s">
        <v>52</v>
      </c>
      <c r="AK8287" s="9" t="s">
        <v>12338</v>
      </c>
      <c r="AL8287" s="9" t="s">
        <v>52</v>
      </c>
      <c r="AM8287" s="9" t="s">
        <v>52</v>
      </c>
    </row>
    <row r="8288" spans="1:39" ht="30" customHeight="1" x14ac:dyDescent="0.3">
      <c r="A8288" s="10" t="s">
        <v>11687</v>
      </c>
      <c r="B8288" s="10" t="s">
        <v>4797</v>
      </c>
      <c r="C8288" s="10" t="s">
        <v>732</v>
      </c>
      <c r="D8288" s="11">
        <v>1</v>
      </c>
      <c r="E8288" s="15">
        <f>TRUNC(SUMIF(V8286:V8289, RIGHTB(O8288, 1), H8286:H8289)*U8288, 2)</f>
        <v>4846.87</v>
      </c>
      <c r="F8288" s="17">
        <f>TRUNC(E8288*D8288,1)</f>
        <v>4846.8</v>
      </c>
      <c r="G8288" s="15">
        <v>0</v>
      </c>
      <c r="H8288" s="17">
        <f>TRUNC(G8288*D8288,1)</f>
        <v>0</v>
      </c>
      <c r="I8288" s="15">
        <v>0</v>
      </c>
      <c r="J8288" s="17">
        <f>TRUNC(I8288*D8288,1)</f>
        <v>0</v>
      </c>
      <c r="K8288" s="15">
        <f>TRUNC(E8288+G8288+I8288,1)</f>
        <v>4846.8</v>
      </c>
      <c r="L8288" s="17">
        <f>TRUNC(F8288+H8288+J8288,1)</f>
        <v>4846.8</v>
      </c>
      <c r="M8288" s="10" t="s">
        <v>52</v>
      </c>
      <c r="N8288" s="9" t="s">
        <v>4435</v>
      </c>
      <c r="O8288" s="9" t="s">
        <v>4729</v>
      </c>
      <c r="P8288" s="9" t="s">
        <v>54</v>
      </c>
      <c r="Q8288" s="9" t="s">
        <v>54</v>
      </c>
      <c r="R8288" s="9" t="s">
        <v>54</v>
      </c>
      <c r="S8288" s="1">
        <v>1</v>
      </c>
      <c r="T8288" s="1">
        <v>0</v>
      </c>
      <c r="U8288" s="1">
        <v>0.03</v>
      </c>
      <c r="V8288" s="1"/>
      <c r="W8288" s="1"/>
      <c r="X8288" s="1"/>
      <c r="Y8288" s="1"/>
      <c r="Z8288" s="1"/>
      <c r="AA8288" s="1"/>
      <c r="AB8288" s="1"/>
      <c r="AC8288" s="1"/>
      <c r="AD8288" s="1"/>
      <c r="AE8288" s="1"/>
      <c r="AF8288" s="1"/>
      <c r="AG8288" s="1"/>
      <c r="AH8288" s="1"/>
      <c r="AI8288" s="1"/>
      <c r="AJ8288" s="9" t="s">
        <v>52</v>
      </c>
      <c r="AK8288" s="9" t="s">
        <v>12339</v>
      </c>
      <c r="AL8288" s="9" t="s">
        <v>52</v>
      </c>
      <c r="AM8288" s="9" t="s">
        <v>52</v>
      </c>
    </row>
    <row r="8289" spans="1:39" ht="30" customHeight="1" x14ac:dyDescent="0.3">
      <c r="A8289" s="10" t="s">
        <v>12340</v>
      </c>
      <c r="B8289" s="10" t="s">
        <v>7508</v>
      </c>
      <c r="C8289" s="10" t="s">
        <v>2008</v>
      </c>
      <c r="D8289" s="11">
        <v>3.27</v>
      </c>
      <c r="E8289" s="15">
        <v>5190</v>
      </c>
      <c r="F8289" s="17">
        <f>TRUNC(E8289*D8289,1)</f>
        <v>16971.3</v>
      </c>
      <c r="G8289" s="15">
        <v>40000</v>
      </c>
      <c r="H8289" s="17">
        <f>TRUNC(G8289*D8289,1)</f>
        <v>130800</v>
      </c>
      <c r="I8289" s="15">
        <v>15520</v>
      </c>
      <c r="J8289" s="17">
        <f>TRUNC(I8289*D8289,1)</f>
        <v>50750.400000000001</v>
      </c>
      <c r="K8289" s="15">
        <f>TRUNC(E8289+G8289+I8289,1)</f>
        <v>60710</v>
      </c>
      <c r="L8289" s="17">
        <f>TRUNC(F8289+H8289+J8289,1)</f>
        <v>198521.7</v>
      </c>
      <c r="M8289" s="10" t="s">
        <v>52</v>
      </c>
      <c r="N8289" s="9" t="s">
        <v>4435</v>
      </c>
      <c r="O8289" s="9" t="s">
        <v>12341</v>
      </c>
      <c r="P8289" s="9" t="s">
        <v>67</v>
      </c>
      <c r="Q8289" s="9" t="s">
        <v>54</v>
      </c>
      <c r="R8289" s="9" t="s">
        <v>54</v>
      </c>
      <c r="S8289" s="1"/>
      <c r="T8289" s="1"/>
      <c r="U8289" s="1"/>
      <c r="V8289" s="1"/>
      <c r="W8289" s="1"/>
      <c r="X8289" s="1"/>
      <c r="Y8289" s="1"/>
      <c r="Z8289" s="1"/>
      <c r="AA8289" s="1"/>
      <c r="AB8289" s="1"/>
      <c r="AC8289" s="1"/>
      <c r="AD8289" s="1"/>
      <c r="AE8289" s="1"/>
      <c r="AF8289" s="1"/>
      <c r="AG8289" s="1"/>
      <c r="AH8289" s="1"/>
      <c r="AI8289" s="1"/>
      <c r="AJ8289" s="9" t="s">
        <v>52</v>
      </c>
      <c r="AK8289" s="9" t="s">
        <v>12342</v>
      </c>
      <c r="AL8289" s="9" t="s">
        <v>52</v>
      </c>
      <c r="AM8289" s="9" t="s">
        <v>52</v>
      </c>
    </row>
    <row r="8290" spans="1:39" ht="30" customHeight="1" x14ac:dyDescent="0.3">
      <c r="A8290" s="10" t="s">
        <v>4735</v>
      </c>
      <c r="B8290" s="10" t="s">
        <v>52</v>
      </c>
      <c r="C8290" s="10" t="s">
        <v>52</v>
      </c>
      <c r="D8290" s="11"/>
      <c r="E8290" s="15"/>
      <c r="F8290" s="17">
        <f>TRUNC(SUMIF(N8286:N8289, N8285, F8286:F8289),0)</f>
        <v>21818</v>
      </c>
      <c r="G8290" s="15"/>
      <c r="H8290" s="17">
        <f>TRUNC(SUMIF(N8286:N8289, N8285, H8286:H8289),0)</f>
        <v>292362</v>
      </c>
      <c r="I8290" s="15"/>
      <c r="J8290" s="17">
        <f>TRUNC(SUMIF(N8286:N8289, N8285, J8286:J8289),0)</f>
        <v>50750</v>
      </c>
      <c r="K8290" s="15"/>
      <c r="L8290" s="17">
        <f>F8290+H8290+J8290</f>
        <v>364930</v>
      </c>
      <c r="M8290" s="10" t="s">
        <v>52</v>
      </c>
      <c r="N8290" s="9" t="s">
        <v>4736</v>
      </c>
      <c r="O8290" s="9" t="s">
        <v>4736</v>
      </c>
      <c r="P8290" s="9" t="s">
        <v>52</v>
      </c>
      <c r="Q8290" s="9" t="s">
        <v>52</v>
      </c>
      <c r="R8290" s="9" t="s">
        <v>52</v>
      </c>
      <c r="S8290" s="1"/>
      <c r="T8290" s="1"/>
      <c r="U8290" s="1"/>
      <c r="V8290" s="1"/>
      <c r="W8290" s="1"/>
      <c r="X8290" s="1"/>
      <c r="Y8290" s="1"/>
      <c r="Z8290" s="1"/>
      <c r="AA8290" s="1"/>
      <c r="AB8290" s="1"/>
      <c r="AC8290" s="1"/>
      <c r="AD8290" s="1"/>
      <c r="AE8290" s="1"/>
      <c r="AF8290" s="1"/>
      <c r="AG8290" s="1"/>
      <c r="AH8290" s="1"/>
      <c r="AI8290" s="1"/>
      <c r="AJ8290" s="9" t="s">
        <v>52</v>
      </c>
      <c r="AK8290" s="9" t="s">
        <v>52</v>
      </c>
      <c r="AL8290" s="9" t="s">
        <v>52</v>
      </c>
      <c r="AM8290" s="9" t="s">
        <v>52</v>
      </c>
    </row>
    <row r="8291" spans="1:39" ht="30" customHeight="1" x14ac:dyDescent="0.3">
      <c r="A8291" s="11"/>
      <c r="B8291" s="11"/>
      <c r="C8291" s="11"/>
      <c r="D8291" s="11"/>
      <c r="E8291" s="15"/>
      <c r="F8291" s="17"/>
      <c r="G8291" s="15"/>
      <c r="H8291" s="17"/>
      <c r="I8291" s="15"/>
      <c r="J8291" s="17"/>
      <c r="K8291" s="15"/>
      <c r="L8291" s="17"/>
      <c r="M8291" s="11"/>
    </row>
    <row r="8292" spans="1:39" ht="30" customHeight="1" x14ac:dyDescent="0.3">
      <c r="A8292" s="14" t="s">
        <v>12343</v>
      </c>
      <c r="B8292" s="14"/>
      <c r="C8292" s="14"/>
      <c r="D8292" s="14"/>
      <c r="E8292" s="16"/>
      <c r="F8292" s="18"/>
      <c r="G8292" s="16"/>
      <c r="H8292" s="18"/>
      <c r="I8292" s="16"/>
      <c r="J8292" s="18"/>
      <c r="K8292" s="16"/>
      <c r="L8292" s="18"/>
      <c r="M8292" s="14"/>
      <c r="N8292" s="5" t="s">
        <v>4438</v>
      </c>
    </row>
    <row r="8293" spans="1:39" ht="30" customHeight="1" x14ac:dyDescent="0.3">
      <c r="A8293" s="10" t="s">
        <v>8053</v>
      </c>
      <c r="B8293" s="10" t="s">
        <v>4714</v>
      </c>
      <c r="C8293" s="10" t="s">
        <v>4715</v>
      </c>
      <c r="D8293" s="11">
        <v>0.81</v>
      </c>
      <c r="E8293" s="15">
        <v>0</v>
      </c>
      <c r="F8293" s="17">
        <f>TRUNC(E8293*D8293,1)</f>
        <v>0</v>
      </c>
      <c r="G8293" s="15">
        <v>235799</v>
      </c>
      <c r="H8293" s="17">
        <f>TRUNC(G8293*D8293,1)</f>
        <v>190997.1</v>
      </c>
      <c r="I8293" s="15">
        <v>0</v>
      </c>
      <c r="J8293" s="17">
        <f>TRUNC(I8293*D8293,1)</f>
        <v>0</v>
      </c>
      <c r="K8293" s="15">
        <f>TRUNC(E8293+G8293+I8293,1)</f>
        <v>235799</v>
      </c>
      <c r="L8293" s="17">
        <f>TRUNC(F8293+H8293+J8293,1)</f>
        <v>190997.1</v>
      </c>
      <c r="M8293" s="10" t="s">
        <v>52</v>
      </c>
      <c r="N8293" s="9" t="s">
        <v>4438</v>
      </c>
      <c r="O8293" s="9" t="s">
        <v>8054</v>
      </c>
      <c r="P8293" s="9" t="s">
        <v>54</v>
      </c>
      <c r="Q8293" s="9" t="s">
        <v>54</v>
      </c>
      <c r="R8293" s="9" t="s">
        <v>67</v>
      </c>
      <c r="S8293" s="1"/>
      <c r="T8293" s="1"/>
      <c r="U8293" s="1"/>
      <c r="V8293" s="1">
        <v>1</v>
      </c>
      <c r="W8293" s="1"/>
      <c r="X8293" s="1"/>
      <c r="Y8293" s="1"/>
      <c r="Z8293" s="1"/>
      <c r="AA8293" s="1"/>
      <c r="AB8293" s="1"/>
      <c r="AC8293" s="1"/>
      <c r="AD8293" s="1"/>
      <c r="AE8293" s="1"/>
      <c r="AF8293" s="1"/>
      <c r="AG8293" s="1"/>
      <c r="AH8293" s="1"/>
      <c r="AI8293" s="1"/>
      <c r="AJ8293" s="9" t="s">
        <v>52</v>
      </c>
      <c r="AK8293" s="9" t="s">
        <v>12345</v>
      </c>
      <c r="AL8293" s="9" t="s">
        <v>52</v>
      </c>
      <c r="AM8293" s="9" t="s">
        <v>52</v>
      </c>
    </row>
    <row r="8294" spans="1:39" ht="30" customHeight="1" x14ac:dyDescent="0.3">
      <c r="A8294" s="10" t="s">
        <v>4720</v>
      </c>
      <c r="B8294" s="10" t="s">
        <v>4714</v>
      </c>
      <c r="C8294" s="10" t="s">
        <v>4715</v>
      </c>
      <c r="D8294" s="11">
        <v>0.13</v>
      </c>
      <c r="E8294" s="15">
        <v>0</v>
      </c>
      <c r="F8294" s="17">
        <f>TRUNC(E8294*D8294,1)</f>
        <v>0</v>
      </c>
      <c r="G8294" s="15">
        <v>153671</v>
      </c>
      <c r="H8294" s="17">
        <f>TRUNC(G8294*D8294,1)</f>
        <v>19977.2</v>
      </c>
      <c r="I8294" s="15">
        <v>0</v>
      </c>
      <c r="J8294" s="17">
        <f>TRUNC(I8294*D8294,1)</f>
        <v>0</v>
      </c>
      <c r="K8294" s="15">
        <f>TRUNC(E8294+G8294+I8294,1)</f>
        <v>153671</v>
      </c>
      <c r="L8294" s="17">
        <f>TRUNC(F8294+H8294+J8294,1)</f>
        <v>19977.2</v>
      </c>
      <c r="M8294" s="10" t="s">
        <v>52</v>
      </c>
      <c r="N8294" s="9" t="s">
        <v>4438</v>
      </c>
      <c r="O8294" s="9" t="s">
        <v>4721</v>
      </c>
      <c r="P8294" s="9" t="s">
        <v>54</v>
      </c>
      <c r="Q8294" s="9" t="s">
        <v>54</v>
      </c>
      <c r="R8294" s="9" t="s">
        <v>67</v>
      </c>
      <c r="S8294" s="1"/>
      <c r="T8294" s="1"/>
      <c r="U8294" s="1"/>
      <c r="V8294" s="1">
        <v>1</v>
      </c>
      <c r="W8294" s="1"/>
      <c r="X8294" s="1"/>
      <c r="Y8294" s="1"/>
      <c r="Z8294" s="1"/>
      <c r="AA8294" s="1"/>
      <c r="AB8294" s="1"/>
      <c r="AC8294" s="1"/>
      <c r="AD8294" s="1"/>
      <c r="AE8294" s="1"/>
      <c r="AF8294" s="1"/>
      <c r="AG8294" s="1"/>
      <c r="AH8294" s="1"/>
      <c r="AI8294" s="1"/>
      <c r="AJ8294" s="9" t="s">
        <v>52</v>
      </c>
      <c r="AK8294" s="9" t="s">
        <v>12346</v>
      </c>
      <c r="AL8294" s="9" t="s">
        <v>52</v>
      </c>
      <c r="AM8294" s="9" t="s">
        <v>52</v>
      </c>
    </row>
    <row r="8295" spans="1:39" ht="30" customHeight="1" x14ac:dyDescent="0.3">
      <c r="A8295" s="10" t="s">
        <v>11687</v>
      </c>
      <c r="B8295" s="10" t="s">
        <v>4797</v>
      </c>
      <c r="C8295" s="10" t="s">
        <v>732</v>
      </c>
      <c r="D8295" s="11">
        <v>1</v>
      </c>
      <c r="E8295" s="15">
        <f>TRUNC(SUMIF(V8293:V8296, RIGHTB(O8295, 1), H8293:H8296)*U8295, 2)</f>
        <v>6329.22</v>
      </c>
      <c r="F8295" s="17">
        <f>TRUNC(E8295*D8295,1)</f>
        <v>6329.2</v>
      </c>
      <c r="G8295" s="15">
        <v>0</v>
      </c>
      <c r="H8295" s="17">
        <f>TRUNC(G8295*D8295,1)</f>
        <v>0</v>
      </c>
      <c r="I8295" s="15">
        <v>0</v>
      </c>
      <c r="J8295" s="17">
        <f>TRUNC(I8295*D8295,1)</f>
        <v>0</v>
      </c>
      <c r="K8295" s="15">
        <f>TRUNC(E8295+G8295+I8295,1)</f>
        <v>6329.2</v>
      </c>
      <c r="L8295" s="17">
        <f>TRUNC(F8295+H8295+J8295,1)</f>
        <v>6329.2</v>
      </c>
      <c r="M8295" s="10" t="s">
        <v>52</v>
      </c>
      <c r="N8295" s="9" t="s">
        <v>4438</v>
      </c>
      <c r="O8295" s="9" t="s">
        <v>4729</v>
      </c>
      <c r="P8295" s="9" t="s">
        <v>54</v>
      </c>
      <c r="Q8295" s="9" t="s">
        <v>54</v>
      </c>
      <c r="R8295" s="9" t="s">
        <v>54</v>
      </c>
      <c r="S8295" s="1">
        <v>1</v>
      </c>
      <c r="T8295" s="1">
        <v>0</v>
      </c>
      <c r="U8295" s="1">
        <v>0.03</v>
      </c>
      <c r="V8295" s="1"/>
      <c r="W8295" s="1"/>
      <c r="X8295" s="1"/>
      <c r="Y8295" s="1"/>
      <c r="Z8295" s="1"/>
      <c r="AA8295" s="1"/>
      <c r="AB8295" s="1"/>
      <c r="AC8295" s="1"/>
      <c r="AD8295" s="1"/>
      <c r="AE8295" s="1"/>
      <c r="AF8295" s="1"/>
      <c r="AG8295" s="1"/>
      <c r="AH8295" s="1"/>
      <c r="AI8295" s="1"/>
      <c r="AJ8295" s="9" t="s">
        <v>52</v>
      </c>
      <c r="AK8295" s="9" t="s">
        <v>12347</v>
      </c>
      <c r="AL8295" s="9" t="s">
        <v>52</v>
      </c>
      <c r="AM8295" s="9" t="s">
        <v>52</v>
      </c>
    </row>
    <row r="8296" spans="1:39" ht="30" customHeight="1" x14ac:dyDescent="0.3">
      <c r="A8296" s="10" t="s">
        <v>12340</v>
      </c>
      <c r="B8296" s="10" t="s">
        <v>7508</v>
      </c>
      <c r="C8296" s="10" t="s">
        <v>2008</v>
      </c>
      <c r="D8296" s="11">
        <v>4.28</v>
      </c>
      <c r="E8296" s="15">
        <v>5190</v>
      </c>
      <c r="F8296" s="17">
        <f>TRUNC(E8296*D8296,1)</f>
        <v>22213.200000000001</v>
      </c>
      <c r="G8296" s="15">
        <v>40000</v>
      </c>
      <c r="H8296" s="17">
        <f>TRUNC(G8296*D8296,1)</f>
        <v>171200</v>
      </c>
      <c r="I8296" s="15">
        <v>15520</v>
      </c>
      <c r="J8296" s="17">
        <f>TRUNC(I8296*D8296,1)</f>
        <v>66425.600000000006</v>
      </c>
      <c r="K8296" s="15">
        <f>TRUNC(E8296+G8296+I8296,1)</f>
        <v>60710</v>
      </c>
      <c r="L8296" s="17">
        <f>TRUNC(F8296+H8296+J8296,1)</f>
        <v>259838.8</v>
      </c>
      <c r="M8296" s="10" t="s">
        <v>52</v>
      </c>
      <c r="N8296" s="9" t="s">
        <v>4438</v>
      </c>
      <c r="O8296" s="9" t="s">
        <v>12341</v>
      </c>
      <c r="P8296" s="9" t="s">
        <v>67</v>
      </c>
      <c r="Q8296" s="9" t="s">
        <v>54</v>
      </c>
      <c r="R8296" s="9" t="s">
        <v>54</v>
      </c>
      <c r="S8296" s="1"/>
      <c r="T8296" s="1"/>
      <c r="U8296" s="1"/>
      <c r="V8296" s="1"/>
      <c r="W8296" s="1"/>
      <c r="X8296" s="1"/>
      <c r="Y8296" s="1"/>
      <c r="Z8296" s="1"/>
      <c r="AA8296" s="1"/>
      <c r="AB8296" s="1"/>
      <c r="AC8296" s="1"/>
      <c r="AD8296" s="1"/>
      <c r="AE8296" s="1"/>
      <c r="AF8296" s="1"/>
      <c r="AG8296" s="1"/>
      <c r="AH8296" s="1"/>
      <c r="AI8296" s="1"/>
      <c r="AJ8296" s="9" t="s">
        <v>52</v>
      </c>
      <c r="AK8296" s="9" t="s">
        <v>12348</v>
      </c>
      <c r="AL8296" s="9" t="s">
        <v>52</v>
      </c>
      <c r="AM8296" s="9" t="s">
        <v>52</v>
      </c>
    </row>
    <row r="8297" spans="1:39" ht="30" customHeight="1" x14ac:dyDescent="0.3">
      <c r="A8297" s="10" t="s">
        <v>4735</v>
      </c>
      <c r="B8297" s="10" t="s">
        <v>52</v>
      </c>
      <c r="C8297" s="10" t="s">
        <v>52</v>
      </c>
      <c r="D8297" s="11"/>
      <c r="E8297" s="15"/>
      <c r="F8297" s="17">
        <f>TRUNC(SUMIF(N8293:N8296, N8292, F8293:F8296),0)</f>
        <v>28542</v>
      </c>
      <c r="G8297" s="15"/>
      <c r="H8297" s="17">
        <f>TRUNC(SUMIF(N8293:N8296, N8292, H8293:H8296),0)</f>
        <v>382174</v>
      </c>
      <c r="I8297" s="15"/>
      <c r="J8297" s="17">
        <f>TRUNC(SUMIF(N8293:N8296, N8292, J8293:J8296),0)</f>
        <v>66425</v>
      </c>
      <c r="K8297" s="15"/>
      <c r="L8297" s="17">
        <f>F8297+H8297+J8297</f>
        <v>477141</v>
      </c>
      <c r="M8297" s="10" t="s">
        <v>52</v>
      </c>
      <c r="N8297" s="9" t="s">
        <v>4736</v>
      </c>
      <c r="O8297" s="9" t="s">
        <v>4736</v>
      </c>
      <c r="P8297" s="9" t="s">
        <v>52</v>
      </c>
      <c r="Q8297" s="9" t="s">
        <v>52</v>
      </c>
      <c r="R8297" s="9" t="s">
        <v>52</v>
      </c>
      <c r="S8297" s="1"/>
      <c r="T8297" s="1"/>
      <c r="U8297" s="1"/>
      <c r="V8297" s="1"/>
      <c r="W8297" s="1"/>
      <c r="X8297" s="1"/>
      <c r="Y8297" s="1"/>
      <c r="Z8297" s="1"/>
      <c r="AA8297" s="1"/>
      <c r="AB8297" s="1"/>
      <c r="AC8297" s="1"/>
      <c r="AD8297" s="1"/>
      <c r="AE8297" s="1"/>
      <c r="AF8297" s="1"/>
      <c r="AG8297" s="1"/>
      <c r="AH8297" s="1"/>
      <c r="AI8297" s="1"/>
      <c r="AJ8297" s="9" t="s">
        <v>52</v>
      </c>
      <c r="AK8297" s="9" t="s">
        <v>52</v>
      </c>
      <c r="AL8297" s="9" t="s">
        <v>52</v>
      </c>
      <c r="AM8297" s="9" t="s">
        <v>52</v>
      </c>
    </row>
    <row r="8298" spans="1:39" ht="30" customHeight="1" x14ac:dyDescent="0.3">
      <c r="A8298" s="11"/>
      <c r="B8298" s="11"/>
      <c r="C8298" s="11"/>
      <c r="D8298" s="11"/>
      <c r="E8298" s="15"/>
      <c r="F8298" s="17"/>
      <c r="G8298" s="15"/>
      <c r="H8298" s="17"/>
      <c r="I8298" s="15"/>
      <c r="J8298" s="17"/>
      <c r="K8298" s="15"/>
      <c r="L8298" s="17"/>
      <c r="M8298" s="11"/>
    </row>
    <row r="8299" spans="1:39" ht="30" customHeight="1" x14ac:dyDescent="0.3">
      <c r="A8299" s="14" t="s">
        <v>12349</v>
      </c>
      <c r="B8299" s="14"/>
      <c r="C8299" s="14"/>
      <c r="D8299" s="14"/>
      <c r="E8299" s="16"/>
      <c r="F8299" s="18"/>
      <c r="G8299" s="16"/>
      <c r="H8299" s="18"/>
      <c r="I8299" s="16"/>
      <c r="J8299" s="18"/>
      <c r="K8299" s="16"/>
      <c r="L8299" s="18"/>
      <c r="M8299" s="14"/>
      <c r="N8299" s="5" t="s">
        <v>4440</v>
      </c>
    </row>
    <row r="8300" spans="1:39" ht="30" customHeight="1" x14ac:dyDescent="0.3">
      <c r="A8300" s="10" t="s">
        <v>4433</v>
      </c>
      <c r="B8300" s="10" t="s">
        <v>4434</v>
      </c>
      <c r="C8300" s="10" t="s">
        <v>504</v>
      </c>
      <c r="D8300" s="11">
        <v>0.01</v>
      </c>
      <c r="E8300" s="15">
        <v>21818</v>
      </c>
      <c r="F8300" s="17">
        <f>TRUNC(E8300*D8300,1)</f>
        <v>218.1</v>
      </c>
      <c r="G8300" s="15">
        <v>292362</v>
      </c>
      <c r="H8300" s="17">
        <f>TRUNC(G8300*D8300,1)</f>
        <v>2923.6</v>
      </c>
      <c r="I8300" s="15">
        <v>50750</v>
      </c>
      <c r="J8300" s="17">
        <f>TRUNC(I8300*D8300,1)</f>
        <v>507.5</v>
      </c>
      <c r="K8300" s="15">
        <f>TRUNC(E8300+G8300+I8300,1)</f>
        <v>364930</v>
      </c>
      <c r="L8300" s="17">
        <f>TRUNC(F8300+H8300+J8300,1)</f>
        <v>3649.2</v>
      </c>
      <c r="M8300" s="10" t="s">
        <v>52</v>
      </c>
      <c r="N8300" s="9" t="s">
        <v>4440</v>
      </c>
      <c r="O8300" s="9" t="s">
        <v>4435</v>
      </c>
      <c r="P8300" s="9" t="s">
        <v>67</v>
      </c>
      <c r="Q8300" s="9" t="s">
        <v>54</v>
      </c>
      <c r="R8300" s="9" t="s">
        <v>54</v>
      </c>
      <c r="S8300" s="1"/>
      <c r="T8300" s="1"/>
      <c r="U8300" s="1"/>
      <c r="V8300" s="1"/>
      <c r="W8300" s="1"/>
      <c r="X8300" s="1"/>
      <c r="Y8300" s="1"/>
      <c r="Z8300" s="1"/>
      <c r="AA8300" s="1"/>
      <c r="AB8300" s="1"/>
      <c r="AC8300" s="1"/>
      <c r="AD8300" s="1"/>
      <c r="AE8300" s="1"/>
      <c r="AF8300" s="1"/>
      <c r="AG8300" s="1"/>
      <c r="AH8300" s="1"/>
      <c r="AI8300" s="1"/>
      <c r="AJ8300" s="9" t="s">
        <v>52</v>
      </c>
      <c r="AK8300" s="9" t="s">
        <v>12351</v>
      </c>
      <c r="AL8300" s="9" t="s">
        <v>52</v>
      </c>
      <c r="AM8300" s="9" t="s">
        <v>52</v>
      </c>
    </row>
    <row r="8301" spans="1:39" ht="30" customHeight="1" x14ac:dyDescent="0.3">
      <c r="A8301" s="10" t="s">
        <v>4735</v>
      </c>
      <c r="B8301" s="10" t="s">
        <v>52</v>
      </c>
      <c r="C8301" s="10" t="s">
        <v>52</v>
      </c>
      <c r="D8301" s="11"/>
      <c r="E8301" s="15"/>
      <c r="F8301" s="17">
        <f>TRUNC(SUMIF(N8300:N8300, N8299, F8300:F8300),0)</f>
        <v>218</v>
      </c>
      <c r="G8301" s="15"/>
      <c r="H8301" s="17">
        <f>TRUNC(SUMIF(N8300:N8300, N8299, H8300:H8300),0)</f>
        <v>2923</v>
      </c>
      <c r="I8301" s="15"/>
      <c r="J8301" s="17">
        <f>TRUNC(SUMIF(N8300:N8300, N8299, J8300:J8300),0)</f>
        <v>507</v>
      </c>
      <c r="K8301" s="15"/>
      <c r="L8301" s="17">
        <f>F8301+H8301+J8301</f>
        <v>3648</v>
      </c>
      <c r="M8301" s="10" t="s">
        <v>52</v>
      </c>
      <c r="N8301" s="9" t="s">
        <v>4736</v>
      </c>
      <c r="O8301" s="9" t="s">
        <v>4736</v>
      </c>
      <c r="P8301" s="9" t="s">
        <v>52</v>
      </c>
      <c r="Q8301" s="9" t="s">
        <v>52</v>
      </c>
      <c r="R8301" s="9" t="s">
        <v>52</v>
      </c>
      <c r="S8301" s="1"/>
      <c r="T8301" s="1"/>
      <c r="U8301" s="1"/>
      <c r="V8301" s="1"/>
      <c r="W8301" s="1"/>
      <c r="X8301" s="1"/>
      <c r="Y8301" s="1"/>
      <c r="Z8301" s="1"/>
      <c r="AA8301" s="1"/>
      <c r="AB8301" s="1"/>
      <c r="AC8301" s="1"/>
      <c r="AD8301" s="1"/>
      <c r="AE8301" s="1"/>
      <c r="AF8301" s="1"/>
      <c r="AG8301" s="1"/>
      <c r="AH8301" s="1"/>
      <c r="AI8301" s="1"/>
      <c r="AJ8301" s="9" t="s">
        <v>52</v>
      </c>
      <c r="AK8301" s="9" t="s">
        <v>52</v>
      </c>
      <c r="AL8301" s="9" t="s">
        <v>52</v>
      </c>
      <c r="AM8301" s="9" t="s">
        <v>52</v>
      </c>
    </row>
    <row r="8302" spans="1:39" ht="30" customHeight="1" x14ac:dyDescent="0.3">
      <c r="A8302" s="11"/>
      <c r="B8302" s="11"/>
      <c r="C8302" s="11"/>
      <c r="D8302" s="11"/>
      <c r="E8302" s="15"/>
      <c r="F8302" s="17"/>
      <c r="G8302" s="15"/>
      <c r="H8302" s="17"/>
      <c r="I8302" s="15"/>
      <c r="J8302" s="17"/>
      <c r="K8302" s="15"/>
      <c r="L8302" s="17"/>
      <c r="M8302" s="11"/>
    </row>
    <row r="8303" spans="1:39" ht="30" customHeight="1" x14ac:dyDescent="0.3">
      <c r="A8303" s="14" t="s">
        <v>12352</v>
      </c>
      <c r="B8303" s="14"/>
      <c r="C8303" s="14"/>
      <c r="D8303" s="14"/>
      <c r="E8303" s="16"/>
      <c r="F8303" s="18"/>
      <c r="G8303" s="16"/>
      <c r="H8303" s="18"/>
      <c r="I8303" s="16"/>
      <c r="J8303" s="18"/>
      <c r="K8303" s="16"/>
      <c r="L8303" s="18"/>
      <c r="M8303" s="14"/>
      <c r="N8303" s="5" t="s">
        <v>4442</v>
      </c>
    </row>
    <row r="8304" spans="1:39" ht="30" customHeight="1" x14ac:dyDescent="0.3">
      <c r="A8304" s="10" t="s">
        <v>4437</v>
      </c>
      <c r="B8304" s="10" t="s">
        <v>4434</v>
      </c>
      <c r="C8304" s="10" t="s">
        <v>504</v>
      </c>
      <c r="D8304" s="11">
        <v>0.01</v>
      </c>
      <c r="E8304" s="15">
        <v>28542</v>
      </c>
      <c r="F8304" s="17">
        <f>TRUNC(E8304*D8304,1)</f>
        <v>285.39999999999998</v>
      </c>
      <c r="G8304" s="15">
        <v>382174</v>
      </c>
      <c r="H8304" s="17">
        <f>TRUNC(G8304*D8304,1)</f>
        <v>3821.7</v>
      </c>
      <c r="I8304" s="15">
        <v>66425</v>
      </c>
      <c r="J8304" s="17">
        <f>TRUNC(I8304*D8304,1)</f>
        <v>664.2</v>
      </c>
      <c r="K8304" s="15">
        <f>TRUNC(E8304+G8304+I8304,1)</f>
        <v>477141</v>
      </c>
      <c r="L8304" s="17">
        <f>TRUNC(F8304+H8304+J8304,1)</f>
        <v>4771.3</v>
      </c>
      <c r="M8304" s="10" t="s">
        <v>52</v>
      </c>
      <c r="N8304" s="9" t="s">
        <v>4442</v>
      </c>
      <c r="O8304" s="9" t="s">
        <v>4438</v>
      </c>
      <c r="P8304" s="9" t="s">
        <v>67</v>
      </c>
      <c r="Q8304" s="9" t="s">
        <v>54</v>
      </c>
      <c r="R8304" s="9" t="s">
        <v>54</v>
      </c>
      <c r="S8304" s="1"/>
      <c r="T8304" s="1"/>
      <c r="U8304" s="1"/>
      <c r="V8304" s="1"/>
      <c r="W8304" s="1"/>
      <c r="X8304" s="1"/>
      <c r="Y8304" s="1"/>
      <c r="Z8304" s="1"/>
      <c r="AA8304" s="1"/>
      <c r="AB8304" s="1"/>
      <c r="AC8304" s="1"/>
      <c r="AD8304" s="1"/>
      <c r="AE8304" s="1"/>
      <c r="AF8304" s="1"/>
      <c r="AG8304" s="1"/>
      <c r="AH8304" s="1"/>
      <c r="AI8304" s="1"/>
      <c r="AJ8304" s="9" t="s">
        <v>52</v>
      </c>
      <c r="AK8304" s="9" t="s">
        <v>12354</v>
      </c>
      <c r="AL8304" s="9" t="s">
        <v>52</v>
      </c>
      <c r="AM8304" s="9" t="s">
        <v>52</v>
      </c>
    </row>
    <row r="8305" spans="1:39" ht="30" customHeight="1" x14ac:dyDescent="0.3">
      <c r="A8305" s="10" t="s">
        <v>4735</v>
      </c>
      <c r="B8305" s="10" t="s">
        <v>52</v>
      </c>
      <c r="C8305" s="10" t="s">
        <v>52</v>
      </c>
      <c r="D8305" s="11"/>
      <c r="E8305" s="15"/>
      <c r="F8305" s="17">
        <f>TRUNC(SUMIF(N8304:N8304, N8303, F8304:F8304),0)</f>
        <v>285</v>
      </c>
      <c r="G8305" s="15"/>
      <c r="H8305" s="17">
        <f>TRUNC(SUMIF(N8304:N8304, N8303, H8304:H8304),0)</f>
        <v>3821</v>
      </c>
      <c r="I8305" s="15"/>
      <c r="J8305" s="17">
        <f>TRUNC(SUMIF(N8304:N8304, N8303, J8304:J8304),0)</f>
        <v>664</v>
      </c>
      <c r="K8305" s="15"/>
      <c r="L8305" s="17">
        <f>F8305+H8305+J8305</f>
        <v>4770</v>
      </c>
      <c r="M8305" s="10" t="s">
        <v>52</v>
      </c>
      <c r="N8305" s="9" t="s">
        <v>4736</v>
      </c>
      <c r="O8305" s="9" t="s">
        <v>4736</v>
      </c>
      <c r="P8305" s="9" t="s">
        <v>52</v>
      </c>
      <c r="Q8305" s="9" t="s">
        <v>52</v>
      </c>
      <c r="R8305" s="9" t="s">
        <v>52</v>
      </c>
      <c r="S8305" s="1"/>
      <c r="T8305" s="1"/>
      <c r="U8305" s="1"/>
      <c r="V8305" s="1"/>
      <c r="W8305" s="1"/>
      <c r="X8305" s="1"/>
      <c r="Y8305" s="1"/>
      <c r="Z8305" s="1"/>
      <c r="AA8305" s="1"/>
      <c r="AB8305" s="1"/>
      <c r="AC8305" s="1"/>
      <c r="AD8305" s="1"/>
      <c r="AE8305" s="1"/>
      <c r="AF8305" s="1"/>
      <c r="AG8305" s="1"/>
      <c r="AH8305" s="1"/>
      <c r="AI8305" s="1"/>
      <c r="AJ8305" s="9" t="s">
        <v>52</v>
      </c>
      <c r="AK8305" s="9" t="s">
        <v>52</v>
      </c>
      <c r="AL8305" s="9" t="s">
        <v>52</v>
      </c>
      <c r="AM8305" s="9" t="s">
        <v>52</v>
      </c>
    </row>
    <row r="8306" spans="1:39" ht="30" customHeight="1" x14ac:dyDescent="0.3">
      <c r="A8306" s="11"/>
      <c r="B8306" s="11"/>
      <c r="C8306" s="11"/>
      <c r="D8306" s="11"/>
      <c r="E8306" s="15"/>
      <c r="F8306" s="17"/>
      <c r="G8306" s="15"/>
      <c r="H8306" s="17"/>
      <c r="I8306" s="15"/>
      <c r="J8306" s="17"/>
      <c r="K8306" s="15"/>
      <c r="L8306" s="17"/>
      <c r="M8306" s="11"/>
    </row>
    <row r="8307" spans="1:39" ht="30" customHeight="1" x14ac:dyDescent="0.3">
      <c r="A8307" s="14" t="s">
        <v>12355</v>
      </c>
      <c r="B8307" s="14"/>
      <c r="C8307" s="14"/>
      <c r="D8307" s="14"/>
      <c r="E8307" s="16"/>
      <c r="F8307" s="18"/>
      <c r="G8307" s="16"/>
      <c r="H8307" s="18"/>
      <c r="I8307" s="16"/>
      <c r="J8307" s="18"/>
      <c r="K8307" s="16"/>
      <c r="L8307" s="18"/>
      <c r="M8307" s="14"/>
      <c r="N8307" s="5" t="s">
        <v>4452</v>
      </c>
    </row>
    <row r="8308" spans="1:39" ht="30" customHeight="1" x14ac:dyDescent="0.3">
      <c r="A8308" s="10" t="s">
        <v>5463</v>
      </c>
      <c r="B8308" s="10" t="s">
        <v>4714</v>
      </c>
      <c r="C8308" s="10" t="s">
        <v>4715</v>
      </c>
      <c r="D8308" s="11">
        <v>0.56999999999999995</v>
      </c>
      <c r="E8308" s="15">
        <v>0</v>
      </c>
      <c r="F8308" s="17">
        <f>TRUNC(E8308*D8308,1)</f>
        <v>0</v>
      </c>
      <c r="G8308" s="15">
        <v>189031</v>
      </c>
      <c r="H8308" s="17">
        <f>TRUNC(G8308*D8308,1)</f>
        <v>107747.6</v>
      </c>
      <c r="I8308" s="15">
        <v>0</v>
      </c>
      <c r="J8308" s="17">
        <f>TRUNC(I8308*D8308,1)</f>
        <v>0</v>
      </c>
      <c r="K8308" s="15">
        <f>TRUNC(E8308+G8308+I8308,1)</f>
        <v>189031</v>
      </c>
      <c r="L8308" s="17">
        <f>TRUNC(F8308+H8308+J8308,1)</f>
        <v>107747.6</v>
      </c>
      <c r="M8308" s="10" t="s">
        <v>52</v>
      </c>
      <c r="N8308" s="9" t="s">
        <v>4452</v>
      </c>
      <c r="O8308" s="9" t="s">
        <v>5464</v>
      </c>
      <c r="P8308" s="9" t="s">
        <v>54</v>
      </c>
      <c r="Q8308" s="9" t="s">
        <v>54</v>
      </c>
      <c r="R8308" s="9" t="s">
        <v>67</v>
      </c>
      <c r="S8308" s="1"/>
      <c r="T8308" s="1"/>
      <c r="U8308" s="1"/>
      <c r="V8308" s="1">
        <v>1</v>
      </c>
      <c r="W8308" s="1"/>
      <c r="X8308" s="1"/>
      <c r="Y8308" s="1"/>
      <c r="Z8308" s="1"/>
      <c r="AA8308" s="1"/>
      <c r="AB8308" s="1"/>
      <c r="AC8308" s="1"/>
      <c r="AD8308" s="1"/>
      <c r="AE8308" s="1"/>
      <c r="AF8308" s="1"/>
      <c r="AG8308" s="1"/>
      <c r="AH8308" s="1"/>
      <c r="AI8308" s="1"/>
      <c r="AJ8308" s="9" t="s">
        <v>52</v>
      </c>
      <c r="AK8308" s="9" t="s">
        <v>12358</v>
      </c>
      <c r="AL8308" s="9" t="s">
        <v>52</v>
      </c>
      <c r="AM8308" s="9" t="s">
        <v>52</v>
      </c>
    </row>
    <row r="8309" spans="1:39" ht="30" customHeight="1" x14ac:dyDescent="0.3">
      <c r="A8309" s="10" t="s">
        <v>4720</v>
      </c>
      <c r="B8309" s="10" t="s">
        <v>4714</v>
      </c>
      <c r="C8309" s="10" t="s">
        <v>4715</v>
      </c>
      <c r="D8309" s="11">
        <v>0.37</v>
      </c>
      <c r="E8309" s="15">
        <v>0</v>
      </c>
      <c r="F8309" s="17">
        <f>TRUNC(E8309*D8309,1)</f>
        <v>0</v>
      </c>
      <c r="G8309" s="15">
        <v>153671</v>
      </c>
      <c r="H8309" s="17">
        <f>TRUNC(G8309*D8309,1)</f>
        <v>56858.2</v>
      </c>
      <c r="I8309" s="15">
        <v>0</v>
      </c>
      <c r="J8309" s="17">
        <f>TRUNC(I8309*D8309,1)</f>
        <v>0</v>
      </c>
      <c r="K8309" s="15">
        <f>TRUNC(E8309+G8309+I8309,1)</f>
        <v>153671</v>
      </c>
      <c r="L8309" s="17">
        <f>TRUNC(F8309+H8309+J8309,1)</f>
        <v>56858.2</v>
      </c>
      <c r="M8309" s="10" t="s">
        <v>52</v>
      </c>
      <c r="N8309" s="9" t="s">
        <v>4452</v>
      </c>
      <c r="O8309" s="9" t="s">
        <v>4721</v>
      </c>
      <c r="P8309" s="9" t="s">
        <v>54</v>
      </c>
      <c r="Q8309" s="9" t="s">
        <v>54</v>
      </c>
      <c r="R8309" s="9" t="s">
        <v>67</v>
      </c>
      <c r="S8309" s="1"/>
      <c r="T8309" s="1"/>
      <c r="U8309" s="1"/>
      <c r="V8309" s="1">
        <v>1</v>
      </c>
      <c r="W8309" s="1"/>
      <c r="X8309" s="1"/>
      <c r="Y8309" s="1"/>
      <c r="Z8309" s="1"/>
      <c r="AA8309" s="1"/>
      <c r="AB8309" s="1"/>
      <c r="AC8309" s="1"/>
      <c r="AD8309" s="1"/>
      <c r="AE8309" s="1"/>
      <c r="AF8309" s="1"/>
      <c r="AG8309" s="1"/>
      <c r="AH8309" s="1"/>
      <c r="AI8309" s="1"/>
      <c r="AJ8309" s="9" t="s">
        <v>52</v>
      </c>
      <c r="AK8309" s="9" t="s">
        <v>12359</v>
      </c>
      <c r="AL8309" s="9" t="s">
        <v>52</v>
      </c>
      <c r="AM8309" s="9" t="s">
        <v>52</v>
      </c>
    </row>
    <row r="8310" spans="1:39" ht="30" customHeight="1" x14ac:dyDescent="0.3">
      <c r="A8310" s="10" t="s">
        <v>5474</v>
      </c>
      <c r="B8310" s="10" t="s">
        <v>5475</v>
      </c>
      <c r="C8310" s="10" t="s">
        <v>2008</v>
      </c>
      <c r="D8310" s="11">
        <v>1</v>
      </c>
      <c r="E8310" s="15">
        <v>0</v>
      </c>
      <c r="F8310" s="17">
        <f>TRUNC(E8310*D8310,1)</f>
        <v>0</v>
      </c>
      <c r="G8310" s="15">
        <v>0</v>
      </c>
      <c r="H8310" s="17">
        <f>TRUNC(G8310*D8310,1)</f>
        <v>0</v>
      </c>
      <c r="I8310" s="15">
        <v>439</v>
      </c>
      <c r="J8310" s="17">
        <f>TRUNC(I8310*D8310,1)</f>
        <v>439</v>
      </c>
      <c r="K8310" s="15">
        <f>TRUNC(E8310+G8310+I8310,1)</f>
        <v>439</v>
      </c>
      <c r="L8310" s="17">
        <f>TRUNC(F8310+H8310+J8310,1)</f>
        <v>439</v>
      </c>
      <c r="M8310" s="10" t="s">
        <v>52</v>
      </c>
      <c r="N8310" s="9" t="s">
        <v>4452</v>
      </c>
      <c r="O8310" s="9" t="s">
        <v>5476</v>
      </c>
      <c r="P8310" s="9" t="s">
        <v>67</v>
      </c>
      <c r="Q8310" s="9" t="s">
        <v>54</v>
      </c>
      <c r="R8310" s="9" t="s">
        <v>54</v>
      </c>
      <c r="S8310" s="1"/>
      <c r="T8310" s="1"/>
      <c r="U8310" s="1"/>
      <c r="V8310" s="1"/>
      <c r="W8310" s="1"/>
      <c r="X8310" s="1"/>
      <c r="Y8310" s="1"/>
      <c r="Z8310" s="1"/>
      <c r="AA8310" s="1"/>
      <c r="AB8310" s="1"/>
      <c r="AC8310" s="1"/>
      <c r="AD8310" s="1"/>
      <c r="AE8310" s="1"/>
      <c r="AF8310" s="1"/>
      <c r="AG8310" s="1"/>
      <c r="AH8310" s="1"/>
      <c r="AI8310" s="1"/>
      <c r="AJ8310" s="9" t="s">
        <v>52</v>
      </c>
      <c r="AK8310" s="9" t="s">
        <v>12360</v>
      </c>
      <c r="AL8310" s="9" t="s">
        <v>52</v>
      </c>
      <c r="AM8310" s="9" t="s">
        <v>52</v>
      </c>
    </row>
    <row r="8311" spans="1:39" ht="30" customHeight="1" x14ac:dyDescent="0.3">
      <c r="A8311" s="10" t="s">
        <v>5470</v>
      </c>
      <c r="B8311" s="10" t="s">
        <v>12361</v>
      </c>
      <c r="C8311" s="10" t="s">
        <v>2008</v>
      </c>
      <c r="D8311" s="11">
        <v>0.5</v>
      </c>
      <c r="E8311" s="15">
        <v>10035</v>
      </c>
      <c r="F8311" s="17">
        <f>TRUNC(E8311*D8311,1)</f>
        <v>5017.5</v>
      </c>
      <c r="G8311" s="15">
        <v>47967</v>
      </c>
      <c r="H8311" s="17">
        <f>TRUNC(G8311*D8311,1)</f>
        <v>23983.5</v>
      </c>
      <c r="I8311" s="15">
        <v>2194</v>
      </c>
      <c r="J8311" s="17">
        <f>TRUNC(I8311*D8311,1)</f>
        <v>1097</v>
      </c>
      <c r="K8311" s="15">
        <f>TRUNC(E8311+G8311+I8311,1)</f>
        <v>60196</v>
      </c>
      <c r="L8311" s="17">
        <f>TRUNC(F8311+H8311+J8311,1)</f>
        <v>30098</v>
      </c>
      <c r="M8311" s="10" t="s">
        <v>52</v>
      </c>
      <c r="N8311" s="9" t="s">
        <v>4452</v>
      </c>
      <c r="O8311" s="9" t="s">
        <v>12362</v>
      </c>
      <c r="P8311" s="9" t="s">
        <v>67</v>
      </c>
      <c r="Q8311" s="9" t="s">
        <v>54</v>
      </c>
      <c r="R8311" s="9" t="s">
        <v>54</v>
      </c>
      <c r="S8311" s="1"/>
      <c r="T8311" s="1"/>
      <c r="U8311" s="1"/>
      <c r="V8311" s="1"/>
      <c r="W8311" s="1"/>
      <c r="X8311" s="1"/>
      <c r="Y8311" s="1"/>
      <c r="Z8311" s="1"/>
      <c r="AA8311" s="1"/>
      <c r="AB8311" s="1"/>
      <c r="AC8311" s="1"/>
      <c r="AD8311" s="1"/>
      <c r="AE8311" s="1"/>
      <c r="AF8311" s="1"/>
      <c r="AG8311" s="1"/>
      <c r="AH8311" s="1"/>
      <c r="AI8311" s="1"/>
      <c r="AJ8311" s="9" t="s">
        <v>52</v>
      </c>
      <c r="AK8311" s="9" t="s">
        <v>12363</v>
      </c>
      <c r="AL8311" s="9" t="s">
        <v>52</v>
      </c>
      <c r="AM8311" s="9" t="s">
        <v>52</v>
      </c>
    </row>
    <row r="8312" spans="1:39" ht="30" customHeight="1" x14ac:dyDescent="0.3">
      <c r="A8312" s="10" t="s">
        <v>5467</v>
      </c>
      <c r="B8312" s="10" t="s">
        <v>5468</v>
      </c>
      <c r="C8312" s="10" t="s">
        <v>732</v>
      </c>
      <c r="D8312" s="11">
        <v>1</v>
      </c>
      <c r="E8312" s="15">
        <f>TRUNC(SUMIF(V8308:V8312, RIGHTB(O8312, 1), H8308:H8312)*U8312, 2)</f>
        <v>1646.05</v>
      </c>
      <c r="F8312" s="17">
        <f>TRUNC(E8312*D8312,1)</f>
        <v>1646</v>
      </c>
      <c r="G8312" s="15">
        <v>0</v>
      </c>
      <c r="H8312" s="17">
        <f>TRUNC(G8312*D8312,1)</f>
        <v>0</v>
      </c>
      <c r="I8312" s="15">
        <v>0</v>
      </c>
      <c r="J8312" s="17">
        <f>TRUNC(I8312*D8312,1)</f>
        <v>0</v>
      </c>
      <c r="K8312" s="15">
        <f>TRUNC(E8312+G8312+I8312,1)</f>
        <v>1646</v>
      </c>
      <c r="L8312" s="17">
        <f>TRUNC(F8312+H8312+J8312,1)</f>
        <v>1646</v>
      </c>
      <c r="M8312" s="10" t="s">
        <v>52</v>
      </c>
      <c r="N8312" s="9" t="s">
        <v>4452</v>
      </c>
      <c r="O8312" s="9" t="s">
        <v>4729</v>
      </c>
      <c r="P8312" s="9" t="s">
        <v>54</v>
      </c>
      <c r="Q8312" s="9" t="s">
        <v>54</v>
      </c>
      <c r="R8312" s="9" t="s">
        <v>54</v>
      </c>
      <c r="S8312" s="1">
        <v>1</v>
      </c>
      <c r="T8312" s="1">
        <v>0</v>
      </c>
      <c r="U8312" s="1">
        <v>0.01</v>
      </c>
      <c r="V8312" s="1"/>
      <c r="W8312" s="1"/>
      <c r="X8312" s="1"/>
      <c r="Y8312" s="1"/>
      <c r="Z8312" s="1"/>
      <c r="AA8312" s="1"/>
      <c r="AB8312" s="1"/>
      <c r="AC8312" s="1"/>
      <c r="AD8312" s="1"/>
      <c r="AE8312" s="1"/>
      <c r="AF8312" s="1"/>
      <c r="AG8312" s="1"/>
      <c r="AH8312" s="1"/>
      <c r="AI8312" s="1"/>
      <c r="AJ8312" s="9" t="s">
        <v>52</v>
      </c>
      <c r="AK8312" s="9" t="s">
        <v>12364</v>
      </c>
      <c r="AL8312" s="9" t="s">
        <v>52</v>
      </c>
      <c r="AM8312" s="9" t="s">
        <v>52</v>
      </c>
    </row>
    <row r="8313" spans="1:39" ht="30" customHeight="1" x14ac:dyDescent="0.3">
      <c r="A8313" s="10" t="s">
        <v>4735</v>
      </c>
      <c r="B8313" s="10" t="s">
        <v>52</v>
      </c>
      <c r="C8313" s="10" t="s">
        <v>52</v>
      </c>
      <c r="D8313" s="11"/>
      <c r="E8313" s="15"/>
      <c r="F8313" s="17">
        <f>TRUNC(SUMIF(N8308:N8312, N8307, F8308:F8312),0)</f>
        <v>6663</v>
      </c>
      <c r="G8313" s="15"/>
      <c r="H8313" s="17">
        <f>TRUNC(SUMIF(N8308:N8312, N8307, H8308:H8312),0)</f>
        <v>188589</v>
      </c>
      <c r="I8313" s="15"/>
      <c r="J8313" s="17">
        <f>TRUNC(SUMIF(N8308:N8312, N8307, J8308:J8312),0)</f>
        <v>1536</v>
      </c>
      <c r="K8313" s="15"/>
      <c r="L8313" s="17">
        <f>F8313+H8313+J8313</f>
        <v>196788</v>
      </c>
      <c r="M8313" s="10" t="s">
        <v>52</v>
      </c>
      <c r="N8313" s="9" t="s">
        <v>4736</v>
      </c>
      <c r="O8313" s="9" t="s">
        <v>4736</v>
      </c>
      <c r="P8313" s="9" t="s">
        <v>52</v>
      </c>
      <c r="Q8313" s="9" t="s">
        <v>52</v>
      </c>
      <c r="R8313" s="9" t="s">
        <v>52</v>
      </c>
      <c r="S8313" s="1"/>
      <c r="T8313" s="1"/>
      <c r="U8313" s="1"/>
      <c r="V8313" s="1"/>
      <c r="W8313" s="1"/>
      <c r="X8313" s="1"/>
      <c r="Y8313" s="1"/>
      <c r="Z8313" s="1"/>
      <c r="AA8313" s="1"/>
      <c r="AB8313" s="1"/>
      <c r="AC8313" s="1"/>
      <c r="AD8313" s="1"/>
      <c r="AE8313" s="1"/>
      <c r="AF8313" s="1"/>
      <c r="AG8313" s="1"/>
      <c r="AH8313" s="1"/>
      <c r="AI8313" s="1"/>
      <c r="AJ8313" s="9" t="s">
        <v>52</v>
      </c>
      <c r="AK8313" s="9" t="s">
        <v>52</v>
      </c>
      <c r="AL8313" s="9" t="s">
        <v>52</v>
      </c>
      <c r="AM8313" s="9" t="s">
        <v>52</v>
      </c>
    </row>
    <row r="8314" spans="1:39" ht="30" customHeight="1" x14ac:dyDescent="0.3">
      <c r="A8314" s="11"/>
      <c r="B8314" s="11"/>
      <c r="C8314" s="11"/>
      <c r="D8314" s="11"/>
      <c r="E8314" s="15"/>
      <c r="F8314" s="17"/>
      <c r="G8314" s="15"/>
      <c r="H8314" s="17"/>
      <c r="I8314" s="15"/>
      <c r="J8314" s="17"/>
      <c r="K8314" s="15"/>
      <c r="L8314" s="17"/>
      <c r="M8314" s="11"/>
    </row>
    <row r="8315" spans="1:39" ht="30" customHeight="1" x14ac:dyDescent="0.3">
      <c r="A8315" s="14" t="s">
        <v>12365</v>
      </c>
      <c r="B8315" s="14"/>
      <c r="C8315" s="14"/>
      <c r="D8315" s="14"/>
      <c r="E8315" s="16"/>
      <c r="F8315" s="18"/>
      <c r="G8315" s="16"/>
      <c r="H8315" s="18"/>
      <c r="I8315" s="16"/>
      <c r="J8315" s="18"/>
      <c r="K8315" s="16"/>
      <c r="L8315" s="18"/>
      <c r="M8315" s="14"/>
      <c r="N8315" s="5" t="s">
        <v>4455</v>
      </c>
    </row>
    <row r="8316" spans="1:39" ht="30" customHeight="1" x14ac:dyDescent="0.3">
      <c r="A8316" s="10" t="s">
        <v>5463</v>
      </c>
      <c r="B8316" s="10" t="s">
        <v>4714</v>
      </c>
      <c r="C8316" s="10" t="s">
        <v>4715</v>
      </c>
      <c r="D8316" s="11">
        <v>0.62</v>
      </c>
      <c r="E8316" s="15">
        <v>0</v>
      </c>
      <c r="F8316" s="17">
        <f>TRUNC(E8316*D8316,1)</f>
        <v>0</v>
      </c>
      <c r="G8316" s="15">
        <v>189031</v>
      </c>
      <c r="H8316" s="17">
        <f>TRUNC(G8316*D8316,1)</f>
        <v>117199.2</v>
      </c>
      <c r="I8316" s="15">
        <v>0</v>
      </c>
      <c r="J8316" s="17">
        <f>TRUNC(I8316*D8316,1)</f>
        <v>0</v>
      </c>
      <c r="K8316" s="15">
        <f>TRUNC(E8316+G8316+I8316,1)</f>
        <v>189031</v>
      </c>
      <c r="L8316" s="17">
        <f>TRUNC(F8316+H8316+J8316,1)</f>
        <v>117199.2</v>
      </c>
      <c r="M8316" s="10" t="s">
        <v>52</v>
      </c>
      <c r="N8316" s="9" t="s">
        <v>4455</v>
      </c>
      <c r="O8316" s="9" t="s">
        <v>5464</v>
      </c>
      <c r="P8316" s="9" t="s">
        <v>54</v>
      </c>
      <c r="Q8316" s="9" t="s">
        <v>54</v>
      </c>
      <c r="R8316" s="9" t="s">
        <v>67</v>
      </c>
      <c r="S8316" s="1"/>
      <c r="T8316" s="1"/>
      <c r="U8316" s="1"/>
      <c r="V8316" s="1">
        <v>1</v>
      </c>
      <c r="W8316" s="1"/>
      <c r="X8316" s="1"/>
      <c r="Y8316" s="1"/>
      <c r="Z8316" s="1"/>
      <c r="AA8316" s="1"/>
      <c r="AB8316" s="1"/>
      <c r="AC8316" s="1"/>
      <c r="AD8316" s="1"/>
      <c r="AE8316" s="1"/>
      <c r="AF8316" s="1"/>
      <c r="AG8316" s="1"/>
      <c r="AH8316" s="1"/>
      <c r="AI8316" s="1"/>
      <c r="AJ8316" s="9" t="s">
        <v>52</v>
      </c>
      <c r="AK8316" s="9" t="s">
        <v>12367</v>
      </c>
      <c r="AL8316" s="9" t="s">
        <v>52</v>
      </c>
      <c r="AM8316" s="9" t="s">
        <v>52</v>
      </c>
    </row>
    <row r="8317" spans="1:39" ht="30" customHeight="1" x14ac:dyDescent="0.3">
      <c r="A8317" s="10" t="s">
        <v>4720</v>
      </c>
      <c r="B8317" s="10" t="s">
        <v>4714</v>
      </c>
      <c r="C8317" s="10" t="s">
        <v>4715</v>
      </c>
      <c r="D8317" s="11">
        <v>0.45</v>
      </c>
      <c r="E8317" s="15">
        <v>0</v>
      </c>
      <c r="F8317" s="17">
        <f>TRUNC(E8317*D8317,1)</f>
        <v>0</v>
      </c>
      <c r="G8317" s="15">
        <v>153671</v>
      </c>
      <c r="H8317" s="17">
        <f>TRUNC(G8317*D8317,1)</f>
        <v>69151.899999999994</v>
      </c>
      <c r="I8317" s="15">
        <v>0</v>
      </c>
      <c r="J8317" s="17">
        <f>TRUNC(I8317*D8317,1)</f>
        <v>0</v>
      </c>
      <c r="K8317" s="15">
        <f>TRUNC(E8317+G8317+I8317,1)</f>
        <v>153671</v>
      </c>
      <c r="L8317" s="17">
        <f>TRUNC(F8317+H8317+J8317,1)</f>
        <v>69151.899999999994</v>
      </c>
      <c r="M8317" s="10" t="s">
        <v>52</v>
      </c>
      <c r="N8317" s="9" t="s">
        <v>4455</v>
      </c>
      <c r="O8317" s="9" t="s">
        <v>4721</v>
      </c>
      <c r="P8317" s="9" t="s">
        <v>54</v>
      </c>
      <c r="Q8317" s="9" t="s">
        <v>54</v>
      </c>
      <c r="R8317" s="9" t="s">
        <v>67</v>
      </c>
      <c r="S8317" s="1"/>
      <c r="T8317" s="1"/>
      <c r="U8317" s="1"/>
      <c r="V8317" s="1">
        <v>1</v>
      </c>
      <c r="W8317" s="1"/>
      <c r="X8317" s="1"/>
      <c r="Y8317" s="1"/>
      <c r="Z8317" s="1"/>
      <c r="AA8317" s="1"/>
      <c r="AB8317" s="1"/>
      <c r="AC8317" s="1"/>
      <c r="AD8317" s="1"/>
      <c r="AE8317" s="1"/>
      <c r="AF8317" s="1"/>
      <c r="AG8317" s="1"/>
      <c r="AH8317" s="1"/>
      <c r="AI8317" s="1"/>
      <c r="AJ8317" s="9" t="s">
        <v>52</v>
      </c>
      <c r="AK8317" s="9" t="s">
        <v>12368</v>
      </c>
      <c r="AL8317" s="9" t="s">
        <v>52</v>
      </c>
      <c r="AM8317" s="9" t="s">
        <v>52</v>
      </c>
    </row>
    <row r="8318" spans="1:39" ht="30" customHeight="1" x14ac:dyDescent="0.3">
      <c r="A8318" s="10" t="s">
        <v>5474</v>
      </c>
      <c r="B8318" s="10" t="s">
        <v>5475</v>
      </c>
      <c r="C8318" s="10" t="s">
        <v>2008</v>
      </c>
      <c r="D8318" s="11">
        <v>3.2</v>
      </c>
      <c r="E8318" s="15">
        <v>0</v>
      </c>
      <c r="F8318" s="17">
        <f>TRUNC(E8318*D8318,1)</f>
        <v>0</v>
      </c>
      <c r="G8318" s="15">
        <v>0</v>
      </c>
      <c r="H8318" s="17">
        <f>TRUNC(G8318*D8318,1)</f>
        <v>0</v>
      </c>
      <c r="I8318" s="15">
        <v>439</v>
      </c>
      <c r="J8318" s="17">
        <f>TRUNC(I8318*D8318,1)</f>
        <v>1404.8</v>
      </c>
      <c r="K8318" s="15">
        <f>TRUNC(E8318+G8318+I8318,1)</f>
        <v>439</v>
      </c>
      <c r="L8318" s="17">
        <f>TRUNC(F8318+H8318+J8318,1)</f>
        <v>1404.8</v>
      </c>
      <c r="M8318" s="10" t="s">
        <v>52</v>
      </c>
      <c r="N8318" s="9" t="s">
        <v>4455</v>
      </c>
      <c r="O8318" s="9" t="s">
        <v>5476</v>
      </c>
      <c r="P8318" s="9" t="s">
        <v>67</v>
      </c>
      <c r="Q8318" s="9" t="s">
        <v>54</v>
      </c>
      <c r="R8318" s="9" t="s">
        <v>54</v>
      </c>
      <c r="S8318" s="1"/>
      <c r="T8318" s="1"/>
      <c r="U8318" s="1"/>
      <c r="V8318" s="1"/>
      <c r="W8318" s="1"/>
      <c r="X8318" s="1"/>
      <c r="Y8318" s="1"/>
      <c r="Z8318" s="1"/>
      <c r="AA8318" s="1"/>
      <c r="AB8318" s="1"/>
      <c r="AC8318" s="1"/>
      <c r="AD8318" s="1"/>
      <c r="AE8318" s="1"/>
      <c r="AF8318" s="1"/>
      <c r="AG8318" s="1"/>
      <c r="AH8318" s="1"/>
      <c r="AI8318" s="1"/>
      <c r="AJ8318" s="9" t="s">
        <v>52</v>
      </c>
      <c r="AK8318" s="9" t="s">
        <v>12369</v>
      </c>
      <c r="AL8318" s="9" t="s">
        <v>52</v>
      </c>
      <c r="AM8318" s="9" t="s">
        <v>52</v>
      </c>
    </row>
    <row r="8319" spans="1:39" ht="30" customHeight="1" x14ac:dyDescent="0.3">
      <c r="A8319" s="10" t="s">
        <v>5470</v>
      </c>
      <c r="B8319" s="10" t="s">
        <v>12361</v>
      </c>
      <c r="C8319" s="10" t="s">
        <v>2008</v>
      </c>
      <c r="D8319" s="11">
        <v>1.6</v>
      </c>
      <c r="E8319" s="15">
        <v>10035</v>
      </c>
      <c r="F8319" s="17">
        <f>TRUNC(E8319*D8319,1)</f>
        <v>16056</v>
      </c>
      <c r="G8319" s="15">
        <v>47967</v>
      </c>
      <c r="H8319" s="17">
        <f>TRUNC(G8319*D8319,1)</f>
        <v>76747.199999999997</v>
      </c>
      <c r="I8319" s="15">
        <v>2194</v>
      </c>
      <c r="J8319" s="17">
        <f>TRUNC(I8319*D8319,1)</f>
        <v>3510.4</v>
      </c>
      <c r="K8319" s="15">
        <f>TRUNC(E8319+G8319+I8319,1)</f>
        <v>60196</v>
      </c>
      <c r="L8319" s="17">
        <f>TRUNC(F8319+H8319+J8319,1)</f>
        <v>96313.600000000006</v>
      </c>
      <c r="M8319" s="10" t="s">
        <v>52</v>
      </c>
      <c r="N8319" s="9" t="s">
        <v>4455</v>
      </c>
      <c r="O8319" s="9" t="s">
        <v>12362</v>
      </c>
      <c r="P8319" s="9" t="s">
        <v>67</v>
      </c>
      <c r="Q8319" s="9" t="s">
        <v>54</v>
      </c>
      <c r="R8319" s="9" t="s">
        <v>54</v>
      </c>
      <c r="S8319" s="1"/>
      <c r="T8319" s="1"/>
      <c r="U8319" s="1"/>
      <c r="V8319" s="1"/>
      <c r="W8319" s="1"/>
      <c r="X8319" s="1"/>
      <c r="Y8319" s="1"/>
      <c r="Z8319" s="1"/>
      <c r="AA8319" s="1"/>
      <c r="AB8319" s="1"/>
      <c r="AC8319" s="1"/>
      <c r="AD8319" s="1"/>
      <c r="AE8319" s="1"/>
      <c r="AF8319" s="1"/>
      <c r="AG8319" s="1"/>
      <c r="AH8319" s="1"/>
      <c r="AI8319" s="1"/>
      <c r="AJ8319" s="9" t="s">
        <v>52</v>
      </c>
      <c r="AK8319" s="9" t="s">
        <v>12370</v>
      </c>
      <c r="AL8319" s="9" t="s">
        <v>52</v>
      </c>
      <c r="AM8319" s="9" t="s">
        <v>52</v>
      </c>
    </row>
    <row r="8320" spans="1:39" ht="30" customHeight="1" x14ac:dyDescent="0.3">
      <c r="A8320" s="10" t="s">
        <v>5467</v>
      </c>
      <c r="B8320" s="10" t="s">
        <v>5468</v>
      </c>
      <c r="C8320" s="10" t="s">
        <v>732</v>
      </c>
      <c r="D8320" s="11">
        <v>1</v>
      </c>
      <c r="E8320" s="15">
        <f>TRUNC(SUMIF(V8316:V8320, RIGHTB(O8320, 1), H8316:H8320)*U8320, 2)</f>
        <v>1863.51</v>
      </c>
      <c r="F8320" s="17">
        <f>TRUNC(E8320*D8320,1)</f>
        <v>1863.5</v>
      </c>
      <c r="G8320" s="15">
        <v>0</v>
      </c>
      <c r="H8320" s="17">
        <f>TRUNC(G8320*D8320,1)</f>
        <v>0</v>
      </c>
      <c r="I8320" s="15">
        <v>0</v>
      </c>
      <c r="J8320" s="17">
        <f>TRUNC(I8320*D8320,1)</f>
        <v>0</v>
      </c>
      <c r="K8320" s="15">
        <f>TRUNC(E8320+G8320+I8320,1)</f>
        <v>1863.5</v>
      </c>
      <c r="L8320" s="17">
        <f>TRUNC(F8320+H8320+J8320,1)</f>
        <v>1863.5</v>
      </c>
      <c r="M8320" s="10" t="s">
        <v>52</v>
      </c>
      <c r="N8320" s="9" t="s">
        <v>4455</v>
      </c>
      <c r="O8320" s="9" t="s">
        <v>4729</v>
      </c>
      <c r="P8320" s="9" t="s">
        <v>54</v>
      </c>
      <c r="Q8320" s="9" t="s">
        <v>54</v>
      </c>
      <c r="R8320" s="9" t="s">
        <v>54</v>
      </c>
      <c r="S8320" s="1">
        <v>1</v>
      </c>
      <c r="T8320" s="1">
        <v>0</v>
      </c>
      <c r="U8320" s="1">
        <v>0.01</v>
      </c>
      <c r="V8320" s="1"/>
      <c r="W8320" s="1"/>
      <c r="X8320" s="1"/>
      <c r="Y8320" s="1"/>
      <c r="Z8320" s="1"/>
      <c r="AA8320" s="1"/>
      <c r="AB8320" s="1"/>
      <c r="AC8320" s="1"/>
      <c r="AD8320" s="1"/>
      <c r="AE8320" s="1"/>
      <c r="AF8320" s="1"/>
      <c r="AG8320" s="1"/>
      <c r="AH8320" s="1"/>
      <c r="AI8320" s="1"/>
      <c r="AJ8320" s="9" t="s">
        <v>52</v>
      </c>
      <c r="AK8320" s="9" t="s">
        <v>12371</v>
      </c>
      <c r="AL8320" s="9" t="s">
        <v>52</v>
      </c>
      <c r="AM8320" s="9" t="s">
        <v>52</v>
      </c>
    </row>
    <row r="8321" spans="1:39" ht="30" customHeight="1" x14ac:dyDescent="0.3">
      <c r="A8321" s="10" t="s">
        <v>4735</v>
      </c>
      <c r="B8321" s="10" t="s">
        <v>52</v>
      </c>
      <c r="C8321" s="10" t="s">
        <v>52</v>
      </c>
      <c r="D8321" s="11"/>
      <c r="E8321" s="15"/>
      <c r="F8321" s="17">
        <f>TRUNC(SUMIF(N8316:N8320, N8315, F8316:F8320),0)</f>
        <v>17919</v>
      </c>
      <c r="G8321" s="15"/>
      <c r="H8321" s="17">
        <f>TRUNC(SUMIF(N8316:N8320, N8315, H8316:H8320),0)</f>
        <v>263098</v>
      </c>
      <c r="I8321" s="15"/>
      <c r="J8321" s="17">
        <f>TRUNC(SUMIF(N8316:N8320, N8315, J8316:J8320),0)</f>
        <v>4915</v>
      </c>
      <c r="K8321" s="15"/>
      <c r="L8321" s="17">
        <f>F8321+H8321+J8321</f>
        <v>285932</v>
      </c>
      <c r="M8321" s="10" t="s">
        <v>52</v>
      </c>
      <c r="N8321" s="9" t="s">
        <v>4736</v>
      </c>
      <c r="O8321" s="9" t="s">
        <v>4736</v>
      </c>
      <c r="P8321" s="9" t="s">
        <v>52</v>
      </c>
      <c r="Q8321" s="9" t="s">
        <v>52</v>
      </c>
      <c r="R8321" s="9" t="s">
        <v>52</v>
      </c>
      <c r="S8321" s="1"/>
      <c r="T8321" s="1"/>
      <c r="U8321" s="1"/>
      <c r="V8321" s="1"/>
      <c r="W8321" s="1"/>
      <c r="X8321" s="1"/>
      <c r="Y8321" s="1"/>
      <c r="Z8321" s="1"/>
      <c r="AA8321" s="1"/>
      <c r="AB8321" s="1"/>
      <c r="AC8321" s="1"/>
      <c r="AD8321" s="1"/>
      <c r="AE8321" s="1"/>
      <c r="AF8321" s="1"/>
      <c r="AG8321" s="1"/>
      <c r="AH8321" s="1"/>
      <c r="AI8321" s="1"/>
      <c r="AJ8321" s="9" t="s">
        <v>52</v>
      </c>
      <c r="AK8321" s="9" t="s">
        <v>52</v>
      </c>
      <c r="AL8321" s="9" t="s">
        <v>52</v>
      </c>
      <c r="AM8321" s="9" t="s">
        <v>52</v>
      </c>
    </row>
    <row r="8322" spans="1:39" ht="30" customHeight="1" x14ac:dyDescent="0.3">
      <c r="A8322" s="11"/>
      <c r="B8322" s="11"/>
      <c r="C8322" s="11"/>
      <c r="D8322" s="11"/>
      <c r="E8322" s="15"/>
      <c r="F8322" s="17"/>
      <c r="G8322" s="15"/>
      <c r="H8322" s="17"/>
      <c r="I8322" s="15"/>
      <c r="J8322" s="17"/>
      <c r="K8322" s="15"/>
      <c r="L8322" s="17"/>
      <c r="M8322" s="11"/>
    </row>
    <row r="8323" spans="1:39" ht="30" customHeight="1" x14ac:dyDescent="0.3">
      <c r="A8323" s="14" t="s">
        <v>12372</v>
      </c>
      <c r="B8323" s="14"/>
      <c r="C8323" s="14"/>
      <c r="D8323" s="14"/>
      <c r="E8323" s="16"/>
      <c r="F8323" s="18"/>
      <c r="G8323" s="16"/>
      <c r="H8323" s="18"/>
      <c r="I8323" s="16"/>
      <c r="J8323" s="18"/>
      <c r="K8323" s="16"/>
      <c r="L8323" s="18"/>
      <c r="M8323" s="14"/>
      <c r="N8323" s="5" t="s">
        <v>4458</v>
      </c>
    </row>
    <row r="8324" spans="1:39" ht="30" customHeight="1" x14ac:dyDescent="0.3">
      <c r="A8324" s="10" t="s">
        <v>5463</v>
      </c>
      <c r="B8324" s="10" t="s">
        <v>4714</v>
      </c>
      <c r="C8324" s="10" t="s">
        <v>4715</v>
      </c>
      <c r="D8324" s="11">
        <v>0.78</v>
      </c>
      <c r="E8324" s="15">
        <v>0</v>
      </c>
      <c r="F8324" s="17">
        <f>TRUNC(E8324*D8324,1)</f>
        <v>0</v>
      </c>
      <c r="G8324" s="15">
        <v>189031</v>
      </c>
      <c r="H8324" s="17">
        <f>TRUNC(G8324*D8324,1)</f>
        <v>147444.1</v>
      </c>
      <c r="I8324" s="15">
        <v>0</v>
      </c>
      <c r="J8324" s="17">
        <f>TRUNC(I8324*D8324,1)</f>
        <v>0</v>
      </c>
      <c r="K8324" s="15">
        <f>TRUNC(E8324+G8324+I8324,1)</f>
        <v>189031</v>
      </c>
      <c r="L8324" s="17">
        <f>TRUNC(F8324+H8324+J8324,1)</f>
        <v>147444.1</v>
      </c>
      <c r="M8324" s="10" t="s">
        <v>52</v>
      </c>
      <c r="N8324" s="9" t="s">
        <v>4458</v>
      </c>
      <c r="O8324" s="9" t="s">
        <v>5464</v>
      </c>
      <c r="P8324" s="9" t="s">
        <v>54</v>
      </c>
      <c r="Q8324" s="9" t="s">
        <v>54</v>
      </c>
      <c r="R8324" s="9" t="s">
        <v>67</v>
      </c>
      <c r="S8324" s="1"/>
      <c r="T8324" s="1"/>
      <c r="U8324" s="1"/>
      <c r="V8324" s="1">
        <v>1</v>
      </c>
      <c r="W8324" s="1"/>
      <c r="X8324" s="1"/>
      <c r="Y8324" s="1"/>
      <c r="Z8324" s="1"/>
      <c r="AA8324" s="1"/>
      <c r="AB8324" s="1"/>
      <c r="AC8324" s="1"/>
      <c r="AD8324" s="1"/>
      <c r="AE8324" s="1"/>
      <c r="AF8324" s="1"/>
      <c r="AG8324" s="1"/>
      <c r="AH8324" s="1"/>
      <c r="AI8324" s="1"/>
      <c r="AJ8324" s="9" t="s">
        <v>52</v>
      </c>
      <c r="AK8324" s="9" t="s">
        <v>12374</v>
      </c>
      <c r="AL8324" s="9" t="s">
        <v>52</v>
      </c>
      <c r="AM8324" s="9" t="s">
        <v>52</v>
      </c>
    </row>
    <row r="8325" spans="1:39" ht="30" customHeight="1" x14ac:dyDescent="0.3">
      <c r="A8325" s="10" t="s">
        <v>4720</v>
      </c>
      <c r="B8325" s="10" t="s">
        <v>4714</v>
      </c>
      <c r="C8325" s="10" t="s">
        <v>4715</v>
      </c>
      <c r="D8325" s="11">
        <v>0.33</v>
      </c>
      <c r="E8325" s="15">
        <v>0</v>
      </c>
      <c r="F8325" s="17">
        <f>TRUNC(E8325*D8325,1)</f>
        <v>0</v>
      </c>
      <c r="G8325" s="15">
        <v>153671</v>
      </c>
      <c r="H8325" s="17">
        <f>TRUNC(G8325*D8325,1)</f>
        <v>50711.4</v>
      </c>
      <c r="I8325" s="15">
        <v>0</v>
      </c>
      <c r="J8325" s="17">
        <f>TRUNC(I8325*D8325,1)</f>
        <v>0</v>
      </c>
      <c r="K8325" s="15">
        <f>TRUNC(E8325+G8325+I8325,1)</f>
        <v>153671</v>
      </c>
      <c r="L8325" s="17">
        <f>TRUNC(F8325+H8325+J8325,1)</f>
        <v>50711.4</v>
      </c>
      <c r="M8325" s="10" t="s">
        <v>52</v>
      </c>
      <c r="N8325" s="9" t="s">
        <v>4458</v>
      </c>
      <c r="O8325" s="9" t="s">
        <v>4721</v>
      </c>
      <c r="P8325" s="9" t="s">
        <v>54</v>
      </c>
      <c r="Q8325" s="9" t="s">
        <v>54</v>
      </c>
      <c r="R8325" s="9" t="s">
        <v>67</v>
      </c>
      <c r="S8325" s="1"/>
      <c r="T8325" s="1"/>
      <c r="U8325" s="1"/>
      <c r="V8325" s="1">
        <v>1</v>
      </c>
      <c r="W8325" s="1"/>
      <c r="X8325" s="1"/>
      <c r="Y8325" s="1"/>
      <c r="Z8325" s="1"/>
      <c r="AA8325" s="1"/>
      <c r="AB8325" s="1"/>
      <c r="AC8325" s="1"/>
      <c r="AD8325" s="1"/>
      <c r="AE8325" s="1"/>
      <c r="AF8325" s="1"/>
      <c r="AG8325" s="1"/>
      <c r="AH8325" s="1"/>
      <c r="AI8325" s="1"/>
      <c r="AJ8325" s="9" t="s">
        <v>52</v>
      </c>
      <c r="AK8325" s="9" t="s">
        <v>12375</v>
      </c>
      <c r="AL8325" s="9" t="s">
        <v>52</v>
      </c>
      <c r="AM8325" s="9" t="s">
        <v>52</v>
      </c>
    </row>
    <row r="8326" spans="1:39" ht="30" customHeight="1" x14ac:dyDescent="0.3">
      <c r="A8326" s="10" t="s">
        <v>12376</v>
      </c>
      <c r="B8326" s="10" t="s">
        <v>12377</v>
      </c>
      <c r="C8326" s="10" t="s">
        <v>2008</v>
      </c>
      <c r="D8326" s="11">
        <v>3.77</v>
      </c>
      <c r="E8326" s="15">
        <v>0</v>
      </c>
      <c r="F8326" s="17">
        <f>TRUNC(E8326*D8326,1)</f>
        <v>0</v>
      </c>
      <c r="G8326" s="15">
        <v>0</v>
      </c>
      <c r="H8326" s="17">
        <f>TRUNC(G8326*D8326,1)</f>
        <v>0</v>
      </c>
      <c r="I8326" s="15">
        <v>305</v>
      </c>
      <c r="J8326" s="17">
        <f>TRUNC(I8326*D8326,1)</f>
        <v>1149.8</v>
      </c>
      <c r="K8326" s="15">
        <f>TRUNC(E8326+G8326+I8326,1)</f>
        <v>305</v>
      </c>
      <c r="L8326" s="17">
        <f>TRUNC(F8326+H8326+J8326,1)</f>
        <v>1149.8</v>
      </c>
      <c r="M8326" s="10" t="s">
        <v>52</v>
      </c>
      <c r="N8326" s="9" t="s">
        <v>4458</v>
      </c>
      <c r="O8326" s="9" t="s">
        <v>12378</v>
      </c>
      <c r="P8326" s="9" t="s">
        <v>67</v>
      </c>
      <c r="Q8326" s="9" t="s">
        <v>54</v>
      </c>
      <c r="R8326" s="9" t="s">
        <v>54</v>
      </c>
      <c r="S8326" s="1"/>
      <c r="T8326" s="1"/>
      <c r="U8326" s="1"/>
      <c r="V8326" s="1"/>
      <c r="W8326" s="1"/>
      <c r="X8326" s="1"/>
      <c r="Y8326" s="1"/>
      <c r="Z8326" s="1"/>
      <c r="AA8326" s="1"/>
      <c r="AB8326" s="1"/>
      <c r="AC8326" s="1"/>
      <c r="AD8326" s="1"/>
      <c r="AE8326" s="1"/>
      <c r="AF8326" s="1"/>
      <c r="AG8326" s="1"/>
      <c r="AH8326" s="1"/>
      <c r="AI8326" s="1"/>
      <c r="AJ8326" s="9" t="s">
        <v>52</v>
      </c>
      <c r="AK8326" s="9" t="s">
        <v>12379</v>
      </c>
      <c r="AL8326" s="9" t="s">
        <v>52</v>
      </c>
      <c r="AM8326" s="9" t="s">
        <v>52</v>
      </c>
    </row>
    <row r="8327" spans="1:39" ht="30" customHeight="1" x14ac:dyDescent="0.3">
      <c r="A8327" s="10" t="s">
        <v>5467</v>
      </c>
      <c r="B8327" s="10" t="s">
        <v>5468</v>
      </c>
      <c r="C8327" s="10" t="s">
        <v>732</v>
      </c>
      <c r="D8327" s="11">
        <v>1</v>
      </c>
      <c r="E8327" s="15">
        <f>TRUNC(SUMIF(V8324:V8327, RIGHTB(O8327, 1), H8324:H8327)*U8327, 2)</f>
        <v>1981.55</v>
      </c>
      <c r="F8327" s="17">
        <f>TRUNC(E8327*D8327,1)</f>
        <v>1981.5</v>
      </c>
      <c r="G8327" s="15">
        <v>0</v>
      </c>
      <c r="H8327" s="17">
        <f>TRUNC(G8327*D8327,1)</f>
        <v>0</v>
      </c>
      <c r="I8327" s="15">
        <v>0</v>
      </c>
      <c r="J8327" s="17">
        <f>TRUNC(I8327*D8327,1)</f>
        <v>0</v>
      </c>
      <c r="K8327" s="15">
        <f>TRUNC(E8327+G8327+I8327,1)</f>
        <v>1981.5</v>
      </c>
      <c r="L8327" s="17">
        <f>TRUNC(F8327+H8327+J8327,1)</f>
        <v>1981.5</v>
      </c>
      <c r="M8327" s="10" t="s">
        <v>52</v>
      </c>
      <c r="N8327" s="9" t="s">
        <v>4458</v>
      </c>
      <c r="O8327" s="9" t="s">
        <v>4729</v>
      </c>
      <c r="P8327" s="9" t="s">
        <v>54</v>
      </c>
      <c r="Q8327" s="9" t="s">
        <v>54</v>
      </c>
      <c r="R8327" s="9" t="s">
        <v>54</v>
      </c>
      <c r="S8327" s="1">
        <v>1</v>
      </c>
      <c r="T8327" s="1">
        <v>0</v>
      </c>
      <c r="U8327" s="1">
        <v>0.01</v>
      </c>
      <c r="V8327" s="1"/>
      <c r="W8327" s="1"/>
      <c r="X8327" s="1"/>
      <c r="Y8327" s="1"/>
      <c r="Z8327" s="1"/>
      <c r="AA8327" s="1"/>
      <c r="AB8327" s="1"/>
      <c r="AC8327" s="1"/>
      <c r="AD8327" s="1"/>
      <c r="AE8327" s="1"/>
      <c r="AF8327" s="1"/>
      <c r="AG8327" s="1"/>
      <c r="AH8327" s="1"/>
      <c r="AI8327" s="1"/>
      <c r="AJ8327" s="9" t="s">
        <v>52</v>
      </c>
      <c r="AK8327" s="9" t="s">
        <v>12380</v>
      </c>
      <c r="AL8327" s="9" t="s">
        <v>52</v>
      </c>
      <c r="AM8327" s="9" t="s">
        <v>52</v>
      </c>
    </row>
    <row r="8328" spans="1:39" ht="30" customHeight="1" x14ac:dyDescent="0.3">
      <c r="A8328" s="10" t="s">
        <v>4735</v>
      </c>
      <c r="B8328" s="10" t="s">
        <v>52</v>
      </c>
      <c r="C8328" s="10" t="s">
        <v>52</v>
      </c>
      <c r="D8328" s="11"/>
      <c r="E8328" s="15"/>
      <c r="F8328" s="17">
        <f>TRUNC(SUMIF(N8324:N8327, N8323, F8324:F8327),0)</f>
        <v>1981</v>
      </c>
      <c r="G8328" s="15"/>
      <c r="H8328" s="17">
        <f>TRUNC(SUMIF(N8324:N8327, N8323, H8324:H8327),0)</f>
        <v>198155</v>
      </c>
      <c r="I8328" s="15"/>
      <c r="J8328" s="17">
        <f>TRUNC(SUMIF(N8324:N8327, N8323, J8324:J8327),0)</f>
        <v>1149</v>
      </c>
      <c r="K8328" s="15"/>
      <c r="L8328" s="17">
        <f>F8328+H8328+J8328</f>
        <v>201285</v>
      </c>
      <c r="M8328" s="10" t="s">
        <v>52</v>
      </c>
      <c r="N8328" s="9" t="s">
        <v>4736</v>
      </c>
      <c r="O8328" s="9" t="s">
        <v>4736</v>
      </c>
      <c r="P8328" s="9" t="s">
        <v>52</v>
      </c>
      <c r="Q8328" s="9" t="s">
        <v>52</v>
      </c>
      <c r="R8328" s="9" t="s">
        <v>52</v>
      </c>
      <c r="S8328" s="1"/>
      <c r="T8328" s="1"/>
      <c r="U8328" s="1"/>
      <c r="V8328" s="1"/>
      <c r="W8328" s="1"/>
      <c r="X8328" s="1"/>
      <c r="Y8328" s="1"/>
      <c r="Z8328" s="1"/>
      <c r="AA8328" s="1"/>
      <c r="AB8328" s="1"/>
      <c r="AC8328" s="1"/>
      <c r="AD8328" s="1"/>
      <c r="AE8328" s="1"/>
      <c r="AF8328" s="1"/>
      <c r="AG8328" s="1"/>
      <c r="AH8328" s="1"/>
      <c r="AI8328" s="1"/>
      <c r="AJ8328" s="9" t="s">
        <v>52</v>
      </c>
      <c r="AK8328" s="9" t="s">
        <v>52</v>
      </c>
      <c r="AL8328" s="9" t="s">
        <v>52</v>
      </c>
      <c r="AM8328" s="9" t="s">
        <v>52</v>
      </c>
    </row>
    <row r="8329" spans="1:39" ht="30" customHeight="1" x14ac:dyDescent="0.3">
      <c r="A8329" s="11"/>
      <c r="B8329" s="11"/>
      <c r="C8329" s="11"/>
      <c r="D8329" s="11"/>
      <c r="E8329" s="15"/>
      <c r="F8329" s="17"/>
      <c r="G8329" s="15"/>
      <c r="H8329" s="17"/>
      <c r="I8329" s="15"/>
      <c r="J8329" s="17"/>
      <c r="K8329" s="15"/>
      <c r="L8329" s="17"/>
      <c r="M8329" s="11"/>
    </row>
    <row r="8330" spans="1:39" ht="30" customHeight="1" x14ac:dyDescent="0.3">
      <c r="A8330" s="14" t="s">
        <v>12381</v>
      </c>
      <c r="B8330" s="14"/>
      <c r="C8330" s="14"/>
      <c r="D8330" s="14"/>
      <c r="E8330" s="16"/>
      <c r="F8330" s="18"/>
      <c r="G8330" s="16"/>
      <c r="H8330" s="18"/>
      <c r="I8330" s="16"/>
      <c r="J8330" s="18"/>
      <c r="K8330" s="16"/>
      <c r="L8330" s="18"/>
      <c r="M8330" s="14"/>
      <c r="N8330" s="5" t="s">
        <v>4461</v>
      </c>
    </row>
    <row r="8331" spans="1:39" ht="30" customHeight="1" x14ac:dyDescent="0.3">
      <c r="A8331" s="10" t="s">
        <v>5463</v>
      </c>
      <c r="B8331" s="10" t="s">
        <v>4714</v>
      </c>
      <c r="C8331" s="10" t="s">
        <v>4715</v>
      </c>
      <c r="D8331" s="11">
        <v>0.92</v>
      </c>
      <c r="E8331" s="15">
        <v>0</v>
      </c>
      <c r="F8331" s="17">
        <f>TRUNC(E8331*D8331,1)</f>
        <v>0</v>
      </c>
      <c r="G8331" s="15">
        <v>189031</v>
      </c>
      <c r="H8331" s="17">
        <f>TRUNC(G8331*D8331,1)</f>
        <v>173908.5</v>
      </c>
      <c r="I8331" s="15">
        <v>0</v>
      </c>
      <c r="J8331" s="17">
        <f>TRUNC(I8331*D8331,1)</f>
        <v>0</v>
      </c>
      <c r="K8331" s="15">
        <f>TRUNC(E8331+G8331+I8331,1)</f>
        <v>189031</v>
      </c>
      <c r="L8331" s="17">
        <f>TRUNC(F8331+H8331+J8331,1)</f>
        <v>173908.5</v>
      </c>
      <c r="M8331" s="10" t="s">
        <v>52</v>
      </c>
      <c r="N8331" s="9" t="s">
        <v>4461</v>
      </c>
      <c r="O8331" s="9" t="s">
        <v>5464</v>
      </c>
      <c r="P8331" s="9" t="s">
        <v>54</v>
      </c>
      <c r="Q8331" s="9" t="s">
        <v>54</v>
      </c>
      <c r="R8331" s="9" t="s">
        <v>67</v>
      </c>
      <c r="S8331" s="1"/>
      <c r="T8331" s="1"/>
      <c r="U8331" s="1"/>
      <c r="V8331" s="1">
        <v>1</v>
      </c>
      <c r="W8331" s="1"/>
      <c r="X8331" s="1"/>
      <c r="Y8331" s="1"/>
      <c r="Z8331" s="1"/>
      <c r="AA8331" s="1"/>
      <c r="AB8331" s="1"/>
      <c r="AC8331" s="1"/>
      <c r="AD8331" s="1"/>
      <c r="AE8331" s="1"/>
      <c r="AF8331" s="1"/>
      <c r="AG8331" s="1"/>
      <c r="AH8331" s="1"/>
      <c r="AI8331" s="1"/>
      <c r="AJ8331" s="9" t="s">
        <v>52</v>
      </c>
      <c r="AK8331" s="9" t="s">
        <v>12383</v>
      </c>
      <c r="AL8331" s="9" t="s">
        <v>52</v>
      </c>
      <c r="AM8331" s="9" t="s">
        <v>52</v>
      </c>
    </row>
    <row r="8332" spans="1:39" ht="30" customHeight="1" x14ac:dyDescent="0.3">
      <c r="A8332" s="10" t="s">
        <v>4720</v>
      </c>
      <c r="B8332" s="10" t="s">
        <v>4714</v>
      </c>
      <c r="C8332" s="10" t="s">
        <v>4715</v>
      </c>
      <c r="D8332" s="11">
        <v>0.39</v>
      </c>
      <c r="E8332" s="15">
        <v>0</v>
      </c>
      <c r="F8332" s="17">
        <f>TRUNC(E8332*D8332,1)</f>
        <v>0</v>
      </c>
      <c r="G8332" s="15">
        <v>153671</v>
      </c>
      <c r="H8332" s="17">
        <f>TRUNC(G8332*D8332,1)</f>
        <v>59931.6</v>
      </c>
      <c r="I8332" s="15">
        <v>0</v>
      </c>
      <c r="J8332" s="17">
        <f>TRUNC(I8332*D8332,1)</f>
        <v>0</v>
      </c>
      <c r="K8332" s="15">
        <f>TRUNC(E8332+G8332+I8332,1)</f>
        <v>153671</v>
      </c>
      <c r="L8332" s="17">
        <f>TRUNC(F8332+H8332+J8332,1)</f>
        <v>59931.6</v>
      </c>
      <c r="M8332" s="10" t="s">
        <v>52</v>
      </c>
      <c r="N8332" s="9" t="s">
        <v>4461</v>
      </c>
      <c r="O8332" s="9" t="s">
        <v>4721</v>
      </c>
      <c r="P8332" s="9" t="s">
        <v>54</v>
      </c>
      <c r="Q8332" s="9" t="s">
        <v>54</v>
      </c>
      <c r="R8332" s="9" t="s">
        <v>67</v>
      </c>
      <c r="S8332" s="1"/>
      <c r="T8332" s="1"/>
      <c r="U8332" s="1"/>
      <c r="V8332" s="1">
        <v>1</v>
      </c>
      <c r="W8332" s="1"/>
      <c r="X8332" s="1"/>
      <c r="Y8332" s="1"/>
      <c r="Z8332" s="1"/>
      <c r="AA8332" s="1"/>
      <c r="AB8332" s="1"/>
      <c r="AC8332" s="1"/>
      <c r="AD8332" s="1"/>
      <c r="AE8332" s="1"/>
      <c r="AF8332" s="1"/>
      <c r="AG8332" s="1"/>
      <c r="AH8332" s="1"/>
      <c r="AI8332" s="1"/>
      <c r="AJ8332" s="9" t="s">
        <v>52</v>
      </c>
      <c r="AK8332" s="9" t="s">
        <v>12384</v>
      </c>
      <c r="AL8332" s="9" t="s">
        <v>52</v>
      </c>
      <c r="AM8332" s="9" t="s">
        <v>52</v>
      </c>
    </row>
    <row r="8333" spans="1:39" ht="30" customHeight="1" x14ac:dyDescent="0.3">
      <c r="A8333" s="10" t="s">
        <v>12376</v>
      </c>
      <c r="B8333" s="10" t="s">
        <v>12377</v>
      </c>
      <c r="C8333" s="10" t="s">
        <v>2008</v>
      </c>
      <c r="D8333" s="11">
        <v>4.4000000000000004</v>
      </c>
      <c r="E8333" s="15">
        <v>0</v>
      </c>
      <c r="F8333" s="17">
        <f>TRUNC(E8333*D8333,1)</f>
        <v>0</v>
      </c>
      <c r="G8333" s="15">
        <v>0</v>
      </c>
      <c r="H8333" s="17">
        <f>TRUNC(G8333*D8333,1)</f>
        <v>0</v>
      </c>
      <c r="I8333" s="15">
        <v>305</v>
      </c>
      <c r="J8333" s="17">
        <f>TRUNC(I8333*D8333,1)</f>
        <v>1342</v>
      </c>
      <c r="K8333" s="15">
        <f>TRUNC(E8333+G8333+I8333,1)</f>
        <v>305</v>
      </c>
      <c r="L8333" s="17">
        <f>TRUNC(F8333+H8333+J8333,1)</f>
        <v>1342</v>
      </c>
      <c r="M8333" s="10" t="s">
        <v>52</v>
      </c>
      <c r="N8333" s="9" t="s">
        <v>4461</v>
      </c>
      <c r="O8333" s="9" t="s">
        <v>12378</v>
      </c>
      <c r="P8333" s="9" t="s">
        <v>67</v>
      </c>
      <c r="Q8333" s="9" t="s">
        <v>54</v>
      </c>
      <c r="R8333" s="9" t="s">
        <v>54</v>
      </c>
      <c r="S8333" s="1"/>
      <c r="T8333" s="1"/>
      <c r="U8333" s="1"/>
      <c r="V8333" s="1"/>
      <c r="W8333" s="1"/>
      <c r="X8333" s="1"/>
      <c r="Y8333" s="1"/>
      <c r="Z8333" s="1"/>
      <c r="AA8333" s="1"/>
      <c r="AB8333" s="1"/>
      <c r="AC8333" s="1"/>
      <c r="AD8333" s="1"/>
      <c r="AE8333" s="1"/>
      <c r="AF8333" s="1"/>
      <c r="AG8333" s="1"/>
      <c r="AH8333" s="1"/>
      <c r="AI8333" s="1"/>
      <c r="AJ8333" s="9" t="s">
        <v>52</v>
      </c>
      <c r="AK8333" s="9" t="s">
        <v>12385</v>
      </c>
      <c r="AL8333" s="9" t="s">
        <v>52</v>
      </c>
      <c r="AM8333" s="9" t="s">
        <v>52</v>
      </c>
    </row>
    <row r="8334" spans="1:39" ht="30" customHeight="1" x14ac:dyDescent="0.3">
      <c r="A8334" s="10" t="s">
        <v>5467</v>
      </c>
      <c r="B8334" s="10" t="s">
        <v>5468</v>
      </c>
      <c r="C8334" s="10" t="s">
        <v>732</v>
      </c>
      <c r="D8334" s="11">
        <v>1</v>
      </c>
      <c r="E8334" s="15">
        <f>TRUNC(SUMIF(V8331:V8334, RIGHTB(O8334, 1), H8331:H8334)*U8334, 2)</f>
        <v>2338.4</v>
      </c>
      <c r="F8334" s="17">
        <f>TRUNC(E8334*D8334,1)</f>
        <v>2338.4</v>
      </c>
      <c r="G8334" s="15">
        <v>0</v>
      </c>
      <c r="H8334" s="17">
        <f>TRUNC(G8334*D8334,1)</f>
        <v>0</v>
      </c>
      <c r="I8334" s="15">
        <v>0</v>
      </c>
      <c r="J8334" s="17">
        <f>TRUNC(I8334*D8334,1)</f>
        <v>0</v>
      </c>
      <c r="K8334" s="15">
        <f>TRUNC(E8334+G8334+I8334,1)</f>
        <v>2338.4</v>
      </c>
      <c r="L8334" s="17">
        <f>TRUNC(F8334+H8334+J8334,1)</f>
        <v>2338.4</v>
      </c>
      <c r="M8334" s="10" t="s">
        <v>52</v>
      </c>
      <c r="N8334" s="9" t="s">
        <v>4461</v>
      </c>
      <c r="O8334" s="9" t="s">
        <v>4729</v>
      </c>
      <c r="P8334" s="9" t="s">
        <v>54</v>
      </c>
      <c r="Q8334" s="9" t="s">
        <v>54</v>
      </c>
      <c r="R8334" s="9" t="s">
        <v>54</v>
      </c>
      <c r="S8334" s="1">
        <v>1</v>
      </c>
      <c r="T8334" s="1">
        <v>0</v>
      </c>
      <c r="U8334" s="1">
        <v>0.01</v>
      </c>
      <c r="V8334" s="1"/>
      <c r="W8334" s="1"/>
      <c r="X8334" s="1"/>
      <c r="Y8334" s="1"/>
      <c r="Z8334" s="1"/>
      <c r="AA8334" s="1"/>
      <c r="AB8334" s="1"/>
      <c r="AC8334" s="1"/>
      <c r="AD8334" s="1"/>
      <c r="AE8334" s="1"/>
      <c r="AF8334" s="1"/>
      <c r="AG8334" s="1"/>
      <c r="AH8334" s="1"/>
      <c r="AI8334" s="1"/>
      <c r="AJ8334" s="9" t="s">
        <v>52</v>
      </c>
      <c r="AK8334" s="9" t="s">
        <v>12386</v>
      </c>
      <c r="AL8334" s="9" t="s">
        <v>52</v>
      </c>
      <c r="AM8334" s="9" t="s">
        <v>52</v>
      </c>
    </row>
    <row r="8335" spans="1:39" ht="30" customHeight="1" x14ac:dyDescent="0.3">
      <c r="A8335" s="10" t="s">
        <v>4735</v>
      </c>
      <c r="B8335" s="10" t="s">
        <v>52</v>
      </c>
      <c r="C8335" s="10" t="s">
        <v>52</v>
      </c>
      <c r="D8335" s="11"/>
      <c r="E8335" s="15"/>
      <c r="F8335" s="17">
        <f>TRUNC(SUMIF(N8331:N8334, N8330, F8331:F8334),0)</f>
        <v>2338</v>
      </c>
      <c r="G8335" s="15"/>
      <c r="H8335" s="17">
        <f>TRUNC(SUMIF(N8331:N8334, N8330, H8331:H8334),0)</f>
        <v>233840</v>
      </c>
      <c r="I8335" s="15"/>
      <c r="J8335" s="17">
        <f>TRUNC(SUMIF(N8331:N8334, N8330, J8331:J8334),0)</f>
        <v>1342</v>
      </c>
      <c r="K8335" s="15"/>
      <c r="L8335" s="17">
        <f>F8335+H8335+J8335</f>
        <v>237520</v>
      </c>
      <c r="M8335" s="10" t="s">
        <v>52</v>
      </c>
      <c r="N8335" s="9" t="s">
        <v>4736</v>
      </c>
      <c r="O8335" s="9" t="s">
        <v>4736</v>
      </c>
      <c r="P8335" s="9" t="s">
        <v>52</v>
      </c>
      <c r="Q8335" s="9" t="s">
        <v>52</v>
      </c>
      <c r="R8335" s="9" t="s">
        <v>52</v>
      </c>
      <c r="S8335" s="1"/>
      <c r="T8335" s="1"/>
      <c r="U8335" s="1"/>
      <c r="V8335" s="1"/>
      <c r="W8335" s="1"/>
      <c r="X8335" s="1"/>
      <c r="Y8335" s="1"/>
      <c r="Z8335" s="1"/>
      <c r="AA8335" s="1"/>
      <c r="AB8335" s="1"/>
      <c r="AC8335" s="1"/>
      <c r="AD8335" s="1"/>
      <c r="AE8335" s="1"/>
      <c r="AF8335" s="1"/>
      <c r="AG8335" s="1"/>
      <c r="AH8335" s="1"/>
      <c r="AI8335" s="1"/>
      <c r="AJ8335" s="9" t="s">
        <v>52</v>
      </c>
      <c r="AK8335" s="9" t="s">
        <v>52</v>
      </c>
      <c r="AL8335" s="9" t="s">
        <v>52</v>
      </c>
      <c r="AM8335" s="9" t="s">
        <v>52</v>
      </c>
    </row>
    <row r="8336" spans="1:39" ht="30" customHeight="1" x14ac:dyDescent="0.3">
      <c r="A8336" s="11"/>
      <c r="B8336" s="11"/>
      <c r="C8336" s="11"/>
      <c r="D8336" s="11"/>
      <c r="E8336" s="15"/>
      <c r="F8336" s="17"/>
      <c r="G8336" s="15"/>
      <c r="H8336" s="17"/>
      <c r="I8336" s="15"/>
      <c r="J8336" s="17"/>
      <c r="K8336" s="15"/>
      <c r="L8336" s="17"/>
      <c r="M8336" s="11"/>
    </row>
    <row r="8337" spans="1:39" ht="30" customHeight="1" x14ac:dyDescent="0.3">
      <c r="A8337" s="14" t="s">
        <v>12387</v>
      </c>
      <c r="B8337" s="14"/>
      <c r="C8337" s="14"/>
      <c r="D8337" s="14"/>
      <c r="E8337" s="16"/>
      <c r="F8337" s="18"/>
      <c r="G8337" s="16"/>
      <c r="H8337" s="18"/>
      <c r="I8337" s="16"/>
      <c r="J8337" s="18"/>
      <c r="K8337" s="16"/>
      <c r="L8337" s="18"/>
      <c r="M8337" s="14"/>
      <c r="N8337" s="5" t="s">
        <v>4465</v>
      </c>
    </row>
    <row r="8338" spans="1:39" ht="30" customHeight="1" x14ac:dyDescent="0.3">
      <c r="A8338" s="10" t="s">
        <v>4750</v>
      </c>
      <c r="B8338" s="10" t="s">
        <v>4714</v>
      </c>
      <c r="C8338" s="10" t="s">
        <v>4715</v>
      </c>
      <c r="D8338" s="11">
        <v>0.04</v>
      </c>
      <c r="E8338" s="15">
        <v>0</v>
      </c>
      <c r="F8338" s="17">
        <f>TRUNC(E8338*D8338,1)</f>
        <v>0</v>
      </c>
      <c r="G8338" s="15">
        <v>192375</v>
      </c>
      <c r="H8338" s="17">
        <f>TRUNC(G8338*D8338,1)</f>
        <v>7695</v>
      </c>
      <c r="I8338" s="15">
        <v>0</v>
      </c>
      <c r="J8338" s="17">
        <f>TRUNC(I8338*D8338,1)</f>
        <v>0</v>
      </c>
      <c r="K8338" s="15">
        <f>TRUNC(E8338+G8338+I8338,1)</f>
        <v>192375</v>
      </c>
      <c r="L8338" s="17">
        <f>TRUNC(F8338+H8338+J8338,1)</f>
        <v>7695</v>
      </c>
      <c r="M8338" s="10" t="s">
        <v>52</v>
      </c>
      <c r="N8338" s="9" t="s">
        <v>4465</v>
      </c>
      <c r="O8338" s="9" t="s">
        <v>4751</v>
      </c>
      <c r="P8338" s="9" t="s">
        <v>54</v>
      </c>
      <c r="Q8338" s="9" t="s">
        <v>54</v>
      </c>
      <c r="R8338" s="9" t="s">
        <v>67</v>
      </c>
      <c r="S8338" s="1"/>
      <c r="T8338" s="1"/>
      <c r="U8338" s="1"/>
      <c r="V8338" s="1">
        <v>1</v>
      </c>
      <c r="W8338" s="1"/>
      <c r="X8338" s="1"/>
      <c r="Y8338" s="1"/>
      <c r="Z8338" s="1"/>
      <c r="AA8338" s="1"/>
      <c r="AB8338" s="1"/>
      <c r="AC8338" s="1"/>
      <c r="AD8338" s="1"/>
      <c r="AE8338" s="1"/>
      <c r="AF8338" s="1"/>
      <c r="AG8338" s="1"/>
      <c r="AH8338" s="1"/>
      <c r="AI8338" s="1"/>
      <c r="AJ8338" s="9" t="s">
        <v>52</v>
      </c>
      <c r="AK8338" s="9" t="s">
        <v>12390</v>
      </c>
      <c r="AL8338" s="9" t="s">
        <v>52</v>
      </c>
      <c r="AM8338" s="9" t="s">
        <v>52</v>
      </c>
    </row>
    <row r="8339" spans="1:39" ht="30" customHeight="1" x14ac:dyDescent="0.3">
      <c r="A8339" s="10" t="s">
        <v>4720</v>
      </c>
      <c r="B8339" s="10" t="s">
        <v>4714</v>
      </c>
      <c r="C8339" s="10" t="s">
        <v>4715</v>
      </c>
      <c r="D8339" s="11">
        <v>0.02</v>
      </c>
      <c r="E8339" s="15">
        <v>0</v>
      </c>
      <c r="F8339" s="17">
        <f>TRUNC(E8339*D8339,1)</f>
        <v>0</v>
      </c>
      <c r="G8339" s="15">
        <v>153671</v>
      </c>
      <c r="H8339" s="17">
        <f>TRUNC(G8339*D8339,1)</f>
        <v>3073.4</v>
      </c>
      <c r="I8339" s="15">
        <v>0</v>
      </c>
      <c r="J8339" s="17">
        <f>TRUNC(I8339*D8339,1)</f>
        <v>0</v>
      </c>
      <c r="K8339" s="15">
        <f>TRUNC(E8339+G8339+I8339,1)</f>
        <v>153671</v>
      </c>
      <c r="L8339" s="17">
        <f>TRUNC(F8339+H8339+J8339,1)</f>
        <v>3073.4</v>
      </c>
      <c r="M8339" s="10" t="s">
        <v>52</v>
      </c>
      <c r="N8339" s="9" t="s">
        <v>4465</v>
      </c>
      <c r="O8339" s="9" t="s">
        <v>4721</v>
      </c>
      <c r="P8339" s="9" t="s">
        <v>54</v>
      </c>
      <c r="Q8339" s="9" t="s">
        <v>54</v>
      </c>
      <c r="R8339" s="9" t="s">
        <v>67</v>
      </c>
      <c r="S8339" s="1"/>
      <c r="T8339" s="1"/>
      <c r="U8339" s="1"/>
      <c r="V8339" s="1">
        <v>1</v>
      </c>
      <c r="W8339" s="1"/>
      <c r="X8339" s="1"/>
      <c r="Y8339" s="1"/>
      <c r="Z8339" s="1"/>
      <c r="AA8339" s="1"/>
      <c r="AB8339" s="1"/>
      <c r="AC8339" s="1"/>
      <c r="AD8339" s="1"/>
      <c r="AE8339" s="1"/>
      <c r="AF8339" s="1"/>
      <c r="AG8339" s="1"/>
      <c r="AH8339" s="1"/>
      <c r="AI8339" s="1"/>
      <c r="AJ8339" s="9" t="s">
        <v>52</v>
      </c>
      <c r="AK8339" s="9" t="s">
        <v>12391</v>
      </c>
      <c r="AL8339" s="9" t="s">
        <v>52</v>
      </c>
      <c r="AM8339" s="9" t="s">
        <v>52</v>
      </c>
    </row>
    <row r="8340" spans="1:39" ht="30" customHeight="1" x14ac:dyDescent="0.3">
      <c r="A8340" s="10" t="s">
        <v>4727</v>
      </c>
      <c r="B8340" s="10" t="s">
        <v>9436</v>
      </c>
      <c r="C8340" s="10" t="s">
        <v>732</v>
      </c>
      <c r="D8340" s="11">
        <v>1</v>
      </c>
      <c r="E8340" s="15">
        <v>0</v>
      </c>
      <c r="F8340" s="17">
        <f>TRUNC(E8340*D8340,1)</f>
        <v>0</v>
      </c>
      <c r="G8340" s="15">
        <v>0</v>
      </c>
      <c r="H8340" s="17">
        <f>TRUNC(G8340*D8340,1)</f>
        <v>0</v>
      </c>
      <c r="I8340" s="15">
        <f>TRUNC(SUMIF(V8338:V8342, RIGHTB(O8340, 1), H8338:H8342)*U8340, 2)</f>
        <v>646.1</v>
      </c>
      <c r="J8340" s="17">
        <f>TRUNC(I8340*D8340,1)</f>
        <v>646.1</v>
      </c>
      <c r="K8340" s="15">
        <f>TRUNC(E8340+G8340+I8340,1)</f>
        <v>646.1</v>
      </c>
      <c r="L8340" s="17">
        <f>TRUNC(F8340+H8340+J8340,1)</f>
        <v>646.1</v>
      </c>
      <c r="M8340" s="10" t="s">
        <v>52</v>
      </c>
      <c r="N8340" s="9" t="s">
        <v>4465</v>
      </c>
      <c r="O8340" s="9" t="s">
        <v>4729</v>
      </c>
      <c r="P8340" s="9" t="s">
        <v>54</v>
      </c>
      <c r="Q8340" s="9" t="s">
        <v>54</v>
      </c>
      <c r="R8340" s="9" t="s">
        <v>54</v>
      </c>
      <c r="S8340" s="1">
        <v>1</v>
      </c>
      <c r="T8340" s="1">
        <v>2</v>
      </c>
      <c r="U8340" s="1">
        <v>0.06</v>
      </c>
      <c r="V8340" s="1"/>
      <c r="W8340" s="1"/>
      <c r="X8340" s="1"/>
      <c r="Y8340" s="1"/>
      <c r="Z8340" s="1"/>
      <c r="AA8340" s="1"/>
      <c r="AB8340" s="1"/>
      <c r="AC8340" s="1"/>
      <c r="AD8340" s="1"/>
      <c r="AE8340" s="1"/>
      <c r="AF8340" s="1"/>
      <c r="AG8340" s="1"/>
      <c r="AH8340" s="1"/>
      <c r="AI8340" s="1"/>
      <c r="AJ8340" s="9" t="s">
        <v>52</v>
      </c>
      <c r="AK8340" s="9" t="s">
        <v>12392</v>
      </c>
      <c r="AL8340" s="9" t="s">
        <v>52</v>
      </c>
      <c r="AM8340" s="9" t="s">
        <v>52</v>
      </c>
    </row>
    <row r="8341" spans="1:39" ht="30" customHeight="1" x14ac:dyDescent="0.3">
      <c r="A8341" s="10" t="s">
        <v>4793</v>
      </c>
      <c r="B8341" s="10" t="s">
        <v>12393</v>
      </c>
      <c r="C8341" s="10" t="s">
        <v>2008</v>
      </c>
      <c r="D8341" s="11">
        <v>0.2</v>
      </c>
      <c r="E8341" s="15">
        <v>33197</v>
      </c>
      <c r="F8341" s="17">
        <f>TRUNC(E8341*D8341,1)</f>
        <v>6639.4</v>
      </c>
      <c r="G8341" s="15">
        <v>47967</v>
      </c>
      <c r="H8341" s="17">
        <f>TRUNC(G8341*D8341,1)</f>
        <v>9593.4</v>
      </c>
      <c r="I8341" s="15">
        <v>27097</v>
      </c>
      <c r="J8341" s="17">
        <f>TRUNC(I8341*D8341,1)</f>
        <v>5419.4</v>
      </c>
      <c r="K8341" s="15">
        <f>TRUNC(E8341+G8341+I8341,1)</f>
        <v>108261</v>
      </c>
      <c r="L8341" s="17">
        <f>TRUNC(F8341+H8341+J8341,1)</f>
        <v>21652.2</v>
      </c>
      <c r="M8341" s="10" t="s">
        <v>52</v>
      </c>
      <c r="N8341" s="9" t="s">
        <v>4465</v>
      </c>
      <c r="O8341" s="9" t="s">
        <v>12394</v>
      </c>
      <c r="P8341" s="9" t="s">
        <v>67</v>
      </c>
      <c r="Q8341" s="9" t="s">
        <v>54</v>
      </c>
      <c r="R8341" s="9" t="s">
        <v>54</v>
      </c>
      <c r="S8341" s="1"/>
      <c r="T8341" s="1"/>
      <c r="U8341" s="1"/>
      <c r="V8341" s="1"/>
      <c r="W8341" s="1"/>
      <c r="X8341" s="1"/>
      <c r="Y8341" s="1"/>
      <c r="Z8341" s="1"/>
      <c r="AA8341" s="1"/>
      <c r="AB8341" s="1"/>
      <c r="AC8341" s="1"/>
      <c r="AD8341" s="1"/>
      <c r="AE8341" s="1"/>
      <c r="AF8341" s="1"/>
      <c r="AG8341" s="1"/>
      <c r="AH8341" s="1"/>
      <c r="AI8341" s="1"/>
      <c r="AJ8341" s="9" t="s">
        <v>52</v>
      </c>
      <c r="AK8341" s="9" t="s">
        <v>12395</v>
      </c>
      <c r="AL8341" s="9" t="s">
        <v>52</v>
      </c>
      <c r="AM8341" s="9" t="s">
        <v>52</v>
      </c>
    </row>
    <row r="8342" spans="1:39" ht="30" customHeight="1" x14ac:dyDescent="0.3">
      <c r="A8342" s="10" t="s">
        <v>12396</v>
      </c>
      <c r="B8342" s="10" t="s">
        <v>5525</v>
      </c>
      <c r="C8342" s="10" t="s">
        <v>2008</v>
      </c>
      <c r="D8342" s="11">
        <v>0.2</v>
      </c>
      <c r="E8342" s="15">
        <v>0</v>
      </c>
      <c r="F8342" s="17">
        <f>TRUNC(E8342*D8342,1)</f>
        <v>0</v>
      </c>
      <c r="G8342" s="15">
        <v>0</v>
      </c>
      <c r="H8342" s="17">
        <f>TRUNC(G8342*D8342,1)</f>
        <v>0</v>
      </c>
      <c r="I8342" s="15">
        <v>17043</v>
      </c>
      <c r="J8342" s="17">
        <f>TRUNC(I8342*D8342,1)</f>
        <v>3408.6</v>
      </c>
      <c r="K8342" s="15">
        <f>TRUNC(E8342+G8342+I8342,1)</f>
        <v>17043</v>
      </c>
      <c r="L8342" s="17">
        <f>TRUNC(F8342+H8342+J8342,1)</f>
        <v>3408.6</v>
      </c>
      <c r="M8342" s="10" t="s">
        <v>52</v>
      </c>
      <c r="N8342" s="9" t="s">
        <v>4465</v>
      </c>
      <c r="O8342" s="9" t="s">
        <v>12397</v>
      </c>
      <c r="P8342" s="9" t="s">
        <v>67</v>
      </c>
      <c r="Q8342" s="9" t="s">
        <v>54</v>
      </c>
      <c r="R8342" s="9" t="s">
        <v>54</v>
      </c>
      <c r="S8342" s="1"/>
      <c r="T8342" s="1"/>
      <c r="U8342" s="1"/>
      <c r="V8342" s="1"/>
      <c r="W8342" s="1"/>
      <c r="X8342" s="1"/>
      <c r="Y8342" s="1"/>
      <c r="Z8342" s="1"/>
      <c r="AA8342" s="1"/>
      <c r="AB8342" s="1"/>
      <c r="AC8342" s="1"/>
      <c r="AD8342" s="1"/>
      <c r="AE8342" s="1"/>
      <c r="AF8342" s="1"/>
      <c r="AG8342" s="1"/>
      <c r="AH8342" s="1"/>
      <c r="AI8342" s="1"/>
      <c r="AJ8342" s="9" t="s">
        <v>52</v>
      </c>
      <c r="AK8342" s="9" t="s">
        <v>12398</v>
      </c>
      <c r="AL8342" s="9" t="s">
        <v>52</v>
      </c>
      <c r="AM8342" s="9" t="s">
        <v>52</v>
      </c>
    </row>
    <row r="8343" spans="1:39" ht="30" customHeight="1" x14ac:dyDescent="0.3">
      <c r="A8343" s="10" t="s">
        <v>4735</v>
      </c>
      <c r="B8343" s="10" t="s">
        <v>52</v>
      </c>
      <c r="C8343" s="10" t="s">
        <v>52</v>
      </c>
      <c r="D8343" s="11"/>
      <c r="E8343" s="15"/>
      <c r="F8343" s="17">
        <f>TRUNC(SUMIF(N8338:N8342, N8337, F8338:F8342),0)</f>
        <v>6639</v>
      </c>
      <c r="G8343" s="15"/>
      <c r="H8343" s="17">
        <f>TRUNC(SUMIF(N8338:N8342, N8337, H8338:H8342),0)</f>
        <v>20361</v>
      </c>
      <c r="I8343" s="15"/>
      <c r="J8343" s="17">
        <f>TRUNC(SUMIF(N8338:N8342, N8337, J8338:J8342),0)</f>
        <v>9474</v>
      </c>
      <c r="K8343" s="15"/>
      <c r="L8343" s="17">
        <f>F8343+H8343+J8343</f>
        <v>36474</v>
      </c>
      <c r="M8343" s="10" t="s">
        <v>52</v>
      </c>
      <c r="N8343" s="9" t="s">
        <v>4736</v>
      </c>
      <c r="O8343" s="9" t="s">
        <v>4736</v>
      </c>
      <c r="P8343" s="9" t="s">
        <v>52</v>
      </c>
      <c r="Q8343" s="9" t="s">
        <v>52</v>
      </c>
      <c r="R8343" s="9" t="s">
        <v>52</v>
      </c>
      <c r="S8343" s="1"/>
      <c r="T8343" s="1"/>
      <c r="U8343" s="1"/>
      <c r="V8343" s="1"/>
      <c r="W8343" s="1"/>
      <c r="X8343" s="1"/>
      <c r="Y8343" s="1"/>
      <c r="Z8343" s="1"/>
      <c r="AA8343" s="1"/>
      <c r="AB8343" s="1"/>
      <c r="AC8343" s="1"/>
      <c r="AD8343" s="1"/>
      <c r="AE8343" s="1"/>
      <c r="AF8343" s="1"/>
      <c r="AG8343" s="1"/>
      <c r="AH8343" s="1"/>
      <c r="AI8343" s="1"/>
      <c r="AJ8343" s="9" t="s">
        <v>52</v>
      </c>
      <c r="AK8343" s="9" t="s">
        <v>52</v>
      </c>
      <c r="AL8343" s="9" t="s">
        <v>52</v>
      </c>
      <c r="AM8343" s="9" t="s">
        <v>52</v>
      </c>
    </row>
    <row r="8344" spans="1:39" ht="30" customHeight="1" x14ac:dyDescent="0.3">
      <c r="A8344" s="11"/>
      <c r="B8344" s="11"/>
      <c r="C8344" s="11"/>
      <c r="D8344" s="11"/>
      <c r="E8344" s="15"/>
      <c r="F8344" s="17"/>
      <c r="G8344" s="15"/>
      <c r="H8344" s="17"/>
      <c r="I8344" s="15"/>
      <c r="J8344" s="17"/>
      <c r="K8344" s="15"/>
      <c r="L8344" s="17"/>
      <c r="M8344" s="11"/>
    </row>
    <row r="8345" spans="1:39" ht="30" customHeight="1" x14ac:dyDescent="0.3">
      <c r="A8345" s="14" t="s">
        <v>12399</v>
      </c>
      <c r="B8345" s="14"/>
      <c r="C8345" s="14"/>
      <c r="D8345" s="14"/>
      <c r="E8345" s="16"/>
      <c r="F8345" s="18"/>
      <c r="G8345" s="16"/>
      <c r="H8345" s="18"/>
      <c r="I8345" s="16"/>
      <c r="J8345" s="18"/>
      <c r="K8345" s="16"/>
      <c r="L8345" s="18"/>
      <c r="M8345" s="14"/>
      <c r="N8345" s="5" t="s">
        <v>4468</v>
      </c>
    </row>
    <row r="8346" spans="1:39" ht="30" customHeight="1" x14ac:dyDescent="0.3">
      <c r="A8346" s="10" t="s">
        <v>5769</v>
      </c>
      <c r="B8346" s="10" t="s">
        <v>4714</v>
      </c>
      <c r="C8346" s="10" t="s">
        <v>4715</v>
      </c>
      <c r="D8346" s="11">
        <v>0.02</v>
      </c>
      <c r="E8346" s="15">
        <v>0</v>
      </c>
      <c r="F8346" s="17">
        <f>TRUNC(E8346*D8346,1)</f>
        <v>0</v>
      </c>
      <c r="G8346" s="15">
        <v>238739</v>
      </c>
      <c r="H8346" s="17">
        <f>TRUNC(G8346*D8346,1)</f>
        <v>4774.7</v>
      </c>
      <c r="I8346" s="15">
        <v>0</v>
      </c>
      <c r="J8346" s="17">
        <f>TRUNC(I8346*D8346,1)</f>
        <v>0</v>
      </c>
      <c r="K8346" s="15">
        <f>TRUNC(E8346+G8346+I8346,1)</f>
        <v>238739</v>
      </c>
      <c r="L8346" s="17">
        <f>TRUNC(F8346+H8346+J8346,1)</f>
        <v>4774.7</v>
      </c>
      <c r="M8346" s="10" t="s">
        <v>52</v>
      </c>
      <c r="N8346" s="9" t="s">
        <v>4468</v>
      </c>
      <c r="O8346" s="9" t="s">
        <v>5770</v>
      </c>
      <c r="P8346" s="9" t="s">
        <v>54</v>
      </c>
      <c r="Q8346" s="9" t="s">
        <v>54</v>
      </c>
      <c r="R8346" s="9" t="s">
        <v>67</v>
      </c>
      <c r="S8346" s="1"/>
      <c r="T8346" s="1"/>
      <c r="U8346" s="1"/>
      <c r="V8346" s="1">
        <v>1</v>
      </c>
      <c r="W8346" s="1"/>
      <c r="X8346" s="1"/>
      <c r="Y8346" s="1"/>
      <c r="Z8346" s="1"/>
      <c r="AA8346" s="1"/>
      <c r="AB8346" s="1"/>
      <c r="AC8346" s="1"/>
      <c r="AD8346" s="1"/>
      <c r="AE8346" s="1"/>
      <c r="AF8346" s="1"/>
      <c r="AG8346" s="1"/>
      <c r="AH8346" s="1"/>
      <c r="AI8346" s="1"/>
      <c r="AJ8346" s="9" t="s">
        <v>52</v>
      </c>
      <c r="AK8346" s="9" t="s">
        <v>12401</v>
      </c>
      <c r="AL8346" s="9" t="s">
        <v>52</v>
      </c>
      <c r="AM8346" s="9" t="s">
        <v>52</v>
      </c>
    </row>
    <row r="8347" spans="1:39" ht="30" customHeight="1" x14ac:dyDescent="0.3">
      <c r="A8347" s="10" t="s">
        <v>4750</v>
      </c>
      <c r="B8347" s="10" t="s">
        <v>4714</v>
      </c>
      <c r="C8347" s="10" t="s">
        <v>4715</v>
      </c>
      <c r="D8347" s="11">
        <v>0.05</v>
      </c>
      <c r="E8347" s="15">
        <v>0</v>
      </c>
      <c r="F8347" s="17">
        <f>TRUNC(E8347*D8347,1)</f>
        <v>0</v>
      </c>
      <c r="G8347" s="15">
        <v>192375</v>
      </c>
      <c r="H8347" s="17">
        <f>TRUNC(G8347*D8347,1)</f>
        <v>9618.7000000000007</v>
      </c>
      <c r="I8347" s="15">
        <v>0</v>
      </c>
      <c r="J8347" s="17">
        <f>TRUNC(I8347*D8347,1)</f>
        <v>0</v>
      </c>
      <c r="K8347" s="15">
        <f>TRUNC(E8347+G8347+I8347,1)</f>
        <v>192375</v>
      </c>
      <c r="L8347" s="17">
        <f>TRUNC(F8347+H8347+J8347,1)</f>
        <v>9618.7000000000007</v>
      </c>
      <c r="M8347" s="10" t="s">
        <v>52</v>
      </c>
      <c r="N8347" s="9" t="s">
        <v>4468</v>
      </c>
      <c r="O8347" s="9" t="s">
        <v>4751</v>
      </c>
      <c r="P8347" s="9" t="s">
        <v>54</v>
      </c>
      <c r="Q8347" s="9" t="s">
        <v>54</v>
      </c>
      <c r="R8347" s="9" t="s">
        <v>67</v>
      </c>
      <c r="S8347" s="1"/>
      <c r="T8347" s="1"/>
      <c r="U8347" s="1"/>
      <c r="V8347" s="1">
        <v>1</v>
      </c>
      <c r="W8347" s="1"/>
      <c r="X8347" s="1"/>
      <c r="Y8347" s="1"/>
      <c r="Z8347" s="1"/>
      <c r="AA8347" s="1"/>
      <c r="AB8347" s="1"/>
      <c r="AC8347" s="1"/>
      <c r="AD8347" s="1"/>
      <c r="AE8347" s="1"/>
      <c r="AF8347" s="1"/>
      <c r="AG8347" s="1"/>
      <c r="AH8347" s="1"/>
      <c r="AI8347" s="1"/>
      <c r="AJ8347" s="9" t="s">
        <v>52</v>
      </c>
      <c r="AK8347" s="9" t="s">
        <v>12402</v>
      </c>
      <c r="AL8347" s="9" t="s">
        <v>52</v>
      </c>
      <c r="AM8347" s="9" t="s">
        <v>52</v>
      </c>
    </row>
    <row r="8348" spans="1:39" ht="30" customHeight="1" x14ac:dyDescent="0.3">
      <c r="A8348" s="10" t="s">
        <v>4720</v>
      </c>
      <c r="B8348" s="10" t="s">
        <v>4714</v>
      </c>
      <c r="C8348" s="10" t="s">
        <v>4715</v>
      </c>
      <c r="D8348" s="11">
        <v>0.03</v>
      </c>
      <c r="E8348" s="15">
        <v>0</v>
      </c>
      <c r="F8348" s="17">
        <f>TRUNC(E8348*D8348,1)</f>
        <v>0</v>
      </c>
      <c r="G8348" s="15">
        <v>153671</v>
      </c>
      <c r="H8348" s="17">
        <f>TRUNC(G8348*D8348,1)</f>
        <v>4610.1000000000004</v>
      </c>
      <c r="I8348" s="15">
        <v>0</v>
      </c>
      <c r="J8348" s="17">
        <f>TRUNC(I8348*D8348,1)</f>
        <v>0</v>
      </c>
      <c r="K8348" s="15">
        <f>TRUNC(E8348+G8348+I8348,1)</f>
        <v>153671</v>
      </c>
      <c r="L8348" s="17">
        <f>TRUNC(F8348+H8348+J8348,1)</f>
        <v>4610.1000000000004</v>
      </c>
      <c r="M8348" s="10" t="s">
        <v>52</v>
      </c>
      <c r="N8348" s="9" t="s">
        <v>4468</v>
      </c>
      <c r="O8348" s="9" t="s">
        <v>4721</v>
      </c>
      <c r="P8348" s="9" t="s">
        <v>54</v>
      </c>
      <c r="Q8348" s="9" t="s">
        <v>54</v>
      </c>
      <c r="R8348" s="9" t="s">
        <v>67</v>
      </c>
      <c r="S8348" s="1"/>
      <c r="T8348" s="1"/>
      <c r="U8348" s="1"/>
      <c r="V8348" s="1">
        <v>1</v>
      </c>
      <c r="W8348" s="1"/>
      <c r="X8348" s="1"/>
      <c r="Y8348" s="1"/>
      <c r="Z8348" s="1"/>
      <c r="AA8348" s="1"/>
      <c r="AB8348" s="1"/>
      <c r="AC8348" s="1"/>
      <c r="AD8348" s="1"/>
      <c r="AE8348" s="1"/>
      <c r="AF8348" s="1"/>
      <c r="AG8348" s="1"/>
      <c r="AH8348" s="1"/>
      <c r="AI8348" s="1"/>
      <c r="AJ8348" s="9" t="s">
        <v>52</v>
      </c>
      <c r="AK8348" s="9" t="s">
        <v>12403</v>
      </c>
      <c r="AL8348" s="9" t="s">
        <v>52</v>
      </c>
      <c r="AM8348" s="9" t="s">
        <v>52</v>
      </c>
    </row>
    <row r="8349" spans="1:39" ht="30" customHeight="1" x14ac:dyDescent="0.3">
      <c r="A8349" s="10" t="s">
        <v>4727</v>
      </c>
      <c r="B8349" s="10" t="s">
        <v>9436</v>
      </c>
      <c r="C8349" s="10" t="s">
        <v>732</v>
      </c>
      <c r="D8349" s="11">
        <v>1</v>
      </c>
      <c r="E8349" s="15">
        <v>0</v>
      </c>
      <c r="F8349" s="17">
        <f>TRUNC(E8349*D8349,1)</f>
        <v>0</v>
      </c>
      <c r="G8349" s="15">
        <v>0</v>
      </c>
      <c r="H8349" s="17">
        <f>TRUNC(G8349*D8349,1)</f>
        <v>0</v>
      </c>
      <c r="I8349" s="15">
        <f>TRUNC(SUMIF(V8346:V8354, RIGHTB(O8349, 1), H8346:H8354)*U8349, 2)</f>
        <v>1140.21</v>
      </c>
      <c r="J8349" s="17">
        <f>TRUNC(I8349*D8349,1)</f>
        <v>1140.2</v>
      </c>
      <c r="K8349" s="15">
        <f>TRUNC(E8349+G8349+I8349,1)</f>
        <v>1140.2</v>
      </c>
      <c r="L8349" s="17">
        <f>TRUNC(F8349+H8349+J8349,1)</f>
        <v>1140.2</v>
      </c>
      <c r="M8349" s="10" t="s">
        <v>52</v>
      </c>
      <c r="N8349" s="9" t="s">
        <v>4468</v>
      </c>
      <c r="O8349" s="9" t="s">
        <v>4729</v>
      </c>
      <c r="P8349" s="9" t="s">
        <v>54</v>
      </c>
      <c r="Q8349" s="9" t="s">
        <v>54</v>
      </c>
      <c r="R8349" s="9" t="s">
        <v>54</v>
      </c>
      <c r="S8349" s="1">
        <v>1</v>
      </c>
      <c r="T8349" s="1">
        <v>2</v>
      </c>
      <c r="U8349" s="1">
        <v>0.06</v>
      </c>
      <c r="V8349" s="1"/>
      <c r="W8349" s="1"/>
      <c r="X8349" s="1"/>
      <c r="Y8349" s="1"/>
      <c r="Z8349" s="1"/>
      <c r="AA8349" s="1"/>
      <c r="AB8349" s="1"/>
      <c r="AC8349" s="1"/>
      <c r="AD8349" s="1"/>
      <c r="AE8349" s="1"/>
      <c r="AF8349" s="1"/>
      <c r="AG8349" s="1"/>
      <c r="AH8349" s="1"/>
      <c r="AI8349" s="1"/>
      <c r="AJ8349" s="9" t="s">
        <v>52</v>
      </c>
      <c r="AK8349" s="9" t="s">
        <v>12404</v>
      </c>
      <c r="AL8349" s="9" t="s">
        <v>52</v>
      </c>
      <c r="AM8349" s="9" t="s">
        <v>52</v>
      </c>
    </row>
    <row r="8350" spans="1:39" ht="30" customHeight="1" x14ac:dyDescent="0.3">
      <c r="A8350" s="10" t="s">
        <v>4793</v>
      </c>
      <c r="B8350" s="10" t="s">
        <v>12393</v>
      </c>
      <c r="C8350" s="10" t="s">
        <v>2008</v>
      </c>
      <c r="D8350" s="11">
        <v>0.28999999999999998</v>
      </c>
      <c r="E8350" s="15">
        <v>33197</v>
      </c>
      <c r="F8350" s="17">
        <f>TRUNC(E8350*D8350,1)</f>
        <v>9627.1</v>
      </c>
      <c r="G8350" s="15">
        <v>47967</v>
      </c>
      <c r="H8350" s="17">
        <f>TRUNC(G8350*D8350,1)</f>
        <v>13910.4</v>
      </c>
      <c r="I8350" s="15">
        <v>27097</v>
      </c>
      <c r="J8350" s="17">
        <f>TRUNC(I8350*D8350,1)</f>
        <v>7858.1</v>
      </c>
      <c r="K8350" s="15">
        <f>TRUNC(E8350+G8350+I8350,1)</f>
        <v>108261</v>
      </c>
      <c r="L8350" s="17">
        <f>TRUNC(F8350+H8350+J8350,1)</f>
        <v>31395.599999999999</v>
      </c>
      <c r="M8350" s="10" t="s">
        <v>52</v>
      </c>
      <c r="N8350" s="9" t="s">
        <v>4468</v>
      </c>
      <c r="O8350" s="9" t="s">
        <v>12394</v>
      </c>
      <c r="P8350" s="9" t="s">
        <v>67</v>
      </c>
      <c r="Q8350" s="9" t="s">
        <v>54</v>
      </c>
      <c r="R8350" s="9" t="s">
        <v>54</v>
      </c>
      <c r="S8350" s="1"/>
      <c r="T8350" s="1"/>
      <c r="U8350" s="1"/>
      <c r="V8350" s="1"/>
      <c r="W8350" s="1"/>
      <c r="X8350" s="1"/>
      <c r="Y8350" s="1"/>
      <c r="Z8350" s="1"/>
      <c r="AA8350" s="1"/>
      <c r="AB8350" s="1"/>
      <c r="AC8350" s="1"/>
      <c r="AD8350" s="1"/>
      <c r="AE8350" s="1"/>
      <c r="AF8350" s="1"/>
      <c r="AG8350" s="1"/>
      <c r="AH8350" s="1"/>
      <c r="AI8350" s="1"/>
      <c r="AJ8350" s="9" t="s">
        <v>52</v>
      </c>
      <c r="AK8350" s="9" t="s">
        <v>12405</v>
      </c>
      <c r="AL8350" s="9" t="s">
        <v>52</v>
      </c>
      <c r="AM8350" s="9" t="s">
        <v>52</v>
      </c>
    </row>
    <row r="8351" spans="1:39" ht="30" customHeight="1" x14ac:dyDescent="0.3">
      <c r="A8351" s="10" t="s">
        <v>5524</v>
      </c>
      <c r="B8351" s="10" t="s">
        <v>5525</v>
      </c>
      <c r="C8351" s="10" t="s">
        <v>2008</v>
      </c>
      <c r="D8351" s="11">
        <v>0.28999999999999998</v>
      </c>
      <c r="E8351" s="15">
        <v>0</v>
      </c>
      <c r="F8351" s="17">
        <f>TRUNC(E8351*D8351,1)</f>
        <v>0</v>
      </c>
      <c r="G8351" s="15">
        <v>0</v>
      </c>
      <c r="H8351" s="17">
        <f>TRUNC(G8351*D8351,1)</f>
        <v>0</v>
      </c>
      <c r="I8351" s="15">
        <v>17119</v>
      </c>
      <c r="J8351" s="17">
        <f>TRUNC(I8351*D8351,1)</f>
        <v>4964.5</v>
      </c>
      <c r="K8351" s="15">
        <f>TRUNC(E8351+G8351+I8351,1)</f>
        <v>17119</v>
      </c>
      <c r="L8351" s="17">
        <f>TRUNC(F8351+H8351+J8351,1)</f>
        <v>4964.5</v>
      </c>
      <c r="M8351" s="10" t="s">
        <v>52</v>
      </c>
      <c r="N8351" s="9" t="s">
        <v>4468</v>
      </c>
      <c r="O8351" s="9" t="s">
        <v>5526</v>
      </c>
      <c r="P8351" s="9" t="s">
        <v>67</v>
      </c>
      <c r="Q8351" s="9" t="s">
        <v>54</v>
      </c>
      <c r="R8351" s="9" t="s">
        <v>54</v>
      </c>
      <c r="S8351" s="1"/>
      <c r="T8351" s="1"/>
      <c r="U8351" s="1"/>
      <c r="V8351" s="1"/>
      <c r="W8351" s="1"/>
      <c r="X8351" s="1"/>
      <c r="Y8351" s="1"/>
      <c r="Z8351" s="1"/>
      <c r="AA8351" s="1"/>
      <c r="AB8351" s="1"/>
      <c r="AC8351" s="1"/>
      <c r="AD8351" s="1"/>
      <c r="AE8351" s="1"/>
      <c r="AF8351" s="1"/>
      <c r="AG8351" s="1"/>
      <c r="AH8351" s="1"/>
      <c r="AI8351" s="1"/>
      <c r="AJ8351" s="9" t="s">
        <v>52</v>
      </c>
      <c r="AK8351" s="9" t="s">
        <v>12406</v>
      </c>
      <c r="AL8351" s="9" t="s">
        <v>52</v>
      </c>
      <c r="AM8351" s="9" t="s">
        <v>52</v>
      </c>
    </row>
    <row r="8352" spans="1:39" ht="30" customHeight="1" x14ac:dyDescent="0.3">
      <c r="A8352" s="10" t="s">
        <v>12396</v>
      </c>
      <c r="B8352" s="10" t="s">
        <v>5525</v>
      </c>
      <c r="C8352" s="10" t="s">
        <v>2008</v>
      </c>
      <c r="D8352" s="11">
        <v>0.28999999999999998</v>
      </c>
      <c r="E8352" s="15">
        <v>0</v>
      </c>
      <c r="F8352" s="17">
        <f>TRUNC(E8352*D8352,1)</f>
        <v>0</v>
      </c>
      <c r="G8352" s="15">
        <v>0</v>
      </c>
      <c r="H8352" s="17">
        <f>TRUNC(G8352*D8352,1)</f>
        <v>0</v>
      </c>
      <c r="I8352" s="15">
        <v>17043</v>
      </c>
      <c r="J8352" s="17">
        <f>TRUNC(I8352*D8352,1)</f>
        <v>4942.3999999999996</v>
      </c>
      <c r="K8352" s="15">
        <f>TRUNC(E8352+G8352+I8352,1)</f>
        <v>17043</v>
      </c>
      <c r="L8352" s="17">
        <f>TRUNC(F8352+H8352+J8352,1)</f>
        <v>4942.3999999999996</v>
      </c>
      <c r="M8352" s="10" t="s">
        <v>52</v>
      </c>
      <c r="N8352" s="9" t="s">
        <v>4468</v>
      </c>
      <c r="O8352" s="9" t="s">
        <v>12397</v>
      </c>
      <c r="P8352" s="9" t="s">
        <v>67</v>
      </c>
      <c r="Q8352" s="9" t="s">
        <v>54</v>
      </c>
      <c r="R8352" s="9" t="s">
        <v>54</v>
      </c>
      <c r="S8352" s="1"/>
      <c r="T8352" s="1"/>
      <c r="U8352" s="1"/>
      <c r="V8352" s="1"/>
      <c r="W8352" s="1"/>
      <c r="X8352" s="1"/>
      <c r="Y8352" s="1"/>
      <c r="Z8352" s="1"/>
      <c r="AA8352" s="1"/>
      <c r="AB8352" s="1"/>
      <c r="AC8352" s="1"/>
      <c r="AD8352" s="1"/>
      <c r="AE8352" s="1"/>
      <c r="AF8352" s="1"/>
      <c r="AG8352" s="1"/>
      <c r="AH8352" s="1"/>
      <c r="AI8352" s="1"/>
      <c r="AJ8352" s="9" t="s">
        <v>52</v>
      </c>
      <c r="AK8352" s="9" t="s">
        <v>12407</v>
      </c>
      <c r="AL8352" s="9" t="s">
        <v>52</v>
      </c>
      <c r="AM8352" s="9" t="s">
        <v>52</v>
      </c>
    </row>
    <row r="8353" spans="1:39" ht="30" customHeight="1" x14ac:dyDescent="0.3">
      <c r="A8353" s="10" t="s">
        <v>5820</v>
      </c>
      <c r="B8353" s="10" t="s">
        <v>5821</v>
      </c>
      <c r="C8353" s="10" t="s">
        <v>5378</v>
      </c>
      <c r="D8353" s="11">
        <v>135</v>
      </c>
      <c r="E8353" s="15">
        <v>2</v>
      </c>
      <c r="F8353" s="17">
        <f>TRUNC(E8353*D8353,1)</f>
        <v>270</v>
      </c>
      <c r="G8353" s="15">
        <v>0</v>
      </c>
      <c r="H8353" s="17">
        <f>TRUNC(G8353*D8353,1)</f>
        <v>0</v>
      </c>
      <c r="I8353" s="15">
        <v>0</v>
      </c>
      <c r="J8353" s="17">
        <f>TRUNC(I8353*D8353,1)</f>
        <v>0</v>
      </c>
      <c r="K8353" s="15">
        <f>TRUNC(E8353+G8353+I8353,1)</f>
        <v>2</v>
      </c>
      <c r="L8353" s="17">
        <f>TRUNC(F8353+H8353+J8353,1)</f>
        <v>270</v>
      </c>
      <c r="M8353" s="10" t="s">
        <v>5822</v>
      </c>
      <c r="N8353" s="9" t="s">
        <v>4468</v>
      </c>
      <c r="O8353" s="9" t="s">
        <v>5823</v>
      </c>
      <c r="P8353" s="9" t="s">
        <v>54</v>
      </c>
      <c r="Q8353" s="9" t="s">
        <v>54</v>
      </c>
      <c r="R8353" s="9" t="s">
        <v>67</v>
      </c>
      <c r="S8353" s="1"/>
      <c r="T8353" s="1"/>
      <c r="U8353" s="1"/>
      <c r="V8353" s="1"/>
      <c r="W8353" s="1"/>
      <c r="X8353" s="1"/>
      <c r="Y8353" s="1"/>
      <c r="Z8353" s="1"/>
      <c r="AA8353" s="1"/>
      <c r="AB8353" s="1"/>
      <c r="AC8353" s="1"/>
      <c r="AD8353" s="1"/>
      <c r="AE8353" s="1"/>
      <c r="AF8353" s="1"/>
      <c r="AG8353" s="1"/>
      <c r="AH8353" s="1"/>
      <c r="AI8353" s="1"/>
      <c r="AJ8353" s="9" t="s">
        <v>52</v>
      </c>
      <c r="AK8353" s="9" t="s">
        <v>12408</v>
      </c>
      <c r="AL8353" s="9" t="s">
        <v>52</v>
      </c>
      <c r="AM8353" s="9" t="s">
        <v>52</v>
      </c>
    </row>
    <row r="8354" spans="1:39" ht="30" customHeight="1" x14ac:dyDescent="0.3">
      <c r="A8354" s="10" t="s">
        <v>6862</v>
      </c>
      <c r="B8354" s="10" t="s">
        <v>6863</v>
      </c>
      <c r="C8354" s="10" t="s">
        <v>2599</v>
      </c>
      <c r="D8354" s="11">
        <v>0.05</v>
      </c>
      <c r="E8354" s="15">
        <v>13176</v>
      </c>
      <c r="F8354" s="17">
        <f>TRUNC(E8354*D8354,1)</f>
        <v>658.8</v>
      </c>
      <c r="G8354" s="15">
        <v>0</v>
      </c>
      <c r="H8354" s="17">
        <f>TRUNC(G8354*D8354,1)</f>
        <v>0</v>
      </c>
      <c r="I8354" s="15">
        <v>0</v>
      </c>
      <c r="J8354" s="17">
        <f>TRUNC(I8354*D8354,1)</f>
        <v>0</v>
      </c>
      <c r="K8354" s="15">
        <f>TRUNC(E8354+G8354+I8354,1)</f>
        <v>13176</v>
      </c>
      <c r="L8354" s="17">
        <f>TRUNC(F8354+H8354+J8354,1)</f>
        <v>658.8</v>
      </c>
      <c r="M8354" s="10" t="s">
        <v>52</v>
      </c>
      <c r="N8354" s="9" t="s">
        <v>4468</v>
      </c>
      <c r="O8354" s="9" t="s">
        <v>6864</v>
      </c>
      <c r="P8354" s="9" t="s">
        <v>54</v>
      </c>
      <c r="Q8354" s="9" t="s">
        <v>54</v>
      </c>
      <c r="R8354" s="9" t="s">
        <v>67</v>
      </c>
      <c r="S8354" s="1"/>
      <c r="T8354" s="1"/>
      <c r="U8354" s="1"/>
      <c r="V8354" s="1"/>
      <c r="W8354" s="1"/>
      <c r="X8354" s="1"/>
      <c r="Y8354" s="1"/>
      <c r="Z8354" s="1"/>
      <c r="AA8354" s="1"/>
      <c r="AB8354" s="1"/>
      <c r="AC8354" s="1"/>
      <c r="AD8354" s="1"/>
      <c r="AE8354" s="1"/>
      <c r="AF8354" s="1"/>
      <c r="AG8354" s="1"/>
      <c r="AH8354" s="1"/>
      <c r="AI8354" s="1"/>
      <c r="AJ8354" s="9" t="s">
        <v>52</v>
      </c>
      <c r="AK8354" s="9" t="s">
        <v>12409</v>
      </c>
      <c r="AL8354" s="9" t="s">
        <v>52</v>
      </c>
      <c r="AM8354" s="9" t="s">
        <v>52</v>
      </c>
    </row>
    <row r="8355" spans="1:39" ht="30" customHeight="1" x14ac:dyDescent="0.3">
      <c r="A8355" s="10" t="s">
        <v>4735</v>
      </c>
      <c r="B8355" s="10" t="s">
        <v>52</v>
      </c>
      <c r="C8355" s="10" t="s">
        <v>52</v>
      </c>
      <c r="D8355" s="11"/>
      <c r="E8355" s="15"/>
      <c r="F8355" s="17">
        <f>TRUNC(SUMIF(N8346:N8354, N8345, F8346:F8354),0)</f>
        <v>10555</v>
      </c>
      <c r="G8355" s="15"/>
      <c r="H8355" s="17">
        <f>TRUNC(SUMIF(N8346:N8354, N8345, H8346:H8354),0)</f>
        <v>32913</v>
      </c>
      <c r="I8355" s="15"/>
      <c r="J8355" s="17">
        <f>TRUNC(SUMIF(N8346:N8354, N8345, J8346:J8354),0)</f>
        <v>18905</v>
      </c>
      <c r="K8355" s="15"/>
      <c r="L8355" s="17">
        <f>F8355+H8355+J8355</f>
        <v>62373</v>
      </c>
      <c r="M8355" s="10" t="s">
        <v>52</v>
      </c>
      <c r="N8355" s="9" t="s">
        <v>4736</v>
      </c>
      <c r="O8355" s="9" t="s">
        <v>4736</v>
      </c>
      <c r="P8355" s="9" t="s">
        <v>52</v>
      </c>
      <c r="Q8355" s="9" t="s">
        <v>52</v>
      </c>
      <c r="R8355" s="9" t="s">
        <v>52</v>
      </c>
      <c r="S8355" s="1"/>
      <c r="T8355" s="1"/>
      <c r="U8355" s="1"/>
      <c r="V8355" s="1"/>
      <c r="W8355" s="1"/>
      <c r="X8355" s="1"/>
      <c r="Y8355" s="1"/>
      <c r="Z8355" s="1"/>
      <c r="AA8355" s="1"/>
      <c r="AB8355" s="1"/>
      <c r="AC8355" s="1"/>
      <c r="AD8355" s="1"/>
      <c r="AE8355" s="1"/>
      <c r="AF8355" s="1"/>
      <c r="AG8355" s="1"/>
      <c r="AH8355" s="1"/>
      <c r="AI8355" s="1"/>
      <c r="AJ8355" s="9" t="s">
        <v>52</v>
      </c>
      <c r="AK8355" s="9" t="s">
        <v>52</v>
      </c>
      <c r="AL8355" s="9" t="s">
        <v>52</v>
      </c>
      <c r="AM8355" s="9" t="s">
        <v>52</v>
      </c>
    </row>
    <row r="8356" spans="1:39" ht="30" customHeight="1" x14ac:dyDescent="0.3">
      <c r="A8356" s="11"/>
      <c r="B8356" s="11"/>
      <c r="C8356" s="11"/>
      <c r="D8356" s="11"/>
      <c r="E8356" s="15"/>
      <c r="F8356" s="17"/>
      <c r="G8356" s="15"/>
      <c r="H8356" s="17"/>
      <c r="I8356" s="15"/>
      <c r="J8356" s="17"/>
      <c r="K8356" s="15"/>
      <c r="L8356" s="17"/>
      <c r="M8356" s="11"/>
    </row>
    <row r="8357" spans="1:39" ht="30" customHeight="1" x14ac:dyDescent="0.3">
      <c r="A8357" s="14" t="s">
        <v>12410</v>
      </c>
      <c r="B8357" s="14"/>
      <c r="C8357" s="14"/>
      <c r="D8357" s="14"/>
      <c r="E8357" s="16"/>
      <c r="F8357" s="18"/>
      <c r="G8357" s="16"/>
      <c r="H8357" s="18"/>
      <c r="I8357" s="16"/>
      <c r="J8357" s="18"/>
      <c r="K8357" s="16"/>
      <c r="L8357" s="18"/>
      <c r="M8357" s="14"/>
      <c r="N8357" s="5" t="s">
        <v>4474</v>
      </c>
    </row>
    <row r="8358" spans="1:39" ht="30" customHeight="1" x14ac:dyDescent="0.3">
      <c r="A8358" s="10" t="s">
        <v>5769</v>
      </c>
      <c r="B8358" s="10" t="s">
        <v>4714</v>
      </c>
      <c r="C8358" s="10" t="s">
        <v>4715</v>
      </c>
      <c r="D8358" s="11">
        <v>2.2000000000000002</v>
      </c>
      <c r="E8358" s="15">
        <v>0</v>
      </c>
      <c r="F8358" s="17">
        <f>TRUNC(E8358*D8358,1)</f>
        <v>0</v>
      </c>
      <c r="G8358" s="15">
        <v>238739</v>
      </c>
      <c r="H8358" s="17">
        <f>TRUNC(G8358*D8358,1)</f>
        <v>525225.80000000005</v>
      </c>
      <c r="I8358" s="15">
        <v>0</v>
      </c>
      <c r="J8358" s="17">
        <f>TRUNC(I8358*D8358,1)</f>
        <v>0</v>
      </c>
      <c r="K8358" s="15">
        <f>TRUNC(E8358+G8358+I8358,1)</f>
        <v>238739</v>
      </c>
      <c r="L8358" s="17">
        <f>TRUNC(F8358+H8358+J8358,1)</f>
        <v>525225.80000000005</v>
      </c>
      <c r="M8358" s="10" t="s">
        <v>52</v>
      </c>
      <c r="N8358" s="9" t="s">
        <v>4474</v>
      </c>
      <c r="O8358" s="9" t="s">
        <v>5770</v>
      </c>
      <c r="P8358" s="9" t="s">
        <v>54</v>
      </c>
      <c r="Q8358" s="9" t="s">
        <v>54</v>
      </c>
      <c r="R8358" s="9" t="s">
        <v>67</v>
      </c>
      <c r="S8358" s="1"/>
      <c r="T8358" s="1"/>
      <c r="U8358" s="1"/>
      <c r="V8358" s="1"/>
      <c r="W8358" s="1"/>
      <c r="X8358" s="1"/>
      <c r="Y8358" s="1"/>
      <c r="Z8358" s="1"/>
      <c r="AA8358" s="1"/>
      <c r="AB8358" s="1"/>
      <c r="AC8358" s="1"/>
      <c r="AD8358" s="1"/>
      <c r="AE8358" s="1"/>
      <c r="AF8358" s="1"/>
      <c r="AG8358" s="1"/>
      <c r="AH8358" s="1"/>
      <c r="AI8358" s="1"/>
      <c r="AJ8358" s="9" t="s">
        <v>52</v>
      </c>
      <c r="AK8358" s="9" t="s">
        <v>12413</v>
      </c>
      <c r="AL8358" s="9" t="s">
        <v>52</v>
      </c>
      <c r="AM8358" s="9" t="s">
        <v>52</v>
      </c>
    </row>
    <row r="8359" spans="1:39" ht="30" customHeight="1" x14ac:dyDescent="0.3">
      <c r="A8359" s="10" t="s">
        <v>4720</v>
      </c>
      <c r="B8359" s="10" t="s">
        <v>4714</v>
      </c>
      <c r="C8359" s="10" t="s">
        <v>4715</v>
      </c>
      <c r="D8359" s="11">
        <v>1</v>
      </c>
      <c r="E8359" s="15">
        <v>0</v>
      </c>
      <c r="F8359" s="17">
        <f>TRUNC(E8359*D8359,1)</f>
        <v>0</v>
      </c>
      <c r="G8359" s="15">
        <v>153671</v>
      </c>
      <c r="H8359" s="17">
        <f>TRUNC(G8359*D8359,1)</f>
        <v>153671</v>
      </c>
      <c r="I8359" s="15">
        <v>0</v>
      </c>
      <c r="J8359" s="17">
        <f>TRUNC(I8359*D8359,1)</f>
        <v>0</v>
      </c>
      <c r="K8359" s="15">
        <f>TRUNC(E8359+G8359+I8359,1)</f>
        <v>153671</v>
      </c>
      <c r="L8359" s="17">
        <f>TRUNC(F8359+H8359+J8359,1)</f>
        <v>153671</v>
      </c>
      <c r="M8359" s="10" t="s">
        <v>52</v>
      </c>
      <c r="N8359" s="9" t="s">
        <v>4474</v>
      </c>
      <c r="O8359" s="9" t="s">
        <v>4721</v>
      </c>
      <c r="P8359" s="9" t="s">
        <v>54</v>
      </c>
      <c r="Q8359" s="9" t="s">
        <v>54</v>
      </c>
      <c r="R8359" s="9" t="s">
        <v>67</v>
      </c>
      <c r="S8359" s="1"/>
      <c r="T8359" s="1"/>
      <c r="U8359" s="1"/>
      <c r="V8359" s="1"/>
      <c r="W8359" s="1"/>
      <c r="X8359" s="1"/>
      <c r="Y8359" s="1"/>
      <c r="Z8359" s="1"/>
      <c r="AA8359" s="1"/>
      <c r="AB8359" s="1"/>
      <c r="AC8359" s="1"/>
      <c r="AD8359" s="1"/>
      <c r="AE8359" s="1"/>
      <c r="AF8359" s="1"/>
      <c r="AG8359" s="1"/>
      <c r="AH8359" s="1"/>
      <c r="AI8359" s="1"/>
      <c r="AJ8359" s="9" t="s">
        <v>52</v>
      </c>
      <c r="AK8359" s="9" t="s">
        <v>12414</v>
      </c>
      <c r="AL8359" s="9" t="s">
        <v>52</v>
      </c>
      <c r="AM8359" s="9" t="s">
        <v>52</v>
      </c>
    </row>
    <row r="8360" spans="1:39" ht="30" customHeight="1" x14ac:dyDescent="0.3">
      <c r="A8360" s="10" t="s">
        <v>4735</v>
      </c>
      <c r="B8360" s="10" t="s">
        <v>52</v>
      </c>
      <c r="C8360" s="10" t="s">
        <v>52</v>
      </c>
      <c r="D8360" s="11"/>
      <c r="E8360" s="15"/>
      <c r="F8360" s="17">
        <f>TRUNC(SUMIF(N8358:N8359, N8357, F8358:F8359),0)</f>
        <v>0</v>
      </c>
      <c r="G8360" s="15"/>
      <c r="H8360" s="17">
        <f>TRUNC(SUMIF(N8358:N8359, N8357, H8358:H8359),0)</f>
        <v>678896</v>
      </c>
      <c r="I8360" s="15"/>
      <c r="J8360" s="17">
        <f>TRUNC(SUMIF(N8358:N8359, N8357, J8358:J8359),0)</f>
        <v>0</v>
      </c>
      <c r="K8360" s="15"/>
      <c r="L8360" s="17">
        <f>F8360+H8360+J8360</f>
        <v>678896</v>
      </c>
      <c r="M8360" s="10" t="s">
        <v>52</v>
      </c>
      <c r="N8360" s="9" t="s">
        <v>4736</v>
      </c>
      <c r="O8360" s="9" t="s">
        <v>4736</v>
      </c>
      <c r="P8360" s="9" t="s">
        <v>52</v>
      </c>
      <c r="Q8360" s="9" t="s">
        <v>52</v>
      </c>
      <c r="R8360" s="9" t="s">
        <v>52</v>
      </c>
      <c r="S8360" s="1"/>
      <c r="T8360" s="1"/>
      <c r="U8360" s="1"/>
      <c r="V8360" s="1"/>
      <c r="W8360" s="1"/>
      <c r="X8360" s="1"/>
      <c r="Y8360" s="1"/>
      <c r="Z8360" s="1"/>
      <c r="AA8360" s="1"/>
      <c r="AB8360" s="1"/>
      <c r="AC8360" s="1"/>
      <c r="AD8360" s="1"/>
      <c r="AE8360" s="1"/>
      <c r="AF8360" s="1"/>
      <c r="AG8360" s="1"/>
      <c r="AH8360" s="1"/>
      <c r="AI8360" s="1"/>
      <c r="AJ8360" s="9" t="s">
        <v>52</v>
      </c>
      <c r="AK8360" s="9" t="s">
        <v>52</v>
      </c>
      <c r="AL8360" s="9" t="s">
        <v>52</v>
      </c>
      <c r="AM8360" s="9" t="s">
        <v>52</v>
      </c>
    </row>
    <row r="8361" spans="1:39" ht="30" customHeight="1" x14ac:dyDescent="0.3">
      <c r="A8361" s="11"/>
      <c r="B8361" s="11"/>
      <c r="C8361" s="11"/>
      <c r="D8361" s="11"/>
      <c r="E8361" s="15"/>
      <c r="F8361" s="17"/>
      <c r="G8361" s="15"/>
      <c r="H8361" s="17"/>
      <c r="I8361" s="15"/>
      <c r="J8361" s="17"/>
      <c r="K8361" s="15"/>
      <c r="L8361" s="17"/>
      <c r="M8361" s="11"/>
    </row>
    <row r="8362" spans="1:39" ht="30" customHeight="1" x14ac:dyDescent="0.3">
      <c r="A8362" s="14" t="s">
        <v>12415</v>
      </c>
      <c r="B8362" s="14"/>
      <c r="C8362" s="14"/>
      <c r="D8362" s="14"/>
      <c r="E8362" s="16"/>
      <c r="F8362" s="18"/>
      <c r="G8362" s="16"/>
      <c r="H8362" s="18"/>
      <c r="I8362" s="16"/>
      <c r="J8362" s="18"/>
      <c r="K8362" s="16"/>
      <c r="L8362" s="18"/>
      <c r="M8362" s="14"/>
      <c r="N8362" s="5" t="s">
        <v>4477</v>
      </c>
    </row>
    <row r="8363" spans="1:39" ht="30" customHeight="1" x14ac:dyDescent="0.3">
      <c r="A8363" s="10" t="s">
        <v>4720</v>
      </c>
      <c r="B8363" s="10" t="s">
        <v>4714</v>
      </c>
      <c r="C8363" s="10" t="s">
        <v>4715</v>
      </c>
      <c r="D8363" s="11">
        <v>0.2</v>
      </c>
      <c r="E8363" s="15">
        <v>0</v>
      </c>
      <c r="F8363" s="17">
        <f>TRUNC(E8363*D8363,1)</f>
        <v>0</v>
      </c>
      <c r="G8363" s="15">
        <v>153671</v>
      </c>
      <c r="H8363" s="17">
        <f>TRUNC(G8363*D8363,1)</f>
        <v>30734.2</v>
      </c>
      <c r="I8363" s="15">
        <v>0</v>
      </c>
      <c r="J8363" s="17">
        <f>TRUNC(I8363*D8363,1)</f>
        <v>0</v>
      </c>
      <c r="K8363" s="15">
        <f>TRUNC(E8363+G8363+I8363,1)</f>
        <v>153671</v>
      </c>
      <c r="L8363" s="17">
        <f>TRUNC(F8363+H8363+J8363,1)</f>
        <v>30734.2</v>
      </c>
      <c r="M8363" s="10" t="s">
        <v>52</v>
      </c>
      <c r="N8363" s="9" t="s">
        <v>4477</v>
      </c>
      <c r="O8363" s="9" t="s">
        <v>4721</v>
      </c>
      <c r="P8363" s="9" t="s">
        <v>54</v>
      </c>
      <c r="Q8363" s="9" t="s">
        <v>54</v>
      </c>
      <c r="R8363" s="9" t="s">
        <v>67</v>
      </c>
      <c r="S8363" s="1"/>
      <c r="T8363" s="1"/>
      <c r="U8363" s="1"/>
      <c r="V8363" s="1"/>
      <c r="W8363" s="1"/>
      <c r="X8363" s="1"/>
      <c r="Y8363" s="1"/>
      <c r="Z8363" s="1"/>
      <c r="AA8363" s="1"/>
      <c r="AB8363" s="1"/>
      <c r="AC8363" s="1"/>
      <c r="AD8363" s="1"/>
      <c r="AE8363" s="1"/>
      <c r="AF8363" s="1"/>
      <c r="AG8363" s="1"/>
      <c r="AH8363" s="1"/>
      <c r="AI8363" s="1"/>
      <c r="AJ8363" s="9" t="s">
        <v>52</v>
      </c>
      <c r="AK8363" s="9" t="s">
        <v>12417</v>
      </c>
      <c r="AL8363" s="9" t="s">
        <v>52</v>
      </c>
      <c r="AM8363" s="9" t="s">
        <v>52</v>
      </c>
    </row>
    <row r="8364" spans="1:39" ht="30" customHeight="1" x14ac:dyDescent="0.3">
      <c r="A8364" s="10" t="s">
        <v>4735</v>
      </c>
      <c r="B8364" s="10" t="s">
        <v>52</v>
      </c>
      <c r="C8364" s="10" t="s">
        <v>52</v>
      </c>
      <c r="D8364" s="11"/>
      <c r="E8364" s="15"/>
      <c r="F8364" s="17">
        <f>TRUNC(SUMIF(N8363:N8363, N8362, F8363:F8363),0)</f>
        <v>0</v>
      </c>
      <c r="G8364" s="15"/>
      <c r="H8364" s="17">
        <f>TRUNC(SUMIF(N8363:N8363, N8362, H8363:H8363),0)</f>
        <v>30734</v>
      </c>
      <c r="I8364" s="15"/>
      <c r="J8364" s="17">
        <f>TRUNC(SUMIF(N8363:N8363, N8362, J8363:J8363),0)</f>
        <v>0</v>
      </c>
      <c r="K8364" s="15"/>
      <c r="L8364" s="17">
        <f>F8364+H8364+J8364</f>
        <v>30734</v>
      </c>
      <c r="M8364" s="10" t="s">
        <v>52</v>
      </c>
      <c r="N8364" s="9" t="s">
        <v>4736</v>
      </c>
      <c r="O8364" s="9" t="s">
        <v>4736</v>
      </c>
      <c r="P8364" s="9" t="s">
        <v>52</v>
      </c>
      <c r="Q8364" s="9" t="s">
        <v>52</v>
      </c>
      <c r="R8364" s="9" t="s">
        <v>52</v>
      </c>
      <c r="S8364" s="1"/>
      <c r="T8364" s="1"/>
      <c r="U8364" s="1"/>
      <c r="V8364" s="1"/>
      <c r="W8364" s="1"/>
      <c r="X8364" s="1"/>
      <c r="Y8364" s="1"/>
      <c r="Z8364" s="1"/>
      <c r="AA8364" s="1"/>
      <c r="AB8364" s="1"/>
      <c r="AC8364" s="1"/>
      <c r="AD8364" s="1"/>
      <c r="AE8364" s="1"/>
      <c r="AF8364" s="1"/>
      <c r="AG8364" s="1"/>
      <c r="AH8364" s="1"/>
      <c r="AI8364" s="1"/>
      <c r="AJ8364" s="9" t="s">
        <v>52</v>
      </c>
      <c r="AK8364" s="9" t="s">
        <v>52</v>
      </c>
      <c r="AL8364" s="9" t="s">
        <v>52</v>
      </c>
      <c r="AM8364" s="9" t="s">
        <v>52</v>
      </c>
    </row>
    <row r="8365" spans="1:39" ht="30" customHeight="1" x14ac:dyDescent="0.3">
      <c r="A8365" s="11"/>
      <c r="B8365" s="11"/>
      <c r="C8365" s="11"/>
      <c r="D8365" s="11"/>
      <c r="E8365" s="15"/>
      <c r="F8365" s="17"/>
      <c r="G8365" s="15"/>
      <c r="H8365" s="17"/>
      <c r="I8365" s="15"/>
      <c r="J8365" s="17"/>
      <c r="K8365" s="15"/>
      <c r="L8365" s="17"/>
      <c r="M8365" s="11"/>
    </row>
    <row r="8366" spans="1:39" ht="30" customHeight="1" x14ac:dyDescent="0.3">
      <c r="A8366" s="14" t="s">
        <v>12418</v>
      </c>
      <c r="B8366" s="14"/>
      <c r="C8366" s="14"/>
      <c r="D8366" s="14"/>
      <c r="E8366" s="16"/>
      <c r="F8366" s="18"/>
      <c r="G8366" s="16"/>
      <c r="H8366" s="18"/>
      <c r="I8366" s="16"/>
      <c r="J8366" s="18"/>
      <c r="K8366" s="16"/>
      <c r="L8366" s="18"/>
      <c r="M8366" s="14"/>
      <c r="N8366" s="5" t="s">
        <v>4480</v>
      </c>
    </row>
    <row r="8367" spans="1:39" ht="30" customHeight="1" x14ac:dyDescent="0.3">
      <c r="A8367" s="10" t="s">
        <v>4472</v>
      </c>
      <c r="B8367" s="10" t="s">
        <v>4473</v>
      </c>
      <c r="C8367" s="10" t="s">
        <v>969</v>
      </c>
      <c r="D8367" s="11">
        <v>1</v>
      </c>
      <c r="E8367" s="15">
        <v>0</v>
      </c>
      <c r="F8367" s="17">
        <f>TRUNC(E8367*D8367,1)</f>
        <v>0</v>
      </c>
      <c r="G8367" s="15">
        <v>678896</v>
      </c>
      <c r="H8367" s="17">
        <f>TRUNC(G8367*D8367,1)</f>
        <v>678896</v>
      </c>
      <c r="I8367" s="15">
        <v>0</v>
      </c>
      <c r="J8367" s="17">
        <f>TRUNC(I8367*D8367,1)</f>
        <v>0</v>
      </c>
      <c r="K8367" s="15">
        <f>TRUNC(E8367+G8367+I8367,1)</f>
        <v>678896</v>
      </c>
      <c r="L8367" s="17">
        <f>TRUNC(F8367+H8367+J8367,1)</f>
        <v>678896</v>
      </c>
      <c r="M8367" s="10" t="s">
        <v>52</v>
      </c>
      <c r="N8367" s="9" t="s">
        <v>4480</v>
      </c>
      <c r="O8367" s="9" t="s">
        <v>4474</v>
      </c>
      <c r="P8367" s="9" t="s">
        <v>67</v>
      </c>
      <c r="Q8367" s="9" t="s">
        <v>54</v>
      </c>
      <c r="R8367" s="9" t="s">
        <v>54</v>
      </c>
      <c r="S8367" s="1"/>
      <c r="T8367" s="1"/>
      <c r="U8367" s="1"/>
      <c r="V8367" s="1"/>
      <c r="W8367" s="1"/>
      <c r="X8367" s="1"/>
      <c r="Y8367" s="1"/>
      <c r="Z8367" s="1"/>
      <c r="AA8367" s="1"/>
      <c r="AB8367" s="1"/>
      <c r="AC8367" s="1"/>
      <c r="AD8367" s="1"/>
      <c r="AE8367" s="1"/>
      <c r="AF8367" s="1"/>
      <c r="AG8367" s="1"/>
      <c r="AH8367" s="1"/>
      <c r="AI8367" s="1"/>
      <c r="AJ8367" s="9" t="s">
        <v>52</v>
      </c>
      <c r="AK8367" s="9" t="s">
        <v>12420</v>
      </c>
      <c r="AL8367" s="9" t="s">
        <v>52</v>
      </c>
      <c r="AM8367" s="9" t="s">
        <v>52</v>
      </c>
    </row>
    <row r="8368" spans="1:39" ht="30" customHeight="1" x14ac:dyDescent="0.3">
      <c r="A8368" s="10" t="s">
        <v>4472</v>
      </c>
      <c r="B8368" s="10" t="s">
        <v>4476</v>
      </c>
      <c r="C8368" s="10" t="s">
        <v>969</v>
      </c>
      <c r="D8368" s="11">
        <v>1</v>
      </c>
      <c r="E8368" s="15">
        <v>0</v>
      </c>
      <c r="F8368" s="17">
        <f>TRUNC(E8368*D8368,1)</f>
        <v>0</v>
      </c>
      <c r="G8368" s="15">
        <v>30734</v>
      </c>
      <c r="H8368" s="17">
        <f>TRUNC(G8368*D8368,1)</f>
        <v>30734</v>
      </c>
      <c r="I8368" s="15">
        <v>0</v>
      </c>
      <c r="J8368" s="17">
        <f>TRUNC(I8368*D8368,1)</f>
        <v>0</v>
      </c>
      <c r="K8368" s="15">
        <f>TRUNC(E8368+G8368+I8368,1)</f>
        <v>30734</v>
      </c>
      <c r="L8368" s="17">
        <f>TRUNC(F8368+H8368+J8368,1)</f>
        <v>30734</v>
      </c>
      <c r="M8368" s="10" t="s">
        <v>52</v>
      </c>
      <c r="N8368" s="9" t="s">
        <v>4480</v>
      </c>
      <c r="O8368" s="9" t="s">
        <v>4477</v>
      </c>
      <c r="P8368" s="9" t="s">
        <v>67</v>
      </c>
      <c r="Q8368" s="9" t="s">
        <v>54</v>
      </c>
      <c r="R8368" s="9" t="s">
        <v>54</v>
      </c>
      <c r="S8368" s="1"/>
      <c r="T8368" s="1"/>
      <c r="U8368" s="1"/>
      <c r="V8368" s="1"/>
      <c r="W8368" s="1"/>
      <c r="X8368" s="1"/>
      <c r="Y8368" s="1"/>
      <c r="Z8368" s="1"/>
      <c r="AA8368" s="1"/>
      <c r="AB8368" s="1"/>
      <c r="AC8368" s="1"/>
      <c r="AD8368" s="1"/>
      <c r="AE8368" s="1"/>
      <c r="AF8368" s="1"/>
      <c r="AG8368" s="1"/>
      <c r="AH8368" s="1"/>
      <c r="AI8368" s="1"/>
      <c r="AJ8368" s="9" t="s">
        <v>52</v>
      </c>
      <c r="AK8368" s="9" t="s">
        <v>12421</v>
      </c>
      <c r="AL8368" s="9" t="s">
        <v>52</v>
      </c>
      <c r="AM8368" s="9" t="s">
        <v>52</v>
      </c>
    </row>
    <row r="8369" spans="1:39" ht="30" customHeight="1" x14ac:dyDescent="0.3">
      <c r="A8369" s="10" t="s">
        <v>5825</v>
      </c>
      <c r="B8369" s="10" t="s">
        <v>5826</v>
      </c>
      <c r="C8369" s="10" t="s">
        <v>2599</v>
      </c>
      <c r="D8369" s="11">
        <v>2</v>
      </c>
      <c r="E8369" s="15">
        <v>1457</v>
      </c>
      <c r="F8369" s="17">
        <f>TRUNC(E8369*D8369,1)</f>
        <v>2914</v>
      </c>
      <c r="G8369" s="15">
        <v>0</v>
      </c>
      <c r="H8369" s="17">
        <f>TRUNC(G8369*D8369,1)</f>
        <v>0</v>
      </c>
      <c r="I8369" s="15">
        <v>0</v>
      </c>
      <c r="J8369" s="17">
        <f>TRUNC(I8369*D8369,1)</f>
        <v>0</v>
      </c>
      <c r="K8369" s="15">
        <f>TRUNC(E8369+G8369+I8369,1)</f>
        <v>1457</v>
      </c>
      <c r="L8369" s="17">
        <f>TRUNC(F8369+H8369+J8369,1)</f>
        <v>2914</v>
      </c>
      <c r="M8369" s="10" t="s">
        <v>52</v>
      </c>
      <c r="N8369" s="9" t="s">
        <v>4480</v>
      </c>
      <c r="O8369" s="9" t="s">
        <v>5827</v>
      </c>
      <c r="P8369" s="9" t="s">
        <v>54</v>
      </c>
      <c r="Q8369" s="9" t="s">
        <v>54</v>
      </c>
      <c r="R8369" s="9" t="s">
        <v>67</v>
      </c>
      <c r="S8369" s="1"/>
      <c r="T8369" s="1"/>
      <c r="U8369" s="1"/>
      <c r="V8369" s="1"/>
      <c r="W8369" s="1"/>
      <c r="X8369" s="1"/>
      <c r="Y8369" s="1"/>
      <c r="Z8369" s="1"/>
      <c r="AA8369" s="1"/>
      <c r="AB8369" s="1"/>
      <c r="AC8369" s="1"/>
      <c r="AD8369" s="1"/>
      <c r="AE8369" s="1"/>
      <c r="AF8369" s="1"/>
      <c r="AG8369" s="1"/>
      <c r="AH8369" s="1"/>
      <c r="AI8369" s="1"/>
      <c r="AJ8369" s="9" t="s">
        <v>52</v>
      </c>
      <c r="AK8369" s="9" t="s">
        <v>12422</v>
      </c>
      <c r="AL8369" s="9" t="s">
        <v>52</v>
      </c>
      <c r="AM8369" s="9" t="s">
        <v>52</v>
      </c>
    </row>
    <row r="8370" spans="1:39" ht="30" customHeight="1" x14ac:dyDescent="0.3">
      <c r="A8370" s="10" t="s">
        <v>4735</v>
      </c>
      <c r="B8370" s="10" t="s">
        <v>52</v>
      </c>
      <c r="C8370" s="10" t="s">
        <v>52</v>
      </c>
      <c r="D8370" s="11"/>
      <c r="E8370" s="15"/>
      <c r="F8370" s="17">
        <f>TRUNC(SUMIF(N8367:N8369, N8366, F8367:F8369),0)</f>
        <v>2914</v>
      </c>
      <c r="G8370" s="15"/>
      <c r="H8370" s="17">
        <f>TRUNC(SUMIF(N8367:N8369, N8366, H8367:H8369),0)</f>
        <v>709630</v>
      </c>
      <c r="I8370" s="15"/>
      <c r="J8370" s="17">
        <f>TRUNC(SUMIF(N8367:N8369, N8366, J8367:J8369),0)</f>
        <v>0</v>
      </c>
      <c r="K8370" s="15"/>
      <c r="L8370" s="17">
        <f>F8370+H8370+J8370</f>
        <v>712544</v>
      </c>
      <c r="M8370" s="10" t="s">
        <v>52</v>
      </c>
      <c r="N8370" s="9" t="s">
        <v>4736</v>
      </c>
      <c r="O8370" s="9" t="s">
        <v>4736</v>
      </c>
      <c r="P8370" s="9" t="s">
        <v>52</v>
      </c>
      <c r="Q8370" s="9" t="s">
        <v>52</v>
      </c>
      <c r="R8370" s="9" t="s">
        <v>52</v>
      </c>
      <c r="S8370" s="1"/>
      <c r="T8370" s="1"/>
      <c r="U8370" s="1"/>
      <c r="V8370" s="1"/>
      <c r="W8370" s="1"/>
      <c r="X8370" s="1"/>
      <c r="Y8370" s="1"/>
      <c r="Z8370" s="1"/>
      <c r="AA8370" s="1"/>
      <c r="AB8370" s="1"/>
      <c r="AC8370" s="1"/>
      <c r="AD8370" s="1"/>
      <c r="AE8370" s="1"/>
      <c r="AF8370" s="1"/>
      <c r="AG8370" s="1"/>
      <c r="AH8370" s="1"/>
      <c r="AI8370" s="1"/>
      <c r="AJ8370" s="9" t="s">
        <v>52</v>
      </c>
      <c r="AK8370" s="9" t="s">
        <v>52</v>
      </c>
      <c r="AL8370" s="9" t="s">
        <v>52</v>
      </c>
      <c r="AM8370" s="9" t="s">
        <v>52</v>
      </c>
    </row>
    <row r="8371" spans="1:39" ht="30" customHeight="1" x14ac:dyDescent="0.3">
      <c r="A8371" s="11"/>
      <c r="B8371" s="11"/>
      <c r="C8371" s="11"/>
      <c r="D8371" s="11"/>
      <c r="E8371" s="15"/>
      <c r="F8371" s="17"/>
      <c r="G8371" s="15"/>
      <c r="H8371" s="17"/>
      <c r="I8371" s="15"/>
      <c r="J8371" s="17"/>
      <c r="K8371" s="15"/>
      <c r="L8371" s="17"/>
      <c r="M8371" s="11"/>
    </row>
    <row r="8372" spans="1:39" ht="30" customHeight="1" x14ac:dyDescent="0.3">
      <c r="A8372" s="14" t="s">
        <v>12423</v>
      </c>
      <c r="B8372" s="14"/>
      <c r="C8372" s="14"/>
      <c r="D8372" s="14"/>
      <c r="E8372" s="16"/>
      <c r="F8372" s="18"/>
      <c r="G8372" s="16"/>
      <c r="H8372" s="18"/>
      <c r="I8372" s="16"/>
      <c r="J8372" s="18"/>
      <c r="K8372" s="16"/>
      <c r="L8372" s="18"/>
      <c r="M8372" s="14"/>
      <c r="N8372" s="5" t="s">
        <v>4483</v>
      </c>
    </row>
    <row r="8373" spans="1:39" ht="30" customHeight="1" x14ac:dyDescent="0.3">
      <c r="A8373" s="10" t="s">
        <v>4472</v>
      </c>
      <c r="B8373" s="10" t="s">
        <v>4473</v>
      </c>
      <c r="C8373" s="10" t="s">
        <v>969</v>
      </c>
      <c r="D8373" s="11">
        <v>1</v>
      </c>
      <c r="E8373" s="15">
        <v>0</v>
      </c>
      <c r="F8373" s="17">
        <f>TRUNC(E8373*D8373,1)</f>
        <v>0</v>
      </c>
      <c r="G8373" s="15">
        <v>678896</v>
      </c>
      <c r="H8373" s="17">
        <f>TRUNC(G8373*D8373,1)</f>
        <v>678896</v>
      </c>
      <c r="I8373" s="15">
        <v>0</v>
      </c>
      <c r="J8373" s="17">
        <f>TRUNC(I8373*D8373,1)</f>
        <v>0</v>
      </c>
      <c r="K8373" s="15">
        <f>TRUNC(E8373+G8373+I8373,1)</f>
        <v>678896</v>
      </c>
      <c r="L8373" s="17">
        <f>TRUNC(F8373+H8373+J8373,1)</f>
        <v>678896</v>
      </c>
      <c r="M8373" s="10" t="s">
        <v>52</v>
      </c>
      <c r="N8373" s="9" t="s">
        <v>4483</v>
      </c>
      <c r="O8373" s="9" t="s">
        <v>4474</v>
      </c>
      <c r="P8373" s="9" t="s">
        <v>67</v>
      </c>
      <c r="Q8373" s="9" t="s">
        <v>54</v>
      </c>
      <c r="R8373" s="9" t="s">
        <v>54</v>
      </c>
      <c r="S8373" s="1"/>
      <c r="T8373" s="1"/>
      <c r="U8373" s="1"/>
      <c r="V8373" s="1"/>
      <c r="W8373" s="1"/>
      <c r="X8373" s="1"/>
      <c r="Y8373" s="1"/>
      <c r="Z8373" s="1"/>
      <c r="AA8373" s="1"/>
      <c r="AB8373" s="1"/>
      <c r="AC8373" s="1"/>
      <c r="AD8373" s="1"/>
      <c r="AE8373" s="1"/>
      <c r="AF8373" s="1"/>
      <c r="AG8373" s="1"/>
      <c r="AH8373" s="1"/>
      <c r="AI8373" s="1"/>
      <c r="AJ8373" s="9" t="s">
        <v>52</v>
      </c>
      <c r="AK8373" s="9" t="s">
        <v>12425</v>
      </c>
      <c r="AL8373" s="9" t="s">
        <v>52</v>
      </c>
      <c r="AM8373" s="9" t="s">
        <v>52</v>
      </c>
    </row>
    <row r="8374" spans="1:39" ht="30" customHeight="1" x14ac:dyDescent="0.3">
      <c r="A8374" s="10" t="s">
        <v>4472</v>
      </c>
      <c r="B8374" s="10" t="s">
        <v>4476</v>
      </c>
      <c r="C8374" s="10" t="s">
        <v>969</v>
      </c>
      <c r="D8374" s="11">
        <v>1</v>
      </c>
      <c r="E8374" s="15">
        <v>0</v>
      </c>
      <c r="F8374" s="17">
        <f>TRUNC(E8374*D8374,1)</f>
        <v>0</v>
      </c>
      <c r="G8374" s="15">
        <v>30734</v>
      </c>
      <c r="H8374" s="17">
        <f>TRUNC(G8374*D8374,1)</f>
        <v>30734</v>
      </c>
      <c r="I8374" s="15">
        <v>0</v>
      </c>
      <c r="J8374" s="17">
        <f>TRUNC(I8374*D8374,1)</f>
        <v>0</v>
      </c>
      <c r="K8374" s="15">
        <f>TRUNC(E8374+G8374+I8374,1)</f>
        <v>30734</v>
      </c>
      <c r="L8374" s="17">
        <f>TRUNC(F8374+H8374+J8374,1)</f>
        <v>30734</v>
      </c>
      <c r="M8374" s="10" t="s">
        <v>52</v>
      </c>
      <c r="N8374" s="9" t="s">
        <v>4483</v>
      </c>
      <c r="O8374" s="9" t="s">
        <v>4477</v>
      </c>
      <c r="P8374" s="9" t="s">
        <v>67</v>
      </c>
      <c r="Q8374" s="9" t="s">
        <v>54</v>
      </c>
      <c r="R8374" s="9" t="s">
        <v>54</v>
      </c>
      <c r="S8374" s="1"/>
      <c r="T8374" s="1"/>
      <c r="U8374" s="1"/>
      <c r="V8374" s="1"/>
      <c r="W8374" s="1"/>
      <c r="X8374" s="1"/>
      <c r="Y8374" s="1"/>
      <c r="Z8374" s="1"/>
      <c r="AA8374" s="1"/>
      <c r="AB8374" s="1"/>
      <c r="AC8374" s="1"/>
      <c r="AD8374" s="1"/>
      <c r="AE8374" s="1"/>
      <c r="AF8374" s="1"/>
      <c r="AG8374" s="1"/>
      <c r="AH8374" s="1"/>
      <c r="AI8374" s="1"/>
      <c r="AJ8374" s="9" t="s">
        <v>52</v>
      </c>
      <c r="AK8374" s="9" t="s">
        <v>12426</v>
      </c>
      <c r="AL8374" s="9" t="s">
        <v>52</v>
      </c>
      <c r="AM8374" s="9" t="s">
        <v>52</v>
      </c>
    </row>
    <row r="8375" spans="1:39" ht="30" customHeight="1" x14ac:dyDescent="0.3">
      <c r="A8375" s="10" t="s">
        <v>5820</v>
      </c>
      <c r="B8375" s="10" t="s">
        <v>12427</v>
      </c>
      <c r="C8375" s="10" t="s">
        <v>12428</v>
      </c>
      <c r="D8375" s="11">
        <v>0.7</v>
      </c>
      <c r="E8375" s="15">
        <v>6250</v>
      </c>
      <c r="F8375" s="17">
        <f>TRUNC(E8375*D8375,1)</f>
        <v>4375</v>
      </c>
      <c r="G8375" s="15">
        <v>0</v>
      </c>
      <c r="H8375" s="17">
        <f>TRUNC(G8375*D8375,1)</f>
        <v>0</v>
      </c>
      <c r="I8375" s="15">
        <v>0</v>
      </c>
      <c r="J8375" s="17">
        <f>TRUNC(I8375*D8375,1)</f>
        <v>0</v>
      </c>
      <c r="K8375" s="15">
        <f>TRUNC(E8375+G8375+I8375,1)</f>
        <v>6250</v>
      </c>
      <c r="L8375" s="17">
        <f>TRUNC(F8375+H8375+J8375,1)</f>
        <v>4375</v>
      </c>
      <c r="M8375" s="10" t="s">
        <v>5822</v>
      </c>
      <c r="N8375" s="9" t="s">
        <v>4483</v>
      </c>
      <c r="O8375" s="9" t="s">
        <v>12429</v>
      </c>
      <c r="P8375" s="9" t="s">
        <v>54</v>
      </c>
      <c r="Q8375" s="9" t="s">
        <v>54</v>
      </c>
      <c r="R8375" s="9" t="s">
        <v>67</v>
      </c>
      <c r="S8375" s="1"/>
      <c r="T8375" s="1"/>
      <c r="U8375" s="1"/>
      <c r="V8375" s="1"/>
      <c r="W8375" s="1"/>
      <c r="X8375" s="1"/>
      <c r="Y8375" s="1"/>
      <c r="Z8375" s="1"/>
      <c r="AA8375" s="1"/>
      <c r="AB8375" s="1"/>
      <c r="AC8375" s="1"/>
      <c r="AD8375" s="1"/>
      <c r="AE8375" s="1"/>
      <c r="AF8375" s="1"/>
      <c r="AG8375" s="1"/>
      <c r="AH8375" s="1"/>
      <c r="AI8375" s="1"/>
      <c r="AJ8375" s="9" t="s">
        <v>52</v>
      </c>
      <c r="AK8375" s="9" t="s">
        <v>12430</v>
      </c>
      <c r="AL8375" s="9" t="s">
        <v>52</v>
      </c>
      <c r="AM8375" s="9" t="s">
        <v>52</v>
      </c>
    </row>
    <row r="8376" spans="1:39" ht="30" customHeight="1" x14ac:dyDescent="0.3">
      <c r="A8376" s="10" t="s">
        <v>6862</v>
      </c>
      <c r="B8376" s="10" t="s">
        <v>6863</v>
      </c>
      <c r="C8376" s="10" t="s">
        <v>2599</v>
      </c>
      <c r="D8376" s="11">
        <v>2.5</v>
      </c>
      <c r="E8376" s="15">
        <v>13176</v>
      </c>
      <c r="F8376" s="17">
        <f>TRUNC(E8376*D8376,1)</f>
        <v>32940</v>
      </c>
      <c r="G8376" s="15">
        <v>0</v>
      </c>
      <c r="H8376" s="17">
        <f>TRUNC(G8376*D8376,1)</f>
        <v>0</v>
      </c>
      <c r="I8376" s="15">
        <v>0</v>
      </c>
      <c r="J8376" s="17">
        <f>TRUNC(I8376*D8376,1)</f>
        <v>0</v>
      </c>
      <c r="K8376" s="15">
        <f>TRUNC(E8376+G8376+I8376,1)</f>
        <v>13176</v>
      </c>
      <c r="L8376" s="17">
        <f>TRUNC(F8376+H8376+J8376,1)</f>
        <v>32940</v>
      </c>
      <c r="M8376" s="10" t="s">
        <v>52</v>
      </c>
      <c r="N8376" s="9" t="s">
        <v>4483</v>
      </c>
      <c r="O8376" s="9" t="s">
        <v>6864</v>
      </c>
      <c r="P8376" s="9" t="s">
        <v>54</v>
      </c>
      <c r="Q8376" s="9" t="s">
        <v>54</v>
      </c>
      <c r="R8376" s="9" t="s">
        <v>67</v>
      </c>
      <c r="S8376" s="1"/>
      <c r="T8376" s="1"/>
      <c r="U8376" s="1"/>
      <c r="V8376" s="1"/>
      <c r="W8376" s="1"/>
      <c r="X8376" s="1"/>
      <c r="Y8376" s="1"/>
      <c r="Z8376" s="1"/>
      <c r="AA8376" s="1"/>
      <c r="AB8376" s="1"/>
      <c r="AC8376" s="1"/>
      <c r="AD8376" s="1"/>
      <c r="AE8376" s="1"/>
      <c r="AF8376" s="1"/>
      <c r="AG8376" s="1"/>
      <c r="AH8376" s="1"/>
      <c r="AI8376" s="1"/>
      <c r="AJ8376" s="9" t="s">
        <v>52</v>
      </c>
      <c r="AK8376" s="9" t="s">
        <v>12431</v>
      </c>
      <c r="AL8376" s="9" t="s">
        <v>52</v>
      </c>
      <c r="AM8376" s="9" t="s">
        <v>52</v>
      </c>
    </row>
    <row r="8377" spans="1:39" ht="30" customHeight="1" x14ac:dyDescent="0.3">
      <c r="A8377" s="10" t="s">
        <v>4735</v>
      </c>
      <c r="B8377" s="10" t="s">
        <v>52</v>
      </c>
      <c r="C8377" s="10" t="s">
        <v>52</v>
      </c>
      <c r="D8377" s="11"/>
      <c r="E8377" s="15"/>
      <c r="F8377" s="17">
        <f>TRUNC(SUMIF(N8373:N8376, N8372, F8373:F8376),0)</f>
        <v>37315</v>
      </c>
      <c r="G8377" s="15"/>
      <c r="H8377" s="17">
        <f>TRUNC(SUMIF(N8373:N8376, N8372, H8373:H8376),0)</f>
        <v>709630</v>
      </c>
      <c r="I8377" s="15"/>
      <c r="J8377" s="17">
        <f>TRUNC(SUMIF(N8373:N8376, N8372, J8373:J8376),0)</f>
        <v>0</v>
      </c>
      <c r="K8377" s="15"/>
      <c r="L8377" s="17">
        <f>F8377+H8377+J8377</f>
        <v>746945</v>
      </c>
      <c r="M8377" s="10" t="s">
        <v>52</v>
      </c>
      <c r="N8377" s="9" t="s">
        <v>4736</v>
      </c>
      <c r="O8377" s="9" t="s">
        <v>4736</v>
      </c>
      <c r="P8377" s="9" t="s">
        <v>52</v>
      </c>
      <c r="Q8377" s="9" t="s">
        <v>52</v>
      </c>
      <c r="R8377" s="9" t="s">
        <v>52</v>
      </c>
      <c r="S8377" s="1"/>
      <c r="T8377" s="1"/>
      <c r="U8377" s="1"/>
      <c r="V8377" s="1"/>
      <c r="W8377" s="1"/>
      <c r="X8377" s="1"/>
      <c r="Y8377" s="1"/>
      <c r="Z8377" s="1"/>
      <c r="AA8377" s="1"/>
      <c r="AB8377" s="1"/>
      <c r="AC8377" s="1"/>
      <c r="AD8377" s="1"/>
      <c r="AE8377" s="1"/>
      <c r="AF8377" s="1"/>
      <c r="AG8377" s="1"/>
      <c r="AH8377" s="1"/>
      <c r="AI8377" s="1"/>
      <c r="AJ8377" s="9" t="s">
        <v>52</v>
      </c>
      <c r="AK8377" s="9" t="s">
        <v>52</v>
      </c>
      <c r="AL8377" s="9" t="s">
        <v>52</v>
      </c>
      <c r="AM8377" s="9" t="s">
        <v>52</v>
      </c>
    </row>
    <row r="8378" spans="1:39" ht="30" customHeight="1" x14ac:dyDescent="0.3">
      <c r="A8378" s="11"/>
      <c r="B8378" s="11"/>
      <c r="C8378" s="11"/>
      <c r="D8378" s="11"/>
      <c r="E8378" s="15"/>
      <c r="F8378" s="17"/>
      <c r="G8378" s="15"/>
      <c r="H8378" s="17"/>
      <c r="I8378" s="15"/>
      <c r="J8378" s="17"/>
      <c r="K8378" s="15"/>
      <c r="L8378" s="17"/>
      <c r="M8378" s="11"/>
    </row>
    <row r="8379" spans="1:39" ht="30" customHeight="1" x14ac:dyDescent="0.3">
      <c r="A8379" s="14" t="s">
        <v>12432</v>
      </c>
      <c r="B8379" s="14"/>
      <c r="C8379" s="14"/>
      <c r="D8379" s="14"/>
      <c r="E8379" s="16"/>
      <c r="F8379" s="18"/>
      <c r="G8379" s="16"/>
      <c r="H8379" s="18"/>
      <c r="I8379" s="16"/>
      <c r="J8379" s="18"/>
      <c r="K8379" s="16"/>
      <c r="L8379" s="18"/>
      <c r="M8379" s="14"/>
      <c r="N8379" s="5" t="s">
        <v>4487</v>
      </c>
    </row>
    <row r="8380" spans="1:39" ht="30" customHeight="1" x14ac:dyDescent="0.3">
      <c r="A8380" s="10" t="s">
        <v>4750</v>
      </c>
      <c r="B8380" s="10" t="s">
        <v>4714</v>
      </c>
      <c r="C8380" s="10" t="s">
        <v>4715</v>
      </c>
      <c r="D8380" s="11">
        <v>0.19</v>
      </c>
      <c r="E8380" s="15">
        <v>0</v>
      </c>
      <c r="F8380" s="17">
        <f>TRUNC(E8380*D8380,1)</f>
        <v>0</v>
      </c>
      <c r="G8380" s="15">
        <v>192375</v>
      </c>
      <c r="H8380" s="17">
        <f>TRUNC(G8380*D8380,1)</f>
        <v>36551.199999999997</v>
      </c>
      <c r="I8380" s="15">
        <v>0</v>
      </c>
      <c r="J8380" s="17">
        <f>TRUNC(I8380*D8380,1)</f>
        <v>0</v>
      </c>
      <c r="K8380" s="15">
        <f>TRUNC(E8380+G8380+I8380,1)</f>
        <v>192375</v>
      </c>
      <c r="L8380" s="17">
        <f>TRUNC(F8380+H8380+J8380,1)</f>
        <v>36551.199999999997</v>
      </c>
      <c r="M8380" s="10" t="s">
        <v>52</v>
      </c>
      <c r="N8380" s="9" t="s">
        <v>4487</v>
      </c>
      <c r="O8380" s="9" t="s">
        <v>4751</v>
      </c>
      <c r="P8380" s="9" t="s">
        <v>54</v>
      </c>
      <c r="Q8380" s="9" t="s">
        <v>54</v>
      </c>
      <c r="R8380" s="9" t="s">
        <v>67</v>
      </c>
      <c r="S8380" s="1"/>
      <c r="T8380" s="1"/>
      <c r="U8380" s="1"/>
      <c r="V8380" s="1"/>
      <c r="W8380" s="1"/>
      <c r="X8380" s="1"/>
      <c r="Y8380" s="1"/>
      <c r="Z8380" s="1"/>
      <c r="AA8380" s="1"/>
      <c r="AB8380" s="1"/>
      <c r="AC8380" s="1"/>
      <c r="AD8380" s="1"/>
      <c r="AE8380" s="1"/>
      <c r="AF8380" s="1"/>
      <c r="AG8380" s="1"/>
      <c r="AH8380" s="1"/>
      <c r="AI8380" s="1"/>
      <c r="AJ8380" s="9" t="s">
        <v>52</v>
      </c>
      <c r="AK8380" s="9" t="s">
        <v>12435</v>
      </c>
      <c r="AL8380" s="9" t="s">
        <v>52</v>
      </c>
      <c r="AM8380" s="9" t="s">
        <v>52</v>
      </c>
    </row>
    <row r="8381" spans="1:39" ht="30" customHeight="1" x14ac:dyDescent="0.3">
      <c r="A8381" s="10" t="s">
        <v>4720</v>
      </c>
      <c r="B8381" s="10" t="s">
        <v>4714</v>
      </c>
      <c r="C8381" s="10" t="s">
        <v>4715</v>
      </c>
      <c r="D8381" s="11">
        <v>0.1</v>
      </c>
      <c r="E8381" s="15">
        <v>0</v>
      </c>
      <c r="F8381" s="17">
        <f>TRUNC(E8381*D8381,1)</f>
        <v>0</v>
      </c>
      <c r="G8381" s="15">
        <v>153671</v>
      </c>
      <c r="H8381" s="17">
        <f>TRUNC(G8381*D8381,1)</f>
        <v>15367.1</v>
      </c>
      <c r="I8381" s="15">
        <v>0</v>
      </c>
      <c r="J8381" s="17">
        <f>TRUNC(I8381*D8381,1)</f>
        <v>0</v>
      </c>
      <c r="K8381" s="15">
        <f>TRUNC(E8381+G8381+I8381,1)</f>
        <v>153671</v>
      </c>
      <c r="L8381" s="17">
        <f>TRUNC(F8381+H8381+J8381,1)</f>
        <v>15367.1</v>
      </c>
      <c r="M8381" s="10" t="s">
        <v>52</v>
      </c>
      <c r="N8381" s="9" t="s">
        <v>4487</v>
      </c>
      <c r="O8381" s="9" t="s">
        <v>4721</v>
      </c>
      <c r="P8381" s="9" t="s">
        <v>54</v>
      </c>
      <c r="Q8381" s="9" t="s">
        <v>54</v>
      </c>
      <c r="R8381" s="9" t="s">
        <v>67</v>
      </c>
      <c r="S8381" s="1"/>
      <c r="T8381" s="1"/>
      <c r="U8381" s="1"/>
      <c r="V8381" s="1"/>
      <c r="W8381" s="1"/>
      <c r="X8381" s="1"/>
      <c r="Y8381" s="1"/>
      <c r="Z8381" s="1"/>
      <c r="AA8381" s="1"/>
      <c r="AB8381" s="1"/>
      <c r="AC8381" s="1"/>
      <c r="AD8381" s="1"/>
      <c r="AE8381" s="1"/>
      <c r="AF8381" s="1"/>
      <c r="AG8381" s="1"/>
      <c r="AH8381" s="1"/>
      <c r="AI8381" s="1"/>
      <c r="AJ8381" s="9" t="s">
        <v>52</v>
      </c>
      <c r="AK8381" s="9" t="s">
        <v>12436</v>
      </c>
      <c r="AL8381" s="9" t="s">
        <v>52</v>
      </c>
      <c r="AM8381" s="9" t="s">
        <v>52</v>
      </c>
    </row>
    <row r="8382" spans="1:39" ht="30" customHeight="1" x14ac:dyDescent="0.3">
      <c r="A8382" s="10" t="s">
        <v>4793</v>
      </c>
      <c r="B8382" s="10" t="s">
        <v>12393</v>
      </c>
      <c r="C8382" s="10" t="s">
        <v>2008</v>
      </c>
      <c r="D8382" s="11">
        <v>0.31</v>
      </c>
      <c r="E8382" s="15">
        <v>33197</v>
      </c>
      <c r="F8382" s="17">
        <f>TRUNC(E8382*D8382,1)</f>
        <v>10291</v>
      </c>
      <c r="G8382" s="15">
        <v>47967</v>
      </c>
      <c r="H8382" s="17">
        <f>TRUNC(G8382*D8382,1)</f>
        <v>14869.7</v>
      </c>
      <c r="I8382" s="15">
        <v>27097</v>
      </c>
      <c r="J8382" s="17">
        <f>TRUNC(I8382*D8382,1)</f>
        <v>8400</v>
      </c>
      <c r="K8382" s="15">
        <f>TRUNC(E8382+G8382+I8382,1)</f>
        <v>108261</v>
      </c>
      <c r="L8382" s="17">
        <f>TRUNC(F8382+H8382+J8382,1)</f>
        <v>33560.699999999997</v>
      </c>
      <c r="M8382" s="10" t="s">
        <v>52</v>
      </c>
      <c r="N8382" s="9" t="s">
        <v>4487</v>
      </c>
      <c r="O8382" s="9" t="s">
        <v>12394</v>
      </c>
      <c r="P8382" s="9" t="s">
        <v>67</v>
      </c>
      <c r="Q8382" s="9" t="s">
        <v>54</v>
      </c>
      <c r="R8382" s="9" t="s">
        <v>54</v>
      </c>
      <c r="S8382" s="1"/>
      <c r="T8382" s="1"/>
      <c r="U8382" s="1"/>
      <c r="V8382" s="1"/>
      <c r="W8382" s="1"/>
      <c r="X8382" s="1"/>
      <c r="Y8382" s="1"/>
      <c r="Z8382" s="1"/>
      <c r="AA8382" s="1"/>
      <c r="AB8382" s="1"/>
      <c r="AC8382" s="1"/>
      <c r="AD8382" s="1"/>
      <c r="AE8382" s="1"/>
      <c r="AF8382" s="1"/>
      <c r="AG8382" s="1"/>
      <c r="AH8382" s="1"/>
      <c r="AI8382" s="1"/>
      <c r="AJ8382" s="9" t="s">
        <v>52</v>
      </c>
      <c r="AK8382" s="9" t="s">
        <v>12437</v>
      </c>
      <c r="AL8382" s="9" t="s">
        <v>52</v>
      </c>
      <c r="AM8382" s="9" t="s">
        <v>52</v>
      </c>
    </row>
    <row r="8383" spans="1:39" ht="30" customHeight="1" x14ac:dyDescent="0.3">
      <c r="A8383" s="10" t="s">
        <v>4793</v>
      </c>
      <c r="B8383" s="10" t="s">
        <v>12393</v>
      </c>
      <c r="C8383" s="10" t="s">
        <v>2008</v>
      </c>
      <c r="D8383" s="11">
        <v>0.21</v>
      </c>
      <c r="E8383" s="15">
        <v>33197</v>
      </c>
      <c r="F8383" s="17">
        <f>TRUNC(E8383*D8383,1)</f>
        <v>6971.3</v>
      </c>
      <c r="G8383" s="15">
        <v>47967</v>
      </c>
      <c r="H8383" s="17">
        <f>TRUNC(G8383*D8383,1)</f>
        <v>10073</v>
      </c>
      <c r="I8383" s="15">
        <v>27097</v>
      </c>
      <c r="J8383" s="17">
        <f>TRUNC(I8383*D8383,1)</f>
        <v>5690.3</v>
      </c>
      <c r="K8383" s="15">
        <f>TRUNC(E8383+G8383+I8383,1)</f>
        <v>108261</v>
      </c>
      <c r="L8383" s="17">
        <f>TRUNC(F8383+H8383+J8383,1)</f>
        <v>22734.6</v>
      </c>
      <c r="M8383" s="10" t="s">
        <v>52</v>
      </c>
      <c r="N8383" s="9" t="s">
        <v>4487</v>
      </c>
      <c r="O8383" s="9" t="s">
        <v>12394</v>
      </c>
      <c r="P8383" s="9" t="s">
        <v>67</v>
      </c>
      <c r="Q8383" s="9" t="s">
        <v>54</v>
      </c>
      <c r="R8383" s="9" t="s">
        <v>54</v>
      </c>
      <c r="S8383" s="1"/>
      <c r="T8383" s="1"/>
      <c r="U8383" s="1"/>
      <c r="V8383" s="1"/>
      <c r="W8383" s="1"/>
      <c r="X8383" s="1"/>
      <c r="Y8383" s="1"/>
      <c r="Z8383" s="1"/>
      <c r="AA8383" s="1"/>
      <c r="AB8383" s="1"/>
      <c r="AC8383" s="1"/>
      <c r="AD8383" s="1"/>
      <c r="AE8383" s="1"/>
      <c r="AF8383" s="1"/>
      <c r="AG8383" s="1"/>
      <c r="AH8383" s="1"/>
      <c r="AI8383" s="1"/>
      <c r="AJ8383" s="9" t="s">
        <v>52</v>
      </c>
      <c r="AK8383" s="9" t="s">
        <v>12437</v>
      </c>
      <c r="AL8383" s="9" t="s">
        <v>52</v>
      </c>
      <c r="AM8383" s="9" t="s">
        <v>52</v>
      </c>
    </row>
    <row r="8384" spans="1:39" ht="30" customHeight="1" x14ac:dyDescent="0.3">
      <c r="A8384" s="10" t="s">
        <v>4753</v>
      </c>
      <c r="B8384" s="10" t="s">
        <v>7299</v>
      </c>
      <c r="C8384" s="10" t="s">
        <v>2008</v>
      </c>
      <c r="D8384" s="11">
        <v>0.31</v>
      </c>
      <c r="E8384" s="15">
        <v>11831</v>
      </c>
      <c r="F8384" s="17">
        <f>TRUNC(E8384*D8384,1)</f>
        <v>3667.6</v>
      </c>
      <c r="G8384" s="15">
        <v>47967</v>
      </c>
      <c r="H8384" s="17">
        <f>TRUNC(G8384*D8384,1)</f>
        <v>14869.7</v>
      </c>
      <c r="I8384" s="15">
        <v>54842</v>
      </c>
      <c r="J8384" s="17">
        <f>TRUNC(I8384*D8384,1)</f>
        <v>17001</v>
      </c>
      <c r="K8384" s="15">
        <f>TRUNC(E8384+G8384+I8384,1)</f>
        <v>114640</v>
      </c>
      <c r="L8384" s="17">
        <f>TRUNC(F8384+H8384+J8384,1)</f>
        <v>35538.300000000003</v>
      </c>
      <c r="M8384" s="10" t="s">
        <v>52</v>
      </c>
      <c r="N8384" s="9" t="s">
        <v>4487</v>
      </c>
      <c r="O8384" s="9" t="s">
        <v>7300</v>
      </c>
      <c r="P8384" s="9" t="s">
        <v>67</v>
      </c>
      <c r="Q8384" s="9" t="s">
        <v>54</v>
      </c>
      <c r="R8384" s="9" t="s">
        <v>54</v>
      </c>
      <c r="S8384" s="1"/>
      <c r="T8384" s="1"/>
      <c r="U8384" s="1"/>
      <c r="V8384" s="1"/>
      <c r="W8384" s="1"/>
      <c r="X8384" s="1"/>
      <c r="Y8384" s="1"/>
      <c r="Z8384" s="1"/>
      <c r="AA8384" s="1"/>
      <c r="AB8384" s="1"/>
      <c r="AC8384" s="1"/>
      <c r="AD8384" s="1"/>
      <c r="AE8384" s="1"/>
      <c r="AF8384" s="1"/>
      <c r="AG8384" s="1"/>
      <c r="AH8384" s="1"/>
      <c r="AI8384" s="1"/>
      <c r="AJ8384" s="9" t="s">
        <v>52</v>
      </c>
      <c r="AK8384" s="9" t="s">
        <v>12438</v>
      </c>
      <c r="AL8384" s="9" t="s">
        <v>52</v>
      </c>
      <c r="AM8384" s="9" t="s">
        <v>52</v>
      </c>
    </row>
    <row r="8385" spans="1:39" ht="30" customHeight="1" x14ac:dyDescent="0.3">
      <c r="A8385" s="10" t="s">
        <v>4735</v>
      </c>
      <c r="B8385" s="10" t="s">
        <v>52</v>
      </c>
      <c r="C8385" s="10" t="s">
        <v>52</v>
      </c>
      <c r="D8385" s="11"/>
      <c r="E8385" s="15"/>
      <c r="F8385" s="17">
        <f>TRUNC(SUMIF(N8380:N8384, N8379, F8380:F8384),0)</f>
        <v>20929</v>
      </c>
      <c r="G8385" s="15"/>
      <c r="H8385" s="17">
        <f>TRUNC(SUMIF(N8380:N8384, N8379, H8380:H8384),0)</f>
        <v>91730</v>
      </c>
      <c r="I8385" s="15"/>
      <c r="J8385" s="17">
        <f>TRUNC(SUMIF(N8380:N8384, N8379, J8380:J8384),0)</f>
        <v>31091</v>
      </c>
      <c r="K8385" s="15"/>
      <c r="L8385" s="17">
        <f>F8385+H8385+J8385</f>
        <v>143750</v>
      </c>
      <c r="M8385" s="10" t="s">
        <v>52</v>
      </c>
      <c r="N8385" s="9" t="s">
        <v>4736</v>
      </c>
      <c r="O8385" s="9" t="s">
        <v>4736</v>
      </c>
      <c r="P8385" s="9" t="s">
        <v>52</v>
      </c>
      <c r="Q8385" s="9" t="s">
        <v>52</v>
      </c>
      <c r="R8385" s="9" t="s">
        <v>52</v>
      </c>
      <c r="S8385" s="1"/>
      <c r="T8385" s="1"/>
      <c r="U8385" s="1"/>
      <c r="V8385" s="1"/>
      <c r="W8385" s="1"/>
      <c r="X8385" s="1"/>
      <c r="Y8385" s="1"/>
      <c r="Z8385" s="1"/>
      <c r="AA8385" s="1"/>
      <c r="AB8385" s="1"/>
      <c r="AC8385" s="1"/>
      <c r="AD8385" s="1"/>
      <c r="AE8385" s="1"/>
      <c r="AF8385" s="1"/>
      <c r="AG8385" s="1"/>
      <c r="AH8385" s="1"/>
      <c r="AI8385" s="1"/>
      <c r="AJ8385" s="9" t="s">
        <v>52</v>
      </c>
      <c r="AK8385" s="9" t="s">
        <v>52</v>
      </c>
      <c r="AL8385" s="9" t="s">
        <v>52</v>
      </c>
      <c r="AM8385" s="9" t="s">
        <v>52</v>
      </c>
    </row>
    <row r="8386" spans="1:39" ht="30" customHeight="1" x14ac:dyDescent="0.3">
      <c r="A8386" s="11"/>
      <c r="B8386" s="11"/>
      <c r="C8386" s="11"/>
      <c r="D8386" s="11"/>
      <c r="E8386" s="15"/>
      <c r="F8386" s="17"/>
      <c r="G8386" s="15"/>
      <c r="H8386" s="17"/>
      <c r="I8386" s="15"/>
      <c r="J8386" s="17"/>
      <c r="K8386" s="15"/>
      <c r="L8386" s="17"/>
      <c r="M8386" s="11"/>
    </row>
    <row r="8387" spans="1:39" ht="30" customHeight="1" x14ac:dyDescent="0.3">
      <c r="A8387" s="14" t="s">
        <v>12439</v>
      </c>
      <c r="B8387" s="14"/>
      <c r="C8387" s="14"/>
      <c r="D8387" s="14"/>
      <c r="E8387" s="16"/>
      <c r="F8387" s="18"/>
      <c r="G8387" s="16"/>
      <c r="H8387" s="18"/>
      <c r="I8387" s="16"/>
      <c r="J8387" s="18"/>
      <c r="K8387" s="16"/>
      <c r="L8387" s="18"/>
      <c r="M8387" s="14"/>
      <c r="N8387" s="5" t="s">
        <v>4493</v>
      </c>
    </row>
    <row r="8388" spans="1:39" ht="30" customHeight="1" x14ac:dyDescent="0.3">
      <c r="A8388" s="10" t="s">
        <v>5869</v>
      </c>
      <c r="B8388" s="10" t="s">
        <v>4714</v>
      </c>
      <c r="C8388" s="10" t="s">
        <v>4715</v>
      </c>
      <c r="D8388" s="11">
        <v>0.1</v>
      </c>
      <c r="E8388" s="15">
        <v>0</v>
      </c>
      <c r="F8388" s="17">
        <f>TRUNC(E8388*D8388,1)</f>
        <v>0</v>
      </c>
      <c r="G8388" s="15">
        <v>208344</v>
      </c>
      <c r="H8388" s="17">
        <f>TRUNC(G8388*D8388,1)</f>
        <v>20834.400000000001</v>
      </c>
      <c r="I8388" s="15">
        <v>0</v>
      </c>
      <c r="J8388" s="17">
        <f>TRUNC(I8388*D8388,1)</f>
        <v>0</v>
      </c>
      <c r="K8388" s="15">
        <f>TRUNC(E8388+G8388+I8388,1)</f>
        <v>208344</v>
      </c>
      <c r="L8388" s="17">
        <f>TRUNC(F8388+H8388+J8388,1)</f>
        <v>20834.400000000001</v>
      </c>
      <c r="M8388" s="10" t="s">
        <v>52</v>
      </c>
      <c r="N8388" s="9" t="s">
        <v>4493</v>
      </c>
      <c r="O8388" s="9" t="s">
        <v>5870</v>
      </c>
      <c r="P8388" s="9" t="s">
        <v>54</v>
      </c>
      <c r="Q8388" s="9" t="s">
        <v>54</v>
      </c>
      <c r="R8388" s="9" t="s">
        <v>67</v>
      </c>
      <c r="S8388" s="1"/>
      <c r="T8388" s="1"/>
      <c r="U8388" s="1"/>
      <c r="V8388" s="1">
        <v>1</v>
      </c>
      <c r="W8388" s="1"/>
      <c r="X8388" s="1"/>
      <c r="Y8388" s="1"/>
      <c r="Z8388" s="1"/>
      <c r="AA8388" s="1"/>
      <c r="AB8388" s="1"/>
      <c r="AC8388" s="1"/>
      <c r="AD8388" s="1"/>
      <c r="AE8388" s="1"/>
      <c r="AF8388" s="1"/>
      <c r="AG8388" s="1"/>
      <c r="AH8388" s="1"/>
      <c r="AI8388" s="1"/>
      <c r="AJ8388" s="9" t="s">
        <v>52</v>
      </c>
      <c r="AK8388" s="9" t="s">
        <v>12442</v>
      </c>
      <c r="AL8388" s="9" t="s">
        <v>52</v>
      </c>
      <c r="AM8388" s="9" t="s">
        <v>52</v>
      </c>
    </row>
    <row r="8389" spans="1:39" ht="30" customHeight="1" x14ac:dyDescent="0.3">
      <c r="A8389" s="10" t="s">
        <v>4720</v>
      </c>
      <c r="B8389" s="10" t="s">
        <v>4714</v>
      </c>
      <c r="C8389" s="10" t="s">
        <v>4715</v>
      </c>
      <c r="D8389" s="11">
        <v>1.1000000000000001</v>
      </c>
      <c r="E8389" s="15">
        <v>0</v>
      </c>
      <c r="F8389" s="17">
        <f>TRUNC(E8389*D8389,1)</f>
        <v>0</v>
      </c>
      <c r="G8389" s="15">
        <v>153671</v>
      </c>
      <c r="H8389" s="17">
        <f>TRUNC(G8389*D8389,1)</f>
        <v>169038.1</v>
      </c>
      <c r="I8389" s="15">
        <v>0</v>
      </c>
      <c r="J8389" s="17">
        <f>TRUNC(I8389*D8389,1)</f>
        <v>0</v>
      </c>
      <c r="K8389" s="15">
        <f>TRUNC(E8389+G8389+I8389,1)</f>
        <v>153671</v>
      </c>
      <c r="L8389" s="17">
        <f>TRUNC(F8389+H8389+J8389,1)</f>
        <v>169038.1</v>
      </c>
      <c r="M8389" s="10" t="s">
        <v>52</v>
      </c>
      <c r="N8389" s="9" t="s">
        <v>4493</v>
      </c>
      <c r="O8389" s="9" t="s">
        <v>4721</v>
      </c>
      <c r="P8389" s="9" t="s">
        <v>54</v>
      </c>
      <c r="Q8389" s="9" t="s">
        <v>54</v>
      </c>
      <c r="R8389" s="9" t="s">
        <v>67</v>
      </c>
      <c r="S8389" s="1"/>
      <c r="T8389" s="1"/>
      <c r="U8389" s="1"/>
      <c r="V8389" s="1">
        <v>1</v>
      </c>
      <c r="W8389" s="1"/>
      <c r="X8389" s="1"/>
      <c r="Y8389" s="1"/>
      <c r="Z8389" s="1"/>
      <c r="AA8389" s="1"/>
      <c r="AB8389" s="1"/>
      <c r="AC8389" s="1"/>
      <c r="AD8389" s="1"/>
      <c r="AE8389" s="1"/>
      <c r="AF8389" s="1"/>
      <c r="AG8389" s="1"/>
      <c r="AH8389" s="1"/>
      <c r="AI8389" s="1"/>
      <c r="AJ8389" s="9" t="s">
        <v>52</v>
      </c>
      <c r="AK8389" s="9" t="s">
        <v>12443</v>
      </c>
      <c r="AL8389" s="9" t="s">
        <v>52</v>
      </c>
      <c r="AM8389" s="9" t="s">
        <v>52</v>
      </c>
    </row>
    <row r="8390" spans="1:39" ht="30" customHeight="1" x14ac:dyDescent="0.3">
      <c r="A8390" s="10" t="s">
        <v>5467</v>
      </c>
      <c r="B8390" s="10" t="s">
        <v>5951</v>
      </c>
      <c r="C8390" s="10" t="s">
        <v>732</v>
      </c>
      <c r="D8390" s="11">
        <v>1</v>
      </c>
      <c r="E8390" s="15">
        <f>TRUNC(SUMIF(V8388:V8390, RIGHTB(O8390, 1), H8388:H8390)*U8390, 2)</f>
        <v>9493.6200000000008</v>
      </c>
      <c r="F8390" s="17">
        <f>TRUNC(E8390*D8390,1)</f>
        <v>9493.6</v>
      </c>
      <c r="G8390" s="15">
        <v>0</v>
      </c>
      <c r="H8390" s="17">
        <f>TRUNC(G8390*D8390,1)</f>
        <v>0</v>
      </c>
      <c r="I8390" s="15">
        <v>0</v>
      </c>
      <c r="J8390" s="17">
        <f>TRUNC(I8390*D8390,1)</f>
        <v>0</v>
      </c>
      <c r="K8390" s="15">
        <f>TRUNC(E8390+G8390+I8390,1)</f>
        <v>9493.6</v>
      </c>
      <c r="L8390" s="17">
        <f>TRUNC(F8390+H8390+J8390,1)</f>
        <v>9493.6</v>
      </c>
      <c r="M8390" s="10" t="s">
        <v>52</v>
      </c>
      <c r="N8390" s="9" t="s">
        <v>4493</v>
      </c>
      <c r="O8390" s="9" t="s">
        <v>4729</v>
      </c>
      <c r="P8390" s="9" t="s">
        <v>54</v>
      </c>
      <c r="Q8390" s="9" t="s">
        <v>54</v>
      </c>
      <c r="R8390" s="9" t="s">
        <v>54</v>
      </c>
      <c r="S8390" s="1">
        <v>1</v>
      </c>
      <c r="T8390" s="1">
        <v>0</v>
      </c>
      <c r="U8390" s="1">
        <v>0.05</v>
      </c>
      <c r="V8390" s="1"/>
      <c r="W8390" s="1"/>
      <c r="X8390" s="1"/>
      <c r="Y8390" s="1"/>
      <c r="Z8390" s="1"/>
      <c r="AA8390" s="1"/>
      <c r="AB8390" s="1"/>
      <c r="AC8390" s="1"/>
      <c r="AD8390" s="1"/>
      <c r="AE8390" s="1"/>
      <c r="AF8390" s="1"/>
      <c r="AG8390" s="1"/>
      <c r="AH8390" s="1"/>
      <c r="AI8390" s="1"/>
      <c r="AJ8390" s="9" t="s">
        <v>52</v>
      </c>
      <c r="AK8390" s="9" t="s">
        <v>12444</v>
      </c>
      <c r="AL8390" s="9" t="s">
        <v>52</v>
      </c>
      <c r="AM8390" s="9" t="s">
        <v>52</v>
      </c>
    </row>
    <row r="8391" spans="1:39" ht="30" customHeight="1" x14ac:dyDescent="0.3">
      <c r="A8391" s="10" t="s">
        <v>4735</v>
      </c>
      <c r="B8391" s="10" t="s">
        <v>52</v>
      </c>
      <c r="C8391" s="10" t="s">
        <v>52</v>
      </c>
      <c r="D8391" s="11"/>
      <c r="E8391" s="15"/>
      <c r="F8391" s="17">
        <f>TRUNC(SUMIF(N8388:N8390, N8387, F8388:F8390),0)</f>
        <v>9493</v>
      </c>
      <c r="G8391" s="15"/>
      <c r="H8391" s="17">
        <f>TRUNC(SUMIF(N8388:N8390, N8387, H8388:H8390),0)</f>
        <v>189872</v>
      </c>
      <c r="I8391" s="15"/>
      <c r="J8391" s="17">
        <f>TRUNC(SUMIF(N8388:N8390, N8387, J8388:J8390),0)</f>
        <v>0</v>
      </c>
      <c r="K8391" s="15"/>
      <c r="L8391" s="17">
        <f>F8391+H8391+J8391</f>
        <v>199365</v>
      </c>
      <c r="M8391" s="10" t="s">
        <v>52</v>
      </c>
      <c r="N8391" s="9" t="s">
        <v>4736</v>
      </c>
      <c r="O8391" s="9" t="s">
        <v>4736</v>
      </c>
      <c r="P8391" s="9" t="s">
        <v>52</v>
      </c>
      <c r="Q8391" s="9" t="s">
        <v>52</v>
      </c>
      <c r="R8391" s="9" t="s">
        <v>52</v>
      </c>
      <c r="S8391" s="1"/>
      <c r="T8391" s="1"/>
      <c r="U8391" s="1"/>
      <c r="V8391" s="1"/>
      <c r="W8391" s="1"/>
      <c r="X8391" s="1"/>
      <c r="Y8391" s="1"/>
      <c r="Z8391" s="1"/>
      <c r="AA8391" s="1"/>
      <c r="AB8391" s="1"/>
      <c r="AC8391" s="1"/>
      <c r="AD8391" s="1"/>
      <c r="AE8391" s="1"/>
      <c r="AF8391" s="1"/>
      <c r="AG8391" s="1"/>
      <c r="AH8391" s="1"/>
      <c r="AI8391" s="1"/>
      <c r="AJ8391" s="9" t="s">
        <v>52</v>
      </c>
      <c r="AK8391" s="9" t="s">
        <v>52</v>
      </c>
      <c r="AL8391" s="9" t="s">
        <v>52</v>
      </c>
      <c r="AM8391" s="9" t="s">
        <v>52</v>
      </c>
    </row>
    <row r="8392" spans="1:39" ht="30" customHeight="1" x14ac:dyDescent="0.3">
      <c r="A8392" s="11"/>
      <c r="B8392" s="11"/>
      <c r="C8392" s="11"/>
      <c r="D8392" s="11"/>
      <c r="E8392" s="15"/>
      <c r="F8392" s="17"/>
      <c r="G8392" s="15"/>
      <c r="H8392" s="17"/>
      <c r="I8392" s="15"/>
      <c r="J8392" s="17"/>
      <c r="K8392" s="15"/>
      <c r="L8392" s="17"/>
      <c r="M8392" s="11"/>
    </row>
    <row r="8393" spans="1:39" ht="30" customHeight="1" x14ac:dyDescent="0.3">
      <c r="A8393" s="14" t="s">
        <v>12445</v>
      </c>
      <c r="B8393" s="14"/>
      <c r="C8393" s="14"/>
      <c r="D8393" s="14"/>
      <c r="E8393" s="16"/>
      <c r="F8393" s="18"/>
      <c r="G8393" s="16"/>
      <c r="H8393" s="18"/>
      <c r="I8393" s="16"/>
      <c r="J8393" s="18"/>
      <c r="K8393" s="16"/>
      <c r="L8393" s="18"/>
      <c r="M8393" s="14"/>
      <c r="N8393" s="5" t="s">
        <v>4496</v>
      </c>
    </row>
    <row r="8394" spans="1:39" ht="30" customHeight="1" x14ac:dyDescent="0.3">
      <c r="A8394" s="10" t="s">
        <v>4720</v>
      </c>
      <c r="B8394" s="10" t="s">
        <v>4714</v>
      </c>
      <c r="C8394" s="10" t="s">
        <v>4715</v>
      </c>
      <c r="D8394" s="11">
        <v>0.6</v>
      </c>
      <c r="E8394" s="15">
        <v>0</v>
      </c>
      <c r="F8394" s="17">
        <f>TRUNC(E8394*D8394,1)</f>
        <v>0</v>
      </c>
      <c r="G8394" s="15">
        <v>153671</v>
      </c>
      <c r="H8394" s="17">
        <f>TRUNC(G8394*D8394,1)</f>
        <v>92202.6</v>
      </c>
      <c r="I8394" s="15">
        <v>0</v>
      </c>
      <c r="J8394" s="17">
        <f>TRUNC(I8394*D8394,1)</f>
        <v>0</v>
      </c>
      <c r="K8394" s="15">
        <f>TRUNC(E8394+G8394+I8394,1)</f>
        <v>153671</v>
      </c>
      <c r="L8394" s="17">
        <f>TRUNC(F8394+H8394+J8394,1)</f>
        <v>92202.6</v>
      </c>
      <c r="M8394" s="10" t="s">
        <v>52</v>
      </c>
      <c r="N8394" s="9" t="s">
        <v>4496</v>
      </c>
      <c r="O8394" s="9" t="s">
        <v>4721</v>
      </c>
      <c r="P8394" s="9" t="s">
        <v>54</v>
      </c>
      <c r="Q8394" s="9" t="s">
        <v>54</v>
      </c>
      <c r="R8394" s="9" t="s">
        <v>67</v>
      </c>
      <c r="S8394" s="1"/>
      <c r="T8394" s="1"/>
      <c r="U8394" s="1"/>
      <c r="V8394" s="1">
        <v>1</v>
      </c>
      <c r="W8394" s="1"/>
      <c r="X8394" s="1"/>
      <c r="Y8394" s="1"/>
      <c r="Z8394" s="1"/>
      <c r="AA8394" s="1"/>
      <c r="AB8394" s="1"/>
      <c r="AC8394" s="1"/>
      <c r="AD8394" s="1"/>
      <c r="AE8394" s="1"/>
      <c r="AF8394" s="1"/>
      <c r="AG8394" s="1"/>
      <c r="AH8394" s="1"/>
      <c r="AI8394" s="1"/>
      <c r="AJ8394" s="9" t="s">
        <v>52</v>
      </c>
      <c r="AK8394" s="9" t="s">
        <v>12447</v>
      </c>
      <c r="AL8394" s="9" t="s">
        <v>52</v>
      </c>
      <c r="AM8394" s="9" t="s">
        <v>52</v>
      </c>
    </row>
    <row r="8395" spans="1:39" ht="30" customHeight="1" x14ac:dyDescent="0.3">
      <c r="A8395" s="10" t="s">
        <v>5467</v>
      </c>
      <c r="B8395" s="10" t="s">
        <v>5951</v>
      </c>
      <c r="C8395" s="10" t="s">
        <v>732</v>
      </c>
      <c r="D8395" s="11">
        <v>1</v>
      </c>
      <c r="E8395" s="15">
        <f>TRUNC(SUMIF(V8394:V8395, RIGHTB(O8395, 1), H8394:H8395)*U8395, 2)</f>
        <v>4610.13</v>
      </c>
      <c r="F8395" s="17">
        <f>TRUNC(E8395*D8395,1)</f>
        <v>4610.1000000000004</v>
      </c>
      <c r="G8395" s="15">
        <v>0</v>
      </c>
      <c r="H8395" s="17">
        <f>TRUNC(G8395*D8395,1)</f>
        <v>0</v>
      </c>
      <c r="I8395" s="15">
        <v>0</v>
      </c>
      <c r="J8395" s="17">
        <f>TRUNC(I8395*D8395,1)</f>
        <v>0</v>
      </c>
      <c r="K8395" s="15">
        <f>TRUNC(E8395+G8395+I8395,1)</f>
        <v>4610.1000000000004</v>
      </c>
      <c r="L8395" s="17">
        <f>TRUNC(F8395+H8395+J8395,1)</f>
        <v>4610.1000000000004</v>
      </c>
      <c r="M8395" s="10" t="s">
        <v>52</v>
      </c>
      <c r="N8395" s="9" t="s">
        <v>4496</v>
      </c>
      <c r="O8395" s="9" t="s">
        <v>4729</v>
      </c>
      <c r="P8395" s="9" t="s">
        <v>54</v>
      </c>
      <c r="Q8395" s="9" t="s">
        <v>54</v>
      </c>
      <c r="R8395" s="9" t="s">
        <v>54</v>
      </c>
      <c r="S8395" s="1">
        <v>1</v>
      </c>
      <c r="T8395" s="1">
        <v>0</v>
      </c>
      <c r="U8395" s="1">
        <v>0.05</v>
      </c>
      <c r="V8395" s="1"/>
      <c r="W8395" s="1"/>
      <c r="X8395" s="1"/>
      <c r="Y8395" s="1"/>
      <c r="Z8395" s="1"/>
      <c r="AA8395" s="1"/>
      <c r="AB8395" s="1"/>
      <c r="AC8395" s="1"/>
      <c r="AD8395" s="1"/>
      <c r="AE8395" s="1"/>
      <c r="AF8395" s="1"/>
      <c r="AG8395" s="1"/>
      <c r="AH8395" s="1"/>
      <c r="AI8395" s="1"/>
      <c r="AJ8395" s="9" t="s">
        <v>52</v>
      </c>
      <c r="AK8395" s="9" t="s">
        <v>12448</v>
      </c>
      <c r="AL8395" s="9" t="s">
        <v>52</v>
      </c>
      <c r="AM8395" s="9" t="s">
        <v>52</v>
      </c>
    </row>
    <row r="8396" spans="1:39" ht="30" customHeight="1" x14ac:dyDescent="0.3">
      <c r="A8396" s="10" t="s">
        <v>4735</v>
      </c>
      <c r="B8396" s="10" t="s">
        <v>52</v>
      </c>
      <c r="C8396" s="10" t="s">
        <v>52</v>
      </c>
      <c r="D8396" s="11"/>
      <c r="E8396" s="15"/>
      <c r="F8396" s="17">
        <f>TRUNC(SUMIF(N8394:N8395, N8393, F8394:F8395),0)</f>
        <v>4610</v>
      </c>
      <c r="G8396" s="15"/>
      <c r="H8396" s="17">
        <f>TRUNC(SUMIF(N8394:N8395, N8393, H8394:H8395),0)</f>
        <v>92202</v>
      </c>
      <c r="I8396" s="15"/>
      <c r="J8396" s="17">
        <f>TRUNC(SUMIF(N8394:N8395, N8393, J8394:J8395),0)</f>
        <v>0</v>
      </c>
      <c r="K8396" s="15"/>
      <c r="L8396" s="17">
        <f>F8396+H8396+J8396</f>
        <v>96812</v>
      </c>
      <c r="M8396" s="10" t="s">
        <v>52</v>
      </c>
      <c r="N8396" s="9" t="s">
        <v>4736</v>
      </c>
      <c r="O8396" s="9" t="s">
        <v>4736</v>
      </c>
      <c r="P8396" s="9" t="s">
        <v>52</v>
      </c>
      <c r="Q8396" s="9" t="s">
        <v>52</v>
      </c>
      <c r="R8396" s="9" t="s">
        <v>52</v>
      </c>
      <c r="S8396" s="1"/>
      <c r="T8396" s="1"/>
      <c r="U8396" s="1"/>
      <c r="V8396" s="1"/>
      <c r="W8396" s="1"/>
      <c r="X8396" s="1"/>
      <c r="Y8396" s="1"/>
      <c r="Z8396" s="1"/>
      <c r="AA8396" s="1"/>
      <c r="AB8396" s="1"/>
      <c r="AC8396" s="1"/>
      <c r="AD8396" s="1"/>
      <c r="AE8396" s="1"/>
      <c r="AF8396" s="1"/>
      <c r="AG8396" s="1"/>
      <c r="AH8396" s="1"/>
      <c r="AI8396" s="1"/>
      <c r="AJ8396" s="9" t="s">
        <v>52</v>
      </c>
      <c r="AK8396" s="9" t="s">
        <v>52</v>
      </c>
      <c r="AL8396" s="9" t="s">
        <v>52</v>
      </c>
      <c r="AM8396" s="9" t="s">
        <v>52</v>
      </c>
    </row>
    <row r="8397" spans="1:39" ht="30" customHeight="1" x14ac:dyDescent="0.3">
      <c r="A8397" s="11"/>
      <c r="B8397" s="11"/>
      <c r="C8397" s="11"/>
      <c r="D8397" s="11"/>
      <c r="E8397" s="15"/>
      <c r="F8397" s="17"/>
      <c r="G8397" s="15"/>
      <c r="H8397" s="17"/>
      <c r="I8397" s="15"/>
      <c r="J8397" s="17"/>
      <c r="K8397" s="15"/>
      <c r="L8397" s="17"/>
      <c r="M8397" s="11"/>
    </row>
    <row r="8398" spans="1:39" ht="30" customHeight="1" x14ac:dyDescent="0.3">
      <c r="A8398" s="14" t="s">
        <v>12449</v>
      </c>
      <c r="B8398" s="14"/>
      <c r="C8398" s="14"/>
      <c r="D8398" s="14"/>
      <c r="E8398" s="16"/>
      <c r="F8398" s="18"/>
      <c r="G8398" s="16"/>
      <c r="H8398" s="18"/>
      <c r="I8398" s="16"/>
      <c r="J8398" s="18"/>
      <c r="K8398" s="16"/>
      <c r="L8398" s="18"/>
      <c r="M8398" s="14"/>
      <c r="N8398" s="5" t="s">
        <v>4499</v>
      </c>
    </row>
    <row r="8399" spans="1:39" ht="30" customHeight="1" x14ac:dyDescent="0.3">
      <c r="A8399" s="10" t="s">
        <v>4720</v>
      </c>
      <c r="B8399" s="10" t="s">
        <v>4714</v>
      </c>
      <c r="C8399" s="10" t="s">
        <v>4715</v>
      </c>
      <c r="D8399" s="11">
        <v>0.2</v>
      </c>
      <c r="E8399" s="15">
        <v>0</v>
      </c>
      <c r="F8399" s="17">
        <f>TRUNC(E8399*D8399,1)</f>
        <v>0</v>
      </c>
      <c r="G8399" s="15">
        <v>153671</v>
      </c>
      <c r="H8399" s="17">
        <f>TRUNC(G8399*D8399,1)</f>
        <v>30734.2</v>
      </c>
      <c r="I8399" s="15">
        <v>0</v>
      </c>
      <c r="J8399" s="17">
        <f>TRUNC(I8399*D8399,1)</f>
        <v>0</v>
      </c>
      <c r="K8399" s="15">
        <f>TRUNC(E8399+G8399+I8399,1)</f>
        <v>153671</v>
      </c>
      <c r="L8399" s="17">
        <f>TRUNC(F8399+H8399+J8399,1)</f>
        <v>30734.2</v>
      </c>
      <c r="M8399" s="10" t="s">
        <v>52</v>
      </c>
      <c r="N8399" s="9" t="s">
        <v>4499</v>
      </c>
      <c r="O8399" s="9" t="s">
        <v>4721</v>
      </c>
      <c r="P8399" s="9" t="s">
        <v>54</v>
      </c>
      <c r="Q8399" s="9" t="s">
        <v>54</v>
      </c>
      <c r="R8399" s="9" t="s">
        <v>67</v>
      </c>
      <c r="S8399" s="1"/>
      <c r="T8399" s="1"/>
      <c r="U8399" s="1"/>
      <c r="V8399" s="1">
        <v>1</v>
      </c>
      <c r="W8399" s="1"/>
      <c r="X8399" s="1"/>
      <c r="Y8399" s="1"/>
      <c r="Z8399" s="1"/>
      <c r="AA8399" s="1"/>
      <c r="AB8399" s="1"/>
      <c r="AC8399" s="1"/>
      <c r="AD8399" s="1"/>
      <c r="AE8399" s="1"/>
      <c r="AF8399" s="1"/>
      <c r="AG8399" s="1"/>
      <c r="AH8399" s="1"/>
      <c r="AI8399" s="1"/>
      <c r="AJ8399" s="9" t="s">
        <v>52</v>
      </c>
      <c r="AK8399" s="9" t="s">
        <v>12451</v>
      </c>
      <c r="AL8399" s="9" t="s">
        <v>52</v>
      </c>
      <c r="AM8399" s="9" t="s">
        <v>52</v>
      </c>
    </row>
    <row r="8400" spans="1:39" ht="30" customHeight="1" x14ac:dyDescent="0.3">
      <c r="A8400" s="10" t="s">
        <v>5467</v>
      </c>
      <c r="B8400" s="10" t="s">
        <v>5951</v>
      </c>
      <c r="C8400" s="10" t="s">
        <v>732</v>
      </c>
      <c r="D8400" s="11">
        <v>1</v>
      </c>
      <c r="E8400" s="15">
        <f>TRUNC(SUMIF(V8399:V8400, RIGHTB(O8400, 1), H8399:H8400)*U8400, 2)</f>
        <v>1536.71</v>
      </c>
      <c r="F8400" s="17">
        <f>TRUNC(E8400*D8400,1)</f>
        <v>1536.7</v>
      </c>
      <c r="G8400" s="15">
        <v>0</v>
      </c>
      <c r="H8400" s="17">
        <f>TRUNC(G8400*D8400,1)</f>
        <v>0</v>
      </c>
      <c r="I8400" s="15">
        <v>0</v>
      </c>
      <c r="J8400" s="17">
        <f>TRUNC(I8400*D8400,1)</f>
        <v>0</v>
      </c>
      <c r="K8400" s="15">
        <f>TRUNC(E8400+G8400+I8400,1)</f>
        <v>1536.7</v>
      </c>
      <c r="L8400" s="17">
        <f>TRUNC(F8400+H8400+J8400,1)</f>
        <v>1536.7</v>
      </c>
      <c r="M8400" s="10" t="s">
        <v>52</v>
      </c>
      <c r="N8400" s="9" t="s">
        <v>4499</v>
      </c>
      <c r="O8400" s="9" t="s">
        <v>4729</v>
      </c>
      <c r="P8400" s="9" t="s">
        <v>54</v>
      </c>
      <c r="Q8400" s="9" t="s">
        <v>54</v>
      </c>
      <c r="R8400" s="9" t="s">
        <v>54</v>
      </c>
      <c r="S8400" s="1">
        <v>1</v>
      </c>
      <c r="T8400" s="1">
        <v>0</v>
      </c>
      <c r="U8400" s="1">
        <v>0.05</v>
      </c>
      <c r="V8400" s="1"/>
      <c r="W8400" s="1"/>
      <c r="X8400" s="1"/>
      <c r="Y8400" s="1"/>
      <c r="Z8400" s="1"/>
      <c r="AA8400" s="1"/>
      <c r="AB8400" s="1"/>
      <c r="AC8400" s="1"/>
      <c r="AD8400" s="1"/>
      <c r="AE8400" s="1"/>
      <c r="AF8400" s="1"/>
      <c r="AG8400" s="1"/>
      <c r="AH8400" s="1"/>
      <c r="AI8400" s="1"/>
      <c r="AJ8400" s="9" t="s">
        <v>52</v>
      </c>
      <c r="AK8400" s="9" t="s">
        <v>12452</v>
      </c>
      <c r="AL8400" s="9" t="s">
        <v>52</v>
      </c>
      <c r="AM8400" s="9" t="s">
        <v>52</v>
      </c>
    </row>
    <row r="8401" spans="1:39" ht="30" customHeight="1" x14ac:dyDescent="0.3">
      <c r="A8401" s="10" t="s">
        <v>4735</v>
      </c>
      <c r="B8401" s="10" t="s">
        <v>52</v>
      </c>
      <c r="C8401" s="10" t="s">
        <v>52</v>
      </c>
      <c r="D8401" s="11"/>
      <c r="E8401" s="15"/>
      <c r="F8401" s="17">
        <f>TRUNC(SUMIF(N8399:N8400, N8398, F8399:F8400),0)</f>
        <v>1536</v>
      </c>
      <c r="G8401" s="15"/>
      <c r="H8401" s="17">
        <f>TRUNC(SUMIF(N8399:N8400, N8398, H8399:H8400),0)</f>
        <v>30734</v>
      </c>
      <c r="I8401" s="15"/>
      <c r="J8401" s="17">
        <f>TRUNC(SUMIF(N8399:N8400, N8398, J8399:J8400),0)</f>
        <v>0</v>
      </c>
      <c r="K8401" s="15"/>
      <c r="L8401" s="17">
        <f>F8401+H8401+J8401</f>
        <v>32270</v>
      </c>
      <c r="M8401" s="10" t="s">
        <v>52</v>
      </c>
      <c r="N8401" s="9" t="s">
        <v>4736</v>
      </c>
      <c r="O8401" s="9" t="s">
        <v>4736</v>
      </c>
      <c r="P8401" s="9" t="s">
        <v>52</v>
      </c>
      <c r="Q8401" s="9" t="s">
        <v>52</v>
      </c>
      <c r="R8401" s="9" t="s">
        <v>52</v>
      </c>
      <c r="S8401" s="1"/>
      <c r="T8401" s="1"/>
      <c r="U8401" s="1"/>
      <c r="V8401" s="1"/>
      <c r="W8401" s="1"/>
      <c r="X8401" s="1"/>
      <c r="Y8401" s="1"/>
      <c r="Z8401" s="1"/>
      <c r="AA8401" s="1"/>
      <c r="AB8401" s="1"/>
      <c r="AC8401" s="1"/>
      <c r="AD8401" s="1"/>
      <c r="AE8401" s="1"/>
      <c r="AF8401" s="1"/>
      <c r="AG8401" s="1"/>
      <c r="AH8401" s="1"/>
      <c r="AI8401" s="1"/>
      <c r="AJ8401" s="9" t="s">
        <v>52</v>
      </c>
      <c r="AK8401" s="9" t="s">
        <v>52</v>
      </c>
      <c r="AL8401" s="9" t="s">
        <v>52</v>
      </c>
      <c r="AM8401" s="9" t="s">
        <v>52</v>
      </c>
    </row>
    <row r="8402" spans="1:39" ht="30" customHeight="1" x14ac:dyDescent="0.3">
      <c r="A8402" s="11"/>
      <c r="B8402" s="11"/>
      <c r="C8402" s="11"/>
      <c r="D8402" s="11"/>
      <c r="E8402" s="15"/>
      <c r="F8402" s="17"/>
      <c r="G8402" s="15"/>
      <c r="H8402" s="17"/>
      <c r="I8402" s="15"/>
      <c r="J8402" s="17"/>
      <c r="K8402" s="15"/>
      <c r="L8402" s="17"/>
      <c r="M8402" s="11"/>
    </row>
    <row r="8403" spans="1:39" ht="30" customHeight="1" x14ac:dyDescent="0.3">
      <c r="A8403" s="14" t="s">
        <v>12453</v>
      </c>
      <c r="B8403" s="14"/>
      <c r="C8403" s="14"/>
      <c r="D8403" s="14"/>
      <c r="E8403" s="16"/>
      <c r="F8403" s="18"/>
      <c r="G8403" s="16"/>
      <c r="H8403" s="18"/>
      <c r="I8403" s="16"/>
      <c r="J8403" s="18"/>
      <c r="K8403" s="16"/>
      <c r="L8403" s="18"/>
      <c r="M8403" s="14"/>
      <c r="N8403" s="5" t="s">
        <v>4502</v>
      </c>
    </row>
    <row r="8404" spans="1:39" ht="30" customHeight="1" x14ac:dyDescent="0.3">
      <c r="A8404" s="10" t="s">
        <v>4720</v>
      </c>
      <c r="B8404" s="10" t="s">
        <v>4714</v>
      </c>
      <c r="C8404" s="10" t="s">
        <v>4715</v>
      </c>
      <c r="D8404" s="11">
        <v>0.3</v>
      </c>
      <c r="E8404" s="15">
        <v>0</v>
      </c>
      <c r="F8404" s="17">
        <f>TRUNC(E8404*D8404,1)</f>
        <v>0</v>
      </c>
      <c r="G8404" s="15">
        <v>153671</v>
      </c>
      <c r="H8404" s="17">
        <f>TRUNC(G8404*D8404,1)</f>
        <v>46101.3</v>
      </c>
      <c r="I8404" s="15">
        <v>0</v>
      </c>
      <c r="J8404" s="17">
        <f>TRUNC(I8404*D8404,1)</f>
        <v>0</v>
      </c>
      <c r="K8404" s="15">
        <f>TRUNC(E8404+G8404+I8404,1)</f>
        <v>153671</v>
      </c>
      <c r="L8404" s="17">
        <f>TRUNC(F8404+H8404+J8404,1)</f>
        <v>46101.3</v>
      </c>
      <c r="M8404" s="10" t="s">
        <v>52</v>
      </c>
      <c r="N8404" s="9" t="s">
        <v>4502</v>
      </c>
      <c r="O8404" s="9" t="s">
        <v>4721</v>
      </c>
      <c r="P8404" s="9" t="s">
        <v>54</v>
      </c>
      <c r="Q8404" s="9" t="s">
        <v>54</v>
      </c>
      <c r="R8404" s="9" t="s">
        <v>67</v>
      </c>
      <c r="S8404" s="1"/>
      <c r="T8404" s="1"/>
      <c r="U8404" s="1"/>
      <c r="V8404" s="1">
        <v>1</v>
      </c>
      <c r="W8404" s="1"/>
      <c r="X8404" s="1"/>
      <c r="Y8404" s="1"/>
      <c r="Z8404" s="1"/>
      <c r="AA8404" s="1"/>
      <c r="AB8404" s="1"/>
      <c r="AC8404" s="1"/>
      <c r="AD8404" s="1"/>
      <c r="AE8404" s="1"/>
      <c r="AF8404" s="1"/>
      <c r="AG8404" s="1"/>
      <c r="AH8404" s="1"/>
      <c r="AI8404" s="1"/>
      <c r="AJ8404" s="9" t="s">
        <v>52</v>
      </c>
      <c r="AK8404" s="9" t="s">
        <v>12455</v>
      </c>
      <c r="AL8404" s="9" t="s">
        <v>52</v>
      </c>
      <c r="AM8404" s="9" t="s">
        <v>52</v>
      </c>
    </row>
    <row r="8405" spans="1:39" ht="30" customHeight="1" x14ac:dyDescent="0.3">
      <c r="A8405" s="10" t="s">
        <v>5467</v>
      </c>
      <c r="B8405" s="10" t="s">
        <v>5951</v>
      </c>
      <c r="C8405" s="10" t="s">
        <v>732</v>
      </c>
      <c r="D8405" s="11">
        <v>1</v>
      </c>
      <c r="E8405" s="15">
        <f>TRUNC(SUMIF(V8404:V8405, RIGHTB(O8405, 1), H8404:H8405)*U8405, 2)</f>
        <v>2305.06</v>
      </c>
      <c r="F8405" s="17">
        <f>TRUNC(E8405*D8405,1)</f>
        <v>2305</v>
      </c>
      <c r="G8405" s="15">
        <v>0</v>
      </c>
      <c r="H8405" s="17">
        <f>TRUNC(G8405*D8405,1)</f>
        <v>0</v>
      </c>
      <c r="I8405" s="15">
        <v>0</v>
      </c>
      <c r="J8405" s="17">
        <f>TRUNC(I8405*D8405,1)</f>
        <v>0</v>
      </c>
      <c r="K8405" s="15">
        <f>TRUNC(E8405+G8405+I8405,1)</f>
        <v>2305</v>
      </c>
      <c r="L8405" s="17">
        <f>TRUNC(F8405+H8405+J8405,1)</f>
        <v>2305</v>
      </c>
      <c r="M8405" s="10" t="s">
        <v>52</v>
      </c>
      <c r="N8405" s="9" t="s">
        <v>4502</v>
      </c>
      <c r="O8405" s="9" t="s">
        <v>4729</v>
      </c>
      <c r="P8405" s="9" t="s">
        <v>54</v>
      </c>
      <c r="Q8405" s="9" t="s">
        <v>54</v>
      </c>
      <c r="R8405" s="9" t="s">
        <v>54</v>
      </c>
      <c r="S8405" s="1">
        <v>1</v>
      </c>
      <c r="T8405" s="1">
        <v>0</v>
      </c>
      <c r="U8405" s="1">
        <v>0.05</v>
      </c>
      <c r="V8405" s="1"/>
      <c r="W8405" s="1"/>
      <c r="X8405" s="1"/>
      <c r="Y8405" s="1"/>
      <c r="Z8405" s="1"/>
      <c r="AA8405" s="1"/>
      <c r="AB8405" s="1"/>
      <c r="AC8405" s="1"/>
      <c r="AD8405" s="1"/>
      <c r="AE8405" s="1"/>
      <c r="AF8405" s="1"/>
      <c r="AG8405" s="1"/>
      <c r="AH8405" s="1"/>
      <c r="AI8405" s="1"/>
      <c r="AJ8405" s="9" t="s">
        <v>52</v>
      </c>
      <c r="AK8405" s="9" t="s">
        <v>12456</v>
      </c>
      <c r="AL8405" s="9" t="s">
        <v>52</v>
      </c>
      <c r="AM8405" s="9" t="s">
        <v>52</v>
      </c>
    </row>
    <row r="8406" spans="1:39" ht="30" customHeight="1" x14ac:dyDescent="0.3">
      <c r="A8406" s="10" t="s">
        <v>4735</v>
      </c>
      <c r="B8406" s="10" t="s">
        <v>52</v>
      </c>
      <c r="C8406" s="10" t="s">
        <v>52</v>
      </c>
      <c r="D8406" s="11"/>
      <c r="E8406" s="15"/>
      <c r="F8406" s="17">
        <f>TRUNC(SUMIF(N8404:N8405, N8403, F8404:F8405),0)</f>
        <v>2305</v>
      </c>
      <c r="G8406" s="15"/>
      <c r="H8406" s="17">
        <f>TRUNC(SUMIF(N8404:N8405, N8403, H8404:H8405),0)</f>
        <v>46101</v>
      </c>
      <c r="I8406" s="15"/>
      <c r="J8406" s="17">
        <f>TRUNC(SUMIF(N8404:N8405, N8403, J8404:J8405),0)</f>
        <v>0</v>
      </c>
      <c r="K8406" s="15"/>
      <c r="L8406" s="17">
        <f>F8406+H8406+J8406</f>
        <v>48406</v>
      </c>
      <c r="M8406" s="10" t="s">
        <v>52</v>
      </c>
      <c r="N8406" s="9" t="s">
        <v>4736</v>
      </c>
      <c r="O8406" s="9" t="s">
        <v>4736</v>
      </c>
      <c r="P8406" s="9" t="s">
        <v>52</v>
      </c>
      <c r="Q8406" s="9" t="s">
        <v>52</v>
      </c>
      <c r="R8406" s="9" t="s">
        <v>52</v>
      </c>
      <c r="S8406" s="1"/>
      <c r="T8406" s="1"/>
      <c r="U8406" s="1"/>
      <c r="V8406" s="1"/>
      <c r="W8406" s="1"/>
      <c r="X8406" s="1"/>
      <c r="Y8406" s="1"/>
      <c r="Z8406" s="1"/>
      <c r="AA8406" s="1"/>
      <c r="AB8406" s="1"/>
      <c r="AC8406" s="1"/>
      <c r="AD8406" s="1"/>
      <c r="AE8406" s="1"/>
      <c r="AF8406" s="1"/>
      <c r="AG8406" s="1"/>
      <c r="AH8406" s="1"/>
      <c r="AI8406" s="1"/>
      <c r="AJ8406" s="9" t="s">
        <v>52</v>
      </c>
      <c r="AK8406" s="9" t="s">
        <v>52</v>
      </c>
      <c r="AL8406" s="9" t="s">
        <v>52</v>
      </c>
      <c r="AM8406" s="9" t="s">
        <v>52</v>
      </c>
    </row>
    <row r="8407" spans="1:39" ht="30" customHeight="1" x14ac:dyDescent="0.3">
      <c r="A8407" s="11"/>
      <c r="B8407" s="11"/>
      <c r="C8407" s="11"/>
      <c r="D8407" s="11"/>
      <c r="E8407" s="15"/>
      <c r="F8407" s="17"/>
      <c r="G8407" s="15"/>
      <c r="H8407" s="17"/>
      <c r="I8407" s="15"/>
      <c r="J8407" s="17"/>
      <c r="K8407" s="15"/>
      <c r="L8407" s="17"/>
      <c r="M8407" s="11"/>
    </row>
    <row r="8408" spans="1:39" ht="30" customHeight="1" x14ac:dyDescent="0.3">
      <c r="A8408" s="14" t="s">
        <v>12457</v>
      </c>
      <c r="B8408" s="14"/>
      <c r="C8408" s="14"/>
      <c r="D8408" s="14"/>
      <c r="E8408" s="16"/>
      <c r="F8408" s="18"/>
      <c r="G8408" s="16"/>
      <c r="H8408" s="18"/>
      <c r="I8408" s="16"/>
      <c r="J8408" s="18"/>
      <c r="K8408" s="16"/>
      <c r="L8408" s="18"/>
      <c r="M8408" s="14"/>
      <c r="N8408" s="5" t="s">
        <v>4508</v>
      </c>
    </row>
    <row r="8409" spans="1:39" ht="30" customHeight="1" x14ac:dyDescent="0.3">
      <c r="A8409" s="10" t="s">
        <v>9711</v>
      </c>
      <c r="B8409" s="10" t="s">
        <v>4714</v>
      </c>
      <c r="C8409" s="10" t="s">
        <v>4715</v>
      </c>
      <c r="D8409" s="11">
        <v>1.7999999999999999E-2</v>
      </c>
      <c r="E8409" s="15">
        <v>0</v>
      </c>
      <c r="F8409" s="17">
        <f>TRUNC(E8409*D8409,1)</f>
        <v>0</v>
      </c>
      <c r="G8409" s="15">
        <v>204039</v>
      </c>
      <c r="H8409" s="17">
        <f>TRUNC(G8409*D8409,1)</f>
        <v>3672.7</v>
      </c>
      <c r="I8409" s="15">
        <v>0</v>
      </c>
      <c r="J8409" s="17">
        <f>TRUNC(I8409*D8409,1)</f>
        <v>0</v>
      </c>
      <c r="K8409" s="15">
        <f>TRUNC(E8409+G8409+I8409,1)</f>
        <v>204039</v>
      </c>
      <c r="L8409" s="17">
        <f>TRUNC(F8409+H8409+J8409,1)</f>
        <v>3672.7</v>
      </c>
      <c r="M8409" s="10" t="s">
        <v>52</v>
      </c>
      <c r="N8409" s="9" t="s">
        <v>4508</v>
      </c>
      <c r="O8409" s="9" t="s">
        <v>9712</v>
      </c>
      <c r="P8409" s="9" t="s">
        <v>54</v>
      </c>
      <c r="Q8409" s="9" t="s">
        <v>54</v>
      </c>
      <c r="R8409" s="9" t="s">
        <v>67</v>
      </c>
      <c r="S8409" s="1"/>
      <c r="T8409" s="1"/>
      <c r="U8409" s="1"/>
      <c r="V8409" s="1">
        <v>1</v>
      </c>
      <c r="W8409" s="1"/>
      <c r="X8409" s="1"/>
      <c r="Y8409" s="1"/>
      <c r="Z8409" s="1"/>
      <c r="AA8409" s="1"/>
      <c r="AB8409" s="1"/>
      <c r="AC8409" s="1"/>
      <c r="AD8409" s="1"/>
      <c r="AE8409" s="1"/>
      <c r="AF8409" s="1"/>
      <c r="AG8409" s="1"/>
      <c r="AH8409" s="1"/>
      <c r="AI8409" s="1"/>
      <c r="AJ8409" s="9" t="s">
        <v>52</v>
      </c>
      <c r="AK8409" s="9" t="s">
        <v>12460</v>
      </c>
      <c r="AL8409" s="9" t="s">
        <v>52</v>
      </c>
      <c r="AM8409" s="9" t="s">
        <v>52</v>
      </c>
    </row>
    <row r="8410" spans="1:39" ht="30" customHeight="1" x14ac:dyDescent="0.3">
      <c r="A8410" s="10" t="s">
        <v>4720</v>
      </c>
      <c r="B8410" s="10" t="s">
        <v>4714</v>
      </c>
      <c r="C8410" s="10" t="s">
        <v>4715</v>
      </c>
      <c r="D8410" s="11">
        <v>1.2E-2</v>
      </c>
      <c r="E8410" s="15">
        <v>0</v>
      </c>
      <c r="F8410" s="17">
        <f>TRUNC(E8410*D8410,1)</f>
        <v>0</v>
      </c>
      <c r="G8410" s="15">
        <v>153671</v>
      </c>
      <c r="H8410" s="17">
        <f>TRUNC(G8410*D8410,1)</f>
        <v>1844</v>
      </c>
      <c r="I8410" s="15">
        <v>0</v>
      </c>
      <c r="J8410" s="17">
        <f>TRUNC(I8410*D8410,1)</f>
        <v>0</v>
      </c>
      <c r="K8410" s="15">
        <f>TRUNC(E8410+G8410+I8410,1)</f>
        <v>153671</v>
      </c>
      <c r="L8410" s="17">
        <f>TRUNC(F8410+H8410+J8410,1)</f>
        <v>1844</v>
      </c>
      <c r="M8410" s="10" t="s">
        <v>52</v>
      </c>
      <c r="N8410" s="9" t="s">
        <v>4508</v>
      </c>
      <c r="O8410" s="9" t="s">
        <v>4721</v>
      </c>
      <c r="P8410" s="9" t="s">
        <v>54</v>
      </c>
      <c r="Q8410" s="9" t="s">
        <v>54</v>
      </c>
      <c r="R8410" s="9" t="s">
        <v>67</v>
      </c>
      <c r="S8410" s="1"/>
      <c r="T8410" s="1"/>
      <c r="U8410" s="1"/>
      <c r="V8410" s="1">
        <v>1</v>
      </c>
      <c r="W8410" s="1"/>
      <c r="X8410" s="1"/>
      <c r="Y8410" s="1"/>
      <c r="Z8410" s="1"/>
      <c r="AA8410" s="1"/>
      <c r="AB8410" s="1"/>
      <c r="AC8410" s="1"/>
      <c r="AD8410" s="1"/>
      <c r="AE8410" s="1"/>
      <c r="AF8410" s="1"/>
      <c r="AG8410" s="1"/>
      <c r="AH8410" s="1"/>
      <c r="AI8410" s="1"/>
      <c r="AJ8410" s="9" t="s">
        <v>52</v>
      </c>
      <c r="AK8410" s="9" t="s">
        <v>12461</v>
      </c>
      <c r="AL8410" s="9" t="s">
        <v>52</v>
      </c>
      <c r="AM8410" s="9" t="s">
        <v>52</v>
      </c>
    </row>
    <row r="8411" spans="1:39" ht="30" customHeight="1" x14ac:dyDescent="0.3">
      <c r="A8411" s="10" t="s">
        <v>4727</v>
      </c>
      <c r="B8411" s="10" t="s">
        <v>4797</v>
      </c>
      <c r="C8411" s="10" t="s">
        <v>732</v>
      </c>
      <c r="D8411" s="11">
        <v>1</v>
      </c>
      <c r="E8411" s="15">
        <v>0</v>
      </c>
      <c r="F8411" s="17">
        <f>TRUNC(E8411*D8411,1)</f>
        <v>0</v>
      </c>
      <c r="G8411" s="15">
        <v>0</v>
      </c>
      <c r="H8411" s="17">
        <f>TRUNC(G8411*D8411,1)</f>
        <v>0</v>
      </c>
      <c r="I8411" s="15">
        <f>TRUNC(SUMIF(V8409:V8411, RIGHTB(O8411, 1), H8409:H8411)*U8411, 2)</f>
        <v>165.5</v>
      </c>
      <c r="J8411" s="17">
        <f>TRUNC(I8411*D8411,1)</f>
        <v>165.5</v>
      </c>
      <c r="K8411" s="15">
        <f>TRUNC(E8411+G8411+I8411,1)</f>
        <v>165.5</v>
      </c>
      <c r="L8411" s="17">
        <f>TRUNC(F8411+H8411+J8411,1)</f>
        <v>165.5</v>
      </c>
      <c r="M8411" s="10" t="s">
        <v>52</v>
      </c>
      <c r="N8411" s="9" t="s">
        <v>4508</v>
      </c>
      <c r="O8411" s="9" t="s">
        <v>4729</v>
      </c>
      <c r="P8411" s="9" t="s">
        <v>54</v>
      </c>
      <c r="Q8411" s="9" t="s">
        <v>54</v>
      </c>
      <c r="R8411" s="9" t="s">
        <v>54</v>
      </c>
      <c r="S8411" s="1">
        <v>1</v>
      </c>
      <c r="T8411" s="1">
        <v>2</v>
      </c>
      <c r="U8411" s="1">
        <v>0.03</v>
      </c>
      <c r="V8411" s="1"/>
      <c r="W8411" s="1"/>
      <c r="X8411" s="1"/>
      <c r="Y8411" s="1"/>
      <c r="Z8411" s="1"/>
      <c r="AA8411" s="1"/>
      <c r="AB8411" s="1"/>
      <c r="AC8411" s="1"/>
      <c r="AD8411" s="1"/>
      <c r="AE8411" s="1"/>
      <c r="AF8411" s="1"/>
      <c r="AG8411" s="1"/>
      <c r="AH8411" s="1"/>
      <c r="AI8411" s="1"/>
      <c r="AJ8411" s="9" t="s">
        <v>52</v>
      </c>
      <c r="AK8411" s="9" t="s">
        <v>12462</v>
      </c>
      <c r="AL8411" s="9" t="s">
        <v>52</v>
      </c>
      <c r="AM8411" s="9" t="s">
        <v>52</v>
      </c>
    </row>
    <row r="8412" spans="1:39" ht="30" customHeight="1" x14ac:dyDescent="0.3">
      <c r="A8412" s="10" t="s">
        <v>4735</v>
      </c>
      <c r="B8412" s="10" t="s">
        <v>52</v>
      </c>
      <c r="C8412" s="10" t="s">
        <v>52</v>
      </c>
      <c r="D8412" s="11"/>
      <c r="E8412" s="15"/>
      <c r="F8412" s="17">
        <f>TRUNC(SUMIF(N8409:N8411, N8408, F8409:F8411),0)</f>
        <v>0</v>
      </c>
      <c r="G8412" s="15"/>
      <c r="H8412" s="17">
        <f>TRUNC(SUMIF(N8409:N8411, N8408, H8409:H8411),0)</f>
        <v>5516</v>
      </c>
      <c r="I8412" s="15"/>
      <c r="J8412" s="17">
        <f>TRUNC(SUMIF(N8409:N8411, N8408, J8409:J8411),0)</f>
        <v>165</v>
      </c>
      <c r="K8412" s="15"/>
      <c r="L8412" s="17">
        <f>F8412+H8412+J8412</f>
        <v>5681</v>
      </c>
      <c r="M8412" s="10" t="s">
        <v>52</v>
      </c>
      <c r="N8412" s="9" t="s">
        <v>4736</v>
      </c>
      <c r="O8412" s="9" t="s">
        <v>4736</v>
      </c>
      <c r="P8412" s="9" t="s">
        <v>52</v>
      </c>
      <c r="Q8412" s="9" t="s">
        <v>52</v>
      </c>
      <c r="R8412" s="9" t="s">
        <v>52</v>
      </c>
      <c r="S8412" s="1"/>
      <c r="T8412" s="1"/>
      <c r="U8412" s="1"/>
      <c r="V8412" s="1"/>
      <c r="W8412" s="1"/>
      <c r="X8412" s="1"/>
      <c r="Y8412" s="1"/>
      <c r="Z8412" s="1"/>
      <c r="AA8412" s="1"/>
      <c r="AB8412" s="1"/>
      <c r="AC8412" s="1"/>
      <c r="AD8412" s="1"/>
      <c r="AE8412" s="1"/>
      <c r="AF8412" s="1"/>
      <c r="AG8412" s="1"/>
      <c r="AH8412" s="1"/>
      <c r="AI8412" s="1"/>
      <c r="AJ8412" s="9" t="s">
        <v>52</v>
      </c>
      <c r="AK8412" s="9" t="s">
        <v>52</v>
      </c>
      <c r="AL8412" s="9" t="s">
        <v>52</v>
      </c>
      <c r="AM8412" s="9" t="s">
        <v>52</v>
      </c>
    </row>
    <row r="8413" spans="1:39" ht="30" customHeight="1" x14ac:dyDescent="0.3">
      <c r="A8413" s="11"/>
      <c r="B8413" s="11"/>
      <c r="C8413" s="11"/>
      <c r="D8413" s="11"/>
      <c r="E8413" s="15"/>
      <c r="F8413" s="17"/>
      <c r="G8413" s="15"/>
      <c r="H8413" s="17"/>
      <c r="I8413" s="15"/>
      <c r="J8413" s="17"/>
      <c r="K8413" s="15"/>
      <c r="L8413" s="17"/>
      <c r="M8413" s="11"/>
    </row>
    <row r="8414" spans="1:39" ht="30" customHeight="1" x14ac:dyDescent="0.3">
      <c r="A8414" s="14" t="s">
        <v>12463</v>
      </c>
      <c r="B8414" s="14"/>
      <c r="C8414" s="14"/>
      <c r="D8414" s="14"/>
      <c r="E8414" s="16"/>
      <c r="F8414" s="18"/>
      <c r="G8414" s="16"/>
      <c r="H8414" s="18"/>
      <c r="I8414" s="16"/>
      <c r="J8414" s="18"/>
      <c r="K8414" s="16"/>
      <c r="L8414" s="18"/>
      <c r="M8414" s="14"/>
      <c r="N8414" s="5" t="s">
        <v>4512</v>
      </c>
    </row>
    <row r="8415" spans="1:39" ht="30" customHeight="1" x14ac:dyDescent="0.3">
      <c r="A8415" s="10" t="s">
        <v>9008</v>
      </c>
      <c r="B8415" s="10" t="s">
        <v>4714</v>
      </c>
      <c r="C8415" s="10" t="s">
        <v>4715</v>
      </c>
      <c r="D8415" s="11">
        <v>1.6E-2</v>
      </c>
      <c r="E8415" s="15">
        <v>0</v>
      </c>
      <c r="F8415" s="17">
        <f>TRUNC(E8415*D8415,1)</f>
        <v>0</v>
      </c>
      <c r="G8415" s="15">
        <v>222738</v>
      </c>
      <c r="H8415" s="17">
        <f>TRUNC(G8415*D8415,1)</f>
        <v>3563.8</v>
      </c>
      <c r="I8415" s="15">
        <v>0</v>
      </c>
      <c r="J8415" s="17">
        <f>TRUNC(I8415*D8415,1)</f>
        <v>0</v>
      </c>
      <c r="K8415" s="15">
        <f>TRUNC(E8415+G8415+I8415,1)</f>
        <v>222738</v>
      </c>
      <c r="L8415" s="17">
        <f>TRUNC(F8415+H8415+J8415,1)</f>
        <v>3563.8</v>
      </c>
      <c r="M8415" s="10" t="s">
        <v>52</v>
      </c>
      <c r="N8415" s="9" t="s">
        <v>4512</v>
      </c>
      <c r="O8415" s="9" t="s">
        <v>9009</v>
      </c>
      <c r="P8415" s="9" t="s">
        <v>54</v>
      </c>
      <c r="Q8415" s="9" t="s">
        <v>54</v>
      </c>
      <c r="R8415" s="9" t="s">
        <v>67</v>
      </c>
      <c r="S8415" s="1"/>
      <c r="T8415" s="1"/>
      <c r="U8415" s="1"/>
      <c r="V8415" s="1"/>
      <c r="W8415" s="1"/>
      <c r="X8415" s="1"/>
      <c r="Y8415" s="1"/>
      <c r="Z8415" s="1"/>
      <c r="AA8415" s="1"/>
      <c r="AB8415" s="1"/>
      <c r="AC8415" s="1"/>
      <c r="AD8415" s="1"/>
      <c r="AE8415" s="1"/>
      <c r="AF8415" s="1"/>
      <c r="AG8415" s="1"/>
      <c r="AH8415" s="1"/>
      <c r="AI8415" s="1"/>
      <c r="AJ8415" s="9" t="s">
        <v>52</v>
      </c>
      <c r="AK8415" s="9" t="s">
        <v>12465</v>
      </c>
      <c r="AL8415" s="9" t="s">
        <v>52</v>
      </c>
      <c r="AM8415" s="9" t="s">
        <v>52</v>
      </c>
    </row>
    <row r="8416" spans="1:39" ht="30" customHeight="1" x14ac:dyDescent="0.3">
      <c r="A8416" s="10" t="s">
        <v>4720</v>
      </c>
      <c r="B8416" s="10" t="s">
        <v>4714</v>
      </c>
      <c r="C8416" s="10" t="s">
        <v>4715</v>
      </c>
      <c r="D8416" s="11">
        <v>1.0999999999999999E-2</v>
      </c>
      <c r="E8416" s="15">
        <v>0</v>
      </c>
      <c r="F8416" s="17">
        <f>TRUNC(E8416*D8416,1)</f>
        <v>0</v>
      </c>
      <c r="G8416" s="15">
        <v>153671</v>
      </c>
      <c r="H8416" s="17">
        <f>TRUNC(G8416*D8416,1)</f>
        <v>1690.3</v>
      </c>
      <c r="I8416" s="15">
        <v>0</v>
      </c>
      <c r="J8416" s="17">
        <f>TRUNC(I8416*D8416,1)</f>
        <v>0</v>
      </c>
      <c r="K8416" s="15">
        <f>TRUNC(E8416+G8416+I8416,1)</f>
        <v>153671</v>
      </c>
      <c r="L8416" s="17">
        <f>TRUNC(F8416+H8416+J8416,1)</f>
        <v>1690.3</v>
      </c>
      <c r="M8416" s="10" t="s">
        <v>52</v>
      </c>
      <c r="N8416" s="9" t="s">
        <v>4512</v>
      </c>
      <c r="O8416" s="9" t="s">
        <v>4721</v>
      </c>
      <c r="P8416" s="9" t="s">
        <v>54</v>
      </c>
      <c r="Q8416" s="9" t="s">
        <v>54</v>
      </c>
      <c r="R8416" s="9" t="s">
        <v>67</v>
      </c>
      <c r="S8416" s="1"/>
      <c r="T8416" s="1"/>
      <c r="U8416" s="1"/>
      <c r="V8416" s="1"/>
      <c r="W8416" s="1"/>
      <c r="X8416" s="1"/>
      <c r="Y8416" s="1"/>
      <c r="Z8416" s="1"/>
      <c r="AA8416" s="1"/>
      <c r="AB8416" s="1"/>
      <c r="AC8416" s="1"/>
      <c r="AD8416" s="1"/>
      <c r="AE8416" s="1"/>
      <c r="AF8416" s="1"/>
      <c r="AG8416" s="1"/>
      <c r="AH8416" s="1"/>
      <c r="AI8416" s="1"/>
      <c r="AJ8416" s="9" t="s">
        <v>52</v>
      </c>
      <c r="AK8416" s="9" t="s">
        <v>12466</v>
      </c>
      <c r="AL8416" s="9" t="s">
        <v>52</v>
      </c>
      <c r="AM8416" s="9" t="s">
        <v>52</v>
      </c>
    </row>
    <row r="8417" spans="1:39" ht="30" customHeight="1" x14ac:dyDescent="0.3">
      <c r="A8417" s="10" t="s">
        <v>4735</v>
      </c>
      <c r="B8417" s="10" t="s">
        <v>52</v>
      </c>
      <c r="C8417" s="10" t="s">
        <v>52</v>
      </c>
      <c r="D8417" s="11"/>
      <c r="E8417" s="15"/>
      <c r="F8417" s="17">
        <f>TRUNC(SUMIF(N8415:N8416, N8414, F8415:F8416),0)</f>
        <v>0</v>
      </c>
      <c r="G8417" s="15"/>
      <c r="H8417" s="17">
        <f>TRUNC(SUMIF(N8415:N8416, N8414, H8415:H8416),0)</f>
        <v>5254</v>
      </c>
      <c r="I8417" s="15"/>
      <c r="J8417" s="17">
        <f>TRUNC(SUMIF(N8415:N8416, N8414, J8415:J8416),0)</f>
        <v>0</v>
      </c>
      <c r="K8417" s="15"/>
      <c r="L8417" s="17">
        <f>F8417+H8417+J8417</f>
        <v>5254</v>
      </c>
      <c r="M8417" s="10" t="s">
        <v>52</v>
      </c>
      <c r="N8417" s="9" t="s">
        <v>4736</v>
      </c>
      <c r="O8417" s="9" t="s">
        <v>4736</v>
      </c>
      <c r="P8417" s="9" t="s">
        <v>52</v>
      </c>
      <c r="Q8417" s="9" t="s">
        <v>52</v>
      </c>
      <c r="R8417" s="9" t="s">
        <v>52</v>
      </c>
      <c r="S8417" s="1"/>
      <c r="T8417" s="1"/>
      <c r="U8417" s="1"/>
      <c r="V8417" s="1"/>
      <c r="W8417" s="1"/>
      <c r="X8417" s="1"/>
      <c r="Y8417" s="1"/>
      <c r="Z8417" s="1"/>
      <c r="AA8417" s="1"/>
      <c r="AB8417" s="1"/>
      <c r="AC8417" s="1"/>
      <c r="AD8417" s="1"/>
      <c r="AE8417" s="1"/>
      <c r="AF8417" s="1"/>
      <c r="AG8417" s="1"/>
      <c r="AH8417" s="1"/>
      <c r="AI8417" s="1"/>
      <c r="AJ8417" s="9" t="s">
        <v>52</v>
      </c>
      <c r="AK8417" s="9" t="s">
        <v>52</v>
      </c>
      <c r="AL8417" s="9" t="s">
        <v>52</v>
      </c>
      <c r="AM8417" s="9" t="s">
        <v>52</v>
      </c>
    </row>
    <row r="8418" spans="1:39" ht="30" customHeight="1" x14ac:dyDescent="0.3">
      <c r="A8418" s="11"/>
      <c r="B8418" s="11"/>
      <c r="C8418" s="11"/>
      <c r="D8418" s="11"/>
      <c r="E8418" s="15"/>
      <c r="F8418" s="17"/>
      <c r="G8418" s="15"/>
      <c r="H8418" s="17"/>
      <c r="I8418" s="15"/>
      <c r="J8418" s="17"/>
      <c r="K8418" s="15"/>
      <c r="L8418" s="17"/>
      <c r="M8418" s="11"/>
    </row>
    <row r="8419" spans="1:39" ht="30" customHeight="1" x14ac:dyDescent="0.3">
      <c r="A8419" s="14" t="s">
        <v>12467</v>
      </c>
      <c r="B8419" s="14"/>
      <c r="C8419" s="14"/>
      <c r="D8419" s="14"/>
      <c r="E8419" s="16"/>
      <c r="F8419" s="18"/>
      <c r="G8419" s="16"/>
      <c r="H8419" s="18"/>
      <c r="I8419" s="16"/>
      <c r="J8419" s="18"/>
      <c r="K8419" s="16"/>
      <c r="L8419" s="18"/>
      <c r="M8419" s="14"/>
      <c r="N8419" s="5" t="s">
        <v>4515</v>
      </c>
    </row>
    <row r="8420" spans="1:39" ht="30" customHeight="1" x14ac:dyDescent="0.3">
      <c r="A8420" s="10" t="s">
        <v>9008</v>
      </c>
      <c r="B8420" s="10" t="s">
        <v>4714</v>
      </c>
      <c r="C8420" s="10" t="s">
        <v>4715</v>
      </c>
      <c r="D8420" s="11">
        <v>1.35E-2</v>
      </c>
      <c r="E8420" s="15">
        <v>0</v>
      </c>
      <c r="F8420" s="17">
        <f>TRUNC(E8420*D8420,1)</f>
        <v>0</v>
      </c>
      <c r="G8420" s="15">
        <v>222738</v>
      </c>
      <c r="H8420" s="17">
        <f>TRUNC(G8420*D8420,1)</f>
        <v>3006.9</v>
      </c>
      <c r="I8420" s="15">
        <v>0</v>
      </c>
      <c r="J8420" s="17">
        <f>TRUNC(I8420*D8420,1)</f>
        <v>0</v>
      </c>
      <c r="K8420" s="15">
        <f>TRUNC(E8420+G8420+I8420,1)</f>
        <v>222738</v>
      </c>
      <c r="L8420" s="17">
        <f>TRUNC(F8420+H8420+J8420,1)</f>
        <v>3006.9</v>
      </c>
      <c r="M8420" s="10" t="s">
        <v>52</v>
      </c>
      <c r="N8420" s="9" t="s">
        <v>4515</v>
      </c>
      <c r="O8420" s="9" t="s">
        <v>9009</v>
      </c>
      <c r="P8420" s="9" t="s">
        <v>54</v>
      </c>
      <c r="Q8420" s="9" t="s">
        <v>54</v>
      </c>
      <c r="R8420" s="9" t="s">
        <v>67</v>
      </c>
      <c r="S8420" s="1"/>
      <c r="T8420" s="1"/>
      <c r="U8420" s="1"/>
      <c r="V8420" s="1">
        <v>1</v>
      </c>
      <c r="W8420" s="1"/>
      <c r="X8420" s="1"/>
      <c r="Y8420" s="1"/>
      <c r="Z8420" s="1"/>
      <c r="AA8420" s="1"/>
      <c r="AB8420" s="1"/>
      <c r="AC8420" s="1"/>
      <c r="AD8420" s="1"/>
      <c r="AE8420" s="1"/>
      <c r="AF8420" s="1"/>
      <c r="AG8420" s="1"/>
      <c r="AH8420" s="1"/>
      <c r="AI8420" s="1"/>
      <c r="AJ8420" s="9" t="s">
        <v>52</v>
      </c>
      <c r="AK8420" s="9" t="s">
        <v>12470</v>
      </c>
      <c r="AL8420" s="9" t="s">
        <v>52</v>
      </c>
      <c r="AM8420" s="9" t="s">
        <v>52</v>
      </c>
    </row>
    <row r="8421" spans="1:39" ht="30" customHeight="1" x14ac:dyDescent="0.3">
      <c r="A8421" s="10" t="s">
        <v>4720</v>
      </c>
      <c r="B8421" s="10" t="s">
        <v>4714</v>
      </c>
      <c r="C8421" s="10" t="s">
        <v>4715</v>
      </c>
      <c r="D8421" s="11">
        <v>8.9999999999999993E-3</v>
      </c>
      <c r="E8421" s="15">
        <v>0</v>
      </c>
      <c r="F8421" s="17">
        <f>TRUNC(E8421*D8421,1)</f>
        <v>0</v>
      </c>
      <c r="G8421" s="15">
        <v>153671</v>
      </c>
      <c r="H8421" s="17">
        <f>TRUNC(G8421*D8421,1)</f>
        <v>1383</v>
      </c>
      <c r="I8421" s="15">
        <v>0</v>
      </c>
      <c r="J8421" s="17">
        <f>TRUNC(I8421*D8421,1)</f>
        <v>0</v>
      </c>
      <c r="K8421" s="15">
        <f>TRUNC(E8421+G8421+I8421,1)</f>
        <v>153671</v>
      </c>
      <c r="L8421" s="17">
        <f>TRUNC(F8421+H8421+J8421,1)</f>
        <v>1383</v>
      </c>
      <c r="M8421" s="10" t="s">
        <v>52</v>
      </c>
      <c r="N8421" s="9" t="s">
        <v>4515</v>
      </c>
      <c r="O8421" s="9" t="s">
        <v>4721</v>
      </c>
      <c r="P8421" s="9" t="s">
        <v>54</v>
      </c>
      <c r="Q8421" s="9" t="s">
        <v>54</v>
      </c>
      <c r="R8421" s="9" t="s">
        <v>67</v>
      </c>
      <c r="S8421" s="1"/>
      <c r="T8421" s="1"/>
      <c r="U8421" s="1"/>
      <c r="V8421" s="1">
        <v>1</v>
      </c>
      <c r="W8421" s="1"/>
      <c r="X8421" s="1"/>
      <c r="Y8421" s="1"/>
      <c r="Z8421" s="1"/>
      <c r="AA8421" s="1"/>
      <c r="AB8421" s="1"/>
      <c r="AC8421" s="1"/>
      <c r="AD8421" s="1"/>
      <c r="AE8421" s="1"/>
      <c r="AF8421" s="1"/>
      <c r="AG8421" s="1"/>
      <c r="AH8421" s="1"/>
      <c r="AI8421" s="1"/>
      <c r="AJ8421" s="9" t="s">
        <v>52</v>
      </c>
      <c r="AK8421" s="9" t="s">
        <v>12471</v>
      </c>
      <c r="AL8421" s="9" t="s">
        <v>52</v>
      </c>
      <c r="AM8421" s="9" t="s">
        <v>52</v>
      </c>
    </row>
    <row r="8422" spans="1:39" ht="30" customHeight="1" x14ac:dyDescent="0.3">
      <c r="A8422" s="10" t="s">
        <v>4727</v>
      </c>
      <c r="B8422" s="10" t="s">
        <v>4728</v>
      </c>
      <c r="C8422" s="10" t="s">
        <v>732</v>
      </c>
      <c r="D8422" s="11">
        <v>1</v>
      </c>
      <c r="E8422" s="15">
        <v>0</v>
      </c>
      <c r="F8422" s="17">
        <f>TRUNC(E8422*D8422,1)</f>
        <v>0</v>
      </c>
      <c r="G8422" s="15">
        <v>0</v>
      </c>
      <c r="H8422" s="17">
        <f>TRUNC(G8422*D8422,1)</f>
        <v>0</v>
      </c>
      <c r="I8422" s="15">
        <f>TRUNC(SUMIF(V8420:V8422, RIGHTB(O8422, 1), H8420:H8422)*U8422, 2)</f>
        <v>87.79</v>
      </c>
      <c r="J8422" s="17">
        <f>TRUNC(I8422*D8422,1)</f>
        <v>87.7</v>
      </c>
      <c r="K8422" s="15">
        <f>TRUNC(E8422+G8422+I8422,1)</f>
        <v>87.7</v>
      </c>
      <c r="L8422" s="17">
        <f>TRUNC(F8422+H8422+J8422,1)</f>
        <v>87.7</v>
      </c>
      <c r="M8422" s="10" t="s">
        <v>52</v>
      </c>
      <c r="N8422" s="9" t="s">
        <v>4515</v>
      </c>
      <c r="O8422" s="9" t="s">
        <v>4729</v>
      </c>
      <c r="P8422" s="9" t="s">
        <v>54</v>
      </c>
      <c r="Q8422" s="9" t="s">
        <v>54</v>
      </c>
      <c r="R8422" s="9" t="s">
        <v>54</v>
      </c>
      <c r="S8422" s="1">
        <v>1</v>
      </c>
      <c r="T8422" s="1">
        <v>2</v>
      </c>
      <c r="U8422" s="1">
        <v>0.02</v>
      </c>
      <c r="V8422" s="1"/>
      <c r="W8422" s="1"/>
      <c r="X8422" s="1"/>
      <c r="Y8422" s="1"/>
      <c r="Z8422" s="1"/>
      <c r="AA8422" s="1"/>
      <c r="AB8422" s="1"/>
      <c r="AC8422" s="1"/>
      <c r="AD8422" s="1"/>
      <c r="AE8422" s="1"/>
      <c r="AF8422" s="1"/>
      <c r="AG8422" s="1"/>
      <c r="AH8422" s="1"/>
      <c r="AI8422" s="1"/>
      <c r="AJ8422" s="9" t="s">
        <v>52</v>
      </c>
      <c r="AK8422" s="9" t="s">
        <v>12472</v>
      </c>
      <c r="AL8422" s="9" t="s">
        <v>52</v>
      </c>
      <c r="AM8422" s="9" t="s">
        <v>52</v>
      </c>
    </row>
    <row r="8423" spans="1:39" ht="30" customHeight="1" x14ac:dyDescent="0.3">
      <c r="A8423" s="10" t="s">
        <v>4735</v>
      </c>
      <c r="B8423" s="10" t="s">
        <v>52</v>
      </c>
      <c r="C8423" s="10" t="s">
        <v>52</v>
      </c>
      <c r="D8423" s="11"/>
      <c r="E8423" s="15"/>
      <c r="F8423" s="17">
        <f>TRUNC(SUMIF(N8420:N8422, N8419, F8420:F8422),0)</f>
        <v>0</v>
      </c>
      <c r="G8423" s="15"/>
      <c r="H8423" s="17">
        <f>TRUNC(SUMIF(N8420:N8422, N8419, H8420:H8422),0)</f>
        <v>4389</v>
      </c>
      <c r="I8423" s="15"/>
      <c r="J8423" s="17">
        <f>TRUNC(SUMIF(N8420:N8422, N8419, J8420:J8422),0)</f>
        <v>87</v>
      </c>
      <c r="K8423" s="15"/>
      <c r="L8423" s="17">
        <f>F8423+H8423+J8423</f>
        <v>4476</v>
      </c>
      <c r="M8423" s="10" t="s">
        <v>52</v>
      </c>
      <c r="N8423" s="9" t="s">
        <v>4736</v>
      </c>
      <c r="O8423" s="9" t="s">
        <v>4736</v>
      </c>
      <c r="P8423" s="9" t="s">
        <v>52</v>
      </c>
      <c r="Q8423" s="9" t="s">
        <v>52</v>
      </c>
      <c r="R8423" s="9" t="s">
        <v>52</v>
      </c>
      <c r="S8423" s="1"/>
      <c r="T8423" s="1"/>
      <c r="U8423" s="1"/>
      <c r="V8423" s="1"/>
      <c r="W8423" s="1"/>
      <c r="X8423" s="1"/>
      <c r="Y8423" s="1"/>
      <c r="Z8423" s="1"/>
      <c r="AA8423" s="1"/>
      <c r="AB8423" s="1"/>
      <c r="AC8423" s="1"/>
      <c r="AD8423" s="1"/>
      <c r="AE8423" s="1"/>
      <c r="AF8423" s="1"/>
      <c r="AG8423" s="1"/>
      <c r="AH8423" s="1"/>
      <c r="AI8423" s="1"/>
      <c r="AJ8423" s="9" t="s">
        <v>52</v>
      </c>
      <c r="AK8423" s="9" t="s">
        <v>52</v>
      </c>
      <c r="AL8423" s="9" t="s">
        <v>52</v>
      </c>
      <c r="AM8423" s="9" t="s">
        <v>52</v>
      </c>
    </row>
    <row r="8424" spans="1:39" ht="30" customHeight="1" x14ac:dyDescent="0.3">
      <c r="A8424" s="11"/>
      <c r="B8424" s="11"/>
      <c r="C8424" s="11"/>
      <c r="D8424" s="11"/>
      <c r="E8424" s="15"/>
      <c r="F8424" s="17"/>
      <c r="G8424" s="15"/>
      <c r="H8424" s="17"/>
      <c r="I8424" s="15"/>
      <c r="J8424" s="17"/>
      <c r="K8424" s="15"/>
      <c r="L8424" s="17"/>
      <c r="M8424" s="11"/>
    </row>
    <row r="8425" spans="1:39" ht="30" customHeight="1" x14ac:dyDescent="0.3">
      <c r="A8425" s="14" t="s">
        <v>12473</v>
      </c>
      <c r="B8425" s="14"/>
      <c r="C8425" s="14"/>
      <c r="D8425" s="14"/>
      <c r="E8425" s="16"/>
      <c r="F8425" s="18"/>
      <c r="G8425" s="16"/>
      <c r="H8425" s="18"/>
      <c r="I8425" s="16"/>
      <c r="J8425" s="18"/>
      <c r="K8425" s="16"/>
      <c r="L8425" s="18"/>
      <c r="M8425" s="14"/>
      <c r="N8425" s="5" t="s">
        <v>4519</v>
      </c>
    </row>
    <row r="8426" spans="1:39" ht="30" customHeight="1" x14ac:dyDescent="0.3">
      <c r="A8426" s="10" t="s">
        <v>8083</v>
      </c>
      <c r="B8426" s="10" t="s">
        <v>4714</v>
      </c>
      <c r="C8426" s="10" t="s">
        <v>4715</v>
      </c>
      <c r="D8426" s="11">
        <v>0.38</v>
      </c>
      <c r="E8426" s="15">
        <v>0</v>
      </c>
      <c r="F8426" s="17">
        <f>TRUNC(E8426*D8426,1)</f>
        <v>0</v>
      </c>
      <c r="G8426" s="15">
        <v>233781</v>
      </c>
      <c r="H8426" s="17">
        <f>TRUNC(G8426*D8426,1)</f>
        <v>88836.7</v>
      </c>
      <c r="I8426" s="15">
        <v>0</v>
      </c>
      <c r="J8426" s="17">
        <f>TRUNC(I8426*D8426,1)</f>
        <v>0</v>
      </c>
      <c r="K8426" s="15">
        <f>TRUNC(E8426+G8426+I8426,1)</f>
        <v>233781</v>
      </c>
      <c r="L8426" s="17">
        <f>TRUNC(F8426+H8426+J8426,1)</f>
        <v>88836.7</v>
      </c>
      <c r="M8426" s="10" t="s">
        <v>52</v>
      </c>
      <c r="N8426" s="9" t="s">
        <v>4519</v>
      </c>
      <c r="O8426" s="9" t="s">
        <v>8084</v>
      </c>
      <c r="P8426" s="9" t="s">
        <v>54</v>
      </c>
      <c r="Q8426" s="9" t="s">
        <v>54</v>
      </c>
      <c r="R8426" s="9" t="s">
        <v>67</v>
      </c>
      <c r="S8426" s="1"/>
      <c r="T8426" s="1"/>
      <c r="U8426" s="1"/>
      <c r="V8426" s="1">
        <v>1</v>
      </c>
      <c r="W8426" s="1"/>
      <c r="X8426" s="1"/>
      <c r="Y8426" s="1"/>
      <c r="Z8426" s="1"/>
      <c r="AA8426" s="1"/>
      <c r="AB8426" s="1"/>
      <c r="AC8426" s="1"/>
      <c r="AD8426" s="1"/>
      <c r="AE8426" s="1"/>
      <c r="AF8426" s="1"/>
      <c r="AG8426" s="1"/>
      <c r="AH8426" s="1"/>
      <c r="AI8426" s="1"/>
      <c r="AJ8426" s="9" t="s">
        <v>52</v>
      </c>
      <c r="AK8426" s="9" t="s">
        <v>12475</v>
      </c>
      <c r="AL8426" s="9" t="s">
        <v>52</v>
      </c>
      <c r="AM8426" s="9" t="s">
        <v>52</v>
      </c>
    </row>
    <row r="8427" spans="1:39" ht="30" customHeight="1" x14ac:dyDescent="0.3">
      <c r="A8427" s="10" t="s">
        <v>4720</v>
      </c>
      <c r="B8427" s="10" t="s">
        <v>4714</v>
      </c>
      <c r="C8427" s="10" t="s">
        <v>4715</v>
      </c>
      <c r="D8427" s="11">
        <v>0.252</v>
      </c>
      <c r="E8427" s="15">
        <v>0</v>
      </c>
      <c r="F8427" s="17">
        <f>TRUNC(E8427*D8427,1)</f>
        <v>0</v>
      </c>
      <c r="G8427" s="15">
        <v>153671</v>
      </c>
      <c r="H8427" s="17">
        <f>TRUNC(G8427*D8427,1)</f>
        <v>38725</v>
      </c>
      <c r="I8427" s="15">
        <v>0</v>
      </c>
      <c r="J8427" s="17">
        <f>TRUNC(I8427*D8427,1)</f>
        <v>0</v>
      </c>
      <c r="K8427" s="15">
        <f>TRUNC(E8427+G8427+I8427,1)</f>
        <v>153671</v>
      </c>
      <c r="L8427" s="17">
        <f>TRUNC(F8427+H8427+J8427,1)</f>
        <v>38725</v>
      </c>
      <c r="M8427" s="10" t="s">
        <v>52</v>
      </c>
      <c r="N8427" s="9" t="s">
        <v>4519</v>
      </c>
      <c r="O8427" s="9" t="s">
        <v>4721</v>
      </c>
      <c r="P8427" s="9" t="s">
        <v>54</v>
      </c>
      <c r="Q8427" s="9" t="s">
        <v>54</v>
      </c>
      <c r="R8427" s="9" t="s">
        <v>67</v>
      </c>
      <c r="S8427" s="1"/>
      <c r="T8427" s="1"/>
      <c r="U8427" s="1"/>
      <c r="V8427" s="1">
        <v>1</v>
      </c>
      <c r="W8427" s="1"/>
      <c r="X8427" s="1"/>
      <c r="Y8427" s="1"/>
      <c r="Z8427" s="1"/>
      <c r="AA8427" s="1"/>
      <c r="AB8427" s="1"/>
      <c r="AC8427" s="1"/>
      <c r="AD8427" s="1"/>
      <c r="AE8427" s="1"/>
      <c r="AF8427" s="1"/>
      <c r="AG8427" s="1"/>
      <c r="AH8427" s="1"/>
      <c r="AI8427" s="1"/>
      <c r="AJ8427" s="9" t="s">
        <v>52</v>
      </c>
      <c r="AK8427" s="9" t="s">
        <v>12476</v>
      </c>
      <c r="AL8427" s="9" t="s">
        <v>52</v>
      </c>
      <c r="AM8427" s="9" t="s">
        <v>52</v>
      </c>
    </row>
    <row r="8428" spans="1:39" ht="30" customHeight="1" x14ac:dyDescent="0.3">
      <c r="A8428" s="10" t="s">
        <v>4727</v>
      </c>
      <c r="B8428" s="10" t="s">
        <v>4728</v>
      </c>
      <c r="C8428" s="10" t="s">
        <v>732</v>
      </c>
      <c r="D8428" s="11">
        <v>1</v>
      </c>
      <c r="E8428" s="15">
        <v>0</v>
      </c>
      <c r="F8428" s="17">
        <f>TRUNC(E8428*D8428,1)</f>
        <v>0</v>
      </c>
      <c r="G8428" s="15">
        <v>0</v>
      </c>
      <c r="H8428" s="17">
        <f>TRUNC(G8428*D8428,1)</f>
        <v>0</v>
      </c>
      <c r="I8428" s="15">
        <f>TRUNC(SUMIF(V8426:V8428, RIGHTB(O8428, 1), H8426:H8428)*U8428, 2)</f>
        <v>2551.23</v>
      </c>
      <c r="J8428" s="17">
        <f>TRUNC(I8428*D8428,1)</f>
        <v>2551.1999999999998</v>
      </c>
      <c r="K8428" s="15">
        <f>TRUNC(E8428+G8428+I8428,1)</f>
        <v>2551.1999999999998</v>
      </c>
      <c r="L8428" s="17">
        <f>TRUNC(F8428+H8428+J8428,1)</f>
        <v>2551.1999999999998</v>
      </c>
      <c r="M8428" s="10" t="s">
        <v>52</v>
      </c>
      <c r="N8428" s="9" t="s">
        <v>4519</v>
      </c>
      <c r="O8428" s="9" t="s">
        <v>4729</v>
      </c>
      <c r="P8428" s="9" t="s">
        <v>54</v>
      </c>
      <c r="Q8428" s="9" t="s">
        <v>54</v>
      </c>
      <c r="R8428" s="9" t="s">
        <v>54</v>
      </c>
      <c r="S8428" s="1">
        <v>1</v>
      </c>
      <c r="T8428" s="1">
        <v>2</v>
      </c>
      <c r="U8428" s="1">
        <v>0.02</v>
      </c>
      <c r="V8428" s="1"/>
      <c r="W8428" s="1"/>
      <c r="X8428" s="1"/>
      <c r="Y8428" s="1"/>
      <c r="Z8428" s="1"/>
      <c r="AA8428" s="1"/>
      <c r="AB8428" s="1"/>
      <c r="AC8428" s="1"/>
      <c r="AD8428" s="1"/>
      <c r="AE8428" s="1"/>
      <c r="AF8428" s="1"/>
      <c r="AG8428" s="1"/>
      <c r="AH8428" s="1"/>
      <c r="AI8428" s="1"/>
      <c r="AJ8428" s="9" t="s">
        <v>52</v>
      </c>
      <c r="AK8428" s="9" t="s">
        <v>12477</v>
      </c>
      <c r="AL8428" s="9" t="s">
        <v>52</v>
      </c>
      <c r="AM8428" s="9" t="s">
        <v>52</v>
      </c>
    </row>
    <row r="8429" spans="1:39" ht="30" customHeight="1" x14ac:dyDescent="0.3">
      <c r="A8429" s="10" t="s">
        <v>4735</v>
      </c>
      <c r="B8429" s="10" t="s">
        <v>52</v>
      </c>
      <c r="C8429" s="10" t="s">
        <v>52</v>
      </c>
      <c r="D8429" s="11"/>
      <c r="E8429" s="15"/>
      <c r="F8429" s="17">
        <f>TRUNC(SUMIF(N8426:N8428, N8425, F8426:F8428),0)</f>
        <v>0</v>
      </c>
      <c r="G8429" s="15"/>
      <c r="H8429" s="17">
        <f>TRUNC(SUMIF(N8426:N8428, N8425, H8426:H8428),0)</f>
        <v>127561</v>
      </c>
      <c r="I8429" s="15"/>
      <c r="J8429" s="17">
        <f>TRUNC(SUMIF(N8426:N8428, N8425, J8426:J8428),0)</f>
        <v>2551</v>
      </c>
      <c r="K8429" s="15"/>
      <c r="L8429" s="17">
        <f>F8429+H8429+J8429</f>
        <v>130112</v>
      </c>
      <c r="M8429" s="10" t="s">
        <v>52</v>
      </c>
      <c r="N8429" s="9" t="s">
        <v>4736</v>
      </c>
      <c r="O8429" s="9" t="s">
        <v>4736</v>
      </c>
      <c r="P8429" s="9" t="s">
        <v>52</v>
      </c>
      <c r="Q8429" s="9" t="s">
        <v>52</v>
      </c>
      <c r="R8429" s="9" t="s">
        <v>52</v>
      </c>
      <c r="S8429" s="1"/>
      <c r="T8429" s="1"/>
      <c r="U8429" s="1"/>
      <c r="V8429" s="1"/>
      <c r="W8429" s="1"/>
      <c r="X8429" s="1"/>
      <c r="Y8429" s="1"/>
      <c r="Z8429" s="1"/>
      <c r="AA8429" s="1"/>
      <c r="AB8429" s="1"/>
      <c r="AC8429" s="1"/>
      <c r="AD8429" s="1"/>
      <c r="AE8429" s="1"/>
      <c r="AF8429" s="1"/>
      <c r="AG8429" s="1"/>
      <c r="AH8429" s="1"/>
      <c r="AI8429" s="1"/>
      <c r="AJ8429" s="9" t="s">
        <v>52</v>
      </c>
      <c r="AK8429" s="9" t="s">
        <v>52</v>
      </c>
      <c r="AL8429" s="9" t="s">
        <v>52</v>
      </c>
      <c r="AM8429" s="9" t="s">
        <v>52</v>
      </c>
    </row>
    <row r="8430" spans="1:39" ht="30" customHeight="1" x14ac:dyDescent="0.3">
      <c r="A8430" s="11"/>
      <c r="B8430" s="11"/>
      <c r="C8430" s="11"/>
      <c r="D8430" s="11"/>
      <c r="E8430" s="15"/>
      <c r="F8430" s="17"/>
      <c r="G8430" s="15"/>
      <c r="H8430" s="17"/>
      <c r="I8430" s="15"/>
      <c r="J8430" s="17"/>
      <c r="K8430" s="15"/>
      <c r="L8430" s="17"/>
      <c r="M8430" s="11"/>
    </row>
    <row r="8431" spans="1:39" ht="30" customHeight="1" x14ac:dyDescent="0.3">
      <c r="A8431" s="14" t="s">
        <v>12478</v>
      </c>
      <c r="B8431" s="14"/>
      <c r="C8431" s="14"/>
      <c r="D8431" s="14"/>
      <c r="E8431" s="16"/>
      <c r="F8431" s="18"/>
      <c r="G8431" s="16"/>
      <c r="H8431" s="18"/>
      <c r="I8431" s="16"/>
      <c r="J8431" s="18"/>
      <c r="K8431" s="16"/>
      <c r="L8431" s="18"/>
      <c r="M8431" s="14"/>
      <c r="N8431" s="5" t="s">
        <v>4522</v>
      </c>
    </row>
    <row r="8432" spans="1:39" ht="30" customHeight="1" x14ac:dyDescent="0.3">
      <c r="A8432" s="10" t="s">
        <v>9008</v>
      </c>
      <c r="B8432" s="10" t="s">
        <v>4714</v>
      </c>
      <c r="C8432" s="10" t="s">
        <v>4715</v>
      </c>
      <c r="D8432" s="11">
        <v>1.6E-2</v>
      </c>
      <c r="E8432" s="15">
        <v>0</v>
      </c>
      <c r="F8432" s="17">
        <f>TRUNC(E8432*D8432,1)</f>
        <v>0</v>
      </c>
      <c r="G8432" s="15">
        <v>222738</v>
      </c>
      <c r="H8432" s="17">
        <f>TRUNC(G8432*D8432,1)</f>
        <v>3563.8</v>
      </c>
      <c r="I8432" s="15">
        <v>0</v>
      </c>
      <c r="J8432" s="17">
        <f>TRUNC(I8432*D8432,1)</f>
        <v>0</v>
      </c>
      <c r="K8432" s="15">
        <f>TRUNC(E8432+G8432+I8432,1)</f>
        <v>222738</v>
      </c>
      <c r="L8432" s="17">
        <f>TRUNC(F8432+H8432+J8432,1)</f>
        <v>3563.8</v>
      </c>
      <c r="M8432" s="10" t="s">
        <v>52</v>
      </c>
      <c r="N8432" s="9" t="s">
        <v>4522</v>
      </c>
      <c r="O8432" s="9" t="s">
        <v>9009</v>
      </c>
      <c r="P8432" s="9" t="s">
        <v>54</v>
      </c>
      <c r="Q8432" s="9" t="s">
        <v>54</v>
      </c>
      <c r="R8432" s="9" t="s">
        <v>67</v>
      </c>
      <c r="S8432" s="1"/>
      <c r="T8432" s="1"/>
      <c r="U8432" s="1"/>
      <c r="V8432" s="1">
        <v>1</v>
      </c>
      <c r="W8432" s="1"/>
      <c r="X8432" s="1"/>
      <c r="Y8432" s="1"/>
      <c r="Z8432" s="1"/>
      <c r="AA8432" s="1"/>
      <c r="AB8432" s="1"/>
      <c r="AC8432" s="1"/>
      <c r="AD8432" s="1"/>
      <c r="AE8432" s="1"/>
      <c r="AF8432" s="1"/>
      <c r="AG8432" s="1"/>
      <c r="AH8432" s="1"/>
      <c r="AI8432" s="1"/>
      <c r="AJ8432" s="9" t="s">
        <v>52</v>
      </c>
      <c r="AK8432" s="9" t="s">
        <v>12480</v>
      </c>
      <c r="AL8432" s="9" t="s">
        <v>52</v>
      </c>
      <c r="AM8432" s="9" t="s">
        <v>52</v>
      </c>
    </row>
    <row r="8433" spans="1:39" ht="30" customHeight="1" x14ac:dyDescent="0.3">
      <c r="A8433" s="10" t="s">
        <v>4720</v>
      </c>
      <c r="B8433" s="10" t="s">
        <v>4714</v>
      </c>
      <c r="C8433" s="10" t="s">
        <v>4715</v>
      </c>
      <c r="D8433" s="11">
        <v>1.0999999999999999E-2</v>
      </c>
      <c r="E8433" s="15">
        <v>0</v>
      </c>
      <c r="F8433" s="17">
        <f>TRUNC(E8433*D8433,1)</f>
        <v>0</v>
      </c>
      <c r="G8433" s="15">
        <v>153671</v>
      </c>
      <c r="H8433" s="17">
        <f>TRUNC(G8433*D8433,1)</f>
        <v>1690.3</v>
      </c>
      <c r="I8433" s="15">
        <v>0</v>
      </c>
      <c r="J8433" s="17">
        <f>TRUNC(I8433*D8433,1)</f>
        <v>0</v>
      </c>
      <c r="K8433" s="15">
        <f>TRUNC(E8433+G8433+I8433,1)</f>
        <v>153671</v>
      </c>
      <c r="L8433" s="17">
        <f>TRUNC(F8433+H8433+J8433,1)</f>
        <v>1690.3</v>
      </c>
      <c r="M8433" s="10" t="s">
        <v>52</v>
      </c>
      <c r="N8433" s="9" t="s">
        <v>4522</v>
      </c>
      <c r="O8433" s="9" t="s">
        <v>4721</v>
      </c>
      <c r="P8433" s="9" t="s">
        <v>54</v>
      </c>
      <c r="Q8433" s="9" t="s">
        <v>54</v>
      </c>
      <c r="R8433" s="9" t="s">
        <v>67</v>
      </c>
      <c r="S8433" s="1"/>
      <c r="T8433" s="1"/>
      <c r="U8433" s="1"/>
      <c r="V8433" s="1">
        <v>1</v>
      </c>
      <c r="W8433" s="1"/>
      <c r="X8433" s="1"/>
      <c r="Y8433" s="1"/>
      <c r="Z8433" s="1"/>
      <c r="AA8433" s="1"/>
      <c r="AB8433" s="1"/>
      <c r="AC8433" s="1"/>
      <c r="AD8433" s="1"/>
      <c r="AE8433" s="1"/>
      <c r="AF8433" s="1"/>
      <c r="AG8433" s="1"/>
      <c r="AH8433" s="1"/>
      <c r="AI8433" s="1"/>
      <c r="AJ8433" s="9" t="s">
        <v>52</v>
      </c>
      <c r="AK8433" s="9" t="s">
        <v>12481</v>
      </c>
      <c r="AL8433" s="9" t="s">
        <v>52</v>
      </c>
      <c r="AM8433" s="9" t="s">
        <v>52</v>
      </c>
    </row>
    <row r="8434" spans="1:39" ht="30" customHeight="1" x14ac:dyDescent="0.3">
      <c r="A8434" s="10" t="s">
        <v>4727</v>
      </c>
      <c r="B8434" s="10" t="s">
        <v>4728</v>
      </c>
      <c r="C8434" s="10" t="s">
        <v>732</v>
      </c>
      <c r="D8434" s="11">
        <v>1</v>
      </c>
      <c r="E8434" s="15">
        <v>0</v>
      </c>
      <c r="F8434" s="17">
        <f>TRUNC(E8434*D8434,1)</f>
        <v>0</v>
      </c>
      <c r="G8434" s="15">
        <v>0</v>
      </c>
      <c r="H8434" s="17">
        <f>TRUNC(G8434*D8434,1)</f>
        <v>0</v>
      </c>
      <c r="I8434" s="15">
        <f>TRUNC(SUMIF(V8432:V8434, RIGHTB(O8434, 1), H8432:H8434)*U8434, 2)</f>
        <v>105.08</v>
      </c>
      <c r="J8434" s="17">
        <f>TRUNC(I8434*D8434,1)</f>
        <v>105</v>
      </c>
      <c r="K8434" s="15">
        <f>TRUNC(E8434+G8434+I8434,1)</f>
        <v>105</v>
      </c>
      <c r="L8434" s="17">
        <f>TRUNC(F8434+H8434+J8434,1)</f>
        <v>105</v>
      </c>
      <c r="M8434" s="10" t="s">
        <v>52</v>
      </c>
      <c r="N8434" s="9" t="s">
        <v>4522</v>
      </c>
      <c r="O8434" s="9" t="s">
        <v>4729</v>
      </c>
      <c r="P8434" s="9" t="s">
        <v>54</v>
      </c>
      <c r="Q8434" s="9" t="s">
        <v>54</v>
      </c>
      <c r="R8434" s="9" t="s">
        <v>54</v>
      </c>
      <c r="S8434" s="1">
        <v>1</v>
      </c>
      <c r="T8434" s="1">
        <v>2</v>
      </c>
      <c r="U8434" s="1">
        <v>0.02</v>
      </c>
      <c r="V8434" s="1"/>
      <c r="W8434" s="1"/>
      <c r="X8434" s="1"/>
      <c r="Y8434" s="1"/>
      <c r="Z8434" s="1"/>
      <c r="AA8434" s="1"/>
      <c r="AB8434" s="1"/>
      <c r="AC8434" s="1"/>
      <c r="AD8434" s="1"/>
      <c r="AE8434" s="1"/>
      <c r="AF8434" s="1"/>
      <c r="AG8434" s="1"/>
      <c r="AH8434" s="1"/>
      <c r="AI8434" s="1"/>
      <c r="AJ8434" s="9" t="s">
        <v>52</v>
      </c>
      <c r="AK8434" s="9" t="s">
        <v>12482</v>
      </c>
      <c r="AL8434" s="9" t="s">
        <v>52</v>
      </c>
      <c r="AM8434" s="9" t="s">
        <v>52</v>
      </c>
    </row>
    <row r="8435" spans="1:39" ht="30" customHeight="1" x14ac:dyDescent="0.3">
      <c r="A8435" s="10" t="s">
        <v>4735</v>
      </c>
      <c r="B8435" s="10" t="s">
        <v>52</v>
      </c>
      <c r="C8435" s="10" t="s">
        <v>52</v>
      </c>
      <c r="D8435" s="11"/>
      <c r="E8435" s="15"/>
      <c r="F8435" s="17">
        <f>TRUNC(SUMIF(N8432:N8434, N8431, F8432:F8434),0)</f>
        <v>0</v>
      </c>
      <c r="G8435" s="15"/>
      <c r="H8435" s="17">
        <f>TRUNC(SUMIF(N8432:N8434, N8431, H8432:H8434),0)</f>
        <v>5254</v>
      </c>
      <c r="I8435" s="15"/>
      <c r="J8435" s="17">
        <f>TRUNC(SUMIF(N8432:N8434, N8431, J8432:J8434),0)</f>
        <v>105</v>
      </c>
      <c r="K8435" s="15"/>
      <c r="L8435" s="17">
        <f>F8435+H8435+J8435</f>
        <v>5359</v>
      </c>
      <c r="M8435" s="10" t="s">
        <v>52</v>
      </c>
      <c r="N8435" s="9" t="s">
        <v>4736</v>
      </c>
      <c r="O8435" s="9" t="s">
        <v>4736</v>
      </c>
      <c r="P8435" s="9" t="s">
        <v>52</v>
      </c>
      <c r="Q8435" s="9" t="s">
        <v>52</v>
      </c>
      <c r="R8435" s="9" t="s">
        <v>52</v>
      </c>
      <c r="S8435" s="1"/>
      <c r="T8435" s="1"/>
      <c r="U8435" s="1"/>
      <c r="V8435" s="1"/>
      <c r="W8435" s="1"/>
      <c r="X8435" s="1"/>
      <c r="Y8435" s="1"/>
      <c r="Z8435" s="1"/>
      <c r="AA8435" s="1"/>
      <c r="AB8435" s="1"/>
      <c r="AC8435" s="1"/>
      <c r="AD8435" s="1"/>
      <c r="AE8435" s="1"/>
      <c r="AF8435" s="1"/>
      <c r="AG8435" s="1"/>
      <c r="AH8435" s="1"/>
      <c r="AI8435" s="1"/>
      <c r="AJ8435" s="9" t="s">
        <v>52</v>
      </c>
      <c r="AK8435" s="9" t="s">
        <v>52</v>
      </c>
      <c r="AL8435" s="9" t="s">
        <v>52</v>
      </c>
      <c r="AM8435" s="9" t="s">
        <v>52</v>
      </c>
    </row>
    <row r="8436" spans="1:39" ht="30" customHeight="1" x14ac:dyDescent="0.3">
      <c r="A8436" s="11"/>
      <c r="B8436" s="11"/>
      <c r="C8436" s="11"/>
      <c r="D8436" s="11"/>
      <c r="E8436" s="15"/>
      <c r="F8436" s="17"/>
      <c r="G8436" s="15"/>
      <c r="H8436" s="17"/>
      <c r="I8436" s="15"/>
      <c r="J8436" s="17"/>
      <c r="K8436" s="15"/>
      <c r="L8436" s="17"/>
      <c r="M8436" s="11"/>
    </row>
    <row r="8437" spans="1:39" ht="30" customHeight="1" x14ac:dyDescent="0.3">
      <c r="A8437" s="14" t="s">
        <v>12483</v>
      </c>
      <c r="B8437" s="14"/>
      <c r="C8437" s="14"/>
      <c r="D8437" s="14"/>
      <c r="E8437" s="16"/>
      <c r="F8437" s="18"/>
      <c r="G8437" s="16"/>
      <c r="H8437" s="18"/>
      <c r="I8437" s="16"/>
      <c r="J8437" s="18"/>
      <c r="K8437" s="16"/>
      <c r="L8437" s="18"/>
      <c r="M8437" s="14"/>
      <c r="N8437" s="5" t="s">
        <v>4526</v>
      </c>
    </row>
    <row r="8438" spans="1:39" ht="30" customHeight="1" x14ac:dyDescent="0.3">
      <c r="A8438" s="10" t="s">
        <v>9008</v>
      </c>
      <c r="B8438" s="10" t="s">
        <v>4714</v>
      </c>
      <c r="C8438" s="10" t="s">
        <v>4715</v>
      </c>
      <c r="D8438" s="11">
        <v>1.4E-2</v>
      </c>
      <c r="E8438" s="15">
        <v>0</v>
      </c>
      <c r="F8438" s="17">
        <f>TRUNC(E8438*D8438,1)</f>
        <v>0</v>
      </c>
      <c r="G8438" s="15">
        <v>222738</v>
      </c>
      <c r="H8438" s="17">
        <f>TRUNC(G8438*D8438,1)</f>
        <v>3118.3</v>
      </c>
      <c r="I8438" s="15">
        <v>0</v>
      </c>
      <c r="J8438" s="17">
        <f>TRUNC(I8438*D8438,1)</f>
        <v>0</v>
      </c>
      <c r="K8438" s="15">
        <f>TRUNC(E8438+G8438+I8438,1)</f>
        <v>222738</v>
      </c>
      <c r="L8438" s="17">
        <f>TRUNC(F8438+H8438+J8438,1)</f>
        <v>3118.3</v>
      </c>
      <c r="M8438" s="10" t="s">
        <v>52</v>
      </c>
      <c r="N8438" s="9" t="s">
        <v>4526</v>
      </c>
      <c r="O8438" s="9" t="s">
        <v>9009</v>
      </c>
      <c r="P8438" s="9" t="s">
        <v>54</v>
      </c>
      <c r="Q8438" s="9" t="s">
        <v>54</v>
      </c>
      <c r="R8438" s="9" t="s">
        <v>67</v>
      </c>
      <c r="S8438" s="1"/>
      <c r="T8438" s="1"/>
      <c r="U8438" s="1"/>
      <c r="V8438" s="1">
        <v>1</v>
      </c>
      <c r="W8438" s="1"/>
      <c r="X8438" s="1"/>
      <c r="Y8438" s="1"/>
      <c r="Z8438" s="1"/>
      <c r="AA8438" s="1"/>
      <c r="AB8438" s="1"/>
      <c r="AC8438" s="1"/>
      <c r="AD8438" s="1"/>
      <c r="AE8438" s="1"/>
      <c r="AF8438" s="1"/>
      <c r="AG8438" s="1"/>
      <c r="AH8438" s="1"/>
      <c r="AI8438" s="1"/>
      <c r="AJ8438" s="9" t="s">
        <v>52</v>
      </c>
      <c r="AK8438" s="9" t="s">
        <v>12485</v>
      </c>
      <c r="AL8438" s="9" t="s">
        <v>52</v>
      </c>
      <c r="AM8438" s="9" t="s">
        <v>52</v>
      </c>
    </row>
    <row r="8439" spans="1:39" ht="30" customHeight="1" x14ac:dyDescent="0.3">
      <c r="A8439" s="10" t="s">
        <v>4720</v>
      </c>
      <c r="B8439" s="10" t="s">
        <v>4714</v>
      </c>
      <c r="C8439" s="10" t="s">
        <v>4715</v>
      </c>
      <c r="D8439" s="11">
        <v>0.01</v>
      </c>
      <c r="E8439" s="15">
        <v>0</v>
      </c>
      <c r="F8439" s="17">
        <f>TRUNC(E8439*D8439,1)</f>
        <v>0</v>
      </c>
      <c r="G8439" s="15">
        <v>153671</v>
      </c>
      <c r="H8439" s="17">
        <f>TRUNC(G8439*D8439,1)</f>
        <v>1536.7</v>
      </c>
      <c r="I8439" s="15">
        <v>0</v>
      </c>
      <c r="J8439" s="17">
        <f>TRUNC(I8439*D8439,1)</f>
        <v>0</v>
      </c>
      <c r="K8439" s="15">
        <f>TRUNC(E8439+G8439+I8439,1)</f>
        <v>153671</v>
      </c>
      <c r="L8439" s="17">
        <f>TRUNC(F8439+H8439+J8439,1)</f>
        <v>1536.7</v>
      </c>
      <c r="M8439" s="10" t="s">
        <v>52</v>
      </c>
      <c r="N8439" s="9" t="s">
        <v>4526</v>
      </c>
      <c r="O8439" s="9" t="s">
        <v>4721</v>
      </c>
      <c r="P8439" s="9" t="s">
        <v>54</v>
      </c>
      <c r="Q8439" s="9" t="s">
        <v>54</v>
      </c>
      <c r="R8439" s="9" t="s">
        <v>67</v>
      </c>
      <c r="S8439" s="1"/>
      <c r="T8439" s="1"/>
      <c r="U8439" s="1"/>
      <c r="V8439" s="1">
        <v>1</v>
      </c>
      <c r="W8439" s="1"/>
      <c r="X8439" s="1"/>
      <c r="Y8439" s="1"/>
      <c r="Z8439" s="1"/>
      <c r="AA8439" s="1"/>
      <c r="AB8439" s="1"/>
      <c r="AC8439" s="1"/>
      <c r="AD8439" s="1"/>
      <c r="AE8439" s="1"/>
      <c r="AF8439" s="1"/>
      <c r="AG8439" s="1"/>
      <c r="AH8439" s="1"/>
      <c r="AI8439" s="1"/>
      <c r="AJ8439" s="9" t="s">
        <v>52</v>
      </c>
      <c r="AK8439" s="9" t="s">
        <v>12486</v>
      </c>
      <c r="AL8439" s="9" t="s">
        <v>52</v>
      </c>
      <c r="AM8439" s="9" t="s">
        <v>52</v>
      </c>
    </row>
    <row r="8440" spans="1:39" ht="30" customHeight="1" x14ac:dyDescent="0.3">
      <c r="A8440" s="10" t="s">
        <v>4727</v>
      </c>
      <c r="B8440" s="10" t="s">
        <v>4728</v>
      </c>
      <c r="C8440" s="10" t="s">
        <v>732</v>
      </c>
      <c r="D8440" s="11">
        <v>1</v>
      </c>
      <c r="E8440" s="15">
        <v>0</v>
      </c>
      <c r="F8440" s="17">
        <f>TRUNC(E8440*D8440,1)</f>
        <v>0</v>
      </c>
      <c r="G8440" s="15">
        <v>0</v>
      </c>
      <c r="H8440" s="17">
        <f>TRUNC(G8440*D8440,1)</f>
        <v>0</v>
      </c>
      <c r="I8440" s="15">
        <f>TRUNC(SUMIF(V8438:V8440, RIGHTB(O8440, 1), H8438:H8440)*U8440, 2)</f>
        <v>93.1</v>
      </c>
      <c r="J8440" s="17">
        <f>TRUNC(I8440*D8440,1)</f>
        <v>93.1</v>
      </c>
      <c r="K8440" s="15">
        <f>TRUNC(E8440+G8440+I8440,1)</f>
        <v>93.1</v>
      </c>
      <c r="L8440" s="17">
        <f>TRUNC(F8440+H8440+J8440,1)</f>
        <v>93.1</v>
      </c>
      <c r="M8440" s="10" t="s">
        <v>52</v>
      </c>
      <c r="N8440" s="9" t="s">
        <v>4526</v>
      </c>
      <c r="O8440" s="9" t="s">
        <v>4729</v>
      </c>
      <c r="P8440" s="9" t="s">
        <v>54</v>
      </c>
      <c r="Q8440" s="9" t="s">
        <v>54</v>
      </c>
      <c r="R8440" s="9" t="s">
        <v>54</v>
      </c>
      <c r="S8440" s="1">
        <v>1</v>
      </c>
      <c r="T8440" s="1">
        <v>2</v>
      </c>
      <c r="U8440" s="1">
        <v>0.02</v>
      </c>
      <c r="V8440" s="1"/>
      <c r="W8440" s="1"/>
      <c r="X8440" s="1"/>
      <c r="Y8440" s="1"/>
      <c r="Z8440" s="1"/>
      <c r="AA8440" s="1"/>
      <c r="AB8440" s="1"/>
      <c r="AC8440" s="1"/>
      <c r="AD8440" s="1"/>
      <c r="AE8440" s="1"/>
      <c r="AF8440" s="1"/>
      <c r="AG8440" s="1"/>
      <c r="AH8440" s="1"/>
      <c r="AI8440" s="1"/>
      <c r="AJ8440" s="9" t="s">
        <v>52</v>
      </c>
      <c r="AK8440" s="9" t="s">
        <v>12487</v>
      </c>
      <c r="AL8440" s="9" t="s">
        <v>52</v>
      </c>
      <c r="AM8440" s="9" t="s">
        <v>52</v>
      </c>
    </row>
    <row r="8441" spans="1:39" ht="30" customHeight="1" x14ac:dyDescent="0.3">
      <c r="A8441" s="10" t="s">
        <v>4735</v>
      </c>
      <c r="B8441" s="10" t="s">
        <v>52</v>
      </c>
      <c r="C8441" s="10" t="s">
        <v>52</v>
      </c>
      <c r="D8441" s="11"/>
      <c r="E8441" s="15"/>
      <c r="F8441" s="17">
        <f>TRUNC(SUMIF(N8438:N8440, N8437, F8438:F8440),0)</f>
        <v>0</v>
      </c>
      <c r="G8441" s="15"/>
      <c r="H8441" s="17">
        <f>TRUNC(SUMIF(N8438:N8440, N8437, H8438:H8440),0)</f>
        <v>4655</v>
      </c>
      <c r="I8441" s="15"/>
      <c r="J8441" s="17">
        <f>TRUNC(SUMIF(N8438:N8440, N8437, J8438:J8440),0)</f>
        <v>93</v>
      </c>
      <c r="K8441" s="15"/>
      <c r="L8441" s="17">
        <f>F8441+H8441+J8441</f>
        <v>4748</v>
      </c>
      <c r="M8441" s="10" t="s">
        <v>52</v>
      </c>
      <c r="N8441" s="9" t="s">
        <v>4736</v>
      </c>
      <c r="O8441" s="9" t="s">
        <v>4736</v>
      </c>
      <c r="P8441" s="9" t="s">
        <v>52</v>
      </c>
      <c r="Q8441" s="9" t="s">
        <v>52</v>
      </c>
      <c r="R8441" s="9" t="s">
        <v>52</v>
      </c>
      <c r="S8441" s="1"/>
      <c r="T8441" s="1"/>
      <c r="U8441" s="1"/>
      <c r="V8441" s="1"/>
      <c r="W8441" s="1"/>
      <c r="X8441" s="1"/>
      <c r="Y8441" s="1"/>
      <c r="Z8441" s="1"/>
      <c r="AA8441" s="1"/>
      <c r="AB8441" s="1"/>
      <c r="AC8441" s="1"/>
      <c r="AD8441" s="1"/>
      <c r="AE8441" s="1"/>
      <c r="AF8441" s="1"/>
      <c r="AG8441" s="1"/>
      <c r="AH8441" s="1"/>
      <c r="AI8441" s="1"/>
      <c r="AJ8441" s="9" t="s">
        <v>52</v>
      </c>
      <c r="AK8441" s="9" t="s">
        <v>52</v>
      </c>
      <c r="AL8441" s="9" t="s">
        <v>52</v>
      </c>
      <c r="AM8441" s="9" t="s">
        <v>52</v>
      </c>
    </row>
    <row r="8442" spans="1:39" ht="30" customHeight="1" x14ac:dyDescent="0.3">
      <c r="A8442" s="11"/>
      <c r="B8442" s="11"/>
      <c r="C8442" s="11"/>
      <c r="D8442" s="11"/>
      <c r="E8442" s="15"/>
      <c r="F8442" s="17"/>
      <c r="G8442" s="15"/>
      <c r="H8442" s="17"/>
      <c r="I8442" s="15"/>
      <c r="J8442" s="17"/>
      <c r="K8442" s="15"/>
      <c r="L8442" s="17"/>
      <c r="M8442" s="11"/>
    </row>
    <row r="8443" spans="1:39" ht="30" customHeight="1" x14ac:dyDescent="0.3">
      <c r="A8443" s="14" t="s">
        <v>12488</v>
      </c>
      <c r="B8443" s="14"/>
      <c r="C8443" s="14"/>
      <c r="D8443" s="14"/>
      <c r="E8443" s="16"/>
      <c r="F8443" s="18"/>
      <c r="G8443" s="16"/>
      <c r="H8443" s="18"/>
      <c r="I8443" s="16"/>
      <c r="J8443" s="18"/>
      <c r="K8443" s="16"/>
      <c r="L8443" s="18"/>
      <c r="M8443" s="14"/>
      <c r="N8443" s="5" t="s">
        <v>4529</v>
      </c>
    </row>
    <row r="8444" spans="1:39" ht="30" customHeight="1" x14ac:dyDescent="0.3">
      <c r="A8444" s="10" t="s">
        <v>9008</v>
      </c>
      <c r="B8444" s="10" t="s">
        <v>4714</v>
      </c>
      <c r="C8444" s="10" t="s">
        <v>4715</v>
      </c>
      <c r="D8444" s="11">
        <v>1.6E-2</v>
      </c>
      <c r="E8444" s="15">
        <v>0</v>
      </c>
      <c r="F8444" s="17">
        <f>TRUNC(E8444*D8444,1)</f>
        <v>0</v>
      </c>
      <c r="G8444" s="15">
        <v>222738</v>
      </c>
      <c r="H8444" s="17">
        <f>TRUNC(G8444*D8444,1)</f>
        <v>3563.8</v>
      </c>
      <c r="I8444" s="15">
        <v>0</v>
      </c>
      <c r="J8444" s="17">
        <f>TRUNC(I8444*D8444,1)</f>
        <v>0</v>
      </c>
      <c r="K8444" s="15">
        <f>TRUNC(E8444+G8444+I8444,1)</f>
        <v>222738</v>
      </c>
      <c r="L8444" s="17">
        <f>TRUNC(F8444+H8444+J8444,1)</f>
        <v>3563.8</v>
      </c>
      <c r="M8444" s="10" t="s">
        <v>52</v>
      </c>
      <c r="N8444" s="9" t="s">
        <v>4529</v>
      </c>
      <c r="O8444" s="9" t="s">
        <v>9009</v>
      </c>
      <c r="P8444" s="9" t="s">
        <v>54</v>
      </c>
      <c r="Q8444" s="9" t="s">
        <v>54</v>
      </c>
      <c r="R8444" s="9" t="s">
        <v>67</v>
      </c>
      <c r="S8444" s="1"/>
      <c r="T8444" s="1"/>
      <c r="U8444" s="1"/>
      <c r="V8444" s="1">
        <v>1</v>
      </c>
      <c r="W8444" s="1"/>
      <c r="X8444" s="1"/>
      <c r="Y8444" s="1"/>
      <c r="Z8444" s="1"/>
      <c r="AA8444" s="1"/>
      <c r="AB8444" s="1"/>
      <c r="AC8444" s="1"/>
      <c r="AD8444" s="1"/>
      <c r="AE8444" s="1"/>
      <c r="AF8444" s="1"/>
      <c r="AG8444" s="1"/>
      <c r="AH8444" s="1"/>
      <c r="AI8444" s="1"/>
      <c r="AJ8444" s="9" t="s">
        <v>52</v>
      </c>
      <c r="AK8444" s="9" t="s">
        <v>12490</v>
      </c>
      <c r="AL8444" s="9" t="s">
        <v>52</v>
      </c>
      <c r="AM8444" s="9" t="s">
        <v>52</v>
      </c>
    </row>
    <row r="8445" spans="1:39" ht="30" customHeight="1" x14ac:dyDescent="0.3">
      <c r="A8445" s="10" t="s">
        <v>4720</v>
      </c>
      <c r="B8445" s="10" t="s">
        <v>4714</v>
      </c>
      <c r="C8445" s="10" t="s">
        <v>4715</v>
      </c>
      <c r="D8445" s="11">
        <v>1.2E-2</v>
      </c>
      <c r="E8445" s="15">
        <v>0</v>
      </c>
      <c r="F8445" s="17">
        <f>TRUNC(E8445*D8445,1)</f>
        <v>0</v>
      </c>
      <c r="G8445" s="15">
        <v>153671</v>
      </c>
      <c r="H8445" s="17">
        <f>TRUNC(G8445*D8445,1)</f>
        <v>1844</v>
      </c>
      <c r="I8445" s="15">
        <v>0</v>
      </c>
      <c r="J8445" s="17">
        <f>TRUNC(I8445*D8445,1)</f>
        <v>0</v>
      </c>
      <c r="K8445" s="15">
        <f>TRUNC(E8445+G8445+I8445,1)</f>
        <v>153671</v>
      </c>
      <c r="L8445" s="17">
        <f>TRUNC(F8445+H8445+J8445,1)</f>
        <v>1844</v>
      </c>
      <c r="M8445" s="10" t="s">
        <v>52</v>
      </c>
      <c r="N8445" s="9" t="s">
        <v>4529</v>
      </c>
      <c r="O8445" s="9" t="s">
        <v>4721</v>
      </c>
      <c r="P8445" s="9" t="s">
        <v>54</v>
      </c>
      <c r="Q8445" s="9" t="s">
        <v>54</v>
      </c>
      <c r="R8445" s="9" t="s">
        <v>67</v>
      </c>
      <c r="S8445" s="1"/>
      <c r="T8445" s="1"/>
      <c r="U8445" s="1"/>
      <c r="V8445" s="1">
        <v>1</v>
      </c>
      <c r="W8445" s="1"/>
      <c r="X8445" s="1"/>
      <c r="Y8445" s="1"/>
      <c r="Z8445" s="1"/>
      <c r="AA8445" s="1"/>
      <c r="AB8445" s="1"/>
      <c r="AC8445" s="1"/>
      <c r="AD8445" s="1"/>
      <c r="AE8445" s="1"/>
      <c r="AF8445" s="1"/>
      <c r="AG8445" s="1"/>
      <c r="AH8445" s="1"/>
      <c r="AI8445" s="1"/>
      <c r="AJ8445" s="9" t="s">
        <v>52</v>
      </c>
      <c r="AK8445" s="9" t="s">
        <v>12491</v>
      </c>
      <c r="AL8445" s="9" t="s">
        <v>52</v>
      </c>
      <c r="AM8445" s="9" t="s">
        <v>52</v>
      </c>
    </row>
    <row r="8446" spans="1:39" ht="30" customHeight="1" x14ac:dyDescent="0.3">
      <c r="A8446" s="10" t="s">
        <v>4727</v>
      </c>
      <c r="B8446" s="10" t="s">
        <v>4728</v>
      </c>
      <c r="C8446" s="10" t="s">
        <v>732</v>
      </c>
      <c r="D8446" s="11">
        <v>1</v>
      </c>
      <c r="E8446" s="15">
        <v>0</v>
      </c>
      <c r="F8446" s="17">
        <f>TRUNC(E8446*D8446,1)</f>
        <v>0</v>
      </c>
      <c r="G8446" s="15">
        <v>0</v>
      </c>
      <c r="H8446" s="17">
        <f>TRUNC(G8446*D8446,1)</f>
        <v>0</v>
      </c>
      <c r="I8446" s="15">
        <f>TRUNC(SUMIF(V8444:V8446, RIGHTB(O8446, 1), H8444:H8446)*U8446, 2)</f>
        <v>108.15</v>
      </c>
      <c r="J8446" s="17">
        <f>TRUNC(I8446*D8446,1)</f>
        <v>108.1</v>
      </c>
      <c r="K8446" s="15">
        <f>TRUNC(E8446+G8446+I8446,1)</f>
        <v>108.1</v>
      </c>
      <c r="L8446" s="17">
        <f>TRUNC(F8446+H8446+J8446,1)</f>
        <v>108.1</v>
      </c>
      <c r="M8446" s="10" t="s">
        <v>52</v>
      </c>
      <c r="N8446" s="9" t="s">
        <v>4529</v>
      </c>
      <c r="O8446" s="9" t="s">
        <v>4729</v>
      </c>
      <c r="P8446" s="9" t="s">
        <v>54</v>
      </c>
      <c r="Q8446" s="9" t="s">
        <v>54</v>
      </c>
      <c r="R8446" s="9" t="s">
        <v>54</v>
      </c>
      <c r="S8446" s="1">
        <v>1</v>
      </c>
      <c r="T8446" s="1">
        <v>2</v>
      </c>
      <c r="U8446" s="1">
        <v>0.02</v>
      </c>
      <c r="V8446" s="1"/>
      <c r="W8446" s="1"/>
      <c r="X8446" s="1"/>
      <c r="Y8446" s="1"/>
      <c r="Z8446" s="1"/>
      <c r="AA8446" s="1"/>
      <c r="AB8446" s="1"/>
      <c r="AC8446" s="1"/>
      <c r="AD8446" s="1"/>
      <c r="AE8446" s="1"/>
      <c r="AF8446" s="1"/>
      <c r="AG8446" s="1"/>
      <c r="AH8446" s="1"/>
      <c r="AI8446" s="1"/>
      <c r="AJ8446" s="9" t="s">
        <v>52</v>
      </c>
      <c r="AK8446" s="9" t="s">
        <v>12492</v>
      </c>
      <c r="AL8446" s="9" t="s">
        <v>52</v>
      </c>
      <c r="AM8446" s="9" t="s">
        <v>52</v>
      </c>
    </row>
    <row r="8447" spans="1:39" ht="30" customHeight="1" x14ac:dyDescent="0.3">
      <c r="A8447" s="10" t="s">
        <v>4735</v>
      </c>
      <c r="B8447" s="10" t="s">
        <v>52</v>
      </c>
      <c r="C8447" s="10" t="s">
        <v>52</v>
      </c>
      <c r="D8447" s="11"/>
      <c r="E8447" s="15"/>
      <c r="F8447" s="17">
        <f>TRUNC(SUMIF(N8444:N8446, N8443, F8444:F8446),0)</f>
        <v>0</v>
      </c>
      <c r="G8447" s="15"/>
      <c r="H8447" s="17">
        <f>TRUNC(SUMIF(N8444:N8446, N8443, H8444:H8446),0)</f>
        <v>5407</v>
      </c>
      <c r="I8447" s="15"/>
      <c r="J8447" s="17">
        <f>TRUNC(SUMIF(N8444:N8446, N8443, J8444:J8446),0)</f>
        <v>108</v>
      </c>
      <c r="K8447" s="15"/>
      <c r="L8447" s="17">
        <f>F8447+H8447+J8447</f>
        <v>5515</v>
      </c>
      <c r="M8447" s="10" t="s">
        <v>52</v>
      </c>
      <c r="N8447" s="9" t="s">
        <v>4736</v>
      </c>
      <c r="O8447" s="9" t="s">
        <v>4736</v>
      </c>
      <c r="P8447" s="9" t="s">
        <v>52</v>
      </c>
      <c r="Q8447" s="9" t="s">
        <v>52</v>
      </c>
      <c r="R8447" s="9" t="s">
        <v>52</v>
      </c>
      <c r="S8447" s="1"/>
      <c r="T8447" s="1"/>
      <c r="U8447" s="1"/>
      <c r="V8447" s="1"/>
      <c r="W8447" s="1"/>
      <c r="X8447" s="1"/>
      <c r="Y8447" s="1"/>
      <c r="Z8447" s="1"/>
      <c r="AA8447" s="1"/>
      <c r="AB8447" s="1"/>
      <c r="AC8447" s="1"/>
      <c r="AD8447" s="1"/>
      <c r="AE8447" s="1"/>
      <c r="AF8447" s="1"/>
      <c r="AG8447" s="1"/>
      <c r="AH8447" s="1"/>
      <c r="AI8447" s="1"/>
      <c r="AJ8447" s="9" t="s">
        <v>52</v>
      </c>
      <c r="AK8447" s="9" t="s">
        <v>52</v>
      </c>
      <c r="AL8447" s="9" t="s">
        <v>52</v>
      </c>
      <c r="AM8447" s="9" t="s">
        <v>52</v>
      </c>
    </row>
    <row r="8448" spans="1:39" ht="30" customHeight="1" x14ac:dyDescent="0.3">
      <c r="A8448" s="11"/>
      <c r="B8448" s="11"/>
      <c r="C8448" s="11"/>
      <c r="D8448" s="11"/>
      <c r="E8448" s="15"/>
      <c r="F8448" s="17"/>
      <c r="G8448" s="15"/>
      <c r="H8448" s="17"/>
      <c r="I8448" s="15"/>
      <c r="J8448" s="17"/>
      <c r="K8448" s="15"/>
      <c r="L8448" s="17"/>
      <c r="M8448" s="11"/>
    </row>
    <row r="8449" spans="1:39" ht="30" customHeight="1" x14ac:dyDescent="0.3">
      <c r="A8449" s="14" t="s">
        <v>12493</v>
      </c>
      <c r="B8449" s="14"/>
      <c r="C8449" s="14"/>
      <c r="D8449" s="14"/>
      <c r="E8449" s="16"/>
      <c r="F8449" s="18"/>
      <c r="G8449" s="16"/>
      <c r="H8449" s="18"/>
      <c r="I8449" s="16"/>
      <c r="J8449" s="18"/>
      <c r="K8449" s="16"/>
      <c r="L8449" s="18"/>
      <c r="M8449" s="14"/>
      <c r="N8449" s="5" t="s">
        <v>4533</v>
      </c>
    </row>
    <row r="8450" spans="1:39" ht="30" customHeight="1" x14ac:dyDescent="0.3">
      <c r="A8450" s="10" t="s">
        <v>9166</v>
      </c>
      <c r="B8450" s="10" t="s">
        <v>4714</v>
      </c>
      <c r="C8450" s="10" t="s">
        <v>4715</v>
      </c>
      <c r="D8450" s="11">
        <v>8.0000000000000002E-3</v>
      </c>
      <c r="E8450" s="15">
        <v>0</v>
      </c>
      <c r="F8450" s="17">
        <f>TRUNC(E8450*D8450,1)</f>
        <v>0</v>
      </c>
      <c r="G8450" s="15">
        <v>199187</v>
      </c>
      <c r="H8450" s="17">
        <f>TRUNC(G8450*D8450,1)</f>
        <v>1593.4</v>
      </c>
      <c r="I8450" s="15">
        <v>0</v>
      </c>
      <c r="J8450" s="17">
        <f>TRUNC(I8450*D8450,1)</f>
        <v>0</v>
      </c>
      <c r="K8450" s="15">
        <f>TRUNC(E8450+G8450+I8450,1)</f>
        <v>199187</v>
      </c>
      <c r="L8450" s="17">
        <f>TRUNC(F8450+H8450+J8450,1)</f>
        <v>1593.4</v>
      </c>
      <c r="M8450" s="10" t="s">
        <v>52</v>
      </c>
      <c r="N8450" s="9" t="s">
        <v>4533</v>
      </c>
      <c r="O8450" s="9" t="s">
        <v>9167</v>
      </c>
      <c r="P8450" s="9" t="s">
        <v>54</v>
      </c>
      <c r="Q8450" s="9" t="s">
        <v>54</v>
      </c>
      <c r="R8450" s="9" t="s">
        <v>67</v>
      </c>
      <c r="S8450" s="1"/>
      <c r="T8450" s="1"/>
      <c r="U8450" s="1"/>
      <c r="V8450" s="1">
        <v>1</v>
      </c>
      <c r="W8450" s="1"/>
      <c r="X8450" s="1"/>
      <c r="Y8450" s="1"/>
      <c r="Z8450" s="1"/>
      <c r="AA8450" s="1"/>
      <c r="AB8450" s="1"/>
      <c r="AC8450" s="1"/>
      <c r="AD8450" s="1"/>
      <c r="AE8450" s="1"/>
      <c r="AF8450" s="1"/>
      <c r="AG8450" s="1"/>
      <c r="AH8450" s="1"/>
      <c r="AI8450" s="1"/>
      <c r="AJ8450" s="9" t="s">
        <v>52</v>
      </c>
      <c r="AK8450" s="9" t="s">
        <v>12495</v>
      </c>
      <c r="AL8450" s="9" t="s">
        <v>52</v>
      </c>
      <c r="AM8450" s="9" t="s">
        <v>52</v>
      </c>
    </row>
    <row r="8451" spans="1:39" ht="30" customHeight="1" x14ac:dyDescent="0.3">
      <c r="A8451" s="10" t="s">
        <v>4720</v>
      </c>
      <c r="B8451" s="10" t="s">
        <v>4714</v>
      </c>
      <c r="C8451" s="10" t="s">
        <v>4715</v>
      </c>
      <c r="D8451" s="11">
        <v>4.0000000000000001E-3</v>
      </c>
      <c r="E8451" s="15">
        <v>0</v>
      </c>
      <c r="F8451" s="17">
        <f>TRUNC(E8451*D8451,1)</f>
        <v>0</v>
      </c>
      <c r="G8451" s="15">
        <v>153671</v>
      </c>
      <c r="H8451" s="17">
        <f>TRUNC(G8451*D8451,1)</f>
        <v>614.6</v>
      </c>
      <c r="I8451" s="15">
        <v>0</v>
      </c>
      <c r="J8451" s="17">
        <f>TRUNC(I8451*D8451,1)</f>
        <v>0</v>
      </c>
      <c r="K8451" s="15">
        <f>TRUNC(E8451+G8451+I8451,1)</f>
        <v>153671</v>
      </c>
      <c r="L8451" s="17">
        <f>TRUNC(F8451+H8451+J8451,1)</f>
        <v>614.6</v>
      </c>
      <c r="M8451" s="10" t="s">
        <v>52</v>
      </c>
      <c r="N8451" s="9" t="s">
        <v>4533</v>
      </c>
      <c r="O8451" s="9" t="s">
        <v>4721</v>
      </c>
      <c r="P8451" s="9" t="s">
        <v>54</v>
      </c>
      <c r="Q8451" s="9" t="s">
        <v>54</v>
      </c>
      <c r="R8451" s="9" t="s">
        <v>67</v>
      </c>
      <c r="S8451" s="1"/>
      <c r="T8451" s="1"/>
      <c r="U8451" s="1"/>
      <c r="V8451" s="1">
        <v>1</v>
      </c>
      <c r="W8451" s="1"/>
      <c r="X8451" s="1"/>
      <c r="Y8451" s="1"/>
      <c r="Z8451" s="1"/>
      <c r="AA8451" s="1"/>
      <c r="AB8451" s="1"/>
      <c r="AC8451" s="1"/>
      <c r="AD8451" s="1"/>
      <c r="AE8451" s="1"/>
      <c r="AF8451" s="1"/>
      <c r="AG8451" s="1"/>
      <c r="AH8451" s="1"/>
      <c r="AI8451" s="1"/>
      <c r="AJ8451" s="9" t="s">
        <v>52</v>
      </c>
      <c r="AK8451" s="9" t="s">
        <v>12496</v>
      </c>
      <c r="AL8451" s="9" t="s">
        <v>52</v>
      </c>
      <c r="AM8451" s="9" t="s">
        <v>52</v>
      </c>
    </row>
    <row r="8452" spans="1:39" ht="30" customHeight="1" x14ac:dyDescent="0.3">
      <c r="A8452" s="10" t="s">
        <v>4727</v>
      </c>
      <c r="B8452" s="10" t="s">
        <v>4728</v>
      </c>
      <c r="C8452" s="10" t="s">
        <v>732</v>
      </c>
      <c r="D8452" s="11">
        <v>1</v>
      </c>
      <c r="E8452" s="15">
        <v>0</v>
      </c>
      <c r="F8452" s="17">
        <f>TRUNC(E8452*D8452,1)</f>
        <v>0</v>
      </c>
      <c r="G8452" s="15">
        <v>0</v>
      </c>
      <c r="H8452" s="17">
        <f>TRUNC(G8452*D8452,1)</f>
        <v>0</v>
      </c>
      <c r="I8452" s="15">
        <f>TRUNC(SUMIF(V8450:V8452, RIGHTB(O8452, 1), H8450:H8452)*U8452, 2)</f>
        <v>44.16</v>
      </c>
      <c r="J8452" s="17">
        <f>TRUNC(I8452*D8452,1)</f>
        <v>44.1</v>
      </c>
      <c r="K8452" s="15">
        <f>TRUNC(E8452+G8452+I8452,1)</f>
        <v>44.1</v>
      </c>
      <c r="L8452" s="17">
        <f>TRUNC(F8452+H8452+J8452,1)</f>
        <v>44.1</v>
      </c>
      <c r="M8452" s="10" t="s">
        <v>52</v>
      </c>
      <c r="N8452" s="9" t="s">
        <v>4533</v>
      </c>
      <c r="O8452" s="9" t="s">
        <v>4729</v>
      </c>
      <c r="P8452" s="9" t="s">
        <v>54</v>
      </c>
      <c r="Q8452" s="9" t="s">
        <v>54</v>
      </c>
      <c r="R8452" s="9" t="s">
        <v>54</v>
      </c>
      <c r="S8452" s="1">
        <v>1</v>
      </c>
      <c r="T8452" s="1">
        <v>2</v>
      </c>
      <c r="U8452" s="1">
        <v>0.02</v>
      </c>
      <c r="V8452" s="1"/>
      <c r="W8452" s="1"/>
      <c r="X8452" s="1"/>
      <c r="Y8452" s="1"/>
      <c r="Z8452" s="1"/>
      <c r="AA8452" s="1"/>
      <c r="AB8452" s="1"/>
      <c r="AC8452" s="1"/>
      <c r="AD8452" s="1"/>
      <c r="AE8452" s="1"/>
      <c r="AF8452" s="1"/>
      <c r="AG8452" s="1"/>
      <c r="AH8452" s="1"/>
      <c r="AI8452" s="1"/>
      <c r="AJ8452" s="9" t="s">
        <v>52</v>
      </c>
      <c r="AK8452" s="9" t="s">
        <v>12497</v>
      </c>
      <c r="AL8452" s="9" t="s">
        <v>52</v>
      </c>
      <c r="AM8452" s="9" t="s">
        <v>52</v>
      </c>
    </row>
    <row r="8453" spans="1:39" ht="30" customHeight="1" x14ac:dyDescent="0.3">
      <c r="A8453" s="10" t="s">
        <v>4735</v>
      </c>
      <c r="B8453" s="10" t="s">
        <v>52</v>
      </c>
      <c r="C8453" s="10" t="s">
        <v>52</v>
      </c>
      <c r="D8453" s="11"/>
      <c r="E8453" s="15"/>
      <c r="F8453" s="17">
        <f>TRUNC(SUMIF(N8450:N8452, N8449, F8450:F8452),0)</f>
        <v>0</v>
      </c>
      <c r="G8453" s="15"/>
      <c r="H8453" s="17">
        <f>TRUNC(SUMIF(N8450:N8452, N8449, H8450:H8452),0)</f>
        <v>2208</v>
      </c>
      <c r="I8453" s="15"/>
      <c r="J8453" s="17">
        <f>TRUNC(SUMIF(N8450:N8452, N8449, J8450:J8452),0)</f>
        <v>44</v>
      </c>
      <c r="K8453" s="15"/>
      <c r="L8453" s="17">
        <f>F8453+H8453+J8453</f>
        <v>2252</v>
      </c>
      <c r="M8453" s="10" t="s">
        <v>52</v>
      </c>
      <c r="N8453" s="9" t="s">
        <v>4736</v>
      </c>
      <c r="O8453" s="9" t="s">
        <v>4736</v>
      </c>
      <c r="P8453" s="9" t="s">
        <v>52</v>
      </c>
      <c r="Q8453" s="9" t="s">
        <v>52</v>
      </c>
      <c r="R8453" s="9" t="s">
        <v>52</v>
      </c>
      <c r="S8453" s="1"/>
      <c r="T8453" s="1"/>
      <c r="U8453" s="1"/>
      <c r="V8453" s="1"/>
      <c r="W8453" s="1"/>
      <c r="X8453" s="1"/>
      <c r="Y8453" s="1"/>
      <c r="Z8453" s="1"/>
      <c r="AA8453" s="1"/>
      <c r="AB8453" s="1"/>
      <c r="AC8453" s="1"/>
      <c r="AD8453" s="1"/>
      <c r="AE8453" s="1"/>
      <c r="AF8453" s="1"/>
      <c r="AG8453" s="1"/>
      <c r="AH8453" s="1"/>
      <c r="AI8453" s="1"/>
      <c r="AJ8453" s="9" t="s">
        <v>52</v>
      </c>
      <c r="AK8453" s="9" t="s">
        <v>52</v>
      </c>
      <c r="AL8453" s="9" t="s">
        <v>52</v>
      </c>
      <c r="AM8453" s="9" t="s">
        <v>52</v>
      </c>
    </row>
    <row r="8454" spans="1:39" ht="30" customHeight="1" x14ac:dyDescent="0.3">
      <c r="A8454" s="11"/>
      <c r="B8454" s="11"/>
      <c r="C8454" s="11"/>
      <c r="D8454" s="11"/>
      <c r="E8454" s="15"/>
      <c r="F8454" s="17"/>
      <c r="G8454" s="15"/>
      <c r="H8454" s="17"/>
      <c r="I8454" s="15"/>
      <c r="J8454" s="17"/>
      <c r="K8454" s="15"/>
      <c r="L8454" s="17"/>
      <c r="M8454" s="11"/>
    </row>
    <row r="8455" spans="1:39" ht="30" customHeight="1" x14ac:dyDescent="0.3">
      <c r="A8455" s="14" t="s">
        <v>12498</v>
      </c>
      <c r="B8455" s="14"/>
      <c r="C8455" s="14"/>
      <c r="D8455" s="14"/>
      <c r="E8455" s="16"/>
      <c r="F8455" s="18"/>
      <c r="G8455" s="16"/>
      <c r="H8455" s="18"/>
      <c r="I8455" s="16"/>
      <c r="J8455" s="18"/>
      <c r="K8455" s="16"/>
      <c r="L8455" s="18"/>
      <c r="M8455" s="14"/>
      <c r="N8455" s="5" t="s">
        <v>4536</v>
      </c>
    </row>
    <row r="8456" spans="1:39" ht="30" customHeight="1" x14ac:dyDescent="0.3">
      <c r="A8456" s="10" t="s">
        <v>9166</v>
      </c>
      <c r="B8456" s="10" t="s">
        <v>4714</v>
      </c>
      <c r="C8456" s="10" t="s">
        <v>4715</v>
      </c>
      <c r="D8456" s="11">
        <v>0.01</v>
      </c>
      <c r="E8456" s="15">
        <v>0</v>
      </c>
      <c r="F8456" s="17">
        <f>TRUNC(E8456*D8456,1)</f>
        <v>0</v>
      </c>
      <c r="G8456" s="15">
        <v>199187</v>
      </c>
      <c r="H8456" s="17">
        <f>TRUNC(G8456*D8456,1)</f>
        <v>1991.8</v>
      </c>
      <c r="I8456" s="15">
        <v>0</v>
      </c>
      <c r="J8456" s="17">
        <f>TRUNC(I8456*D8456,1)</f>
        <v>0</v>
      </c>
      <c r="K8456" s="15">
        <f>TRUNC(E8456+G8456+I8456,1)</f>
        <v>199187</v>
      </c>
      <c r="L8456" s="17">
        <f>TRUNC(F8456+H8456+J8456,1)</f>
        <v>1991.8</v>
      </c>
      <c r="M8456" s="10" t="s">
        <v>52</v>
      </c>
      <c r="N8456" s="9" t="s">
        <v>4536</v>
      </c>
      <c r="O8456" s="9" t="s">
        <v>9167</v>
      </c>
      <c r="P8456" s="9" t="s">
        <v>54</v>
      </c>
      <c r="Q8456" s="9" t="s">
        <v>54</v>
      </c>
      <c r="R8456" s="9" t="s">
        <v>67</v>
      </c>
      <c r="S8456" s="1"/>
      <c r="T8456" s="1"/>
      <c r="U8456" s="1"/>
      <c r="V8456" s="1">
        <v>1</v>
      </c>
      <c r="W8456" s="1"/>
      <c r="X8456" s="1"/>
      <c r="Y8456" s="1"/>
      <c r="Z8456" s="1"/>
      <c r="AA8456" s="1"/>
      <c r="AB8456" s="1"/>
      <c r="AC8456" s="1"/>
      <c r="AD8456" s="1"/>
      <c r="AE8456" s="1"/>
      <c r="AF8456" s="1"/>
      <c r="AG8456" s="1"/>
      <c r="AH8456" s="1"/>
      <c r="AI8456" s="1"/>
      <c r="AJ8456" s="9" t="s">
        <v>52</v>
      </c>
      <c r="AK8456" s="9" t="s">
        <v>12500</v>
      </c>
      <c r="AL8456" s="9" t="s">
        <v>52</v>
      </c>
      <c r="AM8456" s="9" t="s">
        <v>52</v>
      </c>
    </row>
    <row r="8457" spans="1:39" ht="30" customHeight="1" x14ac:dyDescent="0.3">
      <c r="A8457" s="10" t="s">
        <v>4720</v>
      </c>
      <c r="B8457" s="10" t="s">
        <v>4714</v>
      </c>
      <c r="C8457" s="10" t="s">
        <v>4715</v>
      </c>
      <c r="D8457" s="11">
        <v>7.0000000000000001E-3</v>
      </c>
      <c r="E8457" s="15">
        <v>0</v>
      </c>
      <c r="F8457" s="17">
        <f>TRUNC(E8457*D8457,1)</f>
        <v>0</v>
      </c>
      <c r="G8457" s="15">
        <v>153671</v>
      </c>
      <c r="H8457" s="17">
        <f>TRUNC(G8457*D8457,1)</f>
        <v>1075.5999999999999</v>
      </c>
      <c r="I8457" s="15">
        <v>0</v>
      </c>
      <c r="J8457" s="17">
        <f>TRUNC(I8457*D8457,1)</f>
        <v>0</v>
      </c>
      <c r="K8457" s="15">
        <f>TRUNC(E8457+G8457+I8457,1)</f>
        <v>153671</v>
      </c>
      <c r="L8457" s="17">
        <f>TRUNC(F8457+H8457+J8457,1)</f>
        <v>1075.5999999999999</v>
      </c>
      <c r="M8457" s="10" t="s">
        <v>52</v>
      </c>
      <c r="N8457" s="9" t="s">
        <v>4536</v>
      </c>
      <c r="O8457" s="9" t="s">
        <v>4721</v>
      </c>
      <c r="P8457" s="9" t="s">
        <v>54</v>
      </c>
      <c r="Q8457" s="9" t="s">
        <v>54</v>
      </c>
      <c r="R8457" s="9" t="s">
        <v>67</v>
      </c>
      <c r="S8457" s="1"/>
      <c r="T8457" s="1"/>
      <c r="U8457" s="1"/>
      <c r="V8457" s="1">
        <v>1</v>
      </c>
      <c r="W8457" s="1"/>
      <c r="X8457" s="1"/>
      <c r="Y8457" s="1"/>
      <c r="Z8457" s="1"/>
      <c r="AA8457" s="1"/>
      <c r="AB8457" s="1"/>
      <c r="AC8457" s="1"/>
      <c r="AD8457" s="1"/>
      <c r="AE8457" s="1"/>
      <c r="AF8457" s="1"/>
      <c r="AG8457" s="1"/>
      <c r="AH8457" s="1"/>
      <c r="AI8457" s="1"/>
      <c r="AJ8457" s="9" t="s">
        <v>52</v>
      </c>
      <c r="AK8457" s="9" t="s">
        <v>12501</v>
      </c>
      <c r="AL8457" s="9" t="s">
        <v>52</v>
      </c>
      <c r="AM8457" s="9" t="s">
        <v>52</v>
      </c>
    </row>
    <row r="8458" spans="1:39" ht="30" customHeight="1" x14ac:dyDescent="0.3">
      <c r="A8458" s="10" t="s">
        <v>4727</v>
      </c>
      <c r="B8458" s="10" t="s">
        <v>4728</v>
      </c>
      <c r="C8458" s="10" t="s">
        <v>732</v>
      </c>
      <c r="D8458" s="11">
        <v>1</v>
      </c>
      <c r="E8458" s="15">
        <v>0</v>
      </c>
      <c r="F8458" s="17">
        <f>TRUNC(E8458*D8458,1)</f>
        <v>0</v>
      </c>
      <c r="G8458" s="15">
        <v>0</v>
      </c>
      <c r="H8458" s="17">
        <f>TRUNC(G8458*D8458,1)</f>
        <v>0</v>
      </c>
      <c r="I8458" s="15">
        <f>TRUNC(SUMIF(V8456:V8458, RIGHTB(O8458, 1), H8456:H8458)*U8458, 2)</f>
        <v>61.34</v>
      </c>
      <c r="J8458" s="17">
        <f>TRUNC(I8458*D8458,1)</f>
        <v>61.3</v>
      </c>
      <c r="K8458" s="15">
        <f>TRUNC(E8458+G8458+I8458,1)</f>
        <v>61.3</v>
      </c>
      <c r="L8458" s="17">
        <f>TRUNC(F8458+H8458+J8458,1)</f>
        <v>61.3</v>
      </c>
      <c r="M8458" s="10" t="s">
        <v>52</v>
      </c>
      <c r="N8458" s="9" t="s">
        <v>4536</v>
      </c>
      <c r="O8458" s="9" t="s">
        <v>4729</v>
      </c>
      <c r="P8458" s="9" t="s">
        <v>54</v>
      </c>
      <c r="Q8458" s="9" t="s">
        <v>54</v>
      </c>
      <c r="R8458" s="9" t="s">
        <v>54</v>
      </c>
      <c r="S8458" s="1">
        <v>1</v>
      </c>
      <c r="T8458" s="1">
        <v>2</v>
      </c>
      <c r="U8458" s="1">
        <v>0.02</v>
      </c>
      <c r="V8458" s="1"/>
      <c r="W8458" s="1"/>
      <c r="X8458" s="1"/>
      <c r="Y8458" s="1"/>
      <c r="Z8458" s="1"/>
      <c r="AA8458" s="1"/>
      <c r="AB8458" s="1"/>
      <c r="AC8458" s="1"/>
      <c r="AD8458" s="1"/>
      <c r="AE8458" s="1"/>
      <c r="AF8458" s="1"/>
      <c r="AG8458" s="1"/>
      <c r="AH8458" s="1"/>
      <c r="AI8458" s="1"/>
      <c r="AJ8458" s="9" t="s">
        <v>52</v>
      </c>
      <c r="AK8458" s="9" t="s">
        <v>12502</v>
      </c>
      <c r="AL8458" s="9" t="s">
        <v>52</v>
      </c>
      <c r="AM8458" s="9" t="s">
        <v>52</v>
      </c>
    </row>
    <row r="8459" spans="1:39" ht="30" customHeight="1" x14ac:dyDescent="0.3">
      <c r="A8459" s="10" t="s">
        <v>4735</v>
      </c>
      <c r="B8459" s="10" t="s">
        <v>52</v>
      </c>
      <c r="C8459" s="10" t="s">
        <v>52</v>
      </c>
      <c r="D8459" s="11"/>
      <c r="E8459" s="15"/>
      <c r="F8459" s="17">
        <f>TRUNC(SUMIF(N8456:N8458, N8455, F8456:F8458),0)</f>
        <v>0</v>
      </c>
      <c r="G8459" s="15"/>
      <c r="H8459" s="17">
        <f>TRUNC(SUMIF(N8456:N8458, N8455, H8456:H8458),0)</f>
        <v>3067</v>
      </c>
      <c r="I8459" s="15"/>
      <c r="J8459" s="17">
        <f>TRUNC(SUMIF(N8456:N8458, N8455, J8456:J8458),0)</f>
        <v>61</v>
      </c>
      <c r="K8459" s="15"/>
      <c r="L8459" s="17">
        <f>F8459+H8459+J8459</f>
        <v>3128</v>
      </c>
      <c r="M8459" s="10" t="s">
        <v>52</v>
      </c>
      <c r="N8459" s="9" t="s">
        <v>4736</v>
      </c>
      <c r="O8459" s="9" t="s">
        <v>4736</v>
      </c>
      <c r="P8459" s="9" t="s">
        <v>52</v>
      </c>
      <c r="Q8459" s="9" t="s">
        <v>52</v>
      </c>
      <c r="R8459" s="9" t="s">
        <v>52</v>
      </c>
      <c r="S8459" s="1"/>
      <c r="T8459" s="1"/>
      <c r="U8459" s="1"/>
      <c r="V8459" s="1"/>
      <c r="W8459" s="1"/>
      <c r="X8459" s="1"/>
      <c r="Y8459" s="1"/>
      <c r="Z8459" s="1"/>
      <c r="AA8459" s="1"/>
      <c r="AB8459" s="1"/>
      <c r="AC8459" s="1"/>
      <c r="AD8459" s="1"/>
      <c r="AE8459" s="1"/>
      <c r="AF8459" s="1"/>
      <c r="AG8459" s="1"/>
      <c r="AH8459" s="1"/>
      <c r="AI8459" s="1"/>
      <c r="AJ8459" s="9" t="s">
        <v>52</v>
      </c>
      <c r="AK8459" s="9" t="s">
        <v>52</v>
      </c>
      <c r="AL8459" s="9" t="s">
        <v>52</v>
      </c>
      <c r="AM8459" s="9" t="s">
        <v>52</v>
      </c>
    </row>
    <row r="8460" spans="1:39" ht="30" customHeight="1" x14ac:dyDescent="0.3">
      <c r="A8460" s="11"/>
      <c r="B8460" s="11"/>
      <c r="C8460" s="11"/>
      <c r="D8460" s="11"/>
      <c r="E8460" s="15"/>
      <c r="F8460" s="17"/>
      <c r="G8460" s="15"/>
      <c r="H8460" s="17"/>
      <c r="I8460" s="15"/>
      <c r="J8460" s="17"/>
      <c r="K8460" s="15"/>
      <c r="L8460" s="17"/>
      <c r="M8460" s="11"/>
    </row>
    <row r="8461" spans="1:39" ht="30" customHeight="1" x14ac:dyDescent="0.3">
      <c r="A8461" s="14" t="s">
        <v>12503</v>
      </c>
      <c r="B8461" s="14"/>
      <c r="C8461" s="14"/>
      <c r="D8461" s="14"/>
      <c r="E8461" s="16"/>
      <c r="F8461" s="18"/>
      <c r="G8461" s="16"/>
      <c r="H8461" s="18"/>
      <c r="I8461" s="16"/>
      <c r="J8461" s="18"/>
      <c r="K8461" s="16"/>
      <c r="L8461" s="18"/>
      <c r="M8461" s="14"/>
      <c r="N8461" s="5" t="s">
        <v>4539</v>
      </c>
    </row>
    <row r="8462" spans="1:39" ht="30" customHeight="1" x14ac:dyDescent="0.3">
      <c r="A8462" s="10" t="s">
        <v>9008</v>
      </c>
      <c r="B8462" s="10" t="s">
        <v>4714</v>
      </c>
      <c r="C8462" s="10" t="s">
        <v>4715</v>
      </c>
      <c r="D8462" s="11">
        <v>6.0000000000000001E-3</v>
      </c>
      <c r="E8462" s="15">
        <v>0</v>
      </c>
      <c r="F8462" s="17">
        <f>TRUNC(E8462*D8462,1)</f>
        <v>0</v>
      </c>
      <c r="G8462" s="15">
        <v>222738</v>
      </c>
      <c r="H8462" s="17">
        <f>TRUNC(G8462*D8462,1)</f>
        <v>1336.4</v>
      </c>
      <c r="I8462" s="15">
        <v>0</v>
      </c>
      <c r="J8462" s="17">
        <f>TRUNC(I8462*D8462,1)</f>
        <v>0</v>
      </c>
      <c r="K8462" s="15">
        <f>TRUNC(E8462+G8462+I8462,1)</f>
        <v>222738</v>
      </c>
      <c r="L8462" s="17">
        <f>TRUNC(F8462+H8462+J8462,1)</f>
        <v>1336.4</v>
      </c>
      <c r="M8462" s="10" t="s">
        <v>52</v>
      </c>
      <c r="N8462" s="9" t="s">
        <v>4539</v>
      </c>
      <c r="O8462" s="9" t="s">
        <v>9009</v>
      </c>
      <c r="P8462" s="9" t="s">
        <v>54</v>
      </c>
      <c r="Q8462" s="9" t="s">
        <v>54</v>
      </c>
      <c r="R8462" s="9" t="s">
        <v>67</v>
      </c>
      <c r="S8462" s="1"/>
      <c r="T8462" s="1"/>
      <c r="U8462" s="1"/>
      <c r="V8462" s="1"/>
      <c r="W8462" s="1"/>
      <c r="X8462" s="1"/>
      <c r="Y8462" s="1"/>
      <c r="Z8462" s="1"/>
      <c r="AA8462" s="1"/>
      <c r="AB8462" s="1"/>
      <c r="AC8462" s="1"/>
      <c r="AD8462" s="1"/>
      <c r="AE8462" s="1"/>
      <c r="AF8462" s="1"/>
      <c r="AG8462" s="1"/>
      <c r="AH8462" s="1"/>
      <c r="AI8462" s="1"/>
      <c r="AJ8462" s="9" t="s">
        <v>52</v>
      </c>
      <c r="AK8462" s="9" t="s">
        <v>12505</v>
      </c>
      <c r="AL8462" s="9" t="s">
        <v>52</v>
      </c>
      <c r="AM8462" s="9" t="s">
        <v>52</v>
      </c>
    </row>
    <row r="8463" spans="1:39" ht="30" customHeight="1" x14ac:dyDescent="0.3">
      <c r="A8463" s="10" t="s">
        <v>4720</v>
      </c>
      <c r="B8463" s="10" t="s">
        <v>4714</v>
      </c>
      <c r="C8463" s="10" t="s">
        <v>4715</v>
      </c>
      <c r="D8463" s="11">
        <v>4.0000000000000001E-3</v>
      </c>
      <c r="E8463" s="15">
        <v>0</v>
      </c>
      <c r="F8463" s="17">
        <f>TRUNC(E8463*D8463,1)</f>
        <v>0</v>
      </c>
      <c r="G8463" s="15">
        <v>153671</v>
      </c>
      <c r="H8463" s="17">
        <f>TRUNC(G8463*D8463,1)</f>
        <v>614.6</v>
      </c>
      <c r="I8463" s="15">
        <v>0</v>
      </c>
      <c r="J8463" s="17">
        <f>TRUNC(I8463*D8463,1)</f>
        <v>0</v>
      </c>
      <c r="K8463" s="15">
        <f>TRUNC(E8463+G8463+I8463,1)</f>
        <v>153671</v>
      </c>
      <c r="L8463" s="17">
        <f>TRUNC(F8463+H8463+J8463,1)</f>
        <v>614.6</v>
      </c>
      <c r="M8463" s="10" t="s">
        <v>52</v>
      </c>
      <c r="N8463" s="9" t="s">
        <v>4539</v>
      </c>
      <c r="O8463" s="9" t="s">
        <v>4721</v>
      </c>
      <c r="P8463" s="9" t="s">
        <v>54</v>
      </c>
      <c r="Q8463" s="9" t="s">
        <v>54</v>
      </c>
      <c r="R8463" s="9" t="s">
        <v>67</v>
      </c>
      <c r="S8463" s="1"/>
      <c r="T8463" s="1"/>
      <c r="U8463" s="1"/>
      <c r="V8463" s="1"/>
      <c r="W8463" s="1"/>
      <c r="X8463" s="1"/>
      <c r="Y8463" s="1"/>
      <c r="Z8463" s="1"/>
      <c r="AA8463" s="1"/>
      <c r="AB8463" s="1"/>
      <c r="AC8463" s="1"/>
      <c r="AD8463" s="1"/>
      <c r="AE8463" s="1"/>
      <c r="AF8463" s="1"/>
      <c r="AG8463" s="1"/>
      <c r="AH8463" s="1"/>
      <c r="AI8463" s="1"/>
      <c r="AJ8463" s="9" t="s">
        <v>52</v>
      </c>
      <c r="AK8463" s="9" t="s">
        <v>12506</v>
      </c>
      <c r="AL8463" s="9" t="s">
        <v>52</v>
      </c>
      <c r="AM8463" s="9" t="s">
        <v>52</v>
      </c>
    </row>
    <row r="8464" spans="1:39" ht="30" customHeight="1" x14ac:dyDescent="0.3">
      <c r="A8464" s="10" t="s">
        <v>4735</v>
      </c>
      <c r="B8464" s="10" t="s">
        <v>52</v>
      </c>
      <c r="C8464" s="10" t="s">
        <v>52</v>
      </c>
      <c r="D8464" s="11"/>
      <c r="E8464" s="15"/>
      <c r="F8464" s="17">
        <f>TRUNC(SUMIF(N8462:N8463, N8461, F8462:F8463),0)</f>
        <v>0</v>
      </c>
      <c r="G8464" s="15"/>
      <c r="H8464" s="17">
        <f>TRUNC(SUMIF(N8462:N8463, N8461, H8462:H8463),0)</f>
        <v>1951</v>
      </c>
      <c r="I8464" s="15"/>
      <c r="J8464" s="17">
        <f>TRUNC(SUMIF(N8462:N8463, N8461, J8462:J8463),0)</f>
        <v>0</v>
      </c>
      <c r="K8464" s="15"/>
      <c r="L8464" s="17">
        <f>F8464+H8464+J8464</f>
        <v>1951</v>
      </c>
      <c r="M8464" s="10" t="s">
        <v>52</v>
      </c>
      <c r="N8464" s="9" t="s">
        <v>4736</v>
      </c>
      <c r="O8464" s="9" t="s">
        <v>4736</v>
      </c>
      <c r="P8464" s="9" t="s">
        <v>52</v>
      </c>
      <c r="Q8464" s="9" t="s">
        <v>52</v>
      </c>
      <c r="R8464" s="9" t="s">
        <v>52</v>
      </c>
      <c r="S8464" s="1"/>
      <c r="T8464" s="1"/>
      <c r="U8464" s="1"/>
      <c r="V8464" s="1"/>
      <c r="W8464" s="1"/>
      <c r="X8464" s="1"/>
      <c r="Y8464" s="1"/>
      <c r="Z8464" s="1"/>
      <c r="AA8464" s="1"/>
      <c r="AB8464" s="1"/>
      <c r="AC8464" s="1"/>
      <c r="AD8464" s="1"/>
      <c r="AE8464" s="1"/>
      <c r="AF8464" s="1"/>
      <c r="AG8464" s="1"/>
      <c r="AH8464" s="1"/>
      <c r="AI8464" s="1"/>
      <c r="AJ8464" s="9" t="s">
        <v>52</v>
      </c>
      <c r="AK8464" s="9" t="s">
        <v>52</v>
      </c>
      <c r="AL8464" s="9" t="s">
        <v>52</v>
      </c>
      <c r="AM8464" s="9" t="s">
        <v>52</v>
      </c>
    </row>
    <row r="8465" spans="1:39" ht="30" customHeight="1" x14ac:dyDescent="0.3">
      <c r="A8465" s="11"/>
      <c r="B8465" s="11"/>
      <c r="C8465" s="11"/>
      <c r="D8465" s="11"/>
      <c r="E8465" s="15"/>
      <c r="F8465" s="17"/>
      <c r="G8465" s="15"/>
      <c r="H8465" s="17"/>
      <c r="I8465" s="15"/>
      <c r="J8465" s="17"/>
      <c r="K8465" s="15"/>
      <c r="L8465" s="17"/>
      <c r="M8465" s="11"/>
    </row>
    <row r="8466" spans="1:39" ht="30" customHeight="1" x14ac:dyDescent="0.3">
      <c r="A8466" s="14" t="s">
        <v>12507</v>
      </c>
      <c r="B8466" s="14"/>
      <c r="C8466" s="14"/>
      <c r="D8466" s="14"/>
      <c r="E8466" s="16"/>
      <c r="F8466" s="18"/>
      <c r="G8466" s="16"/>
      <c r="H8466" s="18"/>
      <c r="I8466" s="16"/>
      <c r="J8466" s="18"/>
      <c r="K8466" s="16"/>
      <c r="L8466" s="18"/>
      <c r="M8466" s="14"/>
      <c r="N8466" s="5" t="s">
        <v>4543</v>
      </c>
    </row>
    <row r="8467" spans="1:39" ht="30" customHeight="1" x14ac:dyDescent="0.3">
      <c r="A8467" s="10" t="s">
        <v>8680</v>
      </c>
      <c r="B8467" s="10" t="s">
        <v>4714</v>
      </c>
      <c r="C8467" s="10" t="s">
        <v>4715</v>
      </c>
      <c r="D8467" s="11">
        <v>3.6999999999999998E-2</v>
      </c>
      <c r="E8467" s="15">
        <v>0</v>
      </c>
      <c r="F8467" s="17">
        <f>TRUNC(E8467*D8467,1)</f>
        <v>0</v>
      </c>
      <c r="G8467" s="15">
        <v>253427</v>
      </c>
      <c r="H8467" s="17">
        <f>TRUNC(G8467*D8467,1)</f>
        <v>9376.7000000000007</v>
      </c>
      <c r="I8467" s="15">
        <v>0</v>
      </c>
      <c r="J8467" s="17">
        <f>TRUNC(I8467*D8467,1)</f>
        <v>0</v>
      </c>
      <c r="K8467" s="15">
        <f>TRUNC(E8467+G8467+I8467,1)</f>
        <v>253427</v>
      </c>
      <c r="L8467" s="17">
        <f>TRUNC(F8467+H8467+J8467,1)</f>
        <v>9376.7000000000007</v>
      </c>
      <c r="M8467" s="10" t="s">
        <v>52</v>
      </c>
      <c r="N8467" s="9" t="s">
        <v>4543</v>
      </c>
      <c r="O8467" s="9" t="s">
        <v>8681</v>
      </c>
      <c r="P8467" s="9" t="s">
        <v>54</v>
      </c>
      <c r="Q8467" s="9" t="s">
        <v>54</v>
      </c>
      <c r="R8467" s="9" t="s">
        <v>67</v>
      </c>
      <c r="S8467" s="1"/>
      <c r="T8467" s="1"/>
      <c r="U8467" s="1"/>
      <c r="V8467" s="1">
        <v>1</v>
      </c>
      <c r="W8467" s="1"/>
      <c r="X8467" s="1"/>
      <c r="Y8467" s="1"/>
      <c r="Z8467" s="1"/>
      <c r="AA8467" s="1"/>
      <c r="AB8467" s="1"/>
      <c r="AC8467" s="1"/>
      <c r="AD8467" s="1"/>
      <c r="AE8467" s="1"/>
      <c r="AF8467" s="1"/>
      <c r="AG8467" s="1"/>
      <c r="AH8467" s="1"/>
      <c r="AI8467" s="1"/>
      <c r="AJ8467" s="9" t="s">
        <v>52</v>
      </c>
      <c r="AK8467" s="9" t="s">
        <v>12509</v>
      </c>
      <c r="AL8467" s="9" t="s">
        <v>52</v>
      </c>
      <c r="AM8467" s="9" t="s">
        <v>52</v>
      </c>
    </row>
    <row r="8468" spans="1:39" ht="30" customHeight="1" x14ac:dyDescent="0.3">
      <c r="A8468" s="10" t="s">
        <v>4720</v>
      </c>
      <c r="B8468" s="10" t="s">
        <v>4714</v>
      </c>
      <c r="C8468" s="10" t="s">
        <v>4715</v>
      </c>
      <c r="D8468" s="11">
        <v>2.4E-2</v>
      </c>
      <c r="E8468" s="15">
        <v>0</v>
      </c>
      <c r="F8468" s="17">
        <f>TRUNC(E8468*D8468,1)</f>
        <v>0</v>
      </c>
      <c r="G8468" s="15">
        <v>153671</v>
      </c>
      <c r="H8468" s="17">
        <f>TRUNC(G8468*D8468,1)</f>
        <v>3688.1</v>
      </c>
      <c r="I8468" s="15">
        <v>0</v>
      </c>
      <c r="J8468" s="17">
        <f>TRUNC(I8468*D8468,1)</f>
        <v>0</v>
      </c>
      <c r="K8468" s="15">
        <f>TRUNC(E8468+G8468+I8468,1)</f>
        <v>153671</v>
      </c>
      <c r="L8468" s="17">
        <f>TRUNC(F8468+H8468+J8468,1)</f>
        <v>3688.1</v>
      </c>
      <c r="M8468" s="10" t="s">
        <v>52</v>
      </c>
      <c r="N8468" s="9" t="s">
        <v>4543</v>
      </c>
      <c r="O8468" s="9" t="s">
        <v>4721</v>
      </c>
      <c r="P8468" s="9" t="s">
        <v>54</v>
      </c>
      <c r="Q8468" s="9" t="s">
        <v>54</v>
      </c>
      <c r="R8468" s="9" t="s">
        <v>67</v>
      </c>
      <c r="S8468" s="1"/>
      <c r="T8468" s="1"/>
      <c r="U8468" s="1"/>
      <c r="V8468" s="1">
        <v>1</v>
      </c>
      <c r="W8468" s="1"/>
      <c r="X8468" s="1"/>
      <c r="Y8468" s="1"/>
      <c r="Z8468" s="1"/>
      <c r="AA8468" s="1"/>
      <c r="AB8468" s="1"/>
      <c r="AC8468" s="1"/>
      <c r="AD8468" s="1"/>
      <c r="AE8468" s="1"/>
      <c r="AF8468" s="1"/>
      <c r="AG8468" s="1"/>
      <c r="AH8468" s="1"/>
      <c r="AI8468" s="1"/>
      <c r="AJ8468" s="9" t="s">
        <v>52</v>
      </c>
      <c r="AK8468" s="9" t="s">
        <v>12510</v>
      </c>
      <c r="AL8468" s="9" t="s">
        <v>52</v>
      </c>
      <c r="AM8468" s="9" t="s">
        <v>52</v>
      </c>
    </row>
    <row r="8469" spans="1:39" ht="30" customHeight="1" x14ac:dyDescent="0.3">
      <c r="A8469" s="10" t="s">
        <v>4727</v>
      </c>
      <c r="B8469" s="10" t="s">
        <v>9436</v>
      </c>
      <c r="C8469" s="10" t="s">
        <v>732</v>
      </c>
      <c r="D8469" s="11">
        <v>1</v>
      </c>
      <c r="E8469" s="15">
        <v>0</v>
      </c>
      <c r="F8469" s="17">
        <f>TRUNC(E8469*D8469,1)</f>
        <v>0</v>
      </c>
      <c r="G8469" s="15">
        <v>0</v>
      </c>
      <c r="H8469" s="17">
        <f>TRUNC(G8469*D8469,1)</f>
        <v>0</v>
      </c>
      <c r="I8469" s="15">
        <f>TRUNC(SUMIF(V8467:V8469, RIGHTB(O8469, 1), H8467:H8469)*U8469, 2)</f>
        <v>783.88</v>
      </c>
      <c r="J8469" s="17">
        <f>TRUNC(I8469*D8469,1)</f>
        <v>783.8</v>
      </c>
      <c r="K8469" s="15">
        <f>TRUNC(E8469+G8469+I8469,1)</f>
        <v>783.8</v>
      </c>
      <c r="L8469" s="17">
        <f>TRUNC(F8469+H8469+J8469,1)</f>
        <v>783.8</v>
      </c>
      <c r="M8469" s="10" t="s">
        <v>52</v>
      </c>
      <c r="N8469" s="9" t="s">
        <v>4543</v>
      </c>
      <c r="O8469" s="9" t="s">
        <v>4729</v>
      </c>
      <c r="P8469" s="9" t="s">
        <v>54</v>
      </c>
      <c r="Q8469" s="9" t="s">
        <v>54</v>
      </c>
      <c r="R8469" s="9" t="s">
        <v>54</v>
      </c>
      <c r="S8469" s="1">
        <v>1</v>
      </c>
      <c r="T8469" s="1">
        <v>2</v>
      </c>
      <c r="U8469" s="1">
        <v>0.06</v>
      </c>
      <c r="V8469" s="1"/>
      <c r="W8469" s="1"/>
      <c r="X8469" s="1"/>
      <c r="Y8469" s="1"/>
      <c r="Z8469" s="1"/>
      <c r="AA8469" s="1"/>
      <c r="AB8469" s="1"/>
      <c r="AC8469" s="1"/>
      <c r="AD8469" s="1"/>
      <c r="AE8469" s="1"/>
      <c r="AF8469" s="1"/>
      <c r="AG8469" s="1"/>
      <c r="AH8469" s="1"/>
      <c r="AI8469" s="1"/>
      <c r="AJ8469" s="9" t="s">
        <v>52</v>
      </c>
      <c r="AK8469" s="9" t="s">
        <v>12511</v>
      </c>
      <c r="AL8469" s="9" t="s">
        <v>52</v>
      </c>
      <c r="AM8469" s="9" t="s">
        <v>52</v>
      </c>
    </row>
    <row r="8470" spans="1:39" ht="30" customHeight="1" x14ac:dyDescent="0.3">
      <c r="A8470" s="10" t="s">
        <v>4735</v>
      </c>
      <c r="B8470" s="10" t="s">
        <v>52</v>
      </c>
      <c r="C8470" s="10" t="s">
        <v>52</v>
      </c>
      <c r="D8470" s="11"/>
      <c r="E8470" s="15"/>
      <c r="F8470" s="17">
        <f>TRUNC(SUMIF(N8467:N8469, N8466, F8467:F8469),0)</f>
        <v>0</v>
      </c>
      <c r="G8470" s="15"/>
      <c r="H8470" s="17">
        <f>TRUNC(SUMIF(N8467:N8469, N8466, H8467:H8469),0)</f>
        <v>13064</v>
      </c>
      <c r="I8470" s="15"/>
      <c r="J8470" s="17">
        <f>TRUNC(SUMIF(N8467:N8469, N8466, J8467:J8469),0)</f>
        <v>783</v>
      </c>
      <c r="K8470" s="15"/>
      <c r="L8470" s="17">
        <f>F8470+H8470+J8470</f>
        <v>13847</v>
      </c>
      <c r="M8470" s="10" t="s">
        <v>52</v>
      </c>
      <c r="N8470" s="9" t="s">
        <v>4736</v>
      </c>
      <c r="O8470" s="9" t="s">
        <v>4736</v>
      </c>
      <c r="P8470" s="9" t="s">
        <v>52</v>
      </c>
      <c r="Q8470" s="9" t="s">
        <v>52</v>
      </c>
      <c r="R8470" s="9" t="s">
        <v>52</v>
      </c>
      <c r="S8470" s="1"/>
      <c r="T8470" s="1"/>
      <c r="U8470" s="1"/>
      <c r="V8470" s="1"/>
      <c r="W8470" s="1"/>
      <c r="X8470" s="1"/>
      <c r="Y8470" s="1"/>
      <c r="Z8470" s="1"/>
      <c r="AA8470" s="1"/>
      <c r="AB8470" s="1"/>
      <c r="AC8470" s="1"/>
      <c r="AD8470" s="1"/>
      <c r="AE8470" s="1"/>
      <c r="AF8470" s="1"/>
      <c r="AG8470" s="1"/>
      <c r="AH8470" s="1"/>
      <c r="AI8470" s="1"/>
      <c r="AJ8470" s="9" t="s">
        <v>52</v>
      </c>
      <c r="AK8470" s="9" t="s">
        <v>52</v>
      </c>
      <c r="AL8470" s="9" t="s">
        <v>52</v>
      </c>
      <c r="AM8470" s="9" t="s">
        <v>52</v>
      </c>
    </row>
    <row r="8471" spans="1:39" ht="30" customHeight="1" x14ac:dyDescent="0.3">
      <c r="A8471" s="11"/>
      <c r="B8471" s="11"/>
      <c r="C8471" s="11"/>
      <c r="D8471" s="11"/>
      <c r="E8471" s="15"/>
      <c r="F8471" s="17"/>
      <c r="G8471" s="15"/>
      <c r="H8471" s="17"/>
      <c r="I8471" s="15"/>
      <c r="J8471" s="17"/>
      <c r="K8471" s="15"/>
      <c r="L8471" s="17"/>
      <c r="M8471" s="11"/>
    </row>
    <row r="8472" spans="1:39" ht="30" customHeight="1" x14ac:dyDescent="0.3">
      <c r="A8472" s="14" t="s">
        <v>12512</v>
      </c>
      <c r="B8472" s="14"/>
      <c r="C8472" s="14"/>
      <c r="D8472" s="14"/>
      <c r="E8472" s="16"/>
      <c r="F8472" s="18"/>
      <c r="G8472" s="16"/>
      <c r="H8472" s="18"/>
      <c r="I8472" s="16"/>
      <c r="J8472" s="18"/>
      <c r="K8472" s="16"/>
      <c r="L8472" s="18"/>
      <c r="M8472" s="14"/>
      <c r="N8472" s="5" t="s">
        <v>4546</v>
      </c>
    </row>
    <row r="8473" spans="1:39" ht="30" customHeight="1" x14ac:dyDescent="0.3">
      <c r="A8473" s="10" t="s">
        <v>8680</v>
      </c>
      <c r="B8473" s="10" t="s">
        <v>4714</v>
      </c>
      <c r="C8473" s="10" t="s">
        <v>4715</v>
      </c>
      <c r="D8473" s="11">
        <v>4.1000000000000002E-2</v>
      </c>
      <c r="E8473" s="15">
        <v>0</v>
      </c>
      <c r="F8473" s="17">
        <f>TRUNC(E8473*D8473,1)</f>
        <v>0</v>
      </c>
      <c r="G8473" s="15">
        <v>253427</v>
      </c>
      <c r="H8473" s="17">
        <f>TRUNC(G8473*D8473,1)</f>
        <v>10390.5</v>
      </c>
      <c r="I8473" s="15">
        <v>0</v>
      </c>
      <c r="J8473" s="17">
        <f>TRUNC(I8473*D8473,1)</f>
        <v>0</v>
      </c>
      <c r="K8473" s="15">
        <f>TRUNC(E8473+G8473+I8473,1)</f>
        <v>253427</v>
      </c>
      <c r="L8473" s="17">
        <f>TRUNC(F8473+H8473+J8473,1)</f>
        <v>10390.5</v>
      </c>
      <c r="M8473" s="10" t="s">
        <v>52</v>
      </c>
      <c r="N8473" s="9" t="s">
        <v>4546</v>
      </c>
      <c r="O8473" s="9" t="s">
        <v>8681</v>
      </c>
      <c r="P8473" s="9" t="s">
        <v>54</v>
      </c>
      <c r="Q8473" s="9" t="s">
        <v>54</v>
      </c>
      <c r="R8473" s="9" t="s">
        <v>67</v>
      </c>
      <c r="S8473" s="1"/>
      <c r="T8473" s="1"/>
      <c r="U8473" s="1"/>
      <c r="V8473" s="1">
        <v>1</v>
      </c>
      <c r="W8473" s="1"/>
      <c r="X8473" s="1"/>
      <c r="Y8473" s="1"/>
      <c r="Z8473" s="1"/>
      <c r="AA8473" s="1"/>
      <c r="AB8473" s="1"/>
      <c r="AC8473" s="1"/>
      <c r="AD8473" s="1"/>
      <c r="AE8473" s="1"/>
      <c r="AF8473" s="1"/>
      <c r="AG8473" s="1"/>
      <c r="AH8473" s="1"/>
      <c r="AI8473" s="1"/>
      <c r="AJ8473" s="9" t="s">
        <v>52</v>
      </c>
      <c r="AK8473" s="9" t="s">
        <v>12514</v>
      </c>
      <c r="AL8473" s="9" t="s">
        <v>52</v>
      </c>
      <c r="AM8473" s="9" t="s">
        <v>52</v>
      </c>
    </row>
    <row r="8474" spans="1:39" ht="30" customHeight="1" x14ac:dyDescent="0.3">
      <c r="A8474" s="10" t="s">
        <v>4720</v>
      </c>
      <c r="B8474" s="10" t="s">
        <v>4714</v>
      </c>
      <c r="C8474" s="10" t="s">
        <v>4715</v>
      </c>
      <c r="D8474" s="11">
        <v>2.7E-2</v>
      </c>
      <c r="E8474" s="15">
        <v>0</v>
      </c>
      <c r="F8474" s="17">
        <f>TRUNC(E8474*D8474,1)</f>
        <v>0</v>
      </c>
      <c r="G8474" s="15">
        <v>153671</v>
      </c>
      <c r="H8474" s="17">
        <f>TRUNC(G8474*D8474,1)</f>
        <v>4149.1000000000004</v>
      </c>
      <c r="I8474" s="15">
        <v>0</v>
      </c>
      <c r="J8474" s="17">
        <f>TRUNC(I8474*D8474,1)</f>
        <v>0</v>
      </c>
      <c r="K8474" s="15">
        <f>TRUNC(E8474+G8474+I8474,1)</f>
        <v>153671</v>
      </c>
      <c r="L8474" s="17">
        <f>TRUNC(F8474+H8474+J8474,1)</f>
        <v>4149.1000000000004</v>
      </c>
      <c r="M8474" s="10" t="s">
        <v>52</v>
      </c>
      <c r="N8474" s="9" t="s">
        <v>4546</v>
      </c>
      <c r="O8474" s="9" t="s">
        <v>4721</v>
      </c>
      <c r="P8474" s="9" t="s">
        <v>54</v>
      </c>
      <c r="Q8474" s="9" t="s">
        <v>54</v>
      </c>
      <c r="R8474" s="9" t="s">
        <v>67</v>
      </c>
      <c r="S8474" s="1"/>
      <c r="T8474" s="1"/>
      <c r="U8474" s="1"/>
      <c r="V8474" s="1">
        <v>1</v>
      </c>
      <c r="W8474" s="1"/>
      <c r="X8474" s="1"/>
      <c r="Y8474" s="1"/>
      <c r="Z8474" s="1"/>
      <c r="AA8474" s="1"/>
      <c r="AB8474" s="1"/>
      <c r="AC8474" s="1"/>
      <c r="AD8474" s="1"/>
      <c r="AE8474" s="1"/>
      <c r="AF8474" s="1"/>
      <c r="AG8474" s="1"/>
      <c r="AH8474" s="1"/>
      <c r="AI8474" s="1"/>
      <c r="AJ8474" s="9" t="s">
        <v>52</v>
      </c>
      <c r="AK8474" s="9" t="s">
        <v>12515</v>
      </c>
      <c r="AL8474" s="9" t="s">
        <v>52</v>
      </c>
      <c r="AM8474" s="9" t="s">
        <v>52</v>
      </c>
    </row>
    <row r="8475" spans="1:39" ht="30" customHeight="1" x14ac:dyDescent="0.3">
      <c r="A8475" s="10" t="s">
        <v>4727</v>
      </c>
      <c r="B8475" s="10" t="s">
        <v>9436</v>
      </c>
      <c r="C8475" s="10" t="s">
        <v>732</v>
      </c>
      <c r="D8475" s="11">
        <v>1</v>
      </c>
      <c r="E8475" s="15">
        <v>0</v>
      </c>
      <c r="F8475" s="17">
        <f>TRUNC(E8475*D8475,1)</f>
        <v>0</v>
      </c>
      <c r="G8475" s="15">
        <v>0</v>
      </c>
      <c r="H8475" s="17">
        <f>TRUNC(G8475*D8475,1)</f>
        <v>0</v>
      </c>
      <c r="I8475" s="15">
        <f>TRUNC(SUMIF(V8473:V8475, RIGHTB(O8475, 1), H8473:H8475)*U8475, 2)</f>
        <v>872.37</v>
      </c>
      <c r="J8475" s="17">
        <f>TRUNC(I8475*D8475,1)</f>
        <v>872.3</v>
      </c>
      <c r="K8475" s="15">
        <f>TRUNC(E8475+G8475+I8475,1)</f>
        <v>872.3</v>
      </c>
      <c r="L8475" s="17">
        <f>TRUNC(F8475+H8475+J8475,1)</f>
        <v>872.3</v>
      </c>
      <c r="M8475" s="10" t="s">
        <v>52</v>
      </c>
      <c r="N8475" s="9" t="s">
        <v>4546</v>
      </c>
      <c r="O8475" s="9" t="s">
        <v>4729</v>
      </c>
      <c r="P8475" s="9" t="s">
        <v>54</v>
      </c>
      <c r="Q8475" s="9" t="s">
        <v>54</v>
      </c>
      <c r="R8475" s="9" t="s">
        <v>54</v>
      </c>
      <c r="S8475" s="1">
        <v>1</v>
      </c>
      <c r="T8475" s="1">
        <v>2</v>
      </c>
      <c r="U8475" s="1">
        <v>0.06</v>
      </c>
      <c r="V8475" s="1"/>
      <c r="W8475" s="1"/>
      <c r="X8475" s="1"/>
      <c r="Y8475" s="1"/>
      <c r="Z8475" s="1"/>
      <c r="AA8475" s="1"/>
      <c r="AB8475" s="1"/>
      <c r="AC8475" s="1"/>
      <c r="AD8475" s="1"/>
      <c r="AE8475" s="1"/>
      <c r="AF8475" s="1"/>
      <c r="AG8475" s="1"/>
      <c r="AH8475" s="1"/>
      <c r="AI8475" s="1"/>
      <c r="AJ8475" s="9" t="s">
        <v>52</v>
      </c>
      <c r="AK8475" s="9" t="s">
        <v>12516</v>
      </c>
      <c r="AL8475" s="9" t="s">
        <v>52</v>
      </c>
      <c r="AM8475" s="9" t="s">
        <v>52</v>
      </c>
    </row>
    <row r="8476" spans="1:39" ht="30" customHeight="1" x14ac:dyDescent="0.3">
      <c r="A8476" s="10" t="s">
        <v>4735</v>
      </c>
      <c r="B8476" s="10" t="s">
        <v>52</v>
      </c>
      <c r="C8476" s="10" t="s">
        <v>52</v>
      </c>
      <c r="D8476" s="11"/>
      <c r="E8476" s="15"/>
      <c r="F8476" s="17">
        <f>TRUNC(SUMIF(N8473:N8475, N8472, F8473:F8475),0)</f>
        <v>0</v>
      </c>
      <c r="G8476" s="15"/>
      <c r="H8476" s="17">
        <f>TRUNC(SUMIF(N8473:N8475, N8472, H8473:H8475),0)</f>
        <v>14539</v>
      </c>
      <c r="I8476" s="15"/>
      <c r="J8476" s="17">
        <f>TRUNC(SUMIF(N8473:N8475, N8472, J8473:J8475),0)</f>
        <v>872</v>
      </c>
      <c r="K8476" s="15"/>
      <c r="L8476" s="17">
        <f>F8476+H8476+J8476</f>
        <v>15411</v>
      </c>
      <c r="M8476" s="10" t="s">
        <v>52</v>
      </c>
      <c r="N8476" s="9" t="s">
        <v>4736</v>
      </c>
      <c r="O8476" s="9" t="s">
        <v>4736</v>
      </c>
      <c r="P8476" s="9" t="s">
        <v>52</v>
      </c>
      <c r="Q8476" s="9" t="s">
        <v>52</v>
      </c>
      <c r="R8476" s="9" t="s">
        <v>52</v>
      </c>
      <c r="S8476" s="1"/>
      <c r="T8476" s="1"/>
      <c r="U8476" s="1"/>
      <c r="V8476" s="1"/>
      <c r="W8476" s="1"/>
      <c r="X8476" s="1"/>
      <c r="Y8476" s="1"/>
      <c r="Z8476" s="1"/>
      <c r="AA8476" s="1"/>
      <c r="AB8476" s="1"/>
      <c r="AC8476" s="1"/>
      <c r="AD8476" s="1"/>
      <c r="AE8476" s="1"/>
      <c r="AF8476" s="1"/>
      <c r="AG8476" s="1"/>
      <c r="AH8476" s="1"/>
      <c r="AI8476" s="1"/>
      <c r="AJ8476" s="9" t="s">
        <v>52</v>
      </c>
      <c r="AK8476" s="9" t="s">
        <v>52</v>
      </c>
      <c r="AL8476" s="9" t="s">
        <v>52</v>
      </c>
      <c r="AM8476" s="9" t="s">
        <v>52</v>
      </c>
    </row>
    <row r="8477" spans="1:39" ht="30" customHeight="1" x14ac:dyDescent="0.3">
      <c r="A8477" s="11"/>
      <c r="B8477" s="11"/>
      <c r="C8477" s="11"/>
      <c r="D8477" s="11"/>
      <c r="E8477" s="15"/>
      <c r="F8477" s="17"/>
      <c r="G8477" s="15"/>
      <c r="H8477" s="17"/>
      <c r="I8477" s="15"/>
      <c r="J8477" s="17"/>
      <c r="K8477" s="15"/>
      <c r="L8477" s="17"/>
      <c r="M8477" s="11"/>
    </row>
    <row r="8478" spans="1:39" ht="30" customHeight="1" x14ac:dyDescent="0.3">
      <c r="A8478" s="14" t="s">
        <v>12517</v>
      </c>
      <c r="B8478" s="14"/>
      <c r="C8478" s="14"/>
      <c r="D8478" s="14"/>
      <c r="E8478" s="16"/>
      <c r="F8478" s="18"/>
      <c r="G8478" s="16"/>
      <c r="H8478" s="18"/>
      <c r="I8478" s="16"/>
      <c r="J8478" s="18"/>
      <c r="K8478" s="16"/>
      <c r="L8478" s="18"/>
      <c r="M8478" s="14"/>
      <c r="N8478" s="5" t="s">
        <v>4549</v>
      </c>
    </row>
    <row r="8479" spans="1:39" ht="30" customHeight="1" x14ac:dyDescent="0.3">
      <c r="A8479" s="10" t="s">
        <v>8680</v>
      </c>
      <c r="B8479" s="10" t="s">
        <v>4714</v>
      </c>
      <c r="C8479" s="10" t="s">
        <v>4715</v>
      </c>
      <c r="D8479" s="11">
        <v>4.1000000000000002E-2</v>
      </c>
      <c r="E8479" s="15">
        <v>0</v>
      </c>
      <c r="F8479" s="17">
        <f>TRUNC(E8479*D8479,1)</f>
        <v>0</v>
      </c>
      <c r="G8479" s="15">
        <v>253427</v>
      </c>
      <c r="H8479" s="17">
        <f>TRUNC(G8479*D8479,1)</f>
        <v>10390.5</v>
      </c>
      <c r="I8479" s="15">
        <v>0</v>
      </c>
      <c r="J8479" s="17">
        <f>TRUNC(I8479*D8479,1)</f>
        <v>0</v>
      </c>
      <c r="K8479" s="15">
        <f>TRUNC(E8479+G8479+I8479,1)</f>
        <v>253427</v>
      </c>
      <c r="L8479" s="17">
        <f>TRUNC(F8479+H8479+J8479,1)</f>
        <v>10390.5</v>
      </c>
      <c r="M8479" s="10" t="s">
        <v>52</v>
      </c>
      <c r="N8479" s="9" t="s">
        <v>4549</v>
      </c>
      <c r="O8479" s="9" t="s">
        <v>8681</v>
      </c>
      <c r="P8479" s="9" t="s">
        <v>54</v>
      </c>
      <c r="Q8479" s="9" t="s">
        <v>54</v>
      </c>
      <c r="R8479" s="9" t="s">
        <v>67</v>
      </c>
      <c r="S8479" s="1"/>
      <c r="T8479" s="1"/>
      <c r="U8479" s="1"/>
      <c r="V8479" s="1">
        <v>1</v>
      </c>
      <c r="W8479" s="1"/>
      <c r="X8479" s="1"/>
      <c r="Y8479" s="1"/>
      <c r="Z8479" s="1"/>
      <c r="AA8479" s="1"/>
      <c r="AB8479" s="1"/>
      <c r="AC8479" s="1"/>
      <c r="AD8479" s="1"/>
      <c r="AE8479" s="1"/>
      <c r="AF8479" s="1"/>
      <c r="AG8479" s="1"/>
      <c r="AH8479" s="1"/>
      <c r="AI8479" s="1"/>
      <c r="AJ8479" s="9" t="s">
        <v>52</v>
      </c>
      <c r="AK8479" s="9" t="s">
        <v>12519</v>
      </c>
      <c r="AL8479" s="9" t="s">
        <v>52</v>
      </c>
      <c r="AM8479" s="9" t="s">
        <v>52</v>
      </c>
    </row>
    <row r="8480" spans="1:39" ht="30" customHeight="1" x14ac:dyDescent="0.3">
      <c r="A8480" s="10" t="s">
        <v>4720</v>
      </c>
      <c r="B8480" s="10" t="s">
        <v>4714</v>
      </c>
      <c r="C8480" s="10" t="s">
        <v>4715</v>
      </c>
      <c r="D8480" s="11">
        <v>2.7E-2</v>
      </c>
      <c r="E8480" s="15">
        <v>0</v>
      </c>
      <c r="F8480" s="17">
        <f>TRUNC(E8480*D8480,1)</f>
        <v>0</v>
      </c>
      <c r="G8480" s="15">
        <v>153671</v>
      </c>
      <c r="H8480" s="17">
        <f>TRUNC(G8480*D8480,1)</f>
        <v>4149.1000000000004</v>
      </c>
      <c r="I8480" s="15">
        <v>0</v>
      </c>
      <c r="J8480" s="17">
        <f>TRUNC(I8480*D8480,1)</f>
        <v>0</v>
      </c>
      <c r="K8480" s="15">
        <f>TRUNC(E8480+G8480+I8480,1)</f>
        <v>153671</v>
      </c>
      <c r="L8480" s="17">
        <f>TRUNC(F8480+H8480+J8480,1)</f>
        <v>4149.1000000000004</v>
      </c>
      <c r="M8480" s="10" t="s">
        <v>52</v>
      </c>
      <c r="N8480" s="9" t="s">
        <v>4549</v>
      </c>
      <c r="O8480" s="9" t="s">
        <v>4721</v>
      </c>
      <c r="P8480" s="9" t="s">
        <v>54</v>
      </c>
      <c r="Q8480" s="9" t="s">
        <v>54</v>
      </c>
      <c r="R8480" s="9" t="s">
        <v>67</v>
      </c>
      <c r="S8480" s="1"/>
      <c r="T8480" s="1"/>
      <c r="U8480" s="1"/>
      <c r="V8480" s="1">
        <v>1</v>
      </c>
      <c r="W8480" s="1"/>
      <c r="X8480" s="1"/>
      <c r="Y8480" s="1"/>
      <c r="Z8480" s="1"/>
      <c r="AA8480" s="1"/>
      <c r="AB8480" s="1"/>
      <c r="AC8480" s="1"/>
      <c r="AD8480" s="1"/>
      <c r="AE8480" s="1"/>
      <c r="AF8480" s="1"/>
      <c r="AG8480" s="1"/>
      <c r="AH8480" s="1"/>
      <c r="AI8480" s="1"/>
      <c r="AJ8480" s="9" t="s">
        <v>52</v>
      </c>
      <c r="AK8480" s="9" t="s">
        <v>12520</v>
      </c>
      <c r="AL8480" s="9" t="s">
        <v>52</v>
      </c>
      <c r="AM8480" s="9" t="s">
        <v>52</v>
      </c>
    </row>
    <row r="8481" spans="1:39" ht="30" customHeight="1" x14ac:dyDescent="0.3">
      <c r="A8481" s="10" t="s">
        <v>4727</v>
      </c>
      <c r="B8481" s="10" t="s">
        <v>9436</v>
      </c>
      <c r="C8481" s="10" t="s">
        <v>732</v>
      </c>
      <c r="D8481" s="11">
        <v>1</v>
      </c>
      <c r="E8481" s="15">
        <v>0</v>
      </c>
      <c r="F8481" s="17">
        <f>TRUNC(E8481*D8481,1)</f>
        <v>0</v>
      </c>
      <c r="G8481" s="15">
        <v>0</v>
      </c>
      <c r="H8481" s="17">
        <f>TRUNC(G8481*D8481,1)</f>
        <v>0</v>
      </c>
      <c r="I8481" s="15">
        <f>TRUNC(SUMIF(V8479:V8481, RIGHTB(O8481, 1), H8479:H8481)*U8481, 2)</f>
        <v>872.37</v>
      </c>
      <c r="J8481" s="17">
        <f>TRUNC(I8481*D8481,1)</f>
        <v>872.3</v>
      </c>
      <c r="K8481" s="15">
        <f>TRUNC(E8481+G8481+I8481,1)</f>
        <v>872.3</v>
      </c>
      <c r="L8481" s="17">
        <f>TRUNC(F8481+H8481+J8481,1)</f>
        <v>872.3</v>
      </c>
      <c r="M8481" s="10" t="s">
        <v>52</v>
      </c>
      <c r="N8481" s="9" t="s">
        <v>4549</v>
      </c>
      <c r="O8481" s="9" t="s">
        <v>4729</v>
      </c>
      <c r="P8481" s="9" t="s">
        <v>54</v>
      </c>
      <c r="Q8481" s="9" t="s">
        <v>54</v>
      </c>
      <c r="R8481" s="9" t="s">
        <v>54</v>
      </c>
      <c r="S8481" s="1">
        <v>1</v>
      </c>
      <c r="T8481" s="1">
        <v>2</v>
      </c>
      <c r="U8481" s="1">
        <v>0.06</v>
      </c>
      <c r="V8481" s="1"/>
      <c r="W8481" s="1"/>
      <c r="X8481" s="1"/>
      <c r="Y8481" s="1"/>
      <c r="Z8481" s="1"/>
      <c r="AA8481" s="1"/>
      <c r="AB8481" s="1"/>
      <c r="AC8481" s="1"/>
      <c r="AD8481" s="1"/>
      <c r="AE8481" s="1"/>
      <c r="AF8481" s="1"/>
      <c r="AG8481" s="1"/>
      <c r="AH8481" s="1"/>
      <c r="AI8481" s="1"/>
      <c r="AJ8481" s="9" t="s">
        <v>52</v>
      </c>
      <c r="AK8481" s="9" t="s">
        <v>12521</v>
      </c>
      <c r="AL8481" s="9" t="s">
        <v>52</v>
      </c>
      <c r="AM8481" s="9" t="s">
        <v>52</v>
      </c>
    </row>
    <row r="8482" spans="1:39" ht="30" customHeight="1" x14ac:dyDescent="0.3">
      <c r="A8482" s="10" t="s">
        <v>4735</v>
      </c>
      <c r="B8482" s="10" t="s">
        <v>52</v>
      </c>
      <c r="C8482" s="10" t="s">
        <v>52</v>
      </c>
      <c r="D8482" s="11"/>
      <c r="E8482" s="15"/>
      <c r="F8482" s="17">
        <f>TRUNC(SUMIF(N8479:N8481, N8478, F8479:F8481),0)</f>
        <v>0</v>
      </c>
      <c r="G8482" s="15"/>
      <c r="H8482" s="17">
        <f>TRUNC(SUMIF(N8479:N8481, N8478, H8479:H8481),0)</f>
        <v>14539</v>
      </c>
      <c r="I8482" s="15"/>
      <c r="J8482" s="17">
        <f>TRUNC(SUMIF(N8479:N8481, N8478, J8479:J8481),0)</f>
        <v>872</v>
      </c>
      <c r="K8482" s="15"/>
      <c r="L8482" s="17">
        <f>F8482+H8482+J8482</f>
        <v>15411</v>
      </c>
      <c r="M8482" s="10" t="s">
        <v>52</v>
      </c>
      <c r="N8482" s="9" t="s">
        <v>4736</v>
      </c>
      <c r="O8482" s="9" t="s">
        <v>4736</v>
      </c>
      <c r="P8482" s="9" t="s">
        <v>52</v>
      </c>
      <c r="Q8482" s="9" t="s">
        <v>52</v>
      </c>
      <c r="R8482" s="9" t="s">
        <v>52</v>
      </c>
      <c r="S8482" s="1"/>
      <c r="T8482" s="1"/>
      <c r="U8482" s="1"/>
      <c r="V8482" s="1"/>
      <c r="W8482" s="1"/>
      <c r="X8482" s="1"/>
      <c r="Y8482" s="1"/>
      <c r="Z8482" s="1"/>
      <c r="AA8482" s="1"/>
      <c r="AB8482" s="1"/>
      <c r="AC8482" s="1"/>
      <c r="AD8482" s="1"/>
      <c r="AE8482" s="1"/>
      <c r="AF8482" s="1"/>
      <c r="AG8482" s="1"/>
      <c r="AH8482" s="1"/>
      <c r="AI8482" s="1"/>
      <c r="AJ8482" s="9" t="s">
        <v>52</v>
      </c>
      <c r="AK8482" s="9" t="s">
        <v>52</v>
      </c>
      <c r="AL8482" s="9" t="s">
        <v>52</v>
      </c>
      <c r="AM8482" s="9" t="s">
        <v>52</v>
      </c>
    </row>
    <row r="8483" spans="1:39" ht="30" customHeight="1" x14ac:dyDescent="0.3">
      <c r="A8483" s="11"/>
      <c r="B8483" s="11"/>
      <c r="C8483" s="11"/>
      <c r="D8483" s="11"/>
      <c r="E8483" s="15"/>
      <c r="F8483" s="17"/>
      <c r="G8483" s="15"/>
      <c r="H8483" s="17"/>
      <c r="I8483" s="15"/>
      <c r="J8483" s="17"/>
      <c r="K8483" s="15"/>
      <c r="L8483" s="17"/>
      <c r="M8483" s="11"/>
    </row>
    <row r="8484" spans="1:39" ht="30" customHeight="1" x14ac:dyDescent="0.3">
      <c r="A8484" s="14" t="s">
        <v>12522</v>
      </c>
      <c r="B8484" s="14"/>
      <c r="C8484" s="14"/>
      <c r="D8484" s="14"/>
      <c r="E8484" s="16"/>
      <c r="F8484" s="18"/>
      <c r="G8484" s="16"/>
      <c r="H8484" s="18"/>
      <c r="I8484" s="16"/>
      <c r="J8484" s="18"/>
      <c r="K8484" s="16"/>
      <c r="L8484" s="18"/>
      <c r="M8484" s="14"/>
      <c r="N8484" s="5" t="s">
        <v>4553</v>
      </c>
    </row>
    <row r="8485" spans="1:39" ht="30" customHeight="1" x14ac:dyDescent="0.3">
      <c r="A8485" s="10" t="s">
        <v>5463</v>
      </c>
      <c r="B8485" s="10" t="s">
        <v>4714</v>
      </c>
      <c r="C8485" s="10" t="s">
        <v>4715</v>
      </c>
      <c r="D8485" s="11">
        <v>0.06</v>
      </c>
      <c r="E8485" s="15">
        <v>0</v>
      </c>
      <c r="F8485" s="17">
        <f>TRUNC(E8485*D8485,1)</f>
        <v>0</v>
      </c>
      <c r="G8485" s="15">
        <v>189031</v>
      </c>
      <c r="H8485" s="17">
        <f>TRUNC(G8485*D8485,1)</f>
        <v>11341.8</v>
      </c>
      <c r="I8485" s="15">
        <v>0</v>
      </c>
      <c r="J8485" s="17">
        <f>TRUNC(I8485*D8485,1)</f>
        <v>0</v>
      </c>
      <c r="K8485" s="15">
        <f>TRUNC(E8485+G8485+I8485,1)</f>
        <v>189031</v>
      </c>
      <c r="L8485" s="17">
        <f>TRUNC(F8485+H8485+J8485,1)</f>
        <v>11341.8</v>
      </c>
      <c r="M8485" s="10" t="s">
        <v>52</v>
      </c>
      <c r="N8485" s="9" t="s">
        <v>4553</v>
      </c>
      <c r="O8485" s="9" t="s">
        <v>5464</v>
      </c>
      <c r="P8485" s="9" t="s">
        <v>54</v>
      </c>
      <c r="Q8485" s="9" t="s">
        <v>54</v>
      </c>
      <c r="R8485" s="9" t="s">
        <v>67</v>
      </c>
      <c r="S8485" s="1"/>
      <c r="T8485" s="1"/>
      <c r="U8485" s="1"/>
      <c r="V8485" s="1"/>
      <c r="W8485" s="1"/>
      <c r="X8485" s="1"/>
      <c r="Y8485" s="1"/>
      <c r="Z8485" s="1"/>
      <c r="AA8485" s="1"/>
      <c r="AB8485" s="1"/>
      <c r="AC8485" s="1"/>
      <c r="AD8485" s="1"/>
      <c r="AE8485" s="1"/>
      <c r="AF8485" s="1"/>
      <c r="AG8485" s="1"/>
      <c r="AH8485" s="1"/>
      <c r="AI8485" s="1"/>
      <c r="AJ8485" s="9" t="s">
        <v>52</v>
      </c>
      <c r="AK8485" s="9" t="s">
        <v>12525</v>
      </c>
      <c r="AL8485" s="9" t="s">
        <v>52</v>
      </c>
      <c r="AM8485" s="9" t="s">
        <v>52</v>
      </c>
    </row>
    <row r="8486" spans="1:39" ht="30" customHeight="1" x14ac:dyDescent="0.3">
      <c r="A8486" s="10" t="s">
        <v>4720</v>
      </c>
      <c r="B8486" s="10" t="s">
        <v>4714</v>
      </c>
      <c r="C8486" s="10" t="s">
        <v>4715</v>
      </c>
      <c r="D8486" s="11">
        <v>0.22</v>
      </c>
      <c r="E8486" s="15">
        <v>0</v>
      </c>
      <c r="F8486" s="17">
        <f>TRUNC(E8486*D8486,1)</f>
        <v>0</v>
      </c>
      <c r="G8486" s="15">
        <v>153671</v>
      </c>
      <c r="H8486" s="17">
        <f>TRUNC(G8486*D8486,1)</f>
        <v>33807.599999999999</v>
      </c>
      <c r="I8486" s="15">
        <v>0</v>
      </c>
      <c r="J8486" s="17">
        <f>TRUNC(I8486*D8486,1)</f>
        <v>0</v>
      </c>
      <c r="K8486" s="15">
        <f>TRUNC(E8486+G8486+I8486,1)</f>
        <v>153671</v>
      </c>
      <c r="L8486" s="17">
        <f>TRUNC(F8486+H8486+J8486,1)</f>
        <v>33807.599999999999</v>
      </c>
      <c r="M8486" s="10" t="s">
        <v>52</v>
      </c>
      <c r="N8486" s="9" t="s">
        <v>4553</v>
      </c>
      <c r="O8486" s="9" t="s">
        <v>4721</v>
      </c>
      <c r="P8486" s="9" t="s">
        <v>54</v>
      </c>
      <c r="Q8486" s="9" t="s">
        <v>54</v>
      </c>
      <c r="R8486" s="9" t="s">
        <v>67</v>
      </c>
      <c r="S8486" s="1"/>
      <c r="T8486" s="1"/>
      <c r="U8486" s="1"/>
      <c r="V8486" s="1"/>
      <c r="W8486" s="1"/>
      <c r="X8486" s="1"/>
      <c r="Y8486" s="1"/>
      <c r="Z8486" s="1"/>
      <c r="AA8486" s="1"/>
      <c r="AB8486" s="1"/>
      <c r="AC8486" s="1"/>
      <c r="AD8486" s="1"/>
      <c r="AE8486" s="1"/>
      <c r="AF8486" s="1"/>
      <c r="AG8486" s="1"/>
      <c r="AH8486" s="1"/>
      <c r="AI8486" s="1"/>
      <c r="AJ8486" s="9" t="s">
        <v>52</v>
      </c>
      <c r="AK8486" s="9" t="s">
        <v>12526</v>
      </c>
      <c r="AL8486" s="9" t="s">
        <v>52</v>
      </c>
      <c r="AM8486" s="9" t="s">
        <v>52</v>
      </c>
    </row>
    <row r="8487" spans="1:39" ht="30" customHeight="1" x14ac:dyDescent="0.3">
      <c r="A8487" s="10" t="s">
        <v>5474</v>
      </c>
      <c r="B8487" s="10" t="s">
        <v>5475</v>
      </c>
      <c r="C8487" s="10" t="s">
        <v>2008</v>
      </c>
      <c r="D8487" s="11">
        <v>0.1</v>
      </c>
      <c r="E8487" s="15">
        <v>0</v>
      </c>
      <c r="F8487" s="17">
        <f>TRUNC(E8487*D8487,1)</f>
        <v>0</v>
      </c>
      <c r="G8487" s="15">
        <v>0</v>
      </c>
      <c r="H8487" s="17">
        <f>TRUNC(G8487*D8487,1)</f>
        <v>0</v>
      </c>
      <c r="I8487" s="15">
        <v>439</v>
      </c>
      <c r="J8487" s="17">
        <f>TRUNC(I8487*D8487,1)</f>
        <v>43.9</v>
      </c>
      <c r="K8487" s="15">
        <f>TRUNC(E8487+G8487+I8487,1)</f>
        <v>439</v>
      </c>
      <c r="L8487" s="17">
        <f>TRUNC(F8487+H8487+J8487,1)</f>
        <v>43.9</v>
      </c>
      <c r="M8487" s="10" t="s">
        <v>52</v>
      </c>
      <c r="N8487" s="9" t="s">
        <v>4553</v>
      </c>
      <c r="O8487" s="9" t="s">
        <v>5476</v>
      </c>
      <c r="P8487" s="9" t="s">
        <v>67</v>
      </c>
      <c r="Q8487" s="9" t="s">
        <v>54</v>
      </c>
      <c r="R8487" s="9" t="s">
        <v>54</v>
      </c>
      <c r="S8487" s="1"/>
      <c r="T8487" s="1"/>
      <c r="U8487" s="1"/>
      <c r="V8487" s="1"/>
      <c r="W8487" s="1"/>
      <c r="X8487" s="1"/>
      <c r="Y8487" s="1"/>
      <c r="Z8487" s="1"/>
      <c r="AA8487" s="1"/>
      <c r="AB8487" s="1"/>
      <c r="AC8487" s="1"/>
      <c r="AD8487" s="1"/>
      <c r="AE8487" s="1"/>
      <c r="AF8487" s="1"/>
      <c r="AG8487" s="1"/>
      <c r="AH8487" s="1"/>
      <c r="AI8487" s="1"/>
      <c r="AJ8487" s="9" t="s">
        <v>52</v>
      </c>
      <c r="AK8487" s="9" t="s">
        <v>12527</v>
      </c>
      <c r="AL8487" s="9" t="s">
        <v>52</v>
      </c>
      <c r="AM8487" s="9" t="s">
        <v>52</v>
      </c>
    </row>
    <row r="8488" spans="1:39" ht="30" customHeight="1" x14ac:dyDescent="0.3">
      <c r="A8488" s="10" t="s">
        <v>5470</v>
      </c>
      <c r="B8488" s="10" t="s">
        <v>12361</v>
      </c>
      <c r="C8488" s="10" t="s">
        <v>2008</v>
      </c>
      <c r="D8488" s="11">
        <v>0.05</v>
      </c>
      <c r="E8488" s="15">
        <v>10035</v>
      </c>
      <c r="F8488" s="17">
        <f>TRUNC(E8488*D8488,1)</f>
        <v>501.7</v>
      </c>
      <c r="G8488" s="15">
        <v>47967</v>
      </c>
      <c r="H8488" s="17">
        <f>TRUNC(G8488*D8488,1)</f>
        <v>2398.3000000000002</v>
      </c>
      <c r="I8488" s="15">
        <v>2194</v>
      </c>
      <c r="J8488" s="17">
        <f>TRUNC(I8488*D8488,1)</f>
        <v>109.7</v>
      </c>
      <c r="K8488" s="15">
        <f>TRUNC(E8488+G8488+I8488,1)</f>
        <v>60196</v>
      </c>
      <c r="L8488" s="17">
        <f>TRUNC(F8488+H8488+J8488,1)</f>
        <v>3009.7</v>
      </c>
      <c r="M8488" s="10" t="s">
        <v>52</v>
      </c>
      <c r="N8488" s="9" t="s">
        <v>4553</v>
      </c>
      <c r="O8488" s="9" t="s">
        <v>12362</v>
      </c>
      <c r="P8488" s="9" t="s">
        <v>67</v>
      </c>
      <c r="Q8488" s="9" t="s">
        <v>54</v>
      </c>
      <c r="R8488" s="9" t="s">
        <v>54</v>
      </c>
      <c r="S8488" s="1"/>
      <c r="T8488" s="1"/>
      <c r="U8488" s="1"/>
      <c r="V8488" s="1"/>
      <c r="W8488" s="1"/>
      <c r="X8488" s="1"/>
      <c r="Y8488" s="1"/>
      <c r="Z8488" s="1"/>
      <c r="AA8488" s="1"/>
      <c r="AB8488" s="1"/>
      <c r="AC8488" s="1"/>
      <c r="AD8488" s="1"/>
      <c r="AE8488" s="1"/>
      <c r="AF8488" s="1"/>
      <c r="AG8488" s="1"/>
      <c r="AH8488" s="1"/>
      <c r="AI8488" s="1"/>
      <c r="AJ8488" s="9" t="s">
        <v>52</v>
      </c>
      <c r="AK8488" s="9" t="s">
        <v>12528</v>
      </c>
      <c r="AL8488" s="9" t="s">
        <v>52</v>
      </c>
      <c r="AM8488" s="9" t="s">
        <v>52</v>
      </c>
    </row>
    <row r="8489" spans="1:39" ht="30" customHeight="1" x14ac:dyDescent="0.3">
      <c r="A8489" s="10" t="s">
        <v>4735</v>
      </c>
      <c r="B8489" s="10" t="s">
        <v>52</v>
      </c>
      <c r="C8489" s="10" t="s">
        <v>52</v>
      </c>
      <c r="D8489" s="11"/>
      <c r="E8489" s="15"/>
      <c r="F8489" s="17">
        <f>TRUNC(SUMIF(N8485:N8488, N8484, F8485:F8488),0)</f>
        <v>501</v>
      </c>
      <c r="G8489" s="15"/>
      <c r="H8489" s="17">
        <f>TRUNC(SUMIF(N8485:N8488, N8484, H8485:H8488),0)</f>
        <v>47547</v>
      </c>
      <c r="I8489" s="15"/>
      <c r="J8489" s="17">
        <f>TRUNC(SUMIF(N8485:N8488, N8484, J8485:J8488),0)</f>
        <v>153</v>
      </c>
      <c r="K8489" s="15"/>
      <c r="L8489" s="17">
        <f>F8489+H8489+J8489</f>
        <v>48201</v>
      </c>
      <c r="M8489" s="10" t="s">
        <v>52</v>
      </c>
      <c r="N8489" s="9" t="s">
        <v>4736</v>
      </c>
      <c r="O8489" s="9" t="s">
        <v>4736</v>
      </c>
      <c r="P8489" s="9" t="s">
        <v>52</v>
      </c>
      <c r="Q8489" s="9" t="s">
        <v>52</v>
      </c>
      <c r="R8489" s="9" t="s">
        <v>52</v>
      </c>
      <c r="S8489" s="1"/>
      <c r="T8489" s="1"/>
      <c r="U8489" s="1"/>
      <c r="V8489" s="1"/>
      <c r="W8489" s="1"/>
      <c r="X8489" s="1"/>
      <c r="Y8489" s="1"/>
      <c r="Z8489" s="1"/>
      <c r="AA8489" s="1"/>
      <c r="AB8489" s="1"/>
      <c r="AC8489" s="1"/>
      <c r="AD8489" s="1"/>
      <c r="AE8489" s="1"/>
      <c r="AF8489" s="1"/>
      <c r="AG8489" s="1"/>
      <c r="AH8489" s="1"/>
      <c r="AI8489" s="1"/>
      <c r="AJ8489" s="9" t="s">
        <v>52</v>
      </c>
      <c r="AK8489" s="9" t="s">
        <v>52</v>
      </c>
      <c r="AL8489" s="9" t="s">
        <v>52</v>
      </c>
      <c r="AM8489" s="9" t="s">
        <v>52</v>
      </c>
    </row>
    <row r="8490" spans="1:39" ht="30" customHeight="1" x14ac:dyDescent="0.3">
      <c r="A8490" s="11"/>
      <c r="B8490" s="11"/>
      <c r="C8490" s="11"/>
      <c r="D8490" s="11"/>
      <c r="E8490" s="15"/>
      <c r="F8490" s="17"/>
      <c r="G8490" s="15"/>
      <c r="H8490" s="17"/>
      <c r="I8490" s="15"/>
      <c r="J8490" s="17"/>
      <c r="K8490" s="15"/>
      <c r="L8490" s="17"/>
      <c r="M8490" s="11"/>
    </row>
    <row r="8491" spans="1:39" ht="30" customHeight="1" x14ac:dyDescent="0.3">
      <c r="A8491" s="14" t="s">
        <v>12529</v>
      </c>
      <c r="B8491" s="14"/>
      <c r="C8491" s="14"/>
      <c r="D8491" s="14"/>
      <c r="E8491" s="16"/>
      <c r="F8491" s="18"/>
      <c r="G8491" s="16"/>
      <c r="H8491" s="18"/>
      <c r="I8491" s="16"/>
      <c r="J8491" s="18"/>
      <c r="K8491" s="16"/>
      <c r="L8491" s="18"/>
      <c r="M8491" s="14"/>
      <c r="N8491" s="5" t="s">
        <v>4556</v>
      </c>
    </row>
    <row r="8492" spans="1:39" ht="30" customHeight="1" x14ac:dyDescent="0.3">
      <c r="A8492" s="10" t="s">
        <v>5463</v>
      </c>
      <c r="B8492" s="10" t="s">
        <v>4714</v>
      </c>
      <c r="C8492" s="10" t="s">
        <v>4715</v>
      </c>
      <c r="D8492" s="11">
        <v>0.06</v>
      </c>
      <c r="E8492" s="15">
        <v>0</v>
      </c>
      <c r="F8492" s="17">
        <f>TRUNC(E8492*D8492,1)</f>
        <v>0</v>
      </c>
      <c r="G8492" s="15">
        <v>189031</v>
      </c>
      <c r="H8492" s="17">
        <f>TRUNC(G8492*D8492,1)</f>
        <v>11341.8</v>
      </c>
      <c r="I8492" s="15">
        <v>0</v>
      </c>
      <c r="J8492" s="17">
        <f>TRUNC(I8492*D8492,1)</f>
        <v>0</v>
      </c>
      <c r="K8492" s="15">
        <f>TRUNC(E8492+G8492+I8492,1)</f>
        <v>189031</v>
      </c>
      <c r="L8492" s="17">
        <f>TRUNC(F8492+H8492+J8492,1)</f>
        <v>11341.8</v>
      </c>
      <c r="M8492" s="10" t="s">
        <v>52</v>
      </c>
      <c r="N8492" s="9" t="s">
        <v>4556</v>
      </c>
      <c r="O8492" s="9" t="s">
        <v>5464</v>
      </c>
      <c r="P8492" s="9" t="s">
        <v>54</v>
      </c>
      <c r="Q8492" s="9" t="s">
        <v>54</v>
      </c>
      <c r="R8492" s="9" t="s">
        <v>67</v>
      </c>
      <c r="S8492" s="1"/>
      <c r="T8492" s="1"/>
      <c r="U8492" s="1"/>
      <c r="V8492" s="1">
        <v>1</v>
      </c>
      <c r="W8492" s="1"/>
      <c r="X8492" s="1"/>
      <c r="Y8492" s="1"/>
      <c r="Z8492" s="1"/>
      <c r="AA8492" s="1"/>
      <c r="AB8492" s="1"/>
      <c r="AC8492" s="1"/>
      <c r="AD8492" s="1"/>
      <c r="AE8492" s="1"/>
      <c r="AF8492" s="1"/>
      <c r="AG8492" s="1"/>
      <c r="AH8492" s="1"/>
      <c r="AI8492" s="1"/>
      <c r="AJ8492" s="9" t="s">
        <v>52</v>
      </c>
      <c r="AK8492" s="9" t="s">
        <v>12531</v>
      </c>
      <c r="AL8492" s="9" t="s">
        <v>52</v>
      </c>
      <c r="AM8492" s="9" t="s">
        <v>52</v>
      </c>
    </row>
    <row r="8493" spans="1:39" ht="30" customHeight="1" x14ac:dyDescent="0.3">
      <c r="A8493" s="10" t="s">
        <v>4720</v>
      </c>
      <c r="B8493" s="10" t="s">
        <v>4714</v>
      </c>
      <c r="C8493" s="10" t="s">
        <v>4715</v>
      </c>
      <c r="D8493" s="11">
        <v>0.22</v>
      </c>
      <c r="E8493" s="15">
        <v>0</v>
      </c>
      <c r="F8493" s="17">
        <f>TRUNC(E8493*D8493,1)</f>
        <v>0</v>
      </c>
      <c r="G8493" s="15">
        <v>153671</v>
      </c>
      <c r="H8493" s="17">
        <f>TRUNC(G8493*D8493,1)</f>
        <v>33807.599999999999</v>
      </c>
      <c r="I8493" s="15">
        <v>0</v>
      </c>
      <c r="J8493" s="17">
        <f>TRUNC(I8493*D8493,1)</f>
        <v>0</v>
      </c>
      <c r="K8493" s="15">
        <f>TRUNC(E8493+G8493+I8493,1)</f>
        <v>153671</v>
      </c>
      <c r="L8493" s="17">
        <f>TRUNC(F8493+H8493+J8493,1)</f>
        <v>33807.599999999999</v>
      </c>
      <c r="M8493" s="10" t="s">
        <v>52</v>
      </c>
      <c r="N8493" s="9" t="s">
        <v>4556</v>
      </c>
      <c r="O8493" s="9" t="s">
        <v>4721</v>
      </c>
      <c r="P8493" s="9" t="s">
        <v>54</v>
      </c>
      <c r="Q8493" s="9" t="s">
        <v>54</v>
      </c>
      <c r="R8493" s="9" t="s">
        <v>67</v>
      </c>
      <c r="S8493" s="1"/>
      <c r="T8493" s="1"/>
      <c r="U8493" s="1"/>
      <c r="V8493" s="1">
        <v>1</v>
      </c>
      <c r="W8493" s="1"/>
      <c r="X8493" s="1"/>
      <c r="Y8493" s="1"/>
      <c r="Z8493" s="1"/>
      <c r="AA8493" s="1"/>
      <c r="AB8493" s="1"/>
      <c r="AC8493" s="1"/>
      <c r="AD8493" s="1"/>
      <c r="AE8493" s="1"/>
      <c r="AF8493" s="1"/>
      <c r="AG8493" s="1"/>
      <c r="AH8493" s="1"/>
      <c r="AI8493" s="1"/>
      <c r="AJ8493" s="9" t="s">
        <v>52</v>
      </c>
      <c r="AK8493" s="9" t="s">
        <v>12532</v>
      </c>
      <c r="AL8493" s="9" t="s">
        <v>52</v>
      </c>
      <c r="AM8493" s="9" t="s">
        <v>52</v>
      </c>
    </row>
    <row r="8494" spans="1:39" ht="30" customHeight="1" x14ac:dyDescent="0.3">
      <c r="A8494" s="10" t="s">
        <v>7817</v>
      </c>
      <c r="B8494" s="10" t="s">
        <v>12533</v>
      </c>
      <c r="C8494" s="10" t="s">
        <v>732</v>
      </c>
      <c r="D8494" s="11">
        <v>1</v>
      </c>
      <c r="E8494" s="15">
        <v>0</v>
      </c>
      <c r="F8494" s="17">
        <f>TRUNC(E8494*D8494,1)</f>
        <v>0</v>
      </c>
      <c r="G8494" s="15">
        <f>TRUNC(SUMIF(V8492:V8496, RIGHTB(O8494, 1), H8492:H8496)*U8494, 2)</f>
        <v>18059.759999999998</v>
      </c>
      <c r="H8494" s="17">
        <f>TRUNC(G8494*D8494,1)</f>
        <v>18059.7</v>
      </c>
      <c r="I8494" s="15">
        <v>0</v>
      </c>
      <c r="J8494" s="17">
        <f>TRUNC(I8494*D8494,1)</f>
        <v>0</v>
      </c>
      <c r="K8494" s="15">
        <f>TRUNC(E8494+G8494+I8494,1)</f>
        <v>18059.7</v>
      </c>
      <c r="L8494" s="17">
        <f>TRUNC(F8494+H8494+J8494,1)</f>
        <v>18059.7</v>
      </c>
      <c r="M8494" s="10" t="s">
        <v>52</v>
      </c>
      <c r="N8494" s="9" t="s">
        <v>4556</v>
      </c>
      <c r="O8494" s="9" t="s">
        <v>4729</v>
      </c>
      <c r="P8494" s="9" t="s">
        <v>54</v>
      </c>
      <c r="Q8494" s="9" t="s">
        <v>54</v>
      </c>
      <c r="R8494" s="9" t="s">
        <v>54</v>
      </c>
      <c r="S8494" s="1">
        <v>1</v>
      </c>
      <c r="T8494" s="1">
        <v>1</v>
      </c>
      <c r="U8494" s="1">
        <v>0.4</v>
      </c>
      <c r="V8494" s="1"/>
      <c r="W8494" s="1"/>
      <c r="X8494" s="1"/>
      <c r="Y8494" s="1"/>
      <c r="Z8494" s="1"/>
      <c r="AA8494" s="1"/>
      <c r="AB8494" s="1"/>
      <c r="AC8494" s="1"/>
      <c r="AD8494" s="1"/>
      <c r="AE8494" s="1"/>
      <c r="AF8494" s="1"/>
      <c r="AG8494" s="1"/>
      <c r="AH8494" s="1"/>
      <c r="AI8494" s="1"/>
      <c r="AJ8494" s="9" t="s">
        <v>52</v>
      </c>
      <c r="AK8494" s="9" t="s">
        <v>12534</v>
      </c>
      <c r="AL8494" s="9" t="s">
        <v>52</v>
      </c>
      <c r="AM8494" s="9" t="s">
        <v>52</v>
      </c>
    </row>
    <row r="8495" spans="1:39" ht="30" customHeight="1" x14ac:dyDescent="0.3">
      <c r="A8495" s="10" t="s">
        <v>5474</v>
      </c>
      <c r="B8495" s="10" t="s">
        <v>5475</v>
      </c>
      <c r="C8495" s="10" t="s">
        <v>2008</v>
      </c>
      <c r="D8495" s="11">
        <v>0.14000000000000001</v>
      </c>
      <c r="E8495" s="15">
        <v>0</v>
      </c>
      <c r="F8495" s="17">
        <f>TRUNC(E8495*D8495,1)</f>
        <v>0</v>
      </c>
      <c r="G8495" s="15">
        <v>0</v>
      </c>
      <c r="H8495" s="17">
        <f>TRUNC(G8495*D8495,1)</f>
        <v>0</v>
      </c>
      <c r="I8495" s="15">
        <v>439</v>
      </c>
      <c r="J8495" s="17">
        <f>TRUNC(I8495*D8495,1)</f>
        <v>61.4</v>
      </c>
      <c r="K8495" s="15">
        <f>TRUNC(E8495+G8495+I8495,1)</f>
        <v>439</v>
      </c>
      <c r="L8495" s="17">
        <f>TRUNC(F8495+H8495+J8495,1)</f>
        <v>61.4</v>
      </c>
      <c r="M8495" s="10" t="s">
        <v>52</v>
      </c>
      <c r="N8495" s="9" t="s">
        <v>4556</v>
      </c>
      <c r="O8495" s="9" t="s">
        <v>5476</v>
      </c>
      <c r="P8495" s="9" t="s">
        <v>67</v>
      </c>
      <c r="Q8495" s="9" t="s">
        <v>54</v>
      </c>
      <c r="R8495" s="9" t="s">
        <v>54</v>
      </c>
      <c r="S8495" s="1"/>
      <c r="T8495" s="1"/>
      <c r="U8495" s="1"/>
      <c r="V8495" s="1"/>
      <c r="W8495" s="1"/>
      <c r="X8495" s="1"/>
      <c r="Y8495" s="1"/>
      <c r="Z8495" s="1"/>
      <c r="AA8495" s="1"/>
      <c r="AB8495" s="1"/>
      <c r="AC8495" s="1"/>
      <c r="AD8495" s="1"/>
      <c r="AE8495" s="1"/>
      <c r="AF8495" s="1"/>
      <c r="AG8495" s="1"/>
      <c r="AH8495" s="1"/>
      <c r="AI8495" s="1"/>
      <c r="AJ8495" s="9" t="s">
        <v>52</v>
      </c>
      <c r="AK8495" s="9" t="s">
        <v>12535</v>
      </c>
      <c r="AL8495" s="9" t="s">
        <v>52</v>
      </c>
      <c r="AM8495" s="9" t="s">
        <v>52</v>
      </c>
    </row>
    <row r="8496" spans="1:39" ht="30" customHeight="1" x14ac:dyDescent="0.3">
      <c r="A8496" s="10" t="s">
        <v>5470</v>
      </c>
      <c r="B8496" s="10" t="s">
        <v>12361</v>
      </c>
      <c r="C8496" s="10" t="s">
        <v>2008</v>
      </c>
      <c r="D8496" s="11">
        <v>7.0000000000000007E-2</v>
      </c>
      <c r="E8496" s="15">
        <v>10035</v>
      </c>
      <c r="F8496" s="17">
        <f>TRUNC(E8496*D8496,1)</f>
        <v>702.4</v>
      </c>
      <c r="G8496" s="15">
        <v>47967</v>
      </c>
      <c r="H8496" s="17">
        <f>TRUNC(G8496*D8496,1)</f>
        <v>3357.6</v>
      </c>
      <c r="I8496" s="15">
        <v>2194</v>
      </c>
      <c r="J8496" s="17">
        <f>TRUNC(I8496*D8496,1)</f>
        <v>153.5</v>
      </c>
      <c r="K8496" s="15">
        <f>TRUNC(E8496+G8496+I8496,1)</f>
        <v>60196</v>
      </c>
      <c r="L8496" s="17">
        <f>TRUNC(F8496+H8496+J8496,1)</f>
        <v>4213.5</v>
      </c>
      <c r="M8496" s="10" t="s">
        <v>52</v>
      </c>
      <c r="N8496" s="9" t="s">
        <v>4556</v>
      </c>
      <c r="O8496" s="9" t="s">
        <v>12362</v>
      </c>
      <c r="P8496" s="9" t="s">
        <v>67</v>
      </c>
      <c r="Q8496" s="9" t="s">
        <v>54</v>
      </c>
      <c r="R8496" s="9" t="s">
        <v>54</v>
      </c>
      <c r="S8496" s="1"/>
      <c r="T8496" s="1"/>
      <c r="U8496" s="1"/>
      <c r="V8496" s="1"/>
      <c r="W8496" s="1"/>
      <c r="X8496" s="1"/>
      <c r="Y8496" s="1"/>
      <c r="Z8496" s="1"/>
      <c r="AA8496" s="1"/>
      <c r="AB8496" s="1"/>
      <c r="AC8496" s="1"/>
      <c r="AD8496" s="1"/>
      <c r="AE8496" s="1"/>
      <c r="AF8496" s="1"/>
      <c r="AG8496" s="1"/>
      <c r="AH8496" s="1"/>
      <c r="AI8496" s="1"/>
      <c r="AJ8496" s="9" t="s">
        <v>52</v>
      </c>
      <c r="AK8496" s="9" t="s">
        <v>12536</v>
      </c>
      <c r="AL8496" s="9" t="s">
        <v>52</v>
      </c>
      <c r="AM8496" s="9" t="s">
        <v>52</v>
      </c>
    </row>
    <row r="8497" spans="1:39" ht="30" customHeight="1" x14ac:dyDescent="0.3">
      <c r="A8497" s="10" t="s">
        <v>4735</v>
      </c>
      <c r="B8497" s="10" t="s">
        <v>52</v>
      </c>
      <c r="C8497" s="10" t="s">
        <v>52</v>
      </c>
      <c r="D8497" s="11"/>
      <c r="E8497" s="15"/>
      <c r="F8497" s="17">
        <f>TRUNC(SUMIF(N8492:N8496, N8491, F8492:F8496),0)</f>
        <v>702</v>
      </c>
      <c r="G8497" s="15"/>
      <c r="H8497" s="17">
        <f>TRUNC(SUMIF(N8492:N8496, N8491, H8492:H8496),0)</f>
        <v>66566</v>
      </c>
      <c r="I8497" s="15"/>
      <c r="J8497" s="17">
        <f>TRUNC(SUMIF(N8492:N8496, N8491, J8492:J8496),0)</f>
        <v>214</v>
      </c>
      <c r="K8497" s="15"/>
      <c r="L8497" s="17">
        <f>F8497+H8497+J8497</f>
        <v>67482</v>
      </c>
      <c r="M8497" s="10" t="s">
        <v>52</v>
      </c>
      <c r="N8497" s="9" t="s">
        <v>4736</v>
      </c>
      <c r="O8497" s="9" t="s">
        <v>4736</v>
      </c>
      <c r="P8497" s="9" t="s">
        <v>52</v>
      </c>
      <c r="Q8497" s="9" t="s">
        <v>52</v>
      </c>
      <c r="R8497" s="9" t="s">
        <v>52</v>
      </c>
      <c r="S8497" s="1"/>
      <c r="T8497" s="1"/>
      <c r="U8497" s="1"/>
      <c r="V8497" s="1"/>
      <c r="W8497" s="1"/>
      <c r="X8497" s="1"/>
      <c r="Y8497" s="1"/>
      <c r="Z8497" s="1"/>
      <c r="AA8497" s="1"/>
      <c r="AB8497" s="1"/>
      <c r="AC8497" s="1"/>
      <c r="AD8497" s="1"/>
      <c r="AE8497" s="1"/>
      <c r="AF8497" s="1"/>
      <c r="AG8497" s="1"/>
      <c r="AH8497" s="1"/>
      <c r="AI8497" s="1"/>
      <c r="AJ8497" s="9" t="s">
        <v>52</v>
      </c>
      <c r="AK8497" s="9" t="s">
        <v>52</v>
      </c>
      <c r="AL8497" s="9" t="s">
        <v>52</v>
      </c>
      <c r="AM8497" s="9" t="s">
        <v>52</v>
      </c>
    </row>
    <row r="8498" spans="1:39" ht="30" customHeight="1" x14ac:dyDescent="0.3">
      <c r="A8498" s="11"/>
      <c r="B8498" s="11"/>
      <c r="C8498" s="11"/>
      <c r="D8498" s="11"/>
      <c r="E8498" s="15"/>
      <c r="F8498" s="17"/>
      <c r="G8498" s="15"/>
      <c r="H8498" s="17"/>
      <c r="I8498" s="15"/>
      <c r="J8498" s="17"/>
      <c r="K8498" s="15"/>
      <c r="L8498" s="17"/>
      <c r="M8498" s="11"/>
    </row>
    <row r="8499" spans="1:39" ht="30" customHeight="1" x14ac:dyDescent="0.3">
      <c r="A8499" s="14" t="s">
        <v>12537</v>
      </c>
      <c r="B8499" s="14"/>
      <c r="C8499" s="14"/>
      <c r="D8499" s="14"/>
      <c r="E8499" s="16"/>
      <c r="F8499" s="18"/>
      <c r="G8499" s="16"/>
      <c r="H8499" s="18"/>
      <c r="I8499" s="16"/>
      <c r="J8499" s="18"/>
      <c r="K8499" s="16"/>
      <c r="L8499" s="18"/>
      <c r="M8499" s="14"/>
      <c r="N8499" s="5" t="s">
        <v>4560</v>
      </c>
    </row>
    <row r="8500" spans="1:39" ht="30" customHeight="1" x14ac:dyDescent="0.3">
      <c r="A8500" s="10" t="s">
        <v>12540</v>
      </c>
      <c r="B8500" s="10" t="s">
        <v>4714</v>
      </c>
      <c r="C8500" s="10" t="s">
        <v>4715</v>
      </c>
      <c r="D8500" s="11">
        <v>0.108</v>
      </c>
      <c r="E8500" s="15">
        <v>0</v>
      </c>
      <c r="F8500" s="17">
        <f>TRUNC(E8500*D8500,1)</f>
        <v>0</v>
      </c>
      <c r="G8500" s="15">
        <v>191523</v>
      </c>
      <c r="H8500" s="17">
        <f>TRUNC(G8500*D8500,1)</f>
        <v>20684.400000000001</v>
      </c>
      <c r="I8500" s="15">
        <v>0</v>
      </c>
      <c r="J8500" s="17">
        <f>TRUNC(I8500*D8500,1)</f>
        <v>0</v>
      </c>
      <c r="K8500" s="15">
        <f>TRUNC(E8500+G8500+I8500,1)</f>
        <v>191523</v>
      </c>
      <c r="L8500" s="17">
        <f>TRUNC(F8500+H8500+J8500,1)</f>
        <v>20684.400000000001</v>
      </c>
      <c r="M8500" s="10" t="s">
        <v>52</v>
      </c>
      <c r="N8500" s="9" t="s">
        <v>4560</v>
      </c>
      <c r="O8500" s="9" t="s">
        <v>12541</v>
      </c>
      <c r="P8500" s="9" t="s">
        <v>54</v>
      </c>
      <c r="Q8500" s="9" t="s">
        <v>54</v>
      </c>
      <c r="R8500" s="9" t="s">
        <v>67</v>
      </c>
      <c r="S8500" s="1"/>
      <c r="T8500" s="1"/>
      <c r="U8500" s="1"/>
      <c r="V8500" s="1"/>
      <c r="W8500" s="1"/>
      <c r="X8500" s="1"/>
      <c r="Y8500" s="1"/>
      <c r="Z8500" s="1"/>
      <c r="AA8500" s="1"/>
      <c r="AB8500" s="1"/>
      <c r="AC8500" s="1"/>
      <c r="AD8500" s="1"/>
      <c r="AE8500" s="1"/>
      <c r="AF8500" s="1"/>
      <c r="AG8500" s="1"/>
      <c r="AH8500" s="1"/>
      <c r="AI8500" s="1"/>
      <c r="AJ8500" s="9" t="s">
        <v>52</v>
      </c>
      <c r="AK8500" s="9" t="s">
        <v>12542</v>
      </c>
      <c r="AL8500" s="9" t="s">
        <v>52</v>
      </c>
      <c r="AM8500" s="9" t="s">
        <v>52</v>
      </c>
    </row>
    <row r="8501" spans="1:39" ht="30" customHeight="1" x14ac:dyDescent="0.3">
      <c r="A8501" s="10" t="s">
        <v>4720</v>
      </c>
      <c r="B8501" s="10" t="s">
        <v>4714</v>
      </c>
      <c r="C8501" s="10" t="s">
        <v>4715</v>
      </c>
      <c r="D8501" s="11">
        <v>1.7000000000000001E-2</v>
      </c>
      <c r="E8501" s="15">
        <v>0</v>
      </c>
      <c r="F8501" s="17">
        <f>TRUNC(E8501*D8501,1)</f>
        <v>0</v>
      </c>
      <c r="G8501" s="15">
        <v>153671</v>
      </c>
      <c r="H8501" s="17">
        <f>TRUNC(G8501*D8501,1)</f>
        <v>2612.4</v>
      </c>
      <c r="I8501" s="15">
        <v>0</v>
      </c>
      <c r="J8501" s="17">
        <f>TRUNC(I8501*D8501,1)</f>
        <v>0</v>
      </c>
      <c r="K8501" s="15">
        <f>TRUNC(E8501+G8501+I8501,1)</f>
        <v>153671</v>
      </c>
      <c r="L8501" s="17">
        <f>TRUNC(F8501+H8501+J8501,1)</f>
        <v>2612.4</v>
      </c>
      <c r="M8501" s="10" t="s">
        <v>52</v>
      </c>
      <c r="N8501" s="9" t="s">
        <v>4560</v>
      </c>
      <c r="O8501" s="9" t="s">
        <v>4721</v>
      </c>
      <c r="P8501" s="9" t="s">
        <v>54</v>
      </c>
      <c r="Q8501" s="9" t="s">
        <v>54</v>
      </c>
      <c r="R8501" s="9" t="s">
        <v>67</v>
      </c>
      <c r="S8501" s="1"/>
      <c r="T8501" s="1"/>
      <c r="U8501" s="1"/>
      <c r="V8501" s="1"/>
      <c r="W8501" s="1"/>
      <c r="X8501" s="1"/>
      <c r="Y8501" s="1"/>
      <c r="Z8501" s="1"/>
      <c r="AA8501" s="1"/>
      <c r="AB8501" s="1"/>
      <c r="AC8501" s="1"/>
      <c r="AD8501" s="1"/>
      <c r="AE8501" s="1"/>
      <c r="AF8501" s="1"/>
      <c r="AG8501" s="1"/>
      <c r="AH8501" s="1"/>
      <c r="AI8501" s="1"/>
      <c r="AJ8501" s="9" t="s">
        <v>52</v>
      </c>
      <c r="AK8501" s="9" t="s">
        <v>12543</v>
      </c>
      <c r="AL8501" s="9" t="s">
        <v>52</v>
      </c>
      <c r="AM8501" s="9" t="s">
        <v>52</v>
      </c>
    </row>
    <row r="8502" spans="1:39" ht="30" customHeight="1" x14ac:dyDescent="0.3">
      <c r="A8502" s="10" t="s">
        <v>4735</v>
      </c>
      <c r="B8502" s="10" t="s">
        <v>52</v>
      </c>
      <c r="C8502" s="10" t="s">
        <v>52</v>
      </c>
      <c r="D8502" s="11"/>
      <c r="E8502" s="15"/>
      <c r="F8502" s="17">
        <f>TRUNC(SUMIF(N8500:N8501, N8499, F8500:F8501),0)</f>
        <v>0</v>
      </c>
      <c r="G8502" s="15"/>
      <c r="H8502" s="17">
        <f>TRUNC(SUMIF(N8500:N8501, N8499, H8500:H8501),0)</f>
        <v>23296</v>
      </c>
      <c r="I8502" s="15"/>
      <c r="J8502" s="17">
        <f>TRUNC(SUMIF(N8500:N8501, N8499, J8500:J8501),0)</f>
        <v>0</v>
      </c>
      <c r="K8502" s="15"/>
      <c r="L8502" s="17">
        <f>F8502+H8502+J8502</f>
        <v>23296</v>
      </c>
      <c r="M8502" s="10" t="s">
        <v>52</v>
      </c>
      <c r="N8502" s="9" t="s">
        <v>4736</v>
      </c>
      <c r="O8502" s="9" t="s">
        <v>4736</v>
      </c>
      <c r="P8502" s="9" t="s">
        <v>52</v>
      </c>
      <c r="Q8502" s="9" t="s">
        <v>52</v>
      </c>
      <c r="R8502" s="9" t="s">
        <v>52</v>
      </c>
      <c r="S8502" s="1"/>
      <c r="T8502" s="1"/>
      <c r="U8502" s="1"/>
      <c r="V8502" s="1"/>
      <c r="W8502" s="1"/>
      <c r="X8502" s="1"/>
      <c r="Y8502" s="1"/>
      <c r="Z8502" s="1"/>
      <c r="AA8502" s="1"/>
      <c r="AB8502" s="1"/>
      <c r="AC8502" s="1"/>
      <c r="AD8502" s="1"/>
      <c r="AE8502" s="1"/>
      <c r="AF8502" s="1"/>
      <c r="AG8502" s="1"/>
      <c r="AH8502" s="1"/>
      <c r="AI8502" s="1"/>
      <c r="AJ8502" s="9" t="s">
        <v>52</v>
      </c>
      <c r="AK8502" s="9" t="s">
        <v>52</v>
      </c>
      <c r="AL8502" s="9" t="s">
        <v>52</v>
      </c>
      <c r="AM8502" s="9" t="s">
        <v>52</v>
      </c>
    </row>
    <row r="8503" spans="1:39" ht="30" customHeight="1" x14ac:dyDescent="0.3">
      <c r="A8503" s="11"/>
      <c r="B8503" s="11"/>
      <c r="C8503" s="11"/>
      <c r="D8503" s="11"/>
      <c r="E8503" s="15"/>
      <c r="F8503" s="17"/>
      <c r="G8503" s="15"/>
      <c r="H8503" s="17"/>
      <c r="I8503" s="15"/>
      <c r="J8503" s="17"/>
      <c r="K8503" s="15"/>
      <c r="L8503" s="17"/>
      <c r="M8503" s="11"/>
    </row>
    <row r="8504" spans="1:39" ht="30" customHeight="1" x14ac:dyDescent="0.3">
      <c r="A8504" s="14" t="s">
        <v>12544</v>
      </c>
      <c r="B8504" s="14"/>
      <c r="C8504" s="14"/>
      <c r="D8504" s="14"/>
      <c r="E8504" s="16"/>
      <c r="F8504" s="18"/>
      <c r="G8504" s="16"/>
      <c r="H8504" s="18"/>
      <c r="I8504" s="16"/>
      <c r="J8504" s="18"/>
      <c r="K8504" s="16"/>
      <c r="L8504" s="18"/>
      <c r="M8504" s="14"/>
      <c r="N8504" s="5" t="s">
        <v>4564</v>
      </c>
    </row>
    <row r="8505" spans="1:39" ht="30" customHeight="1" x14ac:dyDescent="0.3">
      <c r="A8505" s="10" t="s">
        <v>12540</v>
      </c>
      <c r="B8505" s="10" t="s">
        <v>4714</v>
      </c>
      <c r="C8505" s="10" t="s">
        <v>4715</v>
      </c>
      <c r="D8505" s="11">
        <v>8.6400000000000005E-2</v>
      </c>
      <c r="E8505" s="15">
        <v>0</v>
      </c>
      <c r="F8505" s="17">
        <f>TRUNC(E8505*D8505,1)</f>
        <v>0</v>
      </c>
      <c r="G8505" s="15">
        <v>191523</v>
      </c>
      <c r="H8505" s="17">
        <f>TRUNC(G8505*D8505,1)</f>
        <v>16547.5</v>
      </c>
      <c r="I8505" s="15">
        <v>0</v>
      </c>
      <c r="J8505" s="17">
        <f>TRUNC(I8505*D8505,1)</f>
        <v>0</v>
      </c>
      <c r="K8505" s="15">
        <f>TRUNC(E8505+G8505+I8505,1)</f>
        <v>191523</v>
      </c>
      <c r="L8505" s="17">
        <f>TRUNC(F8505+H8505+J8505,1)</f>
        <v>16547.5</v>
      </c>
      <c r="M8505" s="10" t="s">
        <v>52</v>
      </c>
      <c r="N8505" s="9" t="s">
        <v>4564</v>
      </c>
      <c r="O8505" s="9" t="s">
        <v>12541</v>
      </c>
      <c r="P8505" s="9" t="s">
        <v>54</v>
      </c>
      <c r="Q8505" s="9" t="s">
        <v>54</v>
      </c>
      <c r="R8505" s="9" t="s">
        <v>67</v>
      </c>
      <c r="S8505" s="1"/>
      <c r="T8505" s="1"/>
      <c r="U8505" s="1"/>
      <c r="V8505" s="1"/>
      <c r="W8505" s="1"/>
      <c r="X8505" s="1"/>
      <c r="Y8505" s="1"/>
      <c r="Z8505" s="1"/>
      <c r="AA8505" s="1"/>
      <c r="AB8505" s="1"/>
      <c r="AC8505" s="1"/>
      <c r="AD8505" s="1"/>
      <c r="AE8505" s="1"/>
      <c r="AF8505" s="1"/>
      <c r="AG8505" s="1"/>
      <c r="AH8505" s="1"/>
      <c r="AI8505" s="1"/>
      <c r="AJ8505" s="9" t="s">
        <v>52</v>
      </c>
      <c r="AK8505" s="9" t="s">
        <v>12546</v>
      </c>
      <c r="AL8505" s="9" t="s">
        <v>52</v>
      </c>
      <c r="AM8505" s="9" t="s">
        <v>52</v>
      </c>
    </row>
    <row r="8506" spans="1:39" ht="30" customHeight="1" x14ac:dyDescent="0.3">
      <c r="A8506" s="10" t="s">
        <v>4720</v>
      </c>
      <c r="B8506" s="10" t="s">
        <v>4714</v>
      </c>
      <c r="C8506" s="10" t="s">
        <v>4715</v>
      </c>
      <c r="D8506" s="11">
        <v>1.3599999999999999E-2</v>
      </c>
      <c r="E8506" s="15">
        <v>0</v>
      </c>
      <c r="F8506" s="17">
        <f>TRUNC(E8506*D8506,1)</f>
        <v>0</v>
      </c>
      <c r="G8506" s="15">
        <v>153671</v>
      </c>
      <c r="H8506" s="17">
        <f>TRUNC(G8506*D8506,1)</f>
        <v>2089.9</v>
      </c>
      <c r="I8506" s="15">
        <v>0</v>
      </c>
      <c r="J8506" s="17">
        <f>TRUNC(I8506*D8506,1)</f>
        <v>0</v>
      </c>
      <c r="K8506" s="15">
        <f>TRUNC(E8506+G8506+I8506,1)</f>
        <v>153671</v>
      </c>
      <c r="L8506" s="17">
        <f>TRUNC(F8506+H8506+J8506,1)</f>
        <v>2089.9</v>
      </c>
      <c r="M8506" s="10" t="s">
        <v>52</v>
      </c>
      <c r="N8506" s="9" t="s">
        <v>4564</v>
      </c>
      <c r="O8506" s="9" t="s">
        <v>4721</v>
      </c>
      <c r="P8506" s="9" t="s">
        <v>54</v>
      </c>
      <c r="Q8506" s="9" t="s">
        <v>54</v>
      </c>
      <c r="R8506" s="9" t="s">
        <v>67</v>
      </c>
      <c r="S8506" s="1"/>
      <c r="T8506" s="1"/>
      <c r="U8506" s="1"/>
      <c r="V8506" s="1"/>
      <c r="W8506" s="1"/>
      <c r="X8506" s="1"/>
      <c r="Y8506" s="1"/>
      <c r="Z8506" s="1"/>
      <c r="AA8506" s="1"/>
      <c r="AB8506" s="1"/>
      <c r="AC8506" s="1"/>
      <c r="AD8506" s="1"/>
      <c r="AE8506" s="1"/>
      <c r="AF8506" s="1"/>
      <c r="AG8506" s="1"/>
      <c r="AH8506" s="1"/>
      <c r="AI8506" s="1"/>
      <c r="AJ8506" s="9" t="s">
        <v>52</v>
      </c>
      <c r="AK8506" s="9" t="s">
        <v>12547</v>
      </c>
      <c r="AL8506" s="9" t="s">
        <v>52</v>
      </c>
      <c r="AM8506" s="9" t="s">
        <v>52</v>
      </c>
    </row>
    <row r="8507" spans="1:39" ht="30" customHeight="1" x14ac:dyDescent="0.3">
      <c r="A8507" s="10" t="s">
        <v>12548</v>
      </c>
      <c r="B8507" s="10" t="s">
        <v>52</v>
      </c>
      <c r="C8507" s="10" t="s">
        <v>288</v>
      </c>
      <c r="D8507" s="11">
        <v>1.2E-4</v>
      </c>
      <c r="E8507" s="15">
        <v>0</v>
      </c>
      <c r="F8507" s="17">
        <f>TRUNC(E8507*D8507,1)</f>
        <v>0</v>
      </c>
      <c r="G8507" s="15">
        <v>0</v>
      </c>
      <c r="H8507" s="17">
        <f>TRUNC(G8507*D8507,1)</f>
        <v>0</v>
      </c>
      <c r="I8507" s="15">
        <v>1900000</v>
      </c>
      <c r="J8507" s="17">
        <f>TRUNC(I8507*D8507,1)</f>
        <v>228</v>
      </c>
      <c r="K8507" s="15">
        <f>TRUNC(E8507+G8507+I8507,1)</f>
        <v>1900000</v>
      </c>
      <c r="L8507" s="17">
        <f>TRUNC(F8507+H8507+J8507,1)</f>
        <v>228</v>
      </c>
      <c r="M8507" s="10" t="s">
        <v>52</v>
      </c>
      <c r="N8507" s="9" t="s">
        <v>4564</v>
      </c>
      <c r="O8507" s="9" t="s">
        <v>12549</v>
      </c>
      <c r="P8507" s="9" t="s">
        <v>54</v>
      </c>
      <c r="Q8507" s="9" t="s">
        <v>54</v>
      </c>
      <c r="R8507" s="9" t="s">
        <v>67</v>
      </c>
      <c r="S8507" s="1"/>
      <c r="T8507" s="1"/>
      <c r="U8507" s="1"/>
      <c r="V8507" s="1"/>
      <c r="W8507" s="1"/>
      <c r="X8507" s="1"/>
      <c r="Y8507" s="1"/>
      <c r="Z8507" s="1"/>
      <c r="AA8507" s="1"/>
      <c r="AB8507" s="1"/>
      <c r="AC8507" s="1"/>
      <c r="AD8507" s="1"/>
      <c r="AE8507" s="1"/>
      <c r="AF8507" s="1"/>
      <c r="AG8507" s="1"/>
      <c r="AH8507" s="1"/>
      <c r="AI8507" s="1"/>
      <c r="AJ8507" s="9" t="s">
        <v>52</v>
      </c>
      <c r="AK8507" s="9" t="s">
        <v>12550</v>
      </c>
      <c r="AL8507" s="9" t="s">
        <v>52</v>
      </c>
      <c r="AM8507" s="9" t="s">
        <v>52</v>
      </c>
    </row>
    <row r="8508" spans="1:39" ht="30" customHeight="1" x14ac:dyDescent="0.3">
      <c r="A8508" s="10" t="s">
        <v>12551</v>
      </c>
      <c r="B8508" s="10" t="s">
        <v>52</v>
      </c>
      <c r="C8508" s="10" t="s">
        <v>288</v>
      </c>
      <c r="D8508" s="11">
        <v>1.2E-4</v>
      </c>
      <c r="E8508" s="15">
        <v>0</v>
      </c>
      <c r="F8508" s="17">
        <f>TRUNC(E8508*D8508,1)</f>
        <v>0</v>
      </c>
      <c r="G8508" s="15">
        <v>0</v>
      </c>
      <c r="H8508" s="17">
        <f>TRUNC(G8508*D8508,1)</f>
        <v>0</v>
      </c>
      <c r="I8508" s="15">
        <v>1543500</v>
      </c>
      <c r="J8508" s="17">
        <f>TRUNC(I8508*D8508,1)</f>
        <v>185.2</v>
      </c>
      <c r="K8508" s="15">
        <f>TRUNC(E8508+G8508+I8508,1)</f>
        <v>1543500</v>
      </c>
      <c r="L8508" s="17">
        <f>TRUNC(F8508+H8508+J8508,1)</f>
        <v>185.2</v>
      </c>
      <c r="M8508" s="10" t="s">
        <v>52</v>
      </c>
      <c r="N8508" s="9" t="s">
        <v>4564</v>
      </c>
      <c r="O8508" s="9" t="s">
        <v>12552</v>
      </c>
      <c r="P8508" s="9" t="s">
        <v>54</v>
      </c>
      <c r="Q8508" s="9" t="s">
        <v>54</v>
      </c>
      <c r="R8508" s="9" t="s">
        <v>67</v>
      </c>
      <c r="S8508" s="1"/>
      <c r="T8508" s="1"/>
      <c r="U8508" s="1"/>
      <c r="V8508" s="1"/>
      <c r="W8508" s="1"/>
      <c r="X8508" s="1"/>
      <c r="Y8508" s="1"/>
      <c r="Z8508" s="1"/>
      <c r="AA8508" s="1"/>
      <c r="AB8508" s="1"/>
      <c r="AC8508" s="1"/>
      <c r="AD8508" s="1"/>
      <c r="AE8508" s="1"/>
      <c r="AF8508" s="1"/>
      <c r="AG8508" s="1"/>
      <c r="AH8508" s="1"/>
      <c r="AI8508" s="1"/>
      <c r="AJ8508" s="9" t="s">
        <v>52</v>
      </c>
      <c r="AK8508" s="9" t="s">
        <v>12553</v>
      </c>
      <c r="AL8508" s="9" t="s">
        <v>52</v>
      </c>
      <c r="AM8508" s="9" t="s">
        <v>52</v>
      </c>
    </row>
    <row r="8509" spans="1:39" ht="30" customHeight="1" x14ac:dyDescent="0.3">
      <c r="A8509" s="10" t="s">
        <v>12554</v>
      </c>
      <c r="B8509" s="10" t="s">
        <v>52</v>
      </c>
      <c r="C8509" s="10" t="s">
        <v>288</v>
      </c>
      <c r="D8509" s="11">
        <v>1.2E-4</v>
      </c>
      <c r="E8509" s="15">
        <v>0</v>
      </c>
      <c r="F8509" s="17">
        <f>TRUNC(E8509*D8509,1)</f>
        <v>0</v>
      </c>
      <c r="G8509" s="15">
        <v>0</v>
      </c>
      <c r="H8509" s="17">
        <f>TRUNC(G8509*D8509,1)</f>
        <v>0</v>
      </c>
      <c r="I8509" s="15">
        <v>39865</v>
      </c>
      <c r="J8509" s="17">
        <f>TRUNC(I8509*D8509,1)</f>
        <v>4.7</v>
      </c>
      <c r="K8509" s="15">
        <f>TRUNC(E8509+G8509+I8509,1)</f>
        <v>39865</v>
      </c>
      <c r="L8509" s="17">
        <f>TRUNC(F8509+H8509+J8509,1)</f>
        <v>4.7</v>
      </c>
      <c r="M8509" s="10" t="s">
        <v>52</v>
      </c>
      <c r="N8509" s="9" t="s">
        <v>4564</v>
      </c>
      <c r="O8509" s="9" t="s">
        <v>12555</v>
      </c>
      <c r="P8509" s="9" t="s">
        <v>54</v>
      </c>
      <c r="Q8509" s="9" t="s">
        <v>54</v>
      </c>
      <c r="R8509" s="9" t="s">
        <v>67</v>
      </c>
      <c r="S8509" s="1"/>
      <c r="T8509" s="1"/>
      <c r="U8509" s="1"/>
      <c r="V8509" s="1"/>
      <c r="W8509" s="1"/>
      <c r="X8509" s="1"/>
      <c r="Y8509" s="1"/>
      <c r="Z8509" s="1"/>
      <c r="AA8509" s="1"/>
      <c r="AB8509" s="1"/>
      <c r="AC8509" s="1"/>
      <c r="AD8509" s="1"/>
      <c r="AE8509" s="1"/>
      <c r="AF8509" s="1"/>
      <c r="AG8509" s="1"/>
      <c r="AH8509" s="1"/>
      <c r="AI8509" s="1"/>
      <c r="AJ8509" s="9" t="s">
        <v>52</v>
      </c>
      <c r="AK8509" s="9" t="s">
        <v>12556</v>
      </c>
      <c r="AL8509" s="9" t="s">
        <v>52</v>
      </c>
      <c r="AM8509" s="9" t="s">
        <v>52</v>
      </c>
    </row>
    <row r="8510" spans="1:39" ht="30" customHeight="1" x14ac:dyDescent="0.3">
      <c r="A8510" s="10" t="s">
        <v>12557</v>
      </c>
      <c r="B8510" s="10" t="s">
        <v>12558</v>
      </c>
      <c r="C8510" s="10" t="s">
        <v>732</v>
      </c>
      <c r="D8510" s="11">
        <v>1</v>
      </c>
      <c r="E8510" s="15">
        <v>0</v>
      </c>
      <c r="F8510" s="17">
        <f>TRUNC(E8510*D8510,1)</f>
        <v>0</v>
      </c>
      <c r="G8510" s="15">
        <v>0</v>
      </c>
      <c r="H8510" s="17">
        <f>TRUNC(G8510*D8510,1)</f>
        <v>0</v>
      </c>
      <c r="I8510" s="15">
        <v>21.1</v>
      </c>
      <c r="J8510" s="17">
        <f>TRUNC(I8510*D8510,1)</f>
        <v>21.1</v>
      </c>
      <c r="K8510" s="15">
        <f>TRUNC(E8510+G8510+I8510,1)</f>
        <v>21.1</v>
      </c>
      <c r="L8510" s="17">
        <f>TRUNC(F8510+H8510+J8510,1)</f>
        <v>21.1</v>
      </c>
      <c r="M8510" s="10" t="s">
        <v>52</v>
      </c>
      <c r="N8510" s="9" t="s">
        <v>4564</v>
      </c>
      <c r="O8510" s="9" t="s">
        <v>12559</v>
      </c>
      <c r="P8510" s="9" t="s">
        <v>54</v>
      </c>
      <c r="Q8510" s="9" t="s">
        <v>54</v>
      </c>
      <c r="R8510" s="9" t="s">
        <v>67</v>
      </c>
      <c r="S8510" s="1"/>
      <c r="T8510" s="1"/>
      <c r="U8510" s="1"/>
      <c r="V8510" s="1"/>
      <c r="W8510" s="1"/>
      <c r="X8510" s="1"/>
      <c r="Y8510" s="1"/>
      <c r="Z8510" s="1"/>
      <c r="AA8510" s="1"/>
      <c r="AB8510" s="1"/>
      <c r="AC8510" s="1"/>
      <c r="AD8510" s="1"/>
      <c r="AE8510" s="1"/>
      <c r="AF8510" s="1"/>
      <c r="AG8510" s="1"/>
      <c r="AH8510" s="1"/>
      <c r="AI8510" s="1"/>
      <c r="AJ8510" s="9" t="s">
        <v>52</v>
      </c>
      <c r="AK8510" s="9" t="s">
        <v>12560</v>
      </c>
      <c r="AL8510" s="9" t="s">
        <v>52</v>
      </c>
      <c r="AM8510" s="9" t="s">
        <v>52</v>
      </c>
    </row>
    <row r="8511" spans="1:39" ht="30" customHeight="1" x14ac:dyDescent="0.3">
      <c r="A8511" s="10" t="s">
        <v>12561</v>
      </c>
      <c r="B8511" s="10" t="s">
        <v>12562</v>
      </c>
      <c r="C8511" s="10" t="s">
        <v>12563</v>
      </c>
      <c r="D8511" s="11">
        <v>1.4800000000000001E-2</v>
      </c>
      <c r="E8511" s="15">
        <v>42000</v>
      </c>
      <c r="F8511" s="17">
        <f>TRUNC(E8511*D8511,1)</f>
        <v>621.6</v>
      </c>
      <c r="G8511" s="15">
        <v>0</v>
      </c>
      <c r="H8511" s="17">
        <f>TRUNC(G8511*D8511,1)</f>
        <v>0</v>
      </c>
      <c r="I8511" s="15">
        <v>0</v>
      </c>
      <c r="J8511" s="17">
        <f>TRUNC(I8511*D8511,1)</f>
        <v>0</v>
      </c>
      <c r="K8511" s="15">
        <f>TRUNC(E8511+G8511+I8511,1)</f>
        <v>42000</v>
      </c>
      <c r="L8511" s="17">
        <f>TRUNC(F8511+H8511+J8511,1)</f>
        <v>621.6</v>
      </c>
      <c r="M8511" s="10" t="s">
        <v>52</v>
      </c>
      <c r="N8511" s="9" t="s">
        <v>4564</v>
      </c>
      <c r="O8511" s="9" t="s">
        <v>12564</v>
      </c>
      <c r="P8511" s="9" t="s">
        <v>54</v>
      </c>
      <c r="Q8511" s="9" t="s">
        <v>54</v>
      </c>
      <c r="R8511" s="9" t="s">
        <v>67</v>
      </c>
      <c r="S8511" s="1"/>
      <c r="T8511" s="1"/>
      <c r="U8511" s="1"/>
      <c r="V8511" s="1"/>
      <c r="W8511" s="1"/>
      <c r="X8511" s="1"/>
      <c r="Y8511" s="1"/>
      <c r="Z8511" s="1"/>
      <c r="AA8511" s="1"/>
      <c r="AB8511" s="1"/>
      <c r="AC8511" s="1"/>
      <c r="AD8511" s="1"/>
      <c r="AE8511" s="1"/>
      <c r="AF8511" s="1"/>
      <c r="AG8511" s="1"/>
      <c r="AH8511" s="1"/>
      <c r="AI8511" s="1"/>
      <c r="AJ8511" s="9" t="s">
        <v>52</v>
      </c>
      <c r="AK8511" s="9" t="s">
        <v>12565</v>
      </c>
      <c r="AL8511" s="9" t="s">
        <v>52</v>
      </c>
      <c r="AM8511" s="9" t="s">
        <v>52</v>
      </c>
    </row>
    <row r="8512" spans="1:39" ht="30" customHeight="1" x14ac:dyDescent="0.3">
      <c r="A8512" s="10" t="s">
        <v>12566</v>
      </c>
      <c r="B8512" s="10" t="s">
        <v>12567</v>
      </c>
      <c r="C8512" s="10" t="s">
        <v>12563</v>
      </c>
      <c r="D8512" s="11">
        <v>2.58E-2</v>
      </c>
      <c r="E8512" s="15">
        <v>42000</v>
      </c>
      <c r="F8512" s="17">
        <f>TRUNC(E8512*D8512,1)</f>
        <v>1083.5999999999999</v>
      </c>
      <c r="G8512" s="15">
        <v>0</v>
      </c>
      <c r="H8512" s="17">
        <f>TRUNC(G8512*D8512,1)</f>
        <v>0</v>
      </c>
      <c r="I8512" s="15">
        <v>0</v>
      </c>
      <c r="J8512" s="17">
        <f>TRUNC(I8512*D8512,1)</f>
        <v>0</v>
      </c>
      <c r="K8512" s="15">
        <f>TRUNC(E8512+G8512+I8512,1)</f>
        <v>42000</v>
      </c>
      <c r="L8512" s="17">
        <f>TRUNC(F8512+H8512+J8512,1)</f>
        <v>1083.5999999999999</v>
      </c>
      <c r="M8512" s="10" t="s">
        <v>52</v>
      </c>
      <c r="N8512" s="9" t="s">
        <v>4564</v>
      </c>
      <c r="O8512" s="9" t="s">
        <v>12568</v>
      </c>
      <c r="P8512" s="9" t="s">
        <v>54</v>
      </c>
      <c r="Q8512" s="9" t="s">
        <v>54</v>
      </c>
      <c r="R8512" s="9" t="s">
        <v>67</v>
      </c>
      <c r="S8512" s="1"/>
      <c r="T8512" s="1"/>
      <c r="U8512" s="1"/>
      <c r="V8512" s="1"/>
      <c r="W8512" s="1"/>
      <c r="X8512" s="1"/>
      <c r="Y8512" s="1"/>
      <c r="Z8512" s="1"/>
      <c r="AA8512" s="1"/>
      <c r="AB8512" s="1"/>
      <c r="AC8512" s="1"/>
      <c r="AD8512" s="1"/>
      <c r="AE8512" s="1"/>
      <c r="AF8512" s="1"/>
      <c r="AG8512" s="1"/>
      <c r="AH8512" s="1"/>
      <c r="AI8512" s="1"/>
      <c r="AJ8512" s="9" t="s">
        <v>52</v>
      </c>
      <c r="AK8512" s="9" t="s">
        <v>12569</v>
      </c>
      <c r="AL8512" s="9" t="s">
        <v>52</v>
      </c>
      <c r="AM8512" s="9" t="s">
        <v>52</v>
      </c>
    </row>
    <row r="8513" spans="1:39" ht="30" customHeight="1" x14ac:dyDescent="0.3">
      <c r="A8513" s="10" t="s">
        <v>12570</v>
      </c>
      <c r="B8513" s="10" t="s">
        <v>12571</v>
      </c>
      <c r="C8513" s="10" t="s">
        <v>12572</v>
      </c>
      <c r="D8513" s="11">
        <v>1E-4</v>
      </c>
      <c r="E8513" s="15">
        <v>0</v>
      </c>
      <c r="F8513" s="17">
        <f>TRUNC(E8513*D8513,1)</f>
        <v>0</v>
      </c>
      <c r="G8513" s="15">
        <v>0</v>
      </c>
      <c r="H8513" s="17">
        <f>TRUNC(G8513*D8513,1)</f>
        <v>0</v>
      </c>
      <c r="I8513" s="15">
        <v>376000</v>
      </c>
      <c r="J8513" s="17">
        <f>TRUNC(I8513*D8513,1)</f>
        <v>37.6</v>
      </c>
      <c r="K8513" s="15">
        <f>TRUNC(E8513+G8513+I8513,1)</f>
        <v>376000</v>
      </c>
      <c r="L8513" s="17">
        <f>TRUNC(F8513+H8513+J8513,1)</f>
        <v>37.6</v>
      </c>
      <c r="M8513" s="10" t="s">
        <v>52</v>
      </c>
      <c r="N8513" s="9" t="s">
        <v>4564</v>
      </c>
      <c r="O8513" s="9" t="s">
        <v>12573</v>
      </c>
      <c r="P8513" s="9" t="s">
        <v>54</v>
      </c>
      <c r="Q8513" s="9" t="s">
        <v>54</v>
      </c>
      <c r="R8513" s="9" t="s">
        <v>67</v>
      </c>
      <c r="S8513" s="1"/>
      <c r="T8513" s="1"/>
      <c r="U8513" s="1"/>
      <c r="V8513" s="1"/>
      <c r="W8513" s="1"/>
      <c r="X8513" s="1"/>
      <c r="Y8513" s="1"/>
      <c r="Z8513" s="1"/>
      <c r="AA8513" s="1"/>
      <c r="AB8513" s="1"/>
      <c r="AC8513" s="1"/>
      <c r="AD8513" s="1"/>
      <c r="AE8513" s="1"/>
      <c r="AF8513" s="1"/>
      <c r="AG8513" s="1"/>
      <c r="AH8513" s="1"/>
      <c r="AI8513" s="1"/>
      <c r="AJ8513" s="9" t="s">
        <v>52</v>
      </c>
      <c r="AK8513" s="9" t="s">
        <v>12574</v>
      </c>
      <c r="AL8513" s="9" t="s">
        <v>52</v>
      </c>
      <c r="AM8513" s="9" t="s">
        <v>52</v>
      </c>
    </row>
    <row r="8514" spans="1:39" ht="30" customHeight="1" x14ac:dyDescent="0.3">
      <c r="A8514" s="10" t="s">
        <v>12575</v>
      </c>
      <c r="B8514" s="10" t="s">
        <v>52</v>
      </c>
      <c r="C8514" s="10" t="s">
        <v>12576</v>
      </c>
      <c r="D8514" s="11">
        <v>1E-4</v>
      </c>
      <c r="E8514" s="15">
        <v>0</v>
      </c>
      <c r="F8514" s="17">
        <f>TRUNC(E8514*D8514,1)</f>
        <v>0</v>
      </c>
      <c r="G8514" s="15">
        <v>0</v>
      </c>
      <c r="H8514" s="17">
        <f>TRUNC(G8514*D8514,1)</f>
        <v>0</v>
      </c>
      <c r="I8514" s="15">
        <v>47000</v>
      </c>
      <c r="J8514" s="17">
        <f>TRUNC(I8514*D8514,1)</f>
        <v>4.7</v>
      </c>
      <c r="K8514" s="15">
        <f>TRUNC(E8514+G8514+I8514,1)</f>
        <v>47000</v>
      </c>
      <c r="L8514" s="17">
        <f>TRUNC(F8514+H8514+J8514,1)</f>
        <v>4.7</v>
      </c>
      <c r="M8514" s="10" t="s">
        <v>52</v>
      </c>
      <c r="N8514" s="9" t="s">
        <v>4564</v>
      </c>
      <c r="O8514" s="9" t="s">
        <v>12577</v>
      </c>
      <c r="P8514" s="9" t="s">
        <v>54</v>
      </c>
      <c r="Q8514" s="9" t="s">
        <v>54</v>
      </c>
      <c r="R8514" s="9" t="s">
        <v>67</v>
      </c>
      <c r="S8514" s="1"/>
      <c r="T8514" s="1"/>
      <c r="U8514" s="1"/>
      <c r="V8514" s="1"/>
      <c r="W8514" s="1"/>
      <c r="X8514" s="1"/>
      <c r="Y8514" s="1"/>
      <c r="Z8514" s="1"/>
      <c r="AA8514" s="1"/>
      <c r="AB8514" s="1"/>
      <c r="AC8514" s="1"/>
      <c r="AD8514" s="1"/>
      <c r="AE8514" s="1"/>
      <c r="AF8514" s="1"/>
      <c r="AG8514" s="1"/>
      <c r="AH8514" s="1"/>
      <c r="AI8514" s="1"/>
      <c r="AJ8514" s="9" t="s">
        <v>52</v>
      </c>
      <c r="AK8514" s="9" t="s">
        <v>12578</v>
      </c>
      <c r="AL8514" s="9" t="s">
        <v>52</v>
      </c>
      <c r="AM8514" s="9" t="s">
        <v>52</v>
      </c>
    </row>
    <row r="8515" spans="1:39" ht="30" customHeight="1" x14ac:dyDescent="0.3">
      <c r="A8515" s="10" t="s">
        <v>12579</v>
      </c>
      <c r="B8515" s="10" t="s">
        <v>52</v>
      </c>
      <c r="C8515" s="10" t="s">
        <v>12572</v>
      </c>
      <c r="D8515" s="11">
        <v>1.4999999999999999E-4</v>
      </c>
      <c r="E8515" s="15">
        <v>0</v>
      </c>
      <c r="F8515" s="17">
        <f>TRUNC(E8515*D8515,1)</f>
        <v>0</v>
      </c>
      <c r="G8515" s="15">
        <v>0</v>
      </c>
      <c r="H8515" s="17">
        <f>TRUNC(G8515*D8515,1)</f>
        <v>0</v>
      </c>
      <c r="I8515" s="15">
        <v>3500</v>
      </c>
      <c r="J8515" s="17">
        <f>TRUNC(I8515*D8515,1)</f>
        <v>0.5</v>
      </c>
      <c r="K8515" s="15">
        <f>TRUNC(E8515+G8515+I8515,1)</f>
        <v>3500</v>
      </c>
      <c r="L8515" s="17">
        <f>TRUNC(F8515+H8515+J8515,1)</f>
        <v>0.5</v>
      </c>
      <c r="M8515" s="10" t="s">
        <v>52</v>
      </c>
      <c r="N8515" s="9" t="s">
        <v>4564</v>
      </c>
      <c r="O8515" s="9" t="s">
        <v>12580</v>
      </c>
      <c r="P8515" s="9" t="s">
        <v>54</v>
      </c>
      <c r="Q8515" s="9" t="s">
        <v>54</v>
      </c>
      <c r="R8515" s="9" t="s">
        <v>67</v>
      </c>
      <c r="S8515" s="1"/>
      <c r="T8515" s="1"/>
      <c r="U8515" s="1"/>
      <c r="V8515" s="1"/>
      <c r="W8515" s="1"/>
      <c r="X8515" s="1"/>
      <c r="Y8515" s="1"/>
      <c r="Z8515" s="1"/>
      <c r="AA8515" s="1"/>
      <c r="AB8515" s="1"/>
      <c r="AC8515" s="1"/>
      <c r="AD8515" s="1"/>
      <c r="AE8515" s="1"/>
      <c r="AF8515" s="1"/>
      <c r="AG8515" s="1"/>
      <c r="AH8515" s="1"/>
      <c r="AI8515" s="1"/>
      <c r="AJ8515" s="9" t="s">
        <v>52</v>
      </c>
      <c r="AK8515" s="9" t="s">
        <v>12581</v>
      </c>
      <c r="AL8515" s="9" t="s">
        <v>52</v>
      </c>
      <c r="AM8515" s="9" t="s">
        <v>52</v>
      </c>
    </row>
    <row r="8516" spans="1:39" ht="30" customHeight="1" x14ac:dyDescent="0.3">
      <c r="A8516" s="10" t="s">
        <v>12582</v>
      </c>
      <c r="B8516" s="10" t="s">
        <v>12583</v>
      </c>
      <c r="C8516" s="10" t="s">
        <v>7883</v>
      </c>
      <c r="D8516" s="11">
        <v>0.26</v>
      </c>
      <c r="E8516" s="15">
        <v>4400</v>
      </c>
      <c r="F8516" s="17">
        <f>TRUNC(E8516*D8516,1)</f>
        <v>1144</v>
      </c>
      <c r="G8516" s="15">
        <v>0</v>
      </c>
      <c r="H8516" s="17">
        <f>TRUNC(G8516*D8516,1)</f>
        <v>0</v>
      </c>
      <c r="I8516" s="15">
        <v>0</v>
      </c>
      <c r="J8516" s="17">
        <f>TRUNC(I8516*D8516,1)</f>
        <v>0</v>
      </c>
      <c r="K8516" s="15">
        <f>TRUNC(E8516+G8516+I8516,1)</f>
        <v>4400</v>
      </c>
      <c r="L8516" s="17">
        <f>TRUNC(F8516+H8516+J8516,1)</f>
        <v>1144</v>
      </c>
      <c r="M8516" s="10" t="s">
        <v>52</v>
      </c>
      <c r="N8516" s="9" t="s">
        <v>4564</v>
      </c>
      <c r="O8516" s="9" t="s">
        <v>12584</v>
      </c>
      <c r="P8516" s="9" t="s">
        <v>54</v>
      </c>
      <c r="Q8516" s="9" t="s">
        <v>54</v>
      </c>
      <c r="R8516" s="9" t="s">
        <v>67</v>
      </c>
      <c r="S8516" s="1"/>
      <c r="T8516" s="1"/>
      <c r="U8516" s="1"/>
      <c r="V8516" s="1"/>
      <c r="W8516" s="1"/>
      <c r="X8516" s="1"/>
      <c r="Y8516" s="1"/>
      <c r="Z8516" s="1"/>
      <c r="AA8516" s="1"/>
      <c r="AB8516" s="1"/>
      <c r="AC8516" s="1"/>
      <c r="AD8516" s="1"/>
      <c r="AE8516" s="1"/>
      <c r="AF8516" s="1"/>
      <c r="AG8516" s="1"/>
      <c r="AH8516" s="1"/>
      <c r="AI8516" s="1"/>
      <c r="AJ8516" s="9" t="s">
        <v>52</v>
      </c>
      <c r="AK8516" s="9" t="s">
        <v>12585</v>
      </c>
      <c r="AL8516" s="9" t="s">
        <v>52</v>
      </c>
      <c r="AM8516" s="9" t="s">
        <v>52</v>
      </c>
    </row>
    <row r="8517" spans="1:39" ht="30" customHeight="1" x14ac:dyDescent="0.3">
      <c r="A8517" s="10" t="s">
        <v>12586</v>
      </c>
      <c r="B8517" s="10" t="s">
        <v>12587</v>
      </c>
      <c r="C8517" s="10" t="s">
        <v>12588</v>
      </c>
      <c r="D8517" s="11">
        <v>0.26</v>
      </c>
      <c r="E8517" s="15">
        <v>6300</v>
      </c>
      <c r="F8517" s="17">
        <f>TRUNC(E8517*D8517,1)</f>
        <v>1638</v>
      </c>
      <c r="G8517" s="15">
        <v>0</v>
      </c>
      <c r="H8517" s="17">
        <f>TRUNC(G8517*D8517,1)</f>
        <v>0</v>
      </c>
      <c r="I8517" s="15">
        <v>0</v>
      </c>
      <c r="J8517" s="17">
        <f>TRUNC(I8517*D8517,1)</f>
        <v>0</v>
      </c>
      <c r="K8517" s="15">
        <f>TRUNC(E8517+G8517+I8517,1)</f>
        <v>6300</v>
      </c>
      <c r="L8517" s="17">
        <f>TRUNC(F8517+H8517+J8517,1)</f>
        <v>1638</v>
      </c>
      <c r="M8517" s="10" t="s">
        <v>52</v>
      </c>
      <c r="N8517" s="9" t="s">
        <v>4564</v>
      </c>
      <c r="O8517" s="9" t="s">
        <v>12589</v>
      </c>
      <c r="P8517" s="9" t="s">
        <v>54</v>
      </c>
      <c r="Q8517" s="9" t="s">
        <v>54</v>
      </c>
      <c r="R8517" s="9" t="s">
        <v>67</v>
      </c>
      <c r="S8517" s="1"/>
      <c r="T8517" s="1"/>
      <c r="U8517" s="1"/>
      <c r="V8517" s="1"/>
      <c r="W8517" s="1"/>
      <c r="X8517" s="1"/>
      <c r="Y8517" s="1"/>
      <c r="Z8517" s="1"/>
      <c r="AA8517" s="1"/>
      <c r="AB8517" s="1"/>
      <c r="AC8517" s="1"/>
      <c r="AD8517" s="1"/>
      <c r="AE8517" s="1"/>
      <c r="AF8517" s="1"/>
      <c r="AG8517" s="1"/>
      <c r="AH8517" s="1"/>
      <c r="AI8517" s="1"/>
      <c r="AJ8517" s="9" t="s">
        <v>52</v>
      </c>
      <c r="AK8517" s="9" t="s">
        <v>12590</v>
      </c>
      <c r="AL8517" s="9" t="s">
        <v>52</v>
      </c>
      <c r="AM8517" s="9" t="s">
        <v>52</v>
      </c>
    </row>
    <row r="8518" spans="1:39" ht="30" customHeight="1" x14ac:dyDescent="0.3">
      <c r="A8518" s="10" t="s">
        <v>12591</v>
      </c>
      <c r="B8518" s="10" t="s">
        <v>12587</v>
      </c>
      <c r="C8518" s="10" t="s">
        <v>12592</v>
      </c>
      <c r="D8518" s="11">
        <v>0.26</v>
      </c>
      <c r="E8518" s="15">
        <v>260</v>
      </c>
      <c r="F8518" s="17">
        <f>TRUNC(E8518*D8518,1)</f>
        <v>67.599999999999994</v>
      </c>
      <c r="G8518" s="15">
        <v>0</v>
      </c>
      <c r="H8518" s="17">
        <f>TRUNC(G8518*D8518,1)</f>
        <v>0</v>
      </c>
      <c r="I8518" s="15">
        <v>0</v>
      </c>
      <c r="J8518" s="17">
        <f>TRUNC(I8518*D8518,1)</f>
        <v>0</v>
      </c>
      <c r="K8518" s="15">
        <f>TRUNC(E8518+G8518+I8518,1)</f>
        <v>260</v>
      </c>
      <c r="L8518" s="17">
        <f>TRUNC(F8518+H8518+J8518,1)</f>
        <v>67.599999999999994</v>
      </c>
      <c r="M8518" s="10" t="s">
        <v>52</v>
      </c>
      <c r="N8518" s="9" t="s">
        <v>4564</v>
      </c>
      <c r="O8518" s="9" t="s">
        <v>12593</v>
      </c>
      <c r="P8518" s="9" t="s">
        <v>54</v>
      </c>
      <c r="Q8518" s="9" t="s">
        <v>54</v>
      </c>
      <c r="R8518" s="9" t="s">
        <v>67</v>
      </c>
      <c r="S8518" s="1"/>
      <c r="T8518" s="1"/>
      <c r="U8518" s="1"/>
      <c r="V8518" s="1"/>
      <c r="W8518" s="1"/>
      <c r="X8518" s="1"/>
      <c r="Y8518" s="1"/>
      <c r="Z8518" s="1"/>
      <c r="AA8518" s="1"/>
      <c r="AB8518" s="1"/>
      <c r="AC8518" s="1"/>
      <c r="AD8518" s="1"/>
      <c r="AE8518" s="1"/>
      <c r="AF8518" s="1"/>
      <c r="AG8518" s="1"/>
      <c r="AH8518" s="1"/>
      <c r="AI8518" s="1"/>
      <c r="AJ8518" s="9" t="s">
        <v>52</v>
      </c>
      <c r="AK8518" s="9" t="s">
        <v>12594</v>
      </c>
      <c r="AL8518" s="9" t="s">
        <v>52</v>
      </c>
      <c r="AM8518" s="9" t="s">
        <v>52</v>
      </c>
    </row>
    <row r="8519" spans="1:39" ht="30" customHeight="1" x14ac:dyDescent="0.3">
      <c r="A8519" s="10" t="s">
        <v>12595</v>
      </c>
      <c r="B8519" s="10" t="s">
        <v>12596</v>
      </c>
      <c r="C8519" s="10" t="s">
        <v>12592</v>
      </c>
      <c r="D8519" s="11">
        <v>0.26</v>
      </c>
      <c r="E8519" s="15">
        <v>250</v>
      </c>
      <c r="F8519" s="17">
        <f>TRUNC(E8519*D8519,1)</f>
        <v>65</v>
      </c>
      <c r="G8519" s="15">
        <v>0</v>
      </c>
      <c r="H8519" s="17">
        <f>TRUNC(G8519*D8519,1)</f>
        <v>0</v>
      </c>
      <c r="I8519" s="15">
        <v>0</v>
      </c>
      <c r="J8519" s="17">
        <f>TRUNC(I8519*D8519,1)</f>
        <v>0</v>
      </c>
      <c r="K8519" s="15">
        <f>TRUNC(E8519+G8519+I8519,1)</f>
        <v>250</v>
      </c>
      <c r="L8519" s="17">
        <f>TRUNC(F8519+H8519+J8519,1)</f>
        <v>65</v>
      </c>
      <c r="M8519" s="10" t="s">
        <v>52</v>
      </c>
      <c r="N8519" s="9" t="s">
        <v>4564</v>
      </c>
      <c r="O8519" s="9" t="s">
        <v>12597</v>
      </c>
      <c r="P8519" s="9" t="s">
        <v>54</v>
      </c>
      <c r="Q8519" s="9" t="s">
        <v>54</v>
      </c>
      <c r="R8519" s="9" t="s">
        <v>67</v>
      </c>
      <c r="S8519" s="1"/>
      <c r="T8519" s="1"/>
      <c r="U8519" s="1"/>
      <c r="V8519" s="1"/>
      <c r="W8519" s="1"/>
      <c r="X8519" s="1"/>
      <c r="Y8519" s="1"/>
      <c r="Z8519" s="1"/>
      <c r="AA8519" s="1"/>
      <c r="AB8519" s="1"/>
      <c r="AC8519" s="1"/>
      <c r="AD8519" s="1"/>
      <c r="AE8519" s="1"/>
      <c r="AF8519" s="1"/>
      <c r="AG8519" s="1"/>
      <c r="AH8519" s="1"/>
      <c r="AI8519" s="1"/>
      <c r="AJ8519" s="9" t="s">
        <v>52</v>
      </c>
      <c r="AK8519" s="9" t="s">
        <v>12598</v>
      </c>
      <c r="AL8519" s="9" t="s">
        <v>52</v>
      </c>
      <c r="AM8519" s="9" t="s">
        <v>52</v>
      </c>
    </row>
    <row r="8520" spans="1:39" ht="30" customHeight="1" x14ac:dyDescent="0.3">
      <c r="A8520" s="10" t="s">
        <v>12599</v>
      </c>
      <c r="B8520" s="10" t="s">
        <v>52</v>
      </c>
      <c r="C8520" s="10" t="s">
        <v>8090</v>
      </c>
      <c r="D8520" s="11">
        <v>0.36</v>
      </c>
      <c r="E8520" s="15">
        <v>620</v>
      </c>
      <c r="F8520" s="17">
        <f>TRUNC(E8520*D8520,1)</f>
        <v>223.2</v>
      </c>
      <c r="G8520" s="15">
        <v>0</v>
      </c>
      <c r="H8520" s="17">
        <f>TRUNC(G8520*D8520,1)</f>
        <v>0</v>
      </c>
      <c r="I8520" s="15">
        <v>0</v>
      </c>
      <c r="J8520" s="17">
        <f>TRUNC(I8520*D8520,1)</f>
        <v>0</v>
      </c>
      <c r="K8520" s="15">
        <f>TRUNC(E8520+G8520+I8520,1)</f>
        <v>620</v>
      </c>
      <c r="L8520" s="17">
        <f>TRUNC(F8520+H8520+J8520,1)</f>
        <v>223.2</v>
      </c>
      <c r="M8520" s="10" t="s">
        <v>52</v>
      </c>
      <c r="N8520" s="9" t="s">
        <v>4564</v>
      </c>
      <c r="O8520" s="9" t="s">
        <v>12600</v>
      </c>
      <c r="P8520" s="9" t="s">
        <v>54</v>
      </c>
      <c r="Q8520" s="9" t="s">
        <v>54</v>
      </c>
      <c r="R8520" s="9" t="s">
        <v>67</v>
      </c>
      <c r="S8520" s="1"/>
      <c r="T8520" s="1"/>
      <c r="U8520" s="1"/>
      <c r="V8520" s="1"/>
      <c r="W8520" s="1"/>
      <c r="X8520" s="1"/>
      <c r="Y8520" s="1"/>
      <c r="Z8520" s="1"/>
      <c r="AA8520" s="1"/>
      <c r="AB8520" s="1"/>
      <c r="AC8520" s="1"/>
      <c r="AD8520" s="1"/>
      <c r="AE8520" s="1"/>
      <c r="AF8520" s="1"/>
      <c r="AG8520" s="1"/>
      <c r="AH8520" s="1"/>
      <c r="AI8520" s="1"/>
      <c r="AJ8520" s="9" t="s">
        <v>52</v>
      </c>
      <c r="AK8520" s="9" t="s">
        <v>12601</v>
      </c>
      <c r="AL8520" s="9" t="s">
        <v>52</v>
      </c>
      <c r="AM8520" s="9" t="s">
        <v>52</v>
      </c>
    </row>
    <row r="8521" spans="1:39" ht="30" customHeight="1" x14ac:dyDescent="0.3">
      <c r="A8521" s="10" t="s">
        <v>12602</v>
      </c>
      <c r="B8521" s="10" t="s">
        <v>52</v>
      </c>
      <c r="C8521" s="10" t="s">
        <v>12603</v>
      </c>
      <c r="D8521" s="11">
        <v>0.6</v>
      </c>
      <c r="E8521" s="15">
        <v>180</v>
      </c>
      <c r="F8521" s="17">
        <f>TRUNC(E8521*D8521,1)</f>
        <v>108</v>
      </c>
      <c r="G8521" s="15">
        <v>0</v>
      </c>
      <c r="H8521" s="17">
        <f>TRUNC(G8521*D8521,1)</f>
        <v>0</v>
      </c>
      <c r="I8521" s="15">
        <v>0</v>
      </c>
      <c r="J8521" s="17">
        <f>TRUNC(I8521*D8521,1)</f>
        <v>0</v>
      </c>
      <c r="K8521" s="15">
        <f>TRUNC(E8521+G8521+I8521,1)</f>
        <v>180</v>
      </c>
      <c r="L8521" s="17">
        <f>TRUNC(F8521+H8521+J8521,1)</f>
        <v>108</v>
      </c>
      <c r="M8521" s="10" t="s">
        <v>52</v>
      </c>
      <c r="N8521" s="9" t="s">
        <v>4564</v>
      </c>
      <c r="O8521" s="9" t="s">
        <v>12604</v>
      </c>
      <c r="P8521" s="9" t="s">
        <v>54</v>
      </c>
      <c r="Q8521" s="9" t="s">
        <v>54</v>
      </c>
      <c r="R8521" s="9" t="s">
        <v>67</v>
      </c>
      <c r="S8521" s="1"/>
      <c r="T8521" s="1"/>
      <c r="U8521" s="1"/>
      <c r="V8521" s="1"/>
      <c r="W8521" s="1"/>
      <c r="X8521" s="1"/>
      <c r="Y8521" s="1"/>
      <c r="Z8521" s="1"/>
      <c r="AA8521" s="1"/>
      <c r="AB8521" s="1"/>
      <c r="AC8521" s="1"/>
      <c r="AD8521" s="1"/>
      <c r="AE8521" s="1"/>
      <c r="AF8521" s="1"/>
      <c r="AG8521" s="1"/>
      <c r="AH8521" s="1"/>
      <c r="AI8521" s="1"/>
      <c r="AJ8521" s="9" t="s">
        <v>52</v>
      </c>
      <c r="AK8521" s="9" t="s">
        <v>12605</v>
      </c>
      <c r="AL8521" s="9" t="s">
        <v>52</v>
      </c>
      <c r="AM8521" s="9" t="s">
        <v>52</v>
      </c>
    </row>
    <row r="8522" spans="1:39" ht="30" customHeight="1" x14ac:dyDescent="0.3">
      <c r="A8522" s="10" t="s">
        <v>12606</v>
      </c>
      <c r="B8522" s="10" t="s">
        <v>12607</v>
      </c>
      <c r="C8522" s="10" t="s">
        <v>12563</v>
      </c>
      <c r="D8522" s="11">
        <v>4.0000000000000001E-3</v>
      </c>
      <c r="E8522" s="15">
        <v>42000</v>
      </c>
      <c r="F8522" s="17">
        <f>TRUNC(E8522*D8522,1)</f>
        <v>168</v>
      </c>
      <c r="G8522" s="15">
        <v>0</v>
      </c>
      <c r="H8522" s="17">
        <f>TRUNC(G8522*D8522,1)</f>
        <v>0</v>
      </c>
      <c r="I8522" s="15">
        <v>0</v>
      </c>
      <c r="J8522" s="17">
        <f>TRUNC(I8522*D8522,1)</f>
        <v>0</v>
      </c>
      <c r="K8522" s="15">
        <f>TRUNC(E8522+G8522+I8522,1)</f>
        <v>42000</v>
      </c>
      <c r="L8522" s="17">
        <f>TRUNC(F8522+H8522+J8522,1)</f>
        <v>168</v>
      </c>
      <c r="M8522" s="10" t="s">
        <v>52</v>
      </c>
      <c r="N8522" s="9" t="s">
        <v>4564</v>
      </c>
      <c r="O8522" s="9" t="s">
        <v>12608</v>
      </c>
      <c r="P8522" s="9" t="s">
        <v>54</v>
      </c>
      <c r="Q8522" s="9" t="s">
        <v>54</v>
      </c>
      <c r="R8522" s="9" t="s">
        <v>67</v>
      </c>
      <c r="S8522" s="1"/>
      <c r="T8522" s="1"/>
      <c r="U8522" s="1"/>
      <c r="V8522" s="1"/>
      <c r="W8522" s="1"/>
      <c r="X8522" s="1"/>
      <c r="Y8522" s="1"/>
      <c r="Z8522" s="1"/>
      <c r="AA8522" s="1"/>
      <c r="AB8522" s="1"/>
      <c r="AC8522" s="1"/>
      <c r="AD8522" s="1"/>
      <c r="AE8522" s="1"/>
      <c r="AF8522" s="1"/>
      <c r="AG8522" s="1"/>
      <c r="AH8522" s="1"/>
      <c r="AI8522" s="1"/>
      <c r="AJ8522" s="9" t="s">
        <v>52</v>
      </c>
      <c r="AK8522" s="9" t="s">
        <v>12609</v>
      </c>
      <c r="AL8522" s="9" t="s">
        <v>52</v>
      </c>
      <c r="AM8522" s="9" t="s">
        <v>52</v>
      </c>
    </row>
    <row r="8523" spans="1:39" ht="30" customHeight="1" x14ac:dyDescent="0.3">
      <c r="A8523" s="10" t="s">
        <v>12610</v>
      </c>
      <c r="B8523" s="10" t="s">
        <v>52</v>
      </c>
      <c r="C8523" s="10" t="s">
        <v>12611</v>
      </c>
      <c r="D8523" s="11">
        <v>1.7000000000000001E-2</v>
      </c>
      <c r="E8523" s="15">
        <v>1180</v>
      </c>
      <c r="F8523" s="17">
        <f>TRUNC(E8523*D8523,1)</f>
        <v>20</v>
      </c>
      <c r="G8523" s="15">
        <v>0</v>
      </c>
      <c r="H8523" s="17">
        <f>TRUNC(G8523*D8523,1)</f>
        <v>0</v>
      </c>
      <c r="I8523" s="15">
        <v>0</v>
      </c>
      <c r="J8523" s="17">
        <f>TRUNC(I8523*D8523,1)</f>
        <v>0</v>
      </c>
      <c r="K8523" s="15">
        <f>TRUNC(E8523+G8523+I8523,1)</f>
        <v>1180</v>
      </c>
      <c r="L8523" s="17">
        <f>TRUNC(F8523+H8523+J8523,1)</f>
        <v>20</v>
      </c>
      <c r="M8523" s="10" t="s">
        <v>52</v>
      </c>
      <c r="N8523" s="9" t="s">
        <v>4564</v>
      </c>
      <c r="O8523" s="9" t="s">
        <v>12612</v>
      </c>
      <c r="P8523" s="9" t="s">
        <v>54</v>
      </c>
      <c r="Q8523" s="9" t="s">
        <v>54</v>
      </c>
      <c r="R8523" s="9" t="s">
        <v>67</v>
      </c>
      <c r="S8523" s="1"/>
      <c r="T8523" s="1"/>
      <c r="U8523" s="1"/>
      <c r="V8523" s="1"/>
      <c r="W8523" s="1"/>
      <c r="X8523" s="1"/>
      <c r="Y8523" s="1"/>
      <c r="Z8523" s="1"/>
      <c r="AA8523" s="1"/>
      <c r="AB8523" s="1"/>
      <c r="AC8523" s="1"/>
      <c r="AD8523" s="1"/>
      <c r="AE8523" s="1"/>
      <c r="AF8523" s="1"/>
      <c r="AG8523" s="1"/>
      <c r="AH8523" s="1"/>
      <c r="AI8523" s="1"/>
      <c r="AJ8523" s="9" t="s">
        <v>52</v>
      </c>
      <c r="AK8523" s="9" t="s">
        <v>12613</v>
      </c>
      <c r="AL8523" s="9" t="s">
        <v>52</v>
      </c>
      <c r="AM8523" s="9" t="s">
        <v>52</v>
      </c>
    </row>
    <row r="8524" spans="1:39" ht="30" customHeight="1" x14ac:dyDescent="0.3">
      <c r="A8524" s="10" t="s">
        <v>12614</v>
      </c>
      <c r="B8524" s="10" t="s">
        <v>12615</v>
      </c>
      <c r="C8524" s="10" t="s">
        <v>12563</v>
      </c>
      <c r="D8524" s="11">
        <v>4.7999999999999996E-3</v>
      </c>
      <c r="E8524" s="15">
        <v>42000</v>
      </c>
      <c r="F8524" s="17">
        <f>TRUNC(E8524*D8524,1)</f>
        <v>201.6</v>
      </c>
      <c r="G8524" s="15">
        <v>0</v>
      </c>
      <c r="H8524" s="17">
        <f>TRUNC(G8524*D8524,1)</f>
        <v>0</v>
      </c>
      <c r="I8524" s="15">
        <v>0</v>
      </c>
      <c r="J8524" s="17">
        <f>TRUNC(I8524*D8524,1)</f>
        <v>0</v>
      </c>
      <c r="K8524" s="15">
        <f>TRUNC(E8524+G8524+I8524,1)</f>
        <v>42000</v>
      </c>
      <c r="L8524" s="17">
        <f>TRUNC(F8524+H8524+J8524,1)</f>
        <v>201.6</v>
      </c>
      <c r="M8524" s="10" t="s">
        <v>52</v>
      </c>
      <c r="N8524" s="9" t="s">
        <v>4564</v>
      </c>
      <c r="O8524" s="9" t="s">
        <v>12616</v>
      </c>
      <c r="P8524" s="9" t="s">
        <v>54</v>
      </c>
      <c r="Q8524" s="9" t="s">
        <v>54</v>
      </c>
      <c r="R8524" s="9" t="s">
        <v>67</v>
      </c>
      <c r="S8524" s="1"/>
      <c r="T8524" s="1"/>
      <c r="U8524" s="1"/>
      <c r="V8524" s="1"/>
      <c r="W8524" s="1"/>
      <c r="X8524" s="1"/>
      <c r="Y8524" s="1"/>
      <c r="Z8524" s="1"/>
      <c r="AA8524" s="1"/>
      <c r="AB8524" s="1"/>
      <c r="AC8524" s="1"/>
      <c r="AD8524" s="1"/>
      <c r="AE8524" s="1"/>
      <c r="AF8524" s="1"/>
      <c r="AG8524" s="1"/>
      <c r="AH8524" s="1"/>
      <c r="AI8524" s="1"/>
      <c r="AJ8524" s="9" t="s">
        <v>52</v>
      </c>
      <c r="AK8524" s="9" t="s">
        <v>12617</v>
      </c>
      <c r="AL8524" s="9" t="s">
        <v>52</v>
      </c>
      <c r="AM8524" s="9" t="s">
        <v>52</v>
      </c>
    </row>
    <row r="8525" spans="1:39" ht="30" customHeight="1" x14ac:dyDescent="0.3">
      <c r="A8525" s="10" t="s">
        <v>12618</v>
      </c>
      <c r="B8525" s="10" t="s">
        <v>12619</v>
      </c>
      <c r="C8525" s="10" t="s">
        <v>288</v>
      </c>
      <c r="D8525" s="11">
        <v>1E-4</v>
      </c>
      <c r="E8525" s="15">
        <v>0</v>
      </c>
      <c r="F8525" s="17">
        <f>TRUNC(E8525*D8525,1)</f>
        <v>0</v>
      </c>
      <c r="G8525" s="15">
        <v>0</v>
      </c>
      <c r="H8525" s="17">
        <f>TRUNC(G8525*D8525,1)</f>
        <v>0</v>
      </c>
      <c r="I8525" s="15">
        <v>1226500</v>
      </c>
      <c r="J8525" s="17">
        <f>TRUNC(I8525*D8525,1)</f>
        <v>122.6</v>
      </c>
      <c r="K8525" s="15">
        <f>TRUNC(E8525+G8525+I8525,1)</f>
        <v>1226500</v>
      </c>
      <c r="L8525" s="17">
        <f>TRUNC(F8525+H8525+J8525,1)</f>
        <v>122.6</v>
      </c>
      <c r="M8525" s="10" t="s">
        <v>52</v>
      </c>
      <c r="N8525" s="9" t="s">
        <v>4564</v>
      </c>
      <c r="O8525" s="9" t="s">
        <v>12620</v>
      </c>
      <c r="P8525" s="9" t="s">
        <v>54</v>
      </c>
      <c r="Q8525" s="9" t="s">
        <v>54</v>
      </c>
      <c r="R8525" s="9" t="s">
        <v>67</v>
      </c>
      <c r="S8525" s="1"/>
      <c r="T8525" s="1"/>
      <c r="U8525" s="1"/>
      <c r="V8525" s="1"/>
      <c r="W8525" s="1"/>
      <c r="X8525" s="1"/>
      <c r="Y8525" s="1"/>
      <c r="Z8525" s="1"/>
      <c r="AA8525" s="1"/>
      <c r="AB8525" s="1"/>
      <c r="AC8525" s="1"/>
      <c r="AD8525" s="1"/>
      <c r="AE8525" s="1"/>
      <c r="AF8525" s="1"/>
      <c r="AG8525" s="1"/>
      <c r="AH8525" s="1"/>
      <c r="AI8525" s="1"/>
      <c r="AJ8525" s="9" t="s">
        <v>52</v>
      </c>
      <c r="AK8525" s="9" t="s">
        <v>12621</v>
      </c>
      <c r="AL8525" s="9" t="s">
        <v>52</v>
      </c>
      <c r="AM8525" s="9" t="s">
        <v>52</v>
      </c>
    </row>
    <row r="8526" spans="1:39" ht="30" customHeight="1" x14ac:dyDescent="0.3">
      <c r="A8526" s="10" t="s">
        <v>12622</v>
      </c>
      <c r="B8526" s="10" t="s">
        <v>12623</v>
      </c>
      <c r="C8526" s="10" t="s">
        <v>288</v>
      </c>
      <c r="D8526" s="11">
        <v>1E-4</v>
      </c>
      <c r="E8526" s="15">
        <v>0</v>
      </c>
      <c r="F8526" s="17">
        <f>TRUNC(E8526*D8526,1)</f>
        <v>0</v>
      </c>
      <c r="G8526" s="15">
        <v>0</v>
      </c>
      <c r="H8526" s="17">
        <f>TRUNC(G8526*D8526,1)</f>
        <v>0</v>
      </c>
      <c r="I8526" s="15">
        <v>441000</v>
      </c>
      <c r="J8526" s="17">
        <f>TRUNC(I8526*D8526,1)</f>
        <v>44.1</v>
      </c>
      <c r="K8526" s="15">
        <f>TRUNC(E8526+G8526+I8526,1)</f>
        <v>441000</v>
      </c>
      <c r="L8526" s="17">
        <f>TRUNC(F8526+H8526+J8526,1)</f>
        <v>44.1</v>
      </c>
      <c r="M8526" s="10" t="s">
        <v>52</v>
      </c>
      <c r="N8526" s="9" t="s">
        <v>4564</v>
      </c>
      <c r="O8526" s="9" t="s">
        <v>12624</v>
      </c>
      <c r="P8526" s="9" t="s">
        <v>54</v>
      </c>
      <c r="Q8526" s="9" t="s">
        <v>54</v>
      </c>
      <c r="R8526" s="9" t="s">
        <v>67</v>
      </c>
      <c r="S8526" s="1"/>
      <c r="T8526" s="1"/>
      <c r="U8526" s="1"/>
      <c r="V8526" s="1"/>
      <c r="W8526" s="1"/>
      <c r="X8526" s="1"/>
      <c r="Y8526" s="1"/>
      <c r="Z8526" s="1"/>
      <c r="AA8526" s="1"/>
      <c r="AB8526" s="1"/>
      <c r="AC8526" s="1"/>
      <c r="AD8526" s="1"/>
      <c r="AE8526" s="1"/>
      <c r="AF8526" s="1"/>
      <c r="AG8526" s="1"/>
      <c r="AH8526" s="1"/>
      <c r="AI8526" s="1"/>
      <c r="AJ8526" s="9" t="s">
        <v>52</v>
      </c>
      <c r="AK8526" s="9" t="s">
        <v>12625</v>
      </c>
      <c r="AL8526" s="9" t="s">
        <v>52</v>
      </c>
      <c r="AM8526" s="9" t="s">
        <v>52</v>
      </c>
    </row>
    <row r="8527" spans="1:39" ht="30" customHeight="1" x14ac:dyDescent="0.3">
      <c r="A8527" s="10" t="s">
        <v>4735</v>
      </c>
      <c r="B8527" s="10" t="s">
        <v>52</v>
      </c>
      <c r="C8527" s="10" t="s">
        <v>52</v>
      </c>
      <c r="D8527" s="11"/>
      <c r="E8527" s="15"/>
      <c r="F8527" s="17">
        <f>TRUNC(SUMIF(N8505:N8526, N8504, F8505:F8526),0)</f>
        <v>5340</v>
      </c>
      <c r="G8527" s="15"/>
      <c r="H8527" s="17">
        <f>TRUNC(SUMIF(N8505:N8526, N8504, H8505:H8526),0)</f>
        <v>18637</v>
      </c>
      <c r="I8527" s="15"/>
      <c r="J8527" s="17">
        <f>TRUNC(SUMIF(N8505:N8526, N8504, J8505:J8526),0)</f>
        <v>648</v>
      </c>
      <c r="K8527" s="15"/>
      <c r="L8527" s="17">
        <f>F8527+H8527+J8527</f>
        <v>24625</v>
      </c>
      <c r="M8527" s="10" t="s">
        <v>52</v>
      </c>
      <c r="N8527" s="9" t="s">
        <v>4736</v>
      </c>
      <c r="O8527" s="9" t="s">
        <v>4736</v>
      </c>
      <c r="P8527" s="9" t="s">
        <v>52</v>
      </c>
      <c r="Q8527" s="9" t="s">
        <v>52</v>
      </c>
      <c r="R8527" s="9" t="s">
        <v>52</v>
      </c>
      <c r="S8527" s="1"/>
      <c r="T8527" s="1"/>
      <c r="U8527" s="1"/>
      <c r="V8527" s="1"/>
      <c r="W8527" s="1"/>
      <c r="X8527" s="1"/>
      <c r="Y8527" s="1"/>
      <c r="Z8527" s="1"/>
      <c r="AA8527" s="1"/>
      <c r="AB8527" s="1"/>
      <c r="AC8527" s="1"/>
      <c r="AD8527" s="1"/>
      <c r="AE8527" s="1"/>
      <c r="AF8527" s="1"/>
      <c r="AG8527" s="1"/>
      <c r="AH8527" s="1"/>
      <c r="AI8527" s="1"/>
      <c r="AJ8527" s="9" t="s">
        <v>52</v>
      </c>
      <c r="AK8527" s="9" t="s">
        <v>52</v>
      </c>
      <c r="AL8527" s="9" t="s">
        <v>52</v>
      </c>
      <c r="AM8527" s="9" t="s">
        <v>52</v>
      </c>
    </row>
    <row r="8528" spans="1:39" ht="30" customHeight="1" x14ac:dyDescent="0.3">
      <c r="A8528" s="11"/>
      <c r="B8528" s="11"/>
      <c r="C8528" s="11"/>
      <c r="D8528" s="11"/>
      <c r="E8528" s="15"/>
      <c r="F8528" s="17"/>
      <c r="G8528" s="15"/>
      <c r="H8528" s="17"/>
      <c r="I8528" s="15"/>
      <c r="J8528" s="17"/>
      <c r="K8528" s="15"/>
      <c r="L8528" s="17"/>
      <c r="M8528" s="11"/>
    </row>
    <row r="8529" spans="1:39" ht="30" customHeight="1" x14ac:dyDescent="0.3">
      <c r="A8529" s="14" t="s">
        <v>12626</v>
      </c>
      <c r="B8529" s="14"/>
      <c r="C8529" s="14"/>
      <c r="D8529" s="14"/>
      <c r="E8529" s="16"/>
      <c r="F8529" s="18"/>
      <c r="G8529" s="16"/>
      <c r="H8529" s="18"/>
      <c r="I8529" s="16"/>
      <c r="J8529" s="18"/>
      <c r="K8529" s="16"/>
      <c r="L8529" s="18"/>
      <c r="M8529" s="14"/>
      <c r="N8529" s="5" t="s">
        <v>4568</v>
      </c>
    </row>
    <row r="8530" spans="1:39" ht="30" customHeight="1" x14ac:dyDescent="0.3">
      <c r="A8530" s="10" t="s">
        <v>12540</v>
      </c>
      <c r="B8530" s="10" t="s">
        <v>4714</v>
      </c>
      <c r="C8530" s="10" t="s">
        <v>4715</v>
      </c>
      <c r="D8530" s="11">
        <v>4.4999999999999998E-2</v>
      </c>
      <c r="E8530" s="15">
        <v>0</v>
      </c>
      <c r="F8530" s="17">
        <f>TRUNC(E8530*D8530,1)</f>
        <v>0</v>
      </c>
      <c r="G8530" s="15">
        <v>191523</v>
      </c>
      <c r="H8530" s="17">
        <f>TRUNC(G8530*D8530,1)</f>
        <v>8618.5</v>
      </c>
      <c r="I8530" s="15">
        <v>0</v>
      </c>
      <c r="J8530" s="17">
        <f>TRUNC(I8530*D8530,1)</f>
        <v>0</v>
      </c>
      <c r="K8530" s="15">
        <f>TRUNC(E8530+G8530+I8530,1)</f>
        <v>191523</v>
      </c>
      <c r="L8530" s="17">
        <f>TRUNC(F8530+H8530+J8530,1)</f>
        <v>8618.5</v>
      </c>
      <c r="M8530" s="10" t="s">
        <v>52</v>
      </c>
      <c r="N8530" s="9" t="s">
        <v>4568</v>
      </c>
      <c r="O8530" s="9" t="s">
        <v>12541</v>
      </c>
      <c r="P8530" s="9" t="s">
        <v>54</v>
      </c>
      <c r="Q8530" s="9" t="s">
        <v>54</v>
      </c>
      <c r="R8530" s="9" t="s">
        <v>67</v>
      </c>
      <c r="S8530" s="1"/>
      <c r="T8530" s="1"/>
      <c r="U8530" s="1"/>
      <c r="V8530" s="1"/>
      <c r="W8530" s="1"/>
      <c r="X8530" s="1"/>
      <c r="Y8530" s="1"/>
      <c r="Z8530" s="1"/>
      <c r="AA8530" s="1"/>
      <c r="AB8530" s="1"/>
      <c r="AC8530" s="1"/>
      <c r="AD8530" s="1"/>
      <c r="AE8530" s="1"/>
      <c r="AF8530" s="1"/>
      <c r="AG8530" s="1"/>
      <c r="AH8530" s="1"/>
      <c r="AI8530" s="1"/>
      <c r="AJ8530" s="9" t="s">
        <v>52</v>
      </c>
      <c r="AK8530" s="9" t="s">
        <v>12628</v>
      </c>
      <c r="AL8530" s="9" t="s">
        <v>52</v>
      </c>
      <c r="AM8530" s="9" t="s">
        <v>52</v>
      </c>
    </row>
    <row r="8531" spans="1:39" ht="30" customHeight="1" x14ac:dyDescent="0.3">
      <c r="A8531" s="10" t="s">
        <v>4720</v>
      </c>
      <c r="B8531" s="10" t="s">
        <v>4714</v>
      </c>
      <c r="C8531" s="10" t="s">
        <v>4715</v>
      </c>
      <c r="D8531" s="11">
        <v>1.0999999999999999E-2</v>
      </c>
      <c r="E8531" s="15">
        <v>0</v>
      </c>
      <c r="F8531" s="17">
        <f>TRUNC(E8531*D8531,1)</f>
        <v>0</v>
      </c>
      <c r="G8531" s="15">
        <v>153671</v>
      </c>
      <c r="H8531" s="17">
        <f>TRUNC(G8531*D8531,1)</f>
        <v>1690.3</v>
      </c>
      <c r="I8531" s="15">
        <v>0</v>
      </c>
      <c r="J8531" s="17">
        <f>TRUNC(I8531*D8531,1)</f>
        <v>0</v>
      </c>
      <c r="K8531" s="15">
        <f>TRUNC(E8531+G8531+I8531,1)</f>
        <v>153671</v>
      </c>
      <c r="L8531" s="17">
        <f>TRUNC(F8531+H8531+J8531,1)</f>
        <v>1690.3</v>
      </c>
      <c r="M8531" s="10" t="s">
        <v>52</v>
      </c>
      <c r="N8531" s="9" t="s">
        <v>4568</v>
      </c>
      <c r="O8531" s="9" t="s">
        <v>4721</v>
      </c>
      <c r="P8531" s="9" t="s">
        <v>54</v>
      </c>
      <c r="Q8531" s="9" t="s">
        <v>54</v>
      </c>
      <c r="R8531" s="9" t="s">
        <v>67</v>
      </c>
      <c r="S8531" s="1"/>
      <c r="T8531" s="1"/>
      <c r="U8531" s="1"/>
      <c r="V8531" s="1"/>
      <c r="W8531" s="1"/>
      <c r="X8531" s="1"/>
      <c r="Y8531" s="1"/>
      <c r="Z8531" s="1"/>
      <c r="AA8531" s="1"/>
      <c r="AB8531" s="1"/>
      <c r="AC8531" s="1"/>
      <c r="AD8531" s="1"/>
      <c r="AE8531" s="1"/>
      <c r="AF8531" s="1"/>
      <c r="AG8531" s="1"/>
      <c r="AH8531" s="1"/>
      <c r="AI8531" s="1"/>
      <c r="AJ8531" s="9" t="s">
        <v>52</v>
      </c>
      <c r="AK8531" s="9" t="s">
        <v>12629</v>
      </c>
      <c r="AL8531" s="9" t="s">
        <v>52</v>
      </c>
      <c r="AM8531" s="9" t="s">
        <v>52</v>
      </c>
    </row>
    <row r="8532" spans="1:39" ht="30" customHeight="1" x14ac:dyDescent="0.3">
      <c r="A8532" s="10" t="s">
        <v>4735</v>
      </c>
      <c r="B8532" s="10" t="s">
        <v>52</v>
      </c>
      <c r="C8532" s="10" t="s">
        <v>52</v>
      </c>
      <c r="D8532" s="11"/>
      <c r="E8532" s="15"/>
      <c r="F8532" s="17">
        <f>TRUNC(SUMIF(N8530:N8531, N8529, F8530:F8531),0)</f>
        <v>0</v>
      </c>
      <c r="G8532" s="15"/>
      <c r="H8532" s="17">
        <f>TRUNC(SUMIF(N8530:N8531, N8529, H8530:H8531),0)</f>
        <v>10308</v>
      </c>
      <c r="I8532" s="15"/>
      <c r="J8532" s="17">
        <f>TRUNC(SUMIF(N8530:N8531, N8529, J8530:J8531),0)</f>
        <v>0</v>
      </c>
      <c r="K8532" s="15"/>
      <c r="L8532" s="17">
        <f>F8532+H8532+J8532</f>
        <v>10308</v>
      </c>
      <c r="M8532" s="10" t="s">
        <v>52</v>
      </c>
      <c r="N8532" s="9" t="s">
        <v>4736</v>
      </c>
      <c r="O8532" s="9" t="s">
        <v>4736</v>
      </c>
      <c r="P8532" s="9" t="s">
        <v>52</v>
      </c>
      <c r="Q8532" s="9" t="s">
        <v>52</v>
      </c>
      <c r="R8532" s="9" t="s">
        <v>52</v>
      </c>
      <c r="S8532" s="1"/>
      <c r="T8532" s="1"/>
      <c r="U8532" s="1"/>
      <c r="V8532" s="1"/>
      <c r="W8532" s="1"/>
      <c r="X8532" s="1"/>
      <c r="Y8532" s="1"/>
      <c r="Z8532" s="1"/>
      <c r="AA8532" s="1"/>
      <c r="AB8532" s="1"/>
      <c r="AC8532" s="1"/>
      <c r="AD8532" s="1"/>
      <c r="AE8532" s="1"/>
      <c r="AF8532" s="1"/>
      <c r="AG8532" s="1"/>
      <c r="AH8532" s="1"/>
      <c r="AI8532" s="1"/>
      <c r="AJ8532" s="9" t="s">
        <v>52</v>
      </c>
      <c r="AK8532" s="9" t="s">
        <v>52</v>
      </c>
      <c r="AL8532" s="9" t="s">
        <v>52</v>
      </c>
      <c r="AM8532" s="9" t="s">
        <v>52</v>
      </c>
    </row>
    <row r="8533" spans="1:39" ht="30" customHeight="1" x14ac:dyDescent="0.3">
      <c r="A8533" s="11"/>
      <c r="B8533" s="11"/>
      <c r="C8533" s="11"/>
      <c r="D8533" s="11"/>
      <c r="E8533" s="15"/>
      <c r="F8533" s="17"/>
      <c r="G8533" s="15"/>
      <c r="H8533" s="17"/>
      <c r="I8533" s="15"/>
      <c r="J8533" s="17"/>
      <c r="K8533" s="15"/>
      <c r="L8533" s="17"/>
      <c r="M8533" s="11"/>
    </row>
    <row r="8534" spans="1:39" ht="30" customHeight="1" x14ac:dyDescent="0.3">
      <c r="A8534" s="14" t="s">
        <v>12630</v>
      </c>
      <c r="B8534" s="14"/>
      <c r="C8534" s="14"/>
      <c r="D8534" s="14"/>
      <c r="E8534" s="16"/>
      <c r="F8534" s="18"/>
      <c r="G8534" s="16"/>
      <c r="H8534" s="18"/>
      <c r="I8534" s="16"/>
      <c r="J8534" s="18"/>
      <c r="K8534" s="16"/>
      <c r="L8534" s="18"/>
      <c r="M8534" s="14"/>
      <c r="N8534" s="5" t="s">
        <v>4572</v>
      </c>
    </row>
    <row r="8535" spans="1:39" ht="30" customHeight="1" x14ac:dyDescent="0.3">
      <c r="A8535" s="10" t="s">
        <v>12540</v>
      </c>
      <c r="B8535" s="10" t="s">
        <v>4714</v>
      </c>
      <c r="C8535" s="10" t="s">
        <v>4715</v>
      </c>
      <c r="D8535" s="11">
        <v>4.4999999999999998E-2</v>
      </c>
      <c r="E8535" s="15">
        <v>0</v>
      </c>
      <c r="F8535" s="17">
        <f>TRUNC(E8535*D8535,1)</f>
        <v>0</v>
      </c>
      <c r="G8535" s="15">
        <v>191523</v>
      </c>
      <c r="H8535" s="17">
        <f>TRUNC(G8535*D8535,1)</f>
        <v>8618.5</v>
      </c>
      <c r="I8535" s="15">
        <v>0</v>
      </c>
      <c r="J8535" s="17">
        <f>TRUNC(I8535*D8535,1)</f>
        <v>0</v>
      </c>
      <c r="K8535" s="15">
        <f>TRUNC(E8535+G8535+I8535,1)</f>
        <v>191523</v>
      </c>
      <c r="L8535" s="17">
        <f>TRUNC(F8535+H8535+J8535,1)</f>
        <v>8618.5</v>
      </c>
      <c r="M8535" s="10" t="s">
        <v>52</v>
      </c>
      <c r="N8535" s="9" t="s">
        <v>4572</v>
      </c>
      <c r="O8535" s="9" t="s">
        <v>12541</v>
      </c>
      <c r="P8535" s="9" t="s">
        <v>54</v>
      </c>
      <c r="Q8535" s="9" t="s">
        <v>54</v>
      </c>
      <c r="R8535" s="9" t="s">
        <v>67</v>
      </c>
      <c r="S8535" s="1"/>
      <c r="T8535" s="1"/>
      <c r="U8535" s="1"/>
      <c r="V8535" s="1"/>
      <c r="W8535" s="1"/>
      <c r="X8535" s="1"/>
      <c r="Y8535" s="1"/>
      <c r="Z8535" s="1"/>
      <c r="AA8535" s="1"/>
      <c r="AB8535" s="1"/>
      <c r="AC8535" s="1"/>
      <c r="AD8535" s="1"/>
      <c r="AE8535" s="1"/>
      <c r="AF8535" s="1"/>
      <c r="AG8535" s="1"/>
      <c r="AH8535" s="1"/>
      <c r="AI8535" s="1"/>
      <c r="AJ8535" s="9" t="s">
        <v>52</v>
      </c>
      <c r="AK8535" s="9" t="s">
        <v>12632</v>
      </c>
      <c r="AL8535" s="9" t="s">
        <v>52</v>
      </c>
      <c r="AM8535" s="9" t="s">
        <v>52</v>
      </c>
    </row>
    <row r="8536" spans="1:39" ht="30" customHeight="1" x14ac:dyDescent="0.3">
      <c r="A8536" s="10" t="s">
        <v>4720</v>
      </c>
      <c r="B8536" s="10" t="s">
        <v>4714</v>
      </c>
      <c r="C8536" s="10" t="s">
        <v>4715</v>
      </c>
      <c r="D8536" s="11">
        <v>1.0999999999999999E-2</v>
      </c>
      <c r="E8536" s="15">
        <v>0</v>
      </c>
      <c r="F8536" s="17">
        <f>TRUNC(E8536*D8536,1)</f>
        <v>0</v>
      </c>
      <c r="G8536" s="15">
        <v>153671</v>
      </c>
      <c r="H8536" s="17">
        <f>TRUNC(G8536*D8536,1)</f>
        <v>1690.3</v>
      </c>
      <c r="I8536" s="15">
        <v>0</v>
      </c>
      <c r="J8536" s="17">
        <f>TRUNC(I8536*D8536,1)</f>
        <v>0</v>
      </c>
      <c r="K8536" s="15">
        <f>TRUNC(E8536+G8536+I8536,1)</f>
        <v>153671</v>
      </c>
      <c r="L8536" s="17">
        <f>TRUNC(F8536+H8536+J8536,1)</f>
        <v>1690.3</v>
      </c>
      <c r="M8536" s="10" t="s">
        <v>52</v>
      </c>
      <c r="N8536" s="9" t="s">
        <v>4572</v>
      </c>
      <c r="O8536" s="9" t="s">
        <v>4721</v>
      </c>
      <c r="P8536" s="9" t="s">
        <v>54</v>
      </c>
      <c r="Q8536" s="9" t="s">
        <v>54</v>
      </c>
      <c r="R8536" s="9" t="s">
        <v>67</v>
      </c>
      <c r="S8536" s="1"/>
      <c r="T8536" s="1"/>
      <c r="U8536" s="1"/>
      <c r="V8536" s="1"/>
      <c r="W8536" s="1"/>
      <c r="X8536" s="1"/>
      <c r="Y8536" s="1"/>
      <c r="Z8536" s="1"/>
      <c r="AA8536" s="1"/>
      <c r="AB8536" s="1"/>
      <c r="AC8536" s="1"/>
      <c r="AD8536" s="1"/>
      <c r="AE8536" s="1"/>
      <c r="AF8536" s="1"/>
      <c r="AG8536" s="1"/>
      <c r="AH8536" s="1"/>
      <c r="AI8536" s="1"/>
      <c r="AJ8536" s="9" t="s">
        <v>52</v>
      </c>
      <c r="AK8536" s="9" t="s">
        <v>12633</v>
      </c>
      <c r="AL8536" s="9" t="s">
        <v>52</v>
      </c>
      <c r="AM8536" s="9" t="s">
        <v>52</v>
      </c>
    </row>
    <row r="8537" spans="1:39" ht="30" customHeight="1" x14ac:dyDescent="0.3">
      <c r="A8537" s="10" t="s">
        <v>12554</v>
      </c>
      <c r="B8537" s="10" t="s">
        <v>52</v>
      </c>
      <c r="C8537" s="10" t="s">
        <v>288</v>
      </c>
      <c r="D8537" s="11">
        <v>1.2E-4</v>
      </c>
      <c r="E8537" s="15">
        <v>0</v>
      </c>
      <c r="F8537" s="17">
        <f>TRUNC(E8537*D8537,1)</f>
        <v>0</v>
      </c>
      <c r="G8537" s="15">
        <v>0</v>
      </c>
      <c r="H8537" s="17">
        <f>TRUNC(G8537*D8537,1)</f>
        <v>0</v>
      </c>
      <c r="I8537" s="15">
        <v>39865</v>
      </c>
      <c r="J8537" s="17">
        <f>TRUNC(I8537*D8537,1)</f>
        <v>4.7</v>
      </c>
      <c r="K8537" s="15">
        <f>TRUNC(E8537+G8537+I8537,1)</f>
        <v>39865</v>
      </c>
      <c r="L8537" s="17">
        <f>TRUNC(F8537+H8537+J8537,1)</f>
        <v>4.7</v>
      </c>
      <c r="M8537" s="10" t="s">
        <v>52</v>
      </c>
      <c r="N8537" s="9" t="s">
        <v>4572</v>
      </c>
      <c r="O8537" s="9" t="s">
        <v>12555</v>
      </c>
      <c r="P8537" s="9" t="s">
        <v>54</v>
      </c>
      <c r="Q8537" s="9" t="s">
        <v>54</v>
      </c>
      <c r="R8537" s="9" t="s">
        <v>67</v>
      </c>
      <c r="S8537" s="1"/>
      <c r="T8537" s="1"/>
      <c r="U8537" s="1"/>
      <c r="V8537" s="1"/>
      <c r="W8537" s="1"/>
      <c r="X8537" s="1"/>
      <c r="Y8537" s="1"/>
      <c r="Z8537" s="1"/>
      <c r="AA8537" s="1"/>
      <c r="AB8537" s="1"/>
      <c r="AC8537" s="1"/>
      <c r="AD8537" s="1"/>
      <c r="AE8537" s="1"/>
      <c r="AF8537" s="1"/>
      <c r="AG8537" s="1"/>
      <c r="AH8537" s="1"/>
      <c r="AI8537" s="1"/>
      <c r="AJ8537" s="9" t="s">
        <v>52</v>
      </c>
      <c r="AK8537" s="9" t="s">
        <v>12634</v>
      </c>
      <c r="AL8537" s="9" t="s">
        <v>52</v>
      </c>
      <c r="AM8537" s="9" t="s">
        <v>52</v>
      </c>
    </row>
    <row r="8538" spans="1:39" ht="30" customHeight="1" x14ac:dyDescent="0.3">
      <c r="A8538" s="10" t="s">
        <v>12557</v>
      </c>
      <c r="B8538" s="10" t="s">
        <v>12558</v>
      </c>
      <c r="C8538" s="10" t="s">
        <v>732</v>
      </c>
      <c r="D8538" s="11">
        <v>1</v>
      </c>
      <c r="E8538" s="15">
        <v>0</v>
      </c>
      <c r="F8538" s="17">
        <f>TRUNC(E8538*D8538,1)</f>
        <v>0</v>
      </c>
      <c r="G8538" s="15">
        <v>0</v>
      </c>
      <c r="H8538" s="17">
        <f>TRUNC(G8538*D8538,1)</f>
        <v>0</v>
      </c>
      <c r="I8538" s="15">
        <v>21.1</v>
      </c>
      <c r="J8538" s="17">
        <f>TRUNC(I8538*D8538,1)</f>
        <v>21.1</v>
      </c>
      <c r="K8538" s="15">
        <f>TRUNC(E8538+G8538+I8538,1)</f>
        <v>21.1</v>
      </c>
      <c r="L8538" s="17">
        <f>TRUNC(F8538+H8538+J8538,1)</f>
        <v>21.1</v>
      </c>
      <c r="M8538" s="10" t="s">
        <v>52</v>
      </c>
      <c r="N8538" s="9" t="s">
        <v>4572</v>
      </c>
      <c r="O8538" s="9" t="s">
        <v>12559</v>
      </c>
      <c r="P8538" s="9" t="s">
        <v>54</v>
      </c>
      <c r="Q8538" s="9" t="s">
        <v>54</v>
      </c>
      <c r="R8538" s="9" t="s">
        <v>67</v>
      </c>
      <c r="S8538" s="1"/>
      <c r="T8538" s="1"/>
      <c r="U8538" s="1"/>
      <c r="V8538" s="1"/>
      <c r="W8538" s="1"/>
      <c r="X8538" s="1"/>
      <c r="Y8538" s="1"/>
      <c r="Z8538" s="1"/>
      <c r="AA8538" s="1"/>
      <c r="AB8538" s="1"/>
      <c r="AC8538" s="1"/>
      <c r="AD8538" s="1"/>
      <c r="AE8538" s="1"/>
      <c r="AF8538" s="1"/>
      <c r="AG8538" s="1"/>
      <c r="AH8538" s="1"/>
      <c r="AI8538" s="1"/>
      <c r="AJ8538" s="9" t="s">
        <v>52</v>
      </c>
      <c r="AK8538" s="9" t="s">
        <v>12635</v>
      </c>
      <c r="AL8538" s="9" t="s">
        <v>52</v>
      </c>
      <c r="AM8538" s="9" t="s">
        <v>52</v>
      </c>
    </row>
    <row r="8539" spans="1:39" ht="30" customHeight="1" x14ac:dyDescent="0.3">
      <c r="A8539" s="10" t="s">
        <v>12570</v>
      </c>
      <c r="B8539" s="10" t="s">
        <v>12571</v>
      </c>
      <c r="C8539" s="10" t="s">
        <v>12572</v>
      </c>
      <c r="D8539" s="11">
        <v>1E-4</v>
      </c>
      <c r="E8539" s="15">
        <v>0</v>
      </c>
      <c r="F8539" s="17">
        <f>TRUNC(E8539*D8539,1)</f>
        <v>0</v>
      </c>
      <c r="G8539" s="15">
        <v>0</v>
      </c>
      <c r="H8539" s="17">
        <f>TRUNC(G8539*D8539,1)</f>
        <v>0</v>
      </c>
      <c r="I8539" s="15">
        <v>376000</v>
      </c>
      <c r="J8539" s="17">
        <f>TRUNC(I8539*D8539,1)</f>
        <v>37.6</v>
      </c>
      <c r="K8539" s="15">
        <f>TRUNC(E8539+G8539+I8539,1)</f>
        <v>376000</v>
      </c>
      <c r="L8539" s="17">
        <f>TRUNC(F8539+H8539+J8539,1)</f>
        <v>37.6</v>
      </c>
      <c r="M8539" s="10" t="s">
        <v>52</v>
      </c>
      <c r="N8539" s="9" t="s">
        <v>4572</v>
      </c>
      <c r="O8539" s="9" t="s">
        <v>12573</v>
      </c>
      <c r="P8539" s="9" t="s">
        <v>54</v>
      </c>
      <c r="Q8539" s="9" t="s">
        <v>54</v>
      </c>
      <c r="R8539" s="9" t="s">
        <v>67</v>
      </c>
      <c r="S8539" s="1"/>
      <c r="T8539" s="1"/>
      <c r="U8539" s="1"/>
      <c r="V8539" s="1"/>
      <c r="W8539" s="1"/>
      <c r="X8539" s="1"/>
      <c r="Y8539" s="1"/>
      <c r="Z8539" s="1"/>
      <c r="AA8539" s="1"/>
      <c r="AB8539" s="1"/>
      <c r="AC8539" s="1"/>
      <c r="AD8539" s="1"/>
      <c r="AE8539" s="1"/>
      <c r="AF8539" s="1"/>
      <c r="AG8539" s="1"/>
      <c r="AH8539" s="1"/>
      <c r="AI8539" s="1"/>
      <c r="AJ8539" s="9" t="s">
        <v>52</v>
      </c>
      <c r="AK8539" s="9" t="s">
        <v>12636</v>
      </c>
      <c r="AL8539" s="9" t="s">
        <v>52</v>
      </c>
      <c r="AM8539" s="9" t="s">
        <v>52</v>
      </c>
    </row>
    <row r="8540" spans="1:39" ht="30" customHeight="1" x14ac:dyDescent="0.3">
      <c r="A8540" s="10" t="s">
        <v>12575</v>
      </c>
      <c r="B8540" s="10" t="s">
        <v>52</v>
      </c>
      <c r="C8540" s="10" t="s">
        <v>12576</v>
      </c>
      <c r="D8540" s="11">
        <v>1E-4</v>
      </c>
      <c r="E8540" s="15">
        <v>0</v>
      </c>
      <c r="F8540" s="17">
        <f>TRUNC(E8540*D8540,1)</f>
        <v>0</v>
      </c>
      <c r="G8540" s="15">
        <v>0</v>
      </c>
      <c r="H8540" s="17">
        <f>TRUNC(G8540*D8540,1)</f>
        <v>0</v>
      </c>
      <c r="I8540" s="15">
        <v>47000</v>
      </c>
      <c r="J8540" s="17">
        <f>TRUNC(I8540*D8540,1)</f>
        <v>4.7</v>
      </c>
      <c r="K8540" s="15">
        <f>TRUNC(E8540+G8540+I8540,1)</f>
        <v>47000</v>
      </c>
      <c r="L8540" s="17">
        <f>TRUNC(F8540+H8540+J8540,1)</f>
        <v>4.7</v>
      </c>
      <c r="M8540" s="10" t="s">
        <v>52</v>
      </c>
      <c r="N8540" s="9" t="s">
        <v>4572</v>
      </c>
      <c r="O8540" s="9" t="s">
        <v>12577</v>
      </c>
      <c r="P8540" s="9" t="s">
        <v>54</v>
      </c>
      <c r="Q8540" s="9" t="s">
        <v>54</v>
      </c>
      <c r="R8540" s="9" t="s">
        <v>67</v>
      </c>
      <c r="S8540" s="1"/>
      <c r="T8540" s="1"/>
      <c r="U8540" s="1"/>
      <c r="V8540" s="1"/>
      <c r="W8540" s="1"/>
      <c r="X8540" s="1"/>
      <c r="Y8540" s="1"/>
      <c r="Z8540" s="1"/>
      <c r="AA8540" s="1"/>
      <c r="AB8540" s="1"/>
      <c r="AC8540" s="1"/>
      <c r="AD8540" s="1"/>
      <c r="AE8540" s="1"/>
      <c r="AF8540" s="1"/>
      <c r="AG8540" s="1"/>
      <c r="AH8540" s="1"/>
      <c r="AI8540" s="1"/>
      <c r="AJ8540" s="9" t="s">
        <v>52</v>
      </c>
      <c r="AK8540" s="9" t="s">
        <v>12637</v>
      </c>
      <c r="AL8540" s="9" t="s">
        <v>52</v>
      </c>
      <c r="AM8540" s="9" t="s">
        <v>52</v>
      </c>
    </row>
    <row r="8541" spans="1:39" ht="30" customHeight="1" x14ac:dyDescent="0.3">
      <c r="A8541" s="10" t="s">
        <v>12579</v>
      </c>
      <c r="B8541" s="10" t="s">
        <v>52</v>
      </c>
      <c r="C8541" s="10" t="s">
        <v>12572</v>
      </c>
      <c r="D8541" s="11">
        <v>1.4999999999999999E-4</v>
      </c>
      <c r="E8541" s="15">
        <v>0</v>
      </c>
      <c r="F8541" s="17">
        <f>TRUNC(E8541*D8541,1)</f>
        <v>0</v>
      </c>
      <c r="G8541" s="15">
        <v>0</v>
      </c>
      <c r="H8541" s="17">
        <f>TRUNC(G8541*D8541,1)</f>
        <v>0</v>
      </c>
      <c r="I8541" s="15">
        <v>3500</v>
      </c>
      <c r="J8541" s="17">
        <f>TRUNC(I8541*D8541,1)</f>
        <v>0.5</v>
      </c>
      <c r="K8541" s="15">
        <f>TRUNC(E8541+G8541+I8541,1)</f>
        <v>3500</v>
      </c>
      <c r="L8541" s="17">
        <f>TRUNC(F8541+H8541+J8541,1)</f>
        <v>0.5</v>
      </c>
      <c r="M8541" s="10" t="s">
        <v>52</v>
      </c>
      <c r="N8541" s="9" t="s">
        <v>4572</v>
      </c>
      <c r="O8541" s="9" t="s">
        <v>12580</v>
      </c>
      <c r="P8541" s="9" t="s">
        <v>54</v>
      </c>
      <c r="Q8541" s="9" t="s">
        <v>54</v>
      </c>
      <c r="R8541" s="9" t="s">
        <v>67</v>
      </c>
      <c r="S8541" s="1"/>
      <c r="T8541" s="1"/>
      <c r="U8541" s="1"/>
      <c r="V8541" s="1"/>
      <c r="W8541" s="1"/>
      <c r="X8541" s="1"/>
      <c r="Y8541" s="1"/>
      <c r="Z8541" s="1"/>
      <c r="AA8541" s="1"/>
      <c r="AB8541" s="1"/>
      <c r="AC8541" s="1"/>
      <c r="AD8541" s="1"/>
      <c r="AE8541" s="1"/>
      <c r="AF8541" s="1"/>
      <c r="AG8541" s="1"/>
      <c r="AH8541" s="1"/>
      <c r="AI8541" s="1"/>
      <c r="AJ8541" s="9" t="s">
        <v>52</v>
      </c>
      <c r="AK8541" s="9" t="s">
        <v>12638</v>
      </c>
      <c r="AL8541" s="9" t="s">
        <v>52</v>
      </c>
      <c r="AM8541" s="9" t="s">
        <v>52</v>
      </c>
    </row>
    <row r="8542" spans="1:39" ht="30" customHeight="1" x14ac:dyDescent="0.3">
      <c r="A8542" s="10" t="s">
        <v>12582</v>
      </c>
      <c r="B8542" s="10" t="s">
        <v>12583</v>
      </c>
      <c r="C8542" s="10" t="s">
        <v>7883</v>
      </c>
      <c r="D8542" s="11">
        <v>0.26</v>
      </c>
      <c r="E8542" s="15">
        <v>4400</v>
      </c>
      <c r="F8542" s="17">
        <f>TRUNC(E8542*D8542,1)</f>
        <v>1144</v>
      </c>
      <c r="G8542" s="15">
        <v>0</v>
      </c>
      <c r="H8542" s="17">
        <f>TRUNC(G8542*D8542,1)</f>
        <v>0</v>
      </c>
      <c r="I8542" s="15">
        <v>0</v>
      </c>
      <c r="J8542" s="17">
        <f>TRUNC(I8542*D8542,1)</f>
        <v>0</v>
      </c>
      <c r="K8542" s="15">
        <f>TRUNC(E8542+G8542+I8542,1)</f>
        <v>4400</v>
      </c>
      <c r="L8542" s="17">
        <f>TRUNC(F8542+H8542+J8542,1)</f>
        <v>1144</v>
      </c>
      <c r="M8542" s="10" t="s">
        <v>52</v>
      </c>
      <c r="N8542" s="9" t="s">
        <v>4572</v>
      </c>
      <c r="O8542" s="9" t="s">
        <v>12584</v>
      </c>
      <c r="P8542" s="9" t="s">
        <v>54</v>
      </c>
      <c r="Q8542" s="9" t="s">
        <v>54</v>
      </c>
      <c r="R8542" s="9" t="s">
        <v>67</v>
      </c>
      <c r="S8542" s="1"/>
      <c r="T8542" s="1"/>
      <c r="U8542" s="1"/>
      <c r="V8542" s="1"/>
      <c r="W8542" s="1"/>
      <c r="X8542" s="1"/>
      <c r="Y8542" s="1"/>
      <c r="Z8542" s="1"/>
      <c r="AA8542" s="1"/>
      <c r="AB8542" s="1"/>
      <c r="AC8542" s="1"/>
      <c r="AD8542" s="1"/>
      <c r="AE8542" s="1"/>
      <c r="AF8542" s="1"/>
      <c r="AG8542" s="1"/>
      <c r="AH8542" s="1"/>
      <c r="AI8542" s="1"/>
      <c r="AJ8542" s="9" t="s">
        <v>52</v>
      </c>
      <c r="AK8542" s="9" t="s">
        <v>12639</v>
      </c>
      <c r="AL8542" s="9" t="s">
        <v>52</v>
      </c>
      <c r="AM8542" s="9" t="s">
        <v>52</v>
      </c>
    </row>
    <row r="8543" spans="1:39" ht="30" customHeight="1" x14ac:dyDescent="0.3">
      <c r="A8543" s="10" t="s">
        <v>12586</v>
      </c>
      <c r="B8543" s="10" t="s">
        <v>12587</v>
      </c>
      <c r="C8543" s="10" t="s">
        <v>12588</v>
      </c>
      <c r="D8543" s="11">
        <v>0.26</v>
      </c>
      <c r="E8543" s="15">
        <v>6300</v>
      </c>
      <c r="F8543" s="17">
        <f>TRUNC(E8543*D8543,1)</f>
        <v>1638</v>
      </c>
      <c r="G8543" s="15">
        <v>0</v>
      </c>
      <c r="H8543" s="17">
        <f>TRUNC(G8543*D8543,1)</f>
        <v>0</v>
      </c>
      <c r="I8543" s="15">
        <v>0</v>
      </c>
      <c r="J8543" s="17">
        <f>TRUNC(I8543*D8543,1)</f>
        <v>0</v>
      </c>
      <c r="K8543" s="15">
        <f>TRUNC(E8543+G8543+I8543,1)</f>
        <v>6300</v>
      </c>
      <c r="L8543" s="17">
        <f>TRUNC(F8543+H8543+J8543,1)</f>
        <v>1638</v>
      </c>
      <c r="M8543" s="10" t="s">
        <v>52</v>
      </c>
      <c r="N8543" s="9" t="s">
        <v>4572</v>
      </c>
      <c r="O8543" s="9" t="s">
        <v>12589</v>
      </c>
      <c r="P8543" s="9" t="s">
        <v>54</v>
      </c>
      <c r="Q8543" s="9" t="s">
        <v>54</v>
      </c>
      <c r="R8543" s="9" t="s">
        <v>67</v>
      </c>
      <c r="S8543" s="1"/>
      <c r="T8543" s="1"/>
      <c r="U8543" s="1"/>
      <c r="V8543" s="1"/>
      <c r="W8543" s="1"/>
      <c r="X8543" s="1"/>
      <c r="Y8543" s="1"/>
      <c r="Z8543" s="1"/>
      <c r="AA8543" s="1"/>
      <c r="AB8543" s="1"/>
      <c r="AC8543" s="1"/>
      <c r="AD8543" s="1"/>
      <c r="AE8543" s="1"/>
      <c r="AF8543" s="1"/>
      <c r="AG8543" s="1"/>
      <c r="AH8543" s="1"/>
      <c r="AI8543" s="1"/>
      <c r="AJ8543" s="9" t="s">
        <v>52</v>
      </c>
      <c r="AK8543" s="9" t="s">
        <v>12640</v>
      </c>
      <c r="AL8543" s="9" t="s">
        <v>52</v>
      </c>
      <c r="AM8543" s="9" t="s">
        <v>52</v>
      </c>
    </row>
    <row r="8544" spans="1:39" ht="30" customHeight="1" x14ac:dyDescent="0.3">
      <c r="A8544" s="10" t="s">
        <v>12591</v>
      </c>
      <c r="B8544" s="10" t="s">
        <v>12587</v>
      </c>
      <c r="C8544" s="10" t="s">
        <v>12592</v>
      </c>
      <c r="D8544" s="11">
        <v>0.26</v>
      </c>
      <c r="E8544" s="15">
        <v>260</v>
      </c>
      <c r="F8544" s="17">
        <f>TRUNC(E8544*D8544,1)</f>
        <v>67.599999999999994</v>
      </c>
      <c r="G8544" s="15">
        <v>0</v>
      </c>
      <c r="H8544" s="17">
        <f>TRUNC(G8544*D8544,1)</f>
        <v>0</v>
      </c>
      <c r="I8544" s="15">
        <v>0</v>
      </c>
      <c r="J8544" s="17">
        <f>TRUNC(I8544*D8544,1)</f>
        <v>0</v>
      </c>
      <c r="K8544" s="15">
        <f>TRUNC(E8544+G8544+I8544,1)</f>
        <v>260</v>
      </c>
      <c r="L8544" s="17">
        <f>TRUNC(F8544+H8544+J8544,1)</f>
        <v>67.599999999999994</v>
      </c>
      <c r="M8544" s="10" t="s">
        <v>52</v>
      </c>
      <c r="N8544" s="9" t="s">
        <v>4572</v>
      </c>
      <c r="O8544" s="9" t="s">
        <v>12593</v>
      </c>
      <c r="P8544" s="9" t="s">
        <v>54</v>
      </c>
      <c r="Q8544" s="9" t="s">
        <v>54</v>
      </c>
      <c r="R8544" s="9" t="s">
        <v>67</v>
      </c>
      <c r="S8544" s="1"/>
      <c r="T8544" s="1"/>
      <c r="U8544" s="1"/>
      <c r="V8544" s="1"/>
      <c r="W8544" s="1"/>
      <c r="X8544" s="1"/>
      <c r="Y8544" s="1"/>
      <c r="Z8544" s="1"/>
      <c r="AA8544" s="1"/>
      <c r="AB8544" s="1"/>
      <c r="AC8544" s="1"/>
      <c r="AD8544" s="1"/>
      <c r="AE8544" s="1"/>
      <c r="AF8544" s="1"/>
      <c r="AG8544" s="1"/>
      <c r="AH8544" s="1"/>
      <c r="AI8544" s="1"/>
      <c r="AJ8544" s="9" t="s">
        <v>52</v>
      </c>
      <c r="AK8544" s="9" t="s">
        <v>12641</v>
      </c>
      <c r="AL8544" s="9" t="s">
        <v>52</v>
      </c>
      <c r="AM8544" s="9" t="s">
        <v>52</v>
      </c>
    </row>
    <row r="8545" spans="1:39" ht="30" customHeight="1" x14ac:dyDescent="0.3">
      <c r="A8545" s="10" t="s">
        <v>12595</v>
      </c>
      <c r="B8545" s="10" t="s">
        <v>12596</v>
      </c>
      <c r="C8545" s="10" t="s">
        <v>12592</v>
      </c>
      <c r="D8545" s="11">
        <v>0.26</v>
      </c>
      <c r="E8545" s="15">
        <v>250</v>
      </c>
      <c r="F8545" s="17">
        <f>TRUNC(E8545*D8545,1)</f>
        <v>65</v>
      </c>
      <c r="G8545" s="15">
        <v>0</v>
      </c>
      <c r="H8545" s="17">
        <f>TRUNC(G8545*D8545,1)</f>
        <v>0</v>
      </c>
      <c r="I8545" s="15">
        <v>0</v>
      </c>
      <c r="J8545" s="17">
        <f>TRUNC(I8545*D8545,1)</f>
        <v>0</v>
      </c>
      <c r="K8545" s="15">
        <f>TRUNC(E8545+G8545+I8545,1)</f>
        <v>250</v>
      </c>
      <c r="L8545" s="17">
        <f>TRUNC(F8545+H8545+J8545,1)</f>
        <v>65</v>
      </c>
      <c r="M8545" s="10" t="s">
        <v>52</v>
      </c>
      <c r="N8545" s="9" t="s">
        <v>4572</v>
      </c>
      <c r="O8545" s="9" t="s">
        <v>12597</v>
      </c>
      <c r="P8545" s="9" t="s">
        <v>54</v>
      </c>
      <c r="Q8545" s="9" t="s">
        <v>54</v>
      </c>
      <c r="R8545" s="9" t="s">
        <v>67</v>
      </c>
      <c r="S8545" s="1"/>
      <c r="T8545" s="1"/>
      <c r="U8545" s="1"/>
      <c r="V8545" s="1"/>
      <c r="W8545" s="1"/>
      <c r="X8545" s="1"/>
      <c r="Y8545" s="1"/>
      <c r="Z8545" s="1"/>
      <c r="AA8545" s="1"/>
      <c r="AB8545" s="1"/>
      <c r="AC8545" s="1"/>
      <c r="AD8545" s="1"/>
      <c r="AE8545" s="1"/>
      <c r="AF8545" s="1"/>
      <c r="AG8545" s="1"/>
      <c r="AH8545" s="1"/>
      <c r="AI8545" s="1"/>
      <c r="AJ8545" s="9" t="s">
        <v>52</v>
      </c>
      <c r="AK8545" s="9" t="s">
        <v>12642</v>
      </c>
      <c r="AL8545" s="9" t="s">
        <v>52</v>
      </c>
      <c r="AM8545" s="9" t="s">
        <v>52</v>
      </c>
    </row>
    <row r="8546" spans="1:39" ht="30" customHeight="1" x14ac:dyDescent="0.3">
      <c r="A8546" s="10" t="s">
        <v>12599</v>
      </c>
      <c r="B8546" s="10" t="s">
        <v>52</v>
      </c>
      <c r="C8546" s="10" t="s">
        <v>8090</v>
      </c>
      <c r="D8546" s="11">
        <v>0.36</v>
      </c>
      <c r="E8546" s="15">
        <v>620</v>
      </c>
      <c r="F8546" s="17">
        <f>TRUNC(E8546*D8546,1)</f>
        <v>223.2</v>
      </c>
      <c r="G8546" s="15">
        <v>0</v>
      </c>
      <c r="H8546" s="17">
        <f>TRUNC(G8546*D8546,1)</f>
        <v>0</v>
      </c>
      <c r="I8546" s="15">
        <v>0</v>
      </c>
      <c r="J8546" s="17">
        <f>TRUNC(I8546*D8546,1)</f>
        <v>0</v>
      </c>
      <c r="K8546" s="15">
        <f>TRUNC(E8546+G8546+I8546,1)</f>
        <v>620</v>
      </c>
      <c r="L8546" s="17">
        <f>TRUNC(F8546+H8546+J8546,1)</f>
        <v>223.2</v>
      </c>
      <c r="M8546" s="10" t="s">
        <v>52</v>
      </c>
      <c r="N8546" s="9" t="s">
        <v>4572</v>
      </c>
      <c r="O8546" s="9" t="s">
        <v>12600</v>
      </c>
      <c r="P8546" s="9" t="s">
        <v>54</v>
      </c>
      <c r="Q8546" s="9" t="s">
        <v>54</v>
      </c>
      <c r="R8546" s="9" t="s">
        <v>67</v>
      </c>
      <c r="S8546" s="1"/>
      <c r="T8546" s="1"/>
      <c r="U8546" s="1"/>
      <c r="V8546" s="1"/>
      <c r="W8546" s="1"/>
      <c r="X8546" s="1"/>
      <c r="Y8546" s="1"/>
      <c r="Z8546" s="1"/>
      <c r="AA8546" s="1"/>
      <c r="AB8546" s="1"/>
      <c r="AC8546" s="1"/>
      <c r="AD8546" s="1"/>
      <c r="AE8546" s="1"/>
      <c r="AF8546" s="1"/>
      <c r="AG8546" s="1"/>
      <c r="AH8546" s="1"/>
      <c r="AI8546" s="1"/>
      <c r="AJ8546" s="9" t="s">
        <v>52</v>
      </c>
      <c r="AK8546" s="9" t="s">
        <v>12643</v>
      </c>
      <c r="AL8546" s="9" t="s">
        <v>52</v>
      </c>
      <c r="AM8546" s="9" t="s">
        <v>52</v>
      </c>
    </row>
    <row r="8547" spans="1:39" ht="30" customHeight="1" x14ac:dyDescent="0.3">
      <c r="A8547" s="10" t="s">
        <v>12602</v>
      </c>
      <c r="B8547" s="10" t="s">
        <v>52</v>
      </c>
      <c r="C8547" s="10" t="s">
        <v>12603</v>
      </c>
      <c r="D8547" s="11">
        <v>0.6</v>
      </c>
      <c r="E8547" s="15">
        <v>180</v>
      </c>
      <c r="F8547" s="17">
        <f>TRUNC(E8547*D8547,1)</f>
        <v>108</v>
      </c>
      <c r="G8547" s="15">
        <v>0</v>
      </c>
      <c r="H8547" s="17">
        <f>TRUNC(G8547*D8547,1)</f>
        <v>0</v>
      </c>
      <c r="I8547" s="15">
        <v>0</v>
      </c>
      <c r="J8547" s="17">
        <f>TRUNC(I8547*D8547,1)</f>
        <v>0</v>
      </c>
      <c r="K8547" s="15">
        <f>TRUNC(E8547+G8547+I8547,1)</f>
        <v>180</v>
      </c>
      <c r="L8547" s="17">
        <f>TRUNC(F8547+H8547+J8547,1)</f>
        <v>108</v>
      </c>
      <c r="M8547" s="10" t="s">
        <v>52</v>
      </c>
      <c r="N8547" s="9" t="s">
        <v>4572</v>
      </c>
      <c r="O8547" s="9" t="s">
        <v>12604</v>
      </c>
      <c r="P8547" s="9" t="s">
        <v>54</v>
      </c>
      <c r="Q8547" s="9" t="s">
        <v>54</v>
      </c>
      <c r="R8547" s="9" t="s">
        <v>67</v>
      </c>
      <c r="S8547" s="1"/>
      <c r="T8547" s="1"/>
      <c r="U8547" s="1"/>
      <c r="V8547" s="1"/>
      <c r="W8547" s="1"/>
      <c r="X8547" s="1"/>
      <c r="Y8547" s="1"/>
      <c r="Z8547" s="1"/>
      <c r="AA8547" s="1"/>
      <c r="AB8547" s="1"/>
      <c r="AC8547" s="1"/>
      <c r="AD8547" s="1"/>
      <c r="AE8547" s="1"/>
      <c r="AF8547" s="1"/>
      <c r="AG8547" s="1"/>
      <c r="AH8547" s="1"/>
      <c r="AI8547" s="1"/>
      <c r="AJ8547" s="9" t="s">
        <v>52</v>
      </c>
      <c r="AK8547" s="9" t="s">
        <v>12644</v>
      </c>
      <c r="AL8547" s="9" t="s">
        <v>52</v>
      </c>
      <c r="AM8547" s="9" t="s">
        <v>52</v>
      </c>
    </row>
    <row r="8548" spans="1:39" ht="30" customHeight="1" x14ac:dyDescent="0.3">
      <c r="A8548" s="10" t="s">
        <v>12606</v>
      </c>
      <c r="B8548" s="10" t="s">
        <v>12607</v>
      </c>
      <c r="C8548" s="10" t="s">
        <v>12563</v>
      </c>
      <c r="D8548" s="11">
        <v>4.0000000000000001E-3</v>
      </c>
      <c r="E8548" s="15">
        <v>42000</v>
      </c>
      <c r="F8548" s="17">
        <f>TRUNC(E8548*D8548,1)</f>
        <v>168</v>
      </c>
      <c r="G8548" s="15">
        <v>0</v>
      </c>
      <c r="H8548" s="17">
        <f>TRUNC(G8548*D8548,1)</f>
        <v>0</v>
      </c>
      <c r="I8548" s="15">
        <v>0</v>
      </c>
      <c r="J8548" s="17">
        <f>TRUNC(I8548*D8548,1)</f>
        <v>0</v>
      </c>
      <c r="K8548" s="15">
        <f>TRUNC(E8548+G8548+I8548,1)</f>
        <v>42000</v>
      </c>
      <c r="L8548" s="17">
        <f>TRUNC(F8548+H8548+J8548,1)</f>
        <v>168</v>
      </c>
      <c r="M8548" s="10" t="s">
        <v>52</v>
      </c>
      <c r="N8548" s="9" t="s">
        <v>4572</v>
      </c>
      <c r="O8548" s="9" t="s">
        <v>12608</v>
      </c>
      <c r="P8548" s="9" t="s">
        <v>54</v>
      </c>
      <c r="Q8548" s="9" t="s">
        <v>54</v>
      </c>
      <c r="R8548" s="9" t="s">
        <v>67</v>
      </c>
      <c r="S8548" s="1"/>
      <c r="T8548" s="1"/>
      <c r="U8548" s="1"/>
      <c r="V8548" s="1"/>
      <c r="W8548" s="1"/>
      <c r="X8548" s="1"/>
      <c r="Y8548" s="1"/>
      <c r="Z8548" s="1"/>
      <c r="AA8548" s="1"/>
      <c r="AB8548" s="1"/>
      <c r="AC8548" s="1"/>
      <c r="AD8548" s="1"/>
      <c r="AE8548" s="1"/>
      <c r="AF8548" s="1"/>
      <c r="AG8548" s="1"/>
      <c r="AH8548" s="1"/>
      <c r="AI8548" s="1"/>
      <c r="AJ8548" s="9" t="s">
        <v>52</v>
      </c>
      <c r="AK8548" s="9" t="s">
        <v>12645</v>
      </c>
      <c r="AL8548" s="9" t="s">
        <v>52</v>
      </c>
      <c r="AM8548" s="9" t="s">
        <v>52</v>
      </c>
    </row>
    <row r="8549" spans="1:39" ht="30" customHeight="1" x14ac:dyDescent="0.3">
      <c r="A8549" s="10" t="s">
        <v>12610</v>
      </c>
      <c r="B8549" s="10" t="s">
        <v>52</v>
      </c>
      <c r="C8549" s="10" t="s">
        <v>12611</v>
      </c>
      <c r="D8549" s="11">
        <v>1.7000000000000001E-2</v>
      </c>
      <c r="E8549" s="15">
        <v>1180</v>
      </c>
      <c r="F8549" s="17">
        <f>TRUNC(E8549*D8549,1)</f>
        <v>20</v>
      </c>
      <c r="G8549" s="15">
        <v>0</v>
      </c>
      <c r="H8549" s="17">
        <f>TRUNC(G8549*D8549,1)</f>
        <v>0</v>
      </c>
      <c r="I8549" s="15">
        <v>0</v>
      </c>
      <c r="J8549" s="17">
        <f>TRUNC(I8549*D8549,1)</f>
        <v>0</v>
      </c>
      <c r="K8549" s="15">
        <f>TRUNC(E8549+G8549+I8549,1)</f>
        <v>1180</v>
      </c>
      <c r="L8549" s="17">
        <f>TRUNC(F8549+H8549+J8549,1)</f>
        <v>20</v>
      </c>
      <c r="M8549" s="10" t="s">
        <v>52</v>
      </c>
      <c r="N8549" s="9" t="s">
        <v>4572</v>
      </c>
      <c r="O8549" s="9" t="s">
        <v>12612</v>
      </c>
      <c r="P8549" s="9" t="s">
        <v>54</v>
      </c>
      <c r="Q8549" s="9" t="s">
        <v>54</v>
      </c>
      <c r="R8549" s="9" t="s">
        <v>67</v>
      </c>
      <c r="S8549" s="1"/>
      <c r="T8549" s="1"/>
      <c r="U8549" s="1"/>
      <c r="V8549" s="1"/>
      <c r="W8549" s="1"/>
      <c r="X8549" s="1"/>
      <c r="Y8549" s="1"/>
      <c r="Z8549" s="1"/>
      <c r="AA8549" s="1"/>
      <c r="AB8549" s="1"/>
      <c r="AC8549" s="1"/>
      <c r="AD8549" s="1"/>
      <c r="AE8549" s="1"/>
      <c r="AF8549" s="1"/>
      <c r="AG8549" s="1"/>
      <c r="AH8549" s="1"/>
      <c r="AI8549" s="1"/>
      <c r="AJ8549" s="9" t="s">
        <v>52</v>
      </c>
      <c r="AK8549" s="9" t="s">
        <v>12646</v>
      </c>
      <c r="AL8549" s="9" t="s">
        <v>52</v>
      </c>
      <c r="AM8549" s="9" t="s">
        <v>52</v>
      </c>
    </row>
    <row r="8550" spans="1:39" ht="30" customHeight="1" x14ac:dyDescent="0.3">
      <c r="A8550" s="10" t="s">
        <v>12614</v>
      </c>
      <c r="B8550" s="10" t="s">
        <v>12615</v>
      </c>
      <c r="C8550" s="10" t="s">
        <v>12563</v>
      </c>
      <c r="D8550" s="11">
        <v>4.7999999999999996E-3</v>
      </c>
      <c r="E8550" s="15">
        <v>42000</v>
      </c>
      <c r="F8550" s="17">
        <f>TRUNC(E8550*D8550,1)</f>
        <v>201.6</v>
      </c>
      <c r="G8550" s="15">
        <v>0</v>
      </c>
      <c r="H8550" s="17">
        <f>TRUNC(G8550*D8550,1)</f>
        <v>0</v>
      </c>
      <c r="I8550" s="15">
        <v>0</v>
      </c>
      <c r="J8550" s="17">
        <f>TRUNC(I8550*D8550,1)</f>
        <v>0</v>
      </c>
      <c r="K8550" s="15">
        <f>TRUNC(E8550+G8550+I8550,1)</f>
        <v>42000</v>
      </c>
      <c r="L8550" s="17">
        <f>TRUNC(F8550+H8550+J8550,1)</f>
        <v>201.6</v>
      </c>
      <c r="M8550" s="10" t="s">
        <v>52</v>
      </c>
      <c r="N8550" s="9" t="s">
        <v>4572</v>
      </c>
      <c r="O8550" s="9" t="s">
        <v>12616</v>
      </c>
      <c r="P8550" s="9" t="s">
        <v>54</v>
      </c>
      <c r="Q8550" s="9" t="s">
        <v>54</v>
      </c>
      <c r="R8550" s="9" t="s">
        <v>67</v>
      </c>
      <c r="S8550" s="1"/>
      <c r="T8550" s="1"/>
      <c r="U8550" s="1"/>
      <c r="V8550" s="1"/>
      <c r="W8550" s="1"/>
      <c r="X8550" s="1"/>
      <c r="Y8550" s="1"/>
      <c r="Z8550" s="1"/>
      <c r="AA8550" s="1"/>
      <c r="AB8550" s="1"/>
      <c r="AC8550" s="1"/>
      <c r="AD8550" s="1"/>
      <c r="AE8550" s="1"/>
      <c r="AF8550" s="1"/>
      <c r="AG8550" s="1"/>
      <c r="AH8550" s="1"/>
      <c r="AI8550" s="1"/>
      <c r="AJ8550" s="9" t="s">
        <v>52</v>
      </c>
      <c r="AK8550" s="9" t="s">
        <v>12647</v>
      </c>
      <c r="AL8550" s="9" t="s">
        <v>52</v>
      </c>
      <c r="AM8550" s="9" t="s">
        <v>52</v>
      </c>
    </row>
    <row r="8551" spans="1:39" ht="30" customHeight="1" x14ac:dyDescent="0.3">
      <c r="A8551" s="10" t="s">
        <v>12618</v>
      </c>
      <c r="B8551" s="10" t="s">
        <v>12619</v>
      </c>
      <c r="C8551" s="10" t="s">
        <v>288</v>
      </c>
      <c r="D8551" s="11">
        <v>1E-4</v>
      </c>
      <c r="E8551" s="15">
        <v>0</v>
      </c>
      <c r="F8551" s="17">
        <f>TRUNC(E8551*D8551,1)</f>
        <v>0</v>
      </c>
      <c r="G8551" s="15">
        <v>0</v>
      </c>
      <c r="H8551" s="17">
        <f>TRUNC(G8551*D8551,1)</f>
        <v>0</v>
      </c>
      <c r="I8551" s="15">
        <v>1226500</v>
      </c>
      <c r="J8551" s="17">
        <f>TRUNC(I8551*D8551,1)</f>
        <v>122.6</v>
      </c>
      <c r="K8551" s="15">
        <f>TRUNC(E8551+G8551+I8551,1)</f>
        <v>1226500</v>
      </c>
      <c r="L8551" s="17">
        <f>TRUNC(F8551+H8551+J8551,1)</f>
        <v>122.6</v>
      </c>
      <c r="M8551" s="10" t="s">
        <v>52</v>
      </c>
      <c r="N8551" s="9" t="s">
        <v>4572</v>
      </c>
      <c r="O8551" s="9" t="s">
        <v>12620</v>
      </c>
      <c r="P8551" s="9" t="s">
        <v>54</v>
      </c>
      <c r="Q8551" s="9" t="s">
        <v>54</v>
      </c>
      <c r="R8551" s="9" t="s">
        <v>67</v>
      </c>
      <c r="S8551" s="1"/>
      <c r="T8551" s="1"/>
      <c r="U8551" s="1"/>
      <c r="V8551" s="1"/>
      <c r="W8551" s="1"/>
      <c r="X8551" s="1"/>
      <c r="Y8551" s="1"/>
      <c r="Z8551" s="1"/>
      <c r="AA8551" s="1"/>
      <c r="AB8551" s="1"/>
      <c r="AC8551" s="1"/>
      <c r="AD8551" s="1"/>
      <c r="AE8551" s="1"/>
      <c r="AF8551" s="1"/>
      <c r="AG8551" s="1"/>
      <c r="AH8551" s="1"/>
      <c r="AI8551" s="1"/>
      <c r="AJ8551" s="9" t="s">
        <v>52</v>
      </c>
      <c r="AK8551" s="9" t="s">
        <v>12648</v>
      </c>
      <c r="AL8551" s="9" t="s">
        <v>52</v>
      </c>
      <c r="AM8551" s="9" t="s">
        <v>52</v>
      </c>
    </row>
    <row r="8552" spans="1:39" ht="30" customHeight="1" x14ac:dyDescent="0.3">
      <c r="A8552" s="10" t="s">
        <v>12622</v>
      </c>
      <c r="B8552" s="10" t="s">
        <v>12623</v>
      </c>
      <c r="C8552" s="10" t="s">
        <v>288</v>
      </c>
      <c r="D8552" s="11">
        <v>1E-4</v>
      </c>
      <c r="E8552" s="15">
        <v>0</v>
      </c>
      <c r="F8552" s="17">
        <f>TRUNC(E8552*D8552,1)</f>
        <v>0</v>
      </c>
      <c r="G8552" s="15">
        <v>0</v>
      </c>
      <c r="H8552" s="17">
        <f>TRUNC(G8552*D8552,1)</f>
        <v>0</v>
      </c>
      <c r="I8552" s="15">
        <v>441000</v>
      </c>
      <c r="J8552" s="17">
        <f>TRUNC(I8552*D8552,1)</f>
        <v>44.1</v>
      </c>
      <c r="K8552" s="15">
        <f>TRUNC(E8552+G8552+I8552,1)</f>
        <v>441000</v>
      </c>
      <c r="L8552" s="17">
        <f>TRUNC(F8552+H8552+J8552,1)</f>
        <v>44.1</v>
      </c>
      <c r="M8552" s="10" t="s">
        <v>52</v>
      </c>
      <c r="N8552" s="9" t="s">
        <v>4572</v>
      </c>
      <c r="O8552" s="9" t="s">
        <v>12624</v>
      </c>
      <c r="P8552" s="9" t="s">
        <v>54</v>
      </c>
      <c r="Q8552" s="9" t="s">
        <v>54</v>
      </c>
      <c r="R8552" s="9" t="s">
        <v>67</v>
      </c>
      <c r="S8552" s="1"/>
      <c r="T8552" s="1"/>
      <c r="U8552" s="1"/>
      <c r="V8552" s="1"/>
      <c r="W8552" s="1"/>
      <c r="X8552" s="1"/>
      <c r="Y8552" s="1"/>
      <c r="Z8552" s="1"/>
      <c r="AA8552" s="1"/>
      <c r="AB8552" s="1"/>
      <c r="AC8552" s="1"/>
      <c r="AD8552" s="1"/>
      <c r="AE8552" s="1"/>
      <c r="AF8552" s="1"/>
      <c r="AG8552" s="1"/>
      <c r="AH8552" s="1"/>
      <c r="AI8552" s="1"/>
      <c r="AJ8552" s="9" t="s">
        <v>52</v>
      </c>
      <c r="AK8552" s="9" t="s">
        <v>12649</v>
      </c>
      <c r="AL8552" s="9" t="s">
        <v>52</v>
      </c>
      <c r="AM8552" s="9" t="s">
        <v>52</v>
      </c>
    </row>
    <row r="8553" spans="1:39" ht="30" customHeight="1" x14ac:dyDescent="0.3">
      <c r="A8553" s="10" t="s">
        <v>4735</v>
      </c>
      <c r="B8553" s="10" t="s">
        <v>52</v>
      </c>
      <c r="C8553" s="10" t="s">
        <v>52</v>
      </c>
      <c r="D8553" s="11"/>
      <c r="E8553" s="15"/>
      <c r="F8553" s="17">
        <f>TRUNC(SUMIF(N8535:N8552, N8534, F8535:F8552),0)</f>
        <v>3635</v>
      </c>
      <c r="G8553" s="15"/>
      <c r="H8553" s="17">
        <f>TRUNC(SUMIF(N8535:N8552, N8534, H8535:H8552),0)</f>
        <v>10308</v>
      </c>
      <c r="I8553" s="15"/>
      <c r="J8553" s="17">
        <f>TRUNC(SUMIF(N8535:N8552, N8534, J8535:J8552),0)</f>
        <v>235</v>
      </c>
      <c r="K8553" s="15"/>
      <c r="L8553" s="17">
        <f>F8553+H8553+J8553</f>
        <v>14178</v>
      </c>
      <c r="M8553" s="10" t="s">
        <v>52</v>
      </c>
      <c r="N8553" s="9" t="s">
        <v>4736</v>
      </c>
      <c r="O8553" s="9" t="s">
        <v>4736</v>
      </c>
      <c r="P8553" s="9" t="s">
        <v>52</v>
      </c>
      <c r="Q8553" s="9" t="s">
        <v>52</v>
      </c>
      <c r="R8553" s="9" t="s">
        <v>52</v>
      </c>
      <c r="S8553" s="1"/>
      <c r="T8553" s="1"/>
      <c r="U8553" s="1"/>
      <c r="V8553" s="1"/>
      <c r="W8553" s="1"/>
      <c r="X8553" s="1"/>
      <c r="Y8553" s="1"/>
      <c r="Z8553" s="1"/>
      <c r="AA8553" s="1"/>
      <c r="AB8553" s="1"/>
      <c r="AC8553" s="1"/>
      <c r="AD8553" s="1"/>
      <c r="AE8553" s="1"/>
      <c r="AF8553" s="1"/>
      <c r="AG8553" s="1"/>
      <c r="AH8553" s="1"/>
      <c r="AI8553" s="1"/>
      <c r="AJ8553" s="9" t="s">
        <v>52</v>
      </c>
      <c r="AK8553" s="9" t="s">
        <v>52</v>
      </c>
      <c r="AL8553" s="9" t="s">
        <v>52</v>
      </c>
      <c r="AM8553" s="9" t="s">
        <v>52</v>
      </c>
    </row>
    <row r="8554" spans="1:39" ht="30" customHeight="1" x14ac:dyDescent="0.3">
      <c r="A8554" s="11"/>
      <c r="B8554" s="11"/>
      <c r="C8554" s="11"/>
      <c r="D8554" s="11"/>
      <c r="E8554" s="15"/>
      <c r="F8554" s="17"/>
      <c r="G8554" s="15"/>
      <c r="H8554" s="17"/>
      <c r="I8554" s="15"/>
      <c r="J8554" s="17"/>
      <c r="K8554" s="15"/>
      <c r="L8554" s="17"/>
      <c r="M8554" s="11"/>
    </row>
    <row r="8555" spans="1:39" ht="30" customHeight="1" x14ac:dyDescent="0.3">
      <c r="A8555" s="14" t="s">
        <v>12650</v>
      </c>
      <c r="B8555" s="14"/>
      <c r="C8555" s="14"/>
      <c r="D8555" s="14"/>
      <c r="E8555" s="16"/>
      <c r="F8555" s="18"/>
      <c r="G8555" s="16"/>
      <c r="H8555" s="18"/>
      <c r="I8555" s="16"/>
      <c r="J8555" s="18"/>
      <c r="K8555" s="16"/>
      <c r="L8555" s="18"/>
      <c r="M8555" s="14"/>
      <c r="N8555" s="5" t="s">
        <v>4576</v>
      </c>
    </row>
    <row r="8556" spans="1:39" ht="30" customHeight="1" x14ac:dyDescent="0.3">
      <c r="A8556" s="10" t="s">
        <v>12540</v>
      </c>
      <c r="B8556" s="10" t="s">
        <v>4714</v>
      </c>
      <c r="C8556" s="10" t="s">
        <v>4715</v>
      </c>
      <c r="D8556" s="11">
        <v>0.5</v>
      </c>
      <c r="E8556" s="15">
        <v>0</v>
      </c>
      <c r="F8556" s="17">
        <f>TRUNC(E8556*D8556,1)</f>
        <v>0</v>
      </c>
      <c r="G8556" s="15">
        <v>191523</v>
      </c>
      <c r="H8556" s="17">
        <f>TRUNC(G8556*D8556,1)</f>
        <v>95761.5</v>
      </c>
      <c r="I8556" s="15">
        <v>0</v>
      </c>
      <c r="J8556" s="17">
        <f>TRUNC(I8556*D8556,1)</f>
        <v>0</v>
      </c>
      <c r="K8556" s="15">
        <f>TRUNC(E8556+G8556+I8556,1)</f>
        <v>191523</v>
      </c>
      <c r="L8556" s="17">
        <f>TRUNC(F8556+H8556+J8556,1)</f>
        <v>95761.5</v>
      </c>
      <c r="M8556" s="10" t="s">
        <v>52</v>
      </c>
      <c r="N8556" s="9" t="s">
        <v>4576</v>
      </c>
      <c r="O8556" s="9" t="s">
        <v>12541</v>
      </c>
      <c r="P8556" s="9" t="s">
        <v>54</v>
      </c>
      <c r="Q8556" s="9" t="s">
        <v>54</v>
      </c>
      <c r="R8556" s="9" t="s">
        <v>67</v>
      </c>
      <c r="S8556" s="1"/>
      <c r="T8556" s="1"/>
      <c r="U8556" s="1"/>
      <c r="V8556" s="1"/>
      <c r="W8556" s="1"/>
      <c r="X8556" s="1"/>
      <c r="Y8556" s="1"/>
      <c r="Z8556" s="1"/>
      <c r="AA8556" s="1"/>
      <c r="AB8556" s="1"/>
      <c r="AC8556" s="1"/>
      <c r="AD8556" s="1"/>
      <c r="AE8556" s="1"/>
      <c r="AF8556" s="1"/>
      <c r="AG8556" s="1"/>
      <c r="AH8556" s="1"/>
      <c r="AI8556" s="1"/>
      <c r="AJ8556" s="9" t="s">
        <v>52</v>
      </c>
      <c r="AK8556" s="9" t="s">
        <v>12652</v>
      </c>
      <c r="AL8556" s="9" t="s">
        <v>52</v>
      </c>
      <c r="AM8556" s="9" t="s">
        <v>52</v>
      </c>
    </row>
    <row r="8557" spans="1:39" ht="30" customHeight="1" x14ac:dyDescent="0.3">
      <c r="A8557" s="10" t="s">
        <v>4735</v>
      </c>
      <c r="B8557" s="10" t="s">
        <v>52</v>
      </c>
      <c r="C8557" s="10" t="s">
        <v>52</v>
      </c>
      <c r="D8557" s="11"/>
      <c r="E8557" s="15"/>
      <c r="F8557" s="17">
        <f>TRUNC(SUMIF(N8556:N8556, N8555, F8556:F8556),0)</f>
        <v>0</v>
      </c>
      <c r="G8557" s="15"/>
      <c r="H8557" s="17">
        <f>TRUNC(SUMIF(N8556:N8556, N8555, H8556:H8556),0)</f>
        <v>95761</v>
      </c>
      <c r="I8557" s="15"/>
      <c r="J8557" s="17">
        <f>TRUNC(SUMIF(N8556:N8556, N8555, J8556:J8556),0)</f>
        <v>0</v>
      </c>
      <c r="K8557" s="15"/>
      <c r="L8557" s="17">
        <f>F8557+H8557+J8557</f>
        <v>95761</v>
      </c>
      <c r="M8557" s="10" t="s">
        <v>52</v>
      </c>
      <c r="N8557" s="9" t="s">
        <v>4736</v>
      </c>
      <c r="O8557" s="9" t="s">
        <v>4736</v>
      </c>
      <c r="P8557" s="9" t="s">
        <v>52</v>
      </c>
      <c r="Q8557" s="9" t="s">
        <v>52</v>
      </c>
      <c r="R8557" s="9" t="s">
        <v>52</v>
      </c>
      <c r="S8557" s="1"/>
      <c r="T8557" s="1"/>
      <c r="U8557" s="1"/>
      <c r="V8557" s="1"/>
      <c r="W8557" s="1"/>
      <c r="X8557" s="1"/>
      <c r="Y8557" s="1"/>
      <c r="Z8557" s="1"/>
      <c r="AA8557" s="1"/>
      <c r="AB8557" s="1"/>
      <c r="AC8557" s="1"/>
      <c r="AD8557" s="1"/>
      <c r="AE8557" s="1"/>
      <c r="AF8557" s="1"/>
      <c r="AG8557" s="1"/>
      <c r="AH8557" s="1"/>
      <c r="AI8557" s="1"/>
      <c r="AJ8557" s="9" t="s">
        <v>52</v>
      </c>
      <c r="AK8557" s="9" t="s">
        <v>52</v>
      </c>
      <c r="AL8557" s="9" t="s">
        <v>52</v>
      </c>
      <c r="AM8557" s="9" t="s">
        <v>52</v>
      </c>
    </row>
    <row r="8558" spans="1:39" ht="30" customHeight="1" x14ac:dyDescent="0.3">
      <c r="A8558" s="11"/>
      <c r="B8558" s="11"/>
      <c r="C8558" s="11"/>
      <c r="D8558" s="11"/>
      <c r="E8558" s="15"/>
      <c r="F8558" s="17"/>
      <c r="G8558" s="15"/>
      <c r="H8558" s="17"/>
      <c r="I8558" s="15"/>
      <c r="J8558" s="17"/>
      <c r="K8558" s="15"/>
      <c r="L8558" s="17"/>
      <c r="M8558" s="11"/>
    </row>
    <row r="8559" spans="1:39" ht="30" customHeight="1" x14ac:dyDescent="0.3">
      <c r="A8559" s="14" t="s">
        <v>12653</v>
      </c>
      <c r="B8559" s="14"/>
      <c r="C8559" s="14"/>
      <c r="D8559" s="14"/>
      <c r="E8559" s="16"/>
      <c r="F8559" s="18"/>
      <c r="G8559" s="16"/>
      <c r="H8559" s="18"/>
      <c r="I8559" s="16"/>
      <c r="J8559" s="18"/>
      <c r="K8559" s="16"/>
      <c r="L8559" s="18"/>
      <c r="M8559" s="14"/>
      <c r="N8559" s="5" t="s">
        <v>4579</v>
      </c>
    </row>
    <row r="8560" spans="1:39" ht="30" customHeight="1" x14ac:dyDescent="0.3">
      <c r="A8560" s="10" t="s">
        <v>12540</v>
      </c>
      <c r="B8560" s="10" t="s">
        <v>4714</v>
      </c>
      <c r="C8560" s="10" t="s">
        <v>4715</v>
      </c>
      <c r="D8560" s="11">
        <v>0.5</v>
      </c>
      <c r="E8560" s="15">
        <v>0</v>
      </c>
      <c r="F8560" s="17">
        <f>TRUNC(E8560*D8560,1)</f>
        <v>0</v>
      </c>
      <c r="G8560" s="15">
        <v>191523</v>
      </c>
      <c r="H8560" s="17">
        <f>TRUNC(G8560*D8560,1)</f>
        <v>95761.5</v>
      </c>
      <c r="I8560" s="15">
        <v>0</v>
      </c>
      <c r="J8560" s="17">
        <f>TRUNC(I8560*D8560,1)</f>
        <v>0</v>
      </c>
      <c r="K8560" s="15">
        <f>TRUNC(E8560+G8560+I8560,1)</f>
        <v>191523</v>
      </c>
      <c r="L8560" s="17">
        <f>TRUNC(F8560+H8560+J8560,1)</f>
        <v>95761.5</v>
      </c>
      <c r="M8560" s="10" t="s">
        <v>52</v>
      </c>
      <c r="N8560" s="9" t="s">
        <v>4579</v>
      </c>
      <c r="O8560" s="9" t="s">
        <v>12541</v>
      </c>
      <c r="P8560" s="9" t="s">
        <v>54</v>
      </c>
      <c r="Q8560" s="9" t="s">
        <v>54</v>
      </c>
      <c r="R8560" s="9" t="s">
        <v>67</v>
      </c>
      <c r="S8560" s="1"/>
      <c r="T8560" s="1"/>
      <c r="U8560" s="1"/>
      <c r="V8560" s="1">
        <v>1</v>
      </c>
      <c r="W8560" s="1"/>
      <c r="X8560" s="1"/>
      <c r="Y8560" s="1"/>
      <c r="Z8560" s="1"/>
      <c r="AA8560" s="1"/>
      <c r="AB8560" s="1"/>
      <c r="AC8560" s="1"/>
      <c r="AD8560" s="1"/>
      <c r="AE8560" s="1"/>
      <c r="AF8560" s="1"/>
      <c r="AG8560" s="1"/>
      <c r="AH8560" s="1"/>
      <c r="AI8560" s="1"/>
      <c r="AJ8560" s="9" t="s">
        <v>52</v>
      </c>
      <c r="AK8560" s="9" t="s">
        <v>12655</v>
      </c>
      <c r="AL8560" s="9" t="s">
        <v>52</v>
      </c>
      <c r="AM8560" s="9" t="s">
        <v>52</v>
      </c>
    </row>
    <row r="8561" spans="1:39" ht="30" customHeight="1" x14ac:dyDescent="0.3">
      <c r="A8561" s="10" t="s">
        <v>7817</v>
      </c>
      <c r="B8561" s="10" t="s">
        <v>7818</v>
      </c>
      <c r="C8561" s="10" t="s">
        <v>732</v>
      </c>
      <c r="D8561" s="11">
        <v>1</v>
      </c>
      <c r="E8561" s="15">
        <v>0</v>
      </c>
      <c r="F8561" s="17">
        <f>TRUNC(E8561*D8561,1)</f>
        <v>0</v>
      </c>
      <c r="G8561" s="15">
        <f>TRUNC(SUMIF(V8560:V8561, RIGHTB(O8561, 1), H8560:H8561)*U8561, 2)</f>
        <v>19152.3</v>
      </c>
      <c r="H8561" s="17">
        <f>TRUNC(G8561*D8561,1)</f>
        <v>19152.3</v>
      </c>
      <c r="I8561" s="15">
        <v>0</v>
      </c>
      <c r="J8561" s="17">
        <f>TRUNC(I8561*D8561,1)</f>
        <v>0</v>
      </c>
      <c r="K8561" s="15">
        <f>TRUNC(E8561+G8561+I8561,1)</f>
        <v>19152.3</v>
      </c>
      <c r="L8561" s="17">
        <f>TRUNC(F8561+H8561+J8561,1)</f>
        <v>19152.3</v>
      </c>
      <c r="M8561" s="10" t="s">
        <v>52</v>
      </c>
      <c r="N8561" s="9" t="s">
        <v>4579</v>
      </c>
      <c r="O8561" s="9" t="s">
        <v>4729</v>
      </c>
      <c r="P8561" s="9" t="s">
        <v>54</v>
      </c>
      <c r="Q8561" s="9" t="s">
        <v>54</v>
      </c>
      <c r="R8561" s="9" t="s">
        <v>54</v>
      </c>
      <c r="S8561" s="1">
        <v>1</v>
      </c>
      <c r="T8561" s="1">
        <v>1</v>
      </c>
      <c r="U8561" s="1">
        <v>0.2</v>
      </c>
      <c r="V8561" s="1"/>
      <c r="W8561" s="1"/>
      <c r="X8561" s="1"/>
      <c r="Y8561" s="1"/>
      <c r="Z8561" s="1"/>
      <c r="AA8561" s="1"/>
      <c r="AB8561" s="1"/>
      <c r="AC8561" s="1"/>
      <c r="AD8561" s="1"/>
      <c r="AE8561" s="1"/>
      <c r="AF8561" s="1"/>
      <c r="AG8561" s="1"/>
      <c r="AH8561" s="1"/>
      <c r="AI8561" s="1"/>
      <c r="AJ8561" s="9" t="s">
        <v>52</v>
      </c>
      <c r="AK8561" s="9" t="s">
        <v>12656</v>
      </c>
      <c r="AL8561" s="9" t="s">
        <v>52</v>
      </c>
      <c r="AM8561" s="9" t="s">
        <v>52</v>
      </c>
    </row>
    <row r="8562" spans="1:39" ht="30" customHeight="1" x14ac:dyDescent="0.3">
      <c r="A8562" s="10" t="s">
        <v>4735</v>
      </c>
      <c r="B8562" s="10" t="s">
        <v>52</v>
      </c>
      <c r="C8562" s="10" t="s">
        <v>52</v>
      </c>
      <c r="D8562" s="11"/>
      <c r="E8562" s="15"/>
      <c r="F8562" s="17">
        <f>TRUNC(SUMIF(N8560:N8561, N8559, F8560:F8561),0)</f>
        <v>0</v>
      </c>
      <c r="G8562" s="15"/>
      <c r="H8562" s="17">
        <f>TRUNC(SUMIF(N8560:N8561, N8559, H8560:H8561),0)</f>
        <v>114913</v>
      </c>
      <c r="I8562" s="15"/>
      <c r="J8562" s="17">
        <f>TRUNC(SUMIF(N8560:N8561, N8559, J8560:J8561),0)</f>
        <v>0</v>
      </c>
      <c r="K8562" s="15"/>
      <c r="L8562" s="17">
        <f>F8562+H8562+J8562</f>
        <v>114913</v>
      </c>
      <c r="M8562" s="10" t="s">
        <v>52</v>
      </c>
      <c r="N8562" s="9" t="s">
        <v>4736</v>
      </c>
      <c r="O8562" s="9" t="s">
        <v>4736</v>
      </c>
      <c r="P8562" s="9" t="s">
        <v>52</v>
      </c>
      <c r="Q8562" s="9" t="s">
        <v>52</v>
      </c>
      <c r="R8562" s="9" t="s">
        <v>52</v>
      </c>
      <c r="S8562" s="1"/>
      <c r="T8562" s="1"/>
      <c r="U8562" s="1"/>
      <c r="V8562" s="1"/>
      <c r="W8562" s="1"/>
      <c r="X8562" s="1"/>
      <c r="Y8562" s="1"/>
      <c r="Z8562" s="1"/>
      <c r="AA8562" s="1"/>
      <c r="AB8562" s="1"/>
      <c r="AC8562" s="1"/>
      <c r="AD8562" s="1"/>
      <c r="AE8562" s="1"/>
      <c r="AF8562" s="1"/>
      <c r="AG8562" s="1"/>
      <c r="AH8562" s="1"/>
      <c r="AI8562" s="1"/>
      <c r="AJ8562" s="9" t="s">
        <v>52</v>
      </c>
      <c r="AK8562" s="9" t="s">
        <v>52</v>
      </c>
      <c r="AL8562" s="9" t="s">
        <v>52</v>
      </c>
      <c r="AM8562" s="9" t="s">
        <v>52</v>
      </c>
    </row>
    <row r="8563" spans="1:39" ht="30" customHeight="1" x14ac:dyDescent="0.3">
      <c r="A8563" s="11"/>
      <c r="B8563" s="11"/>
      <c r="C8563" s="11"/>
      <c r="D8563" s="11"/>
      <c r="E8563" s="15"/>
      <c r="F8563" s="17"/>
      <c r="G8563" s="15"/>
      <c r="H8563" s="17"/>
      <c r="I8563" s="15"/>
      <c r="J8563" s="17"/>
      <c r="K8563" s="15"/>
      <c r="L8563" s="17"/>
      <c r="M8563" s="11"/>
    </row>
    <row r="8564" spans="1:39" ht="30" customHeight="1" x14ac:dyDescent="0.3">
      <c r="A8564" s="14" t="s">
        <v>12657</v>
      </c>
      <c r="B8564" s="14"/>
      <c r="C8564" s="14"/>
      <c r="D8564" s="14"/>
      <c r="E8564" s="16"/>
      <c r="F8564" s="18"/>
      <c r="G8564" s="16"/>
      <c r="H8564" s="18"/>
      <c r="I8564" s="16"/>
      <c r="J8564" s="18"/>
      <c r="K8564" s="16"/>
      <c r="L8564" s="18"/>
      <c r="M8564" s="14"/>
      <c r="N8564" s="5" t="s">
        <v>4585</v>
      </c>
    </row>
    <row r="8565" spans="1:39" ht="30" customHeight="1" x14ac:dyDescent="0.3">
      <c r="A8565" s="10" t="s">
        <v>8053</v>
      </c>
      <c r="B8565" s="10" t="s">
        <v>4714</v>
      </c>
      <c r="C8565" s="10" t="s">
        <v>4715</v>
      </c>
      <c r="D8565" s="11">
        <v>2</v>
      </c>
      <c r="E8565" s="15">
        <v>0</v>
      </c>
      <c r="F8565" s="17">
        <f>TRUNC(E8565*D8565,1)</f>
        <v>0</v>
      </c>
      <c r="G8565" s="15">
        <v>235799</v>
      </c>
      <c r="H8565" s="17">
        <f>TRUNC(G8565*D8565,1)</f>
        <v>471598</v>
      </c>
      <c r="I8565" s="15">
        <v>0</v>
      </c>
      <c r="J8565" s="17">
        <f>TRUNC(I8565*D8565,1)</f>
        <v>0</v>
      </c>
      <c r="K8565" s="15">
        <f>TRUNC(E8565+G8565+I8565,1)</f>
        <v>235799</v>
      </c>
      <c r="L8565" s="17">
        <f>TRUNC(F8565+H8565+J8565,1)</f>
        <v>471598</v>
      </c>
      <c r="M8565" s="10" t="s">
        <v>52</v>
      </c>
      <c r="N8565" s="9" t="s">
        <v>4585</v>
      </c>
      <c r="O8565" s="9" t="s">
        <v>8054</v>
      </c>
      <c r="P8565" s="9" t="s">
        <v>54</v>
      </c>
      <c r="Q8565" s="9" t="s">
        <v>54</v>
      </c>
      <c r="R8565" s="9" t="s">
        <v>67</v>
      </c>
      <c r="S8565" s="1"/>
      <c r="T8565" s="1"/>
      <c r="U8565" s="1"/>
      <c r="V8565" s="1">
        <v>1</v>
      </c>
      <c r="W8565" s="1"/>
      <c r="X8565" s="1"/>
      <c r="Y8565" s="1"/>
      <c r="Z8565" s="1"/>
      <c r="AA8565" s="1"/>
      <c r="AB8565" s="1"/>
      <c r="AC8565" s="1"/>
      <c r="AD8565" s="1"/>
      <c r="AE8565" s="1"/>
      <c r="AF8565" s="1"/>
      <c r="AG8565" s="1"/>
      <c r="AH8565" s="1"/>
      <c r="AI8565" s="1"/>
      <c r="AJ8565" s="9" t="s">
        <v>52</v>
      </c>
      <c r="AK8565" s="9" t="s">
        <v>12660</v>
      </c>
      <c r="AL8565" s="9" t="s">
        <v>52</v>
      </c>
      <c r="AM8565" s="9" t="s">
        <v>52</v>
      </c>
    </row>
    <row r="8566" spans="1:39" ht="30" customHeight="1" x14ac:dyDescent="0.3">
      <c r="A8566" s="10" t="s">
        <v>4720</v>
      </c>
      <c r="B8566" s="10" t="s">
        <v>4714</v>
      </c>
      <c r="C8566" s="10" t="s">
        <v>4715</v>
      </c>
      <c r="D8566" s="11">
        <v>1</v>
      </c>
      <c r="E8566" s="15">
        <v>0</v>
      </c>
      <c r="F8566" s="17">
        <f>TRUNC(E8566*D8566,1)</f>
        <v>0</v>
      </c>
      <c r="G8566" s="15">
        <v>153671</v>
      </c>
      <c r="H8566" s="17">
        <f>TRUNC(G8566*D8566,1)</f>
        <v>153671</v>
      </c>
      <c r="I8566" s="15">
        <v>0</v>
      </c>
      <c r="J8566" s="17">
        <f>TRUNC(I8566*D8566,1)</f>
        <v>0</v>
      </c>
      <c r="K8566" s="15">
        <f>TRUNC(E8566+G8566+I8566,1)</f>
        <v>153671</v>
      </c>
      <c r="L8566" s="17">
        <f>TRUNC(F8566+H8566+J8566,1)</f>
        <v>153671</v>
      </c>
      <c r="M8566" s="10" t="s">
        <v>52</v>
      </c>
      <c r="N8566" s="9" t="s">
        <v>4585</v>
      </c>
      <c r="O8566" s="9" t="s">
        <v>4721</v>
      </c>
      <c r="P8566" s="9" t="s">
        <v>54</v>
      </c>
      <c r="Q8566" s="9" t="s">
        <v>54</v>
      </c>
      <c r="R8566" s="9" t="s">
        <v>67</v>
      </c>
      <c r="S8566" s="1"/>
      <c r="T8566" s="1"/>
      <c r="U8566" s="1"/>
      <c r="V8566" s="1">
        <v>1</v>
      </c>
      <c r="W8566" s="1"/>
      <c r="X8566" s="1"/>
      <c r="Y8566" s="1"/>
      <c r="Z8566" s="1"/>
      <c r="AA8566" s="1"/>
      <c r="AB8566" s="1"/>
      <c r="AC8566" s="1"/>
      <c r="AD8566" s="1"/>
      <c r="AE8566" s="1"/>
      <c r="AF8566" s="1"/>
      <c r="AG8566" s="1"/>
      <c r="AH8566" s="1"/>
      <c r="AI8566" s="1"/>
      <c r="AJ8566" s="9" t="s">
        <v>52</v>
      </c>
      <c r="AK8566" s="9" t="s">
        <v>12661</v>
      </c>
      <c r="AL8566" s="9" t="s">
        <v>52</v>
      </c>
      <c r="AM8566" s="9" t="s">
        <v>52</v>
      </c>
    </row>
    <row r="8567" spans="1:39" ht="30" customHeight="1" x14ac:dyDescent="0.3">
      <c r="A8567" s="10" t="s">
        <v>11687</v>
      </c>
      <c r="B8567" s="10" t="s">
        <v>4797</v>
      </c>
      <c r="C8567" s="10" t="s">
        <v>732</v>
      </c>
      <c r="D8567" s="11">
        <v>1</v>
      </c>
      <c r="E8567" s="15">
        <f>TRUNC(SUMIF(V8565:V8567, RIGHTB(O8567, 1), H8565:H8567)*U8567, 2)</f>
        <v>18758.07</v>
      </c>
      <c r="F8567" s="17">
        <f>TRUNC(E8567*D8567,1)</f>
        <v>18758</v>
      </c>
      <c r="G8567" s="15">
        <v>0</v>
      </c>
      <c r="H8567" s="17">
        <f>TRUNC(G8567*D8567,1)</f>
        <v>0</v>
      </c>
      <c r="I8567" s="15">
        <v>0</v>
      </c>
      <c r="J8567" s="17">
        <f>TRUNC(I8567*D8567,1)</f>
        <v>0</v>
      </c>
      <c r="K8567" s="15">
        <f>TRUNC(E8567+G8567+I8567,1)</f>
        <v>18758</v>
      </c>
      <c r="L8567" s="17">
        <f>TRUNC(F8567+H8567+J8567,1)</f>
        <v>18758</v>
      </c>
      <c r="M8567" s="10" t="s">
        <v>52</v>
      </c>
      <c r="N8567" s="9" t="s">
        <v>4585</v>
      </c>
      <c r="O8567" s="9" t="s">
        <v>4729</v>
      </c>
      <c r="P8567" s="9" t="s">
        <v>54</v>
      </c>
      <c r="Q8567" s="9" t="s">
        <v>54</v>
      </c>
      <c r="R8567" s="9" t="s">
        <v>54</v>
      </c>
      <c r="S8567" s="1">
        <v>1</v>
      </c>
      <c r="T8567" s="1">
        <v>0</v>
      </c>
      <c r="U8567" s="1">
        <v>0.03</v>
      </c>
      <c r="V8567" s="1"/>
      <c r="W8567" s="1"/>
      <c r="X8567" s="1"/>
      <c r="Y8567" s="1"/>
      <c r="Z8567" s="1"/>
      <c r="AA8567" s="1"/>
      <c r="AB8567" s="1"/>
      <c r="AC8567" s="1"/>
      <c r="AD8567" s="1"/>
      <c r="AE8567" s="1"/>
      <c r="AF8567" s="1"/>
      <c r="AG8567" s="1"/>
      <c r="AH8567" s="1"/>
      <c r="AI8567" s="1"/>
      <c r="AJ8567" s="9" t="s">
        <v>52</v>
      </c>
      <c r="AK8567" s="9" t="s">
        <v>12662</v>
      </c>
      <c r="AL8567" s="9" t="s">
        <v>52</v>
      </c>
      <c r="AM8567" s="9" t="s">
        <v>52</v>
      </c>
    </row>
    <row r="8568" spans="1:39" ht="30" customHeight="1" x14ac:dyDescent="0.3">
      <c r="A8568" s="10" t="s">
        <v>4735</v>
      </c>
      <c r="B8568" s="10" t="s">
        <v>52</v>
      </c>
      <c r="C8568" s="10" t="s">
        <v>52</v>
      </c>
      <c r="D8568" s="11"/>
      <c r="E8568" s="15"/>
      <c r="F8568" s="17">
        <f>TRUNC(SUMIF(N8565:N8567, N8564, F8565:F8567),0)</f>
        <v>18758</v>
      </c>
      <c r="G8568" s="15"/>
      <c r="H8568" s="17">
        <f>TRUNC(SUMIF(N8565:N8567, N8564, H8565:H8567),0)</f>
        <v>625269</v>
      </c>
      <c r="I8568" s="15"/>
      <c r="J8568" s="17">
        <f>TRUNC(SUMIF(N8565:N8567, N8564, J8565:J8567),0)</f>
        <v>0</v>
      </c>
      <c r="K8568" s="15"/>
      <c r="L8568" s="17">
        <f>F8568+H8568+J8568</f>
        <v>644027</v>
      </c>
      <c r="M8568" s="10" t="s">
        <v>52</v>
      </c>
      <c r="N8568" s="9" t="s">
        <v>4736</v>
      </c>
      <c r="O8568" s="9" t="s">
        <v>4736</v>
      </c>
      <c r="P8568" s="9" t="s">
        <v>52</v>
      </c>
      <c r="Q8568" s="9" t="s">
        <v>52</v>
      </c>
      <c r="R8568" s="9" t="s">
        <v>52</v>
      </c>
      <c r="S8568" s="1"/>
      <c r="T8568" s="1"/>
      <c r="U8568" s="1"/>
      <c r="V8568" s="1"/>
      <c r="W8568" s="1"/>
      <c r="X8568" s="1"/>
      <c r="Y8568" s="1"/>
      <c r="Z8568" s="1"/>
      <c r="AA8568" s="1"/>
      <c r="AB8568" s="1"/>
      <c r="AC8568" s="1"/>
      <c r="AD8568" s="1"/>
      <c r="AE8568" s="1"/>
      <c r="AF8568" s="1"/>
      <c r="AG8568" s="1"/>
      <c r="AH8568" s="1"/>
      <c r="AI8568" s="1"/>
      <c r="AJ8568" s="9" t="s">
        <v>52</v>
      </c>
      <c r="AK8568" s="9" t="s">
        <v>52</v>
      </c>
      <c r="AL8568" s="9" t="s">
        <v>52</v>
      </c>
      <c r="AM8568" s="9" t="s">
        <v>52</v>
      </c>
    </row>
    <row r="8569" spans="1:39" ht="30" customHeight="1" x14ac:dyDescent="0.3">
      <c r="A8569" s="11"/>
      <c r="B8569" s="11"/>
      <c r="C8569" s="11"/>
      <c r="D8569" s="11"/>
      <c r="E8569" s="15"/>
      <c r="F8569" s="17"/>
      <c r="G8569" s="15"/>
      <c r="H8569" s="17"/>
      <c r="I8569" s="15"/>
      <c r="J8569" s="17"/>
      <c r="K8569" s="15"/>
      <c r="L8569" s="17"/>
      <c r="M8569" s="11"/>
    </row>
    <row r="8570" spans="1:39" ht="30" customHeight="1" x14ac:dyDescent="0.3">
      <c r="A8570" s="14" t="s">
        <v>12663</v>
      </c>
      <c r="B8570" s="14"/>
      <c r="C8570" s="14"/>
      <c r="D8570" s="14"/>
      <c r="E8570" s="16"/>
      <c r="F8570" s="18"/>
      <c r="G8570" s="16"/>
      <c r="H8570" s="18"/>
      <c r="I8570" s="16"/>
      <c r="J8570" s="18"/>
      <c r="K8570" s="16"/>
      <c r="L8570" s="18"/>
      <c r="M8570" s="14"/>
      <c r="N8570" s="5" t="s">
        <v>4587</v>
      </c>
    </row>
    <row r="8571" spans="1:39" ht="30" customHeight="1" x14ac:dyDescent="0.3">
      <c r="A8571" s="10" t="s">
        <v>8053</v>
      </c>
      <c r="B8571" s="10" t="s">
        <v>4714</v>
      </c>
      <c r="C8571" s="10" t="s">
        <v>4715</v>
      </c>
      <c r="D8571" s="11">
        <v>8.6E-3</v>
      </c>
      <c r="E8571" s="15">
        <v>0</v>
      </c>
      <c r="F8571" s="17">
        <f>TRUNC(E8571*D8571,1)</f>
        <v>0</v>
      </c>
      <c r="G8571" s="15">
        <v>235799</v>
      </c>
      <c r="H8571" s="17">
        <f>TRUNC(G8571*D8571,1)</f>
        <v>2027.8</v>
      </c>
      <c r="I8571" s="15">
        <v>0</v>
      </c>
      <c r="J8571" s="17">
        <f>TRUNC(I8571*D8571,1)</f>
        <v>0</v>
      </c>
      <c r="K8571" s="15">
        <f>TRUNC(E8571+G8571+I8571,1)</f>
        <v>235799</v>
      </c>
      <c r="L8571" s="17">
        <f>TRUNC(F8571+H8571+J8571,1)</f>
        <v>2027.8</v>
      </c>
      <c r="M8571" s="10" t="s">
        <v>52</v>
      </c>
      <c r="N8571" s="9" t="s">
        <v>4587</v>
      </c>
      <c r="O8571" s="9" t="s">
        <v>8054</v>
      </c>
      <c r="P8571" s="9" t="s">
        <v>54</v>
      </c>
      <c r="Q8571" s="9" t="s">
        <v>54</v>
      </c>
      <c r="R8571" s="9" t="s">
        <v>67</v>
      </c>
      <c r="S8571" s="1"/>
      <c r="T8571" s="1"/>
      <c r="U8571" s="1"/>
      <c r="V8571" s="1">
        <v>1</v>
      </c>
      <c r="W8571" s="1"/>
      <c r="X8571" s="1"/>
      <c r="Y8571" s="1"/>
      <c r="Z8571" s="1"/>
      <c r="AA8571" s="1"/>
      <c r="AB8571" s="1"/>
      <c r="AC8571" s="1"/>
      <c r="AD8571" s="1"/>
      <c r="AE8571" s="1"/>
      <c r="AF8571" s="1"/>
      <c r="AG8571" s="1"/>
      <c r="AH8571" s="1"/>
      <c r="AI8571" s="1"/>
      <c r="AJ8571" s="9" t="s">
        <v>52</v>
      </c>
      <c r="AK8571" s="9" t="s">
        <v>12665</v>
      </c>
      <c r="AL8571" s="9" t="s">
        <v>52</v>
      </c>
      <c r="AM8571" s="9" t="s">
        <v>52</v>
      </c>
    </row>
    <row r="8572" spans="1:39" ht="30" customHeight="1" x14ac:dyDescent="0.3">
      <c r="A8572" s="10" t="s">
        <v>4720</v>
      </c>
      <c r="B8572" s="10" t="s">
        <v>4714</v>
      </c>
      <c r="C8572" s="10" t="s">
        <v>4715</v>
      </c>
      <c r="D8572" s="11">
        <v>4.3E-3</v>
      </c>
      <c r="E8572" s="15">
        <v>0</v>
      </c>
      <c r="F8572" s="17">
        <f>TRUNC(E8572*D8572,1)</f>
        <v>0</v>
      </c>
      <c r="G8572" s="15">
        <v>153671</v>
      </c>
      <c r="H8572" s="17">
        <f>TRUNC(G8572*D8572,1)</f>
        <v>660.7</v>
      </c>
      <c r="I8572" s="15">
        <v>0</v>
      </c>
      <c r="J8572" s="17">
        <f>TRUNC(I8572*D8572,1)</f>
        <v>0</v>
      </c>
      <c r="K8572" s="15">
        <f>TRUNC(E8572+G8572+I8572,1)</f>
        <v>153671</v>
      </c>
      <c r="L8572" s="17">
        <f>TRUNC(F8572+H8572+J8572,1)</f>
        <v>660.7</v>
      </c>
      <c r="M8572" s="10" t="s">
        <v>52</v>
      </c>
      <c r="N8572" s="9" t="s">
        <v>4587</v>
      </c>
      <c r="O8572" s="9" t="s">
        <v>4721</v>
      </c>
      <c r="P8572" s="9" t="s">
        <v>54</v>
      </c>
      <c r="Q8572" s="9" t="s">
        <v>54</v>
      </c>
      <c r="R8572" s="9" t="s">
        <v>67</v>
      </c>
      <c r="S8572" s="1"/>
      <c r="T8572" s="1"/>
      <c r="U8572" s="1"/>
      <c r="V8572" s="1">
        <v>1</v>
      </c>
      <c r="W8572" s="1"/>
      <c r="X8572" s="1"/>
      <c r="Y8572" s="1"/>
      <c r="Z8572" s="1"/>
      <c r="AA8572" s="1"/>
      <c r="AB8572" s="1"/>
      <c r="AC8572" s="1"/>
      <c r="AD8572" s="1"/>
      <c r="AE8572" s="1"/>
      <c r="AF8572" s="1"/>
      <c r="AG8572" s="1"/>
      <c r="AH8572" s="1"/>
      <c r="AI8572" s="1"/>
      <c r="AJ8572" s="9" t="s">
        <v>52</v>
      </c>
      <c r="AK8572" s="9" t="s">
        <v>12666</v>
      </c>
      <c r="AL8572" s="9" t="s">
        <v>52</v>
      </c>
      <c r="AM8572" s="9" t="s">
        <v>52</v>
      </c>
    </row>
    <row r="8573" spans="1:39" ht="30" customHeight="1" x14ac:dyDescent="0.3">
      <c r="A8573" s="10" t="s">
        <v>11687</v>
      </c>
      <c r="B8573" s="10" t="s">
        <v>4797</v>
      </c>
      <c r="C8573" s="10" t="s">
        <v>732</v>
      </c>
      <c r="D8573" s="11">
        <v>1</v>
      </c>
      <c r="E8573" s="15">
        <f>TRUNC(SUMIF(V8571:V8573, RIGHTB(O8573, 1), H8571:H8573)*U8573, 2)</f>
        <v>80.650000000000006</v>
      </c>
      <c r="F8573" s="17">
        <f>TRUNC(E8573*D8573,1)</f>
        <v>80.599999999999994</v>
      </c>
      <c r="G8573" s="15">
        <v>0</v>
      </c>
      <c r="H8573" s="17">
        <f>TRUNC(G8573*D8573,1)</f>
        <v>0</v>
      </c>
      <c r="I8573" s="15">
        <v>0</v>
      </c>
      <c r="J8573" s="17">
        <f>TRUNC(I8573*D8573,1)</f>
        <v>0</v>
      </c>
      <c r="K8573" s="15">
        <f>TRUNC(E8573+G8573+I8573,1)</f>
        <v>80.599999999999994</v>
      </c>
      <c r="L8573" s="17">
        <f>TRUNC(F8573+H8573+J8573,1)</f>
        <v>80.599999999999994</v>
      </c>
      <c r="M8573" s="10" t="s">
        <v>52</v>
      </c>
      <c r="N8573" s="9" t="s">
        <v>4587</v>
      </c>
      <c r="O8573" s="9" t="s">
        <v>4729</v>
      </c>
      <c r="P8573" s="9" t="s">
        <v>54</v>
      </c>
      <c r="Q8573" s="9" t="s">
        <v>54</v>
      </c>
      <c r="R8573" s="9" t="s">
        <v>54</v>
      </c>
      <c r="S8573" s="1">
        <v>1</v>
      </c>
      <c r="T8573" s="1">
        <v>0</v>
      </c>
      <c r="U8573" s="1">
        <v>0.03</v>
      </c>
      <c r="V8573" s="1"/>
      <c r="W8573" s="1"/>
      <c r="X8573" s="1"/>
      <c r="Y8573" s="1"/>
      <c r="Z8573" s="1"/>
      <c r="AA8573" s="1"/>
      <c r="AB8573" s="1"/>
      <c r="AC8573" s="1"/>
      <c r="AD8573" s="1"/>
      <c r="AE8573" s="1"/>
      <c r="AF8573" s="1"/>
      <c r="AG8573" s="1"/>
      <c r="AH8573" s="1"/>
      <c r="AI8573" s="1"/>
      <c r="AJ8573" s="9" t="s">
        <v>52</v>
      </c>
      <c r="AK8573" s="9" t="s">
        <v>12667</v>
      </c>
      <c r="AL8573" s="9" t="s">
        <v>52</v>
      </c>
      <c r="AM8573" s="9" t="s">
        <v>52</v>
      </c>
    </row>
    <row r="8574" spans="1:39" ht="30" customHeight="1" x14ac:dyDescent="0.3">
      <c r="A8574" s="10" t="s">
        <v>4735</v>
      </c>
      <c r="B8574" s="10" t="s">
        <v>52</v>
      </c>
      <c r="C8574" s="10" t="s">
        <v>52</v>
      </c>
      <c r="D8574" s="11"/>
      <c r="E8574" s="15"/>
      <c r="F8574" s="17">
        <f>TRUNC(SUMIF(N8571:N8573, N8570, F8571:F8573),0)</f>
        <v>80</v>
      </c>
      <c r="G8574" s="15"/>
      <c r="H8574" s="17">
        <f>TRUNC(SUMIF(N8571:N8573, N8570, H8571:H8573),0)</f>
        <v>2688</v>
      </c>
      <c r="I8574" s="15"/>
      <c r="J8574" s="17">
        <f>TRUNC(SUMIF(N8571:N8573, N8570, J8571:J8573),0)</f>
        <v>0</v>
      </c>
      <c r="K8574" s="15"/>
      <c r="L8574" s="17">
        <f>F8574+H8574+J8574</f>
        <v>2768</v>
      </c>
      <c r="M8574" s="10" t="s">
        <v>52</v>
      </c>
      <c r="N8574" s="9" t="s">
        <v>4736</v>
      </c>
      <c r="O8574" s="9" t="s">
        <v>4736</v>
      </c>
      <c r="P8574" s="9" t="s">
        <v>52</v>
      </c>
      <c r="Q8574" s="9" t="s">
        <v>52</v>
      </c>
      <c r="R8574" s="9" t="s">
        <v>52</v>
      </c>
      <c r="S8574" s="1"/>
      <c r="T8574" s="1"/>
      <c r="U8574" s="1"/>
      <c r="V8574" s="1"/>
      <c r="W8574" s="1"/>
      <c r="X8574" s="1"/>
      <c r="Y8574" s="1"/>
      <c r="Z8574" s="1"/>
      <c r="AA8574" s="1"/>
      <c r="AB8574" s="1"/>
      <c r="AC8574" s="1"/>
      <c r="AD8574" s="1"/>
      <c r="AE8574" s="1"/>
      <c r="AF8574" s="1"/>
      <c r="AG8574" s="1"/>
      <c r="AH8574" s="1"/>
      <c r="AI8574" s="1"/>
      <c r="AJ8574" s="9" t="s">
        <v>52</v>
      </c>
      <c r="AK8574" s="9" t="s">
        <v>52</v>
      </c>
      <c r="AL8574" s="9" t="s">
        <v>52</v>
      </c>
      <c r="AM8574" s="9" t="s">
        <v>52</v>
      </c>
    </row>
    <row r="8575" spans="1:39" ht="30" customHeight="1" x14ac:dyDescent="0.3">
      <c r="A8575" s="11"/>
      <c r="B8575" s="11"/>
      <c r="C8575" s="11"/>
      <c r="D8575" s="11"/>
      <c r="E8575" s="15"/>
      <c r="F8575" s="17"/>
      <c r="G8575" s="15"/>
      <c r="H8575" s="17"/>
      <c r="I8575" s="15"/>
      <c r="J8575" s="17"/>
      <c r="K8575" s="15"/>
      <c r="L8575" s="17"/>
      <c r="M8575" s="11"/>
    </row>
    <row r="8576" spans="1:39" ht="30" customHeight="1" x14ac:dyDescent="0.3">
      <c r="A8576" s="14" t="s">
        <v>12668</v>
      </c>
      <c r="B8576" s="14"/>
      <c r="C8576" s="14"/>
      <c r="D8576" s="14"/>
      <c r="E8576" s="16"/>
      <c r="F8576" s="18"/>
      <c r="G8576" s="16"/>
      <c r="H8576" s="18"/>
      <c r="I8576" s="16"/>
      <c r="J8576" s="18"/>
      <c r="K8576" s="16"/>
      <c r="L8576" s="18"/>
      <c r="M8576" s="14"/>
      <c r="N8576" s="5" t="s">
        <v>4591</v>
      </c>
    </row>
    <row r="8577" spans="1:39" ht="30" customHeight="1" x14ac:dyDescent="0.3">
      <c r="A8577" s="10" t="s">
        <v>8053</v>
      </c>
      <c r="B8577" s="10" t="s">
        <v>4714</v>
      </c>
      <c r="C8577" s="10" t="s">
        <v>4715</v>
      </c>
      <c r="D8577" s="11">
        <v>2</v>
      </c>
      <c r="E8577" s="15">
        <v>0</v>
      </c>
      <c r="F8577" s="17">
        <f>TRUNC(E8577*D8577,1)</f>
        <v>0</v>
      </c>
      <c r="G8577" s="15">
        <v>235799</v>
      </c>
      <c r="H8577" s="17">
        <f>TRUNC(G8577*D8577,1)</f>
        <v>471598</v>
      </c>
      <c r="I8577" s="15">
        <v>0</v>
      </c>
      <c r="J8577" s="17">
        <f>TRUNC(I8577*D8577,1)</f>
        <v>0</v>
      </c>
      <c r="K8577" s="15">
        <f>TRUNC(E8577+G8577+I8577,1)</f>
        <v>235799</v>
      </c>
      <c r="L8577" s="17">
        <f>TRUNC(F8577+H8577+J8577,1)</f>
        <v>471598</v>
      </c>
      <c r="M8577" s="10" t="s">
        <v>52</v>
      </c>
      <c r="N8577" s="9" t="s">
        <v>4591</v>
      </c>
      <c r="O8577" s="9" t="s">
        <v>8054</v>
      </c>
      <c r="P8577" s="9" t="s">
        <v>54</v>
      </c>
      <c r="Q8577" s="9" t="s">
        <v>54</v>
      </c>
      <c r="R8577" s="9" t="s">
        <v>67</v>
      </c>
      <c r="S8577" s="1"/>
      <c r="T8577" s="1"/>
      <c r="U8577" s="1"/>
      <c r="V8577" s="1">
        <v>1</v>
      </c>
      <c r="W8577" s="1"/>
      <c r="X8577" s="1"/>
      <c r="Y8577" s="1"/>
      <c r="Z8577" s="1"/>
      <c r="AA8577" s="1"/>
      <c r="AB8577" s="1"/>
      <c r="AC8577" s="1"/>
      <c r="AD8577" s="1"/>
      <c r="AE8577" s="1"/>
      <c r="AF8577" s="1"/>
      <c r="AG8577" s="1"/>
      <c r="AH8577" s="1"/>
      <c r="AI8577" s="1"/>
      <c r="AJ8577" s="9" t="s">
        <v>52</v>
      </c>
      <c r="AK8577" s="9" t="s">
        <v>12671</v>
      </c>
      <c r="AL8577" s="9" t="s">
        <v>52</v>
      </c>
      <c r="AM8577" s="9" t="s">
        <v>52</v>
      </c>
    </row>
    <row r="8578" spans="1:39" ht="30" customHeight="1" x14ac:dyDescent="0.3">
      <c r="A8578" s="10" t="s">
        <v>4720</v>
      </c>
      <c r="B8578" s="10" t="s">
        <v>4714</v>
      </c>
      <c r="C8578" s="10" t="s">
        <v>4715</v>
      </c>
      <c r="D8578" s="11">
        <v>1</v>
      </c>
      <c r="E8578" s="15">
        <v>0</v>
      </c>
      <c r="F8578" s="17">
        <f>TRUNC(E8578*D8578,1)</f>
        <v>0</v>
      </c>
      <c r="G8578" s="15">
        <v>153671</v>
      </c>
      <c r="H8578" s="17">
        <f>TRUNC(G8578*D8578,1)</f>
        <v>153671</v>
      </c>
      <c r="I8578" s="15">
        <v>0</v>
      </c>
      <c r="J8578" s="17">
        <f>TRUNC(I8578*D8578,1)</f>
        <v>0</v>
      </c>
      <c r="K8578" s="15">
        <f>TRUNC(E8578+G8578+I8578,1)</f>
        <v>153671</v>
      </c>
      <c r="L8578" s="17">
        <f>TRUNC(F8578+H8578+J8578,1)</f>
        <v>153671</v>
      </c>
      <c r="M8578" s="10" t="s">
        <v>52</v>
      </c>
      <c r="N8578" s="9" t="s">
        <v>4591</v>
      </c>
      <c r="O8578" s="9" t="s">
        <v>4721</v>
      </c>
      <c r="P8578" s="9" t="s">
        <v>54</v>
      </c>
      <c r="Q8578" s="9" t="s">
        <v>54</v>
      </c>
      <c r="R8578" s="9" t="s">
        <v>67</v>
      </c>
      <c r="S8578" s="1"/>
      <c r="T8578" s="1"/>
      <c r="U8578" s="1"/>
      <c r="V8578" s="1">
        <v>1</v>
      </c>
      <c r="W8578" s="1"/>
      <c r="X8578" s="1"/>
      <c r="Y8578" s="1"/>
      <c r="Z8578" s="1"/>
      <c r="AA8578" s="1"/>
      <c r="AB8578" s="1"/>
      <c r="AC8578" s="1"/>
      <c r="AD8578" s="1"/>
      <c r="AE8578" s="1"/>
      <c r="AF8578" s="1"/>
      <c r="AG8578" s="1"/>
      <c r="AH8578" s="1"/>
      <c r="AI8578" s="1"/>
      <c r="AJ8578" s="9" t="s">
        <v>52</v>
      </c>
      <c r="AK8578" s="9" t="s">
        <v>12672</v>
      </c>
      <c r="AL8578" s="9" t="s">
        <v>52</v>
      </c>
      <c r="AM8578" s="9" t="s">
        <v>52</v>
      </c>
    </row>
    <row r="8579" spans="1:39" ht="30" customHeight="1" x14ac:dyDescent="0.3">
      <c r="A8579" s="10" t="s">
        <v>11687</v>
      </c>
      <c r="B8579" s="10" t="s">
        <v>4797</v>
      </c>
      <c r="C8579" s="10" t="s">
        <v>732</v>
      </c>
      <c r="D8579" s="11">
        <v>1</v>
      </c>
      <c r="E8579" s="15">
        <f>TRUNC(SUMIF(V8577:V8579, RIGHTB(O8579, 1), H8577:H8579)*U8579, 2)</f>
        <v>18758.07</v>
      </c>
      <c r="F8579" s="17">
        <f>TRUNC(E8579*D8579,1)</f>
        <v>18758</v>
      </c>
      <c r="G8579" s="15">
        <v>0</v>
      </c>
      <c r="H8579" s="17">
        <f>TRUNC(G8579*D8579,1)</f>
        <v>0</v>
      </c>
      <c r="I8579" s="15">
        <v>0</v>
      </c>
      <c r="J8579" s="17">
        <f>TRUNC(I8579*D8579,1)</f>
        <v>0</v>
      </c>
      <c r="K8579" s="15">
        <f>TRUNC(E8579+G8579+I8579,1)</f>
        <v>18758</v>
      </c>
      <c r="L8579" s="17">
        <f>TRUNC(F8579+H8579+J8579,1)</f>
        <v>18758</v>
      </c>
      <c r="M8579" s="10" t="s">
        <v>52</v>
      </c>
      <c r="N8579" s="9" t="s">
        <v>4591</v>
      </c>
      <c r="O8579" s="9" t="s">
        <v>4729</v>
      </c>
      <c r="P8579" s="9" t="s">
        <v>54</v>
      </c>
      <c r="Q8579" s="9" t="s">
        <v>54</v>
      </c>
      <c r="R8579" s="9" t="s">
        <v>54</v>
      </c>
      <c r="S8579" s="1">
        <v>1</v>
      </c>
      <c r="T8579" s="1">
        <v>0</v>
      </c>
      <c r="U8579" s="1">
        <v>0.03</v>
      </c>
      <c r="V8579" s="1"/>
      <c r="W8579" s="1"/>
      <c r="X8579" s="1"/>
      <c r="Y8579" s="1"/>
      <c r="Z8579" s="1"/>
      <c r="AA8579" s="1"/>
      <c r="AB8579" s="1"/>
      <c r="AC8579" s="1"/>
      <c r="AD8579" s="1"/>
      <c r="AE8579" s="1"/>
      <c r="AF8579" s="1"/>
      <c r="AG8579" s="1"/>
      <c r="AH8579" s="1"/>
      <c r="AI8579" s="1"/>
      <c r="AJ8579" s="9" t="s">
        <v>52</v>
      </c>
      <c r="AK8579" s="9" t="s">
        <v>12673</v>
      </c>
      <c r="AL8579" s="9" t="s">
        <v>52</v>
      </c>
      <c r="AM8579" s="9" t="s">
        <v>52</v>
      </c>
    </row>
    <row r="8580" spans="1:39" ht="30" customHeight="1" x14ac:dyDescent="0.3">
      <c r="A8580" s="10" t="s">
        <v>4735</v>
      </c>
      <c r="B8580" s="10" t="s">
        <v>52</v>
      </c>
      <c r="C8580" s="10" t="s">
        <v>52</v>
      </c>
      <c r="D8580" s="11"/>
      <c r="E8580" s="15"/>
      <c r="F8580" s="17">
        <f>TRUNC(SUMIF(N8577:N8579, N8576, F8577:F8579),0)</f>
        <v>18758</v>
      </c>
      <c r="G8580" s="15"/>
      <c r="H8580" s="17">
        <f>TRUNC(SUMIF(N8577:N8579, N8576, H8577:H8579),0)</f>
        <v>625269</v>
      </c>
      <c r="I8580" s="15"/>
      <c r="J8580" s="17">
        <f>TRUNC(SUMIF(N8577:N8579, N8576, J8577:J8579),0)</f>
        <v>0</v>
      </c>
      <c r="K8580" s="15"/>
      <c r="L8580" s="17">
        <f>F8580+H8580+J8580</f>
        <v>644027</v>
      </c>
      <c r="M8580" s="10" t="s">
        <v>52</v>
      </c>
      <c r="N8580" s="9" t="s">
        <v>4736</v>
      </c>
      <c r="O8580" s="9" t="s">
        <v>4736</v>
      </c>
      <c r="P8580" s="9" t="s">
        <v>52</v>
      </c>
      <c r="Q8580" s="9" t="s">
        <v>52</v>
      </c>
      <c r="R8580" s="9" t="s">
        <v>52</v>
      </c>
      <c r="S8580" s="1"/>
      <c r="T8580" s="1"/>
      <c r="U8580" s="1"/>
      <c r="V8580" s="1"/>
      <c r="W8580" s="1"/>
      <c r="X8580" s="1"/>
      <c r="Y8580" s="1"/>
      <c r="Z8580" s="1"/>
      <c r="AA8580" s="1"/>
      <c r="AB8580" s="1"/>
      <c r="AC8580" s="1"/>
      <c r="AD8580" s="1"/>
      <c r="AE8580" s="1"/>
      <c r="AF8580" s="1"/>
      <c r="AG8580" s="1"/>
      <c r="AH8580" s="1"/>
      <c r="AI8580" s="1"/>
      <c r="AJ8580" s="9" t="s">
        <v>52</v>
      </c>
      <c r="AK8580" s="9" t="s">
        <v>52</v>
      </c>
      <c r="AL8580" s="9" t="s">
        <v>52</v>
      </c>
      <c r="AM8580" s="9" t="s">
        <v>52</v>
      </c>
    </row>
    <row r="8581" spans="1:39" ht="30" customHeight="1" x14ac:dyDescent="0.3">
      <c r="A8581" s="11"/>
      <c r="B8581" s="11"/>
      <c r="C8581" s="11"/>
      <c r="D8581" s="11"/>
      <c r="E8581" s="15"/>
      <c r="F8581" s="17"/>
      <c r="G8581" s="15"/>
      <c r="H8581" s="17"/>
      <c r="I8581" s="15"/>
      <c r="J8581" s="17"/>
      <c r="K8581" s="15"/>
      <c r="L8581" s="17"/>
      <c r="M8581" s="11"/>
    </row>
    <row r="8582" spans="1:39" ht="30" customHeight="1" x14ac:dyDescent="0.3">
      <c r="A8582" s="14" t="s">
        <v>12674</v>
      </c>
      <c r="B8582" s="14"/>
      <c r="C8582" s="14"/>
      <c r="D8582" s="14"/>
      <c r="E8582" s="16"/>
      <c r="F8582" s="18"/>
      <c r="G8582" s="16"/>
      <c r="H8582" s="18"/>
      <c r="I8582" s="16"/>
      <c r="J8582" s="18"/>
      <c r="K8582" s="16"/>
      <c r="L8582" s="18"/>
      <c r="M8582" s="14"/>
      <c r="N8582" s="5" t="s">
        <v>4594</v>
      </c>
    </row>
    <row r="8583" spans="1:39" ht="30" customHeight="1" x14ac:dyDescent="0.3">
      <c r="A8583" s="10" t="s">
        <v>8053</v>
      </c>
      <c r="B8583" s="10" t="s">
        <v>4714</v>
      </c>
      <c r="C8583" s="10" t="s">
        <v>4715</v>
      </c>
      <c r="D8583" s="11">
        <v>2</v>
      </c>
      <c r="E8583" s="15">
        <v>0</v>
      </c>
      <c r="F8583" s="17">
        <f>TRUNC(E8583*D8583,1)</f>
        <v>0</v>
      </c>
      <c r="G8583" s="15">
        <v>235799</v>
      </c>
      <c r="H8583" s="17">
        <f>TRUNC(G8583*D8583,1)</f>
        <v>471598</v>
      </c>
      <c r="I8583" s="15">
        <v>0</v>
      </c>
      <c r="J8583" s="17">
        <f>TRUNC(I8583*D8583,1)</f>
        <v>0</v>
      </c>
      <c r="K8583" s="15">
        <f>TRUNC(E8583+G8583+I8583,1)</f>
        <v>235799</v>
      </c>
      <c r="L8583" s="17">
        <f>TRUNC(F8583+H8583+J8583,1)</f>
        <v>471598</v>
      </c>
      <c r="M8583" s="10" t="s">
        <v>52</v>
      </c>
      <c r="N8583" s="9" t="s">
        <v>4594</v>
      </c>
      <c r="O8583" s="9" t="s">
        <v>8054</v>
      </c>
      <c r="P8583" s="9" t="s">
        <v>54</v>
      </c>
      <c r="Q8583" s="9" t="s">
        <v>54</v>
      </c>
      <c r="R8583" s="9" t="s">
        <v>67</v>
      </c>
      <c r="S8583" s="1"/>
      <c r="T8583" s="1"/>
      <c r="U8583" s="1"/>
      <c r="V8583" s="1">
        <v>1</v>
      </c>
      <c r="W8583" s="1"/>
      <c r="X8583" s="1"/>
      <c r="Y8583" s="1"/>
      <c r="Z8583" s="1"/>
      <c r="AA8583" s="1"/>
      <c r="AB8583" s="1"/>
      <c r="AC8583" s="1"/>
      <c r="AD8583" s="1"/>
      <c r="AE8583" s="1"/>
      <c r="AF8583" s="1"/>
      <c r="AG8583" s="1"/>
      <c r="AH8583" s="1"/>
      <c r="AI8583" s="1"/>
      <c r="AJ8583" s="9" t="s">
        <v>52</v>
      </c>
      <c r="AK8583" s="9" t="s">
        <v>12676</v>
      </c>
      <c r="AL8583" s="9" t="s">
        <v>52</v>
      </c>
      <c r="AM8583" s="9" t="s">
        <v>52</v>
      </c>
    </row>
    <row r="8584" spans="1:39" ht="30" customHeight="1" x14ac:dyDescent="0.3">
      <c r="A8584" s="10" t="s">
        <v>4720</v>
      </c>
      <c r="B8584" s="10" t="s">
        <v>4714</v>
      </c>
      <c r="C8584" s="10" t="s">
        <v>4715</v>
      </c>
      <c r="D8584" s="11">
        <v>1</v>
      </c>
      <c r="E8584" s="15">
        <v>0</v>
      </c>
      <c r="F8584" s="17">
        <f>TRUNC(E8584*D8584,1)</f>
        <v>0</v>
      </c>
      <c r="G8584" s="15">
        <v>153671</v>
      </c>
      <c r="H8584" s="17">
        <f>TRUNC(G8584*D8584,1)</f>
        <v>153671</v>
      </c>
      <c r="I8584" s="15">
        <v>0</v>
      </c>
      <c r="J8584" s="17">
        <f>TRUNC(I8584*D8584,1)</f>
        <v>0</v>
      </c>
      <c r="K8584" s="15">
        <f>TRUNC(E8584+G8584+I8584,1)</f>
        <v>153671</v>
      </c>
      <c r="L8584" s="17">
        <f>TRUNC(F8584+H8584+J8584,1)</f>
        <v>153671</v>
      </c>
      <c r="M8584" s="10" t="s">
        <v>52</v>
      </c>
      <c r="N8584" s="9" t="s">
        <v>4594</v>
      </c>
      <c r="O8584" s="9" t="s">
        <v>4721</v>
      </c>
      <c r="P8584" s="9" t="s">
        <v>54</v>
      </c>
      <c r="Q8584" s="9" t="s">
        <v>54</v>
      </c>
      <c r="R8584" s="9" t="s">
        <v>67</v>
      </c>
      <c r="S8584" s="1"/>
      <c r="T8584" s="1"/>
      <c r="U8584" s="1"/>
      <c r="V8584" s="1">
        <v>1</v>
      </c>
      <c r="W8584" s="1"/>
      <c r="X8584" s="1"/>
      <c r="Y8584" s="1"/>
      <c r="Z8584" s="1"/>
      <c r="AA8584" s="1"/>
      <c r="AB8584" s="1"/>
      <c r="AC8584" s="1"/>
      <c r="AD8584" s="1"/>
      <c r="AE8584" s="1"/>
      <c r="AF8584" s="1"/>
      <c r="AG8584" s="1"/>
      <c r="AH8584" s="1"/>
      <c r="AI8584" s="1"/>
      <c r="AJ8584" s="9" t="s">
        <v>52</v>
      </c>
      <c r="AK8584" s="9" t="s">
        <v>12677</v>
      </c>
      <c r="AL8584" s="9" t="s">
        <v>52</v>
      </c>
      <c r="AM8584" s="9" t="s">
        <v>52</v>
      </c>
    </row>
    <row r="8585" spans="1:39" ht="30" customHeight="1" x14ac:dyDescent="0.3">
      <c r="A8585" s="10" t="s">
        <v>11687</v>
      </c>
      <c r="B8585" s="10" t="s">
        <v>4797</v>
      </c>
      <c r="C8585" s="10" t="s">
        <v>732</v>
      </c>
      <c r="D8585" s="11">
        <v>1</v>
      </c>
      <c r="E8585" s="15">
        <f>TRUNC(SUMIF(V8583:V8585, RIGHTB(O8585, 1), H8583:H8585)*U8585, 2)</f>
        <v>18758.07</v>
      </c>
      <c r="F8585" s="17">
        <f>TRUNC(E8585*D8585,1)</f>
        <v>18758</v>
      </c>
      <c r="G8585" s="15">
        <v>0</v>
      </c>
      <c r="H8585" s="17">
        <f>TRUNC(G8585*D8585,1)</f>
        <v>0</v>
      </c>
      <c r="I8585" s="15">
        <v>0</v>
      </c>
      <c r="J8585" s="17">
        <f>TRUNC(I8585*D8585,1)</f>
        <v>0</v>
      </c>
      <c r="K8585" s="15">
        <f>TRUNC(E8585+G8585+I8585,1)</f>
        <v>18758</v>
      </c>
      <c r="L8585" s="17">
        <f>TRUNC(F8585+H8585+J8585,1)</f>
        <v>18758</v>
      </c>
      <c r="M8585" s="10" t="s">
        <v>52</v>
      </c>
      <c r="N8585" s="9" t="s">
        <v>4594</v>
      </c>
      <c r="O8585" s="9" t="s">
        <v>4729</v>
      </c>
      <c r="P8585" s="9" t="s">
        <v>54</v>
      </c>
      <c r="Q8585" s="9" t="s">
        <v>54</v>
      </c>
      <c r="R8585" s="9" t="s">
        <v>54</v>
      </c>
      <c r="S8585" s="1">
        <v>1</v>
      </c>
      <c r="T8585" s="1">
        <v>0</v>
      </c>
      <c r="U8585" s="1">
        <v>0.03</v>
      </c>
      <c r="V8585" s="1"/>
      <c r="W8585" s="1"/>
      <c r="X8585" s="1"/>
      <c r="Y8585" s="1"/>
      <c r="Z8585" s="1"/>
      <c r="AA8585" s="1"/>
      <c r="AB8585" s="1"/>
      <c r="AC8585" s="1"/>
      <c r="AD8585" s="1"/>
      <c r="AE8585" s="1"/>
      <c r="AF8585" s="1"/>
      <c r="AG8585" s="1"/>
      <c r="AH8585" s="1"/>
      <c r="AI8585" s="1"/>
      <c r="AJ8585" s="9" t="s">
        <v>52</v>
      </c>
      <c r="AK8585" s="9" t="s">
        <v>12678</v>
      </c>
      <c r="AL8585" s="9" t="s">
        <v>52</v>
      </c>
      <c r="AM8585" s="9" t="s">
        <v>52</v>
      </c>
    </row>
    <row r="8586" spans="1:39" ht="30" customHeight="1" x14ac:dyDescent="0.3">
      <c r="A8586" s="10" t="s">
        <v>4735</v>
      </c>
      <c r="B8586" s="10" t="s">
        <v>52</v>
      </c>
      <c r="C8586" s="10" t="s">
        <v>52</v>
      </c>
      <c r="D8586" s="11"/>
      <c r="E8586" s="15"/>
      <c r="F8586" s="17">
        <f>TRUNC(SUMIF(N8583:N8585, N8582, F8583:F8585),0)</f>
        <v>18758</v>
      </c>
      <c r="G8586" s="15"/>
      <c r="H8586" s="17">
        <f>TRUNC(SUMIF(N8583:N8585, N8582, H8583:H8585),0)</f>
        <v>625269</v>
      </c>
      <c r="I8586" s="15"/>
      <c r="J8586" s="17">
        <f>TRUNC(SUMIF(N8583:N8585, N8582, J8583:J8585),0)</f>
        <v>0</v>
      </c>
      <c r="K8586" s="15"/>
      <c r="L8586" s="17">
        <f>F8586+H8586+J8586</f>
        <v>644027</v>
      </c>
      <c r="M8586" s="10" t="s">
        <v>52</v>
      </c>
      <c r="N8586" s="9" t="s">
        <v>4736</v>
      </c>
      <c r="O8586" s="9" t="s">
        <v>4736</v>
      </c>
      <c r="P8586" s="9" t="s">
        <v>52</v>
      </c>
      <c r="Q8586" s="9" t="s">
        <v>52</v>
      </c>
      <c r="R8586" s="9" t="s">
        <v>52</v>
      </c>
      <c r="S8586" s="1"/>
      <c r="T8586" s="1"/>
      <c r="U8586" s="1"/>
      <c r="V8586" s="1"/>
      <c r="W8586" s="1"/>
      <c r="X8586" s="1"/>
      <c r="Y8586" s="1"/>
      <c r="Z8586" s="1"/>
      <c r="AA8586" s="1"/>
      <c r="AB8586" s="1"/>
      <c r="AC8586" s="1"/>
      <c r="AD8586" s="1"/>
      <c r="AE8586" s="1"/>
      <c r="AF8586" s="1"/>
      <c r="AG8586" s="1"/>
      <c r="AH8586" s="1"/>
      <c r="AI8586" s="1"/>
      <c r="AJ8586" s="9" t="s">
        <v>52</v>
      </c>
      <c r="AK8586" s="9" t="s">
        <v>52</v>
      </c>
      <c r="AL8586" s="9" t="s">
        <v>52</v>
      </c>
      <c r="AM8586" s="9" t="s">
        <v>52</v>
      </c>
    </row>
    <row r="8587" spans="1:39" ht="30" customHeight="1" x14ac:dyDescent="0.3">
      <c r="A8587" s="11"/>
      <c r="B8587" s="11"/>
      <c r="C8587" s="11"/>
      <c r="D8587" s="11"/>
      <c r="E8587" s="15"/>
      <c r="F8587" s="17"/>
      <c r="G8587" s="15"/>
      <c r="H8587" s="17"/>
      <c r="I8587" s="15"/>
      <c r="J8587" s="17"/>
      <c r="K8587" s="15"/>
      <c r="L8587" s="17"/>
      <c r="M8587" s="11"/>
    </row>
    <row r="8588" spans="1:39" ht="30" customHeight="1" x14ac:dyDescent="0.3">
      <c r="A8588" s="14" t="s">
        <v>12679</v>
      </c>
      <c r="B8588" s="14"/>
      <c r="C8588" s="14"/>
      <c r="D8588" s="14"/>
      <c r="E8588" s="16"/>
      <c r="F8588" s="18"/>
      <c r="G8588" s="16"/>
      <c r="H8588" s="18"/>
      <c r="I8588" s="16"/>
      <c r="J8588" s="18"/>
      <c r="K8588" s="16"/>
      <c r="L8588" s="18"/>
      <c r="M8588" s="14"/>
      <c r="N8588" s="5" t="s">
        <v>4596</v>
      </c>
    </row>
    <row r="8589" spans="1:39" ht="30" customHeight="1" x14ac:dyDescent="0.3">
      <c r="A8589" s="10" t="s">
        <v>8053</v>
      </c>
      <c r="B8589" s="10" t="s">
        <v>4714</v>
      </c>
      <c r="C8589" s="10" t="s">
        <v>4715</v>
      </c>
      <c r="D8589" s="11">
        <v>0.1</v>
      </c>
      <c r="E8589" s="15">
        <v>0</v>
      </c>
      <c r="F8589" s="17">
        <f>TRUNC(E8589*D8589,1)</f>
        <v>0</v>
      </c>
      <c r="G8589" s="15">
        <v>235799</v>
      </c>
      <c r="H8589" s="17">
        <f>TRUNC(G8589*D8589,1)</f>
        <v>23579.9</v>
      </c>
      <c r="I8589" s="15">
        <v>0</v>
      </c>
      <c r="J8589" s="17">
        <f>TRUNC(I8589*D8589,1)</f>
        <v>0</v>
      </c>
      <c r="K8589" s="15">
        <f>TRUNC(E8589+G8589+I8589,1)</f>
        <v>235799</v>
      </c>
      <c r="L8589" s="17">
        <f>TRUNC(F8589+H8589+J8589,1)</f>
        <v>23579.9</v>
      </c>
      <c r="M8589" s="10" t="s">
        <v>52</v>
      </c>
      <c r="N8589" s="9" t="s">
        <v>4596</v>
      </c>
      <c r="O8589" s="9" t="s">
        <v>8054</v>
      </c>
      <c r="P8589" s="9" t="s">
        <v>54</v>
      </c>
      <c r="Q8589" s="9" t="s">
        <v>54</v>
      </c>
      <c r="R8589" s="9" t="s">
        <v>67</v>
      </c>
      <c r="S8589" s="1"/>
      <c r="T8589" s="1"/>
      <c r="U8589" s="1"/>
      <c r="V8589" s="1">
        <v>1</v>
      </c>
      <c r="W8589" s="1"/>
      <c r="X8589" s="1"/>
      <c r="Y8589" s="1"/>
      <c r="Z8589" s="1"/>
      <c r="AA8589" s="1"/>
      <c r="AB8589" s="1"/>
      <c r="AC8589" s="1"/>
      <c r="AD8589" s="1"/>
      <c r="AE8589" s="1"/>
      <c r="AF8589" s="1"/>
      <c r="AG8589" s="1"/>
      <c r="AH8589" s="1"/>
      <c r="AI8589" s="1"/>
      <c r="AJ8589" s="9" t="s">
        <v>52</v>
      </c>
      <c r="AK8589" s="9" t="s">
        <v>12681</v>
      </c>
      <c r="AL8589" s="9" t="s">
        <v>52</v>
      </c>
      <c r="AM8589" s="9" t="s">
        <v>52</v>
      </c>
    </row>
    <row r="8590" spans="1:39" ht="30" customHeight="1" x14ac:dyDescent="0.3">
      <c r="A8590" s="10" t="s">
        <v>4720</v>
      </c>
      <c r="B8590" s="10" t="s">
        <v>4714</v>
      </c>
      <c r="C8590" s="10" t="s">
        <v>4715</v>
      </c>
      <c r="D8590" s="11">
        <v>0.05</v>
      </c>
      <c r="E8590" s="15">
        <v>0</v>
      </c>
      <c r="F8590" s="17">
        <f>TRUNC(E8590*D8590,1)</f>
        <v>0</v>
      </c>
      <c r="G8590" s="15">
        <v>153671</v>
      </c>
      <c r="H8590" s="17">
        <f>TRUNC(G8590*D8590,1)</f>
        <v>7683.5</v>
      </c>
      <c r="I8590" s="15">
        <v>0</v>
      </c>
      <c r="J8590" s="17">
        <f>TRUNC(I8590*D8590,1)</f>
        <v>0</v>
      </c>
      <c r="K8590" s="15">
        <f>TRUNC(E8590+G8590+I8590,1)</f>
        <v>153671</v>
      </c>
      <c r="L8590" s="17">
        <f>TRUNC(F8590+H8590+J8590,1)</f>
        <v>7683.5</v>
      </c>
      <c r="M8590" s="10" t="s">
        <v>52</v>
      </c>
      <c r="N8590" s="9" t="s">
        <v>4596</v>
      </c>
      <c r="O8590" s="9" t="s">
        <v>4721</v>
      </c>
      <c r="P8590" s="9" t="s">
        <v>54</v>
      </c>
      <c r="Q8590" s="9" t="s">
        <v>54</v>
      </c>
      <c r="R8590" s="9" t="s">
        <v>67</v>
      </c>
      <c r="S8590" s="1"/>
      <c r="T8590" s="1"/>
      <c r="U8590" s="1"/>
      <c r="V8590" s="1">
        <v>1</v>
      </c>
      <c r="W8590" s="1"/>
      <c r="X8590" s="1"/>
      <c r="Y8590" s="1"/>
      <c r="Z8590" s="1"/>
      <c r="AA8590" s="1"/>
      <c r="AB8590" s="1"/>
      <c r="AC8590" s="1"/>
      <c r="AD8590" s="1"/>
      <c r="AE8590" s="1"/>
      <c r="AF8590" s="1"/>
      <c r="AG8590" s="1"/>
      <c r="AH8590" s="1"/>
      <c r="AI8590" s="1"/>
      <c r="AJ8590" s="9" t="s">
        <v>52</v>
      </c>
      <c r="AK8590" s="9" t="s">
        <v>12682</v>
      </c>
      <c r="AL8590" s="9" t="s">
        <v>52</v>
      </c>
      <c r="AM8590" s="9" t="s">
        <v>52</v>
      </c>
    </row>
    <row r="8591" spans="1:39" ht="30" customHeight="1" x14ac:dyDescent="0.3">
      <c r="A8591" s="10" t="s">
        <v>11687</v>
      </c>
      <c r="B8591" s="10" t="s">
        <v>4797</v>
      </c>
      <c r="C8591" s="10" t="s">
        <v>732</v>
      </c>
      <c r="D8591" s="11">
        <v>1</v>
      </c>
      <c r="E8591" s="15">
        <f>TRUNC(SUMIF(V8589:V8591, RIGHTB(O8591, 1), H8589:H8591)*U8591, 2)</f>
        <v>937.9</v>
      </c>
      <c r="F8591" s="17">
        <f>TRUNC(E8591*D8591,1)</f>
        <v>937.9</v>
      </c>
      <c r="G8591" s="15">
        <v>0</v>
      </c>
      <c r="H8591" s="17">
        <f>TRUNC(G8591*D8591,1)</f>
        <v>0</v>
      </c>
      <c r="I8591" s="15">
        <v>0</v>
      </c>
      <c r="J8591" s="17">
        <f>TRUNC(I8591*D8591,1)</f>
        <v>0</v>
      </c>
      <c r="K8591" s="15">
        <f>TRUNC(E8591+G8591+I8591,1)</f>
        <v>937.9</v>
      </c>
      <c r="L8591" s="17">
        <f>TRUNC(F8591+H8591+J8591,1)</f>
        <v>937.9</v>
      </c>
      <c r="M8591" s="10" t="s">
        <v>52</v>
      </c>
      <c r="N8591" s="9" t="s">
        <v>4596</v>
      </c>
      <c r="O8591" s="9" t="s">
        <v>4729</v>
      </c>
      <c r="P8591" s="9" t="s">
        <v>54</v>
      </c>
      <c r="Q8591" s="9" t="s">
        <v>54</v>
      </c>
      <c r="R8591" s="9" t="s">
        <v>54</v>
      </c>
      <c r="S8591" s="1">
        <v>1</v>
      </c>
      <c r="T8591" s="1">
        <v>0</v>
      </c>
      <c r="U8591" s="1">
        <v>0.03</v>
      </c>
      <c r="V8591" s="1"/>
      <c r="W8591" s="1"/>
      <c r="X8591" s="1"/>
      <c r="Y8591" s="1"/>
      <c r="Z8591" s="1"/>
      <c r="AA8591" s="1"/>
      <c r="AB8591" s="1"/>
      <c r="AC8591" s="1"/>
      <c r="AD8591" s="1"/>
      <c r="AE8591" s="1"/>
      <c r="AF8591" s="1"/>
      <c r="AG8591" s="1"/>
      <c r="AH8591" s="1"/>
      <c r="AI8591" s="1"/>
      <c r="AJ8591" s="9" t="s">
        <v>52</v>
      </c>
      <c r="AK8591" s="9" t="s">
        <v>12683</v>
      </c>
      <c r="AL8591" s="9" t="s">
        <v>52</v>
      </c>
      <c r="AM8591" s="9" t="s">
        <v>52</v>
      </c>
    </row>
    <row r="8592" spans="1:39" ht="30" customHeight="1" x14ac:dyDescent="0.3">
      <c r="A8592" s="10" t="s">
        <v>4735</v>
      </c>
      <c r="B8592" s="10" t="s">
        <v>52</v>
      </c>
      <c r="C8592" s="10" t="s">
        <v>52</v>
      </c>
      <c r="D8592" s="11"/>
      <c r="E8592" s="15"/>
      <c r="F8592" s="17">
        <f>TRUNC(SUMIF(N8589:N8591, N8588, F8589:F8591),0)</f>
        <v>937</v>
      </c>
      <c r="G8592" s="15"/>
      <c r="H8592" s="17">
        <f>TRUNC(SUMIF(N8589:N8591, N8588, H8589:H8591),0)</f>
        <v>31263</v>
      </c>
      <c r="I8592" s="15"/>
      <c r="J8592" s="17">
        <f>TRUNC(SUMIF(N8589:N8591, N8588, J8589:J8591),0)</f>
        <v>0</v>
      </c>
      <c r="K8592" s="15"/>
      <c r="L8592" s="17">
        <f>F8592+H8592+J8592</f>
        <v>32200</v>
      </c>
      <c r="M8592" s="10" t="s">
        <v>52</v>
      </c>
      <c r="N8592" s="9" t="s">
        <v>4736</v>
      </c>
      <c r="O8592" s="9" t="s">
        <v>4736</v>
      </c>
      <c r="P8592" s="9" t="s">
        <v>52</v>
      </c>
      <c r="Q8592" s="9" t="s">
        <v>52</v>
      </c>
      <c r="R8592" s="9" t="s">
        <v>52</v>
      </c>
      <c r="S8592" s="1"/>
      <c r="T8592" s="1"/>
      <c r="U8592" s="1"/>
      <c r="V8592" s="1"/>
      <c r="W8592" s="1"/>
      <c r="X8592" s="1"/>
      <c r="Y8592" s="1"/>
      <c r="Z8592" s="1"/>
      <c r="AA8592" s="1"/>
      <c r="AB8592" s="1"/>
      <c r="AC8592" s="1"/>
      <c r="AD8592" s="1"/>
      <c r="AE8592" s="1"/>
      <c r="AF8592" s="1"/>
      <c r="AG8592" s="1"/>
      <c r="AH8592" s="1"/>
      <c r="AI8592" s="1"/>
      <c r="AJ8592" s="9" t="s">
        <v>52</v>
      </c>
      <c r="AK8592" s="9" t="s">
        <v>52</v>
      </c>
      <c r="AL8592" s="9" t="s">
        <v>52</v>
      </c>
      <c r="AM8592" s="9" t="s">
        <v>52</v>
      </c>
    </row>
    <row r="8593" spans="1:39" ht="30" customHeight="1" x14ac:dyDescent="0.3">
      <c r="A8593" s="11"/>
      <c r="B8593" s="11"/>
      <c r="C8593" s="11"/>
      <c r="D8593" s="11"/>
      <c r="E8593" s="15"/>
      <c r="F8593" s="17"/>
      <c r="G8593" s="15"/>
      <c r="H8593" s="17"/>
      <c r="I8593" s="15"/>
      <c r="J8593" s="17"/>
      <c r="K8593" s="15"/>
      <c r="L8593" s="17"/>
      <c r="M8593" s="11"/>
    </row>
    <row r="8594" spans="1:39" ht="30" customHeight="1" x14ac:dyDescent="0.3">
      <c r="A8594" s="14" t="s">
        <v>12684</v>
      </c>
      <c r="B8594" s="14"/>
      <c r="C8594" s="14"/>
      <c r="D8594" s="14"/>
      <c r="E8594" s="16"/>
      <c r="F8594" s="18"/>
      <c r="G8594" s="16"/>
      <c r="H8594" s="18"/>
      <c r="I8594" s="16"/>
      <c r="J8594" s="18"/>
      <c r="K8594" s="16"/>
      <c r="L8594" s="18"/>
      <c r="M8594" s="14"/>
      <c r="N8594" s="5" t="s">
        <v>4598</v>
      </c>
    </row>
    <row r="8595" spans="1:39" ht="30" customHeight="1" x14ac:dyDescent="0.3">
      <c r="A8595" s="10" t="s">
        <v>8053</v>
      </c>
      <c r="B8595" s="10" t="s">
        <v>4714</v>
      </c>
      <c r="C8595" s="10" t="s">
        <v>4715</v>
      </c>
      <c r="D8595" s="11">
        <v>3.3300000000000003E-2</v>
      </c>
      <c r="E8595" s="15">
        <v>0</v>
      </c>
      <c r="F8595" s="17">
        <f>TRUNC(E8595*D8595,1)</f>
        <v>0</v>
      </c>
      <c r="G8595" s="15">
        <v>235799</v>
      </c>
      <c r="H8595" s="17">
        <f>TRUNC(G8595*D8595,1)</f>
        <v>7852.1</v>
      </c>
      <c r="I8595" s="15">
        <v>0</v>
      </c>
      <c r="J8595" s="17">
        <f>TRUNC(I8595*D8595,1)</f>
        <v>0</v>
      </c>
      <c r="K8595" s="15">
        <f>TRUNC(E8595+G8595+I8595,1)</f>
        <v>235799</v>
      </c>
      <c r="L8595" s="17">
        <f>TRUNC(F8595+H8595+J8595,1)</f>
        <v>7852.1</v>
      </c>
      <c r="M8595" s="10" t="s">
        <v>52</v>
      </c>
      <c r="N8595" s="9" t="s">
        <v>4598</v>
      </c>
      <c r="O8595" s="9" t="s">
        <v>8054</v>
      </c>
      <c r="P8595" s="9" t="s">
        <v>54</v>
      </c>
      <c r="Q8595" s="9" t="s">
        <v>54</v>
      </c>
      <c r="R8595" s="9" t="s">
        <v>67</v>
      </c>
      <c r="S8595" s="1"/>
      <c r="T8595" s="1"/>
      <c r="U8595" s="1"/>
      <c r="V8595" s="1">
        <v>1</v>
      </c>
      <c r="W8595" s="1"/>
      <c r="X8595" s="1"/>
      <c r="Y8595" s="1"/>
      <c r="Z8595" s="1"/>
      <c r="AA8595" s="1"/>
      <c r="AB8595" s="1"/>
      <c r="AC8595" s="1"/>
      <c r="AD8595" s="1"/>
      <c r="AE8595" s="1"/>
      <c r="AF8595" s="1"/>
      <c r="AG8595" s="1"/>
      <c r="AH8595" s="1"/>
      <c r="AI8595" s="1"/>
      <c r="AJ8595" s="9" t="s">
        <v>52</v>
      </c>
      <c r="AK8595" s="9" t="s">
        <v>12686</v>
      </c>
      <c r="AL8595" s="9" t="s">
        <v>52</v>
      </c>
      <c r="AM8595" s="9" t="s">
        <v>52</v>
      </c>
    </row>
    <row r="8596" spans="1:39" ht="30" customHeight="1" x14ac:dyDescent="0.3">
      <c r="A8596" s="10" t="s">
        <v>4720</v>
      </c>
      <c r="B8596" s="10" t="s">
        <v>4714</v>
      </c>
      <c r="C8596" s="10" t="s">
        <v>4715</v>
      </c>
      <c r="D8596" s="11">
        <v>1.66E-2</v>
      </c>
      <c r="E8596" s="15">
        <v>0</v>
      </c>
      <c r="F8596" s="17">
        <f>TRUNC(E8596*D8596,1)</f>
        <v>0</v>
      </c>
      <c r="G8596" s="15">
        <v>153671</v>
      </c>
      <c r="H8596" s="17">
        <f>TRUNC(G8596*D8596,1)</f>
        <v>2550.9</v>
      </c>
      <c r="I8596" s="15">
        <v>0</v>
      </c>
      <c r="J8596" s="17">
        <f>TRUNC(I8596*D8596,1)</f>
        <v>0</v>
      </c>
      <c r="K8596" s="15">
        <f>TRUNC(E8596+G8596+I8596,1)</f>
        <v>153671</v>
      </c>
      <c r="L8596" s="17">
        <f>TRUNC(F8596+H8596+J8596,1)</f>
        <v>2550.9</v>
      </c>
      <c r="M8596" s="10" t="s">
        <v>52</v>
      </c>
      <c r="N8596" s="9" t="s">
        <v>4598</v>
      </c>
      <c r="O8596" s="9" t="s">
        <v>4721</v>
      </c>
      <c r="P8596" s="9" t="s">
        <v>54</v>
      </c>
      <c r="Q8596" s="9" t="s">
        <v>54</v>
      </c>
      <c r="R8596" s="9" t="s">
        <v>67</v>
      </c>
      <c r="S8596" s="1"/>
      <c r="T8596" s="1"/>
      <c r="U8596" s="1"/>
      <c r="V8596" s="1">
        <v>1</v>
      </c>
      <c r="W8596" s="1"/>
      <c r="X8596" s="1"/>
      <c r="Y8596" s="1"/>
      <c r="Z8596" s="1"/>
      <c r="AA8596" s="1"/>
      <c r="AB8596" s="1"/>
      <c r="AC8596" s="1"/>
      <c r="AD8596" s="1"/>
      <c r="AE8596" s="1"/>
      <c r="AF8596" s="1"/>
      <c r="AG8596" s="1"/>
      <c r="AH8596" s="1"/>
      <c r="AI8596" s="1"/>
      <c r="AJ8596" s="9" t="s">
        <v>52</v>
      </c>
      <c r="AK8596" s="9" t="s">
        <v>12687</v>
      </c>
      <c r="AL8596" s="9" t="s">
        <v>52</v>
      </c>
      <c r="AM8596" s="9" t="s">
        <v>52</v>
      </c>
    </row>
    <row r="8597" spans="1:39" ht="30" customHeight="1" x14ac:dyDescent="0.3">
      <c r="A8597" s="10" t="s">
        <v>11687</v>
      </c>
      <c r="B8597" s="10" t="s">
        <v>4797</v>
      </c>
      <c r="C8597" s="10" t="s">
        <v>732</v>
      </c>
      <c r="D8597" s="11">
        <v>1</v>
      </c>
      <c r="E8597" s="15">
        <f>TRUNC(SUMIF(V8595:V8597, RIGHTB(O8597, 1), H8595:H8597)*U8597, 2)</f>
        <v>312.08999999999997</v>
      </c>
      <c r="F8597" s="17">
        <f>TRUNC(E8597*D8597,1)</f>
        <v>312</v>
      </c>
      <c r="G8597" s="15">
        <v>0</v>
      </c>
      <c r="H8597" s="17">
        <f>TRUNC(G8597*D8597,1)</f>
        <v>0</v>
      </c>
      <c r="I8597" s="15">
        <v>0</v>
      </c>
      <c r="J8597" s="17">
        <f>TRUNC(I8597*D8597,1)</f>
        <v>0</v>
      </c>
      <c r="K8597" s="15">
        <f>TRUNC(E8597+G8597+I8597,1)</f>
        <v>312</v>
      </c>
      <c r="L8597" s="17">
        <f>TRUNC(F8597+H8597+J8597,1)</f>
        <v>312</v>
      </c>
      <c r="M8597" s="10" t="s">
        <v>52</v>
      </c>
      <c r="N8597" s="9" t="s">
        <v>4598</v>
      </c>
      <c r="O8597" s="9" t="s">
        <v>4729</v>
      </c>
      <c r="P8597" s="9" t="s">
        <v>54</v>
      </c>
      <c r="Q8597" s="9" t="s">
        <v>54</v>
      </c>
      <c r="R8597" s="9" t="s">
        <v>54</v>
      </c>
      <c r="S8597" s="1">
        <v>1</v>
      </c>
      <c r="T8597" s="1">
        <v>0</v>
      </c>
      <c r="U8597" s="1">
        <v>0.03</v>
      </c>
      <c r="V8597" s="1"/>
      <c r="W8597" s="1"/>
      <c r="X8597" s="1"/>
      <c r="Y8597" s="1"/>
      <c r="Z8597" s="1"/>
      <c r="AA8597" s="1"/>
      <c r="AB8597" s="1"/>
      <c r="AC8597" s="1"/>
      <c r="AD8597" s="1"/>
      <c r="AE8597" s="1"/>
      <c r="AF8597" s="1"/>
      <c r="AG8597" s="1"/>
      <c r="AH8597" s="1"/>
      <c r="AI8597" s="1"/>
      <c r="AJ8597" s="9" t="s">
        <v>52</v>
      </c>
      <c r="AK8597" s="9" t="s">
        <v>12688</v>
      </c>
      <c r="AL8597" s="9" t="s">
        <v>52</v>
      </c>
      <c r="AM8597" s="9" t="s">
        <v>52</v>
      </c>
    </row>
    <row r="8598" spans="1:39" ht="30" customHeight="1" x14ac:dyDescent="0.3">
      <c r="A8598" s="10" t="s">
        <v>4735</v>
      </c>
      <c r="B8598" s="10" t="s">
        <v>52</v>
      </c>
      <c r="C8598" s="10" t="s">
        <v>52</v>
      </c>
      <c r="D8598" s="11"/>
      <c r="E8598" s="15"/>
      <c r="F8598" s="17">
        <f>TRUNC(SUMIF(N8595:N8597, N8594, F8595:F8597),0)</f>
        <v>312</v>
      </c>
      <c r="G8598" s="15"/>
      <c r="H8598" s="17">
        <f>TRUNC(SUMIF(N8595:N8597, N8594, H8595:H8597),0)</f>
        <v>10403</v>
      </c>
      <c r="I8598" s="15"/>
      <c r="J8598" s="17">
        <f>TRUNC(SUMIF(N8595:N8597, N8594, J8595:J8597),0)</f>
        <v>0</v>
      </c>
      <c r="K8598" s="15"/>
      <c r="L8598" s="17">
        <f>F8598+H8598+J8598</f>
        <v>10715</v>
      </c>
      <c r="M8598" s="10" t="s">
        <v>52</v>
      </c>
      <c r="N8598" s="9" t="s">
        <v>4736</v>
      </c>
      <c r="O8598" s="9" t="s">
        <v>4736</v>
      </c>
      <c r="P8598" s="9" t="s">
        <v>52</v>
      </c>
      <c r="Q8598" s="9" t="s">
        <v>52</v>
      </c>
      <c r="R8598" s="9" t="s">
        <v>52</v>
      </c>
      <c r="S8598" s="1"/>
      <c r="T8598" s="1"/>
      <c r="U8598" s="1"/>
      <c r="V8598" s="1"/>
      <c r="W8598" s="1"/>
      <c r="X8598" s="1"/>
      <c r="Y8598" s="1"/>
      <c r="Z8598" s="1"/>
      <c r="AA8598" s="1"/>
      <c r="AB8598" s="1"/>
      <c r="AC8598" s="1"/>
      <c r="AD8598" s="1"/>
      <c r="AE8598" s="1"/>
      <c r="AF8598" s="1"/>
      <c r="AG8598" s="1"/>
      <c r="AH8598" s="1"/>
      <c r="AI8598" s="1"/>
      <c r="AJ8598" s="9" t="s">
        <v>52</v>
      </c>
      <c r="AK8598" s="9" t="s">
        <v>52</v>
      </c>
      <c r="AL8598" s="9" t="s">
        <v>52</v>
      </c>
      <c r="AM8598" s="9" t="s">
        <v>52</v>
      </c>
    </row>
    <row r="8599" spans="1:39" ht="30" customHeight="1" x14ac:dyDescent="0.3">
      <c r="A8599" s="11"/>
      <c r="B8599" s="11"/>
      <c r="C8599" s="11"/>
      <c r="D8599" s="11"/>
      <c r="E8599" s="15"/>
      <c r="F8599" s="17"/>
      <c r="G8599" s="15"/>
      <c r="H8599" s="17"/>
      <c r="I8599" s="15"/>
      <c r="J8599" s="17"/>
      <c r="K8599" s="15"/>
      <c r="L8599" s="17"/>
      <c r="M8599" s="11"/>
    </row>
    <row r="8600" spans="1:39" ht="30" customHeight="1" x14ac:dyDescent="0.3">
      <c r="A8600" s="14" t="s">
        <v>12689</v>
      </c>
      <c r="B8600" s="14"/>
      <c r="C8600" s="14"/>
      <c r="D8600" s="14"/>
      <c r="E8600" s="16"/>
      <c r="F8600" s="18"/>
      <c r="G8600" s="16"/>
      <c r="H8600" s="18"/>
      <c r="I8600" s="16"/>
      <c r="J8600" s="18"/>
      <c r="K8600" s="16"/>
      <c r="L8600" s="18"/>
      <c r="M8600" s="14"/>
      <c r="N8600" s="5" t="s">
        <v>4602</v>
      </c>
    </row>
    <row r="8601" spans="1:39" ht="30" customHeight="1" x14ac:dyDescent="0.3">
      <c r="A8601" s="10" t="s">
        <v>8053</v>
      </c>
      <c r="B8601" s="10" t="s">
        <v>4714</v>
      </c>
      <c r="C8601" s="10" t="s">
        <v>4715</v>
      </c>
      <c r="D8601" s="11">
        <v>2</v>
      </c>
      <c r="E8601" s="15">
        <v>0</v>
      </c>
      <c r="F8601" s="17">
        <f>TRUNC(E8601*D8601,1)</f>
        <v>0</v>
      </c>
      <c r="G8601" s="15">
        <v>235799</v>
      </c>
      <c r="H8601" s="17">
        <f>TRUNC(G8601*D8601,1)</f>
        <v>471598</v>
      </c>
      <c r="I8601" s="15">
        <v>0</v>
      </c>
      <c r="J8601" s="17">
        <f>TRUNC(I8601*D8601,1)</f>
        <v>0</v>
      </c>
      <c r="K8601" s="15">
        <f>TRUNC(E8601+G8601+I8601,1)</f>
        <v>235799</v>
      </c>
      <c r="L8601" s="17">
        <f>TRUNC(F8601+H8601+J8601,1)</f>
        <v>471598</v>
      </c>
      <c r="M8601" s="10" t="s">
        <v>52</v>
      </c>
      <c r="N8601" s="9" t="s">
        <v>4602</v>
      </c>
      <c r="O8601" s="9" t="s">
        <v>8054</v>
      </c>
      <c r="P8601" s="9" t="s">
        <v>54</v>
      </c>
      <c r="Q8601" s="9" t="s">
        <v>54</v>
      </c>
      <c r="R8601" s="9" t="s">
        <v>67</v>
      </c>
      <c r="S8601" s="1"/>
      <c r="T8601" s="1"/>
      <c r="U8601" s="1"/>
      <c r="V8601" s="1">
        <v>1</v>
      </c>
      <c r="W8601" s="1"/>
      <c r="X8601" s="1"/>
      <c r="Y8601" s="1"/>
      <c r="Z8601" s="1"/>
      <c r="AA8601" s="1"/>
      <c r="AB8601" s="1"/>
      <c r="AC8601" s="1"/>
      <c r="AD8601" s="1"/>
      <c r="AE8601" s="1"/>
      <c r="AF8601" s="1"/>
      <c r="AG8601" s="1"/>
      <c r="AH8601" s="1"/>
      <c r="AI8601" s="1"/>
      <c r="AJ8601" s="9" t="s">
        <v>52</v>
      </c>
      <c r="AK8601" s="9" t="s">
        <v>12692</v>
      </c>
      <c r="AL8601" s="9" t="s">
        <v>52</v>
      </c>
      <c r="AM8601" s="9" t="s">
        <v>52</v>
      </c>
    </row>
    <row r="8602" spans="1:39" ht="30" customHeight="1" x14ac:dyDescent="0.3">
      <c r="A8602" s="10" t="s">
        <v>4720</v>
      </c>
      <c r="B8602" s="10" t="s">
        <v>4714</v>
      </c>
      <c r="C8602" s="10" t="s">
        <v>4715</v>
      </c>
      <c r="D8602" s="11">
        <v>1</v>
      </c>
      <c r="E8602" s="15">
        <v>0</v>
      </c>
      <c r="F8602" s="17">
        <f>TRUNC(E8602*D8602,1)</f>
        <v>0</v>
      </c>
      <c r="G8602" s="15">
        <v>153671</v>
      </c>
      <c r="H8602" s="17">
        <f>TRUNC(G8602*D8602,1)</f>
        <v>153671</v>
      </c>
      <c r="I8602" s="15">
        <v>0</v>
      </c>
      <c r="J8602" s="17">
        <f>TRUNC(I8602*D8602,1)</f>
        <v>0</v>
      </c>
      <c r="K8602" s="15">
        <f>TRUNC(E8602+G8602+I8602,1)</f>
        <v>153671</v>
      </c>
      <c r="L8602" s="17">
        <f>TRUNC(F8602+H8602+J8602,1)</f>
        <v>153671</v>
      </c>
      <c r="M8602" s="10" t="s">
        <v>52</v>
      </c>
      <c r="N8602" s="9" t="s">
        <v>4602</v>
      </c>
      <c r="O8602" s="9" t="s">
        <v>4721</v>
      </c>
      <c r="P8602" s="9" t="s">
        <v>54</v>
      </c>
      <c r="Q8602" s="9" t="s">
        <v>54</v>
      </c>
      <c r="R8602" s="9" t="s">
        <v>67</v>
      </c>
      <c r="S8602" s="1"/>
      <c r="T8602" s="1"/>
      <c r="U8602" s="1"/>
      <c r="V8602" s="1">
        <v>1</v>
      </c>
      <c r="W8602" s="1"/>
      <c r="X8602" s="1"/>
      <c r="Y8602" s="1"/>
      <c r="Z8602" s="1"/>
      <c r="AA8602" s="1"/>
      <c r="AB8602" s="1"/>
      <c r="AC8602" s="1"/>
      <c r="AD8602" s="1"/>
      <c r="AE8602" s="1"/>
      <c r="AF8602" s="1"/>
      <c r="AG8602" s="1"/>
      <c r="AH8602" s="1"/>
      <c r="AI8602" s="1"/>
      <c r="AJ8602" s="9" t="s">
        <v>52</v>
      </c>
      <c r="AK8602" s="9" t="s">
        <v>12693</v>
      </c>
      <c r="AL8602" s="9" t="s">
        <v>52</v>
      </c>
      <c r="AM8602" s="9" t="s">
        <v>52</v>
      </c>
    </row>
    <row r="8603" spans="1:39" ht="30" customHeight="1" x14ac:dyDescent="0.3">
      <c r="A8603" s="10" t="s">
        <v>11687</v>
      </c>
      <c r="B8603" s="10" t="s">
        <v>4797</v>
      </c>
      <c r="C8603" s="10" t="s">
        <v>732</v>
      </c>
      <c r="D8603" s="11">
        <v>1</v>
      </c>
      <c r="E8603" s="15">
        <f>TRUNC(SUMIF(V8601:V8603, RIGHTB(O8603, 1), H8601:H8603)*U8603, 2)</f>
        <v>18758.07</v>
      </c>
      <c r="F8603" s="17">
        <f>TRUNC(E8603*D8603,1)</f>
        <v>18758</v>
      </c>
      <c r="G8603" s="15">
        <v>0</v>
      </c>
      <c r="H8603" s="17">
        <f>TRUNC(G8603*D8603,1)</f>
        <v>0</v>
      </c>
      <c r="I8603" s="15">
        <v>0</v>
      </c>
      <c r="J8603" s="17">
        <f>TRUNC(I8603*D8603,1)</f>
        <v>0</v>
      </c>
      <c r="K8603" s="15">
        <f>TRUNC(E8603+G8603+I8603,1)</f>
        <v>18758</v>
      </c>
      <c r="L8603" s="17">
        <f>TRUNC(F8603+H8603+J8603,1)</f>
        <v>18758</v>
      </c>
      <c r="M8603" s="10" t="s">
        <v>52</v>
      </c>
      <c r="N8603" s="9" t="s">
        <v>4602</v>
      </c>
      <c r="O8603" s="9" t="s">
        <v>4729</v>
      </c>
      <c r="P8603" s="9" t="s">
        <v>54</v>
      </c>
      <c r="Q8603" s="9" t="s">
        <v>54</v>
      </c>
      <c r="R8603" s="9" t="s">
        <v>54</v>
      </c>
      <c r="S8603" s="1">
        <v>1</v>
      </c>
      <c r="T8603" s="1">
        <v>0</v>
      </c>
      <c r="U8603" s="1">
        <v>0.03</v>
      </c>
      <c r="V8603" s="1"/>
      <c r="W8603" s="1"/>
      <c r="X8603" s="1"/>
      <c r="Y8603" s="1"/>
      <c r="Z8603" s="1"/>
      <c r="AA8603" s="1"/>
      <c r="AB8603" s="1"/>
      <c r="AC8603" s="1"/>
      <c r="AD8603" s="1"/>
      <c r="AE8603" s="1"/>
      <c r="AF8603" s="1"/>
      <c r="AG8603" s="1"/>
      <c r="AH8603" s="1"/>
      <c r="AI8603" s="1"/>
      <c r="AJ8603" s="9" t="s">
        <v>52</v>
      </c>
      <c r="AK8603" s="9" t="s">
        <v>12694</v>
      </c>
      <c r="AL8603" s="9" t="s">
        <v>52</v>
      </c>
      <c r="AM8603" s="9" t="s">
        <v>52</v>
      </c>
    </row>
    <row r="8604" spans="1:39" ht="30" customHeight="1" x14ac:dyDescent="0.3">
      <c r="A8604" s="10" t="s">
        <v>4735</v>
      </c>
      <c r="B8604" s="10" t="s">
        <v>52</v>
      </c>
      <c r="C8604" s="10" t="s">
        <v>52</v>
      </c>
      <c r="D8604" s="11"/>
      <c r="E8604" s="15"/>
      <c r="F8604" s="17">
        <f>TRUNC(SUMIF(N8601:N8603, N8600, F8601:F8603),0)</f>
        <v>18758</v>
      </c>
      <c r="G8604" s="15"/>
      <c r="H8604" s="17">
        <f>TRUNC(SUMIF(N8601:N8603, N8600, H8601:H8603),0)</f>
        <v>625269</v>
      </c>
      <c r="I8604" s="15"/>
      <c r="J8604" s="17">
        <f>TRUNC(SUMIF(N8601:N8603, N8600, J8601:J8603),0)</f>
        <v>0</v>
      </c>
      <c r="K8604" s="15"/>
      <c r="L8604" s="17">
        <f>F8604+H8604+J8604</f>
        <v>644027</v>
      </c>
      <c r="M8604" s="10" t="s">
        <v>52</v>
      </c>
      <c r="N8604" s="9" t="s">
        <v>4736</v>
      </c>
      <c r="O8604" s="9" t="s">
        <v>4736</v>
      </c>
      <c r="P8604" s="9" t="s">
        <v>52</v>
      </c>
      <c r="Q8604" s="9" t="s">
        <v>52</v>
      </c>
      <c r="R8604" s="9" t="s">
        <v>52</v>
      </c>
      <c r="S8604" s="1"/>
      <c r="T8604" s="1"/>
      <c r="U8604" s="1"/>
      <c r="V8604" s="1"/>
      <c r="W8604" s="1"/>
      <c r="X8604" s="1"/>
      <c r="Y8604" s="1"/>
      <c r="Z8604" s="1"/>
      <c r="AA8604" s="1"/>
      <c r="AB8604" s="1"/>
      <c r="AC8604" s="1"/>
      <c r="AD8604" s="1"/>
      <c r="AE8604" s="1"/>
      <c r="AF8604" s="1"/>
      <c r="AG8604" s="1"/>
      <c r="AH8604" s="1"/>
      <c r="AI8604" s="1"/>
      <c r="AJ8604" s="9" t="s">
        <v>52</v>
      </c>
      <c r="AK8604" s="9" t="s">
        <v>52</v>
      </c>
      <c r="AL8604" s="9" t="s">
        <v>52</v>
      </c>
      <c r="AM8604" s="9" t="s">
        <v>52</v>
      </c>
    </row>
    <row r="8605" spans="1:39" ht="30" customHeight="1" x14ac:dyDescent="0.3">
      <c r="A8605" s="11"/>
      <c r="B8605" s="11"/>
      <c r="C8605" s="11"/>
      <c r="D8605" s="11"/>
      <c r="E8605" s="15"/>
      <c r="F8605" s="17"/>
      <c r="G8605" s="15"/>
      <c r="H8605" s="17"/>
      <c r="I8605" s="15"/>
      <c r="J8605" s="17"/>
      <c r="K8605" s="15"/>
      <c r="L8605" s="17"/>
      <c r="M8605" s="11"/>
    </row>
    <row r="8606" spans="1:39" ht="30" customHeight="1" x14ac:dyDescent="0.3">
      <c r="A8606" s="14" t="s">
        <v>12695</v>
      </c>
      <c r="B8606" s="14"/>
      <c r="C8606" s="14"/>
      <c r="D8606" s="14"/>
      <c r="E8606" s="16"/>
      <c r="F8606" s="18"/>
      <c r="G8606" s="16"/>
      <c r="H8606" s="18"/>
      <c r="I8606" s="16"/>
      <c r="J8606" s="18"/>
      <c r="K8606" s="16"/>
      <c r="L8606" s="18"/>
      <c r="M8606" s="14"/>
      <c r="N8606" s="5" t="s">
        <v>4605</v>
      </c>
    </row>
    <row r="8607" spans="1:39" ht="30" customHeight="1" x14ac:dyDescent="0.3">
      <c r="A8607" s="10" t="s">
        <v>8053</v>
      </c>
      <c r="B8607" s="10" t="s">
        <v>4714</v>
      </c>
      <c r="C8607" s="10" t="s">
        <v>4715</v>
      </c>
      <c r="D8607" s="11">
        <v>2</v>
      </c>
      <c r="E8607" s="15">
        <v>0</v>
      </c>
      <c r="F8607" s="17">
        <f>TRUNC(E8607*D8607,1)</f>
        <v>0</v>
      </c>
      <c r="G8607" s="15">
        <v>235799</v>
      </c>
      <c r="H8607" s="17">
        <f>TRUNC(G8607*D8607,1)</f>
        <v>471598</v>
      </c>
      <c r="I8607" s="15">
        <v>0</v>
      </c>
      <c r="J8607" s="17">
        <f>TRUNC(I8607*D8607,1)</f>
        <v>0</v>
      </c>
      <c r="K8607" s="15">
        <f>TRUNC(E8607+G8607+I8607,1)</f>
        <v>235799</v>
      </c>
      <c r="L8607" s="17">
        <f>TRUNC(F8607+H8607+J8607,1)</f>
        <v>471598</v>
      </c>
      <c r="M8607" s="10" t="s">
        <v>52</v>
      </c>
      <c r="N8607" s="9" t="s">
        <v>4605</v>
      </c>
      <c r="O8607" s="9" t="s">
        <v>8054</v>
      </c>
      <c r="P8607" s="9" t="s">
        <v>54</v>
      </c>
      <c r="Q8607" s="9" t="s">
        <v>54</v>
      </c>
      <c r="R8607" s="9" t="s">
        <v>67</v>
      </c>
      <c r="S8607" s="1"/>
      <c r="T8607" s="1"/>
      <c r="U8607" s="1"/>
      <c r="V8607" s="1">
        <v>1</v>
      </c>
      <c r="W8607" s="1"/>
      <c r="X8607" s="1"/>
      <c r="Y8607" s="1"/>
      <c r="Z8607" s="1"/>
      <c r="AA8607" s="1"/>
      <c r="AB8607" s="1"/>
      <c r="AC8607" s="1"/>
      <c r="AD8607" s="1"/>
      <c r="AE8607" s="1"/>
      <c r="AF8607" s="1"/>
      <c r="AG8607" s="1"/>
      <c r="AH8607" s="1"/>
      <c r="AI8607" s="1"/>
      <c r="AJ8607" s="9" t="s">
        <v>52</v>
      </c>
      <c r="AK8607" s="9" t="s">
        <v>12697</v>
      </c>
      <c r="AL8607" s="9" t="s">
        <v>52</v>
      </c>
      <c r="AM8607" s="9" t="s">
        <v>52</v>
      </c>
    </row>
    <row r="8608" spans="1:39" ht="30" customHeight="1" x14ac:dyDescent="0.3">
      <c r="A8608" s="10" t="s">
        <v>4720</v>
      </c>
      <c r="B8608" s="10" t="s">
        <v>4714</v>
      </c>
      <c r="C8608" s="10" t="s">
        <v>4715</v>
      </c>
      <c r="D8608" s="11">
        <v>1</v>
      </c>
      <c r="E8608" s="15">
        <v>0</v>
      </c>
      <c r="F8608" s="17">
        <f>TRUNC(E8608*D8608,1)</f>
        <v>0</v>
      </c>
      <c r="G8608" s="15">
        <v>153671</v>
      </c>
      <c r="H8608" s="17">
        <f>TRUNC(G8608*D8608,1)</f>
        <v>153671</v>
      </c>
      <c r="I8608" s="15">
        <v>0</v>
      </c>
      <c r="J8608" s="17">
        <f>TRUNC(I8608*D8608,1)</f>
        <v>0</v>
      </c>
      <c r="K8608" s="15">
        <f>TRUNC(E8608+G8608+I8608,1)</f>
        <v>153671</v>
      </c>
      <c r="L8608" s="17">
        <f>TRUNC(F8608+H8608+J8608,1)</f>
        <v>153671</v>
      </c>
      <c r="M8608" s="10" t="s">
        <v>52</v>
      </c>
      <c r="N8608" s="9" t="s">
        <v>4605</v>
      </c>
      <c r="O8608" s="9" t="s">
        <v>4721</v>
      </c>
      <c r="P8608" s="9" t="s">
        <v>54</v>
      </c>
      <c r="Q8608" s="9" t="s">
        <v>54</v>
      </c>
      <c r="R8608" s="9" t="s">
        <v>67</v>
      </c>
      <c r="S8608" s="1"/>
      <c r="T8608" s="1"/>
      <c r="U8608" s="1"/>
      <c r="V8608" s="1">
        <v>1</v>
      </c>
      <c r="W8608" s="1"/>
      <c r="X8608" s="1"/>
      <c r="Y8608" s="1"/>
      <c r="Z8608" s="1"/>
      <c r="AA8608" s="1"/>
      <c r="AB8608" s="1"/>
      <c r="AC8608" s="1"/>
      <c r="AD8608" s="1"/>
      <c r="AE8608" s="1"/>
      <c r="AF8608" s="1"/>
      <c r="AG8608" s="1"/>
      <c r="AH8608" s="1"/>
      <c r="AI8608" s="1"/>
      <c r="AJ8608" s="9" t="s">
        <v>52</v>
      </c>
      <c r="AK8608" s="9" t="s">
        <v>12698</v>
      </c>
      <c r="AL8608" s="9" t="s">
        <v>52</v>
      </c>
      <c r="AM8608" s="9" t="s">
        <v>52</v>
      </c>
    </row>
    <row r="8609" spans="1:39" ht="30" customHeight="1" x14ac:dyDescent="0.3">
      <c r="A8609" s="10" t="s">
        <v>11687</v>
      </c>
      <c r="B8609" s="10" t="s">
        <v>4797</v>
      </c>
      <c r="C8609" s="10" t="s">
        <v>732</v>
      </c>
      <c r="D8609" s="11">
        <v>1</v>
      </c>
      <c r="E8609" s="15">
        <f>TRUNC(SUMIF(V8607:V8609, RIGHTB(O8609, 1), H8607:H8609)*U8609, 2)</f>
        <v>18758.07</v>
      </c>
      <c r="F8609" s="17">
        <f>TRUNC(E8609*D8609,1)</f>
        <v>18758</v>
      </c>
      <c r="G8609" s="15">
        <v>0</v>
      </c>
      <c r="H8609" s="17">
        <f>TRUNC(G8609*D8609,1)</f>
        <v>0</v>
      </c>
      <c r="I8609" s="15">
        <v>0</v>
      </c>
      <c r="J8609" s="17">
        <f>TRUNC(I8609*D8609,1)</f>
        <v>0</v>
      </c>
      <c r="K8609" s="15">
        <f>TRUNC(E8609+G8609+I8609,1)</f>
        <v>18758</v>
      </c>
      <c r="L8609" s="17">
        <f>TRUNC(F8609+H8609+J8609,1)</f>
        <v>18758</v>
      </c>
      <c r="M8609" s="10" t="s">
        <v>52</v>
      </c>
      <c r="N8609" s="9" t="s">
        <v>4605</v>
      </c>
      <c r="O8609" s="9" t="s">
        <v>4729</v>
      </c>
      <c r="P8609" s="9" t="s">
        <v>54</v>
      </c>
      <c r="Q8609" s="9" t="s">
        <v>54</v>
      </c>
      <c r="R8609" s="9" t="s">
        <v>54</v>
      </c>
      <c r="S8609" s="1">
        <v>1</v>
      </c>
      <c r="T8609" s="1">
        <v>0</v>
      </c>
      <c r="U8609" s="1">
        <v>0.03</v>
      </c>
      <c r="V8609" s="1"/>
      <c r="W8609" s="1"/>
      <c r="X8609" s="1"/>
      <c r="Y8609" s="1"/>
      <c r="Z8609" s="1"/>
      <c r="AA8609" s="1"/>
      <c r="AB8609" s="1"/>
      <c r="AC8609" s="1"/>
      <c r="AD8609" s="1"/>
      <c r="AE8609" s="1"/>
      <c r="AF8609" s="1"/>
      <c r="AG8609" s="1"/>
      <c r="AH8609" s="1"/>
      <c r="AI8609" s="1"/>
      <c r="AJ8609" s="9" t="s">
        <v>52</v>
      </c>
      <c r="AK8609" s="9" t="s">
        <v>12699</v>
      </c>
      <c r="AL8609" s="9" t="s">
        <v>52</v>
      </c>
      <c r="AM8609" s="9" t="s">
        <v>52</v>
      </c>
    </row>
    <row r="8610" spans="1:39" ht="30" customHeight="1" x14ac:dyDescent="0.3">
      <c r="A8610" s="10" t="s">
        <v>4735</v>
      </c>
      <c r="B8610" s="10" t="s">
        <v>52</v>
      </c>
      <c r="C8610" s="10" t="s">
        <v>52</v>
      </c>
      <c r="D8610" s="11"/>
      <c r="E8610" s="15"/>
      <c r="F8610" s="17">
        <f>TRUNC(SUMIF(N8607:N8609, N8606, F8607:F8609),0)</f>
        <v>18758</v>
      </c>
      <c r="G8610" s="15"/>
      <c r="H8610" s="17">
        <f>TRUNC(SUMIF(N8607:N8609, N8606, H8607:H8609),0)</f>
        <v>625269</v>
      </c>
      <c r="I8610" s="15"/>
      <c r="J8610" s="17">
        <f>TRUNC(SUMIF(N8607:N8609, N8606, J8607:J8609),0)</f>
        <v>0</v>
      </c>
      <c r="K8610" s="15"/>
      <c r="L8610" s="17">
        <f>F8610+H8610+J8610</f>
        <v>644027</v>
      </c>
      <c r="M8610" s="10" t="s">
        <v>52</v>
      </c>
      <c r="N8610" s="9" t="s">
        <v>4736</v>
      </c>
      <c r="O8610" s="9" t="s">
        <v>4736</v>
      </c>
      <c r="P8610" s="9" t="s">
        <v>52</v>
      </c>
      <c r="Q8610" s="9" t="s">
        <v>52</v>
      </c>
      <c r="R8610" s="9" t="s">
        <v>52</v>
      </c>
      <c r="S8610" s="1"/>
      <c r="T8610" s="1"/>
      <c r="U8610" s="1"/>
      <c r="V8610" s="1"/>
      <c r="W8610" s="1"/>
      <c r="X8610" s="1"/>
      <c r="Y8610" s="1"/>
      <c r="Z8610" s="1"/>
      <c r="AA8610" s="1"/>
      <c r="AB8610" s="1"/>
      <c r="AC8610" s="1"/>
      <c r="AD8610" s="1"/>
      <c r="AE8610" s="1"/>
      <c r="AF8610" s="1"/>
      <c r="AG8610" s="1"/>
      <c r="AH8610" s="1"/>
      <c r="AI8610" s="1"/>
      <c r="AJ8610" s="9" t="s">
        <v>52</v>
      </c>
      <c r="AK8610" s="9" t="s">
        <v>52</v>
      </c>
      <c r="AL8610" s="9" t="s">
        <v>52</v>
      </c>
      <c r="AM8610" s="9" t="s">
        <v>52</v>
      </c>
    </row>
    <row r="8611" spans="1:39" ht="30" customHeight="1" x14ac:dyDescent="0.3">
      <c r="A8611" s="11"/>
      <c r="B8611" s="11"/>
      <c r="C8611" s="11"/>
      <c r="D8611" s="11"/>
      <c r="E8611" s="15"/>
      <c r="F8611" s="17"/>
      <c r="G8611" s="15"/>
      <c r="H8611" s="17"/>
      <c r="I8611" s="15"/>
      <c r="J8611" s="17"/>
      <c r="K8611" s="15"/>
      <c r="L8611" s="17"/>
      <c r="M8611" s="11"/>
    </row>
    <row r="8612" spans="1:39" ht="30" customHeight="1" x14ac:dyDescent="0.3">
      <c r="A8612" s="14" t="s">
        <v>12700</v>
      </c>
      <c r="B8612" s="14"/>
      <c r="C8612" s="14"/>
      <c r="D8612" s="14"/>
      <c r="E8612" s="16"/>
      <c r="F8612" s="18"/>
      <c r="G8612" s="16"/>
      <c r="H8612" s="18"/>
      <c r="I8612" s="16"/>
      <c r="J8612" s="18"/>
      <c r="K8612" s="16"/>
      <c r="L8612" s="18"/>
      <c r="M8612" s="14"/>
      <c r="N8612" s="5" t="s">
        <v>4607</v>
      </c>
    </row>
    <row r="8613" spans="1:39" ht="30" customHeight="1" x14ac:dyDescent="0.3">
      <c r="A8613" s="10" t="s">
        <v>8053</v>
      </c>
      <c r="B8613" s="10" t="s">
        <v>4714</v>
      </c>
      <c r="C8613" s="10" t="s">
        <v>4715</v>
      </c>
      <c r="D8613" s="11">
        <v>1.8200000000000001E-2</v>
      </c>
      <c r="E8613" s="15">
        <v>0</v>
      </c>
      <c r="F8613" s="17">
        <f>TRUNC(E8613*D8613,1)</f>
        <v>0</v>
      </c>
      <c r="G8613" s="15">
        <v>235799</v>
      </c>
      <c r="H8613" s="17">
        <f>TRUNC(G8613*D8613,1)</f>
        <v>4291.5</v>
      </c>
      <c r="I8613" s="15">
        <v>0</v>
      </c>
      <c r="J8613" s="17">
        <f>TRUNC(I8613*D8613,1)</f>
        <v>0</v>
      </c>
      <c r="K8613" s="15">
        <f>TRUNC(E8613+G8613+I8613,1)</f>
        <v>235799</v>
      </c>
      <c r="L8613" s="17">
        <f>TRUNC(F8613+H8613+J8613,1)</f>
        <v>4291.5</v>
      </c>
      <c r="M8613" s="10" t="s">
        <v>52</v>
      </c>
      <c r="N8613" s="9" t="s">
        <v>4607</v>
      </c>
      <c r="O8613" s="9" t="s">
        <v>8054</v>
      </c>
      <c r="P8613" s="9" t="s">
        <v>54</v>
      </c>
      <c r="Q8613" s="9" t="s">
        <v>54</v>
      </c>
      <c r="R8613" s="9" t="s">
        <v>67</v>
      </c>
      <c r="S8613" s="1"/>
      <c r="T8613" s="1"/>
      <c r="U8613" s="1"/>
      <c r="V8613" s="1">
        <v>1</v>
      </c>
      <c r="W8613" s="1"/>
      <c r="X8613" s="1"/>
      <c r="Y8613" s="1"/>
      <c r="Z8613" s="1"/>
      <c r="AA8613" s="1"/>
      <c r="AB8613" s="1"/>
      <c r="AC8613" s="1"/>
      <c r="AD8613" s="1"/>
      <c r="AE8613" s="1"/>
      <c r="AF8613" s="1"/>
      <c r="AG8613" s="1"/>
      <c r="AH8613" s="1"/>
      <c r="AI8613" s="1"/>
      <c r="AJ8613" s="9" t="s">
        <v>52</v>
      </c>
      <c r="AK8613" s="9" t="s">
        <v>12702</v>
      </c>
      <c r="AL8613" s="9" t="s">
        <v>52</v>
      </c>
      <c r="AM8613" s="9" t="s">
        <v>52</v>
      </c>
    </row>
    <row r="8614" spans="1:39" ht="30" customHeight="1" x14ac:dyDescent="0.3">
      <c r="A8614" s="10" t="s">
        <v>4720</v>
      </c>
      <c r="B8614" s="10" t="s">
        <v>4714</v>
      </c>
      <c r="C8614" s="10" t="s">
        <v>4715</v>
      </c>
      <c r="D8614" s="11">
        <v>9.1000000000000004E-3</v>
      </c>
      <c r="E8614" s="15">
        <v>0</v>
      </c>
      <c r="F8614" s="17">
        <f>TRUNC(E8614*D8614,1)</f>
        <v>0</v>
      </c>
      <c r="G8614" s="15">
        <v>153671</v>
      </c>
      <c r="H8614" s="17">
        <f>TRUNC(G8614*D8614,1)</f>
        <v>1398.4</v>
      </c>
      <c r="I8614" s="15">
        <v>0</v>
      </c>
      <c r="J8614" s="17">
        <f>TRUNC(I8614*D8614,1)</f>
        <v>0</v>
      </c>
      <c r="K8614" s="15">
        <f>TRUNC(E8614+G8614+I8614,1)</f>
        <v>153671</v>
      </c>
      <c r="L8614" s="17">
        <f>TRUNC(F8614+H8614+J8614,1)</f>
        <v>1398.4</v>
      </c>
      <c r="M8614" s="10" t="s">
        <v>52</v>
      </c>
      <c r="N8614" s="9" t="s">
        <v>4607</v>
      </c>
      <c r="O8614" s="9" t="s">
        <v>4721</v>
      </c>
      <c r="P8614" s="9" t="s">
        <v>54</v>
      </c>
      <c r="Q8614" s="9" t="s">
        <v>54</v>
      </c>
      <c r="R8614" s="9" t="s">
        <v>67</v>
      </c>
      <c r="S8614" s="1"/>
      <c r="T8614" s="1"/>
      <c r="U8614" s="1"/>
      <c r="V8614" s="1">
        <v>1</v>
      </c>
      <c r="W8614" s="1"/>
      <c r="X8614" s="1"/>
      <c r="Y8614" s="1"/>
      <c r="Z8614" s="1"/>
      <c r="AA8614" s="1"/>
      <c r="AB8614" s="1"/>
      <c r="AC8614" s="1"/>
      <c r="AD8614" s="1"/>
      <c r="AE8614" s="1"/>
      <c r="AF8614" s="1"/>
      <c r="AG8614" s="1"/>
      <c r="AH8614" s="1"/>
      <c r="AI8614" s="1"/>
      <c r="AJ8614" s="9" t="s">
        <v>52</v>
      </c>
      <c r="AK8614" s="9" t="s">
        <v>12703</v>
      </c>
      <c r="AL8614" s="9" t="s">
        <v>52</v>
      </c>
      <c r="AM8614" s="9" t="s">
        <v>52</v>
      </c>
    </row>
    <row r="8615" spans="1:39" ht="30" customHeight="1" x14ac:dyDescent="0.3">
      <c r="A8615" s="10" t="s">
        <v>11687</v>
      </c>
      <c r="B8615" s="10" t="s">
        <v>4797</v>
      </c>
      <c r="C8615" s="10" t="s">
        <v>732</v>
      </c>
      <c r="D8615" s="11">
        <v>1</v>
      </c>
      <c r="E8615" s="15">
        <f>TRUNC(SUMIF(V8613:V8615, RIGHTB(O8615, 1), H8613:H8615)*U8615, 2)</f>
        <v>170.69</v>
      </c>
      <c r="F8615" s="17">
        <f>TRUNC(E8615*D8615,1)</f>
        <v>170.6</v>
      </c>
      <c r="G8615" s="15">
        <v>0</v>
      </c>
      <c r="H8615" s="17">
        <f>TRUNC(G8615*D8615,1)</f>
        <v>0</v>
      </c>
      <c r="I8615" s="15">
        <v>0</v>
      </c>
      <c r="J8615" s="17">
        <f>TRUNC(I8615*D8615,1)</f>
        <v>0</v>
      </c>
      <c r="K8615" s="15">
        <f>TRUNC(E8615+G8615+I8615,1)</f>
        <v>170.6</v>
      </c>
      <c r="L8615" s="17">
        <f>TRUNC(F8615+H8615+J8615,1)</f>
        <v>170.6</v>
      </c>
      <c r="M8615" s="10" t="s">
        <v>52</v>
      </c>
      <c r="N8615" s="9" t="s">
        <v>4607</v>
      </c>
      <c r="O8615" s="9" t="s">
        <v>4729</v>
      </c>
      <c r="P8615" s="9" t="s">
        <v>54</v>
      </c>
      <c r="Q8615" s="9" t="s">
        <v>54</v>
      </c>
      <c r="R8615" s="9" t="s">
        <v>54</v>
      </c>
      <c r="S8615" s="1">
        <v>1</v>
      </c>
      <c r="T8615" s="1">
        <v>0</v>
      </c>
      <c r="U8615" s="1">
        <v>0.03</v>
      </c>
      <c r="V8615" s="1"/>
      <c r="W8615" s="1"/>
      <c r="X8615" s="1"/>
      <c r="Y8615" s="1"/>
      <c r="Z8615" s="1"/>
      <c r="AA8615" s="1"/>
      <c r="AB8615" s="1"/>
      <c r="AC8615" s="1"/>
      <c r="AD8615" s="1"/>
      <c r="AE8615" s="1"/>
      <c r="AF8615" s="1"/>
      <c r="AG8615" s="1"/>
      <c r="AH8615" s="1"/>
      <c r="AI8615" s="1"/>
      <c r="AJ8615" s="9" t="s">
        <v>52</v>
      </c>
      <c r="AK8615" s="9" t="s">
        <v>12704</v>
      </c>
      <c r="AL8615" s="9" t="s">
        <v>52</v>
      </c>
      <c r="AM8615" s="9" t="s">
        <v>52</v>
      </c>
    </row>
    <row r="8616" spans="1:39" ht="30" customHeight="1" x14ac:dyDescent="0.3">
      <c r="A8616" s="10" t="s">
        <v>4735</v>
      </c>
      <c r="B8616" s="10" t="s">
        <v>52</v>
      </c>
      <c r="C8616" s="10" t="s">
        <v>52</v>
      </c>
      <c r="D8616" s="11"/>
      <c r="E8616" s="15"/>
      <c r="F8616" s="17">
        <f>TRUNC(SUMIF(N8613:N8615, N8612, F8613:F8615),0)</f>
        <v>170</v>
      </c>
      <c r="G8616" s="15"/>
      <c r="H8616" s="17">
        <f>TRUNC(SUMIF(N8613:N8615, N8612, H8613:H8615),0)</f>
        <v>5689</v>
      </c>
      <c r="I8616" s="15"/>
      <c r="J8616" s="17">
        <f>TRUNC(SUMIF(N8613:N8615, N8612, J8613:J8615),0)</f>
        <v>0</v>
      </c>
      <c r="K8616" s="15"/>
      <c r="L8616" s="17">
        <f>F8616+H8616+J8616</f>
        <v>5859</v>
      </c>
      <c r="M8616" s="10" t="s">
        <v>52</v>
      </c>
      <c r="N8616" s="9" t="s">
        <v>4736</v>
      </c>
      <c r="O8616" s="9" t="s">
        <v>4736</v>
      </c>
      <c r="P8616" s="9" t="s">
        <v>52</v>
      </c>
      <c r="Q8616" s="9" t="s">
        <v>52</v>
      </c>
      <c r="R8616" s="9" t="s">
        <v>52</v>
      </c>
      <c r="S8616" s="1"/>
      <c r="T8616" s="1"/>
      <c r="U8616" s="1"/>
      <c r="V8616" s="1"/>
      <c r="W8616" s="1"/>
      <c r="X8616" s="1"/>
      <c r="Y8616" s="1"/>
      <c r="Z8616" s="1"/>
      <c r="AA8616" s="1"/>
      <c r="AB8616" s="1"/>
      <c r="AC8616" s="1"/>
      <c r="AD8616" s="1"/>
      <c r="AE8616" s="1"/>
      <c r="AF8616" s="1"/>
      <c r="AG8616" s="1"/>
      <c r="AH8616" s="1"/>
      <c r="AI8616" s="1"/>
      <c r="AJ8616" s="9" t="s">
        <v>52</v>
      </c>
      <c r="AK8616" s="9" t="s">
        <v>52</v>
      </c>
      <c r="AL8616" s="9" t="s">
        <v>52</v>
      </c>
      <c r="AM8616" s="9" t="s">
        <v>52</v>
      </c>
    </row>
    <row r="8617" spans="1:39" ht="30" customHeight="1" x14ac:dyDescent="0.3">
      <c r="A8617" s="11"/>
      <c r="B8617" s="11"/>
      <c r="C8617" s="11"/>
      <c r="D8617" s="11"/>
      <c r="E8617" s="15"/>
      <c r="F8617" s="17"/>
      <c r="G8617" s="15"/>
      <c r="H8617" s="17"/>
      <c r="I8617" s="15"/>
      <c r="J8617" s="17"/>
      <c r="K8617" s="15"/>
      <c r="L8617" s="17"/>
      <c r="M8617" s="11"/>
    </row>
    <row r="8618" spans="1:39" ht="30" customHeight="1" x14ac:dyDescent="0.3">
      <c r="A8618" s="14" t="s">
        <v>12705</v>
      </c>
      <c r="B8618" s="14"/>
      <c r="C8618" s="14"/>
      <c r="D8618" s="14"/>
      <c r="E8618" s="16"/>
      <c r="F8618" s="18"/>
      <c r="G8618" s="16"/>
      <c r="H8618" s="18"/>
      <c r="I8618" s="16"/>
      <c r="J8618" s="18"/>
      <c r="K8618" s="16"/>
      <c r="L8618" s="18"/>
      <c r="M8618" s="14"/>
      <c r="N8618" s="5" t="s">
        <v>4609</v>
      </c>
    </row>
    <row r="8619" spans="1:39" ht="30" customHeight="1" x14ac:dyDescent="0.3">
      <c r="A8619" s="10" t="s">
        <v>8053</v>
      </c>
      <c r="B8619" s="10" t="s">
        <v>4714</v>
      </c>
      <c r="C8619" s="10" t="s">
        <v>4715</v>
      </c>
      <c r="D8619" s="11">
        <v>7.4000000000000003E-3</v>
      </c>
      <c r="E8619" s="15">
        <v>0</v>
      </c>
      <c r="F8619" s="17">
        <f>TRUNC(E8619*D8619,1)</f>
        <v>0</v>
      </c>
      <c r="G8619" s="15">
        <v>235799</v>
      </c>
      <c r="H8619" s="17">
        <f>TRUNC(G8619*D8619,1)</f>
        <v>1744.9</v>
      </c>
      <c r="I8619" s="15">
        <v>0</v>
      </c>
      <c r="J8619" s="17">
        <f>TRUNC(I8619*D8619,1)</f>
        <v>0</v>
      </c>
      <c r="K8619" s="15">
        <f>TRUNC(E8619+G8619+I8619,1)</f>
        <v>235799</v>
      </c>
      <c r="L8619" s="17">
        <f>TRUNC(F8619+H8619+J8619,1)</f>
        <v>1744.9</v>
      </c>
      <c r="M8619" s="10" t="s">
        <v>52</v>
      </c>
      <c r="N8619" s="9" t="s">
        <v>4609</v>
      </c>
      <c r="O8619" s="9" t="s">
        <v>8054</v>
      </c>
      <c r="P8619" s="9" t="s">
        <v>54</v>
      </c>
      <c r="Q8619" s="9" t="s">
        <v>54</v>
      </c>
      <c r="R8619" s="9" t="s">
        <v>67</v>
      </c>
      <c r="S8619" s="1"/>
      <c r="T8619" s="1"/>
      <c r="U8619" s="1"/>
      <c r="V8619" s="1">
        <v>1</v>
      </c>
      <c r="W8619" s="1"/>
      <c r="X8619" s="1"/>
      <c r="Y8619" s="1"/>
      <c r="Z8619" s="1"/>
      <c r="AA8619" s="1"/>
      <c r="AB8619" s="1"/>
      <c r="AC8619" s="1"/>
      <c r="AD8619" s="1"/>
      <c r="AE8619" s="1"/>
      <c r="AF8619" s="1"/>
      <c r="AG8619" s="1"/>
      <c r="AH8619" s="1"/>
      <c r="AI8619" s="1"/>
      <c r="AJ8619" s="9" t="s">
        <v>52</v>
      </c>
      <c r="AK8619" s="9" t="s">
        <v>12707</v>
      </c>
      <c r="AL8619" s="9" t="s">
        <v>52</v>
      </c>
      <c r="AM8619" s="9" t="s">
        <v>52</v>
      </c>
    </row>
    <row r="8620" spans="1:39" ht="30" customHeight="1" x14ac:dyDescent="0.3">
      <c r="A8620" s="10" t="s">
        <v>4720</v>
      </c>
      <c r="B8620" s="10" t="s">
        <v>4714</v>
      </c>
      <c r="C8620" s="10" t="s">
        <v>4715</v>
      </c>
      <c r="D8620" s="11">
        <v>3.7000000000000002E-3</v>
      </c>
      <c r="E8620" s="15">
        <v>0</v>
      </c>
      <c r="F8620" s="17">
        <f>TRUNC(E8620*D8620,1)</f>
        <v>0</v>
      </c>
      <c r="G8620" s="15">
        <v>153671</v>
      </c>
      <c r="H8620" s="17">
        <f>TRUNC(G8620*D8620,1)</f>
        <v>568.5</v>
      </c>
      <c r="I8620" s="15">
        <v>0</v>
      </c>
      <c r="J8620" s="17">
        <f>TRUNC(I8620*D8620,1)</f>
        <v>0</v>
      </c>
      <c r="K8620" s="15">
        <f>TRUNC(E8620+G8620+I8620,1)</f>
        <v>153671</v>
      </c>
      <c r="L8620" s="17">
        <f>TRUNC(F8620+H8620+J8620,1)</f>
        <v>568.5</v>
      </c>
      <c r="M8620" s="10" t="s">
        <v>52</v>
      </c>
      <c r="N8620" s="9" t="s">
        <v>4609</v>
      </c>
      <c r="O8620" s="9" t="s">
        <v>4721</v>
      </c>
      <c r="P8620" s="9" t="s">
        <v>54</v>
      </c>
      <c r="Q8620" s="9" t="s">
        <v>54</v>
      </c>
      <c r="R8620" s="9" t="s">
        <v>67</v>
      </c>
      <c r="S8620" s="1"/>
      <c r="T8620" s="1"/>
      <c r="U8620" s="1"/>
      <c r="V8620" s="1">
        <v>1</v>
      </c>
      <c r="W8620" s="1"/>
      <c r="X8620" s="1"/>
      <c r="Y8620" s="1"/>
      <c r="Z8620" s="1"/>
      <c r="AA8620" s="1"/>
      <c r="AB8620" s="1"/>
      <c r="AC8620" s="1"/>
      <c r="AD8620" s="1"/>
      <c r="AE8620" s="1"/>
      <c r="AF8620" s="1"/>
      <c r="AG8620" s="1"/>
      <c r="AH8620" s="1"/>
      <c r="AI8620" s="1"/>
      <c r="AJ8620" s="9" t="s">
        <v>52</v>
      </c>
      <c r="AK8620" s="9" t="s">
        <v>12708</v>
      </c>
      <c r="AL8620" s="9" t="s">
        <v>52</v>
      </c>
      <c r="AM8620" s="9" t="s">
        <v>52</v>
      </c>
    </row>
    <row r="8621" spans="1:39" ht="30" customHeight="1" x14ac:dyDescent="0.3">
      <c r="A8621" s="10" t="s">
        <v>11687</v>
      </c>
      <c r="B8621" s="10" t="s">
        <v>4797</v>
      </c>
      <c r="C8621" s="10" t="s">
        <v>732</v>
      </c>
      <c r="D8621" s="11">
        <v>1</v>
      </c>
      <c r="E8621" s="15">
        <f>TRUNC(SUMIF(V8619:V8621, RIGHTB(O8621, 1), H8619:H8621)*U8621, 2)</f>
        <v>69.400000000000006</v>
      </c>
      <c r="F8621" s="17">
        <f>TRUNC(E8621*D8621,1)</f>
        <v>69.400000000000006</v>
      </c>
      <c r="G8621" s="15">
        <v>0</v>
      </c>
      <c r="H8621" s="17">
        <f>TRUNC(G8621*D8621,1)</f>
        <v>0</v>
      </c>
      <c r="I8621" s="15">
        <v>0</v>
      </c>
      <c r="J8621" s="17">
        <f>TRUNC(I8621*D8621,1)</f>
        <v>0</v>
      </c>
      <c r="K8621" s="15">
        <f>TRUNC(E8621+G8621+I8621,1)</f>
        <v>69.400000000000006</v>
      </c>
      <c r="L8621" s="17">
        <f>TRUNC(F8621+H8621+J8621,1)</f>
        <v>69.400000000000006</v>
      </c>
      <c r="M8621" s="10" t="s">
        <v>52</v>
      </c>
      <c r="N8621" s="9" t="s">
        <v>4609</v>
      </c>
      <c r="O8621" s="9" t="s">
        <v>4729</v>
      </c>
      <c r="P8621" s="9" t="s">
        <v>54</v>
      </c>
      <c r="Q8621" s="9" t="s">
        <v>54</v>
      </c>
      <c r="R8621" s="9" t="s">
        <v>54</v>
      </c>
      <c r="S8621" s="1">
        <v>1</v>
      </c>
      <c r="T8621" s="1">
        <v>0</v>
      </c>
      <c r="U8621" s="1">
        <v>0.03</v>
      </c>
      <c r="V8621" s="1"/>
      <c r="W8621" s="1"/>
      <c r="X8621" s="1"/>
      <c r="Y8621" s="1"/>
      <c r="Z8621" s="1"/>
      <c r="AA8621" s="1"/>
      <c r="AB8621" s="1"/>
      <c r="AC8621" s="1"/>
      <c r="AD8621" s="1"/>
      <c r="AE8621" s="1"/>
      <c r="AF8621" s="1"/>
      <c r="AG8621" s="1"/>
      <c r="AH8621" s="1"/>
      <c r="AI8621" s="1"/>
      <c r="AJ8621" s="9" t="s">
        <v>52</v>
      </c>
      <c r="AK8621" s="9" t="s">
        <v>12709</v>
      </c>
      <c r="AL8621" s="9" t="s">
        <v>52</v>
      </c>
      <c r="AM8621" s="9" t="s">
        <v>52</v>
      </c>
    </row>
    <row r="8622" spans="1:39" ht="30" customHeight="1" x14ac:dyDescent="0.3">
      <c r="A8622" s="10" t="s">
        <v>4735</v>
      </c>
      <c r="B8622" s="10" t="s">
        <v>52</v>
      </c>
      <c r="C8622" s="10" t="s">
        <v>52</v>
      </c>
      <c r="D8622" s="11"/>
      <c r="E8622" s="15"/>
      <c r="F8622" s="17">
        <f>TRUNC(SUMIF(N8619:N8621, N8618, F8619:F8621),0)</f>
        <v>69</v>
      </c>
      <c r="G8622" s="15"/>
      <c r="H8622" s="17">
        <f>TRUNC(SUMIF(N8619:N8621, N8618, H8619:H8621),0)</f>
        <v>2313</v>
      </c>
      <c r="I8622" s="15"/>
      <c r="J8622" s="17">
        <f>TRUNC(SUMIF(N8619:N8621, N8618, J8619:J8621),0)</f>
        <v>0</v>
      </c>
      <c r="K8622" s="15"/>
      <c r="L8622" s="17">
        <f>F8622+H8622+J8622</f>
        <v>2382</v>
      </c>
      <c r="M8622" s="10" t="s">
        <v>52</v>
      </c>
      <c r="N8622" s="9" t="s">
        <v>4736</v>
      </c>
      <c r="O8622" s="9" t="s">
        <v>4736</v>
      </c>
      <c r="P8622" s="9" t="s">
        <v>52</v>
      </c>
      <c r="Q8622" s="9" t="s">
        <v>52</v>
      </c>
      <c r="R8622" s="9" t="s">
        <v>52</v>
      </c>
      <c r="S8622" s="1"/>
      <c r="T8622" s="1"/>
      <c r="U8622" s="1"/>
      <c r="V8622" s="1"/>
      <c r="W8622" s="1"/>
      <c r="X8622" s="1"/>
      <c r="Y8622" s="1"/>
      <c r="Z8622" s="1"/>
      <c r="AA8622" s="1"/>
      <c r="AB8622" s="1"/>
      <c r="AC8622" s="1"/>
      <c r="AD8622" s="1"/>
      <c r="AE8622" s="1"/>
      <c r="AF8622" s="1"/>
      <c r="AG8622" s="1"/>
      <c r="AH8622" s="1"/>
      <c r="AI8622" s="1"/>
      <c r="AJ8622" s="9" t="s">
        <v>52</v>
      </c>
      <c r="AK8622" s="9" t="s">
        <v>52</v>
      </c>
      <c r="AL8622" s="9" t="s">
        <v>52</v>
      </c>
      <c r="AM8622" s="9" t="s">
        <v>52</v>
      </c>
    </row>
    <row r="8623" spans="1:39" ht="30" customHeight="1" x14ac:dyDescent="0.3">
      <c r="A8623" s="11"/>
      <c r="B8623" s="11"/>
      <c r="C8623" s="11"/>
      <c r="D8623" s="11"/>
      <c r="E8623" s="15"/>
      <c r="F8623" s="17"/>
      <c r="G8623" s="15"/>
      <c r="H8623" s="17"/>
      <c r="I8623" s="15"/>
      <c r="J8623" s="17"/>
      <c r="K8623" s="15"/>
      <c r="L8623" s="17"/>
      <c r="M8623" s="11"/>
    </row>
    <row r="8624" spans="1:39" ht="30" customHeight="1" x14ac:dyDescent="0.3">
      <c r="A8624" s="14" t="s">
        <v>12710</v>
      </c>
      <c r="B8624" s="14"/>
      <c r="C8624" s="14"/>
      <c r="D8624" s="14"/>
      <c r="E8624" s="16"/>
      <c r="F8624" s="18"/>
      <c r="G8624" s="16"/>
      <c r="H8624" s="18"/>
      <c r="I8624" s="16"/>
      <c r="J8624" s="18"/>
      <c r="K8624" s="16"/>
      <c r="L8624" s="18"/>
      <c r="M8624" s="14"/>
      <c r="N8624" s="5" t="s">
        <v>4615</v>
      </c>
    </row>
    <row r="8625" spans="1:39" ht="30" customHeight="1" x14ac:dyDescent="0.3">
      <c r="A8625" s="10" t="s">
        <v>9711</v>
      </c>
      <c r="B8625" s="10" t="s">
        <v>4714</v>
      </c>
      <c r="C8625" s="10" t="s">
        <v>4715</v>
      </c>
      <c r="D8625" s="11">
        <v>4</v>
      </c>
      <c r="E8625" s="15">
        <v>0</v>
      </c>
      <c r="F8625" s="17">
        <f>TRUNC(E8625*D8625,1)</f>
        <v>0</v>
      </c>
      <c r="G8625" s="15">
        <v>204039</v>
      </c>
      <c r="H8625" s="17">
        <f>TRUNC(G8625*D8625,1)</f>
        <v>816156</v>
      </c>
      <c r="I8625" s="15">
        <v>0</v>
      </c>
      <c r="J8625" s="17">
        <f>TRUNC(I8625*D8625,1)</f>
        <v>0</v>
      </c>
      <c r="K8625" s="15">
        <f>TRUNC(E8625+G8625+I8625,1)</f>
        <v>204039</v>
      </c>
      <c r="L8625" s="17">
        <f>TRUNC(F8625+H8625+J8625,1)</f>
        <v>816156</v>
      </c>
      <c r="M8625" s="10" t="s">
        <v>52</v>
      </c>
      <c r="N8625" s="9" t="s">
        <v>4615</v>
      </c>
      <c r="O8625" s="9" t="s">
        <v>9712</v>
      </c>
      <c r="P8625" s="9" t="s">
        <v>54</v>
      </c>
      <c r="Q8625" s="9" t="s">
        <v>54</v>
      </c>
      <c r="R8625" s="9" t="s">
        <v>67</v>
      </c>
      <c r="S8625" s="1"/>
      <c r="T8625" s="1"/>
      <c r="U8625" s="1"/>
      <c r="V8625" s="1">
        <v>1</v>
      </c>
      <c r="W8625" s="1"/>
      <c r="X8625" s="1"/>
      <c r="Y8625" s="1"/>
      <c r="Z8625" s="1"/>
      <c r="AA8625" s="1"/>
      <c r="AB8625" s="1"/>
      <c r="AC8625" s="1"/>
      <c r="AD8625" s="1"/>
      <c r="AE8625" s="1"/>
      <c r="AF8625" s="1"/>
      <c r="AG8625" s="1"/>
      <c r="AH8625" s="1"/>
      <c r="AI8625" s="1"/>
      <c r="AJ8625" s="9" t="s">
        <v>52</v>
      </c>
      <c r="AK8625" s="9" t="s">
        <v>12712</v>
      </c>
      <c r="AL8625" s="9" t="s">
        <v>52</v>
      </c>
      <c r="AM8625" s="9" t="s">
        <v>52</v>
      </c>
    </row>
    <row r="8626" spans="1:39" ht="30" customHeight="1" x14ac:dyDescent="0.3">
      <c r="A8626" s="10" t="s">
        <v>4720</v>
      </c>
      <c r="B8626" s="10" t="s">
        <v>4714</v>
      </c>
      <c r="C8626" s="10" t="s">
        <v>4715</v>
      </c>
      <c r="D8626" s="11">
        <v>2</v>
      </c>
      <c r="E8626" s="15">
        <v>0</v>
      </c>
      <c r="F8626" s="17">
        <f>TRUNC(E8626*D8626,1)</f>
        <v>0</v>
      </c>
      <c r="G8626" s="15">
        <v>153671</v>
      </c>
      <c r="H8626" s="17">
        <f>TRUNC(G8626*D8626,1)</f>
        <v>307342</v>
      </c>
      <c r="I8626" s="15">
        <v>0</v>
      </c>
      <c r="J8626" s="17">
        <f>TRUNC(I8626*D8626,1)</f>
        <v>0</v>
      </c>
      <c r="K8626" s="15">
        <f>TRUNC(E8626+G8626+I8626,1)</f>
        <v>153671</v>
      </c>
      <c r="L8626" s="17">
        <f>TRUNC(F8626+H8626+J8626,1)</f>
        <v>307342</v>
      </c>
      <c r="M8626" s="10" t="s">
        <v>52</v>
      </c>
      <c r="N8626" s="9" t="s">
        <v>4615</v>
      </c>
      <c r="O8626" s="9" t="s">
        <v>4721</v>
      </c>
      <c r="P8626" s="9" t="s">
        <v>54</v>
      </c>
      <c r="Q8626" s="9" t="s">
        <v>54</v>
      </c>
      <c r="R8626" s="9" t="s">
        <v>67</v>
      </c>
      <c r="S8626" s="1"/>
      <c r="T8626" s="1"/>
      <c r="U8626" s="1"/>
      <c r="V8626" s="1">
        <v>1</v>
      </c>
      <c r="W8626" s="1"/>
      <c r="X8626" s="1"/>
      <c r="Y8626" s="1"/>
      <c r="Z8626" s="1"/>
      <c r="AA8626" s="1"/>
      <c r="AB8626" s="1"/>
      <c r="AC8626" s="1"/>
      <c r="AD8626" s="1"/>
      <c r="AE8626" s="1"/>
      <c r="AF8626" s="1"/>
      <c r="AG8626" s="1"/>
      <c r="AH8626" s="1"/>
      <c r="AI8626" s="1"/>
      <c r="AJ8626" s="9" t="s">
        <v>52</v>
      </c>
      <c r="AK8626" s="9" t="s">
        <v>12713</v>
      </c>
      <c r="AL8626" s="9" t="s">
        <v>52</v>
      </c>
      <c r="AM8626" s="9" t="s">
        <v>52</v>
      </c>
    </row>
    <row r="8627" spans="1:39" ht="30" customHeight="1" x14ac:dyDescent="0.3">
      <c r="A8627" s="10" t="s">
        <v>4727</v>
      </c>
      <c r="B8627" s="10" t="s">
        <v>4728</v>
      </c>
      <c r="C8627" s="10" t="s">
        <v>732</v>
      </c>
      <c r="D8627" s="11">
        <v>1</v>
      </c>
      <c r="E8627" s="15">
        <v>0</v>
      </c>
      <c r="F8627" s="17">
        <f>TRUNC(E8627*D8627,1)</f>
        <v>0</v>
      </c>
      <c r="G8627" s="15">
        <v>0</v>
      </c>
      <c r="H8627" s="17">
        <f>TRUNC(G8627*D8627,1)</f>
        <v>0</v>
      </c>
      <c r="I8627" s="15">
        <f>TRUNC(SUMIF(V8625:V8627, RIGHTB(O8627, 1), H8625:H8627)*U8627, 2)</f>
        <v>22469.96</v>
      </c>
      <c r="J8627" s="17">
        <f>TRUNC(I8627*D8627,1)</f>
        <v>22469.9</v>
      </c>
      <c r="K8627" s="15">
        <f>TRUNC(E8627+G8627+I8627,1)</f>
        <v>22469.9</v>
      </c>
      <c r="L8627" s="17">
        <f>TRUNC(F8627+H8627+J8627,1)</f>
        <v>22469.9</v>
      </c>
      <c r="M8627" s="10" t="s">
        <v>52</v>
      </c>
      <c r="N8627" s="9" t="s">
        <v>4615</v>
      </c>
      <c r="O8627" s="9" t="s">
        <v>4729</v>
      </c>
      <c r="P8627" s="9" t="s">
        <v>54</v>
      </c>
      <c r="Q8627" s="9" t="s">
        <v>54</v>
      </c>
      <c r="R8627" s="9" t="s">
        <v>54</v>
      </c>
      <c r="S8627" s="1">
        <v>1</v>
      </c>
      <c r="T8627" s="1">
        <v>2</v>
      </c>
      <c r="U8627" s="1">
        <v>0.02</v>
      </c>
      <c r="V8627" s="1"/>
      <c r="W8627" s="1"/>
      <c r="X8627" s="1"/>
      <c r="Y8627" s="1"/>
      <c r="Z8627" s="1"/>
      <c r="AA8627" s="1"/>
      <c r="AB8627" s="1"/>
      <c r="AC8627" s="1"/>
      <c r="AD8627" s="1"/>
      <c r="AE8627" s="1"/>
      <c r="AF8627" s="1"/>
      <c r="AG8627" s="1"/>
      <c r="AH8627" s="1"/>
      <c r="AI8627" s="1"/>
      <c r="AJ8627" s="9" t="s">
        <v>52</v>
      </c>
      <c r="AK8627" s="9" t="s">
        <v>12714</v>
      </c>
      <c r="AL8627" s="9" t="s">
        <v>52</v>
      </c>
      <c r="AM8627" s="9" t="s">
        <v>52</v>
      </c>
    </row>
    <row r="8628" spans="1:39" ht="30" customHeight="1" x14ac:dyDescent="0.3">
      <c r="A8628" s="10" t="s">
        <v>4735</v>
      </c>
      <c r="B8628" s="10" t="s">
        <v>52</v>
      </c>
      <c r="C8628" s="10" t="s">
        <v>52</v>
      </c>
      <c r="D8628" s="11"/>
      <c r="E8628" s="15"/>
      <c r="F8628" s="17">
        <f>TRUNC(SUMIF(N8625:N8627, N8624, F8625:F8627),0)</f>
        <v>0</v>
      </c>
      <c r="G8628" s="15"/>
      <c r="H8628" s="17">
        <f>TRUNC(SUMIF(N8625:N8627, N8624, H8625:H8627),0)</f>
        <v>1123498</v>
      </c>
      <c r="I8628" s="15"/>
      <c r="J8628" s="17">
        <f>TRUNC(SUMIF(N8625:N8627, N8624, J8625:J8627),0)</f>
        <v>22469</v>
      </c>
      <c r="K8628" s="15"/>
      <c r="L8628" s="17">
        <f>F8628+H8628+J8628</f>
        <v>1145967</v>
      </c>
      <c r="M8628" s="10" t="s">
        <v>52</v>
      </c>
      <c r="N8628" s="9" t="s">
        <v>4736</v>
      </c>
      <c r="O8628" s="9" t="s">
        <v>4736</v>
      </c>
      <c r="P8628" s="9" t="s">
        <v>52</v>
      </c>
      <c r="Q8628" s="9" t="s">
        <v>52</v>
      </c>
      <c r="R8628" s="9" t="s">
        <v>52</v>
      </c>
      <c r="S8628" s="1"/>
      <c r="T8628" s="1"/>
      <c r="U8628" s="1"/>
      <c r="V8628" s="1"/>
      <c r="W8628" s="1"/>
      <c r="X8628" s="1"/>
      <c r="Y8628" s="1"/>
      <c r="Z8628" s="1"/>
      <c r="AA8628" s="1"/>
      <c r="AB8628" s="1"/>
      <c r="AC8628" s="1"/>
      <c r="AD8628" s="1"/>
      <c r="AE8628" s="1"/>
      <c r="AF8628" s="1"/>
      <c r="AG8628" s="1"/>
      <c r="AH8628" s="1"/>
      <c r="AI8628" s="1"/>
      <c r="AJ8628" s="9" t="s">
        <v>52</v>
      </c>
      <c r="AK8628" s="9" t="s">
        <v>52</v>
      </c>
      <c r="AL8628" s="9" t="s">
        <v>52</v>
      </c>
      <c r="AM8628" s="9" t="s">
        <v>52</v>
      </c>
    </row>
    <row r="8629" spans="1:39" ht="30" customHeight="1" x14ac:dyDescent="0.3">
      <c r="A8629" s="11"/>
      <c r="B8629" s="11"/>
      <c r="C8629" s="11"/>
      <c r="D8629" s="11"/>
      <c r="E8629" s="15"/>
      <c r="F8629" s="17"/>
      <c r="G8629" s="15"/>
      <c r="H8629" s="17"/>
      <c r="I8629" s="15"/>
      <c r="J8629" s="17"/>
      <c r="K8629" s="15"/>
      <c r="L8629" s="17"/>
      <c r="M8629" s="11"/>
    </row>
    <row r="8630" spans="1:39" ht="30" customHeight="1" x14ac:dyDescent="0.3">
      <c r="A8630" s="14" t="s">
        <v>12715</v>
      </c>
      <c r="B8630" s="14"/>
      <c r="C8630" s="14"/>
      <c r="D8630" s="14"/>
      <c r="E8630" s="16"/>
      <c r="F8630" s="18"/>
      <c r="G8630" s="16"/>
      <c r="H8630" s="18"/>
      <c r="I8630" s="16"/>
      <c r="J8630" s="18"/>
      <c r="K8630" s="16"/>
      <c r="L8630" s="18"/>
      <c r="M8630" s="14"/>
      <c r="N8630" s="5" t="s">
        <v>4618</v>
      </c>
    </row>
    <row r="8631" spans="1:39" ht="30" customHeight="1" x14ac:dyDescent="0.3">
      <c r="A8631" s="10" t="s">
        <v>9711</v>
      </c>
      <c r="B8631" s="10" t="s">
        <v>4714</v>
      </c>
      <c r="C8631" s="10" t="s">
        <v>4715</v>
      </c>
      <c r="D8631" s="11">
        <v>4</v>
      </c>
      <c r="E8631" s="15">
        <v>0</v>
      </c>
      <c r="F8631" s="17">
        <f>TRUNC(E8631*D8631,1)</f>
        <v>0</v>
      </c>
      <c r="G8631" s="15">
        <v>204039</v>
      </c>
      <c r="H8631" s="17">
        <f>TRUNC(G8631*D8631,1)</f>
        <v>816156</v>
      </c>
      <c r="I8631" s="15">
        <v>0</v>
      </c>
      <c r="J8631" s="17">
        <f>TRUNC(I8631*D8631,1)</f>
        <v>0</v>
      </c>
      <c r="K8631" s="15">
        <f>TRUNC(E8631+G8631+I8631,1)</f>
        <v>204039</v>
      </c>
      <c r="L8631" s="17">
        <f>TRUNC(F8631+H8631+J8631,1)</f>
        <v>816156</v>
      </c>
      <c r="M8631" s="10" t="s">
        <v>52</v>
      </c>
      <c r="N8631" s="9" t="s">
        <v>4618</v>
      </c>
      <c r="O8631" s="9" t="s">
        <v>9712</v>
      </c>
      <c r="P8631" s="9" t="s">
        <v>54</v>
      </c>
      <c r="Q8631" s="9" t="s">
        <v>54</v>
      </c>
      <c r="R8631" s="9" t="s">
        <v>67</v>
      </c>
      <c r="S8631" s="1"/>
      <c r="T8631" s="1"/>
      <c r="U8631" s="1"/>
      <c r="V8631" s="1">
        <v>1</v>
      </c>
      <c r="W8631" s="1"/>
      <c r="X8631" s="1"/>
      <c r="Y8631" s="1"/>
      <c r="Z8631" s="1"/>
      <c r="AA8631" s="1"/>
      <c r="AB8631" s="1"/>
      <c r="AC8631" s="1"/>
      <c r="AD8631" s="1"/>
      <c r="AE8631" s="1"/>
      <c r="AF8631" s="1"/>
      <c r="AG8631" s="1"/>
      <c r="AH8631" s="1"/>
      <c r="AI8631" s="1"/>
      <c r="AJ8631" s="9" t="s">
        <v>52</v>
      </c>
      <c r="AK8631" s="9" t="s">
        <v>12717</v>
      </c>
      <c r="AL8631" s="9" t="s">
        <v>52</v>
      </c>
      <c r="AM8631" s="9" t="s">
        <v>52</v>
      </c>
    </row>
    <row r="8632" spans="1:39" ht="30" customHeight="1" x14ac:dyDescent="0.3">
      <c r="A8632" s="10" t="s">
        <v>4720</v>
      </c>
      <c r="B8632" s="10" t="s">
        <v>4714</v>
      </c>
      <c r="C8632" s="10" t="s">
        <v>4715</v>
      </c>
      <c r="D8632" s="11">
        <v>2</v>
      </c>
      <c r="E8632" s="15">
        <v>0</v>
      </c>
      <c r="F8632" s="17">
        <f>TRUNC(E8632*D8632,1)</f>
        <v>0</v>
      </c>
      <c r="G8632" s="15">
        <v>153671</v>
      </c>
      <c r="H8632" s="17">
        <f>TRUNC(G8632*D8632,1)</f>
        <v>307342</v>
      </c>
      <c r="I8632" s="15">
        <v>0</v>
      </c>
      <c r="J8632" s="17">
        <f>TRUNC(I8632*D8632,1)</f>
        <v>0</v>
      </c>
      <c r="K8632" s="15">
        <f>TRUNC(E8632+G8632+I8632,1)</f>
        <v>153671</v>
      </c>
      <c r="L8632" s="17">
        <f>TRUNC(F8632+H8632+J8632,1)</f>
        <v>307342</v>
      </c>
      <c r="M8632" s="10" t="s">
        <v>52</v>
      </c>
      <c r="N8632" s="9" t="s">
        <v>4618</v>
      </c>
      <c r="O8632" s="9" t="s">
        <v>4721</v>
      </c>
      <c r="P8632" s="9" t="s">
        <v>54</v>
      </c>
      <c r="Q8632" s="9" t="s">
        <v>54</v>
      </c>
      <c r="R8632" s="9" t="s">
        <v>67</v>
      </c>
      <c r="S8632" s="1"/>
      <c r="T8632" s="1"/>
      <c r="U8632" s="1"/>
      <c r="V8632" s="1">
        <v>1</v>
      </c>
      <c r="W8632" s="1"/>
      <c r="X8632" s="1"/>
      <c r="Y8632" s="1"/>
      <c r="Z8632" s="1"/>
      <c r="AA8632" s="1"/>
      <c r="AB8632" s="1"/>
      <c r="AC8632" s="1"/>
      <c r="AD8632" s="1"/>
      <c r="AE8632" s="1"/>
      <c r="AF8632" s="1"/>
      <c r="AG8632" s="1"/>
      <c r="AH8632" s="1"/>
      <c r="AI8632" s="1"/>
      <c r="AJ8632" s="9" t="s">
        <v>52</v>
      </c>
      <c r="AK8632" s="9" t="s">
        <v>12718</v>
      </c>
      <c r="AL8632" s="9" t="s">
        <v>52</v>
      </c>
      <c r="AM8632" s="9" t="s">
        <v>52</v>
      </c>
    </row>
    <row r="8633" spans="1:39" ht="30" customHeight="1" x14ac:dyDescent="0.3">
      <c r="A8633" s="10" t="s">
        <v>4727</v>
      </c>
      <c r="B8633" s="10" t="s">
        <v>4728</v>
      </c>
      <c r="C8633" s="10" t="s">
        <v>732</v>
      </c>
      <c r="D8633" s="11">
        <v>1</v>
      </c>
      <c r="E8633" s="15">
        <v>0</v>
      </c>
      <c r="F8633" s="17">
        <f>TRUNC(E8633*D8633,1)</f>
        <v>0</v>
      </c>
      <c r="G8633" s="15">
        <v>0</v>
      </c>
      <c r="H8633" s="17">
        <f>TRUNC(G8633*D8633,1)</f>
        <v>0</v>
      </c>
      <c r="I8633" s="15">
        <f>TRUNC(SUMIF(V8631:V8633, RIGHTB(O8633, 1), H8631:H8633)*U8633, 2)</f>
        <v>22469.96</v>
      </c>
      <c r="J8633" s="17">
        <f>TRUNC(I8633*D8633,1)</f>
        <v>22469.9</v>
      </c>
      <c r="K8633" s="15">
        <f>TRUNC(E8633+G8633+I8633,1)</f>
        <v>22469.9</v>
      </c>
      <c r="L8633" s="17">
        <f>TRUNC(F8633+H8633+J8633,1)</f>
        <v>22469.9</v>
      </c>
      <c r="M8633" s="10" t="s">
        <v>52</v>
      </c>
      <c r="N8633" s="9" t="s">
        <v>4618</v>
      </c>
      <c r="O8633" s="9" t="s">
        <v>4729</v>
      </c>
      <c r="P8633" s="9" t="s">
        <v>54</v>
      </c>
      <c r="Q8633" s="9" t="s">
        <v>54</v>
      </c>
      <c r="R8633" s="9" t="s">
        <v>54</v>
      </c>
      <c r="S8633" s="1">
        <v>1</v>
      </c>
      <c r="T8633" s="1">
        <v>2</v>
      </c>
      <c r="U8633" s="1">
        <v>0.02</v>
      </c>
      <c r="V8633" s="1"/>
      <c r="W8633" s="1"/>
      <c r="X8633" s="1"/>
      <c r="Y8633" s="1"/>
      <c r="Z8633" s="1"/>
      <c r="AA8633" s="1"/>
      <c r="AB8633" s="1"/>
      <c r="AC8633" s="1"/>
      <c r="AD8633" s="1"/>
      <c r="AE8633" s="1"/>
      <c r="AF8633" s="1"/>
      <c r="AG8633" s="1"/>
      <c r="AH8633" s="1"/>
      <c r="AI8633" s="1"/>
      <c r="AJ8633" s="9" t="s">
        <v>52</v>
      </c>
      <c r="AK8633" s="9" t="s">
        <v>12719</v>
      </c>
      <c r="AL8633" s="9" t="s">
        <v>52</v>
      </c>
      <c r="AM8633" s="9" t="s">
        <v>52</v>
      </c>
    </row>
    <row r="8634" spans="1:39" ht="30" customHeight="1" x14ac:dyDescent="0.3">
      <c r="A8634" s="10" t="s">
        <v>4735</v>
      </c>
      <c r="B8634" s="10" t="s">
        <v>52</v>
      </c>
      <c r="C8634" s="10" t="s">
        <v>52</v>
      </c>
      <c r="D8634" s="11"/>
      <c r="E8634" s="15"/>
      <c r="F8634" s="17">
        <f>TRUNC(SUMIF(N8631:N8633, N8630, F8631:F8633),0)</f>
        <v>0</v>
      </c>
      <c r="G8634" s="15"/>
      <c r="H8634" s="17">
        <f>TRUNC(SUMIF(N8631:N8633, N8630, H8631:H8633),0)</f>
        <v>1123498</v>
      </c>
      <c r="I8634" s="15"/>
      <c r="J8634" s="17">
        <f>TRUNC(SUMIF(N8631:N8633, N8630, J8631:J8633),0)</f>
        <v>22469</v>
      </c>
      <c r="K8634" s="15"/>
      <c r="L8634" s="17">
        <f>F8634+H8634+J8634</f>
        <v>1145967</v>
      </c>
      <c r="M8634" s="10" t="s">
        <v>52</v>
      </c>
      <c r="N8634" s="9" t="s">
        <v>4736</v>
      </c>
      <c r="O8634" s="9" t="s">
        <v>4736</v>
      </c>
      <c r="P8634" s="9" t="s">
        <v>52</v>
      </c>
      <c r="Q8634" s="9" t="s">
        <v>52</v>
      </c>
      <c r="R8634" s="9" t="s">
        <v>52</v>
      </c>
      <c r="S8634" s="1"/>
      <c r="T8634" s="1"/>
      <c r="U8634" s="1"/>
      <c r="V8634" s="1"/>
      <c r="W8634" s="1"/>
      <c r="X8634" s="1"/>
      <c r="Y8634" s="1"/>
      <c r="Z8634" s="1"/>
      <c r="AA8634" s="1"/>
      <c r="AB8634" s="1"/>
      <c r="AC8634" s="1"/>
      <c r="AD8634" s="1"/>
      <c r="AE8634" s="1"/>
      <c r="AF8634" s="1"/>
      <c r="AG8634" s="1"/>
      <c r="AH8634" s="1"/>
      <c r="AI8634" s="1"/>
      <c r="AJ8634" s="9" t="s">
        <v>52</v>
      </c>
      <c r="AK8634" s="9" t="s">
        <v>52</v>
      </c>
      <c r="AL8634" s="9" t="s">
        <v>52</v>
      </c>
      <c r="AM8634" s="9" t="s">
        <v>52</v>
      </c>
    </row>
    <row r="8635" spans="1:39" ht="30" customHeight="1" x14ac:dyDescent="0.3">
      <c r="A8635" s="11"/>
      <c r="B8635" s="11"/>
      <c r="C8635" s="11"/>
      <c r="D8635" s="11"/>
      <c r="E8635" s="15"/>
      <c r="F8635" s="17"/>
      <c r="G8635" s="15"/>
      <c r="H8635" s="17"/>
      <c r="I8635" s="15"/>
      <c r="J8635" s="17"/>
      <c r="K8635" s="15"/>
      <c r="L8635" s="17"/>
      <c r="M8635" s="11"/>
    </row>
    <row r="8636" spans="1:39" ht="30" customHeight="1" x14ac:dyDescent="0.3">
      <c r="A8636" s="14" t="s">
        <v>12720</v>
      </c>
      <c r="B8636" s="14"/>
      <c r="C8636" s="14"/>
      <c r="D8636" s="14"/>
      <c r="E8636" s="16"/>
      <c r="F8636" s="18"/>
      <c r="G8636" s="16"/>
      <c r="H8636" s="18"/>
      <c r="I8636" s="16"/>
      <c r="J8636" s="18"/>
      <c r="K8636" s="16"/>
      <c r="L8636" s="18"/>
      <c r="M8636" s="14"/>
      <c r="N8636" s="5" t="s">
        <v>4621</v>
      </c>
    </row>
    <row r="8637" spans="1:39" ht="30" customHeight="1" x14ac:dyDescent="0.3">
      <c r="A8637" s="10" t="s">
        <v>9711</v>
      </c>
      <c r="B8637" s="10" t="s">
        <v>4714</v>
      </c>
      <c r="C8637" s="10" t="s">
        <v>4715</v>
      </c>
      <c r="D8637" s="11">
        <v>4.7E-2</v>
      </c>
      <c r="E8637" s="15">
        <v>0</v>
      </c>
      <c r="F8637" s="17">
        <f>TRUNC(E8637*D8637,1)</f>
        <v>0</v>
      </c>
      <c r="G8637" s="15">
        <v>204039</v>
      </c>
      <c r="H8637" s="17">
        <f>TRUNC(G8637*D8637,1)</f>
        <v>9589.7999999999993</v>
      </c>
      <c r="I8637" s="15">
        <v>0</v>
      </c>
      <c r="J8637" s="17">
        <f>TRUNC(I8637*D8637,1)</f>
        <v>0</v>
      </c>
      <c r="K8637" s="15">
        <f>TRUNC(E8637+G8637+I8637,1)</f>
        <v>204039</v>
      </c>
      <c r="L8637" s="17">
        <f>TRUNC(F8637+H8637+J8637,1)</f>
        <v>9589.7999999999993</v>
      </c>
      <c r="M8637" s="10" t="s">
        <v>52</v>
      </c>
      <c r="N8637" s="9" t="s">
        <v>4621</v>
      </c>
      <c r="O8637" s="9" t="s">
        <v>9712</v>
      </c>
      <c r="P8637" s="9" t="s">
        <v>54</v>
      </c>
      <c r="Q8637" s="9" t="s">
        <v>54</v>
      </c>
      <c r="R8637" s="9" t="s">
        <v>67</v>
      </c>
      <c r="S8637" s="1"/>
      <c r="T8637" s="1"/>
      <c r="U8637" s="1"/>
      <c r="V8637" s="1">
        <v>1</v>
      </c>
      <c r="W8637" s="1"/>
      <c r="X8637" s="1"/>
      <c r="Y8637" s="1"/>
      <c r="Z8637" s="1"/>
      <c r="AA8637" s="1"/>
      <c r="AB8637" s="1"/>
      <c r="AC8637" s="1"/>
      <c r="AD8637" s="1"/>
      <c r="AE8637" s="1"/>
      <c r="AF8637" s="1"/>
      <c r="AG8637" s="1"/>
      <c r="AH8637" s="1"/>
      <c r="AI8637" s="1"/>
      <c r="AJ8637" s="9" t="s">
        <v>52</v>
      </c>
      <c r="AK8637" s="9" t="s">
        <v>12722</v>
      </c>
      <c r="AL8637" s="9" t="s">
        <v>52</v>
      </c>
      <c r="AM8637" s="9" t="s">
        <v>52</v>
      </c>
    </row>
    <row r="8638" spans="1:39" ht="30" customHeight="1" x14ac:dyDescent="0.3">
      <c r="A8638" s="10" t="s">
        <v>4720</v>
      </c>
      <c r="B8638" s="10" t="s">
        <v>4714</v>
      </c>
      <c r="C8638" s="10" t="s">
        <v>4715</v>
      </c>
      <c r="D8638" s="11">
        <v>2.4E-2</v>
      </c>
      <c r="E8638" s="15">
        <v>0</v>
      </c>
      <c r="F8638" s="17">
        <f>TRUNC(E8638*D8638,1)</f>
        <v>0</v>
      </c>
      <c r="G8638" s="15">
        <v>153671</v>
      </c>
      <c r="H8638" s="17">
        <f>TRUNC(G8638*D8638,1)</f>
        <v>3688.1</v>
      </c>
      <c r="I8638" s="15">
        <v>0</v>
      </c>
      <c r="J8638" s="17">
        <f>TRUNC(I8638*D8638,1)</f>
        <v>0</v>
      </c>
      <c r="K8638" s="15">
        <f>TRUNC(E8638+G8638+I8638,1)</f>
        <v>153671</v>
      </c>
      <c r="L8638" s="17">
        <f>TRUNC(F8638+H8638+J8638,1)</f>
        <v>3688.1</v>
      </c>
      <c r="M8638" s="10" t="s">
        <v>52</v>
      </c>
      <c r="N8638" s="9" t="s">
        <v>4621</v>
      </c>
      <c r="O8638" s="9" t="s">
        <v>4721</v>
      </c>
      <c r="P8638" s="9" t="s">
        <v>54</v>
      </c>
      <c r="Q8638" s="9" t="s">
        <v>54</v>
      </c>
      <c r="R8638" s="9" t="s">
        <v>67</v>
      </c>
      <c r="S8638" s="1"/>
      <c r="T8638" s="1"/>
      <c r="U8638" s="1"/>
      <c r="V8638" s="1">
        <v>1</v>
      </c>
      <c r="W8638" s="1"/>
      <c r="X8638" s="1"/>
      <c r="Y8638" s="1"/>
      <c r="Z8638" s="1"/>
      <c r="AA8638" s="1"/>
      <c r="AB8638" s="1"/>
      <c r="AC8638" s="1"/>
      <c r="AD8638" s="1"/>
      <c r="AE8638" s="1"/>
      <c r="AF8638" s="1"/>
      <c r="AG8638" s="1"/>
      <c r="AH8638" s="1"/>
      <c r="AI8638" s="1"/>
      <c r="AJ8638" s="9" t="s">
        <v>52</v>
      </c>
      <c r="AK8638" s="9" t="s">
        <v>12723</v>
      </c>
      <c r="AL8638" s="9" t="s">
        <v>52</v>
      </c>
      <c r="AM8638" s="9" t="s">
        <v>52</v>
      </c>
    </row>
    <row r="8639" spans="1:39" ht="30" customHeight="1" x14ac:dyDescent="0.3">
      <c r="A8639" s="10" t="s">
        <v>4727</v>
      </c>
      <c r="B8639" s="10" t="s">
        <v>4728</v>
      </c>
      <c r="C8639" s="10" t="s">
        <v>732</v>
      </c>
      <c r="D8639" s="11">
        <v>1</v>
      </c>
      <c r="E8639" s="15">
        <v>0</v>
      </c>
      <c r="F8639" s="17">
        <f>TRUNC(E8639*D8639,1)</f>
        <v>0</v>
      </c>
      <c r="G8639" s="15">
        <v>0</v>
      </c>
      <c r="H8639" s="17">
        <f>TRUNC(G8639*D8639,1)</f>
        <v>0</v>
      </c>
      <c r="I8639" s="15">
        <f>TRUNC(SUMIF(V8637:V8639, RIGHTB(O8639, 1), H8637:H8639)*U8639, 2)</f>
        <v>265.55</v>
      </c>
      <c r="J8639" s="17">
        <f>TRUNC(I8639*D8639,1)</f>
        <v>265.5</v>
      </c>
      <c r="K8639" s="15">
        <f>TRUNC(E8639+G8639+I8639,1)</f>
        <v>265.5</v>
      </c>
      <c r="L8639" s="17">
        <f>TRUNC(F8639+H8639+J8639,1)</f>
        <v>265.5</v>
      </c>
      <c r="M8639" s="10" t="s">
        <v>52</v>
      </c>
      <c r="N8639" s="9" t="s">
        <v>4621</v>
      </c>
      <c r="O8639" s="9" t="s">
        <v>4729</v>
      </c>
      <c r="P8639" s="9" t="s">
        <v>54</v>
      </c>
      <c r="Q8639" s="9" t="s">
        <v>54</v>
      </c>
      <c r="R8639" s="9" t="s">
        <v>54</v>
      </c>
      <c r="S8639" s="1">
        <v>1</v>
      </c>
      <c r="T8639" s="1">
        <v>2</v>
      </c>
      <c r="U8639" s="1">
        <v>0.02</v>
      </c>
      <c r="V8639" s="1"/>
      <c r="W8639" s="1"/>
      <c r="X8639" s="1"/>
      <c r="Y8639" s="1"/>
      <c r="Z8639" s="1"/>
      <c r="AA8639" s="1"/>
      <c r="AB8639" s="1"/>
      <c r="AC8639" s="1"/>
      <c r="AD8639" s="1"/>
      <c r="AE8639" s="1"/>
      <c r="AF8639" s="1"/>
      <c r="AG8639" s="1"/>
      <c r="AH8639" s="1"/>
      <c r="AI8639" s="1"/>
      <c r="AJ8639" s="9" t="s">
        <v>52</v>
      </c>
      <c r="AK8639" s="9" t="s">
        <v>12724</v>
      </c>
      <c r="AL8639" s="9" t="s">
        <v>52</v>
      </c>
      <c r="AM8639" s="9" t="s">
        <v>52</v>
      </c>
    </row>
    <row r="8640" spans="1:39" ht="30" customHeight="1" x14ac:dyDescent="0.3">
      <c r="A8640" s="10" t="s">
        <v>4735</v>
      </c>
      <c r="B8640" s="10" t="s">
        <v>52</v>
      </c>
      <c r="C8640" s="10" t="s">
        <v>52</v>
      </c>
      <c r="D8640" s="11"/>
      <c r="E8640" s="15"/>
      <c r="F8640" s="17">
        <f>TRUNC(SUMIF(N8637:N8639, N8636, F8637:F8639),0)</f>
        <v>0</v>
      </c>
      <c r="G8640" s="15"/>
      <c r="H8640" s="17">
        <f>TRUNC(SUMIF(N8637:N8639, N8636, H8637:H8639),0)</f>
        <v>13277</v>
      </c>
      <c r="I8640" s="15"/>
      <c r="J8640" s="17">
        <f>TRUNC(SUMIF(N8637:N8639, N8636, J8637:J8639),0)</f>
        <v>265</v>
      </c>
      <c r="K8640" s="15"/>
      <c r="L8640" s="17">
        <f>F8640+H8640+J8640</f>
        <v>13542</v>
      </c>
      <c r="M8640" s="10" t="s">
        <v>52</v>
      </c>
      <c r="N8640" s="9" t="s">
        <v>4736</v>
      </c>
      <c r="O8640" s="9" t="s">
        <v>4736</v>
      </c>
      <c r="P8640" s="9" t="s">
        <v>52</v>
      </c>
      <c r="Q8640" s="9" t="s">
        <v>52</v>
      </c>
      <c r="R8640" s="9" t="s">
        <v>52</v>
      </c>
      <c r="S8640" s="1"/>
      <c r="T8640" s="1"/>
      <c r="U8640" s="1"/>
      <c r="V8640" s="1"/>
      <c r="W8640" s="1"/>
      <c r="X8640" s="1"/>
      <c r="Y8640" s="1"/>
      <c r="Z8640" s="1"/>
      <c r="AA8640" s="1"/>
      <c r="AB8640" s="1"/>
      <c r="AC8640" s="1"/>
      <c r="AD8640" s="1"/>
      <c r="AE8640" s="1"/>
      <c r="AF8640" s="1"/>
      <c r="AG8640" s="1"/>
      <c r="AH8640" s="1"/>
      <c r="AI8640" s="1"/>
      <c r="AJ8640" s="9" t="s">
        <v>52</v>
      </c>
      <c r="AK8640" s="9" t="s">
        <v>52</v>
      </c>
      <c r="AL8640" s="9" t="s">
        <v>52</v>
      </c>
      <c r="AM8640" s="9" t="s">
        <v>52</v>
      </c>
    </row>
    <row r="8641" spans="1:39" ht="30" customHeight="1" x14ac:dyDescent="0.3">
      <c r="A8641" s="11"/>
      <c r="B8641" s="11"/>
      <c r="C8641" s="11"/>
      <c r="D8641" s="11"/>
      <c r="E8641" s="15"/>
      <c r="F8641" s="17"/>
      <c r="G8641" s="15"/>
      <c r="H8641" s="17"/>
      <c r="I8641" s="15"/>
      <c r="J8641" s="17"/>
      <c r="K8641" s="15"/>
      <c r="L8641" s="17"/>
      <c r="M8641" s="11"/>
    </row>
    <row r="8642" spans="1:39" ht="30" customHeight="1" x14ac:dyDescent="0.3">
      <c r="A8642" s="14" t="s">
        <v>12725</v>
      </c>
      <c r="B8642" s="14"/>
      <c r="C8642" s="14"/>
      <c r="D8642" s="14"/>
      <c r="E8642" s="16"/>
      <c r="F8642" s="18"/>
      <c r="G8642" s="16"/>
      <c r="H8642" s="18"/>
      <c r="I8642" s="16"/>
      <c r="J8642" s="18"/>
      <c r="K8642" s="16"/>
      <c r="L8642" s="18"/>
      <c r="M8642" s="14"/>
      <c r="N8642" s="5" t="s">
        <v>4624</v>
      </c>
    </row>
    <row r="8643" spans="1:39" ht="30" customHeight="1" x14ac:dyDescent="0.3">
      <c r="A8643" s="10" t="s">
        <v>9711</v>
      </c>
      <c r="B8643" s="10" t="s">
        <v>4714</v>
      </c>
      <c r="C8643" s="10" t="s">
        <v>4715</v>
      </c>
      <c r="D8643" s="11">
        <v>3.9E-2</v>
      </c>
      <c r="E8643" s="15">
        <v>0</v>
      </c>
      <c r="F8643" s="17">
        <f>TRUNC(E8643*D8643,1)</f>
        <v>0</v>
      </c>
      <c r="G8643" s="15">
        <v>204039</v>
      </c>
      <c r="H8643" s="17">
        <f>TRUNC(G8643*D8643,1)</f>
        <v>7957.5</v>
      </c>
      <c r="I8643" s="15">
        <v>0</v>
      </c>
      <c r="J8643" s="17">
        <f>TRUNC(I8643*D8643,1)</f>
        <v>0</v>
      </c>
      <c r="K8643" s="15">
        <f>TRUNC(E8643+G8643+I8643,1)</f>
        <v>204039</v>
      </c>
      <c r="L8643" s="17">
        <f>TRUNC(F8643+H8643+J8643,1)</f>
        <v>7957.5</v>
      </c>
      <c r="M8643" s="10" t="s">
        <v>52</v>
      </c>
      <c r="N8643" s="9" t="s">
        <v>4624</v>
      </c>
      <c r="O8643" s="9" t="s">
        <v>9712</v>
      </c>
      <c r="P8643" s="9" t="s">
        <v>54</v>
      </c>
      <c r="Q8643" s="9" t="s">
        <v>54</v>
      </c>
      <c r="R8643" s="9" t="s">
        <v>67</v>
      </c>
      <c r="S8643" s="1"/>
      <c r="T8643" s="1"/>
      <c r="U8643" s="1"/>
      <c r="V8643" s="1">
        <v>1</v>
      </c>
      <c r="W8643" s="1"/>
      <c r="X8643" s="1"/>
      <c r="Y8643" s="1"/>
      <c r="Z8643" s="1"/>
      <c r="AA8643" s="1"/>
      <c r="AB8643" s="1"/>
      <c r="AC8643" s="1"/>
      <c r="AD8643" s="1"/>
      <c r="AE8643" s="1"/>
      <c r="AF8643" s="1"/>
      <c r="AG8643" s="1"/>
      <c r="AH8643" s="1"/>
      <c r="AI8643" s="1"/>
      <c r="AJ8643" s="9" t="s">
        <v>52</v>
      </c>
      <c r="AK8643" s="9" t="s">
        <v>12727</v>
      </c>
      <c r="AL8643" s="9" t="s">
        <v>52</v>
      </c>
      <c r="AM8643" s="9" t="s">
        <v>52</v>
      </c>
    </row>
    <row r="8644" spans="1:39" ht="30" customHeight="1" x14ac:dyDescent="0.3">
      <c r="A8644" s="10" t="s">
        <v>4720</v>
      </c>
      <c r="B8644" s="10" t="s">
        <v>4714</v>
      </c>
      <c r="C8644" s="10" t="s">
        <v>4715</v>
      </c>
      <c r="D8644" s="11">
        <v>0.02</v>
      </c>
      <c r="E8644" s="15">
        <v>0</v>
      </c>
      <c r="F8644" s="17">
        <f>TRUNC(E8644*D8644,1)</f>
        <v>0</v>
      </c>
      <c r="G8644" s="15">
        <v>153671</v>
      </c>
      <c r="H8644" s="17">
        <f>TRUNC(G8644*D8644,1)</f>
        <v>3073.4</v>
      </c>
      <c r="I8644" s="15">
        <v>0</v>
      </c>
      <c r="J8644" s="17">
        <f>TRUNC(I8644*D8644,1)</f>
        <v>0</v>
      </c>
      <c r="K8644" s="15">
        <f>TRUNC(E8644+G8644+I8644,1)</f>
        <v>153671</v>
      </c>
      <c r="L8644" s="17">
        <f>TRUNC(F8644+H8644+J8644,1)</f>
        <v>3073.4</v>
      </c>
      <c r="M8644" s="10" t="s">
        <v>52</v>
      </c>
      <c r="N8644" s="9" t="s">
        <v>4624</v>
      </c>
      <c r="O8644" s="9" t="s">
        <v>4721</v>
      </c>
      <c r="P8644" s="9" t="s">
        <v>54</v>
      </c>
      <c r="Q8644" s="9" t="s">
        <v>54</v>
      </c>
      <c r="R8644" s="9" t="s">
        <v>67</v>
      </c>
      <c r="S8644" s="1"/>
      <c r="T8644" s="1"/>
      <c r="U8644" s="1"/>
      <c r="V8644" s="1">
        <v>1</v>
      </c>
      <c r="W8644" s="1"/>
      <c r="X8644" s="1"/>
      <c r="Y8644" s="1"/>
      <c r="Z8644" s="1"/>
      <c r="AA8644" s="1"/>
      <c r="AB8644" s="1"/>
      <c r="AC8644" s="1"/>
      <c r="AD8644" s="1"/>
      <c r="AE8644" s="1"/>
      <c r="AF8644" s="1"/>
      <c r="AG8644" s="1"/>
      <c r="AH8644" s="1"/>
      <c r="AI8644" s="1"/>
      <c r="AJ8644" s="9" t="s">
        <v>52</v>
      </c>
      <c r="AK8644" s="9" t="s">
        <v>12728</v>
      </c>
      <c r="AL8644" s="9" t="s">
        <v>52</v>
      </c>
      <c r="AM8644" s="9" t="s">
        <v>52</v>
      </c>
    </row>
    <row r="8645" spans="1:39" ht="30" customHeight="1" x14ac:dyDescent="0.3">
      <c r="A8645" s="10" t="s">
        <v>4727</v>
      </c>
      <c r="B8645" s="10" t="s">
        <v>4728</v>
      </c>
      <c r="C8645" s="10" t="s">
        <v>732</v>
      </c>
      <c r="D8645" s="11">
        <v>1</v>
      </c>
      <c r="E8645" s="15">
        <v>0</v>
      </c>
      <c r="F8645" s="17">
        <f>TRUNC(E8645*D8645,1)</f>
        <v>0</v>
      </c>
      <c r="G8645" s="15">
        <v>0</v>
      </c>
      <c r="H8645" s="17">
        <f>TRUNC(G8645*D8645,1)</f>
        <v>0</v>
      </c>
      <c r="I8645" s="15">
        <f>TRUNC(SUMIF(V8643:V8645, RIGHTB(O8645, 1), H8643:H8645)*U8645, 2)</f>
        <v>220.61</v>
      </c>
      <c r="J8645" s="17">
        <f>TRUNC(I8645*D8645,1)</f>
        <v>220.6</v>
      </c>
      <c r="K8645" s="15">
        <f>TRUNC(E8645+G8645+I8645,1)</f>
        <v>220.6</v>
      </c>
      <c r="L8645" s="17">
        <f>TRUNC(F8645+H8645+J8645,1)</f>
        <v>220.6</v>
      </c>
      <c r="M8645" s="10" t="s">
        <v>52</v>
      </c>
      <c r="N8645" s="9" t="s">
        <v>4624</v>
      </c>
      <c r="O8645" s="9" t="s">
        <v>4729</v>
      </c>
      <c r="P8645" s="9" t="s">
        <v>54</v>
      </c>
      <c r="Q8645" s="9" t="s">
        <v>54</v>
      </c>
      <c r="R8645" s="9" t="s">
        <v>54</v>
      </c>
      <c r="S8645" s="1">
        <v>1</v>
      </c>
      <c r="T8645" s="1">
        <v>2</v>
      </c>
      <c r="U8645" s="1">
        <v>0.02</v>
      </c>
      <c r="V8645" s="1"/>
      <c r="W8645" s="1"/>
      <c r="X8645" s="1"/>
      <c r="Y8645" s="1"/>
      <c r="Z8645" s="1"/>
      <c r="AA8645" s="1"/>
      <c r="AB8645" s="1"/>
      <c r="AC8645" s="1"/>
      <c r="AD8645" s="1"/>
      <c r="AE8645" s="1"/>
      <c r="AF8645" s="1"/>
      <c r="AG8645" s="1"/>
      <c r="AH8645" s="1"/>
      <c r="AI8645" s="1"/>
      <c r="AJ8645" s="9" t="s">
        <v>52</v>
      </c>
      <c r="AK8645" s="9" t="s">
        <v>12729</v>
      </c>
      <c r="AL8645" s="9" t="s">
        <v>52</v>
      </c>
      <c r="AM8645" s="9" t="s">
        <v>52</v>
      </c>
    </row>
    <row r="8646" spans="1:39" ht="30" customHeight="1" x14ac:dyDescent="0.3">
      <c r="A8646" s="10" t="s">
        <v>4735</v>
      </c>
      <c r="B8646" s="10" t="s">
        <v>52</v>
      </c>
      <c r="C8646" s="10" t="s">
        <v>52</v>
      </c>
      <c r="D8646" s="11"/>
      <c r="E8646" s="15"/>
      <c r="F8646" s="17">
        <f>TRUNC(SUMIF(N8643:N8645, N8642, F8643:F8645),0)</f>
        <v>0</v>
      </c>
      <c r="G8646" s="15"/>
      <c r="H8646" s="17">
        <f>TRUNC(SUMIF(N8643:N8645, N8642, H8643:H8645),0)</f>
        <v>11030</v>
      </c>
      <c r="I8646" s="15"/>
      <c r="J8646" s="17">
        <f>TRUNC(SUMIF(N8643:N8645, N8642, J8643:J8645),0)</f>
        <v>220</v>
      </c>
      <c r="K8646" s="15"/>
      <c r="L8646" s="17">
        <f>F8646+H8646+J8646</f>
        <v>11250</v>
      </c>
      <c r="M8646" s="10" t="s">
        <v>52</v>
      </c>
      <c r="N8646" s="9" t="s">
        <v>4736</v>
      </c>
      <c r="O8646" s="9" t="s">
        <v>4736</v>
      </c>
      <c r="P8646" s="9" t="s">
        <v>52</v>
      </c>
      <c r="Q8646" s="9" t="s">
        <v>52</v>
      </c>
      <c r="R8646" s="9" t="s">
        <v>52</v>
      </c>
      <c r="S8646" s="1"/>
      <c r="T8646" s="1"/>
      <c r="U8646" s="1"/>
      <c r="V8646" s="1"/>
      <c r="W8646" s="1"/>
      <c r="X8646" s="1"/>
      <c r="Y8646" s="1"/>
      <c r="Z8646" s="1"/>
      <c r="AA8646" s="1"/>
      <c r="AB8646" s="1"/>
      <c r="AC8646" s="1"/>
      <c r="AD8646" s="1"/>
      <c r="AE8646" s="1"/>
      <c r="AF8646" s="1"/>
      <c r="AG8646" s="1"/>
      <c r="AH8646" s="1"/>
      <c r="AI8646" s="1"/>
      <c r="AJ8646" s="9" t="s">
        <v>52</v>
      </c>
      <c r="AK8646" s="9" t="s">
        <v>52</v>
      </c>
      <c r="AL8646" s="9" t="s">
        <v>52</v>
      </c>
      <c r="AM8646" s="9" t="s">
        <v>52</v>
      </c>
    </row>
    <row r="8647" spans="1:39" ht="30" customHeight="1" x14ac:dyDescent="0.3">
      <c r="A8647" s="11"/>
      <c r="B8647" s="11"/>
      <c r="C8647" s="11"/>
      <c r="D8647" s="11"/>
      <c r="E8647" s="15"/>
      <c r="F8647" s="17"/>
      <c r="G8647" s="15"/>
      <c r="H8647" s="17"/>
      <c r="I8647" s="15"/>
      <c r="J8647" s="17"/>
      <c r="K8647" s="15"/>
      <c r="L8647" s="17"/>
      <c r="M8647" s="11"/>
    </row>
    <row r="8648" spans="1:39" ht="30" customHeight="1" x14ac:dyDescent="0.3">
      <c r="A8648" s="14" t="s">
        <v>12730</v>
      </c>
      <c r="B8648" s="14"/>
      <c r="C8648" s="14"/>
      <c r="D8648" s="14"/>
      <c r="E8648" s="16"/>
      <c r="F8648" s="18"/>
      <c r="G8648" s="16"/>
      <c r="H8648" s="18"/>
      <c r="I8648" s="16"/>
      <c r="J8648" s="18"/>
      <c r="K8648" s="16"/>
      <c r="L8648" s="18"/>
      <c r="M8648" s="14"/>
      <c r="N8648" s="5" t="s">
        <v>4628</v>
      </c>
    </row>
    <row r="8649" spans="1:39" ht="30" customHeight="1" x14ac:dyDescent="0.3">
      <c r="A8649" s="10" t="s">
        <v>9711</v>
      </c>
      <c r="B8649" s="10" t="s">
        <v>4714</v>
      </c>
      <c r="C8649" s="10" t="s">
        <v>4715</v>
      </c>
      <c r="D8649" s="11">
        <v>6</v>
      </c>
      <c r="E8649" s="15">
        <v>0</v>
      </c>
      <c r="F8649" s="17">
        <f>TRUNC(E8649*D8649,1)</f>
        <v>0</v>
      </c>
      <c r="G8649" s="15">
        <v>204039</v>
      </c>
      <c r="H8649" s="17">
        <f>TRUNC(G8649*D8649,1)</f>
        <v>1224234</v>
      </c>
      <c r="I8649" s="15">
        <v>0</v>
      </c>
      <c r="J8649" s="17">
        <f>TRUNC(I8649*D8649,1)</f>
        <v>0</v>
      </c>
      <c r="K8649" s="15">
        <f>TRUNC(E8649+G8649+I8649,1)</f>
        <v>204039</v>
      </c>
      <c r="L8649" s="17">
        <f>TRUNC(F8649+H8649+J8649,1)</f>
        <v>1224234</v>
      </c>
      <c r="M8649" s="10" t="s">
        <v>52</v>
      </c>
      <c r="N8649" s="9" t="s">
        <v>4628</v>
      </c>
      <c r="O8649" s="9" t="s">
        <v>9712</v>
      </c>
      <c r="P8649" s="9" t="s">
        <v>54</v>
      </c>
      <c r="Q8649" s="9" t="s">
        <v>54</v>
      </c>
      <c r="R8649" s="9" t="s">
        <v>67</v>
      </c>
      <c r="S8649" s="1"/>
      <c r="T8649" s="1"/>
      <c r="U8649" s="1"/>
      <c r="V8649" s="1">
        <v>1</v>
      </c>
      <c r="W8649" s="1"/>
      <c r="X8649" s="1"/>
      <c r="Y8649" s="1"/>
      <c r="Z8649" s="1"/>
      <c r="AA8649" s="1"/>
      <c r="AB8649" s="1"/>
      <c r="AC8649" s="1"/>
      <c r="AD8649" s="1"/>
      <c r="AE8649" s="1"/>
      <c r="AF8649" s="1"/>
      <c r="AG8649" s="1"/>
      <c r="AH8649" s="1"/>
      <c r="AI8649" s="1"/>
      <c r="AJ8649" s="9" t="s">
        <v>52</v>
      </c>
      <c r="AK8649" s="9" t="s">
        <v>12732</v>
      </c>
      <c r="AL8649" s="9" t="s">
        <v>52</v>
      </c>
      <c r="AM8649" s="9" t="s">
        <v>52</v>
      </c>
    </row>
    <row r="8650" spans="1:39" ht="30" customHeight="1" x14ac:dyDescent="0.3">
      <c r="A8650" s="10" t="s">
        <v>4720</v>
      </c>
      <c r="B8650" s="10" t="s">
        <v>4714</v>
      </c>
      <c r="C8650" s="10" t="s">
        <v>4715</v>
      </c>
      <c r="D8650" s="11">
        <v>2</v>
      </c>
      <c r="E8650" s="15">
        <v>0</v>
      </c>
      <c r="F8650" s="17">
        <f>TRUNC(E8650*D8650,1)</f>
        <v>0</v>
      </c>
      <c r="G8650" s="15">
        <v>153671</v>
      </c>
      <c r="H8650" s="17">
        <f>TRUNC(G8650*D8650,1)</f>
        <v>307342</v>
      </c>
      <c r="I8650" s="15">
        <v>0</v>
      </c>
      <c r="J8650" s="17">
        <f>TRUNC(I8650*D8650,1)</f>
        <v>0</v>
      </c>
      <c r="K8650" s="15">
        <f>TRUNC(E8650+G8650+I8650,1)</f>
        <v>153671</v>
      </c>
      <c r="L8650" s="17">
        <f>TRUNC(F8650+H8650+J8650,1)</f>
        <v>307342</v>
      </c>
      <c r="M8650" s="10" t="s">
        <v>52</v>
      </c>
      <c r="N8650" s="9" t="s">
        <v>4628</v>
      </c>
      <c r="O8650" s="9" t="s">
        <v>4721</v>
      </c>
      <c r="P8650" s="9" t="s">
        <v>54</v>
      </c>
      <c r="Q8650" s="9" t="s">
        <v>54</v>
      </c>
      <c r="R8650" s="9" t="s">
        <v>67</v>
      </c>
      <c r="S8650" s="1"/>
      <c r="T8650" s="1"/>
      <c r="U8650" s="1"/>
      <c r="V8650" s="1">
        <v>1</v>
      </c>
      <c r="W8650" s="1"/>
      <c r="X8650" s="1"/>
      <c r="Y8650" s="1"/>
      <c r="Z8650" s="1"/>
      <c r="AA8650" s="1"/>
      <c r="AB8650" s="1"/>
      <c r="AC8650" s="1"/>
      <c r="AD8650" s="1"/>
      <c r="AE8650" s="1"/>
      <c r="AF8650" s="1"/>
      <c r="AG8650" s="1"/>
      <c r="AH8650" s="1"/>
      <c r="AI8650" s="1"/>
      <c r="AJ8650" s="9" t="s">
        <v>52</v>
      </c>
      <c r="AK8650" s="9" t="s">
        <v>12733</v>
      </c>
      <c r="AL8650" s="9" t="s">
        <v>52</v>
      </c>
      <c r="AM8650" s="9" t="s">
        <v>52</v>
      </c>
    </row>
    <row r="8651" spans="1:39" ht="30" customHeight="1" x14ac:dyDescent="0.3">
      <c r="A8651" s="10" t="s">
        <v>4727</v>
      </c>
      <c r="B8651" s="10" t="s">
        <v>4728</v>
      </c>
      <c r="C8651" s="10" t="s">
        <v>732</v>
      </c>
      <c r="D8651" s="11">
        <v>1</v>
      </c>
      <c r="E8651" s="15">
        <v>0</v>
      </c>
      <c r="F8651" s="17">
        <f>TRUNC(E8651*D8651,1)</f>
        <v>0</v>
      </c>
      <c r="G8651" s="15">
        <v>0</v>
      </c>
      <c r="H8651" s="17">
        <f>TRUNC(G8651*D8651,1)</f>
        <v>0</v>
      </c>
      <c r="I8651" s="15">
        <f>TRUNC(SUMIF(V8649:V8651, RIGHTB(O8651, 1), H8649:H8651)*U8651, 2)</f>
        <v>30631.52</v>
      </c>
      <c r="J8651" s="17">
        <f>TRUNC(I8651*D8651,1)</f>
        <v>30631.5</v>
      </c>
      <c r="K8651" s="15">
        <f>TRUNC(E8651+G8651+I8651,1)</f>
        <v>30631.5</v>
      </c>
      <c r="L8651" s="17">
        <f>TRUNC(F8651+H8651+J8651,1)</f>
        <v>30631.5</v>
      </c>
      <c r="M8651" s="10" t="s">
        <v>52</v>
      </c>
      <c r="N8651" s="9" t="s">
        <v>4628</v>
      </c>
      <c r="O8651" s="9" t="s">
        <v>4729</v>
      </c>
      <c r="P8651" s="9" t="s">
        <v>54</v>
      </c>
      <c r="Q8651" s="9" t="s">
        <v>54</v>
      </c>
      <c r="R8651" s="9" t="s">
        <v>54</v>
      </c>
      <c r="S8651" s="1">
        <v>1</v>
      </c>
      <c r="T8651" s="1">
        <v>2</v>
      </c>
      <c r="U8651" s="1">
        <v>0.02</v>
      </c>
      <c r="V8651" s="1"/>
      <c r="W8651" s="1"/>
      <c r="X8651" s="1"/>
      <c r="Y8651" s="1"/>
      <c r="Z8651" s="1"/>
      <c r="AA8651" s="1"/>
      <c r="AB8651" s="1"/>
      <c r="AC8651" s="1"/>
      <c r="AD8651" s="1"/>
      <c r="AE8651" s="1"/>
      <c r="AF8651" s="1"/>
      <c r="AG8651" s="1"/>
      <c r="AH8651" s="1"/>
      <c r="AI8651" s="1"/>
      <c r="AJ8651" s="9" t="s">
        <v>52</v>
      </c>
      <c r="AK8651" s="9" t="s">
        <v>12734</v>
      </c>
      <c r="AL8651" s="9" t="s">
        <v>52</v>
      </c>
      <c r="AM8651" s="9" t="s">
        <v>52</v>
      </c>
    </row>
    <row r="8652" spans="1:39" ht="30" customHeight="1" x14ac:dyDescent="0.3">
      <c r="A8652" s="10" t="s">
        <v>4735</v>
      </c>
      <c r="B8652" s="10" t="s">
        <v>52</v>
      </c>
      <c r="C8652" s="10" t="s">
        <v>52</v>
      </c>
      <c r="D8652" s="11"/>
      <c r="E8652" s="15"/>
      <c r="F8652" s="17">
        <f>TRUNC(SUMIF(N8649:N8651, N8648, F8649:F8651),0)</f>
        <v>0</v>
      </c>
      <c r="G8652" s="15"/>
      <c r="H8652" s="17">
        <f>TRUNC(SUMIF(N8649:N8651, N8648, H8649:H8651),0)</f>
        <v>1531576</v>
      </c>
      <c r="I8652" s="15"/>
      <c r="J8652" s="17">
        <f>TRUNC(SUMIF(N8649:N8651, N8648, J8649:J8651),0)</f>
        <v>30631</v>
      </c>
      <c r="K8652" s="15"/>
      <c r="L8652" s="17">
        <f>F8652+H8652+J8652</f>
        <v>1562207</v>
      </c>
      <c r="M8652" s="10" t="s">
        <v>52</v>
      </c>
      <c r="N8652" s="9" t="s">
        <v>4736</v>
      </c>
      <c r="O8652" s="9" t="s">
        <v>4736</v>
      </c>
      <c r="P8652" s="9" t="s">
        <v>52</v>
      </c>
      <c r="Q8652" s="9" t="s">
        <v>52</v>
      </c>
      <c r="R8652" s="9" t="s">
        <v>52</v>
      </c>
      <c r="S8652" s="1"/>
      <c r="T8652" s="1"/>
      <c r="U8652" s="1"/>
      <c r="V8652" s="1"/>
      <c r="W8652" s="1"/>
      <c r="X8652" s="1"/>
      <c r="Y8652" s="1"/>
      <c r="Z8652" s="1"/>
      <c r="AA8652" s="1"/>
      <c r="AB8652" s="1"/>
      <c r="AC8652" s="1"/>
      <c r="AD8652" s="1"/>
      <c r="AE8652" s="1"/>
      <c r="AF8652" s="1"/>
      <c r="AG8652" s="1"/>
      <c r="AH8652" s="1"/>
      <c r="AI8652" s="1"/>
      <c r="AJ8652" s="9" t="s">
        <v>52</v>
      </c>
      <c r="AK8652" s="9" t="s">
        <v>52</v>
      </c>
      <c r="AL8652" s="9" t="s">
        <v>52</v>
      </c>
      <c r="AM8652" s="9" t="s">
        <v>52</v>
      </c>
    </row>
    <row r="8653" spans="1:39" ht="30" customHeight="1" x14ac:dyDescent="0.3">
      <c r="A8653" s="11"/>
      <c r="B8653" s="11"/>
      <c r="C8653" s="11"/>
      <c r="D8653" s="11"/>
      <c r="E8653" s="15"/>
      <c r="F8653" s="17"/>
      <c r="G8653" s="15"/>
      <c r="H8653" s="17"/>
      <c r="I8653" s="15"/>
      <c r="J8653" s="17"/>
      <c r="K8653" s="15"/>
      <c r="L8653" s="17"/>
      <c r="M8653" s="11"/>
    </row>
    <row r="8654" spans="1:39" ht="30" customHeight="1" x14ac:dyDescent="0.3">
      <c r="A8654" s="14" t="s">
        <v>12735</v>
      </c>
      <c r="B8654" s="14"/>
      <c r="C8654" s="14"/>
      <c r="D8654" s="14"/>
      <c r="E8654" s="16"/>
      <c r="F8654" s="18"/>
      <c r="G8654" s="16"/>
      <c r="H8654" s="18"/>
      <c r="I8654" s="16"/>
      <c r="J8654" s="18"/>
      <c r="K8654" s="16"/>
      <c r="L8654" s="18"/>
      <c r="M8654" s="14"/>
      <c r="N8654" s="5" t="s">
        <v>4631</v>
      </c>
    </row>
    <row r="8655" spans="1:39" ht="30" customHeight="1" x14ac:dyDescent="0.3">
      <c r="A8655" s="10" t="s">
        <v>9711</v>
      </c>
      <c r="B8655" s="10" t="s">
        <v>4714</v>
      </c>
      <c r="C8655" s="10" t="s">
        <v>4715</v>
      </c>
      <c r="D8655" s="11">
        <v>6</v>
      </c>
      <c r="E8655" s="15">
        <v>0</v>
      </c>
      <c r="F8655" s="17">
        <f>TRUNC(E8655*D8655,1)</f>
        <v>0</v>
      </c>
      <c r="G8655" s="15">
        <v>204039</v>
      </c>
      <c r="H8655" s="17">
        <f>TRUNC(G8655*D8655,1)</f>
        <v>1224234</v>
      </c>
      <c r="I8655" s="15">
        <v>0</v>
      </c>
      <c r="J8655" s="17">
        <f>TRUNC(I8655*D8655,1)</f>
        <v>0</v>
      </c>
      <c r="K8655" s="15">
        <f>TRUNC(E8655+G8655+I8655,1)</f>
        <v>204039</v>
      </c>
      <c r="L8655" s="17">
        <f>TRUNC(F8655+H8655+J8655,1)</f>
        <v>1224234</v>
      </c>
      <c r="M8655" s="10" t="s">
        <v>52</v>
      </c>
      <c r="N8655" s="9" t="s">
        <v>4631</v>
      </c>
      <c r="O8655" s="9" t="s">
        <v>9712</v>
      </c>
      <c r="P8655" s="9" t="s">
        <v>54</v>
      </c>
      <c r="Q8655" s="9" t="s">
        <v>54</v>
      </c>
      <c r="R8655" s="9" t="s">
        <v>67</v>
      </c>
      <c r="S8655" s="1"/>
      <c r="T8655" s="1"/>
      <c r="U8655" s="1"/>
      <c r="V8655" s="1">
        <v>1</v>
      </c>
      <c r="W8655" s="1"/>
      <c r="X8655" s="1"/>
      <c r="Y8655" s="1"/>
      <c r="Z8655" s="1"/>
      <c r="AA8655" s="1"/>
      <c r="AB8655" s="1"/>
      <c r="AC8655" s="1"/>
      <c r="AD8655" s="1"/>
      <c r="AE8655" s="1"/>
      <c r="AF8655" s="1"/>
      <c r="AG8655" s="1"/>
      <c r="AH8655" s="1"/>
      <c r="AI8655" s="1"/>
      <c r="AJ8655" s="9" t="s">
        <v>52</v>
      </c>
      <c r="AK8655" s="9" t="s">
        <v>12737</v>
      </c>
      <c r="AL8655" s="9" t="s">
        <v>52</v>
      </c>
      <c r="AM8655" s="9" t="s">
        <v>52</v>
      </c>
    </row>
    <row r="8656" spans="1:39" ht="30" customHeight="1" x14ac:dyDescent="0.3">
      <c r="A8656" s="10" t="s">
        <v>4720</v>
      </c>
      <c r="B8656" s="10" t="s">
        <v>4714</v>
      </c>
      <c r="C8656" s="10" t="s">
        <v>4715</v>
      </c>
      <c r="D8656" s="11">
        <v>2</v>
      </c>
      <c r="E8656" s="15">
        <v>0</v>
      </c>
      <c r="F8656" s="17">
        <f>TRUNC(E8656*D8656,1)</f>
        <v>0</v>
      </c>
      <c r="G8656" s="15">
        <v>153671</v>
      </c>
      <c r="H8656" s="17">
        <f>TRUNC(G8656*D8656,1)</f>
        <v>307342</v>
      </c>
      <c r="I8656" s="15">
        <v>0</v>
      </c>
      <c r="J8656" s="17">
        <f>TRUNC(I8656*D8656,1)</f>
        <v>0</v>
      </c>
      <c r="K8656" s="15">
        <f>TRUNC(E8656+G8656+I8656,1)</f>
        <v>153671</v>
      </c>
      <c r="L8656" s="17">
        <f>TRUNC(F8656+H8656+J8656,1)</f>
        <v>307342</v>
      </c>
      <c r="M8656" s="10" t="s">
        <v>52</v>
      </c>
      <c r="N8656" s="9" t="s">
        <v>4631</v>
      </c>
      <c r="O8656" s="9" t="s">
        <v>4721</v>
      </c>
      <c r="P8656" s="9" t="s">
        <v>54</v>
      </c>
      <c r="Q8656" s="9" t="s">
        <v>54</v>
      </c>
      <c r="R8656" s="9" t="s">
        <v>67</v>
      </c>
      <c r="S8656" s="1"/>
      <c r="T8656" s="1"/>
      <c r="U8656" s="1"/>
      <c r="V8656" s="1">
        <v>1</v>
      </c>
      <c r="W8656" s="1"/>
      <c r="X8656" s="1"/>
      <c r="Y8656" s="1"/>
      <c r="Z8656" s="1"/>
      <c r="AA8656" s="1"/>
      <c r="AB8656" s="1"/>
      <c r="AC8656" s="1"/>
      <c r="AD8656" s="1"/>
      <c r="AE8656" s="1"/>
      <c r="AF8656" s="1"/>
      <c r="AG8656" s="1"/>
      <c r="AH8656" s="1"/>
      <c r="AI8656" s="1"/>
      <c r="AJ8656" s="9" t="s">
        <v>52</v>
      </c>
      <c r="AK8656" s="9" t="s">
        <v>12738</v>
      </c>
      <c r="AL8656" s="9" t="s">
        <v>52</v>
      </c>
      <c r="AM8656" s="9" t="s">
        <v>52</v>
      </c>
    </row>
    <row r="8657" spans="1:39" ht="30" customHeight="1" x14ac:dyDescent="0.3">
      <c r="A8657" s="10" t="s">
        <v>4727</v>
      </c>
      <c r="B8657" s="10" t="s">
        <v>4728</v>
      </c>
      <c r="C8657" s="10" t="s">
        <v>732</v>
      </c>
      <c r="D8657" s="11">
        <v>1</v>
      </c>
      <c r="E8657" s="15">
        <v>0</v>
      </c>
      <c r="F8657" s="17">
        <f>TRUNC(E8657*D8657,1)</f>
        <v>0</v>
      </c>
      <c r="G8657" s="15">
        <v>0</v>
      </c>
      <c r="H8657" s="17">
        <f>TRUNC(G8657*D8657,1)</f>
        <v>0</v>
      </c>
      <c r="I8657" s="15">
        <f>TRUNC(SUMIF(V8655:V8657, RIGHTB(O8657, 1), H8655:H8657)*U8657, 2)</f>
        <v>30631.52</v>
      </c>
      <c r="J8657" s="17">
        <f>TRUNC(I8657*D8657,1)</f>
        <v>30631.5</v>
      </c>
      <c r="K8657" s="15">
        <f>TRUNC(E8657+G8657+I8657,1)</f>
        <v>30631.5</v>
      </c>
      <c r="L8657" s="17">
        <f>TRUNC(F8657+H8657+J8657,1)</f>
        <v>30631.5</v>
      </c>
      <c r="M8657" s="10" t="s">
        <v>52</v>
      </c>
      <c r="N8657" s="9" t="s">
        <v>4631</v>
      </c>
      <c r="O8657" s="9" t="s">
        <v>4729</v>
      </c>
      <c r="P8657" s="9" t="s">
        <v>54</v>
      </c>
      <c r="Q8657" s="9" t="s">
        <v>54</v>
      </c>
      <c r="R8657" s="9" t="s">
        <v>54</v>
      </c>
      <c r="S8657" s="1">
        <v>1</v>
      </c>
      <c r="T8657" s="1">
        <v>2</v>
      </c>
      <c r="U8657" s="1">
        <v>0.02</v>
      </c>
      <c r="V8657" s="1"/>
      <c r="W8657" s="1"/>
      <c r="X8657" s="1"/>
      <c r="Y8657" s="1"/>
      <c r="Z8657" s="1"/>
      <c r="AA8657" s="1"/>
      <c r="AB8657" s="1"/>
      <c r="AC8657" s="1"/>
      <c r="AD8657" s="1"/>
      <c r="AE8657" s="1"/>
      <c r="AF8657" s="1"/>
      <c r="AG8657" s="1"/>
      <c r="AH8657" s="1"/>
      <c r="AI8657" s="1"/>
      <c r="AJ8657" s="9" t="s">
        <v>52</v>
      </c>
      <c r="AK8657" s="9" t="s">
        <v>12739</v>
      </c>
      <c r="AL8657" s="9" t="s">
        <v>52</v>
      </c>
      <c r="AM8657" s="9" t="s">
        <v>52</v>
      </c>
    </row>
    <row r="8658" spans="1:39" ht="30" customHeight="1" x14ac:dyDescent="0.3">
      <c r="A8658" s="10" t="s">
        <v>4735</v>
      </c>
      <c r="B8658" s="10" t="s">
        <v>52</v>
      </c>
      <c r="C8658" s="10" t="s">
        <v>52</v>
      </c>
      <c r="D8658" s="11"/>
      <c r="E8658" s="15"/>
      <c r="F8658" s="17">
        <f>TRUNC(SUMIF(N8655:N8657, N8654, F8655:F8657),0)</f>
        <v>0</v>
      </c>
      <c r="G8658" s="15"/>
      <c r="H8658" s="17">
        <f>TRUNC(SUMIF(N8655:N8657, N8654, H8655:H8657),0)</f>
        <v>1531576</v>
      </c>
      <c r="I8658" s="15"/>
      <c r="J8658" s="17">
        <f>TRUNC(SUMIF(N8655:N8657, N8654, J8655:J8657),0)</f>
        <v>30631</v>
      </c>
      <c r="K8658" s="15"/>
      <c r="L8658" s="17">
        <f>F8658+H8658+J8658</f>
        <v>1562207</v>
      </c>
      <c r="M8658" s="10" t="s">
        <v>52</v>
      </c>
      <c r="N8658" s="9" t="s">
        <v>4736</v>
      </c>
      <c r="O8658" s="9" t="s">
        <v>4736</v>
      </c>
      <c r="P8658" s="9" t="s">
        <v>52</v>
      </c>
      <c r="Q8658" s="9" t="s">
        <v>52</v>
      </c>
      <c r="R8658" s="9" t="s">
        <v>52</v>
      </c>
      <c r="S8658" s="1"/>
      <c r="T8658" s="1"/>
      <c r="U8658" s="1"/>
      <c r="V8658" s="1"/>
      <c r="W8658" s="1"/>
      <c r="X8658" s="1"/>
      <c r="Y8658" s="1"/>
      <c r="Z8658" s="1"/>
      <c r="AA8658" s="1"/>
      <c r="AB8658" s="1"/>
      <c r="AC8658" s="1"/>
      <c r="AD8658" s="1"/>
      <c r="AE8658" s="1"/>
      <c r="AF8658" s="1"/>
      <c r="AG8658" s="1"/>
      <c r="AH8658" s="1"/>
      <c r="AI8658" s="1"/>
      <c r="AJ8658" s="9" t="s">
        <v>52</v>
      </c>
      <c r="AK8658" s="9" t="s">
        <v>52</v>
      </c>
      <c r="AL8658" s="9" t="s">
        <v>52</v>
      </c>
      <c r="AM8658" s="9" t="s">
        <v>52</v>
      </c>
    </row>
    <row r="8659" spans="1:39" ht="30" customHeight="1" x14ac:dyDescent="0.3">
      <c r="A8659" s="11"/>
      <c r="B8659" s="11"/>
      <c r="C8659" s="11"/>
      <c r="D8659" s="11"/>
      <c r="E8659" s="15"/>
      <c r="F8659" s="17"/>
      <c r="G8659" s="15"/>
      <c r="H8659" s="17"/>
      <c r="I8659" s="15"/>
      <c r="J8659" s="17"/>
      <c r="K8659" s="15"/>
      <c r="L8659" s="17"/>
      <c r="M8659" s="11"/>
    </row>
    <row r="8660" spans="1:39" ht="30" customHeight="1" x14ac:dyDescent="0.3">
      <c r="A8660" s="14" t="s">
        <v>12740</v>
      </c>
      <c r="B8660" s="14"/>
      <c r="C8660" s="14"/>
      <c r="D8660" s="14"/>
      <c r="E8660" s="16"/>
      <c r="F8660" s="18"/>
      <c r="G8660" s="16"/>
      <c r="H8660" s="18"/>
      <c r="I8660" s="16"/>
      <c r="J8660" s="18"/>
      <c r="K8660" s="16"/>
      <c r="L8660" s="18"/>
      <c r="M8660" s="14"/>
      <c r="N8660" s="5" t="s">
        <v>4634</v>
      </c>
    </row>
    <row r="8661" spans="1:39" ht="30" customHeight="1" x14ac:dyDescent="0.3">
      <c r="A8661" s="10" t="s">
        <v>9711</v>
      </c>
      <c r="B8661" s="10" t="s">
        <v>4714</v>
      </c>
      <c r="C8661" s="10" t="s">
        <v>4715</v>
      </c>
      <c r="D8661" s="11">
        <v>0.12</v>
      </c>
      <c r="E8661" s="15">
        <v>0</v>
      </c>
      <c r="F8661" s="17">
        <f>TRUNC(E8661*D8661,1)</f>
        <v>0</v>
      </c>
      <c r="G8661" s="15">
        <v>204039</v>
      </c>
      <c r="H8661" s="17">
        <f>TRUNC(G8661*D8661,1)</f>
        <v>24484.6</v>
      </c>
      <c r="I8661" s="15">
        <v>0</v>
      </c>
      <c r="J8661" s="17">
        <f>TRUNC(I8661*D8661,1)</f>
        <v>0</v>
      </c>
      <c r="K8661" s="15">
        <f>TRUNC(E8661+G8661+I8661,1)</f>
        <v>204039</v>
      </c>
      <c r="L8661" s="17">
        <f>TRUNC(F8661+H8661+J8661,1)</f>
        <v>24484.6</v>
      </c>
      <c r="M8661" s="10" t="s">
        <v>52</v>
      </c>
      <c r="N8661" s="9" t="s">
        <v>4634</v>
      </c>
      <c r="O8661" s="9" t="s">
        <v>9712</v>
      </c>
      <c r="P8661" s="9" t="s">
        <v>54</v>
      </c>
      <c r="Q8661" s="9" t="s">
        <v>54</v>
      </c>
      <c r="R8661" s="9" t="s">
        <v>67</v>
      </c>
      <c r="S8661" s="1"/>
      <c r="T8661" s="1"/>
      <c r="U8661" s="1"/>
      <c r="V8661" s="1">
        <v>1</v>
      </c>
      <c r="W8661" s="1"/>
      <c r="X8661" s="1"/>
      <c r="Y8661" s="1"/>
      <c r="Z8661" s="1"/>
      <c r="AA8661" s="1"/>
      <c r="AB8661" s="1"/>
      <c r="AC8661" s="1"/>
      <c r="AD8661" s="1"/>
      <c r="AE8661" s="1"/>
      <c r="AF8661" s="1"/>
      <c r="AG8661" s="1"/>
      <c r="AH8661" s="1"/>
      <c r="AI8661" s="1"/>
      <c r="AJ8661" s="9" t="s">
        <v>52</v>
      </c>
      <c r="AK8661" s="9" t="s">
        <v>12742</v>
      </c>
      <c r="AL8661" s="9" t="s">
        <v>52</v>
      </c>
      <c r="AM8661" s="9" t="s">
        <v>52</v>
      </c>
    </row>
    <row r="8662" spans="1:39" ht="30" customHeight="1" x14ac:dyDescent="0.3">
      <c r="A8662" s="10" t="s">
        <v>4720</v>
      </c>
      <c r="B8662" s="10" t="s">
        <v>4714</v>
      </c>
      <c r="C8662" s="10" t="s">
        <v>4715</v>
      </c>
      <c r="D8662" s="11">
        <v>0.04</v>
      </c>
      <c r="E8662" s="15">
        <v>0</v>
      </c>
      <c r="F8662" s="17">
        <f>TRUNC(E8662*D8662,1)</f>
        <v>0</v>
      </c>
      <c r="G8662" s="15">
        <v>153671</v>
      </c>
      <c r="H8662" s="17">
        <f>TRUNC(G8662*D8662,1)</f>
        <v>6146.8</v>
      </c>
      <c r="I8662" s="15">
        <v>0</v>
      </c>
      <c r="J8662" s="17">
        <f>TRUNC(I8662*D8662,1)</f>
        <v>0</v>
      </c>
      <c r="K8662" s="15">
        <f>TRUNC(E8662+G8662+I8662,1)</f>
        <v>153671</v>
      </c>
      <c r="L8662" s="17">
        <f>TRUNC(F8662+H8662+J8662,1)</f>
        <v>6146.8</v>
      </c>
      <c r="M8662" s="10" t="s">
        <v>52</v>
      </c>
      <c r="N8662" s="9" t="s">
        <v>4634</v>
      </c>
      <c r="O8662" s="9" t="s">
        <v>4721</v>
      </c>
      <c r="P8662" s="9" t="s">
        <v>54</v>
      </c>
      <c r="Q8662" s="9" t="s">
        <v>54</v>
      </c>
      <c r="R8662" s="9" t="s">
        <v>67</v>
      </c>
      <c r="S8662" s="1"/>
      <c r="T8662" s="1"/>
      <c r="U8662" s="1"/>
      <c r="V8662" s="1">
        <v>1</v>
      </c>
      <c r="W8662" s="1"/>
      <c r="X8662" s="1"/>
      <c r="Y8662" s="1"/>
      <c r="Z8662" s="1"/>
      <c r="AA8662" s="1"/>
      <c r="AB8662" s="1"/>
      <c r="AC8662" s="1"/>
      <c r="AD8662" s="1"/>
      <c r="AE8662" s="1"/>
      <c r="AF8662" s="1"/>
      <c r="AG8662" s="1"/>
      <c r="AH8662" s="1"/>
      <c r="AI8662" s="1"/>
      <c r="AJ8662" s="9" t="s">
        <v>52</v>
      </c>
      <c r="AK8662" s="9" t="s">
        <v>12743</v>
      </c>
      <c r="AL8662" s="9" t="s">
        <v>52</v>
      </c>
      <c r="AM8662" s="9" t="s">
        <v>52</v>
      </c>
    </row>
    <row r="8663" spans="1:39" ht="30" customHeight="1" x14ac:dyDescent="0.3">
      <c r="A8663" s="10" t="s">
        <v>4727</v>
      </c>
      <c r="B8663" s="10" t="s">
        <v>4728</v>
      </c>
      <c r="C8663" s="10" t="s">
        <v>732</v>
      </c>
      <c r="D8663" s="11">
        <v>1</v>
      </c>
      <c r="E8663" s="15">
        <v>0</v>
      </c>
      <c r="F8663" s="17">
        <f>TRUNC(E8663*D8663,1)</f>
        <v>0</v>
      </c>
      <c r="G8663" s="15">
        <v>0</v>
      </c>
      <c r="H8663" s="17">
        <f>TRUNC(G8663*D8663,1)</f>
        <v>0</v>
      </c>
      <c r="I8663" s="15">
        <f>TRUNC(SUMIF(V8661:V8663, RIGHTB(O8663, 1), H8661:H8663)*U8663, 2)</f>
        <v>612.62</v>
      </c>
      <c r="J8663" s="17">
        <f>TRUNC(I8663*D8663,1)</f>
        <v>612.6</v>
      </c>
      <c r="K8663" s="15">
        <f>TRUNC(E8663+G8663+I8663,1)</f>
        <v>612.6</v>
      </c>
      <c r="L8663" s="17">
        <f>TRUNC(F8663+H8663+J8663,1)</f>
        <v>612.6</v>
      </c>
      <c r="M8663" s="10" t="s">
        <v>52</v>
      </c>
      <c r="N8663" s="9" t="s">
        <v>4634</v>
      </c>
      <c r="O8663" s="9" t="s">
        <v>4729</v>
      </c>
      <c r="P8663" s="9" t="s">
        <v>54</v>
      </c>
      <c r="Q8663" s="9" t="s">
        <v>54</v>
      </c>
      <c r="R8663" s="9" t="s">
        <v>54</v>
      </c>
      <c r="S8663" s="1">
        <v>1</v>
      </c>
      <c r="T8663" s="1">
        <v>2</v>
      </c>
      <c r="U8663" s="1">
        <v>0.02</v>
      </c>
      <c r="V8663" s="1"/>
      <c r="W8663" s="1"/>
      <c r="X8663" s="1"/>
      <c r="Y8663" s="1"/>
      <c r="Z8663" s="1"/>
      <c r="AA8663" s="1"/>
      <c r="AB8663" s="1"/>
      <c r="AC8663" s="1"/>
      <c r="AD8663" s="1"/>
      <c r="AE8663" s="1"/>
      <c r="AF8663" s="1"/>
      <c r="AG8663" s="1"/>
      <c r="AH8663" s="1"/>
      <c r="AI8663" s="1"/>
      <c r="AJ8663" s="9" t="s">
        <v>52</v>
      </c>
      <c r="AK8663" s="9" t="s">
        <v>12744</v>
      </c>
      <c r="AL8663" s="9" t="s">
        <v>52</v>
      </c>
      <c r="AM8663" s="9" t="s">
        <v>52</v>
      </c>
    </row>
    <row r="8664" spans="1:39" ht="30" customHeight="1" x14ac:dyDescent="0.3">
      <c r="A8664" s="10" t="s">
        <v>4735</v>
      </c>
      <c r="B8664" s="10" t="s">
        <v>52</v>
      </c>
      <c r="C8664" s="10" t="s">
        <v>52</v>
      </c>
      <c r="D8664" s="11"/>
      <c r="E8664" s="15"/>
      <c r="F8664" s="17">
        <f>TRUNC(SUMIF(N8661:N8663, N8660, F8661:F8663),0)</f>
        <v>0</v>
      </c>
      <c r="G8664" s="15"/>
      <c r="H8664" s="17">
        <f>TRUNC(SUMIF(N8661:N8663, N8660, H8661:H8663),0)</f>
        <v>30631</v>
      </c>
      <c r="I8664" s="15"/>
      <c r="J8664" s="17">
        <f>TRUNC(SUMIF(N8661:N8663, N8660, J8661:J8663),0)</f>
        <v>612</v>
      </c>
      <c r="K8664" s="15"/>
      <c r="L8664" s="17">
        <f>F8664+H8664+J8664</f>
        <v>31243</v>
      </c>
      <c r="M8664" s="10" t="s">
        <v>52</v>
      </c>
      <c r="N8664" s="9" t="s">
        <v>4736</v>
      </c>
      <c r="O8664" s="9" t="s">
        <v>4736</v>
      </c>
      <c r="P8664" s="9" t="s">
        <v>52</v>
      </c>
      <c r="Q8664" s="9" t="s">
        <v>52</v>
      </c>
      <c r="R8664" s="9" t="s">
        <v>52</v>
      </c>
      <c r="S8664" s="1"/>
      <c r="T8664" s="1"/>
      <c r="U8664" s="1"/>
      <c r="V8664" s="1"/>
      <c r="W8664" s="1"/>
      <c r="X8664" s="1"/>
      <c r="Y8664" s="1"/>
      <c r="Z8664" s="1"/>
      <c r="AA8664" s="1"/>
      <c r="AB8664" s="1"/>
      <c r="AC8664" s="1"/>
      <c r="AD8664" s="1"/>
      <c r="AE8664" s="1"/>
      <c r="AF8664" s="1"/>
      <c r="AG8664" s="1"/>
      <c r="AH8664" s="1"/>
      <c r="AI8664" s="1"/>
      <c r="AJ8664" s="9" t="s">
        <v>52</v>
      </c>
      <c r="AK8664" s="9" t="s">
        <v>52</v>
      </c>
      <c r="AL8664" s="9" t="s">
        <v>52</v>
      </c>
      <c r="AM8664" s="9" t="s">
        <v>52</v>
      </c>
    </row>
    <row r="8665" spans="1:39" ht="30" customHeight="1" x14ac:dyDescent="0.3">
      <c r="A8665" s="11"/>
      <c r="B8665" s="11"/>
      <c r="C8665" s="11"/>
      <c r="D8665" s="11"/>
      <c r="E8665" s="15"/>
      <c r="F8665" s="17"/>
      <c r="G8665" s="15"/>
      <c r="H8665" s="17"/>
      <c r="I8665" s="15"/>
      <c r="J8665" s="17"/>
      <c r="K8665" s="15"/>
      <c r="L8665" s="17"/>
      <c r="M8665" s="11"/>
    </row>
    <row r="8666" spans="1:39" ht="30" customHeight="1" x14ac:dyDescent="0.3">
      <c r="A8666" s="14" t="s">
        <v>12745</v>
      </c>
      <c r="B8666" s="14"/>
      <c r="C8666" s="14"/>
      <c r="D8666" s="14"/>
      <c r="E8666" s="16"/>
      <c r="F8666" s="18"/>
      <c r="G8666" s="16"/>
      <c r="H8666" s="18"/>
      <c r="I8666" s="16"/>
      <c r="J8666" s="18"/>
      <c r="K8666" s="16"/>
      <c r="L8666" s="18"/>
      <c r="M8666" s="14"/>
      <c r="N8666" s="5" t="s">
        <v>4637</v>
      </c>
    </row>
    <row r="8667" spans="1:39" ht="30" customHeight="1" x14ac:dyDescent="0.3">
      <c r="A8667" s="10" t="s">
        <v>9711</v>
      </c>
      <c r="B8667" s="10" t="s">
        <v>4714</v>
      </c>
      <c r="C8667" s="10" t="s">
        <v>4715</v>
      </c>
      <c r="D8667" s="11">
        <v>0.1</v>
      </c>
      <c r="E8667" s="15">
        <v>0</v>
      </c>
      <c r="F8667" s="17">
        <f>TRUNC(E8667*D8667,1)</f>
        <v>0</v>
      </c>
      <c r="G8667" s="15">
        <v>204039</v>
      </c>
      <c r="H8667" s="17">
        <f>TRUNC(G8667*D8667,1)</f>
        <v>20403.900000000001</v>
      </c>
      <c r="I8667" s="15">
        <v>0</v>
      </c>
      <c r="J8667" s="17">
        <f>TRUNC(I8667*D8667,1)</f>
        <v>0</v>
      </c>
      <c r="K8667" s="15">
        <f>TRUNC(E8667+G8667+I8667,1)</f>
        <v>204039</v>
      </c>
      <c r="L8667" s="17">
        <f>TRUNC(F8667+H8667+J8667,1)</f>
        <v>20403.900000000001</v>
      </c>
      <c r="M8667" s="10" t="s">
        <v>52</v>
      </c>
      <c r="N8667" s="9" t="s">
        <v>4637</v>
      </c>
      <c r="O8667" s="9" t="s">
        <v>9712</v>
      </c>
      <c r="P8667" s="9" t="s">
        <v>54</v>
      </c>
      <c r="Q8667" s="9" t="s">
        <v>54</v>
      </c>
      <c r="R8667" s="9" t="s">
        <v>67</v>
      </c>
      <c r="S8667" s="1"/>
      <c r="T8667" s="1"/>
      <c r="U8667" s="1"/>
      <c r="V8667" s="1">
        <v>1</v>
      </c>
      <c r="W8667" s="1"/>
      <c r="X8667" s="1"/>
      <c r="Y8667" s="1"/>
      <c r="Z8667" s="1"/>
      <c r="AA8667" s="1"/>
      <c r="AB8667" s="1"/>
      <c r="AC8667" s="1"/>
      <c r="AD8667" s="1"/>
      <c r="AE8667" s="1"/>
      <c r="AF8667" s="1"/>
      <c r="AG8667" s="1"/>
      <c r="AH8667" s="1"/>
      <c r="AI8667" s="1"/>
      <c r="AJ8667" s="9" t="s">
        <v>52</v>
      </c>
      <c r="AK8667" s="9" t="s">
        <v>12747</v>
      </c>
      <c r="AL8667" s="9" t="s">
        <v>52</v>
      </c>
      <c r="AM8667" s="9" t="s">
        <v>52</v>
      </c>
    </row>
    <row r="8668" spans="1:39" ht="30" customHeight="1" x14ac:dyDescent="0.3">
      <c r="A8668" s="10" t="s">
        <v>4720</v>
      </c>
      <c r="B8668" s="10" t="s">
        <v>4714</v>
      </c>
      <c r="C8668" s="10" t="s">
        <v>4715</v>
      </c>
      <c r="D8668" s="11">
        <v>3.3000000000000002E-2</v>
      </c>
      <c r="E8668" s="15">
        <v>0</v>
      </c>
      <c r="F8668" s="17">
        <f>TRUNC(E8668*D8668,1)</f>
        <v>0</v>
      </c>
      <c r="G8668" s="15">
        <v>153671</v>
      </c>
      <c r="H8668" s="17">
        <f>TRUNC(G8668*D8668,1)</f>
        <v>5071.1000000000004</v>
      </c>
      <c r="I8668" s="15">
        <v>0</v>
      </c>
      <c r="J8668" s="17">
        <f>TRUNC(I8668*D8668,1)</f>
        <v>0</v>
      </c>
      <c r="K8668" s="15">
        <f>TRUNC(E8668+G8668+I8668,1)</f>
        <v>153671</v>
      </c>
      <c r="L8668" s="17">
        <f>TRUNC(F8668+H8668+J8668,1)</f>
        <v>5071.1000000000004</v>
      </c>
      <c r="M8668" s="10" t="s">
        <v>52</v>
      </c>
      <c r="N8668" s="9" t="s">
        <v>4637</v>
      </c>
      <c r="O8668" s="9" t="s">
        <v>4721</v>
      </c>
      <c r="P8668" s="9" t="s">
        <v>54</v>
      </c>
      <c r="Q8668" s="9" t="s">
        <v>54</v>
      </c>
      <c r="R8668" s="9" t="s">
        <v>67</v>
      </c>
      <c r="S8668" s="1"/>
      <c r="T8668" s="1"/>
      <c r="U8668" s="1"/>
      <c r="V8668" s="1">
        <v>1</v>
      </c>
      <c r="W8668" s="1"/>
      <c r="X8668" s="1"/>
      <c r="Y8668" s="1"/>
      <c r="Z8668" s="1"/>
      <c r="AA8668" s="1"/>
      <c r="AB8668" s="1"/>
      <c r="AC8668" s="1"/>
      <c r="AD8668" s="1"/>
      <c r="AE8668" s="1"/>
      <c r="AF8668" s="1"/>
      <c r="AG8668" s="1"/>
      <c r="AH8668" s="1"/>
      <c r="AI8668" s="1"/>
      <c r="AJ8668" s="9" t="s">
        <v>52</v>
      </c>
      <c r="AK8668" s="9" t="s">
        <v>12748</v>
      </c>
      <c r="AL8668" s="9" t="s">
        <v>52</v>
      </c>
      <c r="AM8668" s="9" t="s">
        <v>52</v>
      </c>
    </row>
    <row r="8669" spans="1:39" ht="30" customHeight="1" x14ac:dyDescent="0.3">
      <c r="A8669" s="10" t="s">
        <v>4727</v>
      </c>
      <c r="B8669" s="10" t="s">
        <v>4728</v>
      </c>
      <c r="C8669" s="10" t="s">
        <v>732</v>
      </c>
      <c r="D8669" s="11">
        <v>1</v>
      </c>
      <c r="E8669" s="15">
        <v>0</v>
      </c>
      <c r="F8669" s="17">
        <f>TRUNC(E8669*D8669,1)</f>
        <v>0</v>
      </c>
      <c r="G8669" s="15">
        <v>0</v>
      </c>
      <c r="H8669" s="17">
        <f>TRUNC(G8669*D8669,1)</f>
        <v>0</v>
      </c>
      <c r="I8669" s="15">
        <f>TRUNC(SUMIF(V8667:V8669, RIGHTB(O8669, 1), H8667:H8669)*U8669, 2)</f>
        <v>509.5</v>
      </c>
      <c r="J8669" s="17">
        <f>TRUNC(I8669*D8669,1)</f>
        <v>509.5</v>
      </c>
      <c r="K8669" s="15">
        <f>TRUNC(E8669+G8669+I8669,1)</f>
        <v>509.5</v>
      </c>
      <c r="L8669" s="17">
        <f>TRUNC(F8669+H8669+J8669,1)</f>
        <v>509.5</v>
      </c>
      <c r="M8669" s="10" t="s">
        <v>52</v>
      </c>
      <c r="N8669" s="9" t="s">
        <v>4637</v>
      </c>
      <c r="O8669" s="9" t="s">
        <v>4729</v>
      </c>
      <c r="P8669" s="9" t="s">
        <v>54</v>
      </c>
      <c r="Q8669" s="9" t="s">
        <v>54</v>
      </c>
      <c r="R8669" s="9" t="s">
        <v>54</v>
      </c>
      <c r="S8669" s="1">
        <v>1</v>
      </c>
      <c r="T8669" s="1">
        <v>2</v>
      </c>
      <c r="U8669" s="1">
        <v>0.02</v>
      </c>
      <c r="V8669" s="1"/>
      <c r="W8669" s="1"/>
      <c r="X8669" s="1"/>
      <c r="Y8669" s="1"/>
      <c r="Z8669" s="1"/>
      <c r="AA8669" s="1"/>
      <c r="AB8669" s="1"/>
      <c r="AC8669" s="1"/>
      <c r="AD8669" s="1"/>
      <c r="AE8669" s="1"/>
      <c r="AF8669" s="1"/>
      <c r="AG8669" s="1"/>
      <c r="AH8669" s="1"/>
      <c r="AI8669" s="1"/>
      <c r="AJ8669" s="9" t="s">
        <v>52</v>
      </c>
      <c r="AK8669" s="9" t="s">
        <v>12749</v>
      </c>
      <c r="AL8669" s="9" t="s">
        <v>52</v>
      </c>
      <c r="AM8669" s="9" t="s">
        <v>52</v>
      </c>
    </row>
    <row r="8670" spans="1:39" ht="30" customHeight="1" x14ac:dyDescent="0.3">
      <c r="A8670" s="10" t="s">
        <v>4735</v>
      </c>
      <c r="B8670" s="10" t="s">
        <v>52</v>
      </c>
      <c r="C8670" s="10" t="s">
        <v>52</v>
      </c>
      <c r="D8670" s="11"/>
      <c r="E8670" s="15"/>
      <c r="F8670" s="17">
        <f>TRUNC(SUMIF(N8667:N8669, N8666, F8667:F8669),0)</f>
        <v>0</v>
      </c>
      <c r="G8670" s="15"/>
      <c r="H8670" s="17">
        <f>TRUNC(SUMIF(N8667:N8669, N8666, H8667:H8669),0)</f>
        <v>25475</v>
      </c>
      <c r="I8670" s="15"/>
      <c r="J8670" s="17">
        <f>TRUNC(SUMIF(N8667:N8669, N8666, J8667:J8669),0)</f>
        <v>509</v>
      </c>
      <c r="K8670" s="15"/>
      <c r="L8670" s="17">
        <f>F8670+H8670+J8670</f>
        <v>25984</v>
      </c>
      <c r="M8670" s="10" t="s">
        <v>52</v>
      </c>
      <c r="N8670" s="9" t="s">
        <v>4736</v>
      </c>
      <c r="O8670" s="9" t="s">
        <v>4736</v>
      </c>
      <c r="P8670" s="9" t="s">
        <v>52</v>
      </c>
      <c r="Q8670" s="9" t="s">
        <v>52</v>
      </c>
      <c r="R8670" s="9" t="s">
        <v>52</v>
      </c>
      <c r="S8670" s="1"/>
      <c r="T8670" s="1"/>
      <c r="U8670" s="1"/>
      <c r="V8670" s="1"/>
      <c r="W8670" s="1"/>
      <c r="X8670" s="1"/>
      <c r="Y8670" s="1"/>
      <c r="Z8670" s="1"/>
      <c r="AA8670" s="1"/>
      <c r="AB8670" s="1"/>
      <c r="AC8670" s="1"/>
      <c r="AD8670" s="1"/>
      <c r="AE8670" s="1"/>
      <c r="AF8670" s="1"/>
      <c r="AG8670" s="1"/>
      <c r="AH8670" s="1"/>
      <c r="AI8670" s="1"/>
      <c r="AJ8670" s="9" t="s">
        <v>52</v>
      </c>
      <c r="AK8670" s="9" t="s">
        <v>52</v>
      </c>
      <c r="AL8670" s="9" t="s">
        <v>52</v>
      </c>
      <c r="AM8670" s="9" t="s">
        <v>52</v>
      </c>
    </row>
    <row r="8671" spans="1:39" ht="30" customHeight="1" x14ac:dyDescent="0.3">
      <c r="A8671" s="11"/>
      <c r="B8671" s="11"/>
      <c r="C8671" s="11"/>
      <c r="D8671" s="11"/>
      <c r="E8671" s="15"/>
      <c r="F8671" s="17"/>
      <c r="G8671" s="15"/>
      <c r="H8671" s="17"/>
      <c r="I8671" s="15"/>
      <c r="J8671" s="17"/>
      <c r="K8671" s="15"/>
      <c r="L8671" s="17"/>
      <c r="M8671" s="11"/>
    </row>
    <row r="8672" spans="1:39" ht="30" customHeight="1" x14ac:dyDescent="0.3">
      <c r="A8672" s="14" t="s">
        <v>12750</v>
      </c>
      <c r="B8672" s="14"/>
      <c r="C8672" s="14"/>
      <c r="D8672" s="14"/>
      <c r="E8672" s="16"/>
      <c r="F8672" s="18"/>
      <c r="G8672" s="16"/>
      <c r="H8672" s="18"/>
      <c r="I8672" s="16"/>
      <c r="J8672" s="18"/>
      <c r="K8672" s="16"/>
      <c r="L8672" s="18"/>
      <c r="M8672" s="14"/>
      <c r="N8672" s="5" t="s">
        <v>4641</v>
      </c>
    </row>
    <row r="8673" spans="1:39" ht="30" customHeight="1" x14ac:dyDescent="0.3">
      <c r="A8673" s="10" t="s">
        <v>9008</v>
      </c>
      <c r="B8673" s="10" t="s">
        <v>4714</v>
      </c>
      <c r="C8673" s="10" t="s">
        <v>4715</v>
      </c>
      <c r="D8673" s="11">
        <v>2</v>
      </c>
      <c r="E8673" s="15">
        <v>0</v>
      </c>
      <c r="F8673" s="17">
        <f>TRUNC(E8673*D8673,1)</f>
        <v>0</v>
      </c>
      <c r="G8673" s="15">
        <v>222738</v>
      </c>
      <c r="H8673" s="17">
        <f>TRUNC(G8673*D8673,1)</f>
        <v>445476</v>
      </c>
      <c r="I8673" s="15">
        <v>0</v>
      </c>
      <c r="J8673" s="17">
        <f>TRUNC(I8673*D8673,1)</f>
        <v>0</v>
      </c>
      <c r="K8673" s="15">
        <f>TRUNC(E8673+G8673+I8673,1)</f>
        <v>222738</v>
      </c>
      <c r="L8673" s="17">
        <f>TRUNC(F8673+H8673+J8673,1)</f>
        <v>445476</v>
      </c>
      <c r="M8673" s="10" t="s">
        <v>52</v>
      </c>
      <c r="N8673" s="9" t="s">
        <v>4641</v>
      </c>
      <c r="O8673" s="9" t="s">
        <v>9009</v>
      </c>
      <c r="P8673" s="9" t="s">
        <v>54</v>
      </c>
      <c r="Q8673" s="9" t="s">
        <v>54</v>
      </c>
      <c r="R8673" s="9" t="s">
        <v>67</v>
      </c>
      <c r="S8673" s="1"/>
      <c r="T8673" s="1"/>
      <c r="U8673" s="1"/>
      <c r="V8673" s="1"/>
      <c r="W8673" s="1"/>
      <c r="X8673" s="1"/>
      <c r="Y8673" s="1"/>
      <c r="Z8673" s="1"/>
      <c r="AA8673" s="1"/>
      <c r="AB8673" s="1"/>
      <c r="AC8673" s="1"/>
      <c r="AD8673" s="1"/>
      <c r="AE8673" s="1"/>
      <c r="AF8673" s="1"/>
      <c r="AG8673" s="1"/>
      <c r="AH8673" s="1"/>
      <c r="AI8673" s="1"/>
      <c r="AJ8673" s="9" t="s">
        <v>52</v>
      </c>
      <c r="AK8673" s="9" t="s">
        <v>12752</v>
      </c>
      <c r="AL8673" s="9" t="s">
        <v>52</v>
      </c>
      <c r="AM8673" s="9" t="s">
        <v>52</v>
      </c>
    </row>
    <row r="8674" spans="1:39" ht="30" customHeight="1" x14ac:dyDescent="0.3">
      <c r="A8674" s="10" t="s">
        <v>4735</v>
      </c>
      <c r="B8674" s="10" t="s">
        <v>52</v>
      </c>
      <c r="C8674" s="10" t="s">
        <v>52</v>
      </c>
      <c r="D8674" s="11"/>
      <c r="E8674" s="15"/>
      <c r="F8674" s="17">
        <f>TRUNC(SUMIF(N8673:N8673, N8672, F8673:F8673),0)</f>
        <v>0</v>
      </c>
      <c r="G8674" s="15"/>
      <c r="H8674" s="17">
        <f>TRUNC(SUMIF(N8673:N8673, N8672, H8673:H8673),0)</f>
        <v>445476</v>
      </c>
      <c r="I8674" s="15"/>
      <c r="J8674" s="17">
        <f>TRUNC(SUMIF(N8673:N8673, N8672, J8673:J8673),0)</f>
        <v>0</v>
      </c>
      <c r="K8674" s="15"/>
      <c r="L8674" s="17">
        <f>F8674+H8674+J8674</f>
        <v>445476</v>
      </c>
      <c r="M8674" s="10" t="s">
        <v>52</v>
      </c>
      <c r="N8674" s="9" t="s">
        <v>4736</v>
      </c>
      <c r="O8674" s="9" t="s">
        <v>4736</v>
      </c>
      <c r="P8674" s="9" t="s">
        <v>52</v>
      </c>
      <c r="Q8674" s="9" t="s">
        <v>52</v>
      </c>
      <c r="R8674" s="9" t="s">
        <v>52</v>
      </c>
      <c r="S8674" s="1"/>
      <c r="T8674" s="1"/>
      <c r="U8674" s="1"/>
      <c r="V8674" s="1"/>
      <c r="W8674" s="1"/>
      <c r="X8674" s="1"/>
      <c r="Y8674" s="1"/>
      <c r="Z8674" s="1"/>
      <c r="AA8674" s="1"/>
      <c r="AB8674" s="1"/>
      <c r="AC8674" s="1"/>
      <c r="AD8674" s="1"/>
      <c r="AE8674" s="1"/>
      <c r="AF8674" s="1"/>
      <c r="AG8674" s="1"/>
      <c r="AH8674" s="1"/>
      <c r="AI8674" s="1"/>
      <c r="AJ8674" s="9" t="s">
        <v>52</v>
      </c>
      <c r="AK8674" s="9" t="s">
        <v>52</v>
      </c>
      <c r="AL8674" s="9" t="s">
        <v>52</v>
      </c>
      <c r="AM8674" s="9" t="s">
        <v>52</v>
      </c>
    </row>
    <row r="8675" spans="1:39" ht="30" customHeight="1" x14ac:dyDescent="0.3">
      <c r="A8675" s="11"/>
      <c r="B8675" s="11"/>
      <c r="C8675" s="11"/>
      <c r="D8675" s="11"/>
      <c r="E8675" s="15"/>
      <c r="F8675" s="17"/>
      <c r="G8675" s="15"/>
      <c r="H8675" s="17"/>
      <c r="I8675" s="15"/>
      <c r="J8675" s="17"/>
      <c r="K8675" s="15"/>
      <c r="L8675" s="17"/>
      <c r="M8675" s="11"/>
    </row>
    <row r="8676" spans="1:39" ht="30" customHeight="1" x14ac:dyDescent="0.3">
      <c r="A8676" s="14" t="s">
        <v>12753</v>
      </c>
      <c r="B8676" s="14"/>
      <c r="C8676" s="14"/>
      <c r="D8676" s="14"/>
      <c r="E8676" s="16"/>
      <c r="F8676" s="18"/>
      <c r="G8676" s="16"/>
      <c r="H8676" s="18"/>
      <c r="I8676" s="16"/>
      <c r="J8676" s="18"/>
      <c r="K8676" s="16"/>
      <c r="L8676" s="18"/>
      <c r="M8676" s="14"/>
      <c r="N8676" s="5" t="s">
        <v>4644</v>
      </c>
    </row>
    <row r="8677" spans="1:39" ht="30" customHeight="1" x14ac:dyDescent="0.3">
      <c r="A8677" s="10" t="s">
        <v>9008</v>
      </c>
      <c r="B8677" s="10" t="s">
        <v>4714</v>
      </c>
      <c r="C8677" s="10" t="s">
        <v>4715</v>
      </c>
      <c r="D8677" s="11">
        <v>4.2999999999999997E-2</v>
      </c>
      <c r="E8677" s="15">
        <v>0</v>
      </c>
      <c r="F8677" s="17">
        <f>TRUNC(E8677*D8677,1)</f>
        <v>0</v>
      </c>
      <c r="G8677" s="15">
        <v>222738</v>
      </c>
      <c r="H8677" s="17">
        <f>TRUNC(G8677*D8677,1)</f>
        <v>9577.7000000000007</v>
      </c>
      <c r="I8677" s="15">
        <v>0</v>
      </c>
      <c r="J8677" s="17">
        <f>TRUNC(I8677*D8677,1)</f>
        <v>0</v>
      </c>
      <c r="K8677" s="15">
        <f>TRUNC(E8677+G8677+I8677,1)</f>
        <v>222738</v>
      </c>
      <c r="L8677" s="17">
        <f>TRUNC(F8677+H8677+J8677,1)</f>
        <v>9577.7000000000007</v>
      </c>
      <c r="M8677" s="10" t="s">
        <v>52</v>
      </c>
      <c r="N8677" s="9" t="s">
        <v>4644</v>
      </c>
      <c r="O8677" s="9" t="s">
        <v>9009</v>
      </c>
      <c r="P8677" s="9" t="s">
        <v>54</v>
      </c>
      <c r="Q8677" s="9" t="s">
        <v>54</v>
      </c>
      <c r="R8677" s="9" t="s">
        <v>67</v>
      </c>
      <c r="S8677" s="1"/>
      <c r="T8677" s="1"/>
      <c r="U8677" s="1"/>
      <c r="V8677" s="1"/>
      <c r="W8677" s="1"/>
      <c r="X8677" s="1"/>
      <c r="Y8677" s="1"/>
      <c r="Z8677" s="1"/>
      <c r="AA8677" s="1"/>
      <c r="AB8677" s="1"/>
      <c r="AC8677" s="1"/>
      <c r="AD8677" s="1"/>
      <c r="AE8677" s="1"/>
      <c r="AF8677" s="1"/>
      <c r="AG8677" s="1"/>
      <c r="AH8677" s="1"/>
      <c r="AI8677" s="1"/>
      <c r="AJ8677" s="9" t="s">
        <v>52</v>
      </c>
      <c r="AK8677" s="9" t="s">
        <v>12755</v>
      </c>
      <c r="AL8677" s="9" t="s">
        <v>52</v>
      </c>
      <c r="AM8677" s="9" t="s">
        <v>52</v>
      </c>
    </row>
    <row r="8678" spans="1:39" ht="30" customHeight="1" x14ac:dyDescent="0.3">
      <c r="A8678" s="10" t="s">
        <v>4735</v>
      </c>
      <c r="B8678" s="10" t="s">
        <v>52</v>
      </c>
      <c r="C8678" s="10" t="s">
        <v>52</v>
      </c>
      <c r="D8678" s="11"/>
      <c r="E8678" s="15"/>
      <c r="F8678" s="17">
        <f>TRUNC(SUMIF(N8677:N8677, N8676, F8677:F8677),0)</f>
        <v>0</v>
      </c>
      <c r="G8678" s="15"/>
      <c r="H8678" s="17">
        <f>TRUNC(SUMIF(N8677:N8677, N8676, H8677:H8677),0)</f>
        <v>9577</v>
      </c>
      <c r="I8678" s="15"/>
      <c r="J8678" s="17">
        <f>TRUNC(SUMIF(N8677:N8677, N8676, J8677:J8677),0)</f>
        <v>0</v>
      </c>
      <c r="K8678" s="15"/>
      <c r="L8678" s="17">
        <f>F8678+H8678+J8678</f>
        <v>9577</v>
      </c>
      <c r="M8678" s="10" t="s">
        <v>52</v>
      </c>
      <c r="N8678" s="9" t="s">
        <v>4736</v>
      </c>
      <c r="O8678" s="9" t="s">
        <v>4736</v>
      </c>
      <c r="P8678" s="9" t="s">
        <v>52</v>
      </c>
      <c r="Q8678" s="9" t="s">
        <v>52</v>
      </c>
      <c r="R8678" s="9" t="s">
        <v>52</v>
      </c>
      <c r="S8678" s="1"/>
      <c r="T8678" s="1"/>
      <c r="U8678" s="1"/>
      <c r="V8678" s="1"/>
      <c r="W8678" s="1"/>
      <c r="X8678" s="1"/>
      <c r="Y8678" s="1"/>
      <c r="Z8678" s="1"/>
      <c r="AA8678" s="1"/>
      <c r="AB8678" s="1"/>
      <c r="AC8678" s="1"/>
      <c r="AD8678" s="1"/>
      <c r="AE8678" s="1"/>
      <c r="AF8678" s="1"/>
      <c r="AG8678" s="1"/>
      <c r="AH8678" s="1"/>
      <c r="AI8678" s="1"/>
      <c r="AJ8678" s="9" t="s">
        <v>52</v>
      </c>
      <c r="AK8678" s="9" t="s">
        <v>52</v>
      </c>
      <c r="AL8678" s="9" t="s">
        <v>52</v>
      </c>
      <c r="AM8678" s="9" t="s">
        <v>52</v>
      </c>
    </row>
    <row r="8679" spans="1:39" ht="30" customHeight="1" x14ac:dyDescent="0.3">
      <c r="A8679" s="11"/>
      <c r="B8679" s="11"/>
      <c r="C8679" s="11"/>
      <c r="D8679" s="11"/>
      <c r="E8679" s="15"/>
      <c r="F8679" s="17"/>
      <c r="G8679" s="15"/>
      <c r="H8679" s="17"/>
      <c r="I8679" s="15"/>
      <c r="J8679" s="17"/>
      <c r="K8679" s="15"/>
      <c r="L8679" s="17"/>
      <c r="M8679" s="11"/>
    </row>
    <row r="8680" spans="1:39" ht="30" customHeight="1" x14ac:dyDescent="0.3">
      <c r="A8680" s="14" t="s">
        <v>12756</v>
      </c>
      <c r="B8680" s="14"/>
      <c r="C8680" s="14"/>
      <c r="D8680" s="14"/>
      <c r="E8680" s="16"/>
      <c r="F8680" s="18"/>
      <c r="G8680" s="16"/>
      <c r="H8680" s="18"/>
      <c r="I8680" s="16"/>
      <c r="J8680" s="18"/>
      <c r="K8680" s="16"/>
      <c r="L8680" s="18"/>
      <c r="M8680" s="14"/>
      <c r="N8680" s="5" t="s">
        <v>4647</v>
      </c>
    </row>
    <row r="8681" spans="1:39" ht="30" customHeight="1" x14ac:dyDescent="0.3">
      <c r="A8681" s="10" t="s">
        <v>9008</v>
      </c>
      <c r="B8681" s="10" t="s">
        <v>4714</v>
      </c>
      <c r="C8681" s="10" t="s">
        <v>4715</v>
      </c>
      <c r="D8681" s="11">
        <v>2</v>
      </c>
      <c r="E8681" s="15">
        <v>0</v>
      </c>
      <c r="F8681" s="17">
        <f>TRUNC(E8681*D8681,1)</f>
        <v>0</v>
      </c>
      <c r="G8681" s="15">
        <v>222738</v>
      </c>
      <c r="H8681" s="17">
        <f>TRUNC(G8681*D8681,1)</f>
        <v>445476</v>
      </c>
      <c r="I8681" s="15">
        <v>0</v>
      </c>
      <c r="J8681" s="17">
        <f>TRUNC(I8681*D8681,1)</f>
        <v>0</v>
      </c>
      <c r="K8681" s="15">
        <f>TRUNC(E8681+G8681+I8681,1)</f>
        <v>222738</v>
      </c>
      <c r="L8681" s="17">
        <f>TRUNC(F8681+H8681+J8681,1)</f>
        <v>445476</v>
      </c>
      <c r="M8681" s="10" t="s">
        <v>52</v>
      </c>
      <c r="N8681" s="9" t="s">
        <v>4647</v>
      </c>
      <c r="O8681" s="9" t="s">
        <v>9009</v>
      </c>
      <c r="P8681" s="9" t="s">
        <v>54</v>
      </c>
      <c r="Q8681" s="9" t="s">
        <v>54</v>
      </c>
      <c r="R8681" s="9" t="s">
        <v>67</v>
      </c>
      <c r="S8681" s="1"/>
      <c r="T8681" s="1"/>
      <c r="U8681" s="1"/>
      <c r="V8681" s="1"/>
      <c r="W8681" s="1"/>
      <c r="X8681" s="1"/>
      <c r="Y8681" s="1"/>
      <c r="Z8681" s="1"/>
      <c r="AA8681" s="1"/>
      <c r="AB8681" s="1"/>
      <c r="AC8681" s="1"/>
      <c r="AD8681" s="1"/>
      <c r="AE8681" s="1"/>
      <c r="AF8681" s="1"/>
      <c r="AG8681" s="1"/>
      <c r="AH8681" s="1"/>
      <c r="AI8681" s="1"/>
      <c r="AJ8681" s="9" t="s">
        <v>52</v>
      </c>
      <c r="AK8681" s="9" t="s">
        <v>12758</v>
      </c>
      <c r="AL8681" s="9" t="s">
        <v>52</v>
      </c>
      <c r="AM8681" s="9" t="s">
        <v>52</v>
      </c>
    </row>
    <row r="8682" spans="1:39" ht="30" customHeight="1" x14ac:dyDescent="0.3">
      <c r="A8682" s="10" t="s">
        <v>4735</v>
      </c>
      <c r="B8682" s="10" t="s">
        <v>52</v>
      </c>
      <c r="C8682" s="10" t="s">
        <v>52</v>
      </c>
      <c r="D8682" s="11"/>
      <c r="E8682" s="15"/>
      <c r="F8682" s="17">
        <f>TRUNC(SUMIF(N8681:N8681, N8680, F8681:F8681),0)</f>
        <v>0</v>
      </c>
      <c r="G8682" s="15"/>
      <c r="H8682" s="17">
        <f>TRUNC(SUMIF(N8681:N8681, N8680, H8681:H8681),0)</f>
        <v>445476</v>
      </c>
      <c r="I8682" s="15"/>
      <c r="J8682" s="17">
        <f>TRUNC(SUMIF(N8681:N8681, N8680, J8681:J8681),0)</f>
        <v>0</v>
      </c>
      <c r="K8682" s="15"/>
      <c r="L8682" s="17">
        <f>F8682+H8682+J8682</f>
        <v>445476</v>
      </c>
      <c r="M8682" s="10" t="s">
        <v>52</v>
      </c>
      <c r="N8682" s="9" t="s">
        <v>4736</v>
      </c>
      <c r="O8682" s="9" t="s">
        <v>4736</v>
      </c>
      <c r="P8682" s="9" t="s">
        <v>52</v>
      </c>
      <c r="Q8682" s="9" t="s">
        <v>52</v>
      </c>
      <c r="R8682" s="9" t="s">
        <v>52</v>
      </c>
      <c r="S8682" s="1"/>
      <c r="T8682" s="1"/>
      <c r="U8682" s="1"/>
      <c r="V8682" s="1"/>
      <c r="W8682" s="1"/>
      <c r="X8682" s="1"/>
      <c r="Y8682" s="1"/>
      <c r="Z8682" s="1"/>
      <c r="AA8682" s="1"/>
      <c r="AB8682" s="1"/>
      <c r="AC8682" s="1"/>
      <c r="AD8682" s="1"/>
      <c r="AE8682" s="1"/>
      <c r="AF8682" s="1"/>
      <c r="AG8682" s="1"/>
      <c r="AH8682" s="1"/>
      <c r="AI8682" s="1"/>
      <c r="AJ8682" s="9" t="s">
        <v>52</v>
      </c>
      <c r="AK8682" s="9" t="s">
        <v>52</v>
      </c>
      <c r="AL8682" s="9" t="s">
        <v>52</v>
      </c>
      <c r="AM8682" s="9" t="s">
        <v>52</v>
      </c>
    </row>
    <row r="8683" spans="1:39" ht="30" customHeight="1" x14ac:dyDescent="0.3">
      <c r="A8683" s="11"/>
      <c r="B8683" s="11"/>
      <c r="C8683" s="11"/>
      <c r="D8683" s="11"/>
      <c r="E8683" s="15"/>
      <c r="F8683" s="17"/>
      <c r="G8683" s="15"/>
      <c r="H8683" s="17"/>
      <c r="I8683" s="15"/>
      <c r="J8683" s="17"/>
      <c r="K8683" s="15"/>
      <c r="L8683" s="17"/>
      <c r="M8683" s="11"/>
    </row>
    <row r="8684" spans="1:39" ht="30" customHeight="1" x14ac:dyDescent="0.3">
      <c r="A8684" s="14" t="s">
        <v>12759</v>
      </c>
      <c r="B8684" s="14"/>
      <c r="C8684" s="14"/>
      <c r="D8684" s="14"/>
      <c r="E8684" s="16"/>
      <c r="F8684" s="18"/>
      <c r="G8684" s="16"/>
      <c r="H8684" s="18"/>
      <c r="I8684" s="16"/>
      <c r="J8684" s="18"/>
      <c r="K8684" s="16"/>
      <c r="L8684" s="18"/>
      <c r="M8684" s="14"/>
      <c r="N8684" s="5" t="s">
        <v>4650</v>
      </c>
    </row>
    <row r="8685" spans="1:39" ht="30" customHeight="1" x14ac:dyDescent="0.3">
      <c r="A8685" s="10" t="s">
        <v>9008</v>
      </c>
      <c r="B8685" s="10" t="s">
        <v>4714</v>
      </c>
      <c r="C8685" s="10" t="s">
        <v>4715</v>
      </c>
      <c r="D8685" s="11">
        <v>5.7000000000000002E-2</v>
      </c>
      <c r="E8685" s="15">
        <v>0</v>
      </c>
      <c r="F8685" s="17">
        <f>TRUNC(E8685*D8685,1)</f>
        <v>0</v>
      </c>
      <c r="G8685" s="15">
        <v>222738</v>
      </c>
      <c r="H8685" s="17">
        <f>TRUNC(G8685*D8685,1)</f>
        <v>12696</v>
      </c>
      <c r="I8685" s="15">
        <v>0</v>
      </c>
      <c r="J8685" s="17">
        <f>TRUNC(I8685*D8685,1)</f>
        <v>0</v>
      </c>
      <c r="K8685" s="15">
        <f>TRUNC(E8685+G8685+I8685,1)</f>
        <v>222738</v>
      </c>
      <c r="L8685" s="17">
        <f>TRUNC(F8685+H8685+J8685,1)</f>
        <v>12696</v>
      </c>
      <c r="M8685" s="10" t="s">
        <v>52</v>
      </c>
      <c r="N8685" s="9" t="s">
        <v>4650</v>
      </c>
      <c r="O8685" s="9" t="s">
        <v>9009</v>
      </c>
      <c r="P8685" s="9" t="s">
        <v>54</v>
      </c>
      <c r="Q8685" s="9" t="s">
        <v>54</v>
      </c>
      <c r="R8685" s="9" t="s">
        <v>67</v>
      </c>
      <c r="S8685" s="1"/>
      <c r="T8685" s="1"/>
      <c r="U8685" s="1"/>
      <c r="V8685" s="1"/>
      <c r="W8685" s="1"/>
      <c r="X8685" s="1"/>
      <c r="Y8685" s="1"/>
      <c r="Z8685" s="1"/>
      <c r="AA8685" s="1"/>
      <c r="AB8685" s="1"/>
      <c r="AC8685" s="1"/>
      <c r="AD8685" s="1"/>
      <c r="AE8685" s="1"/>
      <c r="AF8685" s="1"/>
      <c r="AG8685" s="1"/>
      <c r="AH8685" s="1"/>
      <c r="AI8685" s="1"/>
      <c r="AJ8685" s="9" t="s">
        <v>52</v>
      </c>
      <c r="AK8685" s="9" t="s">
        <v>12761</v>
      </c>
      <c r="AL8685" s="9" t="s">
        <v>52</v>
      </c>
      <c r="AM8685" s="9" t="s">
        <v>52</v>
      </c>
    </row>
    <row r="8686" spans="1:39" ht="30" customHeight="1" x14ac:dyDescent="0.3">
      <c r="A8686" s="10" t="s">
        <v>4735</v>
      </c>
      <c r="B8686" s="10" t="s">
        <v>52</v>
      </c>
      <c r="C8686" s="10" t="s">
        <v>52</v>
      </c>
      <c r="D8686" s="11"/>
      <c r="E8686" s="15"/>
      <c r="F8686" s="17">
        <f>TRUNC(SUMIF(N8685:N8685, N8684, F8685:F8685),0)</f>
        <v>0</v>
      </c>
      <c r="G8686" s="15"/>
      <c r="H8686" s="17">
        <f>TRUNC(SUMIF(N8685:N8685, N8684, H8685:H8685),0)</f>
        <v>12696</v>
      </c>
      <c r="I8686" s="15"/>
      <c r="J8686" s="17">
        <f>TRUNC(SUMIF(N8685:N8685, N8684, J8685:J8685),0)</f>
        <v>0</v>
      </c>
      <c r="K8686" s="15"/>
      <c r="L8686" s="17">
        <f>F8686+H8686+J8686</f>
        <v>12696</v>
      </c>
      <c r="M8686" s="10" t="s">
        <v>52</v>
      </c>
      <c r="N8686" s="9" t="s">
        <v>4736</v>
      </c>
      <c r="O8686" s="9" t="s">
        <v>4736</v>
      </c>
      <c r="P8686" s="9" t="s">
        <v>52</v>
      </c>
      <c r="Q8686" s="9" t="s">
        <v>52</v>
      </c>
      <c r="R8686" s="9" t="s">
        <v>52</v>
      </c>
      <c r="S8686" s="1"/>
      <c r="T8686" s="1"/>
      <c r="U8686" s="1"/>
      <c r="V8686" s="1"/>
      <c r="W8686" s="1"/>
      <c r="X8686" s="1"/>
      <c r="Y8686" s="1"/>
      <c r="Z8686" s="1"/>
      <c r="AA8686" s="1"/>
      <c r="AB8686" s="1"/>
      <c r="AC8686" s="1"/>
      <c r="AD8686" s="1"/>
      <c r="AE8686" s="1"/>
      <c r="AF8686" s="1"/>
      <c r="AG8686" s="1"/>
      <c r="AH8686" s="1"/>
      <c r="AI8686" s="1"/>
      <c r="AJ8686" s="9" t="s">
        <v>52</v>
      </c>
      <c r="AK8686" s="9" t="s">
        <v>52</v>
      </c>
      <c r="AL8686" s="9" t="s">
        <v>52</v>
      </c>
      <c r="AM8686" s="9" t="s">
        <v>52</v>
      </c>
    </row>
    <row r="8687" spans="1:39" ht="30" customHeight="1" x14ac:dyDescent="0.3">
      <c r="A8687" s="11"/>
      <c r="B8687" s="11"/>
      <c r="C8687" s="11"/>
      <c r="D8687" s="11"/>
      <c r="E8687" s="15"/>
      <c r="F8687" s="17"/>
      <c r="G8687" s="15"/>
      <c r="H8687" s="17"/>
      <c r="I8687" s="15"/>
      <c r="J8687" s="17"/>
      <c r="K8687" s="15"/>
      <c r="L8687" s="17"/>
      <c r="M8687" s="11"/>
    </row>
    <row r="8688" spans="1:39" ht="30" customHeight="1" x14ac:dyDescent="0.3">
      <c r="A8688" s="14" t="s">
        <v>12762</v>
      </c>
      <c r="B8688" s="14"/>
      <c r="C8688" s="14"/>
      <c r="D8688" s="14"/>
      <c r="E8688" s="16"/>
      <c r="F8688" s="18"/>
      <c r="G8688" s="16"/>
      <c r="H8688" s="18"/>
      <c r="I8688" s="16"/>
      <c r="J8688" s="18"/>
      <c r="K8688" s="16"/>
      <c r="L8688" s="18"/>
      <c r="M8688" s="14"/>
      <c r="N8688" s="5" t="s">
        <v>4654</v>
      </c>
    </row>
    <row r="8689" spans="1:39" ht="30" customHeight="1" x14ac:dyDescent="0.3">
      <c r="A8689" s="10" t="s">
        <v>9008</v>
      </c>
      <c r="B8689" s="10" t="s">
        <v>4714</v>
      </c>
      <c r="C8689" s="10" t="s">
        <v>4715</v>
      </c>
      <c r="D8689" s="11">
        <v>2</v>
      </c>
      <c r="E8689" s="15">
        <v>0</v>
      </c>
      <c r="F8689" s="17">
        <f>TRUNC(E8689*D8689,1)</f>
        <v>0</v>
      </c>
      <c r="G8689" s="15">
        <v>222738</v>
      </c>
      <c r="H8689" s="17">
        <f>TRUNC(G8689*D8689,1)</f>
        <v>445476</v>
      </c>
      <c r="I8689" s="15">
        <v>0</v>
      </c>
      <c r="J8689" s="17">
        <f>TRUNC(I8689*D8689,1)</f>
        <v>0</v>
      </c>
      <c r="K8689" s="15">
        <f>TRUNC(E8689+G8689+I8689,1)</f>
        <v>222738</v>
      </c>
      <c r="L8689" s="17">
        <f>TRUNC(F8689+H8689+J8689,1)</f>
        <v>445476</v>
      </c>
      <c r="M8689" s="10" t="s">
        <v>52</v>
      </c>
      <c r="N8689" s="9" t="s">
        <v>4654</v>
      </c>
      <c r="O8689" s="9" t="s">
        <v>9009</v>
      </c>
      <c r="P8689" s="9" t="s">
        <v>54</v>
      </c>
      <c r="Q8689" s="9" t="s">
        <v>54</v>
      </c>
      <c r="R8689" s="9" t="s">
        <v>67</v>
      </c>
      <c r="S8689" s="1"/>
      <c r="T8689" s="1"/>
      <c r="U8689" s="1"/>
      <c r="V8689" s="1"/>
      <c r="W8689" s="1"/>
      <c r="X8689" s="1"/>
      <c r="Y8689" s="1"/>
      <c r="Z8689" s="1"/>
      <c r="AA8689" s="1"/>
      <c r="AB8689" s="1"/>
      <c r="AC8689" s="1"/>
      <c r="AD8689" s="1"/>
      <c r="AE8689" s="1"/>
      <c r="AF8689" s="1"/>
      <c r="AG8689" s="1"/>
      <c r="AH8689" s="1"/>
      <c r="AI8689" s="1"/>
      <c r="AJ8689" s="9" t="s">
        <v>52</v>
      </c>
      <c r="AK8689" s="9" t="s">
        <v>12764</v>
      </c>
      <c r="AL8689" s="9" t="s">
        <v>52</v>
      </c>
      <c r="AM8689" s="9" t="s">
        <v>52</v>
      </c>
    </row>
    <row r="8690" spans="1:39" ht="30" customHeight="1" x14ac:dyDescent="0.3">
      <c r="A8690" s="10" t="s">
        <v>4735</v>
      </c>
      <c r="B8690" s="10" t="s">
        <v>52</v>
      </c>
      <c r="C8690" s="10" t="s">
        <v>52</v>
      </c>
      <c r="D8690" s="11"/>
      <c r="E8690" s="15"/>
      <c r="F8690" s="17">
        <f>TRUNC(SUMIF(N8689:N8689, N8688, F8689:F8689),0)</f>
        <v>0</v>
      </c>
      <c r="G8690" s="15"/>
      <c r="H8690" s="17">
        <f>TRUNC(SUMIF(N8689:N8689, N8688, H8689:H8689),0)</f>
        <v>445476</v>
      </c>
      <c r="I8690" s="15"/>
      <c r="J8690" s="17">
        <f>TRUNC(SUMIF(N8689:N8689, N8688, J8689:J8689),0)</f>
        <v>0</v>
      </c>
      <c r="K8690" s="15"/>
      <c r="L8690" s="17">
        <f>F8690+H8690+J8690</f>
        <v>445476</v>
      </c>
      <c r="M8690" s="10" t="s">
        <v>52</v>
      </c>
      <c r="N8690" s="9" t="s">
        <v>4736</v>
      </c>
      <c r="O8690" s="9" t="s">
        <v>4736</v>
      </c>
      <c r="P8690" s="9" t="s">
        <v>52</v>
      </c>
      <c r="Q8690" s="9" t="s">
        <v>52</v>
      </c>
      <c r="R8690" s="9" t="s">
        <v>52</v>
      </c>
      <c r="S8690" s="1"/>
      <c r="T8690" s="1"/>
      <c r="U8690" s="1"/>
      <c r="V8690" s="1"/>
      <c r="W8690" s="1"/>
      <c r="X8690" s="1"/>
      <c r="Y8690" s="1"/>
      <c r="Z8690" s="1"/>
      <c r="AA8690" s="1"/>
      <c r="AB8690" s="1"/>
      <c r="AC8690" s="1"/>
      <c r="AD8690" s="1"/>
      <c r="AE8690" s="1"/>
      <c r="AF8690" s="1"/>
      <c r="AG8690" s="1"/>
      <c r="AH8690" s="1"/>
      <c r="AI8690" s="1"/>
      <c r="AJ8690" s="9" t="s">
        <v>52</v>
      </c>
      <c r="AK8690" s="9" t="s">
        <v>52</v>
      </c>
      <c r="AL8690" s="9" t="s">
        <v>52</v>
      </c>
      <c r="AM8690" s="9" t="s">
        <v>52</v>
      </c>
    </row>
    <row r="8691" spans="1:39" ht="30" customHeight="1" x14ac:dyDescent="0.3">
      <c r="A8691" s="11"/>
      <c r="B8691" s="11"/>
      <c r="C8691" s="11"/>
      <c r="D8691" s="11"/>
      <c r="E8691" s="15"/>
      <c r="F8691" s="17"/>
      <c r="G8691" s="15"/>
      <c r="H8691" s="17"/>
      <c r="I8691" s="15"/>
      <c r="J8691" s="17"/>
      <c r="K8691" s="15"/>
      <c r="L8691" s="17"/>
      <c r="M8691" s="11"/>
    </row>
    <row r="8692" spans="1:39" ht="30" customHeight="1" x14ac:dyDescent="0.3">
      <c r="A8692" s="14" t="s">
        <v>12765</v>
      </c>
      <c r="B8692" s="14"/>
      <c r="C8692" s="14"/>
      <c r="D8692" s="14"/>
      <c r="E8692" s="16"/>
      <c r="F8692" s="18"/>
      <c r="G8692" s="16"/>
      <c r="H8692" s="18"/>
      <c r="I8692" s="16"/>
      <c r="J8692" s="18"/>
      <c r="K8692" s="16"/>
      <c r="L8692" s="18"/>
      <c r="M8692" s="14"/>
      <c r="N8692" s="5" t="s">
        <v>4657</v>
      </c>
    </row>
    <row r="8693" spans="1:39" ht="30" customHeight="1" x14ac:dyDescent="0.3">
      <c r="A8693" s="10" t="s">
        <v>9008</v>
      </c>
      <c r="B8693" s="10" t="s">
        <v>4714</v>
      </c>
      <c r="C8693" s="10" t="s">
        <v>4715</v>
      </c>
      <c r="D8693" s="11">
        <v>3.3000000000000002E-2</v>
      </c>
      <c r="E8693" s="15">
        <v>0</v>
      </c>
      <c r="F8693" s="17">
        <f>TRUNC(E8693*D8693,1)</f>
        <v>0</v>
      </c>
      <c r="G8693" s="15">
        <v>222738</v>
      </c>
      <c r="H8693" s="17">
        <f>TRUNC(G8693*D8693,1)</f>
        <v>7350.3</v>
      </c>
      <c r="I8693" s="15">
        <v>0</v>
      </c>
      <c r="J8693" s="17">
        <f>TRUNC(I8693*D8693,1)</f>
        <v>0</v>
      </c>
      <c r="K8693" s="15">
        <f>TRUNC(E8693+G8693+I8693,1)</f>
        <v>222738</v>
      </c>
      <c r="L8693" s="17">
        <f>TRUNC(F8693+H8693+J8693,1)</f>
        <v>7350.3</v>
      </c>
      <c r="M8693" s="10" t="s">
        <v>52</v>
      </c>
      <c r="N8693" s="9" t="s">
        <v>4657</v>
      </c>
      <c r="O8693" s="9" t="s">
        <v>9009</v>
      </c>
      <c r="P8693" s="9" t="s">
        <v>54</v>
      </c>
      <c r="Q8693" s="9" t="s">
        <v>54</v>
      </c>
      <c r="R8693" s="9" t="s">
        <v>67</v>
      </c>
      <c r="S8693" s="1"/>
      <c r="T8693" s="1"/>
      <c r="U8693" s="1"/>
      <c r="V8693" s="1"/>
      <c r="W8693" s="1"/>
      <c r="X8693" s="1"/>
      <c r="Y8693" s="1"/>
      <c r="Z8693" s="1"/>
      <c r="AA8693" s="1"/>
      <c r="AB8693" s="1"/>
      <c r="AC8693" s="1"/>
      <c r="AD8693" s="1"/>
      <c r="AE8693" s="1"/>
      <c r="AF8693" s="1"/>
      <c r="AG8693" s="1"/>
      <c r="AH8693" s="1"/>
      <c r="AI8693" s="1"/>
      <c r="AJ8693" s="9" t="s">
        <v>52</v>
      </c>
      <c r="AK8693" s="9" t="s">
        <v>12767</v>
      </c>
      <c r="AL8693" s="9" t="s">
        <v>52</v>
      </c>
      <c r="AM8693" s="9" t="s">
        <v>52</v>
      </c>
    </row>
    <row r="8694" spans="1:39" ht="30" customHeight="1" x14ac:dyDescent="0.3">
      <c r="A8694" s="10" t="s">
        <v>4735</v>
      </c>
      <c r="B8694" s="10" t="s">
        <v>52</v>
      </c>
      <c r="C8694" s="10" t="s">
        <v>52</v>
      </c>
      <c r="D8694" s="11"/>
      <c r="E8694" s="15"/>
      <c r="F8694" s="17">
        <f>TRUNC(SUMIF(N8693:N8693, N8692, F8693:F8693),0)</f>
        <v>0</v>
      </c>
      <c r="G8694" s="15"/>
      <c r="H8694" s="17">
        <f>TRUNC(SUMIF(N8693:N8693, N8692, H8693:H8693),0)</f>
        <v>7350</v>
      </c>
      <c r="I8694" s="15"/>
      <c r="J8694" s="17">
        <f>TRUNC(SUMIF(N8693:N8693, N8692, J8693:J8693),0)</f>
        <v>0</v>
      </c>
      <c r="K8694" s="15"/>
      <c r="L8694" s="17">
        <f>F8694+H8694+J8694</f>
        <v>7350</v>
      </c>
      <c r="M8694" s="10" t="s">
        <v>52</v>
      </c>
      <c r="N8694" s="9" t="s">
        <v>4736</v>
      </c>
      <c r="O8694" s="9" t="s">
        <v>4736</v>
      </c>
      <c r="P8694" s="9" t="s">
        <v>52</v>
      </c>
      <c r="Q8694" s="9" t="s">
        <v>52</v>
      </c>
      <c r="R8694" s="9" t="s">
        <v>52</v>
      </c>
      <c r="S8694" s="1"/>
      <c r="T8694" s="1"/>
      <c r="U8694" s="1"/>
      <c r="V8694" s="1"/>
      <c r="W8694" s="1"/>
      <c r="X8694" s="1"/>
      <c r="Y8694" s="1"/>
      <c r="Z8694" s="1"/>
      <c r="AA8694" s="1"/>
      <c r="AB8694" s="1"/>
      <c r="AC8694" s="1"/>
      <c r="AD8694" s="1"/>
      <c r="AE8694" s="1"/>
      <c r="AF8694" s="1"/>
      <c r="AG8694" s="1"/>
      <c r="AH8694" s="1"/>
      <c r="AI8694" s="1"/>
      <c r="AJ8694" s="9" t="s">
        <v>52</v>
      </c>
      <c r="AK8694" s="9" t="s">
        <v>52</v>
      </c>
      <c r="AL8694" s="9" t="s">
        <v>52</v>
      </c>
      <c r="AM8694" s="9" t="s">
        <v>52</v>
      </c>
    </row>
    <row r="8695" spans="1:39" ht="30" customHeight="1" x14ac:dyDescent="0.3">
      <c r="A8695" s="11"/>
      <c r="B8695" s="11"/>
      <c r="C8695" s="11"/>
      <c r="D8695" s="11"/>
      <c r="E8695" s="15"/>
      <c r="F8695" s="17"/>
      <c r="G8695" s="15"/>
      <c r="H8695" s="17"/>
      <c r="I8695" s="15"/>
      <c r="J8695" s="17"/>
      <c r="K8695" s="15"/>
      <c r="L8695" s="17"/>
      <c r="M8695" s="11"/>
    </row>
    <row r="8696" spans="1:39" ht="30" customHeight="1" x14ac:dyDescent="0.3">
      <c r="A8696" s="14" t="s">
        <v>12768</v>
      </c>
      <c r="B8696" s="14"/>
      <c r="C8696" s="14"/>
      <c r="D8696" s="14"/>
      <c r="E8696" s="16"/>
      <c r="F8696" s="18"/>
      <c r="G8696" s="16"/>
      <c r="H8696" s="18"/>
      <c r="I8696" s="16"/>
      <c r="J8696" s="18"/>
      <c r="K8696" s="16"/>
      <c r="L8696" s="18"/>
      <c r="M8696" s="14"/>
      <c r="N8696" s="5" t="s">
        <v>4661</v>
      </c>
    </row>
    <row r="8697" spans="1:39" ht="30" customHeight="1" x14ac:dyDescent="0.3">
      <c r="A8697" s="10" t="s">
        <v>9008</v>
      </c>
      <c r="B8697" s="10" t="s">
        <v>4714</v>
      </c>
      <c r="C8697" s="10" t="s">
        <v>4715</v>
      </c>
      <c r="D8697" s="11">
        <v>2</v>
      </c>
      <c r="E8697" s="15">
        <v>0</v>
      </c>
      <c r="F8697" s="17">
        <f>TRUNC(E8697*D8697,1)</f>
        <v>0</v>
      </c>
      <c r="G8697" s="15">
        <v>222738</v>
      </c>
      <c r="H8697" s="17">
        <f>TRUNC(G8697*D8697,1)</f>
        <v>445476</v>
      </c>
      <c r="I8697" s="15">
        <v>0</v>
      </c>
      <c r="J8697" s="17">
        <f>TRUNC(I8697*D8697,1)</f>
        <v>0</v>
      </c>
      <c r="K8697" s="15">
        <f>TRUNC(E8697+G8697+I8697,1)</f>
        <v>222738</v>
      </c>
      <c r="L8697" s="17">
        <f>TRUNC(F8697+H8697+J8697,1)</f>
        <v>445476</v>
      </c>
      <c r="M8697" s="10" t="s">
        <v>52</v>
      </c>
      <c r="N8697" s="9" t="s">
        <v>4661</v>
      </c>
      <c r="O8697" s="9" t="s">
        <v>9009</v>
      </c>
      <c r="P8697" s="9" t="s">
        <v>54</v>
      </c>
      <c r="Q8697" s="9" t="s">
        <v>54</v>
      </c>
      <c r="R8697" s="9" t="s">
        <v>67</v>
      </c>
      <c r="S8697" s="1"/>
      <c r="T8697" s="1"/>
      <c r="U8697" s="1"/>
      <c r="V8697" s="1"/>
      <c r="W8697" s="1"/>
      <c r="X8697" s="1"/>
      <c r="Y8697" s="1"/>
      <c r="Z8697" s="1"/>
      <c r="AA8697" s="1"/>
      <c r="AB8697" s="1"/>
      <c r="AC8697" s="1"/>
      <c r="AD8697" s="1"/>
      <c r="AE8697" s="1"/>
      <c r="AF8697" s="1"/>
      <c r="AG8697" s="1"/>
      <c r="AH8697" s="1"/>
      <c r="AI8697" s="1"/>
      <c r="AJ8697" s="9" t="s">
        <v>52</v>
      </c>
      <c r="AK8697" s="9" t="s">
        <v>12770</v>
      </c>
      <c r="AL8697" s="9" t="s">
        <v>52</v>
      </c>
      <c r="AM8697" s="9" t="s">
        <v>52</v>
      </c>
    </row>
    <row r="8698" spans="1:39" ht="30" customHeight="1" x14ac:dyDescent="0.3">
      <c r="A8698" s="10" t="s">
        <v>4735</v>
      </c>
      <c r="B8698" s="10" t="s">
        <v>52</v>
      </c>
      <c r="C8698" s="10" t="s">
        <v>52</v>
      </c>
      <c r="D8698" s="11"/>
      <c r="E8698" s="15"/>
      <c r="F8698" s="17">
        <f>TRUNC(SUMIF(N8697:N8697, N8696, F8697:F8697),0)</f>
        <v>0</v>
      </c>
      <c r="G8698" s="15"/>
      <c r="H8698" s="17">
        <f>TRUNC(SUMIF(N8697:N8697, N8696, H8697:H8697),0)</f>
        <v>445476</v>
      </c>
      <c r="I8698" s="15"/>
      <c r="J8698" s="17">
        <f>TRUNC(SUMIF(N8697:N8697, N8696, J8697:J8697),0)</f>
        <v>0</v>
      </c>
      <c r="K8698" s="15"/>
      <c r="L8698" s="17">
        <f>F8698+H8698+J8698</f>
        <v>445476</v>
      </c>
      <c r="M8698" s="10" t="s">
        <v>52</v>
      </c>
      <c r="N8698" s="9" t="s">
        <v>4736</v>
      </c>
      <c r="O8698" s="9" t="s">
        <v>4736</v>
      </c>
      <c r="P8698" s="9" t="s">
        <v>52</v>
      </c>
      <c r="Q8698" s="9" t="s">
        <v>52</v>
      </c>
      <c r="R8698" s="9" t="s">
        <v>52</v>
      </c>
      <c r="S8698" s="1"/>
      <c r="T8698" s="1"/>
      <c r="U8698" s="1"/>
      <c r="V8698" s="1"/>
      <c r="W8698" s="1"/>
      <c r="X8698" s="1"/>
      <c r="Y8698" s="1"/>
      <c r="Z8698" s="1"/>
      <c r="AA8698" s="1"/>
      <c r="AB8698" s="1"/>
      <c r="AC8698" s="1"/>
      <c r="AD8698" s="1"/>
      <c r="AE8698" s="1"/>
      <c r="AF8698" s="1"/>
      <c r="AG8698" s="1"/>
      <c r="AH8698" s="1"/>
      <c r="AI8698" s="1"/>
      <c r="AJ8698" s="9" t="s">
        <v>52</v>
      </c>
      <c r="AK8698" s="9" t="s">
        <v>52</v>
      </c>
      <c r="AL8698" s="9" t="s">
        <v>52</v>
      </c>
      <c r="AM8698" s="9" t="s">
        <v>52</v>
      </c>
    </row>
    <row r="8699" spans="1:39" ht="30" customHeight="1" x14ac:dyDescent="0.3">
      <c r="A8699" s="11"/>
      <c r="B8699" s="11"/>
      <c r="C8699" s="11"/>
      <c r="D8699" s="11"/>
      <c r="E8699" s="15"/>
      <c r="F8699" s="17"/>
      <c r="G8699" s="15"/>
      <c r="H8699" s="17"/>
      <c r="I8699" s="15"/>
      <c r="J8699" s="17"/>
      <c r="K8699" s="15"/>
      <c r="L8699" s="17"/>
      <c r="M8699" s="11"/>
    </row>
    <row r="8700" spans="1:39" ht="30" customHeight="1" x14ac:dyDescent="0.3">
      <c r="A8700" s="14" t="s">
        <v>12771</v>
      </c>
      <c r="B8700" s="14"/>
      <c r="C8700" s="14"/>
      <c r="D8700" s="14"/>
      <c r="E8700" s="16"/>
      <c r="F8700" s="18"/>
      <c r="G8700" s="16"/>
      <c r="H8700" s="18"/>
      <c r="I8700" s="16"/>
      <c r="J8700" s="18"/>
      <c r="K8700" s="16"/>
      <c r="L8700" s="18"/>
      <c r="M8700" s="14"/>
      <c r="N8700" s="5" t="s">
        <v>4664</v>
      </c>
    </row>
    <row r="8701" spans="1:39" ht="30" customHeight="1" x14ac:dyDescent="0.3">
      <c r="A8701" s="10" t="s">
        <v>9008</v>
      </c>
      <c r="B8701" s="10" t="s">
        <v>4714</v>
      </c>
      <c r="C8701" s="10" t="s">
        <v>4715</v>
      </c>
      <c r="D8701" s="11">
        <v>0.28999999999999998</v>
      </c>
      <c r="E8701" s="15">
        <v>0</v>
      </c>
      <c r="F8701" s="17">
        <f>TRUNC(E8701*D8701,1)</f>
        <v>0</v>
      </c>
      <c r="G8701" s="15">
        <v>222738</v>
      </c>
      <c r="H8701" s="17">
        <f>TRUNC(G8701*D8701,1)</f>
        <v>64594</v>
      </c>
      <c r="I8701" s="15">
        <v>0</v>
      </c>
      <c r="J8701" s="17">
        <f>TRUNC(I8701*D8701,1)</f>
        <v>0</v>
      </c>
      <c r="K8701" s="15">
        <f>TRUNC(E8701+G8701+I8701,1)</f>
        <v>222738</v>
      </c>
      <c r="L8701" s="17">
        <f>TRUNC(F8701+H8701+J8701,1)</f>
        <v>64594</v>
      </c>
      <c r="M8701" s="10" t="s">
        <v>52</v>
      </c>
      <c r="N8701" s="9" t="s">
        <v>4664</v>
      </c>
      <c r="O8701" s="9" t="s">
        <v>9009</v>
      </c>
      <c r="P8701" s="9" t="s">
        <v>54</v>
      </c>
      <c r="Q8701" s="9" t="s">
        <v>54</v>
      </c>
      <c r="R8701" s="9" t="s">
        <v>67</v>
      </c>
      <c r="S8701" s="1"/>
      <c r="T8701" s="1"/>
      <c r="U8701" s="1"/>
      <c r="V8701" s="1"/>
      <c r="W8701" s="1"/>
      <c r="X8701" s="1"/>
      <c r="Y8701" s="1"/>
      <c r="Z8701" s="1"/>
      <c r="AA8701" s="1"/>
      <c r="AB8701" s="1"/>
      <c r="AC8701" s="1"/>
      <c r="AD8701" s="1"/>
      <c r="AE8701" s="1"/>
      <c r="AF8701" s="1"/>
      <c r="AG8701" s="1"/>
      <c r="AH8701" s="1"/>
      <c r="AI8701" s="1"/>
      <c r="AJ8701" s="9" t="s">
        <v>52</v>
      </c>
      <c r="AK8701" s="9" t="s">
        <v>12773</v>
      </c>
      <c r="AL8701" s="9" t="s">
        <v>52</v>
      </c>
      <c r="AM8701" s="9" t="s">
        <v>52</v>
      </c>
    </row>
    <row r="8702" spans="1:39" ht="30" customHeight="1" x14ac:dyDescent="0.3">
      <c r="A8702" s="10" t="s">
        <v>4735</v>
      </c>
      <c r="B8702" s="10" t="s">
        <v>52</v>
      </c>
      <c r="C8702" s="10" t="s">
        <v>52</v>
      </c>
      <c r="D8702" s="11"/>
      <c r="E8702" s="15"/>
      <c r="F8702" s="17">
        <f>TRUNC(SUMIF(N8701:N8701, N8700, F8701:F8701),0)</f>
        <v>0</v>
      </c>
      <c r="G8702" s="15"/>
      <c r="H8702" s="17">
        <f>TRUNC(SUMIF(N8701:N8701, N8700, H8701:H8701),0)</f>
        <v>64594</v>
      </c>
      <c r="I8702" s="15"/>
      <c r="J8702" s="17">
        <f>TRUNC(SUMIF(N8701:N8701, N8700, J8701:J8701),0)</f>
        <v>0</v>
      </c>
      <c r="K8702" s="15"/>
      <c r="L8702" s="17">
        <f>F8702+H8702+J8702</f>
        <v>64594</v>
      </c>
      <c r="M8702" s="10" t="s">
        <v>52</v>
      </c>
      <c r="N8702" s="9" t="s">
        <v>4736</v>
      </c>
      <c r="O8702" s="9" t="s">
        <v>4736</v>
      </c>
      <c r="P8702" s="9" t="s">
        <v>52</v>
      </c>
      <c r="Q8702" s="9" t="s">
        <v>52</v>
      </c>
      <c r="R8702" s="9" t="s">
        <v>52</v>
      </c>
      <c r="S8702" s="1"/>
      <c r="T8702" s="1"/>
      <c r="U8702" s="1"/>
      <c r="V8702" s="1"/>
      <c r="W8702" s="1"/>
      <c r="X8702" s="1"/>
      <c r="Y8702" s="1"/>
      <c r="Z8702" s="1"/>
      <c r="AA8702" s="1"/>
      <c r="AB8702" s="1"/>
      <c r="AC8702" s="1"/>
      <c r="AD8702" s="1"/>
      <c r="AE8702" s="1"/>
      <c r="AF8702" s="1"/>
      <c r="AG8702" s="1"/>
      <c r="AH8702" s="1"/>
      <c r="AI8702" s="1"/>
      <c r="AJ8702" s="9" t="s">
        <v>52</v>
      </c>
      <c r="AK8702" s="9" t="s">
        <v>52</v>
      </c>
      <c r="AL8702" s="9" t="s">
        <v>52</v>
      </c>
      <c r="AM8702" s="9" t="s">
        <v>52</v>
      </c>
    </row>
    <row r="8703" spans="1:39" ht="30" customHeight="1" x14ac:dyDescent="0.3">
      <c r="A8703" s="11"/>
      <c r="B8703" s="11"/>
      <c r="C8703" s="11"/>
      <c r="D8703" s="11"/>
      <c r="E8703" s="15"/>
      <c r="F8703" s="17"/>
      <c r="G8703" s="15"/>
      <c r="H8703" s="17"/>
      <c r="I8703" s="15"/>
      <c r="J8703" s="17"/>
      <c r="K8703" s="15"/>
      <c r="L8703" s="17"/>
      <c r="M8703" s="11"/>
    </row>
    <row r="8704" spans="1:39" ht="30" customHeight="1" x14ac:dyDescent="0.3">
      <c r="A8704" s="14" t="s">
        <v>12774</v>
      </c>
      <c r="B8704" s="14"/>
      <c r="C8704" s="14"/>
      <c r="D8704" s="14"/>
      <c r="E8704" s="16"/>
      <c r="F8704" s="18"/>
      <c r="G8704" s="16"/>
      <c r="H8704" s="18"/>
      <c r="I8704" s="16"/>
      <c r="J8704" s="18"/>
      <c r="K8704" s="16"/>
      <c r="L8704" s="18"/>
      <c r="M8704" s="14"/>
      <c r="N8704" s="5" t="s">
        <v>4667</v>
      </c>
    </row>
    <row r="8705" spans="1:39" ht="30" customHeight="1" x14ac:dyDescent="0.3">
      <c r="A8705" s="10" t="s">
        <v>9008</v>
      </c>
      <c r="B8705" s="10" t="s">
        <v>4714</v>
      </c>
      <c r="C8705" s="10" t="s">
        <v>4715</v>
      </c>
      <c r="D8705" s="11">
        <v>2</v>
      </c>
      <c r="E8705" s="15">
        <v>0</v>
      </c>
      <c r="F8705" s="17">
        <f>TRUNC(E8705*D8705,1)</f>
        <v>0</v>
      </c>
      <c r="G8705" s="15">
        <v>222738</v>
      </c>
      <c r="H8705" s="17">
        <f>TRUNC(G8705*D8705,1)</f>
        <v>445476</v>
      </c>
      <c r="I8705" s="15">
        <v>0</v>
      </c>
      <c r="J8705" s="17">
        <f>TRUNC(I8705*D8705,1)</f>
        <v>0</v>
      </c>
      <c r="K8705" s="15">
        <f>TRUNC(E8705+G8705+I8705,1)</f>
        <v>222738</v>
      </c>
      <c r="L8705" s="17">
        <f>TRUNC(F8705+H8705+J8705,1)</f>
        <v>445476</v>
      </c>
      <c r="M8705" s="10" t="s">
        <v>52</v>
      </c>
      <c r="N8705" s="9" t="s">
        <v>4667</v>
      </c>
      <c r="O8705" s="9" t="s">
        <v>9009</v>
      </c>
      <c r="P8705" s="9" t="s">
        <v>54</v>
      </c>
      <c r="Q8705" s="9" t="s">
        <v>54</v>
      </c>
      <c r="R8705" s="9" t="s">
        <v>67</v>
      </c>
      <c r="S8705" s="1"/>
      <c r="T8705" s="1"/>
      <c r="U8705" s="1"/>
      <c r="V8705" s="1"/>
      <c r="W8705" s="1"/>
      <c r="X8705" s="1"/>
      <c r="Y8705" s="1"/>
      <c r="Z8705" s="1"/>
      <c r="AA8705" s="1"/>
      <c r="AB8705" s="1"/>
      <c r="AC8705" s="1"/>
      <c r="AD8705" s="1"/>
      <c r="AE8705" s="1"/>
      <c r="AF8705" s="1"/>
      <c r="AG8705" s="1"/>
      <c r="AH8705" s="1"/>
      <c r="AI8705" s="1"/>
      <c r="AJ8705" s="9" t="s">
        <v>52</v>
      </c>
      <c r="AK8705" s="9" t="s">
        <v>12776</v>
      </c>
      <c r="AL8705" s="9" t="s">
        <v>52</v>
      </c>
      <c r="AM8705" s="9" t="s">
        <v>52</v>
      </c>
    </row>
    <row r="8706" spans="1:39" ht="30" customHeight="1" x14ac:dyDescent="0.3">
      <c r="A8706" s="10" t="s">
        <v>4735</v>
      </c>
      <c r="B8706" s="10" t="s">
        <v>52</v>
      </c>
      <c r="C8706" s="10" t="s">
        <v>52</v>
      </c>
      <c r="D8706" s="11"/>
      <c r="E8706" s="15"/>
      <c r="F8706" s="17">
        <f>TRUNC(SUMIF(N8705:N8705, N8704, F8705:F8705),0)</f>
        <v>0</v>
      </c>
      <c r="G8706" s="15"/>
      <c r="H8706" s="17">
        <f>TRUNC(SUMIF(N8705:N8705, N8704, H8705:H8705),0)</f>
        <v>445476</v>
      </c>
      <c r="I8706" s="15"/>
      <c r="J8706" s="17">
        <f>TRUNC(SUMIF(N8705:N8705, N8704, J8705:J8705),0)</f>
        <v>0</v>
      </c>
      <c r="K8706" s="15"/>
      <c r="L8706" s="17">
        <f>F8706+H8706+J8706</f>
        <v>445476</v>
      </c>
      <c r="M8706" s="10" t="s">
        <v>52</v>
      </c>
      <c r="N8706" s="9" t="s">
        <v>4736</v>
      </c>
      <c r="O8706" s="9" t="s">
        <v>4736</v>
      </c>
      <c r="P8706" s="9" t="s">
        <v>52</v>
      </c>
      <c r="Q8706" s="9" t="s">
        <v>52</v>
      </c>
      <c r="R8706" s="9" t="s">
        <v>52</v>
      </c>
      <c r="S8706" s="1"/>
      <c r="T8706" s="1"/>
      <c r="U8706" s="1"/>
      <c r="V8706" s="1"/>
      <c r="W8706" s="1"/>
      <c r="X8706" s="1"/>
      <c r="Y8706" s="1"/>
      <c r="Z8706" s="1"/>
      <c r="AA8706" s="1"/>
      <c r="AB8706" s="1"/>
      <c r="AC8706" s="1"/>
      <c r="AD8706" s="1"/>
      <c r="AE8706" s="1"/>
      <c r="AF8706" s="1"/>
      <c r="AG8706" s="1"/>
      <c r="AH8706" s="1"/>
      <c r="AI8706" s="1"/>
      <c r="AJ8706" s="9" t="s">
        <v>52</v>
      </c>
      <c r="AK8706" s="9" t="s">
        <v>52</v>
      </c>
      <c r="AL8706" s="9" t="s">
        <v>52</v>
      </c>
      <c r="AM8706" s="9" t="s">
        <v>52</v>
      </c>
    </row>
    <row r="8707" spans="1:39" ht="30" customHeight="1" x14ac:dyDescent="0.3">
      <c r="A8707" s="11"/>
      <c r="B8707" s="11"/>
      <c r="C8707" s="11"/>
      <c r="D8707" s="11"/>
      <c r="E8707" s="15"/>
      <c r="F8707" s="17"/>
      <c r="G8707" s="15"/>
      <c r="H8707" s="17"/>
      <c r="I8707" s="15"/>
      <c r="J8707" s="17"/>
      <c r="K8707" s="15"/>
      <c r="L8707" s="17"/>
      <c r="M8707" s="11"/>
    </row>
    <row r="8708" spans="1:39" ht="30" customHeight="1" x14ac:dyDescent="0.3">
      <c r="A8708" s="14" t="s">
        <v>12777</v>
      </c>
      <c r="B8708" s="14"/>
      <c r="C8708" s="14"/>
      <c r="D8708" s="14"/>
      <c r="E8708" s="16"/>
      <c r="F8708" s="18"/>
      <c r="G8708" s="16"/>
      <c r="H8708" s="18"/>
      <c r="I8708" s="16"/>
      <c r="J8708" s="18"/>
      <c r="K8708" s="16"/>
      <c r="L8708" s="18"/>
      <c r="M8708" s="14"/>
      <c r="N8708" s="5" t="s">
        <v>4670</v>
      </c>
    </row>
    <row r="8709" spans="1:39" ht="30" customHeight="1" x14ac:dyDescent="0.3">
      <c r="A8709" s="10" t="s">
        <v>9008</v>
      </c>
      <c r="B8709" s="10" t="s">
        <v>4714</v>
      </c>
      <c r="C8709" s="10" t="s">
        <v>4715</v>
      </c>
      <c r="D8709" s="11">
        <v>0.25</v>
      </c>
      <c r="E8709" s="15">
        <v>0</v>
      </c>
      <c r="F8709" s="17">
        <f>TRUNC(E8709*D8709,1)</f>
        <v>0</v>
      </c>
      <c r="G8709" s="15">
        <v>222738</v>
      </c>
      <c r="H8709" s="17">
        <f>TRUNC(G8709*D8709,1)</f>
        <v>55684.5</v>
      </c>
      <c r="I8709" s="15">
        <v>0</v>
      </c>
      <c r="J8709" s="17">
        <f>TRUNC(I8709*D8709,1)</f>
        <v>0</v>
      </c>
      <c r="K8709" s="15">
        <f>TRUNC(E8709+G8709+I8709,1)</f>
        <v>222738</v>
      </c>
      <c r="L8709" s="17">
        <f>TRUNC(F8709+H8709+J8709,1)</f>
        <v>55684.5</v>
      </c>
      <c r="M8709" s="10" t="s">
        <v>52</v>
      </c>
      <c r="N8709" s="9" t="s">
        <v>4670</v>
      </c>
      <c r="O8709" s="9" t="s">
        <v>9009</v>
      </c>
      <c r="P8709" s="9" t="s">
        <v>54</v>
      </c>
      <c r="Q8709" s="9" t="s">
        <v>54</v>
      </c>
      <c r="R8709" s="9" t="s">
        <v>67</v>
      </c>
      <c r="S8709" s="1"/>
      <c r="T8709" s="1"/>
      <c r="U8709" s="1"/>
      <c r="V8709" s="1"/>
      <c r="W8709" s="1"/>
      <c r="X8709" s="1"/>
      <c r="Y8709" s="1"/>
      <c r="Z8709" s="1"/>
      <c r="AA8709" s="1"/>
      <c r="AB8709" s="1"/>
      <c r="AC8709" s="1"/>
      <c r="AD8709" s="1"/>
      <c r="AE8709" s="1"/>
      <c r="AF8709" s="1"/>
      <c r="AG8709" s="1"/>
      <c r="AH8709" s="1"/>
      <c r="AI8709" s="1"/>
      <c r="AJ8709" s="9" t="s">
        <v>52</v>
      </c>
      <c r="AK8709" s="9" t="s">
        <v>12779</v>
      </c>
      <c r="AL8709" s="9" t="s">
        <v>52</v>
      </c>
      <c r="AM8709" s="9" t="s">
        <v>52</v>
      </c>
    </row>
    <row r="8710" spans="1:39" ht="30" customHeight="1" x14ac:dyDescent="0.3">
      <c r="A8710" s="10" t="s">
        <v>4735</v>
      </c>
      <c r="B8710" s="10" t="s">
        <v>52</v>
      </c>
      <c r="C8710" s="10" t="s">
        <v>52</v>
      </c>
      <c r="D8710" s="11"/>
      <c r="E8710" s="15"/>
      <c r="F8710" s="17">
        <f>TRUNC(SUMIF(N8709:N8709, N8708, F8709:F8709),0)</f>
        <v>0</v>
      </c>
      <c r="G8710" s="15"/>
      <c r="H8710" s="17">
        <f>TRUNC(SUMIF(N8709:N8709, N8708, H8709:H8709),0)</f>
        <v>55684</v>
      </c>
      <c r="I8710" s="15"/>
      <c r="J8710" s="17">
        <f>TRUNC(SUMIF(N8709:N8709, N8708, J8709:J8709),0)</f>
        <v>0</v>
      </c>
      <c r="K8710" s="15"/>
      <c r="L8710" s="17">
        <f>F8710+H8710+J8710</f>
        <v>55684</v>
      </c>
      <c r="M8710" s="10" t="s">
        <v>52</v>
      </c>
      <c r="N8710" s="9" t="s">
        <v>4736</v>
      </c>
      <c r="O8710" s="9" t="s">
        <v>4736</v>
      </c>
      <c r="P8710" s="9" t="s">
        <v>52</v>
      </c>
      <c r="Q8710" s="9" t="s">
        <v>52</v>
      </c>
      <c r="R8710" s="9" t="s">
        <v>52</v>
      </c>
      <c r="S8710" s="1"/>
      <c r="T8710" s="1"/>
      <c r="U8710" s="1"/>
      <c r="V8710" s="1"/>
      <c r="W8710" s="1"/>
      <c r="X8710" s="1"/>
      <c r="Y8710" s="1"/>
      <c r="Z8710" s="1"/>
      <c r="AA8710" s="1"/>
      <c r="AB8710" s="1"/>
      <c r="AC8710" s="1"/>
      <c r="AD8710" s="1"/>
      <c r="AE8710" s="1"/>
      <c r="AF8710" s="1"/>
      <c r="AG8710" s="1"/>
      <c r="AH8710" s="1"/>
      <c r="AI8710" s="1"/>
      <c r="AJ8710" s="9" t="s">
        <v>52</v>
      </c>
      <c r="AK8710" s="9" t="s">
        <v>52</v>
      </c>
      <c r="AL8710" s="9" t="s">
        <v>52</v>
      </c>
      <c r="AM8710" s="9" t="s">
        <v>52</v>
      </c>
    </row>
    <row r="8711" spans="1:39" ht="30" customHeight="1" x14ac:dyDescent="0.3">
      <c r="A8711" s="11"/>
      <c r="B8711" s="11"/>
      <c r="C8711" s="11"/>
      <c r="D8711" s="11"/>
      <c r="E8711" s="15"/>
      <c r="F8711" s="17"/>
      <c r="G8711" s="15"/>
      <c r="H8711" s="17"/>
      <c r="I8711" s="15"/>
      <c r="J8711" s="17"/>
      <c r="K8711" s="15"/>
      <c r="L8711" s="17"/>
      <c r="M8711" s="11"/>
    </row>
    <row r="8712" spans="1:39" ht="30" customHeight="1" x14ac:dyDescent="0.3">
      <c r="A8712" s="14" t="s">
        <v>12780</v>
      </c>
      <c r="B8712" s="14"/>
      <c r="C8712" s="14"/>
      <c r="D8712" s="14"/>
      <c r="E8712" s="16"/>
      <c r="F8712" s="18"/>
      <c r="G8712" s="16"/>
      <c r="H8712" s="18"/>
      <c r="I8712" s="16"/>
      <c r="J8712" s="18"/>
      <c r="K8712" s="16"/>
      <c r="L8712" s="18"/>
      <c r="M8712" s="14"/>
      <c r="N8712" s="5" t="s">
        <v>4674</v>
      </c>
    </row>
    <row r="8713" spans="1:39" ht="30" customHeight="1" x14ac:dyDescent="0.3">
      <c r="A8713" s="10" t="s">
        <v>4713</v>
      </c>
      <c r="B8713" s="10" t="s">
        <v>4714</v>
      </c>
      <c r="C8713" s="10" t="s">
        <v>4715</v>
      </c>
      <c r="D8713" s="11">
        <v>4.8000000000000001E-2</v>
      </c>
      <c r="E8713" s="15">
        <v>0</v>
      </c>
      <c r="F8713" s="17">
        <f>TRUNC(E8713*D8713,1)</f>
        <v>0</v>
      </c>
      <c r="G8713" s="15">
        <v>242631</v>
      </c>
      <c r="H8713" s="17">
        <f>TRUNC(G8713*D8713,1)</f>
        <v>11646.2</v>
      </c>
      <c r="I8713" s="15">
        <v>0</v>
      </c>
      <c r="J8713" s="17">
        <f>TRUNC(I8713*D8713,1)</f>
        <v>0</v>
      </c>
      <c r="K8713" s="15">
        <f>TRUNC(E8713+G8713+I8713,1)</f>
        <v>242631</v>
      </c>
      <c r="L8713" s="17">
        <f>TRUNC(F8713+H8713+J8713,1)</f>
        <v>11646.2</v>
      </c>
      <c r="M8713" s="10" t="s">
        <v>52</v>
      </c>
      <c r="N8713" s="9" t="s">
        <v>4674</v>
      </c>
      <c r="O8713" s="9" t="s">
        <v>4717</v>
      </c>
      <c r="P8713" s="9" t="s">
        <v>54</v>
      </c>
      <c r="Q8713" s="9" t="s">
        <v>54</v>
      </c>
      <c r="R8713" s="9" t="s">
        <v>67</v>
      </c>
      <c r="S8713" s="1"/>
      <c r="T8713" s="1"/>
      <c r="U8713" s="1"/>
      <c r="V8713" s="1"/>
      <c r="W8713" s="1"/>
      <c r="X8713" s="1"/>
      <c r="Y8713" s="1"/>
      <c r="Z8713" s="1"/>
      <c r="AA8713" s="1"/>
      <c r="AB8713" s="1"/>
      <c r="AC8713" s="1"/>
      <c r="AD8713" s="1"/>
      <c r="AE8713" s="1"/>
      <c r="AF8713" s="1"/>
      <c r="AG8713" s="1"/>
      <c r="AH8713" s="1"/>
      <c r="AI8713" s="1"/>
      <c r="AJ8713" s="9" t="s">
        <v>52</v>
      </c>
      <c r="AK8713" s="9" t="s">
        <v>12782</v>
      </c>
      <c r="AL8713" s="9" t="s">
        <v>52</v>
      </c>
      <c r="AM8713" s="9" t="s">
        <v>52</v>
      </c>
    </row>
    <row r="8714" spans="1:39" ht="30" customHeight="1" x14ac:dyDescent="0.3">
      <c r="A8714" s="10" t="s">
        <v>4720</v>
      </c>
      <c r="B8714" s="10" t="s">
        <v>4714</v>
      </c>
      <c r="C8714" s="10" t="s">
        <v>4715</v>
      </c>
      <c r="D8714" s="11">
        <v>0.04</v>
      </c>
      <c r="E8714" s="15">
        <v>0</v>
      </c>
      <c r="F8714" s="17">
        <f>TRUNC(E8714*D8714,1)</f>
        <v>0</v>
      </c>
      <c r="G8714" s="15">
        <v>153671</v>
      </c>
      <c r="H8714" s="17">
        <f>TRUNC(G8714*D8714,1)</f>
        <v>6146.8</v>
      </c>
      <c r="I8714" s="15">
        <v>0</v>
      </c>
      <c r="J8714" s="17">
        <f>TRUNC(I8714*D8714,1)</f>
        <v>0</v>
      </c>
      <c r="K8714" s="15">
        <f>TRUNC(E8714+G8714+I8714,1)</f>
        <v>153671</v>
      </c>
      <c r="L8714" s="17">
        <f>TRUNC(F8714+H8714+J8714,1)</f>
        <v>6146.8</v>
      </c>
      <c r="M8714" s="10" t="s">
        <v>52</v>
      </c>
      <c r="N8714" s="9" t="s">
        <v>4674</v>
      </c>
      <c r="O8714" s="9" t="s">
        <v>4721</v>
      </c>
      <c r="P8714" s="9" t="s">
        <v>54</v>
      </c>
      <c r="Q8714" s="9" t="s">
        <v>54</v>
      </c>
      <c r="R8714" s="9" t="s">
        <v>67</v>
      </c>
      <c r="S8714" s="1"/>
      <c r="T8714" s="1"/>
      <c r="U8714" s="1"/>
      <c r="V8714" s="1"/>
      <c r="W8714" s="1"/>
      <c r="X8714" s="1"/>
      <c r="Y8714" s="1"/>
      <c r="Z8714" s="1"/>
      <c r="AA8714" s="1"/>
      <c r="AB8714" s="1"/>
      <c r="AC8714" s="1"/>
      <c r="AD8714" s="1"/>
      <c r="AE8714" s="1"/>
      <c r="AF8714" s="1"/>
      <c r="AG8714" s="1"/>
      <c r="AH8714" s="1"/>
      <c r="AI8714" s="1"/>
      <c r="AJ8714" s="9" t="s">
        <v>52</v>
      </c>
      <c r="AK8714" s="9" t="s">
        <v>12783</v>
      </c>
      <c r="AL8714" s="9" t="s">
        <v>52</v>
      </c>
      <c r="AM8714" s="9" t="s">
        <v>52</v>
      </c>
    </row>
    <row r="8715" spans="1:39" ht="30" customHeight="1" x14ac:dyDescent="0.3">
      <c r="A8715" s="10" t="s">
        <v>4735</v>
      </c>
      <c r="B8715" s="10" t="s">
        <v>52</v>
      </c>
      <c r="C8715" s="10" t="s">
        <v>52</v>
      </c>
      <c r="D8715" s="11"/>
      <c r="E8715" s="15"/>
      <c r="F8715" s="17">
        <f>TRUNC(SUMIF(N8713:N8714, N8712, F8713:F8714),0)</f>
        <v>0</v>
      </c>
      <c r="G8715" s="15"/>
      <c r="H8715" s="17">
        <f>TRUNC(SUMIF(N8713:N8714, N8712, H8713:H8714),0)</f>
        <v>17793</v>
      </c>
      <c r="I8715" s="15"/>
      <c r="J8715" s="17">
        <f>TRUNC(SUMIF(N8713:N8714, N8712, J8713:J8714),0)</f>
        <v>0</v>
      </c>
      <c r="K8715" s="15"/>
      <c r="L8715" s="17">
        <f>F8715+H8715+J8715</f>
        <v>17793</v>
      </c>
      <c r="M8715" s="10" t="s">
        <v>52</v>
      </c>
      <c r="N8715" s="9" t="s">
        <v>4736</v>
      </c>
      <c r="O8715" s="9" t="s">
        <v>4736</v>
      </c>
      <c r="P8715" s="9" t="s">
        <v>52</v>
      </c>
      <c r="Q8715" s="9" t="s">
        <v>52</v>
      </c>
      <c r="R8715" s="9" t="s">
        <v>52</v>
      </c>
      <c r="S8715" s="1"/>
      <c r="T8715" s="1"/>
      <c r="U8715" s="1"/>
      <c r="V8715" s="1"/>
      <c r="W8715" s="1"/>
      <c r="X8715" s="1"/>
      <c r="Y8715" s="1"/>
      <c r="Z8715" s="1"/>
      <c r="AA8715" s="1"/>
      <c r="AB8715" s="1"/>
      <c r="AC8715" s="1"/>
      <c r="AD8715" s="1"/>
      <c r="AE8715" s="1"/>
      <c r="AF8715" s="1"/>
      <c r="AG8715" s="1"/>
      <c r="AH8715" s="1"/>
      <c r="AI8715" s="1"/>
      <c r="AJ8715" s="9" t="s">
        <v>52</v>
      </c>
      <c r="AK8715" s="9" t="s">
        <v>52</v>
      </c>
      <c r="AL8715" s="9" t="s">
        <v>52</v>
      </c>
      <c r="AM8715" s="9" t="s">
        <v>52</v>
      </c>
    </row>
    <row r="8716" spans="1:39" ht="30" customHeight="1" x14ac:dyDescent="0.3">
      <c r="A8716" s="11"/>
      <c r="B8716" s="11"/>
      <c r="C8716" s="11"/>
      <c r="D8716" s="11"/>
      <c r="E8716" s="15"/>
      <c r="F8716" s="17"/>
      <c r="G8716" s="15"/>
      <c r="H8716" s="17"/>
      <c r="I8716" s="15"/>
      <c r="J8716" s="17"/>
      <c r="K8716" s="15"/>
      <c r="L8716" s="17"/>
      <c r="M8716" s="11"/>
    </row>
    <row r="8717" spans="1:39" ht="30" customHeight="1" x14ac:dyDescent="0.3">
      <c r="A8717" s="14" t="s">
        <v>12784</v>
      </c>
      <c r="B8717" s="14"/>
      <c r="C8717" s="14"/>
      <c r="D8717" s="14"/>
      <c r="E8717" s="16"/>
      <c r="F8717" s="18"/>
      <c r="G8717" s="16"/>
      <c r="H8717" s="18"/>
      <c r="I8717" s="16"/>
      <c r="J8717" s="18"/>
      <c r="K8717" s="16"/>
      <c r="L8717" s="18"/>
      <c r="M8717" s="14"/>
      <c r="N8717" s="5" t="s">
        <v>4677</v>
      </c>
    </row>
    <row r="8718" spans="1:39" ht="30" customHeight="1" x14ac:dyDescent="0.3">
      <c r="A8718" s="10" t="s">
        <v>4713</v>
      </c>
      <c r="B8718" s="10" t="s">
        <v>4714</v>
      </c>
      <c r="C8718" s="10" t="s">
        <v>4715</v>
      </c>
      <c r="D8718" s="11">
        <v>3.024E-2</v>
      </c>
      <c r="E8718" s="15">
        <v>0</v>
      </c>
      <c r="F8718" s="17">
        <f>TRUNC(E8718*D8718,1)</f>
        <v>0</v>
      </c>
      <c r="G8718" s="15">
        <v>242631</v>
      </c>
      <c r="H8718" s="17">
        <f>TRUNC(G8718*D8718,1)</f>
        <v>7337.1</v>
      </c>
      <c r="I8718" s="15">
        <v>0</v>
      </c>
      <c r="J8718" s="17">
        <f>TRUNC(I8718*D8718,1)</f>
        <v>0</v>
      </c>
      <c r="K8718" s="15">
        <f>TRUNC(E8718+G8718+I8718,1)</f>
        <v>242631</v>
      </c>
      <c r="L8718" s="17">
        <f>TRUNC(F8718+H8718+J8718,1)</f>
        <v>7337.1</v>
      </c>
      <c r="M8718" s="10" t="s">
        <v>52</v>
      </c>
      <c r="N8718" s="9" t="s">
        <v>4677</v>
      </c>
      <c r="O8718" s="9" t="s">
        <v>4717</v>
      </c>
      <c r="P8718" s="9" t="s">
        <v>54</v>
      </c>
      <c r="Q8718" s="9" t="s">
        <v>54</v>
      </c>
      <c r="R8718" s="9" t="s">
        <v>67</v>
      </c>
      <c r="S8718" s="1"/>
      <c r="T8718" s="1"/>
      <c r="U8718" s="1"/>
      <c r="V8718" s="1"/>
      <c r="W8718" s="1"/>
      <c r="X8718" s="1"/>
      <c r="Y8718" s="1"/>
      <c r="Z8718" s="1"/>
      <c r="AA8718" s="1"/>
      <c r="AB8718" s="1"/>
      <c r="AC8718" s="1"/>
      <c r="AD8718" s="1"/>
      <c r="AE8718" s="1"/>
      <c r="AF8718" s="1"/>
      <c r="AG8718" s="1"/>
      <c r="AH8718" s="1"/>
      <c r="AI8718" s="1"/>
      <c r="AJ8718" s="9" t="s">
        <v>52</v>
      </c>
      <c r="AK8718" s="9" t="s">
        <v>12786</v>
      </c>
      <c r="AL8718" s="9" t="s">
        <v>52</v>
      </c>
      <c r="AM8718" s="9" t="s">
        <v>52</v>
      </c>
    </row>
    <row r="8719" spans="1:39" ht="30" customHeight="1" x14ac:dyDescent="0.3">
      <c r="A8719" s="10" t="s">
        <v>4720</v>
      </c>
      <c r="B8719" s="10" t="s">
        <v>4714</v>
      </c>
      <c r="C8719" s="10" t="s">
        <v>4715</v>
      </c>
      <c r="D8719" s="11">
        <v>1.176E-2</v>
      </c>
      <c r="E8719" s="15">
        <v>0</v>
      </c>
      <c r="F8719" s="17">
        <f>TRUNC(E8719*D8719,1)</f>
        <v>0</v>
      </c>
      <c r="G8719" s="15">
        <v>153671</v>
      </c>
      <c r="H8719" s="17">
        <f>TRUNC(G8719*D8719,1)</f>
        <v>1807.1</v>
      </c>
      <c r="I8719" s="15">
        <v>0</v>
      </c>
      <c r="J8719" s="17">
        <f>TRUNC(I8719*D8719,1)</f>
        <v>0</v>
      </c>
      <c r="K8719" s="15">
        <f>TRUNC(E8719+G8719+I8719,1)</f>
        <v>153671</v>
      </c>
      <c r="L8719" s="17">
        <f>TRUNC(F8719+H8719+J8719,1)</f>
        <v>1807.1</v>
      </c>
      <c r="M8719" s="10" t="s">
        <v>52</v>
      </c>
      <c r="N8719" s="9" t="s">
        <v>4677</v>
      </c>
      <c r="O8719" s="9" t="s">
        <v>4721</v>
      </c>
      <c r="P8719" s="9" t="s">
        <v>54</v>
      </c>
      <c r="Q8719" s="9" t="s">
        <v>54</v>
      </c>
      <c r="R8719" s="9" t="s">
        <v>67</v>
      </c>
      <c r="S8719" s="1"/>
      <c r="T8719" s="1"/>
      <c r="U8719" s="1"/>
      <c r="V8719" s="1"/>
      <c r="W8719" s="1"/>
      <c r="X8719" s="1"/>
      <c r="Y8719" s="1"/>
      <c r="Z8719" s="1"/>
      <c r="AA8719" s="1"/>
      <c r="AB8719" s="1"/>
      <c r="AC8719" s="1"/>
      <c r="AD8719" s="1"/>
      <c r="AE8719" s="1"/>
      <c r="AF8719" s="1"/>
      <c r="AG8719" s="1"/>
      <c r="AH8719" s="1"/>
      <c r="AI8719" s="1"/>
      <c r="AJ8719" s="9" t="s">
        <v>52</v>
      </c>
      <c r="AK8719" s="9" t="s">
        <v>12787</v>
      </c>
      <c r="AL8719" s="9" t="s">
        <v>52</v>
      </c>
      <c r="AM8719" s="9" t="s">
        <v>52</v>
      </c>
    </row>
    <row r="8720" spans="1:39" ht="30" customHeight="1" x14ac:dyDescent="0.3">
      <c r="A8720" s="10" t="s">
        <v>4735</v>
      </c>
      <c r="B8720" s="10" t="s">
        <v>52</v>
      </c>
      <c r="C8720" s="10" t="s">
        <v>52</v>
      </c>
      <c r="D8720" s="11"/>
      <c r="E8720" s="15"/>
      <c r="F8720" s="17">
        <f>TRUNC(SUMIF(N8718:N8719, N8717, F8718:F8719),0)</f>
        <v>0</v>
      </c>
      <c r="G8720" s="15"/>
      <c r="H8720" s="17">
        <f>TRUNC(SUMIF(N8718:N8719, N8717, H8718:H8719),0)</f>
        <v>9144</v>
      </c>
      <c r="I8720" s="15"/>
      <c r="J8720" s="17">
        <f>TRUNC(SUMIF(N8718:N8719, N8717, J8718:J8719),0)</f>
        <v>0</v>
      </c>
      <c r="K8720" s="15"/>
      <c r="L8720" s="17">
        <f>F8720+H8720+J8720</f>
        <v>9144</v>
      </c>
      <c r="M8720" s="10" t="s">
        <v>52</v>
      </c>
      <c r="N8720" s="9" t="s">
        <v>4736</v>
      </c>
      <c r="O8720" s="9" t="s">
        <v>4736</v>
      </c>
      <c r="P8720" s="9" t="s">
        <v>52</v>
      </c>
      <c r="Q8720" s="9" t="s">
        <v>52</v>
      </c>
      <c r="R8720" s="9" t="s">
        <v>52</v>
      </c>
      <c r="S8720" s="1"/>
      <c r="T8720" s="1"/>
      <c r="U8720" s="1"/>
      <c r="V8720" s="1"/>
      <c r="W8720" s="1"/>
      <c r="X8720" s="1"/>
      <c r="Y8720" s="1"/>
      <c r="Z8720" s="1"/>
      <c r="AA8720" s="1"/>
      <c r="AB8720" s="1"/>
      <c r="AC8720" s="1"/>
      <c r="AD8720" s="1"/>
      <c r="AE8720" s="1"/>
      <c r="AF8720" s="1"/>
      <c r="AG8720" s="1"/>
      <c r="AH8720" s="1"/>
      <c r="AI8720" s="1"/>
      <c r="AJ8720" s="9" t="s">
        <v>52</v>
      </c>
      <c r="AK8720" s="9" t="s">
        <v>52</v>
      </c>
      <c r="AL8720" s="9" t="s">
        <v>52</v>
      </c>
      <c r="AM8720" s="9" t="s">
        <v>52</v>
      </c>
    </row>
    <row r="8721" spans="1:39" ht="30" customHeight="1" x14ac:dyDescent="0.3">
      <c r="A8721" s="11"/>
      <c r="B8721" s="11"/>
      <c r="C8721" s="11"/>
      <c r="D8721" s="11"/>
      <c r="E8721" s="15"/>
      <c r="F8721" s="17"/>
      <c r="G8721" s="15"/>
      <c r="H8721" s="17"/>
      <c r="I8721" s="15"/>
      <c r="J8721" s="17"/>
      <c r="K8721" s="15"/>
      <c r="L8721" s="17"/>
      <c r="M8721" s="11"/>
    </row>
    <row r="8722" spans="1:39" ht="30" customHeight="1" x14ac:dyDescent="0.3">
      <c r="A8722" s="14" t="s">
        <v>12788</v>
      </c>
      <c r="B8722" s="14"/>
      <c r="C8722" s="14"/>
      <c r="D8722" s="14"/>
      <c r="E8722" s="16"/>
      <c r="F8722" s="18"/>
      <c r="G8722" s="16"/>
      <c r="H8722" s="18"/>
      <c r="I8722" s="16"/>
      <c r="J8722" s="18"/>
      <c r="K8722" s="16"/>
      <c r="L8722" s="18"/>
      <c r="M8722" s="14"/>
      <c r="N8722" s="5" t="s">
        <v>4686</v>
      </c>
    </row>
    <row r="8723" spans="1:39" ht="30" customHeight="1" x14ac:dyDescent="0.3">
      <c r="A8723" s="10" t="s">
        <v>12790</v>
      </c>
      <c r="B8723" s="10" t="s">
        <v>12791</v>
      </c>
      <c r="C8723" s="10" t="s">
        <v>453</v>
      </c>
      <c r="D8723" s="11">
        <v>1.3620000000000001</v>
      </c>
      <c r="E8723" s="15">
        <v>180</v>
      </c>
      <c r="F8723" s="17">
        <f>TRUNC(E8723*D8723,1)</f>
        <v>245.1</v>
      </c>
      <c r="G8723" s="15">
        <v>0</v>
      </c>
      <c r="H8723" s="17">
        <f>TRUNC(G8723*D8723,1)</f>
        <v>0</v>
      </c>
      <c r="I8723" s="15">
        <v>0</v>
      </c>
      <c r="J8723" s="17">
        <f>TRUNC(I8723*D8723,1)</f>
        <v>0</v>
      </c>
      <c r="K8723" s="15">
        <f>TRUNC(E8723+G8723+I8723,1)</f>
        <v>180</v>
      </c>
      <c r="L8723" s="17">
        <f>TRUNC(F8723+H8723+J8723,1)</f>
        <v>245.1</v>
      </c>
      <c r="M8723" s="10" t="s">
        <v>52</v>
      </c>
      <c r="N8723" s="9" t="s">
        <v>4686</v>
      </c>
      <c r="O8723" s="9" t="s">
        <v>12792</v>
      </c>
      <c r="P8723" s="9" t="s">
        <v>54</v>
      </c>
      <c r="Q8723" s="9" t="s">
        <v>54</v>
      </c>
      <c r="R8723" s="9" t="s">
        <v>67</v>
      </c>
      <c r="S8723" s="1"/>
      <c r="T8723" s="1"/>
      <c r="U8723" s="1"/>
      <c r="V8723" s="1"/>
      <c r="W8723" s="1"/>
      <c r="X8723" s="1"/>
      <c r="Y8723" s="1"/>
      <c r="Z8723" s="1"/>
      <c r="AA8723" s="1"/>
      <c r="AB8723" s="1"/>
      <c r="AC8723" s="1"/>
      <c r="AD8723" s="1"/>
      <c r="AE8723" s="1"/>
      <c r="AF8723" s="1"/>
      <c r="AG8723" s="1"/>
      <c r="AH8723" s="1"/>
      <c r="AI8723" s="1"/>
      <c r="AJ8723" s="9" t="s">
        <v>52</v>
      </c>
      <c r="AK8723" s="9" t="s">
        <v>12793</v>
      </c>
      <c r="AL8723" s="9" t="s">
        <v>52</v>
      </c>
      <c r="AM8723" s="9" t="s">
        <v>52</v>
      </c>
    </row>
    <row r="8724" spans="1:39" ht="30" customHeight="1" x14ac:dyDescent="0.3">
      <c r="A8724" s="10" t="s">
        <v>12794</v>
      </c>
      <c r="B8724" s="10" t="s">
        <v>12795</v>
      </c>
      <c r="C8724" s="10" t="s">
        <v>453</v>
      </c>
      <c r="D8724" s="11">
        <v>1.3620000000000001</v>
      </c>
      <c r="E8724" s="15">
        <v>510</v>
      </c>
      <c r="F8724" s="17">
        <f>TRUNC(E8724*D8724,1)</f>
        <v>694.6</v>
      </c>
      <c r="G8724" s="15">
        <v>0</v>
      </c>
      <c r="H8724" s="17">
        <f>TRUNC(G8724*D8724,1)</f>
        <v>0</v>
      </c>
      <c r="I8724" s="15">
        <v>0</v>
      </c>
      <c r="J8724" s="17">
        <f>TRUNC(I8724*D8724,1)</f>
        <v>0</v>
      </c>
      <c r="K8724" s="15">
        <f>TRUNC(E8724+G8724+I8724,1)</f>
        <v>510</v>
      </c>
      <c r="L8724" s="17">
        <f>TRUNC(F8724+H8724+J8724,1)</f>
        <v>694.6</v>
      </c>
      <c r="M8724" s="10" t="s">
        <v>52</v>
      </c>
      <c r="N8724" s="9" t="s">
        <v>4686</v>
      </c>
      <c r="O8724" s="9" t="s">
        <v>12796</v>
      </c>
      <c r="P8724" s="9" t="s">
        <v>54</v>
      </c>
      <c r="Q8724" s="9" t="s">
        <v>54</v>
      </c>
      <c r="R8724" s="9" t="s">
        <v>67</v>
      </c>
      <c r="S8724" s="1"/>
      <c r="T8724" s="1"/>
      <c r="U8724" s="1"/>
      <c r="V8724" s="1"/>
      <c r="W8724" s="1"/>
      <c r="X8724" s="1"/>
      <c r="Y8724" s="1"/>
      <c r="Z8724" s="1"/>
      <c r="AA8724" s="1"/>
      <c r="AB8724" s="1"/>
      <c r="AC8724" s="1"/>
      <c r="AD8724" s="1"/>
      <c r="AE8724" s="1"/>
      <c r="AF8724" s="1"/>
      <c r="AG8724" s="1"/>
      <c r="AH8724" s="1"/>
      <c r="AI8724" s="1"/>
      <c r="AJ8724" s="9" t="s">
        <v>52</v>
      </c>
      <c r="AK8724" s="9" t="s">
        <v>12797</v>
      </c>
      <c r="AL8724" s="9" t="s">
        <v>52</v>
      </c>
      <c r="AM8724" s="9" t="s">
        <v>52</v>
      </c>
    </row>
    <row r="8725" spans="1:39" ht="30" customHeight="1" x14ac:dyDescent="0.3">
      <c r="A8725" s="10" t="s">
        <v>12794</v>
      </c>
      <c r="B8725" s="10" t="s">
        <v>12798</v>
      </c>
      <c r="C8725" s="10" t="s">
        <v>98</v>
      </c>
      <c r="D8725" s="11">
        <v>1.222</v>
      </c>
      <c r="E8725" s="15">
        <v>1560</v>
      </c>
      <c r="F8725" s="17">
        <f>TRUNC(E8725*D8725,1)</f>
        <v>1906.3</v>
      </c>
      <c r="G8725" s="15">
        <v>0</v>
      </c>
      <c r="H8725" s="17">
        <f>TRUNC(G8725*D8725,1)</f>
        <v>0</v>
      </c>
      <c r="I8725" s="15">
        <v>0</v>
      </c>
      <c r="J8725" s="17">
        <f>TRUNC(I8725*D8725,1)</f>
        <v>0</v>
      </c>
      <c r="K8725" s="15">
        <f>TRUNC(E8725+G8725+I8725,1)</f>
        <v>1560</v>
      </c>
      <c r="L8725" s="17">
        <f>TRUNC(F8725+H8725+J8725,1)</f>
        <v>1906.3</v>
      </c>
      <c r="M8725" s="10" t="s">
        <v>52</v>
      </c>
      <c r="N8725" s="9" t="s">
        <v>4686</v>
      </c>
      <c r="O8725" s="9" t="s">
        <v>12799</v>
      </c>
      <c r="P8725" s="9" t="s">
        <v>54</v>
      </c>
      <c r="Q8725" s="9" t="s">
        <v>54</v>
      </c>
      <c r="R8725" s="9" t="s">
        <v>67</v>
      </c>
      <c r="S8725" s="1"/>
      <c r="T8725" s="1"/>
      <c r="U8725" s="1"/>
      <c r="V8725" s="1"/>
      <c r="W8725" s="1"/>
      <c r="X8725" s="1"/>
      <c r="Y8725" s="1"/>
      <c r="Z8725" s="1"/>
      <c r="AA8725" s="1"/>
      <c r="AB8725" s="1"/>
      <c r="AC8725" s="1"/>
      <c r="AD8725" s="1"/>
      <c r="AE8725" s="1"/>
      <c r="AF8725" s="1"/>
      <c r="AG8725" s="1"/>
      <c r="AH8725" s="1"/>
      <c r="AI8725" s="1"/>
      <c r="AJ8725" s="9" t="s">
        <v>52</v>
      </c>
      <c r="AK8725" s="9" t="s">
        <v>12800</v>
      </c>
      <c r="AL8725" s="9" t="s">
        <v>52</v>
      </c>
      <c r="AM8725" s="9" t="s">
        <v>52</v>
      </c>
    </row>
    <row r="8726" spans="1:39" ht="30" customHeight="1" x14ac:dyDescent="0.3">
      <c r="A8726" s="10" t="s">
        <v>12794</v>
      </c>
      <c r="B8726" s="10" t="s">
        <v>12801</v>
      </c>
      <c r="C8726" s="10" t="s">
        <v>98</v>
      </c>
      <c r="D8726" s="11">
        <v>0.52500000000000002</v>
      </c>
      <c r="E8726" s="15">
        <v>980</v>
      </c>
      <c r="F8726" s="17">
        <f>TRUNC(E8726*D8726,1)</f>
        <v>514.5</v>
      </c>
      <c r="G8726" s="15">
        <v>0</v>
      </c>
      <c r="H8726" s="17">
        <f>TRUNC(G8726*D8726,1)</f>
        <v>0</v>
      </c>
      <c r="I8726" s="15">
        <v>0</v>
      </c>
      <c r="J8726" s="17">
        <f>TRUNC(I8726*D8726,1)</f>
        <v>0</v>
      </c>
      <c r="K8726" s="15">
        <f>TRUNC(E8726+G8726+I8726,1)</f>
        <v>980</v>
      </c>
      <c r="L8726" s="17">
        <f>TRUNC(F8726+H8726+J8726,1)</f>
        <v>514.5</v>
      </c>
      <c r="M8726" s="10" t="s">
        <v>52</v>
      </c>
      <c r="N8726" s="9" t="s">
        <v>4686</v>
      </c>
      <c r="O8726" s="9" t="s">
        <v>12802</v>
      </c>
      <c r="P8726" s="9" t="s">
        <v>54</v>
      </c>
      <c r="Q8726" s="9" t="s">
        <v>54</v>
      </c>
      <c r="R8726" s="9" t="s">
        <v>67</v>
      </c>
      <c r="S8726" s="1"/>
      <c r="T8726" s="1"/>
      <c r="U8726" s="1"/>
      <c r="V8726" s="1"/>
      <c r="W8726" s="1"/>
      <c r="X8726" s="1"/>
      <c r="Y8726" s="1"/>
      <c r="Z8726" s="1"/>
      <c r="AA8726" s="1"/>
      <c r="AB8726" s="1"/>
      <c r="AC8726" s="1"/>
      <c r="AD8726" s="1"/>
      <c r="AE8726" s="1"/>
      <c r="AF8726" s="1"/>
      <c r="AG8726" s="1"/>
      <c r="AH8726" s="1"/>
      <c r="AI8726" s="1"/>
      <c r="AJ8726" s="9" t="s">
        <v>52</v>
      </c>
      <c r="AK8726" s="9" t="s">
        <v>12803</v>
      </c>
      <c r="AL8726" s="9" t="s">
        <v>52</v>
      </c>
      <c r="AM8726" s="9" t="s">
        <v>52</v>
      </c>
    </row>
    <row r="8727" spans="1:39" ht="30" customHeight="1" x14ac:dyDescent="0.3">
      <c r="A8727" s="10" t="s">
        <v>12794</v>
      </c>
      <c r="B8727" s="10" t="s">
        <v>12804</v>
      </c>
      <c r="C8727" s="10" t="s">
        <v>7883</v>
      </c>
      <c r="D8727" s="11">
        <v>0.58399999999999996</v>
      </c>
      <c r="E8727" s="15">
        <v>111</v>
      </c>
      <c r="F8727" s="17">
        <f>TRUNC(E8727*D8727,1)</f>
        <v>64.8</v>
      </c>
      <c r="G8727" s="15">
        <v>0</v>
      </c>
      <c r="H8727" s="17">
        <f>TRUNC(G8727*D8727,1)</f>
        <v>0</v>
      </c>
      <c r="I8727" s="15">
        <v>0</v>
      </c>
      <c r="J8727" s="17">
        <f>TRUNC(I8727*D8727,1)</f>
        <v>0</v>
      </c>
      <c r="K8727" s="15">
        <f>TRUNC(E8727+G8727+I8727,1)</f>
        <v>111</v>
      </c>
      <c r="L8727" s="17">
        <f>TRUNC(F8727+H8727+J8727,1)</f>
        <v>64.8</v>
      </c>
      <c r="M8727" s="10" t="s">
        <v>52</v>
      </c>
      <c r="N8727" s="9" t="s">
        <v>4686</v>
      </c>
      <c r="O8727" s="9" t="s">
        <v>12805</v>
      </c>
      <c r="P8727" s="9" t="s">
        <v>54</v>
      </c>
      <c r="Q8727" s="9" t="s">
        <v>54</v>
      </c>
      <c r="R8727" s="9" t="s">
        <v>67</v>
      </c>
      <c r="S8727" s="1"/>
      <c r="T8727" s="1"/>
      <c r="U8727" s="1"/>
      <c r="V8727" s="1"/>
      <c r="W8727" s="1"/>
      <c r="X8727" s="1"/>
      <c r="Y8727" s="1"/>
      <c r="Z8727" s="1"/>
      <c r="AA8727" s="1"/>
      <c r="AB8727" s="1"/>
      <c r="AC8727" s="1"/>
      <c r="AD8727" s="1"/>
      <c r="AE8727" s="1"/>
      <c r="AF8727" s="1"/>
      <c r="AG8727" s="1"/>
      <c r="AH8727" s="1"/>
      <c r="AI8727" s="1"/>
      <c r="AJ8727" s="9" t="s">
        <v>52</v>
      </c>
      <c r="AK8727" s="9" t="s">
        <v>12806</v>
      </c>
      <c r="AL8727" s="9" t="s">
        <v>52</v>
      </c>
      <c r="AM8727" s="9" t="s">
        <v>52</v>
      </c>
    </row>
    <row r="8728" spans="1:39" ht="30" customHeight="1" x14ac:dyDescent="0.3">
      <c r="A8728" s="10" t="s">
        <v>12794</v>
      </c>
      <c r="B8728" s="10" t="s">
        <v>12807</v>
      </c>
      <c r="C8728" s="10" t="s">
        <v>7883</v>
      </c>
      <c r="D8728" s="11">
        <v>0.19500000000000001</v>
      </c>
      <c r="E8728" s="15">
        <v>107</v>
      </c>
      <c r="F8728" s="17">
        <f>TRUNC(E8728*D8728,1)</f>
        <v>20.8</v>
      </c>
      <c r="G8728" s="15">
        <v>0</v>
      </c>
      <c r="H8728" s="17">
        <f>TRUNC(G8728*D8728,1)</f>
        <v>0</v>
      </c>
      <c r="I8728" s="15">
        <v>0</v>
      </c>
      <c r="J8728" s="17">
        <f>TRUNC(I8728*D8728,1)</f>
        <v>0</v>
      </c>
      <c r="K8728" s="15">
        <f>TRUNC(E8728+G8728+I8728,1)</f>
        <v>107</v>
      </c>
      <c r="L8728" s="17">
        <f>TRUNC(F8728+H8728+J8728,1)</f>
        <v>20.8</v>
      </c>
      <c r="M8728" s="10" t="s">
        <v>52</v>
      </c>
      <c r="N8728" s="9" t="s">
        <v>4686</v>
      </c>
      <c r="O8728" s="9" t="s">
        <v>12808</v>
      </c>
      <c r="P8728" s="9" t="s">
        <v>54</v>
      </c>
      <c r="Q8728" s="9" t="s">
        <v>54</v>
      </c>
      <c r="R8728" s="9" t="s">
        <v>67</v>
      </c>
      <c r="S8728" s="1"/>
      <c r="T8728" s="1"/>
      <c r="U8728" s="1"/>
      <c r="V8728" s="1"/>
      <c r="W8728" s="1"/>
      <c r="X8728" s="1"/>
      <c r="Y8728" s="1"/>
      <c r="Z8728" s="1"/>
      <c r="AA8728" s="1"/>
      <c r="AB8728" s="1"/>
      <c r="AC8728" s="1"/>
      <c r="AD8728" s="1"/>
      <c r="AE8728" s="1"/>
      <c r="AF8728" s="1"/>
      <c r="AG8728" s="1"/>
      <c r="AH8728" s="1"/>
      <c r="AI8728" s="1"/>
      <c r="AJ8728" s="9" t="s">
        <v>52</v>
      </c>
      <c r="AK8728" s="9" t="s">
        <v>12809</v>
      </c>
      <c r="AL8728" s="9" t="s">
        <v>52</v>
      </c>
      <c r="AM8728" s="9" t="s">
        <v>52</v>
      </c>
    </row>
    <row r="8729" spans="1:39" ht="30" customHeight="1" x14ac:dyDescent="0.3">
      <c r="A8729" s="10" t="s">
        <v>12794</v>
      </c>
      <c r="B8729" s="10" t="s">
        <v>12810</v>
      </c>
      <c r="C8729" s="10" t="s">
        <v>98</v>
      </c>
      <c r="D8729" s="11">
        <v>3.6749999999999998</v>
      </c>
      <c r="E8729" s="15">
        <v>620</v>
      </c>
      <c r="F8729" s="17">
        <f>TRUNC(E8729*D8729,1)</f>
        <v>2278.5</v>
      </c>
      <c r="G8729" s="15">
        <v>0</v>
      </c>
      <c r="H8729" s="17">
        <f>TRUNC(G8729*D8729,1)</f>
        <v>0</v>
      </c>
      <c r="I8729" s="15">
        <v>0</v>
      </c>
      <c r="J8729" s="17">
        <f>TRUNC(I8729*D8729,1)</f>
        <v>0</v>
      </c>
      <c r="K8729" s="15">
        <f>TRUNC(E8729+G8729+I8729,1)</f>
        <v>620</v>
      </c>
      <c r="L8729" s="17">
        <f>TRUNC(F8729+H8729+J8729,1)</f>
        <v>2278.5</v>
      </c>
      <c r="M8729" s="10" t="s">
        <v>52</v>
      </c>
      <c r="N8729" s="9" t="s">
        <v>4686</v>
      </c>
      <c r="O8729" s="9" t="s">
        <v>12811</v>
      </c>
      <c r="P8729" s="9" t="s">
        <v>54</v>
      </c>
      <c r="Q8729" s="9" t="s">
        <v>54</v>
      </c>
      <c r="R8729" s="9" t="s">
        <v>67</v>
      </c>
      <c r="S8729" s="1"/>
      <c r="T8729" s="1"/>
      <c r="U8729" s="1"/>
      <c r="V8729" s="1"/>
      <c r="W8729" s="1"/>
      <c r="X8729" s="1"/>
      <c r="Y8729" s="1"/>
      <c r="Z8729" s="1"/>
      <c r="AA8729" s="1"/>
      <c r="AB8729" s="1"/>
      <c r="AC8729" s="1"/>
      <c r="AD8729" s="1"/>
      <c r="AE8729" s="1"/>
      <c r="AF8729" s="1"/>
      <c r="AG8729" s="1"/>
      <c r="AH8729" s="1"/>
      <c r="AI8729" s="1"/>
      <c r="AJ8729" s="9" t="s">
        <v>52</v>
      </c>
      <c r="AK8729" s="9" t="s">
        <v>12812</v>
      </c>
      <c r="AL8729" s="9" t="s">
        <v>52</v>
      </c>
      <c r="AM8729" s="9" t="s">
        <v>52</v>
      </c>
    </row>
    <row r="8730" spans="1:39" ht="30" customHeight="1" x14ac:dyDescent="0.3">
      <c r="A8730" s="10" t="s">
        <v>12794</v>
      </c>
      <c r="B8730" s="10" t="s">
        <v>12813</v>
      </c>
      <c r="C8730" s="10" t="s">
        <v>453</v>
      </c>
      <c r="D8730" s="11">
        <v>4.0839999999999996</v>
      </c>
      <c r="E8730" s="15">
        <v>60</v>
      </c>
      <c r="F8730" s="17">
        <f>TRUNC(E8730*D8730,1)</f>
        <v>245</v>
      </c>
      <c r="G8730" s="15">
        <v>0</v>
      </c>
      <c r="H8730" s="17">
        <f>TRUNC(G8730*D8730,1)</f>
        <v>0</v>
      </c>
      <c r="I8730" s="15">
        <v>0</v>
      </c>
      <c r="J8730" s="17">
        <f>TRUNC(I8730*D8730,1)</f>
        <v>0</v>
      </c>
      <c r="K8730" s="15">
        <f>TRUNC(E8730+G8730+I8730,1)</f>
        <v>60</v>
      </c>
      <c r="L8730" s="17">
        <f>TRUNC(F8730+H8730+J8730,1)</f>
        <v>245</v>
      </c>
      <c r="M8730" s="10" t="s">
        <v>52</v>
      </c>
      <c r="N8730" s="9" t="s">
        <v>4686</v>
      </c>
      <c r="O8730" s="9" t="s">
        <v>12814</v>
      </c>
      <c r="P8730" s="9" t="s">
        <v>54</v>
      </c>
      <c r="Q8730" s="9" t="s">
        <v>54</v>
      </c>
      <c r="R8730" s="9" t="s">
        <v>67</v>
      </c>
      <c r="S8730" s="1"/>
      <c r="T8730" s="1"/>
      <c r="U8730" s="1"/>
      <c r="V8730" s="1"/>
      <c r="W8730" s="1"/>
      <c r="X8730" s="1"/>
      <c r="Y8730" s="1"/>
      <c r="Z8730" s="1"/>
      <c r="AA8730" s="1"/>
      <c r="AB8730" s="1"/>
      <c r="AC8730" s="1"/>
      <c r="AD8730" s="1"/>
      <c r="AE8730" s="1"/>
      <c r="AF8730" s="1"/>
      <c r="AG8730" s="1"/>
      <c r="AH8730" s="1"/>
      <c r="AI8730" s="1"/>
      <c r="AJ8730" s="9" t="s">
        <v>52</v>
      </c>
      <c r="AK8730" s="9" t="s">
        <v>12815</v>
      </c>
      <c r="AL8730" s="9" t="s">
        <v>52</v>
      </c>
      <c r="AM8730" s="9" t="s">
        <v>52</v>
      </c>
    </row>
    <row r="8731" spans="1:39" ht="30" customHeight="1" x14ac:dyDescent="0.3">
      <c r="A8731" s="10" t="s">
        <v>12794</v>
      </c>
      <c r="B8731" s="10" t="s">
        <v>12816</v>
      </c>
      <c r="C8731" s="10" t="s">
        <v>453</v>
      </c>
      <c r="D8731" s="11">
        <v>0.58399999999999996</v>
      </c>
      <c r="E8731" s="15">
        <v>80</v>
      </c>
      <c r="F8731" s="17">
        <f>TRUNC(E8731*D8731,1)</f>
        <v>46.7</v>
      </c>
      <c r="G8731" s="15">
        <v>0</v>
      </c>
      <c r="H8731" s="17">
        <f>TRUNC(G8731*D8731,1)</f>
        <v>0</v>
      </c>
      <c r="I8731" s="15">
        <v>0</v>
      </c>
      <c r="J8731" s="17">
        <f>TRUNC(I8731*D8731,1)</f>
        <v>0</v>
      </c>
      <c r="K8731" s="15">
        <f>TRUNC(E8731+G8731+I8731,1)</f>
        <v>80</v>
      </c>
      <c r="L8731" s="17">
        <f>TRUNC(F8731+H8731+J8731,1)</f>
        <v>46.7</v>
      </c>
      <c r="M8731" s="10" t="s">
        <v>52</v>
      </c>
      <c r="N8731" s="9" t="s">
        <v>4686</v>
      </c>
      <c r="O8731" s="9" t="s">
        <v>12817</v>
      </c>
      <c r="P8731" s="9" t="s">
        <v>54</v>
      </c>
      <c r="Q8731" s="9" t="s">
        <v>54</v>
      </c>
      <c r="R8731" s="9" t="s">
        <v>67</v>
      </c>
      <c r="S8731" s="1"/>
      <c r="T8731" s="1"/>
      <c r="U8731" s="1"/>
      <c r="V8731" s="1"/>
      <c r="W8731" s="1"/>
      <c r="X8731" s="1"/>
      <c r="Y8731" s="1"/>
      <c r="Z8731" s="1"/>
      <c r="AA8731" s="1"/>
      <c r="AB8731" s="1"/>
      <c r="AC8731" s="1"/>
      <c r="AD8731" s="1"/>
      <c r="AE8731" s="1"/>
      <c r="AF8731" s="1"/>
      <c r="AG8731" s="1"/>
      <c r="AH8731" s="1"/>
      <c r="AI8731" s="1"/>
      <c r="AJ8731" s="9" t="s">
        <v>52</v>
      </c>
      <c r="AK8731" s="9" t="s">
        <v>12818</v>
      </c>
      <c r="AL8731" s="9" t="s">
        <v>52</v>
      </c>
      <c r="AM8731" s="9" t="s">
        <v>52</v>
      </c>
    </row>
    <row r="8732" spans="1:39" ht="30" customHeight="1" x14ac:dyDescent="0.3">
      <c r="A8732" s="10" t="s">
        <v>3181</v>
      </c>
      <c r="B8732" s="10" t="s">
        <v>3182</v>
      </c>
      <c r="C8732" s="10" t="s">
        <v>65</v>
      </c>
      <c r="D8732" s="11">
        <v>1</v>
      </c>
      <c r="E8732" s="15">
        <v>0</v>
      </c>
      <c r="F8732" s="17">
        <f>TRUNC(E8732*D8732,1)</f>
        <v>0</v>
      </c>
      <c r="G8732" s="15">
        <v>8153</v>
      </c>
      <c r="H8732" s="17">
        <f>TRUNC(G8732*D8732,1)</f>
        <v>8153</v>
      </c>
      <c r="I8732" s="15">
        <v>489</v>
      </c>
      <c r="J8732" s="17">
        <f>TRUNC(I8732*D8732,1)</f>
        <v>489</v>
      </c>
      <c r="K8732" s="15">
        <f>TRUNC(E8732+G8732+I8732,1)</f>
        <v>8642</v>
      </c>
      <c r="L8732" s="17">
        <f>TRUNC(F8732+H8732+J8732,1)</f>
        <v>8642</v>
      </c>
      <c r="M8732" s="10" t="s">
        <v>52</v>
      </c>
      <c r="N8732" s="9" t="s">
        <v>4686</v>
      </c>
      <c r="O8732" s="9" t="s">
        <v>3183</v>
      </c>
      <c r="P8732" s="9" t="s">
        <v>67</v>
      </c>
      <c r="Q8732" s="9" t="s">
        <v>54</v>
      </c>
      <c r="R8732" s="9" t="s">
        <v>54</v>
      </c>
      <c r="S8732" s="1"/>
      <c r="T8732" s="1"/>
      <c r="U8732" s="1"/>
      <c r="V8732" s="1"/>
      <c r="W8732" s="1"/>
      <c r="X8732" s="1"/>
      <c r="Y8732" s="1"/>
      <c r="Z8732" s="1"/>
      <c r="AA8732" s="1"/>
      <c r="AB8732" s="1"/>
      <c r="AC8732" s="1"/>
      <c r="AD8732" s="1"/>
      <c r="AE8732" s="1"/>
      <c r="AF8732" s="1"/>
      <c r="AG8732" s="1"/>
      <c r="AH8732" s="1"/>
      <c r="AI8732" s="1"/>
      <c r="AJ8732" s="9" t="s">
        <v>52</v>
      </c>
      <c r="AK8732" s="9" t="s">
        <v>12819</v>
      </c>
      <c r="AL8732" s="9" t="s">
        <v>52</v>
      </c>
      <c r="AM8732" s="9" t="s">
        <v>52</v>
      </c>
    </row>
    <row r="8733" spans="1:39" ht="30" customHeight="1" x14ac:dyDescent="0.3">
      <c r="A8733" s="10" t="s">
        <v>4735</v>
      </c>
      <c r="B8733" s="10" t="s">
        <v>52</v>
      </c>
      <c r="C8733" s="10" t="s">
        <v>52</v>
      </c>
      <c r="D8733" s="11"/>
      <c r="E8733" s="15"/>
      <c r="F8733" s="17">
        <f>TRUNC(SUMIF(N8723:N8732, N8722, F8723:F8732),0)</f>
        <v>6016</v>
      </c>
      <c r="G8733" s="15"/>
      <c r="H8733" s="17">
        <f>TRUNC(SUMIF(N8723:N8732, N8722, H8723:H8732),0)</f>
        <v>8153</v>
      </c>
      <c r="I8733" s="15"/>
      <c r="J8733" s="17">
        <f>TRUNC(SUMIF(N8723:N8732, N8722, J8723:J8732),0)</f>
        <v>489</v>
      </c>
      <c r="K8733" s="15"/>
      <c r="L8733" s="17">
        <f>F8733+H8733+J8733</f>
        <v>14658</v>
      </c>
      <c r="M8733" s="10" t="s">
        <v>52</v>
      </c>
      <c r="N8733" s="9" t="s">
        <v>4736</v>
      </c>
      <c r="O8733" s="9" t="s">
        <v>4736</v>
      </c>
      <c r="P8733" s="9" t="s">
        <v>52</v>
      </c>
      <c r="Q8733" s="9" t="s">
        <v>52</v>
      </c>
      <c r="R8733" s="9" t="s">
        <v>52</v>
      </c>
      <c r="S8733" s="1"/>
      <c r="T8733" s="1"/>
      <c r="U8733" s="1"/>
      <c r="V8733" s="1"/>
      <c r="W8733" s="1"/>
      <c r="X8733" s="1"/>
      <c r="Y8733" s="1"/>
      <c r="Z8733" s="1"/>
      <c r="AA8733" s="1"/>
      <c r="AB8733" s="1"/>
      <c r="AC8733" s="1"/>
      <c r="AD8733" s="1"/>
      <c r="AE8733" s="1"/>
      <c r="AF8733" s="1"/>
      <c r="AG8733" s="1"/>
      <c r="AH8733" s="1"/>
      <c r="AI8733" s="1"/>
      <c r="AJ8733" s="9" t="s">
        <v>52</v>
      </c>
      <c r="AK8733" s="9" t="s">
        <v>52</v>
      </c>
      <c r="AL8733" s="9" t="s">
        <v>52</v>
      </c>
      <c r="AM8733" s="9" t="s">
        <v>52</v>
      </c>
    </row>
    <row r="8734" spans="1:39" ht="30" customHeight="1" x14ac:dyDescent="0.3">
      <c r="A8734" s="11"/>
      <c r="B8734" s="11"/>
      <c r="C8734" s="11"/>
      <c r="D8734" s="11"/>
      <c r="E8734" s="15"/>
      <c r="F8734" s="17"/>
      <c r="G8734" s="15"/>
      <c r="H8734" s="17"/>
      <c r="I8734" s="15"/>
      <c r="J8734" s="17"/>
      <c r="K8734" s="15"/>
      <c r="L8734" s="17"/>
      <c r="M8734" s="11"/>
    </row>
    <row r="8735" spans="1:39" ht="30" customHeight="1" x14ac:dyDescent="0.3">
      <c r="A8735" s="14" t="s">
        <v>12820</v>
      </c>
      <c r="B8735" s="14"/>
      <c r="C8735" s="14"/>
      <c r="D8735" s="14"/>
      <c r="E8735" s="16"/>
      <c r="F8735" s="18"/>
      <c r="G8735" s="16"/>
      <c r="H8735" s="18"/>
      <c r="I8735" s="16"/>
      <c r="J8735" s="18"/>
      <c r="K8735" s="16"/>
      <c r="L8735" s="18"/>
      <c r="M8735" s="14"/>
      <c r="N8735" s="5" t="s">
        <v>4725</v>
      </c>
    </row>
    <row r="8736" spans="1:39" ht="30" customHeight="1" x14ac:dyDescent="0.3">
      <c r="A8736" s="10" t="s">
        <v>4723</v>
      </c>
      <c r="B8736" s="10" t="s">
        <v>4724</v>
      </c>
      <c r="C8736" s="10" t="s">
        <v>288</v>
      </c>
      <c r="D8736" s="11">
        <v>0.18090000000000001</v>
      </c>
      <c r="E8736" s="15">
        <v>0</v>
      </c>
      <c r="F8736" s="17">
        <f>TRUNC(E8736*D8736,1)</f>
        <v>0</v>
      </c>
      <c r="G8736" s="15">
        <v>0</v>
      </c>
      <c r="H8736" s="17">
        <f>TRUNC(G8736*D8736,1)</f>
        <v>0</v>
      </c>
      <c r="I8736" s="15">
        <v>71269</v>
      </c>
      <c r="J8736" s="17">
        <f>TRUNC(I8736*D8736,1)</f>
        <v>12892.5</v>
      </c>
      <c r="K8736" s="15">
        <f>TRUNC(E8736+G8736+I8736,1)</f>
        <v>71269</v>
      </c>
      <c r="L8736" s="17">
        <f>TRUNC(F8736+H8736+J8736,1)</f>
        <v>12892.5</v>
      </c>
      <c r="M8736" s="10" t="s">
        <v>12824</v>
      </c>
      <c r="N8736" s="9" t="s">
        <v>4725</v>
      </c>
      <c r="O8736" s="9" t="s">
        <v>12825</v>
      </c>
      <c r="P8736" s="9" t="s">
        <v>54</v>
      </c>
      <c r="Q8736" s="9" t="s">
        <v>54</v>
      </c>
      <c r="R8736" s="9" t="s">
        <v>67</v>
      </c>
      <c r="S8736" s="1"/>
      <c r="T8736" s="1"/>
      <c r="U8736" s="1"/>
      <c r="V8736" s="1"/>
      <c r="W8736" s="1"/>
      <c r="X8736" s="1"/>
      <c r="Y8736" s="1"/>
      <c r="Z8736" s="1"/>
      <c r="AA8736" s="1"/>
      <c r="AB8736" s="1"/>
      <c r="AC8736" s="1"/>
      <c r="AD8736" s="1"/>
      <c r="AE8736" s="1"/>
      <c r="AF8736" s="1"/>
      <c r="AG8736" s="1"/>
      <c r="AH8736" s="1"/>
      <c r="AI8736" s="1"/>
      <c r="AJ8736" s="9" t="s">
        <v>52</v>
      </c>
      <c r="AK8736" s="9" t="s">
        <v>12826</v>
      </c>
      <c r="AL8736" s="9" t="s">
        <v>52</v>
      </c>
      <c r="AM8736" s="9" t="s">
        <v>52</v>
      </c>
    </row>
    <row r="8737" spans="1:39" ht="30" customHeight="1" x14ac:dyDescent="0.3">
      <c r="A8737" s="10" t="s">
        <v>12827</v>
      </c>
      <c r="B8737" s="10" t="s">
        <v>12828</v>
      </c>
      <c r="C8737" s="10" t="s">
        <v>5378</v>
      </c>
      <c r="D8737" s="11">
        <v>5.8</v>
      </c>
      <c r="E8737" s="15">
        <v>1395.45</v>
      </c>
      <c r="F8737" s="17">
        <f>TRUNC(E8737*D8737,1)</f>
        <v>8093.6</v>
      </c>
      <c r="G8737" s="15">
        <v>0</v>
      </c>
      <c r="H8737" s="17">
        <f>TRUNC(G8737*D8737,1)</f>
        <v>0</v>
      </c>
      <c r="I8737" s="15">
        <v>0</v>
      </c>
      <c r="J8737" s="17">
        <f>TRUNC(I8737*D8737,1)</f>
        <v>0</v>
      </c>
      <c r="K8737" s="15">
        <f>TRUNC(E8737+G8737+I8737,1)</f>
        <v>1395.4</v>
      </c>
      <c r="L8737" s="17">
        <f>TRUNC(F8737+H8737+J8737,1)</f>
        <v>8093.6</v>
      </c>
      <c r="M8737" s="10" t="s">
        <v>52</v>
      </c>
      <c r="N8737" s="9" t="s">
        <v>4725</v>
      </c>
      <c r="O8737" s="9" t="s">
        <v>12829</v>
      </c>
      <c r="P8737" s="9" t="s">
        <v>54</v>
      </c>
      <c r="Q8737" s="9" t="s">
        <v>54</v>
      </c>
      <c r="R8737" s="9" t="s">
        <v>67</v>
      </c>
      <c r="S8737" s="1"/>
      <c r="T8737" s="1"/>
      <c r="U8737" s="1"/>
      <c r="V8737" s="1">
        <v>1</v>
      </c>
      <c r="W8737" s="1"/>
      <c r="X8737" s="1"/>
      <c r="Y8737" s="1"/>
      <c r="Z8737" s="1"/>
      <c r="AA8737" s="1"/>
      <c r="AB8737" s="1"/>
      <c r="AC8737" s="1"/>
      <c r="AD8737" s="1"/>
      <c r="AE8737" s="1"/>
      <c r="AF8737" s="1"/>
      <c r="AG8737" s="1"/>
      <c r="AH8737" s="1"/>
      <c r="AI8737" s="1"/>
      <c r="AJ8737" s="9" t="s">
        <v>52</v>
      </c>
      <c r="AK8737" s="9" t="s">
        <v>12830</v>
      </c>
      <c r="AL8737" s="9" t="s">
        <v>52</v>
      </c>
      <c r="AM8737" s="9" t="s">
        <v>52</v>
      </c>
    </row>
    <row r="8738" spans="1:39" ht="30" customHeight="1" x14ac:dyDescent="0.3">
      <c r="A8738" s="10" t="s">
        <v>5467</v>
      </c>
      <c r="B8738" s="10" t="s">
        <v>12831</v>
      </c>
      <c r="C8738" s="10" t="s">
        <v>732</v>
      </c>
      <c r="D8738" s="11">
        <v>1</v>
      </c>
      <c r="E8738" s="15">
        <f>TRUNC(SUMIF(V8736:V8739, RIGHTB(O8738, 1), F8736:F8739)*U8738, 2)</f>
        <v>1618.72</v>
      </c>
      <c r="F8738" s="17">
        <f>TRUNC(E8738*D8738,1)</f>
        <v>1618.7</v>
      </c>
      <c r="G8738" s="15">
        <v>0</v>
      </c>
      <c r="H8738" s="17">
        <f>TRUNC(G8738*D8738,1)</f>
        <v>0</v>
      </c>
      <c r="I8738" s="15">
        <v>0</v>
      </c>
      <c r="J8738" s="17">
        <f>TRUNC(I8738*D8738,1)</f>
        <v>0</v>
      </c>
      <c r="K8738" s="15">
        <f>TRUNC(E8738+G8738+I8738,1)</f>
        <v>1618.7</v>
      </c>
      <c r="L8738" s="17">
        <f>TRUNC(F8738+H8738+J8738,1)</f>
        <v>1618.7</v>
      </c>
      <c r="M8738" s="10" t="s">
        <v>52</v>
      </c>
      <c r="N8738" s="9" t="s">
        <v>4725</v>
      </c>
      <c r="O8738" s="9" t="s">
        <v>4729</v>
      </c>
      <c r="P8738" s="9" t="s">
        <v>54</v>
      </c>
      <c r="Q8738" s="9" t="s">
        <v>54</v>
      </c>
      <c r="R8738" s="9" t="s">
        <v>54</v>
      </c>
      <c r="S8738" s="1">
        <v>0</v>
      </c>
      <c r="T8738" s="1">
        <v>0</v>
      </c>
      <c r="U8738" s="1">
        <v>0.2</v>
      </c>
      <c r="V8738" s="1"/>
      <c r="W8738" s="1"/>
      <c r="X8738" s="1"/>
      <c r="Y8738" s="1"/>
      <c r="Z8738" s="1"/>
      <c r="AA8738" s="1"/>
      <c r="AB8738" s="1"/>
      <c r="AC8738" s="1"/>
      <c r="AD8738" s="1"/>
      <c r="AE8738" s="1"/>
      <c r="AF8738" s="1"/>
      <c r="AG8738" s="1"/>
      <c r="AH8738" s="1"/>
      <c r="AI8738" s="1"/>
      <c r="AJ8738" s="9" t="s">
        <v>52</v>
      </c>
      <c r="AK8738" s="9" t="s">
        <v>12832</v>
      </c>
      <c r="AL8738" s="9" t="s">
        <v>52</v>
      </c>
      <c r="AM8738" s="9" t="s">
        <v>52</v>
      </c>
    </row>
    <row r="8739" spans="1:39" ht="30" customHeight="1" x14ac:dyDescent="0.3">
      <c r="A8739" s="10" t="s">
        <v>12833</v>
      </c>
      <c r="B8739" s="10" t="s">
        <v>4714</v>
      </c>
      <c r="C8739" s="10" t="s">
        <v>4715</v>
      </c>
      <c r="D8739" s="11">
        <v>1</v>
      </c>
      <c r="E8739" s="15">
        <v>0</v>
      </c>
      <c r="F8739" s="17">
        <f>TRUNC(E8739*D8739,1)</f>
        <v>0</v>
      </c>
      <c r="G8739" s="15">
        <v>47967.7</v>
      </c>
      <c r="H8739" s="17">
        <f>TRUNC(G8739*D8739,1)</f>
        <v>47967.7</v>
      </c>
      <c r="I8739" s="15">
        <v>0</v>
      </c>
      <c r="J8739" s="17">
        <f>TRUNC(I8739*D8739,1)</f>
        <v>0</v>
      </c>
      <c r="K8739" s="15">
        <f>TRUNC(E8739+G8739+I8739,1)</f>
        <v>47967.7</v>
      </c>
      <c r="L8739" s="17">
        <f>TRUNC(F8739+H8739+J8739,1)</f>
        <v>47967.7</v>
      </c>
      <c r="M8739" s="10" t="s">
        <v>52</v>
      </c>
      <c r="N8739" s="9" t="s">
        <v>4725</v>
      </c>
      <c r="O8739" s="9" t="s">
        <v>12834</v>
      </c>
      <c r="P8739" s="9" t="s">
        <v>54</v>
      </c>
      <c r="Q8739" s="9" t="s">
        <v>54</v>
      </c>
      <c r="R8739" s="9" t="s">
        <v>67</v>
      </c>
      <c r="S8739" s="1"/>
      <c r="T8739" s="1"/>
      <c r="U8739" s="1"/>
      <c r="V8739" s="1"/>
      <c r="W8739" s="1"/>
      <c r="X8739" s="1"/>
      <c r="Y8739" s="1"/>
      <c r="Z8739" s="1"/>
      <c r="AA8739" s="1"/>
      <c r="AB8739" s="1"/>
      <c r="AC8739" s="1"/>
      <c r="AD8739" s="1"/>
      <c r="AE8739" s="1"/>
      <c r="AF8739" s="1"/>
      <c r="AG8739" s="1"/>
      <c r="AH8739" s="1"/>
      <c r="AI8739" s="1"/>
      <c r="AJ8739" s="9" t="s">
        <v>52</v>
      </c>
      <c r="AK8739" s="9" t="s">
        <v>12835</v>
      </c>
      <c r="AL8739" s="9" t="s">
        <v>67</v>
      </c>
      <c r="AM8739" s="9" t="s">
        <v>52</v>
      </c>
    </row>
    <row r="8740" spans="1:39" ht="30" customHeight="1" x14ac:dyDescent="0.3">
      <c r="A8740" s="10" t="s">
        <v>4735</v>
      </c>
      <c r="B8740" s="10" t="s">
        <v>52</v>
      </c>
      <c r="C8740" s="10" t="s">
        <v>52</v>
      </c>
      <c r="D8740" s="11"/>
      <c r="E8740" s="15"/>
      <c r="F8740" s="17">
        <f>TRUNC(SUMIF(N8736:N8739, N8735, F8736:F8739),0)</f>
        <v>9712</v>
      </c>
      <c r="G8740" s="15"/>
      <c r="H8740" s="17">
        <f>TRUNC(SUMIF(N8736:N8739, N8735, H8736:H8739),0)</f>
        <v>47967</v>
      </c>
      <c r="I8740" s="15"/>
      <c r="J8740" s="17">
        <f>TRUNC(SUMIF(N8736:N8739, N8735, J8736:J8739),0)</f>
        <v>12892</v>
      </c>
      <c r="K8740" s="15"/>
      <c r="L8740" s="17">
        <f>F8740+H8740+J8740</f>
        <v>70571</v>
      </c>
      <c r="M8740" s="10" t="s">
        <v>52</v>
      </c>
      <c r="N8740" s="9" t="s">
        <v>4736</v>
      </c>
      <c r="O8740" s="9" t="s">
        <v>4736</v>
      </c>
      <c r="P8740" s="9" t="s">
        <v>52</v>
      </c>
      <c r="Q8740" s="9" t="s">
        <v>52</v>
      </c>
      <c r="R8740" s="9" t="s">
        <v>52</v>
      </c>
      <c r="S8740" s="1"/>
      <c r="T8740" s="1"/>
      <c r="U8740" s="1"/>
      <c r="V8740" s="1"/>
      <c r="W8740" s="1"/>
      <c r="X8740" s="1"/>
      <c r="Y8740" s="1"/>
      <c r="Z8740" s="1"/>
      <c r="AA8740" s="1"/>
      <c r="AB8740" s="1"/>
      <c r="AC8740" s="1"/>
      <c r="AD8740" s="1"/>
      <c r="AE8740" s="1"/>
      <c r="AF8740" s="1"/>
      <c r="AG8740" s="1"/>
      <c r="AH8740" s="1"/>
      <c r="AI8740" s="1"/>
      <c r="AJ8740" s="9" t="s">
        <v>52</v>
      </c>
      <c r="AK8740" s="9" t="s">
        <v>52</v>
      </c>
      <c r="AL8740" s="9" t="s">
        <v>52</v>
      </c>
      <c r="AM8740" s="9" t="s">
        <v>52</v>
      </c>
    </row>
    <row r="8741" spans="1:39" ht="30" customHeight="1" x14ac:dyDescent="0.3">
      <c r="A8741" s="11"/>
      <c r="B8741" s="11"/>
      <c r="C8741" s="11"/>
      <c r="D8741" s="11"/>
      <c r="E8741" s="15"/>
      <c r="F8741" s="17"/>
      <c r="G8741" s="15"/>
      <c r="H8741" s="17"/>
      <c r="I8741" s="15"/>
      <c r="J8741" s="17"/>
      <c r="K8741" s="15"/>
      <c r="L8741" s="17"/>
      <c r="M8741" s="11"/>
    </row>
    <row r="8742" spans="1:39" ht="30" customHeight="1" x14ac:dyDescent="0.3">
      <c r="A8742" s="14" t="s">
        <v>12836</v>
      </c>
      <c r="B8742" s="14"/>
      <c r="C8742" s="14"/>
      <c r="D8742" s="14"/>
      <c r="E8742" s="16"/>
      <c r="F8742" s="18"/>
      <c r="G8742" s="16"/>
      <c r="H8742" s="18"/>
      <c r="I8742" s="16"/>
      <c r="J8742" s="18"/>
      <c r="K8742" s="16"/>
      <c r="L8742" s="18"/>
      <c r="M8742" s="14"/>
      <c r="N8742" s="5" t="s">
        <v>4755</v>
      </c>
    </row>
    <row r="8743" spans="1:39" ht="30" customHeight="1" x14ac:dyDescent="0.3">
      <c r="A8743" s="10" t="s">
        <v>4753</v>
      </c>
      <c r="B8743" s="10" t="s">
        <v>4754</v>
      </c>
      <c r="C8743" s="10" t="s">
        <v>288</v>
      </c>
      <c r="D8743" s="11">
        <v>0.2298</v>
      </c>
      <c r="E8743" s="15">
        <v>0</v>
      </c>
      <c r="F8743" s="17">
        <f>TRUNC(E8743*D8743,1)</f>
        <v>0</v>
      </c>
      <c r="G8743" s="15">
        <v>0</v>
      </c>
      <c r="H8743" s="17">
        <f>TRUNC(G8743*D8743,1)</f>
        <v>0</v>
      </c>
      <c r="I8743" s="15">
        <v>124000</v>
      </c>
      <c r="J8743" s="17">
        <f>TRUNC(I8743*D8743,1)</f>
        <v>28495.200000000001</v>
      </c>
      <c r="K8743" s="15">
        <f>TRUNC(E8743+G8743+I8743,1)</f>
        <v>124000</v>
      </c>
      <c r="L8743" s="17">
        <f>TRUNC(F8743+H8743+J8743,1)</f>
        <v>28495.200000000001</v>
      </c>
      <c r="M8743" s="10" t="s">
        <v>12824</v>
      </c>
      <c r="N8743" s="9" t="s">
        <v>4755</v>
      </c>
      <c r="O8743" s="9" t="s">
        <v>12839</v>
      </c>
      <c r="P8743" s="9" t="s">
        <v>54</v>
      </c>
      <c r="Q8743" s="9" t="s">
        <v>54</v>
      </c>
      <c r="R8743" s="9" t="s">
        <v>67</v>
      </c>
      <c r="S8743" s="1"/>
      <c r="T8743" s="1"/>
      <c r="U8743" s="1"/>
      <c r="V8743" s="1"/>
      <c r="W8743" s="1"/>
      <c r="X8743" s="1"/>
      <c r="Y8743" s="1"/>
      <c r="Z8743" s="1"/>
      <c r="AA8743" s="1"/>
      <c r="AB8743" s="1"/>
      <c r="AC8743" s="1"/>
      <c r="AD8743" s="1"/>
      <c r="AE8743" s="1"/>
      <c r="AF8743" s="1"/>
      <c r="AG8743" s="1"/>
      <c r="AH8743" s="1"/>
      <c r="AI8743" s="1"/>
      <c r="AJ8743" s="9" t="s">
        <v>52</v>
      </c>
      <c r="AK8743" s="9" t="s">
        <v>12840</v>
      </c>
      <c r="AL8743" s="9" t="s">
        <v>52</v>
      </c>
      <c r="AM8743" s="9" t="s">
        <v>52</v>
      </c>
    </row>
    <row r="8744" spans="1:39" ht="30" customHeight="1" x14ac:dyDescent="0.3">
      <c r="A8744" s="10" t="s">
        <v>12827</v>
      </c>
      <c r="B8744" s="10" t="s">
        <v>12828</v>
      </c>
      <c r="C8744" s="10" t="s">
        <v>5378</v>
      </c>
      <c r="D8744" s="11">
        <v>3.8</v>
      </c>
      <c r="E8744" s="15">
        <v>1395.45</v>
      </c>
      <c r="F8744" s="17">
        <f>TRUNC(E8744*D8744,1)</f>
        <v>5302.7</v>
      </c>
      <c r="G8744" s="15">
        <v>0</v>
      </c>
      <c r="H8744" s="17">
        <f>TRUNC(G8744*D8744,1)</f>
        <v>0</v>
      </c>
      <c r="I8744" s="15">
        <v>0</v>
      </c>
      <c r="J8744" s="17">
        <f>TRUNC(I8744*D8744,1)</f>
        <v>0</v>
      </c>
      <c r="K8744" s="15">
        <f>TRUNC(E8744+G8744+I8744,1)</f>
        <v>1395.4</v>
      </c>
      <c r="L8744" s="17">
        <f>TRUNC(F8744+H8744+J8744,1)</f>
        <v>5302.7</v>
      </c>
      <c r="M8744" s="10" t="s">
        <v>52</v>
      </c>
      <c r="N8744" s="9" t="s">
        <v>4755</v>
      </c>
      <c r="O8744" s="9" t="s">
        <v>12829</v>
      </c>
      <c r="P8744" s="9" t="s">
        <v>54</v>
      </c>
      <c r="Q8744" s="9" t="s">
        <v>54</v>
      </c>
      <c r="R8744" s="9" t="s">
        <v>67</v>
      </c>
      <c r="S8744" s="1"/>
      <c r="T8744" s="1"/>
      <c r="U8744" s="1"/>
      <c r="V8744" s="1">
        <v>1</v>
      </c>
      <c r="W8744" s="1"/>
      <c r="X8744" s="1"/>
      <c r="Y8744" s="1"/>
      <c r="Z8744" s="1"/>
      <c r="AA8744" s="1"/>
      <c r="AB8744" s="1"/>
      <c r="AC8744" s="1"/>
      <c r="AD8744" s="1"/>
      <c r="AE8744" s="1"/>
      <c r="AF8744" s="1"/>
      <c r="AG8744" s="1"/>
      <c r="AH8744" s="1"/>
      <c r="AI8744" s="1"/>
      <c r="AJ8744" s="9" t="s">
        <v>52</v>
      </c>
      <c r="AK8744" s="9" t="s">
        <v>12841</v>
      </c>
      <c r="AL8744" s="9" t="s">
        <v>52</v>
      </c>
      <c r="AM8744" s="9" t="s">
        <v>52</v>
      </c>
    </row>
    <row r="8745" spans="1:39" ht="30" customHeight="1" x14ac:dyDescent="0.3">
      <c r="A8745" s="10" t="s">
        <v>5467</v>
      </c>
      <c r="B8745" s="10" t="s">
        <v>12842</v>
      </c>
      <c r="C8745" s="10" t="s">
        <v>732</v>
      </c>
      <c r="D8745" s="11">
        <v>1</v>
      </c>
      <c r="E8745" s="15">
        <f>TRUNC(SUMIF(V8743:V8746, RIGHTB(O8745, 1), F8743:F8746)*U8745, 2)</f>
        <v>2068.0500000000002</v>
      </c>
      <c r="F8745" s="17">
        <f>TRUNC(E8745*D8745,1)</f>
        <v>2068</v>
      </c>
      <c r="G8745" s="15">
        <v>0</v>
      </c>
      <c r="H8745" s="17">
        <f>TRUNC(G8745*D8745,1)</f>
        <v>0</v>
      </c>
      <c r="I8745" s="15">
        <v>0</v>
      </c>
      <c r="J8745" s="17">
        <f>TRUNC(I8745*D8745,1)</f>
        <v>0</v>
      </c>
      <c r="K8745" s="15">
        <f>TRUNC(E8745+G8745+I8745,1)</f>
        <v>2068</v>
      </c>
      <c r="L8745" s="17">
        <f>TRUNC(F8745+H8745+J8745,1)</f>
        <v>2068</v>
      </c>
      <c r="M8745" s="10" t="s">
        <v>52</v>
      </c>
      <c r="N8745" s="9" t="s">
        <v>4755</v>
      </c>
      <c r="O8745" s="9" t="s">
        <v>4729</v>
      </c>
      <c r="P8745" s="9" t="s">
        <v>54</v>
      </c>
      <c r="Q8745" s="9" t="s">
        <v>54</v>
      </c>
      <c r="R8745" s="9" t="s">
        <v>54</v>
      </c>
      <c r="S8745" s="1">
        <v>0</v>
      </c>
      <c r="T8745" s="1">
        <v>0</v>
      </c>
      <c r="U8745" s="1">
        <v>0.39</v>
      </c>
      <c r="V8745" s="1"/>
      <c r="W8745" s="1"/>
      <c r="X8745" s="1"/>
      <c r="Y8745" s="1"/>
      <c r="Z8745" s="1"/>
      <c r="AA8745" s="1"/>
      <c r="AB8745" s="1"/>
      <c r="AC8745" s="1"/>
      <c r="AD8745" s="1"/>
      <c r="AE8745" s="1"/>
      <c r="AF8745" s="1"/>
      <c r="AG8745" s="1"/>
      <c r="AH8745" s="1"/>
      <c r="AI8745" s="1"/>
      <c r="AJ8745" s="9" t="s">
        <v>52</v>
      </c>
      <c r="AK8745" s="9" t="s">
        <v>12843</v>
      </c>
      <c r="AL8745" s="9" t="s">
        <v>52</v>
      </c>
      <c r="AM8745" s="9" t="s">
        <v>52</v>
      </c>
    </row>
    <row r="8746" spans="1:39" ht="30" customHeight="1" x14ac:dyDescent="0.3">
      <c r="A8746" s="10" t="s">
        <v>12833</v>
      </c>
      <c r="B8746" s="10" t="s">
        <v>4714</v>
      </c>
      <c r="C8746" s="10" t="s">
        <v>4715</v>
      </c>
      <c r="D8746" s="11">
        <v>1</v>
      </c>
      <c r="E8746" s="15">
        <v>0</v>
      </c>
      <c r="F8746" s="17">
        <f>TRUNC(E8746*D8746,1)</f>
        <v>0</v>
      </c>
      <c r="G8746" s="15">
        <v>47967.7</v>
      </c>
      <c r="H8746" s="17">
        <f>TRUNC(G8746*D8746,1)</f>
        <v>47967.7</v>
      </c>
      <c r="I8746" s="15">
        <v>0</v>
      </c>
      <c r="J8746" s="17">
        <f>TRUNC(I8746*D8746,1)</f>
        <v>0</v>
      </c>
      <c r="K8746" s="15">
        <f>TRUNC(E8746+G8746+I8746,1)</f>
        <v>47967.7</v>
      </c>
      <c r="L8746" s="17">
        <f>TRUNC(F8746+H8746+J8746,1)</f>
        <v>47967.7</v>
      </c>
      <c r="M8746" s="10" t="s">
        <v>52</v>
      </c>
      <c r="N8746" s="9" t="s">
        <v>4755</v>
      </c>
      <c r="O8746" s="9" t="s">
        <v>12834</v>
      </c>
      <c r="P8746" s="9" t="s">
        <v>54</v>
      </c>
      <c r="Q8746" s="9" t="s">
        <v>54</v>
      </c>
      <c r="R8746" s="9" t="s">
        <v>67</v>
      </c>
      <c r="S8746" s="1"/>
      <c r="T8746" s="1"/>
      <c r="U8746" s="1"/>
      <c r="V8746" s="1"/>
      <c r="W8746" s="1"/>
      <c r="X8746" s="1"/>
      <c r="Y8746" s="1"/>
      <c r="Z8746" s="1"/>
      <c r="AA8746" s="1"/>
      <c r="AB8746" s="1"/>
      <c r="AC8746" s="1"/>
      <c r="AD8746" s="1"/>
      <c r="AE8746" s="1"/>
      <c r="AF8746" s="1"/>
      <c r="AG8746" s="1"/>
      <c r="AH8746" s="1"/>
      <c r="AI8746" s="1"/>
      <c r="AJ8746" s="9" t="s">
        <v>52</v>
      </c>
      <c r="AK8746" s="9" t="s">
        <v>12844</v>
      </c>
      <c r="AL8746" s="9" t="s">
        <v>67</v>
      </c>
      <c r="AM8746" s="9" t="s">
        <v>52</v>
      </c>
    </row>
    <row r="8747" spans="1:39" ht="30" customHeight="1" x14ac:dyDescent="0.3">
      <c r="A8747" s="10" t="s">
        <v>4735</v>
      </c>
      <c r="B8747" s="10" t="s">
        <v>52</v>
      </c>
      <c r="C8747" s="10" t="s">
        <v>52</v>
      </c>
      <c r="D8747" s="11"/>
      <c r="E8747" s="15"/>
      <c r="F8747" s="17">
        <f>TRUNC(SUMIF(N8743:N8746, N8742, F8743:F8746),0)</f>
        <v>7370</v>
      </c>
      <c r="G8747" s="15"/>
      <c r="H8747" s="17">
        <f>TRUNC(SUMIF(N8743:N8746, N8742, H8743:H8746),0)</f>
        <v>47967</v>
      </c>
      <c r="I8747" s="15"/>
      <c r="J8747" s="17">
        <f>TRUNC(SUMIF(N8743:N8746, N8742, J8743:J8746),0)</f>
        <v>28495</v>
      </c>
      <c r="K8747" s="15"/>
      <c r="L8747" s="17">
        <f>F8747+H8747+J8747</f>
        <v>83832</v>
      </c>
      <c r="M8747" s="10" t="s">
        <v>52</v>
      </c>
      <c r="N8747" s="9" t="s">
        <v>4736</v>
      </c>
      <c r="O8747" s="9" t="s">
        <v>4736</v>
      </c>
      <c r="P8747" s="9" t="s">
        <v>52</v>
      </c>
      <c r="Q8747" s="9" t="s">
        <v>52</v>
      </c>
      <c r="R8747" s="9" t="s">
        <v>52</v>
      </c>
      <c r="S8747" s="1"/>
      <c r="T8747" s="1"/>
      <c r="U8747" s="1"/>
      <c r="V8747" s="1"/>
      <c r="W8747" s="1"/>
      <c r="X8747" s="1"/>
      <c r="Y8747" s="1"/>
      <c r="Z8747" s="1"/>
      <c r="AA8747" s="1"/>
      <c r="AB8747" s="1"/>
      <c r="AC8747" s="1"/>
      <c r="AD8747" s="1"/>
      <c r="AE8747" s="1"/>
      <c r="AF8747" s="1"/>
      <c r="AG8747" s="1"/>
      <c r="AH8747" s="1"/>
      <c r="AI8747" s="1"/>
      <c r="AJ8747" s="9" t="s">
        <v>52</v>
      </c>
      <c r="AK8747" s="9" t="s">
        <v>52</v>
      </c>
      <c r="AL8747" s="9" t="s">
        <v>52</v>
      </c>
      <c r="AM8747" s="9" t="s">
        <v>52</v>
      </c>
    </row>
    <row r="8748" spans="1:39" ht="30" customHeight="1" x14ac:dyDescent="0.3">
      <c r="A8748" s="11"/>
      <c r="B8748" s="11"/>
      <c r="C8748" s="11"/>
      <c r="D8748" s="11"/>
      <c r="E8748" s="15"/>
      <c r="F8748" s="17"/>
      <c r="G8748" s="15"/>
      <c r="H8748" s="17"/>
      <c r="I8748" s="15"/>
      <c r="J8748" s="17"/>
      <c r="K8748" s="15"/>
      <c r="L8748" s="17"/>
      <c r="M8748" s="11"/>
    </row>
    <row r="8749" spans="1:39" ht="30" customHeight="1" x14ac:dyDescent="0.3">
      <c r="A8749" s="14" t="s">
        <v>12845</v>
      </c>
      <c r="B8749" s="14"/>
      <c r="C8749" s="14"/>
      <c r="D8749" s="14"/>
      <c r="E8749" s="16"/>
      <c r="F8749" s="18"/>
      <c r="G8749" s="16"/>
      <c r="H8749" s="18"/>
      <c r="I8749" s="16"/>
      <c r="J8749" s="18"/>
      <c r="K8749" s="16"/>
      <c r="L8749" s="18"/>
      <c r="M8749" s="14"/>
      <c r="N8749" s="5" t="s">
        <v>4795</v>
      </c>
    </row>
    <row r="8750" spans="1:39" ht="30" customHeight="1" x14ac:dyDescent="0.3">
      <c r="A8750" s="10" t="s">
        <v>4793</v>
      </c>
      <c r="B8750" s="10" t="s">
        <v>4794</v>
      </c>
      <c r="C8750" s="10" t="s">
        <v>288</v>
      </c>
      <c r="D8750" s="11">
        <v>0.20849999999999999</v>
      </c>
      <c r="E8750" s="15">
        <v>0</v>
      </c>
      <c r="F8750" s="17">
        <f>TRUNC(E8750*D8750,1)</f>
        <v>0</v>
      </c>
      <c r="G8750" s="15">
        <v>0</v>
      </c>
      <c r="H8750" s="17">
        <f>TRUNC(G8750*D8750,1)</f>
        <v>0</v>
      </c>
      <c r="I8750" s="15">
        <v>60857</v>
      </c>
      <c r="J8750" s="17">
        <f>TRUNC(I8750*D8750,1)</f>
        <v>12688.6</v>
      </c>
      <c r="K8750" s="15">
        <f>TRUNC(E8750+G8750+I8750,1)</f>
        <v>60857</v>
      </c>
      <c r="L8750" s="17">
        <f>TRUNC(F8750+H8750+J8750,1)</f>
        <v>12688.6</v>
      </c>
      <c r="M8750" s="10" t="s">
        <v>12824</v>
      </c>
      <c r="N8750" s="9" t="s">
        <v>4795</v>
      </c>
      <c r="O8750" s="9" t="s">
        <v>12848</v>
      </c>
      <c r="P8750" s="9" t="s">
        <v>54</v>
      </c>
      <c r="Q8750" s="9" t="s">
        <v>54</v>
      </c>
      <c r="R8750" s="9" t="s">
        <v>67</v>
      </c>
      <c r="S8750" s="1"/>
      <c r="T8750" s="1"/>
      <c r="U8750" s="1"/>
      <c r="V8750" s="1"/>
      <c r="W8750" s="1"/>
      <c r="X8750" s="1"/>
      <c r="Y8750" s="1"/>
      <c r="Z8750" s="1"/>
      <c r="AA8750" s="1"/>
      <c r="AB8750" s="1"/>
      <c r="AC8750" s="1"/>
      <c r="AD8750" s="1"/>
      <c r="AE8750" s="1"/>
      <c r="AF8750" s="1"/>
      <c r="AG8750" s="1"/>
      <c r="AH8750" s="1"/>
      <c r="AI8750" s="1"/>
      <c r="AJ8750" s="9" t="s">
        <v>52</v>
      </c>
      <c r="AK8750" s="9" t="s">
        <v>12849</v>
      </c>
      <c r="AL8750" s="9" t="s">
        <v>52</v>
      </c>
      <c r="AM8750" s="9" t="s">
        <v>52</v>
      </c>
    </row>
    <row r="8751" spans="1:39" ht="30" customHeight="1" x14ac:dyDescent="0.3">
      <c r="A8751" s="10" t="s">
        <v>12827</v>
      </c>
      <c r="B8751" s="10" t="s">
        <v>12828</v>
      </c>
      <c r="C8751" s="10" t="s">
        <v>5378</v>
      </c>
      <c r="D8751" s="11">
        <v>5</v>
      </c>
      <c r="E8751" s="15">
        <v>1395.45</v>
      </c>
      <c r="F8751" s="17">
        <f>TRUNC(E8751*D8751,1)</f>
        <v>6977.2</v>
      </c>
      <c r="G8751" s="15">
        <v>0</v>
      </c>
      <c r="H8751" s="17">
        <f>TRUNC(G8751*D8751,1)</f>
        <v>0</v>
      </c>
      <c r="I8751" s="15">
        <v>0</v>
      </c>
      <c r="J8751" s="17">
        <f>TRUNC(I8751*D8751,1)</f>
        <v>0</v>
      </c>
      <c r="K8751" s="15">
        <f>TRUNC(E8751+G8751+I8751,1)</f>
        <v>1395.4</v>
      </c>
      <c r="L8751" s="17">
        <f>TRUNC(F8751+H8751+J8751,1)</f>
        <v>6977.2</v>
      </c>
      <c r="M8751" s="10" t="s">
        <v>52</v>
      </c>
      <c r="N8751" s="9" t="s">
        <v>4795</v>
      </c>
      <c r="O8751" s="9" t="s">
        <v>12829</v>
      </c>
      <c r="P8751" s="9" t="s">
        <v>54</v>
      </c>
      <c r="Q8751" s="9" t="s">
        <v>54</v>
      </c>
      <c r="R8751" s="9" t="s">
        <v>67</v>
      </c>
      <c r="S8751" s="1"/>
      <c r="T8751" s="1"/>
      <c r="U8751" s="1"/>
      <c r="V8751" s="1">
        <v>1</v>
      </c>
      <c r="W8751" s="1"/>
      <c r="X8751" s="1"/>
      <c r="Y8751" s="1"/>
      <c r="Z8751" s="1"/>
      <c r="AA8751" s="1"/>
      <c r="AB8751" s="1"/>
      <c r="AC8751" s="1"/>
      <c r="AD8751" s="1"/>
      <c r="AE8751" s="1"/>
      <c r="AF8751" s="1"/>
      <c r="AG8751" s="1"/>
      <c r="AH8751" s="1"/>
      <c r="AI8751" s="1"/>
      <c r="AJ8751" s="9" t="s">
        <v>52</v>
      </c>
      <c r="AK8751" s="9" t="s">
        <v>12850</v>
      </c>
      <c r="AL8751" s="9" t="s">
        <v>52</v>
      </c>
      <c r="AM8751" s="9" t="s">
        <v>52</v>
      </c>
    </row>
    <row r="8752" spans="1:39" ht="30" customHeight="1" x14ac:dyDescent="0.3">
      <c r="A8752" s="10" t="s">
        <v>5467</v>
      </c>
      <c r="B8752" s="10" t="s">
        <v>12851</v>
      </c>
      <c r="C8752" s="10" t="s">
        <v>732</v>
      </c>
      <c r="D8752" s="11">
        <v>1</v>
      </c>
      <c r="E8752" s="15">
        <f>TRUNC(SUMIF(V8750:V8753, RIGHTB(O8752, 1), F8750:F8753)*U8752, 2)</f>
        <v>1465.21</v>
      </c>
      <c r="F8752" s="17">
        <f>TRUNC(E8752*D8752,1)</f>
        <v>1465.2</v>
      </c>
      <c r="G8752" s="15">
        <v>0</v>
      </c>
      <c r="H8752" s="17">
        <f>TRUNC(G8752*D8752,1)</f>
        <v>0</v>
      </c>
      <c r="I8752" s="15">
        <v>0</v>
      </c>
      <c r="J8752" s="17">
        <f>TRUNC(I8752*D8752,1)</f>
        <v>0</v>
      </c>
      <c r="K8752" s="15">
        <f>TRUNC(E8752+G8752+I8752,1)</f>
        <v>1465.2</v>
      </c>
      <c r="L8752" s="17">
        <f>TRUNC(F8752+H8752+J8752,1)</f>
        <v>1465.2</v>
      </c>
      <c r="M8752" s="10" t="s">
        <v>52</v>
      </c>
      <c r="N8752" s="9" t="s">
        <v>4795</v>
      </c>
      <c r="O8752" s="9" t="s">
        <v>4729</v>
      </c>
      <c r="P8752" s="9" t="s">
        <v>54</v>
      </c>
      <c r="Q8752" s="9" t="s">
        <v>54</v>
      </c>
      <c r="R8752" s="9" t="s">
        <v>54</v>
      </c>
      <c r="S8752" s="1">
        <v>0</v>
      </c>
      <c r="T8752" s="1">
        <v>0</v>
      </c>
      <c r="U8752" s="1">
        <v>0.21</v>
      </c>
      <c r="V8752" s="1"/>
      <c r="W8752" s="1"/>
      <c r="X8752" s="1"/>
      <c r="Y8752" s="1"/>
      <c r="Z8752" s="1"/>
      <c r="AA8752" s="1"/>
      <c r="AB8752" s="1"/>
      <c r="AC8752" s="1"/>
      <c r="AD8752" s="1"/>
      <c r="AE8752" s="1"/>
      <c r="AF8752" s="1"/>
      <c r="AG8752" s="1"/>
      <c r="AH8752" s="1"/>
      <c r="AI8752" s="1"/>
      <c r="AJ8752" s="9" t="s">
        <v>52</v>
      </c>
      <c r="AK8752" s="9" t="s">
        <v>12852</v>
      </c>
      <c r="AL8752" s="9" t="s">
        <v>52</v>
      </c>
      <c r="AM8752" s="9" t="s">
        <v>52</v>
      </c>
    </row>
    <row r="8753" spans="1:39" ht="30" customHeight="1" x14ac:dyDescent="0.3">
      <c r="A8753" s="10" t="s">
        <v>12833</v>
      </c>
      <c r="B8753" s="10" t="s">
        <v>4714</v>
      </c>
      <c r="C8753" s="10" t="s">
        <v>4715</v>
      </c>
      <c r="D8753" s="11">
        <v>1</v>
      </c>
      <c r="E8753" s="15">
        <v>0</v>
      </c>
      <c r="F8753" s="17">
        <f>TRUNC(E8753*D8753,1)</f>
        <v>0</v>
      </c>
      <c r="G8753" s="15">
        <v>47967.7</v>
      </c>
      <c r="H8753" s="17">
        <f>TRUNC(G8753*D8753,1)</f>
        <v>47967.7</v>
      </c>
      <c r="I8753" s="15">
        <v>0</v>
      </c>
      <c r="J8753" s="17">
        <f>TRUNC(I8753*D8753,1)</f>
        <v>0</v>
      </c>
      <c r="K8753" s="15">
        <f>TRUNC(E8753+G8753+I8753,1)</f>
        <v>47967.7</v>
      </c>
      <c r="L8753" s="17">
        <f>TRUNC(F8753+H8753+J8753,1)</f>
        <v>47967.7</v>
      </c>
      <c r="M8753" s="10" t="s">
        <v>52</v>
      </c>
      <c r="N8753" s="9" t="s">
        <v>4795</v>
      </c>
      <c r="O8753" s="9" t="s">
        <v>12834</v>
      </c>
      <c r="P8753" s="9" t="s">
        <v>54</v>
      </c>
      <c r="Q8753" s="9" t="s">
        <v>54</v>
      </c>
      <c r="R8753" s="9" t="s">
        <v>67</v>
      </c>
      <c r="S8753" s="1"/>
      <c r="T8753" s="1"/>
      <c r="U8753" s="1"/>
      <c r="V8753" s="1"/>
      <c r="W8753" s="1"/>
      <c r="X8753" s="1"/>
      <c r="Y8753" s="1"/>
      <c r="Z8753" s="1"/>
      <c r="AA8753" s="1"/>
      <c r="AB8753" s="1"/>
      <c r="AC8753" s="1"/>
      <c r="AD8753" s="1"/>
      <c r="AE8753" s="1"/>
      <c r="AF8753" s="1"/>
      <c r="AG8753" s="1"/>
      <c r="AH8753" s="1"/>
      <c r="AI8753" s="1"/>
      <c r="AJ8753" s="9" t="s">
        <v>52</v>
      </c>
      <c r="AK8753" s="9" t="s">
        <v>12853</v>
      </c>
      <c r="AL8753" s="9" t="s">
        <v>67</v>
      </c>
      <c r="AM8753" s="9" t="s">
        <v>52</v>
      </c>
    </row>
    <row r="8754" spans="1:39" ht="30" customHeight="1" x14ac:dyDescent="0.3">
      <c r="A8754" s="10" t="s">
        <v>4735</v>
      </c>
      <c r="B8754" s="10" t="s">
        <v>52</v>
      </c>
      <c r="C8754" s="10" t="s">
        <v>52</v>
      </c>
      <c r="D8754" s="11"/>
      <c r="E8754" s="15"/>
      <c r="F8754" s="17">
        <f>TRUNC(SUMIF(N8750:N8753, N8749, F8750:F8753),0)</f>
        <v>8442</v>
      </c>
      <c r="G8754" s="15"/>
      <c r="H8754" s="17">
        <f>TRUNC(SUMIF(N8750:N8753, N8749, H8750:H8753),0)</f>
        <v>47967</v>
      </c>
      <c r="I8754" s="15"/>
      <c r="J8754" s="17">
        <f>TRUNC(SUMIF(N8750:N8753, N8749, J8750:J8753),0)</f>
        <v>12688</v>
      </c>
      <c r="K8754" s="15"/>
      <c r="L8754" s="17">
        <f>F8754+H8754+J8754</f>
        <v>69097</v>
      </c>
      <c r="M8754" s="10" t="s">
        <v>52</v>
      </c>
      <c r="N8754" s="9" t="s">
        <v>4736</v>
      </c>
      <c r="O8754" s="9" t="s">
        <v>4736</v>
      </c>
      <c r="P8754" s="9" t="s">
        <v>52</v>
      </c>
      <c r="Q8754" s="9" t="s">
        <v>52</v>
      </c>
      <c r="R8754" s="9" t="s">
        <v>52</v>
      </c>
      <c r="S8754" s="1"/>
      <c r="T8754" s="1"/>
      <c r="U8754" s="1"/>
      <c r="V8754" s="1"/>
      <c r="W8754" s="1"/>
      <c r="X8754" s="1"/>
      <c r="Y8754" s="1"/>
      <c r="Z8754" s="1"/>
      <c r="AA8754" s="1"/>
      <c r="AB8754" s="1"/>
      <c r="AC8754" s="1"/>
      <c r="AD8754" s="1"/>
      <c r="AE8754" s="1"/>
      <c r="AF8754" s="1"/>
      <c r="AG8754" s="1"/>
      <c r="AH8754" s="1"/>
      <c r="AI8754" s="1"/>
      <c r="AJ8754" s="9" t="s">
        <v>52</v>
      </c>
      <c r="AK8754" s="9" t="s">
        <v>52</v>
      </c>
      <c r="AL8754" s="9" t="s">
        <v>52</v>
      </c>
      <c r="AM8754" s="9" t="s">
        <v>52</v>
      </c>
    </row>
    <row r="8755" spans="1:39" ht="30" customHeight="1" x14ac:dyDescent="0.3">
      <c r="A8755" s="11"/>
      <c r="B8755" s="11"/>
      <c r="C8755" s="11"/>
      <c r="D8755" s="11"/>
      <c r="E8755" s="15"/>
      <c r="F8755" s="17"/>
      <c r="G8755" s="15"/>
      <c r="H8755" s="17"/>
      <c r="I8755" s="15"/>
      <c r="J8755" s="17"/>
      <c r="K8755" s="15"/>
      <c r="L8755" s="17"/>
      <c r="M8755" s="11"/>
    </row>
    <row r="8756" spans="1:39" ht="30" customHeight="1" x14ac:dyDescent="0.3">
      <c r="A8756" s="14" t="s">
        <v>12854</v>
      </c>
      <c r="B8756" s="14"/>
      <c r="C8756" s="14"/>
      <c r="D8756" s="14"/>
      <c r="E8756" s="16"/>
      <c r="F8756" s="18"/>
      <c r="G8756" s="16"/>
      <c r="H8756" s="18"/>
      <c r="I8756" s="16"/>
      <c r="J8756" s="18"/>
      <c r="K8756" s="16"/>
      <c r="L8756" s="18"/>
      <c r="M8756" s="14"/>
      <c r="N8756" s="5" t="s">
        <v>4829</v>
      </c>
    </row>
    <row r="8757" spans="1:39" ht="30" customHeight="1" x14ac:dyDescent="0.3">
      <c r="A8757" s="10" t="s">
        <v>4827</v>
      </c>
      <c r="B8757" s="10" t="s">
        <v>4828</v>
      </c>
      <c r="C8757" s="10" t="s">
        <v>288</v>
      </c>
      <c r="D8757" s="11">
        <v>0.25979999999999998</v>
      </c>
      <c r="E8757" s="15">
        <v>0</v>
      </c>
      <c r="F8757" s="17">
        <f>TRUNC(E8757*D8757,1)</f>
        <v>0</v>
      </c>
      <c r="G8757" s="15">
        <v>0</v>
      </c>
      <c r="H8757" s="17">
        <f>TRUNC(G8757*D8757,1)</f>
        <v>0</v>
      </c>
      <c r="I8757" s="15">
        <v>36938</v>
      </c>
      <c r="J8757" s="17">
        <f>TRUNC(I8757*D8757,1)</f>
        <v>9596.4</v>
      </c>
      <c r="K8757" s="15">
        <f>TRUNC(E8757+G8757+I8757,1)</f>
        <v>36938</v>
      </c>
      <c r="L8757" s="17">
        <f>TRUNC(F8757+H8757+J8757,1)</f>
        <v>9596.4</v>
      </c>
      <c r="M8757" s="10" t="s">
        <v>12824</v>
      </c>
      <c r="N8757" s="9" t="s">
        <v>4829</v>
      </c>
      <c r="O8757" s="9" t="s">
        <v>12857</v>
      </c>
      <c r="P8757" s="9" t="s">
        <v>54</v>
      </c>
      <c r="Q8757" s="9" t="s">
        <v>54</v>
      </c>
      <c r="R8757" s="9" t="s">
        <v>67</v>
      </c>
      <c r="S8757" s="1"/>
      <c r="T8757" s="1"/>
      <c r="U8757" s="1"/>
      <c r="V8757" s="1"/>
      <c r="W8757" s="1"/>
      <c r="X8757" s="1"/>
      <c r="Y8757" s="1"/>
      <c r="Z8757" s="1"/>
      <c r="AA8757" s="1"/>
      <c r="AB8757" s="1"/>
      <c r="AC8757" s="1"/>
      <c r="AD8757" s="1"/>
      <c r="AE8757" s="1"/>
      <c r="AF8757" s="1"/>
      <c r="AG8757" s="1"/>
      <c r="AH8757" s="1"/>
      <c r="AI8757" s="1"/>
      <c r="AJ8757" s="9" t="s">
        <v>52</v>
      </c>
      <c r="AK8757" s="9" t="s">
        <v>12858</v>
      </c>
      <c r="AL8757" s="9" t="s">
        <v>52</v>
      </c>
      <c r="AM8757" s="9" t="s">
        <v>52</v>
      </c>
    </row>
    <row r="8758" spans="1:39" ht="30" customHeight="1" x14ac:dyDescent="0.3">
      <c r="A8758" s="10" t="s">
        <v>12827</v>
      </c>
      <c r="B8758" s="10" t="s">
        <v>12828</v>
      </c>
      <c r="C8758" s="10" t="s">
        <v>5378</v>
      </c>
      <c r="D8758" s="11">
        <v>5.0999999999999996</v>
      </c>
      <c r="E8758" s="15">
        <v>1395.45</v>
      </c>
      <c r="F8758" s="17">
        <f>TRUNC(E8758*D8758,1)</f>
        <v>7116.7</v>
      </c>
      <c r="G8758" s="15">
        <v>0</v>
      </c>
      <c r="H8758" s="17">
        <f>TRUNC(G8758*D8758,1)</f>
        <v>0</v>
      </c>
      <c r="I8758" s="15">
        <v>0</v>
      </c>
      <c r="J8758" s="17">
        <f>TRUNC(I8758*D8758,1)</f>
        <v>0</v>
      </c>
      <c r="K8758" s="15">
        <f>TRUNC(E8758+G8758+I8758,1)</f>
        <v>1395.4</v>
      </c>
      <c r="L8758" s="17">
        <f>TRUNC(F8758+H8758+J8758,1)</f>
        <v>7116.7</v>
      </c>
      <c r="M8758" s="10" t="s">
        <v>52</v>
      </c>
      <c r="N8758" s="9" t="s">
        <v>4829</v>
      </c>
      <c r="O8758" s="9" t="s">
        <v>12829</v>
      </c>
      <c r="P8758" s="9" t="s">
        <v>54</v>
      </c>
      <c r="Q8758" s="9" t="s">
        <v>54</v>
      </c>
      <c r="R8758" s="9" t="s">
        <v>67</v>
      </c>
      <c r="S8758" s="1"/>
      <c r="T8758" s="1"/>
      <c r="U8758" s="1"/>
      <c r="V8758" s="1">
        <v>1</v>
      </c>
      <c r="W8758" s="1"/>
      <c r="X8758" s="1"/>
      <c r="Y8758" s="1"/>
      <c r="Z8758" s="1"/>
      <c r="AA8758" s="1"/>
      <c r="AB8758" s="1"/>
      <c r="AC8758" s="1"/>
      <c r="AD8758" s="1"/>
      <c r="AE8758" s="1"/>
      <c r="AF8758" s="1"/>
      <c r="AG8758" s="1"/>
      <c r="AH8758" s="1"/>
      <c r="AI8758" s="1"/>
      <c r="AJ8758" s="9" t="s">
        <v>52</v>
      </c>
      <c r="AK8758" s="9" t="s">
        <v>12859</v>
      </c>
      <c r="AL8758" s="9" t="s">
        <v>52</v>
      </c>
      <c r="AM8758" s="9" t="s">
        <v>52</v>
      </c>
    </row>
    <row r="8759" spans="1:39" ht="30" customHeight="1" x14ac:dyDescent="0.3">
      <c r="A8759" s="10" t="s">
        <v>5467</v>
      </c>
      <c r="B8759" s="10" t="s">
        <v>12831</v>
      </c>
      <c r="C8759" s="10" t="s">
        <v>732</v>
      </c>
      <c r="D8759" s="11">
        <v>1</v>
      </c>
      <c r="E8759" s="15">
        <f>TRUNC(SUMIF(V8757:V8760, RIGHTB(O8759, 1), F8757:F8760)*U8759, 2)</f>
        <v>1423.34</v>
      </c>
      <c r="F8759" s="17">
        <f>TRUNC(E8759*D8759,1)</f>
        <v>1423.3</v>
      </c>
      <c r="G8759" s="15">
        <v>0</v>
      </c>
      <c r="H8759" s="17">
        <f>TRUNC(G8759*D8759,1)</f>
        <v>0</v>
      </c>
      <c r="I8759" s="15">
        <v>0</v>
      </c>
      <c r="J8759" s="17">
        <f>TRUNC(I8759*D8759,1)</f>
        <v>0</v>
      </c>
      <c r="K8759" s="15">
        <f>TRUNC(E8759+G8759+I8759,1)</f>
        <v>1423.3</v>
      </c>
      <c r="L8759" s="17">
        <f>TRUNC(F8759+H8759+J8759,1)</f>
        <v>1423.3</v>
      </c>
      <c r="M8759" s="10" t="s">
        <v>52</v>
      </c>
      <c r="N8759" s="9" t="s">
        <v>4829</v>
      </c>
      <c r="O8759" s="9" t="s">
        <v>4729</v>
      </c>
      <c r="P8759" s="9" t="s">
        <v>54</v>
      </c>
      <c r="Q8759" s="9" t="s">
        <v>54</v>
      </c>
      <c r="R8759" s="9" t="s">
        <v>54</v>
      </c>
      <c r="S8759" s="1">
        <v>0</v>
      </c>
      <c r="T8759" s="1">
        <v>0</v>
      </c>
      <c r="U8759" s="1">
        <v>0.2</v>
      </c>
      <c r="V8759" s="1"/>
      <c r="W8759" s="1"/>
      <c r="X8759" s="1"/>
      <c r="Y8759" s="1"/>
      <c r="Z8759" s="1"/>
      <c r="AA8759" s="1"/>
      <c r="AB8759" s="1"/>
      <c r="AC8759" s="1"/>
      <c r="AD8759" s="1"/>
      <c r="AE8759" s="1"/>
      <c r="AF8759" s="1"/>
      <c r="AG8759" s="1"/>
      <c r="AH8759" s="1"/>
      <c r="AI8759" s="1"/>
      <c r="AJ8759" s="9" t="s">
        <v>52</v>
      </c>
      <c r="AK8759" s="9" t="s">
        <v>12860</v>
      </c>
      <c r="AL8759" s="9" t="s">
        <v>52</v>
      </c>
      <c r="AM8759" s="9" t="s">
        <v>52</v>
      </c>
    </row>
    <row r="8760" spans="1:39" ht="30" customHeight="1" x14ac:dyDescent="0.3">
      <c r="A8760" s="10" t="s">
        <v>12861</v>
      </c>
      <c r="B8760" s="10" t="s">
        <v>4714</v>
      </c>
      <c r="C8760" s="10" t="s">
        <v>4715</v>
      </c>
      <c r="D8760" s="11">
        <v>1</v>
      </c>
      <c r="E8760" s="15">
        <v>0</v>
      </c>
      <c r="F8760" s="17">
        <f>TRUNC(E8760*D8760,1)</f>
        <v>0</v>
      </c>
      <c r="G8760" s="15">
        <v>40000</v>
      </c>
      <c r="H8760" s="17">
        <f>TRUNC(G8760*D8760,1)</f>
        <v>40000</v>
      </c>
      <c r="I8760" s="15">
        <v>0</v>
      </c>
      <c r="J8760" s="17">
        <f>TRUNC(I8760*D8760,1)</f>
        <v>0</v>
      </c>
      <c r="K8760" s="15">
        <f>TRUNC(E8760+G8760+I8760,1)</f>
        <v>40000</v>
      </c>
      <c r="L8760" s="17">
        <f>TRUNC(F8760+H8760+J8760,1)</f>
        <v>40000</v>
      </c>
      <c r="M8760" s="10" t="s">
        <v>52</v>
      </c>
      <c r="N8760" s="9" t="s">
        <v>4829</v>
      </c>
      <c r="O8760" s="9" t="s">
        <v>12862</v>
      </c>
      <c r="P8760" s="9" t="s">
        <v>54</v>
      </c>
      <c r="Q8760" s="9" t="s">
        <v>54</v>
      </c>
      <c r="R8760" s="9" t="s">
        <v>67</v>
      </c>
      <c r="S8760" s="1"/>
      <c r="T8760" s="1"/>
      <c r="U8760" s="1"/>
      <c r="V8760" s="1"/>
      <c r="W8760" s="1"/>
      <c r="X8760" s="1"/>
      <c r="Y8760" s="1"/>
      <c r="Z8760" s="1"/>
      <c r="AA8760" s="1"/>
      <c r="AB8760" s="1"/>
      <c r="AC8760" s="1"/>
      <c r="AD8760" s="1"/>
      <c r="AE8760" s="1"/>
      <c r="AF8760" s="1"/>
      <c r="AG8760" s="1"/>
      <c r="AH8760" s="1"/>
      <c r="AI8760" s="1"/>
      <c r="AJ8760" s="9" t="s">
        <v>52</v>
      </c>
      <c r="AK8760" s="9" t="s">
        <v>12863</v>
      </c>
      <c r="AL8760" s="9" t="s">
        <v>67</v>
      </c>
      <c r="AM8760" s="9" t="s">
        <v>52</v>
      </c>
    </row>
    <row r="8761" spans="1:39" ht="30" customHeight="1" x14ac:dyDescent="0.3">
      <c r="A8761" s="10" t="s">
        <v>4735</v>
      </c>
      <c r="B8761" s="10" t="s">
        <v>52</v>
      </c>
      <c r="C8761" s="10" t="s">
        <v>52</v>
      </c>
      <c r="D8761" s="11"/>
      <c r="E8761" s="15"/>
      <c r="F8761" s="17">
        <f>TRUNC(SUMIF(N8757:N8760, N8756, F8757:F8760),0)</f>
        <v>8540</v>
      </c>
      <c r="G8761" s="15"/>
      <c r="H8761" s="17">
        <f>TRUNC(SUMIF(N8757:N8760, N8756, H8757:H8760),0)</f>
        <v>40000</v>
      </c>
      <c r="I8761" s="15"/>
      <c r="J8761" s="17">
        <f>TRUNC(SUMIF(N8757:N8760, N8756, J8757:J8760),0)</f>
        <v>9596</v>
      </c>
      <c r="K8761" s="15"/>
      <c r="L8761" s="17">
        <f>F8761+H8761+J8761</f>
        <v>58136</v>
      </c>
      <c r="M8761" s="10" t="s">
        <v>52</v>
      </c>
      <c r="N8761" s="9" t="s">
        <v>4736</v>
      </c>
      <c r="O8761" s="9" t="s">
        <v>4736</v>
      </c>
      <c r="P8761" s="9" t="s">
        <v>52</v>
      </c>
      <c r="Q8761" s="9" t="s">
        <v>52</v>
      </c>
      <c r="R8761" s="9" t="s">
        <v>52</v>
      </c>
      <c r="S8761" s="1"/>
      <c r="T8761" s="1"/>
      <c r="U8761" s="1"/>
      <c r="V8761" s="1"/>
      <c r="W8761" s="1"/>
      <c r="X8761" s="1"/>
      <c r="Y8761" s="1"/>
      <c r="Z8761" s="1"/>
      <c r="AA8761" s="1"/>
      <c r="AB8761" s="1"/>
      <c r="AC8761" s="1"/>
      <c r="AD8761" s="1"/>
      <c r="AE8761" s="1"/>
      <c r="AF8761" s="1"/>
      <c r="AG8761" s="1"/>
      <c r="AH8761" s="1"/>
      <c r="AI8761" s="1"/>
      <c r="AJ8761" s="9" t="s">
        <v>52</v>
      </c>
      <c r="AK8761" s="9" t="s">
        <v>52</v>
      </c>
      <c r="AL8761" s="9" t="s">
        <v>52</v>
      </c>
      <c r="AM8761" s="9" t="s">
        <v>52</v>
      </c>
    </row>
    <row r="8762" spans="1:39" ht="30" customHeight="1" x14ac:dyDescent="0.3">
      <c r="A8762" s="11"/>
      <c r="B8762" s="11"/>
      <c r="C8762" s="11"/>
      <c r="D8762" s="11"/>
      <c r="E8762" s="15"/>
      <c r="F8762" s="17"/>
      <c r="G8762" s="15"/>
      <c r="H8762" s="17"/>
      <c r="I8762" s="15"/>
      <c r="J8762" s="17"/>
      <c r="K8762" s="15"/>
      <c r="L8762" s="17"/>
      <c r="M8762" s="11"/>
    </row>
    <row r="8763" spans="1:39" ht="30" customHeight="1" x14ac:dyDescent="0.3">
      <c r="A8763" s="14" t="s">
        <v>12864</v>
      </c>
      <c r="B8763" s="14"/>
      <c r="C8763" s="14"/>
      <c r="D8763" s="14"/>
      <c r="E8763" s="16"/>
      <c r="F8763" s="18"/>
      <c r="G8763" s="16"/>
      <c r="H8763" s="18"/>
      <c r="I8763" s="16"/>
      <c r="J8763" s="18"/>
      <c r="K8763" s="16"/>
      <c r="L8763" s="18"/>
      <c r="M8763" s="14"/>
      <c r="N8763" s="5" t="s">
        <v>5036</v>
      </c>
    </row>
    <row r="8764" spans="1:39" ht="30" customHeight="1" x14ac:dyDescent="0.3">
      <c r="A8764" s="10" t="s">
        <v>4753</v>
      </c>
      <c r="B8764" s="10" t="s">
        <v>5035</v>
      </c>
      <c r="C8764" s="10" t="s">
        <v>288</v>
      </c>
      <c r="D8764" s="11">
        <v>0.2298</v>
      </c>
      <c r="E8764" s="15">
        <v>0</v>
      </c>
      <c r="F8764" s="17">
        <f>TRUNC(E8764*D8764,1)</f>
        <v>0</v>
      </c>
      <c r="G8764" s="15">
        <v>0</v>
      </c>
      <c r="H8764" s="17">
        <f>TRUNC(G8764*D8764,1)</f>
        <v>0</v>
      </c>
      <c r="I8764" s="15">
        <v>169685</v>
      </c>
      <c r="J8764" s="17">
        <f>TRUNC(I8764*D8764,1)</f>
        <v>38993.599999999999</v>
      </c>
      <c r="K8764" s="15">
        <f>TRUNC(E8764+G8764+I8764,1)</f>
        <v>169685</v>
      </c>
      <c r="L8764" s="17">
        <f>TRUNC(F8764+H8764+J8764,1)</f>
        <v>38993.599999999999</v>
      </c>
      <c r="M8764" s="10" t="s">
        <v>12824</v>
      </c>
      <c r="N8764" s="9" t="s">
        <v>5036</v>
      </c>
      <c r="O8764" s="9" t="s">
        <v>12866</v>
      </c>
      <c r="P8764" s="9" t="s">
        <v>54</v>
      </c>
      <c r="Q8764" s="9" t="s">
        <v>54</v>
      </c>
      <c r="R8764" s="9" t="s">
        <v>67</v>
      </c>
      <c r="S8764" s="1"/>
      <c r="T8764" s="1"/>
      <c r="U8764" s="1"/>
      <c r="V8764" s="1"/>
      <c r="W8764" s="1"/>
      <c r="X8764" s="1"/>
      <c r="Y8764" s="1"/>
      <c r="Z8764" s="1"/>
      <c r="AA8764" s="1"/>
      <c r="AB8764" s="1"/>
      <c r="AC8764" s="1"/>
      <c r="AD8764" s="1"/>
      <c r="AE8764" s="1"/>
      <c r="AF8764" s="1"/>
      <c r="AG8764" s="1"/>
      <c r="AH8764" s="1"/>
      <c r="AI8764" s="1"/>
      <c r="AJ8764" s="9" t="s">
        <v>52</v>
      </c>
      <c r="AK8764" s="9" t="s">
        <v>12867</v>
      </c>
      <c r="AL8764" s="9" t="s">
        <v>52</v>
      </c>
      <c r="AM8764" s="9" t="s">
        <v>52</v>
      </c>
    </row>
    <row r="8765" spans="1:39" ht="30" customHeight="1" x14ac:dyDescent="0.3">
      <c r="A8765" s="10" t="s">
        <v>12827</v>
      </c>
      <c r="B8765" s="10" t="s">
        <v>12828</v>
      </c>
      <c r="C8765" s="10" t="s">
        <v>5378</v>
      </c>
      <c r="D8765" s="11">
        <v>4.7</v>
      </c>
      <c r="E8765" s="15">
        <v>1395.45</v>
      </c>
      <c r="F8765" s="17">
        <f>TRUNC(E8765*D8765,1)</f>
        <v>6558.6</v>
      </c>
      <c r="G8765" s="15">
        <v>0</v>
      </c>
      <c r="H8765" s="17">
        <f>TRUNC(G8765*D8765,1)</f>
        <v>0</v>
      </c>
      <c r="I8765" s="15">
        <v>0</v>
      </c>
      <c r="J8765" s="17">
        <f>TRUNC(I8765*D8765,1)</f>
        <v>0</v>
      </c>
      <c r="K8765" s="15">
        <f>TRUNC(E8765+G8765+I8765,1)</f>
        <v>1395.4</v>
      </c>
      <c r="L8765" s="17">
        <f>TRUNC(F8765+H8765+J8765,1)</f>
        <v>6558.6</v>
      </c>
      <c r="M8765" s="10" t="s">
        <v>52</v>
      </c>
      <c r="N8765" s="9" t="s">
        <v>5036</v>
      </c>
      <c r="O8765" s="9" t="s">
        <v>12829</v>
      </c>
      <c r="P8765" s="9" t="s">
        <v>54</v>
      </c>
      <c r="Q8765" s="9" t="s">
        <v>54</v>
      </c>
      <c r="R8765" s="9" t="s">
        <v>67</v>
      </c>
      <c r="S8765" s="1"/>
      <c r="T8765" s="1"/>
      <c r="U8765" s="1"/>
      <c r="V8765" s="1">
        <v>1</v>
      </c>
      <c r="W8765" s="1"/>
      <c r="X8765" s="1"/>
      <c r="Y8765" s="1"/>
      <c r="Z8765" s="1"/>
      <c r="AA8765" s="1"/>
      <c r="AB8765" s="1"/>
      <c r="AC8765" s="1"/>
      <c r="AD8765" s="1"/>
      <c r="AE8765" s="1"/>
      <c r="AF8765" s="1"/>
      <c r="AG8765" s="1"/>
      <c r="AH8765" s="1"/>
      <c r="AI8765" s="1"/>
      <c r="AJ8765" s="9" t="s">
        <v>52</v>
      </c>
      <c r="AK8765" s="9" t="s">
        <v>12868</v>
      </c>
      <c r="AL8765" s="9" t="s">
        <v>52</v>
      </c>
      <c r="AM8765" s="9" t="s">
        <v>52</v>
      </c>
    </row>
    <row r="8766" spans="1:39" ht="30" customHeight="1" x14ac:dyDescent="0.3">
      <c r="A8766" s="10" t="s">
        <v>5467</v>
      </c>
      <c r="B8766" s="10" t="s">
        <v>12842</v>
      </c>
      <c r="C8766" s="10" t="s">
        <v>732</v>
      </c>
      <c r="D8766" s="11">
        <v>1</v>
      </c>
      <c r="E8766" s="15">
        <f>TRUNC(SUMIF(V8764:V8767, RIGHTB(O8766, 1), F8764:F8767)*U8766, 2)</f>
        <v>2557.85</v>
      </c>
      <c r="F8766" s="17">
        <f>TRUNC(E8766*D8766,1)</f>
        <v>2557.8000000000002</v>
      </c>
      <c r="G8766" s="15">
        <v>0</v>
      </c>
      <c r="H8766" s="17">
        <f>TRUNC(G8766*D8766,1)</f>
        <v>0</v>
      </c>
      <c r="I8766" s="15">
        <v>0</v>
      </c>
      <c r="J8766" s="17">
        <f>TRUNC(I8766*D8766,1)</f>
        <v>0</v>
      </c>
      <c r="K8766" s="15">
        <f>TRUNC(E8766+G8766+I8766,1)</f>
        <v>2557.8000000000002</v>
      </c>
      <c r="L8766" s="17">
        <f>TRUNC(F8766+H8766+J8766,1)</f>
        <v>2557.8000000000002</v>
      </c>
      <c r="M8766" s="10" t="s">
        <v>52</v>
      </c>
      <c r="N8766" s="9" t="s">
        <v>5036</v>
      </c>
      <c r="O8766" s="9" t="s">
        <v>4729</v>
      </c>
      <c r="P8766" s="9" t="s">
        <v>54</v>
      </c>
      <c r="Q8766" s="9" t="s">
        <v>54</v>
      </c>
      <c r="R8766" s="9" t="s">
        <v>54</v>
      </c>
      <c r="S8766" s="1">
        <v>0</v>
      </c>
      <c r="T8766" s="1">
        <v>0</v>
      </c>
      <c r="U8766" s="1">
        <v>0.39</v>
      </c>
      <c r="V8766" s="1"/>
      <c r="W8766" s="1"/>
      <c r="X8766" s="1"/>
      <c r="Y8766" s="1"/>
      <c r="Z8766" s="1"/>
      <c r="AA8766" s="1"/>
      <c r="AB8766" s="1"/>
      <c r="AC8766" s="1"/>
      <c r="AD8766" s="1"/>
      <c r="AE8766" s="1"/>
      <c r="AF8766" s="1"/>
      <c r="AG8766" s="1"/>
      <c r="AH8766" s="1"/>
      <c r="AI8766" s="1"/>
      <c r="AJ8766" s="9" t="s">
        <v>52</v>
      </c>
      <c r="AK8766" s="9" t="s">
        <v>12869</v>
      </c>
      <c r="AL8766" s="9" t="s">
        <v>52</v>
      </c>
      <c r="AM8766" s="9" t="s">
        <v>52</v>
      </c>
    </row>
    <row r="8767" spans="1:39" ht="30" customHeight="1" x14ac:dyDescent="0.3">
      <c r="A8767" s="10" t="s">
        <v>12833</v>
      </c>
      <c r="B8767" s="10" t="s">
        <v>4714</v>
      </c>
      <c r="C8767" s="10" t="s">
        <v>4715</v>
      </c>
      <c r="D8767" s="11">
        <v>1</v>
      </c>
      <c r="E8767" s="15">
        <v>0</v>
      </c>
      <c r="F8767" s="17">
        <f>TRUNC(E8767*D8767,1)</f>
        <v>0</v>
      </c>
      <c r="G8767" s="15">
        <v>47967.7</v>
      </c>
      <c r="H8767" s="17">
        <f>TRUNC(G8767*D8767,1)</f>
        <v>47967.7</v>
      </c>
      <c r="I8767" s="15">
        <v>0</v>
      </c>
      <c r="J8767" s="17">
        <f>TRUNC(I8767*D8767,1)</f>
        <v>0</v>
      </c>
      <c r="K8767" s="15">
        <f>TRUNC(E8767+G8767+I8767,1)</f>
        <v>47967.7</v>
      </c>
      <c r="L8767" s="17">
        <f>TRUNC(F8767+H8767+J8767,1)</f>
        <v>47967.7</v>
      </c>
      <c r="M8767" s="10" t="s">
        <v>52</v>
      </c>
      <c r="N8767" s="9" t="s">
        <v>5036</v>
      </c>
      <c r="O8767" s="9" t="s">
        <v>12834</v>
      </c>
      <c r="P8767" s="9" t="s">
        <v>54</v>
      </c>
      <c r="Q8767" s="9" t="s">
        <v>54</v>
      </c>
      <c r="R8767" s="9" t="s">
        <v>67</v>
      </c>
      <c r="S8767" s="1"/>
      <c r="T8767" s="1"/>
      <c r="U8767" s="1"/>
      <c r="V8767" s="1"/>
      <c r="W8767" s="1"/>
      <c r="X8767" s="1"/>
      <c r="Y8767" s="1"/>
      <c r="Z8767" s="1"/>
      <c r="AA8767" s="1"/>
      <c r="AB8767" s="1"/>
      <c r="AC8767" s="1"/>
      <c r="AD8767" s="1"/>
      <c r="AE8767" s="1"/>
      <c r="AF8767" s="1"/>
      <c r="AG8767" s="1"/>
      <c r="AH8767" s="1"/>
      <c r="AI8767" s="1"/>
      <c r="AJ8767" s="9" t="s">
        <v>52</v>
      </c>
      <c r="AK8767" s="9" t="s">
        <v>12870</v>
      </c>
      <c r="AL8767" s="9" t="s">
        <v>67</v>
      </c>
      <c r="AM8767" s="9" t="s">
        <v>52</v>
      </c>
    </row>
    <row r="8768" spans="1:39" ht="30" customHeight="1" x14ac:dyDescent="0.3">
      <c r="A8768" s="10" t="s">
        <v>4735</v>
      </c>
      <c r="B8768" s="10" t="s">
        <v>52</v>
      </c>
      <c r="C8768" s="10" t="s">
        <v>52</v>
      </c>
      <c r="D8768" s="11"/>
      <c r="E8768" s="15"/>
      <c r="F8768" s="17">
        <f>TRUNC(SUMIF(N8764:N8767, N8763, F8764:F8767),0)</f>
        <v>9116</v>
      </c>
      <c r="G8768" s="15"/>
      <c r="H8768" s="17">
        <f>TRUNC(SUMIF(N8764:N8767, N8763, H8764:H8767),0)</f>
        <v>47967</v>
      </c>
      <c r="I8768" s="15"/>
      <c r="J8768" s="17">
        <f>TRUNC(SUMIF(N8764:N8767, N8763, J8764:J8767),0)</f>
        <v>38993</v>
      </c>
      <c r="K8768" s="15"/>
      <c r="L8768" s="17">
        <f>F8768+H8768+J8768</f>
        <v>96076</v>
      </c>
      <c r="M8768" s="10" t="s">
        <v>52</v>
      </c>
      <c r="N8768" s="9" t="s">
        <v>4736</v>
      </c>
      <c r="O8768" s="9" t="s">
        <v>4736</v>
      </c>
      <c r="P8768" s="9" t="s">
        <v>52</v>
      </c>
      <c r="Q8768" s="9" t="s">
        <v>52</v>
      </c>
      <c r="R8768" s="9" t="s">
        <v>52</v>
      </c>
      <c r="S8768" s="1"/>
      <c r="T8768" s="1"/>
      <c r="U8768" s="1"/>
      <c r="V8768" s="1"/>
      <c r="W8768" s="1"/>
      <c r="X8768" s="1"/>
      <c r="Y8768" s="1"/>
      <c r="Z8768" s="1"/>
      <c r="AA8768" s="1"/>
      <c r="AB8768" s="1"/>
      <c r="AC8768" s="1"/>
      <c r="AD8768" s="1"/>
      <c r="AE8768" s="1"/>
      <c r="AF8768" s="1"/>
      <c r="AG8768" s="1"/>
      <c r="AH8768" s="1"/>
      <c r="AI8768" s="1"/>
      <c r="AJ8768" s="9" t="s">
        <v>52</v>
      </c>
      <c r="AK8768" s="9" t="s">
        <v>52</v>
      </c>
      <c r="AL8768" s="9" t="s">
        <v>52</v>
      </c>
      <c r="AM8768" s="9" t="s">
        <v>52</v>
      </c>
    </row>
    <row r="8769" spans="1:39" ht="30" customHeight="1" x14ac:dyDescent="0.3">
      <c r="A8769" s="11"/>
      <c r="B8769" s="11"/>
      <c r="C8769" s="11"/>
      <c r="D8769" s="11"/>
      <c r="E8769" s="15"/>
      <c r="F8769" s="17"/>
      <c r="G8769" s="15"/>
      <c r="H8769" s="17"/>
      <c r="I8769" s="15"/>
      <c r="J8769" s="17"/>
      <c r="K8769" s="15"/>
      <c r="L8769" s="17"/>
      <c r="M8769" s="11"/>
    </row>
    <row r="8770" spans="1:39" ht="30" customHeight="1" x14ac:dyDescent="0.3">
      <c r="A8770" s="14" t="s">
        <v>12871</v>
      </c>
      <c r="B8770" s="14"/>
      <c r="C8770" s="14"/>
      <c r="D8770" s="14"/>
      <c r="E8770" s="16"/>
      <c r="F8770" s="18"/>
      <c r="G8770" s="16"/>
      <c r="H8770" s="18"/>
      <c r="I8770" s="16"/>
      <c r="J8770" s="18"/>
      <c r="K8770" s="16"/>
      <c r="L8770" s="18"/>
      <c r="M8770" s="14"/>
      <c r="N8770" s="5" t="s">
        <v>5048</v>
      </c>
    </row>
    <row r="8771" spans="1:39" ht="30" customHeight="1" x14ac:dyDescent="0.3">
      <c r="A8771" s="10" t="s">
        <v>4753</v>
      </c>
      <c r="B8771" s="10" t="s">
        <v>5047</v>
      </c>
      <c r="C8771" s="10" t="s">
        <v>288</v>
      </c>
      <c r="D8771" s="11">
        <v>0.2298</v>
      </c>
      <c r="E8771" s="15">
        <v>0</v>
      </c>
      <c r="F8771" s="17">
        <f>TRUNC(E8771*D8771,1)</f>
        <v>0</v>
      </c>
      <c r="G8771" s="15">
        <v>0</v>
      </c>
      <c r="H8771" s="17">
        <f>TRUNC(G8771*D8771,1)</f>
        <v>0</v>
      </c>
      <c r="I8771" s="15">
        <v>214807</v>
      </c>
      <c r="J8771" s="17">
        <f>TRUNC(I8771*D8771,1)</f>
        <v>49362.6</v>
      </c>
      <c r="K8771" s="15">
        <f>TRUNC(E8771+G8771+I8771,1)</f>
        <v>214807</v>
      </c>
      <c r="L8771" s="17">
        <f>TRUNC(F8771+H8771+J8771,1)</f>
        <v>49362.6</v>
      </c>
      <c r="M8771" s="10" t="s">
        <v>12824</v>
      </c>
      <c r="N8771" s="9" t="s">
        <v>5048</v>
      </c>
      <c r="O8771" s="9" t="s">
        <v>12873</v>
      </c>
      <c r="P8771" s="9" t="s">
        <v>54</v>
      </c>
      <c r="Q8771" s="9" t="s">
        <v>54</v>
      </c>
      <c r="R8771" s="9" t="s">
        <v>67</v>
      </c>
      <c r="S8771" s="1"/>
      <c r="T8771" s="1"/>
      <c r="U8771" s="1"/>
      <c r="V8771" s="1"/>
      <c r="W8771" s="1"/>
      <c r="X8771" s="1"/>
      <c r="Y8771" s="1"/>
      <c r="Z8771" s="1"/>
      <c r="AA8771" s="1"/>
      <c r="AB8771" s="1"/>
      <c r="AC8771" s="1"/>
      <c r="AD8771" s="1"/>
      <c r="AE8771" s="1"/>
      <c r="AF8771" s="1"/>
      <c r="AG8771" s="1"/>
      <c r="AH8771" s="1"/>
      <c r="AI8771" s="1"/>
      <c r="AJ8771" s="9" t="s">
        <v>52</v>
      </c>
      <c r="AK8771" s="9" t="s">
        <v>12874</v>
      </c>
      <c r="AL8771" s="9" t="s">
        <v>52</v>
      </c>
      <c r="AM8771" s="9" t="s">
        <v>52</v>
      </c>
    </row>
    <row r="8772" spans="1:39" ht="30" customHeight="1" x14ac:dyDescent="0.3">
      <c r="A8772" s="10" t="s">
        <v>12827</v>
      </c>
      <c r="B8772" s="10" t="s">
        <v>12828</v>
      </c>
      <c r="C8772" s="10" t="s">
        <v>5378</v>
      </c>
      <c r="D8772" s="11">
        <v>5.4</v>
      </c>
      <c r="E8772" s="15">
        <v>1395.45</v>
      </c>
      <c r="F8772" s="17">
        <f>TRUNC(E8772*D8772,1)</f>
        <v>7535.4</v>
      </c>
      <c r="G8772" s="15">
        <v>0</v>
      </c>
      <c r="H8772" s="17">
        <f>TRUNC(G8772*D8772,1)</f>
        <v>0</v>
      </c>
      <c r="I8772" s="15">
        <v>0</v>
      </c>
      <c r="J8772" s="17">
        <f>TRUNC(I8772*D8772,1)</f>
        <v>0</v>
      </c>
      <c r="K8772" s="15">
        <f>TRUNC(E8772+G8772+I8772,1)</f>
        <v>1395.4</v>
      </c>
      <c r="L8772" s="17">
        <f>TRUNC(F8772+H8772+J8772,1)</f>
        <v>7535.4</v>
      </c>
      <c r="M8772" s="10" t="s">
        <v>52</v>
      </c>
      <c r="N8772" s="9" t="s">
        <v>5048</v>
      </c>
      <c r="O8772" s="9" t="s">
        <v>12829</v>
      </c>
      <c r="P8772" s="9" t="s">
        <v>54</v>
      </c>
      <c r="Q8772" s="9" t="s">
        <v>54</v>
      </c>
      <c r="R8772" s="9" t="s">
        <v>67</v>
      </c>
      <c r="S8772" s="1"/>
      <c r="T8772" s="1"/>
      <c r="U8772" s="1"/>
      <c r="V8772" s="1">
        <v>1</v>
      </c>
      <c r="W8772" s="1"/>
      <c r="X8772" s="1"/>
      <c r="Y8772" s="1"/>
      <c r="Z8772" s="1"/>
      <c r="AA8772" s="1"/>
      <c r="AB8772" s="1"/>
      <c r="AC8772" s="1"/>
      <c r="AD8772" s="1"/>
      <c r="AE8772" s="1"/>
      <c r="AF8772" s="1"/>
      <c r="AG8772" s="1"/>
      <c r="AH8772" s="1"/>
      <c r="AI8772" s="1"/>
      <c r="AJ8772" s="9" t="s">
        <v>52</v>
      </c>
      <c r="AK8772" s="9" t="s">
        <v>12875</v>
      </c>
      <c r="AL8772" s="9" t="s">
        <v>52</v>
      </c>
      <c r="AM8772" s="9" t="s">
        <v>52</v>
      </c>
    </row>
    <row r="8773" spans="1:39" ht="30" customHeight="1" x14ac:dyDescent="0.3">
      <c r="A8773" s="10" t="s">
        <v>5467</v>
      </c>
      <c r="B8773" s="10" t="s">
        <v>12842</v>
      </c>
      <c r="C8773" s="10" t="s">
        <v>732</v>
      </c>
      <c r="D8773" s="11">
        <v>1</v>
      </c>
      <c r="E8773" s="15">
        <f>TRUNC(SUMIF(V8771:V8774, RIGHTB(O8773, 1), F8771:F8774)*U8773, 2)</f>
        <v>2938.8</v>
      </c>
      <c r="F8773" s="17">
        <f>TRUNC(E8773*D8773,1)</f>
        <v>2938.8</v>
      </c>
      <c r="G8773" s="15">
        <v>0</v>
      </c>
      <c r="H8773" s="17">
        <f>TRUNC(G8773*D8773,1)</f>
        <v>0</v>
      </c>
      <c r="I8773" s="15">
        <v>0</v>
      </c>
      <c r="J8773" s="17">
        <f>TRUNC(I8773*D8773,1)</f>
        <v>0</v>
      </c>
      <c r="K8773" s="15">
        <f>TRUNC(E8773+G8773+I8773,1)</f>
        <v>2938.8</v>
      </c>
      <c r="L8773" s="17">
        <f>TRUNC(F8773+H8773+J8773,1)</f>
        <v>2938.8</v>
      </c>
      <c r="M8773" s="10" t="s">
        <v>52</v>
      </c>
      <c r="N8773" s="9" t="s">
        <v>5048</v>
      </c>
      <c r="O8773" s="9" t="s">
        <v>4729</v>
      </c>
      <c r="P8773" s="9" t="s">
        <v>54</v>
      </c>
      <c r="Q8773" s="9" t="s">
        <v>54</v>
      </c>
      <c r="R8773" s="9" t="s">
        <v>54</v>
      </c>
      <c r="S8773" s="1">
        <v>0</v>
      </c>
      <c r="T8773" s="1">
        <v>0</v>
      </c>
      <c r="U8773" s="1">
        <v>0.39</v>
      </c>
      <c r="V8773" s="1"/>
      <c r="W8773" s="1"/>
      <c r="X8773" s="1"/>
      <c r="Y8773" s="1"/>
      <c r="Z8773" s="1"/>
      <c r="AA8773" s="1"/>
      <c r="AB8773" s="1"/>
      <c r="AC8773" s="1"/>
      <c r="AD8773" s="1"/>
      <c r="AE8773" s="1"/>
      <c r="AF8773" s="1"/>
      <c r="AG8773" s="1"/>
      <c r="AH8773" s="1"/>
      <c r="AI8773" s="1"/>
      <c r="AJ8773" s="9" t="s">
        <v>52</v>
      </c>
      <c r="AK8773" s="9" t="s">
        <v>12876</v>
      </c>
      <c r="AL8773" s="9" t="s">
        <v>52</v>
      </c>
      <c r="AM8773" s="9" t="s">
        <v>52</v>
      </c>
    </row>
    <row r="8774" spans="1:39" ht="30" customHeight="1" x14ac:dyDescent="0.3">
      <c r="A8774" s="10" t="s">
        <v>12833</v>
      </c>
      <c r="B8774" s="10" t="s">
        <v>4714</v>
      </c>
      <c r="C8774" s="10" t="s">
        <v>4715</v>
      </c>
      <c r="D8774" s="11">
        <v>1</v>
      </c>
      <c r="E8774" s="15">
        <v>0</v>
      </c>
      <c r="F8774" s="17">
        <f>TRUNC(E8774*D8774,1)</f>
        <v>0</v>
      </c>
      <c r="G8774" s="15">
        <v>47967.7</v>
      </c>
      <c r="H8774" s="17">
        <f>TRUNC(G8774*D8774,1)</f>
        <v>47967.7</v>
      </c>
      <c r="I8774" s="15">
        <v>0</v>
      </c>
      <c r="J8774" s="17">
        <f>TRUNC(I8774*D8774,1)</f>
        <v>0</v>
      </c>
      <c r="K8774" s="15">
        <f>TRUNC(E8774+G8774+I8774,1)</f>
        <v>47967.7</v>
      </c>
      <c r="L8774" s="17">
        <f>TRUNC(F8774+H8774+J8774,1)</f>
        <v>47967.7</v>
      </c>
      <c r="M8774" s="10" t="s">
        <v>52</v>
      </c>
      <c r="N8774" s="9" t="s">
        <v>5048</v>
      </c>
      <c r="O8774" s="9" t="s">
        <v>12834</v>
      </c>
      <c r="P8774" s="9" t="s">
        <v>54</v>
      </c>
      <c r="Q8774" s="9" t="s">
        <v>54</v>
      </c>
      <c r="R8774" s="9" t="s">
        <v>67</v>
      </c>
      <c r="S8774" s="1"/>
      <c r="T8774" s="1"/>
      <c r="U8774" s="1"/>
      <c r="V8774" s="1"/>
      <c r="W8774" s="1"/>
      <c r="X8774" s="1"/>
      <c r="Y8774" s="1"/>
      <c r="Z8774" s="1"/>
      <c r="AA8774" s="1"/>
      <c r="AB8774" s="1"/>
      <c r="AC8774" s="1"/>
      <c r="AD8774" s="1"/>
      <c r="AE8774" s="1"/>
      <c r="AF8774" s="1"/>
      <c r="AG8774" s="1"/>
      <c r="AH8774" s="1"/>
      <c r="AI8774" s="1"/>
      <c r="AJ8774" s="9" t="s">
        <v>52</v>
      </c>
      <c r="AK8774" s="9" t="s">
        <v>12877</v>
      </c>
      <c r="AL8774" s="9" t="s">
        <v>67</v>
      </c>
      <c r="AM8774" s="9" t="s">
        <v>52</v>
      </c>
    </row>
    <row r="8775" spans="1:39" ht="30" customHeight="1" x14ac:dyDescent="0.3">
      <c r="A8775" s="10" t="s">
        <v>4735</v>
      </c>
      <c r="B8775" s="10" t="s">
        <v>52</v>
      </c>
      <c r="C8775" s="10" t="s">
        <v>52</v>
      </c>
      <c r="D8775" s="11"/>
      <c r="E8775" s="15"/>
      <c r="F8775" s="17">
        <f>TRUNC(SUMIF(N8771:N8774, N8770, F8771:F8774),0)</f>
        <v>10474</v>
      </c>
      <c r="G8775" s="15"/>
      <c r="H8775" s="17">
        <f>TRUNC(SUMIF(N8771:N8774, N8770, H8771:H8774),0)</f>
        <v>47967</v>
      </c>
      <c r="I8775" s="15"/>
      <c r="J8775" s="17">
        <f>TRUNC(SUMIF(N8771:N8774, N8770, J8771:J8774),0)</f>
        <v>49362</v>
      </c>
      <c r="K8775" s="15"/>
      <c r="L8775" s="17">
        <f>F8775+H8775+J8775</f>
        <v>107803</v>
      </c>
      <c r="M8775" s="10" t="s">
        <v>52</v>
      </c>
      <c r="N8775" s="9" t="s">
        <v>4736</v>
      </c>
      <c r="O8775" s="9" t="s">
        <v>4736</v>
      </c>
      <c r="P8775" s="9" t="s">
        <v>52</v>
      </c>
      <c r="Q8775" s="9" t="s">
        <v>52</v>
      </c>
      <c r="R8775" s="9" t="s">
        <v>52</v>
      </c>
      <c r="S8775" s="1"/>
      <c r="T8775" s="1"/>
      <c r="U8775" s="1"/>
      <c r="V8775" s="1"/>
      <c r="W8775" s="1"/>
      <c r="X8775" s="1"/>
      <c r="Y8775" s="1"/>
      <c r="Z8775" s="1"/>
      <c r="AA8775" s="1"/>
      <c r="AB8775" s="1"/>
      <c r="AC8775" s="1"/>
      <c r="AD8775" s="1"/>
      <c r="AE8775" s="1"/>
      <c r="AF8775" s="1"/>
      <c r="AG8775" s="1"/>
      <c r="AH8775" s="1"/>
      <c r="AI8775" s="1"/>
      <c r="AJ8775" s="9" t="s">
        <v>52</v>
      </c>
      <c r="AK8775" s="9" t="s">
        <v>52</v>
      </c>
      <c r="AL8775" s="9" t="s">
        <v>52</v>
      </c>
      <c r="AM8775" s="9" t="s">
        <v>52</v>
      </c>
    </row>
    <row r="8776" spans="1:39" ht="30" customHeight="1" x14ac:dyDescent="0.3">
      <c r="A8776" s="11"/>
      <c r="B8776" s="11"/>
      <c r="C8776" s="11"/>
      <c r="D8776" s="11"/>
      <c r="E8776" s="15"/>
      <c r="F8776" s="17"/>
      <c r="G8776" s="15"/>
      <c r="H8776" s="17"/>
      <c r="I8776" s="15"/>
      <c r="J8776" s="17"/>
      <c r="K8776" s="15"/>
      <c r="L8776" s="17"/>
      <c r="M8776" s="11"/>
    </row>
    <row r="8777" spans="1:39" ht="30" customHeight="1" x14ac:dyDescent="0.3">
      <c r="A8777" s="14" t="s">
        <v>12878</v>
      </c>
      <c r="B8777" s="14"/>
      <c r="C8777" s="14"/>
      <c r="D8777" s="14"/>
      <c r="E8777" s="16"/>
      <c r="F8777" s="18"/>
      <c r="G8777" s="16"/>
      <c r="H8777" s="18"/>
      <c r="I8777" s="16"/>
      <c r="J8777" s="18"/>
      <c r="K8777" s="16"/>
      <c r="L8777" s="18"/>
      <c r="M8777" s="14"/>
      <c r="N8777" s="5" t="s">
        <v>5143</v>
      </c>
    </row>
    <row r="8778" spans="1:39" ht="30" customHeight="1" x14ac:dyDescent="0.3">
      <c r="A8778" s="10" t="s">
        <v>4747</v>
      </c>
      <c r="B8778" s="10" t="s">
        <v>4714</v>
      </c>
      <c r="C8778" s="10" t="s">
        <v>4715</v>
      </c>
      <c r="D8778" s="11">
        <v>0.03</v>
      </c>
      <c r="E8778" s="15">
        <v>0</v>
      </c>
      <c r="F8778" s="17">
        <f>TRUNC(E8778*D8778,1)</f>
        <v>0</v>
      </c>
      <c r="G8778" s="15">
        <v>269039</v>
      </c>
      <c r="H8778" s="17">
        <f>TRUNC(G8778*D8778,1)</f>
        <v>8071.1</v>
      </c>
      <c r="I8778" s="15">
        <v>0</v>
      </c>
      <c r="J8778" s="17">
        <f>TRUNC(I8778*D8778,1)</f>
        <v>0</v>
      </c>
      <c r="K8778" s="15">
        <f>TRUNC(E8778+G8778+I8778,1)</f>
        <v>269039</v>
      </c>
      <c r="L8778" s="17">
        <f>TRUNC(F8778+H8778+J8778,1)</f>
        <v>8071.1</v>
      </c>
      <c r="M8778" s="10" t="s">
        <v>52</v>
      </c>
      <c r="N8778" s="9" t="s">
        <v>5143</v>
      </c>
      <c r="O8778" s="9" t="s">
        <v>4748</v>
      </c>
      <c r="P8778" s="9" t="s">
        <v>54</v>
      </c>
      <c r="Q8778" s="9" t="s">
        <v>54</v>
      </c>
      <c r="R8778" s="9" t="s">
        <v>67</v>
      </c>
      <c r="S8778" s="1"/>
      <c r="T8778" s="1"/>
      <c r="U8778" s="1"/>
      <c r="V8778" s="1">
        <v>1</v>
      </c>
      <c r="W8778" s="1"/>
      <c r="X8778" s="1"/>
      <c r="Y8778" s="1"/>
      <c r="Z8778" s="1"/>
      <c r="AA8778" s="1"/>
      <c r="AB8778" s="1"/>
      <c r="AC8778" s="1"/>
      <c r="AD8778" s="1"/>
      <c r="AE8778" s="1"/>
      <c r="AF8778" s="1"/>
      <c r="AG8778" s="1"/>
      <c r="AH8778" s="1"/>
      <c r="AI8778" s="1"/>
      <c r="AJ8778" s="9" t="s">
        <v>52</v>
      </c>
      <c r="AK8778" s="9" t="s">
        <v>12880</v>
      </c>
      <c r="AL8778" s="9" t="s">
        <v>52</v>
      </c>
      <c r="AM8778" s="9" t="s">
        <v>52</v>
      </c>
    </row>
    <row r="8779" spans="1:39" ht="30" customHeight="1" x14ac:dyDescent="0.3">
      <c r="A8779" s="10" t="s">
        <v>4720</v>
      </c>
      <c r="B8779" s="10" t="s">
        <v>4714</v>
      </c>
      <c r="C8779" s="10" t="s">
        <v>4715</v>
      </c>
      <c r="D8779" s="11">
        <v>0.01</v>
      </c>
      <c r="E8779" s="15">
        <v>0</v>
      </c>
      <c r="F8779" s="17">
        <f>TRUNC(E8779*D8779,1)</f>
        <v>0</v>
      </c>
      <c r="G8779" s="15">
        <v>153671</v>
      </c>
      <c r="H8779" s="17">
        <f>TRUNC(G8779*D8779,1)</f>
        <v>1536.7</v>
      </c>
      <c r="I8779" s="15">
        <v>0</v>
      </c>
      <c r="J8779" s="17">
        <f>TRUNC(I8779*D8779,1)</f>
        <v>0</v>
      </c>
      <c r="K8779" s="15">
        <f>TRUNC(E8779+G8779+I8779,1)</f>
        <v>153671</v>
      </c>
      <c r="L8779" s="17">
        <f>TRUNC(F8779+H8779+J8779,1)</f>
        <v>1536.7</v>
      </c>
      <c r="M8779" s="10" t="s">
        <v>52</v>
      </c>
      <c r="N8779" s="9" t="s">
        <v>5143</v>
      </c>
      <c r="O8779" s="9" t="s">
        <v>4721</v>
      </c>
      <c r="P8779" s="9" t="s">
        <v>54</v>
      </c>
      <c r="Q8779" s="9" t="s">
        <v>54</v>
      </c>
      <c r="R8779" s="9" t="s">
        <v>67</v>
      </c>
      <c r="S8779" s="1"/>
      <c r="T8779" s="1"/>
      <c r="U8779" s="1"/>
      <c r="V8779" s="1">
        <v>1</v>
      </c>
      <c r="W8779" s="1"/>
      <c r="X8779" s="1"/>
      <c r="Y8779" s="1"/>
      <c r="Z8779" s="1"/>
      <c r="AA8779" s="1"/>
      <c r="AB8779" s="1"/>
      <c r="AC8779" s="1"/>
      <c r="AD8779" s="1"/>
      <c r="AE8779" s="1"/>
      <c r="AF8779" s="1"/>
      <c r="AG8779" s="1"/>
      <c r="AH8779" s="1"/>
      <c r="AI8779" s="1"/>
      <c r="AJ8779" s="9" t="s">
        <v>52</v>
      </c>
      <c r="AK8779" s="9" t="s">
        <v>12881</v>
      </c>
      <c r="AL8779" s="9" t="s">
        <v>52</v>
      </c>
      <c r="AM8779" s="9" t="s">
        <v>52</v>
      </c>
    </row>
    <row r="8780" spans="1:39" ht="30" customHeight="1" x14ac:dyDescent="0.3">
      <c r="A8780" s="10" t="s">
        <v>4727</v>
      </c>
      <c r="B8780" s="10" t="s">
        <v>4728</v>
      </c>
      <c r="C8780" s="10" t="s">
        <v>732</v>
      </c>
      <c r="D8780" s="11">
        <v>1</v>
      </c>
      <c r="E8780" s="15">
        <v>0</v>
      </c>
      <c r="F8780" s="17">
        <f>TRUNC(E8780*D8780,1)</f>
        <v>0</v>
      </c>
      <c r="G8780" s="15">
        <v>0</v>
      </c>
      <c r="H8780" s="17">
        <f>TRUNC(G8780*D8780,1)</f>
        <v>0</v>
      </c>
      <c r="I8780" s="15">
        <f>TRUNC(SUMIF(V8778:V8780, RIGHTB(O8780, 1), H8778:H8780)*U8780, 2)</f>
        <v>192.15</v>
      </c>
      <c r="J8780" s="17">
        <f>TRUNC(I8780*D8780,1)</f>
        <v>192.1</v>
      </c>
      <c r="K8780" s="15">
        <f>TRUNC(E8780+G8780+I8780,1)</f>
        <v>192.1</v>
      </c>
      <c r="L8780" s="17">
        <f>TRUNC(F8780+H8780+J8780,1)</f>
        <v>192.1</v>
      </c>
      <c r="M8780" s="10" t="s">
        <v>52</v>
      </c>
      <c r="N8780" s="9" t="s">
        <v>5143</v>
      </c>
      <c r="O8780" s="9" t="s">
        <v>4729</v>
      </c>
      <c r="P8780" s="9" t="s">
        <v>54</v>
      </c>
      <c r="Q8780" s="9" t="s">
        <v>54</v>
      </c>
      <c r="R8780" s="9" t="s">
        <v>54</v>
      </c>
      <c r="S8780" s="1">
        <v>1</v>
      </c>
      <c r="T8780" s="1">
        <v>2</v>
      </c>
      <c r="U8780" s="1">
        <v>0.02</v>
      </c>
      <c r="V8780" s="1"/>
      <c r="W8780" s="1"/>
      <c r="X8780" s="1"/>
      <c r="Y8780" s="1"/>
      <c r="Z8780" s="1"/>
      <c r="AA8780" s="1"/>
      <c r="AB8780" s="1"/>
      <c r="AC8780" s="1"/>
      <c r="AD8780" s="1"/>
      <c r="AE8780" s="1"/>
      <c r="AF8780" s="1"/>
      <c r="AG8780" s="1"/>
      <c r="AH8780" s="1"/>
      <c r="AI8780" s="1"/>
      <c r="AJ8780" s="9" t="s">
        <v>52</v>
      </c>
      <c r="AK8780" s="9" t="s">
        <v>12882</v>
      </c>
      <c r="AL8780" s="9" t="s">
        <v>52</v>
      </c>
      <c r="AM8780" s="9" t="s">
        <v>52</v>
      </c>
    </row>
    <row r="8781" spans="1:39" ht="30" customHeight="1" x14ac:dyDescent="0.3">
      <c r="A8781" s="10" t="s">
        <v>4735</v>
      </c>
      <c r="B8781" s="10" t="s">
        <v>52</v>
      </c>
      <c r="C8781" s="10" t="s">
        <v>52</v>
      </c>
      <c r="D8781" s="11"/>
      <c r="E8781" s="15"/>
      <c r="F8781" s="17">
        <f>TRUNC(SUMIF(N8778:N8780, N8777, F8778:F8780),0)</f>
        <v>0</v>
      </c>
      <c r="G8781" s="15"/>
      <c r="H8781" s="17">
        <f>TRUNC(SUMIF(N8778:N8780, N8777, H8778:H8780),0)</f>
        <v>9607</v>
      </c>
      <c r="I8781" s="15"/>
      <c r="J8781" s="17">
        <f>TRUNC(SUMIF(N8778:N8780, N8777, J8778:J8780),0)</f>
        <v>192</v>
      </c>
      <c r="K8781" s="15"/>
      <c r="L8781" s="17">
        <f>F8781+H8781+J8781</f>
        <v>9799</v>
      </c>
      <c r="M8781" s="10" t="s">
        <v>52</v>
      </c>
      <c r="N8781" s="9" t="s">
        <v>4736</v>
      </c>
      <c r="O8781" s="9" t="s">
        <v>4736</v>
      </c>
      <c r="P8781" s="9" t="s">
        <v>52</v>
      </c>
      <c r="Q8781" s="9" t="s">
        <v>52</v>
      </c>
      <c r="R8781" s="9" t="s">
        <v>52</v>
      </c>
      <c r="S8781" s="1"/>
      <c r="T8781" s="1"/>
      <c r="U8781" s="1"/>
      <c r="V8781" s="1"/>
      <c r="W8781" s="1"/>
      <c r="X8781" s="1"/>
      <c r="Y8781" s="1"/>
      <c r="Z8781" s="1"/>
      <c r="AA8781" s="1"/>
      <c r="AB8781" s="1"/>
      <c r="AC8781" s="1"/>
      <c r="AD8781" s="1"/>
      <c r="AE8781" s="1"/>
      <c r="AF8781" s="1"/>
      <c r="AG8781" s="1"/>
      <c r="AH8781" s="1"/>
      <c r="AI8781" s="1"/>
      <c r="AJ8781" s="9" t="s">
        <v>52</v>
      </c>
      <c r="AK8781" s="9" t="s">
        <v>52</v>
      </c>
      <c r="AL8781" s="9" t="s">
        <v>52</v>
      </c>
      <c r="AM8781" s="9" t="s">
        <v>52</v>
      </c>
    </row>
    <row r="8782" spans="1:39" ht="30" customHeight="1" x14ac:dyDescent="0.3">
      <c r="A8782" s="11"/>
      <c r="B8782" s="11"/>
      <c r="C8782" s="11"/>
      <c r="D8782" s="11"/>
      <c r="E8782" s="15"/>
      <c r="F8782" s="17"/>
      <c r="G8782" s="15"/>
      <c r="H8782" s="17"/>
      <c r="I8782" s="15"/>
      <c r="J8782" s="17"/>
      <c r="K8782" s="15"/>
      <c r="L8782" s="17"/>
      <c r="M8782" s="11"/>
    </row>
    <row r="8783" spans="1:39" ht="30" customHeight="1" x14ac:dyDescent="0.3">
      <c r="A8783" s="14" t="s">
        <v>12883</v>
      </c>
      <c r="B8783" s="14"/>
      <c r="C8783" s="14"/>
      <c r="D8783" s="14"/>
      <c r="E8783" s="16"/>
      <c r="F8783" s="18"/>
      <c r="G8783" s="16"/>
      <c r="H8783" s="18"/>
      <c r="I8783" s="16"/>
      <c r="J8783" s="18"/>
      <c r="K8783" s="16"/>
      <c r="L8783" s="18"/>
      <c r="M8783" s="14"/>
      <c r="N8783" s="5" t="s">
        <v>5216</v>
      </c>
    </row>
    <row r="8784" spans="1:39" ht="30" customHeight="1" x14ac:dyDescent="0.3">
      <c r="A8784" s="10" t="s">
        <v>4747</v>
      </c>
      <c r="B8784" s="10" t="s">
        <v>4714</v>
      </c>
      <c r="C8784" s="10" t="s">
        <v>4715</v>
      </c>
      <c r="D8784" s="11">
        <v>0.02</v>
      </c>
      <c r="E8784" s="15">
        <v>0</v>
      </c>
      <c r="F8784" s="17">
        <f>TRUNC(E8784*D8784,1)</f>
        <v>0</v>
      </c>
      <c r="G8784" s="15">
        <v>269039</v>
      </c>
      <c r="H8784" s="17">
        <f>TRUNC(G8784*D8784,1)</f>
        <v>5380.7</v>
      </c>
      <c r="I8784" s="15">
        <v>0</v>
      </c>
      <c r="J8784" s="17">
        <f>TRUNC(I8784*D8784,1)</f>
        <v>0</v>
      </c>
      <c r="K8784" s="15">
        <f>TRUNC(E8784+G8784+I8784,1)</f>
        <v>269039</v>
      </c>
      <c r="L8784" s="17">
        <f>TRUNC(F8784+H8784+J8784,1)</f>
        <v>5380.7</v>
      </c>
      <c r="M8784" s="10" t="s">
        <v>52</v>
      </c>
      <c r="N8784" s="9" t="s">
        <v>5216</v>
      </c>
      <c r="O8784" s="9" t="s">
        <v>4748</v>
      </c>
      <c r="P8784" s="9" t="s">
        <v>54</v>
      </c>
      <c r="Q8784" s="9" t="s">
        <v>54</v>
      </c>
      <c r="R8784" s="9" t="s">
        <v>67</v>
      </c>
      <c r="S8784" s="1"/>
      <c r="T8784" s="1"/>
      <c r="U8784" s="1"/>
      <c r="V8784" s="1"/>
      <c r="W8784" s="1"/>
      <c r="X8784" s="1"/>
      <c r="Y8784" s="1"/>
      <c r="Z8784" s="1"/>
      <c r="AA8784" s="1"/>
      <c r="AB8784" s="1"/>
      <c r="AC8784" s="1"/>
      <c r="AD8784" s="1"/>
      <c r="AE8784" s="1"/>
      <c r="AF8784" s="1"/>
      <c r="AG8784" s="1"/>
      <c r="AH8784" s="1"/>
      <c r="AI8784" s="1"/>
      <c r="AJ8784" s="9" t="s">
        <v>52</v>
      </c>
      <c r="AK8784" s="9" t="s">
        <v>12885</v>
      </c>
      <c r="AL8784" s="9" t="s">
        <v>52</v>
      </c>
      <c r="AM8784" s="9" t="s">
        <v>52</v>
      </c>
    </row>
    <row r="8785" spans="1:39" ht="30" customHeight="1" x14ac:dyDescent="0.3">
      <c r="A8785" s="10" t="s">
        <v>4735</v>
      </c>
      <c r="B8785" s="10" t="s">
        <v>52</v>
      </c>
      <c r="C8785" s="10" t="s">
        <v>52</v>
      </c>
      <c r="D8785" s="11"/>
      <c r="E8785" s="15"/>
      <c r="F8785" s="17">
        <f>TRUNC(SUMIF(N8784:N8784, N8783, F8784:F8784),0)</f>
        <v>0</v>
      </c>
      <c r="G8785" s="15"/>
      <c r="H8785" s="17">
        <f>TRUNC(SUMIF(N8784:N8784, N8783, H8784:H8784),0)</f>
        <v>5380</v>
      </c>
      <c r="I8785" s="15"/>
      <c r="J8785" s="17">
        <f>TRUNC(SUMIF(N8784:N8784, N8783, J8784:J8784),0)</f>
        <v>0</v>
      </c>
      <c r="K8785" s="15"/>
      <c r="L8785" s="17">
        <f>F8785+H8785+J8785</f>
        <v>5380</v>
      </c>
      <c r="M8785" s="10" t="s">
        <v>52</v>
      </c>
      <c r="N8785" s="9" t="s">
        <v>4736</v>
      </c>
      <c r="O8785" s="9" t="s">
        <v>4736</v>
      </c>
      <c r="P8785" s="9" t="s">
        <v>52</v>
      </c>
      <c r="Q8785" s="9" t="s">
        <v>52</v>
      </c>
      <c r="R8785" s="9" t="s">
        <v>52</v>
      </c>
      <c r="S8785" s="1"/>
      <c r="T8785" s="1"/>
      <c r="U8785" s="1"/>
      <c r="V8785" s="1"/>
      <c r="W8785" s="1"/>
      <c r="X8785" s="1"/>
      <c r="Y8785" s="1"/>
      <c r="Z8785" s="1"/>
      <c r="AA8785" s="1"/>
      <c r="AB8785" s="1"/>
      <c r="AC8785" s="1"/>
      <c r="AD8785" s="1"/>
      <c r="AE8785" s="1"/>
      <c r="AF8785" s="1"/>
      <c r="AG8785" s="1"/>
      <c r="AH8785" s="1"/>
      <c r="AI8785" s="1"/>
      <c r="AJ8785" s="9" t="s">
        <v>52</v>
      </c>
      <c r="AK8785" s="9" t="s">
        <v>52</v>
      </c>
      <c r="AL8785" s="9" t="s">
        <v>52</v>
      </c>
      <c r="AM8785" s="9" t="s">
        <v>52</v>
      </c>
    </row>
    <row r="8786" spans="1:39" ht="30" customHeight="1" x14ac:dyDescent="0.3">
      <c r="A8786" s="11"/>
      <c r="B8786" s="11"/>
      <c r="C8786" s="11"/>
      <c r="D8786" s="11"/>
      <c r="E8786" s="15"/>
      <c r="F8786" s="17"/>
      <c r="G8786" s="15"/>
      <c r="H8786" s="17"/>
      <c r="I8786" s="15"/>
      <c r="J8786" s="17"/>
      <c r="K8786" s="15"/>
      <c r="L8786" s="17"/>
      <c r="M8786" s="11"/>
    </row>
    <row r="8787" spans="1:39" ht="30" customHeight="1" x14ac:dyDescent="0.3">
      <c r="A8787" s="14" t="s">
        <v>12886</v>
      </c>
      <c r="B8787" s="14"/>
      <c r="C8787" s="14"/>
      <c r="D8787" s="14"/>
      <c r="E8787" s="16"/>
      <c r="F8787" s="18"/>
      <c r="G8787" s="16"/>
      <c r="H8787" s="18"/>
      <c r="I8787" s="16"/>
      <c r="J8787" s="18"/>
      <c r="K8787" s="16"/>
      <c r="L8787" s="18"/>
      <c r="M8787" s="14"/>
      <c r="N8787" s="5" t="s">
        <v>5228</v>
      </c>
    </row>
    <row r="8788" spans="1:39" ht="30" customHeight="1" x14ac:dyDescent="0.3">
      <c r="A8788" s="10" t="s">
        <v>4747</v>
      </c>
      <c r="B8788" s="10" t="s">
        <v>4714</v>
      </c>
      <c r="C8788" s="10" t="s">
        <v>4715</v>
      </c>
      <c r="D8788" s="11">
        <v>0.01</v>
      </c>
      <c r="E8788" s="15">
        <v>0</v>
      </c>
      <c r="F8788" s="17">
        <f>TRUNC(E8788*D8788,1)</f>
        <v>0</v>
      </c>
      <c r="G8788" s="15">
        <v>269039</v>
      </c>
      <c r="H8788" s="17">
        <f>TRUNC(G8788*D8788,1)</f>
        <v>2690.3</v>
      </c>
      <c r="I8788" s="15">
        <v>0</v>
      </c>
      <c r="J8788" s="17">
        <f>TRUNC(I8788*D8788,1)</f>
        <v>0</v>
      </c>
      <c r="K8788" s="15">
        <f>TRUNC(E8788+G8788+I8788,1)</f>
        <v>269039</v>
      </c>
      <c r="L8788" s="17">
        <f>TRUNC(F8788+H8788+J8788,1)</f>
        <v>2690.3</v>
      </c>
      <c r="M8788" s="10" t="s">
        <v>52</v>
      </c>
      <c r="N8788" s="9" t="s">
        <v>5228</v>
      </c>
      <c r="O8788" s="9" t="s">
        <v>4748</v>
      </c>
      <c r="P8788" s="9" t="s">
        <v>54</v>
      </c>
      <c r="Q8788" s="9" t="s">
        <v>54</v>
      </c>
      <c r="R8788" s="9" t="s">
        <v>67</v>
      </c>
      <c r="S8788" s="1"/>
      <c r="T8788" s="1"/>
      <c r="U8788" s="1"/>
      <c r="V8788" s="1"/>
      <c r="W8788" s="1"/>
      <c r="X8788" s="1"/>
      <c r="Y8788" s="1"/>
      <c r="Z8788" s="1"/>
      <c r="AA8788" s="1"/>
      <c r="AB8788" s="1"/>
      <c r="AC8788" s="1"/>
      <c r="AD8788" s="1"/>
      <c r="AE8788" s="1"/>
      <c r="AF8788" s="1"/>
      <c r="AG8788" s="1"/>
      <c r="AH8788" s="1"/>
      <c r="AI8788" s="1"/>
      <c r="AJ8788" s="9" t="s">
        <v>52</v>
      </c>
      <c r="AK8788" s="9" t="s">
        <v>12888</v>
      </c>
      <c r="AL8788" s="9" t="s">
        <v>52</v>
      </c>
      <c r="AM8788" s="9" t="s">
        <v>52</v>
      </c>
    </row>
    <row r="8789" spans="1:39" ht="30" customHeight="1" x14ac:dyDescent="0.3">
      <c r="A8789" s="10" t="s">
        <v>4735</v>
      </c>
      <c r="B8789" s="10" t="s">
        <v>52</v>
      </c>
      <c r="C8789" s="10" t="s">
        <v>52</v>
      </c>
      <c r="D8789" s="11"/>
      <c r="E8789" s="15"/>
      <c r="F8789" s="17">
        <f>TRUNC(SUMIF(N8788:N8788, N8787, F8788:F8788),0)</f>
        <v>0</v>
      </c>
      <c r="G8789" s="15"/>
      <c r="H8789" s="17">
        <f>TRUNC(SUMIF(N8788:N8788, N8787, H8788:H8788),0)</f>
        <v>2690</v>
      </c>
      <c r="I8789" s="15"/>
      <c r="J8789" s="17">
        <f>TRUNC(SUMIF(N8788:N8788, N8787, J8788:J8788),0)</f>
        <v>0</v>
      </c>
      <c r="K8789" s="15"/>
      <c r="L8789" s="17">
        <f>F8789+H8789+J8789</f>
        <v>2690</v>
      </c>
      <c r="M8789" s="10" t="s">
        <v>52</v>
      </c>
      <c r="N8789" s="9" t="s">
        <v>4736</v>
      </c>
      <c r="O8789" s="9" t="s">
        <v>4736</v>
      </c>
      <c r="P8789" s="9" t="s">
        <v>52</v>
      </c>
      <c r="Q8789" s="9" t="s">
        <v>52</v>
      </c>
      <c r="R8789" s="9" t="s">
        <v>52</v>
      </c>
      <c r="S8789" s="1"/>
      <c r="T8789" s="1"/>
      <c r="U8789" s="1"/>
      <c r="V8789" s="1"/>
      <c r="W8789" s="1"/>
      <c r="X8789" s="1"/>
      <c r="Y8789" s="1"/>
      <c r="Z8789" s="1"/>
      <c r="AA8789" s="1"/>
      <c r="AB8789" s="1"/>
      <c r="AC8789" s="1"/>
      <c r="AD8789" s="1"/>
      <c r="AE8789" s="1"/>
      <c r="AF8789" s="1"/>
      <c r="AG8789" s="1"/>
      <c r="AH8789" s="1"/>
      <c r="AI8789" s="1"/>
      <c r="AJ8789" s="9" t="s">
        <v>52</v>
      </c>
      <c r="AK8789" s="9" t="s">
        <v>52</v>
      </c>
      <c r="AL8789" s="9" t="s">
        <v>52</v>
      </c>
      <c r="AM8789" s="9" t="s">
        <v>52</v>
      </c>
    </row>
    <row r="8790" spans="1:39" ht="30" customHeight="1" x14ac:dyDescent="0.3">
      <c r="A8790" s="11"/>
      <c r="B8790" s="11"/>
      <c r="C8790" s="11"/>
      <c r="D8790" s="11"/>
      <c r="E8790" s="15"/>
      <c r="F8790" s="17"/>
      <c r="G8790" s="15"/>
      <c r="H8790" s="17"/>
      <c r="I8790" s="15"/>
      <c r="J8790" s="17"/>
      <c r="K8790" s="15"/>
      <c r="L8790" s="17"/>
      <c r="M8790" s="11"/>
    </row>
    <row r="8791" spans="1:39" ht="30" customHeight="1" x14ac:dyDescent="0.3">
      <c r="A8791" s="14" t="s">
        <v>12889</v>
      </c>
      <c r="B8791" s="14"/>
      <c r="C8791" s="14"/>
      <c r="D8791" s="14"/>
      <c r="E8791" s="16"/>
      <c r="F8791" s="18"/>
      <c r="G8791" s="16"/>
      <c r="H8791" s="18"/>
      <c r="I8791" s="16"/>
      <c r="J8791" s="18"/>
      <c r="K8791" s="16"/>
      <c r="L8791" s="18"/>
      <c r="M8791" s="14"/>
      <c r="N8791" s="5" t="s">
        <v>5243</v>
      </c>
    </row>
    <row r="8792" spans="1:39" ht="30" customHeight="1" x14ac:dyDescent="0.3">
      <c r="A8792" s="10" t="s">
        <v>4747</v>
      </c>
      <c r="B8792" s="10" t="s">
        <v>4714</v>
      </c>
      <c r="C8792" s="10" t="s">
        <v>4715</v>
      </c>
      <c r="D8792" s="11">
        <v>1.6E-2</v>
      </c>
      <c r="E8792" s="15">
        <v>0</v>
      </c>
      <c r="F8792" s="17">
        <f>TRUNC(E8792*D8792,1)</f>
        <v>0</v>
      </c>
      <c r="G8792" s="15">
        <v>269039</v>
      </c>
      <c r="H8792" s="17">
        <f>TRUNC(G8792*D8792,1)</f>
        <v>4304.6000000000004</v>
      </c>
      <c r="I8792" s="15">
        <v>0</v>
      </c>
      <c r="J8792" s="17">
        <f>TRUNC(I8792*D8792,1)</f>
        <v>0</v>
      </c>
      <c r="K8792" s="15">
        <f>TRUNC(E8792+G8792+I8792,1)</f>
        <v>269039</v>
      </c>
      <c r="L8792" s="17">
        <f>TRUNC(F8792+H8792+J8792,1)</f>
        <v>4304.6000000000004</v>
      </c>
      <c r="M8792" s="10" t="s">
        <v>52</v>
      </c>
      <c r="N8792" s="9" t="s">
        <v>5243</v>
      </c>
      <c r="O8792" s="9" t="s">
        <v>4748</v>
      </c>
      <c r="P8792" s="9" t="s">
        <v>54</v>
      </c>
      <c r="Q8792" s="9" t="s">
        <v>54</v>
      </c>
      <c r="R8792" s="9" t="s">
        <v>67</v>
      </c>
      <c r="S8792" s="1"/>
      <c r="T8792" s="1"/>
      <c r="U8792" s="1"/>
      <c r="V8792" s="1"/>
      <c r="W8792" s="1"/>
      <c r="X8792" s="1"/>
      <c r="Y8792" s="1"/>
      <c r="Z8792" s="1"/>
      <c r="AA8792" s="1"/>
      <c r="AB8792" s="1"/>
      <c r="AC8792" s="1"/>
      <c r="AD8792" s="1"/>
      <c r="AE8792" s="1"/>
      <c r="AF8792" s="1"/>
      <c r="AG8792" s="1"/>
      <c r="AH8792" s="1"/>
      <c r="AI8792" s="1"/>
      <c r="AJ8792" s="9" t="s">
        <v>52</v>
      </c>
      <c r="AK8792" s="9" t="s">
        <v>12891</v>
      </c>
      <c r="AL8792" s="9" t="s">
        <v>52</v>
      </c>
      <c r="AM8792" s="9" t="s">
        <v>52</v>
      </c>
    </row>
    <row r="8793" spans="1:39" ht="30" customHeight="1" x14ac:dyDescent="0.3">
      <c r="A8793" s="10" t="s">
        <v>4735</v>
      </c>
      <c r="B8793" s="10" t="s">
        <v>52</v>
      </c>
      <c r="C8793" s="10" t="s">
        <v>52</v>
      </c>
      <c r="D8793" s="11"/>
      <c r="E8793" s="15"/>
      <c r="F8793" s="17">
        <f>TRUNC(SUMIF(N8792:N8792, N8791, F8792:F8792),0)</f>
        <v>0</v>
      </c>
      <c r="G8793" s="15"/>
      <c r="H8793" s="17">
        <f>TRUNC(SUMIF(N8792:N8792, N8791, H8792:H8792),0)</f>
        <v>4304</v>
      </c>
      <c r="I8793" s="15"/>
      <c r="J8793" s="17">
        <f>TRUNC(SUMIF(N8792:N8792, N8791, J8792:J8792),0)</f>
        <v>0</v>
      </c>
      <c r="K8793" s="15"/>
      <c r="L8793" s="17">
        <f>F8793+H8793+J8793</f>
        <v>4304</v>
      </c>
      <c r="M8793" s="10" t="s">
        <v>52</v>
      </c>
      <c r="N8793" s="9" t="s">
        <v>4736</v>
      </c>
      <c r="O8793" s="9" t="s">
        <v>4736</v>
      </c>
      <c r="P8793" s="9" t="s">
        <v>52</v>
      </c>
      <c r="Q8793" s="9" t="s">
        <v>52</v>
      </c>
      <c r="R8793" s="9" t="s">
        <v>52</v>
      </c>
      <c r="S8793" s="1"/>
      <c r="T8793" s="1"/>
      <c r="U8793" s="1"/>
      <c r="V8793" s="1"/>
      <c r="W8793" s="1"/>
      <c r="X8793" s="1"/>
      <c r="Y8793" s="1"/>
      <c r="Z8793" s="1"/>
      <c r="AA8793" s="1"/>
      <c r="AB8793" s="1"/>
      <c r="AC8793" s="1"/>
      <c r="AD8793" s="1"/>
      <c r="AE8793" s="1"/>
      <c r="AF8793" s="1"/>
      <c r="AG8793" s="1"/>
      <c r="AH8793" s="1"/>
      <c r="AI8793" s="1"/>
      <c r="AJ8793" s="9" t="s">
        <v>52</v>
      </c>
      <c r="AK8793" s="9" t="s">
        <v>52</v>
      </c>
      <c r="AL8793" s="9" t="s">
        <v>52</v>
      </c>
      <c r="AM8793" s="9" t="s">
        <v>52</v>
      </c>
    </row>
    <row r="8794" spans="1:39" ht="30" customHeight="1" x14ac:dyDescent="0.3">
      <c r="A8794" s="11"/>
      <c r="B8794" s="11"/>
      <c r="C8794" s="11"/>
      <c r="D8794" s="11"/>
      <c r="E8794" s="15"/>
      <c r="F8794" s="17"/>
      <c r="G8794" s="15"/>
      <c r="H8794" s="17"/>
      <c r="I8794" s="15"/>
      <c r="J8794" s="17"/>
      <c r="K8794" s="15"/>
      <c r="L8794" s="17"/>
      <c r="M8794" s="11"/>
    </row>
    <row r="8795" spans="1:39" ht="30" customHeight="1" x14ac:dyDescent="0.3">
      <c r="A8795" s="14" t="s">
        <v>12892</v>
      </c>
      <c r="B8795" s="14"/>
      <c r="C8795" s="14"/>
      <c r="D8795" s="14"/>
      <c r="E8795" s="16"/>
      <c r="F8795" s="18"/>
      <c r="G8795" s="16"/>
      <c r="H8795" s="18"/>
      <c r="I8795" s="16"/>
      <c r="J8795" s="18"/>
      <c r="K8795" s="16"/>
      <c r="L8795" s="18"/>
      <c r="M8795" s="14"/>
      <c r="N8795" s="5" t="s">
        <v>5414</v>
      </c>
    </row>
    <row r="8796" spans="1:39" ht="30" customHeight="1" x14ac:dyDescent="0.3">
      <c r="A8796" s="10" t="s">
        <v>5412</v>
      </c>
      <c r="B8796" s="10" t="s">
        <v>5413</v>
      </c>
      <c r="C8796" s="10" t="s">
        <v>288</v>
      </c>
      <c r="D8796" s="11">
        <v>0.21129999999999999</v>
      </c>
      <c r="E8796" s="15">
        <v>0</v>
      </c>
      <c r="F8796" s="17">
        <f>TRUNC(E8796*D8796,1)</f>
        <v>0</v>
      </c>
      <c r="G8796" s="15">
        <v>0</v>
      </c>
      <c r="H8796" s="17">
        <f>TRUNC(G8796*D8796,1)</f>
        <v>0</v>
      </c>
      <c r="I8796" s="15">
        <v>82073</v>
      </c>
      <c r="J8796" s="17">
        <f>TRUNC(I8796*D8796,1)</f>
        <v>17342</v>
      </c>
      <c r="K8796" s="15">
        <f>TRUNC(E8796+G8796+I8796,1)</f>
        <v>82073</v>
      </c>
      <c r="L8796" s="17">
        <f>TRUNC(F8796+H8796+J8796,1)</f>
        <v>17342</v>
      </c>
      <c r="M8796" s="10" t="s">
        <v>12824</v>
      </c>
      <c r="N8796" s="9" t="s">
        <v>5414</v>
      </c>
      <c r="O8796" s="9" t="s">
        <v>12895</v>
      </c>
      <c r="P8796" s="9" t="s">
        <v>54</v>
      </c>
      <c r="Q8796" s="9" t="s">
        <v>54</v>
      </c>
      <c r="R8796" s="9" t="s">
        <v>67</v>
      </c>
      <c r="S8796" s="1"/>
      <c r="T8796" s="1"/>
      <c r="U8796" s="1"/>
      <c r="V8796" s="1"/>
      <c r="W8796" s="1"/>
      <c r="X8796" s="1"/>
      <c r="Y8796" s="1"/>
      <c r="Z8796" s="1"/>
      <c r="AA8796" s="1"/>
      <c r="AB8796" s="1"/>
      <c r="AC8796" s="1"/>
      <c r="AD8796" s="1"/>
      <c r="AE8796" s="1"/>
      <c r="AF8796" s="1"/>
      <c r="AG8796" s="1"/>
      <c r="AH8796" s="1"/>
      <c r="AI8796" s="1"/>
      <c r="AJ8796" s="9" t="s">
        <v>52</v>
      </c>
      <c r="AK8796" s="9" t="s">
        <v>12896</v>
      </c>
      <c r="AL8796" s="9" t="s">
        <v>52</v>
      </c>
      <c r="AM8796" s="9" t="s">
        <v>52</v>
      </c>
    </row>
    <row r="8797" spans="1:39" ht="30" customHeight="1" x14ac:dyDescent="0.3">
      <c r="A8797" s="10" t="s">
        <v>12827</v>
      </c>
      <c r="B8797" s="10" t="s">
        <v>12828</v>
      </c>
      <c r="C8797" s="10" t="s">
        <v>5378</v>
      </c>
      <c r="D8797" s="11">
        <v>12.9</v>
      </c>
      <c r="E8797" s="15">
        <v>1395.45</v>
      </c>
      <c r="F8797" s="17">
        <f>TRUNC(E8797*D8797,1)</f>
        <v>18001.3</v>
      </c>
      <c r="G8797" s="15">
        <v>0</v>
      </c>
      <c r="H8797" s="17">
        <f>TRUNC(G8797*D8797,1)</f>
        <v>0</v>
      </c>
      <c r="I8797" s="15">
        <v>0</v>
      </c>
      <c r="J8797" s="17">
        <f>TRUNC(I8797*D8797,1)</f>
        <v>0</v>
      </c>
      <c r="K8797" s="15">
        <f>TRUNC(E8797+G8797+I8797,1)</f>
        <v>1395.4</v>
      </c>
      <c r="L8797" s="17">
        <f>TRUNC(F8797+H8797+J8797,1)</f>
        <v>18001.3</v>
      </c>
      <c r="M8797" s="10" t="s">
        <v>52</v>
      </c>
      <c r="N8797" s="9" t="s">
        <v>5414</v>
      </c>
      <c r="O8797" s="9" t="s">
        <v>12829</v>
      </c>
      <c r="P8797" s="9" t="s">
        <v>54</v>
      </c>
      <c r="Q8797" s="9" t="s">
        <v>54</v>
      </c>
      <c r="R8797" s="9" t="s">
        <v>67</v>
      </c>
      <c r="S8797" s="1"/>
      <c r="T8797" s="1"/>
      <c r="U8797" s="1"/>
      <c r="V8797" s="1">
        <v>1</v>
      </c>
      <c r="W8797" s="1"/>
      <c r="X8797" s="1"/>
      <c r="Y8797" s="1"/>
      <c r="Z8797" s="1"/>
      <c r="AA8797" s="1"/>
      <c r="AB8797" s="1"/>
      <c r="AC8797" s="1"/>
      <c r="AD8797" s="1"/>
      <c r="AE8797" s="1"/>
      <c r="AF8797" s="1"/>
      <c r="AG8797" s="1"/>
      <c r="AH8797" s="1"/>
      <c r="AI8797" s="1"/>
      <c r="AJ8797" s="9" t="s">
        <v>52</v>
      </c>
      <c r="AK8797" s="9" t="s">
        <v>12897</v>
      </c>
      <c r="AL8797" s="9" t="s">
        <v>52</v>
      </c>
      <c r="AM8797" s="9" t="s">
        <v>52</v>
      </c>
    </row>
    <row r="8798" spans="1:39" ht="30" customHeight="1" x14ac:dyDescent="0.3">
      <c r="A8798" s="10" t="s">
        <v>5467</v>
      </c>
      <c r="B8798" s="10" t="s">
        <v>12898</v>
      </c>
      <c r="C8798" s="10" t="s">
        <v>732</v>
      </c>
      <c r="D8798" s="11">
        <v>1</v>
      </c>
      <c r="E8798" s="15">
        <f>TRUNC(SUMIF(V8796:V8799, RIGHTB(O8798, 1), F8796:F8799)*U8798, 2)</f>
        <v>5400.39</v>
      </c>
      <c r="F8798" s="17">
        <f>TRUNC(E8798*D8798,1)</f>
        <v>5400.3</v>
      </c>
      <c r="G8798" s="15">
        <v>0</v>
      </c>
      <c r="H8798" s="17">
        <f>TRUNC(G8798*D8798,1)</f>
        <v>0</v>
      </c>
      <c r="I8798" s="15">
        <v>0</v>
      </c>
      <c r="J8798" s="17">
        <f>TRUNC(I8798*D8798,1)</f>
        <v>0</v>
      </c>
      <c r="K8798" s="15">
        <f>TRUNC(E8798+G8798+I8798,1)</f>
        <v>5400.3</v>
      </c>
      <c r="L8798" s="17">
        <f>TRUNC(F8798+H8798+J8798,1)</f>
        <v>5400.3</v>
      </c>
      <c r="M8798" s="10" t="s">
        <v>52</v>
      </c>
      <c r="N8798" s="9" t="s">
        <v>5414</v>
      </c>
      <c r="O8798" s="9" t="s">
        <v>4729</v>
      </c>
      <c r="P8798" s="9" t="s">
        <v>54</v>
      </c>
      <c r="Q8798" s="9" t="s">
        <v>54</v>
      </c>
      <c r="R8798" s="9" t="s">
        <v>54</v>
      </c>
      <c r="S8798" s="1">
        <v>0</v>
      </c>
      <c r="T8798" s="1">
        <v>0</v>
      </c>
      <c r="U8798" s="1">
        <v>0.3</v>
      </c>
      <c r="V8798" s="1"/>
      <c r="W8798" s="1"/>
      <c r="X8798" s="1"/>
      <c r="Y8798" s="1"/>
      <c r="Z8798" s="1"/>
      <c r="AA8798" s="1"/>
      <c r="AB8798" s="1"/>
      <c r="AC8798" s="1"/>
      <c r="AD8798" s="1"/>
      <c r="AE8798" s="1"/>
      <c r="AF8798" s="1"/>
      <c r="AG8798" s="1"/>
      <c r="AH8798" s="1"/>
      <c r="AI8798" s="1"/>
      <c r="AJ8798" s="9" t="s">
        <v>52</v>
      </c>
      <c r="AK8798" s="9" t="s">
        <v>12899</v>
      </c>
      <c r="AL8798" s="9" t="s">
        <v>52</v>
      </c>
      <c r="AM8798" s="9" t="s">
        <v>52</v>
      </c>
    </row>
    <row r="8799" spans="1:39" ht="30" customHeight="1" x14ac:dyDescent="0.3">
      <c r="A8799" s="10" t="s">
        <v>12861</v>
      </c>
      <c r="B8799" s="10" t="s">
        <v>4714</v>
      </c>
      <c r="C8799" s="10" t="s">
        <v>4715</v>
      </c>
      <c r="D8799" s="11">
        <v>1</v>
      </c>
      <c r="E8799" s="15">
        <v>0</v>
      </c>
      <c r="F8799" s="17">
        <f>TRUNC(E8799*D8799,1)</f>
        <v>0</v>
      </c>
      <c r="G8799" s="15">
        <v>40000</v>
      </c>
      <c r="H8799" s="17">
        <f>TRUNC(G8799*D8799,1)</f>
        <v>40000</v>
      </c>
      <c r="I8799" s="15">
        <v>0</v>
      </c>
      <c r="J8799" s="17">
        <f>TRUNC(I8799*D8799,1)</f>
        <v>0</v>
      </c>
      <c r="K8799" s="15">
        <f>TRUNC(E8799+G8799+I8799,1)</f>
        <v>40000</v>
      </c>
      <c r="L8799" s="17">
        <f>TRUNC(F8799+H8799+J8799,1)</f>
        <v>40000</v>
      </c>
      <c r="M8799" s="10" t="s">
        <v>52</v>
      </c>
      <c r="N8799" s="9" t="s">
        <v>5414</v>
      </c>
      <c r="O8799" s="9" t="s">
        <v>12862</v>
      </c>
      <c r="P8799" s="9" t="s">
        <v>54</v>
      </c>
      <c r="Q8799" s="9" t="s">
        <v>54</v>
      </c>
      <c r="R8799" s="9" t="s">
        <v>67</v>
      </c>
      <c r="S8799" s="1"/>
      <c r="T8799" s="1"/>
      <c r="U8799" s="1"/>
      <c r="V8799" s="1"/>
      <c r="W8799" s="1"/>
      <c r="X8799" s="1"/>
      <c r="Y8799" s="1"/>
      <c r="Z8799" s="1"/>
      <c r="AA8799" s="1"/>
      <c r="AB8799" s="1"/>
      <c r="AC8799" s="1"/>
      <c r="AD8799" s="1"/>
      <c r="AE8799" s="1"/>
      <c r="AF8799" s="1"/>
      <c r="AG8799" s="1"/>
      <c r="AH8799" s="1"/>
      <c r="AI8799" s="1"/>
      <c r="AJ8799" s="9" t="s">
        <v>52</v>
      </c>
      <c r="AK8799" s="9" t="s">
        <v>12900</v>
      </c>
      <c r="AL8799" s="9" t="s">
        <v>67</v>
      </c>
      <c r="AM8799" s="9" t="s">
        <v>52</v>
      </c>
    </row>
    <row r="8800" spans="1:39" ht="30" customHeight="1" x14ac:dyDescent="0.3">
      <c r="A8800" s="10" t="s">
        <v>4735</v>
      </c>
      <c r="B8800" s="10" t="s">
        <v>52</v>
      </c>
      <c r="C8800" s="10" t="s">
        <v>52</v>
      </c>
      <c r="D8800" s="11"/>
      <c r="E8800" s="15"/>
      <c r="F8800" s="17">
        <f>TRUNC(SUMIF(N8796:N8799, N8795, F8796:F8799),0)</f>
        <v>23401</v>
      </c>
      <c r="G8800" s="15"/>
      <c r="H8800" s="17">
        <f>TRUNC(SUMIF(N8796:N8799, N8795, H8796:H8799),0)</f>
        <v>40000</v>
      </c>
      <c r="I8800" s="15"/>
      <c r="J8800" s="17">
        <f>TRUNC(SUMIF(N8796:N8799, N8795, J8796:J8799),0)</f>
        <v>17342</v>
      </c>
      <c r="K8800" s="15"/>
      <c r="L8800" s="17">
        <f>F8800+H8800+J8800</f>
        <v>80743</v>
      </c>
      <c r="M8800" s="10" t="s">
        <v>52</v>
      </c>
      <c r="N8800" s="9" t="s">
        <v>4736</v>
      </c>
      <c r="O8800" s="9" t="s">
        <v>4736</v>
      </c>
      <c r="P8800" s="9" t="s">
        <v>52</v>
      </c>
      <c r="Q8800" s="9" t="s">
        <v>52</v>
      </c>
      <c r="R8800" s="9" t="s">
        <v>52</v>
      </c>
      <c r="S8800" s="1"/>
      <c r="T8800" s="1"/>
      <c r="U8800" s="1"/>
      <c r="V8800" s="1"/>
      <c r="W8800" s="1"/>
      <c r="X8800" s="1"/>
      <c r="Y8800" s="1"/>
      <c r="Z8800" s="1"/>
      <c r="AA8800" s="1"/>
      <c r="AB8800" s="1"/>
      <c r="AC8800" s="1"/>
      <c r="AD8800" s="1"/>
      <c r="AE8800" s="1"/>
      <c r="AF8800" s="1"/>
      <c r="AG8800" s="1"/>
      <c r="AH8800" s="1"/>
      <c r="AI8800" s="1"/>
      <c r="AJ8800" s="9" t="s">
        <v>52</v>
      </c>
      <c r="AK8800" s="9" t="s">
        <v>52</v>
      </c>
      <c r="AL8800" s="9" t="s">
        <v>52</v>
      </c>
      <c r="AM8800" s="9" t="s">
        <v>52</v>
      </c>
    </row>
    <row r="8801" spans="1:39" ht="30" customHeight="1" x14ac:dyDescent="0.3">
      <c r="A8801" s="11"/>
      <c r="B8801" s="11"/>
      <c r="C8801" s="11"/>
      <c r="D8801" s="11"/>
      <c r="E8801" s="15"/>
      <c r="F8801" s="17"/>
      <c r="G8801" s="15"/>
      <c r="H8801" s="17"/>
      <c r="I8801" s="15"/>
      <c r="J8801" s="17"/>
      <c r="K8801" s="15"/>
      <c r="L8801" s="17"/>
      <c r="M8801" s="11"/>
    </row>
    <row r="8802" spans="1:39" ht="30" customHeight="1" x14ac:dyDescent="0.3">
      <c r="A8802" s="14" t="s">
        <v>12901</v>
      </c>
      <c r="B8802" s="14"/>
      <c r="C8802" s="14"/>
      <c r="D8802" s="14"/>
      <c r="E8802" s="16"/>
      <c r="F8802" s="18"/>
      <c r="G8802" s="16"/>
      <c r="H8802" s="18"/>
      <c r="I8802" s="16"/>
      <c r="J8802" s="18"/>
      <c r="K8802" s="16"/>
      <c r="L8802" s="18"/>
      <c r="M8802" s="14"/>
      <c r="N8802" s="5" t="s">
        <v>5472</v>
      </c>
    </row>
    <row r="8803" spans="1:39" ht="30" customHeight="1" x14ac:dyDescent="0.3">
      <c r="A8803" s="10" t="s">
        <v>5470</v>
      </c>
      <c r="B8803" s="10" t="s">
        <v>5471</v>
      </c>
      <c r="C8803" s="10" t="s">
        <v>288</v>
      </c>
      <c r="D8803" s="11">
        <v>0.1719</v>
      </c>
      <c r="E8803" s="15">
        <v>0</v>
      </c>
      <c r="F8803" s="17">
        <f>TRUNC(E8803*D8803,1)</f>
        <v>0</v>
      </c>
      <c r="G8803" s="15">
        <v>0</v>
      </c>
      <c r="H8803" s="17">
        <f>TRUNC(G8803*D8803,1)</f>
        <v>0</v>
      </c>
      <c r="I8803" s="15">
        <v>18399</v>
      </c>
      <c r="J8803" s="17">
        <f>TRUNC(I8803*D8803,1)</f>
        <v>3162.7</v>
      </c>
      <c r="K8803" s="15">
        <f>TRUNC(E8803+G8803+I8803,1)</f>
        <v>18399</v>
      </c>
      <c r="L8803" s="17">
        <f>TRUNC(F8803+H8803+J8803,1)</f>
        <v>3162.7</v>
      </c>
      <c r="M8803" s="10" t="s">
        <v>12824</v>
      </c>
      <c r="N8803" s="9" t="s">
        <v>5472</v>
      </c>
      <c r="O8803" s="9" t="s">
        <v>12904</v>
      </c>
      <c r="P8803" s="9" t="s">
        <v>54</v>
      </c>
      <c r="Q8803" s="9" t="s">
        <v>54</v>
      </c>
      <c r="R8803" s="9" t="s">
        <v>67</v>
      </c>
      <c r="S8803" s="1"/>
      <c r="T8803" s="1"/>
      <c r="U8803" s="1"/>
      <c r="V8803" s="1"/>
      <c r="W8803" s="1"/>
      <c r="X8803" s="1"/>
      <c r="Y8803" s="1"/>
      <c r="Z8803" s="1"/>
      <c r="AA8803" s="1"/>
      <c r="AB8803" s="1"/>
      <c r="AC8803" s="1"/>
      <c r="AD8803" s="1"/>
      <c r="AE8803" s="1"/>
      <c r="AF8803" s="1"/>
      <c r="AG8803" s="1"/>
      <c r="AH8803" s="1"/>
      <c r="AI8803" s="1"/>
      <c r="AJ8803" s="9" t="s">
        <v>52</v>
      </c>
      <c r="AK8803" s="9" t="s">
        <v>12905</v>
      </c>
      <c r="AL8803" s="9" t="s">
        <v>52</v>
      </c>
      <c r="AM8803" s="9" t="s">
        <v>52</v>
      </c>
    </row>
    <row r="8804" spans="1:39" ht="30" customHeight="1" x14ac:dyDescent="0.3">
      <c r="A8804" s="10" t="s">
        <v>12827</v>
      </c>
      <c r="B8804" s="10" t="s">
        <v>12828</v>
      </c>
      <c r="C8804" s="10" t="s">
        <v>5378</v>
      </c>
      <c r="D8804" s="11">
        <v>10</v>
      </c>
      <c r="E8804" s="15">
        <v>1395.45</v>
      </c>
      <c r="F8804" s="17">
        <f>TRUNC(E8804*D8804,1)</f>
        <v>13954.5</v>
      </c>
      <c r="G8804" s="15">
        <v>0</v>
      </c>
      <c r="H8804" s="17">
        <f>TRUNC(G8804*D8804,1)</f>
        <v>0</v>
      </c>
      <c r="I8804" s="15">
        <v>0</v>
      </c>
      <c r="J8804" s="17">
        <f>TRUNC(I8804*D8804,1)</f>
        <v>0</v>
      </c>
      <c r="K8804" s="15">
        <f>TRUNC(E8804+G8804+I8804,1)</f>
        <v>1395.4</v>
      </c>
      <c r="L8804" s="17">
        <f>TRUNC(F8804+H8804+J8804,1)</f>
        <v>13954.5</v>
      </c>
      <c r="M8804" s="10" t="s">
        <v>52</v>
      </c>
      <c r="N8804" s="9" t="s">
        <v>5472</v>
      </c>
      <c r="O8804" s="9" t="s">
        <v>12829</v>
      </c>
      <c r="P8804" s="9" t="s">
        <v>54</v>
      </c>
      <c r="Q8804" s="9" t="s">
        <v>54</v>
      </c>
      <c r="R8804" s="9" t="s">
        <v>67</v>
      </c>
      <c r="S8804" s="1"/>
      <c r="T8804" s="1"/>
      <c r="U8804" s="1"/>
      <c r="V8804" s="1">
        <v>1</v>
      </c>
      <c r="W8804" s="1"/>
      <c r="X8804" s="1"/>
      <c r="Y8804" s="1"/>
      <c r="Z8804" s="1"/>
      <c r="AA8804" s="1"/>
      <c r="AB8804" s="1"/>
      <c r="AC8804" s="1"/>
      <c r="AD8804" s="1"/>
      <c r="AE8804" s="1"/>
      <c r="AF8804" s="1"/>
      <c r="AG8804" s="1"/>
      <c r="AH8804" s="1"/>
      <c r="AI8804" s="1"/>
      <c r="AJ8804" s="9" t="s">
        <v>52</v>
      </c>
      <c r="AK8804" s="9" t="s">
        <v>12906</v>
      </c>
      <c r="AL8804" s="9" t="s">
        <v>52</v>
      </c>
      <c r="AM8804" s="9" t="s">
        <v>52</v>
      </c>
    </row>
    <row r="8805" spans="1:39" ht="30" customHeight="1" x14ac:dyDescent="0.3">
      <c r="A8805" s="10" t="s">
        <v>5467</v>
      </c>
      <c r="B8805" s="10" t="s">
        <v>12907</v>
      </c>
      <c r="C8805" s="10" t="s">
        <v>732</v>
      </c>
      <c r="D8805" s="11">
        <v>1</v>
      </c>
      <c r="E8805" s="15">
        <f>TRUNC(SUMIF(V8803:V8806, RIGHTB(O8805, 1), F8803:F8806)*U8805, 2)</f>
        <v>2232.7199999999998</v>
      </c>
      <c r="F8805" s="17">
        <f>TRUNC(E8805*D8805,1)</f>
        <v>2232.6999999999998</v>
      </c>
      <c r="G8805" s="15">
        <v>0</v>
      </c>
      <c r="H8805" s="17">
        <f>TRUNC(G8805*D8805,1)</f>
        <v>0</v>
      </c>
      <c r="I8805" s="15">
        <v>0</v>
      </c>
      <c r="J8805" s="17">
        <f>TRUNC(I8805*D8805,1)</f>
        <v>0</v>
      </c>
      <c r="K8805" s="15">
        <f>TRUNC(E8805+G8805+I8805,1)</f>
        <v>2232.6999999999998</v>
      </c>
      <c r="L8805" s="17">
        <f>TRUNC(F8805+H8805+J8805,1)</f>
        <v>2232.6999999999998</v>
      </c>
      <c r="M8805" s="10" t="s">
        <v>52</v>
      </c>
      <c r="N8805" s="9" t="s">
        <v>5472</v>
      </c>
      <c r="O8805" s="9" t="s">
        <v>4729</v>
      </c>
      <c r="P8805" s="9" t="s">
        <v>54</v>
      </c>
      <c r="Q8805" s="9" t="s">
        <v>54</v>
      </c>
      <c r="R8805" s="9" t="s">
        <v>54</v>
      </c>
      <c r="S8805" s="1">
        <v>0</v>
      </c>
      <c r="T8805" s="1">
        <v>0</v>
      </c>
      <c r="U8805" s="1">
        <v>0.16</v>
      </c>
      <c r="V8805" s="1"/>
      <c r="W8805" s="1"/>
      <c r="X8805" s="1"/>
      <c r="Y8805" s="1"/>
      <c r="Z8805" s="1"/>
      <c r="AA8805" s="1"/>
      <c r="AB8805" s="1"/>
      <c r="AC8805" s="1"/>
      <c r="AD8805" s="1"/>
      <c r="AE8805" s="1"/>
      <c r="AF8805" s="1"/>
      <c r="AG8805" s="1"/>
      <c r="AH8805" s="1"/>
      <c r="AI8805" s="1"/>
      <c r="AJ8805" s="9" t="s">
        <v>52</v>
      </c>
      <c r="AK8805" s="9" t="s">
        <v>12908</v>
      </c>
      <c r="AL8805" s="9" t="s">
        <v>52</v>
      </c>
      <c r="AM8805" s="9" t="s">
        <v>52</v>
      </c>
    </row>
    <row r="8806" spans="1:39" ht="30" customHeight="1" x14ac:dyDescent="0.3">
      <c r="A8806" s="10" t="s">
        <v>12833</v>
      </c>
      <c r="B8806" s="10" t="s">
        <v>4714</v>
      </c>
      <c r="C8806" s="10" t="s">
        <v>4715</v>
      </c>
      <c r="D8806" s="11">
        <v>1</v>
      </c>
      <c r="E8806" s="15">
        <v>0</v>
      </c>
      <c r="F8806" s="17">
        <f>TRUNC(E8806*D8806,1)</f>
        <v>0</v>
      </c>
      <c r="G8806" s="15">
        <v>47967.7</v>
      </c>
      <c r="H8806" s="17">
        <f>TRUNC(G8806*D8806,1)</f>
        <v>47967.7</v>
      </c>
      <c r="I8806" s="15">
        <v>0</v>
      </c>
      <c r="J8806" s="17">
        <f>TRUNC(I8806*D8806,1)</f>
        <v>0</v>
      </c>
      <c r="K8806" s="15">
        <f>TRUNC(E8806+G8806+I8806,1)</f>
        <v>47967.7</v>
      </c>
      <c r="L8806" s="17">
        <f>TRUNC(F8806+H8806+J8806,1)</f>
        <v>47967.7</v>
      </c>
      <c r="M8806" s="10" t="s">
        <v>52</v>
      </c>
      <c r="N8806" s="9" t="s">
        <v>5472</v>
      </c>
      <c r="O8806" s="9" t="s">
        <v>12834</v>
      </c>
      <c r="P8806" s="9" t="s">
        <v>54</v>
      </c>
      <c r="Q8806" s="9" t="s">
        <v>54</v>
      </c>
      <c r="R8806" s="9" t="s">
        <v>67</v>
      </c>
      <c r="S8806" s="1"/>
      <c r="T8806" s="1"/>
      <c r="U8806" s="1"/>
      <c r="V8806" s="1"/>
      <c r="W8806" s="1"/>
      <c r="X8806" s="1"/>
      <c r="Y8806" s="1"/>
      <c r="Z8806" s="1"/>
      <c r="AA8806" s="1"/>
      <c r="AB8806" s="1"/>
      <c r="AC8806" s="1"/>
      <c r="AD8806" s="1"/>
      <c r="AE8806" s="1"/>
      <c r="AF8806" s="1"/>
      <c r="AG8806" s="1"/>
      <c r="AH8806" s="1"/>
      <c r="AI8806" s="1"/>
      <c r="AJ8806" s="9" t="s">
        <v>52</v>
      </c>
      <c r="AK8806" s="9" t="s">
        <v>12909</v>
      </c>
      <c r="AL8806" s="9" t="s">
        <v>67</v>
      </c>
      <c r="AM8806" s="9" t="s">
        <v>52</v>
      </c>
    </row>
    <row r="8807" spans="1:39" ht="30" customHeight="1" x14ac:dyDescent="0.3">
      <c r="A8807" s="10" t="s">
        <v>4735</v>
      </c>
      <c r="B8807" s="10" t="s">
        <v>52</v>
      </c>
      <c r="C8807" s="10" t="s">
        <v>52</v>
      </c>
      <c r="D8807" s="11"/>
      <c r="E8807" s="15"/>
      <c r="F8807" s="17">
        <f>TRUNC(SUMIF(N8803:N8806, N8802, F8803:F8806),0)</f>
        <v>16187</v>
      </c>
      <c r="G8807" s="15"/>
      <c r="H8807" s="17">
        <f>TRUNC(SUMIF(N8803:N8806, N8802, H8803:H8806),0)</f>
        <v>47967</v>
      </c>
      <c r="I8807" s="15"/>
      <c r="J8807" s="17">
        <f>TRUNC(SUMIF(N8803:N8806, N8802, J8803:J8806),0)</f>
        <v>3162</v>
      </c>
      <c r="K8807" s="15"/>
      <c r="L8807" s="17">
        <f>F8807+H8807+J8807</f>
        <v>67316</v>
      </c>
      <c r="M8807" s="10" t="s">
        <v>52</v>
      </c>
      <c r="N8807" s="9" t="s">
        <v>4736</v>
      </c>
      <c r="O8807" s="9" t="s">
        <v>4736</v>
      </c>
      <c r="P8807" s="9" t="s">
        <v>52</v>
      </c>
      <c r="Q8807" s="9" t="s">
        <v>52</v>
      </c>
      <c r="R8807" s="9" t="s">
        <v>52</v>
      </c>
      <c r="S8807" s="1"/>
      <c r="T8807" s="1"/>
      <c r="U8807" s="1"/>
      <c r="V8807" s="1"/>
      <c r="W8807" s="1"/>
      <c r="X8807" s="1"/>
      <c r="Y8807" s="1"/>
      <c r="Z8807" s="1"/>
      <c r="AA8807" s="1"/>
      <c r="AB8807" s="1"/>
      <c r="AC8807" s="1"/>
      <c r="AD8807" s="1"/>
      <c r="AE8807" s="1"/>
      <c r="AF8807" s="1"/>
      <c r="AG8807" s="1"/>
      <c r="AH8807" s="1"/>
      <c r="AI8807" s="1"/>
      <c r="AJ8807" s="9" t="s">
        <v>52</v>
      </c>
      <c r="AK8807" s="9" t="s">
        <v>52</v>
      </c>
      <c r="AL8807" s="9" t="s">
        <v>52</v>
      </c>
      <c r="AM8807" s="9" t="s">
        <v>52</v>
      </c>
    </row>
    <row r="8808" spans="1:39" ht="30" customHeight="1" x14ac:dyDescent="0.3">
      <c r="A8808" s="11"/>
      <c r="B8808" s="11"/>
      <c r="C8808" s="11"/>
      <c r="D8808" s="11"/>
      <c r="E8808" s="15"/>
      <c r="F8808" s="17"/>
      <c r="G8808" s="15"/>
      <c r="H8808" s="17"/>
      <c r="I8808" s="15"/>
      <c r="J8808" s="17"/>
      <c r="K8808" s="15"/>
      <c r="L8808" s="17"/>
      <c r="M8808" s="11"/>
    </row>
    <row r="8809" spans="1:39" ht="30" customHeight="1" x14ac:dyDescent="0.3">
      <c r="A8809" s="14" t="s">
        <v>12910</v>
      </c>
      <c r="B8809" s="14"/>
      <c r="C8809" s="14"/>
      <c r="D8809" s="14"/>
      <c r="E8809" s="16"/>
      <c r="F8809" s="18"/>
      <c r="G8809" s="16"/>
      <c r="H8809" s="18"/>
      <c r="I8809" s="16"/>
      <c r="J8809" s="18"/>
      <c r="K8809" s="16"/>
      <c r="L8809" s="18"/>
      <c r="M8809" s="14"/>
      <c r="N8809" s="5" t="s">
        <v>5476</v>
      </c>
    </row>
    <row r="8810" spans="1:39" ht="30" customHeight="1" x14ac:dyDescent="0.3">
      <c r="A8810" s="10" t="s">
        <v>5474</v>
      </c>
      <c r="B8810" s="10" t="s">
        <v>5475</v>
      </c>
      <c r="C8810" s="10" t="s">
        <v>288</v>
      </c>
      <c r="D8810" s="11">
        <v>0.25</v>
      </c>
      <c r="E8810" s="15">
        <v>0</v>
      </c>
      <c r="F8810" s="17">
        <f>TRUNC(E8810*D8810,1)</f>
        <v>0</v>
      </c>
      <c r="G8810" s="15">
        <v>0</v>
      </c>
      <c r="H8810" s="17">
        <f>TRUNC(G8810*D8810,1)</f>
        <v>0</v>
      </c>
      <c r="I8810" s="15">
        <v>1756</v>
      </c>
      <c r="J8810" s="17">
        <f>TRUNC(I8810*D8810,1)</f>
        <v>439</v>
      </c>
      <c r="K8810" s="15">
        <f>TRUNC(E8810+G8810+I8810,1)</f>
        <v>1756</v>
      </c>
      <c r="L8810" s="17">
        <f>TRUNC(F8810+H8810+J8810,1)</f>
        <v>439</v>
      </c>
      <c r="M8810" s="10" t="s">
        <v>12824</v>
      </c>
      <c r="N8810" s="9" t="s">
        <v>5476</v>
      </c>
      <c r="O8810" s="9" t="s">
        <v>12913</v>
      </c>
      <c r="P8810" s="9" t="s">
        <v>54</v>
      </c>
      <c r="Q8810" s="9" t="s">
        <v>54</v>
      </c>
      <c r="R8810" s="9" t="s">
        <v>67</v>
      </c>
      <c r="S8810" s="1"/>
      <c r="T8810" s="1"/>
      <c r="U8810" s="1"/>
      <c r="V8810" s="1"/>
      <c r="W8810" s="1"/>
      <c r="X8810" s="1"/>
      <c r="Y8810" s="1"/>
      <c r="Z8810" s="1"/>
      <c r="AA8810" s="1"/>
      <c r="AB8810" s="1"/>
      <c r="AC8810" s="1"/>
      <c r="AD8810" s="1"/>
      <c r="AE8810" s="1"/>
      <c r="AF8810" s="1"/>
      <c r="AG8810" s="1"/>
      <c r="AH8810" s="1"/>
      <c r="AI8810" s="1"/>
      <c r="AJ8810" s="9" t="s">
        <v>52</v>
      </c>
      <c r="AK8810" s="9" t="s">
        <v>12914</v>
      </c>
      <c r="AL8810" s="9" t="s">
        <v>52</v>
      </c>
      <c r="AM8810" s="9" t="s">
        <v>52</v>
      </c>
    </row>
    <row r="8811" spans="1:39" ht="30" customHeight="1" x14ac:dyDescent="0.3">
      <c r="A8811" s="10" t="s">
        <v>4735</v>
      </c>
      <c r="B8811" s="10" t="s">
        <v>52</v>
      </c>
      <c r="C8811" s="10" t="s">
        <v>52</v>
      </c>
      <c r="D8811" s="11"/>
      <c r="E8811" s="15"/>
      <c r="F8811" s="17">
        <f>TRUNC(SUMIF(N8810:N8810, N8809, F8810:F8810),0)</f>
        <v>0</v>
      </c>
      <c r="G8811" s="15"/>
      <c r="H8811" s="17">
        <f>TRUNC(SUMIF(N8810:N8810, N8809, H8810:H8810),0)</f>
        <v>0</v>
      </c>
      <c r="I8811" s="15"/>
      <c r="J8811" s="17">
        <f>TRUNC(SUMIF(N8810:N8810, N8809, J8810:J8810),0)</f>
        <v>439</v>
      </c>
      <c r="K8811" s="15"/>
      <c r="L8811" s="17">
        <f>F8811+H8811+J8811</f>
        <v>439</v>
      </c>
      <c r="M8811" s="10" t="s">
        <v>52</v>
      </c>
      <c r="N8811" s="9" t="s">
        <v>4736</v>
      </c>
      <c r="O8811" s="9" t="s">
        <v>4736</v>
      </c>
      <c r="P8811" s="9" t="s">
        <v>52</v>
      </c>
      <c r="Q8811" s="9" t="s">
        <v>52</v>
      </c>
      <c r="R8811" s="9" t="s">
        <v>52</v>
      </c>
      <c r="S8811" s="1"/>
      <c r="T8811" s="1"/>
      <c r="U8811" s="1"/>
      <c r="V8811" s="1"/>
      <c r="W8811" s="1"/>
      <c r="X8811" s="1"/>
      <c r="Y8811" s="1"/>
      <c r="Z8811" s="1"/>
      <c r="AA8811" s="1"/>
      <c r="AB8811" s="1"/>
      <c r="AC8811" s="1"/>
      <c r="AD8811" s="1"/>
      <c r="AE8811" s="1"/>
      <c r="AF8811" s="1"/>
      <c r="AG8811" s="1"/>
      <c r="AH8811" s="1"/>
      <c r="AI8811" s="1"/>
      <c r="AJ8811" s="9" t="s">
        <v>52</v>
      </c>
      <c r="AK8811" s="9" t="s">
        <v>52</v>
      </c>
      <c r="AL8811" s="9" t="s">
        <v>52</v>
      </c>
      <c r="AM8811" s="9" t="s">
        <v>52</v>
      </c>
    </row>
    <row r="8812" spans="1:39" ht="30" customHeight="1" x14ac:dyDescent="0.3">
      <c r="A8812" s="11"/>
      <c r="B8812" s="11"/>
      <c r="C8812" s="11"/>
      <c r="D8812" s="11"/>
      <c r="E8812" s="15"/>
      <c r="F8812" s="17"/>
      <c r="G8812" s="15"/>
      <c r="H8812" s="17"/>
      <c r="I8812" s="15"/>
      <c r="J8812" s="17"/>
      <c r="K8812" s="15"/>
      <c r="L8812" s="17"/>
      <c r="M8812" s="11"/>
    </row>
    <row r="8813" spans="1:39" ht="30" customHeight="1" x14ac:dyDescent="0.3">
      <c r="A8813" s="14" t="s">
        <v>12915</v>
      </c>
      <c r="B8813" s="14"/>
      <c r="C8813" s="14"/>
      <c r="D8813" s="14"/>
      <c r="E8813" s="16"/>
      <c r="F8813" s="18"/>
      <c r="G8813" s="16"/>
      <c r="H8813" s="18"/>
      <c r="I8813" s="16"/>
      <c r="J8813" s="18"/>
      <c r="K8813" s="16"/>
      <c r="L8813" s="18"/>
      <c r="M8813" s="14"/>
      <c r="N8813" s="5" t="s">
        <v>5508</v>
      </c>
    </row>
    <row r="8814" spans="1:39" ht="30" customHeight="1" x14ac:dyDescent="0.3">
      <c r="A8814" s="10" t="s">
        <v>12918</v>
      </c>
      <c r="B8814" s="10" t="s">
        <v>5507</v>
      </c>
      <c r="C8814" s="10" t="s">
        <v>288</v>
      </c>
      <c r="D8814" s="11">
        <v>0.15479999999999999</v>
      </c>
      <c r="E8814" s="15">
        <v>0</v>
      </c>
      <c r="F8814" s="17">
        <f>TRUNC(E8814*D8814,1)</f>
        <v>0</v>
      </c>
      <c r="G8814" s="15">
        <v>0</v>
      </c>
      <c r="H8814" s="17">
        <f>TRUNC(G8814*D8814,1)</f>
        <v>0</v>
      </c>
      <c r="I8814" s="15">
        <v>142370</v>
      </c>
      <c r="J8814" s="17">
        <f>TRUNC(I8814*D8814,1)</f>
        <v>22038.799999999999</v>
      </c>
      <c r="K8814" s="15">
        <f>TRUNC(E8814+G8814+I8814,1)</f>
        <v>142370</v>
      </c>
      <c r="L8814" s="17">
        <f>TRUNC(F8814+H8814+J8814,1)</f>
        <v>22038.799999999999</v>
      </c>
      <c r="M8814" s="10" t="s">
        <v>12824</v>
      </c>
      <c r="N8814" s="9" t="s">
        <v>5508</v>
      </c>
      <c r="O8814" s="9" t="s">
        <v>12919</v>
      </c>
      <c r="P8814" s="9" t="s">
        <v>54</v>
      </c>
      <c r="Q8814" s="9" t="s">
        <v>54</v>
      </c>
      <c r="R8814" s="9" t="s">
        <v>67</v>
      </c>
      <c r="S8814" s="1"/>
      <c r="T8814" s="1"/>
      <c r="U8814" s="1"/>
      <c r="V8814" s="1"/>
      <c r="W8814" s="1"/>
      <c r="X8814" s="1"/>
      <c r="Y8814" s="1"/>
      <c r="Z8814" s="1"/>
      <c r="AA8814" s="1"/>
      <c r="AB8814" s="1"/>
      <c r="AC8814" s="1"/>
      <c r="AD8814" s="1"/>
      <c r="AE8814" s="1"/>
      <c r="AF8814" s="1"/>
      <c r="AG8814" s="1"/>
      <c r="AH8814" s="1"/>
      <c r="AI8814" s="1"/>
      <c r="AJ8814" s="9" t="s">
        <v>52</v>
      </c>
      <c r="AK8814" s="9" t="s">
        <v>12920</v>
      </c>
      <c r="AL8814" s="9" t="s">
        <v>52</v>
      </c>
      <c r="AM8814" s="9" t="s">
        <v>52</v>
      </c>
    </row>
    <row r="8815" spans="1:39" ht="30" customHeight="1" x14ac:dyDescent="0.3">
      <c r="A8815" s="10" t="s">
        <v>12827</v>
      </c>
      <c r="B8815" s="10" t="s">
        <v>12828</v>
      </c>
      <c r="C8815" s="10" t="s">
        <v>5378</v>
      </c>
      <c r="D8815" s="11">
        <v>18.600000000000001</v>
      </c>
      <c r="E8815" s="15">
        <v>1395.45</v>
      </c>
      <c r="F8815" s="17">
        <f>TRUNC(E8815*D8815,1)</f>
        <v>25955.3</v>
      </c>
      <c r="G8815" s="15">
        <v>0</v>
      </c>
      <c r="H8815" s="17">
        <f>TRUNC(G8815*D8815,1)</f>
        <v>0</v>
      </c>
      <c r="I8815" s="15">
        <v>0</v>
      </c>
      <c r="J8815" s="17">
        <f>TRUNC(I8815*D8815,1)</f>
        <v>0</v>
      </c>
      <c r="K8815" s="15">
        <f>TRUNC(E8815+G8815+I8815,1)</f>
        <v>1395.4</v>
      </c>
      <c r="L8815" s="17">
        <f>TRUNC(F8815+H8815+J8815,1)</f>
        <v>25955.3</v>
      </c>
      <c r="M8815" s="10" t="s">
        <v>52</v>
      </c>
      <c r="N8815" s="9" t="s">
        <v>5508</v>
      </c>
      <c r="O8815" s="9" t="s">
        <v>12829</v>
      </c>
      <c r="P8815" s="9" t="s">
        <v>54</v>
      </c>
      <c r="Q8815" s="9" t="s">
        <v>54</v>
      </c>
      <c r="R8815" s="9" t="s">
        <v>67</v>
      </c>
      <c r="S8815" s="1"/>
      <c r="T8815" s="1"/>
      <c r="U8815" s="1"/>
      <c r="V8815" s="1">
        <v>1</v>
      </c>
      <c r="W8815" s="1"/>
      <c r="X8815" s="1"/>
      <c r="Y8815" s="1"/>
      <c r="Z8815" s="1"/>
      <c r="AA8815" s="1"/>
      <c r="AB8815" s="1"/>
      <c r="AC8815" s="1"/>
      <c r="AD8815" s="1"/>
      <c r="AE8815" s="1"/>
      <c r="AF8815" s="1"/>
      <c r="AG8815" s="1"/>
      <c r="AH8815" s="1"/>
      <c r="AI8815" s="1"/>
      <c r="AJ8815" s="9" t="s">
        <v>52</v>
      </c>
      <c r="AK8815" s="9" t="s">
        <v>12921</v>
      </c>
      <c r="AL8815" s="9" t="s">
        <v>52</v>
      </c>
      <c r="AM8815" s="9" t="s">
        <v>52</v>
      </c>
    </row>
    <row r="8816" spans="1:39" ht="30" customHeight="1" x14ac:dyDescent="0.3">
      <c r="A8816" s="10" t="s">
        <v>5467</v>
      </c>
      <c r="B8816" s="10" t="s">
        <v>12922</v>
      </c>
      <c r="C8816" s="10" t="s">
        <v>732</v>
      </c>
      <c r="D8816" s="11">
        <v>1</v>
      </c>
      <c r="E8816" s="15">
        <f>TRUNC(SUMIF(V8814:V8817, RIGHTB(O8816, 1), F8814:F8817)*U8816, 2)</f>
        <v>5969.71</v>
      </c>
      <c r="F8816" s="17">
        <f>TRUNC(E8816*D8816,1)</f>
        <v>5969.7</v>
      </c>
      <c r="G8816" s="15">
        <v>0</v>
      </c>
      <c r="H8816" s="17">
        <f>TRUNC(G8816*D8816,1)</f>
        <v>0</v>
      </c>
      <c r="I8816" s="15">
        <v>0</v>
      </c>
      <c r="J8816" s="17">
        <f>TRUNC(I8816*D8816,1)</f>
        <v>0</v>
      </c>
      <c r="K8816" s="15">
        <f>TRUNC(E8816+G8816+I8816,1)</f>
        <v>5969.7</v>
      </c>
      <c r="L8816" s="17">
        <f>TRUNC(F8816+H8816+J8816,1)</f>
        <v>5969.7</v>
      </c>
      <c r="M8816" s="10" t="s">
        <v>52</v>
      </c>
      <c r="N8816" s="9" t="s">
        <v>5508</v>
      </c>
      <c r="O8816" s="9" t="s">
        <v>4729</v>
      </c>
      <c r="P8816" s="9" t="s">
        <v>54</v>
      </c>
      <c r="Q8816" s="9" t="s">
        <v>54</v>
      </c>
      <c r="R8816" s="9" t="s">
        <v>54</v>
      </c>
      <c r="S8816" s="1">
        <v>0</v>
      </c>
      <c r="T8816" s="1">
        <v>0</v>
      </c>
      <c r="U8816" s="1">
        <v>0.23</v>
      </c>
      <c r="V8816" s="1"/>
      <c r="W8816" s="1"/>
      <c r="X8816" s="1"/>
      <c r="Y8816" s="1"/>
      <c r="Z8816" s="1"/>
      <c r="AA8816" s="1"/>
      <c r="AB8816" s="1"/>
      <c r="AC8816" s="1"/>
      <c r="AD8816" s="1"/>
      <c r="AE8816" s="1"/>
      <c r="AF8816" s="1"/>
      <c r="AG8816" s="1"/>
      <c r="AH8816" s="1"/>
      <c r="AI8816" s="1"/>
      <c r="AJ8816" s="9" t="s">
        <v>52</v>
      </c>
      <c r="AK8816" s="9" t="s">
        <v>12923</v>
      </c>
      <c r="AL8816" s="9" t="s">
        <v>52</v>
      </c>
      <c r="AM8816" s="9" t="s">
        <v>52</v>
      </c>
    </row>
    <row r="8817" spans="1:39" ht="30" customHeight="1" x14ac:dyDescent="0.3">
      <c r="A8817" s="10" t="s">
        <v>12833</v>
      </c>
      <c r="B8817" s="10" t="s">
        <v>4714</v>
      </c>
      <c r="C8817" s="10" t="s">
        <v>4715</v>
      </c>
      <c r="D8817" s="11">
        <v>1</v>
      </c>
      <c r="E8817" s="15">
        <v>0</v>
      </c>
      <c r="F8817" s="17">
        <f>TRUNC(E8817*D8817,1)</f>
        <v>0</v>
      </c>
      <c r="G8817" s="15">
        <v>47967.7</v>
      </c>
      <c r="H8817" s="17">
        <f>TRUNC(G8817*D8817,1)</f>
        <v>47967.7</v>
      </c>
      <c r="I8817" s="15">
        <v>0</v>
      </c>
      <c r="J8817" s="17">
        <f>TRUNC(I8817*D8817,1)</f>
        <v>0</v>
      </c>
      <c r="K8817" s="15">
        <f>TRUNC(E8817+G8817+I8817,1)</f>
        <v>47967.7</v>
      </c>
      <c r="L8817" s="17">
        <f>TRUNC(F8817+H8817+J8817,1)</f>
        <v>47967.7</v>
      </c>
      <c r="M8817" s="10" t="s">
        <v>52</v>
      </c>
      <c r="N8817" s="9" t="s">
        <v>5508</v>
      </c>
      <c r="O8817" s="9" t="s">
        <v>12834</v>
      </c>
      <c r="P8817" s="9" t="s">
        <v>54</v>
      </c>
      <c r="Q8817" s="9" t="s">
        <v>54</v>
      </c>
      <c r="R8817" s="9" t="s">
        <v>67</v>
      </c>
      <c r="S8817" s="1"/>
      <c r="T8817" s="1"/>
      <c r="U8817" s="1"/>
      <c r="V8817" s="1"/>
      <c r="W8817" s="1"/>
      <c r="X8817" s="1"/>
      <c r="Y8817" s="1"/>
      <c r="Z8817" s="1"/>
      <c r="AA8817" s="1"/>
      <c r="AB8817" s="1"/>
      <c r="AC8817" s="1"/>
      <c r="AD8817" s="1"/>
      <c r="AE8817" s="1"/>
      <c r="AF8817" s="1"/>
      <c r="AG8817" s="1"/>
      <c r="AH8817" s="1"/>
      <c r="AI8817" s="1"/>
      <c r="AJ8817" s="9" t="s">
        <v>52</v>
      </c>
      <c r="AK8817" s="9" t="s">
        <v>12924</v>
      </c>
      <c r="AL8817" s="9" t="s">
        <v>67</v>
      </c>
      <c r="AM8817" s="9" t="s">
        <v>52</v>
      </c>
    </row>
    <row r="8818" spans="1:39" ht="30" customHeight="1" x14ac:dyDescent="0.3">
      <c r="A8818" s="10" t="s">
        <v>4735</v>
      </c>
      <c r="B8818" s="10" t="s">
        <v>52</v>
      </c>
      <c r="C8818" s="10" t="s">
        <v>52</v>
      </c>
      <c r="D8818" s="11"/>
      <c r="E8818" s="15"/>
      <c r="F8818" s="17">
        <f>TRUNC(SUMIF(N8814:N8817, N8813, F8814:F8817),0)</f>
        <v>31925</v>
      </c>
      <c r="G8818" s="15"/>
      <c r="H8818" s="17">
        <f>TRUNC(SUMIF(N8814:N8817, N8813, H8814:H8817),0)</f>
        <v>47967</v>
      </c>
      <c r="I8818" s="15"/>
      <c r="J8818" s="17">
        <f>TRUNC(SUMIF(N8814:N8817, N8813, J8814:J8817),0)</f>
        <v>22038</v>
      </c>
      <c r="K8818" s="15"/>
      <c r="L8818" s="17">
        <f>F8818+H8818+J8818</f>
        <v>101930</v>
      </c>
      <c r="M8818" s="10" t="s">
        <v>52</v>
      </c>
      <c r="N8818" s="9" t="s">
        <v>4736</v>
      </c>
      <c r="O8818" s="9" t="s">
        <v>4736</v>
      </c>
      <c r="P8818" s="9" t="s">
        <v>52</v>
      </c>
      <c r="Q8818" s="9" t="s">
        <v>52</v>
      </c>
      <c r="R8818" s="9" t="s">
        <v>52</v>
      </c>
      <c r="S8818" s="1"/>
      <c r="T8818" s="1"/>
      <c r="U8818" s="1"/>
      <c r="V8818" s="1"/>
      <c r="W8818" s="1"/>
      <c r="X8818" s="1"/>
      <c r="Y8818" s="1"/>
      <c r="Z8818" s="1"/>
      <c r="AA8818" s="1"/>
      <c r="AB8818" s="1"/>
      <c r="AC8818" s="1"/>
      <c r="AD8818" s="1"/>
      <c r="AE8818" s="1"/>
      <c r="AF8818" s="1"/>
      <c r="AG8818" s="1"/>
      <c r="AH8818" s="1"/>
      <c r="AI8818" s="1"/>
      <c r="AJ8818" s="9" t="s">
        <v>52</v>
      </c>
      <c r="AK8818" s="9" t="s">
        <v>52</v>
      </c>
      <c r="AL8818" s="9" t="s">
        <v>52</v>
      </c>
      <c r="AM8818" s="9" t="s">
        <v>52</v>
      </c>
    </row>
    <row r="8819" spans="1:39" ht="30" customHeight="1" x14ac:dyDescent="0.3">
      <c r="A8819" s="11"/>
      <c r="B8819" s="11"/>
      <c r="C8819" s="11"/>
      <c r="D8819" s="11"/>
      <c r="E8819" s="15"/>
      <c r="F8819" s="17"/>
      <c r="G8819" s="15"/>
      <c r="H8819" s="17"/>
      <c r="I8819" s="15"/>
      <c r="J8819" s="17"/>
      <c r="K8819" s="15"/>
      <c r="L8819" s="17"/>
      <c r="M8819" s="11"/>
    </row>
    <row r="8820" spans="1:39" ht="30" customHeight="1" x14ac:dyDescent="0.3">
      <c r="A8820" s="14" t="s">
        <v>12925</v>
      </c>
      <c r="B8820" s="14"/>
      <c r="C8820" s="14"/>
      <c r="D8820" s="14"/>
      <c r="E8820" s="16"/>
      <c r="F8820" s="18"/>
      <c r="G8820" s="16"/>
      <c r="H8820" s="18"/>
      <c r="I8820" s="16"/>
      <c r="J8820" s="18"/>
      <c r="K8820" s="16"/>
      <c r="L8820" s="18"/>
      <c r="M8820" s="14"/>
      <c r="N8820" s="5" t="s">
        <v>5515</v>
      </c>
    </row>
    <row r="8821" spans="1:39" ht="30" customHeight="1" x14ac:dyDescent="0.3">
      <c r="A8821" s="10" t="s">
        <v>5513</v>
      </c>
      <c r="B8821" s="10" t="s">
        <v>5514</v>
      </c>
      <c r="C8821" s="10" t="s">
        <v>288</v>
      </c>
      <c r="D8821" s="11">
        <v>0.23619999999999999</v>
      </c>
      <c r="E8821" s="15">
        <v>0</v>
      </c>
      <c r="F8821" s="17">
        <f>TRUNC(E8821*D8821,1)</f>
        <v>0</v>
      </c>
      <c r="G8821" s="15">
        <v>0</v>
      </c>
      <c r="H8821" s="17">
        <f>TRUNC(G8821*D8821,1)</f>
        <v>0</v>
      </c>
      <c r="I8821" s="15">
        <v>13085</v>
      </c>
      <c r="J8821" s="17">
        <f>TRUNC(I8821*D8821,1)</f>
        <v>3090.6</v>
      </c>
      <c r="K8821" s="15">
        <f>TRUNC(E8821+G8821+I8821,1)</f>
        <v>13085</v>
      </c>
      <c r="L8821" s="17">
        <f>TRUNC(F8821+H8821+J8821,1)</f>
        <v>3090.6</v>
      </c>
      <c r="M8821" s="10" t="s">
        <v>12824</v>
      </c>
      <c r="N8821" s="9" t="s">
        <v>5515</v>
      </c>
      <c r="O8821" s="9" t="s">
        <v>12928</v>
      </c>
      <c r="P8821" s="9" t="s">
        <v>54</v>
      </c>
      <c r="Q8821" s="9" t="s">
        <v>54</v>
      </c>
      <c r="R8821" s="9" t="s">
        <v>67</v>
      </c>
      <c r="S8821" s="1"/>
      <c r="T8821" s="1"/>
      <c r="U8821" s="1"/>
      <c r="V8821" s="1"/>
      <c r="W8821" s="1"/>
      <c r="X8821" s="1"/>
      <c r="Y8821" s="1"/>
      <c r="Z8821" s="1"/>
      <c r="AA8821" s="1"/>
      <c r="AB8821" s="1"/>
      <c r="AC8821" s="1"/>
      <c r="AD8821" s="1"/>
      <c r="AE8821" s="1"/>
      <c r="AF8821" s="1"/>
      <c r="AG8821" s="1"/>
      <c r="AH8821" s="1"/>
      <c r="AI8821" s="1"/>
      <c r="AJ8821" s="9" t="s">
        <v>52</v>
      </c>
      <c r="AK8821" s="9" t="s">
        <v>12929</v>
      </c>
      <c r="AL8821" s="9" t="s">
        <v>52</v>
      </c>
      <c r="AM8821" s="9" t="s">
        <v>52</v>
      </c>
    </row>
    <row r="8822" spans="1:39" ht="30" customHeight="1" x14ac:dyDescent="0.3">
      <c r="A8822" s="10" t="s">
        <v>12827</v>
      </c>
      <c r="B8822" s="10" t="s">
        <v>12828</v>
      </c>
      <c r="C8822" s="10" t="s">
        <v>5378</v>
      </c>
      <c r="D8822" s="11">
        <v>4.3</v>
      </c>
      <c r="E8822" s="15">
        <v>1395.45</v>
      </c>
      <c r="F8822" s="17">
        <f>TRUNC(E8822*D8822,1)</f>
        <v>6000.4</v>
      </c>
      <c r="G8822" s="15">
        <v>0</v>
      </c>
      <c r="H8822" s="17">
        <f>TRUNC(G8822*D8822,1)</f>
        <v>0</v>
      </c>
      <c r="I8822" s="15">
        <v>0</v>
      </c>
      <c r="J8822" s="17">
        <f>TRUNC(I8822*D8822,1)</f>
        <v>0</v>
      </c>
      <c r="K8822" s="15">
        <f>TRUNC(E8822+G8822+I8822,1)</f>
        <v>1395.4</v>
      </c>
      <c r="L8822" s="17">
        <f>TRUNC(F8822+H8822+J8822,1)</f>
        <v>6000.4</v>
      </c>
      <c r="M8822" s="10" t="s">
        <v>52</v>
      </c>
      <c r="N8822" s="9" t="s">
        <v>5515</v>
      </c>
      <c r="O8822" s="9" t="s">
        <v>12829</v>
      </c>
      <c r="P8822" s="9" t="s">
        <v>54</v>
      </c>
      <c r="Q8822" s="9" t="s">
        <v>54</v>
      </c>
      <c r="R8822" s="9" t="s">
        <v>67</v>
      </c>
      <c r="S8822" s="1"/>
      <c r="T8822" s="1"/>
      <c r="U8822" s="1"/>
      <c r="V8822" s="1">
        <v>1</v>
      </c>
      <c r="W8822" s="1"/>
      <c r="X8822" s="1"/>
      <c r="Y8822" s="1"/>
      <c r="Z8822" s="1"/>
      <c r="AA8822" s="1"/>
      <c r="AB8822" s="1"/>
      <c r="AC8822" s="1"/>
      <c r="AD8822" s="1"/>
      <c r="AE8822" s="1"/>
      <c r="AF8822" s="1"/>
      <c r="AG8822" s="1"/>
      <c r="AH8822" s="1"/>
      <c r="AI8822" s="1"/>
      <c r="AJ8822" s="9" t="s">
        <v>52</v>
      </c>
      <c r="AK8822" s="9" t="s">
        <v>12930</v>
      </c>
      <c r="AL8822" s="9" t="s">
        <v>52</v>
      </c>
      <c r="AM8822" s="9" t="s">
        <v>52</v>
      </c>
    </row>
    <row r="8823" spans="1:39" ht="30" customHeight="1" x14ac:dyDescent="0.3">
      <c r="A8823" s="10" t="s">
        <v>5467</v>
      </c>
      <c r="B8823" s="10" t="s">
        <v>12931</v>
      </c>
      <c r="C8823" s="10" t="s">
        <v>732</v>
      </c>
      <c r="D8823" s="11">
        <v>1</v>
      </c>
      <c r="E8823" s="15">
        <f>TRUNC(SUMIF(V8821:V8824, RIGHTB(O8823, 1), F8821:F8824)*U8823, 2)</f>
        <v>1440.09</v>
      </c>
      <c r="F8823" s="17">
        <f>TRUNC(E8823*D8823,1)</f>
        <v>1440</v>
      </c>
      <c r="G8823" s="15">
        <v>0</v>
      </c>
      <c r="H8823" s="17">
        <f>TRUNC(G8823*D8823,1)</f>
        <v>0</v>
      </c>
      <c r="I8823" s="15">
        <v>0</v>
      </c>
      <c r="J8823" s="17">
        <f>TRUNC(I8823*D8823,1)</f>
        <v>0</v>
      </c>
      <c r="K8823" s="15">
        <f>TRUNC(E8823+G8823+I8823,1)</f>
        <v>1440</v>
      </c>
      <c r="L8823" s="17">
        <f>TRUNC(F8823+H8823+J8823,1)</f>
        <v>1440</v>
      </c>
      <c r="M8823" s="10" t="s">
        <v>52</v>
      </c>
      <c r="N8823" s="9" t="s">
        <v>5515</v>
      </c>
      <c r="O8823" s="9" t="s">
        <v>4729</v>
      </c>
      <c r="P8823" s="9" t="s">
        <v>54</v>
      </c>
      <c r="Q8823" s="9" t="s">
        <v>54</v>
      </c>
      <c r="R8823" s="9" t="s">
        <v>54</v>
      </c>
      <c r="S8823" s="1">
        <v>0</v>
      </c>
      <c r="T8823" s="1">
        <v>0</v>
      </c>
      <c r="U8823" s="1">
        <v>0.24</v>
      </c>
      <c r="V8823" s="1"/>
      <c r="W8823" s="1"/>
      <c r="X8823" s="1"/>
      <c r="Y8823" s="1"/>
      <c r="Z8823" s="1"/>
      <c r="AA8823" s="1"/>
      <c r="AB8823" s="1"/>
      <c r="AC8823" s="1"/>
      <c r="AD8823" s="1"/>
      <c r="AE8823" s="1"/>
      <c r="AF8823" s="1"/>
      <c r="AG8823" s="1"/>
      <c r="AH8823" s="1"/>
      <c r="AI8823" s="1"/>
      <c r="AJ8823" s="9" t="s">
        <v>52</v>
      </c>
      <c r="AK8823" s="9" t="s">
        <v>12932</v>
      </c>
      <c r="AL8823" s="9" t="s">
        <v>52</v>
      </c>
      <c r="AM8823" s="9" t="s">
        <v>52</v>
      </c>
    </row>
    <row r="8824" spans="1:39" ht="30" customHeight="1" x14ac:dyDescent="0.3">
      <c r="A8824" s="10" t="s">
        <v>10272</v>
      </c>
      <c r="B8824" s="10" t="s">
        <v>4714</v>
      </c>
      <c r="C8824" s="10" t="s">
        <v>4715</v>
      </c>
      <c r="D8824" s="11">
        <v>1</v>
      </c>
      <c r="E8824" s="15">
        <v>0</v>
      </c>
      <c r="F8824" s="17">
        <f>TRUNC(E8824*D8824,1)</f>
        <v>0</v>
      </c>
      <c r="G8824" s="15">
        <v>31597.7</v>
      </c>
      <c r="H8824" s="17">
        <f>TRUNC(G8824*D8824,1)</f>
        <v>31597.7</v>
      </c>
      <c r="I8824" s="15">
        <v>0</v>
      </c>
      <c r="J8824" s="17">
        <f>TRUNC(I8824*D8824,1)</f>
        <v>0</v>
      </c>
      <c r="K8824" s="15">
        <f>TRUNC(E8824+G8824+I8824,1)</f>
        <v>31597.7</v>
      </c>
      <c r="L8824" s="17">
        <f>TRUNC(F8824+H8824+J8824,1)</f>
        <v>31597.7</v>
      </c>
      <c r="M8824" s="10" t="s">
        <v>52</v>
      </c>
      <c r="N8824" s="9" t="s">
        <v>5515</v>
      </c>
      <c r="O8824" s="9" t="s">
        <v>10273</v>
      </c>
      <c r="P8824" s="9" t="s">
        <v>54</v>
      </c>
      <c r="Q8824" s="9" t="s">
        <v>54</v>
      </c>
      <c r="R8824" s="9" t="s">
        <v>67</v>
      </c>
      <c r="S8824" s="1"/>
      <c r="T8824" s="1"/>
      <c r="U8824" s="1"/>
      <c r="V8824" s="1"/>
      <c r="W8824" s="1"/>
      <c r="X8824" s="1"/>
      <c r="Y8824" s="1"/>
      <c r="Z8824" s="1"/>
      <c r="AA8824" s="1"/>
      <c r="AB8824" s="1"/>
      <c r="AC8824" s="1"/>
      <c r="AD8824" s="1"/>
      <c r="AE8824" s="1"/>
      <c r="AF8824" s="1"/>
      <c r="AG8824" s="1"/>
      <c r="AH8824" s="1"/>
      <c r="AI8824" s="1"/>
      <c r="AJ8824" s="9" t="s">
        <v>52</v>
      </c>
      <c r="AK8824" s="9" t="s">
        <v>12933</v>
      </c>
      <c r="AL8824" s="9" t="s">
        <v>67</v>
      </c>
      <c r="AM8824" s="9" t="s">
        <v>52</v>
      </c>
    </row>
    <row r="8825" spans="1:39" ht="30" customHeight="1" x14ac:dyDescent="0.3">
      <c r="A8825" s="10" t="s">
        <v>4735</v>
      </c>
      <c r="B8825" s="10" t="s">
        <v>52</v>
      </c>
      <c r="C8825" s="10" t="s">
        <v>52</v>
      </c>
      <c r="D8825" s="11"/>
      <c r="E8825" s="15"/>
      <c r="F8825" s="17">
        <f>TRUNC(SUMIF(N8821:N8824, N8820, F8821:F8824),0)</f>
        <v>7440</v>
      </c>
      <c r="G8825" s="15"/>
      <c r="H8825" s="17">
        <f>TRUNC(SUMIF(N8821:N8824, N8820, H8821:H8824),0)</f>
        <v>31597</v>
      </c>
      <c r="I8825" s="15"/>
      <c r="J8825" s="17">
        <f>TRUNC(SUMIF(N8821:N8824, N8820, J8821:J8824),0)</f>
        <v>3090</v>
      </c>
      <c r="K8825" s="15"/>
      <c r="L8825" s="17">
        <f>F8825+H8825+J8825</f>
        <v>42127</v>
      </c>
      <c r="M8825" s="10" t="s">
        <v>52</v>
      </c>
      <c r="N8825" s="9" t="s">
        <v>4736</v>
      </c>
      <c r="O8825" s="9" t="s">
        <v>4736</v>
      </c>
      <c r="P8825" s="9" t="s">
        <v>52</v>
      </c>
      <c r="Q8825" s="9" t="s">
        <v>52</v>
      </c>
      <c r="R8825" s="9" t="s">
        <v>52</v>
      </c>
      <c r="S8825" s="1"/>
      <c r="T8825" s="1"/>
      <c r="U8825" s="1"/>
      <c r="V8825" s="1"/>
      <c r="W8825" s="1"/>
      <c r="X8825" s="1"/>
      <c r="Y8825" s="1"/>
      <c r="Z8825" s="1"/>
      <c r="AA8825" s="1"/>
      <c r="AB8825" s="1"/>
      <c r="AC8825" s="1"/>
      <c r="AD8825" s="1"/>
      <c r="AE8825" s="1"/>
      <c r="AF8825" s="1"/>
      <c r="AG8825" s="1"/>
      <c r="AH8825" s="1"/>
      <c r="AI8825" s="1"/>
      <c r="AJ8825" s="9" t="s">
        <v>52</v>
      </c>
      <c r="AK8825" s="9" t="s">
        <v>52</v>
      </c>
      <c r="AL8825" s="9" t="s">
        <v>52</v>
      </c>
      <c r="AM8825" s="9" t="s">
        <v>52</v>
      </c>
    </row>
    <row r="8826" spans="1:39" ht="30" customHeight="1" x14ac:dyDescent="0.3">
      <c r="A8826" s="11"/>
      <c r="B8826" s="11"/>
      <c r="C8826" s="11"/>
      <c r="D8826" s="11"/>
      <c r="E8826" s="15"/>
      <c r="F8826" s="17"/>
      <c r="G8826" s="15"/>
      <c r="H8826" s="17"/>
      <c r="I8826" s="15"/>
      <c r="J8826" s="17"/>
      <c r="K8826" s="15"/>
      <c r="L8826" s="17"/>
      <c r="M8826" s="11"/>
    </row>
    <row r="8827" spans="1:39" ht="30" customHeight="1" x14ac:dyDescent="0.3">
      <c r="A8827" s="14" t="s">
        <v>12934</v>
      </c>
      <c r="B8827" s="14"/>
      <c r="C8827" s="14"/>
      <c r="D8827" s="14"/>
      <c r="E8827" s="16"/>
      <c r="F8827" s="18"/>
      <c r="G8827" s="16"/>
      <c r="H8827" s="18"/>
      <c r="I8827" s="16"/>
      <c r="J8827" s="18"/>
      <c r="K8827" s="16"/>
      <c r="L8827" s="18"/>
      <c r="M8827" s="14"/>
      <c r="N8827" s="5" t="s">
        <v>5519</v>
      </c>
    </row>
    <row r="8828" spans="1:39" ht="30" customHeight="1" x14ac:dyDescent="0.3">
      <c r="A8828" s="10" t="s">
        <v>5517</v>
      </c>
      <c r="B8828" s="10" t="s">
        <v>5518</v>
      </c>
      <c r="C8828" s="10" t="s">
        <v>288</v>
      </c>
      <c r="D8828" s="11">
        <v>0.32990000000000003</v>
      </c>
      <c r="E8828" s="15">
        <v>0</v>
      </c>
      <c r="F8828" s="17">
        <f>TRUNC(E8828*D8828,1)</f>
        <v>0</v>
      </c>
      <c r="G8828" s="15">
        <v>0</v>
      </c>
      <c r="H8828" s="17">
        <f>TRUNC(G8828*D8828,1)</f>
        <v>0</v>
      </c>
      <c r="I8828" s="15">
        <v>15198</v>
      </c>
      <c r="J8828" s="17">
        <f>TRUNC(I8828*D8828,1)</f>
        <v>5013.8</v>
      </c>
      <c r="K8828" s="15">
        <f>TRUNC(E8828+G8828+I8828,1)</f>
        <v>15198</v>
      </c>
      <c r="L8828" s="17">
        <f>TRUNC(F8828+H8828+J8828,1)</f>
        <v>5013.8</v>
      </c>
      <c r="M8828" s="10" t="s">
        <v>12824</v>
      </c>
      <c r="N8828" s="9" t="s">
        <v>5519</v>
      </c>
      <c r="O8828" s="9" t="s">
        <v>12937</v>
      </c>
      <c r="P8828" s="9" t="s">
        <v>54</v>
      </c>
      <c r="Q8828" s="9" t="s">
        <v>54</v>
      </c>
      <c r="R8828" s="9" t="s">
        <v>67</v>
      </c>
      <c r="S8828" s="1"/>
      <c r="T8828" s="1"/>
      <c r="U8828" s="1"/>
      <c r="V8828" s="1"/>
      <c r="W8828" s="1"/>
      <c r="X8828" s="1"/>
      <c r="Y8828" s="1"/>
      <c r="Z8828" s="1"/>
      <c r="AA8828" s="1"/>
      <c r="AB8828" s="1"/>
      <c r="AC8828" s="1"/>
      <c r="AD8828" s="1"/>
      <c r="AE8828" s="1"/>
      <c r="AF8828" s="1"/>
      <c r="AG8828" s="1"/>
      <c r="AH8828" s="1"/>
      <c r="AI8828" s="1"/>
      <c r="AJ8828" s="9" t="s">
        <v>52</v>
      </c>
      <c r="AK8828" s="9" t="s">
        <v>12938</v>
      </c>
      <c r="AL8828" s="9" t="s">
        <v>52</v>
      </c>
      <c r="AM8828" s="9" t="s">
        <v>52</v>
      </c>
    </row>
    <row r="8829" spans="1:39" ht="30" customHeight="1" x14ac:dyDescent="0.3">
      <c r="A8829" s="10" t="s">
        <v>4735</v>
      </c>
      <c r="B8829" s="10" t="s">
        <v>52</v>
      </c>
      <c r="C8829" s="10" t="s">
        <v>52</v>
      </c>
      <c r="D8829" s="11"/>
      <c r="E8829" s="15"/>
      <c r="F8829" s="17">
        <f>TRUNC(SUMIF(N8828:N8828, N8827, F8828:F8828),0)</f>
        <v>0</v>
      </c>
      <c r="G8829" s="15"/>
      <c r="H8829" s="17">
        <f>TRUNC(SUMIF(N8828:N8828, N8827, H8828:H8828),0)</f>
        <v>0</v>
      </c>
      <c r="I8829" s="15"/>
      <c r="J8829" s="17">
        <f>TRUNC(SUMIF(N8828:N8828, N8827, J8828:J8828),0)</f>
        <v>5013</v>
      </c>
      <c r="K8829" s="15"/>
      <c r="L8829" s="17">
        <f>F8829+H8829+J8829</f>
        <v>5013</v>
      </c>
      <c r="M8829" s="10" t="s">
        <v>52</v>
      </c>
      <c r="N8829" s="9" t="s">
        <v>4736</v>
      </c>
      <c r="O8829" s="9" t="s">
        <v>4736</v>
      </c>
      <c r="P8829" s="9" t="s">
        <v>52</v>
      </c>
      <c r="Q8829" s="9" t="s">
        <v>52</v>
      </c>
      <c r="R8829" s="9" t="s">
        <v>52</v>
      </c>
      <c r="S8829" s="1"/>
      <c r="T8829" s="1"/>
      <c r="U8829" s="1"/>
      <c r="V8829" s="1"/>
      <c r="W8829" s="1"/>
      <c r="X8829" s="1"/>
      <c r="Y8829" s="1"/>
      <c r="Z8829" s="1"/>
      <c r="AA8829" s="1"/>
      <c r="AB8829" s="1"/>
      <c r="AC8829" s="1"/>
      <c r="AD8829" s="1"/>
      <c r="AE8829" s="1"/>
      <c r="AF8829" s="1"/>
      <c r="AG8829" s="1"/>
      <c r="AH8829" s="1"/>
      <c r="AI8829" s="1"/>
      <c r="AJ8829" s="9" t="s">
        <v>52</v>
      </c>
      <c r="AK8829" s="9" t="s">
        <v>52</v>
      </c>
      <c r="AL8829" s="9" t="s">
        <v>52</v>
      </c>
      <c r="AM8829" s="9" t="s">
        <v>52</v>
      </c>
    </row>
    <row r="8830" spans="1:39" ht="30" customHeight="1" x14ac:dyDescent="0.3">
      <c r="A8830" s="11"/>
      <c r="B8830" s="11"/>
      <c r="C8830" s="11"/>
      <c r="D8830" s="11"/>
      <c r="E8830" s="15"/>
      <c r="F8830" s="17"/>
      <c r="G8830" s="15"/>
      <c r="H8830" s="17"/>
      <c r="I8830" s="15"/>
      <c r="J8830" s="17"/>
      <c r="K8830" s="15"/>
      <c r="L8830" s="17"/>
      <c r="M8830" s="11"/>
    </row>
    <row r="8831" spans="1:39" ht="30" customHeight="1" x14ac:dyDescent="0.3">
      <c r="A8831" s="14" t="s">
        <v>12939</v>
      </c>
      <c r="B8831" s="14"/>
      <c r="C8831" s="14"/>
      <c r="D8831" s="14"/>
      <c r="E8831" s="16"/>
      <c r="F8831" s="18"/>
      <c r="G8831" s="16"/>
      <c r="H8831" s="18"/>
      <c r="I8831" s="16"/>
      <c r="J8831" s="18"/>
      <c r="K8831" s="16"/>
      <c r="L8831" s="18"/>
      <c r="M8831" s="14"/>
      <c r="N8831" s="5" t="s">
        <v>5522</v>
      </c>
    </row>
    <row r="8832" spans="1:39" ht="30" customHeight="1" x14ac:dyDescent="0.3">
      <c r="A8832" s="10" t="s">
        <v>4793</v>
      </c>
      <c r="B8832" s="10" t="s">
        <v>12393</v>
      </c>
      <c r="C8832" s="10" t="s">
        <v>288</v>
      </c>
      <c r="D8832" s="11">
        <v>0.24049999999999999</v>
      </c>
      <c r="E8832" s="15">
        <v>0</v>
      </c>
      <c r="F8832" s="17">
        <f>TRUNC(E8832*D8832,1)</f>
        <v>0</v>
      </c>
      <c r="G8832" s="15">
        <v>0</v>
      </c>
      <c r="H8832" s="17">
        <f>TRUNC(G8832*D8832,1)</f>
        <v>0</v>
      </c>
      <c r="I8832" s="15">
        <v>129965</v>
      </c>
      <c r="J8832" s="17">
        <f>TRUNC(I8832*D8832,1)</f>
        <v>31256.5</v>
      </c>
      <c r="K8832" s="15">
        <f>TRUNC(E8832+G8832+I8832,1)</f>
        <v>129965</v>
      </c>
      <c r="L8832" s="17">
        <f>TRUNC(F8832+H8832+J8832,1)</f>
        <v>31256.5</v>
      </c>
      <c r="M8832" s="10" t="s">
        <v>12824</v>
      </c>
      <c r="N8832" s="9" t="s">
        <v>5522</v>
      </c>
      <c r="O8832" s="9" t="s">
        <v>12941</v>
      </c>
      <c r="P8832" s="9" t="s">
        <v>54</v>
      </c>
      <c r="Q8832" s="9" t="s">
        <v>54</v>
      </c>
      <c r="R8832" s="9" t="s">
        <v>67</v>
      </c>
      <c r="S8832" s="1"/>
      <c r="T8832" s="1"/>
      <c r="U8832" s="1"/>
      <c r="V8832" s="1"/>
      <c r="W8832" s="1"/>
      <c r="X8832" s="1"/>
      <c r="Y8832" s="1"/>
      <c r="Z8832" s="1"/>
      <c r="AA8832" s="1"/>
      <c r="AB8832" s="1"/>
      <c r="AC8832" s="1"/>
      <c r="AD8832" s="1"/>
      <c r="AE8832" s="1"/>
      <c r="AF8832" s="1"/>
      <c r="AG8832" s="1"/>
      <c r="AH8832" s="1"/>
      <c r="AI8832" s="1"/>
      <c r="AJ8832" s="9" t="s">
        <v>52</v>
      </c>
      <c r="AK8832" s="9" t="s">
        <v>12942</v>
      </c>
      <c r="AL8832" s="9" t="s">
        <v>52</v>
      </c>
      <c r="AM8832" s="9" t="s">
        <v>52</v>
      </c>
    </row>
    <row r="8833" spans="1:39" ht="30" customHeight="1" x14ac:dyDescent="0.3">
      <c r="A8833" s="10" t="s">
        <v>12827</v>
      </c>
      <c r="B8833" s="10" t="s">
        <v>12828</v>
      </c>
      <c r="C8833" s="10" t="s">
        <v>5378</v>
      </c>
      <c r="D8833" s="11">
        <v>19.5</v>
      </c>
      <c r="E8833" s="15">
        <v>1395.45</v>
      </c>
      <c r="F8833" s="17">
        <f>TRUNC(E8833*D8833,1)</f>
        <v>27211.200000000001</v>
      </c>
      <c r="G8833" s="15">
        <v>0</v>
      </c>
      <c r="H8833" s="17">
        <f>TRUNC(G8833*D8833,1)</f>
        <v>0</v>
      </c>
      <c r="I8833" s="15">
        <v>0</v>
      </c>
      <c r="J8833" s="17">
        <f>TRUNC(I8833*D8833,1)</f>
        <v>0</v>
      </c>
      <c r="K8833" s="15">
        <f>TRUNC(E8833+G8833+I8833,1)</f>
        <v>1395.4</v>
      </c>
      <c r="L8833" s="17">
        <f>TRUNC(F8833+H8833+J8833,1)</f>
        <v>27211.200000000001</v>
      </c>
      <c r="M8833" s="10" t="s">
        <v>52</v>
      </c>
      <c r="N8833" s="9" t="s">
        <v>5522</v>
      </c>
      <c r="O8833" s="9" t="s">
        <v>12829</v>
      </c>
      <c r="P8833" s="9" t="s">
        <v>54</v>
      </c>
      <c r="Q8833" s="9" t="s">
        <v>54</v>
      </c>
      <c r="R8833" s="9" t="s">
        <v>67</v>
      </c>
      <c r="S8833" s="1"/>
      <c r="T8833" s="1"/>
      <c r="U8833" s="1"/>
      <c r="V8833" s="1">
        <v>1</v>
      </c>
      <c r="W8833" s="1"/>
      <c r="X8833" s="1"/>
      <c r="Y8833" s="1"/>
      <c r="Z8833" s="1"/>
      <c r="AA8833" s="1"/>
      <c r="AB8833" s="1"/>
      <c r="AC8833" s="1"/>
      <c r="AD8833" s="1"/>
      <c r="AE8833" s="1"/>
      <c r="AF8833" s="1"/>
      <c r="AG8833" s="1"/>
      <c r="AH8833" s="1"/>
      <c r="AI8833" s="1"/>
      <c r="AJ8833" s="9" t="s">
        <v>52</v>
      </c>
      <c r="AK8833" s="9" t="s">
        <v>12943</v>
      </c>
      <c r="AL8833" s="9" t="s">
        <v>52</v>
      </c>
      <c r="AM8833" s="9" t="s">
        <v>52</v>
      </c>
    </row>
    <row r="8834" spans="1:39" ht="30" customHeight="1" x14ac:dyDescent="0.3">
      <c r="A8834" s="10" t="s">
        <v>5467</v>
      </c>
      <c r="B8834" s="10" t="s">
        <v>12944</v>
      </c>
      <c r="C8834" s="10" t="s">
        <v>732</v>
      </c>
      <c r="D8834" s="11">
        <v>1</v>
      </c>
      <c r="E8834" s="15">
        <f>TRUNC(SUMIF(V8832:V8835, RIGHTB(O8834, 1), F8832:F8835)*U8834, 2)</f>
        <v>5986.46</v>
      </c>
      <c r="F8834" s="17">
        <f>TRUNC(E8834*D8834,1)</f>
        <v>5986.4</v>
      </c>
      <c r="G8834" s="15">
        <v>0</v>
      </c>
      <c r="H8834" s="17">
        <f>TRUNC(G8834*D8834,1)</f>
        <v>0</v>
      </c>
      <c r="I8834" s="15">
        <v>0</v>
      </c>
      <c r="J8834" s="17">
        <f>TRUNC(I8834*D8834,1)</f>
        <v>0</v>
      </c>
      <c r="K8834" s="15">
        <f>TRUNC(E8834+G8834+I8834,1)</f>
        <v>5986.4</v>
      </c>
      <c r="L8834" s="17">
        <f>TRUNC(F8834+H8834+J8834,1)</f>
        <v>5986.4</v>
      </c>
      <c r="M8834" s="10" t="s">
        <v>52</v>
      </c>
      <c r="N8834" s="9" t="s">
        <v>5522</v>
      </c>
      <c r="O8834" s="9" t="s">
        <v>4729</v>
      </c>
      <c r="P8834" s="9" t="s">
        <v>54</v>
      </c>
      <c r="Q8834" s="9" t="s">
        <v>54</v>
      </c>
      <c r="R8834" s="9" t="s">
        <v>54</v>
      </c>
      <c r="S8834" s="1">
        <v>0</v>
      </c>
      <c r="T8834" s="1">
        <v>0</v>
      </c>
      <c r="U8834" s="1">
        <v>0.22</v>
      </c>
      <c r="V8834" s="1"/>
      <c r="W8834" s="1"/>
      <c r="X8834" s="1"/>
      <c r="Y8834" s="1"/>
      <c r="Z8834" s="1"/>
      <c r="AA8834" s="1"/>
      <c r="AB8834" s="1"/>
      <c r="AC8834" s="1"/>
      <c r="AD8834" s="1"/>
      <c r="AE8834" s="1"/>
      <c r="AF8834" s="1"/>
      <c r="AG8834" s="1"/>
      <c r="AH8834" s="1"/>
      <c r="AI8834" s="1"/>
      <c r="AJ8834" s="9" t="s">
        <v>52</v>
      </c>
      <c r="AK8834" s="9" t="s">
        <v>12945</v>
      </c>
      <c r="AL8834" s="9" t="s">
        <v>52</v>
      </c>
      <c r="AM8834" s="9" t="s">
        <v>52</v>
      </c>
    </row>
    <row r="8835" spans="1:39" ht="30" customHeight="1" x14ac:dyDescent="0.3">
      <c r="A8835" s="10" t="s">
        <v>12833</v>
      </c>
      <c r="B8835" s="10" t="s">
        <v>4714</v>
      </c>
      <c r="C8835" s="10" t="s">
        <v>4715</v>
      </c>
      <c r="D8835" s="11">
        <v>1</v>
      </c>
      <c r="E8835" s="15">
        <v>0</v>
      </c>
      <c r="F8835" s="17">
        <f>TRUNC(E8835*D8835,1)</f>
        <v>0</v>
      </c>
      <c r="G8835" s="15">
        <v>47967.7</v>
      </c>
      <c r="H8835" s="17">
        <f>TRUNC(G8835*D8835,1)</f>
        <v>47967.7</v>
      </c>
      <c r="I8835" s="15">
        <v>0</v>
      </c>
      <c r="J8835" s="17">
        <f>TRUNC(I8835*D8835,1)</f>
        <v>0</v>
      </c>
      <c r="K8835" s="15">
        <f>TRUNC(E8835+G8835+I8835,1)</f>
        <v>47967.7</v>
      </c>
      <c r="L8835" s="17">
        <f>TRUNC(F8835+H8835+J8835,1)</f>
        <v>47967.7</v>
      </c>
      <c r="M8835" s="10" t="s">
        <v>52</v>
      </c>
      <c r="N8835" s="9" t="s">
        <v>5522</v>
      </c>
      <c r="O8835" s="9" t="s">
        <v>12834</v>
      </c>
      <c r="P8835" s="9" t="s">
        <v>54</v>
      </c>
      <c r="Q8835" s="9" t="s">
        <v>54</v>
      </c>
      <c r="R8835" s="9" t="s">
        <v>67</v>
      </c>
      <c r="S8835" s="1"/>
      <c r="T8835" s="1"/>
      <c r="U8835" s="1"/>
      <c r="V8835" s="1"/>
      <c r="W8835" s="1"/>
      <c r="X8835" s="1"/>
      <c r="Y8835" s="1"/>
      <c r="Z8835" s="1"/>
      <c r="AA8835" s="1"/>
      <c r="AB8835" s="1"/>
      <c r="AC8835" s="1"/>
      <c r="AD8835" s="1"/>
      <c r="AE8835" s="1"/>
      <c r="AF8835" s="1"/>
      <c r="AG8835" s="1"/>
      <c r="AH8835" s="1"/>
      <c r="AI8835" s="1"/>
      <c r="AJ8835" s="9" t="s">
        <v>52</v>
      </c>
      <c r="AK8835" s="9" t="s">
        <v>12946</v>
      </c>
      <c r="AL8835" s="9" t="s">
        <v>67</v>
      </c>
      <c r="AM8835" s="9" t="s">
        <v>52</v>
      </c>
    </row>
    <row r="8836" spans="1:39" ht="30" customHeight="1" x14ac:dyDescent="0.3">
      <c r="A8836" s="10" t="s">
        <v>4735</v>
      </c>
      <c r="B8836" s="10" t="s">
        <v>52</v>
      </c>
      <c r="C8836" s="10" t="s">
        <v>52</v>
      </c>
      <c r="D8836" s="11"/>
      <c r="E8836" s="15"/>
      <c r="F8836" s="17">
        <f>TRUNC(SUMIF(N8832:N8835, N8831, F8832:F8835),0)</f>
        <v>33197</v>
      </c>
      <c r="G8836" s="15"/>
      <c r="H8836" s="17">
        <f>TRUNC(SUMIF(N8832:N8835, N8831, H8832:H8835),0)</f>
        <v>47967</v>
      </c>
      <c r="I8836" s="15"/>
      <c r="J8836" s="17">
        <f>TRUNC(SUMIF(N8832:N8835, N8831, J8832:J8835),0)</f>
        <v>31256</v>
      </c>
      <c r="K8836" s="15"/>
      <c r="L8836" s="17">
        <f>F8836+H8836+J8836</f>
        <v>112420</v>
      </c>
      <c r="M8836" s="10" t="s">
        <v>52</v>
      </c>
      <c r="N8836" s="9" t="s">
        <v>4736</v>
      </c>
      <c r="O8836" s="9" t="s">
        <v>4736</v>
      </c>
      <c r="P8836" s="9" t="s">
        <v>52</v>
      </c>
      <c r="Q8836" s="9" t="s">
        <v>52</v>
      </c>
      <c r="R8836" s="9" t="s">
        <v>52</v>
      </c>
      <c r="S8836" s="1"/>
      <c r="T8836" s="1"/>
      <c r="U8836" s="1"/>
      <c r="V8836" s="1"/>
      <c r="W8836" s="1"/>
      <c r="X8836" s="1"/>
      <c r="Y8836" s="1"/>
      <c r="Z8836" s="1"/>
      <c r="AA8836" s="1"/>
      <c r="AB8836" s="1"/>
      <c r="AC8836" s="1"/>
      <c r="AD8836" s="1"/>
      <c r="AE8836" s="1"/>
      <c r="AF8836" s="1"/>
      <c r="AG8836" s="1"/>
      <c r="AH8836" s="1"/>
      <c r="AI8836" s="1"/>
      <c r="AJ8836" s="9" t="s">
        <v>52</v>
      </c>
      <c r="AK8836" s="9" t="s">
        <v>52</v>
      </c>
      <c r="AL8836" s="9" t="s">
        <v>52</v>
      </c>
      <c r="AM8836" s="9" t="s">
        <v>52</v>
      </c>
    </row>
    <row r="8837" spans="1:39" ht="30" customHeight="1" x14ac:dyDescent="0.3">
      <c r="A8837" s="11"/>
      <c r="B8837" s="11"/>
      <c r="C8837" s="11"/>
      <c r="D8837" s="11"/>
      <c r="E8837" s="15"/>
      <c r="F8837" s="17"/>
      <c r="G8837" s="15"/>
      <c r="H8837" s="17"/>
      <c r="I8837" s="15"/>
      <c r="J8837" s="17"/>
      <c r="K8837" s="15"/>
      <c r="L8837" s="17"/>
      <c r="M8837" s="11"/>
    </row>
    <row r="8838" spans="1:39" ht="30" customHeight="1" x14ac:dyDescent="0.3">
      <c r="A8838" s="14" t="s">
        <v>12947</v>
      </c>
      <c r="B8838" s="14"/>
      <c r="C8838" s="14"/>
      <c r="D8838" s="14"/>
      <c r="E8838" s="16"/>
      <c r="F8838" s="18"/>
      <c r="G8838" s="16"/>
      <c r="H8838" s="18"/>
      <c r="I8838" s="16"/>
      <c r="J8838" s="18"/>
      <c r="K8838" s="16"/>
      <c r="L8838" s="18"/>
      <c r="M8838" s="14"/>
      <c r="N8838" s="5" t="s">
        <v>5526</v>
      </c>
    </row>
    <row r="8839" spans="1:39" ht="30" customHeight="1" x14ac:dyDescent="0.3">
      <c r="A8839" s="10" t="s">
        <v>5524</v>
      </c>
      <c r="B8839" s="10" t="s">
        <v>5525</v>
      </c>
      <c r="C8839" s="10" t="s">
        <v>288</v>
      </c>
      <c r="D8839" s="11">
        <v>0.66010000000000002</v>
      </c>
      <c r="E8839" s="15">
        <v>0</v>
      </c>
      <c r="F8839" s="17">
        <f>TRUNC(E8839*D8839,1)</f>
        <v>0</v>
      </c>
      <c r="G8839" s="15">
        <v>0</v>
      </c>
      <c r="H8839" s="17">
        <f>TRUNC(G8839*D8839,1)</f>
        <v>0</v>
      </c>
      <c r="I8839" s="15">
        <v>25934</v>
      </c>
      <c r="J8839" s="17">
        <f>TRUNC(I8839*D8839,1)</f>
        <v>17119</v>
      </c>
      <c r="K8839" s="15">
        <f>TRUNC(E8839+G8839+I8839,1)</f>
        <v>25934</v>
      </c>
      <c r="L8839" s="17">
        <f>TRUNC(F8839+H8839+J8839,1)</f>
        <v>17119</v>
      </c>
      <c r="M8839" s="10" t="s">
        <v>12824</v>
      </c>
      <c r="N8839" s="9" t="s">
        <v>5526</v>
      </c>
      <c r="O8839" s="9" t="s">
        <v>12950</v>
      </c>
      <c r="P8839" s="9" t="s">
        <v>54</v>
      </c>
      <c r="Q8839" s="9" t="s">
        <v>54</v>
      </c>
      <c r="R8839" s="9" t="s">
        <v>67</v>
      </c>
      <c r="S8839" s="1"/>
      <c r="T8839" s="1"/>
      <c r="U8839" s="1"/>
      <c r="V8839" s="1"/>
      <c r="W8839" s="1"/>
      <c r="X8839" s="1"/>
      <c r="Y8839" s="1"/>
      <c r="Z8839" s="1"/>
      <c r="AA8839" s="1"/>
      <c r="AB8839" s="1"/>
      <c r="AC8839" s="1"/>
      <c r="AD8839" s="1"/>
      <c r="AE8839" s="1"/>
      <c r="AF8839" s="1"/>
      <c r="AG8839" s="1"/>
      <c r="AH8839" s="1"/>
      <c r="AI8839" s="1"/>
      <c r="AJ8839" s="9" t="s">
        <v>52</v>
      </c>
      <c r="AK8839" s="9" t="s">
        <v>12951</v>
      </c>
      <c r="AL8839" s="9" t="s">
        <v>52</v>
      </c>
      <c r="AM8839" s="9" t="s">
        <v>52</v>
      </c>
    </row>
    <row r="8840" spans="1:39" ht="30" customHeight="1" x14ac:dyDescent="0.3">
      <c r="A8840" s="10" t="s">
        <v>4735</v>
      </c>
      <c r="B8840" s="10" t="s">
        <v>52</v>
      </c>
      <c r="C8840" s="10" t="s">
        <v>52</v>
      </c>
      <c r="D8840" s="11"/>
      <c r="E8840" s="15"/>
      <c r="F8840" s="17">
        <f>TRUNC(SUMIF(N8839:N8839, N8838, F8839:F8839),0)</f>
        <v>0</v>
      </c>
      <c r="G8840" s="15"/>
      <c r="H8840" s="17">
        <f>TRUNC(SUMIF(N8839:N8839, N8838, H8839:H8839),0)</f>
        <v>0</v>
      </c>
      <c r="I8840" s="15"/>
      <c r="J8840" s="17">
        <f>TRUNC(SUMIF(N8839:N8839, N8838, J8839:J8839),0)</f>
        <v>17119</v>
      </c>
      <c r="K8840" s="15"/>
      <c r="L8840" s="17">
        <f>F8840+H8840+J8840</f>
        <v>17119</v>
      </c>
      <c r="M8840" s="10" t="s">
        <v>52</v>
      </c>
      <c r="N8840" s="9" t="s">
        <v>4736</v>
      </c>
      <c r="O8840" s="9" t="s">
        <v>4736</v>
      </c>
      <c r="P8840" s="9" t="s">
        <v>52</v>
      </c>
      <c r="Q8840" s="9" t="s">
        <v>52</v>
      </c>
      <c r="R8840" s="9" t="s">
        <v>52</v>
      </c>
      <c r="S8840" s="1"/>
      <c r="T8840" s="1"/>
      <c r="U8840" s="1"/>
      <c r="V8840" s="1"/>
      <c r="W8840" s="1"/>
      <c r="X8840" s="1"/>
      <c r="Y8840" s="1"/>
      <c r="Z8840" s="1"/>
      <c r="AA8840" s="1"/>
      <c r="AB8840" s="1"/>
      <c r="AC8840" s="1"/>
      <c r="AD8840" s="1"/>
      <c r="AE8840" s="1"/>
      <c r="AF8840" s="1"/>
      <c r="AG8840" s="1"/>
      <c r="AH8840" s="1"/>
      <c r="AI8840" s="1"/>
      <c r="AJ8840" s="9" t="s">
        <v>52</v>
      </c>
      <c r="AK8840" s="9" t="s">
        <v>52</v>
      </c>
      <c r="AL8840" s="9" t="s">
        <v>52</v>
      </c>
      <c r="AM8840" s="9" t="s">
        <v>52</v>
      </c>
    </row>
    <row r="8841" spans="1:39" ht="30" customHeight="1" x14ac:dyDescent="0.3">
      <c r="A8841" s="11"/>
      <c r="B8841" s="11"/>
      <c r="C8841" s="11"/>
      <c r="D8841" s="11"/>
      <c r="E8841" s="15"/>
      <c r="F8841" s="17"/>
      <c r="G8841" s="15"/>
      <c r="H8841" s="17"/>
      <c r="I8841" s="15"/>
      <c r="J8841" s="17"/>
      <c r="K8841" s="15"/>
      <c r="L8841" s="17"/>
      <c r="M8841" s="11"/>
    </row>
    <row r="8842" spans="1:39" ht="30" customHeight="1" x14ac:dyDescent="0.3">
      <c r="A8842" s="14" t="s">
        <v>12952</v>
      </c>
      <c r="B8842" s="14"/>
      <c r="C8842" s="14"/>
      <c r="D8842" s="14"/>
      <c r="E8842" s="16"/>
      <c r="F8842" s="18"/>
      <c r="G8842" s="16"/>
      <c r="H8842" s="18"/>
      <c r="I8842" s="16"/>
      <c r="J8842" s="18"/>
      <c r="K8842" s="16"/>
      <c r="L8842" s="18"/>
      <c r="M8842" s="14"/>
      <c r="N8842" s="5" t="s">
        <v>5562</v>
      </c>
    </row>
    <row r="8843" spans="1:39" ht="30" customHeight="1" x14ac:dyDescent="0.3">
      <c r="A8843" s="10" t="s">
        <v>5412</v>
      </c>
      <c r="B8843" s="10" t="s">
        <v>5561</v>
      </c>
      <c r="C8843" s="10" t="s">
        <v>288</v>
      </c>
      <c r="D8843" s="11">
        <v>0.21129999999999999</v>
      </c>
      <c r="E8843" s="15">
        <v>0</v>
      </c>
      <c r="F8843" s="17">
        <f>TRUNC(E8843*D8843,1)</f>
        <v>0</v>
      </c>
      <c r="G8843" s="15">
        <v>0</v>
      </c>
      <c r="H8843" s="17">
        <f>TRUNC(G8843*D8843,1)</f>
        <v>0</v>
      </c>
      <c r="I8843" s="15">
        <v>42792</v>
      </c>
      <c r="J8843" s="17">
        <f>TRUNC(I8843*D8843,1)</f>
        <v>9041.9</v>
      </c>
      <c r="K8843" s="15">
        <f>TRUNC(E8843+G8843+I8843,1)</f>
        <v>42792</v>
      </c>
      <c r="L8843" s="17">
        <f>TRUNC(F8843+H8843+J8843,1)</f>
        <v>9041.9</v>
      </c>
      <c r="M8843" s="10" t="s">
        <v>12824</v>
      </c>
      <c r="N8843" s="9" t="s">
        <v>5562</v>
      </c>
      <c r="O8843" s="9" t="s">
        <v>12954</v>
      </c>
      <c r="P8843" s="9" t="s">
        <v>54</v>
      </c>
      <c r="Q8843" s="9" t="s">
        <v>54</v>
      </c>
      <c r="R8843" s="9" t="s">
        <v>67</v>
      </c>
      <c r="S8843" s="1"/>
      <c r="T8843" s="1"/>
      <c r="U8843" s="1"/>
      <c r="V8843" s="1"/>
      <c r="W8843" s="1"/>
      <c r="X8843" s="1"/>
      <c r="Y8843" s="1"/>
      <c r="Z8843" s="1"/>
      <c r="AA8843" s="1"/>
      <c r="AB8843" s="1"/>
      <c r="AC8843" s="1"/>
      <c r="AD8843" s="1"/>
      <c r="AE8843" s="1"/>
      <c r="AF8843" s="1"/>
      <c r="AG8843" s="1"/>
      <c r="AH8843" s="1"/>
      <c r="AI8843" s="1"/>
      <c r="AJ8843" s="9" t="s">
        <v>52</v>
      </c>
      <c r="AK8843" s="9" t="s">
        <v>12955</v>
      </c>
      <c r="AL8843" s="9" t="s">
        <v>52</v>
      </c>
      <c r="AM8843" s="9" t="s">
        <v>52</v>
      </c>
    </row>
    <row r="8844" spans="1:39" ht="30" customHeight="1" x14ac:dyDescent="0.3">
      <c r="A8844" s="10" t="s">
        <v>12827</v>
      </c>
      <c r="B8844" s="10" t="s">
        <v>12828</v>
      </c>
      <c r="C8844" s="10" t="s">
        <v>5378</v>
      </c>
      <c r="D8844" s="11">
        <v>9.3000000000000007</v>
      </c>
      <c r="E8844" s="15">
        <v>1395.45</v>
      </c>
      <c r="F8844" s="17">
        <f>TRUNC(E8844*D8844,1)</f>
        <v>12977.6</v>
      </c>
      <c r="G8844" s="15">
        <v>0</v>
      </c>
      <c r="H8844" s="17">
        <f>TRUNC(G8844*D8844,1)</f>
        <v>0</v>
      </c>
      <c r="I8844" s="15">
        <v>0</v>
      </c>
      <c r="J8844" s="17">
        <f>TRUNC(I8844*D8844,1)</f>
        <v>0</v>
      </c>
      <c r="K8844" s="15">
        <f>TRUNC(E8844+G8844+I8844,1)</f>
        <v>1395.4</v>
      </c>
      <c r="L8844" s="17">
        <f>TRUNC(F8844+H8844+J8844,1)</f>
        <v>12977.6</v>
      </c>
      <c r="M8844" s="10" t="s">
        <v>52</v>
      </c>
      <c r="N8844" s="9" t="s">
        <v>5562</v>
      </c>
      <c r="O8844" s="9" t="s">
        <v>12829</v>
      </c>
      <c r="P8844" s="9" t="s">
        <v>54</v>
      </c>
      <c r="Q8844" s="9" t="s">
        <v>54</v>
      </c>
      <c r="R8844" s="9" t="s">
        <v>67</v>
      </c>
      <c r="S8844" s="1"/>
      <c r="T8844" s="1"/>
      <c r="U8844" s="1"/>
      <c r="V8844" s="1">
        <v>1</v>
      </c>
      <c r="W8844" s="1"/>
      <c r="X8844" s="1"/>
      <c r="Y8844" s="1"/>
      <c r="Z8844" s="1"/>
      <c r="AA8844" s="1"/>
      <c r="AB8844" s="1"/>
      <c r="AC8844" s="1"/>
      <c r="AD8844" s="1"/>
      <c r="AE8844" s="1"/>
      <c r="AF8844" s="1"/>
      <c r="AG8844" s="1"/>
      <c r="AH8844" s="1"/>
      <c r="AI8844" s="1"/>
      <c r="AJ8844" s="9" t="s">
        <v>52</v>
      </c>
      <c r="AK8844" s="9" t="s">
        <v>12956</v>
      </c>
      <c r="AL8844" s="9" t="s">
        <v>52</v>
      </c>
      <c r="AM8844" s="9" t="s">
        <v>52</v>
      </c>
    </row>
    <row r="8845" spans="1:39" ht="30" customHeight="1" x14ac:dyDescent="0.3">
      <c r="A8845" s="10" t="s">
        <v>5467</v>
      </c>
      <c r="B8845" s="10" t="s">
        <v>12898</v>
      </c>
      <c r="C8845" s="10" t="s">
        <v>732</v>
      </c>
      <c r="D8845" s="11">
        <v>1</v>
      </c>
      <c r="E8845" s="15">
        <f>TRUNC(SUMIF(V8843:V8846, RIGHTB(O8845, 1), F8843:F8846)*U8845, 2)</f>
        <v>3893.28</v>
      </c>
      <c r="F8845" s="17">
        <f>TRUNC(E8845*D8845,1)</f>
        <v>3893.2</v>
      </c>
      <c r="G8845" s="15">
        <v>0</v>
      </c>
      <c r="H8845" s="17">
        <f>TRUNC(G8845*D8845,1)</f>
        <v>0</v>
      </c>
      <c r="I8845" s="15">
        <v>0</v>
      </c>
      <c r="J8845" s="17">
        <f>TRUNC(I8845*D8845,1)</f>
        <v>0</v>
      </c>
      <c r="K8845" s="15">
        <f>TRUNC(E8845+G8845+I8845,1)</f>
        <v>3893.2</v>
      </c>
      <c r="L8845" s="17">
        <f>TRUNC(F8845+H8845+J8845,1)</f>
        <v>3893.2</v>
      </c>
      <c r="M8845" s="10" t="s">
        <v>52</v>
      </c>
      <c r="N8845" s="9" t="s">
        <v>5562</v>
      </c>
      <c r="O8845" s="9" t="s">
        <v>4729</v>
      </c>
      <c r="P8845" s="9" t="s">
        <v>54</v>
      </c>
      <c r="Q8845" s="9" t="s">
        <v>54</v>
      </c>
      <c r="R8845" s="9" t="s">
        <v>54</v>
      </c>
      <c r="S8845" s="1">
        <v>0</v>
      </c>
      <c r="T8845" s="1">
        <v>0</v>
      </c>
      <c r="U8845" s="1">
        <v>0.3</v>
      </c>
      <c r="V8845" s="1"/>
      <c r="W8845" s="1"/>
      <c r="X8845" s="1"/>
      <c r="Y8845" s="1"/>
      <c r="Z8845" s="1"/>
      <c r="AA8845" s="1"/>
      <c r="AB8845" s="1"/>
      <c r="AC8845" s="1"/>
      <c r="AD8845" s="1"/>
      <c r="AE8845" s="1"/>
      <c r="AF8845" s="1"/>
      <c r="AG8845" s="1"/>
      <c r="AH8845" s="1"/>
      <c r="AI8845" s="1"/>
      <c r="AJ8845" s="9" t="s">
        <v>52</v>
      </c>
      <c r="AK8845" s="9" t="s">
        <v>12957</v>
      </c>
      <c r="AL8845" s="9" t="s">
        <v>52</v>
      </c>
      <c r="AM8845" s="9" t="s">
        <v>52</v>
      </c>
    </row>
    <row r="8846" spans="1:39" ht="30" customHeight="1" x14ac:dyDescent="0.3">
      <c r="A8846" s="10" t="s">
        <v>12861</v>
      </c>
      <c r="B8846" s="10" t="s">
        <v>4714</v>
      </c>
      <c r="C8846" s="10" t="s">
        <v>4715</v>
      </c>
      <c r="D8846" s="11">
        <v>1</v>
      </c>
      <c r="E8846" s="15">
        <v>0</v>
      </c>
      <c r="F8846" s="17">
        <f>TRUNC(E8846*D8846,1)</f>
        <v>0</v>
      </c>
      <c r="G8846" s="15">
        <v>40000</v>
      </c>
      <c r="H8846" s="17">
        <f>TRUNC(G8846*D8846,1)</f>
        <v>40000</v>
      </c>
      <c r="I8846" s="15">
        <v>0</v>
      </c>
      <c r="J8846" s="17">
        <f>TRUNC(I8846*D8846,1)</f>
        <v>0</v>
      </c>
      <c r="K8846" s="15">
        <f>TRUNC(E8846+G8846+I8846,1)</f>
        <v>40000</v>
      </c>
      <c r="L8846" s="17">
        <f>TRUNC(F8846+H8846+J8846,1)</f>
        <v>40000</v>
      </c>
      <c r="M8846" s="10" t="s">
        <v>52</v>
      </c>
      <c r="N8846" s="9" t="s">
        <v>5562</v>
      </c>
      <c r="O8846" s="9" t="s">
        <v>12862</v>
      </c>
      <c r="P8846" s="9" t="s">
        <v>54</v>
      </c>
      <c r="Q8846" s="9" t="s">
        <v>54</v>
      </c>
      <c r="R8846" s="9" t="s">
        <v>67</v>
      </c>
      <c r="S8846" s="1"/>
      <c r="T8846" s="1"/>
      <c r="U8846" s="1"/>
      <c r="V8846" s="1"/>
      <c r="W8846" s="1"/>
      <c r="X8846" s="1"/>
      <c r="Y8846" s="1"/>
      <c r="Z8846" s="1"/>
      <c r="AA8846" s="1"/>
      <c r="AB8846" s="1"/>
      <c r="AC8846" s="1"/>
      <c r="AD8846" s="1"/>
      <c r="AE8846" s="1"/>
      <c r="AF8846" s="1"/>
      <c r="AG8846" s="1"/>
      <c r="AH8846" s="1"/>
      <c r="AI8846" s="1"/>
      <c r="AJ8846" s="9" t="s">
        <v>52</v>
      </c>
      <c r="AK8846" s="9" t="s">
        <v>12958</v>
      </c>
      <c r="AL8846" s="9" t="s">
        <v>67</v>
      </c>
      <c r="AM8846" s="9" t="s">
        <v>52</v>
      </c>
    </row>
    <row r="8847" spans="1:39" ht="30" customHeight="1" x14ac:dyDescent="0.3">
      <c r="A8847" s="10" t="s">
        <v>4735</v>
      </c>
      <c r="B8847" s="10" t="s">
        <v>52</v>
      </c>
      <c r="C8847" s="10" t="s">
        <v>52</v>
      </c>
      <c r="D8847" s="11"/>
      <c r="E8847" s="15"/>
      <c r="F8847" s="17">
        <f>TRUNC(SUMIF(N8843:N8846, N8842, F8843:F8846),0)</f>
        <v>16870</v>
      </c>
      <c r="G8847" s="15"/>
      <c r="H8847" s="17">
        <f>TRUNC(SUMIF(N8843:N8846, N8842, H8843:H8846),0)</f>
        <v>40000</v>
      </c>
      <c r="I8847" s="15"/>
      <c r="J8847" s="17">
        <f>TRUNC(SUMIF(N8843:N8846, N8842, J8843:J8846),0)</f>
        <v>9041</v>
      </c>
      <c r="K8847" s="15"/>
      <c r="L8847" s="17">
        <f>F8847+H8847+J8847</f>
        <v>65911</v>
      </c>
      <c r="M8847" s="10" t="s">
        <v>52</v>
      </c>
      <c r="N8847" s="9" t="s">
        <v>4736</v>
      </c>
      <c r="O8847" s="9" t="s">
        <v>4736</v>
      </c>
      <c r="P8847" s="9" t="s">
        <v>52</v>
      </c>
      <c r="Q8847" s="9" t="s">
        <v>52</v>
      </c>
      <c r="R8847" s="9" t="s">
        <v>52</v>
      </c>
      <c r="S8847" s="1"/>
      <c r="T8847" s="1"/>
      <c r="U8847" s="1"/>
      <c r="V8847" s="1"/>
      <c r="W8847" s="1"/>
      <c r="X8847" s="1"/>
      <c r="Y8847" s="1"/>
      <c r="Z8847" s="1"/>
      <c r="AA8847" s="1"/>
      <c r="AB8847" s="1"/>
      <c r="AC8847" s="1"/>
      <c r="AD8847" s="1"/>
      <c r="AE8847" s="1"/>
      <c r="AF8847" s="1"/>
      <c r="AG8847" s="1"/>
      <c r="AH8847" s="1"/>
      <c r="AI8847" s="1"/>
      <c r="AJ8847" s="9" t="s">
        <v>52</v>
      </c>
      <c r="AK8847" s="9" t="s">
        <v>52</v>
      </c>
      <c r="AL8847" s="9" t="s">
        <v>52</v>
      </c>
      <c r="AM8847" s="9" t="s">
        <v>52</v>
      </c>
    </row>
    <row r="8848" spans="1:39" ht="30" customHeight="1" x14ac:dyDescent="0.3">
      <c r="A8848" s="11"/>
      <c r="B8848" s="11"/>
      <c r="C8848" s="11"/>
      <c r="D8848" s="11"/>
      <c r="E8848" s="15"/>
      <c r="F8848" s="17"/>
      <c r="G8848" s="15"/>
      <c r="H8848" s="17"/>
      <c r="I8848" s="15"/>
      <c r="J8848" s="17"/>
      <c r="K8848" s="15"/>
      <c r="L8848" s="17"/>
      <c r="M8848" s="11"/>
    </row>
    <row r="8849" spans="1:39" ht="30" customHeight="1" x14ac:dyDescent="0.3">
      <c r="A8849" s="14" t="s">
        <v>12959</v>
      </c>
      <c r="B8849" s="14"/>
      <c r="C8849" s="14"/>
      <c r="D8849" s="14"/>
      <c r="E8849" s="16"/>
      <c r="F8849" s="18"/>
      <c r="G8849" s="16"/>
      <c r="H8849" s="18"/>
      <c r="I8849" s="16"/>
      <c r="J8849" s="18"/>
      <c r="K8849" s="16"/>
      <c r="L8849" s="18"/>
      <c r="M8849" s="14"/>
      <c r="N8849" s="5" t="s">
        <v>5566</v>
      </c>
    </row>
    <row r="8850" spans="1:39" ht="30" customHeight="1" x14ac:dyDescent="0.3">
      <c r="A8850" s="10" t="s">
        <v>5564</v>
      </c>
      <c r="B8850" s="10" t="s">
        <v>5565</v>
      </c>
      <c r="C8850" s="10" t="s">
        <v>288</v>
      </c>
      <c r="D8850" s="11">
        <v>0.28249999999999997</v>
      </c>
      <c r="E8850" s="15">
        <v>0</v>
      </c>
      <c r="F8850" s="17">
        <f>TRUNC(E8850*D8850,1)</f>
        <v>0</v>
      </c>
      <c r="G8850" s="15">
        <v>0</v>
      </c>
      <c r="H8850" s="17">
        <f>TRUNC(G8850*D8850,1)</f>
        <v>0</v>
      </c>
      <c r="I8850" s="15">
        <v>6258</v>
      </c>
      <c r="J8850" s="17">
        <f>TRUNC(I8850*D8850,1)</f>
        <v>1767.8</v>
      </c>
      <c r="K8850" s="15">
        <f>TRUNC(E8850+G8850+I8850,1)</f>
        <v>6258</v>
      </c>
      <c r="L8850" s="17">
        <f>TRUNC(F8850+H8850+J8850,1)</f>
        <v>1767.8</v>
      </c>
      <c r="M8850" s="10" t="s">
        <v>12824</v>
      </c>
      <c r="N8850" s="9" t="s">
        <v>5566</v>
      </c>
      <c r="O8850" s="9" t="s">
        <v>12962</v>
      </c>
      <c r="P8850" s="9" t="s">
        <v>54</v>
      </c>
      <c r="Q8850" s="9" t="s">
        <v>54</v>
      </c>
      <c r="R8850" s="9" t="s">
        <v>67</v>
      </c>
      <c r="S8850" s="1"/>
      <c r="T8850" s="1"/>
      <c r="U8850" s="1"/>
      <c r="V8850" s="1"/>
      <c r="W8850" s="1"/>
      <c r="X8850" s="1"/>
      <c r="Y8850" s="1"/>
      <c r="Z8850" s="1"/>
      <c r="AA8850" s="1"/>
      <c r="AB8850" s="1"/>
      <c r="AC8850" s="1"/>
      <c r="AD8850" s="1"/>
      <c r="AE8850" s="1"/>
      <c r="AF8850" s="1"/>
      <c r="AG8850" s="1"/>
      <c r="AH8850" s="1"/>
      <c r="AI8850" s="1"/>
      <c r="AJ8850" s="9" t="s">
        <v>52</v>
      </c>
      <c r="AK8850" s="9" t="s">
        <v>12963</v>
      </c>
      <c r="AL8850" s="9" t="s">
        <v>52</v>
      </c>
      <c r="AM8850" s="9" t="s">
        <v>52</v>
      </c>
    </row>
    <row r="8851" spans="1:39" ht="30" customHeight="1" x14ac:dyDescent="0.3">
      <c r="A8851" s="10" t="s">
        <v>12827</v>
      </c>
      <c r="B8851" s="10" t="s">
        <v>12828</v>
      </c>
      <c r="C8851" s="10" t="s">
        <v>5378</v>
      </c>
      <c r="D8851" s="11">
        <v>2.2000000000000002</v>
      </c>
      <c r="E8851" s="15">
        <v>1395.45</v>
      </c>
      <c r="F8851" s="17">
        <f>TRUNC(E8851*D8851,1)</f>
        <v>3069.9</v>
      </c>
      <c r="G8851" s="15">
        <v>0</v>
      </c>
      <c r="H8851" s="17">
        <f>TRUNC(G8851*D8851,1)</f>
        <v>0</v>
      </c>
      <c r="I8851" s="15">
        <v>0</v>
      </c>
      <c r="J8851" s="17">
        <f>TRUNC(I8851*D8851,1)</f>
        <v>0</v>
      </c>
      <c r="K8851" s="15">
        <f>TRUNC(E8851+G8851+I8851,1)</f>
        <v>1395.4</v>
      </c>
      <c r="L8851" s="17">
        <f>TRUNC(F8851+H8851+J8851,1)</f>
        <v>3069.9</v>
      </c>
      <c r="M8851" s="10" t="s">
        <v>52</v>
      </c>
      <c r="N8851" s="9" t="s">
        <v>5566</v>
      </c>
      <c r="O8851" s="9" t="s">
        <v>12829</v>
      </c>
      <c r="P8851" s="9" t="s">
        <v>54</v>
      </c>
      <c r="Q8851" s="9" t="s">
        <v>54</v>
      </c>
      <c r="R8851" s="9" t="s">
        <v>67</v>
      </c>
      <c r="S8851" s="1"/>
      <c r="T8851" s="1"/>
      <c r="U8851" s="1"/>
      <c r="V8851" s="1">
        <v>1</v>
      </c>
      <c r="W8851" s="1"/>
      <c r="X8851" s="1"/>
      <c r="Y8851" s="1"/>
      <c r="Z8851" s="1"/>
      <c r="AA8851" s="1"/>
      <c r="AB8851" s="1"/>
      <c r="AC8851" s="1"/>
      <c r="AD8851" s="1"/>
      <c r="AE8851" s="1"/>
      <c r="AF8851" s="1"/>
      <c r="AG8851" s="1"/>
      <c r="AH8851" s="1"/>
      <c r="AI8851" s="1"/>
      <c r="AJ8851" s="9" t="s">
        <v>52</v>
      </c>
      <c r="AK8851" s="9" t="s">
        <v>12964</v>
      </c>
      <c r="AL8851" s="9" t="s">
        <v>52</v>
      </c>
      <c r="AM8851" s="9" t="s">
        <v>52</v>
      </c>
    </row>
    <row r="8852" spans="1:39" ht="30" customHeight="1" x14ac:dyDescent="0.3">
      <c r="A8852" s="10" t="s">
        <v>5467</v>
      </c>
      <c r="B8852" s="10" t="s">
        <v>12965</v>
      </c>
      <c r="C8852" s="10" t="s">
        <v>732</v>
      </c>
      <c r="D8852" s="11">
        <v>1</v>
      </c>
      <c r="E8852" s="15">
        <f>TRUNC(SUMIF(V8850:V8853, RIGHTB(O8852, 1), F8850:F8853)*U8852, 2)</f>
        <v>399.08</v>
      </c>
      <c r="F8852" s="17">
        <f>TRUNC(E8852*D8852,1)</f>
        <v>399</v>
      </c>
      <c r="G8852" s="15">
        <v>0</v>
      </c>
      <c r="H8852" s="17">
        <f>TRUNC(G8852*D8852,1)</f>
        <v>0</v>
      </c>
      <c r="I8852" s="15">
        <v>0</v>
      </c>
      <c r="J8852" s="17">
        <f>TRUNC(I8852*D8852,1)</f>
        <v>0</v>
      </c>
      <c r="K8852" s="15">
        <f>TRUNC(E8852+G8852+I8852,1)</f>
        <v>399</v>
      </c>
      <c r="L8852" s="17">
        <f>TRUNC(F8852+H8852+J8852,1)</f>
        <v>399</v>
      </c>
      <c r="M8852" s="10" t="s">
        <v>52</v>
      </c>
      <c r="N8852" s="9" t="s">
        <v>5566</v>
      </c>
      <c r="O8852" s="9" t="s">
        <v>4729</v>
      </c>
      <c r="P8852" s="9" t="s">
        <v>54</v>
      </c>
      <c r="Q8852" s="9" t="s">
        <v>54</v>
      </c>
      <c r="R8852" s="9" t="s">
        <v>54</v>
      </c>
      <c r="S8852" s="1">
        <v>0</v>
      </c>
      <c r="T8852" s="1">
        <v>0</v>
      </c>
      <c r="U8852" s="1">
        <v>0.13</v>
      </c>
      <c r="V8852" s="1"/>
      <c r="W8852" s="1"/>
      <c r="X8852" s="1"/>
      <c r="Y8852" s="1"/>
      <c r="Z8852" s="1"/>
      <c r="AA8852" s="1"/>
      <c r="AB8852" s="1"/>
      <c r="AC8852" s="1"/>
      <c r="AD8852" s="1"/>
      <c r="AE8852" s="1"/>
      <c r="AF8852" s="1"/>
      <c r="AG8852" s="1"/>
      <c r="AH8852" s="1"/>
      <c r="AI8852" s="1"/>
      <c r="AJ8852" s="9" t="s">
        <v>52</v>
      </c>
      <c r="AK8852" s="9" t="s">
        <v>12966</v>
      </c>
      <c r="AL8852" s="9" t="s">
        <v>52</v>
      </c>
      <c r="AM8852" s="9" t="s">
        <v>52</v>
      </c>
    </row>
    <row r="8853" spans="1:39" ht="30" customHeight="1" x14ac:dyDescent="0.3">
      <c r="A8853" s="10" t="s">
        <v>10272</v>
      </c>
      <c r="B8853" s="10" t="s">
        <v>4714</v>
      </c>
      <c r="C8853" s="10" t="s">
        <v>4715</v>
      </c>
      <c r="D8853" s="11">
        <v>1</v>
      </c>
      <c r="E8853" s="15">
        <v>0</v>
      </c>
      <c r="F8853" s="17">
        <f>TRUNC(E8853*D8853,1)</f>
        <v>0</v>
      </c>
      <c r="G8853" s="15">
        <v>31597.7</v>
      </c>
      <c r="H8853" s="17">
        <f>TRUNC(G8853*D8853,1)</f>
        <v>31597.7</v>
      </c>
      <c r="I8853" s="15">
        <v>0</v>
      </c>
      <c r="J8853" s="17">
        <f>TRUNC(I8853*D8853,1)</f>
        <v>0</v>
      </c>
      <c r="K8853" s="15">
        <f>TRUNC(E8853+G8853+I8853,1)</f>
        <v>31597.7</v>
      </c>
      <c r="L8853" s="17">
        <f>TRUNC(F8853+H8853+J8853,1)</f>
        <v>31597.7</v>
      </c>
      <c r="M8853" s="10" t="s">
        <v>52</v>
      </c>
      <c r="N8853" s="9" t="s">
        <v>5566</v>
      </c>
      <c r="O8853" s="9" t="s">
        <v>10273</v>
      </c>
      <c r="P8853" s="9" t="s">
        <v>54</v>
      </c>
      <c r="Q8853" s="9" t="s">
        <v>54</v>
      </c>
      <c r="R8853" s="9" t="s">
        <v>67</v>
      </c>
      <c r="S8853" s="1"/>
      <c r="T8853" s="1"/>
      <c r="U8853" s="1"/>
      <c r="V8853" s="1"/>
      <c r="W8853" s="1"/>
      <c r="X8853" s="1"/>
      <c r="Y8853" s="1"/>
      <c r="Z8853" s="1"/>
      <c r="AA8853" s="1"/>
      <c r="AB8853" s="1"/>
      <c r="AC8853" s="1"/>
      <c r="AD8853" s="1"/>
      <c r="AE8853" s="1"/>
      <c r="AF8853" s="1"/>
      <c r="AG8853" s="1"/>
      <c r="AH8853" s="1"/>
      <c r="AI8853" s="1"/>
      <c r="AJ8853" s="9" t="s">
        <v>52</v>
      </c>
      <c r="AK8853" s="9" t="s">
        <v>12967</v>
      </c>
      <c r="AL8853" s="9" t="s">
        <v>67</v>
      </c>
      <c r="AM8853" s="9" t="s">
        <v>52</v>
      </c>
    </row>
    <row r="8854" spans="1:39" ht="30" customHeight="1" x14ac:dyDescent="0.3">
      <c r="A8854" s="10" t="s">
        <v>4735</v>
      </c>
      <c r="B8854" s="10" t="s">
        <v>52</v>
      </c>
      <c r="C8854" s="10" t="s">
        <v>52</v>
      </c>
      <c r="D8854" s="11"/>
      <c r="E8854" s="15"/>
      <c r="F8854" s="17">
        <f>TRUNC(SUMIF(N8850:N8853, N8849, F8850:F8853),0)</f>
        <v>3468</v>
      </c>
      <c r="G8854" s="15"/>
      <c r="H8854" s="17">
        <f>TRUNC(SUMIF(N8850:N8853, N8849, H8850:H8853),0)</f>
        <v>31597</v>
      </c>
      <c r="I8854" s="15"/>
      <c r="J8854" s="17">
        <f>TRUNC(SUMIF(N8850:N8853, N8849, J8850:J8853),0)</f>
        <v>1767</v>
      </c>
      <c r="K8854" s="15"/>
      <c r="L8854" s="17">
        <f>F8854+H8854+J8854</f>
        <v>36832</v>
      </c>
      <c r="M8854" s="10" t="s">
        <v>52</v>
      </c>
      <c r="N8854" s="9" t="s">
        <v>4736</v>
      </c>
      <c r="O8854" s="9" t="s">
        <v>4736</v>
      </c>
      <c r="P8854" s="9" t="s">
        <v>52</v>
      </c>
      <c r="Q8854" s="9" t="s">
        <v>52</v>
      </c>
      <c r="R8854" s="9" t="s">
        <v>52</v>
      </c>
      <c r="S8854" s="1"/>
      <c r="T8854" s="1"/>
      <c r="U8854" s="1"/>
      <c r="V8854" s="1"/>
      <c r="W8854" s="1"/>
      <c r="X8854" s="1"/>
      <c r="Y8854" s="1"/>
      <c r="Z8854" s="1"/>
      <c r="AA8854" s="1"/>
      <c r="AB8854" s="1"/>
      <c r="AC8854" s="1"/>
      <c r="AD8854" s="1"/>
      <c r="AE8854" s="1"/>
      <c r="AF8854" s="1"/>
      <c r="AG8854" s="1"/>
      <c r="AH8854" s="1"/>
      <c r="AI8854" s="1"/>
      <c r="AJ8854" s="9" t="s">
        <v>52</v>
      </c>
      <c r="AK8854" s="9" t="s">
        <v>52</v>
      </c>
      <c r="AL8854" s="9" t="s">
        <v>52</v>
      </c>
      <c r="AM8854" s="9" t="s">
        <v>52</v>
      </c>
    </row>
    <row r="8855" spans="1:39" ht="30" customHeight="1" x14ac:dyDescent="0.3">
      <c r="A8855" s="11"/>
      <c r="B8855" s="11"/>
      <c r="C8855" s="11"/>
      <c r="D8855" s="11"/>
      <c r="E8855" s="15"/>
      <c r="F8855" s="17"/>
      <c r="G8855" s="15"/>
      <c r="H8855" s="17"/>
      <c r="I8855" s="15"/>
      <c r="J8855" s="17"/>
      <c r="K8855" s="15"/>
      <c r="L8855" s="17"/>
      <c r="M8855" s="11"/>
    </row>
    <row r="8856" spans="1:39" ht="30" customHeight="1" x14ac:dyDescent="0.3">
      <c r="A8856" s="14" t="s">
        <v>12968</v>
      </c>
      <c r="B8856" s="14"/>
      <c r="C8856" s="14"/>
      <c r="D8856" s="14"/>
      <c r="E8856" s="16"/>
      <c r="F8856" s="18"/>
      <c r="G8856" s="16"/>
      <c r="H8856" s="18"/>
      <c r="I8856" s="16"/>
      <c r="J8856" s="18"/>
      <c r="K8856" s="16"/>
      <c r="L8856" s="18"/>
      <c r="M8856" s="14"/>
      <c r="N8856" s="5" t="s">
        <v>5581</v>
      </c>
    </row>
    <row r="8857" spans="1:39" ht="30" customHeight="1" x14ac:dyDescent="0.3">
      <c r="A8857" s="10" t="s">
        <v>5580</v>
      </c>
      <c r="B8857" s="10" t="s">
        <v>4754</v>
      </c>
      <c r="C8857" s="10" t="s">
        <v>288</v>
      </c>
      <c r="D8857" s="11">
        <v>0.28249999999999997</v>
      </c>
      <c r="E8857" s="15">
        <v>0</v>
      </c>
      <c r="F8857" s="17">
        <f>TRUNC(E8857*D8857,1)</f>
        <v>0</v>
      </c>
      <c r="G8857" s="15">
        <v>0</v>
      </c>
      <c r="H8857" s="17">
        <f>TRUNC(G8857*D8857,1)</f>
        <v>0</v>
      </c>
      <c r="I8857" s="15">
        <v>87717</v>
      </c>
      <c r="J8857" s="17">
        <f>TRUNC(I8857*D8857,1)</f>
        <v>24780</v>
      </c>
      <c r="K8857" s="15">
        <f>TRUNC(E8857+G8857+I8857,1)</f>
        <v>87717</v>
      </c>
      <c r="L8857" s="17">
        <f>TRUNC(F8857+H8857+J8857,1)</f>
        <v>24780</v>
      </c>
      <c r="M8857" s="10" t="s">
        <v>12824</v>
      </c>
      <c r="N8857" s="9" t="s">
        <v>5581</v>
      </c>
      <c r="O8857" s="9" t="s">
        <v>12971</v>
      </c>
      <c r="P8857" s="9" t="s">
        <v>54</v>
      </c>
      <c r="Q8857" s="9" t="s">
        <v>54</v>
      </c>
      <c r="R8857" s="9" t="s">
        <v>67</v>
      </c>
      <c r="S8857" s="1"/>
      <c r="T8857" s="1"/>
      <c r="U8857" s="1"/>
      <c r="V8857" s="1"/>
      <c r="W8857" s="1"/>
      <c r="X8857" s="1"/>
      <c r="Y8857" s="1"/>
      <c r="Z8857" s="1"/>
      <c r="AA8857" s="1"/>
      <c r="AB8857" s="1"/>
      <c r="AC8857" s="1"/>
      <c r="AD8857" s="1"/>
      <c r="AE8857" s="1"/>
      <c r="AF8857" s="1"/>
      <c r="AG8857" s="1"/>
      <c r="AH8857" s="1"/>
      <c r="AI8857" s="1"/>
      <c r="AJ8857" s="9" t="s">
        <v>52</v>
      </c>
      <c r="AK8857" s="9" t="s">
        <v>12972</v>
      </c>
      <c r="AL8857" s="9" t="s">
        <v>52</v>
      </c>
      <c r="AM8857" s="9" t="s">
        <v>52</v>
      </c>
    </row>
    <row r="8858" spans="1:39" ht="30" customHeight="1" x14ac:dyDescent="0.3">
      <c r="A8858" s="10" t="s">
        <v>12827</v>
      </c>
      <c r="B8858" s="10" t="s">
        <v>12828</v>
      </c>
      <c r="C8858" s="10" t="s">
        <v>5378</v>
      </c>
      <c r="D8858" s="11">
        <v>14.4</v>
      </c>
      <c r="E8858" s="15">
        <v>1395.45</v>
      </c>
      <c r="F8858" s="17">
        <f>TRUNC(E8858*D8858,1)</f>
        <v>20094.400000000001</v>
      </c>
      <c r="G8858" s="15">
        <v>0</v>
      </c>
      <c r="H8858" s="17">
        <f>TRUNC(G8858*D8858,1)</f>
        <v>0</v>
      </c>
      <c r="I8858" s="15">
        <v>0</v>
      </c>
      <c r="J8858" s="17">
        <f>TRUNC(I8858*D8858,1)</f>
        <v>0</v>
      </c>
      <c r="K8858" s="15">
        <f>TRUNC(E8858+G8858+I8858,1)</f>
        <v>1395.4</v>
      </c>
      <c r="L8858" s="17">
        <f>TRUNC(F8858+H8858+J8858,1)</f>
        <v>20094.400000000001</v>
      </c>
      <c r="M8858" s="10" t="s">
        <v>52</v>
      </c>
      <c r="N8858" s="9" t="s">
        <v>5581</v>
      </c>
      <c r="O8858" s="9" t="s">
        <v>12829</v>
      </c>
      <c r="P8858" s="9" t="s">
        <v>54</v>
      </c>
      <c r="Q8858" s="9" t="s">
        <v>54</v>
      </c>
      <c r="R8858" s="9" t="s">
        <v>67</v>
      </c>
      <c r="S8858" s="1"/>
      <c r="T8858" s="1"/>
      <c r="U8858" s="1"/>
      <c r="V8858" s="1">
        <v>1</v>
      </c>
      <c r="W8858" s="1"/>
      <c r="X8858" s="1"/>
      <c r="Y8858" s="1"/>
      <c r="Z8858" s="1"/>
      <c r="AA8858" s="1"/>
      <c r="AB8858" s="1"/>
      <c r="AC8858" s="1"/>
      <c r="AD8858" s="1"/>
      <c r="AE8858" s="1"/>
      <c r="AF8858" s="1"/>
      <c r="AG8858" s="1"/>
      <c r="AH8858" s="1"/>
      <c r="AI8858" s="1"/>
      <c r="AJ8858" s="9" t="s">
        <v>52</v>
      </c>
      <c r="AK8858" s="9" t="s">
        <v>12973</v>
      </c>
      <c r="AL8858" s="9" t="s">
        <v>52</v>
      </c>
      <c r="AM8858" s="9" t="s">
        <v>52</v>
      </c>
    </row>
    <row r="8859" spans="1:39" ht="30" customHeight="1" x14ac:dyDescent="0.3">
      <c r="A8859" s="10" t="s">
        <v>5467</v>
      </c>
      <c r="B8859" s="10" t="s">
        <v>12898</v>
      </c>
      <c r="C8859" s="10" t="s">
        <v>732</v>
      </c>
      <c r="D8859" s="11">
        <v>1</v>
      </c>
      <c r="E8859" s="15">
        <f>TRUNC(SUMIF(V8857:V8860, RIGHTB(O8859, 1), F8857:F8860)*U8859, 2)</f>
        <v>6028.32</v>
      </c>
      <c r="F8859" s="17">
        <f>TRUNC(E8859*D8859,1)</f>
        <v>6028.3</v>
      </c>
      <c r="G8859" s="15">
        <v>0</v>
      </c>
      <c r="H8859" s="17">
        <f>TRUNC(G8859*D8859,1)</f>
        <v>0</v>
      </c>
      <c r="I8859" s="15">
        <v>0</v>
      </c>
      <c r="J8859" s="17">
        <f>TRUNC(I8859*D8859,1)</f>
        <v>0</v>
      </c>
      <c r="K8859" s="15">
        <f>TRUNC(E8859+G8859+I8859,1)</f>
        <v>6028.3</v>
      </c>
      <c r="L8859" s="17">
        <f>TRUNC(F8859+H8859+J8859,1)</f>
        <v>6028.3</v>
      </c>
      <c r="M8859" s="10" t="s">
        <v>52</v>
      </c>
      <c r="N8859" s="9" t="s">
        <v>5581</v>
      </c>
      <c r="O8859" s="9" t="s">
        <v>4729</v>
      </c>
      <c r="P8859" s="9" t="s">
        <v>54</v>
      </c>
      <c r="Q8859" s="9" t="s">
        <v>54</v>
      </c>
      <c r="R8859" s="9" t="s">
        <v>54</v>
      </c>
      <c r="S8859" s="1">
        <v>0</v>
      </c>
      <c r="T8859" s="1">
        <v>0</v>
      </c>
      <c r="U8859" s="1">
        <v>0.3</v>
      </c>
      <c r="V8859" s="1"/>
      <c r="W8859" s="1"/>
      <c r="X8859" s="1"/>
      <c r="Y8859" s="1"/>
      <c r="Z8859" s="1"/>
      <c r="AA8859" s="1"/>
      <c r="AB8859" s="1"/>
      <c r="AC8859" s="1"/>
      <c r="AD8859" s="1"/>
      <c r="AE8859" s="1"/>
      <c r="AF8859" s="1"/>
      <c r="AG8859" s="1"/>
      <c r="AH8859" s="1"/>
      <c r="AI8859" s="1"/>
      <c r="AJ8859" s="9" t="s">
        <v>52</v>
      </c>
      <c r="AK8859" s="9" t="s">
        <v>12974</v>
      </c>
      <c r="AL8859" s="9" t="s">
        <v>52</v>
      </c>
      <c r="AM8859" s="9" t="s">
        <v>52</v>
      </c>
    </row>
    <row r="8860" spans="1:39" ht="30" customHeight="1" x14ac:dyDescent="0.3">
      <c r="A8860" s="10" t="s">
        <v>12833</v>
      </c>
      <c r="B8860" s="10" t="s">
        <v>4714</v>
      </c>
      <c r="C8860" s="10" t="s">
        <v>4715</v>
      </c>
      <c r="D8860" s="11">
        <v>1</v>
      </c>
      <c r="E8860" s="15">
        <v>0</v>
      </c>
      <c r="F8860" s="17">
        <f>TRUNC(E8860*D8860,1)</f>
        <v>0</v>
      </c>
      <c r="G8860" s="15">
        <v>47967.7</v>
      </c>
      <c r="H8860" s="17">
        <f>TRUNC(G8860*D8860,1)</f>
        <v>47967.7</v>
      </c>
      <c r="I8860" s="15">
        <v>0</v>
      </c>
      <c r="J8860" s="17">
        <f>TRUNC(I8860*D8860,1)</f>
        <v>0</v>
      </c>
      <c r="K8860" s="15">
        <f>TRUNC(E8860+G8860+I8860,1)</f>
        <v>47967.7</v>
      </c>
      <c r="L8860" s="17">
        <f>TRUNC(F8860+H8860+J8860,1)</f>
        <v>47967.7</v>
      </c>
      <c r="M8860" s="10" t="s">
        <v>52</v>
      </c>
      <c r="N8860" s="9" t="s">
        <v>5581</v>
      </c>
      <c r="O8860" s="9" t="s">
        <v>12834</v>
      </c>
      <c r="P8860" s="9" t="s">
        <v>54</v>
      </c>
      <c r="Q8860" s="9" t="s">
        <v>54</v>
      </c>
      <c r="R8860" s="9" t="s">
        <v>67</v>
      </c>
      <c r="S8860" s="1"/>
      <c r="T8860" s="1"/>
      <c r="U8860" s="1"/>
      <c r="V8860" s="1"/>
      <c r="W8860" s="1"/>
      <c r="X8860" s="1"/>
      <c r="Y8860" s="1"/>
      <c r="Z8860" s="1"/>
      <c r="AA8860" s="1"/>
      <c r="AB8860" s="1"/>
      <c r="AC8860" s="1"/>
      <c r="AD8860" s="1"/>
      <c r="AE8860" s="1"/>
      <c r="AF8860" s="1"/>
      <c r="AG8860" s="1"/>
      <c r="AH8860" s="1"/>
      <c r="AI8860" s="1"/>
      <c r="AJ8860" s="9" t="s">
        <v>52</v>
      </c>
      <c r="AK8860" s="9" t="s">
        <v>12975</v>
      </c>
      <c r="AL8860" s="9" t="s">
        <v>67</v>
      </c>
      <c r="AM8860" s="9" t="s">
        <v>52</v>
      </c>
    </row>
    <row r="8861" spans="1:39" ht="30" customHeight="1" x14ac:dyDescent="0.3">
      <c r="A8861" s="10" t="s">
        <v>4735</v>
      </c>
      <c r="B8861" s="10" t="s">
        <v>52</v>
      </c>
      <c r="C8861" s="10" t="s">
        <v>52</v>
      </c>
      <c r="D8861" s="11"/>
      <c r="E8861" s="15"/>
      <c r="F8861" s="17">
        <f>TRUNC(SUMIF(N8857:N8860, N8856, F8857:F8860),0)</f>
        <v>26122</v>
      </c>
      <c r="G8861" s="15"/>
      <c r="H8861" s="17">
        <f>TRUNC(SUMIF(N8857:N8860, N8856, H8857:H8860),0)</f>
        <v>47967</v>
      </c>
      <c r="I8861" s="15"/>
      <c r="J8861" s="17">
        <f>TRUNC(SUMIF(N8857:N8860, N8856, J8857:J8860),0)</f>
        <v>24780</v>
      </c>
      <c r="K8861" s="15"/>
      <c r="L8861" s="17">
        <f>F8861+H8861+J8861</f>
        <v>98869</v>
      </c>
      <c r="M8861" s="10" t="s">
        <v>52</v>
      </c>
      <c r="N8861" s="9" t="s">
        <v>4736</v>
      </c>
      <c r="O8861" s="9" t="s">
        <v>4736</v>
      </c>
      <c r="P8861" s="9" t="s">
        <v>52</v>
      </c>
      <c r="Q8861" s="9" t="s">
        <v>52</v>
      </c>
      <c r="R8861" s="9" t="s">
        <v>52</v>
      </c>
      <c r="S8861" s="1"/>
      <c r="T8861" s="1"/>
      <c r="U8861" s="1"/>
      <c r="V8861" s="1"/>
      <c r="W8861" s="1"/>
      <c r="X8861" s="1"/>
      <c r="Y8861" s="1"/>
      <c r="Z8861" s="1"/>
      <c r="AA8861" s="1"/>
      <c r="AB8861" s="1"/>
      <c r="AC8861" s="1"/>
      <c r="AD8861" s="1"/>
      <c r="AE8861" s="1"/>
      <c r="AF8861" s="1"/>
      <c r="AG8861" s="1"/>
      <c r="AH8861" s="1"/>
      <c r="AI8861" s="1"/>
      <c r="AJ8861" s="9" t="s">
        <v>52</v>
      </c>
      <c r="AK8861" s="9" t="s">
        <v>52</v>
      </c>
      <c r="AL8861" s="9" t="s">
        <v>52</v>
      </c>
      <c r="AM8861" s="9" t="s">
        <v>52</v>
      </c>
    </row>
    <row r="8862" spans="1:39" ht="30" customHeight="1" x14ac:dyDescent="0.3">
      <c r="A8862" s="11"/>
      <c r="B8862" s="11"/>
      <c r="C8862" s="11"/>
      <c r="D8862" s="11"/>
      <c r="E8862" s="15"/>
      <c r="F8862" s="17"/>
      <c r="G8862" s="15"/>
      <c r="H8862" s="17"/>
      <c r="I8862" s="15"/>
      <c r="J8862" s="17"/>
      <c r="K8862" s="15"/>
      <c r="L8862" s="17"/>
      <c r="M8862" s="11"/>
    </row>
    <row r="8863" spans="1:39" ht="30" customHeight="1" x14ac:dyDescent="0.3">
      <c r="A8863" s="14" t="s">
        <v>12976</v>
      </c>
      <c r="B8863" s="14"/>
      <c r="C8863" s="14"/>
      <c r="D8863" s="14"/>
      <c r="E8863" s="16"/>
      <c r="F8863" s="18"/>
      <c r="G8863" s="16"/>
      <c r="H8863" s="18"/>
      <c r="I8863" s="16"/>
      <c r="J8863" s="18"/>
      <c r="K8863" s="16"/>
      <c r="L8863" s="18"/>
      <c r="M8863" s="14"/>
      <c r="N8863" s="5" t="s">
        <v>5600</v>
      </c>
    </row>
    <row r="8864" spans="1:39" ht="30" customHeight="1" x14ac:dyDescent="0.3">
      <c r="A8864" s="10" t="s">
        <v>5598</v>
      </c>
      <c r="B8864" s="10" t="s">
        <v>5599</v>
      </c>
      <c r="C8864" s="10" t="s">
        <v>288</v>
      </c>
      <c r="D8864" s="11">
        <v>0.37080000000000002</v>
      </c>
      <c r="E8864" s="15">
        <v>0</v>
      </c>
      <c r="F8864" s="17">
        <f>TRUNC(E8864*D8864,1)</f>
        <v>0</v>
      </c>
      <c r="G8864" s="15">
        <v>0</v>
      </c>
      <c r="H8864" s="17">
        <f>TRUNC(G8864*D8864,1)</f>
        <v>0</v>
      </c>
      <c r="I8864" s="15">
        <v>1502</v>
      </c>
      <c r="J8864" s="17">
        <f>TRUNC(I8864*D8864,1)</f>
        <v>556.9</v>
      </c>
      <c r="K8864" s="15">
        <f>TRUNC(E8864+G8864+I8864,1)</f>
        <v>1502</v>
      </c>
      <c r="L8864" s="17">
        <f>TRUNC(F8864+H8864+J8864,1)</f>
        <v>556.9</v>
      </c>
      <c r="M8864" s="10" t="s">
        <v>12824</v>
      </c>
      <c r="N8864" s="9" t="s">
        <v>5600</v>
      </c>
      <c r="O8864" s="9" t="s">
        <v>12979</v>
      </c>
      <c r="P8864" s="9" t="s">
        <v>54</v>
      </c>
      <c r="Q8864" s="9" t="s">
        <v>54</v>
      </c>
      <c r="R8864" s="9" t="s">
        <v>67</v>
      </c>
      <c r="S8864" s="1"/>
      <c r="T8864" s="1"/>
      <c r="U8864" s="1"/>
      <c r="V8864" s="1"/>
      <c r="W8864" s="1"/>
      <c r="X8864" s="1"/>
      <c r="Y8864" s="1"/>
      <c r="Z8864" s="1"/>
      <c r="AA8864" s="1"/>
      <c r="AB8864" s="1"/>
      <c r="AC8864" s="1"/>
      <c r="AD8864" s="1"/>
      <c r="AE8864" s="1"/>
      <c r="AF8864" s="1"/>
      <c r="AG8864" s="1"/>
      <c r="AH8864" s="1"/>
      <c r="AI8864" s="1"/>
      <c r="AJ8864" s="9" t="s">
        <v>52</v>
      </c>
      <c r="AK8864" s="9" t="s">
        <v>12980</v>
      </c>
      <c r="AL8864" s="9" t="s">
        <v>52</v>
      </c>
      <c r="AM8864" s="9" t="s">
        <v>52</v>
      </c>
    </row>
    <row r="8865" spans="1:39" ht="30" customHeight="1" x14ac:dyDescent="0.3">
      <c r="A8865" s="10" t="s">
        <v>12981</v>
      </c>
      <c r="B8865" s="10" t="s">
        <v>12982</v>
      </c>
      <c r="C8865" s="10" t="s">
        <v>5378</v>
      </c>
      <c r="D8865" s="11">
        <v>1</v>
      </c>
      <c r="E8865" s="15">
        <v>1495.45</v>
      </c>
      <c r="F8865" s="17">
        <f>TRUNC(E8865*D8865,1)</f>
        <v>1495.4</v>
      </c>
      <c r="G8865" s="15">
        <v>0</v>
      </c>
      <c r="H8865" s="17">
        <f>TRUNC(G8865*D8865,1)</f>
        <v>0</v>
      </c>
      <c r="I8865" s="15">
        <v>0</v>
      </c>
      <c r="J8865" s="17">
        <f>TRUNC(I8865*D8865,1)</f>
        <v>0</v>
      </c>
      <c r="K8865" s="15">
        <f>TRUNC(E8865+G8865+I8865,1)</f>
        <v>1495.4</v>
      </c>
      <c r="L8865" s="17">
        <f>TRUNC(F8865+H8865+J8865,1)</f>
        <v>1495.4</v>
      </c>
      <c r="M8865" s="10" t="s">
        <v>52</v>
      </c>
      <c r="N8865" s="9" t="s">
        <v>5600</v>
      </c>
      <c r="O8865" s="9" t="s">
        <v>12983</v>
      </c>
      <c r="P8865" s="9" t="s">
        <v>54</v>
      </c>
      <c r="Q8865" s="9" t="s">
        <v>54</v>
      </c>
      <c r="R8865" s="9" t="s">
        <v>67</v>
      </c>
      <c r="S8865" s="1"/>
      <c r="T8865" s="1"/>
      <c r="U8865" s="1"/>
      <c r="V8865" s="1">
        <v>1</v>
      </c>
      <c r="W8865" s="1"/>
      <c r="X8865" s="1"/>
      <c r="Y8865" s="1"/>
      <c r="Z8865" s="1"/>
      <c r="AA8865" s="1"/>
      <c r="AB8865" s="1"/>
      <c r="AC8865" s="1"/>
      <c r="AD8865" s="1"/>
      <c r="AE8865" s="1"/>
      <c r="AF8865" s="1"/>
      <c r="AG8865" s="1"/>
      <c r="AH8865" s="1"/>
      <c r="AI8865" s="1"/>
      <c r="AJ8865" s="9" t="s">
        <v>52</v>
      </c>
      <c r="AK8865" s="9" t="s">
        <v>12984</v>
      </c>
      <c r="AL8865" s="9" t="s">
        <v>52</v>
      </c>
      <c r="AM8865" s="9" t="s">
        <v>52</v>
      </c>
    </row>
    <row r="8866" spans="1:39" ht="30" customHeight="1" x14ac:dyDescent="0.3">
      <c r="A8866" s="10" t="s">
        <v>5467</v>
      </c>
      <c r="B8866" s="10" t="s">
        <v>12831</v>
      </c>
      <c r="C8866" s="10" t="s">
        <v>732</v>
      </c>
      <c r="D8866" s="11">
        <v>1</v>
      </c>
      <c r="E8866" s="15">
        <f>TRUNC(SUMIF(V8864:V8867, RIGHTB(O8866, 1), F8864:F8867)*U8866, 2)</f>
        <v>299.08</v>
      </c>
      <c r="F8866" s="17">
        <f>TRUNC(E8866*D8866,1)</f>
        <v>299</v>
      </c>
      <c r="G8866" s="15">
        <v>0</v>
      </c>
      <c r="H8866" s="17">
        <f>TRUNC(G8866*D8866,1)</f>
        <v>0</v>
      </c>
      <c r="I8866" s="15">
        <v>0</v>
      </c>
      <c r="J8866" s="17">
        <f>TRUNC(I8866*D8866,1)</f>
        <v>0</v>
      </c>
      <c r="K8866" s="15">
        <f>TRUNC(E8866+G8866+I8866,1)</f>
        <v>299</v>
      </c>
      <c r="L8866" s="17">
        <f>TRUNC(F8866+H8866+J8866,1)</f>
        <v>299</v>
      </c>
      <c r="M8866" s="10" t="s">
        <v>52</v>
      </c>
      <c r="N8866" s="9" t="s">
        <v>5600</v>
      </c>
      <c r="O8866" s="9" t="s">
        <v>4729</v>
      </c>
      <c r="P8866" s="9" t="s">
        <v>54</v>
      </c>
      <c r="Q8866" s="9" t="s">
        <v>54</v>
      </c>
      <c r="R8866" s="9" t="s">
        <v>54</v>
      </c>
      <c r="S8866" s="1">
        <v>0</v>
      </c>
      <c r="T8866" s="1">
        <v>0</v>
      </c>
      <c r="U8866" s="1">
        <v>0.2</v>
      </c>
      <c r="V8866" s="1"/>
      <c r="W8866" s="1"/>
      <c r="X8866" s="1"/>
      <c r="Y8866" s="1"/>
      <c r="Z8866" s="1"/>
      <c r="AA8866" s="1"/>
      <c r="AB8866" s="1"/>
      <c r="AC8866" s="1"/>
      <c r="AD8866" s="1"/>
      <c r="AE8866" s="1"/>
      <c r="AF8866" s="1"/>
      <c r="AG8866" s="1"/>
      <c r="AH8866" s="1"/>
      <c r="AI8866" s="1"/>
      <c r="AJ8866" s="9" t="s">
        <v>52</v>
      </c>
      <c r="AK8866" s="9" t="s">
        <v>12985</v>
      </c>
      <c r="AL8866" s="9" t="s">
        <v>52</v>
      </c>
      <c r="AM8866" s="9" t="s">
        <v>52</v>
      </c>
    </row>
    <row r="8867" spans="1:39" ht="30" customHeight="1" x14ac:dyDescent="0.3">
      <c r="A8867" s="10" t="s">
        <v>10272</v>
      </c>
      <c r="B8867" s="10" t="s">
        <v>4714</v>
      </c>
      <c r="C8867" s="10" t="s">
        <v>4715</v>
      </c>
      <c r="D8867" s="11">
        <v>1</v>
      </c>
      <c r="E8867" s="15">
        <v>0</v>
      </c>
      <c r="F8867" s="17">
        <f>TRUNC(E8867*D8867,1)</f>
        <v>0</v>
      </c>
      <c r="G8867" s="15">
        <v>31597.7</v>
      </c>
      <c r="H8867" s="17">
        <f>TRUNC(G8867*D8867,1)</f>
        <v>31597.7</v>
      </c>
      <c r="I8867" s="15">
        <v>0</v>
      </c>
      <c r="J8867" s="17">
        <f>TRUNC(I8867*D8867,1)</f>
        <v>0</v>
      </c>
      <c r="K8867" s="15">
        <f>TRUNC(E8867+G8867+I8867,1)</f>
        <v>31597.7</v>
      </c>
      <c r="L8867" s="17">
        <f>TRUNC(F8867+H8867+J8867,1)</f>
        <v>31597.7</v>
      </c>
      <c r="M8867" s="10" t="s">
        <v>52</v>
      </c>
      <c r="N8867" s="9" t="s">
        <v>5600</v>
      </c>
      <c r="O8867" s="9" t="s">
        <v>10273</v>
      </c>
      <c r="P8867" s="9" t="s">
        <v>54</v>
      </c>
      <c r="Q8867" s="9" t="s">
        <v>54</v>
      </c>
      <c r="R8867" s="9" t="s">
        <v>67</v>
      </c>
      <c r="S8867" s="1"/>
      <c r="T8867" s="1"/>
      <c r="U8867" s="1"/>
      <c r="V8867" s="1"/>
      <c r="W8867" s="1"/>
      <c r="X8867" s="1"/>
      <c r="Y8867" s="1"/>
      <c r="Z8867" s="1"/>
      <c r="AA8867" s="1"/>
      <c r="AB8867" s="1"/>
      <c r="AC8867" s="1"/>
      <c r="AD8867" s="1"/>
      <c r="AE8867" s="1"/>
      <c r="AF8867" s="1"/>
      <c r="AG8867" s="1"/>
      <c r="AH8867" s="1"/>
      <c r="AI8867" s="1"/>
      <c r="AJ8867" s="9" t="s">
        <v>52</v>
      </c>
      <c r="AK8867" s="9" t="s">
        <v>12986</v>
      </c>
      <c r="AL8867" s="9" t="s">
        <v>67</v>
      </c>
      <c r="AM8867" s="9" t="s">
        <v>52</v>
      </c>
    </row>
    <row r="8868" spans="1:39" ht="30" customHeight="1" x14ac:dyDescent="0.3">
      <c r="A8868" s="10" t="s">
        <v>4735</v>
      </c>
      <c r="B8868" s="10" t="s">
        <v>52</v>
      </c>
      <c r="C8868" s="10" t="s">
        <v>52</v>
      </c>
      <c r="D8868" s="11"/>
      <c r="E8868" s="15"/>
      <c r="F8868" s="17">
        <f>TRUNC(SUMIF(N8864:N8867, N8863, F8864:F8867),0)</f>
        <v>1794</v>
      </c>
      <c r="G8868" s="15"/>
      <c r="H8868" s="17">
        <f>TRUNC(SUMIF(N8864:N8867, N8863, H8864:H8867),0)</f>
        <v>31597</v>
      </c>
      <c r="I8868" s="15"/>
      <c r="J8868" s="17">
        <f>TRUNC(SUMIF(N8864:N8867, N8863, J8864:J8867),0)</f>
        <v>556</v>
      </c>
      <c r="K8868" s="15"/>
      <c r="L8868" s="17">
        <f>F8868+H8868+J8868</f>
        <v>33947</v>
      </c>
      <c r="M8868" s="10" t="s">
        <v>52</v>
      </c>
      <c r="N8868" s="9" t="s">
        <v>4736</v>
      </c>
      <c r="O8868" s="9" t="s">
        <v>4736</v>
      </c>
      <c r="P8868" s="9" t="s">
        <v>52</v>
      </c>
      <c r="Q8868" s="9" t="s">
        <v>52</v>
      </c>
      <c r="R8868" s="9" t="s">
        <v>52</v>
      </c>
      <c r="S8868" s="1"/>
      <c r="T8868" s="1"/>
      <c r="U8868" s="1"/>
      <c r="V8868" s="1"/>
      <c r="W8868" s="1"/>
      <c r="X8868" s="1"/>
      <c r="Y8868" s="1"/>
      <c r="Z8868" s="1"/>
      <c r="AA8868" s="1"/>
      <c r="AB8868" s="1"/>
      <c r="AC8868" s="1"/>
      <c r="AD8868" s="1"/>
      <c r="AE8868" s="1"/>
      <c r="AF8868" s="1"/>
      <c r="AG8868" s="1"/>
      <c r="AH8868" s="1"/>
      <c r="AI8868" s="1"/>
      <c r="AJ8868" s="9" t="s">
        <v>52</v>
      </c>
      <c r="AK8868" s="9" t="s">
        <v>52</v>
      </c>
      <c r="AL8868" s="9" t="s">
        <v>52</v>
      </c>
      <c r="AM8868" s="9" t="s">
        <v>52</v>
      </c>
    </row>
    <row r="8869" spans="1:39" ht="30" customHeight="1" x14ac:dyDescent="0.3">
      <c r="A8869" s="11"/>
      <c r="B8869" s="11"/>
      <c r="C8869" s="11"/>
      <c r="D8869" s="11"/>
      <c r="E8869" s="15"/>
      <c r="F8869" s="17"/>
      <c r="G8869" s="15"/>
      <c r="H8869" s="17"/>
      <c r="I8869" s="15"/>
      <c r="J8869" s="17"/>
      <c r="K8869" s="15"/>
      <c r="L8869" s="17"/>
      <c r="M8869" s="11"/>
    </row>
    <row r="8870" spans="1:39" ht="30" customHeight="1" x14ac:dyDescent="0.3">
      <c r="A8870" s="14" t="s">
        <v>12987</v>
      </c>
      <c r="B8870" s="14"/>
      <c r="C8870" s="14"/>
      <c r="D8870" s="14"/>
      <c r="E8870" s="16"/>
      <c r="F8870" s="18"/>
      <c r="G8870" s="16"/>
      <c r="H8870" s="18"/>
      <c r="I8870" s="16"/>
      <c r="J8870" s="18"/>
      <c r="K8870" s="16"/>
      <c r="L8870" s="18"/>
      <c r="M8870" s="14"/>
      <c r="N8870" s="5" t="s">
        <v>5673</v>
      </c>
    </row>
    <row r="8871" spans="1:39" ht="30" customHeight="1" x14ac:dyDescent="0.3">
      <c r="A8871" s="10" t="s">
        <v>5671</v>
      </c>
      <c r="B8871" s="10" t="s">
        <v>5672</v>
      </c>
      <c r="C8871" s="10" t="s">
        <v>288</v>
      </c>
      <c r="D8871" s="11">
        <v>0.22789999999999999</v>
      </c>
      <c r="E8871" s="15">
        <v>0</v>
      </c>
      <c r="F8871" s="17">
        <f>TRUNC(E8871*D8871,1)</f>
        <v>0</v>
      </c>
      <c r="G8871" s="15">
        <v>0</v>
      </c>
      <c r="H8871" s="17">
        <f>TRUNC(G8871*D8871,1)</f>
        <v>0</v>
      </c>
      <c r="I8871" s="15">
        <v>109114</v>
      </c>
      <c r="J8871" s="17">
        <f>TRUNC(I8871*D8871,1)</f>
        <v>24867</v>
      </c>
      <c r="K8871" s="15">
        <f>TRUNC(E8871+G8871+I8871,1)</f>
        <v>109114</v>
      </c>
      <c r="L8871" s="17">
        <f>TRUNC(F8871+H8871+J8871,1)</f>
        <v>24867</v>
      </c>
      <c r="M8871" s="10" t="s">
        <v>12824</v>
      </c>
      <c r="N8871" s="9" t="s">
        <v>5673</v>
      </c>
      <c r="O8871" s="9" t="s">
        <v>12990</v>
      </c>
      <c r="P8871" s="9" t="s">
        <v>54</v>
      </c>
      <c r="Q8871" s="9" t="s">
        <v>54</v>
      </c>
      <c r="R8871" s="9" t="s">
        <v>67</v>
      </c>
      <c r="S8871" s="1"/>
      <c r="T8871" s="1"/>
      <c r="U8871" s="1"/>
      <c r="V8871" s="1"/>
      <c r="W8871" s="1"/>
      <c r="X8871" s="1"/>
      <c r="Y8871" s="1"/>
      <c r="Z8871" s="1"/>
      <c r="AA8871" s="1"/>
      <c r="AB8871" s="1"/>
      <c r="AC8871" s="1"/>
      <c r="AD8871" s="1"/>
      <c r="AE8871" s="1"/>
      <c r="AF8871" s="1"/>
      <c r="AG8871" s="1"/>
      <c r="AH8871" s="1"/>
      <c r="AI8871" s="1"/>
      <c r="AJ8871" s="9" t="s">
        <v>52</v>
      </c>
      <c r="AK8871" s="9" t="s">
        <v>12991</v>
      </c>
      <c r="AL8871" s="9" t="s">
        <v>52</v>
      </c>
      <c r="AM8871" s="9" t="s">
        <v>52</v>
      </c>
    </row>
    <row r="8872" spans="1:39" ht="30" customHeight="1" x14ac:dyDescent="0.3">
      <c r="A8872" s="10" t="s">
        <v>12827</v>
      </c>
      <c r="B8872" s="10" t="s">
        <v>12828</v>
      </c>
      <c r="C8872" s="10" t="s">
        <v>5378</v>
      </c>
      <c r="D8872" s="11">
        <v>11.6</v>
      </c>
      <c r="E8872" s="15">
        <v>1395.45</v>
      </c>
      <c r="F8872" s="17">
        <f>TRUNC(E8872*D8872,1)</f>
        <v>16187.2</v>
      </c>
      <c r="G8872" s="15">
        <v>0</v>
      </c>
      <c r="H8872" s="17">
        <f>TRUNC(G8872*D8872,1)</f>
        <v>0</v>
      </c>
      <c r="I8872" s="15">
        <v>0</v>
      </c>
      <c r="J8872" s="17">
        <f>TRUNC(I8872*D8872,1)</f>
        <v>0</v>
      </c>
      <c r="K8872" s="15">
        <f>TRUNC(E8872+G8872+I8872,1)</f>
        <v>1395.4</v>
      </c>
      <c r="L8872" s="17">
        <f>TRUNC(F8872+H8872+J8872,1)</f>
        <v>16187.2</v>
      </c>
      <c r="M8872" s="10" t="s">
        <v>52</v>
      </c>
      <c r="N8872" s="9" t="s">
        <v>5673</v>
      </c>
      <c r="O8872" s="9" t="s">
        <v>12829</v>
      </c>
      <c r="P8872" s="9" t="s">
        <v>54</v>
      </c>
      <c r="Q8872" s="9" t="s">
        <v>54</v>
      </c>
      <c r="R8872" s="9" t="s">
        <v>67</v>
      </c>
      <c r="S8872" s="1"/>
      <c r="T8872" s="1"/>
      <c r="U8872" s="1"/>
      <c r="V8872" s="1">
        <v>1</v>
      </c>
      <c r="W8872" s="1"/>
      <c r="X8872" s="1"/>
      <c r="Y8872" s="1"/>
      <c r="Z8872" s="1"/>
      <c r="AA8872" s="1"/>
      <c r="AB8872" s="1"/>
      <c r="AC8872" s="1"/>
      <c r="AD8872" s="1"/>
      <c r="AE8872" s="1"/>
      <c r="AF8872" s="1"/>
      <c r="AG8872" s="1"/>
      <c r="AH8872" s="1"/>
      <c r="AI8872" s="1"/>
      <c r="AJ8872" s="9" t="s">
        <v>52</v>
      </c>
      <c r="AK8872" s="9" t="s">
        <v>12992</v>
      </c>
      <c r="AL8872" s="9" t="s">
        <v>52</v>
      </c>
      <c r="AM8872" s="9" t="s">
        <v>52</v>
      </c>
    </row>
    <row r="8873" spans="1:39" ht="30" customHeight="1" x14ac:dyDescent="0.3">
      <c r="A8873" s="10" t="s">
        <v>5467</v>
      </c>
      <c r="B8873" s="10" t="s">
        <v>12931</v>
      </c>
      <c r="C8873" s="10" t="s">
        <v>732</v>
      </c>
      <c r="D8873" s="11">
        <v>1</v>
      </c>
      <c r="E8873" s="15">
        <f>TRUNC(SUMIF(V8871:V8874, RIGHTB(O8873, 1), F8871:F8874)*U8873, 2)</f>
        <v>3884.92</v>
      </c>
      <c r="F8873" s="17">
        <f>TRUNC(E8873*D8873,1)</f>
        <v>3884.9</v>
      </c>
      <c r="G8873" s="15">
        <v>0</v>
      </c>
      <c r="H8873" s="17">
        <f>TRUNC(G8873*D8873,1)</f>
        <v>0</v>
      </c>
      <c r="I8873" s="15">
        <v>0</v>
      </c>
      <c r="J8873" s="17">
        <f>TRUNC(I8873*D8873,1)</f>
        <v>0</v>
      </c>
      <c r="K8873" s="15">
        <f>TRUNC(E8873+G8873+I8873,1)</f>
        <v>3884.9</v>
      </c>
      <c r="L8873" s="17">
        <f>TRUNC(F8873+H8873+J8873,1)</f>
        <v>3884.9</v>
      </c>
      <c r="M8873" s="10" t="s">
        <v>52</v>
      </c>
      <c r="N8873" s="9" t="s">
        <v>5673</v>
      </c>
      <c r="O8873" s="9" t="s">
        <v>4729</v>
      </c>
      <c r="P8873" s="9" t="s">
        <v>54</v>
      </c>
      <c r="Q8873" s="9" t="s">
        <v>54</v>
      </c>
      <c r="R8873" s="9" t="s">
        <v>54</v>
      </c>
      <c r="S8873" s="1">
        <v>0</v>
      </c>
      <c r="T8873" s="1">
        <v>0</v>
      </c>
      <c r="U8873" s="1">
        <v>0.24</v>
      </c>
      <c r="V8873" s="1"/>
      <c r="W8873" s="1"/>
      <c r="X8873" s="1"/>
      <c r="Y8873" s="1"/>
      <c r="Z8873" s="1"/>
      <c r="AA8873" s="1"/>
      <c r="AB8873" s="1"/>
      <c r="AC8873" s="1"/>
      <c r="AD8873" s="1"/>
      <c r="AE8873" s="1"/>
      <c r="AF8873" s="1"/>
      <c r="AG8873" s="1"/>
      <c r="AH8873" s="1"/>
      <c r="AI8873" s="1"/>
      <c r="AJ8873" s="9" t="s">
        <v>52</v>
      </c>
      <c r="AK8873" s="9" t="s">
        <v>12993</v>
      </c>
      <c r="AL8873" s="9" t="s">
        <v>52</v>
      </c>
      <c r="AM8873" s="9" t="s">
        <v>52</v>
      </c>
    </row>
    <row r="8874" spans="1:39" ht="30" customHeight="1" x14ac:dyDescent="0.3">
      <c r="A8874" s="10" t="s">
        <v>12833</v>
      </c>
      <c r="B8874" s="10" t="s">
        <v>4714</v>
      </c>
      <c r="C8874" s="10" t="s">
        <v>4715</v>
      </c>
      <c r="D8874" s="11">
        <v>1</v>
      </c>
      <c r="E8874" s="15">
        <v>0</v>
      </c>
      <c r="F8874" s="17">
        <f>TRUNC(E8874*D8874,1)</f>
        <v>0</v>
      </c>
      <c r="G8874" s="15">
        <v>47967.7</v>
      </c>
      <c r="H8874" s="17">
        <f>TRUNC(G8874*D8874,1)</f>
        <v>47967.7</v>
      </c>
      <c r="I8874" s="15">
        <v>0</v>
      </c>
      <c r="J8874" s="17">
        <f>TRUNC(I8874*D8874,1)</f>
        <v>0</v>
      </c>
      <c r="K8874" s="15">
        <f>TRUNC(E8874+G8874+I8874,1)</f>
        <v>47967.7</v>
      </c>
      <c r="L8874" s="17">
        <f>TRUNC(F8874+H8874+J8874,1)</f>
        <v>47967.7</v>
      </c>
      <c r="M8874" s="10" t="s">
        <v>52</v>
      </c>
      <c r="N8874" s="9" t="s">
        <v>5673</v>
      </c>
      <c r="O8874" s="9" t="s">
        <v>12834</v>
      </c>
      <c r="P8874" s="9" t="s">
        <v>54</v>
      </c>
      <c r="Q8874" s="9" t="s">
        <v>54</v>
      </c>
      <c r="R8874" s="9" t="s">
        <v>67</v>
      </c>
      <c r="S8874" s="1"/>
      <c r="T8874" s="1"/>
      <c r="U8874" s="1"/>
      <c r="V8874" s="1"/>
      <c r="W8874" s="1"/>
      <c r="X8874" s="1"/>
      <c r="Y8874" s="1"/>
      <c r="Z8874" s="1"/>
      <c r="AA8874" s="1"/>
      <c r="AB8874" s="1"/>
      <c r="AC8874" s="1"/>
      <c r="AD8874" s="1"/>
      <c r="AE8874" s="1"/>
      <c r="AF8874" s="1"/>
      <c r="AG8874" s="1"/>
      <c r="AH8874" s="1"/>
      <c r="AI8874" s="1"/>
      <c r="AJ8874" s="9" t="s">
        <v>52</v>
      </c>
      <c r="AK8874" s="9" t="s">
        <v>12994</v>
      </c>
      <c r="AL8874" s="9" t="s">
        <v>67</v>
      </c>
      <c r="AM8874" s="9" t="s">
        <v>52</v>
      </c>
    </row>
    <row r="8875" spans="1:39" ht="30" customHeight="1" x14ac:dyDescent="0.3">
      <c r="A8875" s="10" t="s">
        <v>4735</v>
      </c>
      <c r="B8875" s="10" t="s">
        <v>52</v>
      </c>
      <c r="C8875" s="10" t="s">
        <v>52</v>
      </c>
      <c r="D8875" s="11"/>
      <c r="E8875" s="15"/>
      <c r="F8875" s="17">
        <f>TRUNC(SUMIF(N8871:N8874, N8870, F8871:F8874),0)</f>
        <v>20072</v>
      </c>
      <c r="G8875" s="15"/>
      <c r="H8875" s="17">
        <f>TRUNC(SUMIF(N8871:N8874, N8870, H8871:H8874),0)</f>
        <v>47967</v>
      </c>
      <c r="I8875" s="15"/>
      <c r="J8875" s="17">
        <f>TRUNC(SUMIF(N8871:N8874, N8870, J8871:J8874),0)</f>
        <v>24867</v>
      </c>
      <c r="K8875" s="15"/>
      <c r="L8875" s="17">
        <f>F8875+H8875+J8875</f>
        <v>92906</v>
      </c>
      <c r="M8875" s="10" t="s">
        <v>52</v>
      </c>
      <c r="N8875" s="9" t="s">
        <v>4736</v>
      </c>
      <c r="O8875" s="9" t="s">
        <v>4736</v>
      </c>
      <c r="P8875" s="9" t="s">
        <v>52</v>
      </c>
      <c r="Q8875" s="9" t="s">
        <v>52</v>
      </c>
      <c r="R8875" s="9" t="s">
        <v>52</v>
      </c>
      <c r="S8875" s="1"/>
      <c r="T8875" s="1"/>
      <c r="U8875" s="1"/>
      <c r="V8875" s="1"/>
      <c r="W8875" s="1"/>
      <c r="X8875" s="1"/>
      <c r="Y8875" s="1"/>
      <c r="Z8875" s="1"/>
      <c r="AA8875" s="1"/>
      <c r="AB8875" s="1"/>
      <c r="AC8875" s="1"/>
      <c r="AD8875" s="1"/>
      <c r="AE8875" s="1"/>
      <c r="AF8875" s="1"/>
      <c r="AG8875" s="1"/>
      <c r="AH8875" s="1"/>
      <c r="AI8875" s="1"/>
      <c r="AJ8875" s="9" t="s">
        <v>52</v>
      </c>
      <c r="AK8875" s="9" t="s">
        <v>52</v>
      </c>
      <c r="AL8875" s="9" t="s">
        <v>52</v>
      </c>
      <c r="AM8875" s="9" t="s">
        <v>52</v>
      </c>
    </row>
    <row r="8876" spans="1:39" ht="30" customHeight="1" x14ac:dyDescent="0.3">
      <c r="A8876" s="11"/>
      <c r="B8876" s="11"/>
      <c r="C8876" s="11"/>
      <c r="D8876" s="11"/>
      <c r="E8876" s="15"/>
      <c r="F8876" s="17"/>
      <c r="G8876" s="15"/>
      <c r="H8876" s="17"/>
      <c r="I8876" s="15"/>
      <c r="J8876" s="17"/>
      <c r="K8876" s="15"/>
      <c r="L8876" s="17"/>
      <c r="M8876" s="11"/>
    </row>
    <row r="8877" spans="1:39" ht="30" customHeight="1" x14ac:dyDescent="0.3">
      <c r="A8877" s="14" t="s">
        <v>12995</v>
      </c>
      <c r="B8877" s="14"/>
      <c r="C8877" s="14"/>
      <c r="D8877" s="14"/>
      <c r="E8877" s="16"/>
      <c r="F8877" s="18"/>
      <c r="G8877" s="16"/>
      <c r="H8877" s="18"/>
      <c r="I8877" s="16"/>
      <c r="J8877" s="18"/>
      <c r="K8877" s="16"/>
      <c r="L8877" s="18"/>
      <c r="M8877" s="14"/>
      <c r="N8877" s="5" t="s">
        <v>5692</v>
      </c>
    </row>
    <row r="8878" spans="1:39" ht="30" customHeight="1" x14ac:dyDescent="0.3">
      <c r="A8878" s="10" t="s">
        <v>5524</v>
      </c>
      <c r="B8878" s="10" t="s">
        <v>5691</v>
      </c>
      <c r="C8878" s="10" t="s">
        <v>288</v>
      </c>
      <c r="D8878" s="11">
        <v>0.66010000000000002</v>
      </c>
      <c r="E8878" s="15">
        <v>0</v>
      </c>
      <c r="F8878" s="17">
        <f>TRUNC(E8878*D8878,1)</f>
        <v>0</v>
      </c>
      <c r="G8878" s="15">
        <v>0</v>
      </c>
      <c r="H8878" s="17">
        <f>TRUNC(G8878*D8878,1)</f>
        <v>0</v>
      </c>
      <c r="I8878" s="15">
        <v>12812</v>
      </c>
      <c r="J8878" s="17">
        <f>TRUNC(I8878*D8878,1)</f>
        <v>8457.2000000000007</v>
      </c>
      <c r="K8878" s="15">
        <f>TRUNC(E8878+G8878+I8878,1)</f>
        <v>12812</v>
      </c>
      <c r="L8878" s="17">
        <f>TRUNC(F8878+H8878+J8878,1)</f>
        <v>8457.2000000000007</v>
      </c>
      <c r="M8878" s="10" t="s">
        <v>12824</v>
      </c>
      <c r="N8878" s="9" t="s">
        <v>5692</v>
      </c>
      <c r="O8878" s="9" t="s">
        <v>12997</v>
      </c>
      <c r="P8878" s="9" t="s">
        <v>54</v>
      </c>
      <c r="Q8878" s="9" t="s">
        <v>54</v>
      </c>
      <c r="R8878" s="9" t="s">
        <v>67</v>
      </c>
      <c r="S8878" s="1"/>
      <c r="T8878" s="1"/>
      <c r="U8878" s="1"/>
      <c r="V8878" s="1"/>
      <c r="W8878" s="1"/>
      <c r="X8878" s="1"/>
      <c r="Y8878" s="1"/>
      <c r="Z8878" s="1"/>
      <c r="AA8878" s="1"/>
      <c r="AB8878" s="1"/>
      <c r="AC8878" s="1"/>
      <c r="AD8878" s="1"/>
      <c r="AE8878" s="1"/>
      <c r="AF8878" s="1"/>
      <c r="AG8878" s="1"/>
      <c r="AH8878" s="1"/>
      <c r="AI8878" s="1"/>
      <c r="AJ8878" s="9" t="s">
        <v>52</v>
      </c>
      <c r="AK8878" s="9" t="s">
        <v>12998</v>
      </c>
      <c r="AL8878" s="9" t="s">
        <v>52</v>
      </c>
      <c r="AM8878" s="9" t="s">
        <v>52</v>
      </c>
    </row>
    <row r="8879" spans="1:39" ht="30" customHeight="1" x14ac:dyDescent="0.3">
      <c r="A8879" s="10" t="s">
        <v>4735</v>
      </c>
      <c r="B8879" s="10" t="s">
        <v>52</v>
      </c>
      <c r="C8879" s="10" t="s">
        <v>52</v>
      </c>
      <c r="D8879" s="11"/>
      <c r="E8879" s="15"/>
      <c r="F8879" s="17">
        <f>TRUNC(SUMIF(N8878:N8878, N8877, F8878:F8878),0)</f>
        <v>0</v>
      </c>
      <c r="G8879" s="15"/>
      <c r="H8879" s="17">
        <f>TRUNC(SUMIF(N8878:N8878, N8877, H8878:H8878),0)</f>
        <v>0</v>
      </c>
      <c r="I8879" s="15"/>
      <c r="J8879" s="17">
        <f>TRUNC(SUMIF(N8878:N8878, N8877, J8878:J8878),0)</f>
        <v>8457</v>
      </c>
      <c r="K8879" s="15"/>
      <c r="L8879" s="17">
        <f>F8879+H8879+J8879</f>
        <v>8457</v>
      </c>
      <c r="M8879" s="10" t="s">
        <v>52</v>
      </c>
      <c r="N8879" s="9" t="s">
        <v>4736</v>
      </c>
      <c r="O8879" s="9" t="s">
        <v>4736</v>
      </c>
      <c r="P8879" s="9" t="s">
        <v>52</v>
      </c>
      <c r="Q8879" s="9" t="s">
        <v>52</v>
      </c>
      <c r="R8879" s="9" t="s">
        <v>52</v>
      </c>
      <c r="S8879" s="1"/>
      <c r="T8879" s="1"/>
      <c r="U8879" s="1"/>
      <c r="V8879" s="1"/>
      <c r="W8879" s="1"/>
      <c r="X8879" s="1"/>
      <c r="Y8879" s="1"/>
      <c r="Z8879" s="1"/>
      <c r="AA8879" s="1"/>
      <c r="AB8879" s="1"/>
      <c r="AC8879" s="1"/>
      <c r="AD8879" s="1"/>
      <c r="AE8879" s="1"/>
      <c r="AF8879" s="1"/>
      <c r="AG8879" s="1"/>
      <c r="AH8879" s="1"/>
      <c r="AI8879" s="1"/>
      <c r="AJ8879" s="9" t="s">
        <v>52</v>
      </c>
      <c r="AK8879" s="9" t="s">
        <v>52</v>
      </c>
      <c r="AL8879" s="9" t="s">
        <v>52</v>
      </c>
      <c r="AM8879" s="9" t="s">
        <v>52</v>
      </c>
    </row>
    <row r="8880" spans="1:39" ht="30" customHeight="1" x14ac:dyDescent="0.3">
      <c r="A8880" s="11"/>
      <c r="B8880" s="11"/>
      <c r="C8880" s="11"/>
      <c r="D8880" s="11"/>
      <c r="E8880" s="15"/>
      <c r="F8880" s="17"/>
      <c r="G8880" s="15"/>
      <c r="H8880" s="17"/>
      <c r="I8880" s="15"/>
      <c r="J8880" s="17"/>
      <c r="K8880" s="15"/>
      <c r="L8880" s="17"/>
      <c r="M8880" s="11"/>
    </row>
    <row r="8881" spans="1:39" ht="30" customHeight="1" x14ac:dyDescent="0.3">
      <c r="A8881" s="14" t="s">
        <v>12999</v>
      </c>
      <c r="B8881" s="14"/>
      <c r="C8881" s="14"/>
      <c r="D8881" s="14"/>
      <c r="E8881" s="16"/>
      <c r="F8881" s="18"/>
      <c r="G8881" s="16"/>
      <c r="H8881" s="18"/>
      <c r="I8881" s="16"/>
      <c r="J8881" s="18"/>
      <c r="K8881" s="16"/>
      <c r="L8881" s="18"/>
      <c r="M8881" s="14"/>
      <c r="N8881" s="5" t="s">
        <v>5702</v>
      </c>
    </row>
    <row r="8882" spans="1:39" ht="30" customHeight="1" x14ac:dyDescent="0.3">
      <c r="A8882" s="10" t="s">
        <v>4793</v>
      </c>
      <c r="B8882" s="10" t="s">
        <v>5672</v>
      </c>
      <c r="C8882" s="10" t="s">
        <v>288</v>
      </c>
      <c r="D8882" s="11">
        <v>0.20849999999999999</v>
      </c>
      <c r="E8882" s="15">
        <v>0</v>
      </c>
      <c r="F8882" s="17">
        <f>TRUNC(E8882*D8882,1)</f>
        <v>0</v>
      </c>
      <c r="G8882" s="15">
        <v>0</v>
      </c>
      <c r="H8882" s="17">
        <f>TRUNC(G8882*D8882,1)</f>
        <v>0</v>
      </c>
      <c r="I8882" s="15">
        <v>100243</v>
      </c>
      <c r="J8882" s="17">
        <f>TRUNC(I8882*D8882,1)</f>
        <v>20900.599999999999</v>
      </c>
      <c r="K8882" s="15">
        <f>TRUNC(E8882+G8882+I8882,1)</f>
        <v>100243</v>
      </c>
      <c r="L8882" s="17">
        <f>TRUNC(F8882+H8882+J8882,1)</f>
        <v>20900.599999999999</v>
      </c>
      <c r="M8882" s="10" t="s">
        <v>12824</v>
      </c>
      <c r="N8882" s="9" t="s">
        <v>5702</v>
      </c>
      <c r="O8882" s="9" t="s">
        <v>13001</v>
      </c>
      <c r="P8882" s="9" t="s">
        <v>54</v>
      </c>
      <c r="Q8882" s="9" t="s">
        <v>54</v>
      </c>
      <c r="R8882" s="9" t="s">
        <v>67</v>
      </c>
      <c r="S8882" s="1"/>
      <c r="T8882" s="1"/>
      <c r="U8882" s="1"/>
      <c r="V8882" s="1"/>
      <c r="W8882" s="1"/>
      <c r="X8882" s="1"/>
      <c r="Y8882" s="1"/>
      <c r="Z8882" s="1"/>
      <c r="AA8882" s="1"/>
      <c r="AB8882" s="1"/>
      <c r="AC8882" s="1"/>
      <c r="AD8882" s="1"/>
      <c r="AE8882" s="1"/>
      <c r="AF8882" s="1"/>
      <c r="AG8882" s="1"/>
      <c r="AH8882" s="1"/>
      <c r="AI8882" s="1"/>
      <c r="AJ8882" s="9" t="s">
        <v>52</v>
      </c>
      <c r="AK8882" s="9" t="s">
        <v>13002</v>
      </c>
      <c r="AL8882" s="9" t="s">
        <v>52</v>
      </c>
      <c r="AM8882" s="9" t="s">
        <v>52</v>
      </c>
    </row>
    <row r="8883" spans="1:39" ht="30" customHeight="1" x14ac:dyDescent="0.3">
      <c r="A8883" s="10" t="s">
        <v>12827</v>
      </c>
      <c r="B8883" s="10" t="s">
        <v>12828</v>
      </c>
      <c r="C8883" s="10" t="s">
        <v>5378</v>
      </c>
      <c r="D8883" s="11">
        <v>10.199999999999999</v>
      </c>
      <c r="E8883" s="15">
        <v>1395.45</v>
      </c>
      <c r="F8883" s="17">
        <f>TRUNC(E8883*D8883,1)</f>
        <v>14233.5</v>
      </c>
      <c r="G8883" s="15">
        <v>0</v>
      </c>
      <c r="H8883" s="17">
        <f>TRUNC(G8883*D8883,1)</f>
        <v>0</v>
      </c>
      <c r="I8883" s="15">
        <v>0</v>
      </c>
      <c r="J8883" s="17">
        <f>TRUNC(I8883*D8883,1)</f>
        <v>0</v>
      </c>
      <c r="K8883" s="15">
        <f>TRUNC(E8883+G8883+I8883,1)</f>
        <v>1395.4</v>
      </c>
      <c r="L8883" s="17">
        <f>TRUNC(F8883+H8883+J8883,1)</f>
        <v>14233.5</v>
      </c>
      <c r="M8883" s="10" t="s">
        <v>52</v>
      </c>
      <c r="N8883" s="9" t="s">
        <v>5702</v>
      </c>
      <c r="O8883" s="9" t="s">
        <v>12829</v>
      </c>
      <c r="P8883" s="9" t="s">
        <v>54</v>
      </c>
      <c r="Q8883" s="9" t="s">
        <v>54</v>
      </c>
      <c r="R8883" s="9" t="s">
        <v>67</v>
      </c>
      <c r="S8883" s="1"/>
      <c r="T8883" s="1"/>
      <c r="U8883" s="1"/>
      <c r="V8883" s="1">
        <v>1</v>
      </c>
      <c r="W8883" s="1"/>
      <c r="X8883" s="1"/>
      <c r="Y8883" s="1"/>
      <c r="Z8883" s="1"/>
      <c r="AA8883" s="1"/>
      <c r="AB8883" s="1"/>
      <c r="AC8883" s="1"/>
      <c r="AD8883" s="1"/>
      <c r="AE8883" s="1"/>
      <c r="AF8883" s="1"/>
      <c r="AG8883" s="1"/>
      <c r="AH8883" s="1"/>
      <c r="AI8883" s="1"/>
      <c r="AJ8883" s="9" t="s">
        <v>52</v>
      </c>
      <c r="AK8883" s="9" t="s">
        <v>13003</v>
      </c>
      <c r="AL8883" s="9" t="s">
        <v>52</v>
      </c>
      <c r="AM8883" s="9" t="s">
        <v>52</v>
      </c>
    </row>
    <row r="8884" spans="1:39" ht="30" customHeight="1" x14ac:dyDescent="0.3">
      <c r="A8884" s="10" t="s">
        <v>5467</v>
      </c>
      <c r="B8884" s="10" t="s">
        <v>12944</v>
      </c>
      <c r="C8884" s="10" t="s">
        <v>732</v>
      </c>
      <c r="D8884" s="11">
        <v>1</v>
      </c>
      <c r="E8884" s="15">
        <f>TRUNC(SUMIF(V8882:V8885, RIGHTB(O8884, 1), F8882:F8885)*U8884, 2)</f>
        <v>3131.37</v>
      </c>
      <c r="F8884" s="17">
        <f>TRUNC(E8884*D8884,1)</f>
        <v>3131.3</v>
      </c>
      <c r="G8884" s="15">
        <v>0</v>
      </c>
      <c r="H8884" s="17">
        <f>TRUNC(G8884*D8884,1)</f>
        <v>0</v>
      </c>
      <c r="I8884" s="15">
        <v>0</v>
      </c>
      <c r="J8884" s="17">
        <f>TRUNC(I8884*D8884,1)</f>
        <v>0</v>
      </c>
      <c r="K8884" s="15">
        <f>TRUNC(E8884+G8884+I8884,1)</f>
        <v>3131.3</v>
      </c>
      <c r="L8884" s="17">
        <f>TRUNC(F8884+H8884+J8884,1)</f>
        <v>3131.3</v>
      </c>
      <c r="M8884" s="10" t="s">
        <v>52</v>
      </c>
      <c r="N8884" s="9" t="s">
        <v>5702</v>
      </c>
      <c r="O8884" s="9" t="s">
        <v>4729</v>
      </c>
      <c r="P8884" s="9" t="s">
        <v>54</v>
      </c>
      <c r="Q8884" s="9" t="s">
        <v>54</v>
      </c>
      <c r="R8884" s="9" t="s">
        <v>54</v>
      </c>
      <c r="S8884" s="1">
        <v>0</v>
      </c>
      <c r="T8884" s="1">
        <v>0</v>
      </c>
      <c r="U8884" s="1">
        <v>0.22</v>
      </c>
      <c r="V8884" s="1"/>
      <c r="W8884" s="1"/>
      <c r="X8884" s="1"/>
      <c r="Y8884" s="1"/>
      <c r="Z8884" s="1"/>
      <c r="AA8884" s="1"/>
      <c r="AB8884" s="1"/>
      <c r="AC8884" s="1"/>
      <c r="AD8884" s="1"/>
      <c r="AE8884" s="1"/>
      <c r="AF8884" s="1"/>
      <c r="AG8884" s="1"/>
      <c r="AH8884" s="1"/>
      <c r="AI8884" s="1"/>
      <c r="AJ8884" s="9" t="s">
        <v>52</v>
      </c>
      <c r="AK8884" s="9" t="s">
        <v>13004</v>
      </c>
      <c r="AL8884" s="9" t="s">
        <v>52</v>
      </c>
      <c r="AM8884" s="9" t="s">
        <v>52</v>
      </c>
    </row>
    <row r="8885" spans="1:39" ht="30" customHeight="1" x14ac:dyDescent="0.3">
      <c r="A8885" s="10" t="s">
        <v>12833</v>
      </c>
      <c r="B8885" s="10" t="s">
        <v>4714</v>
      </c>
      <c r="C8885" s="10" t="s">
        <v>4715</v>
      </c>
      <c r="D8885" s="11">
        <v>1</v>
      </c>
      <c r="E8885" s="15">
        <v>0</v>
      </c>
      <c r="F8885" s="17">
        <f>TRUNC(E8885*D8885,1)</f>
        <v>0</v>
      </c>
      <c r="G8885" s="15">
        <v>47967.7</v>
      </c>
      <c r="H8885" s="17">
        <f>TRUNC(G8885*D8885,1)</f>
        <v>47967.7</v>
      </c>
      <c r="I8885" s="15">
        <v>0</v>
      </c>
      <c r="J8885" s="17">
        <f>TRUNC(I8885*D8885,1)</f>
        <v>0</v>
      </c>
      <c r="K8885" s="15">
        <f>TRUNC(E8885+G8885+I8885,1)</f>
        <v>47967.7</v>
      </c>
      <c r="L8885" s="17">
        <f>TRUNC(F8885+H8885+J8885,1)</f>
        <v>47967.7</v>
      </c>
      <c r="M8885" s="10" t="s">
        <v>52</v>
      </c>
      <c r="N8885" s="9" t="s">
        <v>5702</v>
      </c>
      <c r="O8885" s="9" t="s">
        <v>12834</v>
      </c>
      <c r="P8885" s="9" t="s">
        <v>54</v>
      </c>
      <c r="Q8885" s="9" t="s">
        <v>54</v>
      </c>
      <c r="R8885" s="9" t="s">
        <v>67</v>
      </c>
      <c r="S8885" s="1"/>
      <c r="T8885" s="1"/>
      <c r="U8885" s="1"/>
      <c r="V8885" s="1"/>
      <c r="W8885" s="1"/>
      <c r="X8885" s="1"/>
      <c r="Y8885" s="1"/>
      <c r="Z8885" s="1"/>
      <c r="AA8885" s="1"/>
      <c r="AB8885" s="1"/>
      <c r="AC8885" s="1"/>
      <c r="AD8885" s="1"/>
      <c r="AE8885" s="1"/>
      <c r="AF8885" s="1"/>
      <c r="AG8885" s="1"/>
      <c r="AH8885" s="1"/>
      <c r="AI8885" s="1"/>
      <c r="AJ8885" s="9" t="s">
        <v>52</v>
      </c>
      <c r="AK8885" s="9" t="s">
        <v>13005</v>
      </c>
      <c r="AL8885" s="9" t="s">
        <v>67</v>
      </c>
      <c r="AM8885" s="9" t="s">
        <v>52</v>
      </c>
    </row>
    <row r="8886" spans="1:39" ht="30" customHeight="1" x14ac:dyDescent="0.3">
      <c r="A8886" s="10" t="s">
        <v>4735</v>
      </c>
      <c r="B8886" s="10" t="s">
        <v>52</v>
      </c>
      <c r="C8886" s="10" t="s">
        <v>52</v>
      </c>
      <c r="D8886" s="11"/>
      <c r="E8886" s="15"/>
      <c r="F8886" s="17">
        <f>TRUNC(SUMIF(N8882:N8885, N8881, F8882:F8885),0)</f>
        <v>17364</v>
      </c>
      <c r="G8886" s="15"/>
      <c r="H8886" s="17">
        <f>TRUNC(SUMIF(N8882:N8885, N8881, H8882:H8885),0)</f>
        <v>47967</v>
      </c>
      <c r="I8886" s="15"/>
      <c r="J8886" s="17">
        <f>TRUNC(SUMIF(N8882:N8885, N8881, J8882:J8885),0)</f>
        <v>20900</v>
      </c>
      <c r="K8886" s="15"/>
      <c r="L8886" s="17">
        <f>F8886+H8886+J8886</f>
        <v>86231</v>
      </c>
      <c r="M8886" s="10" t="s">
        <v>52</v>
      </c>
      <c r="N8886" s="9" t="s">
        <v>4736</v>
      </c>
      <c r="O8886" s="9" t="s">
        <v>4736</v>
      </c>
      <c r="P8886" s="9" t="s">
        <v>52</v>
      </c>
      <c r="Q8886" s="9" t="s">
        <v>52</v>
      </c>
      <c r="R8886" s="9" t="s">
        <v>52</v>
      </c>
      <c r="S8886" s="1"/>
      <c r="T8886" s="1"/>
      <c r="U8886" s="1"/>
      <c r="V8886" s="1"/>
      <c r="W8886" s="1"/>
      <c r="X8886" s="1"/>
      <c r="Y8886" s="1"/>
      <c r="Z8886" s="1"/>
      <c r="AA8886" s="1"/>
      <c r="AB8886" s="1"/>
      <c r="AC8886" s="1"/>
      <c r="AD8886" s="1"/>
      <c r="AE8886" s="1"/>
      <c r="AF8886" s="1"/>
      <c r="AG8886" s="1"/>
      <c r="AH8886" s="1"/>
      <c r="AI8886" s="1"/>
      <c r="AJ8886" s="9" t="s">
        <v>52</v>
      </c>
      <c r="AK8886" s="9" t="s">
        <v>52</v>
      </c>
      <c r="AL8886" s="9" t="s">
        <v>52</v>
      </c>
      <c r="AM8886" s="9" t="s">
        <v>52</v>
      </c>
    </row>
    <row r="8887" spans="1:39" ht="30" customHeight="1" x14ac:dyDescent="0.3">
      <c r="A8887" s="11"/>
      <c r="B8887" s="11"/>
      <c r="C8887" s="11"/>
      <c r="D8887" s="11"/>
      <c r="E8887" s="15"/>
      <c r="F8887" s="17"/>
      <c r="G8887" s="15"/>
      <c r="H8887" s="17"/>
      <c r="I8887" s="15"/>
      <c r="J8887" s="17"/>
      <c r="K8887" s="15"/>
      <c r="L8887" s="17"/>
      <c r="M8887" s="11"/>
    </row>
    <row r="8888" spans="1:39" ht="30" customHeight="1" x14ac:dyDescent="0.3">
      <c r="A8888" s="14" t="s">
        <v>13006</v>
      </c>
      <c r="B8888" s="14"/>
      <c r="C8888" s="14"/>
      <c r="D8888" s="14"/>
      <c r="E8888" s="16"/>
      <c r="F8888" s="18"/>
      <c r="G8888" s="16"/>
      <c r="H8888" s="18"/>
      <c r="I8888" s="16"/>
      <c r="J8888" s="18"/>
      <c r="K8888" s="16"/>
      <c r="L8888" s="18"/>
      <c r="M8888" s="14"/>
      <c r="N8888" s="5" t="s">
        <v>5752</v>
      </c>
    </row>
    <row r="8889" spans="1:39" ht="30" customHeight="1" x14ac:dyDescent="0.3">
      <c r="A8889" s="10" t="s">
        <v>4723</v>
      </c>
      <c r="B8889" s="10" t="s">
        <v>5751</v>
      </c>
      <c r="C8889" s="10" t="s">
        <v>288</v>
      </c>
      <c r="D8889" s="11">
        <v>0.16309999999999999</v>
      </c>
      <c r="E8889" s="15">
        <v>0</v>
      </c>
      <c r="F8889" s="17">
        <f>TRUNC(E8889*D8889,1)</f>
        <v>0</v>
      </c>
      <c r="G8889" s="15">
        <v>0</v>
      </c>
      <c r="H8889" s="17">
        <f>TRUNC(G8889*D8889,1)</f>
        <v>0</v>
      </c>
      <c r="I8889" s="15">
        <v>173387</v>
      </c>
      <c r="J8889" s="17">
        <f>TRUNC(I8889*D8889,1)</f>
        <v>28279.4</v>
      </c>
      <c r="K8889" s="15">
        <f>TRUNC(E8889+G8889+I8889,1)</f>
        <v>173387</v>
      </c>
      <c r="L8889" s="17">
        <f>TRUNC(F8889+H8889+J8889,1)</f>
        <v>28279.4</v>
      </c>
      <c r="M8889" s="10" t="s">
        <v>12824</v>
      </c>
      <c r="N8889" s="9" t="s">
        <v>5752</v>
      </c>
      <c r="O8889" s="9" t="s">
        <v>13008</v>
      </c>
      <c r="P8889" s="9" t="s">
        <v>54</v>
      </c>
      <c r="Q8889" s="9" t="s">
        <v>54</v>
      </c>
      <c r="R8889" s="9" t="s">
        <v>67</v>
      </c>
      <c r="S8889" s="1"/>
      <c r="T8889" s="1"/>
      <c r="U8889" s="1"/>
      <c r="V8889" s="1"/>
      <c r="W8889" s="1"/>
      <c r="X8889" s="1"/>
      <c r="Y8889" s="1"/>
      <c r="Z8889" s="1"/>
      <c r="AA8889" s="1"/>
      <c r="AB8889" s="1"/>
      <c r="AC8889" s="1"/>
      <c r="AD8889" s="1"/>
      <c r="AE8889" s="1"/>
      <c r="AF8889" s="1"/>
      <c r="AG8889" s="1"/>
      <c r="AH8889" s="1"/>
      <c r="AI8889" s="1"/>
      <c r="AJ8889" s="9" t="s">
        <v>52</v>
      </c>
      <c r="AK8889" s="9" t="s">
        <v>13009</v>
      </c>
      <c r="AL8889" s="9" t="s">
        <v>52</v>
      </c>
      <c r="AM8889" s="9" t="s">
        <v>52</v>
      </c>
    </row>
    <row r="8890" spans="1:39" ht="30" customHeight="1" x14ac:dyDescent="0.3">
      <c r="A8890" s="10" t="s">
        <v>12827</v>
      </c>
      <c r="B8890" s="10" t="s">
        <v>12828</v>
      </c>
      <c r="C8890" s="10" t="s">
        <v>5378</v>
      </c>
      <c r="D8890" s="11">
        <v>9.6</v>
      </c>
      <c r="E8890" s="15">
        <v>1395.45</v>
      </c>
      <c r="F8890" s="17">
        <f>TRUNC(E8890*D8890,1)</f>
        <v>13396.3</v>
      </c>
      <c r="G8890" s="15">
        <v>0</v>
      </c>
      <c r="H8890" s="17">
        <f>TRUNC(G8890*D8890,1)</f>
        <v>0</v>
      </c>
      <c r="I8890" s="15">
        <v>0</v>
      </c>
      <c r="J8890" s="17">
        <f>TRUNC(I8890*D8890,1)</f>
        <v>0</v>
      </c>
      <c r="K8890" s="15">
        <f>TRUNC(E8890+G8890+I8890,1)</f>
        <v>1395.4</v>
      </c>
      <c r="L8890" s="17">
        <f>TRUNC(F8890+H8890+J8890,1)</f>
        <v>13396.3</v>
      </c>
      <c r="M8890" s="10" t="s">
        <v>52</v>
      </c>
      <c r="N8890" s="9" t="s">
        <v>5752</v>
      </c>
      <c r="O8890" s="9" t="s">
        <v>12829</v>
      </c>
      <c r="P8890" s="9" t="s">
        <v>54</v>
      </c>
      <c r="Q8890" s="9" t="s">
        <v>54</v>
      </c>
      <c r="R8890" s="9" t="s">
        <v>67</v>
      </c>
      <c r="S8890" s="1"/>
      <c r="T8890" s="1"/>
      <c r="U8890" s="1"/>
      <c r="V8890" s="1">
        <v>1</v>
      </c>
      <c r="W8890" s="1"/>
      <c r="X8890" s="1"/>
      <c r="Y8890" s="1"/>
      <c r="Z8890" s="1"/>
      <c r="AA8890" s="1"/>
      <c r="AB8890" s="1"/>
      <c r="AC8890" s="1"/>
      <c r="AD8890" s="1"/>
      <c r="AE8890" s="1"/>
      <c r="AF8890" s="1"/>
      <c r="AG8890" s="1"/>
      <c r="AH8890" s="1"/>
      <c r="AI8890" s="1"/>
      <c r="AJ8890" s="9" t="s">
        <v>52</v>
      </c>
      <c r="AK8890" s="9" t="s">
        <v>13010</v>
      </c>
      <c r="AL8890" s="9" t="s">
        <v>52</v>
      </c>
      <c r="AM8890" s="9" t="s">
        <v>52</v>
      </c>
    </row>
    <row r="8891" spans="1:39" ht="30" customHeight="1" x14ac:dyDescent="0.3">
      <c r="A8891" s="10" t="s">
        <v>5467</v>
      </c>
      <c r="B8891" s="10" t="s">
        <v>12831</v>
      </c>
      <c r="C8891" s="10" t="s">
        <v>732</v>
      </c>
      <c r="D8891" s="11">
        <v>1</v>
      </c>
      <c r="E8891" s="15">
        <f>TRUNC(SUMIF(V8889:V8892, RIGHTB(O8891, 1), F8889:F8892)*U8891, 2)</f>
        <v>2679.26</v>
      </c>
      <c r="F8891" s="17">
        <f>TRUNC(E8891*D8891,1)</f>
        <v>2679.2</v>
      </c>
      <c r="G8891" s="15">
        <v>0</v>
      </c>
      <c r="H8891" s="17">
        <f>TRUNC(G8891*D8891,1)</f>
        <v>0</v>
      </c>
      <c r="I8891" s="15">
        <v>0</v>
      </c>
      <c r="J8891" s="17">
        <f>TRUNC(I8891*D8891,1)</f>
        <v>0</v>
      </c>
      <c r="K8891" s="15">
        <f>TRUNC(E8891+G8891+I8891,1)</f>
        <v>2679.2</v>
      </c>
      <c r="L8891" s="17">
        <f>TRUNC(F8891+H8891+J8891,1)</f>
        <v>2679.2</v>
      </c>
      <c r="M8891" s="10" t="s">
        <v>52</v>
      </c>
      <c r="N8891" s="9" t="s">
        <v>5752</v>
      </c>
      <c r="O8891" s="9" t="s">
        <v>4729</v>
      </c>
      <c r="P8891" s="9" t="s">
        <v>54</v>
      </c>
      <c r="Q8891" s="9" t="s">
        <v>54</v>
      </c>
      <c r="R8891" s="9" t="s">
        <v>54</v>
      </c>
      <c r="S8891" s="1">
        <v>0</v>
      </c>
      <c r="T8891" s="1">
        <v>0</v>
      </c>
      <c r="U8891" s="1">
        <v>0.2</v>
      </c>
      <c r="V8891" s="1"/>
      <c r="W8891" s="1"/>
      <c r="X8891" s="1"/>
      <c r="Y8891" s="1"/>
      <c r="Z8891" s="1"/>
      <c r="AA8891" s="1"/>
      <c r="AB8891" s="1"/>
      <c r="AC8891" s="1"/>
      <c r="AD8891" s="1"/>
      <c r="AE8891" s="1"/>
      <c r="AF8891" s="1"/>
      <c r="AG8891" s="1"/>
      <c r="AH8891" s="1"/>
      <c r="AI8891" s="1"/>
      <c r="AJ8891" s="9" t="s">
        <v>52</v>
      </c>
      <c r="AK8891" s="9" t="s">
        <v>13011</v>
      </c>
      <c r="AL8891" s="9" t="s">
        <v>52</v>
      </c>
      <c r="AM8891" s="9" t="s">
        <v>52</v>
      </c>
    </row>
    <row r="8892" spans="1:39" ht="30" customHeight="1" x14ac:dyDescent="0.3">
      <c r="A8892" s="10" t="s">
        <v>12833</v>
      </c>
      <c r="B8892" s="10" t="s">
        <v>4714</v>
      </c>
      <c r="C8892" s="10" t="s">
        <v>4715</v>
      </c>
      <c r="D8892" s="11">
        <v>1</v>
      </c>
      <c r="E8892" s="15">
        <v>0</v>
      </c>
      <c r="F8892" s="17">
        <f>TRUNC(E8892*D8892,1)</f>
        <v>0</v>
      </c>
      <c r="G8892" s="15">
        <v>47967.7</v>
      </c>
      <c r="H8892" s="17">
        <f>TRUNC(G8892*D8892,1)</f>
        <v>47967.7</v>
      </c>
      <c r="I8892" s="15">
        <v>0</v>
      </c>
      <c r="J8892" s="17">
        <f>TRUNC(I8892*D8892,1)</f>
        <v>0</v>
      </c>
      <c r="K8892" s="15">
        <f>TRUNC(E8892+G8892+I8892,1)</f>
        <v>47967.7</v>
      </c>
      <c r="L8892" s="17">
        <f>TRUNC(F8892+H8892+J8892,1)</f>
        <v>47967.7</v>
      </c>
      <c r="M8892" s="10" t="s">
        <v>52</v>
      </c>
      <c r="N8892" s="9" t="s">
        <v>5752</v>
      </c>
      <c r="O8892" s="9" t="s">
        <v>12834</v>
      </c>
      <c r="P8892" s="9" t="s">
        <v>54</v>
      </c>
      <c r="Q8892" s="9" t="s">
        <v>54</v>
      </c>
      <c r="R8892" s="9" t="s">
        <v>67</v>
      </c>
      <c r="S8892" s="1"/>
      <c r="T8892" s="1"/>
      <c r="U8892" s="1"/>
      <c r="V8892" s="1"/>
      <c r="W8892" s="1"/>
      <c r="X8892" s="1"/>
      <c r="Y8892" s="1"/>
      <c r="Z8892" s="1"/>
      <c r="AA8892" s="1"/>
      <c r="AB8892" s="1"/>
      <c r="AC8892" s="1"/>
      <c r="AD8892" s="1"/>
      <c r="AE8892" s="1"/>
      <c r="AF8892" s="1"/>
      <c r="AG8892" s="1"/>
      <c r="AH8892" s="1"/>
      <c r="AI8892" s="1"/>
      <c r="AJ8892" s="9" t="s">
        <v>52</v>
      </c>
      <c r="AK8892" s="9" t="s">
        <v>13012</v>
      </c>
      <c r="AL8892" s="9" t="s">
        <v>67</v>
      </c>
      <c r="AM8892" s="9" t="s">
        <v>52</v>
      </c>
    </row>
    <row r="8893" spans="1:39" ht="30" customHeight="1" x14ac:dyDescent="0.3">
      <c r="A8893" s="10" t="s">
        <v>4735</v>
      </c>
      <c r="B8893" s="10" t="s">
        <v>52</v>
      </c>
      <c r="C8893" s="10" t="s">
        <v>52</v>
      </c>
      <c r="D8893" s="11"/>
      <c r="E8893" s="15"/>
      <c r="F8893" s="17">
        <f>TRUNC(SUMIF(N8889:N8892, N8888, F8889:F8892),0)</f>
        <v>16075</v>
      </c>
      <c r="G8893" s="15"/>
      <c r="H8893" s="17">
        <f>TRUNC(SUMIF(N8889:N8892, N8888, H8889:H8892),0)</f>
        <v>47967</v>
      </c>
      <c r="I8893" s="15"/>
      <c r="J8893" s="17">
        <f>TRUNC(SUMIF(N8889:N8892, N8888, J8889:J8892),0)</f>
        <v>28279</v>
      </c>
      <c r="K8893" s="15"/>
      <c r="L8893" s="17">
        <f>F8893+H8893+J8893</f>
        <v>92321</v>
      </c>
      <c r="M8893" s="10" t="s">
        <v>52</v>
      </c>
      <c r="N8893" s="9" t="s">
        <v>4736</v>
      </c>
      <c r="O8893" s="9" t="s">
        <v>4736</v>
      </c>
      <c r="P8893" s="9" t="s">
        <v>52</v>
      </c>
      <c r="Q8893" s="9" t="s">
        <v>52</v>
      </c>
      <c r="R8893" s="9" t="s">
        <v>52</v>
      </c>
      <c r="S8893" s="1"/>
      <c r="T8893" s="1"/>
      <c r="U8893" s="1"/>
      <c r="V8893" s="1"/>
      <c r="W8893" s="1"/>
      <c r="X8893" s="1"/>
      <c r="Y8893" s="1"/>
      <c r="Z8893" s="1"/>
      <c r="AA8893" s="1"/>
      <c r="AB8893" s="1"/>
      <c r="AC8893" s="1"/>
      <c r="AD8893" s="1"/>
      <c r="AE8893" s="1"/>
      <c r="AF8893" s="1"/>
      <c r="AG8893" s="1"/>
      <c r="AH8893" s="1"/>
      <c r="AI8893" s="1"/>
      <c r="AJ8893" s="9" t="s">
        <v>52</v>
      </c>
      <c r="AK8893" s="9" t="s">
        <v>52</v>
      </c>
      <c r="AL8893" s="9" t="s">
        <v>52</v>
      </c>
      <c r="AM8893" s="9" t="s">
        <v>52</v>
      </c>
    </row>
    <row r="8894" spans="1:39" ht="30" customHeight="1" x14ac:dyDescent="0.3">
      <c r="A8894" s="11"/>
      <c r="B8894" s="11"/>
      <c r="C8894" s="11"/>
      <c r="D8894" s="11"/>
      <c r="E8894" s="15"/>
      <c r="F8894" s="17"/>
      <c r="G8894" s="15"/>
      <c r="H8894" s="17"/>
      <c r="I8894" s="15"/>
      <c r="J8894" s="17"/>
      <c r="K8894" s="15"/>
      <c r="L8894" s="17"/>
      <c r="M8894" s="11"/>
    </row>
    <row r="8895" spans="1:39" ht="30" customHeight="1" x14ac:dyDescent="0.3">
      <c r="A8895" s="14" t="s">
        <v>13013</v>
      </c>
      <c r="B8895" s="14"/>
      <c r="C8895" s="14"/>
      <c r="D8895" s="14"/>
      <c r="E8895" s="16"/>
      <c r="F8895" s="18"/>
      <c r="G8895" s="16"/>
      <c r="H8895" s="18"/>
      <c r="I8895" s="16"/>
      <c r="J8895" s="18"/>
      <c r="K8895" s="16"/>
      <c r="L8895" s="18"/>
      <c r="M8895" s="14"/>
      <c r="N8895" s="5" t="s">
        <v>5920</v>
      </c>
    </row>
    <row r="8896" spans="1:39" ht="30" customHeight="1" x14ac:dyDescent="0.3">
      <c r="A8896" s="10" t="s">
        <v>4723</v>
      </c>
      <c r="B8896" s="10" t="s">
        <v>5919</v>
      </c>
      <c r="C8896" s="10" t="s">
        <v>288</v>
      </c>
      <c r="D8896" s="11">
        <v>0.16309999999999999</v>
      </c>
      <c r="E8896" s="15">
        <v>0</v>
      </c>
      <c r="F8896" s="17">
        <f>TRUNC(E8896*D8896,1)</f>
        <v>0</v>
      </c>
      <c r="G8896" s="15">
        <v>0</v>
      </c>
      <c r="H8896" s="17">
        <f>TRUNC(G8896*D8896,1)</f>
        <v>0</v>
      </c>
      <c r="I8896" s="15">
        <v>224842</v>
      </c>
      <c r="J8896" s="17">
        <f>TRUNC(I8896*D8896,1)</f>
        <v>36671.699999999997</v>
      </c>
      <c r="K8896" s="15">
        <f>TRUNC(E8896+G8896+I8896,1)</f>
        <v>224842</v>
      </c>
      <c r="L8896" s="17">
        <f>TRUNC(F8896+H8896+J8896,1)</f>
        <v>36671.699999999997</v>
      </c>
      <c r="M8896" s="10" t="s">
        <v>12824</v>
      </c>
      <c r="N8896" s="9" t="s">
        <v>5920</v>
      </c>
      <c r="O8896" s="9" t="s">
        <v>13015</v>
      </c>
      <c r="P8896" s="9" t="s">
        <v>54</v>
      </c>
      <c r="Q8896" s="9" t="s">
        <v>54</v>
      </c>
      <c r="R8896" s="9" t="s">
        <v>67</v>
      </c>
      <c r="S8896" s="1"/>
      <c r="T8896" s="1"/>
      <c r="U8896" s="1"/>
      <c r="V8896" s="1"/>
      <c r="W8896" s="1"/>
      <c r="X8896" s="1"/>
      <c r="Y8896" s="1"/>
      <c r="Z8896" s="1"/>
      <c r="AA8896" s="1"/>
      <c r="AB8896" s="1"/>
      <c r="AC8896" s="1"/>
      <c r="AD8896" s="1"/>
      <c r="AE8896" s="1"/>
      <c r="AF8896" s="1"/>
      <c r="AG8896" s="1"/>
      <c r="AH8896" s="1"/>
      <c r="AI8896" s="1"/>
      <c r="AJ8896" s="9" t="s">
        <v>52</v>
      </c>
      <c r="AK8896" s="9" t="s">
        <v>13016</v>
      </c>
      <c r="AL8896" s="9" t="s">
        <v>52</v>
      </c>
      <c r="AM8896" s="9" t="s">
        <v>52</v>
      </c>
    </row>
    <row r="8897" spans="1:39" ht="30" customHeight="1" x14ac:dyDescent="0.3">
      <c r="A8897" s="10" t="s">
        <v>12827</v>
      </c>
      <c r="B8897" s="10" t="s">
        <v>12828</v>
      </c>
      <c r="C8897" s="10" t="s">
        <v>5378</v>
      </c>
      <c r="D8897" s="11">
        <v>10.5</v>
      </c>
      <c r="E8897" s="15">
        <v>1395.45</v>
      </c>
      <c r="F8897" s="17">
        <f>TRUNC(E8897*D8897,1)</f>
        <v>14652.2</v>
      </c>
      <c r="G8897" s="15">
        <v>0</v>
      </c>
      <c r="H8897" s="17">
        <f>TRUNC(G8897*D8897,1)</f>
        <v>0</v>
      </c>
      <c r="I8897" s="15">
        <v>0</v>
      </c>
      <c r="J8897" s="17">
        <f>TRUNC(I8897*D8897,1)</f>
        <v>0</v>
      </c>
      <c r="K8897" s="15">
        <f>TRUNC(E8897+G8897+I8897,1)</f>
        <v>1395.4</v>
      </c>
      <c r="L8897" s="17">
        <f>TRUNC(F8897+H8897+J8897,1)</f>
        <v>14652.2</v>
      </c>
      <c r="M8897" s="10" t="s">
        <v>52</v>
      </c>
      <c r="N8897" s="9" t="s">
        <v>5920</v>
      </c>
      <c r="O8897" s="9" t="s">
        <v>12829</v>
      </c>
      <c r="P8897" s="9" t="s">
        <v>54</v>
      </c>
      <c r="Q8897" s="9" t="s">
        <v>54</v>
      </c>
      <c r="R8897" s="9" t="s">
        <v>67</v>
      </c>
      <c r="S8897" s="1"/>
      <c r="T8897" s="1"/>
      <c r="U8897" s="1"/>
      <c r="V8897" s="1">
        <v>1</v>
      </c>
      <c r="W8897" s="1"/>
      <c r="X8897" s="1"/>
      <c r="Y8897" s="1"/>
      <c r="Z8897" s="1"/>
      <c r="AA8897" s="1"/>
      <c r="AB8897" s="1"/>
      <c r="AC8897" s="1"/>
      <c r="AD8897" s="1"/>
      <c r="AE8897" s="1"/>
      <c r="AF8897" s="1"/>
      <c r="AG8897" s="1"/>
      <c r="AH8897" s="1"/>
      <c r="AI8897" s="1"/>
      <c r="AJ8897" s="9" t="s">
        <v>52</v>
      </c>
      <c r="AK8897" s="9" t="s">
        <v>13017</v>
      </c>
      <c r="AL8897" s="9" t="s">
        <v>52</v>
      </c>
      <c r="AM8897" s="9" t="s">
        <v>52</v>
      </c>
    </row>
    <row r="8898" spans="1:39" ht="30" customHeight="1" x14ac:dyDescent="0.3">
      <c r="A8898" s="10" t="s">
        <v>5467</v>
      </c>
      <c r="B8898" s="10" t="s">
        <v>12831</v>
      </c>
      <c r="C8898" s="10" t="s">
        <v>732</v>
      </c>
      <c r="D8898" s="11">
        <v>1</v>
      </c>
      <c r="E8898" s="15">
        <f>TRUNC(SUMIF(V8896:V8899, RIGHTB(O8898, 1), F8896:F8899)*U8898, 2)</f>
        <v>2930.44</v>
      </c>
      <c r="F8898" s="17">
        <f>TRUNC(E8898*D8898,1)</f>
        <v>2930.4</v>
      </c>
      <c r="G8898" s="15">
        <v>0</v>
      </c>
      <c r="H8898" s="17">
        <f>TRUNC(G8898*D8898,1)</f>
        <v>0</v>
      </c>
      <c r="I8898" s="15">
        <v>0</v>
      </c>
      <c r="J8898" s="17">
        <f>TRUNC(I8898*D8898,1)</f>
        <v>0</v>
      </c>
      <c r="K8898" s="15">
        <f>TRUNC(E8898+G8898+I8898,1)</f>
        <v>2930.4</v>
      </c>
      <c r="L8898" s="17">
        <f>TRUNC(F8898+H8898+J8898,1)</f>
        <v>2930.4</v>
      </c>
      <c r="M8898" s="10" t="s">
        <v>52</v>
      </c>
      <c r="N8898" s="9" t="s">
        <v>5920</v>
      </c>
      <c r="O8898" s="9" t="s">
        <v>4729</v>
      </c>
      <c r="P8898" s="9" t="s">
        <v>54</v>
      </c>
      <c r="Q8898" s="9" t="s">
        <v>54</v>
      </c>
      <c r="R8898" s="9" t="s">
        <v>54</v>
      </c>
      <c r="S8898" s="1">
        <v>0</v>
      </c>
      <c r="T8898" s="1">
        <v>0</v>
      </c>
      <c r="U8898" s="1">
        <v>0.2</v>
      </c>
      <c r="V8898" s="1"/>
      <c r="W8898" s="1"/>
      <c r="X8898" s="1"/>
      <c r="Y8898" s="1"/>
      <c r="Z8898" s="1"/>
      <c r="AA8898" s="1"/>
      <c r="AB8898" s="1"/>
      <c r="AC8898" s="1"/>
      <c r="AD8898" s="1"/>
      <c r="AE8898" s="1"/>
      <c r="AF8898" s="1"/>
      <c r="AG8898" s="1"/>
      <c r="AH8898" s="1"/>
      <c r="AI8898" s="1"/>
      <c r="AJ8898" s="9" t="s">
        <v>52</v>
      </c>
      <c r="AK8898" s="9" t="s">
        <v>13018</v>
      </c>
      <c r="AL8898" s="9" t="s">
        <v>52</v>
      </c>
      <c r="AM8898" s="9" t="s">
        <v>52</v>
      </c>
    </row>
    <row r="8899" spans="1:39" ht="30" customHeight="1" x14ac:dyDescent="0.3">
      <c r="A8899" s="10" t="s">
        <v>12833</v>
      </c>
      <c r="B8899" s="10" t="s">
        <v>4714</v>
      </c>
      <c r="C8899" s="10" t="s">
        <v>4715</v>
      </c>
      <c r="D8899" s="11">
        <v>1</v>
      </c>
      <c r="E8899" s="15">
        <v>0</v>
      </c>
      <c r="F8899" s="17">
        <f>TRUNC(E8899*D8899,1)</f>
        <v>0</v>
      </c>
      <c r="G8899" s="15">
        <v>47967.7</v>
      </c>
      <c r="H8899" s="17">
        <f>TRUNC(G8899*D8899,1)</f>
        <v>47967.7</v>
      </c>
      <c r="I8899" s="15">
        <v>0</v>
      </c>
      <c r="J8899" s="17">
        <f>TRUNC(I8899*D8899,1)</f>
        <v>0</v>
      </c>
      <c r="K8899" s="15">
        <f>TRUNC(E8899+G8899+I8899,1)</f>
        <v>47967.7</v>
      </c>
      <c r="L8899" s="17">
        <f>TRUNC(F8899+H8899+J8899,1)</f>
        <v>47967.7</v>
      </c>
      <c r="M8899" s="10" t="s">
        <v>52</v>
      </c>
      <c r="N8899" s="9" t="s">
        <v>5920</v>
      </c>
      <c r="O8899" s="9" t="s">
        <v>12834</v>
      </c>
      <c r="P8899" s="9" t="s">
        <v>54</v>
      </c>
      <c r="Q8899" s="9" t="s">
        <v>54</v>
      </c>
      <c r="R8899" s="9" t="s">
        <v>67</v>
      </c>
      <c r="S8899" s="1"/>
      <c r="T8899" s="1"/>
      <c r="U8899" s="1"/>
      <c r="V8899" s="1"/>
      <c r="W8899" s="1"/>
      <c r="X8899" s="1"/>
      <c r="Y8899" s="1"/>
      <c r="Z8899" s="1"/>
      <c r="AA8899" s="1"/>
      <c r="AB8899" s="1"/>
      <c r="AC8899" s="1"/>
      <c r="AD8899" s="1"/>
      <c r="AE8899" s="1"/>
      <c r="AF8899" s="1"/>
      <c r="AG8899" s="1"/>
      <c r="AH8899" s="1"/>
      <c r="AI8899" s="1"/>
      <c r="AJ8899" s="9" t="s">
        <v>52</v>
      </c>
      <c r="AK8899" s="9" t="s">
        <v>13019</v>
      </c>
      <c r="AL8899" s="9" t="s">
        <v>67</v>
      </c>
      <c r="AM8899" s="9" t="s">
        <v>52</v>
      </c>
    </row>
    <row r="8900" spans="1:39" ht="30" customHeight="1" x14ac:dyDescent="0.3">
      <c r="A8900" s="10" t="s">
        <v>4735</v>
      </c>
      <c r="B8900" s="10" t="s">
        <v>52</v>
      </c>
      <c r="C8900" s="10" t="s">
        <v>52</v>
      </c>
      <c r="D8900" s="11"/>
      <c r="E8900" s="15"/>
      <c r="F8900" s="17">
        <f>TRUNC(SUMIF(N8896:N8899, N8895, F8896:F8899),0)</f>
        <v>17582</v>
      </c>
      <c r="G8900" s="15"/>
      <c r="H8900" s="17">
        <f>TRUNC(SUMIF(N8896:N8899, N8895, H8896:H8899),0)</f>
        <v>47967</v>
      </c>
      <c r="I8900" s="15"/>
      <c r="J8900" s="17">
        <f>TRUNC(SUMIF(N8896:N8899, N8895, J8896:J8899),0)</f>
        <v>36671</v>
      </c>
      <c r="K8900" s="15"/>
      <c r="L8900" s="17">
        <f>F8900+H8900+J8900</f>
        <v>102220</v>
      </c>
      <c r="M8900" s="10" t="s">
        <v>52</v>
      </c>
      <c r="N8900" s="9" t="s">
        <v>4736</v>
      </c>
      <c r="O8900" s="9" t="s">
        <v>4736</v>
      </c>
      <c r="P8900" s="9" t="s">
        <v>52</v>
      </c>
      <c r="Q8900" s="9" t="s">
        <v>52</v>
      </c>
      <c r="R8900" s="9" t="s">
        <v>52</v>
      </c>
      <c r="S8900" s="1"/>
      <c r="T8900" s="1"/>
      <c r="U8900" s="1"/>
      <c r="V8900" s="1"/>
      <c r="W8900" s="1"/>
      <c r="X8900" s="1"/>
      <c r="Y8900" s="1"/>
      <c r="Z8900" s="1"/>
      <c r="AA8900" s="1"/>
      <c r="AB8900" s="1"/>
      <c r="AC8900" s="1"/>
      <c r="AD8900" s="1"/>
      <c r="AE8900" s="1"/>
      <c r="AF8900" s="1"/>
      <c r="AG8900" s="1"/>
      <c r="AH8900" s="1"/>
      <c r="AI8900" s="1"/>
      <c r="AJ8900" s="9" t="s">
        <v>52</v>
      </c>
      <c r="AK8900" s="9" t="s">
        <v>52</v>
      </c>
      <c r="AL8900" s="9" t="s">
        <v>52</v>
      </c>
      <c r="AM8900" s="9" t="s">
        <v>52</v>
      </c>
    </row>
    <row r="8901" spans="1:39" ht="30" customHeight="1" x14ac:dyDescent="0.3">
      <c r="A8901" s="11"/>
      <c r="B8901" s="11"/>
      <c r="C8901" s="11"/>
      <c r="D8901" s="11"/>
      <c r="E8901" s="15"/>
      <c r="F8901" s="17"/>
      <c r="G8901" s="15"/>
      <c r="H8901" s="17"/>
      <c r="I8901" s="15"/>
      <c r="J8901" s="17"/>
      <c r="K8901" s="15"/>
      <c r="L8901" s="17"/>
      <c r="M8901" s="11"/>
    </row>
    <row r="8902" spans="1:39" ht="30" customHeight="1" x14ac:dyDescent="0.3">
      <c r="A8902" s="14" t="s">
        <v>13020</v>
      </c>
      <c r="B8902" s="14"/>
      <c r="C8902" s="14"/>
      <c r="D8902" s="14"/>
      <c r="E8902" s="16"/>
      <c r="F8902" s="18"/>
      <c r="G8902" s="16"/>
      <c r="H8902" s="18"/>
      <c r="I8902" s="16"/>
      <c r="J8902" s="18"/>
      <c r="K8902" s="16"/>
      <c r="L8902" s="18"/>
      <c r="M8902" s="14"/>
      <c r="N8902" s="5" t="s">
        <v>5984</v>
      </c>
    </row>
    <row r="8903" spans="1:39" ht="30" customHeight="1" x14ac:dyDescent="0.3">
      <c r="A8903" s="10" t="s">
        <v>4793</v>
      </c>
      <c r="B8903" s="10" t="s">
        <v>5983</v>
      </c>
      <c r="C8903" s="10" t="s">
        <v>288</v>
      </c>
      <c r="D8903" s="11">
        <v>0.20849999999999999</v>
      </c>
      <c r="E8903" s="15">
        <v>0</v>
      </c>
      <c r="F8903" s="17">
        <f>TRUNC(E8903*D8903,1)</f>
        <v>0</v>
      </c>
      <c r="G8903" s="15">
        <v>0</v>
      </c>
      <c r="H8903" s="17">
        <f>TRUNC(G8903*D8903,1)</f>
        <v>0</v>
      </c>
      <c r="I8903" s="15">
        <v>107355</v>
      </c>
      <c r="J8903" s="17">
        <f>TRUNC(I8903*D8903,1)</f>
        <v>22383.5</v>
      </c>
      <c r="K8903" s="15">
        <f>TRUNC(E8903+G8903+I8903,1)</f>
        <v>107355</v>
      </c>
      <c r="L8903" s="17">
        <f>TRUNC(F8903+H8903+J8903,1)</f>
        <v>22383.5</v>
      </c>
      <c r="M8903" s="10" t="s">
        <v>12824</v>
      </c>
      <c r="N8903" s="9" t="s">
        <v>5984</v>
      </c>
      <c r="O8903" s="9" t="s">
        <v>13022</v>
      </c>
      <c r="P8903" s="9" t="s">
        <v>54</v>
      </c>
      <c r="Q8903" s="9" t="s">
        <v>54</v>
      </c>
      <c r="R8903" s="9" t="s">
        <v>67</v>
      </c>
      <c r="S8903" s="1"/>
      <c r="T8903" s="1"/>
      <c r="U8903" s="1"/>
      <c r="V8903" s="1"/>
      <c r="W8903" s="1"/>
      <c r="X8903" s="1"/>
      <c r="Y8903" s="1"/>
      <c r="Z8903" s="1"/>
      <c r="AA8903" s="1"/>
      <c r="AB8903" s="1"/>
      <c r="AC8903" s="1"/>
      <c r="AD8903" s="1"/>
      <c r="AE8903" s="1"/>
      <c r="AF8903" s="1"/>
      <c r="AG8903" s="1"/>
      <c r="AH8903" s="1"/>
      <c r="AI8903" s="1"/>
      <c r="AJ8903" s="9" t="s">
        <v>52</v>
      </c>
      <c r="AK8903" s="9" t="s">
        <v>13023</v>
      </c>
      <c r="AL8903" s="9" t="s">
        <v>52</v>
      </c>
      <c r="AM8903" s="9" t="s">
        <v>52</v>
      </c>
    </row>
    <row r="8904" spans="1:39" ht="30" customHeight="1" x14ac:dyDescent="0.3">
      <c r="A8904" s="10" t="s">
        <v>12827</v>
      </c>
      <c r="B8904" s="10" t="s">
        <v>12828</v>
      </c>
      <c r="C8904" s="10" t="s">
        <v>5378</v>
      </c>
      <c r="D8904" s="11">
        <v>11.6</v>
      </c>
      <c r="E8904" s="15">
        <v>1395.45</v>
      </c>
      <c r="F8904" s="17">
        <f>TRUNC(E8904*D8904,1)</f>
        <v>16187.2</v>
      </c>
      <c r="G8904" s="15">
        <v>0</v>
      </c>
      <c r="H8904" s="17">
        <f>TRUNC(G8904*D8904,1)</f>
        <v>0</v>
      </c>
      <c r="I8904" s="15">
        <v>0</v>
      </c>
      <c r="J8904" s="17">
        <f>TRUNC(I8904*D8904,1)</f>
        <v>0</v>
      </c>
      <c r="K8904" s="15">
        <f>TRUNC(E8904+G8904+I8904,1)</f>
        <v>1395.4</v>
      </c>
      <c r="L8904" s="17">
        <f>TRUNC(F8904+H8904+J8904,1)</f>
        <v>16187.2</v>
      </c>
      <c r="M8904" s="10" t="s">
        <v>52</v>
      </c>
      <c r="N8904" s="9" t="s">
        <v>5984</v>
      </c>
      <c r="O8904" s="9" t="s">
        <v>12829</v>
      </c>
      <c r="P8904" s="9" t="s">
        <v>54</v>
      </c>
      <c r="Q8904" s="9" t="s">
        <v>54</v>
      </c>
      <c r="R8904" s="9" t="s">
        <v>67</v>
      </c>
      <c r="S8904" s="1"/>
      <c r="T8904" s="1"/>
      <c r="U8904" s="1"/>
      <c r="V8904" s="1">
        <v>1</v>
      </c>
      <c r="W8904" s="1"/>
      <c r="X8904" s="1"/>
      <c r="Y8904" s="1"/>
      <c r="Z8904" s="1"/>
      <c r="AA8904" s="1"/>
      <c r="AB8904" s="1"/>
      <c r="AC8904" s="1"/>
      <c r="AD8904" s="1"/>
      <c r="AE8904" s="1"/>
      <c r="AF8904" s="1"/>
      <c r="AG8904" s="1"/>
      <c r="AH8904" s="1"/>
      <c r="AI8904" s="1"/>
      <c r="AJ8904" s="9" t="s">
        <v>52</v>
      </c>
      <c r="AK8904" s="9" t="s">
        <v>13024</v>
      </c>
      <c r="AL8904" s="9" t="s">
        <v>52</v>
      </c>
      <c r="AM8904" s="9" t="s">
        <v>52</v>
      </c>
    </row>
    <row r="8905" spans="1:39" ht="30" customHeight="1" x14ac:dyDescent="0.3">
      <c r="A8905" s="10" t="s">
        <v>5467</v>
      </c>
      <c r="B8905" s="10" t="s">
        <v>12944</v>
      </c>
      <c r="C8905" s="10" t="s">
        <v>732</v>
      </c>
      <c r="D8905" s="11">
        <v>1</v>
      </c>
      <c r="E8905" s="15">
        <f>TRUNC(SUMIF(V8903:V8906, RIGHTB(O8905, 1), F8903:F8906)*U8905, 2)</f>
        <v>3561.18</v>
      </c>
      <c r="F8905" s="17">
        <f>TRUNC(E8905*D8905,1)</f>
        <v>3561.1</v>
      </c>
      <c r="G8905" s="15">
        <v>0</v>
      </c>
      <c r="H8905" s="17">
        <f>TRUNC(G8905*D8905,1)</f>
        <v>0</v>
      </c>
      <c r="I8905" s="15">
        <v>0</v>
      </c>
      <c r="J8905" s="17">
        <f>TRUNC(I8905*D8905,1)</f>
        <v>0</v>
      </c>
      <c r="K8905" s="15">
        <f>TRUNC(E8905+G8905+I8905,1)</f>
        <v>3561.1</v>
      </c>
      <c r="L8905" s="17">
        <f>TRUNC(F8905+H8905+J8905,1)</f>
        <v>3561.1</v>
      </c>
      <c r="M8905" s="10" t="s">
        <v>52</v>
      </c>
      <c r="N8905" s="9" t="s">
        <v>5984</v>
      </c>
      <c r="O8905" s="9" t="s">
        <v>4729</v>
      </c>
      <c r="P8905" s="9" t="s">
        <v>54</v>
      </c>
      <c r="Q8905" s="9" t="s">
        <v>54</v>
      </c>
      <c r="R8905" s="9" t="s">
        <v>54</v>
      </c>
      <c r="S8905" s="1">
        <v>0</v>
      </c>
      <c r="T8905" s="1">
        <v>0</v>
      </c>
      <c r="U8905" s="1">
        <v>0.22</v>
      </c>
      <c r="V8905" s="1"/>
      <c r="W8905" s="1"/>
      <c r="X8905" s="1"/>
      <c r="Y8905" s="1"/>
      <c r="Z8905" s="1"/>
      <c r="AA8905" s="1"/>
      <c r="AB8905" s="1"/>
      <c r="AC8905" s="1"/>
      <c r="AD8905" s="1"/>
      <c r="AE8905" s="1"/>
      <c r="AF8905" s="1"/>
      <c r="AG8905" s="1"/>
      <c r="AH8905" s="1"/>
      <c r="AI8905" s="1"/>
      <c r="AJ8905" s="9" t="s">
        <v>52</v>
      </c>
      <c r="AK8905" s="9" t="s">
        <v>13025</v>
      </c>
      <c r="AL8905" s="9" t="s">
        <v>52</v>
      </c>
      <c r="AM8905" s="9" t="s">
        <v>52</v>
      </c>
    </row>
    <row r="8906" spans="1:39" ht="30" customHeight="1" x14ac:dyDescent="0.3">
      <c r="A8906" s="10" t="s">
        <v>12833</v>
      </c>
      <c r="B8906" s="10" t="s">
        <v>4714</v>
      </c>
      <c r="C8906" s="10" t="s">
        <v>4715</v>
      </c>
      <c r="D8906" s="11">
        <v>1</v>
      </c>
      <c r="E8906" s="15">
        <v>0</v>
      </c>
      <c r="F8906" s="17">
        <f>TRUNC(E8906*D8906,1)</f>
        <v>0</v>
      </c>
      <c r="G8906" s="15">
        <v>47967.7</v>
      </c>
      <c r="H8906" s="17">
        <f>TRUNC(G8906*D8906,1)</f>
        <v>47967.7</v>
      </c>
      <c r="I8906" s="15">
        <v>0</v>
      </c>
      <c r="J8906" s="17">
        <f>TRUNC(I8906*D8906,1)</f>
        <v>0</v>
      </c>
      <c r="K8906" s="15">
        <f>TRUNC(E8906+G8906+I8906,1)</f>
        <v>47967.7</v>
      </c>
      <c r="L8906" s="17">
        <f>TRUNC(F8906+H8906+J8906,1)</f>
        <v>47967.7</v>
      </c>
      <c r="M8906" s="10" t="s">
        <v>52</v>
      </c>
      <c r="N8906" s="9" t="s">
        <v>5984</v>
      </c>
      <c r="O8906" s="9" t="s">
        <v>12834</v>
      </c>
      <c r="P8906" s="9" t="s">
        <v>54</v>
      </c>
      <c r="Q8906" s="9" t="s">
        <v>54</v>
      </c>
      <c r="R8906" s="9" t="s">
        <v>67</v>
      </c>
      <c r="S8906" s="1"/>
      <c r="T8906" s="1"/>
      <c r="U8906" s="1"/>
      <c r="V8906" s="1"/>
      <c r="W8906" s="1"/>
      <c r="X8906" s="1"/>
      <c r="Y8906" s="1"/>
      <c r="Z8906" s="1"/>
      <c r="AA8906" s="1"/>
      <c r="AB8906" s="1"/>
      <c r="AC8906" s="1"/>
      <c r="AD8906" s="1"/>
      <c r="AE8906" s="1"/>
      <c r="AF8906" s="1"/>
      <c r="AG8906" s="1"/>
      <c r="AH8906" s="1"/>
      <c r="AI8906" s="1"/>
      <c r="AJ8906" s="9" t="s">
        <v>52</v>
      </c>
      <c r="AK8906" s="9" t="s">
        <v>13026</v>
      </c>
      <c r="AL8906" s="9" t="s">
        <v>67</v>
      </c>
      <c r="AM8906" s="9" t="s">
        <v>52</v>
      </c>
    </row>
    <row r="8907" spans="1:39" ht="30" customHeight="1" x14ac:dyDescent="0.3">
      <c r="A8907" s="10" t="s">
        <v>4735</v>
      </c>
      <c r="B8907" s="10" t="s">
        <v>52</v>
      </c>
      <c r="C8907" s="10" t="s">
        <v>52</v>
      </c>
      <c r="D8907" s="11"/>
      <c r="E8907" s="15"/>
      <c r="F8907" s="17">
        <f>TRUNC(SUMIF(N8903:N8906, N8902, F8903:F8906),0)</f>
        <v>19748</v>
      </c>
      <c r="G8907" s="15"/>
      <c r="H8907" s="17">
        <f>TRUNC(SUMIF(N8903:N8906, N8902, H8903:H8906),0)</f>
        <v>47967</v>
      </c>
      <c r="I8907" s="15"/>
      <c r="J8907" s="17">
        <f>TRUNC(SUMIF(N8903:N8906, N8902, J8903:J8906),0)</f>
        <v>22383</v>
      </c>
      <c r="K8907" s="15"/>
      <c r="L8907" s="17">
        <f>F8907+H8907+J8907</f>
        <v>90098</v>
      </c>
      <c r="M8907" s="10" t="s">
        <v>52</v>
      </c>
      <c r="N8907" s="9" t="s">
        <v>4736</v>
      </c>
      <c r="O8907" s="9" t="s">
        <v>4736</v>
      </c>
      <c r="P8907" s="9" t="s">
        <v>52</v>
      </c>
      <c r="Q8907" s="9" t="s">
        <v>52</v>
      </c>
      <c r="R8907" s="9" t="s">
        <v>52</v>
      </c>
      <c r="S8907" s="1"/>
      <c r="T8907" s="1"/>
      <c r="U8907" s="1"/>
      <c r="V8907" s="1"/>
      <c r="W8907" s="1"/>
      <c r="X8907" s="1"/>
      <c r="Y8907" s="1"/>
      <c r="Z8907" s="1"/>
      <c r="AA8907" s="1"/>
      <c r="AB8907" s="1"/>
      <c r="AC8907" s="1"/>
      <c r="AD8907" s="1"/>
      <c r="AE8907" s="1"/>
      <c r="AF8907" s="1"/>
      <c r="AG8907" s="1"/>
      <c r="AH8907" s="1"/>
      <c r="AI8907" s="1"/>
      <c r="AJ8907" s="9" t="s">
        <v>52</v>
      </c>
      <c r="AK8907" s="9" t="s">
        <v>52</v>
      </c>
      <c r="AL8907" s="9" t="s">
        <v>52</v>
      </c>
      <c r="AM8907" s="9" t="s">
        <v>52</v>
      </c>
    </row>
    <row r="8908" spans="1:39" ht="30" customHeight="1" x14ac:dyDescent="0.3">
      <c r="A8908" s="11"/>
      <c r="B8908" s="11"/>
      <c r="C8908" s="11"/>
      <c r="D8908" s="11"/>
      <c r="E8908" s="15"/>
      <c r="F8908" s="17"/>
      <c r="G8908" s="15"/>
      <c r="H8908" s="17"/>
      <c r="I8908" s="15"/>
      <c r="J8908" s="17"/>
      <c r="K8908" s="15"/>
      <c r="L8908" s="17"/>
      <c r="M8908" s="11"/>
    </row>
    <row r="8909" spans="1:39" ht="30" customHeight="1" x14ac:dyDescent="0.3">
      <c r="A8909" s="14" t="s">
        <v>13027</v>
      </c>
      <c r="B8909" s="14"/>
      <c r="C8909" s="14"/>
      <c r="D8909" s="14"/>
      <c r="E8909" s="16"/>
      <c r="F8909" s="18"/>
      <c r="G8909" s="16"/>
      <c r="H8909" s="18"/>
      <c r="I8909" s="16"/>
      <c r="J8909" s="18"/>
      <c r="K8909" s="16"/>
      <c r="L8909" s="18"/>
      <c r="M8909" s="14"/>
      <c r="N8909" s="5" t="s">
        <v>5992</v>
      </c>
    </row>
    <row r="8910" spans="1:39" ht="30" customHeight="1" x14ac:dyDescent="0.3">
      <c r="A8910" s="10" t="s">
        <v>4793</v>
      </c>
      <c r="B8910" s="10" t="s">
        <v>5991</v>
      </c>
      <c r="C8910" s="10" t="s">
        <v>288</v>
      </c>
      <c r="D8910" s="11">
        <v>0.20849999999999999</v>
      </c>
      <c r="E8910" s="15">
        <v>0</v>
      </c>
      <c r="F8910" s="17">
        <f>TRUNC(E8910*D8910,1)</f>
        <v>0</v>
      </c>
      <c r="G8910" s="15">
        <v>0</v>
      </c>
      <c r="H8910" s="17">
        <f>TRUNC(G8910*D8910,1)</f>
        <v>0</v>
      </c>
      <c r="I8910" s="15">
        <v>116033</v>
      </c>
      <c r="J8910" s="17">
        <f>TRUNC(I8910*D8910,1)</f>
        <v>24192.799999999999</v>
      </c>
      <c r="K8910" s="15">
        <f>TRUNC(E8910+G8910+I8910,1)</f>
        <v>116033</v>
      </c>
      <c r="L8910" s="17">
        <f>TRUNC(F8910+H8910+J8910,1)</f>
        <v>24192.799999999999</v>
      </c>
      <c r="M8910" s="10" t="s">
        <v>12824</v>
      </c>
      <c r="N8910" s="9" t="s">
        <v>5992</v>
      </c>
      <c r="O8910" s="9" t="s">
        <v>13029</v>
      </c>
      <c r="P8910" s="9" t="s">
        <v>54</v>
      </c>
      <c r="Q8910" s="9" t="s">
        <v>54</v>
      </c>
      <c r="R8910" s="9" t="s">
        <v>67</v>
      </c>
      <c r="S8910" s="1"/>
      <c r="T8910" s="1"/>
      <c r="U8910" s="1"/>
      <c r="V8910" s="1"/>
      <c r="W8910" s="1"/>
      <c r="X8910" s="1"/>
      <c r="Y8910" s="1"/>
      <c r="Z8910" s="1"/>
      <c r="AA8910" s="1"/>
      <c r="AB8910" s="1"/>
      <c r="AC8910" s="1"/>
      <c r="AD8910" s="1"/>
      <c r="AE8910" s="1"/>
      <c r="AF8910" s="1"/>
      <c r="AG8910" s="1"/>
      <c r="AH8910" s="1"/>
      <c r="AI8910" s="1"/>
      <c r="AJ8910" s="9" t="s">
        <v>52</v>
      </c>
      <c r="AK8910" s="9" t="s">
        <v>13030</v>
      </c>
      <c r="AL8910" s="9" t="s">
        <v>52</v>
      </c>
      <c r="AM8910" s="9" t="s">
        <v>52</v>
      </c>
    </row>
    <row r="8911" spans="1:39" ht="30" customHeight="1" x14ac:dyDescent="0.3">
      <c r="A8911" s="10" t="s">
        <v>12827</v>
      </c>
      <c r="B8911" s="10" t="s">
        <v>12828</v>
      </c>
      <c r="C8911" s="10" t="s">
        <v>5378</v>
      </c>
      <c r="D8911" s="11">
        <v>15.3</v>
      </c>
      <c r="E8911" s="15">
        <v>1395.45</v>
      </c>
      <c r="F8911" s="17">
        <f>TRUNC(E8911*D8911,1)</f>
        <v>21350.3</v>
      </c>
      <c r="G8911" s="15">
        <v>0</v>
      </c>
      <c r="H8911" s="17">
        <f>TRUNC(G8911*D8911,1)</f>
        <v>0</v>
      </c>
      <c r="I8911" s="15">
        <v>0</v>
      </c>
      <c r="J8911" s="17">
        <f>TRUNC(I8911*D8911,1)</f>
        <v>0</v>
      </c>
      <c r="K8911" s="15">
        <f>TRUNC(E8911+G8911+I8911,1)</f>
        <v>1395.4</v>
      </c>
      <c r="L8911" s="17">
        <f>TRUNC(F8911+H8911+J8911,1)</f>
        <v>21350.3</v>
      </c>
      <c r="M8911" s="10" t="s">
        <v>52</v>
      </c>
      <c r="N8911" s="9" t="s">
        <v>5992</v>
      </c>
      <c r="O8911" s="9" t="s">
        <v>12829</v>
      </c>
      <c r="P8911" s="9" t="s">
        <v>54</v>
      </c>
      <c r="Q8911" s="9" t="s">
        <v>54</v>
      </c>
      <c r="R8911" s="9" t="s">
        <v>67</v>
      </c>
      <c r="S8911" s="1"/>
      <c r="T8911" s="1"/>
      <c r="U8911" s="1"/>
      <c r="V8911" s="1">
        <v>1</v>
      </c>
      <c r="W8911" s="1"/>
      <c r="X8911" s="1"/>
      <c r="Y8911" s="1"/>
      <c r="Z8911" s="1"/>
      <c r="AA8911" s="1"/>
      <c r="AB8911" s="1"/>
      <c r="AC8911" s="1"/>
      <c r="AD8911" s="1"/>
      <c r="AE8911" s="1"/>
      <c r="AF8911" s="1"/>
      <c r="AG8911" s="1"/>
      <c r="AH8911" s="1"/>
      <c r="AI8911" s="1"/>
      <c r="AJ8911" s="9" t="s">
        <v>52</v>
      </c>
      <c r="AK8911" s="9" t="s">
        <v>13031</v>
      </c>
      <c r="AL8911" s="9" t="s">
        <v>52</v>
      </c>
      <c r="AM8911" s="9" t="s">
        <v>52</v>
      </c>
    </row>
    <row r="8912" spans="1:39" ht="30" customHeight="1" x14ac:dyDescent="0.3">
      <c r="A8912" s="10" t="s">
        <v>5467</v>
      </c>
      <c r="B8912" s="10" t="s">
        <v>12944</v>
      </c>
      <c r="C8912" s="10" t="s">
        <v>732</v>
      </c>
      <c r="D8912" s="11">
        <v>1</v>
      </c>
      <c r="E8912" s="15">
        <f>TRUNC(SUMIF(V8910:V8913, RIGHTB(O8912, 1), F8910:F8913)*U8912, 2)</f>
        <v>4697.0600000000004</v>
      </c>
      <c r="F8912" s="17">
        <f>TRUNC(E8912*D8912,1)</f>
        <v>4697</v>
      </c>
      <c r="G8912" s="15">
        <v>0</v>
      </c>
      <c r="H8912" s="17">
        <f>TRUNC(G8912*D8912,1)</f>
        <v>0</v>
      </c>
      <c r="I8912" s="15">
        <v>0</v>
      </c>
      <c r="J8912" s="17">
        <f>TRUNC(I8912*D8912,1)</f>
        <v>0</v>
      </c>
      <c r="K8912" s="15">
        <f>TRUNC(E8912+G8912+I8912,1)</f>
        <v>4697</v>
      </c>
      <c r="L8912" s="17">
        <f>TRUNC(F8912+H8912+J8912,1)</f>
        <v>4697</v>
      </c>
      <c r="M8912" s="10" t="s">
        <v>52</v>
      </c>
      <c r="N8912" s="9" t="s">
        <v>5992</v>
      </c>
      <c r="O8912" s="9" t="s">
        <v>4729</v>
      </c>
      <c r="P8912" s="9" t="s">
        <v>54</v>
      </c>
      <c r="Q8912" s="9" t="s">
        <v>54</v>
      </c>
      <c r="R8912" s="9" t="s">
        <v>54</v>
      </c>
      <c r="S8912" s="1">
        <v>0</v>
      </c>
      <c r="T8912" s="1">
        <v>0</v>
      </c>
      <c r="U8912" s="1">
        <v>0.22</v>
      </c>
      <c r="V8912" s="1"/>
      <c r="W8912" s="1"/>
      <c r="X8912" s="1"/>
      <c r="Y8912" s="1"/>
      <c r="Z8912" s="1"/>
      <c r="AA8912" s="1"/>
      <c r="AB8912" s="1"/>
      <c r="AC8912" s="1"/>
      <c r="AD8912" s="1"/>
      <c r="AE8912" s="1"/>
      <c r="AF8912" s="1"/>
      <c r="AG8912" s="1"/>
      <c r="AH8912" s="1"/>
      <c r="AI8912" s="1"/>
      <c r="AJ8912" s="9" t="s">
        <v>52</v>
      </c>
      <c r="AK8912" s="9" t="s">
        <v>13032</v>
      </c>
      <c r="AL8912" s="9" t="s">
        <v>52</v>
      </c>
      <c r="AM8912" s="9" t="s">
        <v>52</v>
      </c>
    </row>
    <row r="8913" spans="1:39" ht="30" customHeight="1" x14ac:dyDescent="0.3">
      <c r="A8913" s="10" t="s">
        <v>12833</v>
      </c>
      <c r="B8913" s="10" t="s">
        <v>4714</v>
      </c>
      <c r="C8913" s="10" t="s">
        <v>4715</v>
      </c>
      <c r="D8913" s="11">
        <v>1</v>
      </c>
      <c r="E8913" s="15">
        <v>0</v>
      </c>
      <c r="F8913" s="17">
        <f>TRUNC(E8913*D8913,1)</f>
        <v>0</v>
      </c>
      <c r="G8913" s="15">
        <v>47967.7</v>
      </c>
      <c r="H8913" s="17">
        <f>TRUNC(G8913*D8913,1)</f>
        <v>47967.7</v>
      </c>
      <c r="I8913" s="15">
        <v>0</v>
      </c>
      <c r="J8913" s="17">
        <f>TRUNC(I8913*D8913,1)</f>
        <v>0</v>
      </c>
      <c r="K8913" s="15">
        <f>TRUNC(E8913+G8913+I8913,1)</f>
        <v>47967.7</v>
      </c>
      <c r="L8913" s="17">
        <f>TRUNC(F8913+H8913+J8913,1)</f>
        <v>47967.7</v>
      </c>
      <c r="M8913" s="10" t="s">
        <v>52</v>
      </c>
      <c r="N8913" s="9" t="s">
        <v>5992</v>
      </c>
      <c r="O8913" s="9" t="s">
        <v>12834</v>
      </c>
      <c r="P8913" s="9" t="s">
        <v>54</v>
      </c>
      <c r="Q8913" s="9" t="s">
        <v>54</v>
      </c>
      <c r="R8913" s="9" t="s">
        <v>67</v>
      </c>
      <c r="S8913" s="1"/>
      <c r="T8913" s="1"/>
      <c r="U8913" s="1"/>
      <c r="V8913" s="1"/>
      <c r="W8913" s="1"/>
      <c r="X8913" s="1"/>
      <c r="Y8913" s="1"/>
      <c r="Z8913" s="1"/>
      <c r="AA8913" s="1"/>
      <c r="AB8913" s="1"/>
      <c r="AC8913" s="1"/>
      <c r="AD8913" s="1"/>
      <c r="AE8913" s="1"/>
      <c r="AF8913" s="1"/>
      <c r="AG8913" s="1"/>
      <c r="AH8913" s="1"/>
      <c r="AI8913" s="1"/>
      <c r="AJ8913" s="9" t="s">
        <v>52</v>
      </c>
      <c r="AK8913" s="9" t="s">
        <v>13033</v>
      </c>
      <c r="AL8913" s="9" t="s">
        <v>67</v>
      </c>
      <c r="AM8913" s="9" t="s">
        <v>52</v>
      </c>
    </row>
    <row r="8914" spans="1:39" ht="30" customHeight="1" x14ac:dyDescent="0.3">
      <c r="A8914" s="10" t="s">
        <v>4735</v>
      </c>
      <c r="B8914" s="10" t="s">
        <v>52</v>
      </c>
      <c r="C8914" s="10" t="s">
        <v>52</v>
      </c>
      <c r="D8914" s="11"/>
      <c r="E8914" s="15"/>
      <c r="F8914" s="17">
        <f>TRUNC(SUMIF(N8910:N8913, N8909, F8910:F8913),0)</f>
        <v>26047</v>
      </c>
      <c r="G8914" s="15"/>
      <c r="H8914" s="17">
        <f>TRUNC(SUMIF(N8910:N8913, N8909, H8910:H8913),0)</f>
        <v>47967</v>
      </c>
      <c r="I8914" s="15"/>
      <c r="J8914" s="17">
        <f>TRUNC(SUMIF(N8910:N8913, N8909, J8910:J8913),0)</f>
        <v>24192</v>
      </c>
      <c r="K8914" s="15"/>
      <c r="L8914" s="17">
        <f>F8914+H8914+J8914</f>
        <v>98206</v>
      </c>
      <c r="M8914" s="10" t="s">
        <v>52</v>
      </c>
      <c r="N8914" s="9" t="s">
        <v>4736</v>
      </c>
      <c r="O8914" s="9" t="s">
        <v>4736</v>
      </c>
      <c r="P8914" s="9" t="s">
        <v>52</v>
      </c>
      <c r="Q8914" s="9" t="s">
        <v>52</v>
      </c>
      <c r="R8914" s="9" t="s">
        <v>52</v>
      </c>
      <c r="S8914" s="1"/>
      <c r="T8914" s="1"/>
      <c r="U8914" s="1"/>
      <c r="V8914" s="1"/>
      <c r="W8914" s="1"/>
      <c r="X8914" s="1"/>
      <c r="Y8914" s="1"/>
      <c r="Z8914" s="1"/>
      <c r="AA8914" s="1"/>
      <c r="AB8914" s="1"/>
      <c r="AC8914" s="1"/>
      <c r="AD8914" s="1"/>
      <c r="AE8914" s="1"/>
      <c r="AF8914" s="1"/>
      <c r="AG8914" s="1"/>
      <c r="AH8914" s="1"/>
      <c r="AI8914" s="1"/>
      <c r="AJ8914" s="9" t="s">
        <v>52</v>
      </c>
      <c r="AK8914" s="9" t="s">
        <v>52</v>
      </c>
      <c r="AL8914" s="9" t="s">
        <v>52</v>
      </c>
      <c r="AM8914" s="9" t="s">
        <v>52</v>
      </c>
    </row>
    <row r="8915" spans="1:39" ht="30" customHeight="1" x14ac:dyDescent="0.3">
      <c r="A8915" s="11"/>
      <c r="B8915" s="11"/>
      <c r="C8915" s="11"/>
      <c r="D8915" s="11"/>
      <c r="E8915" s="15"/>
      <c r="F8915" s="17"/>
      <c r="G8915" s="15"/>
      <c r="H8915" s="17"/>
      <c r="I8915" s="15"/>
      <c r="J8915" s="17"/>
      <c r="K8915" s="15"/>
      <c r="L8915" s="17"/>
      <c r="M8915" s="11"/>
    </row>
    <row r="8916" spans="1:39" ht="30" customHeight="1" x14ac:dyDescent="0.3">
      <c r="A8916" s="14" t="s">
        <v>13034</v>
      </c>
      <c r="B8916" s="14"/>
      <c r="C8916" s="14"/>
      <c r="D8916" s="14"/>
      <c r="E8916" s="16"/>
      <c r="F8916" s="18"/>
      <c r="G8916" s="16"/>
      <c r="H8916" s="18"/>
      <c r="I8916" s="16"/>
      <c r="J8916" s="18"/>
      <c r="K8916" s="16"/>
      <c r="L8916" s="18"/>
      <c r="M8916" s="14"/>
      <c r="N8916" s="5" t="s">
        <v>6005</v>
      </c>
    </row>
    <row r="8917" spans="1:39" ht="30" customHeight="1" x14ac:dyDescent="0.3">
      <c r="A8917" s="10" t="s">
        <v>5671</v>
      </c>
      <c r="B8917" s="10" t="s">
        <v>5991</v>
      </c>
      <c r="C8917" s="10" t="s">
        <v>288</v>
      </c>
      <c r="D8917" s="11">
        <v>0.22789999999999999</v>
      </c>
      <c r="E8917" s="15">
        <v>0</v>
      </c>
      <c r="F8917" s="17">
        <f>TRUNC(E8917*D8917,1)</f>
        <v>0</v>
      </c>
      <c r="G8917" s="15">
        <v>0</v>
      </c>
      <c r="H8917" s="17">
        <f>TRUNC(G8917*D8917,1)</f>
        <v>0</v>
      </c>
      <c r="I8917" s="15">
        <v>124281</v>
      </c>
      <c r="J8917" s="17">
        <f>TRUNC(I8917*D8917,1)</f>
        <v>28323.599999999999</v>
      </c>
      <c r="K8917" s="15">
        <f>TRUNC(E8917+G8917+I8917,1)</f>
        <v>124281</v>
      </c>
      <c r="L8917" s="17">
        <f>TRUNC(F8917+H8917+J8917,1)</f>
        <v>28323.599999999999</v>
      </c>
      <c r="M8917" s="10" t="s">
        <v>12824</v>
      </c>
      <c r="N8917" s="9" t="s">
        <v>6005</v>
      </c>
      <c r="O8917" s="9" t="s">
        <v>13036</v>
      </c>
      <c r="P8917" s="9" t="s">
        <v>54</v>
      </c>
      <c r="Q8917" s="9" t="s">
        <v>54</v>
      </c>
      <c r="R8917" s="9" t="s">
        <v>67</v>
      </c>
      <c r="S8917" s="1"/>
      <c r="T8917" s="1"/>
      <c r="U8917" s="1"/>
      <c r="V8917" s="1"/>
      <c r="W8917" s="1"/>
      <c r="X8917" s="1"/>
      <c r="Y8917" s="1"/>
      <c r="Z8917" s="1"/>
      <c r="AA8917" s="1"/>
      <c r="AB8917" s="1"/>
      <c r="AC8917" s="1"/>
      <c r="AD8917" s="1"/>
      <c r="AE8917" s="1"/>
      <c r="AF8917" s="1"/>
      <c r="AG8917" s="1"/>
      <c r="AH8917" s="1"/>
      <c r="AI8917" s="1"/>
      <c r="AJ8917" s="9" t="s">
        <v>52</v>
      </c>
      <c r="AK8917" s="9" t="s">
        <v>13037</v>
      </c>
      <c r="AL8917" s="9" t="s">
        <v>52</v>
      </c>
      <c r="AM8917" s="9" t="s">
        <v>52</v>
      </c>
    </row>
    <row r="8918" spans="1:39" ht="30" customHeight="1" x14ac:dyDescent="0.3">
      <c r="A8918" s="10" t="s">
        <v>12827</v>
      </c>
      <c r="B8918" s="10" t="s">
        <v>12828</v>
      </c>
      <c r="C8918" s="10" t="s">
        <v>5378</v>
      </c>
      <c r="D8918" s="11">
        <v>16.3</v>
      </c>
      <c r="E8918" s="15">
        <v>1395.45</v>
      </c>
      <c r="F8918" s="17">
        <f>TRUNC(E8918*D8918,1)</f>
        <v>22745.8</v>
      </c>
      <c r="G8918" s="15">
        <v>0</v>
      </c>
      <c r="H8918" s="17">
        <f>TRUNC(G8918*D8918,1)</f>
        <v>0</v>
      </c>
      <c r="I8918" s="15">
        <v>0</v>
      </c>
      <c r="J8918" s="17">
        <f>TRUNC(I8918*D8918,1)</f>
        <v>0</v>
      </c>
      <c r="K8918" s="15">
        <f>TRUNC(E8918+G8918+I8918,1)</f>
        <v>1395.4</v>
      </c>
      <c r="L8918" s="17">
        <f>TRUNC(F8918+H8918+J8918,1)</f>
        <v>22745.8</v>
      </c>
      <c r="M8918" s="10" t="s">
        <v>52</v>
      </c>
      <c r="N8918" s="9" t="s">
        <v>6005</v>
      </c>
      <c r="O8918" s="9" t="s">
        <v>12829</v>
      </c>
      <c r="P8918" s="9" t="s">
        <v>54</v>
      </c>
      <c r="Q8918" s="9" t="s">
        <v>54</v>
      </c>
      <c r="R8918" s="9" t="s">
        <v>67</v>
      </c>
      <c r="S8918" s="1"/>
      <c r="T8918" s="1"/>
      <c r="U8918" s="1"/>
      <c r="V8918" s="1">
        <v>1</v>
      </c>
      <c r="W8918" s="1"/>
      <c r="X8918" s="1"/>
      <c r="Y8918" s="1"/>
      <c r="Z8918" s="1"/>
      <c r="AA8918" s="1"/>
      <c r="AB8918" s="1"/>
      <c r="AC8918" s="1"/>
      <c r="AD8918" s="1"/>
      <c r="AE8918" s="1"/>
      <c r="AF8918" s="1"/>
      <c r="AG8918" s="1"/>
      <c r="AH8918" s="1"/>
      <c r="AI8918" s="1"/>
      <c r="AJ8918" s="9" t="s">
        <v>52</v>
      </c>
      <c r="AK8918" s="9" t="s">
        <v>13038</v>
      </c>
      <c r="AL8918" s="9" t="s">
        <v>52</v>
      </c>
      <c r="AM8918" s="9" t="s">
        <v>52</v>
      </c>
    </row>
    <row r="8919" spans="1:39" ht="30" customHeight="1" x14ac:dyDescent="0.3">
      <c r="A8919" s="10" t="s">
        <v>5467</v>
      </c>
      <c r="B8919" s="10" t="s">
        <v>12931</v>
      </c>
      <c r="C8919" s="10" t="s">
        <v>732</v>
      </c>
      <c r="D8919" s="11">
        <v>1</v>
      </c>
      <c r="E8919" s="15">
        <f>TRUNC(SUMIF(V8917:V8920, RIGHTB(O8919, 1), F8917:F8920)*U8919, 2)</f>
        <v>5458.99</v>
      </c>
      <c r="F8919" s="17">
        <f>TRUNC(E8919*D8919,1)</f>
        <v>5458.9</v>
      </c>
      <c r="G8919" s="15">
        <v>0</v>
      </c>
      <c r="H8919" s="17">
        <f>TRUNC(G8919*D8919,1)</f>
        <v>0</v>
      </c>
      <c r="I8919" s="15">
        <v>0</v>
      </c>
      <c r="J8919" s="17">
        <f>TRUNC(I8919*D8919,1)</f>
        <v>0</v>
      </c>
      <c r="K8919" s="15">
        <f>TRUNC(E8919+G8919+I8919,1)</f>
        <v>5458.9</v>
      </c>
      <c r="L8919" s="17">
        <f>TRUNC(F8919+H8919+J8919,1)</f>
        <v>5458.9</v>
      </c>
      <c r="M8919" s="10" t="s">
        <v>52</v>
      </c>
      <c r="N8919" s="9" t="s">
        <v>6005</v>
      </c>
      <c r="O8919" s="9" t="s">
        <v>4729</v>
      </c>
      <c r="P8919" s="9" t="s">
        <v>54</v>
      </c>
      <c r="Q8919" s="9" t="s">
        <v>54</v>
      </c>
      <c r="R8919" s="9" t="s">
        <v>54</v>
      </c>
      <c r="S8919" s="1">
        <v>0</v>
      </c>
      <c r="T8919" s="1">
        <v>0</v>
      </c>
      <c r="U8919" s="1">
        <v>0.24</v>
      </c>
      <c r="V8919" s="1"/>
      <c r="W8919" s="1"/>
      <c r="X8919" s="1"/>
      <c r="Y8919" s="1"/>
      <c r="Z8919" s="1"/>
      <c r="AA8919" s="1"/>
      <c r="AB8919" s="1"/>
      <c r="AC8919" s="1"/>
      <c r="AD8919" s="1"/>
      <c r="AE8919" s="1"/>
      <c r="AF8919" s="1"/>
      <c r="AG8919" s="1"/>
      <c r="AH8919" s="1"/>
      <c r="AI8919" s="1"/>
      <c r="AJ8919" s="9" t="s">
        <v>52</v>
      </c>
      <c r="AK8919" s="9" t="s">
        <v>13039</v>
      </c>
      <c r="AL8919" s="9" t="s">
        <v>52</v>
      </c>
      <c r="AM8919" s="9" t="s">
        <v>52</v>
      </c>
    </row>
    <row r="8920" spans="1:39" ht="30" customHeight="1" x14ac:dyDescent="0.3">
      <c r="A8920" s="10" t="s">
        <v>12833</v>
      </c>
      <c r="B8920" s="10" t="s">
        <v>4714</v>
      </c>
      <c r="C8920" s="10" t="s">
        <v>4715</v>
      </c>
      <c r="D8920" s="11">
        <v>1</v>
      </c>
      <c r="E8920" s="15">
        <v>0</v>
      </c>
      <c r="F8920" s="17">
        <f>TRUNC(E8920*D8920,1)</f>
        <v>0</v>
      </c>
      <c r="G8920" s="15">
        <v>47967.7</v>
      </c>
      <c r="H8920" s="17">
        <f>TRUNC(G8920*D8920,1)</f>
        <v>47967.7</v>
      </c>
      <c r="I8920" s="15">
        <v>0</v>
      </c>
      <c r="J8920" s="17">
        <f>TRUNC(I8920*D8920,1)</f>
        <v>0</v>
      </c>
      <c r="K8920" s="15">
        <f>TRUNC(E8920+G8920+I8920,1)</f>
        <v>47967.7</v>
      </c>
      <c r="L8920" s="17">
        <f>TRUNC(F8920+H8920+J8920,1)</f>
        <v>47967.7</v>
      </c>
      <c r="M8920" s="10" t="s">
        <v>52</v>
      </c>
      <c r="N8920" s="9" t="s">
        <v>6005</v>
      </c>
      <c r="O8920" s="9" t="s">
        <v>12834</v>
      </c>
      <c r="P8920" s="9" t="s">
        <v>54</v>
      </c>
      <c r="Q8920" s="9" t="s">
        <v>54</v>
      </c>
      <c r="R8920" s="9" t="s">
        <v>67</v>
      </c>
      <c r="S8920" s="1"/>
      <c r="T8920" s="1"/>
      <c r="U8920" s="1"/>
      <c r="V8920" s="1"/>
      <c r="W8920" s="1"/>
      <c r="X8920" s="1"/>
      <c r="Y8920" s="1"/>
      <c r="Z8920" s="1"/>
      <c r="AA8920" s="1"/>
      <c r="AB8920" s="1"/>
      <c r="AC8920" s="1"/>
      <c r="AD8920" s="1"/>
      <c r="AE8920" s="1"/>
      <c r="AF8920" s="1"/>
      <c r="AG8920" s="1"/>
      <c r="AH8920" s="1"/>
      <c r="AI8920" s="1"/>
      <c r="AJ8920" s="9" t="s">
        <v>52</v>
      </c>
      <c r="AK8920" s="9" t="s">
        <v>13040</v>
      </c>
      <c r="AL8920" s="9" t="s">
        <v>67</v>
      </c>
      <c r="AM8920" s="9" t="s">
        <v>52</v>
      </c>
    </row>
    <row r="8921" spans="1:39" ht="30" customHeight="1" x14ac:dyDescent="0.3">
      <c r="A8921" s="10" t="s">
        <v>4735</v>
      </c>
      <c r="B8921" s="10" t="s">
        <v>52</v>
      </c>
      <c r="C8921" s="10" t="s">
        <v>52</v>
      </c>
      <c r="D8921" s="11"/>
      <c r="E8921" s="15"/>
      <c r="F8921" s="17">
        <f>TRUNC(SUMIF(N8917:N8920, N8916, F8917:F8920),0)</f>
        <v>28204</v>
      </c>
      <c r="G8921" s="15"/>
      <c r="H8921" s="17">
        <f>TRUNC(SUMIF(N8917:N8920, N8916, H8917:H8920),0)</f>
        <v>47967</v>
      </c>
      <c r="I8921" s="15"/>
      <c r="J8921" s="17">
        <f>TRUNC(SUMIF(N8917:N8920, N8916, J8917:J8920),0)</f>
        <v>28323</v>
      </c>
      <c r="K8921" s="15"/>
      <c r="L8921" s="17">
        <f>F8921+H8921+J8921</f>
        <v>104494</v>
      </c>
      <c r="M8921" s="10" t="s">
        <v>52</v>
      </c>
      <c r="N8921" s="9" t="s">
        <v>4736</v>
      </c>
      <c r="O8921" s="9" t="s">
        <v>4736</v>
      </c>
      <c r="P8921" s="9" t="s">
        <v>52</v>
      </c>
      <c r="Q8921" s="9" t="s">
        <v>52</v>
      </c>
      <c r="R8921" s="9" t="s">
        <v>52</v>
      </c>
      <c r="S8921" s="1"/>
      <c r="T8921" s="1"/>
      <c r="U8921" s="1"/>
      <c r="V8921" s="1"/>
      <c r="W8921" s="1"/>
      <c r="X8921" s="1"/>
      <c r="Y8921" s="1"/>
      <c r="Z8921" s="1"/>
      <c r="AA8921" s="1"/>
      <c r="AB8921" s="1"/>
      <c r="AC8921" s="1"/>
      <c r="AD8921" s="1"/>
      <c r="AE8921" s="1"/>
      <c r="AF8921" s="1"/>
      <c r="AG8921" s="1"/>
      <c r="AH8921" s="1"/>
      <c r="AI8921" s="1"/>
      <c r="AJ8921" s="9" t="s">
        <v>52</v>
      </c>
      <c r="AK8921" s="9" t="s">
        <v>52</v>
      </c>
      <c r="AL8921" s="9" t="s">
        <v>52</v>
      </c>
      <c r="AM8921" s="9" t="s">
        <v>52</v>
      </c>
    </row>
    <row r="8922" spans="1:39" ht="30" customHeight="1" x14ac:dyDescent="0.3">
      <c r="A8922" s="11"/>
      <c r="B8922" s="11"/>
      <c r="C8922" s="11"/>
      <c r="D8922" s="11"/>
      <c r="E8922" s="15"/>
      <c r="F8922" s="17"/>
      <c r="G8922" s="15"/>
      <c r="H8922" s="17"/>
      <c r="I8922" s="15"/>
      <c r="J8922" s="17"/>
      <c r="K8922" s="15"/>
      <c r="L8922" s="17"/>
      <c r="M8922" s="11"/>
    </row>
    <row r="8923" spans="1:39" ht="30" customHeight="1" x14ac:dyDescent="0.3">
      <c r="A8923" s="14" t="s">
        <v>13041</v>
      </c>
      <c r="B8923" s="14"/>
      <c r="C8923" s="14"/>
      <c r="D8923" s="14"/>
      <c r="E8923" s="16"/>
      <c r="F8923" s="18"/>
      <c r="G8923" s="16"/>
      <c r="H8923" s="18"/>
      <c r="I8923" s="16"/>
      <c r="J8923" s="18"/>
      <c r="K8923" s="16"/>
      <c r="L8923" s="18"/>
      <c r="M8923" s="14"/>
      <c r="N8923" s="5" t="s">
        <v>6194</v>
      </c>
    </row>
    <row r="8924" spans="1:39" ht="30" customHeight="1" x14ac:dyDescent="0.3">
      <c r="A8924" s="10" t="s">
        <v>6192</v>
      </c>
      <c r="B8924" s="10" t="s">
        <v>13044</v>
      </c>
      <c r="C8924" s="10" t="s">
        <v>288</v>
      </c>
      <c r="D8924" s="11">
        <v>0.4677</v>
      </c>
      <c r="E8924" s="15">
        <v>0</v>
      </c>
      <c r="F8924" s="17">
        <f>TRUNC(E8924*D8924,1)</f>
        <v>0</v>
      </c>
      <c r="G8924" s="15">
        <v>0</v>
      </c>
      <c r="H8924" s="17">
        <f>TRUNC(G8924*D8924,1)</f>
        <v>0</v>
      </c>
      <c r="I8924" s="15">
        <v>19816</v>
      </c>
      <c r="J8924" s="17">
        <f>TRUNC(I8924*D8924,1)</f>
        <v>9267.9</v>
      </c>
      <c r="K8924" s="15">
        <f>TRUNC(E8924+G8924+I8924,1)</f>
        <v>19816</v>
      </c>
      <c r="L8924" s="17">
        <f>TRUNC(F8924+H8924+J8924,1)</f>
        <v>9267.9</v>
      </c>
      <c r="M8924" s="10" t="s">
        <v>12824</v>
      </c>
      <c r="N8924" s="9" t="s">
        <v>6194</v>
      </c>
      <c r="O8924" s="9" t="s">
        <v>13045</v>
      </c>
      <c r="P8924" s="9" t="s">
        <v>54</v>
      </c>
      <c r="Q8924" s="9" t="s">
        <v>54</v>
      </c>
      <c r="R8924" s="9" t="s">
        <v>67</v>
      </c>
      <c r="S8924" s="1"/>
      <c r="T8924" s="1"/>
      <c r="U8924" s="1"/>
      <c r="V8924" s="1"/>
      <c r="W8924" s="1"/>
      <c r="X8924" s="1"/>
      <c r="Y8924" s="1"/>
      <c r="Z8924" s="1"/>
      <c r="AA8924" s="1"/>
      <c r="AB8924" s="1"/>
      <c r="AC8924" s="1"/>
      <c r="AD8924" s="1"/>
      <c r="AE8924" s="1"/>
      <c r="AF8924" s="1"/>
      <c r="AG8924" s="1"/>
      <c r="AH8924" s="1"/>
      <c r="AI8924" s="1"/>
      <c r="AJ8924" s="9" t="s">
        <v>52</v>
      </c>
      <c r="AK8924" s="9" t="s">
        <v>13046</v>
      </c>
      <c r="AL8924" s="9" t="s">
        <v>52</v>
      </c>
      <c r="AM8924" s="9" t="s">
        <v>52</v>
      </c>
    </row>
    <row r="8925" spans="1:39" ht="30" customHeight="1" x14ac:dyDescent="0.3">
      <c r="A8925" s="10" t="s">
        <v>52</v>
      </c>
      <c r="B8925" s="10" t="s">
        <v>13047</v>
      </c>
      <c r="C8925" s="10" t="s">
        <v>13048</v>
      </c>
      <c r="D8925" s="11">
        <v>7.46</v>
      </c>
      <c r="E8925" s="15">
        <v>0</v>
      </c>
      <c r="F8925" s="17">
        <f>TRUNC(E8925*D8925,1)</f>
        <v>0</v>
      </c>
      <c r="G8925" s="15">
        <v>0</v>
      </c>
      <c r="H8925" s="17">
        <f>TRUNC(G8925*D8925,1)</f>
        <v>0</v>
      </c>
      <c r="I8925" s="15">
        <v>87</v>
      </c>
      <c r="J8925" s="17">
        <f>TRUNC(I8925*D8925,1)</f>
        <v>649</v>
      </c>
      <c r="K8925" s="15">
        <f>TRUNC(E8925+G8925+I8925,1)</f>
        <v>87</v>
      </c>
      <c r="L8925" s="17">
        <f>TRUNC(F8925+H8925+J8925,1)</f>
        <v>649</v>
      </c>
      <c r="M8925" s="10" t="s">
        <v>52</v>
      </c>
      <c r="N8925" s="9" t="s">
        <v>6194</v>
      </c>
      <c r="O8925" s="9" t="s">
        <v>13049</v>
      </c>
      <c r="P8925" s="9" t="s">
        <v>54</v>
      </c>
      <c r="Q8925" s="9" t="s">
        <v>54</v>
      </c>
      <c r="R8925" s="9" t="s">
        <v>67</v>
      </c>
      <c r="S8925" s="1"/>
      <c r="T8925" s="1"/>
      <c r="U8925" s="1"/>
      <c r="V8925" s="1"/>
      <c r="W8925" s="1"/>
      <c r="X8925" s="1"/>
      <c r="Y8925" s="1"/>
      <c r="Z8925" s="1"/>
      <c r="AA8925" s="1"/>
      <c r="AB8925" s="1"/>
      <c r="AC8925" s="1"/>
      <c r="AD8925" s="1"/>
      <c r="AE8925" s="1"/>
      <c r="AF8925" s="1"/>
      <c r="AG8925" s="1"/>
      <c r="AH8925" s="1"/>
      <c r="AI8925" s="1"/>
      <c r="AJ8925" s="9" t="s">
        <v>52</v>
      </c>
      <c r="AK8925" s="9" t="s">
        <v>13050</v>
      </c>
      <c r="AL8925" s="9" t="s">
        <v>52</v>
      </c>
      <c r="AM8925" s="9" t="s">
        <v>52</v>
      </c>
    </row>
    <row r="8926" spans="1:39" ht="30" customHeight="1" x14ac:dyDescent="0.3">
      <c r="A8926" s="10" t="s">
        <v>4735</v>
      </c>
      <c r="B8926" s="10" t="s">
        <v>52</v>
      </c>
      <c r="C8926" s="10" t="s">
        <v>52</v>
      </c>
      <c r="D8926" s="11"/>
      <c r="E8926" s="15"/>
      <c r="F8926" s="17">
        <f>TRUNC(SUMIF(N8924:N8925, N8923, F8924:F8925),0)</f>
        <v>0</v>
      </c>
      <c r="G8926" s="15"/>
      <c r="H8926" s="17">
        <f>TRUNC(SUMIF(N8924:N8925, N8923, H8924:H8925),0)</f>
        <v>0</v>
      </c>
      <c r="I8926" s="15"/>
      <c r="J8926" s="17">
        <f>TRUNC(SUMIF(N8924:N8925, N8923, J8924:J8925),0)</f>
        <v>9916</v>
      </c>
      <c r="K8926" s="15"/>
      <c r="L8926" s="17">
        <f>F8926+H8926+J8926</f>
        <v>9916</v>
      </c>
      <c r="M8926" s="10" t="s">
        <v>52</v>
      </c>
      <c r="N8926" s="9" t="s">
        <v>4736</v>
      </c>
      <c r="O8926" s="9" t="s">
        <v>4736</v>
      </c>
      <c r="P8926" s="9" t="s">
        <v>52</v>
      </c>
      <c r="Q8926" s="9" t="s">
        <v>52</v>
      </c>
      <c r="R8926" s="9" t="s">
        <v>52</v>
      </c>
      <c r="S8926" s="1"/>
      <c r="T8926" s="1"/>
      <c r="U8926" s="1"/>
      <c r="V8926" s="1"/>
      <c r="W8926" s="1"/>
      <c r="X8926" s="1"/>
      <c r="Y8926" s="1"/>
      <c r="Z8926" s="1"/>
      <c r="AA8926" s="1"/>
      <c r="AB8926" s="1"/>
      <c r="AC8926" s="1"/>
      <c r="AD8926" s="1"/>
      <c r="AE8926" s="1"/>
      <c r="AF8926" s="1"/>
      <c r="AG8926" s="1"/>
      <c r="AH8926" s="1"/>
      <c r="AI8926" s="1"/>
      <c r="AJ8926" s="9" t="s">
        <v>52</v>
      </c>
      <c r="AK8926" s="9" t="s">
        <v>52</v>
      </c>
      <c r="AL8926" s="9" t="s">
        <v>52</v>
      </c>
      <c r="AM8926" s="9" t="s">
        <v>52</v>
      </c>
    </row>
    <row r="8927" spans="1:39" ht="30" customHeight="1" x14ac:dyDescent="0.3">
      <c r="A8927" s="11"/>
      <c r="B8927" s="11"/>
      <c r="C8927" s="11"/>
      <c r="D8927" s="11"/>
      <c r="E8927" s="15"/>
      <c r="F8927" s="17"/>
      <c r="G8927" s="15"/>
      <c r="H8927" s="17"/>
      <c r="I8927" s="15"/>
      <c r="J8927" s="17"/>
      <c r="K8927" s="15"/>
      <c r="L8927" s="17"/>
      <c r="M8927" s="11"/>
    </row>
    <row r="8928" spans="1:39" ht="30" customHeight="1" x14ac:dyDescent="0.3">
      <c r="A8928" s="14" t="s">
        <v>13051</v>
      </c>
      <c r="B8928" s="14"/>
      <c r="C8928" s="14"/>
      <c r="D8928" s="14"/>
      <c r="E8928" s="16"/>
      <c r="F8928" s="18"/>
      <c r="G8928" s="16"/>
      <c r="H8928" s="18"/>
      <c r="I8928" s="16"/>
      <c r="J8928" s="18"/>
      <c r="K8928" s="16"/>
      <c r="L8928" s="18"/>
      <c r="M8928" s="14"/>
      <c r="N8928" s="5" t="s">
        <v>6198</v>
      </c>
    </row>
    <row r="8929" spans="1:39" ht="30" customHeight="1" x14ac:dyDescent="0.3">
      <c r="A8929" s="10" t="s">
        <v>6196</v>
      </c>
      <c r="B8929" s="10" t="s">
        <v>6197</v>
      </c>
      <c r="C8929" s="10" t="s">
        <v>288</v>
      </c>
      <c r="D8929" s="11">
        <v>0.37080000000000002</v>
      </c>
      <c r="E8929" s="15">
        <v>0</v>
      </c>
      <c r="F8929" s="17">
        <f>TRUNC(E8929*D8929,1)</f>
        <v>0</v>
      </c>
      <c r="G8929" s="15">
        <v>0</v>
      </c>
      <c r="H8929" s="17">
        <f>TRUNC(G8929*D8929,1)</f>
        <v>0</v>
      </c>
      <c r="I8929" s="15">
        <v>5157</v>
      </c>
      <c r="J8929" s="17">
        <f>TRUNC(I8929*D8929,1)</f>
        <v>1912.2</v>
      </c>
      <c r="K8929" s="15">
        <f>TRUNC(E8929+G8929+I8929,1)</f>
        <v>5157</v>
      </c>
      <c r="L8929" s="17">
        <f>TRUNC(F8929+H8929+J8929,1)</f>
        <v>1912.2</v>
      </c>
      <c r="M8929" s="10" t="s">
        <v>12824</v>
      </c>
      <c r="N8929" s="9" t="s">
        <v>6198</v>
      </c>
      <c r="O8929" s="9" t="s">
        <v>13054</v>
      </c>
      <c r="P8929" s="9" t="s">
        <v>54</v>
      </c>
      <c r="Q8929" s="9" t="s">
        <v>54</v>
      </c>
      <c r="R8929" s="9" t="s">
        <v>67</v>
      </c>
      <c r="S8929" s="1"/>
      <c r="T8929" s="1"/>
      <c r="U8929" s="1"/>
      <c r="V8929" s="1"/>
      <c r="W8929" s="1"/>
      <c r="X8929" s="1"/>
      <c r="Y8929" s="1"/>
      <c r="Z8929" s="1"/>
      <c r="AA8929" s="1"/>
      <c r="AB8929" s="1"/>
      <c r="AC8929" s="1"/>
      <c r="AD8929" s="1"/>
      <c r="AE8929" s="1"/>
      <c r="AF8929" s="1"/>
      <c r="AG8929" s="1"/>
      <c r="AH8929" s="1"/>
      <c r="AI8929" s="1"/>
      <c r="AJ8929" s="9" t="s">
        <v>52</v>
      </c>
      <c r="AK8929" s="9" t="s">
        <v>13055</v>
      </c>
      <c r="AL8929" s="9" t="s">
        <v>52</v>
      </c>
      <c r="AM8929" s="9" t="s">
        <v>52</v>
      </c>
    </row>
    <row r="8930" spans="1:39" ht="30" customHeight="1" x14ac:dyDescent="0.3">
      <c r="A8930" s="10" t="s">
        <v>52</v>
      </c>
      <c r="B8930" s="10" t="s">
        <v>13047</v>
      </c>
      <c r="C8930" s="10" t="s">
        <v>13048</v>
      </c>
      <c r="D8930" s="11">
        <v>1.87</v>
      </c>
      <c r="E8930" s="15">
        <v>0</v>
      </c>
      <c r="F8930" s="17">
        <f>TRUNC(E8930*D8930,1)</f>
        <v>0</v>
      </c>
      <c r="G8930" s="15">
        <v>0</v>
      </c>
      <c r="H8930" s="17">
        <f>TRUNC(G8930*D8930,1)</f>
        <v>0</v>
      </c>
      <c r="I8930" s="15">
        <v>87</v>
      </c>
      <c r="J8930" s="17">
        <f>TRUNC(I8930*D8930,1)</f>
        <v>162.6</v>
      </c>
      <c r="K8930" s="15">
        <f>TRUNC(E8930+G8930+I8930,1)</f>
        <v>87</v>
      </c>
      <c r="L8930" s="17">
        <f>TRUNC(F8930+H8930+J8930,1)</f>
        <v>162.6</v>
      </c>
      <c r="M8930" s="10" t="s">
        <v>52</v>
      </c>
      <c r="N8930" s="9" t="s">
        <v>6198</v>
      </c>
      <c r="O8930" s="9" t="s">
        <v>13049</v>
      </c>
      <c r="P8930" s="9" t="s">
        <v>54</v>
      </c>
      <c r="Q8930" s="9" t="s">
        <v>54</v>
      </c>
      <c r="R8930" s="9" t="s">
        <v>67</v>
      </c>
      <c r="S8930" s="1"/>
      <c r="T8930" s="1"/>
      <c r="U8930" s="1"/>
      <c r="V8930" s="1"/>
      <c r="W8930" s="1"/>
      <c r="X8930" s="1"/>
      <c r="Y8930" s="1"/>
      <c r="Z8930" s="1"/>
      <c r="AA8930" s="1"/>
      <c r="AB8930" s="1"/>
      <c r="AC8930" s="1"/>
      <c r="AD8930" s="1"/>
      <c r="AE8930" s="1"/>
      <c r="AF8930" s="1"/>
      <c r="AG8930" s="1"/>
      <c r="AH8930" s="1"/>
      <c r="AI8930" s="1"/>
      <c r="AJ8930" s="9" t="s">
        <v>52</v>
      </c>
      <c r="AK8930" s="9" t="s">
        <v>13056</v>
      </c>
      <c r="AL8930" s="9" t="s">
        <v>52</v>
      </c>
      <c r="AM8930" s="9" t="s">
        <v>52</v>
      </c>
    </row>
    <row r="8931" spans="1:39" ht="30" customHeight="1" x14ac:dyDescent="0.3">
      <c r="A8931" s="10" t="s">
        <v>12981</v>
      </c>
      <c r="B8931" s="10" t="s">
        <v>12982</v>
      </c>
      <c r="C8931" s="10" t="s">
        <v>5378</v>
      </c>
      <c r="D8931" s="11">
        <v>1.3</v>
      </c>
      <c r="E8931" s="15">
        <v>1495.45</v>
      </c>
      <c r="F8931" s="17">
        <f>TRUNC(E8931*D8931,1)</f>
        <v>1944</v>
      </c>
      <c r="G8931" s="15">
        <v>0</v>
      </c>
      <c r="H8931" s="17">
        <f>TRUNC(G8931*D8931,1)</f>
        <v>0</v>
      </c>
      <c r="I8931" s="15">
        <v>0</v>
      </c>
      <c r="J8931" s="17">
        <f>TRUNC(I8931*D8931,1)</f>
        <v>0</v>
      </c>
      <c r="K8931" s="15">
        <f>TRUNC(E8931+G8931+I8931,1)</f>
        <v>1495.4</v>
      </c>
      <c r="L8931" s="17">
        <f>TRUNC(F8931+H8931+J8931,1)</f>
        <v>1944</v>
      </c>
      <c r="M8931" s="10" t="s">
        <v>52</v>
      </c>
      <c r="N8931" s="9" t="s">
        <v>6198</v>
      </c>
      <c r="O8931" s="9" t="s">
        <v>12983</v>
      </c>
      <c r="P8931" s="9" t="s">
        <v>54</v>
      </c>
      <c r="Q8931" s="9" t="s">
        <v>54</v>
      </c>
      <c r="R8931" s="9" t="s">
        <v>67</v>
      </c>
      <c r="S8931" s="1"/>
      <c r="T8931" s="1"/>
      <c r="U8931" s="1"/>
      <c r="V8931" s="1">
        <v>1</v>
      </c>
      <c r="W8931" s="1"/>
      <c r="X8931" s="1"/>
      <c r="Y8931" s="1"/>
      <c r="Z8931" s="1"/>
      <c r="AA8931" s="1"/>
      <c r="AB8931" s="1"/>
      <c r="AC8931" s="1"/>
      <c r="AD8931" s="1"/>
      <c r="AE8931" s="1"/>
      <c r="AF8931" s="1"/>
      <c r="AG8931" s="1"/>
      <c r="AH8931" s="1"/>
      <c r="AI8931" s="1"/>
      <c r="AJ8931" s="9" t="s">
        <v>52</v>
      </c>
      <c r="AK8931" s="9" t="s">
        <v>13057</v>
      </c>
      <c r="AL8931" s="9" t="s">
        <v>52</v>
      </c>
      <c r="AM8931" s="9" t="s">
        <v>52</v>
      </c>
    </row>
    <row r="8932" spans="1:39" ht="30" customHeight="1" x14ac:dyDescent="0.3">
      <c r="A8932" s="10" t="s">
        <v>5467</v>
      </c>
      <c r="B8932" s="10" t="s">
        <v>13058</v>
      </c>
      <c r="C8932" s="10" t="s">
        <v>732</v>
      </c>
      <c r="D8932" s="11">
        <v>1</v>
      </c>
      <c r="E8932" s="15">
        <f>TRUNC(SUMIF(V8929:V8932, RIGHTB(O8932, 1), F8929:F8932)*U8932, 2)</f>
        <v>38.880000000000003</v>
      </c>
      <c r="F8932" s="17">
        <f>TRUNC(E8932*D8932,1)</f>
        <v>38.799999999999997</v>
      </c>
      <c r="G8932" s="15">
        <v>0</v>
      </c>
      <c r="H8932" s="17">
        <f>TRUNC(G8932*D8932,1)</f>
        <v>0</v>
      </c>
      <c r="I8932" s="15">
        <v>0</v>
      </c>
      <c r="J8932" s="17">
        <f>TRUNC(I8932*D8932,1)</f>
        <v>0</v>
      </c>
      <c r="K8932" s="15">
        <f>TRUNC(E8932+G8932+I8932,1)</f>
        <v>38.799999999999997</v>
      </c>
      <c r="L8932" s="17">
        <f>TRUNC(F8932+H8932+J8932,1)</f>
        <v>38.799999999999997</v>
      </c>
      <c r="M8932" s="10" t="s">
        <v>52</v>
      </c>
      <c r="N8932" s="9" t="s">
        <v>6198</v>
      </c>
      <c r="O8932" s="9" t="s">
        <v>4729</v>
      </c>
      <c r="P8932" s="9" t="s">
        <v>54</v>
      </c>
      <c r="Q8932" s="9" t="s">
        <v>54</v>
      </c>
      <c r="R8932" s="9" t="s">
        <v>54</v>
      </c>
      <c r="S8932" s="1">
        <v>0</v>
      </c>
      <c r="T8932" s="1">
        <v>0</v>
      </c>
      <c r="U8932" s="1">
        <v>0.02</v>
      </c>
      <c r="V8932" s="1"/>
      <c r="W8932" s="1"/>
      <c r="X8932" s="1"/>
      <c r="Y8932" s="1"/>
      <c r="Z8932" s="1"/>
      <c r="AA8932" s="1"/>
      <c r="AB8932" s="1"/>
      <c r="AC8932" s="1"/>
      <c r="AD8932" s="1"/>
      <c r="AE8932" s="1"/>
      <c r="AF8932" s="1"/>
      <c r="AG8932" s="1"/>
      <c r="AH8932" s="1"/>
      <c r="AI8932" s="1"/>
      <c r="AJ8932" s="9" t="s">
        <v>52</v>
      </c>
      <c r="AK8932" s="9" t="s">
        <v>13059</v>
      </c>
      <c r="AL8932" s="9" t="s">
        <v>52</v>
      </c>
      <c r="AM8932" s="9" t="s">
        <v>52</v>
      </c>
    </row>
    <row r="8933" spans="1:39" ht="30" customHeight="1" x14ac:dyDescent="0.3">
      <c r="A8933" s="10" t="s">
        <v>4735</v>
      </c>
      <c r="B8933" s="10" t="s">
        <v>52</v>
      </c>
      <c r="C8933" s="10" t="s">
        <v>52</v>
      </c>
      <c r="D8933" s="11"/>
      <c r="E8933" s="15"/>
      <c r="F8933" s="17">
        <f>TRUNC(SUMIF(N8929:N8932, N8928, F8929:F8932),0)</f>
        <v>1982</v>
      </c>
      <c r="G8933" s="15"/>
      <c r="H8933" s="17">
        <f>TRUNC(SUMIF(N8929:N8932, N8928, H8929:H8932),0)</f>
        <v>0</v>
      </c>
      <c r="I8933" s="15"/>
      <c r="J8933" s="17">
        <f>TRUNC(SUMIF(N8929:N8932, N8928, J8929:J8932),0)</f>
        <v>2074</v>
      </c>
      <c r="K8933" s="15"/>
      <c r="L8933" s="17">
        <f>F8933+H8933+J8933</f>
        <v>4056</v>
      </c>
      <c r="M8933" s="10" t="s">
        <v>52</v>
      </c>
      <c r="N8933" s="9" t="s">
        <v>4736</v>
      </c>
      <c r="O8933" s="9" t="s">
        <v>4736</v>
      </c>
      <c r="P8933" s="9" t="s">
        <v>52</v>
      </c>
      <c r="Q8933" s="9" t="s">
        <v>52</v>
      </c>
      <c r="R8933" s="9" t="s">
        <v>52</v>
      </c>
      <c r="S8933" s="1"/>
      <c r="T8933" s="1"/>
      <c r="U8933" s="1"/>
      <c r="V8933" s="1"/>
      <c r="W8933" s="1"/>
      <c r="X8933" s="1"/>
      <c r="Y8933" s="1"/>
      <c r="Z8933" s="1"/>
      <c r="AA8933" s="1"/>
      <c r="AB8933" s="1"/>
      <c r="AC8933" s="1"/>
      <c r="AD8933" s="1"/>
      <c r="AE8933" s="1"/>
      <c r="AF8933" s="1"/>
      <c r="AG8933" s="1"/>
      <c r="AH8933" s="1"/>
      <c r="AI8933" s="1"/>
      <c r="AJ8933" s="9" t="s">
        <v>52</v>
      </c>
      <c r="AK8933" s="9" t="s">
        <v>52</v>
      </c>
      <c r="AL8933" s="9" t="s">
        <v>52</v>
      </c>
      <c r="AM8933" s="9" t="s">
        <v>52</v>
      </c>
    </row>
    <row r="8934" spans="1:39" ht="30" customHeight="1" x14ac:dyDescent="0.3">
      <c r="A8934" s="11"/>
      <c r="B8934" s="11"/>
      <c r="C8934" s="11"/>
      <c r="D8934" s="11"/>
      <c r="E8934" s="15"/>
      <c r="F8934" s="17"/>
      <c r="G8934" s="15"/>
      <c r="H8934" s="17"/>
      <c r="I8934" s="15"/>
      <c r="J8934" s="17"/>
      <c r="K8934" s="15"/>
      <c r="L8934" s="17"/>
      <c r="M8934" s="11"/>
    </row>
    <row r="8935" spans="1:39" ht="30" customHeight="1" x14ac:dyDescent="0.3">
      <c r="A8935" s="14" t="s">
        <v>13060</v>
      </c>
      <c r="B8935" s="14"/>
      <c r="C8935" s="14"/>
      <c r="D8935" s="14"/>
      <c r="E8935" s="16"/>
      <c r="F8935" s="18"/>
      <c r="G8935" s="16"/>
      <c r="H8935" s="18"/>
      <c r="I8935" s="16"/>
      <c r="J8935" s="18"/>
      <c r="K8935" s="16"/>
      <c r="L8935" s="18"/>
      <c r="M8935" s="14"/>
      <c r="N8935" s="5" t="s">
        <v>6202</v>
      </c>
    </row>
    <row r="8936" spans="1:39" ht="30" customHeight="1" x14ac:dyDescent="0.3">
      <c r="A8936" s="10" t="s">
        <v>6200</v>
      </c>
      <c r="B8936" s="10" t="s">
        <v>13063</v>
      </c>
      <c r="C8936" s="10" t="s">
        <v>288</v>
      </c>
      <c r="D8936" s="11">
        <v>0.33750000000000002</v>
      </c>
      <c r="E8936" s="15">
        <v>0</v>
      </c>
      <c r="F8936" s="17">
        <f>TRUNC(E8936*D8936,1)</f>
        <v>0</v>
      </c>
      <c r="G8936" s="15">
        <v>0</v>
      </c>
      <c r="H8936" s="17">
        <f>TRUNC(G8936*D8936,1)</f>
        <v>0</v>
      </c>
      <c r="I8936" s="15">
        <v>34</v>
      </c>
      <c r="J8936" s="17">
        <f>TRUNC(I8936*D8936,1)</f>
        <v>11.4</v>
      </c>
      <c r="K8936" s="15">
        <f>TRUNC(E8936+G8936+I8936,1)</f>
        <v>34</v>
      </c>
      <c r="L8936" s="17">
        <f>TRUNC(F8936+H8936+J8936,1)</f>
        <v>11.4</v>
      </c>
      <c r="M8936" s="10" t="s">
        <v>12824</v>
      </c>
      <c r="N8936" s="9" t="s">
        <v>6202</v>
      </c>
      <c r="O8936" s="9" t="s">
        <v>13064</v>
      </c>
      <c r="P8936" s="9" t="s">
        <v>54</v>
      </c>
      <c r="Q8936" s="9" t="s">
        <v>54</v>
      </c>
      <c r="R8936" s="9" t="s">
        <v>67</v>
      </c>
      <c r="S8936" s="1"/>
      <c r="T8936" s="1"/>
      <c r="U8936" s="1"/>
      <c r="V8936" s="1"/>
      <c r="W8936" s="1"/>
      <c r="X8936" s="1"/>
      <c r="Y8936" s="1"/>
      <c r="Z8936" s="1"/>
      <c r="AA8936" s="1"/>
      <c r="AB8936" s="1"/>
      <c r="AC8936" s="1"/>
      <c r="AD8936" s="1"/>
      <c r="AE8936" s="1"/>
      <c r="AF8936" s="1"/>
      <c r="AG8936" s="1"/>
      <c r="AH8936" s="1"/>
      <c r="AI8936" s="1"/>
      <c r="AJ8936" s="9" t="s">
        <v>52</v>
      </c>
      <c r="AK8936" s="9" t="s">
        <v>13065</v>
      </c>
      <c r="AL8936" s="9" t="s">
        <v>52</v>
      </c>
      <c r="AM8936" s="9" t="s">
        <v>52</v>
      </c>
    </row>
    <row r="8937" spans="1:39" ht="30" customHeight="1" x14ac:dyDescent="0.3">
      <c r="A8937" s="10" t="s">
        <v>52</v>
      </c>
      <c r="B8937" s="10" t="s">
        <v>13047</v>
      </c>
      <c r="C8937" s="10" t="s">
        <v>13048</v>
      </c>
      <c r="D8937" s="11">
        <v>1.49</v>
      </c>
      <c r="E8937" s="15">
        <v>0</v>
      </c>
      <c r="F8937" s="17">
        <f>TRUNC(E8937*D8937,1)</f>
        <v>0</v>
      </c>
      <c r="G8937" s="15">
        <v>0</v>
      </c>
      <c r="H8937" s="17">
        <f>TRUNC(G8937*D8937,1)</f>
        <v>0</v>
      </c>
      <c r="I8937" s="15">
        <v>87</v>
      </c>
      <c r="J8937" s="17">
        <f>TRUNC(I8937*D8937,1)</f>
        <v>129.6</v>
      </c>
      <c r="K8937" s="15">
        <f>TRUNC(E8937+G8937+I8937,1)</f>
        <v>87</v>
      </c>
      <c r="L8937" s="17">
        <f>TRUNC(F8937+H8937+J8937,1)</f>
        <v>129.6</v>
      </c>
      <c r="M8937" s="10" t="s">
        <v>52</v>
      </c>
      <c r="N8937" s="9" t="s">
        <v>6202</v>
      </c>
      <c r="O8937" s="9" t="s">
        <v>13049</v>
      </c>
      <c r="P8937" s="9" t="s">
        <v>54</v>
      </c>
      <c r="Q8937" s="9" t="s">
        <v>54</v>
      </c>
      <c r="R8937" s="9" t="s">
        <v>67</v>
      </c>
      <c r="S8937" s="1"/>
      <c r="T8937" s="1"/>
      <c r="U8937" s="1"/>
      <c r="V8937" s="1"/>
      <c r="W8937" s="1"/>
      <c r="X8937" s="1"/>
      <c r="Y8937" s="1"/>
      <c r="Z8937" s="1"/>
      <c r="AA8937" s="1"/>
      <c r="AB8937" s="1"/>
      <c r="AC8937" s="1"/>
      <c r="AD8937" s="1"/>
      <c r="AE8937" s="1"/>
      <c r="AF8937" s="1"/>
      <c r="AG8937" s="1"/>
      <c r="AH8937" s="1"/>
      <c r="AI8937" s="1"/>
      <c r="AJ8937" s="9" t="s">
        <v>52</v>
      </c>
      <c r="AK8937" s="9" t="s">
        <v>13066</v>
      </c>
      <c r="AL8937" s="9" t="s">
        <v>52</v>
      </c>
      <c r="AM8937" s="9" t="s">
        <v>52</v>
      </c>
    </row>
    <row r="8938" spans="1:39" ht="30" customHeight="1" x14ac:dyDescent="0.3">
      <c r="A8938" s="10" t="s">
        <v>4735</v>
      </c>
      <c r="B8938" s="10" t="s">
        <v>52</v>
      </c>
      <c r="C8938" s="10" t="s">
        <v>52</v>
      </c>
      <c r="D8938" s="11"/>
      <c r="E8938" s="15"/>
      <c r="F8938" s="17">
        <f>TRUNC(SUMIF(N8936:N8937, N8935, F8936:F8937),0)</f>
        <v>0</v>
      </c>
      <c r="G8938" s="15"/>
      <c r="H8938" s="17">
        <f>TRUNC(SUMIF(N8936:N8937, N8935, H8936:H8937),0)</f>
        <v>0</v>
      </c>
      <c r="I8938" s="15"/>
      <c r="J8938" s="17">
        <f>TRUNC(SUMIF(N8936:N8937, N8935, J8936:J8937),0)</f>
        <v>141</v>
      </c>
      <c r="K8938" s="15"/>
      <c r="L8938" s="17">
        <f>F8938+H8938+J8938</f>
        <v>141</v>
      </c>
      <c r="M8938" s="10" t="s">
        <v>52</v>
      </c>
      <c r="N8938" s="9" t="s">
        <v>4736</v>
      </c>
      <c r="O8938" s="9" t="s">
        <v>4736</v>
      </c>
      <c r="P8938" s="9" t="s">
        <v>52</v>
      </c>
      <c r="Q8938" s="9" t="s">
        <v>52</v>
      </c>
      <c r="R8938" s="9" t="s">
        <v>52</v>
      </c>
      <c r="S8938" s="1"/>
      <c r="T8938" s="1"/>
      <c r="U8938" s="1"/>
      <c r="V8938" s="1"/>
      <c r="W8938" s="1"/>
      <c r="X8938" s="1"/>
      <c r="Y8938" s="1"/>
      <c r="Z8938" s="1"/>
      <c r="AA8938" s="1"/>
      <c r="AB8938" s="1"/>
      <c r="AC8938" s="1"/>
      <c r="AD8938" s="1"/>
      <c r="AE8938" s="1"/>
      <c r="AF8938" s="1"/>
      <c r="AG8938" s="1"/>
      <c r="AH8938" s="1"/>
      <c r="AI8938" s="1"/>
      <c r="AJ8938" s="9" t="s">
        <v>52</v>
      </c>
      <c r="AK8938" s="9" t="s">
        <v>52</v>
      </c>
      <c r="AL8938" s="9" t="s">
        <v>52</v>
      </c>
      <c r="AM8938" s="9" t="s">
        <v>52</v>
      </c>
    </row>
    <row r="8939" spans="1:39" ht="30" customHeight="1" x14ac:dyDescent="0.3">
      <c r="A8939" s="11"/>
      <c r="B8939" s="11"/>
      <c r="C8939" s="11"/>
      <c r="D8939" s="11"/>
      <c r="E8939" s="15"/>
      <c r="F8939" s="17"/>
      <c r="G8939" s="15"/>
      <c r="H8939" s="17"/>
      <c r="I8939" s="15"/>
      <c r="J8939" s="17"/>
      <c r="K8939" s="15"/>
      <c r="L8939" s="17"/>
      <c r="M8939" s="11"/>
    </row>
    <row r="8940" spans="1:39" ht="30" customHeight="1" x14ac:dyDescent="0.3">
      <c r="A8940" s="14" t="s">
        <v>13067</v>
      </c>
      <c r="B8940" s="14"/>
      <c r="C8940" s="14"/>
      <c r="D8940" s="14"/>
      <c r="E8940" s="16"/>
      <c r="F8940" s="18"/>
      <c r="G8940" s="16"/>
      <c r="H8940" s="18"/>
      <c r="I8940" s="16"/>
      <c r="J8940" s="18"/>
      <c r="K8940" s="16"/>
      <c r="L8940" s="18"/>
      <c r="M8940" s="14"/>
      <c r="N8940" s="5" t="s">
        <v>6206</v>
      </c>
    </row>
    <row r="8941" spans="1:39" ht="30" customHeight="1" x14ac:dyDescent="0.3">
      <c r="A8941" s="10" t="s">
        <v>6204</v>
      </c>
      <c r="B8941" s="10" t="s">
        <v>6205</v>
      </c>
      <c r="C8941" s="10" t="s">
        <v>288</v>
      </c>
      <c r="D8941" s="11">
        <v>0.5</v>
      </c>
      <c r="E8941" s="15">
        <v>0</v>
      </c>
      <c r="F8941" s="17">
        <f>TRUNC(E8941*D8941,1)</f>
        <v>0</v>
      </c>
      <c r="G8941" s="15">
        <v>0</v>
      </c>
      <c r="H8941" s="17">
        <f>TRUNC(G8941*D8941,1)</f>
        <v>0</v>
      </c>
      <c r="I8941" s="15">
        <v>15</v>
      </c>
      <c r="J8941" s="17">
        <f>TRUNC(I8941*D8941,1)</f>
        <v>7.5</v>
      </c>
      <c r="K8941" s="15">
        <f>TRUNC(E8941+G8941+I8941,1)</f>
        <v>15</v>
      </c>
      <c r="L8941" s="17">
        <f>TRUNC(F8941+H8941+J8941,1)</f>
        <v>7.5</v>
      </c>
      <c r="M8941" s="10" t="s">
        <v>12824</v>
      </c>
      <c r="N8941" s="9" t="s">
        <v>6206</v>
      </c>
      <c r="O8941" s="9" t="s">
        <v>13070</v>
      </c>
      <c r="P8941" s="9" t="s">
        <v>54</v>
      </c>
      <c r="Q8941" s="9" t="s">
        <v>54</v>
      </c>
      <c r="R8941" s="9" t="s">
        <v>67</v>
      </c>
      <c r="S8941" s="1"/>
      <c r="T8941" s="1"/>
      <c r="U8941" s="1"/>
      <c r="V8941" s="1"/>
      <c r="W8941" s="1"/>
      <c r="X8941" s="1"/>
      <c r="Y8941" s="1"/>
      <c r="Z8941" s="1"/>
      <c r="AA8941" s="1"/>
      <c r="AB8941" s="1"/>
      <c r="AC8941" s="1"/>
      <c r="AD8941" s="1"/>
      <c r="AE8941" s="1"/>
      <c r="AF8941" s="1"/>
      <c r="AG8941" s="1"/>
      <c r="AH8941" s="1"/>
      <c r="AI8941" s="1"/>
      <c r="AJ8941" s="9" t="s">
        <v>52</v>
      </c>
      <c r="AK8941" s="9" t="s">
        <v>13071</v>
      </c>
      <c r="AL8941" s="9" t="s">
        <v>52</v>
      </c>
      <c r="AM8941" s="9" t="s">
        <v>52</v>
      </c>
    </row>
    <row r="8942" spans="1:39" ht="30" customHeight="1" x14ac:dyDescent="0.3">
      <c r="A8942" s="10" t="s">
        <v>4735</v>
      </c>
      <c r="B8942" s="10" t="s">
        <v>52</v>
      </c>
      <c r="C8942" s="10" t="s">
        <v>52</v>
      </c>
      <c r="D8942" s="11"/>
      <c r="E8942" s="15"/>
      <c r="F8942" s="17">
        <f>TRUNC(SUMIF(N8941:N8941, N8940, F8941:F8941),0)</f>
        <v>0</v>
      </c>
      <c r="G8942" s="15"/>
      <c r="H8942" s="17">
        <f>TRUNC(SUMIF(N8941:N8941, N8940, H8941:H8941),0)</f>
        <v>0</v>
      </c>
      <c r="I8942" s="15"/>
      <c r="J8942" s="17">
        <f>TRUNC(SUMIF(N8941:N8941, N8940, J8941:J8941),0)</f>
        <v>7</v>
      </c>
      <c r="K8942" s="15"/>
      <c r="L8942" s="17">
        <f>F8942+H8942+J8942</f>
        <v>7</v>
      </c>
      <c r="M8942" s="10" t="s">
        <v>52</v>
      </c>
      <c r="N8942" s="9" t="s">
        <v>4736</v>
      </c>
      <c r="O8942" s="9" t="s">
        <v>4736</v>
      </c>
      <c r="P8942" s="9" t="s">
        <v>52</v>
      </c>
      <c r="Q8942" s="9" t="s">
        <v>52</v>
      </c>
      <c r="R8942" s="9" t="s">
        <v>52</v>
      </c>
      <c r="S8942" s="1"/>
      <c r="T8942" s="1"/>
      <c r="U8942" s="1"/>
      <c r="V8942" s="1"/>
      <c r="W8942" s="1"/>
      <c r="X8942" s="1"/>
      <c r="Y8942" s="1"/>
      <c r="Z8942" s="1"/>
      <c r="AA8942" s="1"/>
      <c r="AB8942" s="1"/>
      <c r="AC8942" s="1"/>
      <c r="AD8942" s="1"/>
      <c r="AE8942" s="1"/>
      <c r="AF8942" s="1"/>
      <c r="AG8942" s="1"/>
      <c r="AH8942" s="1"/>
      <c r="AI8942" s="1"/>
      <c r="AJ8942" s="9" t="s">
        <v>52</v>
      </c>
      <c r="AK8942" s="9" t="s">
        <v>52</v>
      </c>
      <c r="AL8942" s="9" t="s">
        <v>52</v>
      </c>
      <c r="AM8942" s="9" t="s">
        <v>52</v>
      </c>
    </row>
    <row r="8943" spans="1:39" ht="30" customHeight="1" x14ac:dyDescent="0.3">
      <c r="A8943" s="11"/>
      <c r="B8943" s="11"/>
      <c r="C8943" s="11"/>
      <c r="D8943" s="11"/>
      <c r="E8943" s="15"/>
      <c r="F8943" s="17"/>
      <c r="G8943" s="15"/>
      <c r="H8943" s="17"/>
      <c r="I8943" s="15"/>
      <c r="J8943" s="17"/>
      <c r="K8943" s="15"/>
      <c r="L8943" s="17"/>
      <c r="M8943" s="11"/>
    </row>
    <row r="8944" spans="1:39" ht="30" customHeight="1" x14ac:dyDescent="0.3">
      <c r="A8944" s="14" t="s">
        <v>13072</v>
      </c>
      <c r="B8944" s="14"/>
      <c r="C8944" s="14"/>
      <c r="D8944" s="14"/>
      <c r="E8944" s="16"/>
      <c r="F8944" s="18"/>
      <c r="G8944" s="16"/>
      <c r="H8944" s="18"/>
      <c r="I8944" s="16"/>
      <c r="J8944" s="18"/>
      <c r="K8944" s="16"/>
      <c r="L8944" s="18"/>
      <c r="M8944" s="14"/>
      <c r="N8944" s="5" t="s">
        <v>6342</v>
      </c>
    </row>
    <row r="8945" spans="1:39" ht="30" customHeight="1" x14ac:dyDescent="0.3">
      <c r="A8945" s="10" t="s">
        <v>13074</v>
      </c>
      <c r="B8945" s="10" t="s">
        <v>13075</v>
      </c>
      <c r="C8945" s="10" t="s">
        <v>65</v>
      </c>
      <c r="D8945" s="11">
        <v>1.03</v>
      </c>
      <c r="E8945" s="15">
        <v>9574.0300000000007</v>
      </c>
      <c r="F8945" s="17">
        <f>TRUNC(E8945*D8945,1)</f>
        <v>9861.2000000000007</v>
      </c>
      <c r="G8945" s="15">
        <v>0</v>
      </c>
      <c r="H8945" s="17">
        <f>TRUNC(G8945*D8945,1)</f>
        <v>0</v>
      </c>
      <c r="I8945" s="15">
        <v>0</v>
      </c>
      <c r="J8945" s="17">
        <f>TRUNC(I8945*D8945,1)</f>
        <v>0</v>
      </c>
      <c r="K8945" s="15">
        <f>TRUNC(E8945+G8945+I8945,1)</f>
        <v>9574</v>
      </c>
      <c r="L8945" s="17">
        <f>TRUNC(F8945+H8945+J8945,1)</f>
        <v>9861.2000000000007</v>
      </c>
      <c r="M8945" s="10" t="s">
        <v>4716</v>
      </c>
      <c r="N8945" s="9" t="s">
        <v>52</v>
      </c>
      <c r="O8945" s="9" t="s">
        <v>13076</v>
      </c>
      <c r="P8945" s="9" t="s">
        <v>54</v>
      </c>
      <c r="Q8945" s="9" t="s">
        <v>54</v>
      </c>
      <c r="R8945" s="9" t="s">
        <v>67</v>
      </c>
      <c r="S8945" s="1"/>
      <c r="T8945" s="1"/>
      <c r="U8945" s="1"/>
      <c r="V8945" s="1">
        <v>1</v>
      </c>
      <c r="W8945" s="1"/>
      <c r="X8945" s="1"/>
      <c r="Y8945" s="1"/>
      <c r="Z8945" s="1"/>
      <c r="AA8945" s="1"/>
      <c r="AB8945" s="1"/>
      <c r="AC8945" s="1"/>
      <c r="AD8945" s="1"/>
      <c r="AE8945" s="1"/>
      <c r="AF8945" s="1"/>
      <c r="AG8945" s="1"/>
      <c r="AH8945" s="1"/>
      <c r="AI8945" s="1"/>
      <c r="AJ8945" s="9" t="s">
        <v>52</v>
      </c>
      <c r="AK8945" s="9" t="s">
        <v>13077</v>
      </c>
      <c r="AL8945" s="9" t="s">
        <v>52</v>
      </c>
      <c r="AM8945" s="9" t="s">
        <v>4719</v>
      </c>
    </row>
    <row r="8946" spans="1:39" ht="30" customHeight="1" x14ac:dyDescent="0.3">
      <c r="A8946" s="10" t="s">
        <v>4958</v>
      </c>
      <c r="B8946" s="10" t="s">
        <v>4959</v>
      </c>
      <c r="C8946" s="10" t="s">
        <v>528</v>
      </c>
      <c r="D8946" s="11">
        <v>3.7999999999999999E-2</v>
      </c>
      <c r="E8946" s="15">
        <v>452095.8</v>
      </c>
      <c r="F8946" s="17">
        <f>TRUNC(E8946*D8946,1)</f>
        <v>17179.599999999999</v>
      </c>
      <c r="G8946" s="15">
        <v>0</v>
      </c>
      <c r="H8946" s="17">
        <f>TRUNC(G8946*D8946,1)</f>
        <v>0</v>
      </c>
      <c r="I8946" s="15">
        <v>0</v>
      </c>
      <c r="J8946" s="17">
        <f>TRUNC(I8946*D8946,1)</f>
        <v>0</v>
      </c>
      <c r="K8946" s="15">
        <f>TRUNC(E8946+G8946+I8946,1)</f>
        <v>452095.8</v>
      </c>
      <c r="L8946" s="17">
        <f>TRUNC(F8946+H8946+J8946,1)</f>
        <v>17179.599999999999</v>
      </c>
      <c r="M8946" s="10" t="s">
        <v>4716</v>
      </c>
      <c r="N8946" s="9" t="s">
        <v>52</v>
      </c>
      <c r="O8946" s="9" t="s">
        <v>4960</v>
      </c>
      <c r="P8946" s="9" t="s">
        <v>54</v>
      </c>
      <c r="Q8946" s="9" t="s">
        <v>54</v>
      </c>
      <c r="R8946" s="9" t="s">
        <v>67</v>
      </c>
      <c r="S8946" s="1"/>
      <c r="T8946" s="1"/>
      <c r="U8946" s="1"/>
      <c r="V8946" s="1">
        <v>1</v>
      </c>
      <c r="W8946" s="1"/>
      <c r="X8946" s="1"/>
      <c r="Y8946" s="1"/>
      <c r="Z8946" s="1"/>
      <c r="AA8946" s="1"/>
      <c r="AB8946" s="1"/>
      <c r="AC8946" s="1"/>
      <c r="AD8946" s="1"/>
      <c r="AE8946" s="1"/>
      <c r="AF8946" s="1"/>
      <c r="AG8946" s="1"/>
      <c r="AH8946" s="1"/>
      <c r="AI8946" s="1"/>
      <c r="AJ8946" s="9" t="s">
        <v>52</v>
      </c>
      <c r="AK8946" s="9" t="s">
        <v>13078</v>
      </c>
      <c r="AL8946" s="9" t="s">
        <v>52</v>
      </c>
      <c r="AM8946" s="9" t="s">
        <v>4719</v>
      </c>
    </row>
    <row r="8947" spans="1:39" ht="30" customHeight="1" x14ac:dyDescent="0.3">
      <c r="A8947" s="10" t="s">
        <v>13079</v>
      </c>
      <c r="B8947" s="10" t="s">
        <v>13080</v>
      </c>
      <c r="C8947" s="10" t="s">
        <v>732</v>
      </c>
      <c r="D8947" s="11">
        <v>1</v>
      </c>
      <c r="E8947" s="15">
        <f>TRUNC(SUMIF(V8945:V8948, RIGHTB(O8947, 1), F8945:F8948)*U8947, 2)</f>
        <v>8842.34</v>
      </c>
      <c r="F8947" s="17">
        <f>TRUNC(E8947*D8947,1)</f>
        <v>8842.2999999999993</v>
      </c>
      <c r="G8947" s="15">
        <v>0</v>
      </c>
      <c r="H8947" s="17">
        <f>TRUNC(G8947*D8947,1)</f>
        <v>0</v>
      </c>
      <c r="I8947" s="15">
        <v>0</v>
      </c>
      <c r="J8947" s="17">
        <f>TRUNC(I8947*D8947,1)</f>
        <v>0</v>
      </c>
      <c r="K8947" s="15">
        <f>TRUNC(E8947+G8947+I8947,1)</f>
        <v>8842.2999999999993</v>
      </c>
      <c r="L8947" s="17">
        <f>TRUNC(F8947+H8947+J8947,1)</f>
        <v>8842.2999999999993</v>
      </c>
      <c r="M8947" s="10" t="s">
        <v>52</v>
      </c>
      <c r="N8947" s="9" t="s">
        <v>6342</v>
      </c>
      <c r="O8947" s="9" t="s">
        <v>4729</v>
      </c>
      <c r="P8947" s="9" t="s">
        <v>54</v>
      </c>
      <c r="Q8947" s="9" t="s">
        <v>54</v>
      </c>
      <c r="R8947" s="9" t="s">
        <v>54</v>
      </c>
      <c r="S8947" s="1">
        <v>0</v>
      </c>
      <c r="T8947" s="1">
        <v>0</v>
      </c>
      <c r="U8947" s="1">
        <v>0.32700000000000001</v>
      </c>
      <c r="V8947" s="1"/>
      <c r="W8947" s="1">
        <v>2</v>
      </c>
      <c r="X8947" s="1"/>
      <c r="Y8947" s="1"/>
      <c r="Z8947" s="1"/>
      <c r="AA8947" s="1"/>
      <c r="AB8947" s="1"/>
      <c r="AC8947" s="1"/>
      <c r="AD8947" s="1"/>
      <c r="AE8947" s="1"/>
      <c r="AF8947" s="1"/>
      <c r="AG8947" s="1"/>
      <c r="AH8947" s="1"/>
      <c r="AI8947" s="1"/>
      <c r="AJ8947" s="9" t="s">
        <v>52</v>
      </c>
      <c r="AK8947" s="9" t="s">
        <v>13081</v>
      </c>
      <c r="AL8947" s="9" t="s">
        <v>52</v>
      </c>
      <c r="AM8947" s="9" t="s">
        <v>52</v>
      </c>
    </row>
    <row r="8948" spans="1:39" ht="30" customHeight="1" x14ac:dyDescent="0.3">
      <c r="A8948" s="10" t="s">
        <v>13082</v>
      </c>
      <c r="B8948" s="10" t="s">
        <v>13083</v>
      </c>
      <c r="C8948" s="10" t="s">
        <v>732</v>
      </c>
      <c r="D8948" s="11">
        <v>1</v>
      </c>
      <c r="E8948" s="15">
        <f>TRUNC(SUMIF(W8945:W8948, RIGHTB(O8948, 1), F8945:F8948)*U8948, 2)</f>
        <v>972.65</v>
      </c>
      <c r="F8948" s="17">
        <f>TRUNC(E8948*D8948,1)</f>
        <v>972.6</v>
      </c>
      <c r="G8948" s="15">
        <v>0</v>
      </c>
      <c r="H8948" s="17">
        <f>TRUNC(G8948*D8948,1)</f>
        <v>0</v>
      </c>
      <c r="I8948" s="15">
        <v>0</v>
      </c>
      <c r="J8948" s="17">
        <f>TRUNC(I8948*D8948,1)</f>
        <v>0</v>
      </c>
      <c r="K8948" s="15">
        <f>TRUNC(E8948+G8948+I8948,1)</f>
        <v>972.6</v>
      </c>
      <c r="L8948" s="17">
        <f>TRUNC(F8948+H8948+J8948,1)</f>
        <v>972.6</v>
      </c>
      <c r="M8948" s="10" t="s">
        <v>52</v>
      </c>
      <c r="N8948" s="9" t="s">
        <v>6342</v>
      </c>
      <c r="O8948" s="9" t="s">
        <v>4733</v>
      </c>
      <c r="P8948" s="9" t="s">
        <v>54</v>
      </c>
      <c r="Q8948" s="9" t="s">
        <v>54</v>
      </c>
      <c r="R8948" s="9" t="s">
        <v>54</v>
      </c>
      <c r="S8948" s="1">
        <v>0</v>
      </c>
      <c r="T8948" s="1">
        <v>0</v>
      </c>
      <c r="U8948" s="1">
        <v>0.11</v>
      </c>
      <c r="V8948" s="1"/>
      <c r="W8948" s="1"/>
      <c r="X8948" s="1"/>
      <c r="Y8948" s="1"/>
      <c r="Z8948" s="1"/>
      <c r="AA8948" s="1"/>
      <c r="AB8948" s="1"/>
      <c r="AC8948" s="1"/>
      <c r="AD8948" s="1"/>
      <c r="AE8948" s="1"/>
      <c r="AF8948" s="1"/>
      <c r="AG8948" s="1"/>
      <c r="AH8948" s="1"/>
      <c r="AI8948" s="1"/>
      <c r="AJ8948" s="9" t="s">
        <v>52</v>
      </c>
      <c r="AK8948" s="9" t="s">
        <v>13084</v>
      </c>
      <c r="AL8948" s="9" t="s">
        <v>52</v>
      </c>
      <c r="AM8948" s="9" t="s">
        <v>52</v>
      </c>
    </row>
    <row r="8949" spans="1:39" ht="30" customHeight="1" x14ac:dyDescent="0.3">
      <c r="A8949" s="10" t="s">
        <v>4735</v>
      </c>
      <c r="B8949" s="10" t="s">
        <v>52</v>
      </c>
      <c r="C8949" s="10" t="s">
        <v>52</v>
      </c>
      <c r="D8949" s="11"/>
      <c r="E8949" s="15"/>
      <c r="F8949" s="17">
        <f>TRUNC(SUMIF(N8945:N8948, N8944, F8945:F8948),0)</f>
        <v>9814</v>
      </c>
      <c r="G8949" s="15"/>
      <c r="H8949" s="17">
        <f>TRUNC(SUMIF(N8945:N8948, N8944, H8945:H8948),0)</f>
        <v>0</v>
      </c>
      <c r="I8949" s="15"/>
      <c r="J8949" s="17">
        <f>TRUNC(SUMIF(N8945:N8948, N8944, J8945:J8948),0)</f>
        <v>0</v>
      </c>
      <c r="K8949" s="15"/>
      <c r="L8949" s="17">
        <f>F8949+H8949+J8949</f>
        <v>9814</v>
      </c>
      <c r="M8949" s="10" t="s">
        <v>52</v>
      </c>
      <c r="N8949" s="9" t="s">
        <v>4736</v>
      </c>
      <c r="O8949" s="9" t="s">
        <v>4736</v>
      </c>
      <c r="P8949" s="9" t="s">
        <v>52</v>
      </c>
      <c r="Q8949" s="9" t="s">
        <v>52</v>
      </c>
      <c r="R8949" s="9" t="s">
        <v>52</v>
      </c>
      <c r="S8949" s="1"/>
      <c r="T8949" s="1"/>
      <c r="U8949" s="1"/>
      <c r="V8949" s="1"/>
      <c r="W8949" s="1"/>
      <c r="X8949" s="1"/>
      <c r="Y8949" s="1"/>
      <c r="Z8949" s="1"/>
      <c r="AA8949" s="1"/>
      <c r="AB8949" s="1"/>
      <c r="AC8949" s="1"/>
      <c r="AD8949" s="1"/>
      <c r="AE8949" s="1"/>
      <c r="AF8949" s="1"/>
      <c r="AG8949" s="1"/>
      <c r="AH8949" s="1"/>
      <c r="AI8949" s="1"/>
      <c r="AJ8949" s="9" t="s">
        <v>52</v>
      </c>
      <c r="AK8949" s="9" t="s">
        <v>52</v>
      </c>
      <c r="AL8949" s="9" t="s">
        <v>52</v>
      </c>
      <c r="AM8949" s="9" t="s">
        <v>52</v>
      </c>
    </row>
    <row r="8950" spans="1:39" ht="30" customHeight="1" x14ac:dyDescent="0.3">
      <c r="A8950" s="11"/>
      <c r="B8950" s="11"/>
      <c r="C8950" s="11"/>
      <c r="D8950" s="11"/>
      <c r="E8950" s="15"/>
      <c r="F8950" s="17"/>
      <c r="G8950" s="15"/>
      <c r="H8950" s="17"/>
      <c r="I8950" s="15"/>
      <c r="J8950" s="17"/>
      <c r="K8950" s="15"/>
      <c r="L8950" s="17"/>
      <c r="M8950" s="11"/>
    </row>
    <row r="8951" spans="1:39" ht="30" customHeight="1" x14ac:dyDescent="0.3">
      <c r="A8951" s="14" t="s">
        <v>13085</v>
      </c>
      <c r="B8951" s="14"/>
      <c r="C8951" s="14"/>
      <c r="D8951" s="14"/>
      <c r="E8951" s="16"/>
      <c r="F8951" s="18"/>
      <c r="G8951" s="16"/>
      <c r="H8951" s="18"/>
      <c r="I8951" s="16"/>
      <c r="J8951" s="18"/>
      <c r="K8951" s="16"/>
      <c r="L8951" s="18"/>
      <c r="M8951" s="14"/>
      <c r="N8951" s="5" t="s">
        <v>6345</v>
      </c>
    </row>
    <row r="8952" spans="1:39" ht="30" customHeight="1" x14ac:dyDescent="0.3">
      <c r="A8952" s="10" t="s">
        <v>4972</v>
      </c>
      <c r="B8952" s="10" t="s">
        <v>4714</v>
      </c>
      <c r="C8952" s="10" t="s">
        <v>4715</v>
      </c>
      <c r="D8952" s="11">
        <v>0.11</v>
      </c>
      <c r="E8952" s="15">
        <v>0</v>
      </c>
      <c r="F8952" s="17">
        <f>TRUNC(E8952*D8952,1)</f>
        <v>0</v>
      </c>
      <c r="G8952" s="15">
        <v>246376</v>
      </c>
      <c r="H8952" s="17">
        <f>TRUNC(G8952*D8952,1)</f>
        <v>27101.3</v>
      </c>
      <c r="I8952" s="15">
        <v>0</v>
      </c>
      <c r="J8952" s="17">
        <f>TRUNC(I8952*D8952,1)</f>
        <v>0</v>
      </c>
      <c r="K8952" s="15">
        <f>TRUNC(E8952+G8952+I8952,1)</f>
        <v>246376</v>
      </c>
      <c r="L8952" s="17">
        <f>TRUNC(F8952+H8952+J8952,1)</f>
        <v>27101.3</v>
      </c>
      <c r="M8952" s="10" t="s">
        <v>52</v>
      </c>
      <c r="N8952" s="9" t="s">
        <v>6345</v>
      </c>
      <c r="O8952" s="9" t="s">
        <v>4973</v>
      </c>
      <c r="P8952" s="9" t="s">
        <v>54</v>
      </c>
      <c r="Q8952" s="9" t="s">
        <v>54</v>
      </c>
      <c r="R8952" s="9" t="s">
        <v>67</v>
      </c>
      <c r="S8952" s="1"/>
      <c r="T8952" s="1"/>
      <c r="U8952" s="1"/>
      <c r="V8952" s="1">
        <v>1</v>
      </c>
      <c r="W8952" s="1"/>
      <c r="X8952" s="1"/>
      <c r="Y8952" s="1"/>
      <c r="Z8952" s="1"/>
      <c r="AA8952" s="1"/>
      <c r="AB8952" s="1"/>
      <c r="AC8952" s="1"/>
      <c r="AD8952" s="1"/>
      <c r="AE8952" s="1"/>
      <c r="AF8952" s="1"/>
      <c r="AG8952" s="1"/>
      <c r="AH8952" s="1"/>
      <c r="AI8952" s="1"/>
      <c r="AJ8952" s="9" t="s">
        <v>52</v>
      </c>
      <c r="AK8952" s="9" t="s">
        <v>13087</v>
      </c>
      <c r="AL8952" s="9" t="s">
        <v>52</v>
      </c>
      <c r="AM8952" s="9" t="s">
        <v>52</v>
      </c>
    </row>
    <row r="8953" spans="1:39" ht="30" customHeight="1" x14ac:dyDescent="0.3">
      <c r="A8953" s="10" t="s">
        <v>4720</v>
      </c>
      <c r="B8953" s="10" t="s">
        <v>4714</v>
      </c>
      <c r="C8953" s="10" t="s">
        <v>4715</v>
      </c>
      <c r="D8953" s="11">
        <v>0.02</v>
      </c>
      <c r="E8953" s="15">
        <v>0</v>
      </c>
      <c r="F8953" s="17">
        <f>TRUNC(E8953*D8953,1)</f>
        <v>0</v>
      </c>
      <c r="G8953" s="15">
        <v>153671</v>
      </c>
      <c r="H8953" s="17">
        <f>TRUNC(G8953*D8953,1)</f>
        <v>3073.4</v>
      </c>
      <c r="I8953" s="15">
        <v>0</v>
      </c>
      <c r="J8953" s="17">
        <f>TRUNC(I8953*D8953,1)</f>
        <v>0</v>
      </c>
      <c r="K8953" s="15">
        <f>TRUNC(E8953+G8953+I8953,1)</f>
        <v>153671</v>
      </c>
      <c r="L8953" s="17">
        <f>TRUNC(F8953+H8953+J8953,1)</f>
        <v>3073.4</v>
      </c>
      <c r="M8953" s="10" t="s">
        <v>52</v>
      </c>
      <c r="N8953" s="9" t="s">
        <v>6345</v>
      </c>
      <c r="O8953" s="9" t="s">
        <v>4721</v>
      </c>
      <c r="P8953" s="9" t="s">
        <v>54</v>
      </c>
      <c r="Q8953" s="9" t="s">
        <v>54</v>
      </c>
      <c r="R8953" s="9" t="s">
        <v>67</v>
      </c>
      <c r="S8953" s="1"/>
      <c r="T8953" s="1"/>
      <c r="U8953" s="1"/>
      <c r="V8953" s="1">
        <v>1</v>
      </c>
      <c r="W8953" s="1"/>
      <c r="X8953" s="1"/>
      <c r="Y8953" s="1"/>
      <c r="Z8953" s="1"/>
      <c r="AA8953" s="1"/>
      <c r="AB8953" s="1"/>
      <c r="AC8953" s="1"/>
      <c r="AD8953" s="1"/>
      <c r="AE8953" s="1"/>
      <c r="AF8953" s="1"/>
      <c r="AG8953" s="1"/>
      <c r="AH8953" s="1"/>
      <c r="AI8953" s="1"/>
      <c r="AJ8953" s="9" t="s">
        <v>52</v>
      </c>
      <c r="AK8953" s="9" t="s">
        <v>13088</v>
      </c>
      <c r="AL8953" s="9" t="s">
        <v>52</v>
      </c>
      <c r="AM8953" s="9" t="s">
        <v>52</v>
      </c>
    </row>
    <row r="8954" spans="1:39" ht="30" customHeight="1" x14ac:dyDescent="0.3">
      <c r="A8954" s="10" t="s">
        <v>4727</v>
      </c>
      <c r="B8954" s="10" t="s">
        <v>5468</v>
      </c>
      <c r="C8954" s="10" t="s">
        <v>732</v>
      </c>
      <c r="D8954" s="11">
        <v>1</v>
      </c>
      <c r="E8954" s="15">
        <v>0</v>
      </c>
      <c r="F8954" s="17">
        <f>TRUNC(E8954*D8954,1)</f>
        <v>0</v>
      </c>
      <c r="G8954" s="15">
        <v>0</v>
      </c>
      <c r="H8954" s="17">
        <f>TRUNC(G8954*D8954,1)</f>
        <v>0</v>
      </c>
      <c r="I8954" s="15">
        <f>TRUNC(SUMIF(V8952:V8954, RIGHTB(O8954, 1), H8952:H8954)*U8954, 2)</f>
        <v>301.74</v>
      </c>
      <c r="J8954" s="17">
        <f>TRUNC(I8954*D8954,1)</f>
        <v>301.7</v>
      </c>
      <c r="K8954" s="15">
        <f>TRUNC(E8954+G8954+I8954,1)</f>
        <v>301.7</v>
      </c>
      <c r="L8954" s="17">
        <f>TRUNC(F8954+H8954+J8954,1)</f>
        <v>301.7</v>
      </c>
      <c r="M8954" s="10" t="s">
        <v>52</v>
      </c>
      <c r="N8954" s="9" t="s">
        <v>6345</v>
      </c>
      <c r="O8954" s="9" t="s">
        <v>4729</v>
      </c>
      <c r="P8954" s="9" t="s">
        <v>54</v>
      </c>
      <c r="Q8954" s="9" t="s">
        <v>54</v>
      </c>
      <c r="R8954" s="9" t="s">
        <v>54</v>
      </c>
      <c r="S8954" s="1">
        <v>1</v>
      </c>
      <c r="T8954" s="1">
        <v>2</v>
      </c>
      <c r="U8954" s="1">
        <v>0.01</v>
      </c>
      <c r="V8954" s="1"/>
      <c r="W8954" s="1"/>
      <c r="X8954" s="1"/>
      <c r="Y8954" s="1"/>
      <c r="Z8954" s="1"/>
      <c r="AA8954" s="1"/>
      <c r="AB8954" s="1"/>
      <c r="AC8954" s="1"/>
      <c r="AD8954" s="1"/>
      <c r="AE8954" s="1"/>
      <c r="AF8954" s="1"/>
      <c r="AG8954" s="1"/>
      <c r="AH8954" s="1"/>
      <c r="AI8954" s="1"/>
      <c r="AJ8954" s="9" t="s">
        <v>52</v>
      </c>
      <c r="AK8954" s="9" t="s">
        <v>13089</v>
      </c>
      <c r="AL8954" s="9" t="s">
        <v>52</v>
      </c>
      <c r="AM8954" s="9" t="s">
        <v>52</v>
      </c>
    </row>
    <row r="8955" spans="1:39" ht="30" customHeight="1" x14ac:dyDescent="0.3">
      <c r="A8955" s="10" t="s">
        <v>4735</v>
      </c>
      <c r="B8955" s="10" t="s">
        <v>52</v>
      </c>
      <c r="C8955" s="10" t="s">
        <v>52</v>
      </c>
      <c r="D8955" s="11"/>
      <c r="E8955" s="15"/>
      <c r="F8955" s="17">
        <f>TRUNC(SUMIF(N8952:N8954, N8951, F8952:F8954),0)</f>
        <v>0</v>
      </c>
      <c r="G8955" s="15"/>
      <c r="H8955" s="17">
        <f>TRUNC(SUMIF(N8952:N8954, N8951, H8952:H8954),0)</f>
        <v>30174</v>
      </c>
      <c r="I8955" s="15"/>
      <c r="J8955" s="17">
        <f>TRUNC(SUMIF(N8952:N8954, N8951, J8952:J8954),0)</f>
        <v>301</v>
      </c>
      <c r="K8955" s="15"/>
      <c r="L8955" s="17">
        <f>F8955+H8955+J8955</f>
        <v>30475</v>
      </c>
      <c r="M8955" s="10" t="s">
        <v>52</v>
      </c>
      <c r="N8955" s="9" t="s">
        <v>4736</v>
      </c>
      <c r="O8955" s="9" t="s">
        <v>4736</v>
      </c>
      <c r="P8955" s="9" t="s">
        <v>52</v>
      </c>
      <c r="Q8955" s="9" t="s">
        <v>52</v>
      </c>
      <c r="R8955" s="9" t="s">
        <v>52</v>
      </c>
      <c r="S8955" s="1"/>
      <c r="T8955" s="1"/>
      <c r="U8955" s="1"/>
      <c r="V8955" s="1"/>
      <c r="W8955" s="1"/>
      <c r="X8955" s="1"/>
      <c r="Y8955" s="1"/>
      <c r="Z8955" s="1"/>
      <c r="AA8955" s="1"/>
      <c r="AB8955" s="1"/>
      <c r="AC8955" s="1"/>
      <c r="AD8955" s="1"/>
      <c r="AE8955" s="1"/>
      <c r="AF8955" s="1"/>
      <c r="AG8955" s="1"/>
      <c r="AH8955" s="1"/>
      <c r="AI8955" s="1"/>
      <c r="AJ8955" s="9" t="s">
        <v>52</v>
      </c>
      <c r="AK8955" s="9" t="s">
        <v>52</v>
      </c>
      <c r="AL8955" s="9" t="s">
        <v>52</v>
      </c>
      <c r="AM8955" s="9" t="s">
        <v>52</v>
      </c>
    </row>
    <row r="8956" spans="1:39" ht="30" customHeight="1" x14ac:dyDescent="0.3">
      <c r="A8956" s="11"/>
      <c r="B8956" s="11"/>
      <c r="C8956" s="11"/>
      <c r="D8956" s="11"/>
      <c r="E8956" s="15"/>
      <c r="F8956" s="17"/>
      <c r="G8956" s="15"/>
      <c r="H8956" s="17"/>
      <c r="I8956" s="15"/>
      <c r="J8956" s="17"/>
      <c r="K8956" s="15"/>
      <c r="L8956" s="17"/>
      <c r="M8956" s="11"/>
    </row>
    <row r="8957" spans="1:39" ht="30" customHeight="1" x14ac:dyDescent="0.3">
      <c r="A8957" s="14" t="s">
        <v>13090</v>
      </c>
      <c r="B8957" s="14"/>
      <c r="C8957" s="14"/>
      <c r="D8957" s="14"/>
      <c r="E8957" s="16"/>
      <c r="F8957" s="18"/>
      <c r="G8957" s="16"/>
      <c r="H8957" s="18"/>
      <c r="I8957" s="16"/>
      <c r="J8957" s="18"/>
      <c r="K8957" s="16"/>
      <c r="L8957" s="18"/>
      <c r="M8957" s="14"/>
      <c r="N8957" s="5" t="s">
        <v>6350</v>
      </c>
    </row>
    <row r="8958" spans="1:39" ht="30" customHeight="1" x14ac:dyDescent="0.3">
      <c r="A8958" s="10" t="s">
        <v>4972</v>
      </c>
      <c r="B8958" s="10" t="s">
        <v>4714</v>
      </c>
      <c r="C8958" s="10" t="s">
        <v>4715</v>
      </c>
      <c r="D8958" s="11">
        <v>0.11</v>
      </c>
      <c r="E8958" s="15">
        <v>0</v>
      </c>
      <c r="F8958" s="17">
        <f>TRUNC(E8958*D8958,1)</f>
        <v>0</v>
      </c>
      <c r="G8958" s="15">
        <v>246376</v>
      </c>
      <c r="H8958" s="17">
        <f>TRUNC(G8958*D8958,1)</f>
        <v>27101.3</v>
      </c>
      <c r="I8958" s="15">
        <v>0</v>
      </c>
      <c r="J8958" s="17">
        <f>TRUNC(I8958*D8958,1)</f>
        <v>0</v>
      </c>
      <c r="K8958" s="15">
        <f>TRUNC(E8958+G8958+I8958,1)</f>
        <v>246376</v>
      </c>
      <c r="L8958" s="17">
        <f>TRUNC(F8958+H8958+J8958,1)</f>
        <v>27101.3</v>
      </c>
      <c r="M8958" s="10" t="s">
        <v>52</v>
      </c>
      <c r="N8958" s="9" t="s">
        <v>6350</v>
      </c>
      <c r="O8958" s="9" t="s">
        <v>4973</v>
      </c>
      <c r="P8958" s="9" t="s">
        <v>54</v>
      </c>
      <c r="Q8958" s="9" t="s">
        <v>54</v>
      </c>
      <c r="R8958" s="9" t="s">
        <v>67</v>
      </c>
      <c r="S8958" s="1"/>
      <c r="T8958" s="1"/>
      <c r="U8958" s="1"/>
      <c r="V8958" s="1">
        <v>1</v>
      </c>
      <c r="W8958" s="1">
        <v>2</v>
      </c>
      <c r="X8958" s="1"/>
      <c r="Y8958" s="1"/>
      <c r="Z8958" s="1"/>
      <c r="AA8958" s="1"/>
      <c r="AB8958" s="1"/>
      <c r="AC8958" s="1"/>
      <c r="AD8958" s="1"/>
      <c r="AE8958" s="1"/>
      <c r="AF8958" s="1"/>
      <c r="AG8958" s="1"/>
      <c r="AH8958" s="1"/>
      <c r="AI8958" s="1"/>
      <c r="AJ8958" s="9" t="s">
        <v>52</v>
      </c>
      <c r="AK8958" s="9" t="s">
        <v>13092</v>
      </c>
      <c r="AL8958" s="9" t="s">
        <v>52</v>
      </c>
      <c r="AM8958" s="9" t="s">
        <v>52</v>
      </c>
    </row>
    <row r="8959" spans="1:39" ht="30" customHeight="1" x14ac:dyDescent="0.3">
      <c r="A8959" s="10" t="s">
        <v>4720</v>
      </c>
      <c r="B8959" s="10" t="s">
        <v>4714</v>
      </c>
      <c r="C8959" s="10" t="s">
        <v>4715</v>
      </c>
      <c r="D8959" s="11">
        <v>0.02</v>
      </c>
      <c r="E8959" s="15">
        <v>0</v>
      </c>
      <c r="F8959" s="17">
        <f>TRUNC(E8959*D8959,1)</f>
        <v>0</v>
      </c>
      <c r="G8959" s="15">
        <v>153671</v>
      </c>
      <c r="H8959" s="17">
        <f>TRUNC(G8959*D8959,1)</f>
        <v>3073.4</v>
      </c>
      <c r="I8959" s="15">
        <v>0</v>
      </c>
      <c r="J8959" s="17">
        <f>TRUNC(I8959*D8959,1)</f>
        <v>0</v>
      </c>
      <c r="K8959" s="15">
        <f>TRUNC(E8959+G8959+I8959,1)</f>
        <v>153671</v>
      </c>
      <c r="L8959" s="17">
        <f>TRUNC(F8959+H8959+J8959,1)</f>
        <v>3073.4</v>
      </c>
      <c r="M8959" s="10" t="s">
        <v>52</v>
      </c>
      <c r="N8959" s="9" t="s">
        <v>6350</v>
      </c>
      <c r="O8959" s="9" t="s">
        <v>4721</v>
      </c>
      <c r="P8959" s="9" t="s">
        <v>54</v>
      </c>
      <c r="Q8959" s="9" t="s">
        <v>54</v>
      </c>
      <c r="R8959" s="9" t="s">
        <v>67</v>
      </c>
      <c r="S8959" s="1"/>
      <c r="T8959" s="1"/>
      <c r="U8959" s="1"/>
      <c r="V8959" s="1">
        <v>1</v>
      </c>
      <c r="W8959" s="1">
        <v>2</v>
      </c>
      <c r="X8959" s="1"/>
      <c r="Y8959" s="1"/>
      <c r="Z8959" s="1"/>
      <c r="AA8959" s="1"/>
      <c r="AB8959" s="1"/>
      <c r="AC8959" s="1"/>
      <c r="AD8959" s="1"/>
      <c r="AE8959" s="1"/>
      <c r="AF8959" s="1"/>
      <c r="AG8959" s="1"/>
      <c r="AH8959" s="1"/>
      <c r="AI8959" s="1"/>
      <c r="AJ8959" s="9" t="s">
        <v>52</v>
      </c>
      <c r="AK8959" s="9" t="s">
        <v>13093</v>
      </c>
      <c r="AL8959" s="9" t="s">
        <v>52</v>
      </c>
      <c r="AM8959" s="9" t="s">
        <v>52</v>
      </c>
    </row>
    <row r="8960" spans="1:39" ht="30" customHeight="1" x14ac:dyDescent="0.3">
      <c r="A8960" s="10" t="s">
        <v>4727</v>
      </c>
      <c r="B8960" s="10" t="s">
        <v>5468</v>
      </c>
      <c r="C8960" s="10" t="s">
        <v>732</v>
      </c>
      <c r="D8960" s="11">
        <v>1</v>
      </c>
      <c r="E8960" s="15">
        <v>0</v>
      </c>
      <c r="F8960" s="17">
        <f>TRUNC(E8960*D8960,1)</f>
        <v>0</v>
      </c>
      <c r="G8960" s="15">
        <v>0</v>
      </c>
      <c r="H8960" s="17">
        <f>TRUNC(G8960*D8960,1)</f>
        <v>0</v>
      </c>
      <c r="I8960" s="15">
        <f>TRUNC(SUMIF(V8958:V8961, RIGHTB(O8960, 1), H8958:H8961)*U8960, 2)</f>
        <v>301.74</v>
      </c>
      <c r="J8960" s="17">
        <f>TRUNC(I8960*D8960,1)</f>
        <v>301.7</v>
      </c>
      <c r="K8960" s="15">
        <f>TRUNC(E8960+G8960+I8960,1)</f>
        <v>301.7</v>
      </c>
      <c r="L8960" s="17">
        <f>TRUNC(F8960+H8960+J8960,1)</f>
        <v>301.7</v>
      </c>
      <c r="M8960" s="10" t="s">
        <v>52</v>
      </c>
      <c r="N8960" s="9" t="s">
        <v>6350</v>
      </c>
      <c r="O8960" s="9" t="s">
        <v>4729</v>
      </c>
      <c r="P8960" s="9" t="s">
        <v>54</v>
      </c>
      <c r="Q8960" s="9" t="s">
        <v>54</v>
      </c>
      <c r="R8960" s="9" t="s">
        <v>54</v>
      </c>
      <c r="S8960" s="1">
        <v>1</v>
      </c>
      <c r="T8960" s="1">
        <v>2</v>
      </c>
      <c r="U8960" s="1">
        <v>0.01</v>
      </c>
      <c r="V8960" s="1"/>
      <c r="W8960" s="1"/>
      <c r="X8960" s="1"/>
      <c r="Y8960" s="1"/>
      <c r="Z8960" s="1"/>
      <c r="AA8960" s="1"/>
      <c r="AB8960" s="1"/>
      <c r="AC8960" s="1"/>
      <c r="AD8960" s="1"/>
      <c r="AE8960" s="1"/>
      <c r="AF8960" s="1"/>
      <c r="AG8960" s="1"/>
      <c r="AH8960" s="1"/>
      <c r="AI8960" s="1"/>
      <c r="AJ8960" s="9" t="s">
        <v>52</v>
      </c>
      <c r="AK8960" s="9" t="s">
        <v>13094</v>
      </c>
      <c r="AL8960" s="9" t="s">
        <v>52</v>
      </c>
      <c r="AM8960" s="9" t="s">
        <v>52</v>
      </c>
    </row>
    <row r="8961" spans="1:39" ht="30" customHeight="1" x14ac:dyDescent="0.3">
      <c r="A8961" s="10" t="s">
        <v>7817</v>
      </c>
      <c r="B8961" s="10" t="s">
        <v>7931</v>
      </c>
      <c r="C8961" s="10" t="s">
        <v>732</v>
      </c>
      <c r="D8961" s="11">
        <v>1</v>
      </c>
      <c r="E8961" s="15">
        <v>0</v>
      </c>
      <c r="F8961" s="17">
        <f>TRUNC(E8961*D8961,1)</f>
        <v>0</v>
      </c>
      <c r="G8961" s="15">
        <f>TRUNC(SUMIF(W8958:W8961, RIGHTB(O8961, 1), H8958:H8961)*U8961, 2)</f>
        <v>3017.47</v>
      </c>
      <c r="H8961" s="17">
        <f>TRUNC(G8961*D8961,1)</f>
        <v>3017.4</v>
      </c>
      <c r="I8961" s="15">
        <v>0</v>
      </c>
      <c r="J8961" s="17">
        <f>TRUNC(I8961*D8961,1)</f>
        <v>0</v>
      </c>
      <c r="K8961" s="15">
        <f>TRUNC(E8961+G8961+I8961,1)</f>
        <v>3017.4</v>
      </c>
      <c r="L8961" s="17">
        <f>TRUNC(F8961+H8961+J8961,1)</f>
        <v>3017.4</v>
      </c>
      <c r="M8961" s="10" t="s">
        <v>52</v>
      </c>
      <c r="N8961" s="9" t="s">
        <v>6350</v>
      </c>
      <c r="O8961" s="9" t="s">
        <v>4733</v>
      </c>
      <c r="P8961" s="9" t="s">
        <v>54</v>
      </c>
      <c r="Q8961" s="9" t="s">
        <v>54</v>
      </c>
      <c r="R8961" s="9" t="s">
        <v>54</v>
      </c>
      <c r="S8961" s="1">
        <v>1</v>
      </c>
      <c r="T8961" s="1">
        <v>1</v>
      </c>
      <c r="U8961" s="1">
        <v>0.1</v>
      </c>
      <c r="V8961" s="1"/>
      <c r="W8961" s="1"/>
      <c r="X8961" s="1"/>
      <c r="Y8961" s="1"/>
      <c r="Z8961" s="1"/>
      <c r="AA8961" s="1"/>
      <c r="AB8961" s="1"/>
      <c r="AC8961" s="1"/>
      <c r="AD8961" s="1"/>
      <c r="AE8961" s="1"/>
      <c r="AF8961" s="1"/>
      <c r="AG8961" s="1"/>
      <c r="AH8961" s="1"/>
      <c r="AI8961" s="1"/>
      <c r="AJ8961" s="9" t="s">
        <v>52</v>
      </c>
      <c r="AK8961" s="9" t="s">
        <v>13095</v>
      </c>
      <c r="AL8961" s="9" t="s">
        <v>52</v>
      </c>
      <c r="AM8961" s="9" t="s">
        <v>52</v>
      </c>
    </row>
    <row r="8962" spans="1:39" ht="30" customHeight="1" x14ac:dyDescent="0.3">
      <c r="A8962" s="10" t="s">
        <v>4735</v>
      </c>
      <c r="B8962" s="10" t="s">
        <v>52</v>
      </c>
      <c r="C8962" s="10" t="s">
        <v>52</v>
      </c>
      <c r="D8962" s="11"/>
      <c r="E8962" s="15"/>
      <c r="F8962" s="17">
        <f>TRUNC(SUMIF(N8958:N8961, N8957, F8958:F8961),0)</f>
        <v>0</v>
      </c>
      <c r="G8962" s="15"/>
      <c r="H8962" s="17">
        <f>TRUNC(SUMIF(N8958:N8961, N8957, H8958:H8961),0)</f>
        <v>33192</v>
      </c>
      <c r="I8962" s="15"/>
      <c r="J8962" s="17">
        <f>TRUNC(SUMIF(N8958:N8961, N8957, J8958:J8961),0)</f>
        <v>301</v>
      </c>
      <c r="K8962" s="15"/>
      <c r="L8962" s="17">
        <f>F8962+H8962+J8962</f>
        <v>33493</v>
      </c>
      <c r="M8962" s="10" t="s">
        <v>52</v>
      </c>
      <c r="N8962" s="9" t="s">
        <v>4736</v>
      </c>
      <c r="O8962" s="9" t="s">
        <v>4736</v>
      </c>
      <c r="P8962" s="9" t="s">
        <v>52</v>
      </c>
      <c r="Q8962" s="9" t="s">
        <v>52</v>
      </c>
      <c r="R8962" s="9" t="s">
        <v>52</v>
      </c>
      <c r="S8962" s="1"/>
      <c r="T8962" s="1"/>
      <c r="U8962" s="1"/>
      <c r="V8962" s="1"/>
      <c r="W8962" s="1"/>
      <c r="X8962" s="1"/>
      <c r="Y8962" s="1"/>
      <c r="Z8962" s="1"/>
      <c r="AA8962" s="1"/>
      <c r="AB8962" s="1"/>
      <c r="AC8962" s="1"/>
      <c r="AD8962" s="1"/>
      <c r="AE8962" s="1"/>
      <c r="AF8962" s="1"/>
      <c r="AG8962" s="1"/>
      <c r="AH8962" s="1"/>
      <c r="AI8962" s="1"/>
      <c r="AJ8962" s="9" t="s">
        <v>52</v>
      </c>
      <c r="AK8962" s="9" t="s">
        <v>52</v>
      </c>
      <c r="AL8962" s="9" t="s">
        <v>52</v>
      </c>
      <c r="AM8962" s="9" t="s">
        <v>52</v>
      </c>
    </row>
    <row r="8963" spans="1:39" ht="30" customHeight="1" x14ac:dyDescent="0.3">
      <c r="A8963" s="11"/>
      <c r="B8963" s="11"/>
      <c r="C8963" s="11"/>
      <c r="D8963" s="11"/>
      <c r="E8963" s="15"/>
      <c r="F8963" s="17"/>
      <c r="G8963" s="15"/>
      <c r="H8963" s="17"/>
      <c r="I8963" s="15"/>
      <c r="J8963" s="17"/>
      <c r="K8963" s="15"/>
      <c r="L8963" s="17"/>
      <c r="M8963" s="11"/>
    </row>
    <row r="8964" spans="1:39" ht="30" customHeight="1" x14ac:dyDescent="0.3">
      <c r="A8964" s="14" t="s">
        <v>13096</v>
      </c>
      <c r="B8964" s="14"/>
      <c r="C8964" s="14"/>
      <c r="D8964" s="14"/>
      <c r="E8964" s="16"/>
      <c r="F8964" s="18"/>
      <c r="G8964" s="16"/>
      <c r="H8964" s="18"/>
      <c r="I8964" s="16"/>
      <c r="J8964" s="18"/>
      <c r="K8964" s="16"/>
      <c r="L8964" s="18"/>
      <c r="M8964" s="14"/>
      <c r="N8964" s="5" t="s">
        <v>6356</v>
      </c>
    </row>
    <row r="8965" spans="1:39" ht="30" customHeight="1" x14ac:dyDescent="0.3">
      <c r="A8965" s="10" t="s">
        <v>4972</v>
      </c>
      <c r="B8965" s="10" t="s">
        <v>4714</v>
      </c>
      <c r="C8965" s="10" t="s">
        <v>4715</v>
      </c>
      <c r="D8965" s="11">
        <v>0.11</v>
      </c>
      <c r="E8965" s="15">
        <v>0</v>
      </c>
      <c r="F8965" s="17">
        <f>TRUNC(E8965*D8965,1)</f>
        <v>0</v>
      </c>
      <c r="G8965" s="15">
        <v>246376</v>
      </c>
      <c r="H8965" s="17">
        <f>TRUNC(G8965*D8965,1)</f>
        <v>27101.3</v>
      </c>
      <c r="I8965" s="15">
        <v>0</v>
      </c>
      <c r="J8965" s="17">
        <f>TRUNC(I8965*D8965,1)</f>
        <v>0</v>
      </c>
      <c r="K8965" s="15">
        <f>TRUNC(E8965+G8965+I8965,1)</f>
        <v>246376</v>
      </c>
      <c r="L8965" s="17">
        <f>TRUNC(F8965+H8965+J8965,1)</f>
        <v>27101.3</v>
      </c>
      <c r="M8965" s="10" t="s">
        <v>52</v>
      </c>
      <c r="N8965" s="9" t="s">
        <v>6356</v>
      </c>
      <c r="O8965" s="9" t="s">
        <v>4973</v>
      </c>
      <c r="P8965" s="9" t="s">
        <v>54</v>
      </c>
      <c r="Q8965" s="9" t="s">
        <v>54</v>
      </c>
      <c r="R8965" s="9" t="s">
        <v>67</v>
      </c>
      <c r="S8965" s="1"/>
      <c r="T8965" s="1"/>
      <c r="U8965" s="1"/>
      <c r="V8965" s="1">
        <v>1</v>
      </c>
      <c r="W8965" s="1">
        <v>2</v>
      </c>
      <c r="X8965" s="1"/>
      <c r="Y8965" s="1"/>
      <c r="Z8965" s="1"/>
      <c r="AA8965" s="1"/>
      <c r="AB8965" s="1"/>
      <c r="AC8965" s="1"/>
      <c r="AD8965" s="1"/>
      <c r="AE8965" s="1"/>
      <c r="AF8965" s="1"/>
      <c r="AG8965" s="1"/>
      <c r="AH8965" s="1"/>
      <c r="AI8965" s="1"/>
      <c r="AJ8965" s="9" t="s">
        <v>52</v>
      </c>
      <c r="AK8965" s="9" t="s">
        <v>13098</v>
      </c>
      <c r="AL8965" s="9" t="s">
        <v>52</v>
      </c>
      <c r="AM8965" s="9" t="s">
        <v>52</v>
      </c>
    </row>
    <row r="8966" spans="1:39" ht="30" customHeight="1" x14ac:dyDescent="0.3">
      <c r="A8966" s="10" t="s">
        <v>4720</v>
      </c>
      <c r="B8966" s="10" t="s">
        <v>4714</v>
      </c>
      <c r="C8966" s="10" t="s">
        <v>4715</v>
      </c>
      <c r="D8966" s="11">
        <v>0.02</v>
      </c>
      <c r="E8966" s="15">
        <v>0</v>
      </c>
      <c r="F8966" s="17">
        <f>TRUNC(E8966*D8966,1)</f>
        <v>0</v>
      </c>
      <c r="G8966" s="15">
        <v>153671</v>
      </c>
      <c r="H8966" s="17">
        <f>TRUNC(G8966*D8966,1)</f>
        <v>3073.4</v>
      </c>
      <c r="I8966" s="15">
        <v>0</v>
      </c>
      <c r="J8966" s="17">
        <f>TRUNC(I8966*D8966,1)</f>
        <v>0</v>
      </c>
      <c r="K8966" s="15">
        <f>TRUNC(E8966+G8966+I8966,1)</f>
        <v>153671</v>
      </c>
      <c r="L8966" s="17">
        <f>TRUNC(F8966+H8966+J8966,1)</f>
        <v>3073.4</v>
      </c>
      <c r="M8966" s="10" t="s">
        <v>52</v>
      </c>
      <c r="N8966" s="9" t="s">
        <v>6356</v>
      </c>
      <c r="O8966" s="9" t="s">
        <v>4721</v>
      </c>
      <c r="P8966" s="9" t="s">
        <v>54</v>
      </c>
      <c r="Q8966" s="9" t="s">
        <v>54</v>
      </c>
      <c r="R8966" s="9" t="s">
        <v>67</v>
      </c>
      <c r="S8966" s="1"/>
      <c r="T8966" s="1"/>
      <c r="U8966" s="1"/>
      <c r="V8966" s="1">
        <v>1</v>
      </c>
      <c r="W8966" s="1">
        <v>2</v>
      </c>
      <c r="X8966" s="1"/>
      <c r="Y8966" s="1"/>
      <c r="Z8966" s="1"/>
      <c r="AA8966" s="1"/>
      <c r="AB8966" s="1"/>
      <c r="AC8966" s="1"/>
      <c r="AD8966" s="1"/>
      <c r="AE8966" s="1"/>
      <c r="AF8966" s="1"/>
      <c r="AG8966" s="1"/>
      <c r="AH8966" s="1"/>
      <c r="AI8966" s="1"/>
      <c r="AJ8966" s="9" t="s">
        <v>52</v>
      </c>
      <c r="AK8966" s="9" t="s">
        <v>13099</v>
      </c>
      <c r="AL8966" s="9" t="s">
        <v>52</v>
      </c>
      <c r="AM8966" s="9" t="s">
        <v>52</v>
      </c>
    </row>
    <row r="8967" spans="1:39" ht="30" customHeight="1" x14ac:dyDescent="0.3">
      <c r="A8967" s="10" t="s">
        <v>4727</v>
      </c>
      <c r="B8967" s="10" t="s">
        <v>5468</v>
      </c>
      <c r="C8967" s="10" t="s">
        <v>732</v>
      </c>
      <c r="D8967" s="11">
        <v>1</v>
      </c>
      <c r="E8967" s="15">
        <v>0</v>
      </c>
      <c r="F8967" s="17">
        <f>TRUNC(E8967*D8967,1)</f>
        <v>0</v>
      </c>
      <c r="G8967" s="15">
        <v>0</v>
      </c>
      <c r="H8967" s="17">
        <f>TRUNC(G8967*D8967,1)</f>
        <v>0</v>
      </c>
      <c r="I8967" s="15">
        <f>TRUNC(SUMIF(V8965:V8968, RIGHTB(O8967, 1), H8965:H8968)*U8967, 2)</f>
        <v>301.74</v>
      </c>
      <c r="J8967" s="17">
        <f>TRUNC(I8967*D8967,1)</f>
        <v>301.7</v>
      </c>
      <c r="K8967" s="15">
        <f>TRUNC(E8967+G8967+I8967,1)</f>
        <v>301.7</v>
      </c>
      <c r="L8967" s="17">
        <f>TRUNC(F8967+H8967+J8967,1)</f>
        <v>301.7</v>
      </c>
      <c r="M8967" s="10" t="s">
        <v>52</v>
      </c>
      <c r="N8967" s="9" t="s">
        <v>6356</v>
      </c>
      <c r="O8967" s="9" t="s">
        <v>4729</v>
      </c>
      <c r="P8967" s="9" t="s">
        <v>54</v>
      </c>
      <c r="Q8967" s="9" t="s">
        <v>54</v>
      </c>
      <c r="R8967" s="9" t="s">
        <v>54</v>
      </c>
      <c r="S8967" s="1">
        <v>1</v>
      </c>
      <c r="T8967" s="1">
        <v>2</v>
      </c>
      <c r="U8967" s="1">
        <v>0.01</v>
      </c>
      <c r="V8967" s="1"/>
      <c r="W8967" s="1"/>
      <c r="X8967" s="1"/>
      <c r="Y8967" s="1"/>
      <c r="Z8967" s="1"/>
      <c r="AA8967" s="1"/>
      <c r="AB8967" s="1"/>
      <c r="AC8967" s="1"/>
      <c r="AD8967" s="1"/>
      <c r="AE8967" s="1"/>
      <c r="AF8967" s="1"/>
      <c r="AG8967" s="1"/>
      <c r="AH8967" s="1"/>
      <c r="AI8967" s="1"/>
      <c r="AJ8967" s="9" t="s">
        <v>52</v>
      </c>
      <c r="AK8967" s="9" t="s">
        <v>13100</v>
      </c>
      <c r="AL8967" s="9" t="s">
        <v>52</v>
      </c>
      <c r="AM8967" s="9" t="s">
        <v>52</v>
      </c>
    </row>
    <row r="8968" spans="1:39" ht="30" customHeight="1" x14ac:dyDescent="0.3">
      <c r="A8968" s="10" t="s">
        <v>7817</v>
      </c>
      <c r="B8968" s="10" t="s">
        <v>7818</v>
      </c>
      <c r="C8968" s="10" t="s">
        <v>732</v>
      </c>
      <c r="D8968" s="11">
        <v>1</v>
      </c>
      <c r="E8968" s="15">
        <v>0</v>
      </c>
      <c r="F8968" s="17">
        <f>TRUNC(E8968*D8968,1)</f>
        <v>0</v>
      </c>
      <c r="G8968" s="15">
        <f>TRUNC(SUMIF(W8965:W8968, RIGHTB(O8968, 1), H8965:H8968)*U8968, 2)</f>
        <v>6034.94</v>
      </c>
      <c r="H8968" s="17">
        <f>TRUNC(G8968*D8968,1)</f>
        <v>6034.9</v>
      </c>
      <c r="I8968" s="15">
        <v>0</v>
      </c>
      <c r="J8968" s="17">
        <f>TRUNC(I8968*D8968,1)</f>
        <v>0</v>
      </c>
      <c r="K8968" s="15">
        <f>TRUNC(E8968+G8968+I8968,1)</f>
        <v>6034.9</v>
      </c>
      <c r="L8968" s="17">
        <f>TRUNC(F8968+H8968+J8968,1)</f>
        <v>6034.9</v>
      </c>
      <c r="M8968" s="10" t="s">
        <v>52</v>
      </c>
      <c r="N8968" s="9" t="s">
        <v>6356</v>
      </c>
      <c r="O8968" s="9" t="s">
        <v>4733</v>
      </c>
      <c r="P8968" s="9" t="s">
        <v>54</v>
      </c>
      <c r="Q8968" s="9" t="s">
        <v>54</v>
      </c>
      <c r="R8968" s="9" t="s">
        <v>54</v>
      </c>
      <c r="S8968" s="1">
        <v>1</v>
      </c>
      <c r="T8968" s="1">
        <v>1</v>
      </c>
      <c r="U8968" s="1">
        <v>0.2</v>
      </c>
      <c r="V8968" s="1"/>
      <c r="W8968" s="1"/>
      <c r="X8968" s="1"/>
      <c r="Y8968" s="1"/>
      <c r="Z8968" s="1"/>
      <c r="AA8968" s="1"/>
      <c r="AB8968" s="1"/>
      <c r="AC8968" s="1"/>
      <c r="AD8968" s="1"/>
      <c r="AE8968" s="1"/>
      <c r="AF8968" s="1"/>
      <c r="AG8968" s="1"/>
      <c r="AH8968" s="1"/>
      <c r="AI8968" s="1"/>
      <c r="AJ8968" s="9" t="s">
        <v>52</v>
      </c>
      <c r="AK8968" s="9" t="s">
        <v>13101</v>
      </c>
      <c r="AL8968" s="9" t="s">
        <v>52</v>
      </c>
      <c r="AM8968" s="9" t="s">
        <v>52</v>
      </c>
    </row>
    <row r="8969" spans="1:39" ht="30" customHeight="1" x14ac:dyDescent="0.3">
      <c r="A8969" s="10" t="s">
        <v>4735</v>
      </c>
      <c r="B8969" s="10" t="s">
        <v>52</v>
      </c>
      <c r="C8969" s="10" t="s">
        <v>52</v>
      </c>
      <c r="D8969" s="11"/>
      <c r="E8969" s="15"/>
      <c r="F8969" s="17">
        <f>TRUNC(SUMIF(N8965:N8968, N8964, F8965:F8968),0)</f>
        <v>0</v>
      </c>
      <c r="G8969" s="15"/>
      <c r="H8969" s="17">
        <f>TRUNC(SUMIF(N8965:N8968, N8964, H8965:H8968),0)</f>
        <v>36209</v>
      </c>
      <c r="I8969" s="15"/>
      <c r="J8969" s="17">
        <f>TRUNC(SUMIF(N8965:N8968, N8964, J8965:J8968),0)</f>
        <v>301</v>
      </c>
      <c r="K8969" s="15"/>
      <c r="L8969" s="17">
        <f>F8969+H8969+J8969</f>
        <v>36510</v>
      </c>
      <c r="M8969" s="10" t="s">
        <v>52</v>
      </c>
      <c r="N8969" s="9" t="s">
        <v>4736</v>
      </c>
      <c r="O8969" s="9" t="s">
        <v>4736</v>
      </c>
      <c r="P8969" s="9" t="s">
        <v>52</v>
      </c>
      <c r="Q8969" s="9" t="s">
        <v>52</v>
      </c>
      <c r="R8969" s="9" t="s">
        <v>52</v>
      </c>
      <c r="S8969" s="1"/>
      <c r="T8969" s="1"/>
      <c r="U8969" s="1"/>
      <c r="V8969" s="1"/>
      <c r="W8969" s="1"/>
      <c r="X8969" s="1"/>
      <c r="Y8969" s="1"/>
      <c r="Z8969" s="1"/>
      <c r="AA8969" s="1"/>
      <c r="AB8969" s="1"/>
      <c r="AC8969" s="1"/>
      <c r="AD8969" s="1"/>
      <c r="AE8969" s="1"/>
      <c r="AF8969" s="1"/>
      <c r="AG8969" s="1"/>
      <c r="AH8969" s="1"/>
      <c r="AI8969" s="1"/>
      <c r="AJ8969" s="9" t="s">
        <v>52</v>
      </c>
      <c r="AK8969" s="9" t="s">
        <v>52</v>
      </c>
      <c r="AL8969" s="9" t="s">
        <v>52</v>
      </c>
      <c r="AM8969" s="9" t="s">
        <v>52</v>
      </c>
    </row>
    <row r="8970" spans="1:39" ht="30" customHeight="1" x14ac:dyDescent="0.3">
      <c r="A8970" s="11"/>
      <c r="B8970" s="11"/>
      <c r="C8970" s="11"/>
      <c r="D8970" s="11"/>
      <c r="E8970" s="15"/>
      <c r="F8970" s="17"/>
      <c r="G8970" s="15"/>
      <c r="H8970" s="17"/>
      <c r="I8970" s="15"/>
      <c r="J8970" s="17"/>
      <c r="K8970" s="15"/>
      <c r="L8970" s="17"/>
      <c r="M8970" s="11"/>
    </row>
    <row r="8971" spans="1:39" ht="30" customHeight="1" x14ac:dyDescent="0.3">
      <c r="A8971" s="14" t="s">
        <v>13102</v>
      </c>
      <c r="B8971" s="14"/>
      <c r="C8971" s="14"/>
      <c r="D8971" s="14"/>
      <c r="E8971" s="16"/>
      <c r="F8971" s="18"/>
      <c r="G8971" s="16"/>
      <c r="H8971" s="18"/>
      <c r="I8971" s="16"/>
      <c r="J8971" s="18"/>
      <c r="K8971" s="16"/>
      <c r="L8971" s="18"/>
      <c r="M8971" s="14"/>
      <c r="N8971" s="5" t="s">
        <v>6361</v>
      </c>
    </row>
    <row r="8972" spans="1:39" ht="30" customHeight="1" x14ac:dyDescent="0.3">
      <c r="A8972" s="10" t="s">
        <v>13074</v>
      </c>
      <c r="B8972" s="10" t="s">
        <v>13075</v>
      </c>
      <c r="C8972" s="10" t="s">
        <v>65</v>
      </c>
      <c r="D8972" s="11">
        <v>1.03</v>
      </c>
      <c r="E8972" s="15">
        <v>9574.0300000000007</v>
      </c>
      <c r="F8972" s="17">
        <f>TRUNC(E8972*D8972,1)</f>
        <v>9861.2000000000007</v>
      </c>
      <c r="G8972" s="15">
        <v>0</v>
      </c>
      <c r="H8972" s="17">
        <f>TRUNC(G8972*D8972,1)</f>
        <v>0</v>
      </c>
      <c r="I8972" s="15">
        <v>0</v>
      </c>
      <c r="J8972" s="17">
        <f>TRUNC(I8972*D8972,1)</f>
        <v>0</v>
      </c>
      <c r="K8972" s="15">
        <f>TRUNC(E8972+G8972+I8972,1)</f>
        <v>9574</v>
      </c>
      <c r="L8972" s="17">
        <f>TRUNC(F8972+H8972+J8972,1)</f>
        <v>9861.2000000000007</v>
      </c>
      <c r="M8972" s="10" t="s">
        <v>4716</v>
      </c>
      <c r="N8972" s="9" t="s">
        <v>52</v>
      </c>
      <c r="O8972" s="9" t="s">
        <v>13076</v>
      </c>
      <c r="P8972" s="9" t="s">
        <v>54</v>
      </c>
      <c r="Q8972" s="9" t="s">
        <v>54</v>
      </c>
      <c r="R8972" s="9" t="s">
        <v>67</v>
      </c>
      <c r="S8972" s="1"/>
      <c r="T8972" s="1"/>
      <c r="U8972" s="1"/>
      <c r="V8972" s="1">
        <v>1</v>
      </c>
      <c r="W8972" s="1"/>
      <c r="X8972" s="1"/>
      <c r="Y8972" s="1"/>
      <c r="Z8972" s="1"/>
      <c r="AA8972" s="1"/>
      <c r="AB8972" s="1"/>
      <c r="AC8972" s="1"/>
      <c r="AD8972" s="1"/>
      <c r="AE8972" s="1"/>
      <c r="AF8972" s="1"/>
      <c r="AG8972" s="1"/>
      <c r="AH8972" s="1"/>
      <c r="AI8972" s="1"/>
      <c r="AJ8972" s="9" t="s">
        <v>52</v>
      </c>
      <c r="AK8972" s="9" t="s">
        <v>13104</v>
      </c>
      <c r="AL8972" s="9" t="s">
        <v>52</v>
      </c>
      <c r="AM8972" s="9" t="s">
        <v>4719</v>
      </c>
    </row>
    <row r="8973" spans="1:39" ht="30" customHeight="1" x14ac:dyDescent="0.3">
      <c r="A8973" s="10" t="s">
        <v>4958</v>
      </c>
      <c r="B8973" s="10" t="s">
        <v>4959</v>
      </c>
      <c r="C8973" s="10" t="s">
        <v>528</v>
      </c>
      <c r="D8973" s="11">
        <v>3.7999999999999999E-2</v>
      </c>
      <c r="E8973" s="15">
        <v>452095.8</v>
      </c>
      <c r="F8973" s="17">
        <f>TRUNC(E8973*D8973,1)</f>
        <v>17179.599999999999</v>
      </c>
      <c r="G8973" s="15">
        <v>0</v>
      </c>
      <c r="H8973" s="17">
        <f>TRUNC(G8973*D8973,1)</f>
        <v>0</v>
      </c>
      <c r="I8973" s="15">
        <v>0</v>
      </c>
      <c r="J8973" s="17">
        <f>TRUNC(I8973*D8973,1)</f>
        <v>0</v>
      </c>
      <c r="K8973" s="15">
        <f>TRUNC(E8973+G8973+I8973,1)</f>
        <v>452095.8</v>
      </c>
      <c r="L8973" s="17">
        <f>TRUNC(F8973+H8973+J8973,1)</f>
        <v>17179.599999999999</v>
      </c>
      <c r="M8973" s="10" t="s">
        <v>4716</v>
      </c>
      <c r="N8973" s="9" t="s">
        <v>52</v>
      </c>
      <c r="O8973" s="9" t="s">
        <v>4960</v>
      </c>
      <c r="P8973" s="9" t="s">
        <v>54</v>
      </c>
      <c r="Q8973" s="9" t="s">
        <v>54</v>
      </c>
      <c r="R8973" s="9" t="s">
        <v>67</v>
      </c>
      <c r="S8973" s="1"/>
      <c r="T8973" s="1"/>
      <c r="U8973" s="1"/>
      <c r="V8973" s="1">
        <v>1</v>
      </c>
      <c r="W8973" s="1"/>
      <c r="X8973" s="1"/>
      <c r="Y8973" s="1"/>
      <c r="Z8973" s="1"/>
      <c r="AA8973" s="1"/>
      <c r="AB8973" s="1"/>
      <c r="AC8973" s="1"/>
      <c r="AD8973" s="1"/>
      <c r="AE8973" s="1"/>
      <c r="AF8973" s="1"/>
      <c r="AG8973" s="1"/>
      <c r="AH8973" s="1"/>
      <c r="AI8973" s="1"/>
      <c r="AJ8973" s="9" t="s">
        <v>52</v>
      </c>
      <c r="AK8973" s="9" t="s">
        <v>13105</v>
      </c>
      <c r="AL8973" s="9" t="s">
        <v>52</v>
      </c>
      <c r="AM8973" s="9" t="s">
        <v>4719</v>
      </c>
    </row>
    <row r="8974" spans="1:39" ht="30" customHeight="1" x14ac:dyDescent="0.3">
      <c r="A8974" s="10" t="s">
        <v>13079</v>
      </c>
      <c r="B8974" s="10" t="s">
        <v>13106</v>
      </c>
      <c r="C8974" s="10" t="s">
        <v>732</v>
      </c>
      <c r="D8974" s="11">
        <v>1</v>
      </c>
      <c r="E8974" s="15">
        <f>TRUNC(SUMIF(V8972:V8975, RIGHTB(O8974, 1), F8972:F8975)*U8974, 2)</f>
        <v>10275.5</v>
      </c>
      <c r="F8974" s="17">
        <f>TRUNC(E8974*D8974,1)</f>
        <v>10275.5</v>
      </c>
      <c r="G8974" s="15">
        <v>0</v>
      </c>
      <c r="H8974" s="17">
        <f>TRUNC(G8974*D8974,1)</f>
        <v>0</v>
      </c>
      <c r="I8974" s="15">
        <v>0</v>
      </c>
      <c r="J8974" s="17">
        <f>TRUNC(I8974*D8974,1)</f>
        <v>0</v>
      </c>
      <c r="K8974" s="15">
        <f>TRUNC(E8974+G8974+I8974,1)</f>
        <v>10275.5</v>
      </c>
      <c r="L8974" s="17">
        <f>TRUNC(F8974+H8974+J8974,1)</f>
        <v>10275.5</v>
      </c>
      <c r="M8974" s="10" t="s">
        <v>52</v>
      </c>
      <c r="N8974" s="9" t="s">
        <v>6361</v>
      </c>
      <c r="O8974" s="9" t="s">
        <v>4729</v>
      </c>
      <c r="P8974" s="9" t="s">
        <v>54</v>
      </c>
      <c r="Q8974" s="9" t="s">
        <v>54</v>
      </c>
      <c r="R8974" s="9" t="s">
        <v>54</v>
      </c>
      <c r="S8974" s="1">
        <v>0</v>
      </c>
      <c r="T8974" s="1">
        <v>0</v>
      </c>
      <c r="U8974" s="1">
        <v>0.38</v>
      </c>
      <c r="V8974" s="1"/>
      <c r="W8974" s="1">
        <v>2</v>
      </c>
      <c r="X8974" s="1"/>
      <c r="Y8974" s="1"/>
      <c r="Z8974" s="1"/>
      <c r="AA8974" s="1"/>
      <c r="AB8974" s="1"/>
      <c r="AC8974" s="1"/>
      <c r="AD8974" s="1"/>
      <c r="AE8974" s="1"/>
      <c r="AF8974" s="1"/>
      <c r="AG8974" s="1"/>
      <c r="AH8974" s="1"/>
      <c r="AI8974" s="1"/>
      <c r="AJ8974" s="9" t="s">
        <v>52</v>
      </c>
      <c r="AK8974" s="9" t="s">
        <v>13107</v>
      </c>
      <c r="AL8974" s="9" t="s">
        <v>52</v>
      </c>
      <c r="AM8974" s="9" t="s">
        <v>52</v>
      </c>
    </row>
    <row r="8975" spans="1:39" ht="30" customHeight="1" x14ac:dyDescent="0.3">
      <c r="A8975" s="10" t="s">
        <v>13082</v>
      </c>
      <c r="B8975" s="10" t="s">
        <v>13108</v>
      </c>
      <c r="C8975" s="10" t="s">
        <v>732</v>
      </c>
      <c r="D8975" s="11">
        <v>1</v>
      </c>
      <c r="E8975" s="15">
        <f>TRUNC(SUMIF(W8972:W8975, RIGHTB(O8975, 1), F8972:F8975)*U8975, 2)</f>
        <v>924.79</v>
      </c>
      <c r="F8975" s="17">
        <f>TRUNC(E8975*D8975,1)</f>
        <v>924.7</v>
      </c>
      <c r="G8975" s="15">
        <v>0</v>
      </c>
      <c r="H8975" s="17">
        <f>TRUNC(G8975*D8975,1)</f>
        <v>0</v>
      </c>
      <c r="I8975" s="15">
        <v>0</v>
      </c>
      <c r="J8975" s="17">
        <f>TRUNC(I8975*D8975,1)</f>
        <v>0</v>
      </c>
      <c r="K8975" s="15">
        <f>TRUNC(E8975+G8975+I8975,1)</f>
        <v>924.7</v>
      </c>
      <c r="L8975" s="17">
        <f>TRUNC(F8975+H8975+J8975,1)</f>
        <v>924.7</v>
      </c>
      <c r="M8975" s="10" t="s">
        <v>52</v>
      </c>
      <c r="N8975" s="9" t="s">
        <v>6361</v>
      </c>
      <c r="O8975" s="9" t="s">
        <v>4733</v>
      </c>
      <c r="P8975" s="9" t="s">
        <v>54</v>
      </c>
      <c r="Q8975" s="9" t="s">
        <v>54</v>
      </c>
      <c r="R8975" s="9" t="s">
        <v>54</v>
      </c>
      <c r="S8975" s="1">
        <v>0</v>
      </c>
      <c r="T8975" s="1">
        <v>0</v>
      </c>
      <c r="U8975" s="1">
        <v>0.09</v>
      </c>
      <c r="V8975" s="1"/>
      <c r="W8975" s="1"/>
      <c r="X8975" s="1"/>
      <c r="Y8975" s="1"/>
      <c r="Z8975" s="1"/>
      <c r="AA8975" s="1"/>
      <c r="AB8975" s="1"/>
      <c r="AC8975" s="1"/>
      <c r="AD8975" s="1"/>
      <c r="AE8975" s="1"/>
      <c r="AF8975" s="1"/>
      <c r="AG8975" s="1"/>
      <c r="AH8975" s="1"/>
      <c r="AI8975" s="1"/>
      <c r="AJ8975" s="9" t="s">
        <v>52</v>
      </c>
      <c r="AK8975" s="9" t="s">
        <v>13109</v>
      </c>
      <c r="AL8975" s="9" t="s">
        <v>52</v>
      </c>
      <c r="AM8975" s="9" t="s">
        <v>52</v>
      </c>
    </row>
    <row r="8976" spans="1:39" ht="30" customHeight="1" x14ac:dyDescent="0.3">
      <c r="A8976" s="10" t="s">
        <v>4735</v>
      </c>
      <c r="B8976" s="10" t="s">
        <v>52</v>
      </c>
      <c r="C8976" s="10" t="s">
        <v>52</v>
      </c>
      <c r="D8976" s="11"/>
      <c r="E8976" s="15"/>
      <c r="F8976" s="17">
        <f>TRUNC(SUMIF(N8972:N8975, N8971, F8972:F8975),0)</f>
        <v>11200</v>
      </c>
      <c r="G8976" s="15"/>
      <c r="H8976" s="17">
        <f>TRUNC(SUMIF(N8972:N8975, N8971, H8972:H8975),0)</f>
        <v>0</v>
      </c>
      <c r="I8976" s="15"/>
      <c r="J8976" s="17">
        <f>TRUNC(SUMIF(N8972:N8975, N8971, J8972:J8975),0)</f>
        <v>0</v>
      </c>
      <c r="K8976" s="15"/>
      <c r="L8976" s="17">
        <f>F8976+H8976+J8976</f>
        <v>11200</v>
      </c>
      <c r="M8976" s="10" t="s">
        <v>52</v>
      </c>
      <c r="N8976" s="9" t="s">
        <v>4736</v>
      </c>
      <c r="O8976" s="9" t="s">
        <v>4736</v>
      </c>
      <c r="P8976" s="9" t="s">
        <v>52</v>
      </c>
      <c r="Q8976" s="9" t="s">
        <v>52</v>
      </c>
      <c r="R8976" s="9" t="s">
        <v>52</v>
      </c>
      <c r="S8976" s="1"/>
      <c r="T8976" s="1"/>
      <c r="U8976" s="1"/>
      <c r="V8976" s="1"/>
      <c r="W8976" s="1"/>
      <c r="X8976" s="1"/>
      <c r="Y8976" s="1"/>
      <c r="Z8976" s="1"/>
      <c r="AA8976" s="1"/>
      <c r="AB8976" s="1"/>
      <c r="AC8976" s="1"/>
      <c r="AD8976" s="1"/>
      <c r="AE8976" s="1"/>
      <c r="AF8976" s="1"/>
      <c r="AG8976" s="1"/>
      <c r="AH8976" s="1"/>
      <c r="AI8976" s="1"/>
      <c r="AJ8976" s="9" t="s">
        <v>52</v>
      </c>
      <c r="AK8976" s="9" t="s">
        <v>52</v>
      </c>
      <c r="AL8976" s="9" t="s">
        <v>52</v>
      </c>
      <c r="AM8976" s="9" t="s">
        <v>52</v>
      </c>
    </row>
    <row r="8977" spans="1:39" ht="30" customHeight="1" x14ac:dyDescent="0.3">
      <c r="A8977" s="11"/>
      <c r="B8977" s="11"/>
      <c r="C8977" s="11"/>
      <c r="D8977" s="11"/>
      <c r="E8977" s="15"/>
      <c r="F8977" s="17"/>
      <c r="G8977" s="15"/>
      <c r="H8977" s="17"/>
      <c r="I8977" s="15"/>
      <c r="J8977" s="17"/>
      <c r="K8977" s="15"/>
      <c r="L8977" s="17"/>
      <c r="M8977" s="11"/>
    </row>
    <row r="8978" spans="1:39" ht="30" customHeight="1" x14ac:dyDescent="0.3">
      <c r="A8978" s="14" t="s">
        <v>13110</v>
      </c>
      <c r="B8978" s="14"/>
      <c r="C8978" s="14"/>
      <c r="D8978" s="14"/>
      <c r="E8978" s="16"/>
      <c r="F8978" s="18"/>
      <c r="G8978" s="16"/>
      <c r="H8978" s="18"/>
      <c r="I8978" s="16"/>
      <c r="J8978" s="18"/>
      <c r="K8978" s="16"/>
      <c r="L8978" s="18"/>
      <c r="M8978" s="14"/>
      <c r="N8978" s="5" t="s">
        <v>6363</v>
      </c>
    </row>
    <row r="8979" spans="1:39" ht="30" customHeight="1" x14ac:dyDescent="0.3">
      <c r="A8979" s="10" t="s">
        <v>4972</v>
      </c>
      <c r="B8979" s="10" t="s">
        <v>4714</v>
      </c>
      <c r="C8979" s="10" t="s">
        <v>4715</v>
      </c>
      <c r="D8979" s="11">
        <v>0.12</v>
      </c>
      <c r="E8979" s="15">
        <v>0</v>
      </c>
      <c r="F8979" s="17">
        <f>TRUNC(E8979*D8979,1)</f>
        <v>0</v>
      </c>
      <c r="G8979" s="15">
        <v>246376</v>
      </c>
      <c r="H8979" s="17">
        <f>TRUNC(G8979*D8979,1)</f>
        <v>29565.1</v>
      </c>
      <c r="I8979" s="15">
        <v>0</v>
      </c>
      <c r="J8979" s="17">
        <f>TRUNC(I8979*D8979,1)</f>
        <v>0</v>
      </c>
      <c r="K8979" s="15">
        <f>TRUNC(E8979+G8979+I8979,1)</f>
        <v>246376</v>
      </c>
      <c r="L8979" s="17">
        <f>TRUNC(F8979+H8979+J8979,1)</f>
        <v>29565.1</v>
      </c>
      <c r="M8979" s="10" t="s">
        <v>52</v>
      </c>
      <c r="N8979" s="9" t="s">
        <v>6363</v>
      </c>
      <c r="O8979" s="9" t="s">
        <v>4973</v>
      </c>
      <c r="P8979" s="9" t="s">
        <v>54</v>
      </c>
      <c r="Q8979" s="9" t="s">
        <v>54</v>
      </c>
      <c r="R8979" s="9" t="s">
        <v>67</v>
      </c>
      <c r="S8979" s="1"/>
      <c r="T8979" s="1"/>
      <c r="U8979" s="1"/>
      <c r="V8979" s="1">
        <v>1</v>
      </c>
      <c r="W8979" s="1"/>
      <c r="X8979" s="1"/>
      <c r="Y8979" s="1"/>
      <c r="Z8979" s="1"/>
      <c r="AA8979" s="1"/>
      <c r="AB8979" s="1"/>
      <c r="AC8979" s="1"/>
      <c r="AD8979" s="1"/>
      <c r="AE8979" s="1"/>
      <c r="AF8979" s="1"/>
      <c r="AG8979" s="1"/>
      <c r="AH8979" s="1"/>
      <c r="AI8979" s="1"/>
      <c r="AJ8979" s="9" t="s">
        <v>52</v>
      </c>
      <c r="AK8979" s="9" t="s">
        <v>13112</v>
      </c>
      <c r="AL8979" s="9" t="s">
        <v>52</v>
      </c>
      <c r="AM8979" s="9" t="s">
        <v>52</v>
      </c>
    </row>
    <row r="8980" spans="1:39" ht="30" customHeight="1" x14ac:dyDescent="0.3">
      <c r="A8980" s="10" t="s">
        <v>4720</v>
      </c>
      <c r="B8980" s="10" t="s">
        <v>4714</v>
      </c>
      <c r="C8980" s="10" t="s">
        <v>4715</v>
      </c>
      <c r="D8980" s="11">
        <v>0.03</v>
      </c>
      <c r="E8980" s="15">
        <v>0</v>
      </c>
      <c r="F8980" s="17">
        <f>TRUNC(E8980*D8980,1)</f>
        <v>0</v>
      </c>
      <c r="G8980" s="15">
        <v>153671</v>
      </c>
      <c r="H8980" s="17">
        <f>TRUNC(G8980*D8980,1)</f>
        <v>4610.1000000000004</v>
      </c>
      <c r="I8980" s="15">
        <v>0</v>
      </c>
      <c r="J8980" s="17">
        <f>TRUNC(I8980*D8980,1)</f>
        <v>0</v>
      </c>
      <c r="K8980" s="15">
        <f>TRUNC(E8980+G8980+I8980,1)</f>
        <v>153671</v>
      </c>
      <c r="L8980" s="17">
        <f>TRUNC(F8980+H8980+J8980,1)</f>
        <v>4610.1000000000004</v>
      </c>
      <c r="M8980" s="10" t="s">
        <v>52</v>
      </c>
      <c r="N8980" s="9" t="s">
        <v>6363</v>
      </c>
      <c r="O8980" s="9" t="s">
        <v>4721</v>
      </c>
      <c r="P8980" s="9" t="s">
        <v>54</v>
      </c>
      <c r="Q8980" s="9" t="s">
        <v>54</v>
      </c>
      <c r="R8980" s="9" t="s">
        <v>67</v>
      </c>
      <c r="S8980" s="1"/>
      <c r="T8980" s="1"/>
      <c r="U8980" s="1"/>
      <c r="V8980" s="1">
        <v>1</v>
      </c>
      <c r="W8980" s="1"/>
      <c r="X8980" s="1"/>
      <c r="Y8980" s="1"/>
      <c r="Z8980" s="1"/>
      <c r="AA8980" s="1"/>
      <c r="AB8980" s="1"/>
      <c r="AC8980" s="1"/>
      <c r="AD8980" s="1"/>
      <c r="AE8980" s="1"/>
      <c r="AF8980" s="1"/>
      <c r="AG8980" s="1"/>
      <c r="AH8980" s="1"/>
      <c r="AI8980" s="1"/>
      <c r="AJ8980" s="9" t="s">
        <v>52</v>
      </c>
      <c r="AK8980" s="9" t="s">
        <v>13113</v>
      </c>
      <c r="AL8980" s="9" t="s">
        <v>52</v>
      </c>
      <c r="AM8980" s="9" t="s">
        <v>52</v>
      </c>
    </row>
    <row r="8981" spans="1:39" ht="30" customHeight="1" x14ac:dyDescent="0.3">
      <c r="A8981" s="10" t="s">
        <v>4727</v>
      </c>
      <c r="B8981" s="10" t="s">
        <v>5468</v>
      </c>
      <c r="C8981" s="10" t="s">
        <v>732</v>
      </c>
      <c r="D8981" s="11">
        <v>1</v>
      </c>
      <c r="E8981" s="15">
        <v>0</v>
      </c>
      <c r="F8981" s="17">
        <f>TRUNC(E8981*D8981,1)</f>
        <v>0</v>
      </c>
      <c r="G8981" s="15">
        <v>0</v>
      </c>
      <c r="H8981" s="17">
        <f>TRUNC(G8981*D8981,1)</f>
        <v>0</v>
      </c>
      <c r="I8981" s="15">
        <f>TRUNC(SUMIF(V8979:V8981, RIGHTB(O8981, 1), H8979:H8981)*U8981, 2)</f>
        <v>341.75</v>
      </c>
      <c r="J8981" s="17">
        <f>TRUNC(I8981*D8981,1)</f>
        <v>341.7</v>
      </c>
      <c r="K8981" s="15">
        <f>TRUNC(E8981+G8981+I8981,1)</f>
        <v>341.7</v>
      </c>
      <c r="L8981" s="17">
        <f>TRUNC(F8981+H8981+J8981,1)</f>
        <v>341.7</v>
      </c>
      <c r="M8981" s="10" t="s">
        <v>52</v>
      </c>
      <c r="N8981" s="9" t="s">
        <v>6363</v>
      </c>
      <c r="O8981" s="9" t="s">
        <v>4729</v>
      </c>
      <c r="P8981" s="9" t="s">
        <v>54</v>
      </c>
      <c r="Q8981" s="9" t="s">
        <v>54</v>
      </c>
      <c r="R8981" s="9" t="s">
        <v>54</v>
      </c>
      <c r="S8981" s="1">
        <v>1</v>
      </c>
      <c r="T8981" s="1">
        <v>2</v>
      </c>
      <c r="U8981" s="1">
        <v>0.01</v>
      </c>
      <c r="V8981" s="1"/>
      <c r="W8981" s="1"/>
      <c r="X8981" s="1"/>
      <c r="Y8981" s="1"/>
      <c r="Z8981" s="1"/>
      <c r="AA8981" s="1"/>
      <c r="AB8981" s="1"/>
      <c r="AC8981" s="1"/>
      <c r="AD8981" s="1"/>
      <c r="AE8981" s="1"/>
      <c r="AF8981" s="1"/>
      <c r="AG8981" s="1"/>
      <c r="AH8981" s="1"/>
      <c r="AI8981" s="1"/>
      <c r="AJ8981" s="9" t="s">
        <v>52</v>
      </c>
      <c r="AK8981" s="9" t="s">
        <v>13114</v>
      </c>
      <c r="AL8981" s="9" t="s">
        <v>52</v>
      </c>
      <c r="AM8981" s="9" t="s">
        <v>52</v>
      </c>
    </row>
    <row r="8982" spans="1:39" ht="30" customHeight="1" x14ac:dyDescent="0.3">
      <c r="A8982" s="10" t="s">
        <v>4735</v>
      </c>
      <c r="B8982" s="10" t="s">
        <v>52</v>
      </c>
      <c r="C8982" s="10" t="s">
        <v>52</v>
      </c>
      <c r="D8982" s="11"/>
      <c r="E8982" s="15"/>
      <c r="F8982" s="17">
        <f>TRUNC(SUMIF(N8979:N8981, N8978, F8979:F8981),0)</f>
        <v>0</v>
      </c>
      <c r="G8982" s="15"/>
      <c r="H8982" s="17">
        <f>TRUNC(SUMIF(N8979:N8981, N8978, H8979:H8981),0)</f>
        <v>34175</v>
      </c>
      <c r="I8982" s="15"/>
      <c r="J8982" s="17">
        <f>TRUNC(SUMIF(N8979:N8981, N8978, J8979:J8981),0)</f>
        <v>341</v>
      </c>
      <c r="K8982" s="15"/>
      <c r="L8982" s="17">
        <f>F8982+H8982+J8982</f>
        <v>34516</v>
      </c>
      <c r="M8982" s="10" t="s">
        <v>52</v>
      </c>
      <c r="N8982" s="9" t="s">
        <v>4736</v>
      </c>
      <c r="O8982" s="9" t="s">
        <v>4736</v>
      </c>
      <c r="P8982" s="9" t="s">
        <v>52</v>
      </c>
      <c r="Q8982" s="9" t="s">
        <v>52</v>
      </c>
      <c r="R8982" s="9" t="s">
        <v>52</v>
      </c>
      <c r="S8982" s="1"/>
      <c r="T8982" s="1"/>
      <c r="U8982" s="1"/>
      <c r="V8982" s="1"/>
      <c r="W8982" s="1"/>
      <c r="X8982" s="1"/>
      <c r="Y8982" s="1"/>
      <c r="Z8982" s="1"/>
      <c r="AA8982" s="1"/>
      <c r="AB8982" s="1"/>
      <c r="AC8982" s="1"/>
      <c r="AD8982" s="1"/>
      <c r="AE8982" s="1"/>
      <c r="AF8982" s="1"/>
      <c r="AG8982" s="1"/>
      <c r="AH8982" s="1"/>
      <c r="AI8982" s="1"/>
      <c r="AJ8982" s="9" t="s">
        <v>52</v>
      </c>
      <c r="AK8982" s="9" t="s">
        <v>52</v>
      </c>
      <c r="AL8982" s="9" t="s">
        <v>52</v>
      </c>
      <c r="AM8982" s="9" t="s">
        <v>52</v>
      </c>
    </row>
    <row r="8983" spans="1:39" ht="30" customHeight="1" x14ac:dyDescent="0.3">
      <c r="A8983" s="11"/>
      <c r="B8983" s="11"/>
      <c r="C8983" s="11"/>
      <c r="D8983" s="11"/>
      <c r="E8983" s="15"/>
      <c r="F8983" s="17"/>
      <c r="G8983" s="15"/>
      <c r="H8983" s="17"/>
      <c r="I8983" s="15"/>
      <c r="J8983" s="17"/>
      <c r="K8983" s="15"/>
      <c r="L8983" s="17"/>
      <c r="M8983" s="11"/>
    </row>
    <row r="8984" spans="1:39" ht="30" customHeight="1" x14ac:dyDescent="0.3">
      <c r="A8984" s="14" t="s">
        <v>13115</v>
      </c>
      <c r="B8984" s="14"/>
      <c r="C8984" s="14"/>
      <c r="D8984" s="14"/>
      <c r="E8984" s="16"/>
      <c r="F8984" s="18"/>
      <c r="G8984" s="16"/>
      <c r="H8984" s="18"/>
      <c r="I8984" s="16"/>
      <c r="J8984" s="18"/>
      <c r="K8984" s="16"/>
      <c r="L8984" s="18"/>
      <c r="M8984" s="14"/>
      <c r="N8984" s="5" t="s">
        <v>6368</v>
      </c>
    </row>
    <row r="8985" spans="1:39" ht="30" customHeight="1" x14ac:dyDescent="0.3">
      <c r="A8985" s="10" t="s">
        <v>4972</v>
      </c>
      <c r="B8985" s="10" t="s">
        <v>4714</v>
      </c>
      <c r="C8985" s="10" t="s">
        <v>4715</v>
      </c>
      <c r="D8985" s="11">
        <v>0.12</v>
      </c>
      <c r="E8985" s="15">
        <v>0</v>
      </c>
      <c r="F8985" s="17">
        <f>TRUNC(E8985*D8985,1)</f>
        <v>0</v>
      </c>
      <c r="G8985" s="15">
        <v>246376</v>
      </c>
      <c r="H8985" s="17">
        <f>TRUNC(G8985*D8985,1)</f>
        <v>29565.1</v>
      </c>
      <c r="I8985" s="15">
        <v>0</v>
      </c>
      <c r="J8985" s="17">
        <f>TRUNC(I8985*D8985,1)</f>
        <v>0</v>
      </c>
      <c r="K8985" s="15">
        <f>TRUNC(E8985+G8985+I8985,1)</f>
        <v>246376</v>
      </c>
      <c r="L8985" s="17">
        <f>TRUNC(F8985+H8985+J8985,1)</f>
        <v>29565.1</v>
      </c>
      <c r="M8985" s="10" t="s">
        <v>52</v>
      </c>
      <c r="N8985" s="9" t="s">
        <v>6368</v>
      </c>
      <c r="O8985" s="9" t="s">
        <v>4973</v>
      </c>
      <c r="P8985" s="9" t="s">
        <v>54</v>
      </c>
      <c r="Q8985" s="9" t="s">
        <v>54</v>
      </c>
      <c r="R8985" s="9" t="s">
        <v>67</v>
      </c>
      <c r="S8985" s="1"/>
      <c r="T8985" s="1"/>
      <c r="U8985" s="1"/>
      <c r="V8985" s="1">
        <v>1</v>
      </c>
      <c r="W8985" s="1">
        <v>2</v>
      </c>
      <c r="X8985" s="1"/>
      <c r="Y8985" s="1"/>
      <c r="Z8985" s="1"/>
      <c r="AA8985" s="1"/>
      <c r="AB8985" s="1"/>
      <c r="AC8985" s="1"/>
      <c r="AD8985" s="1"/>
      <c r="AE8985" s="1"/>
      <c r="AF8985" s="1"/>
      <c r="AG8985" s="1"/>
      <c r="AH8985" s="1"/>
      <c r="AI8985" s="1"/>
      <c r="AJ8985" s="9" t="s">
        <v>52</v>
      </c>
      <c r="AK8985" s="9" t="s">
        <v>13117</v>
      </c>
      <c r="AL8985" s="9" t="s">
        <v>52</v>
      </c>
      <c r="AM8985" s="9" t="s">
        <v>52</v>
      </c>
    </row>
    <row r="8986" spans="1:39" ht="30" customHeight="1" x14ac:dyDescent="0.3">
      <c r="A8986" s="10" t="s">
        <v>4720</v>
      </c>
      <c r="B8986" s="10" t="s">
        <v>4714</v>
      </c>
      <c r="C8986" s="10" t="s">
        <v>4715</v>
      </c>
      <c r="D8986" s="11">
        <v>0.03</v>
      </c>
      <c r="E8986" s="15">
        <v>0</v>
      </c>
      <c r="F8986" s="17">
        <f>TRUNC(E8986*D8986,1)</f>
        <v>0</v>
      </c>
      <c r="G8986" s="15">
        <v>153671</v>
      </c>
      <c r="H8986" s="17">
        <f>TRUNC(G8986*D8986,1)</f>
        <v>4610.1000000000004</v>
      </c>
      <c r="I8986" s="15">
        <v>0</v>
      </c>
      <c r="J8986" s="17">
        <f>TRUNC(I8986*D8986,1)</f>
        <v>0</v>
      </c>
      <c r="K8986" s="15">
        <f>TRUNC(E8986+G8986+I8986,1)</f>
        <v>153671</v>
      </c>
      <c r="L8986" s="17">
        <f>TRUNC(F8986+H8986+J8986,1)</f>
        <v>4610.1000000000004</v>
      </c>
      <c r="M8986" s="10" t="s">
        <v>52</v>
      </c>
      <c r="N8986" s="9" t="s">
        <v>6368</v>
      </c>
      <c r="O8986" s="9" t="s">
        <v>4721</v>
      </c>
      <c r="P8986" s="9" t="s">
        <v>54</v>
      </c>
      <c r="Q8986" s="9" t="s">
        <v>54</v>
      </c>
      <c r="R8986" s="9" t="s">
        <v>67</v>
      </c>
      <c r="S8986" s="1"/>
      <c r="T8986" s="1"/>
      <c r="U8986" s="1"/>
      <c r="V8986" s="1">
        <v>1</v>
      </c>
      <c r="W8986" s="1">
        <v>2</v>
      </c>
      <c r="X8986" s="1"/>
      <c r="Y8986" s="1"/>
      <c r="Z8986" s="1"/>
      <c r="AA8986" s="1"/>
      <c r="AB8986" s="1"/>
      <c r="AC8986" s="1"/>
      <c r="AD8986" s="1"/>
      <c r="AE8986" s="1"/>
      <c r="AF8986" s="1"/>
      <c r="AG8986" s="1"/>
      <c r="AH8986" s="1"/>
      <c r="AI8986" s="1"/>
      <c r="AJ8986" s="9" t="s">
        <v>52</v>
      </c>
      <c r="AK8986" s="9" t="s">
        <v>13118</v>
      </c>
      <c r="AL8986" s="9" t="s">
        <v>52</v>
      </c>
      <c r="AM8986" s="9" t="s">
        <v>52</v>
      </c>
    </row>
    <row r="8987" spans="1:39" ht="30" customHeight="1" x14ac:dyDescent="0.3">
      <c r="A8987" s="10" t="s">
        <v>4727</v>
      </c>
      <c r="B8987" s="10" t="s">
        <v>5468</v>
      </c>
      <c r="C8987" s="10" t="s">
        <v>732</v>
      </c>
      <c r="D8987" s="11">
        <v>1</v>
      </c>
      <c r="E8987" s="15">
        <v>0</v>
      </c>
      <c r="F8987" s="17">
        <f>TRUNC(E8987*D8987,1)</f>
        <v>0</v>
      </c>
      <c r="G8987" s="15">
        <v>0</v>
      </c>
      <c r="H8987" s="17">
        <f>TRUNC(G8987*D8987,1)</f>
        <v>0</v>
      </c>
      <c r="I8987" s="15">
        <f>TRUNC(SUMIF(V8985:V8988, RIGHTB(O8987, 1), H8985:H8988)*U8987, 2)</f>
        <v>341.75</v>
      </c>
      <c r="J8987" s="17">
        <f>TRUNC(I8987*D8987,1)</f>
        <v>341.7</v>
      </c>
      <c r="K8987" s="15">
        <f>TRUNC(E8987+G8987+I8987,1)</f>
        <v>341.7</v>
      </c>
      <c r="L8987" s="17">
        <f>TRUNC(F8987+H8987+J8987,1)</f>
        <v>341.7</v>
      </c>
      <c r="M8987" s="10" t="s">
        <v>52</v>
      </c>
      <c r="N8987" s="9" t="s">
        <v>6368</v>
      </c>
      <c r="O8987" s="9" t="s">
        <v>4729</v>
      </c>
      <c r="P8987" s="9" t="s">
        <v>54</v>
      </c>
      <c r="Q8987" s="9" t="s">
        <v>54</v>
      </c>
      <c r="R8987" s="9" t="s">
        <v>54</v>
      </c>
      <c r="S8987" s="1">
        <v>1</v>
      </c>
      <c r="T8987" s="1">
        <v>2</v>
      </c>
      <c r="U8987" s="1">
        <v>0.01</v>
      </c>
      <c r="V8987" s="1"/>
      <c r="W8987" s="1"/>
      <c r="X8987" s="1"/>
      <c r="Y8987" s="1"/>
      <c r="Z8987" s="1"/>
      <c r="AA8987" s="1"/>
      <c r="AB8987" s="1"/>
      <c r="AC8987" s="1"/>
      <c r="AD8987" s="1"/>
      <c r="AE8987" s="1"/>
      <c r="AF8987" s="1"/>
      <c r="AG8987" s="1"/>
      <c r="AH8987" s="1"/>
      <c r="AI8987" s="1"/>
      <c r="AJ8987" s="9" t="s">
        <v>52</v>
      </c>
      <c r="AK8987" s="9" t="s">
        <v>13119</v>
      </c>
      <c r="AL8987" s="9" t="s">
        <v>52</v>
      </c>
      <c r="AM8987" s="9" t="s">
        <v>52</v>
      </c>
    </row>
    <row r="8988" spans="1:39" ht="30" customHeight="1" x14ac:dyDescent="0.3">
      <c r="A8988" s="10" t="s">
        <v>7817</v>
      </c>
      <c r="B8988" s="10" t="s">
        <v>7931</v>
      </c>
      <c r="C8988" s="10" t="s">
        <v>732</v>
      </c>
      <c r="D8988" s="11">
        <v>1</v>
      </c>
      <c r="E8988" s="15">
        <v>0</v>
      </c>
      <c r="F8988" s="17">
        <f>TRUNC(E8988*D8988,1)</f>
        <v>0</v>
      </c>
      <c r="G8988" s="15">
        <f>TRUNC(SUMIF(W8985:W8988, RIGHTB(O8988, 1), H8985:H8988)*U8988, 2)</f>
        <v>3417.52</v>
      </c>
      <c r="H8988" s="17">
        <f>TRUNC(G8988*D8988,1)</f>
        <v>3417.5</v>
      </c>
      <c r="I8988" s="15">
        <v>0</v>
      </c>
      <c r="J8988" s="17">
        <f>TRUNC(I8988*D8988,1)</f>
        <v>0</v>
      </c>
      <c r="K8988" s="15">
        <f>TRUNC(E8988+G8988+I8988,1)</f>
        <v>3417.5</v>
      </c>
      <c r="L8988" s="17">
        <f>TRUNC(F8988+H8988+J8988,1)</f>
        <v>3417.5</v>
      </c>
      <c r="M8988" s="10" t="s">
        <v>52</v>
      </c>
      <c r="N8988" s="9" t="s">
        <v>6368</v>
      </c>
      <c r="O8988" s="9" t="s">
        <v>4733</v>
      </c>
      <c r="P8988" s="9" t="s">
        <v>54</v>
      </c>
      <c r="Q8988" s="9" t="s">
        <v>54</v>
      </c>
      <c r="R8988" s="9" t="s">
        <v>54</v>
      </c>
      <c r="S8988" s="1">
        <v>1</v>
      </c>
      <c r="T8988" s="1">
        <v>1</v>
      </c>
      <c r="U8988" s="1">
        <v>0.1</v>
      </c>
      <c r="V8988" s="1"/>
      <c r="W8988" s="1"/>
      <c r="X8988" s="1"/>
      <c r="Y8988" s="1"/>
      <c r="Z8988" s="1"/>
      <c r="AA8988" s="1"/>
      <c r="AB8988" s="1"/>
      <c r="AC8988" s="1"/>
      <c r="AD8988" s="1"/>
      <c r="AE8988" s="1"/>
      <c r="AF8988" s="1"/>
      <c r="AG8988" s="1"/>
      <c r="AH8988" s="1"/>
      <c r="AI8988" s="1"/>
      <c r="AJ8988" s="9" t="s">
        <v>52</v>
      </c>
      <c r="AK8988" s="9" t="s">
        <v>13120</v>
      </c>
      <c r="AL8988" s="9" t="s">
        <v>52</v>
      </c>
      <c r="AM8988" s="9" t="s">
        <v>52</v>
      </c>
    </row>
    <row r="8989" spans="1:39" ht="30" customHeight="1" x14ac:dyDescent="0.3">
      <c r="A8989" s="10" t="s">
        <v>4735</v>
      </c>
      <c r="B8989" s="10" t="s">
        <v>52</v>
      </c>
      <c r="C8989" s="10" t="s">
        <v>52</v>
      </c>
      <c r="D8989" s="11"/>
      <c r="E8989" s="15"/>
      <c r="F8989" s="17">
        <f>TRUNC(SUMIF(N8985:N8988, N8984, F8985:F8988),0)</f>
        <v>0</v>
      </c>
      <c r="G8989" s="15"/>
      <c r="H8989" s="17">
        <f>TRUNC(SUMIF(N8985:N8988, N8984, H8985:H8988),0)</f>
        <v>37592</v>
      </c>
      <c r="I8989" s="15"/>
      <c r="J8989" s="17">
        <f>TRUNC(SUMIF(N8985:N8988, N8984, J8985:J8988),0)</f>
        <v>341</v>
      </c>
      <c r="K8989" s="15"/>
      <c r="L8989" s="17">
        <f>F8989+H8989+J8989</f>
        <v>37933</v>
      </c>
      <c r="M8989" s="10" t="s">
        <v>52</v>
      </c>
      <c r="N8989" s="9" t="s">
        <v>4736</v>
      </c>
      <c r="O8989" s="9" t="s">
        <v>4736</v>
      </c>
      <c r="P8989" s="9" t="s">
        <v>52</v>
      </c>
      <c r="Q8989" s="9" t="s">
        <v>52</v>
      </c>
      <c r="R8989" s="9" t="s">
        <v>52</v>
      </c>
      <c r="S8989" s="1"/>
      <c r="T8989" s="1"/>
      <c r="U8989" s="1"/>
      <c r="V8989" s="1"/>
      <c r="W8989" s="1"/>
      <c r="X8989" s="1"/>
      <c r="Y8989" s="1"/>
      <c r="Z8989" s="1"/>
      <c r="AA8989" s="1"/>
      <c r="AB8989" s="1"/>
      <c r="AC8989" s="1"/>
      <c r="AD8989" s="1"/>
      <c r="AE8989" s="1"/>
      <c r="AF8989" s="1"/>
      <c r="AG8989" s="1"/>
      <c r="AH8989" s="1"/>
      <c r="AI8989" s="1"/>
      <c r="AJ8989" s="9" t="s">
        <v>52</v>
      </c>
      <c r="AK8989" s="9" t="s">
        <v>52</v>
      </c>
      <c r="AL8989" s="9" t="s">
        <v>52</v>
      </c>
      <c r="AM8989" s="9" t="s">
        <v>52</v>
      </c>
    </row>
    <row r="8990" spans="1:39" ht="30" customHeight="1" x14ac:dyDescent="0.3">
      <c r="A8990" s="11"/>
      <c r="B8990" s="11"/>
      <c r="C8990" s="11"/>
      <c r="D8990" s="11"/>
      <c r="E8990" s="15"/>
      <c r="F8990" s="17"/>
      <c r="G8990" s="15"/>
      <c r="H8990" s="17"/>
      <c r="I8990" s="15"/>
      <c r="J8990" s="17"/>
      <c r="K8990" s="15"/>
      <c r="L8990" s="17"/>
      <c r="M8990" s="11"/>
    </row>
    <row r="8991" spans="1:39" ht="30" customHeight="1" x14ac:dyDescent="0.3">
      <c r="A8991" s="14" t="s">
        <v>13121</v>
      </c>
      <c r="B8991" s="14"/>
      <c r="C8991" s="14"/>
      <c r="D8991" s="14"/>
      <c r="E8991" s="16"/>
      <c r="F8991" s="18"/>
      <c r="G8991" s="16"/>
      <c r="H8991" s="18"/>
      <c r="I8991" s="16"/>
      <c r="J8991" s="18"/>
      <c r="K8991" s="16"/>
      <c r="L8991" s="18"/>
      <c r="M8991" s="14"/>
      <c r="N8991" s="5" t="s">
        <v>6374</v>
      </c>
    </row>
    <row r="8992" spans="1:39" ht="30" customHeight="1" x14ac:dyDescent="0.3">
      <c r="A8992" s="10" t="s">
        <v>4972</v>
      </c>
      <c r="B8992" s="10" t="s">
        <v>4714</v>
      </c>
      <c r="C8992" s="10" t="s">
        <v>4715</v>
      </c>
      <c r="D8992" s="11">
        <v>0.12</v>
      </c>
      <c r="E8992" s="15">
        <v>0</v>
      </c>
      <c r="F8992" s="17">
        <f>TRUNC(E8992*D8992,1)</f>
        <v>0</v>
      </c>
      <c r="G8992" s="15">
        <v>246376</v>
      </c>
      <c r="H8992" s="17">
        <f>TRUNC(G8992*D8992,1)</f>
        <v>29565.1</v>
      </c>
      <c r="I8992" s="15">
        <v>0</v>
      </c>
      <c r="J8992" s="17">
        <f>TRUNC(I8992*D8992,1)</f>
        <v>0</v>
      </c>
      <c r="K8992" s="15">
        <f>TRUNC(E8992+G8992+I8992,1)</f>
        <v>246376</v>
      </c>
      <c r="L8992" s="17">
        <f>TRUNC(F8992+H8992+J8992,1)</f>
        <v>29565.1</v>
      </c>
      <c r="M8992" s="10" t="s">
        <v>52</v>
      </c>
      <c r="N8992" s="9" t="s">
        <v>6374</v>
      </c>
      <c r="O8992" s="9" t="s">
        <v>4973</v>
      </c>
      <c r="P8992" s="9" t="s">
        <v>54</v>
      </c>
      <c r="Q8992" s="9" t="s">
        <v>54</v>
      </c>
      <c r="R8992" s="9" t="s">
        <v>67</v>
      </c>
      <c r="S8992" s="1"/>
      <c r="T8992" s="1"/>
      <c r="U8992" s="1"/>
      <c r="V8992" s="1">
        <v>1</v>
      </c>
      <c r="W8992" s="1">
        <v>2</v>
      </c>
      <c r="X8992" s="1"/>
      <c r="Y8992" s="1"/>
      <c r="Z8992" s="1"/>
      <c r="AA8992" s="1"/>
      <c r="AB8992" s="1"/>
      <c r="AC8992" s="1"/>
      <c r="AD8992" s="1"/>
      <c r="AE8992" s="1"/>
      <c r="AF8992" s="1"/>
      <c r="AG8992" s="1"/>
      <c r="AH8992" s="1"/>
      <c r="AI8992" s="1"/>
      <c r="AJ8992" s="9" t="s">
        <v>52</v>
      </c>
      <c r="AK8992" s="9" t="s">
        <v>13123</v>
      </c>
      <c r="AL8992" s="9" t="s">
        <v>52</v>
      </c>
      <c r="AM8992" s="9" t="s">
        <v>52</v>
      </c>
    </row>
    <row r="8993" spans="1:39" ht="30" customHeight="1" x14ac:dyDescent="0.3">
      <c r="A8993" s="10" t="s">
        <v>4720</v>
      </c>
      <c r="B8993" s="10" t="s">
        <v>4714</v>
      </c>
      <c r="C8993" s="10" t="s">
        <v>4715</v>
      </c>
      <c r="D8993" s="11">
        <v>0.03</v>
      </c>
      <c r="E8993" s="15">
        <v>0</v>
      </c>
      <c r="F8993" s="17">
        <f>TRUNC(E8993*D8993,1)</f>
        <v>0</v>
      </c>
      <c r="G8993" s="15">
        <v>153671</v>
      </c>
      <c r="H8993" s="17">
        <f>TRUNC(G8993*D8993,1)</f>
        <v>4610.1000000000004</v>
      </c>
      <c r="I8993" s="15">
        <v>0</v>
      </c>
      <c r="J8993" s="17">
        <f>TRUNC(I8993*D8993,1)</f>
        <v>0</v>
      </c>
      <c r="K8993" s="15">
        <f>TRUNC(E8993+G8993+I8993,1)</f>
        <v>153671</v>
      </c>
      <c r="L8993" s="17">
        <f>TRUNC(F8993+H8993+J8993,1)</f>
        <v>4610.1000000000004</v>
      </c>
      <c r="M8993" s="10" t="s">
        <v>52</v>
      </c>
      <c r="N8993" s="9" t="s">
        <v>6374</v>
      </c>
      <c r="O8993" s="9" t="s">
        <v>4721</v>
      </c>
      <c r="P8993" s="9" t="s">
        <v>54</v>
      </c>
      <c r="Q8993" s="9" t="s">
        <v>54</v>
      </c>
      <c r="R8993" s="9" t="s">
        <v>67</v>
      </c>
      <c r="S8993" s="1"/>
      <c r="T8993" s="1"/>
      <c r="U8993" s="1"/>
      <c r="V8993" s="1">
        <v>1</v>
      </c>
      <c r="W8993" s="1">
        <v>2</v>
      </c>
      <c r="X8993" s="1"/>
      <c r="Y8993" s="1"/>
      <c r="Z8993" s="1"/>
      <c r="AA8993" s="1"/>
      <c r="AB8993" s="1"/>
      <c r="AC8993" s="1"/>
      <c r="AD8993" s="1"/>
      <c r="AE8993" s="1"/>
      <c r="AF8993" s="1"/>
      <c r="AG8993" s="1"/>
      <c r="AH8993" s="1"/>
      <c r="AI8993" s="1"/>
      <c r="AJ8993" s="9" t="s">
        <v>52</v>
      </c>
      <c r="AK8993" s="9" t="s">
        <v>13124</v>
      </c>
      <c r="AL8993" s="9" t="s">
        <v>52</v>
      </c>
      <c r="AM8993" s="9" t="s">
        <v>52</v>
      </c>
    </row>
    <row r="8994" spans="1:39" ht="30" customHeight="1" x14ac:dyDescent="0.3">
      <c r="A8994" s="10" t="s">
        <v>4727</v>
      </c>
      <c r="B8994" s="10" t="s">
        <v>5468</v>
      </c>
      <c r="C8994" s="10" t="s">
        <v>732</v>
      </c>
      <c r="D8994" s="11">
        <v>1</v>
      </c>
      <c r="E8994" s="15">
        <v>0</v>
      </c>
      <c r="F8994" s="17">
        <f>TRUNC(E8994*D8994,1)</f>
        <v>0</v>
      </c>
      <c r="G8994" s="15">
        <v>0</v>
      </c>
      <c r="H8994" s="17">
        <f>TRUNC(G8994*D8994,1)</f>
        <v>0</v>
      </c>
      <c r="I8994" s="15">
        <f>TRUNC(SUMIF(V8992:V8995, RIGHTB(O8994, 1), H8992:H8995)*U8994, 2)</f>
        <v>341.75</v>
      </c>
      <c r="J8994" s="17">
        <f>TRUNC(I8994*D8994,1)</f>
        <v>341.7</v>
      </c>
      <c r="K8994" s="15">
        <f>TRUNC(E8994+G8994+I8994,1)</f>
        <v>341.7</v>
      </c>
      <c r="L8994" s="17">
        <f>TRUNC(F8994+H8994+J8994,1)</f>
        <v>341.7</v>
      </c>
      <c r="M8994" s="10" t="s">
        <v>52</v>
      </c>
      <c r="N8994" s="9" t="s">
        <v>6374</v>
      </c>
      <c r="O8994" s="9" t="s">
        <v>4729</v>
      </c>
      <c r="P8994" s="9" t="s">
        <v>54</v>
      </c>
      <c r="Q8994" s="9" t="s">
        <v>54</v>
      </c>
      <c r="R8994" s="9" t="s">
        <v>54</v>
      </c>
      <c r="S8994" s="1">
        <v>1</v>
      </c>
      <c r="T8994" s="1">
        <v>2</v>
      </c>
      <c r="U8994" s="1">
        <v>0.01</v>
      </c>
      <c r="V8994" s="1"/>
      <c r="W8994" s="1"/>
      <c r="X8994" s="1"/>
      <c r="Y8994" s="1"/>
      <c r="Z8994" s="1"/>
      <c r="AA8994" s="1"/>
      <c r="AB8994" s="1"/>
      <c r="AC8994" s="1"/>
      <c r="AD8994" s="1"/>
      <c r="AE8994" s="1"/>
      <c r="AF8994" s="1"/>
      <c r="AG8994" s="1"/>
      <c r="AH8994" s="1"/>
      <c r="AI8994" s="1"/>
      <c r="AJ8994" s="9" t="s">
        <v>52</v>
      </c>
      <c r="AK8994" s="9" t="s">
        <v>13125</v>
      </c>
      <c r="AL8994" s="9" t="s">
        <v>52</v>
      </c>
      <c r="AM8994" s="9" t="s">
        <v>52</v>
      </c>
    </row>
    <row r="8995" spans="1:39" ht="30" customHeight="1" x14ac:dyDescent="0.3">
      <c r="A8995" s="10" t="s">
        <v>7817</v>
      </c>
      <c r="B8995" s="10" t="s">
        <v>7818</v>
      </c>
      <c r="C8995" s="10" t="s">
        <v>732</v>
      </c>
      <c r="D8995" s="11">
        <v>1</v>
      </c>
      <c r="E8995" s="15">
        <v>0</v>
      </c>
      <c r="F8995" s="17">
        <f>TRUNC(E8995*D8995,1)</f>
        <v>0</v>
      </c>
      <c r="G8995" s="15">
        <f>TRUNC(SUMIF(W8992:W8995, RIGHTB(O8995, 1), H8992:H8995)*U8995, 2)</f>
        <v>6835.04</v>
      </c>
      <c r="H8995" s="17">
        <f>TRUNC(G8995*D8995,1)</f>
        <v>6835</v>
      </c>
      <c r="I8995" s="15">
        <v>0</v>
      </c>
      <c r="J8995" s="17">
        <f>TRUNC(I8995*D8995,1)</f>
        <v>0</v>
      </c>
      <c r="K8995" s="15">
        <f>TRUNC(E8995+G8995+I8995,1)</f>
        <v>6835</v>
      </c>
      <c r="L8995" s="17">
        <f>TRUNC(F8995+H8995+J8995,1)</f>
        <v>6835</v>
      </c>
      <c r="M8995" s="10" t="s">
        <v>52</v>
      </c>
      <c r="N8995" s="9" t="s">
        <v>6374</v>
      </c>
      <c r="O8995" s="9" t="s">
        <v>4733</v>
      </c>
      <c r="P8995" s="9" t="s">
        <v>54</v>
      </c>
      <c r="Q8995" s="9" t="s">
        <v>54</v>
      </c>
      <c r="R8995" s="9" t="s">
        <v>54</v>
      </c>
      <c r="S8995" s="1">
        <v>1</v>
      </c>
      <c r="T8995" s="1">
        <v>1</v>
      </c>
      <c r="U8995" s="1">
        <v>0.2</v>
      </c>
      <c r="V8995" s="1"/>
      <c r="W8995" s="1"/>
      <c r="X8995" s="1"/>
      <c r="Y8995" s="1"/>
      <c r="Z8995" s="1"/>
      <c r="AA8995" s="1"/>
      <c r="AB8995" s="1"/>
      <c r="AC8995" s="1"/>
      <c r="AD8995" s="1"/>
      <c r="AE8995" s="1"/>
      <c r="AF8995" s="1"/>
      <c r="AG8995" s="1"/>
      <c r="AH8995" s="1"/>
      <c r="AI8995" s="1"/>
      <c r="AJ8995" s="9" t="s">
        <v>52</v>
      </c>
      <c r="AK8995" s="9" t="s">
        <v>13126</v>
      </c>
      <c r="AL8995" s="9" t="s">
        <v>52</v>
      </c>
      <c r="AM8995" s="9" t="s">
        <v>52</v>
      </c>
    </row>
    <row r="8996" spans="1:39" ht="30" customHeight="1" x14ac:dyDescent="0.3">
      <c r="A8996" s="10" t="s">
        <v>4735</v>
      </c>
      <c r="B8996" s="10" t="s">
        <v>52</v>
      </c>
      <c r="C8996" s="10" t="s">
        <v>52</v>
      </c>
      <c r="D8996" s="11"/>
      <c r="E8996" s="15"/>
      <c r="F8996" s="17">
        <f>TRUNC(SUMIF(N8992:N8995, N8991, F8992:F8995),0)</f>
        <v>0</v>
      </c>
      <c r="G8996" s="15"/>
      <c r="H8996" s="17">
        <f>TRUNC(SUMIF(N8992:N8995, N8991, H8992:H8995),0)</f>
        <v>41010</v>
      </c>
      <c r="I8996" s="15"/>
      <c r="J8996" s="17">
        <f>TRUNC(SUMIF(N8992:N8995, N8991, J8992:J8995),0)</f>
        <v>341</v>
      </c>
      <c r="K8996" s="15"/>
      <c r="L8996" s="17">
        <f>F8996+H8996+J8996</f>
        <v>41351</v>
      </c>
      <c r="M8996" s="10" t="s">
        <v>52</v>
      </c>
      <c r="N8996" s="9" t="s">
        <v>4736</v>
      </c>
      <c r="O8996" s="9" t="s">
        <v>4736</v>
      </c>
      <c r="P8996" s="9" t="s">
        <v>52</v>
      </c>
      <c r="Q8996" s="9" t="s">
        <v>52</v>
      </c>
      <c r="R8996" s="9" t="s">
        <v>52</v>
      </c>
      <c r="S8996" s="1"/>
      <c r="T8996" s="1"/>
      <c r="U8996" s="1"/>
      <c r="V8996" s="1"/>
      <c r="W8996" s="1"/>
      <c r="X8996" s="1"/>
      <c r="Y8996" s="1"/>
      <c r="Z8996" s="1"/>
      <c r="AA8996" s="1"/>
      <c r="AB8996" s="1"/>
      <c r="AC8996" s="1"/>
      <c r="AD8996" s="1"/>
      <c r="AE8996" s="1"/>
      <c r="AF8996" s="1"/>
      <c r="AG8996" s="1"/>
      <c r="AH8996" s="1"/>
      <c r="AI8996" s="1"/>
      <c r="AJ8996" s="9" t="s">
        <v>52</v>
      </c>
      <c r="AK8996" s="9" t="s">
        <v>52</v>
      </c>
      <c r="AL8996" s="9" t="s">
        <v>52</v>
      </c>
      <c r="AM8996" s="9" t="s">
        <v>52</v>
      </c>
    </row>
    <row r="8997" spans="1:39" ht="30" customHeight="1" x14ac:dyDescent="0.3">
      <c r="A8997" s="11"/>
      <c r="B8997" s="11"/>
      <c r="C8997" s="11"/>
      <c r="D8997" s="11"/>
      <c r="E8997" s="15"/>
      <c r="F8997" s="17"/>
      <c r="G8997" s="15"/>
      <c r="H8997" s="17"/>
      <c r="I8997" s="15"/>
      <c r="J8997" s="17"/>
      <c r="K8997" s="15"/>
      <c r="L8997" s="17"/>
      <c r="M8997" s="11"/>
    </row>
    <row r="8998" spans="1:39" ht="30" customHeight="1" x14ac:dyDescent="0.3">
      <c r="A8998" s="14" t="s">
        <v>13127</v>
      </c>
      <c r="B8998" s="14"/>
      <c r="C8998" s="14"/>
      <c r="D8998" s="14"/>
      <c r="E8998" s="16"/>
      <c r="F8998" s="18"/>
      <c r="G8998" s="16"/>
      <c r="H8998" s="18"/>
      <c r="I8998" s="16"/>
      <c r="J8998" s="18"/>
      <c r="K8998" s="16"/>
      <c r="L8998" s="18"/>
      <c r="M8998" s="14"/>
      <c r="N8998" s="5" t="s">
        <v>6379</v>
      </c>
    </row>
    <row r="8999" spans="1:39" ht="30" customHeight="1" x14ac:dyDescent="0.3">
      <c r="A8999" s="10" t="s">
        <v>13074</v>
      </c>
      <c r="B8999" s="10" t="s">
        <v>13075</v>
      </c>
      <c r="C8999" s="10" t="s">
        <v>65</v>
      </c>
      <c r="D8999" s="11">
        <v>1.03</v>
      </c>
      <c r="E8999" s="15">
        <v>9574.0300000000007</v>
      </c>
      <c r="F8999" s="17">
        <f>TRUNC(E8999*D8999,1)</f>
        <v>9861.2000000000007</v>
      </c>
      <c r="G8999" s="15">
        <v>0</v>
      </c>
      <c r="H8999" s="17">
        <f>TRUNC(G8999*D8999,1)</f>
        <v>0</v>
      </c>
      <c r="I8999" s="15">
        <v>0</v>
      </c>
      <c r="J8999" s="17">
        <f>TRUNC(I8999*D8999,1)</f>
        <v>0</v>
      </c>
      <c r="K8999" s="15">
        <f>TRUNC(E8999+G8999+I8999,1)</f>
        <v>9574</v>
      </c>
      <c r="L8999" s="17">
        <f>TRUNC(F8999+H8999+J8999,1)</f>
        <v>9861.2000000000007</v>
      </c>
      <c r="M8999" s="10" t="s">
        <v>4716</v>
      </c>
      <c r="N8999" s="9" t="s">
        <v>52</v>
      </c>
      <c r="O8999" s="9" t="s">
        <v>13076</v>
      </c>
      <c r="P8999" s="9" t="s">
        <v>54</v>
      </c>
      <c r="Q8999" s="9" t="s">
        <v>54</v>
      </c>
      <c r="R8999" s="9" t="s">
        <v>67</v>
      </c>
      <c r="S8999" s="1"/>
      <c r="T8999" s="1"/>
      <c r="U8999" s="1"/>
      <c r="V8999" s="1">
        <v>1</v>
      </c>
      <c r="W8999" s="1"/>
      <c r="X8999" s="1"/>
      <c r="Y8999" s="1"/>
      <c r="Z8999" s="1"/>
      <c r="AA8999" s="1"/>
      <c r="AB8999" s="1"/>
      <c r="AC8999" s="1"/>
      <c r="AD8999" s="1"/>
      <c r="AE8999" s="1"/>
      <c r="AF8999" s="1"/>
      <c r="AG8999" s="1"/>
      <c r="AH8999" s="1"/>
      <c r="AI8999" s="1"/>
      <c r="AJ8999" s="9" t="s">
        <v>52</v>
      </c>
      <c r="AK8999" s="9" t="s">
        <v>13129</v>
      </c>
      <c r="AL8999" s="9" t="s">
        <v>52</v>
      </c>
      <c r="AM8999" s="9" t="s">
        <v>4719</v>
      </c>
    </row>
    <row r="9000" spans="1:39" ht="30" customHeight="1" x14ac:dyDescent="0.3">
      <c r="A9000" s="10" t="s">
        <v>4958</v>
      </c>
      <c r="B9000" s="10" t="s">
        <v>4959</v>
      </c>
      <c r="C9000" s="10" t="s">
        <v>528</v>
      </c>
      <c r="D9000" s="11">
        <v>3.7999999999999999E-2</v>
      </c>
      <c r="E9000" s="15">
        <v>452095.8</v>
      </c>
      <c r="F9000" s="17">
        <f>TRUNC(E9000*D9000,1)</f>
        <v>17179.599999999999</v>
      </c>
      <c r="G9000" s="15">
        <v>0</v>
      </c>
      <c r="H9000" s="17">
        <f>TRUNC(G9000*D9000,1)</f>
        <v>0</v>
      </c>
      <c r="I9000" s="15">
        <v>0</v>
      </c>
      <c r="J9000" s="17">
        <f>TRUNC(I9000*D9000,1)</f>
        <v>0</v>
      </c>
      <c r="K9000" s="15">
        <f>TRUNC(E9000+G9000+I9000,1)</f>
        <v>452095.8</v>
      </c>
      <c r="L9000" s="17">
        <f>TRUNC(F9000+H9000+J9000,1)</f>
        <v>17179.599999999999</v>
      </c>
      <c r="M9000" s="10" t="s">
        <v>4716</v>
      </c>
      <c r="N9000" s="9" t="s">
        <v>52</v>
      </c>
      <c r="O9000" s="9" t="s">
        <v>4960</v>
      </c>
      <c r="P9000" s="9" t="s">
        <v>54</v>
      </c>
      <c r="Q9000" s="9" t="s">
        <v>54</v>
      </c>
      <c r="R9000" s="9" t="s">
        <v>67</v>
      </c>
      <c r="S9000" s="1"/>
      <c r="T9000" s="1"/>
      <c r="U9000" s="1"/>
      <c r="V9000" s="1">
        <v>1</v>
      </c>
      <c r="W9000" s="1"/>
      <c r="X9000" s="1"/>
      <c r="Y9000" s="1"/>
      <c r="Z9000" s="1"/>
      <c r="AA9000" s="1"/>
      <c r="AB9000" s="1"/>
      <c r="AC9000" s="1"/>
      <c r="AD9000" s="1"/>
      <c r="AE9000" s="1"/>
      <c r="AF9000" s="1"/>
      <c r="AG9000" s="1"/>
      <c r="AH9000" s="1"/>
      <c r="AI9000" s="1"/>
      <c r="AJ9000" s="9" t="s">
        <v>52</v>
      </c>
      <c r="AK9000" s="9" t="s">
        <v>13130</v>
      </c>
      <c r="AL9000" s="9" t="s">
        <v>52</v>
      </c>
      <c r="AM9000" s="9" t="s">
        <v>4719</v>
      </c>
    </row>
    <row r="9001" spans="1:39" ht="30" customHeight="1" x14ac:dyDescent="0.3">
      <c r="A9001" s="10" t="s">
        <v>13079</v>
      </c>
      <c r="B9001" s="10" t="s">
        <v>13131</v>
      </c>
      <c r="C9001" s="10" t="s">
        <v>732</v>
      </c>
      <c r="D9001" s="11">
        <v>1</v>
      </c>
      <c r="E9001" s="15">
        <f>TRUNC(SUMIF(V8999:V9002, RIGHTB(O9001, 1), F8999:F9002)*U9001, 2)</f>
        <v>11979.07</v>
      </c>
      <c r="F9001" s="17">
        <f>TRUNC(E9001*D9001,1)</f>
        <v>11979</v>
      </c>
      <c r="G9001" s="15">
        <v>0</v>
      </c>
      <c r="H9001" s="17">
        <f>TRUNC(G9001*D9001,1)</f>
        <v>0</v>
      </c>
      <c r="I9001" s="15">
        <v>0</v>
      </c>
      <c r="J9001" s="17">
        <f>TRUNC(I9001*D9001,1)</f>
        <v>0</v>
      </c>
      <c r="K9001" s="15">
        <f>TRUNC(E9001+G9001+I9001,1)</f>
        <v>11979</v>
      </c>
      <c r="L9001" s="17">
        <f>TRUNC(F9001+H9001+J9001,1)</f>
        <v>11979</v>
      </c>
      <c r="M9001" s="10" t="s">
        <v>52</v>
      </c>
      <c r="N9001" s="9" t="s">
        <v>6379</v>
      </c>
      <c r="O9001" s="9" t="s">
        <v>4729</v>
      </c>
      <c r="P9001" s="9" t="s">
        <v>54</v>
      </c>
      <c r="Q9001" s="9" t="s">
        <v>54</v>
      </c>
      <c r="R9001" s="9" t="s">
        <v>54</v>
      </c>
      <c r="S9001" s="1">
        <v>0</v>
      </c>
      <c r="T9001" s="1">
        <v>0</v>
      </c>
      <c r="U9001" s="1">
        <v>0.443</v>
      </c>
      <c r="V9001" s="1"/>
      <c r="W9001" s="1">
        <v>2</v>
      </c>
      <c r="X9001" s="1"/>
      <c r="Y9001" s="1"/>
      <c r="Z9001" s="1"/>
      <c r="AA9001" s="1"/>
      <c r="AB9001" s="1"/>
      <c r="AC9001" s="1"/>
      <c r="AD9001" s="1"/>
      <c r="AE9001" s="1"/>
      <c r="AF9001" s="1"/>
      <c r="AG9001" s="1"/>
      <c r="AH9001" s="1"/>
      <c r="AI9001" s="1"/>
      <c r="AJ9001" s="9" t="s">
        <v>52</v>
      </c>
      <c r="AK9001" s="9" t="s">
        <v>13132</v>
      </c>
      <c r="AL9001" s="9" t="s">
        <v>52</v>
      </c>
      <c r="AM9001" s="9" t="s">
        <v>52</v>
      </c>
    </row>
    <row r="9002" spans="1:39" ht="30" customHeight="1" x14ac:dyDescent="0.3">
      <c r="A9002" s="10" t="s">
        <v>13082</v>
      </c>
      <c r="B9002" s="10" t="s">
        <v>13133</v>
      </c>
      <c r="C9002" s="10" t="s">
        <v>732</v>
      </c>
      <c r="D9002" s="11">
        <v>1</v>
      </c>
      <c r="E9002" s="15">
        <f>TRUNC(SUMIF(W8999:W9002, RIGHTB(O9002, 1), F8999:F9002)*U9002, 2)</f>
        <v>958.32</v>
      </c>
      <c r="F9002" s="17">
        <f>TRUNC(E9002*D9002,1)</f>
        <v>958.3</v>
      </c>
      <c r="G9002" s="15">
        <v>0</v>
      </c>
      <c r="H9002" s="17">
        <f>TRUNC(G9002*D9002,1)</f>
        <v>0</v>
      </c>
      <c r="I9002" s="15">
        <v>0</v>
      </c>
      <c r="J9002" s="17">
        <f>TRUNC(I9002*D9002,1)</f>
        <v>0</v>
      </c>
      <c r="K9002" s="15">
        <f>TRUNC(E9002+G9002+I9002,1)</f>
        <v>958.3</v>
      </c>
      <c r="L9002" s="17">
        <f>TRUNC(F9002+H9002+J9002,1)</f>
        <v>958.3</v>
      </c>
      <c r="M9002" s="10" t="s">
        <v>52</v>
      </c>
      <c r="N9002" s="9" t="s">
        <v>6379</v>
      </c>
      <c r="O9002" s="9" t="s">
        <v>4733</v>
      </c>
      <c r="P9002" s="9" t="s">
        <v>54</v>
      </c>
      <c r="Q9002" s="9" t="s">
        <v>54</v>
      </c>
      <c r="R9002" s="9" t="s">
        <v>54</v>
      </c>
      <c r="S9002" s="1">
        <v>0</v>
      </c>
      <c r="T9002" s="1">
        <v>0</v>
      </c>
      <c r="U9002" s="1">
        <v>0.08</v>
      </c>
      <c r="V9002" s="1"/>
      <c r="W9002" s="1"/>
      <c r="X9002" s="1"/>
      <c r="Y9002" s="1"/>
      <c r="Z9002" s="1"/>
      <c r="AA9002" s="1"/>
      <c r="AB9002" s="1"/>
      <c r="AC9002" s="1"/>
      <c r="AD9002" s="1"/>
      <c r="AE9002" s="1"/>
      <c r="AF9002" s="1"/>
      <c r="AG9002" s="1"/>
      <c r="AH9002" s="1"/>
      <c r="AI9002" s="1"/>
      <c r="AJ9002" s="9" t="s">
        <v>52</v>
      </c>
      <c r="AK9002" s="9" t="s">
        <v>13134</v>
      </c>
      <c r="AL9002" s="9" t="s">
        <v>52</v>
      </c>
      <c r="AM9002" s="9" t="s">
        <v>52</v>
      </c>
    </row>
    <row r="9003" spans="1:39" ht="30" customHeight="1" x14ac:dyDescent="0.3">
      <c r="A9003" s="10" t="s">
        <v>4735</v>
      </c>
      <c r="B9003" s="10" t="s">
        <v>52</v>
      </c>
      <c r="C9003" s="10" t="s">
        <v>52</v>
      </c>
      <c r="D9003" s="11"/>
      <c r="E9003" s="15"/>
      <c r="F9003" s="17">
        <f>TRUNC(SUMIF(N8999:N9002, N8998, F8999:F9002),0)</f>
        <v>12937</v>
      </c>
      <c r="G9003" s="15"/>
      <c r="H9003" s="17">
        <f>TRUNC(SUMIF(N8999:N9002, N8998, H8999:H9002),0)</f>
        <v>0</v>
      </c>
      <c r="I9003" s="15"/>
      <c r="J9003" s="17">
        <f>TRUNC(SUMIF(N8999:N9002, N8998, J8999:J9002),0)</f>
        <v>0</v>
      </c>
      <c r="K9003" s="15"/>
      <c r="L9003" s="17">
        <f>F9003+H9003+J9003</f>
        <v>12937</v>
      </c>
      <c r="M9003" s="10" t="s">
        <v>52</v>
      </c>
      <c r="N9003" s="9" t="s">
        <v>4736</v>
      </c>
      <c r="O9003" s="9" t="s">
        <v>4736</v>
      </c>
      <c r="P9003" s="9" t="s">
        <v>52</v>
      </c>
      <c r="Q9003" s="9" t="s">
        <v>52</v>
      </c>
      <c r="R9003" s="9" t="s">
        <v>52</v>
      </c>
      <c r="S9003" s="1"/>
      <c r="T9003" s="1"/>
      <c r="U9003" s="1"/>
      <c r="V9003" s="1"/>
      <c r="W9003" s="1"/>
      <c r="X9003" s="1"/>
      <c r="Y9003" s="1"/>
      <c r="Z9003" s="1"/>
      <c r="AA9003" s="1"/>
      <c r="AB9003" s="1"/>
      <c r="AC9003" s="1"/>
      <c r="AD9003" s="1"/>
      <c r="AE9003" s="1"/>
      <c r="AF9003" s="1"/>
      <c r="AG9003" s="1"/>
      <c r="AH9003" s="1"/>
      <c r="AI9003" s="1"/>
      <c r="AJ9003" s="9" t="s">
        <v>52</v>
      </c>
      <c r="AK9003" s="9" t="s">
        <v>52</v>
      </c>
      <c r="AL9003" s="9" t="s">
        <v>52</v>
      </c>
      <c r="AM9003" s="9" t="s">
        <v>4719</v>
      </c>
    </row>
    <row r="9004" spans="1:39" ht="30" customHeight="1" x14ac:dyDescent="0.3">
      <c r="A9004" s="11"/>
      <c r="B9004" s="11"/>
      <c r="C9004" s="11"/>
      <c r="D9004" s="11"/>
      <c r="E9004" s="15"/>
      <c r="F9004" s="17"/>
      <c r="G9004" s="15"/>
      <c r="H9004" s="17"/>
      <c r="I9004" s="15"/>
      <c r="J9004" s="17"/>
      <c r="K9004" s="15"/>
      <c r="L9004" s="17"/>
      <c r="M9004" s="11"/>
    </row>
    <row r="9005" spans="1:39" ht="30" customHeight="1" x14ac:dyDescent="0.3">
      <c r="A9005" s="14" t="s">
        <v>13135</v>
      </c>
      <c r="B9005" s="14"/>
      <c r="C9005" s="14"/>
      <c r="D9005" s="14"/>
      <c r="E9005" s="16"/>
      <c r="F9005" s="18"/>
      <c r="G9005" s="16"/>
      <c r="H9005" s="18"/>
      <c r="I9005" s="16"/>
      <c r="J9005" s="18"/>
      <c r="K9005" s="16"/>
      <c r="L9005" s="18"/>
      <c r="M9005" s="14"/>
      <c r="N9005" s="5" t="s">
        <v>6381</v>
      </c>
    </row>
    <row r="9006" spans="1:39" ht="30" customHeight="1" x14ac:dyDescent="0.3">
      <c r="A9006" s="10" t="s">
        <v>4972</v>
      </c>
      <c r="B9006" s="10" t="s">
        <v>4714</v>
      </c>
      <c r="C9006" s="10" t="s">
        <v>4715</v>
      </c>
      <c r="D9006" s="11">
        <v>0.18</v>
      </c>
      <c r="E9006" s="15">
        <v>0</v>
      </c>
      <c r="F9006" s="17">
        <f>TRUNC(E9006*D9006,1)</f>
        <v>0</v>
      </c>
      <c r="G9006" s="15">
        <v>246376</v>
      </c>
      <c r="H9006" s="17">
        <f>TRUNC(G9006*D9006,1)</f>
        <v>44347.6</v>
      </c>
      <c r="I9006" s="15">
        <v>0</v>
      </c>
      <c r="J9006" s="17">
        <f>TRUNC(I9006*D9006,1)</f>
        <v>0</v>
      </c>
      <c r="K9006" s="15">
        <f>TRUNC(E9006+G9006+I9006,1)</f>
        <v>246376</v>
      </c>
      <c r="L9006" s="17">
        <f>TRUNC(F9006+H9006+J9006,1)</f>
        <v>44347.6</v>
      </c>
      <c r="M9006" s="10" t="s">
        <v>52</v>
      </c>
      <c r="N9006" s="9" t="s">
        <v>6381</v>
      </c>
      <c r="O9006" s="9" t="s">
        <v>4973</v>
      </c>
      <c r="P9006" s="9" t="s">
        <v>54</v>
      </c>
      <c r="Q9006" s="9" t="s">
        <v>54</v>
      </c>
      <c r="R9006" s="9" t="s">
        <v>67</v>
      </c>
      <c r="S9006" s="1"/>
      <c r="T9006" s="1"/>
      <c r="U9006" s="1"/>
      <c r="V9006" s="1">
        <v>1</v>
      </c>
      <c r="W9006" s="1"/>
      <c r="X9006" s="1"/>
      <c r="Y9006" s="1"/>
      <c r="Z9006" s="1"/>
      <c r="AA9006" s="1"/>
      <c r="AB9006" s="1"/>
      <c r="AC9006" s="1"/>
      <c r="AD9006" s="1"/>
      <c r="AE9006" s="1"/>
      <c r="AF9006" s="1"/>
      <c r="AG9006" s="1"/>
      <c r="AH9006" s="1"/>
      <c r="AI9006" s="1"/>
      <c r="AJ9006" s="9" t="s">
        <v>52</v>
      </c>
      <c r="AK9006" s="9" t="s">
        <v>13137</v>
      </c>
      <c r="AL9006" s="9" t="s">
        <v>52</v>
      </c>
      <c r="AM9006" s="9" t="s">
        <v>52</v>
      </c>
    </row>
    <row r="9007" spans="1:39" ht="30" customHeight="1" x14ac:dyDescent="0.3">
      <c r="A9007" s="10" t="s">
        <v>4720</v>
      </c>
      <c r="B9007" s="10" t="s">
        <v>4714</v>
      </c>
      <c r="C9007" s="10" t="s">
        <v>4715</v>
      </c>
      <c r="D9007" s="11">
        <v>0.04</v>
      </c>
      <c r="E9007" s="15">
        <v>0</v>
      </c>
      <c r="F9007" s="17">
        <f>TRUNC(E9007*D9007,1)</f>
        <v>0</v>
      </c>
      <c r="G9007" s="15">
        <v>153671</v>
      </c>
      <c r="H9007" s="17">
        <f>TRUNC(G9007*D9007,1)</f>
        <v>6146.8</v>
      </c>
      <c r="I9007" s="15">
        <v>0</v>
      </c>
      <c r="J9007" s="17">
        <f>TRUNC(I9007*D9007,1)</f>
        <v>0</v>
      </c>
      <c r="K9007" s="15">
        <f>TRUNC(E9007+G9007+I9007,1)</f>
        <v>153671</v>
      </c>
      <c r="L9007" s="17">
        <f>TRUNC(F9007+H9007+J9007,1)</f>
        <v>6146.8</v>
      </c>
      <c r="M9007" s="10" t="s">
        <v>52</v>
      </c>
      <c r="N9007" s="9" t="s">
        <v>6381</v>
      </c>
      <c r="O9007" s="9" t="s">
        <v>4721</v>
      </c>
      <c r="P9007" s="9" t="s">
        <v>54</v>
      </c>
      <c r="Q9007" s="9" t="s">
        <v>54</v>
      </c>
      <c r="R9007" s="9" t="s">
        <v>67</v>
      </c>
      <c r="S9007" s="1"/>
      <c r="T9007" s="1"/>
      <c r="U9007" s="1"/>
      <c r="V9007" s="1">
        <v>1</v>
      </c>
      <c r="W9007" s="1"/>
      <c r="X9007" s="1"/>
      <c r="Y9007" s="1"/>
      <c r="Z9007" s="1"/>
      <c r="AA9007" s="1"/>
      <c r="AB9007" s="1"/>
      <c r="AC9007" s="1"/>
      <c r="AD9007" s="1"/>
      <c r="AE9007" s="1"/>
      <c r="AF9007" s="1"/>
      <c r="AG9007" s="1"/>
      <c r="AH9007" s="1"/>
      <c r="AI9007" s="1"/>
      <c r="AJ9007" s="9" t="s">
        <v>52</v>
      </c>
      <c r="AK9007" s="9" t="s">
        <v>13138</v>
      </c>
      <c r="AL9007" s="9" t="s">
        <v>52</v>
      </c>
      <c r="AM9007" s="9" t="s">
        <v>52</v>
      </c>
    </row>
    <row r="9008" spans="1:39" ht="30" customHeight="1" x14ac:dyDescent="0.3">
      <c r="A9008" s="10" t="s">
        <v>4727</v>
      </c>
      <c r="B9008" s="10" t="s">
        <v>5468</v>
      </c>
      <c r="C9008" s="10" t="s">
        <v>732</v>
      </c>
      <c r="D9008" s="11">
        <v>1</v>
      </c>
      <c r="E9008" s="15">
        <v>0</v>
      </c>
      <c r="F9008" s="17">
        <f>TRUNC(E9008*D9008,1)</f>
        <v>0</v>
      </c>
      <c r="G9008" s="15">
        <v>0</v>
      </c>
      <c r="H9008" s="17">
        <f>TRUNC(G9008*D9008,1)</f>
        <v>0</v>
      </c>
      <c r="I9008" s="15">
        <f>TRUNC(SUMIF(V9006:V9008, RIGHTB(O9008, 1), H9006:H9008)*U9008, 2)</f>
        <v>504.94</v>
      </c>
      <c r="J9008" s="17">
        <f>TRUNC(I9008*D9008,1)</f>
        <v>504.9</v>
      </c>
      <c r="K9008" s="15">
        <f>TRUNC(E9008+G9008+I9008,1)</f>
        <v>504.9</v>
      </c>
      <c r="L9008" s="17">
        <f>TRUNC(F9008+H9008+J9008,1)</f>
        <v>504.9</v>
      </c>
      <c r="M9008" s="10" t="s">
        <v>52</v>
      </c>
      <c r="N9008" s="9" t="s">
        <v>6381</v>
      </c>
      <c r="O9008" s="9" t="s">
        <v>4729</v>
      </c>
      <c r="P9008" s="9" t="s">
        <v>54</v>
      </c>
      <c r="Q9008" s="9" t="s">
        <v>54</v>
      </c>
      <c r="R9008" s="9" t="s">
        <v>54</v>
      </c>
      <c r="S9008" s="1">
        <v>1</v>
      </c>
      <c r="T9008" s="1">
        <v>2</v>
      </c>
      <c r="U9008" s="1">
        <v>0.01</v>
      </c>
      <c r="V9008" s="1"/>
      <c r="W9008" s="1"/>
      <c r="X9008" s="1"/>
      <c r="Y9008" s="1"/>
      <c r="Z9008" s="1"/>
      <c r="AA9008" s="1"/>
      <c r="AB9008" s="1"/>
      <c r="AC9008" s="1"/>
      <c r="AD9008" s="1"/>
      <c r="AE9008" s="1"/>
      <c r="AF9008" s="1"/>
      <c r="AG9008" s="1"/>
      <c r="AH9008" s="1"/>
      <c r="AI9008" s="1"/>
      <c r="AJ9008" s="9" t="s">
        <v>52</v>
      </c>
      <c r="AK9008" s="9" t="s">
        <v>13139</v>
      </c>
      <c r="AL9008" s="9" t="s">
        <v>52</v>
      </c>
      <c r="AM9008" s="9" t="s">
        <v>52</v>
      </c>
    </row>
    <row r="9009" spans="1:39" ht="30" customHeight="1" x14ac:dyDescent="0.3">
      <c r="A9009" s="10" t="s">
        <v>4735</v>
      </c>
      <c r="B9009" s="10" t="s">
        <v>52</v>
      </c>
      <c r="C9009" s="10" t="s">
        <v>52</v>
      </c>
      <c r="D9009" s="11"/>
      <c r="E9009" s="15"/>
      <c r="F9009" s="17">
        <f>TRUNC(SUMIF(N9006:N9008, N9005, F9006:F9008),0)</f>
        <v>0</v>
      </c>
      <c r="G9009" s="15"/>
      <c r="H9009" s="17">
        <f>TRUNC(SUMIF(N9006:N9008, N9005, H9006:H9008),0)</f>
        <v>50494</v>
      </c>
      <c r="I9009" s="15"/>
      <c r="J9009" s="17">
        <f>TRUNC(SUMIF(N9006:N9008, N9005, J9006:J9008),0)</f>
        <v>504</v>
      </c>
      <c r="K9009" s="15"/>
      <c r="L9009" s="17">
        <f>F9009+H9009+J9009</f>
        <v>50998</v>
      </c>
      <c r="M9009" s="10" t="s">
        <v>52</v>
      </c>
      <c r="N9009" s="9" t="s">
        <v>4736</v>
      </c>
      <c r="O9009" s="9" t="s">
        <v>4736</v>
      </c>
      <c r="P9009" s="9" t="s">
        <v>52</v>
      </c>
      <c r="Q9009" s="9" t="s">
        <v>52</v>
      </c>
      <c r="R9009" s="9" t="s">
        <v>52</v>
      </c>
      <c r="S9009" s="1"/>
      <c r="T9009" s="1"/>
      <c r="U9009" s="1"/>
      <c r="V9009" s="1"/>
      <c r="W9009" s="1"/>
      <c r="X9009" s="1"/>
      <c r="Y9009" s="1"/>
      <c r="Z9009" s="1"/>
      <c r="AA9009" s="1"/>
      <c r="AB9009" s="1"/>
      <c r="AC9009" s="1"/>
      <c r="AD9009" s="1"/>
      <c r="AE9009" s="1"/>
      <c r="AF9009" s="1"/>
      <c r="AG9009" s="1"/>
      <c r="AH9009" s="1"/>
      <c r="AI9009" s="1"/>
      <c r="AJ9009" s="9" t="s">
        <v>52</v>
      </c>
      <c r="AK9009" s="9" t="s">
        <v>52</v>
      </c>
      <c r="AL9009" s="9" t="s">
        <v>52</v>
      </c>
      <c r="AM9009" s="9" t="s">
        <v>52</v>
      </c>
    </row>
    <row r="9010" spans="1:39" ht="30" customHeight="1" x14ac:dyDescent="0.3">
      <c r="A9010" s="11"/>
      <c r="B9010" s="11"/>
      <c r="C9010" s="11"/>
      <c r="D9010" s="11"/>
      <c r="E9010" s="15"/>
      <c r="F9010" s="17"/>
      <c r="G9010" s="15"/>
      <c r="H9010" s="17"/>
      <c r="I9010" s="15"/>
      <c r="J9010" s="17"/>
      <c r="K9010" s="15"/>
      <c r="L9010" s="17"/>
      <c r="M9010" s="11"/>
    </row>
    <row r="9011" spans="1:39" ht="30" customHeight="1" x14ac:dyDescent="0.3">
      <c r="A9011" s="14" t="s">
        <v>13140</v>
      </c>
      <c r="B9011" s="14"/>
      <c r="C9011" s="14"/>
      <c r="D9011" s="14"/>
      <c r="E9011" s="16"/>
      <c r="F9011" s="18"/>
      <c r="G9011" s="16"/>
      <c r="H9011" s="18"/>
      <c r="I9011" s="16"/>
      <c r="J9011" s="18"/>
      <c r="K9011" s="16"/>
      <c r="L9011" s="18"/>
      <c r="M9011" s="14"/>
      <c r="N9011" s="5" t="s">
        <v>6386</v>
      </c>
    </row>
    <row r="9012" spans="1:39" ht="30" customHeight="1" x14ac:dyDescent="0.3">
      <c r="A9012" s="10" t="s">
        <v>4972</v>
      </c>
      <c r="B9012" s="10" t="s">
        <v>4714</v>
      </c>
      <c r="C9012" s="10" t="s">
        <v>4715</v>
      </c>
      <c r="D9012" s="11">
        <v>0.18</v>
      </c>
      <c r="E9012" s="15">
        <v>0</v>
      </c>
      <c r="F9012" s="17">
        <f>TRUNC(E9012*D9012,1)</f>
        <v>0</v>
      </c>
      <c r="G9012" s="15">
        <v>246376</v>
      </c>
      <c r="H9012" s="17">
        <f>TRUNC(G9012*D9012,1)</f>
        <v>44347.6</v>
      </c>
      <c r="I9012" s="15">
        <v>0</v>
      </c>
      <c r="J9012" s="17">
        <f>TRUNC(I9012*D9012,1)</f>
        <v>0</v>
      </c>
      <c r="K9012" s="15">
        <f>TRUNC(E9012+G9012+I9012,1)</f>
        <v>246376</v>
      </c>
      <c r="L9012" s="17">
        <f>TRUNC(F9012+H9012+J9012,1)</f>
        <v>44347.6</v>
      </c>
      <c r="M9012" s="10" t="s">
        <v>52</v>
      </c>
      <c r="N9012" s="9" t="s">
        <v>6386</v>
      </c>
      <c r="O9012" s="9" t="s">
        <v>4973</v>
      </c>
      <c r="P9012" s="9" t="s">
        <v>54</v>
      </c>
      <c r="Q9012" s="9" t="s">
        <v>54</v>
      </c>
      <c r="R9012" s="9" t="s">
        <v>67</v>
      </c>
      <c r="S9012" s="1"/>
      <c r="T9012" s="1"/>
      <c r="U9012" s="1"/>
      <c r="V9012" s="1">
        <v>1</v>
      </c>
      <c r="W9012" s="1">
        <v>2</v>
      </c>
      <c r="X9012" s="1"/>
      <c r="Y9012" s="1"/>
      <c r="Z9012" s="1"/>
      <c r="AA9012" s="1"/>
      <c r="AB9012" s="1"/>
      <c r="AC9012" s="1"/>
      <c r="AD9012" s="1"/>
      <c r="AE9012" s="1"/>
      <c r="AF9012" s="1"/>
      <c r="AG9012" s="1"/>
      <c r="AH9012" s="1"/>
      <c r="AI9012" s="1"/>
      <c r="AJ9012" s="9" t="s">
        <v>52</v>
      </c>
      <c r="AK9012" s="9" t="s">
        <v>13142</v>
      </c>
      <c r="AL9012" s="9" t="s">
        <v>52</v>
      </c>
      <c r="AM9012" s="9" t="s">
        <v>52</v>
      </c>
    </row>
    <row r="9013" spans="1:39" ht="30" customHeight="1" x14ac:dyDescent="0.3">
      <c r="A9013" s="10" t="s">
        <v>4720</v>
      </c>
      <c r="B9013" s="10" t="s">
        <v>4714</v>
      </c>
      <c r="C9013" s="10" t="s">
        <v>4715</v>
      </c>
      <c r="D9013" s="11">
        <v>0.04</v>
      </c>
      <c r="E9013" s="15">
        <v>0</v>
      </c>
      <c r="F9013" s="17">
        <f>TRUNC(E9013*D9013,1)</f>
        <v>0</v>
      </c>
      <c r="G9013" s="15">
        <v>153671</v>
      </c>
      <c r="H9013" s="17">
        <f>TRUNC(G9013*D9013,1)</f>
        <v>6146.8</v>
      </c>
      <c r="I9013" s="15">
        <v>0</v>
      </c>
      <c r="J9013" s="17">
        <f>TRUNC(I9013*D9013,1)</f>
        <v>0</v>
      </c>
      <c r="K9013" s="15">
        <f>TRUNC(E9013+G9013+I9013,1)</f>
        <v>153671</v>
      </c>
      <c r="L9013" s="17">
        <f>TRUNC(F9013+H9013+J9013,1)</f>
        <v>6146.8</v>
      </c>
      <c r="M9013" s="10" t="s">
        <v>52</v>
      </c>
      <c r="N9013" s="9" t="s">
        <v>6386</v>
      </c>
      <c r="O9013" s="9" t="s">
        <v>4721</v>
      </c>
      <c r="P9013" s="9" t="s">
        <v>54</v>
      </c>
      <c r="Q9013" s="9" t="s">
        <v>54</v>
      </c>
      <c r="R9013" s="9" t="s">
        <v>67</v>
      </c>
      <c r="S9013" s="1"/>
      <c r="T9013" s="1"/>
      <c r="U9013" s="1"/>
      <c r="V9013" s="1">
        <v>1</v>
      </c>
      <c r="W9013" s="1">
        <v>2</v>
      </c>
      <c r="X9013" s="1"/>
      <c r="Y9013" s="1"/>
      <c r="Z9013" s="1"/>
      <c r="AA9013" s="1"/>
      <c r="AB9013" s="1"/>
      <c r="AC9013" s="1"/>
      <c r="AD9013" s="1"/>
      <c r="AE9013" s="1"/>
      <c r="AF9013" s="1"/>
      <c r="AG9013" s="1"/>
      <c r="AH9013" s="1"/>
      <c r="AI9013" s="1"/>
      <c r="AJ9013" s="9" t="s">
        <v>52</v>
      </c>
      <c r="AK9013" s="9" t="s">
        <v>13143</v>
      </c>
      <c r="AL9013" s="9" t="s">
        <v>52</v>
      </c>
      <c r="AM9013" s="9" t="s">
        <v>52</v>
      </c>
    </row>
    <row r="9014" spans="1:39" ht="30" customHeight="1" x14ac:dyDescent="0.3">
      <c r="A9014" s="10" t="s">
        <v>4727</v>
      </c>
      <c r="B9014" s="10" t="s">
        <v>5468</v>
      </c>
      <c r="C9014" s="10" t="s">
        <v>732</v>
      </c>
      <c r="D9014" s="11">
        <v>1</v>
      </c>
      <c r="E9014" s="15">
        <v>0</v>
      </c>
      <c r="F9014" s="17">
        <f>TRUNC(E9014*D9014,1)</f>
        <v>0</v>
      </c>
      <c r="G9014" s="15">
        <v>0</v>
      </c>
      <c r="H9014" s="17">
        <f>TRUNC(G9014*D9014,1)</f>
        <v>0</v>
      </c>
      <c r="I9014" s="15">
        <f>TRUNC(SUMIF(V9012:V9015, RIGHTB(O9014, 1), H9012:H9015)*U9014, 2)</f>
        <v>504.94</v>
      </c>
      <c r="J9014" s="17">
        <f>TRUNC(I9014*D9014,1)</f>
        <v>504.9</v>
      </c>
      <c r="K9014" s="15">
        <f>TRUNC(E9014+G9014+I9014,1)</f>
        <v>504.9</v>
      </c>
      <c r="L9014" s="17">
        <f>TRUNC(F9014+H9014+J9014,1)</f>
        <v>504.9</v>
      </c>
      <c r="M9014" s="10" t="s">
        <v>52</v>
      </c>
      <c r="N9014" s="9" t="s">
        <v>6386</v>
      </c>
      <c r="O9014" s="9" t="s">
        <v>4729</v>
      </c>
      <c r="P9014" s="9" t="s">
        <v>54</v>
      </c>
      <c r="Q9014" s="9" t="s">
        <v>54</v>
      </c>
      <c r="R9014" s="9" t="s">
        <v>54</v>
      </c>
      <c r="S9014" s="1">
        <v>1</v>
      </c>
      <c r="T9014" s="1">
        <v>2</v>
      </c>
      <c r="U9014" s="1">
        <v>0.01</v>
      </c>
      <c r="V9014" s="1"/>
      <c r="W9014" s="1"/>
      <c r="X9014" s="1"/>
      <c r="Y9014" s="1"/>
      <c r="Z9014" s="1"/>
      <c r="AA9014" s="1"/>
      <c r="AB9014" s="1"/>
      <c r="AC9014" s="1"/>
      <c r="AD9014" s="1"/>
      <c r="AE9014" s="1"/>
      <c r="AF9014" s="1"/>
      <c r="AG9014" s="1"/>
      <c r="AH9014" s="1"/>
      <c r="AI9014" s="1"/>
      <c r="AJ9014" s="9" t="s">
        <v>52</v>
      </c>
      <c r="AK9014" s="9" t="s">
        <v>13144</v>
      </c>
      <c r="AL9014" s="9" t="s">
        <v>52</v>
      </c>
      <c r="AM9014" s="9" t="s">
        <v>52</v>
      </c>
    </row>
    <row r="9015" spans="1:39" ht="30" customHeight="1" x14ac:dyDescent="0.3">
      <c r="A9015" s="10" t="s">
        <v>7817</v>
      </c>
      <c r="B9015" s="10" t="s">
        <v>7931</v>
      </c>
      <c r="C9015" s="10" t="s">
        <v>732</v>
      </c>
      <c r="D9015" s="11">
        <v>1</v>
      </c>
      <c r="E9015" s="15">
        <v>0</v>
      </c>
      <c r="F9015" s="17">
        <f>TRUNC(E9015*D9015,1)</f>
        <v>0</v>
      </c>
      <c r="G9015" s="15">
        <f>TRUNC(SUMIF(W9012:W9015, RIGHTB(O9015, 1), H9012:H9015)*U9015, 2)</f>
        <v>5049.4399999999996</v>
      </c>
      <c r="H9015" s="17">
        <f>TRUNC(G9015*D9015,1)</f>
        <v>5049.3999999999996</v>
      </c>
      <c r="I9015" s="15">
        <v>0</v>
      </c>
      <c r="J9015" s="17">
        <f>TRUNC(I9015*D9015,1)</f>
        <v>0</v>
      </c>
      <c r="K9015" s="15">
        <f>TRUNC(E9015+G9015+I9015,1)</f>
        <v>5049.3999999999996</v>
      </c>
      <c r="L9015" s="17">
        <f>TRUNC(F9015+H9015+J9015,1)</f>
        <v>5049.3999999999996</v>
      </c>
      <c r="M9015" s="10" t="s">
        <v>52</v>
      </c>
      <c r="N9015" s="9" t="s">
        <v>6386</v>
      </c>
      <c r="O9015" s="9" t="s">
        <v>4733</v>
      </c>
      <c r="P9015" s="9" t="s">
        <v>54</v>
      </c>
      <c r="Q9015" s="9" t="s">
        <v>54</v>
      </c>
      <c r="R9015" s="9" t="s">
        <v>54</v>
      </c>
      <c r="S9015" s="1">
        <v>1</v>
      </c>
      <c r="T9015" s="1">
        <v>1</v>
      </c>
      <c r="U9015" s="1">
        <v>0.1</v>
      </c>
      <c r="V9015" s="1"/>
      <c r="W9015" s="1"/>
      <c r="X9015" s="1"/>
      <c r="Y9015" s="1"/>
      <c r="Z9015" s="1"/>
      <c r="AA9015" s="1"/>
      <c r="AB9015" s="1"/>
      <c r="AC9015" s="1"/>
      <c r="AD9015" s="1"/>
      <c r="AE9015" s="1"/>
      <c r="AF9015" s="1"/>
      <c r="AG9015" s="1"/>
      <c r="AH9015" s="1"/>
      <c r="AI9015" s="1"/>
      <c r="AJ9015" s="9" t="s">
        <v>52</v>
      </c>
      <c r="AK9015" s="9" t="s">
        <v>13145</v>
      </c>
      <c r="AL9015" s="9" t="s">
        <v>52</v>
      </c>
      <c r="AM9015" s="9" t="s">
        <v>52</v>
      </c>
    </row>
    <row r="9016" spans="1:39" ht="30" customHeight="1" x14ac:dyDescent="0.3">
      <c r="A9016" s="10" t="s">
        <v>4735</v>
      </c>
      <c r="B9016" s="10" t="s">
        <v>52</v>
      </c>
      <c r="C9016" s="10" t="s">
        <v>52</v>
      </c>
      <c r="D9016" s="11"/>
      <c r="E9016" s="15"/>
      <c r="F9016" s="17">
        <f>TRUNC(SUMIF(N9012:N9015, N9011, F9012:F9015),0)</f>
        <v>0</v>
      </c>
      <c r="G9016" s="15"/>
      <c r="H9016" s="17">
        <f>TRUNC(SUMIF(N9012:N9015, N9011, H9012:H9015),0)</f>
        <v>55543</v>
      </c>
      <c r="I9016" s="15"/>
      <c r="J9016" s="17">
        <f>TRUNC(SUMIF(N9012:N9015, N9011, J9012:J9015),0)</f>
        <v>504</v>
      </c>
      <c r="K9016" s="15"/>
      <c r="L9016" s="17">
        <f>F9016+H9016+J9016</f>
        <v>56047</v>
      </c>
      <c r="M9016" s="10" t="s">
        <v>52</v>
      </c>
      <c r="N9016" s="9" t="s">
        <v>4736</v>
      </c>
      <c r="O9016" s="9" t="s">
        <v>4736</v>
      </c>
      <c r="P9016" s="9" t="s">
        <v>52</v>
      </c>
      <c r="Q9016" s="9" t="s">
        <v>52</v>
      </c>
      <c r="R9016" s="9" t="s">
        <v>52</v>
      </c>
      <c r="S9016" s="1"/>
      <c r="T9016" s="1"/>
      <c r="U9016" s="1"/>
      <c r="V9016" s="1"/>
      <c r="W9016" s="1"/>
      <c r="X9016" s="1"/>
      <c r="Y9016" s="1"/>
      <c r="Z9016" s="1"/>
      <c r="AA9016" s="1"/>
      <c r="AB9016" s="1"/>
      <c r="AC9016" s="1"/>
      <c r="AD9016" s="1"/>
      <c r="AE9016" s="1"/>
      <c r="AF9016" s="1"/>
      <c r="AG9016" s="1"/>
      <c r="AH9016" s="1"/>
      <c r="AI9016" s="1"/>
      <c r="AJ9016" s="9" t="s">
        <v>52</v>
      </c>
      <c r="AK9016" s="9" t="s">
        <v>52</v>
      </c>
      <c r="AL9016" s="9" t="s">
        <v>52</v>
      </c>
      <c r="AM9016" s="9" t="s">
        <v>52</v>
      </c>
    </row>
    <row r="9017" spans="1:39" ht="30" customHeight="1" x14ac:dyDescent="0.3">
      <c r="A9017" s="11"/>
      <c r="B9017" s="11"/>
      <c r="C9017" s="11"/>
      <c r="D9017" s="11"/>
      <c r="E9017" s="15"/>
      <c r="F9017" s="17"/>
      <c r="G9017" s="15"/>
      <c r="H9017" s="17"/>
      <c r="I9017" s="15"/>
      <c r="J9017" s="17"/>
      <c r="K9017" s="15"/>
      <c r="L9017" s="17"/>
      <c r="M9017" s="11"/>
    </row>
    <row r="9018" spans="1:39" ht="30" customHeight="1" x14ac:dyDescent="0.3">
      <c r="A9018" s="14" t="s">
        <v>13146</v>
      </c>
      <c r="B9018" s="14"/>
      <c r="C9018" s="14"/>
      <c r="D9018" s="14"/>
      <c r="E9018" s="16"/>
      <c r="F9018" s="18"/>
      <c r="G9018" s="16"/>
      <c r="H9018" s="18"/>
      <c r="I9018" s="16"/>
      <c r="J9018" s="18"/>
      <c r="K9018" s="16"/>
      <c r="L9018" s="18"/>
      <c r="M9018" s="14"/>
      <c r="N9018" s="5" t="s">
        <v>6392</v>
      </c>
    </row>
    <row r="9019" spans="1:39" ht="30" customHeight="1" x14ac:dyDescent="0.3">
      <c r="A9019" s="10" t="s">
        <v>4972</v>
      </c>
      <c r="B9019" s="10" t="s">
        <v>4714</v>
      </c>
      <c r="C9019" s="10" t="s">
        <v>4715</v>
      </c>
      <c r="D9019" s="11">
        <v>0.18</v>
      </c>
      <c r="E9019" s="15">
        <v>0</v>
      </c>
      <c r="F9019" s="17">
        <f>TRUNC(E9019*D9019,1)</f>
        <v>0</v>
      </c>
      <c r="G9019" s="15">
        <v>246376</v>
      </c>
      <c r="H9019" s="17">
        <f>TRUNC(G9019*D9019,1)</f>
        <v>44347.6</v>
      </c>
      <c r="I9019" s="15">
        <v>0</v>
      </c>
      <c r="J9019" s="17">
        <f>TRUNC(I9019*D9019,1)</f>
        <v>0</v>
      </c>
      <c r="K9019" s="15">
        <f>TRUNC(E9019+G9019+I9019,1)</f>
        <v>246376</v>
      </c>
      <c r="L9019" s="17">
        <f>TRUNC(F9019+H9019+J9019,1)</f>
        <v>44347.6</v>
      </c>
      <c r="M9019" s="10" t="s">
        <v>52</v>
      </c>
      <c r="N9019" s="9" t="s">
        <v>6392</v>
      </c>
      <c r="O9019" s="9" t="s">
        <v>4973</v>
      </c>
      <c r="P9019" s="9" t="s">
        <v>54</v>
      </c>
      <c r="Q9019" s="9" t="s">
        <v>54</v>
      </c>
      <c r="R9019" s="9" t="s">
        <v>67</v>
      </c>
      <c r="S9019" s="1"/>
      <c r="T9019" s="1"/>
      <c r="U9019" s="1"/>
      <c r="V9019" s="1">
        <v>1</v>
      </c>
      <c r="W9019" s="1">
        <v>2</v>
      </c>
      <c r="X9019" s="1"/>
      <c r="Y9019" s="1"/>
      <c r="Z9019" s="1"/>
      <c r="AA9019" s="1"/>
      <c r="AB9019" s="1"/>
      <c r="AC9019" s="1"/>
      <c r="AD9019" s="1"/>
      <c r="AE9019" s="1"/>
      <c r="AF9019" s="1"/>
      <c r="AG9019" s="1"/>
      <c r="AH9019" s="1"/>
      <c r="AI9019" s="1"/>
      <c r="AJ9019" s="9" t="s">
        <v>52</v>
      </c>
      <c r="AK9019" s="9" t="s">
        <v>13148</v>
      </c>
      <c r="AL9019" s="9" t="s">
        <v>52</v>
      </c>
      <c r="AM9019" s="9" t="s">
        <v>52</v>
      </c>
    </row>
    <row r="9020" spans="1:39" ht="30" customHeight="1" x14ac:dyDescent="0.3">
      <c r="A9020" s="10" t="s">
        <v>4720</v>
      </c>
      <c r="B9020" s="10" t="s">
        <v>4714</v>
      </c>
      <c r="C9020" s="10" t="s">
        <v>4715</v>
      </c>
      <c r="D9020" s="11">
        <v>0.04</v>
      </c>
      <c r="E9020" s="15">
        <v>0</v>
      </c>
      <c r="F9020" s="17">
        <f>TRUNC(E9020*D9020,1)</f>
        <v>0</v>
      </c>
      <c r="G9020" s="15">
        <v>153671</v>
      </c>
      <c r="H9020" s="17">
        <f>TRUNC(G9020*D9020,1)</f>
        <v>6146.8</v>
      </c>
      <c r="I9020" s="15">
        <v>0</v>
      </c>
      <c r="J9020" s="17">
        <f>TRUNC(I9020*D9020,1)</f>
        <v>0</v>
      </c>
      <c r="K9020" s="15">
        <f>TRUNC(E9020+G9020+I9020,1)</f>
        <v>153671</v>
      </c>
      <c r="L9020" s="17">
        <f>TRUNC(F9020+H9020+J9020,1)</f>
        <v>6146.8</v>
      </c>
      <c r="M9020" s="10" t="s">
        <v>52</v>
      </c>
      <c r="N9020" s="9" t="s">
        <v>6392</v>
      </c>
      <c r="O9020" s="9" t="s">
        <v>4721</v>
      </c>
      <c r="P9020" s="9" t="s">
        <v>54</v>
      </c>
      <c r="Q9020" s="9" t="s">
        <v>54</v>
      </c>
      <c r="R9020" s="9" t="s">
        <v>67</v>
      </c>
      <c r="S9020" s="1"/>
      <c r="T9020" s="1"/>
      <c r="U9020" s="1"/>
      <c r="V9020" s="1">
        <v>1</v>
      </c>
      <c r="W9020" s="1">
        <v>2</v>
      </c>
      <c r="X9020" s="1"/>
      <c r="Y9020" s="1"/>
      <c r="Z9020" s="1"/>
      <c r="AA9020" s="1"/>
      <c r="AB9020" s="1"/>
      <c r="AC9020" s="1"/>
      <c r="AD9020" s="1"/>
      <c r="AE9020" s="1"/>
      <c r="AF9020" s="1"/>
      <c r="AG9020" s="1"/>
      <c r="AH9020" s="1"/>
      <c r="AI9020" s="1"/>
      <c r="AJ9020" s="9" t="s">
        <v>52</v>
      </c>
      <c r="AK9020" s="9" t="s">
        <v>13149</v>
      </c>
      <c r="AL9020" s="9" t="s">
        <v>52</v>
      </c>
      <c r="AM9020" s="9" t="s">
        <v>52</v>
      </c>
    </row>
    <row r="9021" spans="1:39" ht="30" customHeight="1" x14ac:dyDescent="0.3">
      <c r="A9021" s="10" t="s">
        <v>4727</v>
      </c>
      <c r="B9021" s="10" t="s">
        <v>5468</v>
      </c>
      <c r="C9021" s="10" t="s">
        <v>732</v>
      </c>
      <c r="D9021" s="11">
        <v>1</v>
      </c>
      <c r="E9021" s="15">
        <v>0</v>
      </c>
      <c r="F9021" s="17">
        <f>TRUNC(E9021*D9021,1)</f>
        <v>0</v>
      </c>
      <c r="G9021" s="15">
        <v>0</v>
      </c>
      <c r="H9021" s="17">
        <f>TRUNC(G9021*D9021,1)</f>
        <v>0</v>
      </c>
      <c r="I9021" s="15">
        <f>TRUNC(SUMIF(V9019:V9022, RIGHTB(O9021, 1), H9019:H9022)*U9021, 2)</f>
        <v>504.94</v>
      </c>
      <c r="J9021" s="17">
        <f>TRUNC(I9021*D9021,1)</f>
        <v>504.9</v>
      </c>
      <c r="K9021" s="15">
        <f>TRUNC(E9021+G9021+I9021,1)</f>
        <v>504.9</v>
      </c>
      <c r="L9021" s="17">
        <f>TRUNC(F9021+H9021+J9021,1)</f>
        <v>504.9</v>
      </c>
      <c r="M9021" s="10" t="s">
        <v>52</v>
      </c>
      <c r="N9021" s="9" t="s">
        <v>6392</v>
      </c>
      <c r="O9021" s="9" t="s">
        <v>4729</v>
      </c>
      <c r="P9021" s="9" t="s">
        <v>54</v>
      </c>
      <c r="Q9021" s="9" t="s">
        <v>54</v>
      </c>
      <c r="R9021" s="9" t="s">
        <v>54</v>
      </c>
      <c r="S9021" s="1">
        <v>1</v>
      </c>
      <c r="T9021" s="1">
        <v>2</v>
      </c>
      <c r="U9021" s="1">
        <v>0.01</v>
      </c>
      <c r="V9021" s="1"/>
      <c r="W9021" s="1"/>
      <c r="X9021" s="1"/>
      <c r="Y9021" s="1"/>
      <c r="Z9021" s="1"/>
      <c r="AA9021" s="1"/>
      <c r="AB9021" s="1"/>
      <c r="AC9021" s="1"/>
      <c r="AD9021" s="1"/>
      <c r="AE9021" s="1"/>
      <c r="AF9021" s="1"/>
      <c r="AG9021" s="1"/>
      <c r="AH9021" s="1"/>
      <c r="AI9021" s="1"/>
      <c r="AJ9021" s="9" t="s">
        <v>52</v>
      </c>
      <c r="AK9021" s="9" t="s">
        <v>13150</v>
      </c>
      <c r="AL9021" s="9" t="s">
        <v>52</v>
      </c>
      <c r="AM9021" s="9" t="s">
        <v>52</v>
      </c>
    </row>
    <row r="9022" spans="1:39" ht="30" customHeight="1" x14ac:dyDescent="0.3">
      <c r="A9022" s="10" t="s">
        <v>7817</v>
      </c>
      <c r="B9022" s="10" t="s">
        <v>7818</v>
      </c>
      <c r="C9022" s="10" t="s">
        <v>732</v>
      </c>
      <c r="D9022" s="11">
        <v>1</v>
      </c>
      <c r="E9022" s="15">
        <v>0</v>
      </c>
      <c r="F9022" s="17">
        <f>TRUNC(E9022*D9022,1)</f>
        <v>0</v>
      </c>
      <c r="G9022" s="15">
        <f>TRUNC(SUMIF(W9019:W9022, RIGHTB(O9022, 1), H9019:H9022)*U9022, 2)</f>
        <v>10098.879999999999</v>
      </c>
      <c r="H9022" s="17">
        <f>TRUNC(G9022*D9022,1)</f>
        <v>10098.799999999999</v>
      </c>
      <c r="I9022" s="15">
        <v>0</v>
      </c>
      <c r="J9022" s="17">
        <f>TRUNC(I9022*D9022,1)</f>
        <v>0</v>
      </c>
      <c r="K9022" s="15">
        <f>TRUNC(E9022+G9022+I9022,1)</f>
        <v>10098.799999999999</v>
      </c>
      <c r="L9022" s="17">
        <f>TRUNC(F9022+H9022+J9022,1)</f>
        <v>10098.799999999999</v>
      </c>
      <c r="M9022" s="10" t="s">
        <v>52</v>
      </c>
      <c r="N9022" s="9" t="s">
        <v>6392</v>
      </c>
      <c r="O9022" s="9" t="s">
        <v>4733</v>
      </c>
      <c r="P9022" s="9" t="s">
        <v>54</v>
      </c>
      <c r="Q9022" s="9" t="s">
        <v>54</v>
      </c>
      <c r="R9022" s="9" t="s">
        <v>54</v>
      </c>
      <c r="S9022" s="1">
        <v>1</v>
      </c>
      <c r="T9022" s="1">
        <v>1</v>
      </c>
      <c r="U9022" s="1">
        <v>0.2</v>
      </c>
      <c r="V9022" s="1"/>
      <c r="W9022" s="1"/>
      <c r="X9022" s="1"/>
      <c r="Y9022" s="1"/>
      <c r="Z9022" s="1"/>
      <c r="AA9022" s="1"/>
      <c r="AB9022" s="1"/>
      <c r="AC9022" s="1"/>
      <c r="AD9022" s="1"/>
      <c r="AE9022" s="1"/>
      <c r="AF9022" s="1"/>
      <c r="AG9022" s="1"/>
      <c r="AH9022" s="1"/>
      <c r="AI9022" s="1"/>
      <c r="AJ9022" s="9" t="s">
        <v>52</v>
      </c>
      <c r="AK9022" s="9" t="s">
        <v>13151</v>
      </c>
      <c r="AL9022" s="9" t="s">
        <v>52</v>
      </c>
      <c r="AM9022" s="9" t="s">
        <v>52</v>
      </c>
    </row>
    <row r="9023" spans="1:39" ht="30" customHeight="1" x14ac:dyDescent="0.3">
      <c r="A9023" s="10" t="s">
        <v>4735</v>
      </c>
      <c r="B9023" s="10" t="s">
        <v>52</v>
      </c>
      <c r="C9023" s="10" t="s">
        <v>52</v>
      </c>
      <c r="D9023" s="11"/>
      <c r="E9023" s="15"/>
      <c r="F9023" s="17">
        <f>TRUNC(SUMIF(N9019:N9022, N9018, F9019:F9022),0)</f>
        <v>0</v>
      </c>
      <c r="G9023" s="15"/>
      <c r="H9023" s="17">
        <f>TRUNC(SUMIF(N9019:N9022, N9018, H9019:H9022),0)</f>
        <v>60593</v>
      </c>
      <c r="I9023" s="15"/>
      <c r="J9023" s="17">
        <f>TRUNC(SUMIF(N9019:N9022, N9018, J9019:J9022),0)</f>
        <v>504</v>
      </c>
      <c r="K9023" s="15"/>
      <c r="L9023" s="17">
        <f>F9023+H9023+J9023</f>
        <v>61097</v>
      </c>
      <c r="M9023" s="10" t="s">
        <v>52</v>
      </c>
      <c r="N9023" s="9" t="s">
        <v>4736</v>
      </c>
      <c r="O9023" s="9" t="s">
        <v>4736</v>
      </c>
      <c r="P9023" s="9" t="s">
        <v>52</v>
      </c>
      <c r="Q9023" s="9" t="s">
        <v>52</v>
      </c>
      <c r="R9023" s="9" t="s">
        <v>52</v>
      </c>
      <c r="S9023" s="1"/>
      <c r="T9023" s="1"/>
      <c r="U9023" s="1"/>
      <c r="V9023" s="1"/>
      <c r="W9023" s="1"/>
      <c r="X9023" s="1"/>
      <c r="Y9023" s="1"/>
      <c r="Z9023" s="1"/>
      <c r="AA9023" s="1"/>
      <c r="AB9023" s="1"/>
      <c r="AC9023" s="1"/>
      <c r="AD9023" s="1"/>
      <c r="AE9023" s="1"/>
      <c r="AF9023" s="1"/>
      <c r="AG9023" s="1"/>
      <c r="AH9023" s="1"/>
      <c r="AI9023" s="1"/>
      <c r="AJ9023" s="9" t="s">
        <v>52</v>
      </c>
      <c r="AK9023" s="9" t="s">
        <v>52</v>
      </c>
      <c r="AL9023" s="9" t="s">
        <v>52</v>
      </c>
      <c r="AM9023" s="9" t="s">
        <v>52</v>
      </c>
    </row>
    <row r="9024" spans="1:39" ht="30" customHeight="1" x14ac:dyDescent="0.3">
      <c r="A9024" s="11"/>
      <c r="B9024" s="11"/>
      <c r="C9024" s="11"/>
      <c r="D9024" s="11"/>
      <c r="E9024" s="15"/>
      <c r="F9024" s="17"/>
      <c r="G9024" s="15"/>
      <c r="H9024" s="17"/>
      <c r="I9024" s="15"/>
      <c r="J9024" s="17"/>
      <c r="K9024" s="15"/>
      <c r="L9024" s="17"/>
      <c r="M9024" s="11"/>
    </row>
    <row r="9025" spans="1:39" ht="30" customHeight="1" x14ac:dyDescent="0.3">
      <c r="A9025" s="14" t="s">
        <v>13152</v>
      </c>
      <c r="B9025" s="14"/>
      <c r="C9025" s="14"/>
      <c r="D9025" s="14"/>
      <c r="E9025" s="16"/>
      <c r="F9025" s="18"/>
      <c r="G9025" s="16"/>
      <c r="H9025" s="18"/>
      <c r="I9025" s="16"/>
      <c r="J9025" s="18"/>
      <c r="K9025" s="16"/>
      <c r="L9025" s="18"/>
      <c r="M9025" s="14"/>
      <c r="N9025" s="5" t="s">
        <v>6397</v>
      </c>
    </row>
    <row r="9026" spans="1:39" ht="30" customHeight="1" x14ac:dyDescent="0.3">
      <c r="A9026" s="10" t="s">
        <v>13074</v>
      </c>
      <c r="B9026" s="10" t="s">
        <v>13075</v>
      </c>
      <c r="C9026" s="10" t="s">
        <v>65</v>
      </c>
      <c r="D9026" s="11">
        <v>1.03</v>
      </c>
      <c r="E9026" s="15">
        <v>9574.0300000000007</v>
      </c>
      <c r="F9026" s="17">
        <f>TRUNC(E9026*D9026,1)</f>
        <v>9861.2000000000007</v>
      </c>
      <c r="G9026" s="15">
        <v>0</v>
      </c>
      <c r="H9026" s="17">
        <f>TRUNC(G9026*D9026,1)</f>
        <v>0</v>
      </c>
      <c r="I9026" s="15">
        <v>0</v>
      </c>
      <c r="J9026" s="17">
        <f>TRUNC(I9026*D9026,1)</f>
        <v>0</v>
      </c>
      <c r="K9026" s="15">
        <f>TRUNC(E9026+G9026+I9026,1)</f>
        <v>9574</v>
      </c>
      <c r="L9026" s="17">
        <f>TRUNC(F9026+H9026+J9026,1)</f>
        <v>9861.2000000000007</v>
      </c>
      <c r="M9026" s="10" t="s">
        <v>4716</v>
      </c>
      <c r="N9026" s="9" t="s">
        <v>52</v>
      </c>
      <c r="O9026" s="9" t="s">
        <v>13076</v>
      </c>
      <c r="P9026" s="9" t="s">
        <v>54</v>
      </c>
      <c r="Q9026" s="9" t="s">
        <v>54</v>
      </c>
      <c r="R9026" s="9" t="s">
        <v>67</v>
      </c>
      <c r="S9026" s="1"/>
      <c r="T9026" s="1"/>
      <c r="U9026" s="1"/>
      <c r="V9026" s="1">
        <v>1</v>
      </c>
      <c r="W9026" s="1"/>
      <c r="X9026" s="1"/>
      <c r="Y9026" s="1"/>
      <c r="Z9026" s="1"/>
      <c r="AA9026" s="1"/>
      <c r="AB9026" s="1"/>
      <c r="AC9026" s="1"/>
      <c r="AD9026" s="1"/>
      <c r="AE9026" s="1"/>
      <c r="AF9026" s="1"/>
      <c r="AG9026" s="1"/>
      <c r="AH9026" s="1"/>
      <c r="AI9026" s="1"/>
      <c r="AJ9026" s="9" t="s">
        <v>52</v>
      </c>
      <c r="AK9026" s="9" t="s">
        <v>13154</v>
      </c>
      <c r="AL9026" s="9" t="s">
        <v>52</v>
      </c>
      <c r="AM9026" s="9" t="s">
        <v>4719</v>
      </c>
    </row>
    <row r="9027" spans="1:39" ht="30" customHeight="1" x14ac:dyDescent="0.3">
      <c r="A9027" s="10" t="s">
        <v>4958</v>
      </c>
      <c r="B9027" s="10" t="s">
        <v>4959</v>
      </c>
      <c r="C9027" s="10" t="s">
        <v>528</v>
      </c>
      <c r="D9027" s="11">
        <v>3.7999999999999999E-2</v>
      </c>
      <c r="E9027" s="15">
        <v>452095.8</v>
      </c>
      <c r="F9027" s="17">
        <f>TRUNC(E9027*D9027,1)</f>
        <v>17179.599999999999</v>
      </c>
      <c r="G9027" s="15">
        <v>0</v>
      </c>
      <c r="H9027" s="17">
        <f>TRUNC(G9027*D9027,1)</f>
        <v>0</v>
      </c>
      <c r="I9027" s="15">
        <v>0</v>
      </c>
      <c r="J9027" s="17">
        <f>TRUNC(I9027*D9027,1)</f>
        <v>0</v>
      </c>
      <c r="K9027" s="15">
        <f>TRUNC(E9027+G9027+I9027,1)</f>
        <v>452095.8</v>
      </c>
      <c r="L9027" s="17">
        <f>TRUNC(F9027+H9027+J9027,1)</f>
        <v>17179.599999999999</v>
      </c>
      <c r="M9027" s="10" t="s">
        <v>4716</v>
      </c>
      <c r="N9027" s="9" t="s">
        <v>52</v>
      </c>
      <c r="O9027" s="9" t="s">
        <v>4960</v>
      </c>
      <c r="P9027" s="9" t="s">
        <v>54</v>
      </c>
      <c r="Q9027" s="9" t="s">
        <v>54</v>
      </c>
      <c r="R9027" s="9" t="s">
        <v>67</v>
      </c>
      <c r="S9027" s="1"/>
      <c r="T9027" s="1"/>
      <c r="U9027" s="1"/>
      <c r="V9027" s="1">
        <v>1</v>
      </c>
      <c r="W9027" s="1"/>
      <c r="X9027" s="1"/>
      <c r="Y9027" s="1"/>
      <c r="Z9027" s="1"/>
      <c r="AA9027" s="1"/>
      <c r="AB9027" s="1"/>
      <c r="AC9027" s="1"/>
      <c r="AD9027" s="1"/>
      <c r="AE9027" s="1"/>
      <c r="AF9027" s="1"/>
      <c r="AG9027" s="1"/>
      <c r="AH9027" s="1"/>
      <c r="AI9027" s="1"/>
      <c r="AJ9027" s="9" t="s">
        <v>52</v>
      </c>
      <c r="AK9027" s="9" t="s">
        <v>13155</v>
      </c>
      <c r="AL9027" s="9" t="s">
        <v>52</v>
      </c>
      <c r="AM9027" s="9" t="s">
        <v>4719</v>
      </c>
    </row>
    <row r="9028" spans="1:39" ht="30" customHeight="1" x14ac:dyDescent="0.3">
      <c r="A9028" s="10" t="s">
        <v>13079</v>
      </c>
      <c r="B9028" s="10" t="s">
        <v>13156</v>
      </c>
      <c r="C9028" s="10" t="s">
        <v>732</v>
      </c>
      <c r="D9028" s="11">
        <v>1</v>
      </c>
      <c r="E9028" s="15">
        <f>TRUNC(SUMIF(V9026:V9029, RIGHTB(O9028, 1), F9026:F9029)*U9028, 2)</f>
        <v>14872.44</v>
      </c>
      <c r="F9028" s="17">
        <f>TRUNC(E9028*D9028,1)</f>
        <v>14872.4</v>
      </c>
      <c r="G9028" s="15">
        <v>0</v>
      </c>
      <c r="H9028" s="17">
        <f>TRUNC(G9028*D9028,1)</f>
        <v>0</v>
      </c>
      <c r="I9028" s="15">
        <v>0</v>
      </c>
      <c r="J9028" s="17">
        <f>TRUNC(I9028*D9028,1)</f>
        <v>0</v>
      </c>
      <c r="K9028" s="15">
        <f>TRUNC(E9028+G9028+I9028,1)</f>
        <v>14872.4</v>
      </c>
      <c r="L9028" s="17">
        <f>TRUNC(F9028+H9028+J9028,1)</f>
        <v>14872.4</v>
      </c>
      <c r="M9028" s="10" t="s">
        <v>52</v>
      </c>
      <c r="N9028" s="9" t="s">
        <v>6397</v>
      </c>
      <c r="O9028" s="9" t="s">
        <v>4729</v>
      </c>
      <c r="P9028" s="9" t="s">
        <v>54</v>
      </c>
      <c r="Q9028" s="9" t="s">
        <v>54</v>
      </c>
      <c r="R9028" s="9" t="s">
        <v>54</v>
      </c>
      <c r="S9028" s="1">
        <v>0</v>
      </c>
      <c r="T9028" s="1">
        <v>0</v>
      </c>
      <c r="U9028" s="1">
        <v>0.55000000000000004</v>
      </c>
      <c r="V9028" s="1"/>
      <c r="W9028" s="1">
        <v>2</v>
      </c>
      <c r="X9028" s="1"/>
      <c r="Y9028" s="1"/>
      <c r="Z9028" s="1"/>
      <c r="AA9028" s="1"/>
      <c r="AB9028" s="1"/>
      <c r="AC9028" s="1"/>
      <c r="AD9028" s="1"/>
      <c r="AE9028" s="1"/>
      <c r="AF9028" s="1"/>
      <c r="AG9028" s="1"/>
      <c r="AH9028" s="1"/>
      <c r="AI9028" s="1"/>
      <c r="AJ9028" s="9" t="s">
        <v>52</v>
      </c>
      <c r="AK9028" s="9" t="s">
        <v>13157</v>
      </c>
      <c r="AL9028" s="9" t="s">
        <v>52</v>
      </c>
      <c r="AM9028" s="9" t="s">
        <v>52</v>
      </c>
    </row>
    <row r="9029" spans="1:39" ht="30" customHeight="1" x14ac:dyDescent="0.3">
      <c r="A9029" s="10" t="s">
        <v>13082</v>
      </c>
      <c r="B9029" s="10" t="s">
        <v>13158</v>
      </c>
      <c r="C9029" s="10" t="s">
        <v>732</v>
      </c>
      <c r="D9029" s="11">
        <v>1</v>
      </c>
      <c r="E9029" s="15">
        <f>TRUNC(SUMIF(W9026:W9029, RIGHTB(O9029, 1), F9026:F9029)*U9029, 2)</f>
        <v>1041.06</v>
      </c>
      <c r="F9029" s="17">
        <f>TRUNC(E9029*D9029,1)</f>
        <v>1041</v>
      </c>
      <c r="G9029" s="15">
        <v>0</v>
      </c>
      <c r="H9029" s="17">
        <f>TRUNC(G9029*D9029,1)</f>
        <v>0</v>
      </c>
      <c r="I9029" s="15">
        <v>0</v>
      </c>
      <c r="J9029" s="17">
        <f>TRUNC(I9029*D9029,1)</f>
        <v>0</v>
      </c>
      <c r="K9029" s="15">
        <f>TRUNC(E9029+G9029+I9029,1)</f>
        <v>1041</v>
      </c>
      <c r="L9029" s="17">
        <f>TRUNC(F9029+H9029+J9029,1)</f>
        <v>1041</v>
      </c>
      <c r="M9029" s="10" t="s">
        <v>52</v>
      </c>
      <c r="N9029" s="9" t="s">
        <v>6397</v>
      </c>
      <c r="O9029" s="9" t="s">
        <v>4733</v>
      </c>
      <c r="P9029" s="9" t="s">
        <v>54</v>
      </c>
      <c r="Q9029" s="9" t="s">
        <v>54</v>
      </c>
      <c r="R9029" s="9" t="s">
        <v>54</v>
      </c>
      <c r="S9029" s="1">
        <v>0</v>
      </c>
      <c r="T9029" s="1">
        <v>0</v>
      </c>
      <c r="U9029" s="1">
        <v>7.0000000000000007E-2</v>
      </c>
      <c r="V9029" s="1"/>
      <c r="W9029" s="1"/>
      <c r="X9029" s="1"/>
      <c r="Y9029" s="1"/>
      <c r="Z9029" s="1"/>
      <c r="AA9029" s="1"/>
      <c r="AB9029" s="1"/>
      <c r="AC9029" s="1"/>
      <c r="AD9029" s="1"/>
      <c r="AE9029" s="1"/>
      <c r="AF9029" s="1"/>
      <c r="AG9029" s="1"/>
      <c r="AH9029" s="1"/>
      <c r="AI9029" s="1"/>
      <c r="AJ9029" s="9" t="s">
        <v>52</v>
      </c>
      <c r="AK9029" s="9" t="s">
        <v>13159</v>
      </c>
      <c r="AL9029" s="9" t="s">
        <v>52</v>
      </c>
      <c r="AM9029" s="9" t="s">
        <v>52</v>
      </c>
    </row>
    <row r="9030" spans="1:39" ht="30" customHeight="1" x14ac:dyDescent="0.3">
      <c r="A9030" s="10" t="s">
        <v>4735</v>
      </c>
      <c r="B9030" s="10" t="s">
        <v>52</v>
      </c>
      <c r="C9030" s="10" t="s">
        <v>52</v>
      </c>
      <c r="D9030" s="11"/>
      <c r="E9030" s="15"/>
      <c r="F9030" s="17">
        <f>TRUNC(SUMIF(N9026:N9029, N9025, F9026:F9029),0)</f>
        <v>15913</v>
      </c>
      <c r="G9030" s="15"/>
      <c r="H9030" s="17">
        <f>TRUNC(SUMIF(N9026:N9029, N9025, H9026:H9029),0)</f>
        <v>0</v>
      </c>
      <c r="I9030" s="15"/>
      <c r="J9030" s="17">
        <f>TRUNC(SUMIF(N9026:N9029, N9025, J9026:J9029),0)</f>
        <v>0</v>
      </c>
      <c r="K9030" s="15"/>
      <c r="L9030" s="17">
        <f>F9030+H9030+J9030</f>
        <v>15913</v>
      </c>
      <c r="M9030" s="10" t="s">
        <v>52</v>
      </c>
      <c r="N9030" s="9" t="s">
        <v>4736</v>
      </c>
      <c r="O9030" s="9" t="s">
        <v>4736</v>
      </c>
      <c r="P9030" s="9" t="s">
        <v>52</v>
      </c>
      <c r="Q9030" s="9" t="s">
        <v>52</v>
      </c>
      <c r="R9030" s="9" t="s">
        <v>52</v>
      </c>
      <c r="S9030" s="1"/>
      <c r="T9030" s="1"/>
      <c r="U9030" s="1"/>
      <c r="V9030" s="1"/>
      <c r="W9030" s="1"/>
      <c r="X9030" s="1"/>
      <c r="Y9030" s="1"/>
      <c r="Z9030" s="1"/>
      <c r="AA9030" s="1"/>
      <c r="AB9030" s="1"/>
      <c r="AC9030" s="1"/>
      <c r="AD9030" s="1"/>
      <c r="AE9030" s="1"/>
      <c r="AF9030" s="1"/>
      <c r="AG9030" s="1"/>
      <c r="AH9030" s="1"/>
      <c r="AI9030" s="1"/>
      <c r="AJ9030" s="9" t="s">
        <v>52</v>
      </c>
      <c r="AK9030" s="9" t="s">
        <v>52</v>
      </c>
      <c r="AL9030" s="9" t="s">
        <v>52</v>
      </c>
      <c r="AM9030" s="9" t="s">
        <v>52</v>
      </c>
    </row>
    <row r="9031" spans="1:39" ht="30" customHeight="1" x14ac:dyDescent="0.3">
      <c r="A9031" s="11"/>
      <c r="B9031" s="11"/>
      <c r="C9031" s="11"/>
      <c r="D9031" s="11"/>
      <c r="E9031" s="15"/>
      <c r="F9031" s="17"/>
      <c r="G9031" s="15"/>
      <c r="H9031" s="17"/>
      <c r="I9031" s="15"/>
      <c r="J9031" s="17"/>
      <c r="K9031" s="15"/>
      <c r="L9031" s="17"/>
      <c r="M9031" s="11"/>
    </row>
    <row r="9032" spans="1:39" ht="30" customHeight="1" x14ac:dyDescent="0.3">
      <c r="A9032" s="14" t="s">
        <v>13160</v>
      </c>
      <c r="B9032" s="14"/>
      <c r="C9032" s="14"/>
      <c r="D9032" s="14"/>
      <c r="E9032" s="16"/>
      <c r="F9032" s="18"/>
      <c r="G9032" s="16"/>
      <c r="H9032" s="18"/>
      <c r="I9032" s="16"/>
      <c r="J9032" s="18"/>
      <c r="K9032" s="16"/>
      <c r="L9032" s="18"/>
      <c r="M9032" s="14"/>
      <c r="N9032" s="5" t="s">
        <v>6400</v>
      </c>
    </row>
    <row r="9033" spans="1:39" ht="30" customHeight="1" x14ac:dyDescent="0.3">
      <c r="A9033" s="10" t="s">
        <v>4972</v>
      </c>
      <c r="B9033" s="10" t="s">
        <v>4714</v>
      </c>
      <c r="C9033" s="10" t="s">
        <v>4715</v>
      </c>
      <c r="D9033" s="11">
        <v>0.2</v>
      </c>
      <c r="E9033" s="15">
        <v>0</v>
      </c>
      <c r="F9033" s="17">
        <f>TRUNC(E9033*D9033,1)</f>
        <v>0</v>
      </c>
      <c r="G9033" s="15">
        <v>246376</v>
      </c>
      <c r="H9033" s="17">
        <f>TRUNC(G9033*D9033,1)</f>
        <v>49275.199999999997</v>
      </c>
      <c r="I9033" s="15">
        <v>0</v>
      </c>
      <c r="J9033" s="17">
        <f>TRUNC(I9033*D9033,1)</f>
        <v>0</v>
      </c>
      <c r="K9033" s="15">
        <f>TRUNC(E9033+G9033+I9033,1)</f>
        <v>246376</v>
      </c>
      <c r="L9033" s="17">
        <f>TRUNC(F9033+H9033+J9033,1)</f>
        <v>49275.199999999997</v>
      </c>
      <c r="M9033" s="10" t="s">
        <v>52</v>
      </c>
      <c r="N9033" s="9" t="s">
        <v>6400</v>
      </c>
      <c r="O9033" s="9" t="s">
        <v>4973</v>
      </c>
      <c r="P9033" s="9" t="s">
        <v>54</v>
      </c>
      <c r="Q9033" s="9" t="s">
        <v>54</v>
      </c>
      <c r="R9033" s="9" t="s">
        <v>67</v>
      </c>
      <c r="S9033" s="1"/>
      <c r="T9033" s="1"/>
      <c r="U9033" s="1"/>
      <c r="V9033" s="1">
        <v>1</v>
      </c>
      <c r="W9033" s="1"/>
      <c r="X9033" s="1"/>
      <c r="Y9033" s="1"/>
      <c r="Z9033" s="1"/>
      <c r="AA9033" s="1"/>
      <c r="AB9033" s="1"/>
      <c r="AC9033" s="1"/>
      <c r="AD9033" s="1"/>
      <c r="AE9033" s="1"/>
      <c r="AF9033" s="1"/>
      <c r="AG9033" s="1"/>
      <c r="AH9033" s="1"/>
      <c r="AI9033" s="1"/>
      <c r="AJ9033" s="9" t="s">
        <v>52</v>
      </c>
      <c r="AK9033" s="9" t="s">
        <v>13162</v>
      </c>
      <c r="AL9033" s="9" t="s">
        <v>52</v>
      </c>
      <c r="AM9033" s="9" t="s">
        <v>52</v>
      </c>
    </row>
    <row r="9034" spans="1:39" ht="30" customHeight="1" x14ac:dyDescent="0.3">
      <c r="A9034" s="10" t="s">
        <v>4720</v>
      </c>
      <c r="B9034" s="10" t="s">
        <v>4714</v>
      </c>
      <c r="C9034" s="10" t="s">
        <v>4715</v>
      </c>
      <c r="D9034" s="11">
        <v>0.05</v>
      </c>
      <c r="E9034" s="15">
        <v>0</v>
      </c>
      <c r="F9034" s="17">
        <f>TRUNC(E9034*D9034,1)</f>
        <v>0</v>
      </c>
      <c r="G9034" s="15">
        <v>153671</v>
      </c>
      <c r="H9034" s="17">
        <f>TRUNC(G9034*D9034,1)</f>
        <v>7683.5</v>
      </c>
      <c r="I9034" s="15">
        <v>0</v>
      </c>
      <c r="J9034" s="17">
        <f>TRUNC(I9034*D9034,1)</f>
        <v>0</v>
      </c>
      <c r="K9034" s="15">
        <f>TRUNC(E9034+G9034+I9034,1)</f>
        <v>153671</v>
      </c>
      <c r="L9034" s="17">
        <f>TRUNC(F9034+H9034+J9034,1)</f>
        <v>7683.5</v>
      </c>
      <c r="M9034" s="10" t="s">
        <v>52</v>
      </c>
      <c r="N9034" s="9" t="s">
        <v>6400</v>
      </c>
      <c r="O9034" s="9" t="s">
        <v>4721</v>
      </c>
      <c r="P9034" s="9" t="s">
        <v>54</v>
      </c>
      <c r="Q9034" s="9" t="s">
        <v>54</v>
      </c>
      <c r="R9034" s="9" t="s">
        <v>67</v>
      </c>
      <c r="S9034" s="1"/>
      <c r="T9034" s="1"/>
      <c r="U9034" s="1"/>
      <c r="V9034" s="1">
        <v>1</v>
      </c>
      <c r="W9034" s="1"/>
      <c r="X9034" s="1"/>
      <c r="Y9034" s="1"/>
      <c r="Z9034" s="1"/>
      <c r="AA9034" s="1"/>
      <c r="AB9034" s="1"/>
      <c r="AC9034" s="1"/>
      <c r="AD9034" s="1"/>
      <c r="AE9034" s="1"/>
      <c r="AF9034" s="1"/>
      <c r="AG9034" s="1"/>
      <c r="AH9034" s="1"/>
      <c r="AI9034" s="1"/>
      <c r="AJ9034" s="9" t="s">
        <v>52</v>
      </c>
      <c r="AK9034" s="9" t="s">
        <v>13163</v>
      </c>
      <c r="AL9034" s="9" t="s">
        <v>52</v>
      </c>
      <c r="AM9034" s="9" t="s">
        <v>52</v>
      </c>
    </row>
    <row r="9035" spans="1:39" ht="30" customHeight="1" x14ac:dyDescent="0.3">
      <c r="A9035" s="10" t="s">
        <v>4727</v>
      </c>
      <c r="B9035" s="10" t="s">
        <v>5468</v>
      </c>
      <c r="C9035" s="10" t="s">
        <v>732</v>
      </c>
      <c r="D9035" s="11">
        <v>1</v>
      </c>
      <c r="E9035" s="15">
        <v>0</v>
      </c>
      <c r="F9035" s="17">
        <f>TRUNC(E9035*D9035,1)</f>
        <v>0</v>
      </c>
      <c r="G9035" s="15">
        <v>0</v>
      </c>
      <c r="H9035" s="17">
        <f>TRUNC(G9035*D9035,1)</f>
        <v>0</v>
      </c>
      <c r="I9035" s="15">
        <f>TRUNC(SUMIF(V9033:V9035, RIGHTB(O9035, 1), H9033:H9035)*U9035, 2)</f>
        <v>569.58000000000004</v>
      </c>
      <c r="J9035" s="17">
        <f>TRUNC(I9035*D9035,1)</f>
        <v>569.5</v>
      </c>
      <c r="K9035" s="15">
        <f>TRUNC(E9035+G9035+I9035,1)</f>
        <v>569.5</v>
      </c>
      <c r="L9035" s="17">
        <f>TRUNC(F9035+H9035+J9035,1)</f>
        <v>569.5</v>
      </c>
      <c r="M9035" s="10" t="s">
        <v>52</v>
      </c>
      <c r="N9035" s="9" t="s">
        <v>6400</v>
      </c>
      <c r="O9035" s="9" t="s">
        <v>4729</v>
      </c>
      <c r="P9035" s="9" t="s">
        <v>54</v>
      </c>
      <c r="Q9035" s="9" t="s">
        <v>54</v>
      </c>
      <c r="R9035" s="9" t="s">
        <v>54</v>
      </c>
      <c r="S9035" s="1">
        <v>1</v>
      </c>
      <c r="T9035" s="1">
        <v>2</v>
      </c>
      <c r="U9035" s="1">
        <v>0.01</v>
      </c>
      <c r="V9035" s="1"/>
      <c r="W9035" s="1"/>
      <c r="X9035" s="1"/>
      <c r="Y9035" s="1"/>
      <c r="Z9035" s="1"/>
      <c r="AA9035" s="1"/>
      <c r="AB9035" s="1"/>
      <c r="AC9035" s="1"/>
      <c r="AD9035" s="1"/>
      <c r="AE9035" s="1"/>
      <c r="AF9035" s="1"/>
      <c r="AG9035" s="1"/>
      <c r="AH9035" s="1"/>
      <c r="AI9035" s="1"/>
      <c r="AJ9035" s="9" t="s">
        <v>52</v>
      </c>
      <c r="AK9035" s="9" t="s">
        <v>13164</v>
      </c>
      <c r="AL9035" s="9" t="s">
        <v>52</v>
      </c>
      <c r="AM9035" s="9" t="s">
        <v>52</v>
      </c>
    </row>
    <row r="9036" spans="1:39" ht="30" customHeight="1" x14ac:dyDescent="0.3">
      <c r="A9036" s="10" t="s">
        <v>4735</v>
      </c>
      <c r="B9036" s="10" t="s">
        <v>52</v>
      </c>
      <c r="C9036" s="10" t="s">
        <v>52</v>
      </c>
      <c r="D9036" s="11"/>
      <c r="E9036" s="15"/>
      <c r="F9036" s="17">
        <f>TRUNC(SUMIF(N9033:N9035, N9032, F9033:F9035),0)</f>
        <v>0</v>
      </c>
      <c r="G9036" s="15"/>
      <c r="H9036" s="17">
        <f>TRUNC(SUMIF(N9033:N9035, N9032, H9033:H9035),0)</f>
        <v>56958</v>
      </c>
      <c r="I9036" s="15"/>
      <c r="J9036" s="17">
        <f>TRUNC(SUMIF(N9033:N9035, N9032, J9033:J9035),0)</f>
        <v>569</v>
      </c>
      <c r="K9036" s="15"/>
      <c r="L9036" s="17">
        <f>F9036+H9036+J9036</f>
        <v>57527</v>
      </c>
      <c r="M9036" s="10" t="s">
        <v>52</v>
      </c>
      <c r="N9036" s="9" t="s">
        <v>4736</v>
      </c>
      <c r="O9036" s="9" t="s">
        <v>4736</v>
      </c>
      <c r="P9036" s="9" t="s">
        <v>52</v>
      </c>
      <c r="Q9036" s="9" t="s">
        <v>52</v>
      </c>
      <c r="R9036" s="9" t="s">
        <v>52</v>
      </c>
      <c r="S9036" s="1"/>
      <c r="T9036" s="1"/>
      <c r="U9036" s="1"/>
      <c r="V9036" s="1"/>
      <c r="W9036" s="1"/>
      <c r="X9036" s="1"/>
      <c r="Y9036" s="1"/>
      <c r="Z9036" s="1"/>
      <c r="AA9036" s="1"/>
      <c r="AB9036" s="1"/>
      <c r="AC9036" s="1"/>
      <c r="AD9036" s="1"/>
      <c r="AE9036" s="1"/>
      <c r="AF9036" s="1"/>
      <c r="AG9036" s="1"/>
      <c r="AH9036" s="1"/>
      <c r="AI9036" s="1"/>
      <c r="AJ9036" s="9" t="s">
        <v>52</v>
      </c>
      <c r="AK9036" s="9" t="s">
        <v>52</v>
      </c>
      <c r="AL9036" s="9" t="s">
        <v>52</v>
      </c>
      <c r="AM9036" s="9" t="s">
        <v>52</v>
      </c>
    </row>
    <row r="9037" spans="1:39" ht="30" customHeight="1" x14ac:dyDescent="0.3">
      <c r="A9037" s="11"/>
      <c r="B9037" s="11"/>
      <c r="C9037" s="11"/>
      <c r="D9037" s="11"/>
      <c r="E9037" s="15"/>
      <c r="F9037" s="17"/>
      <c r="G9037" s="15"/>
      <c r="H9037" s="17"/>
      <c r="I9037" s="15"/>
      <c r="J9037" s="17"/>
      <c r="K9037" s="15"/>
      <c r="L9037" s="17"/>
      <c r="M9037" s="11"/>
    </row>
    <row r="9038" spans="1:39" ht="30" customHeight="1" x14ac:dyDescent="0.3">
      <c r="A9038" s="14" t="s">
        <v>13165</v>
      </c>
      <c r="B9038" s="14"/>
      <c r="C9038" s="14"/>
      <c r="D9038" s="14"/>
      <c r="E9038" s="16"/>
      <c r="F9038" s="18"/>
      <c r="G9038" s="16"/>
      <c r="H9038" s="18"/>
      <c r="I9038" s="16"/>
      <c r="J9038" s="18"/>
      <c r="K9038" s="16"/>
      <c r="L9038" s="18"/>
      <c r="M9038" s="14"/>
      <c r="N9038" s="5" t="s">
        <v>6406</v>
      </c>
    </row>
    <row r="9039" spans="1:39" ht="30" customHeight="1" x14ac:dyDescent="0.3">
      <c r="A9039" s="10" t="s">
        <v>4972</v>
      </c>
      <c r="B9039" s="10" t="s">
        <v>4714</v>
      </c>
      <c r="C9039" s="10" t="s">
        <v>4715</v>
      </c>
      <c r="D9039" s="11">
        <v>0.2</v>
      </c>
      <c r="E9039" s="15">
        <v>0</v>
      </c>
      <c r="F9039" s="17">
        <f>TRUNC(E9039*D9039,1)</f>
        <v>0</v>
      </c>
      <c r="G9039" s="15">
        <v>246376</v>
      </c>
      <c r="H9039" s="17">
        <f>TRUNC(G9039*D9039,1)</f>
        <v>49275.199999999997</v>
      </c>
      <c r="I9039" s="15">
        <v>0</v>
      </c>
      <c r="J9039" s="17">
        <f>TRUNC(I9039*D9039,1)</f>
        <v>0</v>
      </c>
      <c r="K9039" s="15">
        <f>TRUNC(E9039+G9039+I9039,1)</f>
        <v>246376</v>
      </c>
      <c r="L9039" s="17">
        <f>TRUNC(F9039+H9039+J9039,1)</f>
        <v>49275.199999999997</v>
      </c>
      <c r="M9039" s="10" t="s">
        <v>52</v>
      </c>
      <c r="N9039" s="9" t="s">
        <v>6406</v>
      </c>
      <c r="O9039" s="9" t="s">
        <v>4973</v>
      </c>
      <c r="P9039" s="9" t="s">
        <v>54</v>
      </c>
      <c r="Q9039" s="9" t="s">
        <v>54</v>
      </c>
      <c r="R9039" s="9" t="s">
        <v>67</v>
      </c>
      <c r="S9039" s="1"/>
      <c r="T9039" s="1"/>
      <c r="U9039" s="1"/>
      <c r="V9039" s="1">
        <v>1</v>
      </c>
      <c r="W9039" s="1">
        <v>2</v>
      </c>
      <c r="X9039" s="1"/>
      <c r="Y9039" s="1"/>
      <c r="Z9039" s="1"/>
      <c r="AA9039" s="1"/>
      <c r="AB9039" s="1"/>
      <c r="AC9039" s="1"/>
      <c r="AD9039" s="1"/>
      <c r="AE9039" s="1"/>
      <c r="AF9039" s="1"/>
      <c r="AG9039" s="1"/>
      <c r="AH9039" s="1"/>
      <c r="AI9039" s="1"/>
      <c r="AJ9039" s="9" t="s">
        <v>52</v>
      </c>
      <c r="AK9039" s="9" t="s">
        <v>13167</v>
      </c>
      <c r="AL9039" s="9" t="s">
        <v>52</v>
      </c>
      <c r="AM9039" s="9" t="s">
        <v>52</v>
      </c>
    </row>
    <row r="9040" spans="1:39" ht="30" customHeight="1" x14ac:dyDescent="0.3">
      <c r="A9040" s="10" t="s">
        <v>4720</v>
      </c>
      <c r="B9040" s="10" t="s">
        <v>4714</v>
      </c>
      <c r="C9040" s="10" t="s">
        <v>4715</v>
      </c>
      <c r="D9040" s="11">
        <v>0.05</v>
      </c>
      <c r="E9040" s="15">
        <v>0</v>
      </c>
      <c r="F9040" s="17">
        <f>TRUNC(E9040*D9040,1)</f>
        <v>0</v>
      </c>
      <c r="G9040" s="15">
        <v>153671</v>
      </c>
      <c r="H9040" s="17">
        <f>TRUNC(G9040*D9040,1)</f>
        <v>7683.5</v>
      </c>
      <c r="I9040" s="15">
        <v>0</v>
      </c>
      <c r="J9040" s="17">
        <f>TRUNC(I9040*D9040,1)</f>
        <v>0</v>
      </c>
      <c r="K9040" s="15">
        <f>TRUNC(E9040+G9040+I9040,1)</f>
        <v>153671</v>
      </c>
      <c r="L9040" s="17">
        <f>TRUNC(F9040+H9040+J9040,1)</f>
        <v>7683.5</v>
      </c>
      <c r="M9040" s="10" t="s">
        <v>52</v>
      </c>
      <c r="N9040" s="9" t="s">
        <v>6406</v>
      </c>
      <c r="O9040" s="9" t="s">
        <v>4721</v>
      </c>
      <c r="P9040" s="9" t="s">
        <v>54</v>
      </c>
      <c r="Q9040" s="9" t="s">
        <v>54</v>
      </c>
      <c r="R9040" s="9" t="s">
        <v>67</v>
      </c>
      <c r="S9040" s="1"/>
      <c r="T9040" s="1"/>
      <c r="U9040" s="1"/>
      <c r="V9040" s="1">
        <v>1</v>
      </c>
      <c r="W9040" s="1">
        <v>2</v>
      </c>
      <c r="X9040" s="1"/>
      <c r="Y9040" s="1"/>
      <c r="Z9040" s="1"/>
      <c r="AA9040" s="1"/>
      <c r="AB9040" s="1"/>
      <c r="AC9040" s="1"/>
      <c r="AD9040" s="1"/>
      <c r="AE9040" s="1"/>
      <c r="AF9040" s="1"/>
      <c r="AG9040" s="1"/>
      <c r="AH9040" s="1"/>
      <c r="AI9040" s="1"/>
      <c r="AJ9040" s="9" t="s">
        <v>52</v>
      </c>
      <c r="AK9040" s="9" t="s">
        <v>13168</v>
      </c>
      <c r="AL9040" s="9" t="s">
        <v>52</v>
      </c>
      <c r="AM9040" s="9" t="s">
        <v>52</v>
      </c>
    </row>
    <row r="9041" spans="1:39" ht="30" customHeight="1" x14ac:dyDescent="0.3">
      <c r="A9041" s="10" t="s">
        <v>4727</v>
      </c>
      <c r="B9041" s="10" t="s">
        <v>5468</v>
      </c>
      <c r="C9041" s="10" t="s">
        <v>732</v>
      </c>
      <c r="D9041" s="11">
        <v>1</v>
      </c>
      <c r="E9041" s="15">
        <v>0</v>
      </c>
      <c r="F9041" s="17">
        <f>TRUNC(E9041*D9041,1)</f>
        <v>0</v>
      </c>
      <c r="G9041" s="15">
        <v>0</v>
      </c>
      <c r="H9041" s="17">
        <f>TRUNC(G9041*D9041,1)</f>
        <v>0</v>
      </c>
      <c r="I9041" s="15">
        <f>TRUNC(SUMIF(V9039:V9042, RIGHTB(O9041, 1), H9039:H9042)*U9041, 2)</f>
        <v>569.58000000000004</v>
      </c>
      <c r="J9041" s="17">
        <f>TRUNC(I9041*D9041,1)</f>
        <v>569.5</v>
      </c>
      <c r="K9041" s="15">
        <f>TRUNC(E9041+G9041+I9041,1)</f>
        <v>569.5</v>
      </c>
      <c r="L9041" s="17">
        <f>TRUNC(F9041+H9041+J9041,1)</f>
        <v>569.5</v>
      </c>
      <c r="M9041" s="10" t="s">
        <v>52</v>
      </c>
      <c r="N9041" s="9" t="s">
        <v>6406</v>
      </c>
      <c r="O9041" s="9" t="s">
        <v>4729</v>
      </c>
      <c r="P9041" s="9" t="s">
        <v>54</v>
      </c>
      <c r="Q9041" s="9" t="s">
        <v>54</v>
      </c>
      <c r="R9041" s="9" t="s">
        <v>54</v>
      </c>
      <c r="S9041" s="1">
        <v>1</v>
      </c>
      <c r="T9041" s="1">
        <v>2</v>
      </c>
      <c r="U9041" s="1">
        <v>0.01</v>
      </c>
      <c r="V9041" s="1"/>
      <c r="W9041" s="1"/>
      <c r="X9041" s="1"/>
      <c r="Y9041" s="1"/>
      <c r="Z9041" s="1"/>
      <c r="AA9041" s="1"/>
      <c r="AB9041" s="1"/>
      <c r="AC9041" s="1"/>
      <c r="AD9041" s="1"/>
      <c r="AE9041" s="1"/>
      <c r="AF9041" s="1"/>
      <c r="AG9041" s="1"/>
      <c r="AH9041" s="1"/>
      <c r="AI9041" s="1"/>
      <c r="AJ9041" s="9" t="s">
        <v>52</v>
      </c>
      <c r="AK9041" s="9" t="s">
        <v>13169</v>
      </c>
      <c r="AL9041" s="9" t="s">
        <v>52</v>
      </c>
      <c r="AM9041" s="9" t="s">
        <v>52</v>
      </c>
    </row>
    <row r="9042" spans="1:39" ht="30" customHeight="1" x14ac:dyDescent="0.3">
      <c r="A9042" s="10" t="s">
        <v>7817</v>
      </c>
      <c r="B9042" s="10" t="s">
        <v>7931</v>
      </c>
      <c r="C9042" s="10" t="s">
        <v>732</v>
      </c>
      <c r="D9042" s="11">
        <v>1</v>
      </c>
      <c r="E9042" s="15">
        <v>0</v>
      </c>
      <c r="F9042" s="17">
        <f>TRUNC(E9042*D9042,1)</f>
        <v>0</v>
      </c>
      <c r="G9042" s="15">
        <f>TRUNC(SUMIF(W9039:W9042, RIGHTB(O9042, 1), H9039:H9042)*U9042, 2)</f>
        <v>5695.87</v>
      </c>
      <c r="H9042" s="17">
        <f>TRUNC(G9042*D9042,1)</f>
        <v>5695.8</v>
      </c>
      <c r="I9042" s="15">
        <v>0</v>
      </c>
      <c r="J9042" s="17">
        <f>TRUNC(I9042*D9042,1)</f>
        <v>0</v>
      </c>
      <c r="K9042" s="15">
        <f>TRUNC(E9042+G9042+I9042,1)</f>
        <v>5695.8</v>
      </c>
      <c r="L9042" s="17">
        <f>TRUNC(F9042+H9042+J9042,1)</f>
        <v>5695.8</v>
      </c>
      <c r="M9042" s="10" t="s">
        <v>52</v>
      </c>
      <c r="N9042" s="9" t="s">
        <v>6406</v>
      </c>
      <c r="O9042" s="9" t="s">
        <v>4733</v>
      </c>
      <c r="P9042" s="9" t="s">
        <v>54</v>
      </c>
      <c r="Q9042" s="9" t="s">
        <v>54</v>
      </c>
      <c r="R9042" s="9" t="s">
        <v>54</v>
      </c>
      <c r="S9042" s="1">
        <v>1</v>
      </c>
      <c r="T9042" s="1">
        <v>1</v>
      </c>
      <c r="U9042" s="1">
        <v>0.1</v>
      </c>
      <c r="V9042" s="1"/>
      <c r="W9042" s="1"/>
      <c r="X9042" s="1"/>
      <c r="Y9042" s="1"/>
      <c r="Z9042" s="1"/>
      <c r="AA9042" s="1"/>
      <c r="AB9042" s="1"/>
      <c r="AC9042" s="1"/>
      <c r="AD9042" s="1"/>
      <c r="AE9042" s="1"/>
      <c r="AF9042" s="1"/>
      <c r="AG9042" s="1"/>
      <c r="AH9042" s="1"/>
      <c r="AI9042" s="1"/>
      <c r="AJ9042" s="9" t="s">
        <v>52</v>
      </c>
      <c r="AK9042" s="9" t="s">
        <v>13170</v>
      </c>
      <c r="AL9042" s="9" t="s">
        <v>52</v>
      </c>
      <c r="AM9042" s="9" t="s">
        <v>52</v>
      </c>
    </row>
    <row r="9043" spans="1:39" ht="30" customHeight="1" x14ac:dyDescent="0.3">
      <c r="A9043" s="10" t="s">
        <v>4735</v>
      </c>
      <c r="B9043" s="10" t="s">
        <v>52</v>
      </c>
      <c r="C9043" s="10" t="s">
        <v>52</v>
      </c>
      <c r="D9043" s="11"/>
      <c r="E9043" s="15"/>
      <c r="F9043" s="17">
        <f>TRUNC(SUMIF(N9039:N9042, N9038, F9039:F9042),0)</f>
        <v>0</v>
      </c>
      <c r="G9043" s="15"/>
      <c r="H9043" s="17">
        <f>TRUNC(SUMIF(N9039:N9042, N9038, H9039:H9042),0)</f>
        <v>62654</v>
      </c>
      <c r="I9043" s="15"/>
      <c r="J9043" s="17">
        <f>TRUNC(SUMIF(N9039:N9042, N9038, J9039:J9042),0)</f>
        <v>569</v>
      </c>
      <c r="K9043" s="15"/>
      <c r="L9043" s="17">
        <f>F9043+H9043+J9043</f>
        <v>63223</v>
      </c>
      <c r="M9043" s="10" t="s">
        <v>52</v>
      </c>
      <c r="N9043" s="9" t="s">
        <v>4736</v>
      </c>
      <c r="O9043" s="9" t="s">
        <v>4736</v>
      </c>
      <c r="P9043" s="9" t="s">
        <v>52</v>
      </c>
      <c r="Q9043" s="9" t="s">
        <v>52</v>
      </c>
      <c r="R9043" s="9" t="s">
        <v>52</v>
      </c>
      <c r="S9043" s="1"/>
      <c r="T9043" s="1"/>
      <c r="U9043" s="1"/>
      <c r="V9043" s="1"/>
      <c r="W9043" s="1"/>
      <c r="X9043" s="1"/>
      <c r="Y9043" s="1"/>
      <c r="Z9043" s="1"/>
      <c r="AA9043" s="1"/>
      <c r="AB9043" s="1"/>
      <c r="AC9043" s="1"/>
      <c r="AD9043" s="1"/>
      <c r="AE9043" s="1"/>
      <c r="AF9043" s="1"/>
      <c r="AG9043" s="1"/>
      <c r="AH9043" s="1"/>
      <c r="AI9043" s="1"/>
      <c r="AJ9043" s="9" t="s">
        <v>52</v>
      </c>
      <c r="AK9043" s="9" t="s">
        <v>52</v>
      </c>
      <c r="AL9043" s="9" t="s">
        <v>52</v>
      </c>
      <c r="AM9043" s="9" t="s">
        <v>52</v>
      </c>
    </row>
    <row r="9044" spans="1:39" ht="30" customHeight="1" x14ac:dyDescent="0.3">
      <c r="A9044" s="11"/>
      <c r="B9044" s="11"/>
      <c r="C9044" s="11"/>
      <c r="D9044" s="11"/>
      <c r="E9044" s="15"/>
      <c r="F9044" s="17"/>
      <c r="G9044" s="15"/>
      <c r="H9044" s="17"/>
      <c r="I9044" s="15"/>
      <c r="J9044" s="17"/>
      <c r="K9044" s="15"/>
      <c r="L9044" s="17"/>
      <c r="M9044" s="11"/>
    </row>
    <row r="9045" spans="1:39" ht="30" customHeight="1" x14ac:dyDescent="0.3">
      <c r="A9045" s="14" t="s">
        <v>13171</v>
      </c>
      <c r="B9045" s="14"/>
      <c r="C9045" s="14"/>
      <c r="D9045" s="14"/>
      <c r="E9045" s="16"/>
      <c r="F9045" s="18"/>
      <c r="G9045" s="16"/>
      <c r="H9045" s="18"/>
      <c r="I9045" s="16"/>
      <c r="J9045" s="18"/>
      <c r="K9045" s="16"/>
      <c r="L9045" s="18"/>
      <c r="M9045" s="14"/>
      <c r="N9045" s="5" t="s">
        <v>6412</v>
      </c>
    </row>
    <row r="9046" spans="1:39" ht="30" customHeight="1" x14ac:dyDescent="0.3">
      <c r="A9046" s="10" t="s">
        <v>4972</v>
      </c>
      <c r="B9046" s="10" t="s">
        <v>4714</v>
      </c>
      <c r="C9046" s="10" t="s">
        <v>4715</v>
      </c>
      <c r="D9046" s="11">
        <v>0.2</v>
      </c>
      <c r="E9046" s="15">
        <v>0</v>
      </c>
      <c r="F9046" s="17">
        <f>TRUNC(E9046*D9046,1)</f>
        <v>0</v>
      </c>
      <c r="G9046" s="15">
        <v>246376</v>
      </c>
      <c r="H9046" s="17">
        <f>TRUNC(G9046*D9046,1)</f>
        <v>49275.199999999997</v>
      </c>
      <c r="I9046" s="15">
        <v>0</v>
      </c>
      <c r="J9046" s="17">
        <f>TRUNC(I9046*D9046,1)</f>
        <v>0</v>
      </c>
      <c r="K9046" s="15">
        <f>TRUNC(E9046+G9046+I9046,1)</f>
        <v>246376</v>
      </c>
      <c r="L9046" s="17">
        <f>TRUNC(F9046+H9046+J9046,1)</f>
        <v>49275.199999999997</v>
      </c>
      <c r="M9046" s="10" t="s">
        <v>52</v>
      </c>
      <c r="N9046" s="9" t="s">
        <v>6412</v>
      </c>
      <c r="O9046" s="9" t="s">
        <v>4973</v>
      </c>
      <c r="P9046" s="9" t="s">
        <v>54</v>
      </c>
      <c r="Q9046" s="9" t="s">
        <v>54</v>
      </c>
      <c r="R9046" s="9" t="s">
        <v>67</v>
      </c>
      <c r="S9046" s="1"/>
      <c r="T9046" s="1"/>
      <c r="U9046" s="1"/>
      <c r="V9046" s="1">
        <v>1</v>
      </c>
      <c r="W9046" s="1">
        <v>2</v>
      </c>
      <c r="X9046" s="1"/>
      <c r="Y9046" s="1"/>
      <c r="Z9046" s="1"/>
      <c r="AA9046" s="1"/>
      <c r="AB9046" s="1"/>
      <c r="AC9046" s="1"/>
      <c r="AD9046" s="1"/>
      <c r="AE9046" s="1"/>
      <c r="AF9046" s="1"/>
      <c r="AG9046" s="1"/>
      <c r="AH9046" s="1"/>
      <c r="AI9046" s="1"/>
      <c r="AJ9046" s="9" t="s">
        <v>52</v>
      </c>
      <c r="AK9046" s="9" t="s">
        <v>13173</v>
      </c>
      <c r="AL9046" s="9" t="s">
        <v>52</v>
      </c>
      <c r="AM9046" s="9" t="s">
        <v>52</v>
      </c>
    </row>
    <row r="9047" spans="1:39" ht="30" customHeight="1" x14ac:dyDescent="0.3">
      <c r="A9047" s="10" t="s">
        <v>4720</v>
      </c>
      <c r="B9047" s="10" t="s">
        <v>4714</v>
      </c>
      <c r="C9047" s="10" t="s">
        <v>4715</v>
      </c>
      <c r="D9047" s="11">
        <v>0.05</v>
      </c>
      <c r="E9047" s="15">
        <v>0</v>
      </c>
      <c r="F9047" s="17">
        <f>TRUNC(E9047*D9047,1)</f>
        <v>0</v>
      </c>
      <c r="G9047" s="15">
        <v>153671</v>
      </c>
      <c r="H9047" s="17">
        <f>TRUNC(G9047*D9047,1)</f>
        <v>7683.5</v>
      </c>
      <c r="I9047" s="15">
        <v>0</v>
      </c>
      <c r="J9047" s="17">
        <f>TRUNC(I9047*D9047,1)</f>
        <v>0</v>
      </c>
      <c r="K9047" s="15">
        <f>TRUNC(E9047+G9047+I9047,1)</f>
        <v>153671</v>
      </c>
      <c r="L9047" s="17">
        <f>TRUNC(F9047+H9047+J9047,1)</f>
        <v>7683.5</v>
      </c>
      <c r="M9047" s="10" t="s">
        <v>52</v>
      </c>
      <c r="N9047" s="9" t="s">
        <v>6412</v>
      </c>
      <c r="O9047" s="9" t="s">
        <v>4721</v>
      </c>
      <c r="P9047" s="9" t="s">
        <v>54</v>
      </c>
      <c r="Q9047" s="9" t="s">
        <v>54</v>
      </c>
      <c r="R9047" s="9" t="s">
        <v>67</v>
      </c>
      <c r="S9047" s="1"/>
      <c r="T9047" s="1"/>
      <c r="U9047" s="1"/>
      <c r="V9047" s="1">
        <v>1</v>
      </c>
      <c r="W9047" s="1">
        <v>2</v>
      </c>
      <c r="X9047" s="1"/>
      <c r="Y9047" s="1"/>
      <c r="Z9047" s="1"/>
      <c r="AA9047" s="1"/>
      <c r="AB9047" s="1"/>
      <c r="AC9047" s="1"/>
      <c r="AD9047" s="1"/>
      <c r="AE9047" s="1"/>
      <c r="AF9047" s="1"/>
      <c r="AG9047" s="1"/>
      <c r="AH9047" s="1"/>
      <c r="AI9047" s="1"/>
      <c r="AJ9047" s="9" t="s">
        <v>52</v>
      </c>
      <c r="AK9047" s="9" t="s">
        <v>13174</v>
      </c>
      <c r="AL9047" s="9" t="s">
        <v>52</v>
      </c>
      <c r="AM9047" s="9" t="s">
        <v>52</v>
      </c>
    </row>
    <row r="9048" spans="1:39" ht="30" customHeight="1" x14ac:dyDescent="0.3">
      <c r="A9048" s="10" t="s">
        <v>4727</v>
      </c>
      <c r="B9048" s="10" t="s">
        <v>5468</v>
      </c>
      <c r="C9048" s="10" t="s">
        <v>732</v>
      </c>
      <c r="D9048" s="11">
        <v>1</v>
      </c>
      <c r="E9048" s="15">
        <v>0</v>
      </c>
      <c r="F9048" s="17">
        <f>TRUNC(E9048*D9048,1)</f>
        <v>0</v>
      </c>
      <c r="G9048" s="15">
        <v>0</v>
      </c>
      <c r="H9048" s="17">
        <f>TRUNC(G9048*D9048,1)</f>
        <v>0</v>
      </c>
      <c r="I9048" s="15">
        <f>TRUNC(SUMIF(V9046:V9049, RIGHTB(O9048, 1), H9046:H9049)*U9048, 2)</f>
        <v>569.58000000000004</v>
      </c>
      <c r="J9048" s="17">
        <f>TRUNC(I9048*D9048,1)</f>
        <v>569.5</v>
      </c>
      <c r="K9048" s="15">
        <f>TRUNC(E9048+G9048+I9048,1)</f>
        <v>569.5</v>
      </c>
      <c r="L9048" s="17">
        <f>TRUNC(F9048+H9048+J9048,1)</f>
        <v>569.5</v>
      </c>
      <c r="M9048" s="10" t="s">
        <v>52</v>
      </c>
      <c r="N9048" s="9" t="s">
        <v>6412</v>
      </c>
      <c r="O9048" s="9" t="s">
        <v>4729</v>
      </c>
      <c r="P9048" s="9" t="s">
        <v>54</v>
      </c>
      <c r="Q9048" s="9" t="s">
        <v>54</v>
      </c>
      <c r="R9048" s="9" t="s">
        <v>54</v>
      </c>
      <c r="S9048" s="1">
        <v>1</v>
      </c>
      <c r="T9048" s="1">
        <v>2</v>
      </c>
      <c r="U9048" s="1">
        <v>0.01</v>
      </c>
      <c r="V9048" s="1"/>
      <c r="W9048" s="1"/>
      <c r="X9048" s="1"/>
      <c r="Y9048" s="1"/>
      <c r="Z9048" s="1"/>
      <c r="AA9048" s="1"/>
      <c r="AB9048" s="1"/>
      <c r="AC9048" s="1"/>
      <c r="AD9048" s="1"/>
      <c r="AE9048" s="1"/>
      <c r="AF9048" s="1"/>
      <c r="AG9048" s="1"/>
      <c r="AH9048" s="1"/>
      <c r="AI9048" s="1"/>
      <c r="AJ9048" s="9" t="s">
        <v>52</v>
      </c>
      <c r="AK9048" s="9" t="s">
        <v>13175</v>
      </c>
      <c r="AL9048" s="9" t="s">
        <v>52</v>
      </c>
      <c r="AM9048" s="9" t="s">
        <v>52</v>
      </c>
    </row>
    <row r="9049" spans="1:39" ht="30" customHeight="1" x14ac:dyDescent="0.3">
      <c r="A9049" s="10" t="s">
        <v>7817</v>
      </c>
      <c r="B9049" s="10" t="s">
        <v>7818</v>
      </c>
      <c r="C9049" s="10" t="s">
        <v>732</v>
      </c>
      <c r="D9049" s="11">
        <v>1</v>
      </c>
      <c r="E9049" s="15">
        <v>0</v>
      </c>
      <c r="F9049" s="17">
        <f>TRUNC(E9049*D9049,1)</f>
        <v>0</v>
      </c>
      <c r="G9049" s="15">
        <f>TRUNC(SUMIF(W9046:W9049, RIGHTB(O9049, 1), H9046:H9049)*U9049, 2)</f>
        <v>11391.74</v>
      </c>
      <c r="H9049" s="17">
        <f>TRUNC(G9049*D9049,1)</f>
        <v>11391.7</v>
      </c>
      <c r="I9049" s="15">
        <v>0</v>
      </c>
      <c r="J9049" s="17">
        <f>TRUNC(I9049*D9049,1)</f>
        <v>0</v>
      </c>
      <c r="K9049" s="15">
        <f>TRUNC(E9049+G9049+I9049,1)</f>
        <v>11391.7</v>
      </c>
      <c r="L9049" s="17">
        <f>TRUNC(F9049+H9049+J9049,1)</f>
        <v>11391.7</v>
      </c>
      <c r="M9049" s="10" t="s">
        <v>52</v>
      </c>
      <c r="N9049" s="9" t="s">
        <v>6412</v>
      </c>
      <c r="O9049" s="9" t="s">
        <v>4733</v>
      </c>
      <c r="P9049" s="9" t="s">
        <v>54</v>
      </c>
      <c r="Q9049" s="9" t="s">
        <v>54</v>
      </c>
      <c r="R9049" s="9" t="s">
        <v>54</v>
      </c>
      <c r="S9049" s="1">
        <v>1</v>
      </c>
      <c r="T9049" s="1">
        <v>1</v>
      </c>
      <c r="U9049" s="1">
        <v>0.2</v>
      </c>
      <c r="V9049" s="1"/>
      <c r="W9049" s="1"/>
      <c r="X9049" s="1"/>
      <c r="Y9049" s="1"/>
      <c r="Z9049" s="1"/>
      <c r="AA9049" s="1"/>
      <c r="AB9049" s="1"/>
      <c r="AC9049" s="1"/>
      <c r="AD9049" s="1"/>
      <c r="AE9049" s="1"/>
      <c r="AF9049" s="1"/>
      <c r="AG9049" s="1"/>
      <c r="AH9049" s="1"/>
      <c r="AI9049" s="1"/>
      <c r="AJ9049" s="9" t="s">
        <v>52</v>
      </c>
      <c r="AK9049" s="9" t="s">
        <v>13176</v>
      </c>
      <c r="AL9049" s="9" t="s">
        <v>52</v>
      </c>
      <c r="AM9049" s="9" t="s">
        <v>52</v>
      </c>
    </row>
    <row r="9050" spans="1:39" ht="30" customHeight="1" x14ac:dyDescent="0.3">
      <c r="A9050" s="10" t="s">
        <v>4735</v>
      </c>
      <c r="B9050" s="10" t="s">
        <v>52</v>
      </c>
      <c r="C9050" s="10" t="s">
        <v>52</v>
      </c>
      <c r="D9050" s="11"/>
      <c r="E9050" s="15"/>
      <c r="F9050" s="17">
        <f>TRUNC(SUMIF(N9046:N9049, N9045, F9046:F9049),0)</f>
        <v>0</v>
      </c>
      <c r="G9050" s="15"/>
      <c r="H9050" s="17">
        <f>TRUNC(SUMIF(N9046:N9049, N9045, H9046:H9049),0)</f>
        <v>68350</v>
      </c>
      <c r="I9050" s="15"/>
      <c r="J9050" s="17">
        <f>TRUNC(SUMIF(N9046:N9049, N9045, J9046:J9049),0)</f>
        <v>569</v>
      </c>
      <c r="K9050" s="15"/>
      <c r="L9050" s="17">
        <f>F9050+H9050+J9050</f>
        <v>68919</v>
      </c>
      <c r="M9050" s="10" t="s">
        <v>52</v>
      </c>
      <c r="N9050" s="9" t="s">
        <v>4736</v>
      </c>
      <c r="O9050" s="9" t="s">
        <v>4736</v>
      </c>
      <c r="P9050" s="9" t="s">
        <v>52</v>
      </c>
      <c r="Q9050" s="9" t="s">
        <v>52</v>
      </c>
      <c r="R9050" s="9" t="s">
        <v>52</v>
      </c>
      <c r="S9050" s="1"/>
      <c r="T9050" s="1"/>
      <c r="U9050" s="1"/>
      <c r="V9050" s="1"/>
      <c r="W9050" s="1"/>
      <c r="X9050" s="1"/>
      <c r="Y9050" s="1"/>
      <c r="Z9050" s="1"/>
      <c r="AA9050" s="1"/>
      <c r="AB9050" s="1"/>
      <c r="AC9050" s="1"/>
      <c r="AD9050" s="1"/>
      <c r="AE9050" s="1"/>
      <c r="AF9050" s="1"/>
      <c r="AG9050" s="1"/>
      <c r="AH9050" s="1"/>
      <c r="AI9050" s="1"/>
      <c r="AJ9050" s="9" t="s">
        <v>52</v>
      </c>
      <c r="AK9050" s="9" t="s">
        <v>52</v>
      </c>
      <c r="AL9050" s="9" t="s">
        <v>52</v>
      </c>
      <c r="AM9050" s="9" t="s">
        <v>52</v>
      </c>
    </row>
    <row r="9051" spans="1:39" ht="30" customHeight="1" x14ac:dyDescent="0.3">
      <c r="A9051" s="11"/>
      <c r="B9051" s="11"/>
      <c r="C9051" s="11"/>
      <c r="D9051" s="11"/>
      <c r="E9051" s="15"/>
      <c r="F9051" s="17"/>
      <c r="G9051" s="15"/>
      <c r="H9051" s="17"/>
      <c r="I9051" s="15"/>
      <c r="J9051" s="17"/>
      <c r="K9051" s="15"/>
      <c r="L9051" s="17"/>
      <c r="M9051" s="11"/>
    </row>
    <row r="9052" spans="1:39" ht="30" customHeight="1" x14ac:dyDescent="0.3">
      <c r="A9052" s="14" t="s">
        <v>13177</v>
      </c>
      <c r="B9052" s="14"/>
      <c r="C9052" s="14"/>
      <c r="D9052" s="14"/>
      <c r="E9052" s="16"/>
      <c r="F9052" s="18"/>
      <c r="G9052" s="16"/>
      <c r="H9052" s="18"/>
      <c r="I9052" s="16"/>
      <c r="J9052" s="18"/>
      <c r="K9052" s="16"/>
      <c r="L9052" s="18"/>
      <c r="M9052" s="14"/>
      <c r="N9052" s="5" t="s">
        <v>6418</v>
      </c>
    </row>
    <row r="9053" spans="1:39" ht="30" customHeight="1" x14ac:dyDescent="0.3">
      <c r="A9053" s="10" t="s">
        <v>4972</v>
      </c>
      <c r="B9053" s="10" t="s">
        <v>4714</v>
      </c>
      <c r="C9053" s="10" t="s">
        <v>4715</v>
      </c>
      <c r="D9053" s="11">
        <v>0.2</v>
      </c>
      <c r="E9053" s="15">
        <v>0</v>
      </c>
      <c r="F9053" s="17">
        <f>TRUNC(E9053*D9053,1)</f>
        <v>0</v>
      </c>
      <c r="G9053" s="15">
        <v>246376</v>
      </c>
      <c r="H9053" s="17">
        <f>TRUNC(G9053*D9053,1)</f>
        <v>49275.199999999997</v>
      </c>
      <c r="I9053" s="15">
        <v>0</v>
      </c>
      <c r="J9053" s="17">
        <f>TRUNC(I9053*D9053,1)</f>
        <v>0</v>
      </c>
      <c r="K9053" s="15">
        <f>TRUNC(E9053+G9053+I9053,1)</f>
        <v>246376</v>
      </c>
      <c r="L9053" s="17">
        <f>TRUNC(F9053+H9053+J9053,1)</f>
        <v>49275.199999999997</v>
      </c>
      <c r="M9053" s="10" t="s">
        <v>52</v>
      </c>
      <c r="N9053" s="9" t="s">
        <v>6418</v>
      </c>
      <c r="O9053" s="9" t="s">
        <v>4973</v>
      </c>
      <c r="P9053" s="9" t="s">
        <v>54</v>
      </c>
      <c r="Q9053" s="9" t="s">
        <v>54</v>
      </c>
      <c r="R9053" s="9" t="s">
        <v>67</v>
      </c>
      <c r="S9053" s="1"/>
      <c r="T9053" s="1"/>
      <c r="U9053" s="1"/>
      <c r="V9053" s="1">
        <v>1</v>
      </c>
      <c r="W9053" s="1"/>
      <c r="X9053" s="1"/>
      <c r="Y9053" s="1"/>
      <c r="Z9053" s="1"/>
      <c r="AA9053" s="1"/>
      <c r="AB9053" s="1"/>
      <c r="AC9053" s="1"/>
      <c r="AD9053" s="1"/>
      <c r="AE9053" s="1"/>
      <c r="AF9053" s="1"/>
      <c r="AG9053" s="1"/>
      <c r="AH9053" s="1"/>
      <c r="AI9053" s="1"/>
      <c r="AJ9053" s="9" t="s">
        <v>52</v>
      </c>
      <c r="AK9053" s="9" t="s">
        <v>13179</v>
      </c>
      <c r="AL9053" s="9" t="s">
        <v>52</v>
      </c>
      <c r="AM9053" s="9" t="s">
        <v>52</v>
      </c>
    </row>
    <row r="9054" spans="1:39" ht="30" customHeight="1" x14ac:dyDescent="0.3">
      <c r="A9054" s="10" t="s">
        <v>4720</v>
      </c>
      <c r="B9054" s="10" t="s">
        <v>4714</v>
      </c>
      <c r="C9054" s="10" t="s">
        <v>4715</v>
      </c>
      <c r="D9054" s="11">
        <v>0.05</v>
      </c>
      <c r="E9054" s="15">
        <v>0</v>
      </c>
      <c r="F9054" s="17">
        <f>TRUNC(E9054*D9054,1)</f>
        <v>0</v>
      </c>
      <c r="G9054" s="15">
        <v>153671</v>
      </c>
      <c r="H9054" s="17">
        <f>TRUNC(G9054*D9054,1)</f>
        <v>7683.5</v>
      </c>
      <c r="I9054" s="15">
        <v>0</v>
      </c>
      <c r="J9054" s="17">
        <f>TRUNC(I9054*D9054,1)</f>
        <v>0</v>
      </c>
      <c r="K9054" s="15">
        <f>TRUNC(E9054+G9054+I9054,1)</f>
        <v>153671</v>
      </c>
      <c r="L9054" s="17">
        <f>TRUNC(F9054+H9054+J9054,1)</f>
        <v>7683.5</v>
      </c>
      <c r="M9054" s="10" t="s">
        <v>52</v>
      </c>
      <c r="N9054" s="9" t="s">
        <v>6418</v>
      </c>
      <c r="O9054" s="9" t="s">
        <v>4721</v>
      </c>
      <c r="P9054" s="9" t="s">
        <v>54</v>
      </c>
      <c r="Q9054" s="9" t="s">
        <v>54</v>
      </c>
      <c r="R9054" s="9" t="s">
        <v>67</v>
      </c>
      <c r="S9054" s="1"/>
      <c r="T9054" s="1"/>
      <c r="U9054" s="1"/>
      <c r="V9054" s="1">
        <v>1</v>
      </c>
      <c r="W9054" s="1"/>
      <c r="X9054" s="1"/>
      <c r="Y9054" s="1"/>
      <c r="Z9054" s="1"/>
      <c r="AA9054" s="1"/>
      <c r="AB9054" s="1"/>
      <c r="AC9054" s="1"/>
      <c r="AD9054" s="1"/>
      <c r="AE9054" s="1"/>
      <c r="AF9054" s="1"/>
      <c r="AG9054" s="1"/>
      <c r="AH9054" s="1"/>
      <c r="AI9054" s="1"/>
      <c r="AJ9054" s="9" t="s">
        <v>52</v>
      </c>
      <c r="AK9054" s="9" t="s">
        <v>13180</v>
      </c>
      <c r="AL9054" s="9" t="s">
        <v>52</v>
      </c>
      <c r="AM9054" s="9" t="s">
        <v>52</v>
      </c>
    </row>
    <row r="9055" spans="1:39" ht="30" customHeight="1" x14ac:dyDescent="0.3">
      <c r="A9055" s="10" t="s">
        <v>4727</v>
      </c>
      <c r="B9055" s="10" t="s">
        <v>5468</v>
      </c>
      <c r="C9055" s="10" t="s">
        <v>732</v>
      </c>
      <c r="D9055" s="11">
        <v>1</v>
      </c>
      <c r="E9055" s="15">
        <v>0</v>
      </c>
      <c r="F9055" s="17">
        <f>TRUNC(E9055*D9055,1)</f>
        <v>0</v>
      </c>
      <c r="G9055" s="15">
        <v>0</v>
      </c>
      <c r="H9055" s="17">
        <f>TRUNC(G9055*D9055,1)</f>
        <v>0</v>
      </c>
      <c r="I9055" s="15">
        <f>TRUNC(SUMIF(V9053:V9055, RIGHTB(O9055, 1), H9053:H9055)*U9055, 2)</f>
        <v>569.58000000000004</v>
      </c>
      <c r="J9055" s="17">
        <f>TRUNC(I9055*D9055,1)</f>
        <v>569.5</v>
      </c>
      <c r="K9055" s="15">
        <f>TRUNC(E9055+G9055+I9055,1)</f>
        <v>569.5</v>
      </c>
      <c r="L9055" s="17">
        <f>TRUNC(F9055+H9055+J9055,1)</f>
        <v>569.5</v>
      </c>
      <c r="M9055" s="10" t="s">
        <v>52</v>
      </c>
      <c r="N9055" s="9" t="s">
        <v>6418</v>
      </c>
      <c r="O9055" s="9" t="s">
        <v>4729</v>
      </c>
      <c r="P9055" s="9" t="s">
        <v>54</v>
      </c>
      <c r="Q9055" s="9" t="s">
        <v>54</v>
      </c>
      <c r="R9055" s="9" t="s">
        <v>54</v>
      </c>
      <c r="S9055" s="1">
        <v>1</v>
      </c>
      <c r="T9055" s="1">
        <v>2</v>
      </c>
      <c r="U9055" s="1">
        <v>0.01</v>
      </c>
      <c r="V9055" s="1"/>
      <c r="W9055" s="1"/>
      <c r="X9055" s="1"/>
      <c r="Y9055" s="1"/>
      <c r="Z9055" s="1"/>
      <c r="AA9055" s="1"/>
      <c r="AB9055" s="1"/>
      <c r="AC9055" s="1"/>
      <c r="AD9055" s="1"/>
      <c r="AE9055" s="1"/>
      <c r="AF9055" s="1"/>
      <c r="AG9055" s="1"/>
      <c r="AH9055" s="1"/>
      <c r="AI9055" s="1"/>
      <c r="AJ9055" s="9" t="s">
        <v>52</v>
      </c>
      <c r="AK9055" s="9" t="s">
        <v>13181</v>
      </c>
      <c r="AL9055" s="9" t="s">
        <v>52</v>
      </c>
      <c r="AM9055" s="9" t="s">
        <v>52</v>
      </c>
    </row>
    <row r="9056" spans="1:39" ht="30" customHeight="1" x14ac:dyDescent="0.3">
      <c r="A9056" s="10" t="s">
        <v>4735</v>
      </c>
      <c r="B9056" s="10" t="s">
        <v>52</v>
      </c>
      <c r="C9056" s="10" t="s">
        <v>52</v>
      </c>
      <c r="D9056" s="11"/>
      <c r="E9056" s="15"/>
      <c r="F9056" s="17">
        <f>TRUNC(SUMIF(N9053:N9055, N9052, F9053:F9055),0)</f>
        <v>0</v>
      </c>
      <c r="G9056" s="15"/>
      <c r="H9056" s="17">
        <f>TRUNC(SUMIF(N9053:N9055, N9052, H9053:H9055),0)</f>
        <v>56958</v>
      </c>
      <c r="I9056" s="15"/>
      <c r="J9056" s="17">
        <f>TRUNC(SUMIF(N9053:N9055, N9052, J9053:J9055),0)</f>
        <v>569</v>
      </c>
      <c r="K9056" s="15"/>
      <c r="L9056" s="17">
        <f>F9056+H9056+J9056</f>
        <v>57527</v>
      </c>
      <c r="M9056" s="10" t="s">
        <v>52</v>
      </c>
      <c r="N9056" s="9" t="s">
        <v>4736</v>
      </c>
      <c r="O9056" s="9" t="s">
        <v>4736</v>
      </c>
      <c r="P9056" s="9" t="s">
        <v>52</v>
      </c>
      <c r="Q9056" s="9" t="s">
        <v>52</v>
      </c>
      <c r="R9056" s="9" t="s">
        <v>52</v>
      </c>
      <c r="S9056" s="1"/>
      <c r="T9056" s="1"/>
      <c r="U9056" s="1"/>
      <c r="V9056" s="1"/>
      <c r="W9056" s="1"/>
      <c r="X9056" s="1"/>
      <c r="Y9056" s="1"/>
      <c r="Z9056" s="1"/>
      <c r="AA9056" s="1"/>
      <c r="AB9056" s="1"/>
      <c r="AC9056" s="1"/>
      <c r="AD9056" s="1"/>
      <c r="AE9056" s="1"/>
      <c r="AF9056" s="1"/>
      <c r="AG9056" s="1"/>
      <c r="AH9056" s="1"/>
      <c r="AI9056" s="1"/>
      <c r="AJ9056" s="9" t="s">
        <v>52</v>
      </c>
      <c r="AK9056" s="9" t="s">
        <v>52</v>
      </c>
      <c r="AL9056" s="9" t="s">
        <v>52</v>
      </c>
      <c r="AM9056" s="9" t="s">
        <v>52</v>
      </c>
    </row>
    <row r="9057" spans="1:39" ht="30" customHeight="1" x14ac:dyDescent="0.3">
      <c r="A9057" s="11"/>
      <c r="B9057" s="11"/>
      <c r="C9057" s="11"/>
      <c r="D9057" s="11"/>
      <c r="E9057" s="15"/>
      <c r="F9057" s="17"/>
      <c r="G9057" s="15"/>
      <c r="H9057" s="17"/>
      <c r="I9057" s="15"/>
      <c r="J9057" s="17"/>
      <c r="K9057" s="15"/>
      <c r="L9057" s="17"/>
      <c r="M9057" s="11"/>
    </row>
    <row r="9058" spans="1:39" ht="30" customHeight="1" x14ac:dyDescent="0.3">
      <c r="A9058" s="14" t="s">
        <v>13182</v>
      </c>
      <c r="B9058" s="14"/>
      <c r="C9058" s="14"/>
      <c r="D9058" s="14"/>
      <c r="E9058" s="16"/>
      <c r="F9058" s="18"/>
      <c r="G9058" s="16"/>
      <c r="H9058" s="18"/>
      <c r="I9058" s="16"/>
      <c r="J9058" s="18"/>
      <c r="K9058" s="16"/>
      <c r="L9058" s="18"/>
      <c r="M9058" s="14"/>
      <c r="N9058" s="5" t="s">
        <v>6424</v>
      </c>
    </row>
    <row r="9059" spans="1:39" ht="30" customHeight="1" x14ac:dyDescent="0.3">
      <c r="A9059" s="10" t="s">
        <v>4972</v>
      </c>
      <c r="B9059" s="10" t="s">
        <v>4714</v>
      </c>
      <c r="C9059" s="10" t="s">
        <v>4715</v>
      </c>
      <c r="D9059" s="11">
        <v>0.2</v>
      </c>
      <c r="E9059" s="15">
        <v>0</v>
      </c>
      <c r="F9059" s="17">
        <f>TRUNC(E9059*D9059,1)</f>
        <v>0</v>
      </c>
      <c r="G9059" s="15">
        <v>246376</v>
      </c>
      <c r="H9059" s="17">
        <f>TRUNC(G9059*D9059,1)</f>
        <v>49275.199999999997</v>
      </c>
      <c r="I9059" s="15">
        <v>0</v>
      </c>
      <c r="J9059" s="17">
        <f>TRUNC(I9059*D9059,1)</f>
        <v>0</v>
      </c>
      <c r="K9059" s="15">
        <f>TRUNC(E9059+G9059+I9059,1)</f>
        <v>246376</v>
      </c>
      <c r="L9059" s="17">
        <f>TRUNC(F9059+H9059+J9059,1)</f>
        <v>49275.199999999997</v>
      </c>
      <c r="M9059" s="10" t="s">
        <v>52</v>
      </c>
      <c r="N9059" s="9" t="s">
        <v>6424</v>
      </c>
      <c r="O9059" s="9" t="s">
        <v>4973</v>
      </c>
      <c r="P9059" s="9" t="s">
        <v>54</v>
      </c>
      <c r="Q9059" s="9" t="s">
        <v>54</v>
      </c>
      <c r="R9059" s="9" t="s">
        <v>67</v>
      </c>
      <c r="S9059" s="1"/>
      <c r="T9059" s="1"/>
      <c r="U9059" s="1"/>
      <c r="V9059" s="1">
        <v>1</v>
      </c>
      <c r="W9059" s="1">
        <v>2</v>
      </c>
      <c r="X9059" s="1"/>
      <c r="Y9059" s="1"/>
      <c r="Z9059" s="1"/>
      <c r="AA9059" s="1"/>
      <c r="AB9059" s="1"/>
      <c r="AC9059" s="1"/>
      <c r="AD9059" s="1"/>
      <c r="AE9059" s="1"/>
      <c r="AF9059" s="1"/>
      <c r="AG9059" s="1"/>
      <c r="AH9059" s="1"/>
      <c r="AI9059" s="1"/>
      <c r="AJ9059" s="9" t="s">
        <v>52</v>
      </c>
      <c r="AK9059" s="9" t="s">
        <v>13184</v>
      </c>
      <c r="AL9059" s="9" t="s">
        <v>52</v>
      </c>
      <c r="AM9059" s="9" t="s">
        <v>52</v>
      </c>
    </row>
    <row r="9060" spans="1:39" ht="30" customHeight="1" x14ac:dyDescent="0.3">
      <c r="A9060" s="10" t="s">
        <v>4720</v>
      </c>
      <c r="B9060" s="10" t="s">
        <v>4714</v>
      </c>
      <c r="C9060" s="10" t="s">
        <v>4715</v>
      </c>
      <c r="D9060" s="11">
        <v>0.05</v>
      </c>
      <c r="E9060" s="15">
        <v>0</v>
      </c>
      <c r="F9060" s="17">
        <f>TRUNC(E9060*D9060,1)</f>
        <v>0</v>
      </c>
      <c r="G9060" s="15">
        <v>153671</v>
      </c>
      <c r="H9060" s="17">
        <f>TRUNC(G9060*D9060,1)</f>
        <v>7683.5</v>
      </c>
      <c r="I9060" s="15">
        <v>0</v>
      </c>
      <c r="J9060" s="17">
        <f>TRUNC(I9060*D9060,1)</f>
        <v>0</v>
      </c>
      <c r="K9060" s="15">
        <f>TRUNC(E9060+G9060+I9060,1)</f>
        <v>153671</v>
      </c>
      <c r="L9060" s="17">
        <f>TRUNC(F9060+H9060+J9060,1)</f>
        <v>7683.5</v>
      </c>
      <c r="M9060" s="10" t="s">
        <v>52</v>
      </c>
      <c r="N9060" s="9" t="s">
        <v>6424</v>
      </c>
      <c r="O9060" s="9" t="s">
        <v>4721</v>
      </c>
      <c r="P9060" s="9" t="s">
        <v>54</v>
      </c>
      <c r="Q9060" s="9" t="s">
        <v>54</v>
      </c>
      <c r="R9060" s="9" t="s">
        <v>67</v>
      </c>
      <c r="S9060" s="1"/>
      <c r="T9060" s="1"/>
      <c r="U9060" s="1"/>
      <c r="V9060" s="1">
        <v>1</v>
      </c>
      <c r="W9060" s="1">
        <v>2</v>
      </c>
      <c r="X9060" s="1"/>
      <c r="Y9060" s="1"/>
      <c r="Z9060" s="1"/>
      <c r="AA9060" s="1"/>
      <c r="AB9060" s="1"/>
      <c r="AC9060" s="1"/>
      <c r="AD9060" s="1"/>
      <c r="AE9060" s="1"/>
      <c r="AF9060" s="1"/>
      <c r="AG9060" s="1"/>
      <c r="AH9060" s="1"/>
      <c r="AI9060" s="1"/>
      <c r="AJ9060" s="9" t="s">
        <v>52</v>
      </c>
      <c r="AK9060" s="9" t="s">
        <v>13185</v>
      </c>
      <c r="AL9060" s="9" t="s">
        <v>52</v>
      </c>
      <c r="AM9060" s="9" t="s">
        <v>52</v>
      </c>
    </row>
    <row r="9061" spans="1:39" ht="30" customHeight="1" x14ac:dyDescent="0.3">
      <c r="A9061" s="10" t="s">
        <v>4727</v>
      </c>
      <c r="B9061" s="10" t="s">
        <v>5468</v>
      </c>
      <c r="C9061" s="10" t="s">
        <v>732</v>
      </c>
      <c r="D9061" s="11">
        <v>1</v>
      </c>
      <c r="E9061" s="15">
        <v>0</v>
      </c>
      <c r="F9061" s="17">
        <f>TRUNC(E9061*D9061,1)</f>
        <v>0</v>
      </c>
      <c r="G9061" s="15">
        <v>0</v>
      </c>
      <c r="H9061" s="17">
        <f>TRUNC(G9061*D9061,1)</f>
        <v>0</v>
      </c>
      <c r="I9061" s="15">
        <f>TRUNC(SUMIF(V9059:V9062, RIGHTB(O9061, 1), H9059:H9062)*U9061, 2)</f>
        <v>569.58000000000004</v>
      </c>
      <c r="J9061" s="17">
        <f>TRUNC(I9061*D9061,1)</f>
        <v>569.5</v>
      </c>
      <c r="K9061" s="15">
        <f>TRUNC(E9061+G9061+I9061,1)</f>
        <v>569.5</v>
      </c>
      <c r="L9061" s="17">
        <f>TRUNC(F9061+H9061+J9061,1)</f>
        <v>569.5</v>
      </c>
      <c r="M9061" s="10" t="s">
        <v>52</v>
      </c>
      <c r="N9061" s="9" t="s">
        <v>6424</v>
      </c>
      <c r="O9061" s="9" t="s">
        <v>4729</v>
      </c>
      <c r="P9061" s="9" t="s">
        <v>54</v>
      </c>
      <c r="Q9061" s="9" t="s">
        <v>54</v>
      </c>
      <c r="R9061" s="9" t="s">
        <v>54</v>
      </c>
      <c r="S9061" s="1">
        <v>1</v>
      </c>
      <c r="T9061" s="1">
        <v>2</v>
      </c>
      <c r="U9061" s="1">
        <v>0.01</v>
      </c>
      <c r="V9061" s="1"/>
      <c r="W9061" s="1"/>
      <c r="X9061" s="1"/>
      <c r="Y9061" s="1"/>
      <c r="Z9061" s="1"/>
      <c r="AA9061" s="1"/>
      <c r="AB9061" s="1"/>
      <c r="AC9061" s="1"/>
      <c r="AD9061" s="1"/>
      <c r="AE9061" s="1"/>
      <c r="AF9061" s="1"/>
      <c r="AG9061" s="1"/>
      <c r="AH9061" s="1"/>
      <c r="AI9061" s="1"/>
      <c r="AJ9061" s="9" t="s">
        <v>52</v>
      </c>
      <c r="AK9061" s="9" t="s">
        <v>13186</v>
      </c>
      <c r="AL9061" s="9" t="s">
        <v>52</v>
      </c>
      <c r="AM9061" s="9" t="s">
        <v>52</v>
      </c>
    </row>
    <row r="9062" spans="1:39" ht="30" customHeight="1" x14ac:dyDescent="0.3">
      <c r="A9062" s="10" t="s">
        <v>7817</v>
      </c>
      <c r="B9062" s="10" t="s">
        <v>7931</v>
      </c>
      <c r="C9062" s="10" t="s">
        <v>732</v>
      </c>
      <c r="D9062" s="11">
        <v>1</v>
      </c>
      <c r="E9062" s="15">
        <v>0</v>
      </c>
      <c r="F9062" s="17">
        <f>TRUNC(E9062*D9062,1)</f>
        <v>0</v>
      </c>
      <c r="G9062" s="15">
        <f>TRUNC(SUMIF(W9059:W9062, RIGHTB(O9062, 1), H9059:H9062)*U9062, 2)</f>
        <v>5695.87</v>
      </c>
      <c r="H9062" s="17">
        <f>TRUNC(G9062*D9062,1)</f>
        <v>5695.8</v>
      </c>
      <c r="I9062" s="15">
        <v>0</v>
      </c>
      <c r="J9062" s="17">
        <f>TRUNC(I9062*D9062,1)</f>
        <v>0</v>
      </c>
      <c r="K9062" s="15">
        <f>TRUNC(E9062+G9062+I9062,1)</f>
        <v>5695.8</v>
      </c>
      <c r="L9062" s="17">
        <f>TRUNC(F9062+H9062+J9062,1)</f>
        <v>5695.8</v>
      </c>
      <c r="M9062" s="10" t="s">
        <v>52</v>
      </c>
      <c r="N9062" s="9" t="s">
        <v>6424</v>
      </c>
      <c r="O9062" s="9" t="s">
        <v>4733</v>
      </c>
      <c r="P9062" s="9" t="s">
        <v>54</v>
      </c>
      <c r="Q9062" s="9" t="s">
        <v>54</v>
      </c>
      <c r="R9062" s="9" t="s">
        <v>54</v>
      </c>
      <c r="S9062" s="1">
        <v>1</v>
      </c>
      <c r="T9062" s="1">
        <v>1</v>
      </c>
      <c r="U9062" s="1">
        <v>0.1</v>
      </c>
      <c r="V9062" s="1"/>
      <c r="W9062" s="1"/>
      <c r="X9062" s="1"/>
      <c r="Y9062" s="1"/>
      <c r="Z9062" s="1"/>
      <c r="AA9062" s="1"/>
      <c r="AB9062" s="1"/>
      <c r="AC9062" s="1"/>
      <c r="AD9062" s="1"/>
      <c r="AE9062" s="1"/>
      <c r="AF9062" s="1"/>
      <c r="AG9062" s="1"/>
      <c r="AH9062" s="1"/>
      <c r="AI9062" s="1"/>
      <c r="AJ9062" s="9" t="s">
        <v>52</v>
      </c>
      <c r="AK9062" s="9" t="s">
        <v>13187</v>
      </c>
      <c r="AL9062" s="9" t="s">
        <v>52</v>
      </c>
      <c r="AM9062" s="9" t="s">
        <v>52</v>
      </c>
    </row>
    <row r="9063" spans="1:39" ht="30" customHeight="1" x14ac:dyDescent="0.3">
      <c r="A9063" s="10" t="s">
        <v>4735</v>
      </c>
      <c r="B9063" s="10" t="s">
        <v>52</v>
      </c>
      <c r="C9063" s="10" t="s">
        <v>52</v>
      </c>
      <c r="D9063" s="11"/>
      <c r="E9063" s="15"/>
      <c r="F9063" s="17">
        <f>TRUNC(SUMIF(N9059:N9062, N9058, F9059:F9062),0)</f>
        <v>0</v>
      </c>
      <c r="G9063" s="15"/>
      <c r="H9063" s="17">
        <f>TRUNC(SUMIF(N9059:N9062, N9058, H9059:H9062),0)</f>
        <v>62654</v>
      </c>
      <c r="I9063" s="15"/>
      <c r="J9063" s="17">
        <f>TRUNC(SUMIF(N9059:N9062, N9058, J9059:J9062),0)</f>
        <v>569</v>
      </c>
      <c r="K9063" s="15"/>
      <c r="L9063" s="17">
        <f>F9063+H9063+J9063</f>
        <v>63223</v>
      </c>
      <c r="M9063" s="10" t="s">
        <v>52</v>
      </c>
      <c r="N9063" s="9" t="s">
        <v>4736</v>
      </c>
      <c r="O9063" s="9" t="s">
        <v>4736</v>
      </c>
      <c r="P9063" s="9" t="s">
        <v>52</v>
      </c>
      <c r="Q9063" s="9" t="s">
        <v>52</v>
      </c>
      <c r="R9063" s="9" t="s">
        <v>52</v>
      </c>
      <c r="S9063" s="1"/>
      <c r="T9063" s="1"/>
      <c r="U9063" s="1"/>
      <c r="V9063" s="1"/>
      <c r="W9063" s="1"/>
      <c r="X9063" s="1"/>
      <c r="Y9063" s="1"/>
      <c r="Z9063" s="1"/>
      <c r="AA9063" s="1"/>
      <c r="AB9063" s="1"/>
      <c r="AC9063" s="1"/>
      <c r="AD9063" s="1"/>
      <c r="AE9063" s="1"/>
      <c r="AF9063" s="1"/>
      <c r="AG9063" s="1"/>
      <c r="AH9063" s="1"/>
      <c r="AI9063" s="1"/>
      <c r="AJ9063" s="9" t="s">
        <v>52</v>
      </c>
      <c r="AK9063" s="9" t="s">
        <v>52</v>
      </c>
      <c r="AL9063" s="9" t="s">
        <v>52</v>
      </c>
      <c r="AM9063" s="9" t="s">
        <v>52</v>
      </c>
    </row>
    <row r="9064" spans="1:39" ht="30" customHeight="1" x14ac:dyDescent="0.3">
      <c r="A9064" s="11"/>
      <c r="B9064" s="11"/>
      <c r="C9064" s="11"/>
      <c r="D9064" s="11"/>
      <c r="E9064" s="15"/>
      <c r="F9064" s="17"/>
      <c r="G9064" s="15"/>
      <c r="H9064" s="17"/>
      <c r="I9064" s="15"/>
      <c r="J9064" s="17"/>
      <c r="K9064" s="15"/>
      <c r="L9064" s="17"/>
      <c r="M9064" s="11"/>
    </row>
    <row r="9065" spans="1:39" ht="30" customHeight="1" x14ac:dyDescent="0.3">
      <c r="A9065" s="14" t="s">
        <v>13188</v>
      </c>
      <c r="B9065" s="14"/>
      <c r="C9065" s="14"/>
      <c r="D9065" s="14"/>
      <c r="E9065" s="16"/>
      <c r="F9065" s="18"/>
      <c r="G9065" s="16"/>
      <c r="H9065" s="18"/>
      <c r="I9065" s="16"/>
      <c r="J9065" s="18"/>
      <c r="K9065" s="16"/>
      <c r="L9065" s="18"/>
      <c r="M9065" s="14"/>
      <c r="N9065" s="5" t="s">
        <v>6430</v>
      </c>
    </row>
    <row r="9066" spans="1:39" ht="30" customHeight="1" x14ac:dyDescent="0.3">
      <c r="A9066" s="10" t="s">
        <v>4972</v>
      </c>
      <c r="B9066" s="10" t="s">
        <v>4714</v>
      </c>
      <c r="C9066" s="10" t="s">
        <v>4715</v>
      </c>
      <c r="D9066" s="11">
        <v>0.2</v>
      </c>
      <c r="E9066" s="15">
        <v>0</v>
      </c>
      <c r="F9066" s="17">
        <f>TRUNC(E9066*D9066,1)</f>
        <v>0</v>
      </c>
      <c r="G9066" s="15">
        <v>246376</v>
      </c>
      <c r="H9066" s="17">
        <f>TRUNC(G9066*D9066,1)</f>
        <v>49275.199999999997</v>
      </c>
      <c r="I9066" s="15">
        <v>0</v>
      </c>
      <c r="J9066" s="17">
        <f>TRUNC(I9066*D9066,1)</f>
        <v>0</v>
      </c>
      <c r="K9066" s="15">
        <f>TRUNC(E9066+G9066+I9066,1)</f>
        <v>246376</v>
      </c>
      <c r="L9066" s="17">
        <f>TRUNC(F9066+H9066+J9066,1)</f>
        <v>49275.199999999997</v>
      </c>
      <c r="M9066" s="10" t="s">
        <v>52</v>
      </c>
      <c r="N9066" s="9" t="s">
        <v>6430</v>
      </c>
      <c r="O9066" s="9" t="s">
        <v>4973</v>
      </c>
      <c r="P9066" s="9" t="s">
        <v>54</v>
      </c>
      <c r="Q9066" s="9" t="s">
        <v>54</v>
      </c>
      <c r="R9066" s="9" t="s">
        <v>67</v>
      </c>
      <c r="S9066" s="1"/>
      <c r="T9066" s="1"/>
      <c r="U9066" s="1"/>
      <c r="V9066" s="1">
        <v>1</v>
      </c>
      <c r="W9066" s="1">
        <v>2</v>
      </c>
      <c r="X9066" s="1"/>
      <c r="Y9066" s="1"/>
      <c r="Z9066" s="1"/>
      <c r="AA9066" s="1"/>
      <c r="AB9066" s="1"/>
      <c r="AC9066" s="1"/>
      <c r="AD9066" s="1"/>
      <c r="AE9066" s="1"/>
      <c r="AF9066" s="1"/>
      <c r="AG9066" s="1"/>
      <c r="AH9066" s="1"/>
      <c r="AI9066" s="1"/>
      <c r="AJ9066" s="9" t="s">
        <v>52</v>
      </c>
      <c r="AK9066" s="9" t="s">
        <v>13190</v>
      </c>
      <c r="AL9066" s="9" t="s">
        <v>52</v>
      </c>
      <c r="AM9066" s="9" t="s">
        <v>52</v>
      </c>
    </row>
    <row r="9067" spans="1:39" ht="30" customHeight="1" x14ac:dyDescent="0.3">
      <c r="A9067" s="10" t="s">
        <v>4720</v>
      </c>
      <c r="B9067" s="10" t="s">
        <v>4714</v>
      </c>
      <c r="C9067" s="10" t="s">
        <v>4715</v>
      </c>
      <c r="D9067" s="11">
        <v>0.05</v>
      </c>
      <c r="E9067" s="15">
        <v>0</v>
      </c>
      <c r="F9067" s="17">
        <f>TRUNC(E9067*D9067,1)</f>
        <v>0</v>
      </c>
      <c r="G9067" s="15">
        <v>153671</v>
      </c>
      <c r="H9067" s="17">
        <f>TRUNC(G9067*D9067,1)</f>
        <v>7683.5</v>
      </c>
      <c r="I9067" s="15">
        <v>0</v>
      </c>
      <c r="J9067" s="17">
        <f>TRUNC(I9067*D9067,1)</f>
        <v>0</v>
      </c>
      <c r="K9067" s="15">
        <f>TRUNC(E9067+G9067+I9067,1)</f>
        <v>153671</v>
      </c>
      <c r="L9067" s="17">
        <f>TRUNC(F9067+H9067+J9067,1)</f>
        <v>7683.5</v>
      </c>
      <c r="M9067" s="10" t="s">
        <v>52</v>
      </c>
      <c r="N9067" s="9" t="s">
        <v>6430</v>
      </c>
      <c r="O9067" s="9" t="s">
        <v>4721</v>
      </c>
      <c r="P9067" s="9" t="s">
        <v>54</v>
      </c>
      <c r="Q9067" s="9" t="s">
        <v>54</v>
      </c>
      <c r="R9067" s="9" t="s">
        <v>67</v>
      </c>
      <c r="S9067" s="1"/>
      <c r="T9067" s="1"/>
      <c r="U9067" s="1"/>
      <c r="V9067" s="1">
        <v>1</v>
      </c>
      <c r="W9067" s="1">
        <v>2</v>
      </c>
      <c r="X9067" s="1"/>
      <c r="Y9067" s="1"/>
      <c r="Z9067" s="1"/>
      <c r="AA9067" s="1"/>
      <c r="AB9067" s="1"/>
      <c r="AC9067" s="1"/>
      <c r="AD9067" s="1"/>
      <c r="AE9067" s="1"/>
      <c r="AF9067" s="1"/>
      <c r="AG9067" s="1"/>
      <c r="AH9067" s="1"/>
      <c r="AI9067" s="1"/>
      <c r="AJ9067" s="9" t="s">
        <v>52</v>
      </c>
      <c r="AK9067" s="9" t="s">
        <v>13191</v>
      </c>
      <c r="AL9067" s="9" t="s">
        <v>52</v>
      </c>
      <c r="AM9067" s="9" t="s">
        <v>52</v>
      </c>
    </row>
    <row r="9068" spans="1:39" ht="30" customHeight="1" x14ac:dyDescent="0.3">
      <c r="A9068" s="10" t="s">
        <v>4727</v>
      </c>
      <c r="B9068" s="10" t="s">
        <v>5468</v>
      </c>
      <c r="C9068" s="10" t="s">
        <v>732</v>
      </c>
      <c r="D9068" s="11">
        <v>1</v>
      </c>
      <c r="E9068" s="15">
        <v>0</v>
      </c>
      <c r="F9068" s="17">
        <f>TRUNC(E9068*D9068,1)</f>
        <v>0</v>
      </c>
      <c r="G9068" s="15">
        <v>0</v>
      </c>
      <c r="H9068" s="17">
        <f>TRUNC(G9068*D9068,1)</f>
        <v>0</v>
      </c>
      <c r="I9068" s="15">
        <f>TRUNC(SUMIF(V9066:V9069, RIGHTB(O9068, 1), H9066:H9069)*U9068, 2)</f>
        <v>569.58000000000004</v>
      </c>
      <c r="J9068" s="17">
        <f>TRUNC(I9068*D9068,1)</f>
        <v>569.5</v>
      </c>
      <c r="K9068" s="15">
        <f>TRUNC(E9068+G9068+I9068,1)</f>
        <v>569.5</v>
      </c>
      <c r="L9068" s="17">
        <f>TRUNC(F9068+H9068+J9068,1)</f>
        <v>569.5</v>
      </c>
      <c r="M9068" s="10" t="s">
        <v>52</v>
      </c>
      <c r="N9068" s="9" t="s">
        <v>6430</v>
      </c>
      <c r="O9068" s="9" t="s">
        <v>4729</v>
      </c>
      <c r="P9068" s="9" t="s">
        <v>54</v>
      </c>
      <c r="Q9068" s="9" t="s">
        <v>54</v>
      </c>
      <c r="R9068" s="9" t="s">
        <v>54</v>
      </c>
      <c r="S9068" s="1">
        <v>1</v>
      </c>
      <c r="T9068" s="1">
        <v>2</v>
      </c>
      <c r="U9068" s="1">
        <v>0.01</v>
      </c>
      <c r="V9068" s="1"/>
      <c r="W9068" s="1"/>
      <c r="X9068" s="1"/>
      <c r="Y9068" s="1"/>
      <c r="Z9068" s="1"/>
      <c r="AA9068" s="1"/>
      <c r="AB9068" s="1"/>
      <c r="AC9068" s="1"/>
      <c r="AD9068" s="1"/>
      <c r="AE9068" s="1"/>
      <c r="AF9068" s="1"/>
      <c r="AG9068" s="1"/>
      <c r="AH9068" s="1"/>
      <c r="AI9068" s="1"/>
      <c r="AJ9068" s="9" t="s">
        <v>52</v>
      </c>
      <c r="AK9068" s="9" t="s">
        <v>13192</v>
      </c>
      <c r="AL9068" s="9" t="s">
        <v>52</v>
      </c>
      <c r="AM9068" s="9" t="s">
        <v>52</v>
      </c>
    </row>
    <row r="9069" spans="1:39" ht="30" customHeight="1" x14ac:dyDescent="0.3">
      <c r="A9069" s="10" t="s">
        <v>7817</v>
      </c>
      <c r="B9069" s="10" t="s">
        <v>7818</v>
      </c>
      <c r="C9069" s="10" t="s">
        <v>732</v>
      </c>
      <c r="D9069" s="11">
        <v>1</v>
      </c>
      <c r="E9069" s="15">
        <v>0</v>
      </c>
      <c r="F9069" s="17">
        <f>TRUNC(E9069*D9069,1)</f>
        <v>0</v>
      </c>
      <c r="G9069" s="15">
        <f>TRUNC(SUMIF(W9066:W9069, RIGHTB(O9069, 1), H9066:H9069)*U9069, 2)</f>
        <v>11391.74</v>
      </c>
      <c r="H9069" s="17">
        <f>TRUNC(G9069*D9069,1)</f>
        <v>11391.7</v>
      </c>
      <c r="I9069" s="15">
        <v>0</v>
      </c>
      <c r="J9069" s="17">
        <f>TRUNC(I9069*D9069,1)</f>
        <v>0</v>
      </c>
      <c r="K9069" s="15">
        <f>TRUNC(E9069+G9069+I9069,1)</f>
        <v>11391.7</v>
      </c>
      <c r="L9069" s="17">
        <f>TRUNC(F9069+H9069+J9069,1)</f>
        <v>11391.7</v>
      </c>
      <c r="M9069" s="10" t="s">
        <v>52</v>
      </c>
      <c r="N9069" s="9" t="s">
        <v>6430</v>
      </c>
      <c r="O9069" s="9" t="s">
        <v>4733</v>
      </c>
      <c r="P9069" s="9" t="s">
        <v>54</v>
      </c>
      <c r="Q9069" s="9" t="s">
        <v>54</v>
      </c>
      <c r="R9069" s="9" t="s">
        <v>54</v>
      </c>
      <c r="S9069" s="1">
        <v>1</v>
      </c>
      <c r="T9069" s="1">
        <v>1</v>
      </c>
      <c r="U9069" s="1">
        <v>0.2</v>
      </c>
      <c r="V9069" s="1"/>
      <c r="W9069" s="1"/>
      <c r="X9069" s="1"/>
      <c r="Y9069" s="1"/>
      <c r="Z9069" s="1"/>
      <c r="AA9069" s="1"/>
      <c r="AB9069" s="1"/>
      <c r="AC9069" s="1"/>
      <c r="AD9069" s="1"/>
      <c r="AE9069" s="1"/>
      <c r="AF9069" s="1"/>
      <c r="AG9069" s="1"/>
      <c r="AH9069" s="1"/>
      <c r="AI9069" s="1"/>
      <c r="AJ9069" s="9" t="s">
        <v>52</v>
      </c>
      <c r="AK9069" s="9" t="s">
        <v>13193</v>
      </c>
      <c r="AL9069" s="9" t="s">
        <v>52</v>
      </c>
      <c r="AM9069" s="9" t="s">
        <v>52</v>
      </c>
    </row>
    <row r="9070" spans="1:39" ht="30" customHeight="1" x14ac:dyDescent="0.3">
      <c r="A9070" s="10" t="s">
        <v>4735</v>
      </c>
      <c r="B9070" s="10" t="s">
        <v>52</v>
      </c>
      <c r="C9070" s="10" t="s">
        <v>52</v>
      </c>
      <c r="D9070" s="11"/>
      <c r="E9070" s="15"/>
      <c r="F9070" s="17">
        <f>TRUNC(SUMIF(N9066:N9069, N9065, F9066:F9069),0)</f>
        <v>0</v>
      </c>
      <c r="G9070" s="15"/>
      <c r="H9070" s="17">
        <f>TRUNC(SUMIF(N9066:N9069, N9065, H9066:H9069),0)</f>
        <v>68350</v>
      </c>
      <c r="I9070" s="15"/>
      <c r="J9070" s="17">
        <f>TRUNC(SUMIF(N9066:N9069, N9065, J9066:J9069),0)</f>
        <v>569</v>
      </c>
      <c r="K9070" s="15"/>
      <c r="L9070" s="17">
        <f>F9070+H9070+J9070</f>
        <v>68919</v>
      </c>
      <c r="M9070" s="10" t="s">
        <v>52</v>
      </c>
      <c r="N9070" s="9" t="s">
        <v>4736</v>
      </c>
      <c r="O9070" s="9" t="s">
        <v>4736</v>
      </c>
      <c r="P9070" s="9" t="s">
        <v>52</v>
      </c>
      <c r="Q9070" s="9" t="s">
        <v>52</v>
      </c>
      <c r="R9070" s="9" t="s">
        <v>52</v>
      </c>
      <c r="S9070" s="1"/>
      <c r="T9070" s="1"/>
      <c r="U9070" s="1"/>
      <c r="V9070" s="1"/>
      <c r="W9070" s="1"/>
      <c r="X9070" s="1"/>
      <c r="Y9070" s="1"/>
      <c r="Z9070" s="1"/>
      <c r="AA9070" s="1"/>
      <c r="AB9070" s="1"/>
      <c r="AC9070" s="1"/>
      <c r="AD9070" s="1"/>
      <c r="AE9070" s="1"/>
      <c r="AF9070" s="1"/>
      <c r="AG9070" s="1"/>
      <c r="AH9070" s="1"/>
      <c r="AI9070" s="1"/>
      <c r="AJ9070" s="9" t="s">
        <v>52</v>
      </c>
      <c r="AK9070" s="9" t="s">
        <v>52</v>
      </c>
      <c r="AL9070" s="9" t="s">
        <v>52</v>
      </c>
      <c r="AM9070" s="9" t="s">
        <v>52</v>
      </c>
    </row>
    <row r="9071" spans="1:39" ht="30" customHeight="1" x14ac:dyDescent="0.3">
      <c r="A9071" s="11"/>
      <c r="B9071" s="11"/>
      <c r="C9071" s="11"/>
      <c r="D9071" s="11"/>
      <c r="E9071" s="15"/>
      <c r="F9071" s="17"/>
      <c r="G9071" s="15"/>
      <c r="H9071" s="17"/>
      <c r="I9071" s="15"/>
      <c r="J9071" s="17"/>
      <c r="K9071" s="15"/>
      <c r="L9071" s="17"/>
      <c r="M9071" s="11"/>
    </row>
    <row r="9072" spans="1:39" ht="30" customHeight="1" x14ac:dyDescent="0.3">
      <c r="A9072" s="14" t="s">
        <v>13194</v>
      </c>
      <c r="B9072" s="14"/>
      <c r="C9072" s="14"/>
      <c r="D9072" s="14"/>
      <c r="E9072" s="16"/>
      <c r="F9072" s="18"/>
      <c r="G9072" s="16"/>
      <c r="H9072" s="18"/>
      <c r="I9072" s="16"/>
      <c r="J9072" s="18"/>
      <c r="K9072" s="16"/>
      <c r="L9072" s="18"/>
      <c r="M9072" s="14"/>
      <c r="N9072" s="5" t="s">
        <v>6435</v>
      </c>
    </row>
    <row r="9073" spans="1:39" ht="30" customHeight="1" x14ac:dyDescent="0.3">
      <c r="A9073" s="10" t="s">
        <v>13074</v>
      </c>
      <c r="B9073" s="10" t="s">
        <v>13075</v>
      </c>
      <c r="C9073" s="10" t="s">
        <v>65</v>
      </c>
      <c r="D9073" s="11">
        <v>1.03</v>
      </c>
      <c r="E9073" s="15">
        <v>9574.0300000000007</v>
      </c>
      <c r="F9073" s="17">
        <f>TRUNC(E9073*D9073,1)</f>
        <v>9861.2000000000007</v>
      </c>
      <c r="G9073" s="15">
        <v>0</v>
      </c>
      <c r="H9073" s="17">
        <f>TRUNC(G9073*D9073,1)</f>
        <v>0</v>
      </c>
      <c r="I9073" s="15">
        <v>0</v>
      </c>
      <c r="J9073" s="17">
        <f>TRUNC(I9073*D9073,1)</f>
        <v>0</v>
      </c>
      <c r="K9073" s="15">
        <f>TRUNC(E9073+G9073+I9073,1)</f>
        <v>9574</v>
      </c>
      <c r="L9073" s="17">
        <f>TRUNC(F9073+H9073+J9073,1)</f>
        <v>9861.2000000000007</v>
      </c>
      <c r="M9073" s="10" t="s">
        <v>52</v>
      </c>
      <c r="N9073" s="9" t="s">
        <v>6435</v>
      </c>
      <c r="O9073" s="9" t="s">
        <v>13076</v>
      </c>
      <c r="P9073" s="9" t="s">
        <v>54</v>
      </c>
      <c r="Q9073" s="9" t="s">
        <v>54</v>
      </c>
      <c r="R9073" s="9" t="s">
        <v>67</v>
      </c>
      <c r="S9073" s="1"/>
      <c r="T9073" s="1"/>
      <c r="U9073" s="1"/>
      <c r="V9073" s="1">
        <v>1</v>
      </c>
      <c r="W9073" s="1"/>
      <c r="X9073" s="1"/>
      <c r="Y9073" s="1"/>
      <c r="Z9073" s="1"/>
      <c r="AA9073" s="1"/>
      <c r="AB9073" s="1"/>
      <c r="AC9073" s="1"/>
      <c r="AD9073" s="1"/>
      <c r="AE9073" s="1"/>
      <c r="AF9073" s="1"/>
      <c r="AG9073" s="1"/>
      <c r="AH9073" s="1"/>
      <c r="AI9073" s="1"/>
      <c r="AJ9073" s="9" t="s">
        <v>52</v>
      </c>
      <c r="AK9073" s="9" t="s">
        <v>13196</v>
      </c>
      <c r="AL9073" s="9" t="s">
        <v>52</v>
      </c>
      <c r="AM9073" s="9" t="s">
        <v>52</v>
      </c>
    </row>
    <row r="9074" spans="1:39" ht="30" customHeight="1" x14ac:dyDescent="0.3">
      <c r="A9074" s="10" t="s">
        <v>4958</v>
      </c>
      <c r="B9074" s="10" t="s">
        <v>4959</v>
      </c>
      <c r="C9074" s="10" t="s">
        <v>528</v>
      </c>
      <c r="D9074" s="11">
        <v>3.7999999999999999E-2</v>
      </c>
      <c r="E9074" s="15">
        <v>452095.8</v>
      </c>
      <c r="F9074" s="17">
        <f>TRUNC(E9074*D9074,1)</f>
        <v>17179.599999999999</v>
      </c>
      <c r="G9074" s="15">
        <v>0</v>
      </c>
      <c r="H9074" s="17">
        <f>TRUNC(G9074*D9074,1)</f>
        <v>0</v>
      </c>
      <c r="I9074" s="15">
        <v>0</v>
      </c>
      <c r="J9074" s="17">
        <f>TRUNC(I9074*D9074,1)</f>
        <v>0</v>
      </c>
      <c r="K9074" s="15">
        <f>TRUNC(E9074+G9074+I9074,1)</f>
        <v>452095.8</v>
      </c>
      <c r="L9074" s="17">
        <f>TRUNC(F9074+H9074+J9074,1)</f>
        <v>17179.599999999999</v>
      </c>
      <c r="M9074" s="10" t="s">
        <v>52</v>
      </c>
      <c r="N9074" s="9" t="s">
        <v>6435</v>
      </c>
      <c r="O9074" s="9" t="s">
        <v>4960</v>
      </c>
      <c r="P9074" s="9" t="s">
        <v>54</v>
      </c>
      <c r="Q9074" s="9" t="s">
        <v>54</v>
      </c>
      <c r="R9074" s="9" t="s">
        <v>67</v>
      </c>
      <c r="S9074" s="1"/>
      <c r="T9074" s="1"/>
      <c r="U9074" s="1"/>
      <c r="V9074" s="1">
        <v>1</v>
      </c>
      <c r="W9074" s="1"/>
      <c r="X9074" s="1"/>
      <c r="Y9074" s="1"/>
      <c r="Z9074" s="1"/>
      <c r="AA9074" s="1"/>
      <c r="AB9074" s="1"/>
      <c r="AC9074" s="1"/>
      <c r="AD9074" s="1"/>
      <c r="AE9074" s="1"/>
      <c r="AF9074" s="1"/>
      <c r="AG9074" s="1"/>
      <c r="AH9074" s="1"/>
      <c r="AI9074" s="1"/>
      <c r="AJ9074" s="9" t="s">
        <v>52</v>
      </c>
      <c r="AK9074" s="9" t="s">
        <v>13197</v>
      </c>
      <c r="AL9074" s="9" t="s">
        <v>52</v>
      </c>
      <c r="AM9074" s="9" t="s">
        <v>52</v>
      </c>
    </row>
    <row r="9075" spans="1:39" ht="30" customHeight="1" x14ac:dyDescent="0.3">
      <c r="A9075" s="10" t="s">
        <v>13082</v>
      </c>
      <c r="B9075" s="10" t="s">
        <v>13198</v>
      </c>
      <c r="C9075" s="10" t="s">
        <v>732</v>
      </c>
      <c r="D9075" s="11">
        <v>1</v>
      </c>
      <c r="E9075" s="15">
        <f>TRUNC(SUMIF(V9073:V9075, RIGHTB(O9075, 1), F9073:F9075)*U9075, 2)</f>
        <v>1081.6300000000001</v>
      </c>
      <c r="F9075" s="17">
        <f>TRUNC(E9075*D9075,1)</f>
        <v>1081.5999999999999</v>
      </c>
      <c r="G9075" s="15">
        <v>0</v>
      </c>
      <c r="H9075" s="17">
        <f>TRUNC(G9075*D9075,1)</f>
        <v>0</v>
      </c>
      <c r="I9075" s="15">
        <v>0</v>
      </c>
      <c r="J9075" s="17">
        <f>TRUNC(I9075*D9075,1)</f>
        <v>0</v>
      </c>
      <c r="K9075" s="15">
        <f>TRUNC(E9075+G9075+I9075,1)</f>
        <v>1081.5999999999999</v>
      </c>
      <c r="L9075" s="17">
        <f>TRUNC(F9075+H9075+J9075,1)</f>
        <v>1081.5999999999999</v>
      </c>
      <c r="M9075" s="10" t="s">
        <v>52</v>
      </c>
      <c r="N9075" s="9" t="s">
        <v>6435</v>
      </c>
      <c r="O9075" s="9" t="s">
        <v>4729</v>
      </c>
      <c r="P9075" s="9" t="s">
        <v>54</v>
      </c>
      <c r="Q9075" s="9" t="s">
        <v>54</v>
      </c>
      <c r="R9075" s="9" t="s">
        <v>54</v>
      </c>
      <c r="S9075" s="1">
        <v>0</v>
      </c>
      <c r="T9075" s="1">
        <v>0</v>
      </c>
      <c r="U9075" s="1">
        <v>0.04</v>
      </c>
      <c r="V9075" s="1"/>
      <c r="W9075" s="1"/>
      <c r="X9075" s="1"/>
      <c r="Y9075" s="1"/>
      <c r="Z9075" s="1"/>
      <c r="AA9075" s="1"/>
      <c r="AB9075" s="1"/>
      <c r="AC9075" s="1"/>
      <c r="AD9075" s="1"/>
      <c r="AE9075" s="1"/>
      <c r="AF9075" s="1"/>
      <c r="AG9075" s="1"/>
      <c r="AH9075" s="1"/>
      <c r="AI9075" s="1"/>
      <c r="AJ9075" s="9" t="s">
        <v>52</v>
      </c>
      <c r="AK9075" s="9" t="s">
        <v>13199</v>
      </c>
      <c r="AL9075" s="9" t="s">
        <v>52</v>
      </c>
      <c r="AM9075" s="9" t="s">
        <v>52</v>
      </c>
    </row>
    <row r="9076" spans="1:39" ht="30" customHeight="1" x14ac:dyDescent="0.3">
      <c r="A9076" s="10" t="s">
        <v>4735</v>
      </c>
      <c r="B9076" s="10" t="s">
        <v>52</v>
      </c>
      <c r="C9076" s="10" t="s">
        <v>52</v>
      </c>
      <c r="D9076" s="11"/>
      <c r="E9076" s="15"/>
      <c r="F9076" s="17">
        <f>TRUNC(SUMIF(N9073:N9075, N9072, F9073:F9075),0)</f>
        <v>28122</v>
      </c>
      <c r="G9076" s="15"/>
      <c r="H9076" s="17">
        <f>TRUNC(SUMIF(N9073:N9075, N9072, H9073:H9075),0)</f>
        <v>0</v>
      </c>
      <c r="I9076" s="15"/>
      <c r="J9076" s="17">
        <f>TRUNC(SUMIF(N9073:N9075, N9072, J9073:J9075),0)</f>
        <v>0</v>
      </c>
      <c r="K9076" s="15"/>
      <c r="L9076" s="17">
        <f>F9076+H9076+J9076</f>
        <v>28122</v>
      </c>
      <c r="M9076" s="10" t="s">
        <v>52</v>
      </c>
      <c r="N9076" s="9" t="s">
        <v>4736</v>
      </c>
      <c r="O9076" s="9" t="s">
        <v>4736</v>
      </c>
      <c r="P9076" s="9" t="s">
        <v>52</v>
      </c>
      <c r="Q9076" s="9" t="s">
        <v>52</v>
      </c>
      <c r="R9076" s="9" t="s">
        <v>52</v>
      </c>
      <c r="S9076" s="1"/>
      <c r="T9076" s="1"/>
      <c r="U9076" s="1"/>
      <c r="V9076" s="1"/>
      <c r="W9076" s="1"/>
      <c r="X9076" s="1"/>
      <c r="Y9076" s="1"/>
      <c r="Z9076" s="1"/>
      <c r="AA9076" s="1"/>
      <c r="AB9076" s="1"/>
      <c r="AC9076" s="1"/>
      <c r="AD9076" s="1"/>
      <c r="AE9076" s="1"/>
      <c r="AF9076" s="1"/>
      <c r="AG9076" s="1"/>
      <c r="AH9076" s="1"/>
      <c r="AI9076" s="1"/>
      <c r="AJ9076" s="9" t="s">
        <v>52</v>
      </c>
      <c r="AK9076" s="9" t="s">
        <v>52</v>
      </c>
      <c r="AL9076" s="9" t="s">
        <v>52</v>
      </c>
      <c r="AM9076" s="9" t="s">
        <v>4719</v>
      </c>
    </row>
    <row r="9077" spans="1:39" ht="30" customHeight="1" x14ac:dyDescent="0.3">
      <c r="A9077" s="11"/>
      <c r="B9077" s="11"/>
      <c r="C9077" s="11"/>
      <c r="D9077" s="11"/>
      <c r="E9077" s="15"/>
      <c r="F9077" s="17"/>
      <c r="G9077" s="15"/>
      <c r="H9077" s="17"/>
      <c r="I9077" s="15"/>
      <c r="J9077" s="17"/>
      <c r="K9077" s="15"/>
      <c r="L9077" s="17"/>
      <c r="M9077" s="11"/>
    </row>
    <row r="9078" spans="1:39" ht="30" customHeight="1" x14ac:dyDescent="0.3">
      <c r="A9078" s="14" t="s">
        <v>13200</v>
      </c>
      <c r="B9078" s="14"/>
      <c r="C9078" s="14"/>
      <c r="D9078" s="14"/>
      <c r="E9078" s="16"/>
      <c r="F9078" s="18"/>
      <c r="G9078" s="16"/>
      <c r="H9078" s="18"/>
      <c r="I9078" s="16"/>
      <c r="J9078" s="18"/>
      <c r="K9078" s="16"/>
      <c r="L9078" s="18"/>
      <c r="M9078" s="14"/>
      <c r="N9078" s="5" t="s">
        <v>6437</v>
      </c>
    </row>
    <row r="9079" spans="1:39" ht="30" customHeight="1" x14ac:dyDescent="0.3">
      <c r="A9079" s="10" t="s">
        <v>4972</v>
      </c>
      <c r="B9079" s="10" t="s">
        <v>4714</v>
      </c>
      <c r="C9079" s="10" t="s">
        <v>4715</v>
      </c>
      <c r="D9079" s="11">
        <v>0.23</v>
      </c>
      <c r="E9079" s="15">
        <v>0</v>
      </c>
      <c r="F9079" s="17">
        <f>TRUNC(E9079*D9079,1)</f>
        <v>0</v>
      </c>
      <c r="G9079" s="15">
        <v>246376</v>
      </c>
      <c r="H9079" s="17">
        <f>TRUNC(G9079*D9079,1)</f>
        <v>56666.400000000001</v>
      </c>
      <c r="I9079" s="15">
        <v>0</v>
      </c>
      <c r="J9079" s="17">
        <f>TRUNC(I9079*D9079,1)</f>
        <v>0</v>
      </c>
      <c r="K9079" s="15">
        <f>TRUNC(E9079+G9079+I9079,1)</f>
        <v>246376</v>
      </c>
      <c r="L9079" s="17">
        <f>TRUNC(F9079+H9079+J9079,1)</f>
        <v>56666.400000000001</v>
      </c>
      <c r="M9079" s="10" t="s">
        <v>52</v>
      </c>
      <c r="N9079" s="9" t="s">
        <v>6437</v>
      </c>
      <c r="O9079" s="9" t="s">
        <v>4973</v>
      </c>
      <c r="P9079" s="9" t="s">
        <v>54</v>
      </c>
      <c r="Q9079" s="9" t="s">
        <v>54</v>
      </c>
      <c r="R9079" s="9" t="s">
        <v>67</v>
      </c>
      <c r="S9079" s="1"/>
      <c r="T9079" s="1"/>
      <c r="U9079" s="1"/>
      <c r="V9079" s="1">
        <v>1</v>
      </c>
      <c r="W9079" s="1"/>
      <c r="X9079" s="1"/>
      <c r="Y9079" s="1"/>
      <c r="Z9079" s="1"/>
      <c r="AA9079" s="1"/>
      <c r="AB9079" s="1"/>
      <c r="AC9079" s="1"/>
      <c r="AD9079" s="1"/>
      <c r="AE9079" s="1"/>
      <c r="AF9079" s="1"/>
      <c r="AG9079" s="1"/>
      <c r="AH9079" s="1"/>
      <c r="AI9079" s="1"/>
      <c r="AJ9079" s="9" t="s">
        <v>52</v>
      </c>
      <c r="AK9079" s="9" t="s">
        <v>13202</v>
      </c>
      <c r="AL9079" s="9" t="s">
        <v>52</v>
      </c>
      <c r="AM9079" s="9" t="s">
        <v>52</v>
      </c>
    </row>
    <row r="9080" spans="1:39" ht="30" customHeight="1" x14ac:dyDescent="0.3">
      <c r="A9080" s="10" t="s">
        <v>4720</v>
      </c>
      <c r="B9080" s="10" t="s">
        <v>4714</v>
      </c>
      <c r="C9080" s="10" t="s">
        <v>4715</v>
      </c>
      <c r="D9080" s="11">
        <v>0.14000000000000001</v>
      </c>
      <c r="E9080" s="15">
        <v>0</v>
      </c>
      <c r="F9080" s="17">
        <f>TRUNC(E9080*D9080,1)</f>
        <v>0</v>
      </c>
      <c r="G9080" s="15">
        <v>153671</v>
      </c>
      <c r="H9080" s="17">
        <f>TRUNC(G9080*D9080,1)</f>
        <v>21513.9</v>
      </c>
      <c r="I9080" s="15">
        <v>0</v>
      </c>
      <c r="J9080" s="17">
        <f>TRUNC(I9080*D9080,1)</f>
        <v>0</v>
      </c>
      <c r="K9080" s="15">
        <f>TRUNC(E9080+G9080+I9080,1)</f>
        <v>153671</v>
      </c>
      <c r="L9080" s="17">
        <f>TRUNC(F9080+H9080+J9080,1)</f>
        <v>21513.9</v>
      </c>
      <c r="M9080" s="10" t="s">
        <v>52</v>
      </c>
      <c r="N9080" s="9" t="s">
        <v>6437</v>
      </c>
      <c r="O9080" s="9" t="s">
        <v>4721</v>
      </c>
      <c r="P9080" s="9" t="s">
        <v>54</v>
      </c>
      <c r="Q9080" s="9" t="s">
        <v>54</v>
      </c>
      <c r="R9080" s="9" t="s">
        <v>67</v>
      </c>
      <c r="S9080" s="1"/>
      <c r="T9080" s="1"/>
      <c r="U9080" s="1"/>
      <c r="V9080" s="1">
        <v>1</v>
      </c>
      <c r="W9080" s="1"/>
      <c r="X9080" s="1"/>
      <c r="Y9080" s="1"/>
      <c r="Z9080" s="1"/>
      <c r="AA9080" s="1"/>
      <c r="AB9080" s="1"/>
      <c r="AC9080" s="1"/>
      <c r="AD9080" s="1"/>
      <c r="AE9080" s="1"/>
      <c r="AF9080" s="1"/>
      <c r="AG9080" s="1"/>
      <c r="AH9080" s="1"/>
      <c r="AI9080" s="1"/>
      <c r="AJ9080" s="9" t="s">
        <v>52</v>
      </c>
      <c r="AK9080" s="9" t="s">
        <v>13203</v>
      </c>
      <c r="AL9080" s="9" t="s">
        <v>52</v>
      </c>
      <c r="AM9080" s="9" t="s">
        <v>52</v>
      </c>
    </row>
    <row r="9081" spans="1:39" ht="30" customHeight="1" x14ac:dyDescent="0.3">
      <c r="A9081" s="10" t="s">
        <v>4727</v>
      </c>
      <c r="B9081" s="10" t="s">
        <v>5468</v>
      </c>
      <c r="C9081" s="10" t="s">
        <v>732</v>
      </c>
      <c r="D9081" s="11">
        <v>1</v>
      </c>
      <c r="E9081" s="15">
        <v>0</v>
      </c>
      <c r="F9081" s="17">
        <f>TRUNC(E9081*D9081,1)</f>
        <v>0</v>
      </c>
      <c r="G9081" s="15">
        <v>0</v>
      </c>
      <c r="H9081" s="17">
        <f>TRUNC(G9081*D9081,1)</f>
        <v>0</v>
      </c>
      <c r="I9081" s="15">
        <f>TRUNC(SUMIF(V9079:V9081, RIGHTB(O9081, 1), H9079:H9081)*U9081, 2)</f>
        <v>781.8</v>
      </c>
      <c r="J9081" s="17">
        <f>TRUNC(I9081*D9081,1)</f>
        <v>781.8</v>
      </c>
      <c r="K9081" s="15">
        <f>TRUNC(E9081+G9081+I9081,1)</f>
        <v>781.8</v>
      </c>
      <c r="L9081" s="17">
        <f>TRUNC(F9081+H9081+J9081,1)</f>
        <v>781.8</v>
      </c>
      <c r="M9081" s="10" t="s">
        <v>52</v>
      </c>
      <c r="N9081" s="9" t="s">
        <v>6437</v>
      </c>
      <c r="O9081" s="9" t="s">
        <v>4729</v>
      </c>
      <c r="P9081" s="9" t="s">
        <v>54</v>
      </c>
      <c r="Q9081" s="9" t="s">
        <v>54</v>
      </c>
      <c r="R9081" s="9" t="s">
        <v>54</v>
      </c>
      <c r="S9081" s="1">
        <v>1</v>
      </c>
      <c r="T9081" s="1">
        <v>2</v>
      </c>
      <c r="U9081" s="1">
        <v>0.01</v>
      </c>
      <c r="V9081" s="1"/>
      <c r="W9081" s="1"/>
      <c r="X9081" s="1"/>
      <c r="Y9081" s="1"/>
      <c r="Z9081" s="1"/>
      <c r="AA9081" s="1"/>
      <c r="AB9081" s="1"/>
      <c r="AC9081" s="1"/>
      <c r="AD9081" s="1"/>
      <c r="AE9081" s="1"/>
      <c r="AF9081" s="1"/>
      <c r="AG9081" s="1"/>
      <c r="AH9081" s="1"/>
      <c r="AI9081" s="1"/>
      <c r="AJ9081" s="9" t="s">
        <v>52</v>
      </c>
      <c r="AK9081" s="9" t="s">
        <v>13204</v>
      </c>
      <c r="AL9081" s="9" t="s">
        <v>52</v>
      </c>
      <c r="AM9081" s="9" t="s">
        <v>52</v>
      </c>
    </row>
    <row r="9082" spans="1:39" ht="30" customHeight="1" x14ac:dyDescent="0.3">
      <c r="A9082" s="10" t="s">
        <v>4735</v>
      </c>
      <c r="B9082" s="10" t="s">
        <v>52</v>
      </c>
      <c r="C9082" s="10" t="s">
        <v>52</v>
      </c>
      <c r="D9082" s="11"/>
      <c r="E9082" s="15"/>
      <c r="F9082" s="17">
        <f>TRUNC(SUMIF(N9079:N9081, N9078, F9079:F9081),0)</f>
        <v>0</v>
      </c>
      <c r="G9082" s="15"/>
      <c r="H9082" s="17">
        <f>TRUNC(SUMIF(N9079:N9081, N9078, H9079:H9081),0)</f>
        <v>78180</v>
      </c>
      <c r="I9082" s="15"/>
      <c r="J9082" s="17">
        <f>TRUNC(SUMIF(N9079:N9081, N9078, J9079:J9081),0)</f>
        <v>781</v>
      </c>
      <c r="K9082" s="15"/>
      <c r="L9082" s="17">
        <f>F9082+H9082+J9082</f>
        <v>78961</v>
      </c>
      <c r="M9082" s="10" t="s">
        <v>52</v>
      </c>
      <c r="N9082" s="9" t="s">
        <v>4736</v>
      </c>
      <c r="O9082" s="9" t="s">
        <v>4736</v>
      </c>
      <c r="P9082" s="9" t="s">
        <v>52</v>
      </c>
      <c r="Q9082" s="9" t="s">
        <v>52</v>
      </c>
      <c r="R9082" s="9" t="s">
        <v>52</v>
      </c>
      <c r="S9082" s="1"/>
      <c r="T9082" s="1"/>
      <c r="U9082" s="1"/>
      <c r="V9082" s="1"/>
      <c r="W9082" s="1"/>
      <c r="X9082" s="1"/>
      <c r="Y9082" s="1"/>
      <c r="Z9082" s="1"/>
      <c r="AA9082" s="1"/>
      <c r="AB9082" s="1"/>
      <c r="AC9082" s="1"/>
      <c r="AD9082" s="1"/>
      <c r="AE9082" s="1"/>
      <c r="AF9082" s="1"/>
      <c r="AG9082" s="1"/>
      <c r="AH9082" s="1"/>
      <c r="AI9082" s="1"/>
      <c r="AJ9082" s="9" t="s">
        <v>52</v>
      </c>
      <c r="AK9082" s="9" t="s">
        <v>52</v>
      </c>
      <c r="AL9082" s="9" t="s">
        <v>52</v>
      </c>
      <c r="AM9082" s="9" t="s">
        <v>4719</v>
      </c>
    </row>
    <row r="9083" spans="1:39" ht="30" customHeight="1" x14ac:dyDescent="0.3">
      <c r="A9083" s="11"/>
      <c r="B9083" s="11"/>
      <c r="C9083" s="11"/>
      <c r="D9083" s="11"/>
      <c r="E9083" s="15"/>
      <c r="F9083" s="17"/>
      <c r="G9083" s="15"/>
      <c r="H9083" s="17"/>
      <c r="I9083" s="15"/>
      <c r="J9083" s="17"/>
      <c r="K9083" s="15"/>
      <c r="L9083" s="17"/>
      <c r="M9083" s="11"/>
    </row>
    <row r="9084" spans="1:39" ht="30" customHeight="1" x14ac:dyDescent="0.3">
      <c r="A9084" s="14" t="s">
        <v>13205</v>
      </c>
      <c r="B9084" s="14"/>
      <c r="C9084" s="14"/>
      <c r="D9084" s="14"/>
      <c r="E9084" s="16"/>
      <c r="F9084" s="18"/>
      <c r="G9084" s="16"/>
      <c r="H9084" s="18"/>
      <c r="I9084" s="16"/>
      <c r="J9084" s="18"/>
      <c r="K9084" s="16"/>
      <c r="L9084" s="18"/>
      <c r="M9084" s="14"/>
      <c r="N9084" s="5" t="s">
        <v>6442</v>
      </c>
    </row>
    <row r="9085" spans="1:39" ht="30" customHeight="1" x14ac:dyDescent="0.3">
      <c r="A9085" s="10" t="s">
        <v>4972</v>
      </c>
      <c r="B9085" s="10" t="s">
        <v>4714</v>
      </c>
      <c r="C9085" s="10" t="s">
        <v>4715</v>
      </c>
      <c r="D9085" s="11">
        <v>0.23</v>
      </c>
      <c r="E9085" s="15">
        <v>0</v>
      </c>
      <c r="F9085" s="17">
        <f>TRUNC(E9085*D9085,1)</f>
        <v>0</v>
      </c>
      <c r="G9085" s="15">
        <v>246376</v>
      </c>
      <c r="H9085" s="17">
        <f>TRUNC(G9085*D9085,1)</f>
        <v>56666.400000000001</v>
      </c>
      <c r="I9085" s="15">
        <v>0</v>
      </c>
      <c r="J9085" s="17">
        <f>TRUNC(I9085*D9085,1)</f>
        <v>0</v>
      </c>
      <c r="K9085" s="15">
        <f>TRUNC(E9085+G9085+I9085,1)</f>
        <v>246376</v>
      </c>
      <c r="L9085" s="17">
        <f>TRUNC(F9085+H9085+J9085,1)</f>
        <v>56666.400000000001</v>
      </c>
      <c r="M9085" s="10" t="s">
        <v>4716</v>
      </c>
      <c r="N9085" s="9" t="s">
        <v>52</v>
      </c>
      <c r="O9085" s="9" t="s">
        <v>4973</v>
      </c>
      <c r="P9085" s="9" t="s">
        <v>54</v>
      </c>
      <c r="Q9085" s="9" t="s">
        <v>54</v>
      </c>
      <c r="R9085" s="9" t="s">
        <v>67</v>
      </c>
      <c r="S9085" s="1"/>
      <c r="T9085" s="1"/>
      <c r="U9085" s="1"/>
      <c r="V9085" s="1">
        <v>1</v>
      </c>
      <c r="W9085" s="1"/>
      <c r="X9085" s="1"/>
      <c r="Y9085" s="1"/>
      <c r="Z9085" s="1"/>
      <c r="AA9085" s="1"/>
      <c r="AB9085" s="1"/>
      <c r="AC9085" s="1"/>
      <c r="AD9085" s="1"/>
      <c r="AE9085" s="1"/>
      <c r="AF9085" s="1"/>
      <c r="AG9085" s="1"/>
      <c r="AH9085" s="1"/>
      <c r="AI9085" s="1"/>
      <c r="AJ9085" s="9" t="s">
        <v>52</v>
      </c>
      <c r="AK9085" s="9" t="s">
        <v>13207</v>
      </c>
      <c r="AL9085" s="9" t="s">
        <v>52</v>
      </c>
      <c r="AM9085" s="9" t="s">
        <v>4719</v>
      </c>
    </row>
    <row r="9086" spans="1:39" ht="30" customHeight="1" x14ac:dyDescent="0.3">
      <c r="A9086" s="10" t="s">
        <v>4720</v>
      </c>
      <c r="B9086" s="10" t="s">
        <v>4714</v>
      </c>
      <c r="C9086" s="10" t="s">
        <v>4715</v>
      </c>
      <c r="D9086" s="11">
        <v>0.14000000000000001</v>
      </c>
      <c r="E9086" s="15">
        <v>0</v>
      </c>
      <c r="F9086" s="17">
        <f>TRUNC(E9086*D9086,1)</f>
        <v>0</v>
      </c>
      <c r="G9086" s="15">
        <v>153671</v>
      </c>
      <c r="H9086" s="17">
        <f>TRUNC(G9086*D9086,1)</f>
        <v>21513.9</v>
      </c>
      <c r="I9086" s="15">
        <v>0</v>
      </c>
      <c r="J9086" s="17">
        <f>TRUNC(I9086*D9086,1)</f>
        <v>0</v>
      </c>
      <c r="K9086" s="15">
        <f>TRUNC(E9086+G9086+I9086,1)</f>
        <v>153671</v>
      </c>
      <c r="L9086" s="17">
        <f>TRUNC(F9086+H9086+J9086,1)</f>
        <v>21513.9</v>
      </c>
      <c r="M9086" s="10" t="s">
        <v>4716</v>
      </c>
      <c r="N9086" s="9" t="s">
        <v>52</v>
      </c>
      <c r="O9086" s="9" t="s">
        <v>4721</v>
      </c>
      <c r="P9086" s="9" t="s">
        <v>54</v>
      </c>
      <c r="Q9086" s="9" t="s">
        <v>54</v>
      </c>
      <c r="R9086" s="9" t="s">
        <v>67</v>
      </c>
      <c r="S9086" s="1"/>
      <c r="T9086" s="1"/>
      <c r="U9086" s="1"/>
      <c r="V9086" s="1">
        <v>1</v>
      </c>
      <c r="W9086" s="1"/>
      <c r="X9086" s="1"/>
      <c r="Y9086" s="1"/>
      <c r="Z9086" s="1"/>
      <c r="AA9086" s="1"/>
      <c r="AB9086" s="1"/>
      <c r="AC9086" s="1"/>
      <c r="AD9086" s="1"/>
      <c r="AE9086" s="1"/>
      <c r="AF9086" s="1"/>
      <c r="AG9086" s="1"/>
      <c r="AH9086" s="1"/>
      <c r="AI9086" s="1"/>
      <c r="AJ9086" s="9" t="s">
        <v>52</v>
      </c>
      <c r="AK9086" s="9" t="s">
        <v>13208</v>
      </c>
      <c r="AL9086" s="9" t="s">
        <v>52</v>
      </c>
      <c r="AM9086" s="9" t="s">
        <v>4719</v>
      </c>
    </row>
    <row r="9087" spans="1:39" ht="30" customHeight="1" x14ac:dyDescent="0.3">
      <c r="A9087" s="10" t="s">
        <v>13079</v>
      </c>
      <c r="B9087" s="10" t="s">
        <v>6289</v>
      </c>
      <c r="C9087" s="10" t="s">
        <v>732</v>
      </c>
      <c r="D9087" s="11">
        <v>1</v>
      </c>
      <c r="E9087" s="15">
        <v>0</v>
      </c>
      <c r="F9087" s="17">
        <f>TRUNC(E9087*D9087,1)</f>
        <v>0</v>
      </c>
      <c r="G9087" s="15">
        <f>TRUNC(SUMIF(V9085:V9088, RIGHTB(O9087, 1), H9085:H9088)*U9087, 2)</f>
        <v>46908.18</v>
      </c>
      <c r="H9087" s="17">
        <f>TRUNC(G9087*D9087,1)</f>
        <v>46908.1</v>
      </c>
      <c r="I9087" s="15">
        <v>0</v>
      </c>
      <c r="J9087" s="17">
        <f>TRUNC(I9087*D9087,1)</f>
        <v>0</v>
      </c>
      <c r="K9087" s="15">
        <f>TRUNC(E9087+G9087+I9087,1)</f>
        <v>46908.1</v>
      </c>
      <c r="L9087" s="17">
        <f>TRUNC(F9087+H9087+J9087,1)</f>
        <v>46908.1</v>
      </c>
      <c r="M9087" s="10" t="s">
        <v>52</v>
      </c>
      <c r="N9087" s="9" t="s">
        <v>6442</v>
      </c>
      <c r="O9087" s="9" t="s">
        <v>4729</v>
      </c>
      <c r="P9087" s="9" t="s">
        <v>54</v>
      </c>
      <c r="Q9087" s="9" t="s">
        <v>54</v>
      </c>
      <c r="R9087" s="9" t="s">
        <v>54</v>
      </c>
      <c r="S9087" s="1">
        <v>1</v>
      </c>
      <c r="T9087" s="1">
        <v>1</v>
      </c>
      <c r="U9087" s="1">
        <v>0.6</v>
      </c>
      <c r="V9087" s="1"/>
      <c r="W9087" s="1">
        <v>2</v>
      </c>
      <c r="X9087" s="1"/>
      <c r="Y9087" s="1"/>
      <c r="Z9087" s="1"/>
      <c r="AA9087" s="1"/>
      <c r="AB9087" s="1"/>
      <c r="AC9087" s="1"/>
      <c r="AD9087" s="1"/>
      <c r="AE9087" s="1"/>
      <c r="AF9087" s="1"/>
      <c r="AG9087" s="1"/>
      <c r="AH9087" s="1"/>
      <c r="AI9087" s="1"/>
      <c r="AJ9087" s="9" t="s">
        <v>52</v>
      </c>
      <c r="AK9087" s="9" t="s">
        <v>13209</v>
      </c>
      <c r="AL9087" s="9" t="s">
        <v>52</v>
      </c>
      <c r="AM9087" s="9" t="s">
        <v>52</v>
      </c>
    </row>
    <row r="9088" spans="1:39" ht="30" customHeight="1" x14ac:dyDescent="0.3">
      <c r="A9088" s="10" t="s">
        <v>4727</v>
      </c>
      <c r="B9088" s="10" t="s">
        <v>5468</v>
      </c>
      <c r="C9088" s="10" t="s">
        <v>732</v>
      </c>
      <c r="D9088" s="11">
        <v>1</v>
      </c>
      <c r="E9088" s="15">
        <v>0</v>
      </c>
      <c r="F9088" s="17">
        <f>TRUNC(E9088*D9088,1)</f>
        <v>0</v>
      </c>
      <c r="G9088" s="15">
        <v>0</v>
      </c>
      <c r="H9088" s="17">
        <f>TRUNC(G9088*D9088,1)</f>
        <v>0</v>
      </c>
      <c r="I9088" s="15">
        <f>TRUNC(SUMIF(W9085:W9088, RIGHTB(O9088, 1), H9085:H9088)*U9088, 2)</f>
        <v>469.08</v>
      </c>
      <c r="J9088" s="17">
        <f>TRUNC(I9088*D9088,1)</f>
        <v>469</v>
      </c>
      <c r="K9088" s="15">
        <f>TRUNC(E9088+G9088+I9088,1)</f>
        <v>469</v>
      </c>
      <c r="L9088" s="17">
        <f>TRUNC(F9088+H9088+J9088,1)</f>
        <v>469</v>
      </c>
      <c r="M9088" s="10" t="s">
        <v>52</v>
      </c>
      <c r="N9088" s="9" t="s">
        <v>6442</v>
      </c>
      <c r="O9088" s="9" t="s">
        <v>4733</v>
      </c>
      <c r="P9088" s="9" t="s">
        <v>54</v>
      </c>
      <c r="Q9088" s="9" t="s">
        <v>54</v>
      </c>
      <c r="R9088" s="9" t="s">
        <v>54</v>
      </c>
      <c r="S9088" s="1">
        <v>1</v>
      </c>
      <c r="T9088" s="1">
        <v>2</v>
      </c>
      <c r="U9088" s="1">
        <v>0.01</v>
      </c>
      <c r="V9088" s="1"/>
      <c r="W9088" s="1"/>
      <c r="X9088" s="1"/>
      <c r="Y9088" s="1"/>
      <c r="Z9088" s="1"/>
      <c r="AA9088" s="1"/>
      <c r="AB9088" s="1"/>
      <c r="AC9088" s="1"/>
      <c r="AD9088" s="1"/>
      <c r="AE9088" s="1"/>
      <c r="AF9088" s="1"/>
      <c r="AG9088" s="1"/>
      <c r="AH9088" s="1"/>
      <c r="AI9088" s="1"/>
      <c r="AJ9088" s="9" t="s">
        <v>52</v>
      </c>
      <c r="AK9088" s="9" t="s">
        <v>13210</v>
      </c>
      <c r="AL9088" s="9" t="s">
        <v>52</v>
      </c>
      <c r="AM9088" s="9" t="s">
        <v>52</v>
      </c>
    </row>
    <row r="9089" spans="1:39" ht="30" customHeight="1" x14ac:dyDescent="0.3">
      <c r="A9089" s="10" t="s">
        <v>4735</v>
      </c>
      <c r="B9089" s="10" t="s">
        <v>52</v>
      </c>
      <c r="C9089" s="10" t="s">
        <v>52</v>
      </c>
      <c r="D9089" s="11"/>
      <c r="E9089" s="15"/>
      <c r="F9089" s="17">
        <f>TRUNC(SUMIF(N9085:N9088, N9084, F9085:F9088),0)</f>
        <v>0</v>
      </c>
      <c r="G9089" s="15"/>
      <c r="H9089" s="17">
        <f>TRUNC(SUMIF(N9085:N9088, N9084, H9085:H9088),0)</f>
        <v>46908</v>
      </c>
      <c r="I9089" s="15"/>
      <c r="J9089" s="17">
        <f>TRUNC(SUMIF(N9085:N9088, N9084, J9085:J9088),0)</f>
        <v>469</v>
      </c>
      <c r="K9089" s="15"/>
      <c r="L9089" s="17">
        <f>F9089+H9089+J9089</f>
        <v>47377</v>
      </c>
      <c r="M9089" s="10" t="s">
        <v>52</v>
      </c>
      <c r="N9089" s="9" t="s">
        <v>4736</v>
      </c>
      <c r="O9089" s="9" t="s">
        <v>4736</v>
      </c>
      <c r="P9089" s="9" t="s">
        <v>52</v>
      </c>
      <c r="Q9089" s="9" t="s">
        <v>52</v>
      </c>
      <c r="R9089" s="9" t="s">
        <v>52</v>
      </c>
      <c r="S9089" s="1"/>
      <c r="T9089" s="1"/>
      <c r="U9089" s="1"/>
      <c r="V9089" s="1"/>
      <c r="W9089" s="1"/>
      <c r="X9089" s="1"/>
      <c r="Y9089" s="1"/>
      <c r="Z9089" s="1"/>
      <c r="AA9089" s="1"/>
      <c r="AB9089" s="1"/>
      <c r="AC9089" s="1"/>
      <c r="AD9089" s="1"/>
      <c r="AE9089" s="1"/>
      <c r="AF9089" s="1"/>
      <c r="AG9089" s="1"/>
      <c r="AH9089" s="1"/>
      <c r="AI9089" s="1"/>
      <c r="AJ9089" s="9" t="s">
        <v>52</v>
      </c>
      <c r="AK9089" s="9" t="s">
        <v>52</v>
      </c>
      <c r="AL9089" s="9" t="s">
        <v>52</v>
      </c>
      <c r="AM9089" s="9" t="s">
        <v>52</v>
      </c>
    </row>
    <row r="9090" spans="1:39" ht="30" customHeight="1" x14ac:dyDescent="0.3">
      <c r="A9090" s="11"/>
      <c r="B9090" s="11"/>
      <c r="C9090" s="11"/>
      <c r="D9090" s="11"/>
      <c r="E9090" s="15"/>
      <c r="F9090" s="17"/>
      <c r="G9090" s="15"/>
      <c r="H9090" s="17"/>
      <c r="I9090" s="15"/>
      <c r="J9090" s="17"/>
      <c r="K9090" s="15"/>
      <c r="L9090" s="17"/>
      <c r="M9090" s="11"/>
    </row>
    <row r="9091" spans="1:39" ht="30" customHeight="1" x14ac:dyDescent="0.3">
      <c r="A9091" s="14" t="s">
        <v>13211</v>
      </c>
      <c r="B9091" s="14"/>
      <c r="C9091" s="14"/>
      <c r="D9091" s="14"/>
      <c r="E9091" s="16"/>
      <c r="F9091" s="18"/>
      <c r="G9091" s="16"/>
      <c r="H9091" s="18"/>
      <c r="I9091" s="16"/>
      <c r="J9091" s="18"/>
      <c r="K9091" s="16"/>
      <c r="L9091" s="18"/>
      <c r="M9091" s="14"/>
      <c r="N9091" s="5" t="s">
        <v>6447</v>
      </c>
    </row>
    <row r="9092" spans="1:39" ht="30" customHeight="1" x14ac:dyDescent="0.3">
      <c r="A9092" s="10" t="s">
        <v>4972</v>
      </c>
      <c r="B9092" s="10" t="s">
        <v>4714</v>
      </c>
      <c r="C9092" s="10" t="s">
        <v>4715</v>
      </c>
      <c r="D9092" s="11">
        <v>0.23</v>
      </c>
      <c r="E9092" s="15">
        <v>0</v>
      </c>
      <c r="F9092" s="17">
        <f>TRUNC(E9092*D9092,1)</f>
        <v>0</v>
      </c>
      <c r="G9092" s="15">
        <v>246376</v>
      </c>
      <c r="H9092" s="17">
        <f>TRUNC(G9092*D9092,1)</f>
        <v>56666.400000000001</v>
      </c>
      <c r="I9092" s="15">
        <v>0</v>
      </c>
      <c r="J9092" s="17">
        <f>TRUNC(I9092*D9092,1)</f>
        <v>0</v>
      </c>
      <c r="K9092" s="15">
        <f>TRUNC(E9092+G9092+I9092,1)</f>
        <v>246376</v>
      </c>
      <c r="L9092" s="17">
        <f>TRUNC(F9092+H9092+J9092,1)</f>
        <v>56666.400000000001</v>
      </c>
      <c r="M9092" s="10" t="s">
        <v>52</v>
      </c>
      <c r="N9092" s="9" t="s">
        <v>6447</v>
      </c>
      <c r="O9092" s="9" t="s">
        <v>4973</v>
      </c>
      <c r="P9092" s="9" t="s">
        <v>54</v>
      </c>
      <c r="Q9092" s="9" t="s">
        <v>54</v>
      </c>
      <c r="R9092" s="9" t="s">
        <v>67</v>
      </c>
      <c r="S9092" s="1"/>
      <c r="T9092" s="1"/>
      <c r="U9092" s="1"/>
      <c r="V9092" s="1">
        <v>1</v>
      </c>
      <c r="W9092" s="1">
        <v>2</v>
      </c>
      <c r="X9092" s="1"/>
      <c r="Y9092" s="1"/>
      <c r="Z9092" s="1"/>
      <c r="AA9092" s="1"/>
      <c r="AB9092" s="1"/>
      <c r="AC9092" s="1"/>
      <c r="AD9092" s="1"/>
      <c r="AE9092" s="1"/>
      <c r="AF9092" s="1"/>
      <c r="AG9092" s="1"/>
      <c r="AH9092" s="1"/>
      <c r="AI9092" s="1"/>
      <c r="AJ9092" s="9" t="s">
        <v>52</v>
      </c>
      <c r="AK9092" s="9" t="s">
        <v>13213</v>
      </c>
      <c r="AL9092" s="9" t="s">
        <v>52</v>
      </c>
      <c r="AM9092" s="9" t="s">
        <v>52</v>
      </c>
    </row>
    <row r="9093" spans="1:39" ht="30" customHeight="1" x14ac:dyDescent="0.3">
      <c r="A9093" s="10" t="s">
        <v>4720</v>
      </c>
      <c r="B9093" s="10" t="s">
        <v>4714</v>
      </c>
      <c r="C9093" s="10" t="s">
        <v>4715</v>
      </c>
      <c r="D9093" s="11">
        <v>0.14000000000000001</v>
      </c>
      <c r="E9093" s="15">
        <v>0</v>
      </c>
      <c r="F9093" s="17">
        <f>TRUNC(E9093*D9093,1)</f>
        <v>0</v>
      </c>
      <c r="G9093" s="15">
        <v>153671</v>
      </c>
      <c r="H9093" s="17">
        <f>TRUNC(G9093*D9093,1)</f>
        <v>21513.9</v>
      </c>
      <c r="I9093" s="15">
        <v>0</v>
      </c>
      <c r="J9093" s="17">
        <f>TRUNC(I9093*D9093,1)</f>
        <v>0</v>
      </c>
      <c r="K9093" s="15">
        <f>TRUNC(E9093+G9093+I9093,1)</f>
        <v>153671</v>
      </c>
      <c r="L9093" s="17">
        <f>TRUNC(F9093+H9093+J9093,1)</f>
        <v>21513.9</v>
      </c>
      <c r="M9093" s="10" t="s">
        <v>52</v>
      </c>
      <c r="N9093" s="9" t="s">
        <v>6447</v>
      </c>
      <c r="O9093" s="9" t="s">
        <v>4721</v>
      </c>
      <c r="P9093" s="9" t="s">
        <v>54</v>
      </c>
      <c r="Q9093" s="9" t="s">
        <v>54</v>
      </c>
      <c r="R9093" s="9" t="s">
        <v>67</v>
      </c>
      <c r="S9093" s="1"/>
      <c r="T9093" s="1"/>
      <c r="U9093" s="1"/>
      <c r="V9093" s="1">
        <v>1</v>
      </c>
      <c r="W9093" s="1">
        <v>2</v>
      </c>
      <c r="X9093" s="1"/>
      <c r="Y9093" s="1"/>
      <c r="Z9093" s="1"/>
      <c r="AA9093" s="1"/>
      <c r="AB9093" s="1"/>
      <c r="AC9093" s="1"/>
      <c r="AD9093" s="1"/>
      <c r="AE9093" s="1"/>
      <c r="AF9093" s="1"/>
      <c r="AG9093" s="1"/>
      <c r="AH9093" s="1"/>
      <c r="AI9093" s="1"/>
      <c r="AJ9093" s="9" t="s">
        <v>52</v>
      </c>
      <c r="AK9093" s="9" t="s">
        <v>13214</v>
      </c>
      <c r="AL9093" s="9" t="s">
        <v>52</v>
      </c>
      <c r="AM9093" s="9" t="s">
        <v>52</v>
      </c>
    </row>
    <row r="9094" spans="1:39" ht="30" customHeight="1" x14ac:dyDescent="0.3">
      <c r="A9094" s="10" t="s">
        <v>4727</v>
      </c>
      <c r="B9094" s="10" t="s">
        <v>5468</v>
      </c>
      <c r="C9094" s="10" t="s">
        <v>732</v>
      </c>
      <c r="D9094" s="11">
        <v>1</v>
      </c>
      <c r="E9094" s="15">
        <v>0</v>
      </c>
      <c r="F9094" s="17">
        <f>TRUNC(E9094*D9094,1)</f>
        <v>0</v>
      </c>
      <c r="G9094" s="15">
        <v>0</v>
      </c>
      <c r="H9094" s="17">
        <f>TRUNC(G9094*D9094,1)</f>
        <v>0</v>
      </c>
      <c r="I9094" s="15">
        <f>TRUNC(SUMIF(V9092:V9095, RIGHTB(O9094, 1), H9092:H9095)*U9094, 2)</f>
        <v>781.8</v>
      </c>
      <c r="J9094" s="17">
        <f>TRUNC(I9094*D9094,1)</f>
        <v>781.8</v>
      </c>
      <c r="K9094" s="15">
        <f>TRUNC(E9094+G9094+I9094,1)</f>
        <v>781.8</v>
      </c>
      <c r="L9094" s="17">
        <f>TRUNC(F9094+H9094+J9094,1)</f>
        <v>781.8</v>
      </c>
      <c r="M9094" s="10" t="s">
        <v>52</v>
      </c>
      <c r="N9094" s="9" t="s">
        <v>6447</v>
      </c>
      <c r="O9094" s="9" t="s">
        <v>4729</v>
      </c>
      <c r="P9094" s="9" t="s">
        <v>54</v>
      </c>
      <c r="Q9094" s="9" t="s">
        <v>54</v>
      </c>
      <c r="R9094" s="9" t="s">
        <v>54</v>
      </c>
      <c r="S9094" s="1">
        <v>1</v>
      </c>
      <c r="T9094" s="1">
        <v>2</v>
      </c>
      <c r="U9094" s="1">
        <v>0.01</v>
      </c>
      <c r="V9094" s="1"/>
      <c r="W9094" s="1"/>
      <c r="X9094" s="1"/>
      <c r="Y9094" s="1"/>
      <c r="Z9094" s="1"/>
      <c r="AA9094" s="1"/>
      <c r="AB9094" s="1"/>
      <c r="AC9094" s="1"/>
      <c r="AD9094" s="1"/>
      <c r="AE9094" s="1"/>
      <c r="AF9094" s="1"/>
      <c r="AG9094" s="1"/>
      <c r="AH9094" s="1"/>
      <c r="AI9094" s="1"/>
      <c r="AJ9094" s="9" t="s">
        <v>52</v>
      </c>
      <c r="AK9094" s="9" t="s">
        <v>13215</v>
      </c>
      <c r="AL9094" s="9" t="s">
        <v>52</v>
      </c>
      <c r="AM9094" s="9" t="s">
        <v>52</v>
      </c>
    </row>
    <row r="9095" spans="1:39" ht="30" customHeight="1" x14ac:dyDescent="0.3">
      <c r="A9095" s="10" t="s">
        <v>7817</v>
      </c>
      <c r="B9095" s="10" t="s">
        <v>7931</v>
      </c>
      <c r="C9095" s="10" t="s">
        <v>732</v>
      </c>
      <c r="D9095" s="11">
        <v>1</v>
      </c>
      <c r="E9095" s="15">
        <v>0</v>
      </c>
      <c r="F9095" s="17">
        <f>TRUNC(E9095*D9095,1)</f>
        <v>0</v>
      </c>
      <c r="G9095" s="15">
        <f>TRUNC(SUMIF(W9092:W9095, RIGHTB(O9095, 1), H9092:H9095)*U9095, 2)</f>
        <v>7818.03</v>
      </c>
      <c r="H9095" s="17">
        <f>TRUNC(G9095*D9095,1)</f>
        <v>7818</v>
      </c>
      <c r="I9095" s="15">
        <v>0</v>
      </c>
      <c r="J9095" s="17">
        <f>TRUNC(I9095*D9095,1)</f>
        <v>0</v>
      </c>
      <c r="K9095" s="15">
        <f>TRUNC(E9095+G9095+I9095,1)</f>
        <v>7818</v>
      </c>
      <c r="L9095" s="17">
        <f>TRUNC(F9095+H9095+J9095,1)</f>
        <v>7818</v>
      </c>
      <c r="M9095" s="10" t="s">
        <v>52</v>
      </c>
      <c r="N9095" s="9" t="s">
        <v>6447</v>
      </c>
      <c r="O9095" s="9" t="s">
        <v>4733</v>
      </c>
      <c r="P9095" s="9" t="s">
        <v>54</v>
      </c>
      <c r="Q9095" s="9" t="s">
        <v>54</v>
      </c>
      <c r="R9095" s="9" t="s">
        <v>54</v>
      </c>
      <c r="S9095" s="1">
        <v>1</v>
      </c>
      <c r="T9095" s="1">
        <v>1</v>
      </c>
      <c r="U9095" s="1">
        <v>0.1</v>
      </c>
      <c r="V9095" s="1"/>
      <c r="W9095" s="1"/>
      <c r="X9095" s="1"/>
      <c r="Y9095" s="1"/>
      <c r="Z9095" s="1"/>
      <c r="AA9095" s="1"/>
      <c r="AB9095" s="1"/>
      <c r="AC9095" s="1"/>
      <c r="AD9095" s="1"/>
      <c r="AE9095" s="1"/>
      <c r="AF9095" s="1"/>
      <c r="AG9095" s="1"/>
      <c r="AH9095" s="1"/>
      <c r="AI9095" s="1"/>
      <c r="AJ9095" s="9" t="s">
        <v>52</v>
      </c>
      <c r="AK9095" s="9" t="s">
        <v>13216</v>
      </c>
      <c r="AL9095" s="9" t="s">
        <v>52</v>
      </c>
      <c r="AM9095" s="9" t="s">
        <v>52</v>
      </c>
    </row>
    <row r="9096" spans="1:39" ht="30" customHeight="1" x14ac:dyDescent="0.3">
      <c r="A9096" s="10" t="s">
        <v>4735</v>
      </c>
      <c r="B9096" s="10" t="s">
        <v>52</v>
      </c>
      <c r="C9096" s="10" t="s">
        <v>52</v>
      </c>
      <c r="D9096" s="11"/>
      <c r="E9096" s="15"/>
      <c r="F9096" s="17">
        <f>TRUNC(SUMIF(N9092:N9095, N9091, F9092:F9095),0)</f>
        <v>0</v>
      </c>
      <c r="G9096" s="15"/>
      <c r="H9096" s="17">
        <f>TRUNC(SUMIF(N9092:N9095, N9091, H9092:H9095),0)</f>
        <v>85998</v>
      </c>
      <c r="I9096" s="15"/>
      <c r="J9096" s="17">
        <f>TRUNC(SUMIF(N9092:N9095, N9091, J9092:J9095),0)</f>
        <v>781</v>
      </c>
      <c r="K9096" s="15"/>
      <c r="L9096" s="17">
        <f>F9096+H9096+J9096</f>
        <v>86779</v>
      </c>
      <c r="M9096" s="10" t="s">
        <v>52</v>
      </c>
      <c r="N9096" s="9" t="s">
        <v>4736</v>
      </c>
      <c r="O9096" s="9" t="s">
        <v>4736</v>
      </c>
      <c r="P9096" s="9" t="s">
        <v>52</v>
      </c>
      <c r="Q9096" s="9" t="s">
        <v>52</v>
      </c>
      <c r="R9096" s="9" t="s">
        <v>52</v>
      </c>
      <c r="S9096" s="1"/>
      <c r="T9096" s="1"/>
      <c r="U9096" s="1"/>
      <c r="V9096" s="1"/>
      <c r="W9096" s="1"/>
      <c r="X9096" s="1"/>
      <c r="Y9096" s="1"/>
      <c r="Z9096" s="1"/>
      <c r="AA9096" s="1"/>
      <c r="AB9096" s="1"/>
      <c r="AC9096" s="1"/>
      <c r="AD9096" s="1"/>
      <c r="AE9096" s="1"/>
      <c r="AF9096" s="1"/>
      <c r="AG9096" s="1"/>
      <c r="AH9096" s="1"/>
      <c r="AI9096" s="1"/>
      <c r="AJ9096" s="9" t="s">
        <v>52</v>
      </c>
      <c r="AK9096" s="9" t="s">
        <v>52</v>
      </c>
      <c r="AL9096" s="9" t="s">
        <v>52</v>
      </c>
      <c r="AM9096" s="9" t="s">
        <v>4719</v>
      </c>
    </row>
    <row r="9097" spans="1:39" ht="30" customHeight="1" x14ac:dyDescent="0.3">
      <c r="A9097" s="11"/>
      <c r="B9097" s="11"/>
      <c r="C9097" s="11"/>
      <c r="D9097" s="11"/>
      <c r="E9097" s="15"/>
      <c r="F9097" s="17"/>
      <c r="G9097" s="15"/>
      <c r="H9097" s="17"/>
      <c r="I9097" s="15"/>
      <c r="J9097" s="17"/>
      <c r="K9097" s="15"/>
      <c r="L9097" s="17"/>
      <c r="M9097" s="11"/>
    </row>
    <row r="9098" spans="1:39" ht="30" customHeight="1" x14ac:dyDescent="0.3">
      <c r="A9098" s="14" t="s">
        <v>13217</v>
      </c>
      <c r="B9098" s="14"/>
      <c r="C9098" s="14"/>
      <c r="D9098" s="14"/>
      <c r="E9098" s="16"/>
      <c r="F9098" s="18"/>
      <c r="G9098" s="16"/>
      <c r="H9098" s="18"/>
      <c r="I9098" s="16"/>
      <c r="J9098" s="18"/>
      <c r="K9098" s="16"/>
      <c r="L9098" s="18"/>
      <c r="M9098" s="14"/>
      <c r="N9098" s="5" t="s">
        <v>6452</v>
      </c>
    </row>
    <row r="9099" spans="1:39" ht="30" customHeight="1" x14ac:dyDescent="0.3">
      <c r="A9099" s="10" t="s">
        <v>4972</v>
      </c>
      <c r="B9099" s="10" t="s">
        <v>4714</v>
      </c>
      <c r="C9099" s="10" t="s">
        <v>4715</v>
      </c>
      <c r="D9099" s="11">
        <v>0.23</v>
      </c>
      <c r="E9099" s="15">
        <v>0</v>
      </c>
      <c r="F9099" s="17">
        <f>TRUNC(E9099*D9099,1)</f>
        <v>0</v>
      </c>
      <c r="G9099" s="15">
        <v>246376</v>
      </c>
      <c r="H9099" s="17">
        <f>TRUNC(G9099*D9099,1)</f>
        <v>56666.400000000001</v>
      </c>
      <c r="I9099" s="15">
        <v>0</v>
      </c>
      <c r="J9099" s="17">
        <f>TRUNC(I9099*D9099,1)</f>
        <v>0</v>
      </c>
      <c r="K9099" s="15">
        <f>TRUNC(E9099+G9099+I9099,1)</f>
        <v>246376</v>
      </c>
      <c r="L9099" s="17">
        <f>TRUNC(F9099+H9099+J9099,1)</f>
        <v>56666.400000000001</v>
      </c>
      <c r="M9099" s="10" t="s">
        <v>4716</v>
      </c>
      <c r="N9099" s="9" t="s">
        <v>52</v>
      </c>
      <c r="O9099" s="9" t="s">
        <v>4973</v>
      </c>
      <c r="P9099" s="9" t="s">
        <v>54</v>
      </c>
      <c r="Q9099" s="9" t="s">
        <v>54</v>
      </c>
      <c r="R9099" s="9" t="s">
        <v>67</v>
      </c>
      <c r="S9099" s="1"/>
      <c r="T9099" s="1"/>
      <c r="U9099" s="1"/>
      <c r="V9099" s="1">
        <v>1</v>
      </c>
      <c r="W9099" s="1"/>
      <c r="X9099" s="1"/>
      <c r="Y9099" s="1"/>
      <c r="Z9099" s="1"/>
      <c r="AA9099" s="1"/>
      <c r="AB9099" s="1"/>
      <c r="AC9099" s="1"/>
      <c r="AD9099" s="1"/>
      <c r="AE9099" s="1"/>
      <c r="AF9099" s="1"/>
      <c r="AG9099" s="1"/>
      <c r="AH9099" s="1"/>
      <c r="AI9099" s="1"/>
      <c r="AJ9099" s="9" t="s">
        <v>52</v>
      </c>
      <c r="AK9099" s="9" t="s">
        <v>13219</v>
      </c>
      <c r="AL9099" s="9" t="s">
        <v>52</v>
      </c>
      <c r="AM9099" s="9" t="s">
        <v>4719</v>
      </c>
    </row>
    <row r="9100" spans="1:39" ht="30" customHeight="1" x14ac:dyDescent="0.3">
      <c r="A9100" s="10" t="s">
        <v>4720</v>
      </c>
      <c r="B9100" s="10" t="s">
        <v>4714</v>
      </c>
      <c r="C9100" s="10" t="s">
        <v>4715</v>
      </c>
      <c r="D9100" s="11">
        <v>0.14000000000000001</v>
      </c>
      <c r="E9100" s="15">
        <v>0</v>
      </c>
      <c r="F9100" s="17">
        <f>TRUNC(E9100*D9100,1)</f>
        <v>0</v>
      </c>
      <c r="G9100" s="15">
        <v>153671</v>
      </c>
      <c r="H9100" s="17">
        <f>TRUNC(G9100*D9100,1)</f>
        <v>21513.9</v>
      </c>
      <c r="I9100" s="15">
        <v>0</v>
      </c>
      <c r="J9100" s="17">
        <f>TRUNC(I9100*D9100,1)</f>
        <v>0</v>
      </c>
      <c r="K9100" s="15">
        <f>TRUNC(E9100+G9100+I9100,1)</f>
        <v>153671</v>
      </c>
      <c r="L9100" s="17">
        <f>TRUNC(F9100+H9100+J9100,1)</f>
        <v>21513.9</v>
      </c>
      <c r="M9100" s="10" t="s">
        <v>4716</v>
      </c>
      <c r="N9100" s="9" t="s">
        <v>52</v>
      </c>
      <c r="O9100" s="9" t="s">
        <v>4721</v>
      </c>
      <c r="P9100" s="9" t="s">
        <v>54</v>
      </c>
      <c r="Q9100" s="9" t="s">
        <v>54</v>
      </c>
      <c r="R9100" s="9" t="s">
        <v>67</v>
      </c>
      <c r="S9100" s="1"/>
      <c r="T9100" s="1"/>
      <c r="U9100" s="1"/>
      <c r="V9100" s="1">
        <v>1</v>
      </c>
      <c r="W9100" s="1"/>
      <c r="X9100" s="1"/>
      <c r="Y9100" s="1"/>
      <c r="Z9100" s="1"/>
      <c r="AA9100" s="1"/>
      <c r="AB9100" s="1"/>
      <c r="AC9100" s="1"/>
      <c r="AD9100" s="1"/>
      <c r="AE9100" s="1"/>
      <c r="AF9100" s="1"/>
      <c r="AG9100" s="1"/>
      <c r="AH9100" s="1"/>
      <c r="AI9100" s="1"/>
      <c r="AJ9100" s="9" t="s">
        <v>52</v>
      </c>
      <c r="AK9100" s="9" t="s">
        <v>13220</v>
      </c>
      <c r="AL9100" s="9" t="s">
        <v>52</v>
      </c>
      <c r="AM9100" s="9" t="s">
        <v>4719</v>
      </c>
    </row>
    <row r="9101" spans="1:39" ht="30" customHeight="1" x14ac:dyDescent="0.3">
      <c r="A9101" s="10" t="s">
        <v>13079</v>
      </c>
      <c r="B9101" s="10" t="s">
        <v>6289</v>
      </c>
      <c r="C9101" s="10" t="s">
        <v>732</v>
      </c>
      <c r="D9101" s="11">
        <v>1</v>
      </c>
      <c r="E9101" s="15">
        <v>0</v>
      </c>
      <c r="F9101" s="17">
        <f>TRUNC(E9101*D9101,1)</f>
        <v>0</v>
      </c>
      <c r="G9101" s="15">
        <f>TRUNC(SUMIF(V9099:V9103, RIGHTB(O9101, 1), H9099:H9103)*U9101, 2)</f>
        <v>46908.18</v>
      </c>
      <c r="H9101" s="17">
        <f>TRUNC(G9101*D9101,1)</f>
        <v>46908.1</v>
      </c>
      <c r="I9101" s="15">
        <v>0</v>
      </c>
      <c r="J9101" s="17">
        <f>TRUNC(I9101*D9101,1)</f>
        <v>0</v>
      </c>
      <c r="K9101" s="15">
        <f>TRUNC(E9101+G9101+I9101,1)</f>
        <v>46908.1</v>
      </c>
      <c r="L9101" s="17">
        <f>TRUNC(F9101+H9101+J9101,1)</f>
        <v>46908.1</v>
      </c>
      <c r="M9101" s="10" t="s">
        <v>52</v>
      </c>
      <c r="N9101" s="9" t="s">
        <v>6452</v>
      </c>
      <c r="O9101" s="9" t="s">
        <v>4729</v>
      </c>
      <c r="P9101" s="9" t="s">
        <v>54</v>
      </c>
      <c r="Q9101" s="9" t="s">
        <v>54</v>
      </c>
      <c r="R9101" s="9" t="s">
        <v>54</v>
      </c>
      <c r="S9101" s="1">
        <v>1</v>
      </c>
      <c r="T9101" s="1">
        <v>1</v>
      </c>
      <c r="U9101" s="1">
        <v>0.6</v>
      </c>
      <c r="V9101" s="1"/>
      <c r="W9101" s="1">
        <v>2</v>
      </c>
      <c r="X9101" s="1">
        <v>3</v>
      </c>
      <c r="Y9101" s="1"/>
      <c r="Z9101" s="1"/>
      <c r="AA9101" s="1"/>
      <c r="AB9101" s="1"/>
      <c r="AC9101" s="1"/>
      <c r="AD9101" s="1"/>
      <c r="AE9101" s="1"/>
      <c r="AF9101" s="1"/>
      <c r="AG9101" s="1"/>
      <c r="AH9101" s="1"/>
      <c r="AI9101" s="1"/>
      <c r="AJ9101" s="9" t="s">
        <v>52</v>
      </c>
      <c r="AK9101" s="9" t="s">
        <v>13221</v>
      </c>
      <c r="AL9101" s="9" t="s">
        <v>52</v>
      </c>
      <c r="AM9101" s="9" t="s">
        <v>52</v>
      </c>
    </row>
    <row r="9102" spans="1:39" ht="30" customHeight="1" x14ac:dyDescent="0.3">
      <c r="A9102" s="10" t="s">
        <v>4727</v>
      </c>
      <c r="B9102" s="10" t="s">
        <v>5468</v>
      </c>
      <c r="C9102" s="10" t="s">
        <v>732</v>
      </c>
      <c r="D9102" s="11">
        <v>1</v>
      </c>
      <c r="E9102" s="15">
        <v>0</v>
      </c>
      <c r="F9102" s="17">
        <f>TRUNC(E9102*D9102,1)</f>
        <v>0</v>
      </c>
      <c r="G9102" s="15">
        <v>0</v>
      </c>
      <c r="H9102" s="17">
        <f>TRUNC(G9102*D9102,1)</f>
        <v>0</v>
      </c>
      <c r="I9102" s="15">
        <f>TRUNC(SUMIF(W9099:W9103, RIGHTB(O9102, 1), H9099:H9103)*U9102, 2)</f>
        <v>469.08</v>
      </c>
      <c r="J9102" s="17">
        <f>TRUNC(I9102*D9102,1)</f>
        <v>469</v>
      </c>
      <c r="K9102" s="15">
        <f>TRUNC(E9102+G9102+I9102,1)</f>
        <v>469</v>
      </c>
      <c r="L9102" s="17">
        <f>TRUNC(F9102+H9102+J9102,1)</f>
        <v>469</v>
      </c>
      <c r="M9102" s="10" t="s">
        <v>52</v>
      </c>
      <c r="N9102" s="9" t="s">
        <v>6452</v>
      </c>
      <c r="O9102" s="9" t="s">
        <v>4733</v>
      </c>
      <c r="P9102" s="9" t="s">
        <v>54</v>
      </c>
      <c r="Q9102" s="9" t="s">
        <v>54</v>
      </c>
      <c r="R9102" s="9" t="s">
        <v>54</v>
      </c>
      <c r="S9102" s="1">
        <v>1</v>
      </c>
      <c r="T9102" s="1">
        <v>2</v>
      </c>
      <c r="U9102" s="1">
        <v>0.01</v>
      </c>
      <c r="V9102" s="1"/>
      <c r="W9102" s="1"/>
      <c r="X9102" s="1"/>
      <c r="Y9102" s="1"/>
      <c r="Z9102" s="1"/>
      <c r="AA9102" s="1"/>
      <c r="AB9102" s="1"/>
      <c r="AC9102" s="1"/>
      <c r="AD9102" s="1"/>
      <c r="AE9102" s="1"/>
      <c r="AF9102" s="1"/>
      <c r="AG9102" s="1"/>
      <c r="AH9102" s="1"/>
      <c r="AI9102" s="1"/>
      <c r="AJ9102" s="9" t="s">
        <v>52</v>
      </c>
      <c r="AK9102" s="9" t="s">
        <v>13222</v>
      </c>
      <c r="AL9102" s="9" t="s">
        <v>52</v>
      </c>
      <c r="AM9102" s="9" t="s">
        <v>52</v>
      </c>
    </row>
    <row r="9103" spans="1:39" ht="30" customHeight="1" x14ac:dyDescent="0.3">
      <c r="A9103" s="10" t="s">
        <v>7817</v>
      </c>
      <c r="B9103" s="10" t="s">
        <v>7931</v>
      </c>
      <c r="C9103" s="10" t="s">
        <v>732</v>
      </c>
      <c r="D9103" s="11">
        <v>1</v>
      </c>
      <c r="E9103" s="15">
        <v>0</v>
      </c>
      <c r="F9103" s="17">
        <f>TRUNC(E9103*D9103,1)</f>
        <v>0</v>
      </c>
      <c r="G9103" s="15">
        <f>TRUNC(SUMIF(X9099:X9103, RIGHTB(O9103, 1), H9099:H9103)*U9103, 2)</f>
        <v>4690.8100000000004</v>
      </c>
      <c r="H9103" s="17">
        <f>TRUNC(G9103*D9103,1)</f>
        <v>4690.8</v>
      </c>
      <c r="I9103" s="15">
        <v>0</v>
      </c>
      <c r="J9103" s="17">
        <f>TRUNC(I9103*D9103,1)</f>
        <v>0</v>
      </c>
      <c r="K9103" s="15">
        <f>TRUNC(E9103+G9103+I9103,1)</f>
        <v>4690.8</v>
      </c>
      <c r="L9103" s="17">
        <f>TRUNC(F9103+H9103+J9103,1)</f>
        <v>4690.8</v>
      </c>
      <c r="M9103" s="10" t="s">
        <v>52</v>
      </c>
      <c r="N9103" s="9" t="s">
        <v>6452</v>
      </c>
      <c r="O9103" s="9" t="s">
        <v>7954</v>
      </c>
      <c r="P9103" s="9" t="s">
        <v>54</v>
      </c>
      <c r="Q9103" s="9" t="s">
        <v>54</v>
      </c>
      <c r="R9103" s="9" t="s">
        <v>54</v>
      </c>
      <c r="S9103" s="1">
        <v>1</v>
      </c>
      <c r="T9103" s="1">
        <v>1</v>
      </c>
      <c r="U9103" s="1">
        <v>0.1</v>
      </c>
      <c r="V9103" s="1"/>
      <c r="W9103" s="1"/>
      <c r="X9103" s="1"/>
      <c r="Y9103" s="1"/>
      <c r="Z9103" s="1"/>
      <c r="AA9103" s="1"/>
      <c r="AB9103" s="1"/>
      <c r="AC9103" s="1"/>
      <c r="AD9103" s="1"/>
      <c r="AE9103" s="1"/>
      <c r="AF9103" s="1"/>
      <c r="AG9103" s="1"/>
      <c r="AH9103" s="1"/>
      <c r="AI9103" s="1"/>
      <c r="AJ9103" s="9" t="s">
        <v>52</v>
      </c>
      <c r="AK9103" s="9" t="s">
        <v>13223</v>
      </c>
      <c r="AL9103" s="9" t="s">
        <v>52</v>
      </c>
      <c r="AM9103" s="9" t="s">
        <v>52</v>
      </c>
    </row>
    <row r="9104" spans="1:39" ht="30" customHeight="1" x14ac:dyDescent="0.3">
      <c r="A9104" s="10" t="s">
        <v>4735</v>
      </c>
      <c r="B9104" s="10" t="s">
        <v>52</v>
      </c>
      <c r="C9104" s="10" t="s">
        <v>52</v>
      </c>
      <c r="D9104" s="11"/>
      <c r="E9104" s="15"/>
      <c r="F9104" s="17">
        <f>TRUNC(SUMIF(N9099:N9103, N9098, F9099:F9103),0)</f>
        <v>0</v>
      </c>
      <c r="G9104" s="15"/>
      <c r="H9104" s="17">
        <f>TRUNC(SUMIF(N9099:N9103, N9098, H9099:H9103),0)</f>
        <v>51598</v>
      </c>
      <c r="I9104" s="15"/>
      <c r="J9104" s="17">
        <f>TRUNC(SUMIF(N9099:N9103, N9098, J9099:J9103),0)</f>
        <v>469</v>
      </c>
      <c r="K9104" s="15"/>
      <c r="L9104" s="17">
        <f>F9104+H9104+J9104</f>
        <v>52067</v>
      </c>
      <c r="M9104" s="10" t="s">
        <v>52</v>
      </c>
      <c r="N9104" s="9" t="s">
        <v>4736</v>
      </c>
      <c r="O9104" s="9" t="s">
        <v>4736</v>
      </c>
      <c r="P9104" s="9" t="s">
        <v>52</v>
      </c>
      <c r="Q9104" s="9" t="s">
        <v>52</v>
      </c>
      <c r="R9104" s="9" t="s">
        <v>52</v>
      </c>
      <c r="S9104" s="1"/>
      <c r="T9104" s="1"/>
      <c r="U9104" s="1"/>
      <c r="V9104" s="1"/>
      <c r="W9104" s="1"/>
      <c r="X9104" s="1"/>
      <c r="Y9104" s="1"/>
      <c r="Z9104" s="1"/>
      <c r="AA9104" s="1"/>
      <c r="AB9104" s="1"/>
      <c r="AC9104" s="1"/>
      <c r="AD9104" s="1"/>
      <c r="AE9104" s="1"/>
      <c r="AF9104" s="1"/>
      <c r="AG9104" s="1"/>
      <c r="AH9104" s="1"/>
      <c r="AI9104" s="1"/>
      <c r="AJ9104" s="9" t="s">
        <v>52</v>
      </c>
      <c r="AK9104" s="9" t="s">
        <v>52</v>
      </c>
      <c r="AL9104" s="9" t="s">
        <v>52</v>
      </c>
      <c r="AM9104" s="9" t="s">
        <v>52</v>
      </c>
    </row>
    <row r="9105" spans="1:39" ht="30" customHeight="1" x14ac:dyDescent="0.3">
      <c r="A9105" s="11"/>
      <c r="B9105" s="11"/>
      <c r="C9105" s="11"/>
      <c r="D9105" s="11"/>
      <c r="E9105" s="15"/>
      <c r="F9105" s="17"/>
      <c r="G9105" s="15"/>
      <c r="H9105" s="17"/>
      <c r="I9105" s="15"/>
      <c r="J9105" s="17"/>
      <c r="K9105" s="15"/>
      <c r="L9105" s="17"/>
      <c r="M9105" s="11"/>
    </row>
    <row r="9106" spans="1:39" ht="30" customHeight="1" x14ac:dyDescent="0.3">
      <c r="A9106" s="14" t="s">
        <v>13224</v>
      </c>
      <c r="B9106" s="14"/>
      <c r="C9106" s="14"/>
      <c r="D9106" s="14"/>
      <c r="E9106" s="16"/>
      <c r="F9106" s="18"/>
      <c r="G9106" s="16"/>
      <c r="H9106" s="18"/>
      <c r="I9106" s="16"/>
      <c r="J9106" s="18"/>
      <c r="K9106" s="16"/>
      <c r="L9106" s="18"/>
      <c r="M9106" s="14"/>
      <c r="N9106" s="5" t="s">
        <v>6457</v>
      </c>
    </row>
    <row r="9107" spans="1:39" ht="30" customHeight="1" x14ac:dyDescent="0.3">
      <c r="A9107" s="10" t="s">
        <v>4972</v>
      </c>
      <c r="B9107" s="10" t="s">
        <v>4714</v>
      </c>
      <c r="C9107" s="10" t="s">
        <v>4715</v>
      </c>
      <c r="D9107" s="11">
        <v>0.23</v>
      </c>
      <c r="E9107" s="15">
        <v>0</v>
      </c>
      <c r="F9107" s="17">
        <f>TRUNC(E9107*D9107,1)</f>
        <v>0</v>
      </c>
      <c r="G9107" s="15">
        <v>246376</v>
      </c>
      <c r="H9107" s="17">
        <f>TRUNC(G9107*D9107,1)</f>
        <v>56666.400000000001</v>
      </c>
      <c r="I9107" s="15">
        <v>0</v>
      </c>
      <c r="J9107" s="17">
        <f>TRUNC(I9107*D9107,1)</f>
        <v>0</v>
      </c>
      <c r="K9107" s="15">
        <f>TRUNC(E9107+G9107+I9107,1)</f>
        <v>246376</v>
      </c>
      <c r="L9107" s="17">
        <f>TRUNC(F9107+H9107+J9107,1)</f>
        <v>56666.400000000001</v>
      </c>
      <c r="M9107" s="10" t="s">
        <v>52</v>
      </c>
      <c r="N9107" s="9" t="s">
        <v>6457</v>
      </c>
      <c r="O9107" s="9" t="s">
        <v>4973</v>
      </c>
      <c r="P9107" s="9" t="s">
        <v>54</v>
      </c>
      <c r="Q9107" s="9" t="s">
        <v>54</v>
      </c>
      <c r="R9107" s="9" t="s">
        <v>67</v>
      </c>
      <c r="S9107" s="1"/>
      <c r="T9107" s="1"/>
      <c r="U9107" s="1"/>
      <c r="V9107" s="1">
        <v>1</v>
      </c>
      <c r="W9107" s="1">
        <v>2</v>
      </c>
      <c r="X9107" s="1"/>
      <c r="Y9107" s="1"/>
      <c r="Z9107" s="1"/>
      <c r="AA9107" s="1"/>
      <c r="AB9107" s="1"/>
      <c r="AC9107" s="1"/>
      <c r="AD9107" s="1"/>
      <c r="AE9107" s="1"/>
      <c r="AF9107" s="1"/>
      <c r="AG9107" s="1"/>
      <c r="AH9107" s="1"/>
      <c r="AI9107" s="1"/>
      <c r="AJ9107" s="9" t="s">
        <v>52</v>
      </c>
      <c r="AK9107" s="9" t="s">
        <v>13226</v>
      </c>
      <c r="AL9107" s="9" t="s">
        <v>52</v>
      </c>
      <c r="AM9107" s="9" t="s">
        <v>52</v>
      </c>
    </row>
    <row r="9108" spans="1:39" ht="30" customHeight="1" x14ac:dyDescent="0.3">
      <c r="A9108" s="10" t="s">
        <v>4720</v>
      </c>
      <c r="B9108" s="10" t="s">
        <v>4714</v>
      </c>
      <c r="C9108" s="10" t="s">
        <v>4715</v>
      </c>
      <c r="D9108" s="11">
        <v>0.14000000000000001</v>
      </c>
      <c r="E9108" s="15">
        <v>0</v>
      </c>
      <c r="F9108" s="17">
        <f>TRUNC(E9108*D9108,1)</f>
        <v>0</v>
      </c>
      <c r="G9108" s="15">
        <v>153671</v>
      </c>
      <c r="H9108" s="17">
        <f>TRUNC(G9108*D9108,1)</f>
        <v>21513.9</v>
      </c>
      <c r="I9108" s="15">
        <v>0</v>
      </c>
      <c r="J9108" s="17">
        <f>TRUNC(I9108*D9108,1)</f>
        <v>0</v>
      </c>
      <c r="K9108" s="15">
        <f>TRUNC(E9108+G9108+I9108,1)</f>
        <v>153671</v>
      </c>
      <c r="L9108" s="17">
        <f>TRUNC(F9108+H9108+J9108,1)</f>
        <v>21513.9</v>
      </c>
      <c r="M9108" s="10" t="s">
        <v>52</v>
      </c>
      <c r="N9108" s="9" t="s">
        <v>6457</v>
      </c>
      <c r="O9108" s="9" t="s">
        <v>4721</v>
      </c>
      <c r="P9108" s="9" t="s">
        <v>54</v>
      </c>
      <c r="Q9108" s="9" t="s">
        <v>54</v>
      </c>
      <c r="R9108" s="9" t="s">
        <v>67</v>
      </c>
      <c r="S9108" s="1"/>
      <c r="T9108" s="1"/>
      <c r="U9108" s="1"/>
      <c r="V9108" s="1">
        <v>1</v>
      </c>
      <c r="W9108" s="1">
        <v>2</v>
      </c>
      <c r="X9108" s="1"/>
      <c r="Y9108" s="1"/>
      <c r="Z9108" s="1"/>
      <c r="AA9108" s="1"/>
      <c r="AB9108" s="1"/>
      <c r="AC9108" s="1"/>
      <c r="AD9108" s="1"/>
      <c r="AE9108" s="1"/>
      <c r="AF9108" s="1"/>
      <c r="AG9108" s="1"/>
      <c r="AH9108" s="1"/>
      <c r="AI9108" s="1"/>
      <c r="AJ9108" s="9" t="s">
        <v>52</v>
      </c>
      <c r="AK9108" s="9" t="s">
        <v>13227</v>
      </c>
      <c r="AL9108" s="9" t="s">
        <v>52</v>
      </c>
      <c r="AM9108" s="9" t="s">
        <v>52</v>
      </c>
    </row>
    <row r="9109" spans="1:39" ht="30" customHeight="1" x14ac:dyDescent="0.3">
      <c r="A9109" s="10" t="s">
        <v>4727</v>
      </c>
      <c r="B9109" s="10" t="s">
        <v>5468</v>
      </c>
      <c r="C9109" s="10" t="s">
        <v>732</v>
      </c>
      <c r="D9109" s="11">
        <v>1</v>
      </c>
      <c r="E9109" s="15">
        <v>0</v>
      </c>
      <c r="F9109" s="17">
        <f>TRUNC(E9109*D9109,1)</f>
        <v>0</v>
      </c>
      <c r="G9109" s="15">
        <v>0</v>
      </c>
      <c r="H9109" s="17">
        <f>TRUNC(G9109*D9109,1)</f>
        <v>0</v>
      </c>
      <c r="I9109" s="15">
        <f>TRUNC(SUMIF(V9107:V9110, RIGHTB(O9109, 1), H9107:H9110)*U9109, 2)</f>
        <v>781.8</v>
      </c>
      <c r="J9109" s="17">
        <f>TRUNC(I9109*D9109,1)</f>
        <v>781.8</v>
      </c>
      <c r="K9109" s="15">
        <f>TRUNC(E9109+G9109+I9109,1)</f>
        <v>781.8</v>
      </c>
      <c r="L9109" s="17">
        <f>TRUNC(F9109+H9109+J9109,1)</f>
        <v>781.8</v>
      </c>
      <c r="M9109" s="10" t="s">
        <v>52</v>
      </c>
      <c r="N9109" s="9" t="s">
        <v>6457</v>
      </c>
      <c r="O9109" s="9" t="s">
        <v>4729</v>
      </c>
      <c r="P9109" s="9" t="s">
        <v>54</v>
      </c>
      <c r="Q9109" s="9" t="s">
        <v>54</v>
      </c>
      <c r="R9109" s="9" t="s">
        <v>54</v>
      </c>
      <c r="S9109" s="1">
        <v>1</v>
      </c>
      <c r="T9109" s="1">
        <v>2</v>
      </c>
      <c r="U9109" s="1">
        <v>0.01</v>
      </c>
      <c r="V9109" s="1"/>
      <c r="W9109" s="1"/>
      <c r="X9109" s="1"/>
      <c r="Y9109" s="1"/>
      <c r="Z9109" s="1"/>
      <c r="AA9109" s="1"/>
      <c r="AB9109" s="1"/>
      <c r="AC9109" s="1"/>
      <c r="AD9109" s="1"/>
      <c r="AE9109" s="1"/>
      <c r="AF9109" s="1"/>
      <c r="AG9109" s="1"/>
      <c r="AH9109" s="1"/>
      <c r="AI9109" s="1"/>
      <c r="AJ9109" s="9" t="s">
        <v>52</v>
      </c>
      <c r="AK9109" s="9" t="s">
        <v>13228</v>
      </c>
      <c r="AL9109" s="9" t="s">
        <v>52</v>
      </c>
      <c r="AM9109" s="9" t="s">
        <v>52</v>
      </c>
    </row>
    <row r="9110" spans="1:39" ht="30" customHeight="1" x14ac:dyDescent="0.3">
      <c r="A9110" s="10" t="s">
        <v>7817</v>
      </c>
      <c r="B9110" s="10" t="s">
        <v>7818</v>
      </c>
      <c r="C9110" s="10" t="s">
        <v>732</v>
      </c>
      <c r="D9110" s="11">
        <v>1</v>
      </c>
      <c r="E9110" s="15">
        <v>0</v>
      </c>
      <c r="F9110" s="17">
        <f>TRUNC(E9110*D9110,1)</f>
        <v>0</v>
      </c>
      <c r="G9110" s="15">
        <f>TRUNC(SUMIF(W9107:W9110, RIGHTB(O9110, 1), H9107:H9110)*U9110, 2)</f>
        <v>15636.06</v>
      </c>
      <c r="H9110" s="17">
        <f>TRUNC(G9110*D9110,1)</f>
        <v>15636</v>
      </c>
      <c r="I9110" s="15">
        <v>0</v>
      </c>
      <c r="J9110" s="17">
        <f>TRUNC(I9110*D9110,1)</f>
        <v>0</v>
      </c>
      <c r="K9110" s="15">
        <f>TRUNC(E9110+G9110+I9110,1)</f>
        <v>15636</v>
      </c>
      <c r="L9110" s="17">
        <f>TRUNC(F9110+H9110+J9110,1)</f>
        <v>15636</v>
      </c>
      <c r="M9110" s="10" t="s">
        <v>52</v>
      </c>
      <c r="N9110" s="9" t="s">
        <v>6457</v>
      </c>
      <c r="O9110" s="9" t="s">
        <v>4733</v>
      </c>
      <c r="P9110" s="9" t="s">
        <v>54</v>
      </c>
      <c r="Q9110" s="9" t="s">
        <v>54</v>
      </c>
      <c r="R9110" s="9" t="s">
        <v>54</v>
      </c>
      <c r="S9110" s="1">
        <v>1</v>
      </c>
      <c r="T9110" s="1">
        <v>1</v>
      </c>
      <c r="U9110" s="1">
        <v>0.2</v>
      </c>
      <c r="V9110" s="1"/>
      <c r="W9110" s="1"/>
      <c r="X9110" s="1"/>
      <c r="Y9110" s="1"/>
      <c r="Z9110" s="1"/>
      <c r="AA9110" s="1"/>
      <c r="AB9110" s="1"/>
      <c r="AC9110" s="1"/>
      <c r="AD9110" s="1"/>
      <c r="AE9110" s="1"/>
      <c r="AF9110" s="1"/>
      <c r="AG9110" s="1"/>
      <c r="AH9110" s="1"/>
      <c r="AI9110" s="1"/>
      <c r="AJ9110" s="9" t="s">
        <v>52</v>
      </c>
      <c r="AK9110" s="9" t="s">
        <v>13229</v>
      </c>
      <c r="AL9110" s="9" t="s">
        <v>52</v>
      </c>
      <c r="AM9110" s="9" t="s">
        <v>52</v>
      </c>
    </row>
    <row r="9111" spans="1:39" ht="30" customHeight="1" x14ac:dyDescent="0.3">
      <c r="A9111" s="10" t="s">
        <v>4735</v>
      </c>
      <c r="B9111" s="10" t="s">
        <v>52</v>
      </c>
      <c r="C9111" s="10" t="s">
        <v>52</v>
      </c>
      <c r="D9111" s="11"/>
      <c r="E9111" s="15"/>
      <c r="F9111" s="17">
        <f>TRUNC(SUMIF(N9107:N9110, N9106, F9107:F9110),0)</f>
        <v>0</v>
      </c>
      <c r="G9111" s="15"/>
      <c r="H9111" s="17">
        <f>TRUNC(SUMIF(N9107:N9110, N9106, H9107:H9110),0)</f>
        <v>93816</v>
      </c>
      <c r="I9111" s="15"/>
      <c r="J9111" s="17">
        <f>TRUNC(SUMIF(N9107:N9110, N9106, J9107:J9110),0)</f>
        <v>781</v>
      </c>
      <c r="K9111" s="15"/>
      <c r="L9111" s="17">
        <f>F9111+H9111+J9111</f>
        <v>94597</v>
      </c>
      <c r="M9111" s="10" t="s">
        <v>52</v>
      </c>
      <c r="N9111" s="9" t="s">
        <v>4736</v>
      </c>
      <c r="O9111" s="9" t="s">
        <v>4736</v>
      </c>
      <c r="P9111" s="9" t="s">
        <v>52</v>
      </c>
      <c r="Q9111" s="9" t="s">
        <v>52</v>
      </c>
      <c r="R9111" s="9" t="s">
        <v>52</v>
      </c>
      <c r="S9111" s="1"/>
      <c r="T9111" s="1"/>
      <c r="U9111" s="1"/>
      <c r="V9111" s="1"/>
      <c r="W9111" s="1"/>
      <c r="X9111" s="1"/>
      <c r="Y9111" s="1"/>
      <c r="Z9111" s="1"/>
      <c r="AA9111" s="1"/>
      <c r="AB9111" s="1"/>
      <c r="AC9111" s="1"/>
      <c r="AD9111" s="1"/>
      <c r="AE9111" s="1"/>
      <c r="AF9111" s="1"/>
      <c r="AG9111" s="1"/>
      <c r="AH9111" s="1"/>
      <c r="AI9111" s="1"/>
      <c r="AJ9111" s="9" t="s">
        <v>52</v>
      </c>
      <c r="AK9111" s="9" t="s">
        <v>52</v>
      </c>
      <c r="AL9111" s="9" t="s">
        <v>52</v>
      </c>
      <c r="AM9111" s="9" t="s">
        <v>4719</v>
      </c>
    </row>
    <row r="9112" spans="1:39" ht="30" customHeight="1" x14ac:dyDescent="0.3">
      <c r="A9112" s="11"/>
      <c r="B9112" s="11"/>
      <c r="C9112" s="11"/>
      <c r="D9112" s="11"/>
      <c r="E9112" s="15"/>
      <c r="F9112" s="17"/>
      <c r="G9112" s="15"/>
      <c r="H9112" s="17"/>
      <c r="I9112" s="15"/>
      <c r="J9112" s="17"/>
      <c r="K9112" s="15"/>
      <c r="L9112" s="17"/>
      <c r="M9112" s="11"/>
    </row>
    <row r="9113" spans="1:39" ht="30" customHeight="1" x14ac:dyDescent="0.3">
      <c r="A9113" s="14" t="s">
        <v>13230</v>
      </c>
      <c r="B9113" s="14"/>
      <c r="C9113" s="14"/>
      <c r="D9113" s="14"/>
      <c r="E9113" s="16"/>
      <c r="F9113" s="18"/>
      <c r="G9113" s="16"/>
      <c r="H9113" s="18"/>
      <c r="I9113" s="16"/>
      <c r="J9113" s="18"/>
      <c r="K9113" s="16"/>
      <c r="L9113" s="18"/>
      <c r="M9113" s="14"/>
      <c r="N9113" s="5" t="s">
        <v>6462</v>
      </c>
    </row>
    <row r="9114" spans="1:39" ht="30" customHeight="1" x14ac:dyDescent="0.3">
      <c r="A9114" s="10" t="s">
        <v>4972</v>
      </c>
      <c r="B9114" s="10" t="s">
        <v>4714</v>
      </c>
      <c r="C9114" s="10" t="s">
        <v>4715</v>
      </c>
      <c r="D9114" s="11">
        <v>0.23</v>
      </c>
      <c r="E9114" s="15">
        <v>0</v>
      </c>
      <c r="F9114" s="17">
        <f>TRUNC(E9114*D9114,1)</f>
        <v>0</v>
      </c>
      <c r="G9114" s="15">
        <v>246376</v>
      </c>
      <c r="H9114" s="17">
        <f>TRUNC(G9114*D9114,1)</f>
        <v>56666.400000000001</v>
      </c>
      <c r="I9114" s="15">
        <v>0</v>
      </c>
      <c r="J9114" s="17">
        <f>TRUNC(I9114*D9114,1)</f>
        <v>0</v>
      </c>
      <c r="K9114" s="15">
        <f>TRUNC(E9114+G9114+I9114,1)</f>
        <v>246376</v>
      </c>
      <c r="L9114" s="17">
        <f>TRUNC(F9114+H9114+J9114,1)</f>
        <v>56666.400000000001</v>
      </c>
      <c r="M9114" s="10" t="s">
        <v>4716</v>
      </c>
      <c r="N9114" s="9" t="s">
        <v>52</v>
      </c>
      <c r="O9114" s="9" t="s">
        <v>4973</v>
      </c>
      <c r="P9114" s="9" t="s">
        <v>54</v>
      </c>
      <c r="Q9114" s="9" t="s">
        <v>54</v>
      </c>
      <c r="R9114" s="9" t="s">
        <v>67</v>
      </c>
      <c r="S9114" s="1"/>
      <c r="T9114" s="1"/>
      <c r="U9114" s="1"/>
      <c r="V9114" s="1">
        <v>1</v>
      </c>
      <c r="W9114" s="1"/>
      <c r="X9114" s="1"/>
      <c r="Y9114" s="1"/>
      <c r="Z9114" s="1"/>
      <c r="AA9114" s="1"/>
      <c r="AB9114" s="1"/>
      <c r="AC9114" s="1"/>
      <c r="AD9114" s="1"/>
      <c r="AE9114" s="1"/>
      <c r="AF9114" s="1"/>
      <c r="AG9114" s="1"/>
      <c r="AH9114" s="1"/>
      <c r="AI9114" s="1"/>
      <c r="AJ9114" s="9" t="s">
        <v>52</v>
      </c>
      <c r="AK9114" s="9" t="s">
        <v>13232</v>
      </c>
      <c r="AL9114" s="9" t="s">
        <v>52</v>
      </c>
      <c r="AM9114" s="9" t="s">
        <v>4719</v>
      </c>
    </row>
    <row r="9115" spans="1:39" ht="30" customHeight="1" x14ac:dyDescent="0.3">
      <c r="A9115" s="10" t="s">
        <v>4720</v>
      </c>
      <c r="B9115" s="10" t="s">
        <v>4714</v>
      </c>
      <c r="C9115" s="10" t="s">
        <v>4715</v>
      </c>
      <c r="D9115" s="11">
        <v>0.14000000000000001</v>
      </c>
      <c r="E9115" s="15">
        <v>0</v>
      </c>
      <c r="F9115" s="17">
        <f>TRUNC(E9115*D9115,1)</f>
        <v>0</v>
      </c>
      <c r="G9115" s="15">
        <v>153671</v>
      </c>
      <c r="H9115" s="17">
        <f>TRUNC(G9115*D9115,1)</f>
        <v>21513.9</v>
      </c>
      <c r="I9115" s="15">
        <v>0</v>
      </c>
      <c r="J9115" s="17">
        <f>TRUNC(I9115*D9115,1)</f>
        <v>0</v>
      </c>
      <c r="K9115" s="15">
        <f>TRUNC(E9115+G9115+I9115,1)</f>
        <v>153671</v>
      </c>
      <c r="L9115" s="17">
        <f>TRUNC(F9115+H9115+J9115,1)</f>
        <v>21513.9</v>
      </c>
      <c r="M9115" s="10" t="s">
        <v>4716</v>
      </c>
      <c r="N9115" s="9" t="s">
        <v>52</v>
      </c>
      <c r="O9115" s="9" t="s">
        <v>4721</v>
      </c>
      <c r="P9115" s="9" t="s">
        <v>54</v>
      </c>
      <c r="Q9115" s="9" t="s">
        <v>54</v>
      </c>
      <c r="R9115" s="9" t="s">
        <v>67</v>
      </c>
      <c r="S9115" s="1"/>
      <c r="T9115" s="1"/>
      <c r="U9115" s="1"/>
      <c r="V9115" s="1">
        <v>1</v>
      </c>
      <c r="W9115" s="1"/>
      <c r="X9115" s="1"/>
      <c r="Y9115" s="1"/>
      <c r="Z9115" s="1"/>
      <c r="AA9115" s="1"/>
      <c r="AB9115" s="1"/>
      <c r="AC9115" s="1"/>
      <c r="AD9115" s="1"/>
      <c r="AE9115" s="1"/>
      <c r="AF9115" s="1"/>
      <c r="AG9115" s="1"/>
      <c r="AH9115" s="1"/>
      <c r="AI9115" s="1"/>
      <c r="AJ9115" s="9" t="s">
        <v>52</v>
      </c>
      <c r="AK9115" s="9" t="s">
        <v>13233</v>
      </c>
      <c r="AL9115" s="9" t="s">
        <v>52</v>
      </c>
      <c r="AM9115" s="9" t="s">
        <v>4719</v>
      </c>
    </row>
    <row r="9116" spans="1:39" ht="30" customHeight="1" x14ac:dyDescent="0.3">
      <c r="A9116" s="10" t="s">
        <v>13079</v>
      </c>
      <c r="B9116" s="10" t="s">
        <v>6289</v>
      </c>
      <c r="C9116" s="10" t="s">
        <v>732</v>
      </c>
      <c r="D9116" s="11">
        <v>1</v>
      </c>
      <c r="E9116" s="15">
        <v>0</v>
      </c>
      <c r="F9116" s="17">
        <f>TRUNC(E9116*D9116,1)</f>
        <v>0</v>
      </c>
      <c r="G9116" s="15">
        <f>TRUNC(SUMIF(V9114:V9118, RIGHTB(O9116, 1), H9114:H9118)*U9116, 2)</f>
        <v>46908.18</v>
      </c>
      <c r="H9116" s="17">
        <f>TRUNC(G9116*D9116,1)</f>
        <v>46908.1</v>
      </c>
      <c r="I9116" s="15">
        <v>0</v>
      </c>
      <c r="J9116" s="17">
        <f>TRUNC(I9116*D9116,1)</f>
        <v>0</v>
      </c>
      <c r="K9116" s="15">
        <f>TRUNC(E9116+G9116+I9116,1)</f>
        <v>46908.1</v>
      </c>
      <c r="L9116" s="17">
        <f>TRUNC(F9116+H9116+J9116,1)</f>
        <v>46908.1</v>
      </c>
      <c r="M9116" s="10" t="s">
        <v>52</v>
      </c>
      <c r="N9116" s="9" t="s">
        <v>6462</v>
      </c>
      <c r="O9116" s="9" t="s">
        <v>4729</v>
      </c>
      <c r="P9116" s="9" t="s">
        <v>54</v>
      </c>
      <c r="Q9116" s="9" t="s">
        <v>54</v>
      </c>
      <c r="R9116" s="9" t="s">
        <v>54</v>
      </c>
      <c r="S9116" s="1">
        <v>1</v>
      </c>
      <c r="T9116" s="1">
        <v>1</v>
      </c>
      <c r="U9116" s="1">
        <v>0.6</v>
      </c>
      <c r="V9116" s="1"/>
      <c r="W9116" s="1">
        <v>2</v>
      </c>
      <c r="X9116" s="1">
        <v>3</v>
      </c>
      <c r="Y9116" s="1"/>
      <c r="Z9116" s="1"/>
      <c r="AA9116" s="1"/>
      <c r="AB9116" s="1"/>
      <c r="AC9116" s="1"/>
      <c r="AD9116" s="1"/>
      <c r="AE9116" s="1"/>
      <c r="AF9116" s="1"/>
      <c r="AG9116" s="1"/>
      <c r="AH9116" s="1"/>
      <c r="AI9116" s="1"/>
      <c r="AJ9116" s="9" t="s">
        <v>52</v>
      </c>
      <c r="AK9116" s="9" t="s">
        <v>13234</v>
      </c>
      <c r="AL9116" s="9" t="s">
        <v>52</v>
      </c>
      <c r="AM9116" s="9" t="s">
        <v>52</v>
      </c>
    </row>
    <row r="9117" spans="1:39" ht="30" customHeight="1" x14ac:dyDescent="0.3">
      <c r="A9117" s="10" t="s">
        <v>4727</v>
      </c>
      <c r="B9117" s="10" t="s">
        <v>5468</v>
      </c>
      <c r="C9117" s="10" t="s">
        <v>732</v>
      </c>
      <c r="D9117" s="11">
        <v>1</v>
      </c>
      <c r="E9117" s="15">
        <v>0</v>
      </c>
      <c r="F9117" s="17">
        <f>TRUNC(E9117*D9117,1)</f>
        <v>0</v>
      </c>
      <c r="G9117" s="15">
        <v>0</v>
      </c>
      <c r="H9117" s="17">
        <f>TRUNC(G9117*D9117,1)</f>
        <v>0</v>
      </c>
      <c r="I9117" s="15">
        <f>TRUNC(SUMIF(W9114:W9118, RIGHTB(O9117, 1), H9114:H9118)*U9117, 2)</f>
        <v>469.08</v>
      </c>
      <c r="J9117" s="17">
        <f>TRUNC(I9117*D9117,1)</f>
        <v>469</v>
      </c>
      <c r="K9117" s="15">
        <f>TRUNC(E9117+G9117+I9117,1)</f>
        <v>469</v>
      </c>
      <c r="L9117" s="17">
        <f>TRUNC(F9117+H9117+J9117,1)</f>
        <v>469</v>
      </c>
      <c r="M9117" s="10" t="s">
        <v>52</v>
      </c>
      <c r="N9117" s="9" t="s">
        <v>6462</v>
      </c>
      <c r="O9117" s="9" t="s">
        <v>4733</v>
      </c>
      <c r="P9117" s="9" t="s">
        <v>54</v>
      </c>
      <c r="Q9117" s="9" t="s">
        <v>54</v>
      </c>
      <c r="R9117" s="9" t="s">
        <v>54</v>
      </c>
      <c r="S9117" s="1">
        <v>1</v>
      </c>
      <c r="T9117" s="1">
        <v>2</v>
      </c>
      <c r="U9117" s="1">
        <v>0.01</v>
      </c>
      <c r="V9117" s="1"/>
      <c r="W9117" s="1"/>
      <c r="X9117" s="1"/>
      <c r="Y9117" s="1"/>
      <c r="Z9117" s="1"/>
      <c r="AA9117" s="1"/>
      <c r="AB9117" s="1"/>
      <c r="AC9117" s="1"/>
      <c r="AD9117" s="1"/>
      <c r="AE9117" s="1"/>
      <c r="AF9117" s="1"/>
      <c r="AG9117" s="1"/>
      <c r="AH9117" s="1"/>
      <c r="AI9117" s="1"/>
      <c r="AJ9117" s="9" t="s">
        <v>52</v>
      </c>
      <c r="AK9117" s="9" t="s">
        <v>13235</v>
      </c>
      <c r="AL9117" s="9" t="s">
        <v>52</v>
      </c>
      <c r="AM9117" s="9" t="s">
        <v>52</v>
      </c>
    </row>
    <row r="9118" spans="1:39" ht="30" customHeight="1" x14ac:dyDescent="0.3">
      <c r="A9118" s="10" t="s">
        <v>7817</v>
      </c>
      <c r="B9118" s="10" t="s">
        <v>7818</v>
      </c>
      <c r="C9118" s="10" t="s">
        <v>732</v>
      </c>
      <c r="D9118" s="11">
        <v>1</v>
      </c>
      <c r="E9118" s="15">
        <v>0</v>
      </c>
      <c r="F9118" s="17">
        <f>TRUNC(E9118*D9118,1)</f>
        <v>0</v>
      </c>
      <c r="G9118" s="15">
        <f>TRUNC(SUMIF(X9114:X9118, RIGHTB(O9118, 1), H9114:H9118)*U9118, 2)</f>
        <v>9381.6200000000008</v>
      </c>
      <c r="H9118" s="17">
        <f>TRUNC(G9118*D9118,1)</f>
        <v>9381.6</v>
      </c>
      <c r="I9118" s="15">
        <v>0</v>
      </c>
      <c r="J9118" s="17">
        <f>TRUNC(I9118*D9118,1)</f>
        <v>0</v>
      </c>
      <c r="K9118" s="15">
        <f>TRUNC(E9118+G9118+I9118,1)</f>
        <v>9381.6</v>
      </c>
      <c r="L9118" s="17">
        <f>TRUNC(F9118+H9118+J9118,1)</f>
        <v>9381.6</v>
      </c>
      <c r="M9118" s="10" t="s">
        <v>52</v>
      </c>
      <c r="N9118" s="9" t="s">
        <v>6462</v>
      </c>
      <c r="O9118" s="9" t="s">
        <v>7954</v>
      </c>
      <c r="P9118" s="9" t="s">
        <v>54</v>
      </c>
      <c r="Q9118" s="9" t="s">
        <v>54</v>
      </c>
      <c r="R9118" s="9" t="s">
        <v>54</v>
      </c>
      <c r="S9118" s="1">
        <v>1</v>
      </c>
      <c r="T9118" s="1">
        <v>1</v>
      </c>
      <c r="U9118" s="1">
        <v>0.2</v>
      </c>
      <c r="V9118" s="1"/>
      <c r="W9118" s="1"/>
      <c r="X9118" s="1"/>
      <c r="Y9118" s="1"/>
      <c r="Z9118" s="1"/>
      <c r="AA9118" s="1"/>
      <c r="AB9118" s="1"/>
      <c r="AC9118" s="1"/>
      <c r="AD9118" s="1"/>
      <c r="AE9118" s="1"/>
      <c r="AF9118" s="1"/>
      <c r="AG9118" s="1"/>
      <c r="AH9118" s="1"/>
      <c r="AI9118" s="1"/>
      <c r="AJ9118" s="9" t="s">
        <v>52</v>
      </c>
      <c r="AK9118" s="9" t="s">
        <v>13236</v>
      </c>
      <c r="AL9118" s="9" t="s">
        <v>52</v>
      </c>
      <c r="AM9118" s="9" t="s">
        <v>52</v>
      </c>
    </row>
    <row r="9119" spans="1:39" ht="30" customHeight="1" x14ac:dyDescent="0.3">
      <c r="A9119" s="10" t="s">
        <v>4735</v>
      </c>
      <c r="B9119" s="10" t="s">
        <v>52</v>
      </c>
      <c r="C9119" s="10" t="s">
        <v>52</v>
      </c>
      <c r="D9119" s="11"/>
      <c r="E9119" s="15"/>
      <c r="F9119" s="17">
        <f>TRUNC(SUMIF(N9114:N9118, N9113, F9114:F9118),0)</f>
        <v>0</v>
      </c>
      <c r="G9119" s="15"/>
      <c r="H9119" s="17">
        <f>TRUNC(SUMIF(N9114:N9118, N9113, H9114:H9118),0)</f>
        <v>56289</v>
      </c>
      <c r="I9119" s="15"/>
      <c r="J9119" s="17">
        <f>TRUNC(SUMIF(N9114:N9118, N9113, J9114:J9118),0)</f>
        <v>469</v>
      </c>
      <c r="K9119" s="15"/>
      <c r="L9119" s="17">
        <f>F9119+H9119+J9119</f>
        <v>56758</v>
      </c>
      <c r="M9119" s="10" t="s">
        <v>52</v>
      </c>
      <c r="N9119" s="9" t="s">
        <v>4736</v>
      </c>
      <c r="O9119" s="9" t="s">
        <v>4736</v>
      </c>
      <c r="P9119" s="9" t="s">
        <v>52</v>
      </c>
      <c r="Q9119" s="9" t="s">
        <v>52</v>
      </c>
      <c r="R9119" s="9" t="s">
        <v>52</v>
      </c>
      <c r="S9119" s="1"/>
      <c r="T9119" s="1"/>
      <c r="U9119" s="1"/>
      <c r="V9119" s="1"/>
      <c r="W9119" s="1"/>
      <c r="X9119" s="1"/>
      <c r="Y9119" s="1"/>
      <c r="Z9119" s="1"/>
      <c r="AA9119" s="1"/>
      <c r="AB9119" s="1"/>
      <c r="AC9119" s="1"/>
      <c r="AD9119" s="1"/>
      <c r="AE9119" s="1"/>
      <c r="AF9119" s="1"/>
      <c r="AG9119" s="1"/>
      <c r="AH9119" s="1"/>
      <c r="AI9119" s="1"/>
      <c r="AJ9119" s="9" t="s">
        <v>52</v>
      </c>
      <c r="AK9119" s="9" t="s">
        <v>52</v>
      </c>
      <c r="AL9119" s="9" t="s">
        <v>52</v>
      </c>
      <c r="AM9119" s="9" t="s">
        <v>52</v>
      </c>
    </row>
    <row r="9120" spans="1:39" ht="30" customHeight="1" x14ac:dyDescent="0.3">
      <c r="A9120" s="11"/>
      <c r="B9120" s="11"/>
      <c r="C9120" s="11"/>
      <c r="D9120" s="11"/>
      <c r="E9120" s="15"/>
      <c r="F9120" s="17"/>
      <c r="G9120" s="15"/>
      <c r="H9120" s="17"/>
      <c r="I9120" s="15"/>
      <c r="J9120" s="17"/>
      <c r="K9120" s="15"/>
      <c r="L9120" s="17"/>
      <c r="M9120" s="11"/>
    </row>
    <row r="9121" spans="1:39" ht="30" customHeight="1" x14ac:dyDescent="0.3">
      <c r="A9121" s="14" t="s">
        <v>13237</v>
      </c>
      <c r="B9121" s="14"/>
      <c r="C9121" s="14"/>
      <c r="D9121" s="14"/>
      <c r="E9121" s="16"/>
      <c r="F9121" s="18"/>
      <c r="G9121" s="16"/>
      <c r="H9121" s="18"/>
      <c r="I9121" s="16"/>
      <c r="J9121" s="18"/>
      <c r="K9121" s="16"/>
      <c r="L9121" s="18"/>
      <c r="M9121" s="14"/>
      <c r="N9121" s="5" t="s">
        <v>6468</v>
      </c>
    </row>
    <row r="9122" spans="1:39" ht="30" customHeight="1" x14ac:dyDescent="0.3">
      <c r="A9122" s="10" t="s">
        <v>13240</v>
      </c>
      <c r="B9122" s="10" t="s">
        <v>13241</v>
      </c>
      <c r="C9122" s="10" t="s">
        <v>8090</v>
      </c>
      <c r="D9122" s="11">
        <v>8.8999999999999996E-2</v>
      </c>
      <c r="E9122" s="15">
        <v>27000</v>
      </c>
      <c r="F9122" s="17">
        <f>TRUNC(E9122*D9122,1)</f>
        <v>2403</v>
      </c>
      <c r="G9122" s="15">
        <v>0</v>
      </c>
      <c r="H9122" s="17">
        <f>TRUNC(G9122*D9122,1)</f>
        <v>0</v>
      </c>
      <c r="I9122" s="15">
        <v>0</v>
      </c>
      <c r="J9122" s="17">
        <f>TRUNC(I9122*D9122,1)</f>
        <v>0</v>
      </c>
      <c r="K9122" s="15">
        <f>TRUNC(E9122+G9122+I9122,1)</f>
        <v>27000</v>
      </c>
      <c r="L9122" s="17">
        <f>TRUNC(F9122+H9122+J9122,1)</f>
        <v>2403</v>
      </c>
      <c r="M9122" s="10" t="s">
        <v>52</v>
      </c>
      <c r="N9122" s="9" t="s">
        <v>6468</v>
      </c>
      <c r="O9122" s="9" t="s">
        <v>13242</v>
      </c>
      <c r="P9122" s="9" t="s">
        <v>54</v>
      </c>
      <c r="Q9122" s="9" t="s">
        <v>54</v>
      </c>
      <c r="R9122" s="9" t="s">
        <v>67</v>
      </c>
      <c r="S9122" s="1"/>
      <c r="T9122" s="1"/>
      <c r="U9122" s="1"/>
      <c r="V9122" s="1">
        <v>1</v>
      </c>
      <c r="W9122" s="1"/>
      <c r="X9122" s="1"/>
      <c r="Y9122" s="1"/>
      <c r="Z9122" s="1"/>
      <c r="AA9122" s="1"/>
      <c r="AB9122" s="1"/>
      <c r="AC9122" s="1"/>
      <c r="AD9122" s="1"/>
      <c r="AE9122" s="1"/>
      <c r="AF9122" s="1"/>
      <c r="AG9122" s="1"/>
      <c r="AH9122" s="1"/>
      <c r="AI9122" s="1"/>
      <c r="AJ9122" s="9" t="s">
        <v>52</v>
      </c>
      <c r="AK9122" s="9" t="s">
        <v>13243</v>
      </c>
      <c r="AL9122" s="9" t="s">
        <v>52</v>
      </c>
      <c r="AM9122" s="9" t="s">
        <v>52</v>
      </c>
    </row>
    <row r="9123" spans="1:39" ht="30" customHeight="1" x14ac:dyDescent="0.3">
      <c r="A9123" s="10" t="s">
        <v>13240</v>
      </c>
      <c r="B9123" s="10" t="s">
        <v>13244</v>
      </c>
      <c r="C9123" s="10" t="s">
        <v>8090</v>
      </c>
      <c r="D9123" s="11">
        <v>3.0000000000000001E-3</v>
      </c>
      <c r="E9123" s="15">
        <v>18410</v>
      </c>
      <c r="F9123" s="17">
        <f>TRUNC(E9123*D9123,1)</f>
        <v>55.2</v>
      </c>
      <c r="G9123" s="15">
        <v>0</v>
      </c>
      <c r="H9123" s="17">
        <f>TRUNC(G9123*D9123,1)</f>
        <v>0</v>
      </c>
      <c r="I9123" s="15">
        <v>0</v>
      </c>
      <c r="J9123" s="17">
        <f>TRUNC(I9123*D9123,1)</f>
        <v>0</v>
      </c>
      <c r="K9123" s="15">
        <f>TRUNC(E9123+G9123+I9123,1)</f>
        <v>18410</v>
      </c>
      <c r="L9123" s="17">
        <f>TRUNC(F9123+H9123+J9123,1)</f>
        <v>55.2</v>
      </c>
      <c r="M9123" s="10" t="s">
        <v>52</v>
      </c>
      <c r="N9123" s="9" t="s">
        <v>6468</v>
      </c>
      <c r="O9123" s="9" t="s">
        <v>13245</v>
      </c>
      <c r="P9123" s="9" t="s">
        <v>54</v>
      </c>
      <c r="Q9123" s="9" t="s">
        <v>54</v>
      </c>
      <c r="R9123" s="9" t="s">
        <v>67</v>
      </c>
      <c r="S9123" s="1"/>
      <c r="T9123" s="1"/>
      <c r="U9123" s="1"/>
      <c r="V9123" s="1">
        <v>1</v>
      </c>
      <c r="W9123" s="1"/>
      <c r="X9123" s="1"/>
      <c r="Y9123" s="1"/>
      <c r="Z9123" s="1"/>
      <c r="AA9123" s="1"/>
      <c r="AB9123" s="1"/>
      <c r="AC9123" s="1"/>
      <c r="AD9123" s="1"/>
      <c r="AE9123" s="1"/>
      <c r="AF9123" s="1"/>
      <c r="AG9123" s="1"/>
      <c r="AH9123" s="1"/>
      <c r="AI9123" s="1"/>
      <c r="AJ9123" s="9" t="s">
        <v>52</v>
      </c>
      <c r="AK9123" s="9" t="s">
        <v>13246</v>
      </c>
      <c r="AL9123" s="9" t="s">
        <v>52</v>
      </c>
      <c r="AM9123" s="9" t="s">
        <v>52</v>
      </c>
    </row>
    <row r="9124" spans="1:39" ht="30" customHeight="1" x14ac:dyDescent="0.3">
      <c r="A9124" s="10" t="s">
        <v>13247</v>
      </c>
      <c r="B9124" s="10" t="s">
        <v>13248</v>
      </c>
      <c r="C9124" s="10" t="s">
        <v>732</v>
      </c>
      <c r="D9124" s="11">
        <v>1</v>
      </c>
      <c r="E9124" s="15">
        <f>TRUNC(SUMIF(V9122:V9124, RIGHTB(O9124, 1), F9122:F9124)*U9124, 2)</f>
        <v>122.91</v>
      </c>
      <c r="F9124" s="17">
        <f>TRUNC(E9124*D9124,1)</f>
        <v>122.9</v>
      </c>
      <c r="G9124" s="15">
        <v>0</v>
      </c>
      <c r="H9124" s="17">
        <f>TRUNC(G9124*D9124,1)</f>
        <v>0</v>
      </c>
      <c r="I9124" s="15">
        <v>0</v>
      </c>
      <c r="J9124" s="17">
        <f>TRUNC(I9124*D9124,1)</f>
        <v>0</v>
      </c>
      <c r="K9124" s="15">
        <f>TRUNC(E9124+G9124+I9124,1)</f>
        <v>122.9</v>
      </c>
      <c r="L9124" s="17">
        <f>TRUNC(F9124+H9124+J9124,1)</f>
        <v>122.9</v>
      </c>
      <c r="M9124" s="10" t="s">
        <v>52</v>
      </c>
      <c r="N9124" s="9" t="s">
        <v>6468</v>
      </c>
      <c r="O9124" s="9" t="s">
        <v>4729</v>
      </c>
      <c r="P9124" s="9" t="s">
        <v>54</v>
      </c>
      <c r="Q9124" s="9" t="s">
        <v>54</v>
      </c>
      <c r="R9124" s="9" t="s">
        <v>54</v>
      </c>
      <c r="S9124" s="1">
        <v>0</v>
      </c>
      <c r="T9124" s="1">
        <v>0</v>
      </c>
      <c r="U9124" s="1">
        <v>0.05</v>
      </c>
      <c r="V9124" s="1"/>
      <c r="W9124" s="1"/>
      <c r="X9124" s="1"/>
      <c r="Y9124" s="1"/>
      <c r="Z9124" s="1"/>
      <c r="AA9124" s="1"/>
      <c r="AB9124" s="1"/>
      <c r="AC9124" s="1"/>
      <c r="AD9124" s="1"/>
      <c r="AE9124" s="1"/>
      <c r="AF9124" s="1"/>
      <c r="AG9124" s="1"/>
      <c r="AH9124" s="1"/>
      <c r="AI9124" s="1"/>
      <c r="AJ9124" s="9" t="s">
        <v>52</v>
      </c>
      <c r="AK9124" s="9" t="s">
        <v>13249</v>
      </c>
      <c r="AL9124" s="9" t="s">
        <v>52</v>
      </c>
      <c r="AM9124" s="9" t="s">
        <v>52</v>
      </c>
    </row>
    <row r="9125" spans="1:39" ht="30" customHeight="1" x14ac:dyDescent="0.3">
      <c r="A9125" s="10" t="s">
        <v>4735</v>
      </c>
      <c r="B9125" s="10" t="s">
        <v>52</v>
      </c>
      <c r="C9125" s="10" t="s">
        <v>52</v>
      </c>
      <c r="D9125" s="11"/>
      <c r="E9125" s="15"/>
      <c r="F9125" s="17">
        <f>TRUNC(SUMIF(N9122:N9124, N9121, F9122:F9124),0)</f>
        <v>2581</v>
      </c>
      <c r="G9125" s="15"/>
      <c r="H9125" s="17">
        <f>TRUNC(SUMIF(N9122:N9124, N9121, H9122:H9124),0)</f>
        <v>0</v>
      </c>
      <c r="I9125" s="15"/>
      <c r="J9125" s="17">
        <f>TRUNC(SUMIF(N9122:N9124, N9121, J9122:J9124),0)</f>
        <v>0</v>
      </c>
      <c r="K9125" s="15"/>
      <c r="L9125" s="17">
        <f>F9125+H9125+J9125</f>
        <v>2581</v>
      </c>
      <c r="M9125" s="10" t="s">
        <v>52</v>
      </c>
      <c r="N9125" s="9" t="s">
        <v>4736</v>
      </c>
      <c r="O9125" s="9" t="s">
        <v>4736</v>
      </c>
      <c r="P9125" s="9" t="s">
        <v>52</v>
      </c>
      <c r="Q9125" s="9" t="s">
        <v>52</v>
      </c>
      <c r="R9125" s="9" t="s">
        <v>52</v>
      </c>
      <c r="S9125" s="1"/>
      <c r="T9125" s="1"/>
      <c r="U9125" s="1"/>
      <c r="V9125" s="1"/>
      <c r="W9125" s="1"/>
      <c r="X9125" s="1"/>
      <c r="Y9125" s="1"/>
      <c r="Z9125" s="1"/>
      <c r="AA9125" s="1"/>
      <c r="AB9125" s="1"/>
      <c r="AC9125" s="1"/>
      <c r="AD9125" s="1"/>
      <c r="AE9125" s="1"/>
      <c r="AF9125" s="1"/>
      <c r="AG9125" s="1"/>
      <c r="AH9125" s="1"/>
      <c r="AI9125" s="1"/>
      <c r="AJ9125" s="9" t="s">
        <v>52</v>
      </c>
      <c r="AK9125" s="9" t="s">
        <v>52</v>
      </c>
      <c r="AL9125" s="9" t="s">
        <v>52</v>
      </c>
      <c r="AM9125" s="9" t="s">
        <v>52</v>
      </c>
    </row>
    <row r="9126" spans="1:39" ht="30" customHeight="1" x14ac:dyDescent="0.3">
      <c r="A9126" s="11"/>
      <c r="B9126" s="11"/>
      <c r="C9126" s="11"/>
      <c r="D9126" s="11"/>
      <c r="E9126" s="15"/>
      <c r="F9126" s="17"/>
      <c r="G9126" s="15"/>
      <c r="H9126" s="17"/>
      <c r="I9126" s="15"/>
      <c r="J9126" s="17"/>
      <c r="K9126" s="15"/>
      <c r="L9126" s="17"/>
      <c r="M9126" s="11"/>
    </row>
    <row r="9127" spans="1:39" ht="30" customHeight="1" x14ac:dyDescent="0.3">
      <c r="A9127" s="14" t="s">
        <v>13250</v>
      </c>
      <c r="B9127" s="14"/>
      <c r="C9127" s="14"/>
      <c r="D9127" s="14"/>
      <c r="E9127" s="16"/>
      <c r="F9127" s="18"/>
      <c r="G9127" s="16"/>
      <c r="H9127" s="18"/>
      <c r="I9127" s="16"/>
      <c r="J9127" s="18"/>
      <c r="K9127" s="16"/>
      <c r="L9127" s="18"/>
      <c r="M9127" s="14"/>
      <c r="N9127" s="5" t="s">
        <v>6474</v>
      </c>
    </row>
    <row r="9128" spans="1:39" ht="30" customHeight="1" x14ac:dyDescent="0.3">
      <c r="A9128" s="10" t="s">
        <v>4972</v>
      </c>
      <c r="B9128" s="10" t="s">
        <v>4714</v>
      </c>
      <c r="C9128" s="10" t="s">
        <v>4715</v>
      </c>
      <c r="D9128" s="11">
        <v>0.1</v>
      </c>
      <c r="E9128" s="15">
        <v>0</v>
      </c>
      <c r="F9128" s="17">
        <f>TRUNC(E9128*D9128,1)</f>
        <v>0</v>
      </c>
      <c r="G9128" s="15">
        <v>246376</v>
      </c>
      <c r="H9128" s="17">
        <f>TRUNC(G9128*D9128,1)</f>
        <v>24637.599999999999</v>
      </c>
      <c r="I9128" s="15">
        <v>0</v>
      </c>
      <c r="J9128" s="17">
        <f>TRUNC(I9128*D9128,1)</f>
        <v>0</v>
      </c>
      <c r="K9128" s="15">
        <f>TRUNC(E9128+G9128+I9128,1)</f>
        <v>246376</v>
      </c>
      <c r="L9128" s="17">
        <f>TRUNC(F9128+H9128+J9128,1)</f>
        <v>24637.599999999999</v>
      </c>
      <c r="M9128" s="10" t="s">
        <v>52</v>
      </c>
      <c r="N9128" s="9" t="s">
        <v>6474</v>
      </c>
      <c r="O9128" s="9" t="s">
        <v>4973</v>
      </c>
      <c r="P9128" s="9" t="s">
        <v>54</v>
      </c>
      <c r="Q9128" s="9" t="s">
        <v>54</v>
      </c>
      <c r="R9128" s="9" t="s">
        <v>67</v>
      </c>
      <c r="S9128" s="1"/>
      <c r="T9128" s="1"/>
      <c r="U9128" s="1"/>
      <c r="V9128" s="1">
        <v>1</v>
      </c>
      <c r="W9128" s="1"/>
      <c r="X9128" s="1"/>
      <c r="Y9128" s="1"/>
      <c r="Z9128" s="1"/>
      <c r="AA9128" s="1"/>
      <c r="AB9128" s="1"/>
      <c r="AC9128" s="1"/>
      <c r="AD9128" s="1"/>
      <c r="AE9128" s="1"/>
      <c r="AF9128" s="1"/>
      <c r="AG9128" s="1"/>
      <c r="AH9128" s="1"/>
      <c r="AI9128" s="1"/>
      <c r="AJ9128" s="9" t="s">
        <v>52</v>
      </c>
      <c r="AK9128" s="9" t="s">
        <v>13253</v>
      </c>
      <c r="AL9128" s="9" t="s">
        <v>52</v>
      </c>
      <c r="AM9128" s="9" t="s">
        <v>52</v>
      </c>
    </row>
    <row r="9129" spans="1:39" ht="30" customHeight="1" x14ac:dyDescent="0.3">
      <c r="A9129" s="10" t="s">
        <v>4720</v>
      </c>
      <c r="B9129" s="10" t="s">
        <v>4714</v>
      </c>
      <c r="C9129" s="10" t="s">
        <v>4715</v>
      </c>
      <c r="D9129" s="11">
        <v>0.02</v>
      </c>
      <c r="E9129" s="15">
        <v>0</v>
      </c>
      <c r="F9129" s="17">
        <f>TRUNC(E9129*D9129,1)</f>
        <v>0</v>
      </c>
      <c r="G9129" s="15">
        <v>153671</v>
      </c>
      <c r="H9129" s="17">
        <f>TRUNC(G9129*D9129,1)</f>
        <v>3073.4</v>
      </c>
      <c r="I9129" s="15">
        <v>0</v>
      </c>
      <c r="J9129" s="17">
        <f>TRUNC(I9129*D9129,1)</f>
        <v>0</v>
      </c>
      <c r="K9129" s="15">
        <f>TRUNC(E9129+G9129+I9129,1)</f>
        <v>153671</v>
      </c>
      <c r="L9129" s="17">
        <f>TRUNC(F9129+H9129+J9129,1)</f>
        <v>3073.4</v>
      </c>
      <c r="M9129" s="10" t="s">
        <v>52</v>
      </c>
      <c r="N9129" s="9" t="s">
        <v>6474</v>
      </c>
      <c r="O9129" s="9" t="s">
        <v>4721</v>
      </c>
      <c r="P9129" s="9" t="s">
        <v>54</v>
      </c>
      <c r="Q9129" s="9" t="s">
        <v>54</v>
      </c>
      <c r="R9129" s="9" t="s">
        <v>67</v>
      </c>
      <c r="S9129" s="1"/>
      <c r="T9129" s="1"/>
      <c r="U9129" s="1"/>
      <c r="V9129" s="1">
        <v>1</v>
      </c>
      <c r="W9129" s="1"/>
      <c r="X9129" s="1"/>
      <c r="Y9129" s="1"/>
      <c r="Z9129" s="1"/>
      <c r="AA9129" s="1"/>
      <c r="AB9129" s="1"/>
      <c r="AC9129" s="1"/>
      <c r="AD9129" s="1"/>
      <c r="AE9129" s="1"/>
      <c r="AF9129" s="1"/>
      <c r="AG9129" s="1"/>
      <c r="AH9129" s="1"/>
      <c r="AI9129" s="1"/>
      <c r="AJ9129" s="9" t="s">
        <v>52</v>
      </c>
      <c r="AK9129" s="9" t="s">
        <v>13254</v>
      </c>
      <c r="AL9129" s="9" t="s">
        <v>52</v>
      </c>
      <c r="AM9129" s="9" t="s">
        <v>52</v>
      </c>
    </row>
    <row r="9130" spans="1:39" ht="30" customHeight="1" x14ac:dyDescent="0.3">
      <c r="A9130" s="10" t="s">
        <v>4727</v>
      </c>
      <c r="B9130" s="10" t="s">
        <v>4797</v>
      </c>
      <c r="C9130" s="10" t="s">
        <v>732</v>
      </c>
      <c r="D9130" s="11">
        <v>1</v>
      </c>
      <c r="E9130" s="15">
        <v>0</v>
      </c>
      <c r="F9130" s="17">
        <f>TRUNC(E9130*D9130,1)</f>
        <v>0</v>
      </c>
      <c r="G9130" s="15">
        <v>0</v>
      </c>
      <c r="H9130" s="17">
        <f>TRUNC(G9130*D9130,1)</f>
        <v>0</v>
      </c>
      <c r="I9130" s="15">
        <f>TRUNC(SUMIF(V9128:V9130, RIGHTB(O9130, 1), H9128:H9130)*U9130, 2)</f>
        <v>831.33</v>
      </c>
      <c r="J9130" s="17">
        <f>TRUNC(I9130*D9130,1)</f>
        <v>831.3</v>
      </c>
      <c r="K9130" s="15">
        <f>TRUNC(E9130+G9130+I9130,1)</f>
        <v>831.3</v>
      </c>
      <c r="L9130" s="17">
        <f>TRUNC(F9130+H9130+J9130,1)</f>
        <v>831.3</v>
      </c>
      <c r="M9130" s="10" t="s">
        <v>52</v>
      </c>
      <c r="N9130" s="9" t="s">
        <v>6474</v>
      </c>
      <c r="O9130" s="9" t="s">
        <v>4729</v>
      </c>
      <c r="P9130" s="9" t="s">
        <v>54</v>
      </c>
      <c r="Q9130" s="9" t="s">
        <v>54</v>
      </c>
      <c r="R9130" s="9" t="s">
        <v>54</v>
      </c>
      <c r="S9130" s="1">
        <v>1</v>
      </c>
      <c r="T9130" s="1">
        <v>2</v>
      </c>
      <c r="U9130" s="1">
        <v>0.03</v>
      </c>
      <c r="V9130" s="1"/>
      <c r="W9130" s="1"/>
      <c r="X9130" s="1"/>
      <c r="Y9130" s="1"/>
      <c r="Z9130" s="1"/>
      <c r="AA9130" s="1"/>
      <c r="AB9130" s="1"/>
      <c r="AC9130" s="1"/>
      <c r="AD9130" s="1"/>
      <c r="AE9130" s="1"/>
      <c r="AF9130" s="1"/>
      <c r="AG9130" s="1"/>
      <c r="AH9130" s="1"/>
      <c r="AI9130" s="1"/>
      <c r="AJ9130" s="9" t="s">
        <v>52</v>
      </c>
      <c r="AK9130" s="9" t="s">
        <v>13255</v>
      </c>
      <c r="AL9130" s="9" t="s">
        <v>52</v>
      </c>
      <c r="AM9130" s="9" t="s">
        <v>52</v>
      </c>
    </row>
    <row r="9131" spans="1:39" ht="30" customHeight="1" x14ac:dyDescent="0.3">
      <c r="A9131" s="10" t="s">
        <v>4735</v>
      </c>
      <c r="B9131" s="10" t="s">
        <v>52</v>
      </c>
      <c r="C9131" s="10" t="s">
        <v>52</v>
      </c>
      <c r="D9131" s="11"/>
      <c r="E9131" s="15"/>
      <c r="F9131" s="17">
        <f>TRUNC(SUMIF(N9128:N9130, N9127, F9128:F9130),0)</f>
        <v>0</v>
      </c>
      <c r="G9131" s="15"/>
      <c r="H9131" s="17">
        <f>TRUNC(SUMIF(N9128:N9130, N9127, H9128:H9130),0)</f>
        <v>27711</v>
      </c>
      <c r="I9131" s="15"/>
      <c r="J9131" s="17">
        <f>TRUNC(SUMIF(N9128:N9130, N9127, J9128:J9130),0)</f>
        <v>831</v>
      </c>
      <c r="K9131" s="15"/>
      <c r="L9131" s="17">
        <f>F9131+H9131+J9131</f>
        <v>28542</v>
      </c>
      <c r="M9131" s="10" t="s">
        <v>52</v>
      </c>
      <c r="N9131" s="9" t="s">
        <v>4736</v>
      </c>
      <c r="O9131" s="9" t="s">
        <v>4736</v>
      </c>
      <c r="P9131" s="9" t="s">
        <v>52</v>
      </c>
      <c r="Q9131" s="9" t="s">
        <v>52</v>
      </c>
      <c r="R9131" s="9" t="s">
        <v>52</v>
      </c>
      <c r="S9131" s="1"/>
      <c r="T9131" s="1"/>
      <c r="U9131" s="1"/>
      <c r="V9131" s="1"/>
      <c r="W9131" s="1"/>
      <c r="X9131" s="1"/>
      <c r="Y9131" s="1"/>
      <c r="Z9131" s="1"/>
      <c r="AA9131" s="1"/>
      <c r="AB9131" s="1"/>
      <c r="AC9131" s="1"/>
      <c r="AD9131" s="1"/>
      <c r="AE9131" s="1"/>
      <c r="AF9131" s="1"/>
      <c r="AG9131" s="1"/>
      <c r="AH9131" s="1"/>
      <c r="AI9131" s="1"/>
      <c r="AJ9131" s="9" t="s">
        <v>52</v>
      </c>
      <c r="AK9131" s="9" t="s">
        <v>52</v>
      </c>
      <c r="AL9131" s="9" t="s">
        <v>52</v>
      </c>
      <c r="AM9131" s="9" t="s">
        <v>52</v>
      </c>
    </row>
    <row r="9132" spans="1:39" ht="30" customHeight="1" x14ac:dyDescent="0.3">
      <c r="A9132" s="11"/>
      <c r="B9132" s="11"/>
      <c r="C9132" s="11"/>
      <c r="D9132" s="11"/>
      <c r="E9132" s="15"/>
      <c r="F9132" s="17"/>
      <c r="G9132" s="15"/>
      <c r="H9132" s="17"/>
      <c r="I9132" s="15"/>
      <c r="J9132" s="17"/>
      <c r="K9132" s="15"/>
      <c r="L9132" s="17"/>
      <c r="M9132" s="11"/>
    </row>
    <row r="9133" spans="1:39" ht="30" customHeight="1" x14ac:dyDescent="0.3">
      <c r="A9133" s="14" t="s">
        <v>13256</v>
      </c>
      <c r="B9133" s="14"/>
      <c r="C9133" s="14"/>
      <c r="D9133" s="14"/>
      <c r="E9133" s="16"/>
      <c r="F9133" s="18"/>
      <c r="G9133" s="16"/>
      <c r="H9133" s="18"/>
      <c r="I9133" s="16"/>
      <c r="J9133" s="18"/>
      <c r="K9133" s="16"/>
      <c r="L9133" s="18"/>
      <c r="M9133" s="14"/>
      <c r="N9133" s="5" t="s">
        <v>6480</v>
      </c>
    </row>
    <row r="9134" spans="1:39" ht="30" customHeight="1" x14ac:dyDescent="0.3">
      <c r="A9134" s="10" t="s">
        <v>4972</v>
      </c>
      <c r="B9134" s="10" t="s">
        <v>4714</v>
      </c>
      <c r="C9134" s="10" t="s">
        <v>4715</v>
      </c>
      <c r="D9134" s="11">
        <v>0.1</v>
      </c>
      <c r="E9134" s="15">
        <v>0</v>
      </c>
      <c r="F9134" s="17">
        <f>TRUNC(E9134*D9134,1)</f>
        <v>0</v>
      </c>
      <c r="G9134" s="15">
        <v>246376</v>
      </c>
      <c r="H9134" s="17">
        <f>TRUNC(G9134*D9134,1)</f>
        <v>24637.599999999999</v>
      </c>
      <c r="I9134" s="15">
        <v>0</v>
      </c>
      <c r="J9134" s="17">
        <f>TRUNC(I9134*D9134,1)</f>
        <v>0</v>
      </c>
      <c r="K9134" s="15">
        <f>TRUNC(E9134+G9134+I9134,1)</f>
        <v>246376</v>
      </c>
      <c r="L9134" s="17">
        <f>TRUNC(F9134+H9134+J9134,1)</f>
        <v>24637.599999999999</v>
      </c>
      <c r="M9134" s="10" t="s">
        <v>52</v>
      </c>
      <c r="N9134" s="9" t="s">
        <v>6480</v>
      </c>
      <c r="O9134" s="9" t="s">
        <v>4973</v>
      </c>
      <c r="P9134" s="9" t="s">
        <v>54</v>
      </c>
      <c r="Q9134" s="9" t="s">
        <v>54</v>
      </c>
      <c r="R9134" s="9" t="s">
        <v>67</v>
      </c>
      <c r="S9134" s="1"/>
      <c r="T9134" s="1"/>
      <c r="U9134" s="1"/>
      <c r="V9134" s="1">
        <v>1</v>
      </c>
      <c r="W9134" s="1">
        <v>2</v>
      </c>
      <c r="X9134" s="1"/>
      <c r="Y9134" s="1"/>
      <c r="Z9134" s="1"/>
      <c r="AA9134" s="1"/>
      <c r="AB9134" s="1"/>
      <c r="AC9134" s="1"/>
      <c r="AD9134" s="1"/>
      <c r="AE9134" s="1"/>
      <c r="AF9134" s="1"/>
      <c r="AG9134" s="1"/>
      <c r="AH9134" s="1"/>
      <c r="AI9134" s="1"/>
      <c r="AJ9134" s="9" t="s">
        <v>52</v>
      </c>
      <c r="AK9134" s="9" t="s">
        <v>13258</v>
      </c>
      <c r="AL9134" s="9" t="s">
        <v>52</v>
      </c>
      <c r="AM9134" s="9" t="s">
        <v>52</v>
      </c>
    </row>
    <row r="9135" spans="1:39" ht="30" customHeight="1" x14ac:dyDescent="0.3">
      <c r="A9135" s="10" t="s">
        <v>4720</v>
      </c>
      <c r="B9135" s="10" t="s">
        <v>4714</v>
      </c>
      <c r="C9135" s="10" t="s">
        <v>4715</v>
      </c>
      <c r="D9135" s="11">
        <v>0.02</v>
      </c>
      <c r="E9135" s="15">
        <v>0</v>
      </c>
      <c r="F9135" s="17">
        <f>TRUNC(E9135*D9135,1)</f>
        <v>0</v>
      </c>
      <c r="G9135" s="15">
        <v>153671</v>
      </c>
      <c r="H9135" s="17">
        <f>TRUNC(G9135*D9135,1)</f>
        <v>3073.4</v>
      </c>
      <c r="I9135" s="15">
        <v>0</v>
      </c>
      <c r="J9135" s="17">
        <f>TRUNC(I9135*D9135,1)</f>
        <v>0</v>
      </c>
      <c r="K9135" s="15">
        <f>TRUNC(E9135+G9135+I9135,1)</f>
        <v>153671</v>
      </c>
      <c r="L9135" s="17">
        <f>TRUNC(F9135+H9135+J9135,1)</f>
        <v>3073.4</v>
      </c>
      <c r="M9135" s="10" t="s">
        <v>52</v>
      </c>
      <c r="N9135" s="9" t="s">
        <v>6480</v>
      </c>
      <c r="O9135" s="9" t="s">
        <v>4721</v>
      </c>
      <c r="P9135" s="9" t="s">
        <v>54</v>
      </c>
      <c r="Q9135" s="9" t="s">
        <v>54</v>
      </c>
      <c r="R9135" s="9" t="s">
        <v>67</v>
      </c>
      <c r="S9135" s="1"/>
      <c r="T9135" s="1"/>
      <c r="U9135" s="1"/>
      <c r="V9135" s="1">
        <v>1</v>
      </c>
      <c r="W9135" s="1">
        <v>2</v>
      </c>
      <c r="X9135" s="1"/>
      <c r="Y9135" s="1"/>
      <c r="Z9135" s="1"/>
      <c r="AA9135" s="1"/>
      <c r="AB9135" s="1"/>
      <c r="AC9135" s="1"/>
      <c r="AD9135" s="1"/>
      <c r="AE9135" s="1"/>
      <c r="AF9135" s="1"/>
      <c r="AG9135" s="1"/>
      <c r="AH9135" s="1"/>
      <c r="AI9135" s="1"/>
      <c r="AJ9135" s="9" t="s">
        <v>52</v>
      </c>
      <c r="AK9135" s="9" t="s">
        <v>13259</v>
      </c>
      <c r="AL9135" s="9" t="s">
        <v>52</v>
      </c>
      <c r="AM9135" s="9" t="s">
        <v>52</v>
      </c>
    </row>
    <row r="9136" spans="1:39" ht="30" customHeight="1" x14ac:dyDescent="0.3">
      <c r="A9136" s="10" t="s">
        <v>4727</v>
      </c>
      <c r="B9136" s="10" t="s">
        <v>4797</v>
      </c>
      <c r="C9136" s="10" t="s">
        <v>732</v>
      </c>
      <c r="D9136" s="11">
        <v>1</v>
      </c>
      <c r="E9136" s="15">
        <v>0</v>
      </c>
      <c r="F9136" s="17">
        <f>TRUNC(E9136*D9136,1)</f>
        <v>0</v>
      </c>
      <c r="G9136" s="15">
        <v>0</v>
      </c>
      <c r="H9136" s="17">
        <f>TRUNC(G9136*D9136,1)</f>
        <v>0</v>
      </c>
      <c r="I9136" s="15">
        <f>TRUNC(SUMIF(V9134:V9137, RIGHTB(O9136, 1), H9134:H9137)*U9136, 2)</f>
        <v>831.33</v>
      </c>
      <c r="J9136" s="17">
        <f>TRUNC(I9136*D9136,1)</f>
        <v>831.3</v>
      </c>
      <c r="K9136" s="15">
        <f>TRUNC(E9136+G9136+I9136,1)</f>
        <v>831.3</v>
      </c>
      <c r="L9136" s="17">
        <f>TRUNC(F9136+H9136+J9136,1)</f>
        <v>831.3</v>
      </c>
      <c r="M9136" s="10" t="s">
        <v>52</v>
      </c>
      <c r="N9136" s="9" t="s">
        <v>6480</v>
      </c>
      <c r="O9136" s="9" t="s">
        <v>4729</v>
      </c>
      <c r="P9136" s="9" t="s">
        <v>54</v>
      </c>
      <c r="Q9136" s="9" t="s">
        <v>54</v>
      </c>
      <c r="R9136" s="9" t="s">
        <v>54</v>
      </c>
      <c r="S9136" s="1">
        <v>1</v>
      </c>
      <c r="T9136" s="1">
        <v>2</v>
      </c>
      <c r="U9136" s="1">
        <v>0.03</v>
      </c>
      <c r="V9136" s="1"/>
      <c r="W9136" s="1"/>
      <c r="X9136" s="1"/>
      <c r="Y9136" s="1"/>
      <c r="Z9136" s="1"/>
      <c r="AA9136" s="1"/>
      <c r="AB9136" s="1"/>
      <c r="AC9136" s="1"/>
      <c r="AD9136" s="1"/>
      <c r="AE9136" s="1"/>
      <c r="AF9136" s="1"/>
      <c r="AG9136" s="1"/>
      <c r="AH9136" s="1"/>
      <c r="AI9136" s="1"/>
      <c r="AJ9136" s="9" t="s">
        <v>52</v>
      </c>
      <c r="AK9136" s="9" t="s">
        <v>13260</v>
      </c>
      <c r="AL9136" s="9" t="s">
        <v>52</v>
      </c>
      <c r="AM9136" s="9" t="s">
        <v>52</v>
      </c>
    </row>
    <row r="9137" spans="1:39" ht="30" customHeight="1" x14ac:dyDescent="0.3">
      <c r="A9137" s="10" t="s">
        <v>7817</v>
      </c>
      <c r="B9137" s="10" t="s">
        <v>7931</v>
      </c>
      <c r="C9137" s="10" t="s">
        <v>732</v>
      </c>
      <c r="D9137" s="11">
        <v>1</v>
      </c>
      <c r="E9137" s="15">
        <v>0</v>
      </c>
      <c r="F9137" s="17">
        <f>TRUNC(E9137*D9137,1)</f>
        <v>0</v>
      </c>
      <c r="G9137" s="15">
        <f>TRUNC(SUMIF(W9134:W9137, RIGHTB(O9137, 1), H9134:H9137)*U9137, 2)</f>
        <v>2771.1</v>
      </c>
      <c r="H9137" s="17">
        <f>TRUNC(G9137*D9137,1)</f>
        <v>2771.1</v>
      </c>
      <c r="I9137" s="15">
        <v>0</v>
      </c>
      <c r="J9137" s="17">
        <f>TRUNC(I9137*D9137,1)</f>
        <v>0</v>
      </c>
      <c r="K9137" s="15">
        <f>TRUNC(E9137+G9137+I9137,1)</f>
        <v>2771.1</v>
      </c>
      <c r="L9137" s="17">
        <f>TRUNC(F9137+H9137+J9137,1)</f>
        <v>2771.1</v>
      </c>
      <c r="M9137" s="10" t="s">
        <v>52</v>
      </c>
      <c r="N9137" s="9" t="s">
        <v>6480</v>
      </c>
      <c r="O9137" s="9" t="s">
        <v>4733</v>
      </c>
      <c r="P9137" s="9" t="s">
        <v>54</v>
      </c>
      <c r="Q9137" s="9" t="s">
        <v>54</v>
      </c>
      <c r="R9137" s="9" t="s">
        <v>54</v>
      </c>
      <c r="S9137" s="1">
        <v>1</v>
      </c>
      <c r="T9137" s="1">
        <v>1</v>
      </c>
      <c r="U9137" s="1">
        <v>0.1</v>
      </c>
      <c r="V9137" s="1"/>
      <c r="W9137" s="1"/>
      <c r="X9137" s="1"/>
      <c r="Y9137" s="1"/>
      <c r="Z9137" s="1"/>
      <c r="AA9137" s="1"/>
      <c r="AB9137" s="1"/>
      <c r="AC9137" s="1"/>
      <c r="AD9137" s="1"/>
      <c r="AE9137" s="1"/>
      <c r="AF9137" s="1"/>
      <c r="AG9137" s="1"/>
      <c r="AH9137" s="1"/>
      <c r="AI9137" s="1"/>
      <c r="AJ9137" s="9" t="s">
        <v>52</v>
      </c>
      <c r="AK9137" s="9" t="s">
        <v>13261</v>
      </c>
      <c r="AL9137" s="9" t="s">
        <v>52</v>
      </c>
      <c r="AM9137" s="9" t="s">
        <v>52</v>
      </c>
    </row>
    <row r="9138" spans="1:39" ht="30" customHeight="1" x14ac:dyDescent="0.3">
      <c r="A9138" s="10" t="s">
        <v>4735</v>
      </c>
      <c r="B9138" s="10" t="s">
        <v>52</v>
      </c>
      <c r="C9138" s="10" t="s">
        <v>52</v>
      </c>
      <c r="D9138" s="11"/>
      <c r="E9138" s="15"/>
      <c r="F9138" s="17">
        <f>TRUNC(SUMIF(N9134:N9137, N9133, F9134:F9137),0)</f>
        <v>0</v>
      </c>
      <c r="G9138" s="15"/>
      <c r="H9138" s="17">
        <f>TRUNC(SUMIF(N9134:N9137, N9133, H9134:H9137),0)</f>
        <v>30482</v>
      </c>
      <c r="I9138" s="15"/>
      <c r="J9138" s="17">
        <f>TRUNC(SUMIF(N9134:N9137, N9133, J9134:J9137),0)</f>
        <v>831</v>
      </c>
      <c r="K9138" s="15"/>
      <c r="L9138" s="17">
        <f>F9138+H9138+J9138</f>
        <v>31313</v>
      </c>
      <c r="M9138" s="10" t="s">
        <v>52</v>
      </c>
      <c r="N9138" s="9" t="s">
        <v>4736</v>
      </c>
      <c r="O9138" s="9" t="s">
        <v>4736</v>
      </c>
      <c r="P9138" s="9" t="s">
        <v>52</v>
      </c>
      <c r="Q9138" s="9" t="s">
        <v>52</v>
      </c>
      <c r="R9138" s="9" t="s">
        <v>52</v>
      </c>
      <c r="S9138" s="1"/>
      <c r="T9138" s="1"/>
      <c r="U9138" s="1"/>
      <c r="V9138" s="1"/>
      <c r="W9138" s="1"/>
      <c r="X9138" s="1"/>
      <c r="Y9138" s="1"/>
      <c r="Z9138" s="1"/>
      <c r="AA9138" s="1"/>
      <c r="AB9138" s="1"/>
      <c r="AC9138" s="1"/>
      <c r="AD9138" s="1"/>
      <c r="AE9138" s="1"/>
      <c r="AF9138" s="1"/>
      <c r="AG9138" s="1"/>
      <c r="AH9138" s="1"/>
      <c r="AI9138" s="1"/>
      <c r="AJ9138" s="9" t="s">
        <v>52</v>
      </c>
      <c r="AK9138" s="9" t="s">
        <v>52</v>
      </c>
      <c r="AL9138" s="9" t="s">
        <v>52</v>
      </c>
      <c r="AM9138" s="9" t="s">
        <v>52</v>
      </c>
    </row>
    <row r="9139" spans="1:39" ht="30" customHeight="1" x14ac:dyDescent="0.3">
      <c r="A9139" s="11"/>
      <c r="B9139" s="11"/>
      <c r="C9139" s="11"/>
      <c r="D9139" s="11"/>
      <c r="E9139" s="15"/>
      <c r="F9139" s="17"/>
      <c r="G9139" s="15"/>
      <c r="H9139" s="17"/>
      <c r="I9139" s="15"/>
      <c r="J9139" s="17"/>
      <c r="K9139" s="15"/>
      <c r="L9139" s="17"/>
      <c r="M9139" s="11"/>
    </row>
    <row r="9140" spans="1:39" ht="30" customHeight="1" x14ac:dyDescent="0.3">
      <c r="A9140" s="14" t="s">
        <v>13262</v>
      </c>
      <c r="B9140" s="14"/>
      <c r="C9140" s="14"/>
      <c r="D9140" s="14"/>
      <c r="E9140" s="16"/>
      <c r="F9140" s="18"/>
      <c r="G9140" s="16"/>
      <c r="H9140" s="18"/>
      <c r="I9140" s="16"/>
      <c r="J9140" s="18"/>
      <c r="K9140" s="16"/>
      <c r="L9140" s="18"/>
      <c r="M9140" s="14"/>
      <c r="N9140" s="5" t="s">
        <v>6487</v>
      </c>
    </row>
    <row r="9141" spans="1:39" ht="30" customHeight="1" x14ac:dyDescent="0.3">
      <c r="A9141" s="10" t="s">
        <v>4972</v>
      </c>
      <c r="B9141" s="10" t="s">
        <v>4714</v>
      </c>
      <c r="C9141" s="10" t="s">
        <v>4715</v>
      </c>
      <c r="D9141" s="11">
        <v>0.11</v>
      </c>
      <c r="E9141" s="15">
        <v>0</v>
      </c>
      <c r="F9141" s="17">
        <f>TRUNC(E9141*D9141,1)</f>
        <v>0</v>
      </c>
      <c r="G9141" s="15">
        <v>246376</v>
      </c>
      <c r="H9141" s="17">
        <f>TRUNC(G9141*D9141,1)</f>
        <v>27101.3</v>
      </c>
      <c r="I9141" s="15">
        <v>0</v>
      </c>
      <c r="J9141" s="17">
        <f>TRUNC(I9141*D9141,1)</f>
        <v>0</v>
      </c>
      <c r="K9141" s="15">
        <f>TRUNC(E9141+G9141+I9141,1)</f>
        <v>246376</v>
      </c>
      <c r="L9141" s="17">
        <f>TRUNC(F9141+H9141+J9141,1)</f>
        <v>27101.3</v>
      </c>
      <c r="M9141" s="10" t="s">
        <v>52</v>
      </c>
      <c r="N9141" s="9" t="s">
        <v>6487</v>
      </c>
      <c r="O9141" s="9" t="s">
        <v>4973</v>
      </c>
      <c r="P9141" s="9" t="s">
        <v>54</v>
      </c>
      <c r="Q9141" s="9" t="s">
        <v>54</v>
      </c>
      <c r="R9141" s="9" t="s">
        <v>67</v>
      </c>
      <c r="S9141" s="1"/>
      <c r="T9141" s="1"/>
      <c r="U9141" s="1"/>
      <c r="V9141" s="1">
        <v>1</v>
      </c>
      <c r="W9141" s="1"/>
      <c r="X9141" s="1"/>
      <c r="Y9141" s="1"/>
      <c r="Z9141" s="1"/>
      <c r="AA9141" s="1"/>
      <c r="AB9141" s="1"/>
      <c r="AC9141" s="1"/>
      <c r="AD9141" s="1"/>
      <c r="AE9141" s="1"/>
      <c r="AF9141" s="1"/>
      <c r="AG9141" s="1"/>
      <c r="AH9141" s="1"/>
      <c r="AI9141" s="1"/>
      <c r="AJ9141" s="9" t="s">
        <v>52</v>
      </c>
      <c r="AK9141" s="9" t="s">
        <v>13264</v>
      </c>
      <c r="AL9141" s="9" t="s">
        <v>52</v>
      </c>
      <c r="AM9141" s="9" t="s">
        <v>52</v>
      </c>
    </row>
    <row r="9142" spans="1:39" ht="30" customHeight="1" x14ac:dyDescent="0.3">
      <c r="A9142" s="10" t="s">
        <v>4720</v>
      </c>
      <c r="B9142" s="10" t="s">
        <v>4714</v>
      </c>
      <c r="C9142" s="10" t="s">
        <v>4715</v>
      </c>
      <c r="D9142" s="11">
        <v>0.03</v>
      </c>
      <c r="E9142" s="15">
        <v>0</v>
      </c>
      <c r="F9142" s="17">
        <f>TRUNC(E9142*D9142,1)</f>
        <v>0</v>
      </c>
      <c r="G9142" s="15">
        <v>153671</v>
      </c>
      <c r="H9142" s="17">
        <f>TRUNC(G9142*D9142,1)</f>
        <v>4610.1000000000004</v>
      </c>
      <c r="I9142" s="15">
        <v>0</v>
      </c>
      <c r="J9142" s="17">
        <f>TRUNC(I9142*D9142,1)</f>
        <v>0</v>
      </c>
      <c r="K9142" s="15">
        <f>TRUNC(E9142+G9142+I9142,1)</f>
        <v>153671</v>
      </c>
      <c r="L9142" s="17">
        <f>TRUNC(F9142+H9142+J9142,1)</f>
        <v>4610.1000000000004</v>
      </c>
      <c r="M9142" s="10" t="s">
        <v>52</v>
      </c>
      <c r="N9142" s="9" t="s">
        <v>6487</v>
      </c>
      <c r="O9142" s="9" t="s">
        <v>4721</v>
      </c>
      <c r="P9142" s="9" t="s">
        <v>54</v>
      </c>
      <c r="Q9142" s="9" t="s">
        <v>54</v>
      </c>
      <c r="R9142" s="9" t="s">
        <v>67</v>
      </c>
      <c r="S9142" s="1"/>
      <c r="T9142" s="1"/>
      <c r="U9142" s="1"/>
      <c r="V9142" s="1">
        <v>1</v>
      </c>
      <c r="W9142" s="1"/>
      <c r="X9142" s="1"/>
      <c r="Y9142" s="1"/>
      <c r="Z9142" s="1"/>
      <c r="AA9142" s="1"/>
      <c r="AB9142" s="1"/>
      <c r="AC9142" s="1"/>
      <c r="AD9142" s="1"/>
      <c r="AE9142" s="1"/>
      <c r="AF9142" s="1"/>
      <c r="AG9142" s="1"/>
      <c r="AH9142" s="1"/>
      <c r="AI9142" s="1"/>
      <c r="AJ9142" s="9" t="s">
        <v>52</v>
      </c>
      <c r="AK9142" s="9" t="s">
        <v>13265</v>
      </c>
      <c r="AL9142" s="9" t="s">
        <v>52</v>
      </c>
      <c r="AM9142" s="9" t="s">
        <v>52</v>
      </c>
    </row>
    <row r="9143" spans="1:39" ht="30" customHeight="1" x14ac:dyDescent="0.3">
      <c r="A9143" s="10" t="s">
        <v>4727</v>
      </c>
      <c r="B9143" s="10" t="s">
        <v>4797</v>
      </c>
      <c r="C9143" s="10" t="s">
        <v>732</v>
      </c>
      <c r="D9143" s="11">
        <v>1</v>
      </c>
      <c r="E9143" s="15">
        <v>0</v>
      </c>
      <c r="F9143" s="17">
        <f>TRUNC(E9143*D9143,1)</f>
        <v>0</v>
      </c>
      <c r="G9143" s="15">
        <v>0</v>
      </c>
      <c r="H9143" s="17">
        <f>TRUNC(G9143*D9143,1)</f>
        <v>0</v>
      </c>
      <c r="I9143" s="15">
        <f>TRUNC(SUMIF(V9141:V9143, RIGHTB(O9143, 1), H9141:H9143)*U9143, 2)</f>
        <v>951.34</v>
      </c>
      <c r="J9143" s="17">
        <f>TRUNC(I9143*D9143,1)</f>
        <v>951.3</v>
      </c>
      <c r="K9143" s="15">
        <f>TRUNC(E9143+G9143+I9143,1)</f>
        <v>951.3</v>
      </c>
      <c r="L9143" s="17">
        <f>TRUNC(F9143+H9143+J9143,1)</f>
        <v>951.3</v>
      </c>
      <c r="M9143" s="10" t="s">
        <v>52</v>
      </c>
      <c r="N9143" s="9" t="s">
        <v>6487</v>
      </c>
      <c r="O9143" s="9" t="s">
        <v>4729</v>
      </c>
      <c r="P9143" s="9" t="s">
        <v>54</v>
      </c>
      <c r="Q9143" s="9" t="s">
        <v>54</v>
      </c>
      <c r="R9143" s="9" t="s">
        <v>54</v>
      </c>
      <c r="S9143" s="1">
        <v>1</v>
      </c>
      <c r="T9143" s="1">
        <v>2</v>
      </c>
      <c r="U9143" s="1">
        <v>0.03</v>
      </c>
      <c r="V9143" s="1"/>
      <c r="W9143" s="1"/>
      <c r="X9143" s="1"/>
      <c r="Y9143" s="1"/>
      <c r="Z9143" s="1"/>
      <c r="AA9143" s="1"/>
      <c r="AB9143" s="1"/>
      <c r="AC9143" s="1"/>
      <c r="AD9143" s="1"/>
      <c r="AE9143" s="1"/>
      <c r="AF9143" s="1"/>
      <c r="AG9143" s="1"/>
      <c r="AH9143" s="1"/>
      <c r="AI9143" s="1"/>
      <c r="AJ9143" s="9" t="s">
        <v>52</v>
      </c>
      <c r="AK9143" s="9" t="s">
        <v>13266</v>
      </c>
      <c r="AL9143" s="9" t="s">
        <v>52</v>
      </c>
      <c r="AM9143" s="9" t="s">
        <v>52</v>
      </c>
    </row>
    <row r="9144" spans="1:39" ht="30" customHeight="1" x14ac:dyDescent="0.3">
      <c r="A9144" s="10" t="s">
        <v>4735</v>
      </c>
      <c r="B9144" s="10" t="s">
        <v>52</v>
      </c>
      <c r="C9144" s="10" t="s">
        <v>52</v>
      </c>
      <c r="D9144" s="11"/>
      <c r="E9144" s="15"/>
      <c r="F9144" s="17">
        <f>TRUNC(SUMIF(N9141:N9143, N9140, F9141:F9143),0)</f>
        <v>0</v>
      </c>
      <c r="G9144" s="15"/>
      <c r="H9144" s="17">
        <f>TRUNC(SUMIF(N9141:N9143, N9140, H9141:H9143),0)</f>
        <v>31711</v>
      </c>
      <c r="I9144" s="15"/>
      <c r="J9144" s="17">
        <f>TRUNC(SUMIF(N9141:N9143, N9140, J9141:J9143),0)</f>
        <v>951</v>
      </c>
      <c r="K9144" s="15"/>
      <c r="L9144" s="17">
        <f>F9144+H9144+J9144</f>
        <v>32662</v>
      </c>
      <c r="M9144" s="10" t="s">
        <v>52</v>
      </c>
      <c r="N9144" s="9" t="s">
        <v>4736</v>
      </c>
      <c r="O9144" s="9" t="s">
        <v>4736</v>
      </c>
      <c r="P9144" s="9" t="s">
        <v>52</v>
      </c>
      <c r="Q9144" s="9" t="s">
        <v>52</v>
      </c>
      <c r="R9144" s="9" t="s">
        <v>52</v>
      </c>
      <c r="S9144" s="1"/>
      <c r="T9144" s="1"/>
      <c r="U9144" s="1"/>
      <c r="V9144" s="1"/>
      <c r="W9144" s="1"/>
      <c r="X9144" s="1"/>
      <c r="Y9144" s="1"/>
      <c r="Z9144" s="1"/>
      <c r="AA9144" s="1"/>
      <c r="AB9144" s="1"/>
      <c r="AC9144" s="1"/>
      <c r="AD9144" s="1"/>
      <c r="AE9144" s="1"/>
      <c r="AF9144" s="1"/>
      <c r="AG9144" s="1"/>
      <c r="AH9144" s="1"/>
      <c r="AI9144" s="1"/>
      <c r="AJ9144" s="9" t="s">
        <v>52</v>
      </c>
      <c r="AK9144" s="9" t="s">
        <v>52</v>
      </c>
      <c r="AL9144" s="9" t="s">
        <v>52</v>
      </c>
      <c r="AM9144" s="9" t="s">
        <v>52</v>
      </c>
    </row>
    <row r="9145" spans="1:39" ht="30" customHeight="1" x14ac:dyDescent="0.3">
      <c r="A9145" s="11"/>
      <c r="B9145" s="11"/>
      <c r="C9145" s="11"/>
      <c r="D9145" s="11"/>
      <c r="E9145" s="15"/>
      <c r="F9145" s="17"/>
      <c r="G9145" s="15"/>
      <c r="H9145" s="17"/>
      <c r="I9145" s="15"/>
      <c r="J9145" s="17"/>
      <c r="K9145" s="15"/>
      <c r="L9145" s="17"/>
      <c r="M9145" s="11"/>
    </row>
    <row r="9146" spans="1:39" ht="30" customHeight="1" x14ac:dyDescent="0.3">
      <c r="A9146" s="14" t="s">
        <v>13267</v>
      </c>
      <c r="B9146" s="14"/>
      <c r="C9146" s="14"/>
      <c r="D9146" s="14"/>
      <c r="E9146" s="16"/>
      <c r="F9146" s="18"/>
      <c r="G9146" s="16"/>
      <c r="H9146" s="18"/>
      <c r="I9146" s="16"/>
      <c r="J9146" s="18"/>
      <c r="K9146" s="16"/>
      <c r="L9146" s="18"/>
      <c r="M9146" s="14"/>
      <c r="N9146" s="5" t="s">
        <v>6493</v>
      </c>
    </row>
    <row r="9147" spans="1:39" ht="30" customHeight="1" x14ac:dyDescent="0.3">
      <c r="A9147" s="10" t="s">
        <v>4972</v>
      </c>
      <c r="B9147" s="10" t="s">
        <v>4714</v>
      </c>
      <c r="C9147" s="10" t="s">
        <v>4715</v>
      </c>
      <c r="D9147" s="11">
        <v>0.11</v>
      </c>
      <c r="E9147" s="15">
        <v>0</v>
      </c>
      <c r="F9147" s="17">
        <f>TRUNC(E9147*D9147,1)</f>
        <v>0</v>
      </c>
      <c r="G9147" s="15">
        <v>246376</v>
      </c>
      <c r="H9147" s="17">
        <f>TRUNC(G9147*D9147,1)</f>
        <v>27101.3</v>
      </c>
      <c r="I9147" s="15">
        <v>0</v>
      </c>
      <c r="J9147" s="17">
        <f>TRUNC(I9147*D9147,1)</f>
        <v>0</v>
      </c>
      <c r="K9147" s="15">
        <f>TRUNC(E9147+G9147+I9147,1)</f>
        <v>246376</v>
      </c>
      <c r="L9147" s="17">
        <f>TRUNC(F9147+H9147+J9147,1)</f>
        <v>27101.3</v>
      </c>
      <c r="M9147" s="10" t="s">
        <v>52</v>
      </c>
      <c r="N9147" s="9" t="s">
        <v>6493</v>
      </c>
      <c r="O9147" s="9" t="s">
        <v>4973</v>
      </c>
      <c r="P9147" s="9" t="s">
        <v>54</v>
      </c>
      <c r="Q9147" s="9" t="s">
        <v>54</v>
      </c>
      <c r="R9147" s="9" t="s">
        <v>67</v>
      </c>
      <c r="S9147" s="1"/>
      <c r="T9147" s="1"/>
      <c r="U9147" s="1"/>
      <c r="V9147" s="1">
        <v>1</v>
      </c>
      <c r="W9147" s="1">
        <v>2</v>
      </c>
      <c r="X9147" s="1"/>
      <c r="Y9147" s="1"/>
      <c r="Z9147" s="1"/>
      <c r="AA9147" s="1"/>
      <c r="AB9147" s="1"/>
      <c r="AC9147" s="1"/>
      <c r="AD9147" s="1"/>
      <c r="AE9147" s="1"/>
      <c r="AF9147" s="1"/>
      <c r="AG9147" s="1"/>
      <c r="AH9147" s="1"/>
      <c r="AI9147" s="1"/>
      <c r="AJ9147" s="9" t="s">
        <v>52</v>
      </c>
      <c r="AK9147" s="9" t="s">
        <v>13269</v>
      </c>
      <c r="AL9147" s="9" t="s">
        <v>52</v>
      </c>
      <c r="AM9147" s="9" t="s">
        <v>52</v>
      </c>
    </row>
    <row r="9148" spans="1:39" ht="30" customHeight="1" x14ac:dyDescent="0.3">
      <c r="A9148" s="10" t="s">
        <v>4720</v>
      </c>
      <c r="B9148" s="10" t="s">
        <v>4714</v>
      </c>
      <c r="C9148" s="10" t="s">
        <v>4715</v>
      </c>
      <c r="D9148" s="11">
        <v>0.03</v>
      </c>
      <c r="E9148" s="15">
        <v>0</v>
      </c>
      <c r="F9148" s="17">
        <f>TRUNC(E9148*D9148,1)</f>
        <v>0</v>
      </c>
      <c r="G9148" s="15">
        <v>153671</v>
      </c>
      <c r="H9148" s="17">
        <f>TRUNC(G9148*D9148,1)</f>
        <v>4610.1000000000004</v>
      </c>
      <c r="I9148" s="15">
        <v>0</v>
      </c>
      <c r="J9148" s="17">
        <f>TRUNC(I9148*D9148,1)</f>
        <v>0</v>
      </c>
      <c r="K9148" s="15">
        <f>TRUNC(E9148+G9148+I9148,1)</f>
        <v>153671</v>
      </c>
      <c r="L9148" s="17">
        <f>TRUNC(F9148+H9148+J9148,1)</f>
        <v>4610.1000000000004</v>
      </c>
      <c r="M9148" s="10" t="s">
        <v>52</v>
      </c>
      <c r="N9148" s="9" t="s">
        <v>6493</v>
      </c>
      <c r="O9148" s="9" t="s">
        <v>4721</v>
      </c>
      <c r="P9148" s="9" t="s">
        <v>54</v>
      </c>
      <c r="Q9148" s="9" t="s">
        <v>54</v>
      </c>
      <c r="R9148" s="9" t="s">
        <v>67</v>
      </c>
      <c r="S9148" s="1"/>
      <c r="T9148" s="1"/>
      <c r="U9148" s="1"/>
      <c r="V9148" s="1">
        <v>1</v>
      </c>
      <c r="W9148" s="1">
        <v>2</v>
      </c>
      <c r="X9148" s="1"/>
      <c r="Y9148" s="1"/>
      <c r="Z9148" s="1"/>
      <c r="AA9148" s="1"/>
      <c r="AB9148" s="1"/>
      <c r="AC9148" s="1"/>
      <c r="AD9148" s="1"/>
      <c r="AE9148" s="1"/>
      <c r="AF9148" s="1"/>
      <c r="AG9148" s="1"/>
      <c r="AH9148" s="1"/>
      <c r="AI9148" s="1"/>
      <c r="AJ9148" s="9" t="s">
        <v>52</v>
      </c>
      <c r="AK9148" s="9" t="s">
        <v>13270</v>
      </c>
      <c r="AL9148" s="9" t="s">
        <v>52</v>
      </c>
      <c r="AM9148" s="9" t="s">
        <v>52</v>
      </c>
    </row>
    <row r="9149" spans="1:39" ht="30" customHeight="1" x14ac:dyDescent="0.3">
      <c r="A9149" s="10" t="s">
        <v>4727</v>
      </c>
      <c r="B9149" s="10" t="s">
        <v>4797</v>
      </c>
      <c r="C9149" s="10" t="s">
        <v>732</v>
      </c>
      <c r="D9149" s="11">
        <v>1</v>
      </c>
      <c r="E9149" s="15">
        <v>0</v>
      </c>
      <c r="F9149" s="17">
        <f>TRUNC(E9149*D9149,1)</f>
        <v>0</v>
      </c>
      <c r="G9149" s="15">
        <v>0</v>
      </c>
      <c r="H9149" s="17">
        <f>TRUNC(G9149*D9149,1)</f>
        <v>0</v>
      </c>
      <c r="I9149" s="15">
        <f>TRUNC(SUMIF(V9147:V9150, RIGHTB(O9149, 1), H9147:H9150)*U9149, 2)</f>
        <v>951.34</v>
      </c>
      <c r="J9149" s="17">
        <f>TRUNC(I9149*D9149,1)</f>
        <v>951.3</v>
      </c>
      <c r="K9149" s="15">
        <f>TRUNC(E9149+G9149+I9149,1)</f>
        <v>951.3</v>
      </c>
      <c r="L9149" s="17">
        <f>TRUNC(F9149+H9149+J9149,1)</f>
        <v>951.3</v>
      </c>
      <c r="M9149" s="10" t="s">
        <v>52</v>
      </c>
      <c r="N9149" s="9" t="s">
        <v>6493</v>
      </c>
      <c r="O9149" s="9" t="s">
        <v>4729</v>
      </c>
      <c r="P9149" s="9" t="s">
        <v>54</v>
      </c>
      <c r="Q9149" s="9" t="s">
        <v>54</v>
      </c>
      <c r="R9149" s="9" t="s">
        <v>54</v>
      </c>
      <c r="S9149" s="1">
        <v>1</v>
      </c>
      <c r="T9149" s="1">
        <v>2</v>
      </c>
      <c r="U9149" s="1">
        <v>0.03</v>
      </c>
      <c r="V9149" s="1"/>
      <c r="W9149" s="1"/>
      <c r="X9149" s="1"/>
      <c r="Y9149" s="1"/>
      <c r="Z9149" s="1"/>
      <c r="AA9149" s="1"/>
      <c r="AB9149" s="1"/>
      <c r="AC9149" s="1"/>
      <c r="AD9149" s="1"/>
      <c r="AE9149" s="1"/>
      <c r="AF9149" s="1"/>
      <c r="AG9149" s="1"/>
      <c r="AH9149" s="1"/>
      <c r="AI9149" s="1"/>
      <c r="AJ9149" s="9" t="s">
        <v>52</v>
      </c>
      <c r="AK9149" s="9" t="s">
        <v>13271</v>
      </c>
      <c r="AL9149" s="9" t="s">
        <v>52</v>
      </c>
      <c r="AM9149" s="9" t="s">
        <v>52</v>
      </c>
    </row>
    <row r="9150" spans="1:39" ht="30" customHeight="1" x14ac:dyDescent="0.3">
      <c r="A9150" s="10" t="s">
        <v>7817</v>
      </c>
      <c r="B9150" s="10" t="s">
        <v>7931</v>
      </c>
      <c r="C9150" s="10" t="s">
        <v>732</v>
      </c>
      <c r="D9150" s="11">
        <v>1</v>
      </c>
      <c r="E9150" s="15">
        <v>0</v>
      </c>
      <c r="F9150" s="17">
        <f>TRUNC(E9150*D9150,1)</f>
        <v>0</v>
      </c>
      <c r="G9150" s="15">
        <f>TRUNC(SUMIF(W9147:W9150, RIGHTB(O9150, 1), H9147:H9150)*U9150, 2)</f>
        <v>3171.14</v>
      </c>
      <c r="H9150" s="17">
        <f>TRUNC(G9150*D9150,1)</f>
        <v>3171.1</v>
      </c>
      <c r="I9150" s="15">
        <v>0</v>
      </c>
      <c r="J9150" s="17">
        <f>TRUNC(I9150*D9150,1)</f>
        <v>0</v>
      </c>
      <c r="K9150" s="15">
        <f>TRUNC(E9150+G9150+I9150,1)</f>
        <v>3171.1</v>
      </c>
      <c r="L9150" s="17">
        <f>TRUNC(F9150+H9150+J9150,1)</f>
        <v>3171.1</v>
      </c>
      <c r="M9150" s="10" t="s">
        <v>52</v>
      </c>
      <c r="N9150" s="9" t="s">
        <v>6493</v>
      </c>
      <c r="O9150" s="9" t="s">
        <v>4733</v>
      </c>
      <c r="P9150" s="9" t="s">
        <v>54</v>
      </c>
      <c r="Q9150" s="9" t="s">
        <v>54</v>
      </c>
      <c r="R9150" s="9" t="s">
        <v>54</v>
      </c>
      <c r="S9150" s="1">
        <v>1</v>
      </c>
      <c r="T9150" s="1">
        <v>1</v>
      </c>
      <c r="U9150" s="1">
        <v>0.1</v>
      </c>
      <c r="V9150" s="1"/>
      <c r="W9150" s="1"/>
      <c r="X9150" s="1"/>
      <c r="Y9150" s="1"/>
      <c r="Z9150" s="1"/>
      <c r="AA9150" s="1"/>
      <c r="AB9150" s="1"/>
      <c r="AC9150" s="1"/>
      <c r="AD9150" s="1"/>
      <c r="AE9150" s="1"/>
      <c r="AF9150" s="1"/>
      <c r="AG9150" s="1"/>
      <c r="AH9150" s="1"/>
      <c r="AI9150" s="1"/>
      <c r="AJ9150" s="9" t="s">
        <v>52</v>
      </c>
      <c r="AK9150" s="9" t="s">
        <v>13272</v>
      </c>
      <c r="AL9150" s="9" t="s">
        <v>52</v>
      </c>
      <c r="AM9150" s="9" t="s">
        <v>52</v>
      </c>
    </row>
    <row r="9151" spans="1:39" ht="30" customHeight="1" x14ac:dyDescent="0.3">
      <c r="A9151" s="10" t="s">
        <v>4735</v>
      </c>
      <c r="B9151" s="10" t="s">
        <v>52</v>
      </c>
      <c r="C9151" s="10" t="s">
        <v>52</v>
      </c>
      <c r="D9151" s="11"/>
      <c r="E9151" s="15"/>
      <c r="F9151" s="17">
        <f>TRUNC(SUMIF(N9147:N9150, N9146, F9147:F9150),0)</f>
        <v>0</v>
      </c>
      <c r="G9151" s="15"/>
      <c r="H9151" s="17">
        <f>TRUNC(SUMIF(N9147:N9150, N9146, H9147:H9150),0)</f>
        <v>34882</v>
      </c>
      <c r="I9151" s="15"/>
      <c r="J9151" s="17">
        <f>TRUNC(SUMIF(N9147:N9150, N9146, J9147:J9150),0)</f>
        <v>951</v>
      </c>
      <c r="K9151" s="15"/>
      <c r="L9151" s="17">
        <f>F9151+H9151+J9151</f>
        <v>35833</v>
      </c>
      <c r="M9151" s="10" t="s">
        <v>52</v>
      </c>
      <c r="N9151" s="9" t="s">
        <v>4736</v>
      </c>
      <c r="O9151" s="9" t="s">
        <v>4736</v>
      </c>
      <c r="P9151" s="9" t="s">
        <v>52</v>
      </c>
      <c r="Q9151" s="9" t="s">
        <v>52</v>
      </c>
      <c r="R9151" s="9" t="s">
        <v>52</v>
      </c>
      <c r="S9151" s="1"/>
      <c r="T9151" s="1"/>
      <c r="U9151" s="1"/>
      <c r="V9151" s="1"/>
      <c r="W9151" s="1"/>
      <c r="X9151" s="1"/>
      <c r="Y9151" s="1"/>
      <c r="Z9151" s="1"/>
      <c r="AA9151" s="1"/>
      <c r="AB9151" s="1"/>
      <c r="AC9151" s="1"/>
      <c r="AD9151" s="1"/>
      <c r="AE9151" s="1"/>
      <c r="AF9151" s="1"/>
      <c r="AG9151" s="1"/>
      <c r="AH9151" s="1"/>
      <c r="AI9151" s="1"/>
      <c r="AJ9151" s="9" t="s">
        <v>52</v>
      </c>
      <c r="AK9151" s="9" t="s">
        <v>52</v>
      </c>
      <c r="AL9151" s="9" t="s">
        <v>52</v>
      </c>
      <c r="AM9151" s="9" t="s">
        <v>52</v>
      </c>
    </row>
    <row r="9152" spans="1:39" ht="30" customHeight="1" x14ac:dyDescent="0.3">
      <c r="A9152" s="11"/>
      <c r="B9152" s="11"/>
      <c r="C9152" s="11"/>
      <c r="D9152" s="11"/>
      <c r="E9152" s="15"/>
      <c r="F9152" s="17"/>
      <c r="G9152" s="15"/>
      <c r="H9152" s="17"/>
      <c r="I9152" s="15"/>
      <c r="J9152" s="17"/>
      <c r="K9152" s="15"/>
      <c r="L9152" s="17"/>
      <c r="M9152" s="11"/>
    </row>
    <row r="9153" spans="1:39" ht="30" customHeight="1" x14ac:dyDescent="0.3">
      <c r="A9153" s="14" t="s">
        <v>13273</v>
      </c>
      <c r="B9153" s="14"/>
      <c r="C9153" s="14"/>
      <c r="D9153" s="14"/>
      <c r="E9153" s="16"/>
      <c r="F9153" s="18"/>
      <c r="G9153" s="16"/>
      <c r="H9153" s="18"/>
      <c r="I9153" s="16"/>
      <c r="J9153" s="18"/>
      <c r="K9153" s="16"/>
      <c r="L9153" s="18"/>
      <c r="M9153" s="14"/>
      <c r="N9153" s="5" t="s">
        <v>6500</v>
      </c>
    </row>
    <row r="9154" spans="1:39" ht="30" customHeight="1" x14ac:dyDescent="0.3">
      <c r="A9154" s="10" t="s">
        <v>4972</v>
      </c>
      <c r="B9154" s="10" t="s">
        <v>4714</v>
      </c>
      <c r="C9154" s="10" t="s">
        <v>4715</v>
      </c>
      <c r="D9154" s="11">
        <v>0.16</v>
      </c>
      <c r="E9154" s="15">
        <v>0</v>
      </c>
      <c r="F9154" s="17">
        <f>TRUNC(E9154*D9154,1)</f>
        <v>0</v>
      </c>
      <c r="G9154" s="15">
        <v>246376</v>
      </c>
      <c r="H9154" s="17">
        <f>TRUNC(G9154*D9154,1)</f>
        <v>39420.1</v>
      </c>
      <c r="I9154" s="15">
        <v>0</v>
      </c>
      <c r="J9154" s="17">
        <f>TRUNC(I9154*D9154,1)</f>
        <v>0</v>
      </c>
      <c r="K9154" s="15">
        <f>TRUNC(E9154+G9154+I9154,1)</f>
        <v>246376</v>
      </c>
      <c r="L9154" s="17">
        <f>TRUNC(F9154+H9154+J9154,1)</f>
        <v>39420.1</v>
      </c>
      <c r="M9154" s="10" t="s">
        <v>52</v>
      </c>
      <c r="N9154" s="9" t="s">
        <v>6500</v>
      </c>
      <c r="O9154" s="9" t="s">
        <v>4973</v>
      </c>
      <c r="P9154" s="9" t="s">
        <v>54</v>
      </c>
      <c r="Q9154" s="9" t="s">
        <v>54</v>
      </c>
      <c r="R9154" s="9" t="s">
        <v>67</v>
      </c>
      <c r="S9154" s="1"/>
      <c r="T9154" s="1"/>
      <c r="U9154" s="1"/>
      <c r="V9154" s="1">
        <v>1</v>
      </c>
      <c r="W9154" s="1"/>
      <c r="X9154" s="1"/>
      <c r="Y9154" s="1"/>
      <c r="Z9154" s="1"/>
      <c r="AA9154" s="1"/>
      <c r="AB9154" s="1"/>
      <c r="AC9154" s="1"/>
      <c r="AD9154" s="1"/>
      <c r="AE9154" s="1"/>
      <c r="AF9154" s="1"/>
      <c r="AG9154" s="1"/>
      <c r="AH9154" s="1"/>
      <c r="AI9154" s="1"/>
      <c r="AJ9154" s="9" t="s">
        <v>52</v>
      </c>
      <c r="AK9154" s="9" t="s">
        <v>13275</v>
      </c>
      <c r="AL9154" s="9" t="s">
        <v>52</v>
      </c>
      <c r="AM9154" s="9" t="s">
        <v>52</v>
      </c>
    </row>
    <row r="9155" spans="1:39" ht="30" customHeight="1" x14ac:dyDescent="0.3">
      <c r="A9155" s="10" t="s">
        <v>4720</v>
      </c>
      <c r="B9155" s="10" t="s">
        <v>4714</v>
      </c>
      <c r="C9155" s="10" t="s">
        <v>4715</v>
      </c>
      <c r="D9155" s="11">
        <v>0.03</v>
      </c>
      <c r="E9155" s="15">
        <v>0</v>
      </c>
      <c r="F9155" s="17">
        <f>TRUNC(E9155*D9155,1)</f>
        <v>0</v>
      </c>
      <c r="G9155" s="15">
        <v>153671</v>
      </c>
      <c r="H9155" s="17">
        <f>TRUNC(G9155*D9155,1)</f>
        <v>4610.1000000000004</v>
      </c>
      <c r="I9155" s="15">
        <v>0</v>
      </c>
      <c r="J9155" s="17">
        <f>TRUNC(I9155*D9155,1)</f>
        <v>0</v>
      </c>
      <c r="K9155" s="15">
        <f>TRUNC(E9155+G9155+I9155,1)</f>
        <v>153671</v>
      </c>
      <c r="L9155" s="17">
        <f>TRUNC(F9155+H9155+J9155,1)</f>
        <v>4610.1000000000004</v>
      </c>
      <c r="M9155" s="10" t="s">
        <v>52</v>
      </c>
      <c r="N9155" s="9" t="s">
        <v>6500</v>
      </c>
      <c r="O9155" s="9" t="s">
        <v>4721</v>
      </c>
      <c r="P9155" s="9" t="s">
        <v>54</v>
      </c>
      <c r="Q9155" s="9" t="s">
        <v>54</v>
      </c>
      <c r="R9155" s="9" t="s">
        <v>67</v>
      </c>
      <c r="S9155" s="1"/>
      <c r="T9155" s="1"/>
      <c r="U9155" s="1"/>
      <c r="V9155" s="1">
        <v>1</v>
      </c>
      <c r="W9155" s="1"/>
      <c r="X9155" s="1"/>
      <c r="Y9155" s="1"/>
      <c r="Z9155" s="1"/>
      <c r="AA9155" s="1"/>
      <c r="AB9155" s="1"/>
      <c r="AC9155" s="1"/>
      <c r="AD9155" s="1"/>
      <c r="AE9155" s="1"/>
      <c r="AF9155" s="1"/>
      <c r="AG9155" s="1"/>
      <c r="AH9155" s="1"/>
      <c r="AI9155" s="1"/>
      <c r="AJ9155" s="9" t="s">
        <v>52</v>
      </c>
      <c r="AK9155" s="9" t="s">
        <v>13276</v>
      </c>
      <c r="AL9155" s="9" t="s">
        <v>52</v>
      </c>
      <c r="AM9155" s="9" t="s">
        <v>52</v>
      </c>
    </row>
    <row r="9156" spans="1:39" ht="30" customHeight="1" x14ac:dyDescent="0.3">
      <c r="A9156" s="10" t="s">
        <v>4727</v>
      </c>
      <c r="B9156" s="10" t="s">
        <v>4797</v>
      </c>
      <c r="C9156" s="10" t="s">
        <v>732</v>
      </c>
      <c r="D9156" s="11">
        <v>1</v>
      </c>
      <c r="E9156" s="15">
        <v>0</v>
      </c>
      <c r="F9156" s="17">
        <f>TRUNC(E9156*D9156,1)</f>
        <v>0</v>
      </c>
      <c r="G9156" s="15">
        <v>0</v>
      </c>
      <c r="H9156" s="17">
        <f>TRUNC(G9156*D9156,1)</f>
        <v>0</v>
      </c>
      <c r="I9156" s="15">
        <f>TRUNC(SUMIF(V9154:V9156, RIGHTB(O9156, 1), H9154:H9156)*U9156, 2)</f>
        <v>1320.9</v>
      </c>
      <c r="J9156" s="17">
        <f>TRUNC(I9156*D9156,1)</f>
        <v>1320.9</v>
      </c>
      <c r="K9156" s="15">
        <f>TRUNC(E9156+G9156+I9156,1)</f>
        <v>1320.9</v>
      </c>
      <c r="L9156" s="17">
        <f>TRUNC(F9156+H9156+J9156,1)</f>
        <v>1320.9</v>
      </c>
      <c r="M9156" s="10" t="s">
        <v>52</v>
      </c>
      <c r="N9156" s="9" t="s">
        <v>6500</v>
      </c>
      <c r="O9156" s="9" t="s">
        <v>4729</v>
      </c>
      <c r="P9156" s="9" t="s">
        <v>54</v>
      </c>
      <c r="Q9156" s="9" t="s">
        <v>54</v>
      </c>
      <c r="R9156" s="9" t="s">
        <v>54</v>
      </c>
      <c r="S9156" s="1">
        <v>1</v>
      </c>
      <c r="T9156" s="1">
        <v>2</v>
      </c>
      <c r="U9156" s="1">
        <v>0.03</v>
      </c>
      <c r="V9156" s="1"/>
      <c r="W9156" s="1"/>
      <c r="X9156" s="1"/>
      <c r="Y9156" s="1"/>
      <c r="Z9156" s="1"/>
      <c r="AA9156" s="1"/>
      <c r="AB9156" s="1"/>
      <c r="AC9156" s="1"/>
      <c r="AD9156" s="1"/>
      <c r="AE9156" s="1"/>
      <c r="AF9156" s="1"/>
      <c r="AG9156" s="1"/>
      <c r="AH9156" s="1"/>
      <c r="AI9156" s="1"/>
      <c r="AJ9156" s="9" t="s">
        <v>52</v>
      </c>
      <c r="AK9156" s="9" t="s">
        <v>13277</v>
      </c>
      <c r="AL9156" s="9" t="s">
        <v>52</v>
      </c>
      <c r="AM9156" s="9" t="s">
        <v>52</v>
      </c>
    </row>
    <row r="9157" spans="1:39" ht="30" customHeight="1" x14ac:dyDescent="0.3">
      <c r="A9157" s="10" t="s">
        <v>4735</v>
      </c>
      <c r="B9157" s="10" t="s">
        <v>52</v>
      </c>
      <c r="C9157" s="10" t="s">
        <v>52</v>
      </c>
      <c r="D9157" s="11"/>
      <c r="E9157" s="15"/>
      <c r="F9157" s="17">
        <f>TRUNC(SUMIF(N9154:N9156, N9153, F9154:F9156),0)</f>
        <v>0</v>
      </c>
      <c r="G9157" s="15"/>
      <c r="H9157" s="17">
        <f>TRUNC(SUMIF(N9154:N9156, N9153, H9154:H9156),0)</f>
        <v>44030</v>
      </c>
      <c r="I9157" s="15"/>
      <c r="J9157" s="17">
        <f>TRUNC(SUMIF(N9154:N9156, N9153, J9154:J9156),0)</f>
        <v>1320</v>
      </c>
      <c r="K9157" s="15"/>
      <c r="L9157" s="17">
        <f>F9157+H9157+J9157</f>
        <v>45350</v>
      </c>
      <c r="M9157" s="10" t="s">
        <v>52</v>
      </c>
      <c r="N9157" s="9" t="s">
        <v>4736</v>
      </c>
      <c r="O9157" s="9" t="s">
        <v>4736</v>
      </c>
      <c r="P9157" s="9" t="s">
        <v>52</v>
      </c>
      <c r="Q9157" s="9" t="s">
        <v>52</v>
      </c>
      <c r="R9157" s="9" t="s">
        <v>52</v>
      </c>
      <c r="S9157" s="1"/>
      <c r="T9157" s="1"/>
      <c r="U9157" s="1"/>
      <c r="V9157" s="1"/>
      <c r="W9157" s="1"/>
      <c r="X9157" s="1"/>
      <c r="Y9157" s="1"/>
      <c r="Z9157" s="1"/>
      <c r="AA9157" s="1"/>
      <c r="AB9157" s="1"/>
      <c r="AC9157" s="1"/>
      <c r="AD9157" s="1"/>
      <c r="AE9157" s="1"/>
      <c r="AF9157" s="1"/>
      <c r="AG9157" s="1"/>
      <c r="AH9157" s="1"/>
      <c r="AI9157" s="1"/>
      <c r="AJ9157" s="9" t="s">
        <v>52</v>
      </c>
      <c r="AK9157" s="9" t="s">
        <v>52</v>
      </c>
      <c r="AL9157" s="9" t="s">
        <v>52</v>
      </c>
      <c r="AM9157" s="9" t="s">
        <v>52</v>
      </c>
    </row>
    <row r="9158" spans="1:39" ht="30" customHeight="1" x14ac:dyDescent="0.3">
      <c r="A9158" s="11"/>
      <c r="B9158" s="11"/>
      <c r="C9158" s="11"/>
      <c r="D9158" s="11"/>
      <c r="E9158" s="15"/>
      <c r="F9158" s="17"/>
      <c r="G9158" s="15"/>
      <c r="H9158" s="17"/>
      <c r="I9158" s="15"/>
      <c r="J9158" s="17"/>
      <c r="K9158" s="15"/>
      <c r="L9158" s="17"/>
      <c r="M9158" s="11"/>
    </row>
    <row r="9159" spans="1:39" ht="30" customHeight="1" x14ac:dyDescent="0.3">
      <c r="A9159" s="14" t="s">
        <v>13278</v>
      </c>
      <c r="B9159" s="14"/>
      <c r="C9159" s="14"/>
      <c r="D9159" s="14"/>
      <c r="E9159" s="16"/>
      <c r="F9159" s="18"/>
      <c r="G9159" s="16"/>
      <c r="H9159" s="18"/>
      <c r="I9159" s="16"/>
      <c r="J9159" s="18"/>
      <c r="K9159" s="16"/>
      <c r="L9159" s="18"/>
      <c r="M9159" s="14"/>
      <c r="N9159" s="5" t="s">
        <v>6506</v>
      </c>
    </row>
    <row r="9160" spans="1:39" ht="30" customHeight="1" x14ac:dyDescent="0.3">
      <c r="A9160" s="10" t="s">
        <v>4972</v>
      </c>
      <c r="B9160" s="10" t="s">
        <v>4714</v>
      </c>
      <c r="C9160" s="10" t="s">
        <v>4715</v>
      </c>
      <c r="D9160" s="11">
        <v>0.16</v>
      </c>
      <c r="E9160" s="15">
        <v>0</v>
      </c>
      <c r="F9160" s="17">
        <f>TRUNC(E9160*D9160,1)</f>
        <v>0</v>
      </c>
      <c r="G9160" s="15">
        <v>246376</v>
      </c>
      <c r="H9160" s="17">
        <f>TRUNC(G9160*D9160,1)</f>
        <v>39420.1</v>
      </c>
      <c r="I9160" s="15">
        <v>0</v>
      </c>
      <c r="J9160" s="17">
        <f>TRUNC(I9160*D9160,1)</f>
        <v>0</v>
      </c>
      <c r="K9160" s="15">
        <f>TRUNC(E9160+G9160+I9160,1)</f>
        <v>246376</v>
      </c>
      <c r="L9160" s="17">
        <f>TRUNC(F9160+H9160+J9160,1)</f>
        <v>39420.1</v>
      </c>
      <c r="M9160" s="10" t="s">
        <v>52</v>
      </c>
      <c r="N9160" s="9" t="s">
        <v>6506</v>
      </c>
      <c r="O9160" s="9" t="s">
        <v>4973</v>
      </c>
      <c r="P9160" s="9" t="s">
        <v>54</v>
      </c>
      <c r="Q9160" s="9" t="s">
        <v>54</v>
      </c>
      <c r="R9160" s="9" t="s">
        <v>67</v>
      </c>
      <c r="S9160" s="1"/>
      <c r="T9160" s="1"/>
      <c r="U9160" s="1"/>
      <c r="V9160" s="1">
        <v>1</v>
      </c>
      <c r="W9160" s="1">
        <v>2</v>
      </c>
      <c r="X9160" s="1"/>
      <c r="Y9160" s="1"/>
      <c r="Z9160" s="1"/>
      <c r="AA9160" s="1"/>
      <c r="AB9160" s="1"/>
      <c r="AC9160" s="1"/>
      <c r="AD9160" s="1"/>
      <c r="AE9160" s="1"/>
      <c r="AF9160" s="1"/>
      <c r="AG9160" s="1"/>
      <c r="AH9160" s="1"/>
      <c r="AI9160" s="1"/>
      <c r="AJ9160" s="9" t="s">
        <v>52</v>
      </c>
      <c r="AK9160" s="9" t="s">
        <v>13280</v>
      </c>
      <c r="AL9160" s="9" t="s">
        <v>52</v>
      </c>
      <c r="AM9160" s="9" t="s">
        <v>52</v>
      </c>
    </row>
    <row r="9161" spans="1:39" ht="30" customHeight="1" x14ac:dyDescent="0.3">
      <c r="A9161" s="10" t="s">
        <v>4720</v>
      </c>
      <c r="B9161" s="10" t="s">
        <v>4714</v>
      </c>
      <c r="C9161" s="10" t="s">
        <v>4715</v>
      </c>
      <c r="D9161" s="11">
        <v>0.03</v>
      </c>
      <c r="E9161" s="15">
        <v>0</v>
      </c>
      <c r="F9161" s="17">
        <f>TRUNC(E9161*D9161,1)</f>
        <v>0</v>
      </c>
      <c r="G9161" s="15">
        <v>153671</v>
      </c>
      <c r="H9161" s="17">
        <f>TRUNC(G9161*D9161,1)</f>
        <v>4610.1000000000004</v>
      </c>
      <c r="I9161" s="15">
        <v>0</v>
      </c>
      <c r="J9161" s="17">
        <f>TRUNC(I9161*D9161,1)</f>
        <v>0</v>
      </c>
      <c r="K9161" s="15">
        <f>TRUNC(E9161+G9161+I9161,1)</f>
        <v>153671</v>
      </c>
      <c r="L9161" s="17">
        <f>TRUNC(F9161+H9161+J9161,1)</f>
        <v>4610.1000000000004</v>
      </c>
      <c r="M9161" s="10" t="s">
        <v>52</v>
      </c>
      <c r="N9161" s="9" t="s">
        <v>6506</v>
      </c>
      <c r="O9161" s="9" t="s">
        <v>4721</v>
      </c>
      <c r="P9161" s="9" t="s">
        <v>54</v>
      </c>
      <c r="Q9161" s="9" t="s">
        <v>54</v>
      </c>
      <c r="R9161" s="9" t="s">
        <v>67</v>
      </c>
      <c r="S9161" s="1"/>
      <c r="T9161" s="1"/>
      <c r="U9161" s="1"/>
      <c r="V9161" s="1">
        <v>1</v>
      </c>
      <c r="W9161" s="1">
        <v>2</v>
      </c>
      <c r="X9161" s="1"/>
      <c r="Y9161" s="1"/>
      <c r="Z9161" s="1"/>
      <c r="AA9161" s="1"/>
      <c r="AB9161" s="1"/>
      <c r="AC9161" s="1"/>
      <c r="AD9161" s="1"/>
      <c r="AE9161" s="1"/>
      <c r="AF9161" s="1"/>
      <c r="AG9161" s="1"/>
      <c r="AH9161" s="1"/>
      <c r="AI9161" s="1"/>
      <c r="AJ9161" s="9" t="s">
        <v>52</v>
      </c>
      <c r="AK9161" s="9" t="s">
        <v>13281</v>
      </c>
      <c r="AL9161" s="9" t="s">
        <v>52</v>
      </c>
      <c r="AM9161" s="9" t="s">
        <v>52</v>
      </c>
    </row>
    <row r="9162" spans="1:39" ht="30" customHeight="1" x14ac:dyDescent="0.3">
      <c r="A9162" s="10" t="s">
        <v>4727</v>
      </c>
      <c r="B9162" s="10" t="s">
        <v>4797</v>
      </c>
      <c r="C9162" s="10" t="s">
        <v>732</v>
      </c>
      <c r="D9162" s="11">
        <v>1</v>
      </c>
      <c r="E9162" s="15">
        <v>0</v>
      </c>
      <c r="F9162" s="17">
        <f>TRUNC(E9162*D9162,1)</f>
        <v>0</v>
      </c>
      <c r="G9162" s="15">
        <v>0</v>
      </c>
      <c r="H9162" s="17">
        <f>TRUNC(G9162*D9162,1)</f>
        <v>0</v>
      </c>
      <c r="I9162" s="15">
        <f>TRUNC(SUMIF(V9160:V9163, RIGHTB(O9162, 1), H9160:H9163)*U9162, 2)</f>
        <v>1320.9</v>
      </c>
      <c r="J9162" s="17">
        <f>TRUNC(I9162*D9162,1)</f>
        <v>1320.9</v>
      </c>
      <c r="K9162" s="15">
        <f>TRUNC(E9162+G9162+I9162,1)</f>
        <v>1320.9</v>
      </c>
      <c r="L9162" s="17">
        <f>TRUNC(F9162+H9162+J9162,1)</f>
        <v>1320.9</v>
      </c>
      <c r="M9162" s="10" t="s">
        <v>52</v>
      </c>
      <c r="N9162" s="9" t="s">
        <v>6506</v>
      </c>
      <c r="O9162" s="9" t="s">
        <v>4729</v>
      </c>
      <c r="P9162" s="9" t="s">
        <v>54</v>
      </c>
      <c r="Q9162" s="9" t="s">
        <v>54</v>
      </c>
      <c r="R9162" s="9" t="s">
        <v>54</v>
      </c>
      <c r="S9162" s="1">
        <v>1</v>
      </c>
      <c r="T9162" s="1">
        <v>2</v>
      </c>
      <c r="U9162" s="1">
        <v>0.03</v>
      </c>
      <c r="V9162" s="1"/>
      <c r="W9162" s="1"/>
      <c r="X9162" s="1"/>
      <c r="Y9162" s="1"/>
      <c r="Z9162" s="1"/>
      <c r="AA9162" s="1"/>
      <c r="AB9162" s="1"/>
      <c r="AC9162" s="1"/>
      <c r="AD9162" s="1"/>
      <c r="AE9162" s="1"/>
      <c r="AF9162" s="1"/>
      <c r="AG9162" s="1"/>
      <c r="AH9162" s="1"/>
      <c r="AI9162" s="1"/>
      <c r="AJ9162" s="9" t="s">
        <v>52</v>
      </c>
      <c r="AK9162" s="9" t="s">
        <v>13282</v>
      </c>
      <c r="AL9162" s="9" t="s">
        <v>52</v>
      </c>
      <c r="AM9162" s="9" t="s">
        <v>52</v>
      </c>
    </row>
    <row r="9163" spans="1:39" ht="30" customHeight="1" x14ac:dyDescent="0.3">
      <c r="A9163" s="10" t="s">
        <v>7817</v>
      </c>
      <c r="B9163" s="10" t="s">
        <v>7931</v>
      </c>
      <c r="C9163" s="10" t="s">
        <v>732</v>
      </c>
      <c r="D9163" s="11">
        <v>1</v>
      </c>
      <c r="E9163" s="15">
        <v>0</v>
      </c>
      <c r="F9163" s="17">
        <f>TRUNC(E9163*D9163,1)</f>
        <v>0</v>
      </c>
      <c r="G9163" s="15">
        <f>TRUNC(SUMIF(W9160:W9163, RIGHTB(O9163, 1), H9160:H9163)*U9163, 2)</f>
        <v>4403.0200000000004</v>
      </c>
      <c r="H9163" s="17">
        <f>TRUNC(G9163*D9163,1)</f>
        <v>4403</v>
      </c>
      <c r="I9163" s="15">
        <v>0</v>
      </c>
      <c r="J9163" s="17">
        <f>TRUNC(I9163*D9163,1)</f>
        <v>0</v>
      </c>
      <c r="K9163" s="15">
        <f>TRUNC(E9163+G9163+I9163,1)</f>
        <v>4403</v>
      </c>
      <c r="L9163" s="17">
        <f>TRUNC(F9163+H9163+J9163,1)</f>
        <v>4403</v>
      </c>
      <c r="M9163" s="10" t="s">
        <v>52</v>
      </c>
      <c r="N9163" s="9" t="s">
        <v>6506</v>
      </c>
      <c r="O9163" s="9" t="s">
        <v>4733</v>
      </c>
      <c r="P9163" s="9" t="s">
        <v>54</v>
      </c>
      <c r="Q9163" s="9" t="s">
        <v>54</v>
      </c>
      <c r="R9163" s="9" t="s">
        <v>54</v>
      </c>
      <c r="S9163" s="1">
        <v>1</v>
      </c>
      <c r="T9163" s="1">
        <v>1</v>
      </c>
      <c r="U9163" s="1">
        <v>0.1</v>
      </c>
      <c r="V9163" s="1"/>
      <c r="W9163" s="1"/>
      <c r="X9163" s="1"/>
      <c r="Y9163" s="1"/>
      <c r="Z9163" s="1"/>
      <c r="AA9163" s="1"/>
      <c r="AB9163" s="1"/>
      <c r="AC9163" s="1"/>
      <c r="AD9163" s="1"/>
      <c r="AE9163" s="1"/>
      <c r="AF9163" s="1"/>
      <c r="AG9163" s="1"/>
      <c r="AH9163" s="1"/>
      <c r="AI9163" s="1"/>
      <c r="AJ9163" s="9" t="s">
        <v>52</v>
      </c>
      <c r="AK9163" s="9" t="s">
        <v>13283</v>
      </c>
      <c r="AL9163" s="9" t="s">
        <v>52</v>
      </c>
      <c r="AM9163" s="9" t="s">
        <v>52</v>
      </c>
    </row>
    <row r="9164" spans="1:39" ht="30" customHeight="1" x14ac:dyDescent="0.3">
      <c r="A9164" s="10" t="s">
        <v>4735</v>
      </c>
      <c r="B9164" s="10" t="s">
        <v>52</v>
      </c>
      <c r="C9164" s="10" t="s">
        <v>52</v>
      </c>
      <c r="D9164" s="11"/>
      <c r="E9164" s="15"/>
      <c r="F9164" s="17">
        <f>TRUNC(SUMIF(N9160:N9163, N9159, F9160:F9163),0)</f>
        <v>0</v>
      </c>
      <c r="G9164" s="15"/>
      <c r="H9164" s="17">
        <f>TRUNC(SUMIF(N9160:N9163, N9159, H9160:H9163),0)</f>
        <v>48433</v>
      </c>
      <c r="I9164" s="15"/>
      <c r="J9164" s="17">
        <f>TRUNC(SUMIF(N9160:N9163, N9159, J9160:J9163),0)</f>
        <v>1320</v>
      </c>
      <c r="K9164" s="15"/>
      <c r="L9164" s="17">
        <f>F9164+H9164+J9164</f>
        <v>49753</v>
      </c>
      <c r="M9164" s="10" t="s">
        <v>52</v>
      </c>
      <c r="N9164" s="9" t="s">
        <v>4736</v>
      </c>
      <c r="O9164" s="9" t="s">
        <v>4736</v>
      </c>
      <c r="P9164" s="9" t="s">
        <v>52</v>
      </c>
      <c r="Q9164" s="9" t="s">
        <v>52</v>
      </c>
      <c r="R9164" s="9" t="s">
        <v>52</v>
      </c>
      <c r="S9164" s="1"/>
      <c r="T9164" s="1"/>
      <c r="U9164" s="1"/>
      <c r="V9164" s="1"/>
      <c r="W9164" s="1"/>
      <c r="X9164" s="1"/>
      <c r="Y9164" s="1"/>
      <c r="Z9164" s="1"/>
      <c r="AA9164" s="1"/>
      <c r="AB9164" s="1"/>
      <c r="AC9164" s="1"/>
      <c r="AD9164" s="1"/>
      <c r="AE9164" s="1"/>
      <c r="AF9164" s="1"/>
      <c r="AG9164" s="1"/>
      <c r="AH9164" s="1"/>
      <c r="AI9164" s="1"/>
      <c r="AJ9164" s="9" t="s">
        <v>52</v>
      </c>
      <c r="AK9164" s="9" t="s">
        <v>52</v>
      </c>
      <c r="AL9164" s="9" t="s">
        <v>52</v>
      </c>
      <c r="AM9164" s="9" t="s">
        <v>52</v>
      </c>
    </row>
    <row r="9165" spans="1:39" ht="30" customHeight="1" x14ac:dyDescent="0.3">
      <c r="A9165" s="11"/>
      <c r="B9165" s="11"/>
      <c r="C9165" s="11"/>
      <c r="D9165" s="11"/>
      <c r="E9165" s="15"/>
      <c r="F9165" s="17"/>
      <c r="G9165" s="15"/>
      <c r="H9165" s="17"/>
      <c r="I9165" s="15"/>
      <c r="J9165" s="17"/>
      <c r="K9165" s="15"/>
      <c r="L9165" s="17"/>
      <c r="M9165" s="11"/>
    </row>
    <row r="9166" spans="1:39" ht="30" customHeight="1" x14ac:dyDescent="0.3">
      <c r="A9166" s="14" t="s">
        <v>13284</v>
      </c>
      <c r="B9166" s="14"/>
      <c r="C9166" s="14"/>
      <c r="D9166" s="14"/>
      <c r="E9166" s="16"/>
      <c r="F9166" s="18"/>
      <c r="G9166" s="16"/>
      <c r="H9166" s="18"/>
      <c r="I9166" s="16"/>
      <c r="J9166" s="18"/>
      <c r="K9166" s="16"/>
      <c r="L9166" s="18"/>
      <c r="M9166" s="14"/>
      <c r="N9166" s="5" t="s">
        <v>6632</v>
      </c>
    </row>
    <row r="9167" spans="1:39" ht="30" customHeight="1" x14ac:dyDescent="0.3">
      <c r="A9167" s="10" t="s">
        <v>6630</v>
      </c>
      <c r="B9167" s="10" t="s">
        <v>6631</v>
      </c>
      <c r="C9167" s="10" t="s">
        <v>288</v>
      </c>
      <c r="D9167" s="11">
        <v>0.39219999999999999</v>
      </c>
      <c r="E9167" s="15">
        <v>0</v>
      </c>
      <c r="F9167" s="17">
        <f>TRUNC(E9167*D9167,1)</f>
        <v>0</v>
      </c>
      <c r="G9167" s="15">
        <v>0</v>
      </c>
      <c r="H9167" s="17">
        <f>TRUNC(G9167*D9167,1)</f>
        <v>0</v>
      </c>
      <c r="I9167" s="15">
        <v>192217</v>
      </c>
      <c r="J9167" s="17">
        <f>TRUNC(I9167*D9167,1)</f>
        <v>75387.5</v>
      </c>
      <c r="K9167" s="15">
        <f>TRUNC(E9167+G9167+I9167,1)</f>
        <v>192217</v>
      </c>
      <c r="L9167" s="17">
        <f>TRUNC(F9167+H9167+J9167,1)</f>
        <v>75387.5</v>
      </c>
      <c r="M9167" s="10" t="s">
        <v>12824</v>
      </c>
      <c r="N9167" s="9" t="s">
        <v>6632</v>
      </c>
      <c r="O9167" s="9" t="s">
        <v>13287</v>
      </c>
      <c r="P9167" s="9" t="s">
        <v>54</v>
      </c>
      <c r="Q9167" s="9" t="s">
        <v>54</v>
      </c>
      <c r="R9167" s="9" t="s">
        <v>67</v>
      </c>
      <c r="S9167" s="1"/>
      <c r="T9167" s="1"/>
      <c r="U9167" s="1"/>
      <c r="V9167" s="1"/>
      <c r="W9167" s="1"/>
      <c r="X9167" s="1"/>
      <c r="Y9167" s="1"/>
      <c r="Z9167" s="1"/>
      <c r="AA9167" s="1"/>
      <c r="AB9167" s="1"/>
      <c r="AC9167" s="1"/>
      <c r="AD9167" s="1"/>
      <c r="AE9167" s="1"/>
      <c r="AF9167" s="1"/>
      <c r="AG9167" s="1"/>
      <c r="AH9167" s="1"/>
      <c r="AI9167" s="1"/>
      <c r="AJ9167" s="9" t="s">
        <v>52</v>
      </c>
      <c r="AK9167" s="9" t="s">
        <v>13288</v>
      </c>
      <c r="AL9167" s="9" t="s">
        <v>52</v>
      </c>
      <c r="AM9167" s="9" t="s">
        <v>52</v>
      </c>
    </row>
    <row r="9168" spans="1:39" ht="30" customHeight="1" x14ac:dyDescent="0.3">
      <c r="A9168" s="10" t="s">
        <v>12827</v>
      </c>
      <c r="B9168" s="10" t="s">
        <v>12828</v>
      </c>
      <c r="C9168" s="10" t="s">
        <v>5378</v>
      </c>
      <c r="D9168" s="11">
        <v>25</v>
      </c>
      <c r="E9168" s="15">
        <v>1395.45</v>
      </c>
      <c r="F9168" s="17">
        <f>TRUNC(E9168*D9168,1)</f>
        <v>34886.199999999997</v>
      </c>
      <c r="G9168" s="15">
        <v>0</v>
      </c>
      <c r="H9168" s="17">
        <f>TRUNC(G9168*D9168,1)</f>
        <v>0</v>
      </c>
      <c r="I9168" s="15">
        <v>0</v>
      </c>
      <c r="J9168" s="17">
        <f>TRUNC(I9168*D9168,1)</f>
        <v>0</v>
      </c>
      <c r="K9168" s="15">
        <f>TRUNC(E9168+G9168+I9168,1)</f>
        <v>1395.4</v>
      </c>
      <c r="L9168" s="17">
        <f>TRUNC(F9168+H9168+J9168,1)</f>
        <v>34886.199999999997</v>
      </c>
      <c r="M9168" s="10" t="s">
        <v>52</v>
      </c>
      <c r="N9168" s="9" t="s">
        <v>6632</v>
      </c>
      <c r="O9168" s="9" t="s">
        <v>12829</v>
      </c>
      <c r="P9168" s="9" t="s">
        <v>54</v>
      </c>
      <c r="Q9168" s="9" t="s">
        <v>54</v>
      </c>
      <c r="R9168" s="9" t="s">
        <v>67</v>
      </c>
      <c r="S9168" s="1"/>
      <c r="T9168" s="1"/>
      <c r="U9168" s="1"/>
      <c r="V9168" s="1">
        <v>1</v>
      </c>
      <c r="W9168" s="1"/>
      <c r="X9168" s="1"/>
      <c r="Y9168" s="1"/>
      <c r="Z9168" s="1"/>
      <c r="AA9168" s="1"/>
      <c r="AB9168" s="1"/>
      <c r="AC9168" s="1"/>
      <c r="AD9168" s="1"/>
      <c r="AE9168" s="1"/>
      <c r="AF9168" s="1"/>
      <c r="AG9168" s="1"/>
      <c r="AH9168" s="1"/>
      <c r="AI9168" s="1"/>
      <c r="AJ9168" s="9" t="s">
        <v>52</v>
      </c>
      <c r="AK9168" s="9" t="s">
        <v>13289</v>
      </c>
      <c r="AL9168" s="9" t="s">
        <v>52</v>
      </c>
      <c r="AM9168" s="9" t="s">
        <v>52</v>
      </c>
    </row>
    <row r="9169" spans="1:39" ht="30" customHeight="1" x14ac:dyDescent="0.3">
      <c r="A9169" s="10" t="s">
        <v>5467</v>
      </c>
      <c r="B9169" s="10" t="s">
        <v>13290</v>
      </c>
      <c r="C9169" s="10" t="s">
        <v>732</v>
      </c>
      <c r="D9169" s="11">
        <v>1</v>
      </c>
      <c r="E9169" s="15">
        <f>TRUNC(SUMIF(V9167:V9169, RIGHTB(O9169, 1), F9167:F9169)*U9169, 2)</f>
        <v>6279.51</v>
      </c>
      <c r="F9169" s="17">
        <f>TRUNC(E9169*D9169,1)</f>
        <v>6279.5</v>
      </c>
      <c r="G9169" s="15">
        <v>0</v>
      </c>
      <c r="H9169" s="17">
        <f>TRUNC(G9169*D9169,1)</f>
        <v>0</v>
      </c>
      <c r="I9169" s="15">
        <v>0</v>
      </c>
      <c r="J9169" s="17">
        <f>TRUNC(I9169*D9169,1)</f>
        <v>0</v>
      </c>
      <c r="K9169" s="15">
        <f>TRUNC(E9169+G9169+I9169,1)</f>
        <v>6279.5</v>
      </c>
      <c r="L9169" s="17">
        <f>TRUNC(F9169+H9169+J9169,1)</f>
        <v>6279.5</v>
      </c>
      <c r="M9169" s="10" t="s">
        <v>52</v>
      </c>
      <c r="N9169" s="9" t="s">
        <v>6632</v>
      </c>
      <c r="O9169" s="9" t="s">
        <v>4729</v>
      </c>
      <c r="P9169" s="9" t="s">
        <v>54</v>
      </c>
      <c r="Q9169" s="9" t="s">
        <v>54</v>
      </c>
      <c r="R9169" s="9" t="s">
        <v>54</v>
      </c>
      <c r="S9169" s="1">
        <v>0</v>
      </c>
      <c r="T9169" s="1">
        <v>0</v>
      </c>
      <c r="U9169" s="1">
        <v>0.18</v>
      </c>
      <c r="V9169" s="1"/>
      <c r="W9169" s="1"/>
      <c r="X9169" s="1"/>
      <c r="Y9169" s="1"/>
      <c r="Z9169" s="1"/>
      <c r="AA9169" s="1"/>
      <c r="AB9169" s="1"/>
      <c r="AC9169" s="1"/>
      <c r="AD9169" s="1"/>
      <c r="AE9169" s="1"/>
      <c r="AF9169" s="1"/>
      <c r="AG9169" s="1"/>
      <c r="AH9169" s="1"/>
      <c r="AI9169" s="1"/>
      <c r="AJ9169" s="9" t="s">
        <v>52</v>
      </c>
      <c r="AK9169" s="9" t="s">
        <v>13291</v>
      </c>
      <c r="AL9169" s="9" t="s">
        <v>52</v>
      </c>
      <c r="AM9169" s="9" t="s">
        <v>52</v>
      </c>
    </row>
    <row r="9170" spans="1:39" ht="30" customHeight="1" x14ac:dyDescent="0.3">
      <c r="A9170" s="10" t="s">
        <v>4735</v>
      </c>
      <c r="B9170" s="10" t="s">
        <v>52</v>
      </c>
      <c r="C9170" s="10" t="s">
        <v>52</v>
      </c>
      <c r="D9170" s="11"/>
      <c r="E9170" s="15"/>
      <c r="F9170" s="17">
        <f>TRUNC(SUMIF(N9167:N9169, N9166, F9167:F9169),0)</f>
        <v>41165</v>
      </c>
      <c r="G9170" s="15"/>
      <c r="H9170" s="17">
        <f>TRUNC(SUMIF(N9167:N9169, N9166, H9167:H9169),0)</f>
        <v>0</v>
      </c>
      <c r="I9170" s="15"/>
      <c r="J9170" s="17">
        <f>TRUNC(SUMIF(N9167:N9169, N9166, J9167:J9169),0)</f>
        <v>75387</v>
      </c>
      <c r="K9170" s="15"/>
      <c r="L9170" s="17">
        <f>F9170+H9170+J9170</f>
        <v>116552</v>
      </c>
      <c r="M9170" s="10" t="s">
        <v>52</v>
      </c>
      <c r="N9170" s="9" t="s">
        <v>4736</v>
      </c>
      <c r="O9170" s="9" t="s">
        <v>4736</v>
      </c>
      <c r="P9170" s="9" t="s">
        <v>52</v>
      </c>
      <c r="Q9170" s="9" t="s">
        <v>52</v>
      </c>
      <c r="R9170" s="9" t="s">
        <v>52</v>
      </c>
      <c r="S9170" s="1"/>
      <c r="T9170" s="1"/>
      <c r="U9170" s="1"/>
      <c r="V9170" s="1"/>
      <c r="W9170" s="1"/>
      <c r="X9170" s="1"/>
      <c r="Y9170" s="1"/>
      <c r="Z9170" s="1"/>
      <c r="AA9170" s="1"/>
      <c r="AB9170" s="1"/>
      <c r="AC9170" s="1"/>
      <c r="AD9170" s="1"/>
      <c r="AE9170" s="1"/>
      <c r="AF9170" s="1"/>
      <c r="AG9170" s="1"/>
      <c r="AH9170" s="1"/>
      <c r="AI9170" s="1"/>
      <c r="AJ9170" s="9" t="s">
        <v>52</v>
      </c>
      <c r="AK9170" s="9" t="s">
        <v>52</v>
      </c>
      <c r="AL9170" s="9" t="s">
        <v>52</v>
      </c>
      <c r="AM9170" s="9" t="s">
        <v>52</v>
      </c>
    </row>
    <row r="9171" spans="1:39" ht="30" customHeight="1" x14ac:dyDescent="0.3">
      <c r="A9171" s="11"/>
      <c r="B9171" s="11"/>
      <c r="C9171" s="11"/>
      <c r="D9171" s="11"/>
      <c r="E9171" s="15"/>
      <c r="F9171" s="17"/>
      <c r="G9171" s="15"/>
      <c r="H9171" s="17"/>
      <c r="I9171" s="15"/>
      <c r="J9171" s="17"/>
      <c r="K9171" s="15"/>
      <c r="L9171" s="17"/>
      <c r="M9171" s="11"/>
    </row>
    <row r="9172" spans="1:39" ht="30" customHeight="1" x14ac:dyDescent="0.3">
      <c r="A9172" s="14" t="s">
        <v>13292</v>
      </c>
      <c r="B9172" s="14"/>
      <c r="C9172" s="14"/>
      <c r="D9172" s="14"/>
      <c r="E9172" s="16"/>
      <c r="F9172" s="18"/>
      <c r="G9172" s="16"/>
      <c r="H9172" s="18"/>
      <c r="I9172" s="16"/>
      <c r="J9172" s="18"/>
      <c r="K9172" s="16"/>
      <c r="L9172" s="18"/>
      <c r="M9172" s="14"/>
      <c r="N9172" s="5" t="s">
        <v>6636</v>
      </c>
    </row>
    <row r="9173" spans="1:39" ht="30" customHeight="1" x14ac:dyDescent="0.3">
      <c r="A9173" s="10" t="s">
        <v>6634</v>
      </c>
      <c r="B9173" s="10" t="s">
        <v>6635</v>
      </c>
      <c r="C9173" s="10" t="s">
        <v>288</v>
      </c>
      <c r="D9173" s="11">
        <v>0.20849999999999999</v>
      </c>
      <c r="E9173" s="15">
        <v>0</v>
      </c>
      <c r="F9173" s="17">
        <f>TRUNC(E9173*D9173,1)</f>
        <v>0</v>
      </c>
      <c r="G9173" s="15">
        <v>0</v>
      </c>
      <c r="H9173" s="17">
        <f>TRUNC(G9173*D9173,1)</f>
        <v>0</v>
      </c>
      <c r="I9173" s="15">
        <v>31769</v>
      </c>
      <c r="J9173" s="17">
        <f>TRUNC(I9173*D9173,1)</f>
        <v>6623.8</v>
      </c>
      <c r="K9173" s="15">
        <f>TRUNC(E9173+G9173+I9173,1)</f>
        <v>31769</v>
      </c>
      <c r="L9173" s="17">
        <f>TRUNC(F9173+H9173+J9173,1)</f>
        <v>6623.8</v>
      </c>
      <c r="M9173" s="10" t="s">
        <v>12824</v>
      </c>
      <c r="N9173" s="9" t="s">
        <v>6636</v>
      </c>
      <c r="O9173" s="9" t="s">
        <v>13295</v>
      </c>
      <c r="P9173" s="9" t="s">
        <v>54</v>
      </c>
      <c r="Q9173" s="9" t="s">
        <v>54</v>
      </c>
      <c r="R9173" s="9" t="s">
        <v>67</v>
      </c>
      <c r="S9173" s="1"/>
      <c r="T9173" s="1"/>
      <c r="U9173" s="1"/>
      <c r="V9173" s="1"/>
      <c r="W9173" s="1"/>
      <c r="X9173" s="1"/>
      <c r="Y9173" s="1"/>
      <c r="Z9173" s="1"/>
      <c r="AA9173" s="1"/>
      <c r="AB9173" s="1"/>
      <c r="AC9173" s="1"/>
      <c r="AD9173" s="1"/>
      <c r="AE9173" s="1"/>
      <c r="AF9173" s="1"/>
      <c r="AG9173" s="1"/>
      <c r="AH9173" s="1"/>
      <c r="AI9173" s="1"/>
      <c r="AJ9173" s="9" t="s">
        <v>52</v>
      </c>
      <c r="AK9173" s="9" t="s">
        <v>13296</v>
      </c>
      <c r="AL9173" s="9" t="s">
        <v>52</v>
      </c>
      <c r="AM9173" s="9" t="s">
        <v>52</v>
      </c>
    </row>
    <row r="9174" spans="1:39" ht="30" customHeight="1" x14ac:dyDescent="0.3">
      <c r="A9174" s="10" t="s">
        <v>12827</v>
      </c>
      <c r="B9174" s="10" t="s">
        <v>12828</v>
      </c>
      <c r="C9174" s="10" t="s">
        <v>5378</v>
      </c>
      <c r="D9174" s="11">
        <v>3.5</v>
      </c>
      <c r="E9174" s="15">
        <v>1395.45</v>
      </c>
      <c r="F9174" s="17">
        <f>TRUNC(E9174*D9174,1)</f>
        <v>4884</v>
      </c>
      <c r="G9174" s="15">
        <v>0</v>
      </c>
      <c r="H9174" s="17">
        <f>TRUNC(G9174*D9174,1)</f>
        <v>0</v>
      </c>
      <c r="I9174" s="15">
        <v>0</v>
      </c>
      <c r="J9174" s="17">
        <f>TRUNC(I9174*D9174,1)</f>
        <v>0</v>
      </c>
      <c r="K9174" s="15">
        <f>TRUNC(E9174+G9174+I9174,1)</f>
        <v>1395.4</v>
      </c>
      <c r="L9174" s="17">
        <f>TRUNC(F9174+H9174+J9174,1)</f>
        <v>4884</v>
      </c>
      <c r="M9174" s="10" t="s">
        <v>52</v>
      </c>
      <c r="N9174" s="9" t="s">
        <v>6636</v>
      </c>
      <c r="O9174" s="9" t="s">
        <v>12829</v>
      </c>
      <c r="P9174" s="9" t="s">
        <v>54</v>
      </c>
      <c r="Q9174" s="9" t="s">
        <v>54</v>
      </c>
      <c r="R9174" s="9" t="s">
        <v>67</v>
      </c>
      <c r="S9174" s="1"/>
      <c r="T9174" s="1"/>
      <c r="U9174" s="1"/>
      <c r="V9174" s="1">
        <v>1</v>
      </c>
      <c r="W9174" s="1"/>
      <c r="X9174" s="1"/>
      <c r="Y9174" s="1"/>
      <c r="Z9174" s="1"/>
      <c r="AA9174" s="1"/>
      <c r="AB9174" s="1"/>
      <c r="AC9174" s="1"/>
      <c r="AD9174" s="1"/>
      <c r="AE9174" s="1"/>
      <c r="AF9174" s="1"/>
      <c r="AG9174" s="1"/>
      <c r="AH9174" s="1"/>
      <c r="AI9174" s="1"/>
      <c r="AJ9174" s="9" t="s">
        <v>52</v>
      </c>
      <c r="AK9174" s="9" t="s">
        <v>13297</v>
      </c>
      <c r="AL9174" s="9" t="s">
        <v>52</v>
      </c>
      <c r="AM9174" s="9" t="s">
        <v>52</v>
      </c>
    </row>
    <row r="9175" spans="1:39" ht="30" customHeight="1" x14ac:dyDescent="0.3">
      <c r="A9175" s="10" t="s">
        <v>5467</v>
      </c>
      <c r="B9175" s="10" t="s">
        <v>13298</v>
      </c>
      <c r="C9175" s="10" t="s">
        <v>732</v>
      </c>
      <c r="D9175" s="11">
        <v>1</v>
      </c>
      <c r="E9175" s="15">
        <f>TRUNC(SUMIF(V9173:V9176, RIGHTB(O9175, 1), F9173:F9176)*U9175, 2)</f>
        <v>2148.96</v>
      </c>
      <c r="F9175" s="17">
        <f>TRUNC(E9175*D9175,1)</f>
        <v>2148.9</v>
      </c>
      <c r="G9175" s="15">
        <v>0</v>
      </c>
      <c r="H9175" s="17">
        <f>TRUNC(G9175*D9175,1)</f>
        <v>0</v>
      </c>
      <c r="I9175" s="15">
        <v>0</v>
      </c>
      <c r="J9175" s="17">
        <f>TRUNC(I9175*D9175,1)</f>
        <v>0</v>
      </c>
      <c r="K9175" s="15">
        <f>TRUNC(E9175+G9175+I9175,1)</f>
        <v>2148.9</v>
      </c>
      <c r="L9175" s="17">
        <f>TRUNC(F9175+H9175+J9175,1)</f>
        <v>2148.9</v>
      </c>
      <c r="M9175" s="10" t="s">
        <v>52</v>
      </c>
      <c r="N9175" s="9" t="s">
        <v>6636</v>
      </c>
      <c r="O9175" s="9" t="s">
        <v>4729</v>
      </c>
      <c r="P9175" s="9" t="s">
        <v>54</v>
      </c>
      <c r="Q9175" s="9" t="s">
        <v>54</v>
      </c>
      <c r="R9175" s="9" t="s">
        <v>54</v>
      </c>
      <c r="S9175" s="1">
        <v>0</v>
      </c>
      <c r="T9175" s="1">
        <v>0</v>
      </c>
      <c r="U9175" s="1">
        <v>0.44</v>
      </c>
      <c r="V9175" s="1"/>
      <c r="W9175" s="1"/>
      <c r="X9175" s="1"/>
      <c r="Y9175" s="1"/>
      <c r="Z9175" s="1"/>
      <c r="AA9175" s="1"/>
      <c r="AB9175" s="1"/>
      <c r="AC9175" s="1"/>
      <c r="AD9175" s="1"/>
      <c r="AE9175" s="1"/>
      <c r="AF9175" s="1"/>
      <c r="AG9175" s="1"/>
      <c r="AH9175" s="1"/>
      <c r="AI9175" s="1"/>
      <c r="AJ9175" s="9" t="s">
        <v>52</v>
      </c>
      <c r="AK9175" s="9" t="s">
        <v>13299</v>
      </c>
      <c r="AL9175" s="9" t="s">
        <v>52</v>
      </c>
      <c r="AM9175" s="9" t="s">
        <v>52</v>
      </c>
    </row>
    <row r="9176" spans="1:39" ht="30" customHeight="1" x14ac:dyDescent="0.3">
      <c r="A9176" s="10" t="s">
        <v>12833</v>
      </c>
      <c r="B9176" s="10" t="s">
        <v>4714</v>
      </c>
      <c r="C9176" s="10" t="s">
        <v>4715</v>
      </c>
      <c r="D9176" s="11">
        <v>1</v>
      </c>
      <c r="E9176" s="15">
        <v>0</v>
      </c>
      <c r="F9176" s="17">
        <f>TRUNC(E9176*D9176,1)</f>
        <v>0</v>
      </c>
      <c r="G9176" s="15">
        <v>47967.7</v>
      </c>
      <c r="H9176" s="17">
        <f>TRUNC(G9176*D9176,1)</f>
        <v>47967.7</v>
      </c>
      <c r="I9176" s="15">
        <v>0</v>
      </c>
      <c r="J9176" s="17">
        <f>TRUNC(I9176*D9176,1)</f>
        <v>0</v>
      </c>
      <c r="K9176" s="15">
        <f>TRUNC(E9176+G9176+I9176,1)</f>
        <v>47967.7</v>
      </c>
      <c r="L9176" s="17">
        <f>TRUNC(F9176+H9176+J9176,1)</f>
        <v>47967.7</v>
      </c>
      <c r="M9176" s="10" t="s">
        <v>52</v>
      </c>
      <c r="N9176" s="9" t="s">
        <v>6636</v>
      </c>
      <c r="O9176" s="9" t="s">
        <v>12834</v>
      </c>
      <c r="P9176" s="9" t="s">
        <v>54</v>
      </c>
      <c r="Q9176" s="9" t="s">
        <v>54</v>
      </c>
      <c r="R9176" s="9" t="s">
        <v>67</v>
      </c>
      <c r="S9176" s="1"/>
      <c r="T9176" s="1"/>
      <c r="U9176" s="1"/>
      <c r="V9176" s="1"/>
      <c r="W9176" s="1"/>
      <c r="X9176" s="1"/>
      <c r="Y9176" s="1"/>
      <c r="Z9176" s="1"/>
      <c r="AA9176" s="1"/>
      <c r="AB9176" s="1"/>
      <c r="AC9176" s="1"/>
      <c r="AD9176" s="1"/>
      <c r="AE9176" s="1"/>
      <c r="AF9176" s="1"/>
      <c r="AG9176" s="1"/>
      <c r="AH9176" s="1"/>
      <c r="AI9176" s="1"/>
      <c r="AJ9176" s="9" t="s">
        <v>52</v>
      </c>
      <c r="AK9176" s="9" t="s">
        <v>13300</v>
      </c>
      <c r="AL9176" s="9" t="s">
        <v>67</v>
      </c>
      <c r="AM9176" s="9" t="s">
        <v>52</v>
      </c>
    </row>
    <row r="9177" spans="1:39" ht="30" customHeight="1" x14ac:dyDescent="0.3">
      <c r="A9177" s="10" t="s">
        <v>4735</v>
      </c>
      <c r="B9177" s="10" t="s">
        <v>52</v>
      </c>
      <c r="C9177" s="10" t="s">
        <v>52</v>
      </c>
      <c r="D9177" s="11"/>
      <c r="E9177" s="15"/>
      <c r="F9177" s="17">
        <f>TRUNC(SUMIF(N9173:N9176, N9172, F9173:F9176),0)</f>
        <v>7032</v>
      </c>
      <c r="G9177" s="15"/>
      <c r="H9177" s="17">
        <f>TRUNC(SUMIF(N9173:N9176, N9172, H9173:H9176),0)</f>
        <v>47967</v>
      </c>
      <c r="I9177" s="15"/>
      <c r="J9177" s="17">
        <f>TRUNC(SUMIF(N9173:N9176, N9172, J9173:J9176),0)</f>
        <v>6623</v>
      </c>
      <c r="K9177" s="15"/>
      <c r="L9177" s="17">
        <f>F9177+H9177+J9177</f>
        <v>61622</v>
      </c>
      <c r="M9177" s="10" t="s">
        <v>52</v>
      </c>
      <c r="N9177" s="9" t="s">
        <v>4736</v>
      </c>
      <c r="O9177" s="9" t="s">
        <v>4736</v>
      </c>
      <c r="P9177" s="9" t="s">
        <v>52</v>
      </c>
      <c r="Q9177" s="9" t="s">
        <v>52</v>
      </c>
      <c r="R9177" s="9" t="s">
        <v>52</v>
      </c>
      <c r="S9177" s="1"/>
      <c r="T9177" s="1"/>
      <c r="U9177" s="1"/>
      <c r="V9177" s="1"/>
      <c r="W9177" s="1"/>
      <c r="X9177" s="1"/>
      <c r="Y9177" s="1"/>
      <c r="Z9177" s="1"/>
      <c r="AA9177" s="1"/>
      <c r="AB9177" s="1"/>
      <c r="AC9177" s="1"/>
      <c r="AD9177" s="1"/>
      <c r="AE9177" s="1"/>
      <c r="AF9177" s="1"/>
      <c r="AG9177" s="1"/>
      <c r="AH9177" s="1"/>
      <c r="AI9177" s="1"/>
      <c r="AJ9177" s="9" t="s">
        <v>52</v>
      </c>
      <c r="AK9177" s="9" t="s">
        <v>52</v>
      </c>
      <c r="AL9177" s="9" t="s">
        <v>52</v>
      </c>
      <c r="AM9177" s="9" t="s">
        <v>52</v>
      </c>
    </row>
    <row r="9178" spans="1:39" ht="30" customHeight="1" x14ac:dyDescent="0.3">
      <c r="A9178" s="11"/>
      <c r="B9178" s="11"/>
      <c r="C9178" s="11"/>
      <c r="D9178" s="11"/>
      <c r="E9178" s="15"/>
      <c r="F9178" s="17"/>
      <c r="G9178" s="15"/>
      <c r="H9178" s="17"/>
      <c r="I9178" s="15"/>
      <c r="J9178" s="17"/>
      <c r="K9178" s="15"/>
      <c r="L9178" s="17"/>
      <c r="M9178" s="11"/>
    </row>
    <row r="9179" spans="1:39" ht="30" customHeight="1" x14ac:dyDescent="0.3">
      <c r="A9179" s="14" t="s">
        <v>13301</v>
      </c>
      <c r="B9179" s="14"/>
      <c r="C9179" s="14"/>
      <c r="D9179" s="14"/>
      <c r="E9179" s="16"/>
      <c r="F9179" s="18"/>
      <c r="G9179" s="16"/>
      <c r="H9179" s="18"/>
      <c r="I9179" s="16"/>
      <c r="J9179" s="18"/>
      <c r="K9179" s="16"/>
      <c r="L9179" s="18"/>
      <c r="M9179" s="14"/>
      <c r="N9179" s="5" t="s">
        <v>6641</v>
      </c>
    </row>
    <row r="9180" spans="1:39" ht="30" customHeight="1" x14ac:dyDescent="0.3">
      <c r="A9180" s="10" t="s">
        <v>6639</v>
      </c>
      <c r="B9180" s="10" t="s">
        <v>6640</v>
      </c>
      <c r="C9180" s="10" t="s">
        <v>288</v>
      </c>
      <c r="D9180" s="11">
        <v>0.29670000000000002</v>
      </c>
      <c r="E9180" s="15">
        <v>0</v>
      </c>
      <c r="F9180" s="17">
        <f>TRUNC(E9180*D9180,1)</f>
        <v>0</v>
      </c>
      <c r="G9180" s="15">
        <v>0</v>
      </c>
      <c r="H9180" s="17">
        <f>TRUNC(G9180*D9180,1)</f>
        <v>0</v>
      </c>
      <c r="I9180" s="15">
        <v>20105</v>
      </c>
      <c r="J9180" s="17">
        <f>TRUNC(I9180*D9180,1)</f>
        <v>5965.1</v>
      </c>
      <c r="K9180" s="15">
        <f>TRUNC(E9180+G9180+I9180,1)</f>
        <v>20105</v>
      </c>
      <c r="L9180" s="17">
        <f>TRUNC(F9180+H9180+J9180,1)</f>
        <v>5965.1</v>
      </c>
      <c r="M9180" s="10" t="s">
        <v>12824</v>
      </c>
      <c r="N9180" s="9" t="s">
        <v>6641</v>
      </c>
      <c r="O9180" s="9" t="s">
        <v>13304</v>
      </c>
      <c r="P9180" s="9" t="s">
        <v>54</v>
      </c>
      <c r="Q9180" s="9" t="s">
        <v>54</v>
      </c>
      <c r="R9180" s="9" t="s">
        <v>67</v>
      </c>
      <c r="S9180" s="1"/>
      <c r="T9180" s="1"/>
      <c r="U9180" s="1"/>
      <c r="V9180" s="1"/>
      <c r="W9180" s="1"/>
      <c r="X9180" s="1"/>
      <c r="Y9180" s="1"/>
      <c r="Z9180" s="1"/>
      <c r="AA9180" s="1"/>
      <c r="AB9180" s="1"/>
      <c r="AC9180" s="1"/>
      <c r="AD9180" s="1"/>
      <c r="AE9180" s="1"/>
      <c r="AF9180" s="1"/>
      <c r="AG9180" s="1"/>
      <c r="AH9180" s="1"/>
      <c r="AI9180" s="1"/>
      <c r="AJ9180" s="9" t="s">
        <v>52</v>
      </c>
      <c r="AK9180" s="9" t="s">
        <v>13305</v>
      </c>
      <c r="AL9180" s="9" t="s">
        <v>52</v>
      </c>
      <c r="AM9180" s="9" t="s">
        <v>52</v>
      </c>
    </row>
    <row r="9181" spans="1:39" ht="30" customHeight="1" x14ac:dyDescent="0.3">
      <c r="A9181" s="10" t="s">
        <v>12827</v>
      </c>
      <c r="B9181" s="10" t="s">
        <v>12828</v>
      </c>
      <c r="C9181" s="10" t="s">
        <v>5378</v>
      </c>
      <c r="D9181" s="11">
        <v>2.9</v>
      </c>
      <c r="E9181" s="15">
        <v>1395.45</v>
      </c>
      <c r="F9181" s="17">
        <f>TRUNC(E9181*D9181,1)</f>
        <v>4046.8</v>
      </c>
      <c r="G9181" s="15">
        <v>0</v>
      </c>
      <c r="H9181" s="17">
        <f>TRUNC(G9181*D9181,1)</f>
        <v>0</v>
      </c>
      <c r="I9181" s="15">
        <v>0</v>
      </c>
      <c r="J9181" s="17">
        <f>TRUNC(I9181*D9181,1)</f>
        <v>0</v>
      </c>
      <c r="K9181" s="15">
        <f>TRUNC(E9181+G9181+I9181,1)</f>
        <v>1395.4</v>
      </c>
      <c r="L9181" s="17">
        <f>TRUNC(F9181+H9181+J9181,1)</f>
        <v>4046.8</v>
      </c>
      <c r="M9181" s="10" t="s">
        <v>52</v>
      </c>
      <c r="N9181" s="9" t="s">
        <v>6641</v>
      </c>
      <c r="O9181" s="9" t="s">
        <v>12829</v>
      </c>
      <c r="P9181" s="9" t="s">
        <v>54</v>
      </c>
      <c r="Q9181" s="9" t="s">
        <v>54</v>
      </c>
      <c r="R9181" s="9" t="s">
        <v>67</v>
      </c>
      <c r="S9181" s="1"/>
      <c r="T9181" s="1"/>
      <c r="U9181" s="1"/>
      <c r="V9181" s="1">
        <v>1</v>
      </c>
      <c r="W9181" s="1"/>
      <c r="X9181" s="1"/>
      <c r="Y9181" s="1"/>
      <c r="Z9181" s="1"/>
      <c r="AA9181" s="1"/>
      <c r="AB9181" s="1"/>
      <c r="AC9181" s="1"/>
      <c r="AD9181" s="1"/>
      <c r="AE9181" s="1"/>
      <c r="AF9181" s="1"/>
      <c r="AG9181" s="1"/>
      <c r="AH9181" s="1"/>
      <c r="AI9181" s="1"/>
      <c r="AJ9181" s="9" t="s">
        <v>52</v>
      </c>
      <c r="AK9181" s="9" t="s">
        <v>13306</v>
      </c>
      <c r="AL9181" s="9" t="s">
        <v>52</v>
      </c>
      <c r="AM9181" s="9" t="s">
        <v>52</v>
      </c>
    </row>
    <row r="9182" spans="1:39" ht="30" customHeight="1" x14ac:dyDescent="0.3">
      <c r="A9182" s="10" t="s">
        <v>5467</v>
      </c>
      <c r="B9182" s="10" t="s">
        <v>13307</v>
      </c>
      <c r="C9182" s="10" t="s">
        <v>732</v>
      </c>
      <c r="D9182" s="11">
        <v>1</v>
      </c>
      <c r="E9182" s="15">
        <f>TRUNC(SUMIF(V9180:V9183, RIGHTB(O9182, 1), F9180:F9183)*U9182, 2)</f>
        <v>1537.78</v>
      </c>
      <c r="F9182" s="17">
        <f>TRUNC(E9182*D9182,1)</f>
        <v>1537.7</v>
      </c>
      <c r="G9182" s="15">
        <v>0</v>
      </c>
      <c r="H9182" s="17">
        <f>TRUNC(G9182*D9182,1)</f>
        <v>0</v>
      </c>
      <c r="I9182" s="15">
        <v>0</v>
      </c>
      <c r="J9182" s="17">
        <f>TRUNC(I9182*D9182,1)</f>
        <v>0</v>
      </c>
      <c r="K9182" s="15">
        <f>TRUNC(E9182+G9182+I9182,1)</f>
        <v>1537.7</v>
      </c>
      <c r="L9182" s="17">
        <f>TRUNC(F9182+H9182+J9182,1)</f>
        <v>1537.7</v>
      </c>
      <c r="M9182" s="10" t="s">
        <v>52</v>
      </c>
      <c r="N9182" s="9" t="s">
        <v>6641</v>
      </c>
      <c r="O9182" s="9" t="s">
        <v>4729</v>
      </c>
      <c r="P9182" s="9" t="s">
        <v>54</v>
      </c>
      <c r="Q9182" s="9" t="s">
        <v>54</v>
      </c>
      <c r="R9182" s="9" t="s">
        <v>54</v>
      </c>
      <c r="S9182" s="1">
        <v>0</v>
      </c>
      <c r="T9182" s="1">
        <v>0</v>
      </c>
      <c r="U9182" s="1">
        <v>0.38</v>
      </c>
      <c r="V9182" s="1"/>
      <c r="W9182" s="1"/>
      <c r="X9182" s="1"/>
      <c r="Y9182" s="1"/>
      <c r="Z9182" s="1"/>
      <c r="AA9182" s="1"/>
      <c r="AB9182" s="1"/>
      <c r="AC9182" s="1"/>
      <c r="AD9182" s="1"/>
      <c r="AE9182" s="1"/>
      <c r="AF9182" s="1"/>
      <c r="AG9182" s="1"/>
      <c r="AH9182" s="1"/>
      <c r="AI9182" s="1"/>
      <c r="AJ9182" s="9" t="s">
        <v>52</v>
      </c>
      <c r="AK9182" s="9" t="s">
        <v>13308</v>
      </c>
      <c r="AL9182" s="9" t="s">
        <v>52</v>
      </c>
      <c r="AM9182" s="9" t="s">
        <v>52</v>
      </c>
    </row>
    <row r="9183" spans="1:39" ht="30" customHeight="1" x14ac:dyDescent="0.3">
      <c r="A9183" s="10" t="s">
        <v>12861</v>
      </c>
      <c r="B9183" s="10" t="s">
        <v>4714</v>
      </c>
      <c r="C9183" s="10" t="s">
        <v>4715</v>
      </c>
      <c r="D9183" s="11">
        <v>1</v>
      </c>
      <c r="E9183" s="15">
        <v>0</v>
      </c>
      <c r="F9183" s="17">
        <f>TRUNC(E9183*D9183,1)</f>
        <v>0</v>
      </c>
      <c r="G9183" s="15">
        <v>40000</v>
      </c>
      <c r="H9183" s="17">
        <f>TRUNC(G9183*D9183,1)</f>
        <v>40000</v>
      </c>
      <c r="I9183" s="15">
        <v>0</v>
      </c>
      <c r="J9183" s="17">
        <f>TRUNC(I9183*D9183,1)</f>
        <v>0</v>
      </c>
      <c r="K9183" s="15">
        <f>TRUNC(E9183+G9183+I9183,1)</f>
        <v>40000</v>
      </c>
      <c r="L9183" s="17">
        <f>TRUNC(F9183+H9183+J9183,1)</f>
        <v>40000</v>
      </c>
      <c r="M9183" s="10" t="s">
        <v>52</v>
      </c>
      <c r="N9183" s="9" t="s">
        <v>6641</v>
      </c>
      <c r="O9183" s="9" t="s">
        <v>12862</v>
      </c>
      <c r="P9183" s="9" t="s">
        <v>54</v>
      </c>
      <c r="Q9183" s="9" t="s">
        <v>54</v>
      </c>
      <c r="R9183" s="9" t="s">
        <v>67</v>
      </c>
      <c r="S9183" s="1"/>
      <c r="T9183" s="1"/>
      <c r="U9183" s="1"/>
      <c r="V9183" s="1"/>
      <c r="W9183" s="1"/>
      <c r="X9183" s="1"/>
      <c r="Y9183" s="1"/>
      <c r="Z9183" s="1"/>
      <c r="AA9183" s="1"/>
      <c r="AB9183" s="1"/>
      <c r="AC9183" s="1"/>
      <c r="AD9183" s="1"/>
      <c r="AE9183" s="1"/>
      <c r="AF9183" s="1"/>
      <c r="AG9183" s="1"/>
      <c r="AH9183" s="1"/>
      <c r="AI9183" s="1"/>
      <c r="AJ9183" s="9" t="s">
        <v>52</v>
      </c>
      <c r="AK9183" s="9" t="s">
        <v>13309</v>
      </c>
      <c r="AL9183" s="9" t="s">
        <v>67</v>
      </c>
      <c r="AM9183" s="9" t="s">
        <v>52</v>
      </c>
    </row>
    <row r="9184" spans="1:39" ht="30" customHeight="1" x14ac:dyDescent="0.3">
      <c r="A9184" s="10" t="s">
        <v>4735</v>
      </c>
      <c r="B9184" s="10" t="s">
        <v>52</v>
      </c>
      <c r="C9184" s="10" t="s">
        <v>52</v>
      </c>
      <c r="D9184" s="11"/>
      <c r="E9184" s="15"/>
      <c r="F9184" s="17">
        <f>TRUNC(SUMIF(N9180:N9183, N9179, F9180:F9183),0)</f>
        <v>5584</v>
      </c>
      <c r="G9184" s="15"/>
      <c r="H9184" s="17">
        <f>TRUNC(SUMIF(N9180:N9183, N9179, H9180:H9183),0)</f>
        <v>40000</v>
      </c>
      <c r="I9184" s="15"/>
      <c r="J9184" s="17">
        <f>TRUNC(SUMIF(N9180:N9183, N9179, J9180:J9183),0)</f>
        <v>5965</v>
      </c>
      <c r="K9184" s="15"/>
      <c r="L9184" s="17">
        <f>F9184+H9184+J9184</f>
        <v>51549</v>
      </c>
      <c r="M9184" s="10" t="s">
        <v>52</v>
      </c>
      <c r="N9184" s="9" t="s">
        <v>4736</v>
      </c>
      <c r="O9184" s="9" t="s">
        <v>4736</v>
      </c>
      <c r="P9184" s="9" t="s">
        <v>52</v>
      </c>
      <c r="Q9184" s="9" t="s">
        <v>52</v>
      </c>
      <c r="R9184" s="9" t="s">
        <v>52</v>
      </c>
      <c r="S9184" s="1"/>
      <c r="T9184" s="1"/>
      <c r="U9184" s="1"/>
      <c r="V9184" s="1"/>
      <c r="W9184" s="1"/>
      <c r="X9184" s="1"/>
      <c r="Y9184" s="1"/>
      <c r="Z9184" s="1"/>
      <c r="AA9184" s="1"/>
      <c r="AB9184" s="1"/>
      <c r="AC9184" s="1"/>
      <c r="AD9184" s="1"/>
      <c r="AE9184" s="1"/>
      <c r="AF9184" s="1"/>
      <c r="AG9184" s="1"/>
      <c r="AH9184" s="1"/>
      <c r="AI9184" s="1"/>
      <c r="AJ9184" s="9" t="s">
        <v>52</v>
      </c>
      <c r="AK9184" s="9" t="s">
        <v>52</v>
      </c>
      <c r="AL9184" s="9" t="s">
        <v>52</v>
      </c>
      <c r="AM9184" s="9" t="s">
        <v>52</v>
      </c>
    </row>
    <row r="9185" spans="1:39" ht="30" customHeight="1" x14ac:dyDescent="0.3">
      <c r="A9185" s="11"/>
      <c r="B9185" s="11"/>
      <c r="C9185" s="11"/>
      <c r="D9185" s="11"/>
      <c r="E9185" s="15"/>
      <c r="F9185" s="17"/>
      <c r="G9185" s="15"/>
      <c r="H9185" s="17"/>
      <c r="I9185" s="15"/>
      <c r="J9185" s="17"/>
      <c r="K9185" s="15"/>
      <c r="L9185" s="17"/>
      <c r="M9185" s="11"/>
    </row>
    <row r="9186" spans="1:39" ht="30" customHeight="1" x14ac:dyDescent="0.3">
      <c r="A9186" s="14" t="s">
        <v>13310</v>
      </c>
      <c r="B9186" s="14"/>
      <c r="C9186" s="14"/>
      <c r="D9186" s="14"/>
      <c r="E9186" s="16"/>
      <c r="F9186" s="18"/>
      <c r="G9186" s="16"/>
      <c r="H9186" s="18"/>
      <c r="I9186" s="16"/>
      <c r="J9186" s="18"/>
      <c r="K9186" s="16"/>
      <c r="L9186" s="18"/>
      <c r="M9186" s="14"/>
      <c r="N9186" s="5" t="s">
        <v>6663</v>
      </c>
    </row>
    <row r="9187" spans="1:39" ht="30" customHeight="1" x14ac:dyDescent="0.3">
      <c r="A9187" s="10" t="s">
        <v>6661</v>
      </c>
      <c r="B9187" s="10" t="s">
        <v>5983</v>
      </c>
      <c r="C9187" s="10" t="s">
        <v>288</v>
      </c>
      <c r="D9187" s="11">
        <v>0.74350000000000005</v>
      </c>
      <c r="E9187" s="15">
        <v>0</v>
      </c>
      <c r="F9187" s="17">
        <f>TRUNC(E9187*D9187,1)</f>
        <v>0</v>
      </c>
      <c r="G9187" s="15">
        <v>0</v>
      </c>
      <c r="H9187" s="17">
        <f>TRUNC(G9187*D9187,1)</f>
        <v>0</v>
      </c>
      <c r="I9187" s="15">
        <v>7047</v>
      </c>
      <c r="J9187" s="17">
        <f>TRUNC(I9187*D9187,1)</f>
        <v>5239.3999999999996</v>
      </c>
      <c r="K9187" s="15">
        <f>TRUNC(E9187+G9187+I9187,1)</f>
        <v>7047</v>
      </c>
      <c r="L9187" s="17">
        <f>TRUNC(F9187+H9187+J9187,1)</f>
        <v>5239.3999999999996</v>
      </c>
      <c r="M9187" s="10" t="s">
        <v>12824</v>
      </c>
      <c r="N9187" s="9" t="s">
        <v>6663</v>
      </c>
      <c r="O9187" s="9" t="s">
        <v>13313</v>
      </c>
      <c r="P9187" s="9" t="s">
        <v>54</v>
      </c>
      <c r="Q9187" s="9" t="s">
        <v>54</v>
      </c>
      <c r="R9187" s="9" t="s">
        <v>67</v>
      </c>
      <c r="S9187" s="1"/>
      <c r="T9187" s="1"/>
      <c r="U9187" s="1"/>
      <c r="V9187" s="1"/>
      <c r="W9187" s="1"/>
      <c r="X9187" s="1"/>
      <c r="Y9187" s="1"/>
      <c r="Z9187" s="1"/>
      <c r="AA9187" s="1"/>
      <c r="AB9187" s="1"/>
      <c r="AC9187" s="1"/>
      <c r="AD9187" s="1"/>
      <c r="AE9187" s="1"/>
      <c r="AF9187" s="1"/>
      <c r="AG9187" s="1"/>
      <c r="AH9187" s="1"/>
      <c r="AI9187" s="1"/>
      <c r="AJ9187" s="9" t="s">
        <v>52</v>
      </c>
      <c r="AK9187" s="9" t="s">
        <v>13314</v>
      </c>
      <c r="AL9187" s="9" t="s">
        <v>52</v>
      </c>
      <c r="AM9187" s="9" t="s">
        <v>52</v>
      </c>
    </row>
    <row r="9188" spans="1:39" ht="30" customHeight="1" x14ac:dyDescent="0.3">
      <c r="A9188" s="10" t="s">
        <v>4735</v>
      </c>
      <c r="B9188" s="10" t="s">
        <v>52</v>
      </c>
      <c r="C9188" s="10" t="s">
        <v>52</v>
      </c>
      <c r="D9188" s="11"/>
      <c r="E9188" s="15"/>
      <c r="F9188" s="17">
        <f>TRUNC(SUMIF(N9187:N9187, N9186, F9187:F9187),0)</f>
        <v>0</v>
      </c>
      <c r="G9188" s="15"/>
      <c r="H9188" s="17">
        <f>TRUNC(SUMIF(N9187:N9187, N9186, H9187:H9187),0)</f>
        <v>0</v>
      </c>
      <c r="I9188" s="15"/>
      <c r="J9188" s="17">
        <f>TRUNC(SUMIF(N9187:N9187, N9186, J9187:J9187),0)</f>
        <v>5239</v>
      </c>
      <c r="K9188" s="15"/>
      <c r="L9188" s="17">
        <f>F9188+H9188+J9188</f>
        <v>5239</v>
      </c>
      <c r="M9188" s="10" t="s">
        <v>52</v>
      </c>
      <c r="N9188" s="9" t="s">
        <v>4736</v>
      </c>
      <c r="O9188" s="9" t="s">
        <v>4736</v>
      </c>
      <c r="P9188" s="9" t="s">
        <v>52</v>
      </c>
      <c r="Q9188" s="9" t="s">
        <v>52</v>
      </c>
      <c r="R9188" s="9" t="s">
        <v>52</v>
      </c>
      <c r="S9188" s="1"/>
      <c r="T9188" s="1"/>
      <c r="U9188" s="1"/>
      <c r="V9188" s="1"/>
      <c r="W9188" s="1"/>
      <c r="X9188" s="1"/>
      <c r="Y9188" s="1"/>
      <c r="Z9188" s="1"/>
      <c r="AA9188" s="1"/>
      <c r="AB9188" s="1"/>
      <c r="AC9188" s="1"/>
      <c r="AD9188" s="1"/>
      <c r="AE9188" s="1"/>
      <c r="AF9188" s="1"/>
      <c r="AG9188" s="1"/>
      <c r="AH9188" s="1"/>
      <c r="AI9188" s="1"/>
      <c r="AJ9188" s="9" t="s">
        <v>52</v>
      </c>
      <c r="AK9188" s="9" t="s">
        <v>52</v>
      </c>
      <c r="AL9188" s="9" t="s">
        <v>52</v>
      </c>
      <c r="AM9188" s="9" t="s">
        <v>52</v>
      </c>
    </row>
    <row r="9189" spans="1:39" ht="30" customHeight="1" x14ac:dyDescent="0.3">
      <c r="A9189" s="11"/>
      <c r="B9189" s="11"/>
      <c r="C9189" s="11"/>
      <c r="D9189" s="11"/>
      <c r="E9189" s="15"/>
      <c r="F9189" s="17"/>
      <c r="G9189" s="15"/>
      <c r="H9189" s="17"/>
      <c r="I9189" s="15"/>
      <c r="J9189" s="17"/>
      <c r="K9189" s="15"/>
      <c r="L9189" s="17"/>
      <c r="M9189" s="11"/>
    </row>
    <row r="9190" spans="1:39" ht="30" customHeight="1" x14ac:dyDescent="0.3">
      <c r="A9190" s="14" t="s">
        <v>13315</v>
      </c>
      <c r="B9190" s="14"/>
      <c r="C9190" s="14"/>
      <c r="D9190" s="14"/>
      <c r="E9190" s="16"/>
      <c r="F9190" s="18"/>
      <c r="G9190" s="16"/>
      <c r="H9190" s="18"/>
      <c r="I9190" s="16"/>
      <c r="J9190" s="18"/>
      <c r="K9190" s="16"/>
      <c r="L9190" s="18"/>
      <c r="M9190" s="14"/>
      <c r="N9190" s="5" t="s">
        <v>7300</v>
      </c>
    </row>
    <row r="9191" spans="1:39" ht="30" customHeight="1" x14ac:dyDescent="0.3">
      <c r="A9191" s="10" t="s">
        <v>4753</v>
      </c>
      <c r="B9191" s="10" t="s">
        <v>7299</v>
      </c>
      <c r="C9191" s="10" t="s">
        <v>288</v>
      </c>
      <c r="D9191" s="11">
        <v>0.20569999999999999</v>
      </c>
      <c r="E9191" s="15">
        <v>0</v>
      </c>
      <c r="F9191" s="17">
        <f>TRUNC(E9191*D9191,1)</f>
        <v>0</v>
      </c>
      <c r="G9191" s="15">
        <v>0</v>
      </c>
      <c r="H9191" s="17">
        <f>TRUNC(G9191*D9191,1)</f>
        <v>0</v>
      </c>
      <c r="I9191" s="15">
        <v>266616</v>
      </c>
      <c r="J9191" s="17">
        <f>TRUNC(I9191*D9191,1)</f>
        <v>54842.9</v>
      </c>
      <c r="K9191" s="15">
        <f>TRUNC(E9191+G9191+I9191,1)</f>
        <v>266616</v>
      </c>
      <c r="L9191" s="17">
        <f>TRUNC(F9191+H9191+J9191,1)</f>
        <v>54842.9</v>
      </c>
      <c r="M9191" s="10" t="s">
        <v>12824</v>
      </c>
      <c r="N9191" s="9" t="s">
        <v>7300</v>
      </c>
      <c r="O9191" s="9" t="s">
        <v>13317</v>
      </c>
      <c r="P9191" s="9" t="s">
        <v>54</v>
      </c>
      <c r="Q9191" s="9" t="s">
        <v>54</v>
      </c>
      <c r="R9191" s="9" t="s">
        <v>67</v>
      </c>
      <c r="S9191" s="1"/>
      <c r="T9191" s="1"/>
      <c r="U9191" s="1"/>
      <c r="V9191" s="1"/>
      <c r="W9191" s="1"/>
      <c r="X9191" s="1"/>
      <c r="Y9191" s="1"/>
      <c r="Z9191" s="1"/>
      <c r="AA9191" s="1"/>
      <c r="AB9191" s="1"/>
      <c r="AC9191" s="1"/>
      <c r="AD9191" s="1"/>
      <c r="AE9191" s="1"/>
      <c r="AF9191" s="1"/>
      <c r="AG9191" s="1"/>
      <c r="AH9191" s="1"/>
      <c r="AI9191" s="1"/>
      <c r="AJ9191" s="9" t="s">
        <v>52</v>
      </c>
      <c r="AK9191" s="9" t="s">
        <v>13318</v>
      </c>
      <c r="AL9191" s="9" t="s">
        <v>52</v>
      </c>
      <c r="AM9191" s="9" t="s">
        <v>52</v>
      </c>
    </row>
    <row r="9192" spans="1:39" ht="30" customHeight="1" x14ac:dyDescent="0.3">
      <c r="A9192" s="10" t="s">
        <v>12827</v>
      </c>
      <c r="B9192" s="10" t="s">
        <v>12828</v>
      </c>
      <c r="C9192" s="10" t="s">
        <v>5378</v>
      </c>
      <c r="D9192" s="11">
        <v>6.1</v>
      </c>
      <c r="E9192" s="15">
        <v>1395.45</v>
      </c>
      <c r="F9192" s="17">
        <f>TRUNC(E9192*D9192,1)</f>
        <v>8512.2000000000007</v>
      </c>
      <c r="G9192" s="15">
        <v>0</v>
      </c>
      <c r="H9192" s="17">
        <f>TRUNC(G9192*D9192,1)</f>
        <v>0</v>
      </c>
      <c r="I9192" s="15">
        <v>0</v>
      </c>
      <c r="J9192" s="17">
        <f>TRUNC(I9192*D9192,1)</f>
        <v>0</v>
      </c>
      <c r="K9192" s="15">
        <f>TRUNC(E9192+G9192+I9192,1)</f>
        <v>1395.4</v>
      </c>
      <c r="L9192" s="17">
        <f>TRUNC(F9192+H9192+J9192,1)</f>
        <v>8512.2000000000007</v>
      </c>
      <c r="M9192" s="10" t="s">
        <v>52</v>
      </c>
      <c r="N9192" s="9" t="s">
        <v>7300</v>
      </c>
      <c r="O9192" s="9" t="s">
        <v>12829</v>
      </c>
      <c r="P9192" s="9" t="s">
        <v>54</v>
      </c>
      <c r="Q9192" s="9" t="s">
        <v>54</v>
      </c>
      <c r="R9192" s="9" t="s">
        <v>67</v>
      </c>
      <c r="S9192" s="1"/>
      <c r="T9192" s="1"/>
      <c r="U9192" s="1"/>
      <c r="V9192" s="1">
        <v>1</v>
      </c>
      <c r="W9192" s="1"/>
      <c r="X9192" s="1"/>
      <c r="Y9192" s="1"/>
      <c r="Z9192" s="1"/>
      <c r="AA9192" s="1"/>
      <c r="AB9192" s="1"/>
      <c r="AC9192" s="1"/>
      <c r="AD9192" s="1"/>
      <c r="AE9192" s="1"/>
      <c r="AF9192" s="1"/>
      <c r="AG9192" s="1"/>
      <c r="AH9192" s="1"/>
      <c r="AI9192" s="1"/>
      <c r="AJ9192" s="9" t="s">
        <v>52</v>
      </c>
      <c r="AK9192" s="9" t="s">
        <v>13319</v>
      </c>
      <c r="AL9192" s="9" t="s">
        <v>52</v>
      </c>
      <c r="AM9192" s="9" t="s">
        <v>52</v>
      </c>
    </row>
    <row r="9193" spans="1:39" ht="30" customHeight="1" x14ac:dyDescent="0.3">
      <c r="A9193" s="10" t="s">
        <v>5467</v>
      </c>
      <c r="B9193" s="10" t="s">
        <v>12842</v>
      </c>
      <c r="C9193" s="10" t="s">
        <v>732</v>
      </c>
      <c r="D9193" s="11">
        <v>1</v>
      </c>
      <c r="E9193" s="15">
        <f>TRUNC(SUMIF(V9191:V9194, RIGHTB(O9193, 1), F9191:F9194)*U9193, 2)</f>
        <v>3319.75</v>
      </c>
      <c r="F9193" s="17">
        <f>TRUNC(E9193*D9193,1)</f>
        <v>3319.7</v>
      </c>
      <c r="G9193" s="15">
        <v>0</v>
      </c>
      <c r="H9193" s="17">
        <f>TRUNC(G9193*D9193,1)</f>
        <v>0</v>
      </c>
      <c r="I9193" s="15">
        <v>0</v>
      </c>
      <c r="J9193" s="17">
        <f>TRUNC(I9193*D9193,1)</f>
        <v>0</v>
      </c>
      <c r="K9193" s="15">
        <f>TRUNC(E9193+G9193+I9193,1)</f>
        <v>3319.7</v>
      </c>
      <c r="L9193" s="17">
        <f>TRUNC(F9193+H9193+J9193,1)</f>
        <v>3319.7</v>
      </c>
      <c r="M9193" s="10" t="s">
        <v>52</v>
      </c>
      <c r="N9193" s="9" t="s">
        <v>7300</v>
      </c>
      <c r="O9193" s="9" t="s">
        <v>4729</v>
      </c>
      <c r="P9193" s="9" t="s">
        <v>54</v>
      </c>
      <c r="Q9193" s="9" t="s">
        <v>54</v>
      </c>
      <c r="R9193" s="9" t="s">
        <v>54</v>
      </c>
      <c r="S9193" s="1">
        <v>0</v>
      </c>
      <c r="T9193" s="1">
        <v>0</v>
      </c>
      <c r="U9193" s="1">
        <v>0.39</v>
      </c>
      <c r="V9193" s="1"/>
      <c r="W9193" s="1"/>
      <c r="X9193" s="1"/>
      <c r="Y9193" s="1"/>
      <c r="Z9193" s="1"/>
      <c r="AA9193" s="1"/>
      <c r="AB9193" s="1"/>
      <c r="AC9193" s="1"/>
      <c r="AD9193" s="1"/>
      <c r="AE9193" s="1"/>
      <c r="AF9193" s="1"/>
      <c r="AG9193" s="1"/>
      <c r="AH9193" s="1"/>
      <c r="AI9193" s="1"/>
      <c r="AJ9193" s="9" t="s">
        <v>52</v>
      </c>
      <c r="AK9193" s="9" t="s">
        <v>13320</v>
      </c>
      <c r="AL9193" s="9" t="s">
        <v>52</v>
      </c>
      <c r="AM9193" s="9" t="s">
        <v>52</v>
      </c>
    </row>
    <row r="9194" spans="1:39" ht="30" customHeight="1" x14ac:dyDescent="0.3">
      <c r="A9194" s="10" t="s">
        <v>12833</v>
      </c>
      <c r="B9194" s="10" t="s">
        <v>4714</v>
      </c>
      <c r="C9194" s="10" t="s">
        <v>4715</v>
      </c>
      <c r="D9194" s="11">
        <v>1</v>
      </c>
      <c r="E9194" s="15">
        <v>0</v>
      </c>
      <c r="F9194" s="17">
        <f>TRUNC(E9194*D9194,1)</f>
        <v>0</v>
      </c>
      <c r="G9194" s="15">
        <v>47967.7</v>
      </c>
      <c r="H9194" s="17">
        <f>TRUNC(G9194*D9194,1)</f>
        <v>47967.7</v>
      </c>
      <c r="I9194" s="15">
        <v>0</v>
      </c>
      <c r="J9194" s="17">
        <f>TRUNC(I9194*D9194,1)</f>
        <v>0</v>
      </c>
      <c r="K9194" s="15">
        <f>TRUNC(E9194+G9194+I9194,1)</f>
        <v>47967.7</v>
      </c>
      <c r="L9194" s="17">
        <f>TRUNC(F9194+H9194+J9194,1)</f>
        <v>47967.7</v>
      </c>
      <c r="M9194" s="10" t="s">
        <v>52</v>
      </c>
      <c r="N9194" s="9" t="s">
        <v>7300</v>
      </c>
      <c r="O9194" s="9" t="s">
        <v>12834</v>
      </c>
      <c r="P9194" s="9" t="s">
        <v>54</v>
      </c>
      <c r="Q9194" s="9" t="s">
        <v>54</v>
      </c>
      <c r="R9194" s="9" t="s">
        <v>67</v>
      </c>
      <c r="S9194" s="1"/>
      <c r="T9194" s="1"/>
      <c r="U9194" s="1"/>
      <c r="V9194" s="1"/>
      <c r="W9194" s="1"/>
      <c r="X9194" s="1"/>
      <c r="Y9194" s="1"/>
      <c r="Z9194" s="1"/>
      <c r="AA9194" s="1"/>
      <c r="AB9194" s="1"/>
      <c r="AC9194" s="1"/>
      <c r="AD9194" s="1"/>
      <c r="AE9194" s="1"/>
      <c r="AF9194" s="1"/>
      <c r="AG9194" s="1"/>
      <c r="AH9194" s="1"/>
      <c r="AI9194" s="1"/>
      <c r="AJ9194" s="9" t="s">
        <v>52</v>
      </c>
      <c r="AK9194" s="9" t="s">
        <v>13321</v>
      </c>
      <c r="AL9194" s="9" t="s">
        <v>67</v>
      </c>
      <c r="AM9194" s="9" t="s">
        <v>52</v>
      </c>
    </row>
    <row r="9195" spans="1:39" ht="30" customHeight="1" x14ac:dyDescent="0.3">
      <c r="A9195" s="10" t="s">
        <v>4735</v>
      </c>
      <c r="B9195" s="10" t="s">
        <v>52</v>
      </c>
      <c r="C9195" s="10" t="s">
        <v>52</v>
      </c>
      <c r="D9195" s="11"/>
      <c r="E9195" s="15"/>
      <c r="F9195" s="17">
        <f>TRUNC(SUMIF(N9191:N9194, N9190, F9191:F9194),0)</f>
        <v>11831</v>
      </c>
      <c r="G9195" s="15"/>
      <c r="H9195" s="17">
        <f>TRUNC(SUMIF(N9191:N9194, N9190, H9191:H9194),0)</f>
        <v>47967</v>
      </c>
      <c r="I9195" s="15"/>
      <c r="J9195" s="17">
        <f>TRUNC(SUMIF(N9191:N9194, N9190, J9191:J9194),0)</f>
        <v>54842</v>
      </c>
      <c r="K9195" s="15"/>
      <c r="L9195" s="17">
        <f>F9195+H9195+J9195</f>
        <v>114640</v>
      </c>
      <c r="M9195" s="10" t="s">
        <v>52</v>
      </c>
      <c r="N9195" s="9" t="s">
        <v>4736</v>
      </c>
      <c r="O9195" s="9" t="s">
        <v>4736</v>
      </c>
      <c r="P9195" s="9" t="s">
        <v>52</v>
      </c>
      <c r="Q9195" s="9" t="s">
        <v>52</v>
      </c>
      <c r="R9195" s="9" t="s">
        <v>52</v>
      </c>
      <c r="S9195" s="1"/>
      <c r="T9195" s="1"/>
      <c r="U9195" s="1"/>
      <c r="V9195" s="1"/>
      <c r="W9195" s="1"/>
      <c r="X9195" s="1"/>
      <c r="Y9195" s="1"/>
      <c r="Z9195" s="1"/>
      <c r="AA9195" s="1"/>
      <c r="AB9195" s="1"/>
      <c r="AC9195" s="1"/>
      <c r="AD9195" s="1"/>
      <c r="AE9195" s="1"/>
      <c r="AF9195" s="1"/>
      <c r="AG9195" s="1"/>
      <c r="AH9195" s="1"/>
      <c r="AI9195" s="1"/>
      <c r="AJ9195" s="9" t="s">
        <v>52</v>
      </c>
      <c r="AK9195" s="9" t="s">
        <v>52</v>
      </c>
      <c r="AL9195" s="9" t="s">
        <v>52</v>
      </c>
      <c r="AM9195" s="9" t="s">
        <v>52</v>
      </c>
    </row>
    <row r="9196" spans="1:39" ht="30" customHeight="1" x14ac:dyDescent="0.3">
      <c r="A9196" s="11"/>
      <c r="B9196" s="11"/>
      <c r="C9196" s="11"/>
      <c r="D9196" s="11"/>
      <c r="E9196" s="15"/>
      <c r="F9196" s="17"/>
      <c r="G9196" s="15"/>
      <c r="H9196" s="17"/>
      <c r="I9196" s="15"/>
      <c r="J9196" s="17"/>
      <c r="K9196" s="15"/>
      <c r="L9196" s="17"/>
      <c r="M9196" s="11"/>
    </row>
    <row r="9197" spans="1:39" ht="30" customHeight="1" x14ac:dyDescent="0.3">
      <c r="A9197" s="14" t="s">
        <v>13322</v>
      </c>
      <c r="B9197" s="14"/>
      <c r="C9197" s="14"/>
      <c r="D9197" s="14"/>
      <c r="E9197" s="16"/>
      <c r="F9197" s="18"/>
      <c r="G9197" s="16"/>
      <c r="H9197" s="18"/>
      <c r="I9197" s="16"/>
      <c r="J9197" s="18"/>
      <c r="K9197" s="16"/>
      <c r="L9197" s="18"/>
      <c r="M9197" s="14"/>
      <c r="N9197" s="5" t="s">
        <v>7305</v>
      </c>
    </row>
    <row r="9198" spans="1:39" ht="30" customHeight="1" x14ac:dyDescent="0.3">
      <c r="A9198" s="10" t="s">
        <v>4753</v>
      </c>
      <c r="B9198" s="10" t="s">
        <v>7304</v>
      </c>
      <c r="C9198" s="10" t="s">
        <v>288</v>
      </c>
      <c r="D9198" s="11">
        <v>0.17369999999999999</v>
      </c>
      <c r="E9198" s="15">
        <v>0</v>
      </c>
      <c r="F9198" s="17">
        <f>TRUNC(E9198*D9198,1)</f>
        <v>0</v>
      </c>
      <c r="G9198" s="15">
        <v>0</v>
      </c>
      <c r="H9198" s="17">
        <f>TRUNC(G9198*D9198,1)</f>
        <v>0</v>
      </c>
      <c r="I9198" s="15">
        <v>301054</v>
      </c>
      <c r="J9198" s="17">
        <f>TRUNC(I9198*D9198,1)</f>
        <v>52293</v>
      </c>
      <c r="K9198" s="15">
        <f>TRUNC(E9198+G9198+I9198,1)</f>
        <v>301054</v>
      </c>
      <c r="L9198" s="17">
        <f>TRUNC(F9198+H9198+J9198,1)</f>
        <v>52293</v>
      </c>
      <c r="M9198" s="10" t="s">
        <v>12824</v>
      </c>
      <c r="N9198" s="9" t="s">
        <v>7305</v>
      </c>
      <c r="O9198" s="9" t="s">
        <v>13324</v>
      </c>
      <c r="P9198" s="9" t="s">
        <v>54</v>
      </c>
      <c r="Q9198" s="9" t="s">
        <v>54</v>
      </c>
      <c r="R9198" s="9" t="s">
        <v>67</v>
      </c>
      <c r="S9198" s="1"/>
      <c r="T9198" s="1"/>
      <c r="U9198" s="1"/>
      <c r="V9198" s="1"/>
      <c r="W9198" s="1"/>
      <c r="X9198" s="1"/>
      <c r="Y9198" s="1"/>
      <c r="Z9198" s="1"/>
      <c r="AA9198" s="1"/>
      <c r="AB9198" s="1"/>
      <c r="AC9198" s="1"/>
      <c r="AD9198" s="1"/>
      <c r="AE9198" s="1"/>
      <c r="AF9198" s="1"/>
      <c r="AG9198" s="1"/>
      <c r="AH9198" s="1"/>
      <c r="AI9198" s="1"/>
      <c r="AJ9198" s="9" t="s">
        <v>52</v>
      </c>
      <c r="AK9198" s="9" t="s">
        <v>13325</v>
      </c>
      <c r="AL9198" s="9" t="s">
        <v>52</v>
      </c>
      <c r="AM9198" s="9" t="s">
        <v>52</v>
      </c>
    </row>
    <row r="9199" spans="1:39" ht="30" customHeight="1" x14ac:dyDescent="0.3">
      <c r="A9199" s="10" t="s">
        <v>12827</v>
      </c>
      <c r="B9199" s="10" t="s">
        <v>12828</v>
      </c>
      <c r="C9199" s="10" t="s">
        <v>5378</v>
      </c>
      <c r="D9199" s="11">
        <v>7.7</v>
      </c>
      <c r="E9199" s="15">
        <v>1395.45</v>
      </c>
      <c r="F9199" s="17">
        <f>TRUNC(E9199*D9199,1)</f>
        <v>10744.9</v>
      </c>
      <c r="G9199" s="15">
        <v>0</v>
      </c>
      <c r="H9199" s="17">
        <f>TRUNC(G9199*D9199,1)</f>
        <v>0</v>
      </c>
      <c r="I9199" s="15">
        <v>0</v>
      </c>
      <c r="J9199" s="17">
        <f>TRUNC(I9199*D9199,1)</f>
        <v>0</v>
      </c>
      <c r="K9199" s="15">
        <f>TRUNC(E9199+G9199+I9199,1)</f>
        <v>1395.4</v>
      </c>
      <c r="L9199" s="17">
        <f>TRUNC(F9199+H9199+J9199,1)</f>
        <v>10744.9</v>
      </c>
      <c r="M9199" s="10" t="s">
        <v>52</v>
      </c>
      <c r="N9199" s="9" t="s">
        <v>7305</v>
      </c>
      <c r="O9199" s="9" t="s">
        <v>12829</v>
      </c>
      <c r="P9199" s="9" t="s">
        <v>54</v>
      </c>
      <c r="Q9199" s="9" t="s">
        <v>54</v>
      </c>
      <c r="R9199" s="9" t="s">
        <v>67</v>
      </c>
      <c r="S9199" s="1"/>
      <c r="T9199" s="1"/>
      <c r="U9199" s="1"/>
      <c r="V9199" s="1">
        <v>1</v>
      </c>
      <c r="W9199" s="1"/>
      <c r="X9199" s="1"/>
      <c r="Y9199" s="1"/>
      <c r="Z9199" s="1"/>
      <c r="AA9199" s="1"/>
      <c r="AB9199" s="1"/>
      <c r="AC9199" s="1"/>
      <c r="AD9199" s="1"/>
      <c r="AE9199" s="1"/>
      <c r="AF9199" s="1"/>
      <c r="AG9199" s="1"/>
      <c r="AH9199" s="1"/>
      <c r="AI9199" s="1"/>
      <c r="AJ9199" s="9" t="s">
        <v>52</v>
      </c>
      <c r="AK9199" s="9" t="s">
        <v>13326</v>
      </c>
      <c r="AL9199" s="9" t="s">
        <v>52</v>
      </c>
      <c r="AM9199" s="9" t="s">
        <v>52</v>
      </c>
    </row>
    <row r="9200" spans="1:39" ht="30" customHeight="1" x14ac:dyDescent="0.3">
      <c r="A9200" s="10" t="s">
        <v>5467</v>
      </c>
      <c r="B9200" s="10" t="s">
        <v>12842</v>
      </c>
      <c r="C9200" s="10" t="s">
        <v>732</v>
      </c>
      <c r="D9200" s="11">
        <v>1</v>
      </c>
      <c r="E9200" s="15">
        <f>TRUNC(SUMIF(V9198:V9201, RIGHTB(O9200, 1), F9198:F9201)*U9200, 2)</f>
        <v>4190.51</v>
      </c>
      <c r="F9200" s="17">
        <f>TRUNC(E9200*D9200,1)</f>
        <v>4190.5</v>
      </c>
      <c r="G9200" s="15">
        <v>0</v>
      </c>
      <c r="H9200" s="17">
        <f>TRUNC(G9200*D9200,1)</f>
        <v>0</v>
      </c>
      <c r="I9200" s="15">
        <v>0</v>
      </c>
      <c r="J9200" s="17">
        <f>TRUNC(I9200*D9200,1)</f>
        <v>0</v>
      </c>
      <c r="K9200" s="15">
        <f>TRUNC(E9200+G9200+I9200,1)</f>
        <v>4190.5</v>
      </c>
      <c r="L9200" s="17">
        <f>TRUNC(F9200+H9200+J9200,1)</f>
        <v>4190.5</v>
      </c>
      <c r="M9200" s="10" t="s">
        <v>52</v>
      </c>
      <c r="N9200" s="9" t="s">
        <v>7305</v>
      </c>
      <c r="O9200" s="9" t="s">
        <v>4729</v>
      </c>
      <c r="P9200" s="9" t="s">
        <v>54</v>
      </c>
      <c r="Q9200" s="9" t="s">
        <v>54</v>
      </c>
      <c r="R9200" s="9" t="s">
        <v>54</v>
      </c>
      <c r="S9200" s="1">
        <v>0</v>
      </c>
      <c r="T9200" s="1">
        <v>0</v>
      </c>
      <c r="U9200" s="1">
        <v>0.39</v>
      </c>
      <c r="V9200" s="1"/>
      <c r="W9200" s="1"/>
      <c r="X9200" s="1"/>
      <c r="Y9200" s="1"/>
      <c r="Z9200" s="1"/>
      <c r="AA9200" s="1"/>
      <c r="AB9200" s="1"/>
      <c r="AC9200" s="1"/>
      <c r="AD9200" s="1"/>
      <c r="AE9200" s="1"/>
      <c r="AF9200" s="1"/>
      <c r="AG9200" s="1"/>
      <c r="AH9200" s="1"/>
      <c r="AI9200" s="1"/>
      <c r="AJ9200" s="9" t="s">
        <v>52</v>
      </c>
      <c r="AK9200" s="9" t="s">
        <v>13327</v>
      </c>
      <c r="AL9200" s="9" t="s">
        <v>52</v>
      </c>
      <c r="AM9200" s="9" t="s">
        <v>52</v>
      </c>
    </row>
    <row r="9201" spans="1:39" ht="30" customHeight="1" x14ac:dyDescent="0.3">
      <c r="A9201" s="10" t="s">
        <v>12833</v>
      </c>
      <c r="B9201" s="10" t="s">
        <v>4714</v>
      </c>
      <c r="C9201" s="10" t="s">
        <v>4715</v>
      </c>
      <c r="D9201" s="11">
        <v>1</v>
      </c>
      <c r="E9201" s="15">
        <v>0</v>
      </c>
      <c r="F9201" s="17">
        <f>TRUNC(E9201*D9201,1)</f>
        <v>0</v>
      </c>
      <c r="G9201" s="15">
        <v>47967.7</v>
      </c>
      <c r="H9201" s="17">
        <f>TRUNC(G9201*D9201,1)</f>
        <v>47967.7</v>
      </c>
      <c r="I9201" s="15">
        <v>0</v>
      </c>
      <c r="J9201" s="17">
        <f>TRUNC(I9201*D9201,1)</f>
        <v>0</v>
      </c>
      <c r="K9201" s="15">
        <f>TRUNC(E9201+G9201+I9201,1)</f>
        <v>47967.7</v>
      </c>
      <c r="L9201" s="17">
        <f>TRUNC(F9201+H9201+J9201,1)</f>
        <v>47967.7</v>
      </c>
      <c r="M9201" s="10" t="s">
        <v>52</v>
      </c>
      <c r="N9201" s="9" t="s">
        <v>7305</v>
      </c>
      <c r="O9201" s="9" t="s">
        <v>12834</v>
      </c>
      <c r="P9201" s="9" t="s">
        <v>54</v>
      </c>
      <c r="Q9201" s="9" t="s">
        <v>54</v>
      </c>
      <c r="R9201" s="9" t="s">
        <v>67</v>
      </c>
      <c r="S9201" s="1"/>
      <c r="T9201" s="1"/>
      <c r="U9201" s="1"/>
      <c r="V9201" s="1"/>
      <c r="W9201" s="1"/>
      <c r="X9201" s="1"/>
      <c r="Y9201" s="1"/>
      <c r="Z9201" s="1"/>
      <c r="AA9201" s="1"/>
      <c r="AB9201" s="1"/>
      <c r="AC9201" s="1"/>
      <c r="AD9201" s="1"/>
      <c r="AE9201" s="1"/>
      <c r="AF9201" s="1"/>
      <c r="AG9201" s="1"/>
      <c r="AH9201" s="1"/>
      <c r="AI9201" s="1"/>
      <c r="AJ9201" s="9" t="s">
        <v>52</v>
      </c>
      <c r="AK9201" s="9" t="s">
        <v>13328</v>
      </c>
      <c r="AL9201" s="9" t="s">
        <v>67</v>
      </c>
      <c r="AM9201" s="9" t="s">
        <v>52</v>
      </c>
    </row>
    <row r="9202" spans="1:39" ht="30" customHeight="1" x14ac:dyDescent="0.3">
      <c r="A9202" s="10" t="s">
        <v>4735</v>
      </c>
      <c r="B9202" s="10" t="s">
        <v>52</v>
      </c>
      <c r="C9202" s="10" t="s">
        <v>52</v>
      </c>
      <c r="D9202" s="11"/>
      <c r="E9202" s="15"/>
      <c r="F9202" s="17">
        <f>TRUNC(SUMIF(N9198:N9201, N9197, F9198:F9201),0)</f>
        <v>14935</v>
      </c>
      <c r="G9202" s="15"/>
      <c r="H9202" s="17">
        <f>TRUNC(SUMIF(N9198:N9201, N9197, H9198:H9201),0)</f>
        <v>47967</v>
      </c>
      <c r="I9202" s="15"/>
      <c r="J9202" s="17">
        <f>TRUNC(SUMIF(N9198:N9201, N9197, J9198:J9201),0)</f>
        <v>52293</v>
      </c>
      <c r="K9202" s="15"/>
      <c r="L9202" s="17">
        <f>F9202+H9202+J9202</f>
        <v>115195</v>
      </c>
      <c r="M9202" s="10" t="s">
        <v>52</v>
      </c>
      <c r="N9202" s="9" t="s">
        <v>4736</v>
      </c>
      <c r="O9202" s="9" t="s">
        <v>4736</v>
      </c>
      <c r="P9202" s="9" t="s">
        <v>52</v>
      </c>
      <c r="Q9202" s="9" t="s">
        <v>52</v>
      </c>
      <c r="R9202" s="9" t="s">
        <v>52</v>
      </c>
      <c r="S9202" s="1"/>
      <c r="T9202" s="1"/>
      <c r="U9202" s="1"/>
      <c r="V9202" s="1"/>
      <c r="W9202" s="1"/>
      <c r="X9202" s="1"/>
      <c r="Y9202" s="1"/>
      <c r="Z9202" s="1"/>
      <c r="AA9202" s="1"/>
      <c r="AB9202" s="1"/>
      <c r="AC9202" s="1"/>
      <c r="AD9202" s="1"/>
      <c r="AE9202" s="1"/>
      <c r="AF9202" s="1"/>
      <c r="AG9202" s="1"/>
      <c r="AH9202" s="1"/>
      <c r="AI9202" s="1"/>
      <c r="AJ9202" s="9" t="s">
        <v>52</v>
      </c>
      <c r="AK9202" s="9" t="s">
        <v>52</v>
      </c>
      <c r="AL9202" s="9" t="s">
        <v>52</v>
      </c>
      <c r="AM9202" s="9" t="s">
        <v>52</v>
      </c>
    </row>
    <row r="9203" spans="1:39" ht="30" customHeight="1" x14ac:dyDescent="0.3">
      <c r="A9203" s="11"/>
      <c r="B9203" s="11"/>
      <c r="C9203" s="11"/>
      <c r="D9203" s="11"/>
      <c r="E9203" s="15"/>
      <c r="F9203" s="17"/>
      <c r="G9203" s="15"/>
      <c r="H9203" s="17"/>
      <c r="I9203" s="15"/>
      <c r="J9203" s="17"/>
      <c r="K9203" s="15"/>
      <c r="L9203" s="17"/>
      <c r="M9203" s="11"/>
    </row>
    <row r="9204" spans="1:39" ht="30" customHeight="1" x14ac:dyDescent="0.3">
      <c r="A9204" s="14" t="s">
        <v>13329</v>
      </c>
      <c r="B9204" s="14"/>
      <c r="C9204" s="14"/>
      <c r="D9204" s="14"/>
      <c r="E9204" s="16"/>
      <c r="F9204" s="18"/>
      <c r="G9204" s="16"/>
      <c r="H9204" s="18"/>
      <c r="I9204" s="16"/>
      <c r="J9204" s="18"/>
      <c r="K9204" s="16"/>
      <c r="L9204" s="18"/>
      <c r="M9204" s="14"/>
      <c r="N9204" s="5" t="s">
        <v>7310</v>
      </c>
    </row>
    <row r="9205" spans="1:39" ht="30" customHeight="1" x14ac:dyDescent="0.3">
      <c r="A9205" s="10" t="s">
        <v>4753</v>
      </c>
      <c r="B9205" s="10" t="s">
        <v>7309</v>
      </c>
      <c r="C9205" s="10" t="s">
        <v>288</v>
      </c>
      <c r="D9205" s="11">
        <v>0.17369999999999999</v>
      </c>
      <c r="E9205" s="15">
        <v>0</v>
      </c>
      <c r="F9205" s="17">
        <f>TRUNC(E9205*D9205,1)</f>
        <v>0</v>
      </c>
      <c r="G9205" s="15">
        <v>0</v>
      </c>
      <c r="H9205" s="17">
        <f>TRUNC(G9205*D9205,1)</f>
        <v>0</v>
      </c>
      <c r="I9205" s="15">
        <v>311893</v>
      </c>
      <c r="J9205" s="17">
        <f>TRUNC(I9205*D9205,1)</f>
        <v>54175.8</v>
      </c>
      <c r="K9205" s="15">
        <f>TRUNC(E9205+G9205+I9205,1)</f>
        <v>311893</v>
      </c>
      <c r="L9205" s="17">
        <f>TRUNC(F9205+H9205+J9205,1)</f>
        <v>54175.8</v>
      </c>
      <c r="M9205" s="10" t="s">
        <v>12824</v>
      </c>
      <c r="N9205" s="9" t="s">
        <v>7310</v>
      </c>
      <c r="O9205" s="9" t="s">
        <v>13331</v>
      </c>
      <c r="P9205" s="9" t="s">
        <v>54</v>
      </c>
      <c r="Q9205" s="9" t="s">
        <v>54</v>
      </c>
      <c r="R9205" s="9" t="s">
        <v>67</v>
      </c>
      <c r="S9205" s="1"/>
      <c r="T9205" s="1"/>
      <c r="U9205" s="1"/>
      <c r="V9205" s="1"/>
      <c r="W9205" s="1"/>
      <c r="X9205" s="1"/>
      <c r="Y9205" s="1"/>
      <c r="Z9205" s="1"/>
      <c r="AA9205" s="1"/>
      <c r="AB9205" s="1"/>
      <c r="AC9205" s="1"/>
      <c r="AD9205" s="1"/>
      <c r="AE9205" s="1"/>
      <c r="AF9205" s="1"/>
      <c r="AG9205" s="1"/>
      <c r="AH9205" s="1"/>
      <c r="AI9205" s="1"/>
      <c r="AJ9205" s="9" t="s">
        <v>52</v>
      </c>
      <c r="AK9205" s="9" t="s">
        <v>13332</v>
      </c>
      <c r="AL9205" s="9" t="s">
        <v>52</v>
      </c>
      <c r="AM9205" s="9" t="s">
        <v>52</v>
      </c>
    </row>
    <row r="9206" spans="1:39" ht="30" customHeight="1" x14ac:dyDescent="0.3">
      <c r="A9206" s="10" t="s">
        <v>12827</v>
      </c>
      <c r="B9206" s="10" t="s">
        <v>12828</v>
      </c>
      <c r="C9206" s="10" t="s">
        <v>5378</v>
      </c>
      <c r="D9206" s="11">
        <v>7.7</v>
      </c>
      <c r="E9206" s="15">
        <v>1395.45</v>
      </c>
      <c r="F9206" s="17">
        <f>TRUNC(E9206*D9206,1)</f>
        <v>10744.9</v>
      </c>
      <c r="G9206" s="15">
        <v>0</v>
      </c>
      <c r="H9206" s="17">
        <f>TRUNC(G9206*D9206,1)</f>
        <v>0</v>
      </c>
      <c r="I9206" s="15">
        <v>0</v>
      </c>
      <c r="J9206" s="17">
        <f>TRUNC(I9206*D9206,1)</f>
        <v>0</v>
      </c>
      <c r="K9206" s="15">
        <f>TRUNC(E9206+G9206+I9206,1)</f>
        <v>1395.4</v>
      </c>
      <c r="L9206" s="17">
        <f>TRUNC(F9206+H9206+J9206,1)</f>
        <v>10744.9</v>
      </c>
      <c r="M9206" s="10" t="s">
        <v>52</v>
      </c>
      <c r="N9206" s="9" t="s">
        <v>7310</v>
      </c>
      <c r="O9206" s="9" t="s">
        <v>12829</v>
      </c>
      <c r="P9206" s="9" t="s">
        <v>54</v>
      </c>
      <c r="Q9206" s="9" t="s">
        <v>54</v>
      </c>
      <c r="R9206" s="9" t="s">
        <v>67</v>
      </c>
      <c r="S9206" s="1"/>
      <c r="T9206" s="1"/>
      <c r="U9206" s="1"/>
      <c r="V9206" s="1">
        <v>1</v>
      </c>
      <c r="W9206" s="1"/>
      <c r="X9206" s="1"/>
      <c r="Y9206" s="1"/>
      <c r="Z9206" s="1"/>
      <c r="AA9206" s="1"/>
      <c r="AB9206" s="1"/>
      <c r="AC9206" s="1"/>
      <c r="AD9206" s="1"/>
      <c r="AE9206" s="1"/>
      <c r="AF9206" s="1"/>
      <c r="AG9206" s="1"/>
      <c r="AH9206" s="1"/>
      <c r="AI9206" s="1"/>
      <c r="AJ9206" s="9" t="s">
        <v>52</v>
      </c>
      <c r="AK9206" s="9" t="s">
        <v>13333</v>
      </c>
      <c r="AL9206" s="9" t="s">
        <v>52</v>
      </c>
      <c r="AM9206" s="9" t="s">
        <v>52</v>
      </c>
    </row>
    <row r="9207" spans="1:39" ht="30" customHeight="1" x14ac:dyDescent="0.3">
      <c r="A9207" s="10" t="s">
        <v>5467</v>
      </c>
      <c r="B9207" s="10" t="s">
        <v>12842</v>
      </c>
      <c r="C9207" s="10" t="s">
        <v>732</v>
      </c>
      <c r="D9207" s="11">
        <v>1</v>
      </c>
      <c r="E9207" s="15">
        <f>TRUNC(SUMIF(V9205:V9208, RIGHTB(O9207, 1), F9205:F9208)*U9207, 2)</f>
        <v>4190.51</v>
      </c>
      <c r="F9207" s="17">
        <f>TRUNC(E9207*D9207,1)</f>
        <v>4190.5</v>
      </c>
      <c r="G9207" s="15">
        <v>0</v>
      </c>
      <c r="H9207" s="17">
        <f>TRUNC(G9207*D9207,1)</f>
        <v>0</v>
      </c>
      <c r="I9207" s="15">
        <v>0</v>
      </c>
      <c r="J9207" s="17">
        <f>TRUNC(I9207*D9207,1)</f>
        <v>0</v>
      </c>
      <c r="K9207" s="15">
        <f>TRUNC(E9207+G9207+I9207,1)</f>
        <v>4190.5</v>
      </c>
      <c r="L9207" s="17">
        <f>TRUNC(F9207+H9207+J9207,1)</f>
        <v>4190.5</v>
      </c>
      <c r="M9207" s="10" t="s">
        <v>52</v>
      </c>
      <c r="N9207" s="9" t="s">
        <v>7310</v>
      </c>
      <c r="O9207" s="9" t="s">
        <v>4729</v>
      </c>
      <c r="P9207" s="9" t="s">
        <v>54</v>
      </c>
      <c r="Q9207" s="9" t="s">
        <v>54</v>
      </c>
      <c r="R9207" s="9" t="s">
        <v>54</v>
      </c>
      <c r="S9207" s="1">
        <v>0</v>
      </c>
      <c r="T9207" s="1">
        <v>0</v>
      </c>
      <c r="U9207" s="1">
        <v>0.39</v>
      </c>
      <c r="V9207" s="1"/>
      <c r="W9207" s="1"/>
      <c r="X9207" s="1"/>
      <c r="Y9207" s="1"/>
      <c r="Z9207" s="1"/>
      <c r="AA9207" s="1"/>
      <c r="AB9207" s="1"/>
      <c r="AC9207" s="1"/>
      <c r="AD9207" s="1"/>
      <c r="AE9207" s="1"/>
      <c r="AF9207" s="1"/>
      <c r="AG9207" s="1"/>
      <c r="AH9207" s="1"/>
      <c r="AI9207" s="1"/>
      <c r="AJ9207" s="9" t="s">
        <v>52</v>
      </c>
      <c r="AK9207" s="9" t="s">
        <v>13334</v>
      </c>
      <c r="AL9207" s="9" t="s">
        <v>52</v>
      </c>
      <c r="AM9207" s="9" t="s">
        <v>52</v>
      </c>
    </row>
    <row r="9208" spans="1:39" ht="30" customHeight="1" x14ac:dyDescent="0.3">
      <c r="A9208" s="10" t="s">
        <v>12833</v>
      </c>
      <c r="B9208" s="10" t="s">
        <v>4714</v>
      </c>
      <c r="C9208" s="10" t="s">
        <v>4715</v>
      </c>
      <c r="D9208" s="11">
        <v>1</v>
      </c>
      <c r="E9208" s="15">
        <v>0</v>
      </c>
      <c r="F9208" s="17">
        <f>TRUNC(E9208*D9208,1)</f>
        <v>0</v>
      </c>
      <c r="G9208" s="15">
        <v>47967.7</v>
      </c>
      <c r="H9208" s="17">
        <f>TRUNC(G9208*D9208,1)</f>
        <v>47967.7</v>
      </c>
      <c r="I9208" s="15">
        <v>0</v>
      </c>
      <c r="J9208" s="17">
        <f>TRUNC(I9208*D9208,1)</f>
        <v>0</v>
      </c>
      <c r="K9208" s="15">
        <f>TRUNC(E9208+G9208+I9208,1)</f>
        <v>47967.7</v>
      </c>
      <c r="L9208" s="17">
        <f>TRUNC(F9208+H9208+J9208,1)</f>
        <v>47967.7</v>
      </c>
      <c r="M9208" s="10" t="s">
        <v>52</v>
      </c>
      <c r="N9208" s="9" t="s">
        <v>7310</v>
      </c>
      <c r="O9208" s="9" t="s">
        <v>12834</v>
      </c>
      <c r="P9208" s="9" t="s">
        <v>54</v>
      </c>
      <c r="Q9208" s="9" t="s">
        <v>54</v>
      </c>
      <c r="R9208" s="9" t="s">
        <v>67</v>
      </c>
      <c r="S9208" s="1"/>
      <c r="T9208" s="1"/>
      <c r="U9208" s="1"/>
      <c r="V9208" s="1"/>
      <c r="W9208" s="1"/>
      <c r="X9208" s="1"/>
      <c r="Y9208" s="1"/>
      <c r="Z9208" s="1"/>
      <c r="AA9208" s="1"/>
      <c r="AB9208" s="1"/>
      <c r="AC9208" s="1"/>
      <c r="AD9208" s="1"/>
      <c r="AE9208" s="1"/>
      <c r="AF9208" s="1"/>
      <c r="AG9208" s="1"/>
      <c r="AH9208" s="1"/>
      <c r="AI9208" s="1"/>
      <c r="AJ9208" s="9" t="s">
        <v>52</v>
      </c>
      <c r="AK9208" s="9" t="s">
        <v>13335</v>
      </c>
      <c r="AL9208" s="9" t="s">
        <v>67</v>
      </c>
      <c r="AM9208" s="9" t="s">
        <v>52</v>
      </c>
    </row>
    <row r="9209" spans="1:39" ht="30" customHeight="1" x14ac:dyDescent="0.3">
      <c r="A9209" s="10" t="s">
        <v>4735</v>
      </c>
      <c r="B9209" s="10" t="s">
        <v>52</v>
      </c>
      <c r="C9209" s="10" t="s">
        <v>52</v>
      </c>
      <c r="D9209" s="11"/>
      <c r="E9209" s="15"/>
      <c r="F9209" s="17">
        <f>TRUNC(SUMIF(N9205:N9208, N9204, F9205:F9208),0)</f>
        <v>14935</v>
      </c>
      <c r="G9209" s="15"/>
      <c r="H9209" s="17">
        <f>TRUNC(SUMIF(N9205:N9208, N9204, H9205:H9208),0)</f>
        <v>47967</v>
      </c>
      <c r="I9209" s="15"/>
      <c r="J9209" s="17">
        <f>TRUNC(SUMIF(N9205:N9208, N9204, J9205:J9208),0)</f>
        <v>54175</v>
      </c>
      <c r="K9209" s="15"/>
      <c r="L9209" s="17">
        <f>F9209+H9209+J9209</f>
        <v>117077</v>
      </c>
      <c r="M9209" s="10" t="s">
        <v>52</v>
      </c>
      <c r="N9209" s="9" t="s">
        <v>4736</v>
      </c>
      <c r="O9209" s="9" t="s">
        <v>4736</v>
      </c>
      <c r="P9209" s="9" t="s">
        <v>52</v>
      </c>
      <c r="Q9209" s="9" t="s">
        <v>52</v>
      </c>
      <c r="R9209" s="9" t="s">
        <v>52</v>
      </c>
      <c r="S9209" s="1"/>
      <c r="T9209" s="1"/>
      <c r="U9209" s="1"/>
      <c r="V9209" s="1"/>
      <c r="W9209" s="1"/>
      <c r="X9209" s="1"/>
      <c r="Y9209" s="1"/>
      <c r="Z9209" s="1"/>
      <c r="AA9209" s="1"/>
      <c r="AB9209" s="1"/>
      <c r="AC9209" s="1"/>
      <c r="AD9209" s="1"/>
      <c r="AE9209" s="1"/>
      <c r="AF9209" s="1"/>
      <c r="AG9209" s="1"/>
      <c r="AH9209" s="1"/>
      <c r="AI9209" s="1"/>
      <c r="AJ9209" s="9" t="s">
        <v>52</v>
      </c>
      <c r="AK9209" s="9" t="s">
        <v>52</v>
      </c>
      <c r="AL9209" s="9" t="s">
        <v>52</v>
      </c>
      <c r="AM9209" s="9" t="s">
        <v>52</v>
      </c>
    </row>
    <row r="9210" spans="1:39" ht="30" customHeight="1" x14ac:dyDescent="0.3">
      <c r="A9210" s="11"/>
      <c r="B9210" s="11"/>
      <c r="C9210" s="11"/>
      <c r="D9210" s="11"/>
      <c r="E9210" s="15"/>
      <c r="F9210" s="17"/>
      <c r="G9210" s="15"/>
      <c r="H9210" s="17"/>
      <c r="I9210" s="15"/>
      <c r="J9210" s="17"/>
      <c r="K9210" s="15"/>
      <c r="L9210" s="17"/>
      <c r="M9210" s="11"/>
    </row>
    <row r="9211" spans="1:39" ht="30" customHeight="1" x14ac:dyDescent="0.3">
      <c r="A9211" s="14" t="s">
        <v>13336</v>
      </c>
      <c r="B9211" s="14"/>
      <c r="C9211" s="14"/>
      <c r="D9211" s="14"/>
      <c r="E9211" s="16"/>
      <c r="F9211" s="18"/>
      <c r="G9211" s="16"/>
      <c r="H9211" s="18"/>
      <c r="I9211" s="16"/>
      <c r="J9211" s="18"/>
      <c r="K9211" s="16"/>
      <c r="L9211" s="18"/>
      <c r="M9211" s="14"/>
      <c r="N9211" s="5" t="s">
        <v>7315</v>
      </c>
    </row>
    <row r="9212" spans="1:39" ht="30" customHeight="1" x14ac:dyDescent="0.3">
      <c r="A9212" s="10" t="s">
        <v>4753</v>
      </c>
      <c r="B9212" s="10" t="s">
        <v>7314</v>
      </c>
      <c r="C9212" s="10" t="s">
        <v>288</v>
      </c>
      <c r="D9212" s="11">
        <v>0.17369999999999999</v>
      </c>
      <c r="E9212" s="15">
        <v>0</v>
      </c>
      <c r="F9212" s="17">
        <f>TRUNC(E9212*D9212,1)</f>
        <v>0</v>
      </c>
      <c r="G9212" s="15">
        <v>0</v>
      </c>
      <c r="H9212" s="17">
        <f>TRUNC(G9212*D9212,1)</f>
        <v>0</v>
      </c>
      <c r="I9212" s="15">
        <v>359651</v>
      </c>
      <c r="J9212" s="17">
        <f>TRUNC(I9212*D9212,1)</f>
        <v>62471.3</v>
      </c>
      <c r="K9212" s="15">
        <f>TRUNC(E9212+G9212+I9212,1)</f>
        <v>359651</v>
      </c>
      <c r="L9212" s="17">
        <f>TRUNC(F9212+H9212+J9212,1)</f>
        <v>62471.3</v>
      </c>
      <c r="M9212" s="10" t="s">
        <v>12824</v>
      </c>
      <c r="N9212" s="9" t="s">
        <v>7315</v>
      </c>
      <c r="O9212" s="9" t="s">
        <v>13338</v>
      </c>
      <c r="P9212" s="9" t="s">
        <v>54</v>
      </c>
      <c r="Q9212" s="9" t="s">
        <v>54</v>
      </c>
      <c r="R9212" s="9" t="s">
        <v>67</v>
      </c>
      <c r="S9212" s="1"/>
      <c r="T9212" s="1"/>
      <c r="U9212" s="1"/>
      <c r="V9212" s="1"/>
      <c r="W9212" s="1"/>
      <c r="X9212" s="1"/>
      <c r="Y9212" s="1"/>
      <c r="Z9212" s="1"/>
      <c r="AA9212" s="1"/>
      <c r="AB9212" s="1"/>
      <c r="AC9212" s="1"/>
      <c r="AD9212" s="1"/>
      <c r="AE9212" s="1"/>
      <c r="AF9212" s="1"/>
      <c r="AG9212" s="1"/>
      <c r="AH9212" s="1"/>
      <c r="AI9212" s="1"/>
      <c r="AJ9212" s="9" t="s">
        <v>52</v>
      </c>
      <c r="AK9212" s="9" t="s">
        <v>13339</v>
      </c>
      <c r="AL9212" s="9" t="s">
        <v>52</v>
      </c>
      <c r="AM9212" s="9" t="s">
        <v>52</v>
      </c>
    </row>
    <row r="9213" spans="1:39" ht="30" customHeight="1" x14ac:dyDescent="0.3">
      <c r="A9213" s="10" t="s">
        <v>12827</v>
      </c>
      <c r="B9213" s="10" t="s">
        <v>12828</v>
      </c>
      <c r="C9213" s="10" t="s">
        <v>5378</v>
      </c>
      <c r="D9213" s="11">
        <v>8.5</v>
      </c>
      <c r="E9213" s="15">
        <v>1395.45</v>
      </c>
      <c r="F9213" s="17">
        <f>TRUNC(E9213*D9213,1)</f>
        <v>11861.3</v>
      </c>
      <c r="G9213" s="15">
        <v>0</v>
      </c>
      <c r="H9213" s="17">
        <f>TRUNC(G9213*D9213,1)</f>
        <v>0</v>
      </c>
      <c r="I9213" s="15">
        <v>0</v>
      </c>
      <c r="J9213" s="17">
        <f>TRUNC(I9213*D9213,1)</f>
        <v>0</v>
      </c>
      <c r="K9213" s="15">
        <f>TRUNC(E9213+G9213+I9213,1)</f>
        <v>1395.4</v>
      </c>
      <c r="L9213" s="17">
        <f>TRUNC(F9213+H9213+J9213,1)</f>
        <v>11861.3</v>
      </c>
      <c r="M9213" s="10" t="s">
        <v>52</v>
      </c>
      <c r="N9213" s="9" t="s">
        <v>7315</v>
      </c>
      <c r="O9213" s="9" t="s">
        <v>12829</v>
      </c>
      <c r="P9213" s="9" t="s">
        <v>54</v>
      </c>
      <c r="Q9213" s="9" t="s">
        <v>54</v>
      </c>
      <c r="R9213" s="9" t="s">
        <v>67</v>
      </c>
      <c r="S9213" s="1"/>
      <c r="T9213" s="1"/>
      <c r="U9213" s="1"/>
      <c r="V9213" s="1">
        <v>1</v>
      </c>
      <c r="W9213" s="1"/>
      <c r="X9213" s="1"/>
      <c r="Y9213" s="1"/>
      <c r="Z9213" s="1"/>
      <c r="AA9213" s="1"/>
      <c r="AB9213" s="1"/>
      <c r="AC9213" s="1"/>
      <c r="AD9213" s="1"/>
      <c r="AE9213" s="1"/>
      <c r="AF9213" s="1"/>
      <c r="AG9213" s="1"/>
      <c r="AH9213" s="1"/>
      <c r="AI9213" s="1"/>
      <c r="AJ9213" s="9" t="s">
        <v>52</v>
      </c>
      <c r="AK9213" s="9" t="s">
        <v>13340</v>
      </c>
      <c r="AL9213" s="9" t="s">
        <v>52</v>
      </c>
      <c r="AM9213" s="9" t="s">
        <v>52</v>
      </c>
    </row>
    <row r="9214" spans="1:39" ht="30" customHeight="1" x14ac:dyDescent="0.3">
      <c r="A9214" s="10" t="s">
        <v>5467</v>
      </c>
      <c r="B9214" s="10" t="s">
        <v>13341</v>
      </c>
      <c r="C9214" s="10" t="s">
        <v>732</v>
      </c>
      <c r="D9214" s="11">
        <v>1</v>
      </c>
      <c r="E9214" s="15">
        <f>TRUNC(SUMIF(V9212:V9215, RIGHTB(O9214, 1), F9212:F9215)*U9214, 2)</f>
        <v>6760.94</v>
      </c>
      <c r="F9214" s="17">
        <f>TRUNC(E9214*D9214,1)</f>
        <v>6760.9</v>
      </c>
      <c r="G9214" s="15">
        <v>0</v>
      </c>
      <c r="H9214" s="17">
        <f>TRUNC(G9214*D9214,1)</f>
        <v>0</v>
      </c>
      <c r="I9214" s="15">
        <v>0</v>
      </c>
      <c r="J9214" s="17">
        <f>TRUNC(I9214*D9214,1)</f>
        <v>0</v>
      </c>
      <c r="K9214" s="15">
        <f>TRUNC(E9214+G9214+I9214,1)</f>
        <v>6760.9</v>
      </c>
      <c r="L9214" s="17">
        <f>TRUNC(F9214+H9214+J9214,1)</f>
        <v>6760.9</v>
      </c>
      <c r="M9214" s="10" t="s">
        <v>52</v>
      </c>
      <c r="N9214" s="9" t="s">
        <v>7315</v>
      </c>
      <c r="O9214" s="9" t="s">
        <v>4729</v>
      </c>
      <c r="P9214" s="9" t="s">
        <v>54</v>
      </c>
      <c r="Q9214" s="9" t="s">
        <v>54</v>
      </c>
      <c r="R9214" s="9" t="s">
        <v>54</v>
      </c>
      <c r="S9214" s="1">
        <v>0</v>
      </c>
      <c r="T9214" s="1">
        <v>0</v>
      </c>
      <c r="U9214" s="1">
        <v>0.56999999999999995</v>
      </c>
      <c r="V9214" s="1"/>
      <c r="W9214" s="1"/>
      <c r="X9214" s="1"/>
      <c r="Y9214" s="1"/>
      <c r="Z9214" s="1"/>
      <c r="AA9214" s="1"/>
      <c r="AB9214" s="1"/>
      <c r="AC9214" s="1"/>
      <c r="AD9214" s="1"/>
      <c r="AE9214" s="1"/>
      <c r="AF9214" s="1"/>
      <c r="AG9214" s="1"/>
      <c r="AH9214" s="1"/>
      <c r="AI9214" s="1"/>
      <c r="AJ9214" s="9" t="s">
        <v>52</v>
      </c>
      <c r="AK9214" s="9" t="s">
        <v>13342</v>
      </c>
      <c r="AL9214" s="9" t="s">
        <v>52</v>
      </c>
      <c r="AM9214" s="9" t="s">
        <v>52</v>
      </c>
    </row>
    <row r="9215" spans="1:39" ht="30" customHeight="1" x14ac:dyDescent="0.3">
      <c r="A9215" s="10" t="s">
        <v>12833</v>
      </c>
      <c r="B9215" s="10" t="s">
        <v>4714</v>
      </c>
      <c r="C9215" s="10" t="s">
        <v>4715</v>
      </c>
      <c r="D9215" s="11">
        <v>1</v>
      </c>
      <c r="E9215" s="15">
        <v>0</v>
      </c>
      <c r="F9215" s="17">
        <f>TRUNC(E9215*D9215,1)</f>
        <v>0</v>
      </c>
      <c r="G9215" s="15">
        <v>47967.7</v>
      </c>
      <c r="H9215" s="17">
        <f>TRUNC(G9215*D9215,1)</f>
        <v>47967.7</v>
      </c>
      <c r="I9215" s="15">
        <v>0</v>
      </c>
      <c r="J9215" s="17">
        <f>TRUNC(I9215*D9215,1)</f>
        <v>0</v>
      </c>
      <c r="K9215" s="15">
        <f>TRUNC(E9215+G9215+I9215,1)</f>
        <v>47967.7</v>
      </c>
      <c r="L9215" s="17">
        <f>TRUNC(F9215+H9215+J9215,1)</f>
        <v>47967.7</v>
      </c>
      <c r="M9215" s="10" t="s">
        <v>52</v>
      </c>
      <c r="N9215" s="9" t="s">
        <v>7315</v>
      </c>
      <c r="O9215" s="9" t="s">
        <v>12834</v>
      </c>
      <c r="P9215" s="9" t="s">
        <v>54</v>
      </c>
      <c r="Q9215" s="9" t="s">
        <v>54</v>
      </c>
      <c r="R9215" s="9" t="s">
        <v>67</v>
      </c>
      <c r="S9215" s="1"/>
      <c r="T9215" s="1"/>
      <c r="U9215" s="1"/>
      <c r="V9215" s="1"/>
      <c r="W9215" s="1"/>
      <c r="X9215" s="1"/>
      <c r="Y9215" s="1"/>
      <c r="Z9215" s="1"/>
      <c r="AA9215" s="1"/>
      <c r="AB9215" s="1"/>
      <c r="AC9215" s="1"/>
      <c r="AD9215" s="1"/>
      <c r="AE9215" s="1"/>
      <c r="AF9215" s="1"/>
      <c r="AG9215" s="1"/>
      <c r="AH9215" s="1"/>
      <c r="AI9215" s="1"/>
      <c r="AJ9215" s="9" t="s">
        <v>52</v>
      </c>
      <c r="AK9215" s="9" t="s">
        <v>13343</v>
      </c>
      <c r="AL9215" s="9" t="s">
        <v>67</v>
      </c>
      <c r="AM9215" s="9" t="s">
        <v>52</v>
      </c>
    </row>
    <row r="9216" spans="1:39" ht="30" customHeight="1" x14ac:dyDescent="0.3">
      <c r="A9216" s="10" t="s">
        <v>4735</v>
      </c>
      <c r="B9216" s="10" t="s">
        <v>52</v>
      </c>
      <c r="C9216" s="10" t="s">
        <v>52</v>
      </c>
      <c r="D9216" s="11"/>
      <c r="E9216" s="15"/>
      <c r="F9216" s="17">
        <f>TRUNC(SUMIF(N9212:N9215, N9211, F9212:F9215),0)</f>
        <v>18622</v>
      </c>
      <c r="G9216" s="15"/>
      <c r="H9216" s="17">
        <f>TRUNC(SUMIF(N9212:N9215, N9211, H9212:H9215),0)</f>
        <v>47967</v>
      </c>
      <c r="I9216" s="15"/>
      <c r="J9216" s="17">
        <f>TRUNC(SUMIF(N9212:N9215, N9211, J9212:J9215),0)</f>
        <v>62471</v>
      </c>
      <c r="K9216" s="15"/>
      <c r="L9216" s="17">
        <f>F9216+H9216+J9216</f>
        <v>129060</v>
      </c>
      <c r="M9216" s="10" t="s">
        <v>52</v>
      </c>
      <c r="N9216" s="9" t="s">
        <v>4736</v>
      </c>
      <c r="O9216" s="9" t="s">
        <v>4736</v>
      </c>
      <c r="P9216" s="9" t="s">
        <v>52</v>
      </c>
      <c r="Q9216" s="9" t="s">
        <v>52</v>
      </c>
      <c r="R9216" s="9" t="s">
        <v>52</v>
      </c>
      <c r="S9216" s="1"/>
      <c r="T9216" s="1"/>
      <c r="U9216" s="1"/>
      <c r="V9216" s="1"/>
      <c r="W9216" s="1"/>
      <c r="X9216" s="1"/>
      <c r="Y9216" s="1"/>
      <c r="Z9216" s="1"/>
      <c r="AA9216" s="1"/>
      <c r="AB9216" s="1"/>
      <c r="AC9216" s="1"/>
      <c r="AD9216" s="1"/>
      <c r="AE9216" s="1"/>
      <c r="AF9216" s="1"/>
      <c r="AG9216" s="1"/>
      <c r="AH9216" s="1"/>
      <c r="AI9216" s="1"/>
      <c r="AJ9216" s="9" t="s">
        <v>52</v>
      </c>
      <c r="AK9216" s="9" t="s">
        <v>52</v>
      </c>
      <c r="AL9216" s="9" t="s">
        <v>52</v>
      </c>
      <c r="AM9216" s="9" t="s">
        <v>52</v>
      </c>
    </row>
    <row r="9217" spans="1:39" ht="30" customHeight="1" x14ac:dyDescent="0.3">
      <c r="A9217" s="11"/>
      <c r="B9217" s="11"/>
      <c r="C9217" s="11"/>
      <c r="D9217" s="11"/>
      <c r="E9217" s="15"/>
      <c r="F9217" s="17"/>
      <c r="G9217" s="15"/>
      <c r="H9217" s="17"/>
      <c r="I9217" s="15"/>
      <c r="J9217" s="17"/>
      <c r="K9217" s="15"/>
      <c r="L9217" s="17"/>
      <c r="M9217" s="11"/>
    </row>
    <row r="9218" spans="1:39" ht="30" customHeight="1" x14ac:dyDescent="0.3">
      <c r="A9218" s="14" t="s">
        <v>13344</v>
      </c>
      <c r="B9218" s="14"/>
      <c r="C9218" s="14"/>
      <c r="D9218" s="14"/>
      <c r="E9218" s="16"/>
      <c r="F9218" s="18"/>
      <c r="G9218" s="16"/>
      <c r="H9218" s="18"/>
      <c r="I9218" s="16"/>
      <c r="J9218" s="18"/>
      <c r="K9218" s="16"/>
      <c r="L9218" s="18"/>
      <c r="M9218" s="14"/>
      <c r="N9218" s="5" t="s">
        <v>7320</v>
      </c>
    </row>
    <row r="9219" spans="1:39" ht="30" customHeight="1" x14ac:dyDescent="0.3">
      <c r="A9219" s="10" t="s">
        <v>4753</v>
      </c>
      <c r="B9219" s="10" t="s">
        <v>7319</v>
      </c>
      <c r="C9219" s="10" t="s">
        <v>288</v>
      </c>
      <c r="D9219" s="11">
        <v>0.17369999999999999</v>
      </c>
      <c r="E9219" s="15">
        <v>0</v>
      </c>
      <c r="F9219" s="17">
        <f>TRUNC(E9219*D9219,1)</f>
        <v>0</v>
      </c>
      <c r="G9219" s="15">
        <v>0</v>
      </c>
      <c r="H9219" s="17">
        <f>TRUNC(G9219*D9219,1)</f>
        <v>0</v>
      </c>
      <c r="I9219" s="15">
        <v>396023</v>
      </c>
      <c r="J9219" s="17">
        <f>TRUNC(I9219*D9219,1)</f>
        <v>68789.100000000006</v>
      </c>
      <c r="K9219" s="15">
        <f>TRUNC(E9219+G9219+I9219,1)</f>
        <v>396023</v>
      </c>
      <c r="L9219" s="17">
        <f>TRUNC(F9219+H9219+J9219,1)</f>
        <v>68789.100000000006</v>
      </c>
      <c r="M9219" s="10" t="s">
        <v>12824</v>
      </c>
      <c r="N9219" s="9" t="s">
        <v>7320</v>
      </c>
      <c r="O9219" s="9" t="s">
        <v>13346</v>
      </c>
      <c r="P9219" s="9" t="s">
        <v>54</v>
      </c>
      <c r="Q9219" s="9" t="s">
        <v>54</v>
      </c>
      <c r="R9219" s="9" t="s">
        <v>67</v>
      </c>
      <c r="S9219" s="1"/>
      <c r="T9219" s="1"/>
      <c r="U9219" s="1"/>
      <c r="V9219" s="1"/>
      <c r="W9219" s="1"/>
      <c r="X9219" s="1"/>
      <c r="Y9219" s="1"/>
      <c r="Z9219" s="1"/>
      <c r="AA9219" s="1"/>
      <c r="AB9219" s="1"/>
      <c r="AC9219" s="1"/>
      <c r="AD9219" s="1"/>
      <c r="AE9219" s="1"/>
      <c r="AF9219" s="1"/>
      <c r="AG9219" s="1"/>
      <c r="AH9219" s="1"/>
      <c r="AI9219" s="1"/>
      <c r="AJ9219" s="9" t="s">
        <v>52</v>
      </c>
      <c r="AK9219" s="9" t="s">
        <v>13347</v>
      </c>
      <c r="AL9219" s="9" t="s">
        <v>52</v>
      </c>
      <c r="AM9219" s="9" t="s">
        <v>52</v>
      </c>
    </row>
    <row r="9220" spans="1:39" ht="30" customHeight="1" x14ac:dyDescent="0.3">
      <c r="A9220" s="10" t="s">
        <v>12827</v>
      </c>
      <c r="B9220" s="10" t="s">
        <v>12828</v>
      </c>
      <c r="C9220" s="10" t="s">
        <v>5378</v>
      </c>
      <c r="D9220" s="11">
        <v>10</v>
      </c>
      <c r="E9220" s="15">
        <v>1395.45</v>
      </c>
      <c r="F9220" s="17">
        <f>TRUNC(E9220*D9220,1)</f>
        <v>13954.5</v>
      </c>
      <c r="G9220" s="15">
        <v>0</v>
      </c>
      <c r="H9220" s="17">
        <f>TRUNC(G9220*D9220,1)</f>
        <v>0</v>
      </c>
      <c r="I9220" s="15">
        <v>0</v>
      </c>
      <c r="J9220" s="17">
        <f>TRUNC(I9220*D9220,1)</f>
        <v>0</v>
      </c>
      <c r="K9220" s="15">
        <f>TRUNC(E9220+G9220+I9220,1)</f>
        <v>1395.4</v>
      </c>
      <c r="L9220" s="17">
        <f>TRUNC(F9220+H9220+J9220,1)</f>
        <v>13954.5</v>
      </c>
      <c r="M9220" s="10" t="s">
        <v>52</v>
      </c>
      <c r="N9220" s="9" t="s">
        <v>7320</v>
      </c>
      <c r="O9220" s="9" t="s">
        <v>12829</v>
      </c>
      <c r="P9220" s="9" t="s">
        <v>54</v>
      </c>
      <c r="Q9220" s="9" t="s">
        <v>54</v>
      </c>
      <c r="R9220" s="9" t="s">
        <v>67</v>
      </c>
      <c r="S9220" s="1"/>
      <c r="T9220" s="1"/>
      <c r="U9220" s="1"/>
      <c r="V9220" s="1">
        <v>1</v>
      </c>
      <c r="W9220" s="1"/>
      <c r="X9220" s="1"/>
      <c r="Y9220" s="1"/>
      <c r="Z9220" s="1"/>
      <c r="AA9220" s="1"/>
      <c r="AB9220" s="1"/>
      <c r="AC9220" s="1"/>
      <c r="AD9220" s="1"/>
      <c r="AE9220" s="1"/>
      <c r="AF9220" s="1"/>
      <c r="AG9220" s="1"/>
      <c r="AH9220" s="1"/>
      <c r="AI9220" s="1"/>
      <c r="AJ9220" s="9" t="s">
        <v>52</v>
      </c>
      <c r="AK9220" s="9" t="s">
        <v>13348</v>
      </c>
      <c r="AL9220" s="9" t="s">
        <v>52</v>
      </c>
      <c r="AM9220" s="9" t="s">
        <v>52</v>
      </c>
    </row>
    <row r="9221" spans="1:39" ht="30" customHeight="1" x14ac:dyDescent="0.3">
      <c r="A9221" s="10" t="s">
        <v>5467</v>
      </c>
      <c r="B9221" s="10" t="s">
        <v>13341</v>
      </c>
      <c r="C9221" s="10" t="s">
        <v>732</v>
      </c>
      <c r="D9221" s="11">
        <v>1</v>
      </c>
      <c r="E9221" s="15">
        <f>TRUNC(SUMIF(V9219:V9222, RIGHTB(O9221, 1), F9219:F9222)*U9221, 2)</f>
        <v>7954.06</v>
      </c>
      <c r="F9221" s="17">
        <f>TRUNC(E9221*D9221,1)</f>
        <v>7954</v>
      </c>
      <c r="G9221" s="15">
        <v>0</v>
      </c>
      <c r="H9221" s="17">
        <f>TRUNC(G9221*D9221,1)</f>
        <v>0</v>
      </c>
      <c r="I9221" s="15">
        <v>0</v>
      </c>
      <c r="J9221" s="17">
        <f>TRUNC(I9221*D9221,1)</f>
        <v>0</v>
      </c>
      <c r="K9221" s="15">
        <f>TRUNC(E9221+G9221+I9221,1)</f>
        <v>7954</v>
      </c>
      <c r="L9221" s="17">
        <f>TRUNC(F9221+H9221+J9221,1)</f>
        <v>7954</v>
      </c>
      <c r="M9221" s="10" t="s">
        <v>52</v>
      </c>
      <c r="N9221" s="9" t="s">
        <v>7320</v>
      </c>
      <c r="O9221" s="9" t="s">
        <v>4729</v>
      </c>
      <c r="P9221" s="9" t="s">
        <v>54</v>
      </c>
      <c r="Q9221" s="9" t="s">
        <v>54</v>
      </c>
      <c r="R9221" s="9" t="s">
        <v>54</v>
      </c>
      <c r="S9221" s="1">
        <v>0</v>
      </c>
      <c r="T9221" s="1">
        <v>0</v>
      </c>
      <c r="U9221" s="1">
        <v>0.56999999999999995</v>
      </c>
      <c r="V9221" s="1"/>
      <c r="W9221" s="1"/>
      <c r="X9221" s="1"/>
      <c r="Y9221" s="1"/>
      <c r="Z9221" s="1"/>
      <c r="AA9221" s="1"/>
      <c r="AB9221" s="1"/>
      <c r="AC9221" s="1"/>
      <c r="AD9221" s="1"/>
      <c r="AE9221" s="1"/>
      <c r="AF9221" s="1"/>
      <c r="AG9221" s="1"/>
      <c r="AH9221" s="1"/>
      <c r="AI9221" s="1"/>
      <c r="AJ9221" s="9" t="s">
        <v>52</v>
      </c>
      <c r="AK9221" s="9" t="s">
        <v>13349</v>
      </c>
      <c r="AL9221" s="9" t="s">
        <v>52</v>
      </c>
      <c r="AM9221" s="9" t="s">
        <v>52</v>
      </c>
    </row>
    <row r="9222" spans="1:39" ht="30" customHeight="1" x14ac:dyDescent="0.3">
      <c r="A9222" s="10" t="s">
        <v>12833</v>
      </c>
      <c r="B9222" s="10" t="s">
        <v>4714</v>
      </c>
      <c r="C9222" s="10" t="s">
        <v>4715</v>
      </c>
      <c r="D9222" s="11">
        <v>1</v>
      </c>
      <c r="E9222" s="15">
        <v>0</v>
      </c>
      <c r="F9222" s="17">
        <f>TRUNC(E9222*D9222,1)</f>
        <v>0</v>
      </c>
      <c r="G9222" s="15">
        <v>47967.7</v>
      </c>
      <c r="H9222" s="17">
        <f>TRUNC(G9222*D9222,1)</f>
        <v>47967.7</v>
      </c>
      <c r="I9222" s="15">
        <v>0</v>
      </c>
      <c r="J9222" s="17">
        <f>TRUNC(I9222*D9222,1)</f>
        <v>0</v>
      </c>
      <c r="K9222" s="15">
        <f>TRUNC(E9222+G9222+I9222,1)</f>
        <v>47967.7</v>
      </c>
      <c r="L9222" s="17">
        <f>TRUNC(F9222+H9222+J9222,1)</f>
        <v>47967.7</v>
      </c>
      <c r="M9222" s="10" t="s">
        <v>52</v>
      </c>
      <c r="N9222" s="9" t="s">
        <v>7320</v>
      </c>
      <c r="O9222" s="9" t="s">
        <v>12834</v>
      </c>
      <c r="P9222" s="9" t="s">
        <v>54</v>
      </c>
      <c r="Q9222" s="9" t="s">
        <v>54</v>
      </c>
      <c r="R9222" s="9" t="s">
        <v>67</v>
      </c>
      <c r="S9222" s="1"/>
      <c r="T9222" s="1"/>
      <c r="U9222" s="1"/>
      <c r="V9222" s="1"/>
      <c r="W9222" s="1"/>
      <c r="X9222" s="1"/>
      <c r="Y9222" s="1"/>
      <c r="Z9222" s="1"/>
      <c r="AA9222" s="1"/>
      <c r="AB9222" s="1"/>
      <c r="AC9222" s="1"/>
      <c r="AD9222" s="1"/>
      <c r="AE9222" s="1"/>
      <c r="AF9222" s="1"/>
      <c r="AG9222" s="1"/>
      <c r="AH9222" s="1"/>
      <c r="AI9222" s="1"/>
      <c r="AJ9222" s="9" t="s">
        <v>52</v>
      </c>
      <c r="AK9222" s="9" t="s">
        <v>13350</v>
      </c>
      <c r="AL9222" s="9" t="s">
        <v>67</v>
      </c>
      <c r="AM9222" s="9" t="s">
        <v>52</v>
      </c>
    </row>
    <row r="9223" spans="1:39" ht="30" customHeight="1" x14ac:dyDescent="0.3">
      <c r="A9223" s="10" t="s">
        <v>4735</v>
      </c>
      <c r="B9223" s="10" t="s">
        <v>52</v>
      </c>
      <c r="C9223" s="10" t="s">
        <v>52</v>
      </c>
      <c r="D9223" s="11"/>
      <c r="E9223" s="15"/>
      <c r="F9223" s="17">
        <f>TRUNC(SUMIF(N9219:N9222, N9218, F9219:F9222),0)</f>
        <v>21908</v>
      </c>
      <c r="G9223" s="15"/>
      <c r="H9223" s="17">
        <f>TRUNC(SUMIF(N9219:N9222, N9218, H9219:H9222),0)</f>
        <v>47967</v>
      </c>
      <c r="I9223" s="15"/>
      <c r="J9223" s="17">
        <f>TRUNC(SUMIF(N9219:N9222, N9218, J9219:J9222),0)</f>
        <v>68789</v>
      </c>
      <c r="K9223" s="15"/>
      <c r="L9223" s="17">
        <f>F9223+H9223+J9223</f>
        <v>138664</v>
      </c>
      <c r="M9223" s="10" t="s">
        <v>52</v>
      </c>
      <c r="N9223" s="9" t="s">
        <v>4736</v>
      </c>
      <c r="O9223" s="9" t="s">
        <v>4736</v>
      </c>
      <c r="P9223" s="9" t="s">
        <v>52</v>
      </c>
      <c r="Q9223" s="9" t="s">
        <v>52</v>
      </c>
      <c r="R9223" s="9" t="s">
        <v>52</v>
      </c>
      <c r="S9223" s="1"/>
      <c r="T9223" s="1"/>
      <c r="U9223" s="1"/>
      <c r="V9223" s="1"/>
      <c r="W9223" s="1"/>
      <c r="X9223" s="1"/>
      <c r="Y9223" s="1"/>
      <c r="Z9223" s="1"/>
      <c r="AA9223" s="1"/>
      <c r="AB9223" s="1"/>
      <c r="AC9223" s="1"/>
      <c r="AD9223" s="1"/>
      <c r="AE9223" s="1"/>
      <c r="AF9223" s="1"/>
      <c r="AG9223" s="1"/>
      <c r="AH9223" s="1"/>
      <c r="AI9223" s="1"/>
      <c r="AJ9223" s="9" t="s">
        <v>52</v>
      </c>
      <c r="AK9223" s="9" t="s">
        <v>52</v>
      </c>
      <c r="AL9223" s="9" t="s">
        <v>52</v>
      </c>
      <c r="AM9223" s="9" t="s">
        <v>52</v>
      </c>
    </row>
    <row r="9224" spans="1:39" ht="30" customHeight="1" x14ac:dyDescent="0.3">
      <c r="A9224" s="11"/>
      <c r="B9224" s="11"/>
      <c r="C9224" s="11"/>
      <c r="D9224" s="11"/>
      <c r="E9224" s="15"/>
      <c r="F9224" s="17"/>
      <c r="G9224" s="15"/>
      <c r="H9224" s="17"/>
      <c r="I9224" s="15"/>
      <c r="J9224" s="17"/>
      <c r="K9224" s="15"/>
      <c r="L9224" s="17"/>
      <c r="M9224" s="11"/>
    </row>
    <row r="9225" spans="1:39" ht="30" customHeight="1" x14ac:dyDescent="0.3">
      <c r="A9225" s="14" t="s">
        <v>13351</v>
      </c>
      <c r="B9225" s="14"/>
      <c r="C9225" s="14"/>
      <c r="D9225" s="14"/>
      <c r="E9225" s="16"/>
      <c r="F9225" s="18"/>
      <c r="G9225" s="16"/>
      <c r="H9225" s="18"/>
      <c r="I9225" s="16"/>
      <c r="J9225" s="18"/>
      <c r="K9225" s="16"/>
      <c r="L9225" s="18"/>
      <c r="M9225" s="14"/>
      <c r="N9225" s="5" t="s">
        <v>7325</v>
      </c>
    </row>
    <row r="9226" spans="1:39" ht="30" customHeight="1" x14ac:dyDescent="0.3">
      <c r="A9226" s="10" t="s">
        <v>4753</v>
      </c>
      <c r="B9226" s="10" t="s">
        <v>7324</v>
      </c>
      <c r="C9226" s="10" t="s">
        <v>288</v>
      </c>
      <c r="D9226" s="11">
        <v>0.17369999999999999</v>
      </c>
      <c r="E9226" s="15">
        <v>0</v>
      </c>
      <c r="F9226" s="17">
        <f>TRUNC(E9226*D9226,1)</f>
        <v>0</v>
      </c>
      <c r="G9226" s="15">
        <v>0</v>
      </c>
      <c r="H9226" s="17">
        <f>TRUNC(G9226*D9226,1)</f>
        <v>0</v>
      </c>
      <c r="I9226" s="15">
        <v>485469</v>
      </c>
      <c r="J9226" s="17">
        <f>TRUNC(I9226*D9226,1)</f>
        <v>84325.9</v>
      </c>
      <c r="K9226" s="15">
        <f>TRUNC(E9226+G9226+I9226,1)</f>
        <v>485469</v>
      </c>
      <c r="L9226" s="17">
        <f>TRUNC(F9226+H9226+J9226,1)</f>
        <v>84325.9</v>
      </c>
      <c r="M9226" s="10" t="s">
        <v>12824</v>
      </c>
      <c r="N9226" s="9" t="s">
        <v>7325</v>
      </c>
      <c r="O9226" s="9" t="s">
        <v>13353</v>
      </c>
      <c r="P9226" s="9" t="s">
        <v>54</v>
      </c>
      <c r="Q9226" s="9" t="s">
        <v>54</v>
      </c>
      <c r="R9226" s="9" t="s">
        <v>67</v>
      </c>
      <c r="S9226" s="1"/>
      <c r="T9226" s="1"/>
      <c r="U9226" s="1"/>
      <c r="V9226" s="1"/>
      <c r="W9226" s="1"/>
      <c r="X9226" s="1"/>
      <c r="Y9226" s="1"/>
      <c r="Z9226" s="1"/>
      <c r="AA9226" s="1"/>
      <c r="AB9226" s="1"/>
      <c r="AC9226" s="1"/>
      <c r="AD9226" s="1"/>
      <c r="AE9226" s="1"/>
      <c r="AF9226" s="1"/>
      <c r="AG9226" s="1"/>
      <c r="AH9226" s="1"/>
      <c r="AI9226" s="1"/>
      <c r="AJ9226" s="9" t="s">
        <v>52</v>
      </c>
      <c r="AK9226" s="9" t="s">
        <v>13354</v>
      </c>
      <c r="AL9226" s="9" t="s">
        <v>52</v>
      </c>
      <c r="AM9226" s="9" t="s">
        <v>52</v>
      </c>
    </row>
    <row r="9227" spans="1:39" ht="30" customHeight="1" x14ac:dyDescent="0.3">
      <c r="A9227" s="10" t="s">
        <v>12827</v>
      </c>
      <c r="B9227" s="10" t="s">
        <v>12828</v>
      </c>
      <c r="C9227" s="10" t="s">
        <v>5378</v>
      </c>
      <c r="D9227" s="11">
        <v>10</v>
      </c>
      <c r="E9227" s="15">
        <v>1395.45</v>
      </c>
      <c r="F9227" s="17">
        <f>TRUNC(E9227*D9227,1)</f>
        <v>13954.5</v>
      </c>
      <c r="G9227" s="15">
        <v>0</v>
      </c>
      <c r="H9227" s="17">
        <f>TRUNC(G9227*D9227,1)</f>
        <v>0</v>
      </c>
      <c r="I9227" s="15">
        <v>0</v>
      </c>
      <c r="J9227" s="17">
        <f>TRUNC(I9227*D9227,1)</f>
        <v>0</v>
      </c>
      <c r="K9227" s="15">
        <f>TRUNC(E9227+G9227+I9227,1)</f>
        <v>1395.4</v>
      </c>
      <c r="L9227" s="17">
        <f>TRUNC(F9227+H9227+J9227,1)</f>
        <v>13954.5</v>
      </c>
      <c r="M9227" s="10" t="s">
        <v>52</v>
      </c>
      <c r="N9227" s="9" t="s">
        <v>7325</v>
      </c>
      <c r="O9227" s="9" t="s">
        <v>12829</v>
      </c>
      <c r="P9227" s="9" t="s">
        <v>54</v>
      </c>
      <c r="Q9227" s="9" t="s">
        <v>54</v>
      </c>
      <c r="R9227" s="9" t="s">
        <v>67</v>
      </c>
      <c r="S9227" s="1"/>
      <c r="T9227" s="1"/>
      <c r="U9227" s="1"/>
      <c r="V9227" s="1">
        <v>1</v>
      </c>
      <c r="W9227" s="1"/>
      <c r="X9227" s="1"/>
      <c r="Y9227" s="1"/>
      <c r="Z9227" s="1"/>
      <c r="AA9227" s="1"/>
      <c r="AB9227" s="1"/>
      <c r="AC9227" s="1"/>
      <c r="AD9227" s="1"/>
      <c r="AE9227" s="1"/>
      <c r="AF9227" s="1"/>
      <c r="AG9227" s="1"/>
      <c r="AH9227" s="1"/>
      <c r="AI9227" s="1"/>
      <c r="AJ9227" s="9" t="s">
        <v>52</v>
      </c>
      <c r="AK9227" s="9" t="s">
        <v>13355</v>
      </c>
      <c r="AL9227" s="9" t="s">
        <v>52</v>
      </c>
      <c r="AM9227" s="9" t="s">
        <v>52</v>
      </c>
    </row>
    <row r="9228" spans="1:39" ht="30" customHeight="1" x14ac:dyDescent="0.3">
      <c r="A9228" s="10" t="s">
        <v>5467</v>
      </c>
      <c r="B9228" s="10" t="s">
        <v>13341</v>
      </c>
      <c r="C9228" s="10" t="s">
        <v>732</v>
      </c>
      <c r="D9228" s="11">
        <v>1</v>
      </c>
      <c r="E9228" s="15">
        <f>TRUNC(SUMIF(V9226:V9229, RIGHTB(O9228, 1), F9226:F9229)*U9228, 2)</f>
        <v>7954.06</v>
      </c>
      <c r="F9228" s="17">
        <f>TRUNC(E9228*D9228,1)</f>
        <v>7954</v>
      </c>
      <c r="G9228" s="15">
        <v>0</v>
      </c>
      <c r="H9228" s="17">
        <f>TRUNC(G9228*D9228,1)</f>
        <v>0</v>
      </c>
      <c r="I9228" s="15">
        <v>0</v>
      </c>
      <c r="J9228" s="17">
        <f>TRUNC(I9228*D9228,1)</f>
        <v>0</v>
      </c>
      <c r="K9228" s="15">
        <f>TRUNC(E9228+G9228+I9228,1)</f>
        <v>7954</v>
      </c>
      <c r="L9228" s="17">
        <f>TRUNC(F9228+H9228+J9228,1)</f>
        <v>7954</v>
      </c>
      <c r="M9228" s="10" t="s">
        <v>52</v>
      </c>
      <c r="N9228" s="9" t="s">
        <v>7325</v>
      </c>
      <c r="O9228" s="9" t="s">
        <v>4729</v>
      </c>
      <c r="P9228" s="9" t="s">
        <v>54</v>
      </c>
      <c r="Q9228" s="9" t="s">
        <v>54</v>
      </c>
      <c r="R9228" s="9" t="s">
        <v>54</v>
      </c>
      <c r="S9228" s="1">
        <v>0</v>
      </c>
      <c r="T9228" s="1">
        <v>0</v>
      </c>
      <c r="U9228" s="1">
        <v>0.56999999999999995</v>
      </c>
      <c r="V9228" s="1"/>
      <c r="W9228" s="1"/>
      <c r="X9228" s="1"/>
      <c r="Y9228" s="1"/>
      <c r="Z9228" s="1"/>
      <c r="AA9228" s="1"/>
      <c r="AB9228" s="1"/>
      <c r="AC9228" s="1"/>
      <c r="AD9228" s="1"/>
      <c r="AE9228" s="1"/>
      <c r="AF9228" s="1"/>
      <c r="AG9228" s="1"/>
      <c r="AH9228" s="1"/>
      <c r="AI9228" s="1"/>
      <c r="AJ9228" s="9" t="s">
        <v>52</v>
      </c>
      <c r="AK9228" s="9" t="s">
        <v>13356</v>
      </c>
      <c r="AL9228" s="9" t="s">
        <v>52</v>
      </c>
      <c r="AM9228" s="9" t="s">
        <v>52</v>
      </c>
    </row>
    <row r="9229" spans="1:39" ht="30" customHeight="1" x14ac:dyDescent="0.3">
      <c r="A9229" s="10" t="s">
        <v>12833</v>
      </c>
      <c r="B9229" s="10" t="s">
        <v>4714</v>
      </c>
      <c r="C9229" s="10" t="s">
        <v>4715</v>
      </c>
      <c r="D9229" s="11">
        <v>1</v>
      </c>
      <c r="E9229" s="15">
        <v>0</v>
      </c>
      <c r="F9229" s="17">
        <f>TRUNC(E9229*D9229,1)</f>
        <v>0</v>
      </c>
      <c r="G9229" s="15">
        <v>47967.7</v>
      </c>
      <c r="H9229" s="17">
        <f>TRUNC(G9229*D9229,1)</f>
        <v>47967.7</v>
      </c>
      <c r="I9229" s="15">
        <v>0</v>
      </c>
      <c r="J9229" s="17">
        <f>TRUNC(I9229*D9229,1)</f>
        <v>0</v>
      </c>
      <c r="K9229" s="15">
        <f>TRUNC(E9229+G9229+I9229,1)</f>
        <v>47967.7</v>
      </c>
      <c r="L9229" s="17">
        <f>TRUNC(F9229+H9229+J9229,1)</f>
        <v>47967.7</v>
      </c>
      <c r="M9229" s="10" t="s">
        <v>52</v>
      </c>
      <c r="N9229" s="9" t="s">
        <v>7325</v>
      </c>
      <c r="O9229" s="9" t="s">
        <v>12834</v>
      </c>
      <c r="P9229" s="9" t="s">
        <v>54</v>
      </c>
      <c r="Q9229" s="9" t="s">
        <v>54</v>
      </c>
      <c r="R9229" s="9" t="s">
        <v>67</v>
      </c>
      <c r="S9229" s="1"/>
      <c r="T9229" s="1"/>
      <c r="U9229" s="1"/>
      <c r="V9229" s="1"/>
      <c r="W9229" s="1"/>
      <c r="X9229" s="1"/>
      <c r="Y9229" s="1"/>
      <c r="Z9229" s="1"/>
      <c r="AA9229" s="1"/>
      <c r="AB9229" s="1"/>
      <c r="AC9229" s="1"/>
      <c r="AD9229" s="1"/>
      <c r="AE9229" s="1"/>
      <c r="AF9229" s="1"/>
      <c r="AG9229" s="1"/>
      <c r="AH9229" s="1"/>
      <c r="AI9229" s="1"/>
      <c r="AJ9229" s="9" t="s">
        <v>52</v>
      </c>
      <c r="AK9229" s="9" t="s">
        <v>13357</v>
      </c>
      <c r="AL9229" s="9" t="s">
        <v>67</v>
      </c>
      <c r="AM9229" s="9" t="s">
        <v>52</v>
      </c>
    </row>
    <row r="9230" spans="1:39" ht="30" customHeight="1" x14ac:dyDescent="0.3">
      <c r="A9230" s="10" t="s">
        <v>4735</v>
      </c>
      <c r="B9230" s="10" t="s">
        <v>52</v>
      </c>
      <c r="C9230" s="10" t="s">
        <v>52</v>
      </c>
      <c r="D9230" s="11"/>
      <c r="E9230" s="15"/>
      <c r="F9230" s="17">
        <f>TRUNC(SUMIF(N9226:N9229, N9225, F9226:F9229),0)</f>
        <v>21908</v>
      </c>
      <c r="G9230" s="15"/>
      <c r="H9230" s="17">
        <f>TRUNC(SUMIF(N9226:N9229, N9225, H9226:H9229),0)</f>
        <v>47967</v>
      </c>
      <c r="I9230" s="15"/>
      <c r="J9230" s="17">
        <f>TRUNC(SUMIF(N9226:N9229, N9225, J9226:J9229),0)</f>
        <v>84325</v>
      </c>
      <c r="K9230" s="15"/>
      <c r="L9230" s="17">
        <f>F9230+H9230+J9230</f>
        <v>154200</v>
      </c>
      <c r="M9230" s="10" t="s">
        <v>52</v>
      </c>
      <c r="N9230" s="9" t="s">
        <v>4736</v>
      </c>
      <c r="O9230" s="9" t="s">
        <v>4736</v>
      </c>
      <c r="P9230" s="9" t="s">
        <v>52</v>
      </c>
      <c r="Q9230" s="9" t="s">
        <v>52</v>
      </c>
      <c r="R9230" s="9" t="s">
        <v>52</v>
      </c>
      <c r="S9230" s="1"/>
      <c r="T9230" s="1"/>
      <c r="U9230" s="1"/>
      <c r="V9230" s="1"/>
      <c r="W9230" s="1"/>
      <c r="X9230" s="1"/>
      <c r="Y9230" s="1"/>
      <c r="Z9230" s="1"/>
      <c r="AA9230" s="1"/>
      <c r="AB9230" s="1"/>
      <c r="AC9230" s="1"/>
      <c r="AD9230" s="1"/>
      <c r="AE9230" s="1"/>
      <c r="AF9230" s="1"/>
      <c r="AG9230" s="1"/>
      <c r="AH9230" s="1"/>
      <c r="AI9230" s="1"/>
      <c r="AJ9230" s="9" t="s">
        <v>52</v>
      </c>
      <c r="AK9230" s="9" t="s">
        <v>52</v>
      </c>
      <c r="AL9230" s="9" t="s">
        <v>52</v>
      </c>
      <c r="AM9230" s="9" t="s">
        <v>52</v>
      </c>
    </row>
    <row r="9231" spans="1:39" ht="30" customHeight="1" x14ac:dyDescent="0.3">
      <c r="A9231" s="11"/>
      <c r="B9231" s="11"/>
      <c r="C9231" s="11"/>
      <c r="D9231" s="11"/>
      <c r="E9231" s="15"/>
      <c r="F9231" s="17"/>
      <c r="G9231" s="15"/>
      <c r="H9231" s="17"/>
      <c r="I9231" s="15"/>
      <c r="J9231" s="17"/>
      <c r="K9231" s="15"/>
      <c r="L9231" s="17"/>
      <c r="M9231" s="11"/>
    </row>
    <row r="9232" spans="1:39" ht="30" customHeight="1" x14ac:dyDescent="0.3">
      <c r="A9232" s="14" t="s">
        <v>13358</v>
      </c>
      <c r="B9232" s="14"/>
      <c r="C9232" s="14"/>
      <c r="D9232" s="14"/>
      <c r="E9232" s="16"/>
      <c r="F9232" s="18"/>
      <c r="G9232" s="16"/>
      <c r="H9232" s="18"/>
      <c r="I9232" s="16"/>
      <c r="J9232" s="18"/>
      <c r="K9232" s="16"/>
      <c r="L9232" s="18"/>
      <c r="M9232" s="14"/>
      <c r="N9232" s="5" t="s">
        <v>7330</v>
      </c>
    </row>
    <row r="9233" spans="1:39" ht="30" customHeight="1" x14ac:dyDescent="0.3">
      <c r="A9233" s="10" t="s">
        <v>4753</v>
      </c>
      <c r="B9233" s="10" t="s">
        <v>7329</v>
      </c>
      <c r="C9233" s="10" t="s">
        <v>288</v>
      </c>
      <c r="D9233" s="11">
        <v>0.16250000000000001</v>
      </c>
      <c r="E9233" s="15">
        <v>0</v>
      </c>
      <c r="F9233" s="17">
        <f>TRUNC(E9233*D9233,1)</f>
        <v>0</v>
      </c>
      <c r="G9233" s="15">
        <v>0</v>
      </c>
      <c r="H9233" s="17">
        <f>TRUNC(G9233*D9233,1)</f>
        <v>0</v>
      </c>
      <c r="I9233" s="15">
        <v>520775</v>
      </c>
      <c r="J9233" s="17">
        <f>TRUNC(I9233*D9233,1)</f>
        <v>84625.9</v>
      </c>
      <c r="K9233" s="15">
        <f>TRUNC(E9233+G9233+I9233,1)</f>
        <v>520775</v>
      </c>
      <c r="L9233" s="17">
        <f>TRUNC(F9233+H9233+J9233,1)</f>
        <v>84625.9</v>
      </c>
      <c r="M9233" s="10" t="s">
        <v>12824</v>
      </c>
      <c r="N9233" s="9" t="s">
        <v>7330</v>
      </c>
      <c r="O9233" s="9" t="s">
        <v>13360</v>
      </c>
      <c r="P9233" s="9" t="s">
        <v>54</v>
      </c>
      <c r="Q9233" s="9" t="s">
        <v>54</v>
      </c>
      <c r="R9233" s="9" t="s">
        <v>67</v>
      </c>
      <c r="S9233" s="1"/>
      <c r="T9233" s="1"/>
      <c r="U9233" s="1"/>
      <c r="V9233" s="1"/>
      <c r="W9233" s="1"/>
      <c r="X9233" s="1"/>
      <c r="Y9233" s="1"/>
      <c r="Z9233" s="1"/>
      <c r="AA9233" s="1"/>
      <c r="AB9233" s="1"/>
      <c r="AC9233" s="1"/>
      <c r="AD9233" s="1"/>
      <c r="AE9233" s="1"/>
      <c r="AF9233" s="1"/>
      <c r="AG9233" s="1"/>
      <c r="AH9233" s="1"/>
      <c r="AI9233" s="1"/>
      <c r="AJ9233" s="9" t="s">
        <v>52</v>
      </c>
      <c r="AK9233" s="9" t="s">
        <v>13361</v>
      </c>
      <c r="AL9233" s="9" t="s">
        <v>52</v>
      </c>
      <c r="AM9233" s="9" t="s">
        <v>52</v>
      </c>
    </row>
    <row r="9234" spans="1:39" ht="30" customHeight="1" x14ac:dyDescent="0.3">
      <c r="A9234" s="10" t="s">
        <v>12827</v>
      </c>
      <c r="B9234" s="10" t="s">
        <v>12828</v>
      </c>
      <c r="C9234" s="10" t="s">
        <v>5378</v>
      </c>
      <c r="D9234" s="11">
        <v>10.6</v>
      </c>
      <c r="E9234" s="15">
        <v>1395.45</v>
      </c>
      <c r="F9234" s="17">
        <f>TRUNC(E9234*D9234,1)</f>
        <v>14791.7</v>
      </c>
      <c r="G9234" s="15">
        <v>0</v>
      </c>
      <c r="H9234" s="17">
        <f>TRUNC(G9234*D9234,1)</f>
        <v>0</v>
      </c>
      <c r="I9234" s="15">
        <v>0</v>
      </c>
      <c r="J9234" s="17">
        <f>TRUNC(I9234*D9234,1)</f>
        <v>0</v>
      </c>
      <c r="K9234" s="15">
        <f>TRUNC(E9234+G9234+I9234,1)</f>
        <v>1395.4</v>
      </c>
      <c r="L9234" s="17">
        <f>TRUNC(F9234+H9234+J9234,1)</f>
        <v>14791.7</v>
      </c>
      <c r="M9234" s="10" t="s">
        <v>52</v>
      </c>
      <c r="N9234" s="9" t="s">
        <v>7330</v>
      </c>
      <c r="O9234" s="9" t="s">
        <v>12829</v>
      </c>
      <c r="P9234" s="9" t="s">
        <v>54</v>
      </c>
      <c r="Q9234" s="9" t="s">
        <v>54</v>
      </c>
      <c r="R9234" s="9" t="s">
        <v>67</v>
      </c>
      <c r="S9234" s="1"/>
      <c r="T9234" s="1"/>
      <c r="U9234" s="1"/>
      <c r="V9234" s="1">
        <v>1</v>
      </c>
      <c r="W9234" s="1"/>
      <c r="X9234" s="1"/>
      <c r="Y9234" s="1"/>
      <c r="Z9234" s="1"/>
      <c r="AA9234" s="1"/>
      <c r="AB9234" s="1"/>
      <c r="AC9234" s="1"/>
      <c r="AD9234" s="1"/>
      <c r="AE9234" s="1"/>
      <c r="AF9234" s="1"/>
      <c r="AG9234" s="1"/>
      <c r="AH9234" s="1"/>
      <c r="AI9234" s="1"/>
      <c r="AJ9234" s="9" t="s">
        <v>52</v>
      </c>
      <c r="AK9234" s="9" t="s">
        <v>13362</v>
      </c>
      <c r="AL9234" s="9" t="s">
        <v>52</v>
      </c>
      <c r="AM9234" s="9" t="s">
        <v>52</v>
      </c>
    </row>
    <row r="9235" spans="1:39" ht="30" customHeight="1" x14ac:dyDescent="0.3">
      <c r="A9235" s="10" t="s">
        <v>5467</v>
      </c>
      <c r="B9235" s="10" t="s">
        <v>13363</v>
      </c>
      <c r="C9235" s="10" t="s">
        <v>732</v>
      </c>
      <c r="D9235" s="11">
        <v>1</v>
      </c>
      <c r="E9235" s="15">
        <f>TRUNC(SUMIF(V9233:V9236, RIGHTB(O9235, 1), F9233:F9236)*U9235, 2)</f>
        <v>8431.26</v>
      </c>
      <c r="F9235" s="17">
        <f>TRUNC(E9235*D9235,1)</f>
        <v>8431.2000000000007</v>
      </c>
      <c r="G9235" s="15">
        <v>0</v>
      </c>
      <c r="H9235" s="17">
        <f>TRUNC(G9235*D9235,1)</f>
        <v>0</v>
      </c>
      <c r="I9235" s="15">
        <v>0</v>
      </c>
      <c r="J9235" s="17">
        <f>TRUNC(I9235*D9235,1)</f>
        <v>0</v>
      </c>
      <c r="K9235" s="15">
        <f>TRUNC(E9235+G9235+I9235,1)</f>
        <v>8431.2000000000007</v>
      </c>
      <c r="L9235" s="17">
        <f>TRUNC(F9235+H9235+J9235,1)</f>
        <v>8431.2000000000007</v>
      </c>
      <c r="M9235" s="10" t="s">
        <v>52</v>
      </c>
      <c r="N9235" s="9" t="s">
        <v>7330</v>
      </c>
      <c r="O9235" s="9" t="s">
        <v>4729</v>
      </c>
      <c r="P9235" s="9" t="s">
        <v>54</v>
      </c>
      <c r="Q9235" s="9" t="s">
        <v>54</v>
      </c>
      <c r="R9235" s="9" t="s">
        <v>54</v>
      </c>
      <c r="S9235" s="1">
        <v>0</v>
      </c>
      <c r="T9235" s="1">
        <v>0</v>
      </c>
      <c r="U9235" s="1">
        <v>0.56999999999999995</v>
      </c>
      <c r="V9235" s="1"/>
      <c r="W9235" s="1"/>
      <c r="X9235" s="1"/>
      <c r="Y9235" s="1"/>
      <c r="Z9235" s="1"/>
      <c r="AA9235" s="1"/>
      <c r="AB9235" s="1"/>
      <c r="AC9235" s="1"/>
      <c r="AD9235" s="1"/>
      <c r="AE9235" s="1"/>
      <c r="AF9235" s="1"/>
      <c r="AG9235" s="1"/>
      <c r="AH9235" s="1"/>
      <c r="AI9235" s="1"/>
      <c r="AJ9235" s="9" t="s">
        <v>52</v>
      </c>
      <c r="AK9235" s="9" t="s">
        <v>13364</v>
      </c>
      <c r="AL9235" s="9" t="s">
        <v>52</v>
      </c>
      <c r="AM9235" s="9" t="s">
        <v>52</v>
      </c>
    </row>
    <row r="9236" spans="1:39" ht="30" customHeight="1" x14ac:dyDescent="0.3">
      <c r="A9236" s="10" t="s">
        <v>12833</v>
      </c>
      <c r="B9236" s="10" t="s">
        <v>4714</v>
      </c>
      <c r="C9236" s="10" t="s">
        <v>4715</v>
      </c>
      <c r="D9236" s="11">
        <v>1</v>
      </c>
      <c r="E9236" s="15">
        <v>0</v>
      </c>
      <c r="F9236" s="17">
        <f>TRUNC(E9236*D9236,1)</f>
        <v>0</v>
      </c>
      <c r="G9236" s="15">
        <v>47967.7</v>
      </c>
      <c r="H9236" s="17">
        <f>TRUNC(G9236*D9236,1)</f>
        <v>47967.7</v>
      </c>
      <c r="I9236" s="15">
        <v>0</v>
      </c>
      <c r="J9236" s="17">
        <f>TRUNC(I9236*D9236,1)</f>
        <v>0</v>
      </c>
      <c r="K9236" s="15">
        <f>TRUNC(E9236+G9236+I9236,1)</f>
        <v>47967.7</v>
      </c>
      <c r="L9236" s="17">
        <f>TRUNC(F9236+H9236+J9236,1)</f>
        <v>47967.7</v>
      </c>
      <c r="M9236" s="10" t="s">
        <v>52</v>
      </c>
      <c r="N9236" s="9" t="s">
        <v>7330</v>
      </c>
      <c r="O9236" s="9" t="s">
        <v>12834</v>
      </c>
      <c r="P9236" s="9" t="s">
        <v>54</v>
      </c>
      <c r="Q9236" s="9" t="s">
        <v>54</v>
      </c>
      <c r="R9236" s="9" t="s">
        <v>67</v>
      </c>
      <c r="S9236" s="1"/>
      <c r="T9236" s="1"/>
      <c r="U9236" s="1"/>
      <c r="V9236" s="1"/>
      <c r="W9236" s="1"/>
      <c r="X9236" s="1"/>
      <c r="Y9236" s="1"/>
      <c r="Z9236" s="1"/>
      <c r="AA9236" s="1"/>
      <c r="AB9236" s="1"/>
      <c r="AC9236" s="1"/>
      <c r="AD9236" s="1"/>
      <c r="AE9236" s="1"/>
      <c r="AF9236" s="1"/>
      <c r="AG9236" s="1"/>
      <c r="AH9236" s="1"/>
      <c r="AI9236" s="1"/>
      <c r="AJ9236" s="9" t="s">
        <v>52</v>
      </c>
      <c r="AK9236" s="9" t="s">
        <v>13365</v>
      </c>
      <c r="AL9236" s="9" t="s">
        <v>67</v>
      </c>
      <c r="AM9236" s="9" t="s">
        <v>52</v>
      </c>
    </row>
    <row r="9237" spans="1:39" ht="30" customHeight="1" x14ac:dyDescent="0.3">
      <c r="A9237" s="10" t="s">
        <v>4735</v>
      </c>
      <c r="B9237" s="10" t="s">
        <v>52</v>
      </c>
      <c r="C9237" s="10" t="s">
        <v>52</v>
      </c>
      <c r="D9237" s="11"/>
      <c r="E9237" s="15"/>
      <c r="F9237" s="17">
        <f>TRUNC(SUMIF(N9233:N9236, N9232, F9233:F9236),0)</f>
        <v>23222</v>
      </c>
      <c r="G9237" s="15"/>
      <c r="H9237" s="17">
        <f>TRUNC(SUMIF(N9233:N9236, N9232, H9233:H9236),0)</f>
        <v>47967</v>
      </c>
      <c r="I9237" s="15"/>
      <c r="J9237" s="17">
        <f>TRUNC(SUMIF(N9233:N9236, N9232, J9233:J9236),0)</f>
        <v>84625</v>
      </c>
      <c r="K9237" s="15"/>
      <c r="L9237" s="17">
        <f>F9237+H9237+J9237</f>
        <v>155814</v>
      </c>
      <c r="M9237" s="10" t="s">
        <v>52</v>
      </c>
      <c r="N9237" s="9" t="s">
        <v>4736</v>
      </c>
      <c r="O9237" s="9" t="s">
        <v>4736</v>
      </c>
      <c r="P9237" s="9" t="s">
        <v>52</v>
      </c>
      <c r="Q9237" s="9" t="s">
        <v>52</v>
      </c>
      <c r="R9237" s="9" t="s">
        <v>52</v>
      </c>
      <c r="S9237" s="1"/>
      <c r="T9237" s="1"/>
      <c r="U9237" s="1"/>
      <c r="V9237" s="1"/>
      <c r="W9237" s="1"/>
      <c r="X9237" s="1"/>
      <c r="Y9237" s="1"/>
      <c r="Z9237" s="1"/>
      <c r="AA9237" s="1"/>
      <c r="AB9237" s="1"/>
      <c r="AC9237" s="1"/>
      <c r="AD9237" s="1"/>
      <c r="AE9237" s="1"/>
      <c r="AF9237" s="1"/>
      <c r="AG9237" s="1"/>
      <c r="AH9237" s="1"/>
      <c r="AI9237" s="1"/>
      <c r="AJ9237" s="9" t="s">
        <v>52</v>
      </c>
      <c r="AK9237" s="9" t="s">
        <v>52</v>
      </c>
      <c r="AL9237" s="9" t="s">
        <v>52</v>
      </c>
      <c r="AM9237" s="9" t="s">
        <v>52</v>
      </c>
    </row>
    <row r="9238" spans="1:39" ht="30" customHeight="1" x14ac:dyDescent="0.3">
      <c r="A9238" s="11"/>
      <c r="B9238" s="11"/>
      <c r="C9238" s="11"/>
      <c r="D9238" s="11"/>
      <c r="E9238" s="15"/>
      <c r="F9238" s="17"/>
      <c r="G9238" s="15"/>
      <c r="H9238" s="17"/>
      <c r="I9238" s="15"/>
      <c r="J9238" s="17"/>
      <c r="K9238" s="15"/>
      <c r="L9238" s="17"/>
      <c r="M9238" s="11"/>
    </row>
    <row r="9239" spans="1:39" ht="30" customHeight="1" x14ac:dyDescent="0.3">
      <c r="A9239" s="14" t="s">
        <v>13366</v>
      </c>
      <c r="B9239" s="14"/>
      <c r="C9239" s="14"/>
      <c r="D9239" s="14"/>
      <c r="E9239" s="16"/>
      <c r="F9239" s="18"/>
      <c r="G9239" s="16"/>
      <c r="H9239" s="18"/>
      <c r="I9239" s="16"/>
      <c r="J9239" s="18"/>
      <c r="K9239" s="16"/>
      <c r="L9239" s="18"/>
      <c r="M9239" s="14"/>
      <c r="N9239" s="5" t="s">
        <v>7335</v>
      </c>
    </row>
    <row r="9240" spans="1:39" ht="30" customHeight="1" x14ac:dyDescent="0.3">
      <c r="A9240" s="10" t="s">
        <v>4753</v>
      </c>
      <c r="B9240" s="10" t="s">
        <v>7334</v>
      </c>
      <c r="C9240" s="10" t="s">
        <v>288</v>
      </c>
      <c r="D9240" s="11">
        <v>0.16250000000000001</v>
      </c>
      <c r="E9240" s="15">
        <v>0</v>
      </c>
      <c r="F9240" s="17">
        <f>TRUNC(E9240*D9240,1)</f>
        <v>0</v>
      </c>
      <c r="G9240" s="15">
        <v>0</v>
      </c>
      <c r="H9240" s="17">
        <f>TRUNC(G9240*D9240,1)</f>
        <v>0</v>
      </c>
      <c r="I9240" s="15">
        <v>611833</v>
      </c>
      <c r="J9240" s="17">
        <f>TRUNC(I9240*D9240,1)</f>
        <v>99422.8</v>
      </c>
      <c r="K9240" s="15">
        <f>TRUNC(E9240+G9240+I9240,1)</f>
        <v>611833</v>
      </c>
      <c r="L9240" s="17">
        <f>TRUNC(F9240+H9240+J9240,1)</f>
        <v>99422.8</v>
      </c>
      <c r="M9240" s="10" t="s">
        <v>12824</v>
      </c>
      <c r="N9240" s="9" t="s">
        <v>7335</v>
      </c>
      <c r="O9240" s="9" t="s">
        <v>13368</v>
      </c>
      <c r="P9240" s="9" t="s">
        <v>54</v>
      </c>
      <c r="Q9240" s="9" t="s">
        <v>54</v>
      </c>
      <c r="R9240" s="9" t="s">
        <v>67</v>
      </c>
      <c r="S9240" s="1"/>
      <c r="T9240" s="1"/>
      <c r="U9240" s="1"/>
      <c r="V9240" s="1"/>
      <c r="W9240" s="1"/>
      <c r="X9240" s="1"/>
      <c r="Y9240" s="1"/>
      <c r="Z9240" s="1"/>
      <c r="AA9240" s="1"/>
      <c r="AB9240" s="1"/>
      <c r="AC9240" s="1"/>
      <c r="AD9240" s="1"/>
      <c r="AE9240" s="1"/>
      <c r="AF9240" s="1"/>
      <c r="AG9240" s="1"/>
      <c r="AH9240" s="1"/>
      <c r="AI9240" s="1"/>
      <c r="AJ9240" s="9" t="s">
        <v>52</v>
      </c>
      <c r="AK9240" s="9" t="s">
        <v>13369</v>
      </c>
      <c r="AL9240" s="9" t="s">
        <v>52</v>
      </c>
      <c r="AM9240" s="9" t="s">
        <v>52</v>
      </c>
    </row>
    <row r="9241" spans="1:39" ht="30" customHeight="1" x14ac:dyDescent="0.3">
      <c r="A9241" s="10" t="s">
        <v>12827</v>
      </c>
      <c r="B9241" s="10" t="s">
        <v>12828</v>
      </c>
      <c r="C9241" s="10" t="s">
        <v>5378</v>
      </c>
      <c r="D9241" s="11">
        <v>12.3</v>
      </c>
      <c r="E9241" s="15">
        <v>1395.45</v>
      </c>
      <c r="F9241" s="17">
        <f>TRUNC(E9241*D9241,1)</f>
        <v>17164</v>
      </c>
      <c r="G9241" s="15">
        <v>0</v>
      </c>
      <c r="H9241" s="17">
        <f>TRUNC(G9241*D9241,1)</f>
        <v>0</v>
      </c>
      <c r="I9241" s="15">
        <v>0</v>
      </c>
      <c r="J9241" s="17">
        <f>TRUNC(I9241*D9241,1)</f>
        <v>0</v>
      </c>
      <c r="K9241" s="15">
        <f>TRUNC(E9241+G9241+I9241,1)</f>
        <v>1395.4</v>
      </c>
      <c r="L9241" s="17">
        <f>TRUNC(F9241+H9241+J9241,1)</f>
        <v>17164</v>
      </c>
      <c r="M9241" s="10" t="s">
        <v>52</v>
      </c>
      <c r="N9241" s="9" t="s">
        <v>7335</v>
      </c>
      <c r="O9241" s="9" t="s">
        <v>12829</v>
      </c>
      <c r="P9241" s="9" t="s">
        <v>54</v>
      </c>
      <c r="Q9241" s="9" t="s">
        <v>54</v>
      </c>
      <c r="R9241" s="9" t="s">
        <v>67</v>
      </c>
      <c r="S9241" s="1"/>
      <c r="T9241" s="1"/>
      <c r="U9241" s="1"/>
      <c r="V9241" s="1">
        <v>1</v>
      </c>
      <c r="W9241" s="1"/>
      <c r="X9241" s="1"/>
      <c r="Y9241" s="1"/>
      <c r="Z9241" s="1"/>
      <c r="AA9241" s="1"/>
      <c r="AB9241" s="1"/>
      <c r="AC9241" s="1"/>
      <c r="AD9241" s="1"/>
      <c r="AE9241" s="1"/>
      <c r="AF9241" s="1"/>
      <c r="AG9241" s="1"/>
      <c r="AH9241" s="1"/>
      <c r="AI9241" s="1"/>
      <c r="AJ9241" s="9" t="s">
        <v>52</v>
      </c>
      <c r="AK9241" s="9" t="s">
        <v>13370</v>
      </c>
      <c r="AL9241" s="9" t="s">
        <v>52</v>
      </c>
      <c r="AM9241" s="9" t="s">
        <v>52</v>
      </c>
    </row>
    <row r="9242" spans="1:39" ht="30" customHeight="1" x14ac:dyDescent="0.3">
      <c r="A9242" s="10" t="s">
        <v>5467</v>
      </c>
      <c r="B9242" s="10" t="s">
        <v>13341</v>
      </c>
      <c r="C9242" s="10" t="s">
        <v>732</v>
      </c>
      <c r="D9242" s="11">
        <v>1</v>
      </c>
      <c r="E9242" s="15">
        <f>TRUNC(SUMIF(V9240:V9243, RIGHTB(O9242, 1), F9240:F9243)*U9242, 2)</f>
        <v>9783.48</v>
      </c>
      <c r="F9242" s="17">
        <f>TRUNC(E9242*D9242,1)</f>
        <v>9783.4</v>
      </c>
      <c r="G9242" s="15">
        <v>0</v>
      </c>
      <c r="H9242" s="17">
        <f>TRUNC(G9242*D9242,1)</f>
        <v>0</v>
      </c>
      <c r="I9242" s="15">
        <v>0</v>
      </c>
      <c r="J9242" s="17">
        <f>TRUNC(I9242*D9242,1)</f>
        <v>0</v>
      </c>
      <c r="K9242" s="15">
        <f>TRUNC(E9242+G9242+I9242,1)</f>
        <v>9783.4</v>
      </c>
      <c r="L9242" s="17">
        <f>TRUNC(F9242+H9242+J9242,1)</f>
        <v>9783.4</v>
      </c>
      <c r="M9242" s="10" t="s">
        <v>52</v>
      </c>
      <c r="N9242" s="9" t="s">
        <v>7335</v>
      </c>
      <c r="O9242" s="9" t="s">
        <v>4729</v>
      </c>
      <c r="P9242" s="9" t="s">
        <v>54</v>
      </c>
      <c r="Q9242" s="9" t="s">
        <v>54</v>
      </c>
      <c r="R9242" s="9" t="s">
        <v>54</v>
      </c>
      <c r="S9242" s="1">
        <v>0</v>
      </c>
      <c r="T9242" s="1">
        <v>0</v>
      </c>
      <c r="U9242" s="1">
        <v>0.56999999999999995</v>
      </c>
      <c r="V9242" s="1"/>
      <c r="W9242" s="1"/>
      <c r="X9242" s="1"/>
      <c r="Y9242" s="1"/>
      <c r="Z9242" s="1"/>
      <c r="AA9242" s="1"/>
      <c r="AB9242" s="1"/>
      <c r="AC9242" s="1"/>
      <c r="AD9242" s="1"/>
      <c r="AE9242" s="1"/>
      <c r="AF9242" s="1"/>
      <c r="AG9242" s="1"/>
      <c r="AH9242" s="1"/>
      <c r="AI9242" s="1"/>
      <c r="AJ9242" s="9" t="s">
        <v>52</v>
      </c>
      <c r="AK9242" s="9" t="s">
        <v>13371</v>
      </c>
      <c r="AL9242" s="9" t="s">
        <v>52</v>
      </c>
      <c r="AM9242" s="9" t="s">
        <v>52</v>
      </c>
    </row>
    <row r="9243" spans="1:39" ht="30" customHeight="1" x14ac:dyDescent="0.3">
      <c r="A9243" s="10" t="s">
        <v>12833</v>
      </c>
      <c r="B9243" s="10" t="s">
        <v>4714</v>
      </c>
      <c r="C9243" s="10" t="s">
        <v>4715</v>
      </c>
      <c r="D9243" s="11">
        <v>1</v>
      </c>
      <c r="E9243" s="15">
        <v>0</v>
      </c>
      <c r="F9243" s="17">
        <f>TRUNC(E9243*D9243,1)</f>
        <v>0</v>
      </c>
      <c r="G9243" s="15">
        <v>47967.7</v>
      </c>
      <c r="H9243" s="17">
        <f>TRUNC(G9243*D9243,1)</f>
        <v>47967.7</v>
      </c>
      <c r="I9243" s="15">
        <v>0</v>
      </c>
      <c r="J9243" s="17">
        <f>TRUNC(I9243*D9243,1)</f>
        <v>0</v>
      </c>
      <c r="K9243" s="15">
        <f>TRUNC(E9243+G9243+I9243,1)</f>
        <v>47967.7</v>
      </c>
      <c r="L9243" s="17">
        <f>TRUNC(F9243+H9243+J9243,1)</f>
        <v>47967.7</v>
      </c>
      <c r="M9243" s="10" t="s">
        <v>52</v>
      </c>
      <c r="N9243" s="9" t="s">
        <v>7335</v>
      </c>
      <c r="O9243" s="9" t="s">
        <v>12834</v>
      </c>
      <c r="P9243" s="9" t="s">
        <v>54</v>
      </c>
      <c r="Q9243" s="9" t="s">
        <v>54</v>
      </c>
      <c r="R9243" s="9" t="s">
        <v>67</v>
      </c>
      <c r="S9243" s="1"/>
      <c r="T9243" s="1"/>
      <c r="U9243" s="1"/>
      <c r="V9243" s="1"/>
      <c r="W9243" s="1"/>
      <c r="X9243" s="1"/>
      <c r="Y9243" s="1"/>
      <c r="Z9243" s="1"/>
      <c r="AA9243" s="1"/>
      <c r="AB9243" s="1"/>
      <c r="AC9243" s="1"/>
      <c r="AD9243" s="1"/>
      <c r="AE9243" s="1"/>
      <c r="AF9243" s="1"/>
      <c r="AG9243" s="1"/>
      <c r="AH9243" s="1"/>
      <c r="AI9243" s="1"/>
      <c r="AJ9243" s="9" t="s">
        <v>52</v>
      </c>
      <c r="AK9243" s="9" t="s">
        <v>13372</v>
      </c>
      <c r="AL9243" s="9" t="s">
        <v>67</v>
      </c>
      <c r="AM9243" s="9" t="s">
        <v>52</v>
      </c>
    </row>
    <row r="9244" spans="1:39" ht="30" customHeight="1" x14ac:dyDescent="0.3">
      <c r="A9244" s="10" t="s">
        <v>4735</v>
      </c>
      <c r="B9244" s="10" t="s">
        <v>52</v>
      </c>
      <c r="C9244" s="10" t="s">
        <v>52</v>
      </c>
      <c r="D9244" s="11"/>
      <c r="E9244" s="15"/>
      <c r="F9244" s="17">
        <f>TRUNC(SUMIF(N9240:N9243, N9239, F9240:F9243),0)</f>
        <v>26947</v>
      </c>
      <c r="G9244" s="15"/>
      <c r="H9244" s="17">
        <f>TRUNC(SUMIF(N9240:N9243, N9239, H9240:H9243),0)</f>
        <v>47967</v>
      </c>
      <c r="I9244" s="15"/>
      <c r="J9244" s="17">
        <f>TRUNC(SUMIF(N9240:N9243, N9239, J9240:J9243),0)</f>
        <v>99422</v>
      </c>
      <c r="K9244" s="15"/>
      <c r="L9244" s="17">
        <f>F9244+H9244+J9244</f>
        <v>174336</v>
      </c>
      <c r="M9244" s="10" t="s">
        <v>52</v>
      </c>
      <c r="N9244" s="9" t="s">
        <v>4736</v>
      </c>
      <c r="O9244" s="9" t="s">
        <v>4736</v>
      </c>
      <c r="P9244" s="9" t="s">
        <v>52</v>
      </c>
      <c r="Q9244" s="9" t="s">
        <v>52</v>
      </c>
      <c r="R9244" s="9" t="s">
        <v>52</v>
      </c>
      <c r="S9244" s="1"/>
      <c r="T9244" s="1"/>
      <c r="U9244" s="1"/>
      <c r="V9244" s="1"/>
      <c r="W9244" s="1"/>
      <c r="X9244" s="1"/>
      <c r="Y9244" s="1"/>
      <c r="Z9244" s="1"/>
      <c r="AA9244" s="1"/>
      <c r="AB9244" s="1"/>
      <c r="AC9244" s="1"/>
      <c r="AD9244" s="1"/>
      <c r="AE9244" s="1"/>
      <c r="AF9244" s="1"/>
      <c r="AG9244" s="1"/>
      <c r="AH9244" s="1"/>
      <c r="AI9244" s="1"/>
      <c r="AJ9244" s="9" t="s">
        <v>52</v>
      </c>
      <c r="AK9244" s="9" t="s">
        <v>52</v>
      </c>
      <c r="AL9244" s="9" t="s">
        <v>52</v>
      </c>
      <c r="AM9244" s="9" t="s">
        <v>52</v>
      </c>
    </row>
    <row r="9245" spans="1:39" ht="30" customHeight="1" x14ac:dyDescent="0.3">
      <c r="A9245" s="11"/>
      <c r="B9245" s="11"/>
      <c r="C9245" s="11"/>
      <c r="D9245" s="11"/>
      <c r="E9245" s="15"/>
      <c r="F9245" s="17"/>
      <c r="G9245" s="15"/>
      <c r="H9245" s="17"/>
      <c r="I9245" s="15"/>
      <c r="J9245" s="17"/>
      <c r="K9245" s="15"/>
      <c r="L9245" s="17"/>
      <c r="M9245" s="11"/>
    </row>
    <row r="9246" spans="1:39" ht="30" customHeight="1" x14ac:dyDescent="0.3">
      <c r="A9246" s="14" t="s">
        <v>13373</v>
      </c>
      <c r="B9246" s="14"/>
      <c r="C9246" s="14"/>
      <c r="D9246" s="14"/>
      <c r="E9246" s="16"/>
      <c r="F9246" s="18"/>
      <c r="G9246" s="16"/>
      <c r="H9246" s="18"/>
      <c r="I9246" s="16"/>
      <c r="J9246" s="18"/>
      <c r="K9246" s="16"/>
      <c r="L9246" s="18"/>
      <c r="M9246" s="14"/>
      <c r="N9246" s="5" t="s">
        <v>7340</v>
      </c>
    </row>
    <row r="9247" spans="1:39" ht="30" customHeight="1" x14ac:dyDescent="0.3">
      <c r="A9247" s="10" t="s">
        <v>4753</v>
      </c>
      <c r="B9247" s="10" t="s">
        <v>7339</v>
      </c>
      <c r="C9247" s="10" t="s">
        <v>288</v>
      </c>
      <c r="D9247" s="11">
        <v>0.16250000000000001</v>
      </c>
      <c r="E9247" s="15">
        <v>0</v>
      </c>
      <c r="F9247" s="17">
        <f>TRUNC(E9247*D9247,1)</f>
        <v>0</v>
      </c>
      <c r="G9247" s="15">
        <v>0</v>
      </c>
      <c r="H9247" s="17">
        <f>TRUNC(G9247*D9247,1)</f>
        <v>0</v>
      </c>
      <c r="I9247" s="15">
        <v>766316</v>
      </c>
      <c r="J9247" s="17">
        <f>TRUNC(I9247*D9247,1)</f>
        <v>124526.3</v>
      </c>
      <c r="K9247" s="15">
        <f>TRUNC(E9247+G9247+I9247,1)</f>
        <v>766316</v>
      </c>
      <c r="L9247" s="17">
        <f>TRUNC(F9247+H9247+J9247,1)</f>
        <v>124526.3</v>
      </c>
      <c r="M9247" s="10" t="s">
        <v>12824</v>
      </c>
      <c r="N9247" s="9" t="s">
        <v>7340</v>
      </c>
      <c r="O9247" s="9" t="s">
        <v>13375</v>
      </c>
      <c r="P9247" s="9" t="s">
        <v>54</v>
      </c>
      <c r="Q9247" s="9" t="s">
        <v>54</v>
      </c>
      <c r="R9247" s="9" t="s">
        <v>67</v>
      </c>
      <c r="S9247" s="1"/>
      <c r="T9247" s="1"/>
      <c r="U9247" s="1"/>
      <c r="V9247" s="1"/>
      <c r="W9247" s="1"/>
      <c r="X9247" s="1"/>
      <c r="Y9247" s="1"/>
      <c r="Z9247" s="1"/>
      <c r="AA9247" s="1"/>
      <c r="AB9247" s="1"/>
      <c r="AC9247" s="1"/>
      <c r="AD9247" s="1"/>
      <c r="AE9247" s="1"/>
      <c r="AF9247" s="1"/>
      <c r="AG9247" s="1"/>
      <c r="AH9247" s="1"/>
      <c r="AI9247" s="1"/>
      <c r="AJ9247" s="9" t="s">
        <v>52</v>
      </c>
      <c r="AK9247" s="9" t="s">
        <v>13376</v>
      </c>
      <c r="AL9247" s="9" t="s">
        <v>52</v>
      </c>
      <c r="AM9247" s="9" t="s">
        <v>52</v>
      </c>
    </row>
    <row r="9248" spans="1:39" ht="30" customHeight="1" x14ac:dyDescent="0.3">
      <c r="A9248" s="10" t="s">
        <v>12827</v>
      </c>
      <c r="B9248" s="10" t="s">
        <v>12828</v>
      </c>
      <c r="C9248" s="10" t="s">
        <v>5378</v>
      </c>
      <c r="D9248" s="11">
        <v>12.3</v>
      </c>
      <c r="E9248" s="15">
        <v>1395.45</v>
      </c>
      <c r="F9248" s="17">
        <f>TRUNC(E9248*D9248,1)</f>
        <v>17164</v>
      </c>
      <c r="G9248" s="15">
        <v>0</v>
      </c>
      <c r="H9248" s="17">
        <f>TRUNC(G9248*D9248,1)</f>
        <v>0</v>
      </c>
      <c r="I9248" s="15">
        <v>0</v>
      </c>
      <c r="J9248" s="17">
        <f>TRUNC(I9248*D9248,1)</f>
        <v>0</v>
      </c>
      <c r="K9248" s="15">
        <f>TRUNC(E9248+G9248+I9248,1)</f>
        <v>1395.4</v>
      </c>
      <c r="L9248" s="17">
        <f>TRUNC(F9248+H9248+J9248,1)</f>
        <v>17164</v>
      </c>
      <c r="M9248" s="10" t="s">
        <v>52</v>
      </c>
      <c r="N9248" s="9" t="s">
        <v>7340</v>
      </c>
      <c r="O9248" s="9" t="s">
        <v>12829</v>
      </c>
      <c r="P9248" s="9" t="s">
        <v>54</v>
      </c>
      <c r="Q9248" s="9" t="s">
        <v>54</v>
      </c>
      <c r="R9248" s="9" t="s">
        <v>67</v>
      </c>
      <c r="S9248" s="1"/>
      <c r="T9248" s="1"/>
      <c r="U9248" s="1"/>
      <c r="V9248" s="1">
        <v>1</v>
      </c>
      <c r="W9248" s="1"/>
      <c r="X9248" s="1"/>
      <c r="Y9248" s="1"/>
      <c r="Z9248" s="1"/>
      <c r="AA9248" s="1"/>
      <c r="AB9248" s="1"/>
      <c r="AC9248" s="1"/>
      <c r="AD9248" s="1"/>
      <c r="AE9248" s="1"/>
      <c r="AF9248" s="1"/>
      <c r="AG9248" s="1"/>
      <c r="AH9248" s="1"/>
      <c r="AI9248" s="1"/>
      <c r="AJ9248" s="9" t="s">
        <v>52</v>
      </c>
      <c r="AK9248" s="9" t="s">
        <v>13377</v>
      </c>
      <c r="AL9248" s="9" t="s">
        <v>52</v>
      </c>
      <c r="AM9248" s="9" t="s">
        <v>52</v>
      </c>
    </row>
    <row r="9249" spans="1:39" ht="30" customHeight="1" x14ac:dyDescent="0.3">
      <c r="A9249" s="10" t="s">
        <v>5467</v>
      </c>
      <c r="B9249" s="10" t="s">
        <v>13341</v>
      </c>
      <c r="C9249" s="10" t="s">
        <v>732</v>
      </c>
      <c r="D9249" s="11">
        <v>1</v>
      </c>
      <c r="E9249" s="15">
        <f>TRUNC(SUMIF(V9247:V9250, RIGHTB(O9249, 1), F9247:F9250)*U9249, 2)</f>
        <v>9783.48</v>
      </c>
      <c r="F9249" s="17">
        <f>TRUNC(E9249*D9249,1)</f>
        <v>9783.4</v>
      </c>
      <c r="G9249" s="15">
        <v>0</v>
      </c>
      <c r="H9249" s="17">
        <f>TRUNC(G9249*D9249,1)</f>
        <v>0</v>
      </c>
      <c r="I9249" s="15">
        <v>0</v>
      </c>
      <c r="J9249" s="17">
        <f>TRUNC(I9249*D9249,1)</f>
        <v>0</v>
      </c>
      <c r="K9249" s="15">
        <f>TRUNC(E9249+G9249+I9249,1)</f>
        <v>9783.4</v>
      </c>
      <c r="L9249" s="17">
        <f>TRUNC(F9249+H9249+J9249,1)</f>
        <v>9783.4</v>
      </c>
      <c r="M9249" s="10" t="s">
        <v>52</v>
      </c>
      <c r="N9249" s="9" t="s">
        <v>7340</v>
      </c>
      <c r="O9249" s="9" t="s">
        <v>4729</v>
      </c>
      <c r="P9249" s="9" t="s">
        <v>54</v>
      </c>
      <c r="Q9249" s="9" t="s">
        <v>54</v>
      </c>
      <c r="R9249" s="9" t="s">
        <v>54</v>
      </c>
      <c r="S9249" s="1">
        <v>0</v>
      </c>
      <c r="T9249" s="1">
        <v>0</v>
      </c>
      <c r="U9249" s="1">
        <v>0.56999999999999995</v>
      </c>
      <c r="V9249" s="1"/>
      <c r="W9249" s="1"/>
      <c r="X9249" s="1"/>
      <c r="Y9249" s="1"/>
      <c r="Z9249" s="1"/>
      <c r="AA9249" s="1"/>
      <c r="AB9249" s="1"/>
      <c r="AC9249" s="1"/>
      <c r="AD9249" s="1"/>
      <c r="AE9249" s="1"/>
      <c r="AF9249" s="1"/>
      <c r="AG9249" s="1"/>
      <c r="AH9249" s="1"/>
      <c r="AI9249" s="1"/>
      <c r="AJ9249" s="9" t="s">
        <v>52</v>
      </c>
      <c r="AK9249" s="9" t="s">
        <v>13378</v>
      </c>
      <c r="AL9249" s="9" t="s">
        <v>52</v>
      </c>
      <c r="AM9249" s="9" t="s">
        <v>52</v>
      </c>
    </row>
    <row r="9250" spans="1:39" ht="30" customHeight="1" x14ac:dyDescent="0.3">
      <c r="A9250" s="10" t="s">
        <v>12833</v>
      </c>
      <c r="B9250" s="10" t="s">
        <v>4714</v>
      </c>
      <c r="C9250" s="10" t="s">
        <v>4715</v>
      </c>
      <c r="D9250" s="11">
        <v>1</v>
      </c>
      <c r="E9250" s="15">
        <v>0</v>
      </c>
      <c r="F9250" s="17">
        <f>TRUNC(E9250*D9250,1)</f>
        <v>0</v>
      </c>
      <c r="G9250" s="15">
        <v>47967.7</v>
      </c>
      <c r="H9250" s="17">
        <f>TRUNC(G9250*D9250,1)</f>
        <v>47967.7</v>
      </c>
      <c r="I9250" s="15">
        <v>0</v>
      </c>
      <c r="J9250" s="17">
        <f>TRUNC(I9250*D9250,1)</f>
        <v>0</v>
      </c>
      <c r="K9250" s="15">
        <f>TRUNC(E9250+G9250+I9250,1)</f>
        <v>47967.7</v>
      </c>
      <c r="L9250" s="17">
        <f>TRUNC(F9250+H9250+J9250,1)</f>
        <v>47967.7</v>
      </c>
      <c r="M9250" s="10" t="s">
        <v>52</v>
      </c>
      <c r="N9250" s="9" t="s">
        <v>7340</v>
      </c>
      <c r="O9250" s="9" t="s">
        <v>12834</v>
      </c>
      <c r="P9250" s="9" t="s">
        <v>54</v>
      </c>
      <c r="Q9250" s="9" t="s">
        <v>54</v>
      </c>
      <c r="R9250" s="9" t="s">
        <v>67</v>
      </c>
      <c r="S9250" s="1"/>
      <c r="T9250" s="1"/>
      <c r="U9250" s="1"/>
      <c r="V9250" s="1"/>
      <c r="W9250" s="1"/>
      <c r="X9250" s="1"/>
      <c r="Y9250" s="1"/>
      <c r="Z9250" s="1"/>
      <c r="AA9250" s="1"/>
      <c r="AB9250" s="1"/>
      <c r="AC9250" s="1"/>
      <c r="AD9250" s="1"/>
      <c r="AE9250" s="1"/>
      <c r="AF9250" s="1"/>
      <c r="AG9250" s="1"/>
      <c r="AH9250" s="1"/>
      <c r="AI9250" s="1"/>
      <c r="AJ9250" s="9" t="s">
        <v>52</v>
      </c>
      <c r="AK9250" s="9" t="s">
        <v>13379</v>
      </c>
      <c r="AL9250" s="9" t="s">
        <v>67</v>
      </c>
      <c r="AM9250" s="9" t="s">
        <v>52</v>
      </c>
    </row>
    <row r="9251" spans="1:39" ht="30" customHeight="1" x14ac:dyDescent="0.3">
      <c r="A9251" s="10" t="s">
        <v>4735</v>
      </c>
      <c r="B9251" s="10" t="s">
        <v>52</v>
      </c>
      <c r="C9251" s="10" t="s">
        <v>52</v>
      </c>
      <c r="D9251" s="11"/>
      <c r="E9251" s="15"/>
      <c r="F9251" s="17">
        <f>TRUNC(SUMIF(N9247:N9250, N9246, F9247:F9250),0)</f>
        <v>26947</v>
      </c>
      <c r="G9251" s="15"/>
      <c r="H9251" s="17">
        <f>TRUNC(SUMIF(N9247:N9250, N9246, H9247:H9250),0)</f>
        <v>47967</v>
      </c>
      <c r="I9251" s="15"/>
      <c r="J9251" s="17">
        <f>TRUNC(SUMIF(N9247:N9250, N9246, J9247:J9250),0)</f>
        <v>124526</v>
      </c>
      <c r="K9251" s="15"/>
      <c r="L9251" s="17">
        <f>F9251+H9251+J9251</f>
        <v>199440</v>
      </c>
      <c r="M9251" s="10" t="s">
        <v>52</v>
      </c>
      <c r="N9251" s="9" t="s">
        <v>4736</v>
      </c>
      <c r="O9251" s="9" t="s">
        <v>4736</v>
      </c>
      <c r="P9251" s="9" t="s">
        <v>52</v>
      </c>
      <c r="Q9251" s="9" t="s">
        <v>52</v>
      </c>
      <c r="R9251" s="9" t="s">
        <v>52</v>
      </c>
      <c r="S9251" s="1"/>
      <c r="T9251" s="1"/>
      <c r="U9251" s="1"/>
      <c r="V9251" s="1"/>
      <c r="W9251" s="1"/>
      <c r="X9251" s="1"/>
      <c r="Y9251" s="1"/>
      <c r="Z9251" s="1"/>
      <c r="AA9251" s="1"/>
      <c r="AB9251" s="1"/>
      <c r="AC9251" s="1"/>
      <c r="AD9251" s="1"/>
      <c r="AE9251" s="1"/>
      <c r="AF9251" s="1"/>
      <c r="AG9251" s="1"/>
      <c r="AH9251" s="1"/>
      <c r="AI9251" s="1"/>
      <c r="AJ9251" s="9" t="s">
        <v>52</v>
      </c>
      <c r="AK9251" s="9" t="s">
        <v>52</v>
      </c>
      <c r="AL9251" s="9" t="s">
        <v>52</v>
      </c>
      <c r="AM9251" s="9" t="s">
        <v>52</v>
      </c>
    </row>
    <row r="9252" spans="1:39" ht="30" customHeight="1" x14ac:dyDescent="0.3">
      <c r="A9252" s="11"/>
      <c r="B9252" s="11"/>
      <c r="C9252" s="11"/>
      <c r="D9252" s="11"/>
      <c r="E9252" s="15"/>
      <c r="F9252" s="17"/>
      <c r="G9252" s="15"/>
      <c r="H9252" s="17"/>
      <c r="I9252" s="15"/>
      <c r="J9252" s="17"/>
      <c r="K9252" s="15"/>
      <c r="L9252" s="17"/>
      <c r="M9252" s="11"/>
    </row>
    <row r="9253" spans="1:39" ht="30" customHeight="1" x14ac:dyDescent="0.3">
      <c r="A9253" s="14" t="s">
        <v>13380</v>
      </c>
      <c r="B9253" s="14"/>
      <c r="C9253" s="14"/>
      <c r="D9253" s="14"/>
      <c r="E9253" s="16"/>
      <c r="F9253" s="18"/>
      <c r="G9253" s="16"/>
      <c r="H9253" s="18"/>
      <c r="I9253" s="16"/>
      <c r="J9253" s="18"/>
      <c r="K9253" s="16"/>
      <c r="L9253" s="18"/>
      <c r="M9253" s="14"/>
      <c r="N9253" s="5" t="s">
        <v>7345</v>
      </c>
    </row>
    <row r="9254" spans="1:39" ht="30" customHeight="1" x14ac:dyDescent="0.3">
      <c r="A9254" s="10" t="s">
        <v>4753</v>
      </c>
      <c r="B9254" s="10" t="s">
        <v>7344</v>
      </c>
      <c r="C9254" s="10" t="s">
        <v>288</v>
      </c>
      <c r="D9254" s="11">
        <v>0.16250000000000001</v>
      </c>
      <c r="E9254" s="15">
        <v>0</v>
      </c>
      <c r="F9254" s="17">
        <f>TRUNC(E9254*D9254,1)</f>
        <v>0</v>
      </c>
      <c r="G9254" s="15">
        <v>0</v>
      </c>
      <c r="H9254" s="17">
        <f>TRUNC(G9254*D9254,1)</f>
        <v>0</v>
      </c>
      <c r="I9254" s="15">
        <v>914799</v>
      </c>
      <c r="J9254" s="17">
        <f>TRUNC(I9254*D9254,1)</f>
        <v>148654.79999999999</v>
      </c>
      <c r="K9254" s="15">
        <f>TRUNC(E9254+G9254+I9254,1)</f>
        <v>914799</v>
      </c>
      <c r="L9254" s="17">
        <f>TRUNC(F9254+H9254+J9254,1)</f>
        <v>148654.79999999999</v>
      </c>
      <c r="M9254" s="10" t="s">
        <v>12824</v>
      </c>
      <c r="N9254" s="9" t="s">
        <v>7345</v>
      </c>
      <c r="O9254" s="9" t="s">
        <v>13382</v>
      </c>
      <c r="P9254" s="9" t="s">
        <v>54</v>
      </c>
      <c r="Q9254" s="9" t="s">
        <v>54</v>
      </c>
      <c r="R9254" s="9" t="s">
        <v>67</v>
      </c>
      <c r="S9254" s="1"/>
      <c r="T9254" s="1"/>
      <c r="U9254" s="1"/>
      <c r="V9254" s="1"/>
      <c r="W9254" s="1"/>
      <c r="X9254" s="1"/>
      <c r="Y9254" s="1"/>
      <c r="Z9254" s="1"/>
      <c r="AA9254" s="1"/>
      <c r="AB9254" s="1"/>
      <c r="AC9254" s="1"/>
      <c r="AD9254" s="1"/>
      <c r="AE9254" s="1"/>
      <c r="AF9254" s="1"/>
      <c r="AG9254" s="1"/>
      <c r="AH9254" s="1"/>
      <c r="AI9254" s="1"/>
      <c r="AJ9254" s="9" t="s">
        <v>52</v>
      </c>
      <c r="AK9254" s="9" t="s">
        <v>13383</v>
      </c>
      <c r="AL9254" s="9" t="s">
        <v>52</v>
      </c>
      <c r="AM9254" s="9" t="s">
        <v>52</v>
      </c>
    </row>
    <row r="9255" spans="1:39" ht="30" customHeight="1" x14ac:dyDescent="0.3">
      <c r="A9255" s="10" t="s">
        <v>12827</v>
      </c>
      <c r="B9255" s="10" t="s">
        <v>12828</v>
      </c>
      <c r="C9255" s="10" t="s">
        <v>5378</v>
      </c>
      <c r="D9255" s="11">
        <v>15.9</v>
      </c>
      <c r="E9255" s="15">
        <v>1395.45</v>
      </c>
      <c r="F9255" s="17">
        <f>TRUNC(E9255*D9255,1)</f>
        <v>22187.599999999999</v>
      </c>
      <c r="G9255" s="15">
        <v>0</v>
      </c>
      <c r="H9255" s="17">
        <f>TRUNC(G9255*D9255,1)</f>
        <v>0</v>
      </c>
      <c r="I9255" s="15">
        <v>0</v>
      </c>
      <c r="J9255" s="17">
        <f>TRUNC(I9255*D9255,1)</f>
        <v>0</v>
      </c>
      <c r="K9255" s="15">
        <f>TRUNC(E9255+G9255+I9255,1)</f>
        <v>1395.4</v>
      </c>
      <c r="L9255" s="17">
        <f>TRUNC(F9255+H9255+J9255,1)</f>
        <v>22187.599999999999</v>
      </c>
      <c r="M9255" s="10" t="s">
        <v>52</v>
      </c>
      <c r="N9255" s="9" t="s">
        <v>7345</v>
      </c>
      <c r="O9255" s="9" t="s">
        <v>12829</v>
      </c>
      <c r="P9255" s="9" t="s">
        <v>54</v>
      </c>
      <c r="Q9255" s="9" t="s">
        <v>54</v>
      </c>
      <c r="R9255" s="9" t="s">
        <v>67</v>
      </c>
      <c r="S9255" s="1"/>
      <c r="T9255" s="1"/>
      <c r="U9255" s="1"/>
      <c r="V9255" s="1">
        <v>1</v>
      </c>
      <c r="W9255" s="1"/>
      <c r="X9255" s="1"/>
      <c r="Y9255" s="1"/>
      <c r="Z9255" s="1"/>
      <c r="AA9255" s="1"/>
      <c r="AB9255" s="1"/>
      <c r="AC9255" s="1"/>
      <c r="AD9255" s="1"/>
      <c r="AE9255" s="1"/>
      <c r="AF9255" s="1"/>
      <c r="AG9255" s="1"/>
      <c r="AH9255" s="1"/>
      <c r="AI9255" s="1"/>
      <c r="AJ9255" s="9" t="s">
        <v>52</v>
      </c>
      <c r="AK9255" s="9" t="s">
        <v>13384</v>
      </c>
      <c r="AL9255" s="9" t="s">
        <v>52</v>
      </c>
      <c r="AM9255" s="9" t="s">
        <v>52</v>
      </c>
    </row>
    <row r="9256" spans="1:39" ht="30" customHeight="1" x14ac:dyDescent="0.3">
      <c r="A9256" s="10" t="s">
        <v>5467</v>
      </c>
      <c r="B9256" s="10" t="s">
        <v>13341</v>
      </c>
      <c r="C9256" s="10" t="s">
        <v>732</v>
      </c>
      <c r="D9256" s="11">
        <v>1</v>
      </c>
      <c r="E9256" s="15">
        <f>TRUNC(SUMIF(V9254:V9257, RIGHTB(O9256, 1), F9254:F9257)*U9256, 2)</f>
        <v>12646.93</v>
      </c>
      <c r="F9256" s="17">
        <f>TRUNC(E9256*D9256,1)</f>
        <v>12646.9</v>
      </c>
      <c r="G9256" s="15">
        <v>0</v>
      </c>
      <c r="H9256" s="17">
        <f>TRUNC(G9256*D9256,1)</f>
        <v>0</v>
      </c>
      <c r="I9256" s="15">
        <v>0</v>
      </c>
      <c r="J9256" s="17">
        <f>TRUNC(I9256*D9256,1)</f>
        <v>0</v>
      </c>
      <c r="K9256" s="15">
        <f>TRUNC(E9256+G9256+I9256,1)</f>
        <v>12646.9</v>
      </c>
      <c r="L9256" s="17">
        <f>TRUNC(F9256+H9256+J9256,1)</f>
        <v>12646.9</v>
      </c>
      <c r="M9256" s="10" t="s">
        <v>52</v>
      </c>
      <c r="N9256" s="9" t="s">
        <v>7345</v>
      </c>
      <c r="O9256" s="9" t="s">
        <v>4729</v>
      </c>
      <c r="P9256" s="9" t="s">
        <v>54</v>
      </c>
      <c r="Q9256" s="9" t="s">
        <v>54</v>
      </c>
      <c r="R9256" s="9" t="s">
        <v>54</v>
      </c>
      <c r="S9256" s="1">
        <v>0</v>
      </c>
      <c r="T9256" s="1">
        <v>0</v>
      </c>
      <c r="U9256" s="1">
        <v>0.56999999999999995</v>
      </c>
      <c r="V9256" s="1"/>
      <c r="W9256" s="1"/>
      <c r="X9256" s="1"/>
      <c r="Y9256" s="1"/>
      <c r="Z9256" s="1"/>
      <c r="AA9256" s="1"/>
      <c r="AB9256" s="1"/>
      <c r="AC9256" s="1"/>
      <c r="AD9256" s="1"/>
      <c r="AE9256" s="1"/>
      <c r="AF9256" s="1"/>
      <c r="AG9256" s="1"/>
      <c r="AH9256" s="1"/>
      <c r="AI9256" s="1"/>
      <c r="AJ9256" s="9" t="s">
        <v>52</v>
      </c>
      <c r="AK9256" s="9" t="s">
        <v>13385</v>
      </c>
      <c r="AL9256" s="9" t="s">
        <v>52</v>
      </c>
      <c r="AM9256" s="9" t="s">
        <v>52</v>
      </c>
    </row>
    <row r="9257" spans="1:39" ht="30" customHeight="1" x14ac:dyDescent="0.3">
      <c r="A9257" s="10" t="s">
        <v>12833</v>
      </c>
      <c r="B9257" s="10" t="s">
        <v>4714</v>
      </c>
      <c r="C9257" s="10" t="s">
        <v>4715</v>
      </c>
      <c r="D9257" s="11">
        <v>1</v>
      </c>
      <c r="E9257" s="15">
        <v>0</v>
      </c>
      <c r="F9257" s="17">
        <f>TRUNC(E9257*D9257,1)</f>
        <v>0</v>
      </c>
      <c r="G9257" s="15">
        <v>47967.7</v>
      </c>
      <c r="H9257" s="17">
        <f>TRUNC(G9257*D9257,1)</f>
        <v>47967.7</v>
      </c>
      <c r="I9257" s="15">
        <v>0</v>
      </c>
      <c r="J9257" s="17">
        <f>TRUNC(I9257*D9257,1)</f>
        <v>0</v>
      </c>
      <c r="K9257" s="15">
        <f>TRUNC(E9257+G9257+I9257,1)</f>
        <v>47967.7</v>
      </c>
      <c r="L9257" s="17">
        <f>TRUNC(F9257+H9257+J9257,1)</f>
        <v>47967.7</v>
      </c>
      <c r="M9257" s="10" t="s">
        <v>52</v>
      </c>
      <c r="N9257" s="9" t="s">
        <v>7345</v>
      </c>
      <c r="O9257" s="9" t="s">
        <v>12834</v>
      </c>
      <c r="P9257" s="9" t="s">
        <v>54</v>
      </c>
      <c r="Q9257" s="9" t="s">
        <v>54</v>
      </c>
      <c r="R9257" s="9" t="s">
        <v>67</v>
      </c>
      <c r="S9257" s="1"/>
      <c r="T9257" s="1"/>
      <c r="U9257" s="1"/>
      <c r="V9257" s="1"/>
      <c r="W9257" s="1"/>
      <c r="X9257" s="1"/>
      <c r="Y9257" s="1"/>
      <c r="Z9257" s="1"/>
      <c r="AA9257" s="1"/>
      <c r="AB9257" s="1"/>
      <c r="AC9257" s="1"/>
      <c r="AD9257" s="1"/>
      <c r="AE9257" s="1"/>
      <c r="AF9257" s="1"/>
      <c r="AG9257" s="1"/>
      <c r="AH9257" s="1"/>
      <c r="AI9257" s="1"/>
      <c r="AJ9257" s="9" t="s">
        <v>52</v>
      </c>
      <c r="AK9257" s="9" t="s">
        <v>13386</v>
      </c>
      <c r="AL9257" s="9" t="s">
        <v>67</v>
      </c>
      <c r="AM9257" s="9" t="s">
        <v>52</v>
      </c>
    </row>
    <row r="9258" spans="1:39" ht="30" customHeight="1" x14ac:dyDescent="0.3">
      <c r="A9258" s="10" t="s">
        <v>4735</v>
      </c>
      <c r="B9258" s="10" t="s">
        <v>52</v>
      </c>
      <c r="C9258" s="10" t="s">
        <v>52</v>
      </c>
      <c r="D9258" s="11"/>
      <c r="E9258" s="15"/>
      <c r="F9258" s="17">
        <f>TRUNC(SUMIF(N9254:N9257, N9253, F9254:F9257),0)</f>
        <v>34834</v>
      </c>
      <c r="G9258" s="15"/>
      <c r="H9258" s="17">
        <f>TRUNC(SUMIF(N9254:N9257, N9253, H9254:H9257),0)</f>
        <v>47967</v>
      </c>
      <c r="I9258" s="15"/>
      <c r="J9258" s="17">
        <f>TRUNC(SUMIF(N9254:N9257, N9253, J9254:J9257),0)</f>
        <v>148654</v>
      </c>
      <c r="K9258" s="15"/>
      <c r="L9258" s="17">
        <f>F9258+H9258+J9258</f>
        <v>231455</v>
      </c>
      <c r="M9258" s="10" t="s">
        <v>52</v>
      </c>
      <c r="N9258" s="9" t="s">
        <v>4736</v>
      </c>
      <c r="O9258" s="9" t="s">
        <v>4736</v>
      </c>
      <c r="P9258" s="9" t="s">
        <v>52</v>
      </c>
      <c r="Q9258" s="9" t="s">
        <v>52</v>
      </c>
      <c r="R9258" s="9" t="s">
        <v>52</v>
      </c>
      <c r="S9258" s="1"/>
      <c r="T9258" s="1"/>
      <c r="U9258" s="1"/>
      <c r="V9258" s="1"/>
      <c r="W9258" s="1"/>
      <c r="X9258" s="1"/>
      <c r="Y9258" s="1"/>
      <c r="Z9258" s="1"/>
      <c r="AA9258" s="1"/>
      <c r="AB9258" s="1"/>
      <c r="AC9258" s="1"/>
      <c r="AD9258" s="1"/>
      <c r="AE9258" s="1"/>
      <c r="AF9258" s="1"/>
      <c r="AG9258" s="1"/>
      <c r="AH9258" s="1"/>
      <c r="AI9258" s="1"/>
      <c r="AJ9258" s="9" t="s">
        <v>52</v>
      </c>
      <c r="AK9258" s="9" t="s">
        <v>52</v>
      </c>
      <c r="AL9258" s="9" t="s">
        <v>52</v>
      </c>
      <c r="AM9258" s="9" t="s">
        <v>52</v>
      </c>
    </row>
    <row r="9259" spans="1:39" ht="30" customHeight="1" x14ac:dyDescent="0.3">
      <c r="A9259" s="11"/>
      <c r="B9259" s="11"/>
      <c r="C9259" s="11"/>
      <c r="D9259" s="11"/>
      <c r="E9259" s="15"/>
      <c r="F9259" s="17"/>
      <c r="G9259" s="15"/>
      <c r="H9259" s="17"/>
      <c r="I9259" s="15"/>
      <c r="J9259" s="17"/>
      <c r="K9259" s="15"/>
      <c r="L9259" s="17"/>
      <c r="M9259" s="11"/>
    </row>
    <row r="9260" spans="1:39" ht="30" customHeight="1" x14ac:dyDescent="0.3">
      <c r="A9260" s="14" t="s">
        <v>13387</v>
      </c>
      <c r="B9260" s="14"/>
      <c r="C9260" s="14"/>
      <c r="D9260" s="14"/>
      <c r="E9260" s="16"/>
      <c r="F9260" s="18"/>
      <c r="G9260" s="16"/>
      <c r="H9260" s="18"/>
      <c r="I9260" s="16"/>
      <c r="J9260" s="18"/>
      <c r="K9260" s="16"/>
      <c r="L9260" s="18"/>
      <c r="M9260" s="14"/>
      <c r="N9260" s="5" t="s">
        <v>7350</v>
      </c>
    </row>
    <row r="9261" spans="1:39" ht="30" customHeight="1" x14ac:dyDescent="0.3">
      <c r="A9261" s="10" t="s">
        <v>4753</v>
      </c>
      <c r="B9261" s="10" t="s">
        <v>7349</v>
      </c>
      <c r="C9261" s="10" t="s">
        <v>288</v>
      </c>
      <c r="D9261" s="11">
        <v>0.1661</v>
      </c>
      <c r="E9261" s="15">
        <v>0</v>
      </c>
      <c r="F9261" s="17">
        <f>TRUNC(E9261*D9261,1)</f>
        <v>0</v>
      </c>
      <c r="G9261" s="15">
        <v>0</v>
      </c>
      <c r="H9261" s="17">
        <f>TRUNC(G9261*D9261,1)</f>
        <v>0</v>
      </c>
      <c r="I9261" s="15">
        <v>1229082</v>
      </c>
      <c r="J9261" s="17">
        <f>TRUNC(I9261*D9261,1)</f>
        <v>204150.5</v>
      </c>
      <c r="K9261" s="15">
        <f>TRUNC(E9261+G9261+I9261,1)</f>
        <v>1229082</v>
      </c>
      <c r="L9261" s="17">
        <f>TRUNC(F9261+H9261+J9261,1)</f>
        <v>204150.5</v>
      </c>
      <c r="M9261" s="10" t="s">
        <v>12824</v>
      </c>
      <c r="N9261" s="9" t="s">
        <v>7350</v>
      </c>
      <c r="O9261" s="9" t="s">
        <v>13389</v>
      </c>
      <c r="P9261" s="9" t="s">
        <v>54</v>
      </c>
      <c r="Q9261" s="9" t="s">
        <v>54</v>
      </c>
      <c r="R9261" s="9" t="s">
        <v>67</v>
      </c>
      <c r="S9261" s="1"/>
      <c r="T9261" s="1"/>
      <c r="U9261" s="1"/>
      <c r="V9261" s="1"/>
      <c r="W9261" s="1"/>
      <c r="X9261" s="1"/>
      <c r="Y9261" s="1"/>
      <c r="Z9261" s="1"/>
      <c r="AA9261" s="1"/>
      <c r="AB9261" s="1"/>
      <c r="AC9261" s="1"/>
      <c r="AD9261" s="1"/>
      <c r="AE9261" s="1"/>
      <c r="AF9261" s="1"/>
      <c r="AG9261" s="1"/>
      <c r="AH9261" s="1"/>
      <c r="AI9261" s="1"/>
      <c r="AJ9261" s="9" t="s">
        <v>52</v>
      </c>
      <c r="AK9261" s="9" t="s">
        <v>13390</v>
      </c>
      <c r="AL9261" s="9" t="s">
        <v>52</v>
      </c>
      <c r="AM9261" s="9" t="s">
        <v>52</v>
      </c>
    </row>
    <row r="9262" spans="1:39" ht="30" customHeight="1" x14ac:dyDescent="0.3">
      <c r="A9262" s="10" t="s">
        <v>12827</v>
      </c>
      <c r="B9262" s="10" t="s">
        <v>12828</v>
      </c>
      <c r="C9262" s="10" t="s">
        <v>5378</v>
      </c>
      <c r="D9262" s="11">
        <v>17.7</v>
      </c>
      <c r="E9262" s="15">
        <v>1395.45</v>
      </c>
      <c r="F9262" s="17">
        <f>TRUNC(E9262*D9262,1)</f>
        <v>24699.4</v>
      </c>
      <c r="G9262" s="15">
        <v>0</v>
      </c>
      <c r="H9262" s="17">
        <f>TRUNC(G9262*D9262,1)</f>
        <v>0</v>
      </c>
      <c r="I9262" s="15">
        <v>0</v>
      </c>
      <c r="J9262" s="17">
        <f>TRUNC(I9262*D9262,1)</f>
        <v>0</v>
      </c>
      <c r="K9262" s="15">
        <f>TRUNC(E9262+G9262+I9262,1)</f>
        <v>1395.4</v>
      </c>
      <c r="L9262" s="17">
        <f>TRUNC(F9262+H9262+J9262,1)</f>
        <v>24699.4</v>
      </c>
      <c r="M9262" s="10" t="s">
        <v>52</v>
      </c>
      <c r="N9262" s="9" t="s">
        <v>7350</v>
      </c>
      <c r="O9262" s="9" t="s">
        <v>12829</v>
      </c>
      <c r="P9262" s="9" t="s">
        <v>54</v>
      </c>
      <c r="Q9262" s="9" t="s">
        <v>54</v>
      </c>
      <c r="R9262" s="9" t="s">
        <v>67</v>
      </c>
      <c r="S9262" s="1"/>
      <c r="T9262" s="1"/>
      <c r="U9262" s="1"/>
      <c r="V9262" s="1">
        <v>1</v>
      </c>
      <c r="W9262" s="1"/>
      <c r="X9262" s="1"/>
      <c r="Y9262" s="1"/>
      <c r="Z9262" s="1"/>
      <c r="AA9262" s="1"/>
      <c r="AB9262" s="1"/>
      <c r="AC9262" s="1"/>
      <c r="AD9262" s="1"/>
      <c r="AE9262" s="1"/>
      <c r="AF9262" s="1"/>
      <c r="AG9262" s="1"/>
      <c r="AH9262" s="1"/>
      <c r="AI9262" s="1"/>
      <c r="AJ9262" s="9" t="s">
        <v>52</v>
      </c>
      <c r="AK9262" s="9" t="s">
        <v>13391</v>
      </c>
      <c r="AL9262" s="9" t="s">
        <v>52</v>
      </c>
      <c r="AM9262" s="9" t="s">
        <v>52</v>
      </c>
    </row>
    <row r="9263" spans="1:39" ht="30" customHeight="1" x14ac:dyDescent="0.3">
      <c r="A9263" s="10" t="s">
        <v>5467</v>
      </c>
      <c r="B9263" s="10" t="s">
        <v>13392</v>
      </c>
      <c r="C9263" s="10" t="s">
        <v>732</v>
      </c>
      <c r="D9263" s="11">
        <v>1</v>
      </c>
      <c r="E9263" s="15">
        <f>TRUNC(SUMIF(V9261:V9264, RIGHTB(O9263, 1), F9261:F9264)*U9263, 2)</f>
        <v>15560.62</v>
      </c>
      <c r="F9263" s="17">
        <f>TRUNC(E9263*D9263,1)</f>
        <v>15560.6</v>
      </c>
      <c r="G9263" s="15">
        <v>0</v>
      </c>
      <c r="H9263" s="17">
        <f>TRUNC(G9263*D9263,1)</f>
        <v>0</v>
      </c>
      <c r="I9263" s="15">
        <v>0</v>
      </c>
      <c r="J9263" s="17">
        <f>TRUNC(I9263*D9263,1)</f>
        <v>0</v>
      </c>
      <c r="K9263" s="15">
        <f>TRUNC(E9263+G9263+I9263,1)</f>
        <v>15560.6</v>
      </c>
      <c r="L9263" s="17">
        <f>TRUNC(F9263+H9263+J9263,1)</f>
        <v>15560.6</v>
      </c>
      <c r="M9263" s="10" t="s">
        <v>52</v>
      </c>
      <c r="N9263" s="9" t="s">
        <v>7350</v>
      </c>
      <c r="O9263" s="9" t="s">
        <v>4729</v>
      </c>
      <c r="P9263" s="9" t="s">
        <v>54</v>
      </c>
      <c r="Q9263" s="9" t="s">
        <v>54</v>
      </c>
      <c r="R9263" s="9" t="s">
        <v>54</v>
      </c>
      <c r="S9263" s="1">
        <v>0</v>
      </c>
      <c r="T9263" s="1">
        <v>0</v>
      </c>
      <c r="U9263" s="1">
        <v>0.63</v>
      </c>
      <c r="V9263" s="1"/>
      <c r="W9263" s="1"/>
      <c r="X9263" s="1"/>
      <c r="Y9263" s="1"/>
      <c r="Z9263" s="1"/>
      <c r="AA9263" s="1"/>
      <c r="AB9263" s="1"/>
      <c r="AC9263" s="1"/>
      <c r="AD9263" s="1"/>
      <c r="AE9263" s="1"/>
      <c r="AF9263" s="1"/>
      <c r="AG9263" s="1"/>
      <c r="AH9263" s="1"/>
      <c r="AI9263" s="1"/>
      <c r="AJ9263" s="9" t="s">
        <v>52</v>
      </c>
      <c r="AK9263" s="9" t="s">
        <v>13393</v>
      </c>
      <c r="AL9263" s="9" t="s">
        <v>52</v>
      </c>
      <c r="AM9263" s="9" t="s">
        <v>52</v>
      </c>
    </row>
    <row r="9264" spans="1:39" ht="30" customHeight="1" x14ac:dyDescent="0.3">
      <c r="A9264" s="10" t="s">
        <v>12833</v>
      </c>
      <c r="B9264" s="10" t="s">
        <v>4714</v>
      </c>
      <c r="C9264" s="10" t="s">
        <v>4715</v>
      </c>
      <c r="D9264" s="11">
        <v>1</v>
      </c>
      <c r="E9264" s="15">
        <v>0</v>
      </c>
      <c r="F9264" s="17">
        <f>TRUNC(E9264*D9264,1)</f>
        <v>0</v>
      </c>
      <c r="G9264" s="15">
        <v>47967.7</v>
      </c>
      <c r="H9264" s="17">
        <f>TRUNC(G9264*D9264,1)</f>
        <v>47967.7</v>
      </c>
      <c r="I9264" s="15">
        <v>0</v>
      </c>
      <c r="J9264" s="17">
        <f>TRUNC(I9264*D9264,1)</f>
        <v>0</v>
      </c>
      <c r="K9264" s="15">
        <f>TRUNC(E9264+G9264+I9264,1)</f>
        <v>47967.7</v>
      </c>
      <c r="L9264" s="17">
        <f>TRUNC(F9264+H9264+J9264,1)</f>
        <v>47967.7</v>
      </c>
      <c r="M9264" s="10" t="s">
        <v>52</v>
      </c>
      <c r="N9264" s="9" t="s">
        <v>7350</v>
      </c>
      <c r="O9264" s="9" t="s">
        <v>12834</v>
      </c>
      <c r="P9264" s="9" t="s">
        <v>54</v>
      </c>
      <c r="Q9264" s="9" t="s">
        <v>54</v>
      </c>
      <c r="R9264" s="9" t="s">
        <v>67</v>
      </c>
      <c r="S9264" s="1"/>
      <c r="T9264" s="1"/>
      <c r="U9264" s="1"/>
      <c r="V9264" s="1"/>
      <c r="W9264" s="1"/>
      <c r="X9264" s="1"/>
      <c r="Y9264" s="1"/>
      <c r="Z9264" s="1"/>
      <c r="AA9264" s="1"/>
      <c r="AB9264" s="1"/>
      <c r="AC9264" s="1"/>
      <c r="AD9264" s="1"/>
      <c r="AE9264" s="1"/>
      <c r="AF9264" s="1"/>
      <c r="AG9264" s="1"/>
      <c r="AH9264" s="1"/>
      <c r="AI9264" s="1"/>
      <c r="AJ9264" s="9" t="s">
        <v>52</v>
      </c>
      <c r="AK9264" s="9" t="s">
        <v>13394</v>
      </c>
      <c r="AL9264" s="9" t="s">
        <v>67</v>
      </c>
      <c r="AM9264" s="9" t="s">
        <v>52</v>
      </c>
    </row>
    <row r="9265" spans="1:39" ht="30" customHeight="1" x14ac:dyDescent="0.3">
      <c r="A9265" s="10" t="s">
        <v>4735</v>
      </c>
      <c r="B9265" s="10" t="s">
        <v>52</v>
      </c>
      <c r="C9265" s="10" t="s">
        <v>52</v>
      </c>
      <c r="D9265" s="11"/>
      <c r="E9265" s="15"/>
      <c r="F9265" s="17">
        <f>TRUNC(SUMIF(N9261:N9264, N9260, F9261:F9264),0)</f>
        <v>40260</v>
      </c>
      <c r="G9265" s="15"/>
      <c r="H9265" s="17">
        <f>TRUNC(SUMIF(N9261:N9264, N9260, H9261:H9264),0)</f>
        <v>47967</v>
      </c>
      <c r="I9265" s="15"/>
      <c r="J9265" s="17">
        <f>TRUNC(SUMIF(N9261:N9264, N9260, J9261:J9264),0)</f>
        <v>204150</v>
      </c>
      <c r="K9265" s="15"/>
      <c r="L9265" s="17">
        <f>F9265+H9265+J9265</f>
        <v>292377</v>
      </c>
      <c r="M9265" s="10" t="s">
        <v>52</v>
      </c>
      <c r="N9265" s="9" t="s">
        <v>4736</v>
      </c>
      <c r="O9265" s="9" t="s">
        <v>4736</v>
      </c>
      <c r="P9265" s="9" t="s">
        <v>52</v>
      </c>
      <c r="Q9265" s="9" t="s">
        <v>52</v>
      </c>
      <c r="R9265" s="9" t="s">
        <v>52</v>
      </c>
      <c r="S9265" s="1"/>
      <c r="T9265" s="1"/>
      <c r="U9265" s="1"/>
      <c r="V9265" s="1"/>
      <c r="W9265" s="1"/>
      <c r="X9265" s="1"/>
      <c r="Y9265" s="1"/>
      <c r="Z9265" s="1"/>
      <c r="AA9265" s="1"/>
      <c r="AB9265" s="1"/>
      <c r="AC9265" s="1"/>
      <c r="AD9265" s="1"/>
      <c r="AE9265" s="1"/>
      <c r="AF9265" s="1"/>
      <c r="AG9265" s="1"/>
      <c r="AH9265" s="1"/>
      <c r="AI9265" s="1"/>
      <c r="AJ9265" s="9" t="s">
        <v>52</v>
      </c>
      <c r="AK9265" s="9" t="s">
        <v>52</v>
      </c>
      <c r="AL9265" s="9" t="s">
        <v>52</v>
      </c>
      <c r="AM9265" s="9" t="s">
        <v>52</v>
      </c>
    </row>
    <row r="9266" spans="1:39" ht="30" customHeight="1" x14ac:dyDescent="0.3">
      <c r="A9266" s="11"/>
      <c r="B9266" s="11"/>
      <c r="C9266" s="11"/>
      <c r="D9266" s="11"/>
      <c r="E9266" s="15"/>
      <c r="F9266" s="17"/>
      <c r="G9266" s="15"/>
      <c r="H9266" s="17"/>
      <c r="I9266" s="15"/>
      <c r="J9266" s="17"/>
      <c r="K9266" s="15"/>
      <c r="L9266" s="17"/>
      <c r="M9266" s="11"/>
    </row>
    <row r="9267" spans="1:39" ht="30" customHeight="1" x14ac:dyDescent="0.3">
      <c r="A9267" s="14" t="s">
        <v>13395</v>
      </c>
      <c r="B9267" s="14"/>
      <c r="C9267" s="14"/>
      <c r="D9267" s="14"/>
      <c r="E9267" s="16"/>
      <c r="F9267" s="18"/>
      <c r="G9267" s="16"/>
      <c r="H9267" s="18"/>
      <c r="I9267" s="16"/>
      <c r="J9267" s="18"/>
      <c r="K9267" s="16"/>
      <c r="L9267" s="18"/>
      <c r="M9267" s="14"/>
      <c r="N9267" s="5" t="s">
        <v>7355</v>
      </c>
    </row>
    <row r="9268" spans="1:39" ht="30" customHeight="1" x14ac:dyDescent="0.3">
      <c r="A9268" s="10" t="s">
        <v>4753</v>
      </c>
      <c r="B9268" s="10" t="s">
        <v>7354</v>
      </c>
      <c r="C9268" s="10" t="s">
        <v>288</v>
      </c>
      <c r="D9268" s="11">
        <v>0.1661</v>
      </c>
      <c r="E9268" s="15">
        <v>0</v>
      </c>
      <c r="F9268" s="17">
        <f>TRUNC(E9268*D9268,1)</f>
        <v>0</v>
      </c>
      <c r="G9268" s="15">
        <v>0</v>
      </c>
      <c r="H9268" s="17">
        <f>TRUNC(G9268*D9268,1)</f>
        <v>0</v>
      </c>
      <c r="I9268" s="15">
        <v>1645079</v>
      </c>
      <c r="J9268" s="17">
        <f>TRUNC(I9268*D9268,1)</f>
        <v>273247.59999999998</v>
      </c>
      <c r="K9268" s="15">
        <f>TRUNC(E9268+G9268+I9268,1)</f>
        <v>1645079</v>
      </c>
      <c r="L9268" s="17">
        <f>TRUNC(F9268+H9268+J9268,1)</f>
        <v>273247.59999999998</v>
      </c>
      <c r="M9268" s="10" t="s">
        <v>12824</v>
      </c>
      <c r="N9268" s="9" t="s">
        <v>7355</v>
      </c>
      <c r="O9268" s="9" t="s">
        <v>13397</v>
      </c>
      <c r="P9268" s="9" t="s">
        <v>54</v>
      </c>
      <c r="Q9268" s="9" t="s">
        <v>54</v>
      </c>
      <c r="R9268" s="9" t="s">
        <v>67</v>
      </c>
      <c r="S9268" s="1"/>
      <c r="T9268" s="1"/>
      <c r="U9268" s="1"/>
      <c r="V9268" s="1"/>
      <c r="W9268" s="1"/>
      <c r="X9268" s="1"/>
      <c r="Y9268" s="1"/>
      <c r="Z9268" s="1"/>
      <c r="AA9268" s="1"/>
      <c r="AB9268" s="1"/>
      <c r="AC9268" s="1"/>
      <c r="AD9268" s="1"/>
      <c r="AE9268" s="1"/>
      <c r="AF9268" s="1"/>
      <c r="AG9268" s="1"/>
      <c r="AH9268" s="1"/>
      <c r="AI9268" s="1"/>
      <c r="AJ9268" s="9" t="s">
        <v>52</v>
      </c>
      <c r="AK9268" s="9" t="s">
        <v>13398</v>
      </c>
      <c r="AL9268" s="9" t="s">
        <v>52</v>
      </c>
      <c r="AM9268" s="9" t="s">
        <v>52</v>
      </c>
    </row>
    <row r="9269" spans="1:39" ht="30" customHeight="1" x14ac:dyDescent="0.3">
      <c r="A9269" s="10" t="s">
        <v>12827</v>
      </c>
      <c r="B9269" s="10" t="s">
        <v>12828</v>
      </c>
      <c r="C9269" s="10" t="s">
        <v>5378</v>
      </c>
      <c r="D9269" s="11">
        <v>19.600000000000001</v>
      </c>
      <c r="E9269" s="15">
        <v>1395.45</v>
      </c>
      <c r="F9269" s="17">
        <f>TRUNC(E9269*D9269,1)</f>
        <v>27350.799999999999</v>
      </c>
      <c r="G9269" s="15">
        <v>0</v>
      </c>
      <c r="H9269" s="17">
        <f>TRUNC(G9269*D9269,1)</f>
        <v>0</v>
      </c>
      <c r="I9269" s="15">
        <v>0</v>
      </c>
      <c r="J9269" s="17">
        <f>TRUNC(I9269*D9269,1)</f>
        <v>0</v>
      </c>
      <c r="K9269" s="15">
        <f>TRUNC(E9269+G9269+I9269,1)</f>
        <v>1395.4</v>
      </c>
      <c r="L9269" s="17">
        <f>TRUNC(F9269+H9269+J9269,1)</f>
        <v>27350.799999999999</v>
      </c>
      <c r="M9269" s="10" t="s">
        <v>52</v>
      </c>
      <c r="N9269" s="9" t="s">
        <v>7355</v>
      </c>
      <c r="O9269" s="9" t="s">
        <v>12829</v>
      </c>
      <c r="P9269" s="9" t="s">
        <v>54</v>
      </c>
      <c r="Q9269" s="9" t="s">
        <v>54</v>
      </c>
      <c r="R9269" s="9" t="s">
        <v>67</v>
      </c>
      <c r="S9269" s="1"/>
      <c r="T9269" s="1"/>
      <c r="U9269" s="1"/>
      <c r="V9269" s="1">
        <v>1</v>
      </c>
      <c r="W9269" s="1"/>
      <c r="X9269" s="1"/>
      <c r="Y9269" s="1"/>
      <c r="Z9269" s="1"/>
      <c r="AA9269" s="1"/>
      <c r="AB9269" s="1"/>
      <c r="AC9269" s="1"/>
      <c r="AD9269" s="1"/>
      <c r="AE9269" s="1"/>
      <c r="AF9269" s="1"/>
      <c r="AG9269" s="1"/>
      <c r="AH9269" s="1"/>
      <c r="AI9269" s="1"/>
      <c r="AJ9269" s="9" t="s">
        <v>52</v>
      </c>
      <c r="AK9269" s="9" t="s">
        <v>13399</v>
      </c>
      <c r="AL9269" s="9" t="s">
        <v>52</v>
      </c>
      <c r="AM9269" s="9" t="s">
        <v>52</v>
      </c>
    </row>
    <row r="9270" spans="1:39" ht="30" customHeight="1" x14ac:dyDescent="0.3">
      <c r="A9270" s="10" t="s">
        <v>5467</v>
      </c>
      <c r="B9270" s="10" t="s">
        <v>13392</v>
      </c>
      <c r="C9270" s="10" t="s">
        <v>732</v>
      </c>
      <c r="D9270" s="11">
        <v>1</v>
      </c>
      <c r="E9270" s="15">
        <f>TRUNC(SUMIF(V9268:V9271, RIGHTB(O9270, 1), F9268:F9271)*U9270, 2)</f>
        <v>17231</v>
      </c>
      <c r="F9270" s="17">
        <f>TRUNC(E9270*D9270,1)</f>
        <v>17231</v>
      </c>
      <c r="G9270" s="15">
        <v>0</v>
      </c>
      <c r="H9270" s="17">
        <f>TRUNC(G9270*D9270,1)</f>
        <v>0</v>
      </c>
      <c r="I9270" s="15">
        <v>0</v>
      </c>
      <c r="J9270" s="17">
        <f>TRUNC(I9270*D9270,1)</f>
        <v>0</v>
      </c>
      <c r="K9270" s="15">
        <f>TRUNC(E9270+G9270+I9270,1)</f>
        <v>17231</v>
      </c>
      <c r="L9270" s="17">
        <f>TRUNC(F9270+H9270+J9270,1)</f>
        <v>17231</v>
      </c>
      <c r="M9270" s="10" t="s">
        <v>52</v>
      </c>
      <c r="N9270" s="9" t="s">
        <v>7355</v>
      </c>
      <c r="O9270" s="9" t="s">
        <v>4729</v>
      </c>
      <c r="P9270" s="9" t="s">
        <v>54</v>
      </c>
      <c r="Q9270" s="9" t="s">
        <v>54</v>
      </c>
      <c r="R9270" s="9" t="s">
        <v>54</v>
      </c>
      <c r="S9270" s="1">
        <v>0</v>
      </c>
      <c r="T9270" s="1">
        <v>0</v>
      </c>
      <c r="U9270" s="1">
        <v>0.63</v>
      </c>
      <c r="V9270" s="1"/>
      <c r="W9270" s="1"/>
      <c r="X9270" s="1"/>
      <c r="Y9270" s="1"/>
      <c r="Z9270" s="1"/>
      <c r="AA9270" s="1"/>
      <c r="AB9270" s="1"/>
      <c r="AC9270" s="1"/>
      <c r="AD9270" s="1"/>
      <c r="AE9270" s="1"/>
      <c r="AF9270" s="1"/>
      <c r="AG9270" s="1"/>
      <c r="AH9270" s="1"/>
      <c r="AI9270" s="1"/>
      <c r="AJ9270" s="9" t="s">
        <v>52</v>
      </c>
      <c r="AK9270" s="9" t="s">
        <v>13400</v>
      </c>
      <c r="AL9270" s="9" t="s">
        <v>52</v>
      </c>
      <c r="AM9270" s="9" t="s">
        <v>52</v>
      </c>
    </row>
    <row r="9271" spans="1:39" ht="30" customHeight="1" x14ac:dyDescent="0.3">
      <c r="A9271" s="10" t="s">
        <v>12833</v>
      </c>
      <c r="B9271" s="10" t="s">
        <v>4714</v>
      </c>
      <c r="C9271" s="10" t="s">
        <v>4715</v>
      </c>
      <c r="D9271" s="11">
        <v>1</v>
      </c>
      <c r="E9271" s="15">
        <v>0</v>
      </c>
      <c r="F9271" s="17">
        <f>TRUNC(E9271*D9271,1)</f>
        <v>0</v>
      </c>
      <c r="G9271" s="15">
        <v>47967.7</v>
      </c>
      <c r="H9271" s="17">
        <f>TRUNC(G9271*D9271,1)</f>
        <v>47967.7</v>
      </c>
      <c r="I9271" s="15">
        <v>0</v>
      </c>
      <c r="J9271" s="17">
        <f>TRUNC(I9271*D9271,1)</f>
        <v>0</v>
      </c>
      <c r="K9271" s="15">
        <f>TRUNC(E9271+G9271+I9271,1)</f>
        <v>47967.7</v>
      </c>
      <c r="L9271" s="17">
        <f>TRUNC(F9271+H9271+J9271,1)</f>
        <v>47967.7</v>
      </c>
      <c r="M9271" s="10" t="s">
        <v>52</v>
      </c>
      <c r="N9271" s="9" t="s">
        <v>7355</v>
      </c>
      <c r="O9271" s="9" t="s">
        <v>12834</v>
      </c>
      <c r="P9271" s="9" t="s">
        <v>54</v>
      </c>
      <c r="Q9271" s="9" t="s">
        <v>54</v>
      </c>
      <c r="R9271" s="9" t="s">
        <v>67</v>
      </c>
      <c r="S9271" s="1"/>
      <c r="T9271" s="1"/>
      <c r="U9271" s="1"/>
      <c r="V9271" s="1"/>
      <c r="W9271" s="1"/>
      <c r="X9271" s="1"/>
      <c r="Y9271" s="1"/>
      <c r="Z9271" s="1"/>
      <c r="AA9271" s="1"/>
      <c r="AB9271" s="1"/>
      <c r="AC9271" s="1"/>
      <c r="AD9271" s="1"/>
      <c r="AE9271" s="1"/>
      <c r="AF9271" s="1"/>
      <c r="AG9271" s="1"/>
      <c r="AH9271" s="1"/>
      <c r="AI9271" s="1"/>
      <c r="AJ9271" s="9" t="s">
        <v>52</v>
      </c>
      <c r="AK9271" s="9" t="s">
        <v>13401</v>
      </c>
      <c r="AL9271" s="9" t="s">
        <v>67</v>
      </c>
      <c r="AM9271" s="9" t="s">
        <v>52</v>
      </c>
    </row>
    <row r="9272" spans="1:39" ht="30" customHeight="1" x14ac:dyDescent="0.3">
      <c r="A9272" s="10" t="s">
        <v>4735</v>
      </c>
      <c r="B9272" s="10" t="s">
        <v>52</v>
      </c>
      <c r="C9272" s="10" t="s">
        <v>52</v>
      </c>
      <c r="D9272" s="11"/>
      <c r="E9272" s="15"/>
      <c r="F9272" s="17">
        <f>TRUNC(SUMIF(N9268:N9271, N9267, F9268:F9271),0)</f>
        <v>44581</v>
      </c>
      <c r="G9272" s="15"/>
      <c r="H9272" s="17">
        <f>TRUNC(SUMIF(N9268:N9271, N9267, H9268:H9271),0)</f>
        <v>47967</v>
      </c>
      <c r="I9272" s="15"/>
      <c r="J9272" s="17">
        <f>TRUNC(SUMIF(N9268:N9271, N9267, J9268:J9271),0)</f>
        <v>273247</v>
      </c>
      <c r="K9272" s="15"/>
      <c r="L9272" s="17">
        <f>F9272+H9272+J9272</f>
        <v>365795</v>
      </c>
      <c r="M9272" s="10" t="s">
        <v>52</v>
      </c>
      <c r="N9272" s="9" t="s">
        <v>4736</v>
      </c>
      <c r="O9272" s="9" t="s">
        <v>4736</v>
      </c>
      <c r="P9272" s="9" t="s">
        <v>52</v>
      </c>
      <c r="Q9272" s="9" t="s">
        <v>52</v>
      </c>
      <c r="R9272" s="9" t="s">
        <v>52</v>
      </c>
      <c r="S9272" s="1"/>
      <c r="T9272" s="1"/>
      <c r="U9272" s="1"/>
      <c r="V9272" s="1"/>
      <c r="W9272" s="1"/>
      <c r="X9272" s="1"/>
      <c r="Y9272" s="1"/>
      <c r="Z9272" s="1"/>
      <c r="AA9272" s="1"/>
      <c r="AB9272" s="1"/>
      <c r="AC9272" s="1"/>
      <c r="AD9272" s="1"/>
      <c r="AE9272" s="1"/>
      <c r="AF9272" s="1"/>
      <c r="AG9272" s="1"/>
      <c r="AH9272" s="1"/>
      <c r="AI9272" s="1"/>
      <c r="AJ9272" s="9" t="s">
        <v>52</v>
      </c>
      <c r="AK9272" s="9" t="s">
        <v>52</v>
      </c>
      <c r="AL9272" s="9" t="s">
        <v>52</v>
      </c>
      <c r="AM9272" s="9" t="s">
        <v>52</v>
      </c>
    </row>
    <row r="9273" spans="1:39" ht="30" customHeight="1" x14ac:dyDescent="0.3">
      <c r="A9273" s="11"/>
      <c r="B9273" s="11"/>
      <c r="C9273" s="11"/>
      <c r="D9273" s="11"/>
      <c r="E9273" s="15"/>
      <c r="F9273" s="17"/>
      <c r="G9273" s="15"/>
      <c r="H9273" s="17"/>
      <c r="I9273" s="15"/>
      <c r="J9273" s="17"/>
      <c r="K9273" s="15"/>
      <c r="L9273" s="17"/>
      <c r="M9273" s="11"/>
    </row>
    <row r="9274" spans="1:39" ht="30" customHeight="1" x14ac:dyDescent="0.3">
      <c r="A9274" s="14" t="s">
        <v>13402</v>
      </c>
      <c r="B9274" s="14"/>
      <c r="C9274" s="14"/>
      <c r="D9274" s="14"/>
      <c r="E9274" s="16"/>
      <c r="F9274" s="18"/>
      <c r="G9274" s="16"/>
      <c r="H9274" s="18"/>
      <c r="I9274" s="16"/>
      <c r="J9274" s="18"/>
      <c r="K9274" s="16"/>
      <c r="L9274" s="18"/>
      <c r="M9274" s="14"/>
      <c r="N9274" s="5" t="s">
        <v>7360</v>
      </c>
    </row>
    <row r="9275" spans="1:39" ht="30" customHeight="1" x14ac:dyDescent="0.3">
      <c r="A9275" s="10" t="s">
        <v>4753</v>
      </c>
      <c r="B9275" s="10" t="s">
        <v>7359</v>
      </c>
      <c r="C9275" s="10" t="s">
        <v>288</v>
      </c>
      <c r="D9275" s="11">
        <v>0.1661</v>
      </c>
      <c r="E9275" s="15">
        <v>0</v>
      </c>
      <c r="F9275" s="17">
        <f>TRUNC(E9275*D9275,1)</f>
        <v>0</v>
      </c>
      <c r="G9275" s="15">
        <v>0</v>
      </c>
      <c r="H9275" s="17">
        <f>TRUNC(G9275*D9275,1)</f>
        <v>0</v>
      </c>
      <c r="I9275" s="15">
        <v>1751550</v>
      </c>
      <c r="J9275" s="17">
        <f>TRUNC(I9275*D9275,1)</f>
        <v>290932.40000000002</v>
      </c>
      <c r="K9275" s="15">
        <f>TRUNC(E9275+G9275+I9275,1)</f>
        <v>1751550</v>
      </c>
      <c r="L9275" s="17">
        <f>TRUNC(F9275+H9275+J9275,1)</f>
        <v>290932.40000000002</v>
      </c>
      <c r="M9275" s="10" t="s">
        <v>12824</v>
      </c>
      <c r="N9275" s="9" t="s">
        <v>7360</v>
      </c>
      <c r="O9275" s="9" t="s">
        <v>13404</v>
      </c>
      <c r="P9275" s="9" t="s">
        <v>54</v>
      </c>
      <c r="Q9275" s="9" t="s">
        <v>54</v>
      </c>
      <c r="R9275" s="9" t="s">
        <v>67</v>
      </c>
      <c r="S9275" s="1"/>
      <c r="T9275" s="1"/>
      <c r="U9275" s="1"/>
      <c r="V9275" s="1"/>
      <c r="W9275" s="1"/>
      <c r="X9275" s="1"/>
      <c r="Y9275" s="1"/>
      <c r="Z9275" s="1"/>
      <c r="AA9275" s="1"/>
      <c r="AB9275" s="1"/>
      <c r="AC9275" s="1"/>
      <c r="AD9275" s="1"/>
      <c r="AE9275" s="1"/>
      <c r="AF9275" s="1"/>
      <c r="AG9275" s="1"/>
      <c r="AH9275" s="1"/>
      <c r="AI9275" s="1"/>
      <c r="AJ9275" s="9" t="s">
        <v>52</v>
      </c>
      <c r="AK9275" s="9" t="s">
        <v>13405</v>
      </c>
      <c r="AL9275" s="9" t="s">
        <v>52</v>
      </c>
      <c r="AM9275" s="9" t="s">
        <v>52</v>
      </c>
    </row>
    <row r="9276" spans="1:39" ht="30" customHeight="1" x14ac:dyDescent="0.3">
      <c r="A9276" s="10" t="s">
        <v>12827</v>
      </c>
      <c r="B9276" s="10" t="s">
        <v>12828</v>
      </c>
      <c r="C9276" s="10" t="s">
        <v>5378</v>
      </c>
      <c r="D9276" s="11">
        <v>22</v>
      </c>
      <c r="E9276" s="15">
        <v>1395.45</v>
      </c>
      <c r="F9276" s="17">
        <f>TRUNC(E9276*D9276,1)</f>
        <v>30699.9</v>
      </c>
      <c r="G9276" s="15">
        <v>0</v>
      </c>
      <c r="H9276" s="17">
        <f>TRUNC(G9276*D9276,1)</f>
        <v>0</v>
      </c>
      <c r="I9276" s="15">
        <v>0</v>
      </c>
      <c r="J9276" s="17">
        <f>TRUNC(I9276*D9276,1)</f>
        <v>0</v>
      </c>
      <c r="K9276" s="15">
        <f>TRUNC(E9276+G9276+I9276,1)</f>
        <v>1395.4</v>
      </c>
      <c r="L9276" s="17">
        <f>TRUNC(F9276+H9276+J9276,1)</f>
        <v>30699.9</v>
      </c>
      <c r="M9276" s="10" t="s">
        <v>52</v>
      </c>
      <c r="N9276" s="9" t="s">
        <v>7360</v>
      </c>
      <c r="O9276" s="9" t="s">
        <v>12829</v>
      </c>
      <c r="P9276" s="9" t="s">
        <v>54</v>
      </c>
      <c r="Q9276" s="9" t="s">
        <v>54</v>
      </c>
      <c r="R9276" s="9" t="s">
        <v>67</v>
      </c>
      <c r="S9276" s="1"/>
      <c r="T9276" s="1"/>
      <c r="U9276" s="1"/>
      <c r="V9276" s="1">
        <v>1</v>
      </c>
      <c r="W9276" s="1"/>
      <c r="X9276" s="1"/>
      <c r="Y9276" s="1"/>
      <c r="Z9276" s="1"/>
      <c r="AA9276" s="1"/>
      <c r="AB9276" s="1"/>
      <c r="AC9276" s="1"/>
      <c r="AD9276" s="1"/>
      <c r="AE9276" s="1"/>
      <c r="AF9276" s="1"/>
      <c r="AG9276" s="1"/>
      <c r="AH9276" s="1"/>
      <c r="AI9276" s="1"/>
      <c r="AJ9276" s="9" t="s">
        <v>52</v>
      </c>
      <c r="AK9276" s="9" t="s">
        <v>13406</v>
      </c>
      <c r="AL9276" s="9" t="s">
        <v>52</v>
      </c>
      <c r="AM9276" s="9" t="s">
        <v>52</v>
      </c>
    </row>
    <row r="9277" spans="1:39" ht="30" customHeight="1" x14ac:dyDescent="0.3">
      <c r="A9277" s="10" t="s">
        <v>5467</v>
      </c>
      <c r="B9277" s="10" t="s">
        <v>13392</v>
      </c>
      <c r="C9277" s="10" t="s">
        <v>732</v>
      </c>
      <c r="D9277" s="11">
        <v>1</v>
      </c>
      <c r="E9277" s="15">
        <f>TRUNC(SUMIF(V9275:V9278, RIGHTB(O9277, 1), F9275:F9278)*U9277, 2)</f>
        <v>19340.93</v>
      </c>
      <c r="F9277" s="17">
        <f>TRUNC(E9277*D9277,1)</f>
        <v>19340.900000000001</v>
      </c>
      <c r="G9277" s="15">
        <v>0</v>
      </c>
      <c r="H9277" s="17">
        <f>TRUNC(G9277*D9277,1)</f>
        <v>0</v>
      </c>
      <c r="I9277" s="15">
        <v>0</v>
      </c>
      <c r="J9277" s="17">
        <f>TRUNC(I9277*D9277,1)</f>
        <v>0</v>
      </c>
      <c r="K9277" s="15">
        <f>TRUNC(E9277+G9277+I9277,1)</f>
        <v>19340.900000000001</v>
      </c>
      <c r="L9277" s="17">
        <f>TRUNC(F9277+H9277+J9277,1)</f>
        <v>19340.900000000001</v>
      </c>
      <c r="M9277" s="10" t="s">
        <v>52</v>
      </c>
      <c r="N9277" s="9" t="s">
        <v>7360</v>
      </c>
      <c r="O9277" s="9" t="s">
        <v>4729</v>
      </c>
      <c r="P9277" s="9" t="s">
        <v>54</v>
      </c>
      <c r="Q9277" s="9" t="s">
        <v>54</v>
      </c>
      <c r="R9277" s="9" t="s">
        <v>54</v>
      </c>
      <c r="S9277" s="1">
        <v>0</v>
      </c>
      <c r="T9277" s="1">
        <v>0</v>
      </c>
      <c r="U9277" s="1">
        <v>0.63</v>
      </c>
      <c r="V9277" s="1"/>
      <c r="W9277" s="1"/>
      <c r="X9277" s="1"/>
      <c r="Y9277" s="1"/>
      <c r="Z9277" s="1"/>
      <c r="AA9277" s="1"/>
      <c r="AB9277" s="1"/>
      <c r="AC9277" s="1"/>
      <c r="AD9277" s="1"/>
      <c r="AE9277" s="1"/>
      <c r="AF9277" s="1"/>
      <c r="AG9277" s="1"/>
      <c r="AH9277" s="1"/>
      <c r="AI9277" s="1"/>
      <c r="AJ9277" s="9" t="s">
        <v>52</v>
      </c>
      <c r="AK9277" s="9" t="s">
        <v>13407</v>
      </c>
      <c r="AL9277" s="9" t="s">
        <v>52</v>
      </c>
      <c r="AM9277" s="9" t="s">
        <v>52</v>
      </c>
    </row>
    <row r="9278" spans="1:39" ht="30" customHeight="1" x14ac:dyDescent="0.3">
      <c r="A9278" s="10" t="s">
        <v>12833</v>
      </c>
      <c r="B9278" s="10" t="s">
        <v>4714</v>
      </c>
      <c r="C9278" s="10" t="s">
        <v>4715</v>
      </c>
      <c r="D9278" s="11">
        <v>1</v>
      </c>
      <c r="E9278" s="15">
        <v>0</v>
      </c>
      <c r="F9278" s="17">
        <f>TRUNC(E9278*D9278,1)</f>
        <v>0</v>
      </c>
      <c r="G9278" s="15">
        <v>47967.7</v>
      </c>
      <c r="H9278" s="17">
        <f>TRUNC(G9278*D9278,1)</f>
        <v>47967.7</v>
      </c>
      <c r="I9278" s="15">
        <v>0</v>
      </c>
      <c r="J9278" s="17">
        <f>TRUNC(I9278*D9278,1)</f>
        <v>0</v>
      </c>
      <c r="K9278" s="15">
        <f>TRUNC(E9278+G9278+I9278,1)</f>
        <v>47967.7</v>
      </c>
      <c r="L9278" s="17">
        <f>TRUNC(F9278+H9278+J9278,1)</f>
        <v>47967.7</v>
      </c>
      <c r="M9278" s="10" t="s">
        <v>52</v>
      </c>
      <c r="N9278" s="9" t="s">
        <v>7360</v>
      </c>
      <c r="O9278" s="9" t="s">
        <v>12834</v>
      </c>
      <c r="P9278" s="9" t="s">
        <v>54</v>
      </c>
      <c r="Q9278" s="9" t="s">
        <v>54</v>
      </c>
      <c r="R9278" s="9" t="s">
        <v>67</v>
      </c>
      <c r="S9278" s="1"/>
      <c r="T9278" s="1"/>
      <c r="U9278" s="1"/>
      <c r="V9278" s="1"/>
      <c r="W9278" s="1"/>
      <c r="X9278" s="1"/>
      <c r="Y9278" s="1"/>
      <c r="Z9278" s="1"/>
      <c r="AA9278" s="1"/>
      <c r="AB9278" s="1"/>
      <c r="AC9278" s="1"/>
      <c r="AD9278" s="1"/>
      <c r="AE9278" s="1"/>
      <c r="AF9278" s="1"/>
      <c r="AG9278" s="1"/>
      <c r="AH9278" s="1"/>
      <c r="AI9278" s="1"/>
      <c r="AJ9278" s="9" t="s">
        <v>52</v>
      </c>
      <c r="AK9278" s="9" t="s">
        <v>13408</v>
      </c>
      <c r="AL9278" s="9" t="s">
        <v>67</v>
      </c>
      <c r="AM9278" s="9" t="s">
        <v>52</v>
      </c>
    </row>
    <row r="9279" spans="1:39" ht="30" customHeight="1" x14ac:dyDescent="0.3">
      <c r="A9279" s="10" t="s">
        <v>4735</v>
      </c>
      <c r="B9279" s="10" t="s">
        <v>52</v>
      </c>
      <c r="C9279" s="10" t="s">
        <v>52</v>
      </c>
      <c r="D9279" s="11"/>
      <c r="E9279" s="15"/>
      <c r="F9279" s="17">
        <f>TRUNC(SUMIF(N9275:N9278, N9274, F9275:F9278),0)</f>
        <v>50040</v>
      </c>
      <c r="G9279" s="15"/>
      <c r="H9279" s="17">
        <f>TRUNC(SUMIF(N9275:N9278, N9274, H9275:H9278),0)</f>
        <v>47967</v>
      </c>
      <c r="I9279" s="15"/>
      <c r="J9279" s="17">
        <f>TRUNC(SUMIF(N9275:N9278, N9274, J9275:J9278),0)</f>
        <v>290932</v>
      </c>
      <c r="K9279" s="15"/>
      <c r="L9279" s="17">
        <f>F9279+H9279+J9279</f>
        <v>388939</v>
      </c>
      <c r="M9279" s="10" t="s">
        <v>52</v>
      </c>
      <c r="N9279" s="9" t="s">
        <v>4736</v>
      </c>
      <c r="O9279" s="9" t="s">
        <v>4736</v>
      </c>
      <c r="P9279" s="9" t="s">
        <v>52</v>
      </c>
      <c r="Q9279" s="9" t="s">
        <v>52</v>
      </c>
      <c r="R9279" s="9" t="s">
        <v>52</v>
      </c>
      <c r="S9279" s="1"/>
      <c r="T9279" s="1"/>
      <c r="U9279" s="1"/>
      <c r="V9279" s="1"/>
      <c r="W9279" s="1"/>
      <c r="X9279" s="1"/>
      <c r="Y9279" s="1"/>
      <c r="Z9279" s="1"/>
      <c r="AA9279" s="1"/>
      <c r="AB9279" s="1"/>
      <c r="AC9279" s="1"/>
      <c r="AD9279" s="1"/>
      <c r="AE9279" s="1"/>
      <c r="AF9279" s="1"/>
      <c r="AG9279" s="1"/>
      <c r="AH9279" s="1"/>
      <c r="AI9279" s="1"/>
      <c r="AJ9279" s="9" t="s">
        <v>52</v>
      </c>
      <c r="AK9279" s="9" t="s">
        <v>52</v>
      </c>
      <c r="AL9279" s="9" t="s">
        <v>52</v>
      </c>
      <c r="AM9279" s="9" t="s">
        <v>52</v>
      </c>
    </row>
    <row r="9280" spans="1:39" ht="30" customHeight="1" x14ac:dyDescent="0.3">
      <c r="A9280" s="11"/>
      <c r="B9280" s="11"/>
      <c r="C9280" s="11"/>
      <c r="D9280" s="11"/>
      <c r="E9280" s="15"/>
      <c r="F9280" s="17"/>
      <c r="G9280" s="15"/>
      <c r="H9280" s="17"/>
      <c r="I9280" s="15"/>
      <c r="J9280" s="17"/>
      <c r="K9280" s="15"/>
      <c r="L9280" s="17"/>
      <c r="M9280" s="11"/>
    </row>
    <row r="9281" spans="1:39" ht="30" customHeight="1" x14ac:dyDescent="0.3">
      <c r="A9281" s="14" t="s">
        <v>13409</v>
      </c>
      <c r="B9281" s="14"/>
      <c r="C9281" s="14"/>
      <c r="D9281" s="14"/>
      <c r="E9281" s="16"/>
      <c r="F9281" s="18"/>
      <c r="G9281" s="16"/>
      <c r="H9281" s="18"/>
      <c r="I9281" s="16"/>
      <c r="J9281" s="18"/>
      <c r="K9281" s="16"/>
      <c r="L9281" s="18"/>
      <c r="M9281" s="14"/>
      <c r="N9281" s="5" t="s">
        <v>7365</v>
      </c>
    </row>
    <row r="9282" spans="1:39" ht="30" customHeight="1" x14ac:dyDescent="0.3">
      <c r="A9282" s="10" t="s">
        <v>4753</v>
      </c>
      <c r="B9282" s="10" t="s">
        <v>7364</v>
      </c>
      <c r="C9282" s="10" t="s">
        <v>288</v>
      </c>
      <c r="D9282" s="11">
        <v>0.1661</v>
      </c>
      <c r="E9282" s="15">
        <v>0</v>
      </c>
      <c r="F9282" s="17">
        <f>TRUNC(E9282*D9282,1)</f>
        <v>0</v>
      </c>
      <c r="G9282" s="15">
        <v>0</v>
      </c>
      <c r="H9282" s="17">
        <f>TRUNC(G9282*D9282,1)</f>
        <v>0</v>
      </c>
      <c r="I9282" s="15">
        <v>2127257</v>
      </c>
      <c r="J9282" s="17">
        <f>TRUNC(I9282*D9282,1)</f>
        <v>353337.3</v>
      </c>
      <c r="K9282" s="15">
        <f>TRUNC(E9282+G9282+I9282,1)</f>
        <v>2127257</v>
      </c>
      <c r="L9282" s="17">
        <f>TRUNC(F9282+H9282+J9282,1)</f>
        <v>353337.3</v>
      </c>
      <c r="M9282" s="10" t="s">
        <v>12824</v>
      </c>
      <c r="N9282" s="9" t="s">
        <v>7365</v>
      </c>
      <c r="O9282" s="9" t="s">
        <v>13411</v>
      </c>
      <c r="P9282" s="9" t="s">
        <v>54</v>
      </c>
      <c r="Q9282" s="9" t="s">
        <v>54</v>
      </c>
      <c r="R9282" s="9" t="s">
        <v>67</v>
      </c>
      <c r="S9282" s="1"/>
      <c r="T9282" s="1"/>
      <c r="U9282" s="1"/>
      <c r="V9282" s="1"/>
      <c r="W9282" s="1"/>
      <c r="X9282" s="1"/>
      <c r="Y9282" s="1"/>
      <c r="Z9282" s="1"/>
      <c r="AA9282" s="1"/>
      <c r="AB9282" s="1"/>
      <c r="AC9282" s="1"/>
      <c r="AD9282" s="1"/>
      <c r="AE9282" s="1"/>
      <c r="AF9282" s="1"/>
      <c r="AG9282" s="1"/>
      <c r="AH9282" s="1"/>
      <c r="AI9282" s="1"/>
      <c r="AJ9282" s="9" t="s">
        <v>52</v>
      </c>
      <c r="AK9282" s="9" t="s">
        <v>13412</v>
      </c>
      <c r="AL9282" s="9" t="s">
        <v>52</v>
      </c>
      <c r="AM9282" s="9" t="s">
        <v>52</v>
      </c>
    </row>
    <row r="9283" spans="1:39" ht="30" customHeight="1" x14ac:dyDescent="0.3">
      <c r="A9283" s="10" t="s">
        <v>12827</v>
      </c>
      <c r="B9283" s="10" t="s">
        <v>12828</v>
      </c>
      <c r="C9283" s="10" t="s">
        <v>5378</v>
      </c>
      <c r="D9283" s="11">
        <v>22</v>
      </c>
      <c r="E9283" s="15">
        <v>1395.45</v>
      </c>
      <c r="F9283" s="17">
        <f>TRUNC(E9283*D9283,1)</f>
        <v>30699.9</v>
      </c>
      <c r="G9283" s="15">
        <v>0</v>
      </c>
      <c r="H9283" s="17">
        <f>TRUNC(G9283*D9283,1)</f>
        <v>0</v>
      </c>
      <c r="I9283" s="15">
        <v>0</v>
      </c>
      <c r="J9283" s="17">
        <f>TRUNC(I9283*D9283,1)</f>
        <v>0</v>
      </c>
      <c r="K9283" s="15">
        <f>TRUNC(E9283+G9283+I9283,1)</f>
        <v>1395.4</v>
      </c>
      <c r="L9283" s="17">
        <f>TRUNC(F9283+H9283+J9283,1)</f>
        <v>30699.9</v>
      </c>
      <c r="M9283" s="10" t="s">
        <v>52</v>
      </c>
      <c r="N9283" s="9" t="s">
        <v>7365</v>
      </c>
      <c r="O9283" s="9" t="s">
        <v>12829</v>
      </c>
      <c r="P9283" s="9" t="s">
        <v>54</v>
      </c>
      <c r="Q9283" s="9" t="s">
        <v>54</v>
      </c>
      <c r="R9283" s="9" t="s">
        <v>67</v>
      </c>
      <c r="S9283" s="1"/>
      <c r="T9283" s="1"/>
      <c r="U9283" s="1"/>
      <c r="V9283" s="1">
        <v>1</v>
      </c>
      <c r="W9283" s="1"/>
      <c r="X9283" s="1"/>
      <c r="Y9283" s="1"/>
      <c r="Z9283" s="1"/>
      <c r="AA9283" s="1"/>
      <c r="AB9283" s="1"/>
      <c r="AC9283" s="1"/>
      <c r="AD9283" s="1"/>
      <c r="AE9283" s="1"/>
      <c r="AF9283" s="1"/>
      <c r="AG9283" s="1"/>
      <c r="AH9283" s="1"/>
      <c r="AI9283" s="1"/>
      <c r="AJ9283" s="9" t="s">
        <v>52</v>
      </c>
      <c r="AK9283" s="9" t="s">
        <v>13413</v>
      </c>
      <c r="AL9283" s="9" t="s">
        <v>52</v>
      </c>
      <c r="AM9283" s="9" t="s">
        <v>52</v>
      </c>
    </row>
    <row r="9284" spans="1:39" ht="30" customHeight="1" x14ac:dyDescent="0.3">
      <c r="A9284" s="10" t="s">
        <v>5467</v>
      </c>
      <c r="B9284" s="10" t="s">
        <v>13392</v>
      </c>
      <c r="C9284" s="10" t="s">
        <v>732</v>
      </c>
      <c r="D9284" s="11">
        <v>1</v>
      </c>
      <c r="E9284" s="15">
        <f>TRUNC(SUMIF(V9282:V9285, RIGHTB(O9284, 1), F9282:F9285)*U9284, 2)</f>
        <v>19340.93</v>
      </c>
      <c r="F9284" s="17">
        <f>TRUNC(E9284*D9284,1)</f>
        <v>19340.900000000001</v>
      </c>
      <c r="G9284" s="15">
        <v>0</v>
      </c>
      <c r="H9284" s="17">
        <f>TRUNC(G9284*D9284,1)</f>
        <v>0</v>
      </c>
      <c r="I9284" s="15">
        <v>0</v>
      </c>
      <c r="J9284" s="17">
        <f>TRUNC(I9284*D9284,1)</f>
        <v>0</v>
      </c>
      <c r="K9284" s="15">
        <f>TRUNC(E9284+G9284+I9284,1)</f>
        <v>19340.900000000001</v>
      </c>
      <c r="L9284" s="17">
        <f>TRUNC(F9284+H9284+J9284,1)</f>
        <v>19340.900000000001</v>
      </c>
      <c r="M9284" s="10" t="s">
        <v>52</v>
      </c>
      <c r="N9284" s="9" t="s">
        <v>7365</v>
      </c>
      <c r="O9284" s="9" t="s">
        <v>4729</v>
      </c>
      <c r="P9284" s="9" t="s">
        <v>54</v>
      </c>
      <c r="Q9284" s="9" t="s">
        <v>54</v>
      </c>
      <c r="R9284" s="9" t="s">
        <v>54</v>
      </c>
      <c r="S9284" s="1">
        <v>0</v>
      </c>
      <c r="T9284" s="1">
        <v>0</v>
      </c>
      <c r="U9284" s="1">
        <v>0.63</v>
      </c>
      <c r="V9284" s="1"/>
      <c r="W9284" s="1"/>
      <c r="X9284" s="1"/>
      <c r="Y9284" s="1"/>
      <c r="Z9284" s="1"/>
      <c r="AA9284" s="1"/>
      <c r="AB9284" s="1"/>
      <c r="AC9284" s="1"/>
      <c r="AD9284" s="1"/>
      <c r="AE9284" s="1"/>
      <c r="AF9284" s="1"/>
      <c r="AG9284" s="1"/>
      <c r="AH9284" s="1"/>
      <c r="AI9284" s="1"/>
      <c r="AJ9284" s="9" t="s">
        <v>52</v>
      </c>
      <c r="AK9284" s="9" t="s">
        <v>13414</v>
      </c>
      <c r="AL9284" s="9" t="s">
        <v>52</v>
      </c>
      <c r="AM9284" s="9" t="s">
        <v>52</v>
      </c>
    </row>
    <row r="9285" spans="1:39" ht="30" customHeight="1" x14ac:dyDescent="0.3">
      <c r="A9285" s="10" t="s">
        <v>12833</v>
      </c>
      <c r="B9285" s="10" t="s">
        <v>4714</v>
      </c>
      <c r="C9285" s="10" t="s">
        <v>4715</v>
      </c>
      <c r="D9285" s="11">
        <v>1</v>
      </c>
      <c r="E9285" s="15">
        <v>0</v>
      </c>
      <c r="F9285" s="17">
        <f>TRUNC(E9285*D9285,1)</f>
        <v>0</v>
      </c>
      <c r="G9285" s="15">
        <v>47967.7</v>
      </c>
      <c r="H9285" s="17">
        <f>TRUNC(G9285*D9285,1)</f>
        <v>47967.7</v>
      </c>
      <c r="I9285" s="15">
        <v>0</v>
      </c>
      <c r="J9285" s="17">
        <f>TRUNC(I9285*D9285,1)</f>
        <v>0</v>
      </c>
      <c r="K9285" s="15">
        <f>TRUNC(E9285+G9285+I9285,1)</f>
        <v>47967.7</v>
      </c>
      <c r="L9285" s="17">
        <f>TRUNC(F9285+H9285+J9285,1)</f>
        <v>47967.7</v>
      </c>
      <c r="M9285" s="10" t="s">
        <v>52</v>
      </c>
      <c r="N9285" s="9" t="s">
        <v>7365</v>
      </c>
      <c r="O9285" s="9" t="s">
        <v>12834</v>
      </c>
      <c r="P9285" s="9" t="s">
        <v>54</v>
      </c>
      <c r="Q9285" s="9" t="s">
        <v>54</v>
      </c>
      <c r="R9285" s="9" t="s">
        <v>67</v>
      </c>
      <c r="S9285" s="1"/>
      <c r="T9285" s="1"/>
      <c r="U9285" s="1"/>
      <c r="V9285" s="1"/>
      <c r="W9285" s="1"/>
      <c r="X9285" s="1"/>
      <c r="Y9285" s="1"/>
      <c r="Z9285" s="1"/>
      <c r="AA9285" s="1"/>
      <c r="AB9285" s="1"/>
      <c r="AC9285" s="1"/>
      <c r="AD9285" s="1"/>
      <c r="AE9285" s="1"/>
      <c r="AF9285" s="1"/>
      <c r="AG9285" s="1"/>
      <c r="AH9285" s="1"/>
      <c r="AI9285" s="1"/>
      <c r="AJ9285" s="9" t="s">
        <v>52</v>
      </c>
      <c r="AK9285" s="9" t="s">
        <v>13415</v>
      </c>
      <c r="AL9285" s="9" t="s">
        <v>67</v>
      </c>
      <c r="AM9285" s="9" t="s">
        <v>52</v>
      </c>
    </row>
    <row r="9286" spans="1:39" ht="30" customHeight="1" x14ac:dyDescent="0.3">
      <c r="A9286" s="10" t="s">
        <v>4735</v>
      </c>
      <c r="B9286" s="10" t="s">
        <v>52</v>
      </c>
      <c r="C9286" s="10" t="s">
        <v>52</v>
      </c>
      <c r="D9286" s="11"/>
      <c r="E9286" s="15"/>
      <c r="F9286" s="17">
        <f>TRUNC(SUMIF(N9282:N9285, N9281, F9282:F9285),0)</f>
        <v>50040</v>
      </c>
      <c r="G9286" s="15"/>
      <c r="H9286" s="17">
        <f>TRUNC(SUMIF(N9282:N9285, N9281, H9282:H9285),0)</f>
        <v>47967</v>
      </c>
      <c r="I9286" s="15"/>
      <c r="J9286" s="17">
        <f>TRUNC(SUMIF(N9282:N9285, N9281, J9282:J9285),0)</f>
        <v>353337</v>
      </c>
      <c r="K9286" s="15"/>
      <c r="L9286" s="17">
        <f>F9286+H9286+J9286</f>
        <v>451344</v>
      </c>
      <c r="M9286" s="10" t="s">
        <v>52</v>
      </c>
      <c r="N9286" s="9" t="s">
        <v>4736</v>
      </c>
      <c r="O9286" s="9" t="s">
        <v>4736</v>
      </c>
      <c r="P9286" s="9" t="s">
        <v>52</v>
      </c>
      <c r="Q9286" s="9" t="s">
        <v>52</v>
      </c>
      <c r="R9286" s="9" t="s">
        <v>52</v>
      </c>
      <c r="S9286" s="1"/>
      <c r="T9286" s="1"/>
      <c r="U9286" s="1"/>
      <c r="V9286" s="1"/>
      <c r="W9286" s="1"/>
      <c r="X9286" s="1"/>
      <c r="Y9286" s="1"/>
      <c r="Z9286" s="1"/>
      <c r="AA9286" s="1"/>
      <c r="AB9286" s="1"/>
      <c r="AC9286" s="1"/>
      <c r="AD9286" s="1"/>
      <c r="AE9286" s="1"/>
      <c r="AF9286" s="1"/>
      <c r="AG9286" s="1"/>
      <c r="AH9286" s="1"/>
      <c r="AI9286" s="1"/>
      <c r="AJ9286" s="9" t="s">
        <v>52</v>
      </c>
      <c r="AK9286" s="9" t="s">
        <v>52</v>
      </c>
      <c r="AL9286" s="9" t="s">
        <v>52</v>
      </c>
      <c r="AM9286" s="9" t="s">
        <v>52</v>
      </c>
    </row>
    <row r="9287" spans="1:39" ht="30" customHeight="1" x14ac:dyDescent="0.3">
      <c r="A9287" s="11"/>
      <c r="B9287" s="11"/>
      <c r="C9287" s="11"/>
      <c r="D9287" s="11"/>
      <c r="E9287" s="15"/>
      <c r="F9287" s="17"/>
      <c r="G9287" s="15"/>
      <c r="H9287" s="17"/>
      <c r="I9287" s="15"/>
      <c r="J9287" s="17"/>
      <c r="K9287" s="15"/>
      <c r="L9287" s="17"/>
      <c r="M9287" s="11"/>
    </row>
    <row r="9288" spans="1:39" ht="30" customHeight="1" x14ac:dyDescent="0.3">
      <c r="A9288" s="14" t="s">
        <v>13416</v>
      </c>
      <c r="B9288" s="14"/>
      <c r="C9288" s="14"/>
      <c r="D9288" s="14"/>
      <c r="E9288" s="16"/>
      <c r="F9288" s="18"/>
      <c r="G9288" s="16"/>
      <c r="H9288" s="18"/>
      <c r="I9288" s="16"/>
      <c r="J9288" s="18"/>
      <c r="K9288" s="16"/>
      <c r="L9288" s="18"/>
      <c r="M9288" s="14"/>
      <c r="N9288" s="5" t="s">
        <v>7370</v>
      </c>
    </row>
    <row r="9289" spans="1:39" ht="30" customHeight="1" x14ac:dyDescent="0.3">
      <c r="A9289" s="10" t="s">
        <v>4753</v>
      </c>
      <c r="B9289" s="10" t="s">
        <v>7369</v>
      </c>
      <c r="C9289" s="10" t="s">
        <v>288</v>
      </c>
      <c r="D9289" s="11">
        <v>0.1661</v>
      </c>
      <c r="E9289" s="15">
        <v>0</v>
      </c>
      <c r="F9289" s="17">
        <f>TRUNC(E9289*D9289,1)</f>
        <v>0</v>
      </c>
      <c r="G9289" s="15">
        <v>0</v>
      </c>
      <c r="H9289" s="17">
        <f>TRUNC(G9289*D9289,1)</f>
        <v>0</v>
      </c>
      <c r="I9289" s="15">
        <v>2481800</v>
      </c>
      <c r="J9289" s="17">
        <f>TRUNC(I9289*D9289,1)</f>
        <v>412226.9</v>
      </c>
      <c r="K9289" s="15">
        <f>TRUNC(E9289+G9289+I9289,1)</f>
        <v>2481800</v>
      </c>
      <c r="L9289" s="17">
        <f>TRUNC(F9289+H9289+J9289,1)</f>
        <v>412226.9</v>
      </c>
      <c r="M9289" s="10" t="s">
        <v>12824</v>
      </c>
      <c r="N9289" s="9" t="s">
        <v>7370</v>
      </c>
      <c r="O9289" s="9" t="s">
        <v>13418</v>
      </c>
      <c r="P9289" s="9" t="s">
        <v>54</v>
      </c>
      <c r="Q9289" s="9" t="s">
        <v>54</v>
      </c>
      <c r="R9289" s="9" t="s">
        <v>67</v>
      </c>
      <c r="S9289" s="1"/>
      <c r="T9289" s="1"/>
      <c r="U9289" s="1"/>
      <c r="V9289" s="1"/>
      <c r="W9289" s="1"/>
      <c r="X9289" s="1"/>
      <c r="Y9289" s="1"/>
      <c r="Z9289" s="1"/>
      <c r="AA9289" s="1"/>
      <c r="AB9289" s="1"/>
      <c r="AC9289" s="1"/>
      <c r="AD9289" s="1"/>
      <c r="AE9289" s="1"/>
      <c r="AF9289" s="1"/>
      <c r="AG9289" s="1"/>
      <c r="AH9289" s="1"/>
      <c r="AI9289" s="1"/>
      <c r="AJ9289" s="9" t="s">
        <v>52</v>
      </c>
      <c r="AK9289" s="9" t="s">
        <v>13419</v>
      </c>
      <c r="AL9289" s="9" t="s">
        <v>52</v>
      </c>
      <c r="AM9289" s="9" t="s">
        <v>52</v>
      </c>
    </row>
    <row r="9290" spans="1:39" ht="30" customHeight="1" x14ac:dyDescent="0.3">
      <c r="A9290" s="10" t="s">
        <v>12827</v>
      </c>
      <c r="B9290" s="10" t="s">
        <v>12828</v>
      </c>
      <c r="C9290" s="10" t="s">
        <v>5378</v>
      </c>
      <c r="D9290" s="11">
        <v>24</v>
      </c>
      <c r="E9290" s="15">
        <v>1395.45</v>
      </c>
      <c r="F9290" s="17">
        <f>TRUNC(E9290*D9290,1)</f>
        <v>33490.800000000003</v>
      </c>
      <c r="G9290" s="15">
        <v>0</v>
      </c>
      <c r="H9290" s="17">
        <f>TRUNC(G9290*D9290,1)</f>
        <v>0</v>
      </c>
      <c r="I9290" s="15">
        <v>0</v>
      </c>
      <c r="J9290" s="17">
        <f>TRUNC(I9290*D9290,1)</f>
        <v>0</v>
      </c>
      <c r="K9290" s="15">
        <f>TRUNC(E9290+G9290+I9290,1)</f>
        <v>1395.4</v>
      </c>
      <c r="L9290" s="17">
        <f>TRUNC(F9290+H9290+J9290,1)</f>
        <v>33490.800000000003</v>
      </c>
      <c r="M9290" s="10" t="s">
        <v>52</v>
      </c>
      <c r="N9290" s="9" t="s">
        <v>7370</v>
      </c>
      <c r="O9290" s="9" t="s">
        <v>12829</v>
      </c>
      <c r="P9290" s="9" t="s">
        <v>54</v>
      </c>
      <c r="Q9290" s="9" t="s">
        <v>54</v>
      </c>
      <c r="R9290" s="9" t="s">
        <v>67</v>
      </c>
      <c r="S9290" s="1"/>
      <c r="T9290" s="1"/>
      <c r="U9290" s="1"/>
      <c r="V9290" s="1">
        <v>1</v>
      </c>
      <c r="W9290" s="1"/>
      <c r="X9290" s="1"/>
      <c r="Y9290" s="1"/>
      <c r="Z9290" s="1"/>
      <c r="AA9290" s="1"/>
      <c r="AB9290" s="1"/>
      <c r="AC9290" s="1"/>
      <c r="AD9290" s="1"/>
      <c r="AE9290" s="1"/>
      <c r="AF9290" s="1"/>
      <c r="AG9290" s="1"/>
      <c r="AH9290" s="1"/>
      <c r="AI9290" s="1"/>
      <c r="AJ9290" s="9" t="s">
        <v>52</v>
      </c>
      <c r="AK9290" s="9" t="s">
        <v>13420</v>
      </c>
      <c r="AL9290" s="9" t="s">
        <v>52</v>
      </c>
      <c r="AM9290" s="9" t="s">
        <v>52</v>
      </c>
    </row>
    <row r="9291" spans="1:39" ht="30" customHeight="1" x14ac:dyDescent="0.3">
      <c r="A9291" s="10" t="s">
        <v>5467</v>
      </c>
      <c r="B9291" s="10" t="s">
        <v>13392</v>
      </c>
      <c r="C9291" s="10" t="s">
        <v>732</v>
      </c>
      <c r="D9291" s="11">
        <v>1</v>
      </c>
      <c r="E9291" s="15">
        <f>TRUNC(SUMIF(V9289:V9292, RIGHTB(O9291, 1), F9289:F9292)*U9291, 2)</f>
        <v>21099.200000000001</v>
      </c>
      <c r="F9291" s="17">
        <f>TRUNC(E9291*D9291,1)</f>
        <v>21099.200000000001</v>
      </c>
      <c r="G9291" s="15">
        <v>0</v>
      </c>
      <c r="H9291" s="17">
        <f>TRUNC(G9291*D9291,1)</f>
        <v>0</v>
      </c>
      <c r="I9291" s="15">
        <v>0</v>
      </c>
      <c r="J9291" s="17">
        <f>TRUNC(I9291*D9291,1)</f>
        <v>0</v>
      </c>
      <c r="K9291" s="15">
        <f>TRUNC(E9291+G9291+I9291,1)</f>
        <v>21099.200000000001</v>
      </c>
      <c r="L9291" s="17">
        <f>TRUNC(F9291+H9291+J9291,1)</f>
        <v>21099.200000000001</v>
      </c>
      <c r="M9291" s="10" t="s">
        <v>52</v>
      </c>
      <c r="N9291" s="9" t="s">
        <v>7370</v>
      </c>
      <c r="O9291" s="9" t="s">
        <v>4729</v>
      </c>
      <c r="P9291" s="9" t="s">
        <v>54</v>
      </c>
      <c r="Q9291" s="9" t="s">
        <v>54</v>
      </c>
      <c r="R9291" s="9" t="s">
        <v>54</v>
      </c>
      <c r="S9291" s="1">
        <v>0</v>
      </c>
      <c r="T9291" s="1">
        <v>0</v>
      </c>
      <c r="U9291" s="1">
        <v>0.63</v>
      </c>
      <c r="V9291" s="1"/>
      <c r="W9291" s="1"/>
      <c r="X9291" s="1"/>
      <c r="Y9291" s="1"/>
      <c r="Z9291" s="1"/>
      <c r="AA9291" s="1"/>
      <c r="AB9291" s="1"/>
      <c r="AC9291" s="1"/>
      <c r="AD9291" s="1"/>
      <c r="AE9291" s="1"/>
      <c r="AF9291" s="1"/>
      <c r="AG9291" s="1"/>
      <c r="AH9291" s="1"/>
      <c r="AI9291" s="1"/>
      <c r="AJ9291" s="9" t="s">
        <v>52</v>
      </c>
      <c r="AK9291" s="9" t="s">
        <v>13421</v>
      </c>
      <c r="AL9291" s="9" t="s">
        <v>52</v>
      </c>
      <c r="AM9291" s="9" t="s">
        <v>52</v>
      </c>
    </row>
    <row r="9292" spans="1:39" ht="30" customHeight="1" x14ac:dyDescent="0.3">
      <c r="A9292" s="10" t="s">
        <v>12833</v>
      </c>
      <c r="B9292" s="10" t="s">
        <v>4714</v>
      </c>
      <c r="C9292" s="10" t="s">
        <v>4715</v>
      </c>
      <c r="D9292" s="11">
        <v>1</v>
      </c>
      <c r="E9292" s="15">
        <v>0</v>
      </c>
      <c r="F9292" s="17">
        <f>TRUNC(E9292*D9292,1)</f>
        <v>0</v>
      </c>
      <c r="G9292" s="15">
        <v>47967.7</v>
      </c>
      <c r="H9292" s="17">
        <f>TRUNC(G9292*D9292,1)</f>
        <v>47967.7</v>
      </c>
      <c r="I9292" s="15">
        <v>0</v>
      </c>
      <c r="J9292" s="17">
        <f>TRUNC(I9292*D9292,1)</f>
        <v>0</v>
      </c>
      <c r="K9292" s="15">
        <f>TRUNC(E9292+G9292+I9292,1)</f>
        <v>47967.7</v>
      </c>
      <c r="L9292" s="17">
        <f>TRUNC(F9292+H9292+J9292,1)</f>
        <v>47967.7</v>
      </c>
      <c r="M9292" s="10" t="s">
        <v>52</v>
      </c>
      <c r="N9292" s="9" t="s">
        <v>7370</v>
      </c>
      <c r="O9292" s="9" t="s">
        <v>12834</v>
      </c>
      <c r="P9292" s="9" t="s">
        <v>54</v>
      </c>
      <c r="Q9292" s="9" t="s">
        <v>54</v>
      </c>
      <c r="R9292" s="9" t="s">
        <v>67</v>
      </c>
      <c r="S9292" s="1"/>
      <c r="T9292" s="1"/>
      <c r="U9292" s="1"/>
      <c r="V9292" s="1"/>
      <c r="W9292" s="1"/>
      <c r="X9292" s="1"/>
      <c r="Y9292" s="1"/>
      <c r="Z9292" s="1"/>
      <c r="AA9292" s="1"/>
      <c r="AB9292" s="1"/>
      <c r="AC9292" s="1"/>
      <c r="AD9292" s="1"/>
      <c r="AE9292" s="1"/>
      <c r="AF9292" s="1"/>
      <c r="AG9292" s="1"/>
      <c r="AH9292" s="1"/>
      <c r="AI9292" s="1"/>
      <c r="AJ9292" s="9" t="s">
        <v>52</v>
      </c>
      <c r="AK9292" s="9" t="s">
        <v>13422</v>
      </c>
      <c r="AL9292" s="9" t="s">
        <v>67</v>
      </c>
      <c r="AM9292" s="9" t="s">
        <v>52</v>
      </c>
    </row>
    <row r="9293" spans="1:39" ht="30" customHeight="1" x14ac:dyDescent="0.3">
      <c r="A9293" s="10" t="s">
        <v>4735</v>
      </c>
      <c r="B9293" s="10" t="s">
        <v>52</v>
      </c>
      <c r="C9293" s="10" t="s">
        <v>52</v>
      </c>
      <c r="D9293" s="11"/>
      <c r="E9293" s="15"/>
      <c r="F9293" s="17">
        <f>TRUNC(SUMIF(N9289:N9292, N9288, F9289:F9292),0)</f>
        <v>54590</v>
      </c>
      <c r="G9293" s="15"/>
      <c r="H9293" s="17">
        <f>TRUNC(SUMIF(N9289:N9292, N9288, H9289:H9292),0)</f>
        <v>47967</v>
      </c>
      <c r="I9293" s="15"/>
      <c r="J9293" s="17">
        <f>TRUNC(SUMIF(N9289:N9292, N9288, J9289:J9292),0)</f>
        <v>412226</v>
      </c>
      <c r="K9293" s="15"/>
      <c r="L9293" s="17">
        <f>F9293+H9293+J9293</f>
        <v>514783</v>
      </c>
      <c r="M9293" s="10" t="s">
        <v>52</v>
      </c>
      <c r="N9293" s="9" t="s">
        <v>4736</v>
      </c>
      <c r="O9293" s="9" t="s">
        <v>4736</v>
      </c>
      <c r="P9293" s="9" t="s">
        <v>52</v>
      </c>
      <c r="Q9293" s="9" t="s">
        <v>52</v>
      </c>
      <c r="R9293" s="9" t="s">
        <v>52</v>
      </c>
      <c r="S9293" s="1"/>
      <c r="T9293" s="1"/>
      <c r="U9293" s="1"/>
      <c r="V9293" s="1"/>
      <c r="W9293" s="1"/>
      <c r="X9293" s="1"/>
      <c r="Y9293" s="1"/>
      <c r="Z9293" s="1"/>
      <c r="AA9293" s="1"/>
      <c r="AB9293" s="1"/>
      <c r="AC9293" s="1"/>
      <c r="AD9293" s="1"/>
      <c r="AE9293" s="1"/>
      <c r="AF9293" s="1"/>
      <c r="AG9293" s="1"/>
      <c r="AH9293" s="1"/>
      <c r="AI9293" s="1"/>
      <c r="AJ9293" s="9" t="s">
        <v>52</v>
      </c>
      <c r="AK9293" s="9" t="s">
        <v>52</v>
      </c>
      <c r="AL9293" s="9" t="s">
        <v>52</v>
      </c>
      <c r="AM9293" s="9" t="s">
        <v>52</v>
      </c>
    </row>
    <row r="9294" spans="1:39" ht="30" customHeight="1" x14ac:dyDescent="0.3">
      <c r="A9294" s="11"/>
      <c r="B9294" s="11"/>
      <c r="C9294" s="11"/>
      <c r="D9294" s="11"/>
      <c r="E9294" s="15"/>
      <c r="F9294" s="17"/>
      <c r="G9294" s="15"/>
      <c r="H9294" s="17"/>
      <c r="I9294" s="15"/>
      <c r="J9294" s="17"/>
      <c r="K9294" s="15"/>
      <c r="L9294" s="17"/>
      <c r="M9294" s="11"/>
    </row>
    <row r="9295" spans="1:39" ht="30" customHeight="1" x14ac:dyDescent="0.3">
      <c r="A9295" s="14" t="s">
        <v>13423</v>
      </c>
      <c r="B9295" s="14"/>
      <c r="C9295" s="14"/>
      <c r="D9295" s="14"/>
      <c r="E9295" s="16"/>
      <c r="F9295" s="18"/>
      <c r="G9295" s="16"/>
      <c r="H9295" s="18"/>
      <c r="I9295" s="16"/>
      <c r="J9295" s="18"/>
      <c r="K9295" s="16"/>
      <c r="L9295" s="18"/>
      <c r="M9295" s="14"/>
      <c r="N9295" s="5" t="s">
        <v>7482</v>
      </c>
    </row>
    <row r="9296" spans="1:39" ht="30" customHeight="1" x14ac:dyDescent="0.3">
      <c r="A9296" s="10" t="s">
        <v>1982</v>
      </c>
      <c r="B9296" s="10" t="s">
        <v>2003</v>
      </c>
      <c r="C9296" s="10" t="s">
        <v>288</v>
      </c>
      <c r="D9296" s="11">
        <v>0.13039999999999999</v>
      </c>
      <c r="E9296" s="15">
        <v>0</v>
      </c>
      <c r="F9296" s="17">
        <f>TRUNC(E9296*D9296,1)</f>
        <v>0</v>
      </c>
      <c r="G9296" s="15">
        <v>0</v>
      </c>
      <c r="H9296" s="17">
        <f>TRUNC(G9296*D9296,1)</f>
        <v>0</v>
      </c>
      <c r="I9296" s="15">
        <v>268140</v>
      </c>
      <c r="J9296" s="17">
        <f>TRUNC(I9296*D9296,1)</f>
        <v>34965.4</v>
      </c>
      <c r="K9296" s="15">
        <f>TRUNC(E9296+G9296+I9296,1)</f>
        <v>268140</v>
      </c>
      <c r="L9296" s="17">
        <f>TRUNC(F9296+H9296+J9296,1)</f>
        <v>34965.4</v>
      </c>
      <c r="M9296" s="10" t="s">
        <v>12824</v>
      </c>
      <c r="N9296" s="9" t="s">
        <v>7482</v>
      </c>
      <c r="O9296" s="9" t="s">
        <v>13426</v>
      </c>
      <c r="P9296" s="9" t="s">
        <v>54</v>
      </c>
      <c r="Q9296" s="9" t="s">
        <v>54</v>
      </c>
      <c r="R9296" s="9" t="s">
        <v>67</v>
      </c>
      <c r="S9296" s="1"/>
      <c r="T9296" s="1"/>
      <c r="U9296" s="1"/>
      <c r="V9296" s="1"/>
      <c r="W9296" s="1"/>
      <c r="X9296" s="1"/>
      <c r="Y9296" s="1"/>
      <c r="Z9296" s="1"/>
      <c r="AA9296" s="1"/>
      <c r="AB9296" s="1"/>
      <c r="AC9296" s="1"/>
      <c r="AD9296" s="1"/>
      <c r="AE9296" s="1"/>
      <c r="AF9296" s="1"/>
      <c r="AG9296" s="1"/>
      <c r="AH9296" s="1"/>
      <c r="AI9296" s="1"/>
      <c r="AJ9296" s="9" t="s">
        <v>52</v>
      </c>
      <c r="AK9296" s="9" t="s">
        <v>13427</v>
      </c>
      <c r="AL9296" s="9" t="s">
        <v>52</v>
      </c>
      <c r="AM9296" s="9" t="s">
        <v>52</v>
      </c>
    </row>
    <row r="9297" spans="1:39" ht="30" customHeight="1" x14ac:dyDescent="0.3">
      <c r="A9297" s="10" t="s">
        <v>12833</v>
      </c>
      <c r="B9297" s="10" t="s">
        <v>4714</v>
      </c>
      <c r="C9297" s="10" t="s">
        <v>4715</v>
      </c>
      <c r="D9297" s="11">
        <v>1</v>
      </c>
      <c r="E9297" s="15">
        <v>0</v>
      </c>
      <c r="F9297" s="17">
        <f>TRUNC(E9297*D9297,1)</f>
        <v>0</v>
      </c>
      <c r="G9297" s="15">
        <v>47967.7</v>
      </c>
      <c r="H9297" s="17">
        <f>TRUNC(G9297*D9297,1)</f>
        <v>47967.7</v>
      </c>
      <c r="I9297" s="15">
        <v>0</v>
      </c>
      <c r="J9297" s="17">
        <f>TRUNC(I9297*D9297,1)</f>
        <v>0</v>
      </c>
      <c r="K9297" s="15">
        <f>TRUNC(E9297+G9297+I9297,1)</f>
        <v>47967.7</v>
      </c>
      <c r="L9297" s="17">
        <f>TRUNC(F9297+H9297+J9297,1)</f>
        <v>47967.7</v>
      </c>
      <c r="M9297" s="10" t="s">
        <v>52</v>
      </c>
      <c r="N9297" s="9" t="s">
        <v>7482</v>
      </c>
      <c r="O9297" s="9" t="s">
        <v>12834</v>
      </c>
      <c r="P9297" s="9" t="s">
        <v>54</v>
      </c>
      <c r="Q9297" s="9" t="s">
        <v>54</v>
      </c>
      <c r="R9297" s="9" t="s">
        <v>67</v>
      </c>
      <c r="S9297" s="1"/>
      <c r="T9297" s="1"/>
      <c r="U9297" s="1"/>
      <c r="V9297" s="1"/>
      <c r="W9297" s="1"/>
      <c r="X9297" s="1"/>
      <c r="Y9297" s="1"/>
      <c r="Z9297" s="1"/>
      <c r="AA9297" s="1"/>
      <c r="AB9297" s="1"/>
      <c r="AC9297" s="1"/>
      <c r="AD9297" s="1"/>
      <c r="AE9297" s="1"/>
      <c r="AF9297" s="1"/>
      <c r="AG9297" s="1"/>
      <c r="AH9297" s="1"/>
      <c r="AI9297" s="1"/>
      <c r="AJ9297" s="9" t="s">
        <v>52</v>
      </c>
      <c r="AK9297" s="9" t="s">
        <v>13428</v>
      </c>
      <c r="AL9297" s="9" t="s">
        <v>67</v>
      </c>
      <c r="AM9297" s="9" t="s">
        <v>52</v>
      </c>
    </row>
    <row r="9298" spans="1:39" ht="30" customHeight="1" x14ac:dyDescent="0.3">
      <c r="A9298" s="10" t="s">
        <v>4735</v>
      </c>
      <c r="B9298" s="10" t="s">
        <v>52</v>
      </c>
      <c r="C9298" s="10" t="s">
        <v>52</v>
      </c>
      <c r="D9298" s="11"/>
      <c r="E9298" s="15"/>
      <c r="F9298" s="17">
        <f>TRUNC(SUMIF(N9296:N9297, N9295, F9296:F9297),0)</f>
        <v>0</v>
      </c>
      <c r="G9298" s="15"/>
      <c r="H9298" s="17">
        <f>TRUNC(SUMIF(N9296:N9297, N9295, H9296:H9297),0)</f>
        <v>47967</v>
      </c>
      <c r="I9298" s="15"/>
      <c r="J9298" s="17">
        <f>TRUNC(SUMIF(N9296:N9297, N9295, J9296:J9297),0)</f>
        <v>34965</v>
      </c>
      <c r="K9298" s="15"/>
      <c r="L9298" s="17">
        <f>F9298+H9298+J9298</f>
        <v>82932</v>
      </c>
      <c r="M9298" s="10" t="s">
        <v>52</v>
      </c>
      <c r="N9298" s="9" t="s">
        <v>4736</v>
      </c>
      <c r="O9298" s="9" t="s">
        <v>4736</v>
      </c>
      <c r="P9298" s="9" t="s">
        <v>52</v>
      </c>
      <c r="Q9298" s="9" t="s">
        <v>52</v>
      </c>
      <c r="R9298" s="9" t="s">
        <v>52</v>
      </c>
      <c r="S9298" s="1"/>
      <c r="T9298" s="1"/>
      <c r="U9298" s="1"/>
      <c r="V9298" s="1"/>
      <c r="W9298" s="1"/>
      <c r="X9298" s="1"/>
      <c r="Y9298" s="1"/>
      <c r="Z9298" s="1"/>
      <c r="AA9298" s="1"/>
      <c r="AB9298" s="1"/>
      <c r="AC9298" s="1"/>
      <c r="AD9298" s="1"/>
      <c r="AE9298" s="1"/>
      <c r="AF9298" s="1"/>
      <c r="AG9298" s="1"/>
      <c r="AH9298" s="1"/>
      <c r="AI9298" s="1"/>
      <c r="AJ9298" s="9" t="s">
        <v>52</v>
      </c>
      <c r="AK9298" s="9" t="s">
        <v>52</v>
      </c>
      <c r="AL9298" s="9" t="s">
        <v>52</v>
      </c>
      <c r="AM9298" s="9" t="s">
        <v>52</v>
      </c>
    </row>
    <row r="9299" spans="1:39" ht="30" customHeight="1" x14ac:dyDescent="0.3">
      <c r="A9299" s="11"/>
      <c r="B9299" s="11"/>
      <c r="C9299" s="11"/>
      <c r="D9299" s="11"/>
      <c r="E9299" s="15"/>
      <c r="F9299" s="17"/>
      <c r="G9299" s="15"/>
      <c r="H9299" s="17"/>
      <c r="I9299" s="15"/>
      <c r="J9299" s="17"/>
      <c r="K9299" s="15"/>
      <c r="L9299" s="17"/>
      <c r="M9299" s="11"/>
    </row>
    <row r="9300" spans="1:39" ht="30" customHeight="1" x14ac:dyDescent="0.3">
      <c r="A9300" s="14" t="s">
        <v>13429</v>
      </c>
      <c r="B9300" s="14"/>
      <c r="C9300" s="14"/>
      <c r="D9300" s="14"/>
      <c r="E9300" s="16"/>
      <c r="F9300" s="18"/>
      <c r="G9300" s="16"/>
      <c r="H9300" s="18"/>
      <c r="I9300" s="16"/>
      <c r="J9300" s="18"/>
      <c r="K9300" s="16"/>
      <c r="L9300" s="18"/>
      <c r="M9300" s="14"/>
      <c r="N9300" s="5" t="s">
        <v>7487</v>
      </c>
    </row>
    <row r="9301" spans="1:39" ht="30" customHeight="1" x14ac:dyDescent="0.3">
      <c r="A9301" s="10" t="s">
        <v>1982</v>
      </c>
      <c r="B9301" s="10" t="s">
        <v>7486</v>
      </c>
      <c r="C9301" s="10" t="s">
        <v>288</v>
      </c>
      <c r="D9301" s="11">
        <v>0.13039999999999999</v>
      </c>
      <c r="E9301" s="15">
        <v>0</v>
      </c>
      <c r="F9301" s="17">
        <f>TRUNC(E9301*D9301,1)</f>
        <v>0</v>
      </c>
      <c r="G9301" s="15">
        <v>0</v>
      </c>
      <c r="H9301" s="17">
        <f>TRUNC(G9301*D9301,1)</f>
        <v>0</v>
      </c>
      <c r="I9301" s="15">
        <v>325500</v>
      </c>
      <c r="J9301" s="17">
        <f>TRUNC(I9301*D9301,1)</f>
        <v>42445.2</v>
      </c>
      <c r="K9301" s="15">
        <f>TRUNC(E9301+G9301+I9301,1)</f>
        <v>325500</v>
      </c>
      <c r="L9301" s="17">
        <f>TRUNC(F9301+H9301+J9301,1)</f>
        <v>42445.2</v>
      </c>
      <c r="M9301" s="10" t="s">
        <v>12824</v>
      </c>
      <c r="N9301" s="9" t="s">
        <v>7487</v>
      </c>
      <c r="O9301" s="9" t="s">
        <v>13431</v>
      </c>
      <c r="P9301" s="9" t="s">
        <v>54</v>
      </c>
      <c r="Q9301" s="9" t="s">
        <v>54</v>
      </c>
      <c r="R9301" s="9" t="s">
        <v>67</v>
      </c>
      <c r="S9301" s="1"/>
      <c r="T9301" s="1"/>
      <c r="U9301" s="1"/>
      <c r="V9301" s="1"/>
      <c r="W9301" s="1"/>
      <c r="X9301" s="1"/>
      <c r="Y9301" s="1"/>
      <c r="Z9301" s="1"/>
      <c r="AA9301" s="1"/>
      <c r="AB9301" s="1"/>
      <c r="AC9301" s="1"/>
      <c r="AD9301" s="1"/>
      <c r="AE9301" s="1"/>
      <c r="AF9301" s="1"/>
      <c r="AG9301" s="1"/>
      <c r="AH9301" s="1"/>
      <c r="AI9301" s="1"/>
      <c r="AJ9301" s="9" t="s">
        <v>52</v>
      </c>
      <c r="AK9301" s="9" t="s">
        <v>13432</v>
      </c>
      <c r="AL9301" s="9" t="s">
        <v>52</v>
      </c>
      <c r="AM9301" s="9" t="s">
        <v>52</v>
      </c>
    </row>
    <row r="9302" spans="1:39" ht="30" customHeight="1" x14ac:dyDescent="0.3">
      <c r="A9302" s="10" t="s">
        <v>12833</v>
      </c>
      <c r="B9302" s="10" t="s">
        <v>4714</v>
      </c>
      <c r="C9302" s="10" t="s">
        <v>4715</v>
      </c>
      <c r="D9302" s="11">
        <v>1</v>
      </c>
      <c r="E9302" s="15">
        <v>0</v>
      </c>
      <c r="F9302" s="17">
        <f>TRUNC(E9302*D9302,1)</f>
        <v>0</v>
      </c>
      <c r="G9302" s="15">
        <v>47967.7</v>
      </c>
      <c r="H9302" s="17">
        <f>TRUNC(G9302*D9302,1)</f>
        <v>47967.7</v>
      </c>
      <c r="I9302" s="15">
        <v>0</v>
      </c>
      <c r="J9302" s="17">
        <f>TRUNC(I9302*D9302,1)</f>
        <v>0</v>
      </c>
      <c r="K9302" s="15">
        <f>TRUNC(E9302+G9302+I9302,1)</f>
        <v>47967.7</v>
      </c>
      <c r="L9302" s="17">
        <f>TRUNC(F9302+H9302+J9302,1)</f>
        <v>47967.7</v>
      </c>
      <c r="M9302" s="10" t="s">
        <v>52</v>
      </c>
      <c r="N9302" s="9" t="s">
        <v>7487</v>
      </c>
      <c r="O9302" s="9" t="s">
        <v>12834</v>
      </c>
      <c r="P9302" s="9" t="s">
        <v>54</v>
      </c>
      <c r="Q9302" s="9" t="s">
        <v>54</v>
      </c>
      <c r="R9302" s="9" t="s">
        <v>67</v>
      </c>
      <c r="S9302" s="1"/>
      <c r="T9302" s="1"/>
      <c r="U9302" s="1"/>
      <c r="V9302" s="1"/>
      <c r="W9302" s="1"/>
      <c r="X9302" s="1"/>
      <c r="Y9302" s="1"/>
      <c r="Z9302" s="1"/>
      <c r="AA9302" s="1"/>
      <c r="AB9302" s="1"/>
      <c r="AC9302" s="1"/>
      <c r="AD9302" s="1"/>
      <c r="AE9302" s="1"/>
      <c r="AF9302" s="1"/>
      <c r="AG9302" s="1"/>
      <c r="AH9302" s="1"/>
      <c r="AI9302" s="1"/>
      <c r="AJ9302" s="9" t="s">
        <v>52</v>
      </c>
      <c r="AK9302" s="9" t="s">
        <v>13433</v>
      </c>
      <c r="AL9302" s="9" t="s">
        <v>67</v>
      </c>
      <c r="AM9302" s="9" t="s">
        <v>52</v>
      </c>
    </row>
    <row r="9303" spans="1:39" ht="30" customHeight="1" x14ac:dyDescent="0.3">
      <c r="A9303" s="10" t="s">
        <v>4735</v>
      </c>
      <c r="B9303" s="10" t="s">
        <v>52</v>
      </c>
      <c r="C9303" s="10" t="s">
        <v>52</v>
      </c>
      <c r="D9303" s="11"/>
      <c r="E9303" s="15"/>
      <c r="F9303" s="17">
        <f>TRUNC(SUMIF(N9301:N9302, N9300, F9301:F9302),0)</f>
        <v>0</v>
      </c>
      <c r="G9303" s="15"/>
      <c r="H9303" s="17">
        <f>TRUNC(SUMIF(N9301:N9302, N9300, H9301:H9302),0)</f>
        <v>47967</v>
      </c>
      <c r="I9303" s="15"/>
      <c r="J9303" s="17">
        <f>TRUNC(SUMIF(N9301:N9302, N9300, J9301:J9302),0)</f>
        <v>42445</v>
      </c>
      <c r="K9303" s="15"/>
      <c r="L9303" s="17">
        <f>F9303+H9303+J9303</f>
        <v>90412</v>
      </c>
      <c r="M9303" s="10" t="s">
        <v>52</v>
      </c>
      <c r="N9303" s="9" t="s">
        <v>4736</v>
      </c>
      <c r="O9303" s="9" t="s">
        <v>4736</v>
      </c>
      <c r="P9303" s="9" t="s">
        <v>52</v>
      </c>
      <c r="Q9303" s="9" t="s">
        <v>52</v>
      </c>
      <c r="R9303" s="9" t="s">
        <v>52</v>
      </c>
      <c r="S9303" s="1"/>
      <c r="T9303" s="1"/>
      <c r="U9303" s="1"/>
      <c r="V9303" s="1"/>
      <c r="W9303" s="1"/>
      <c r="X9303" s="1"/>
      <c r="Y9303" s="1"/>
      <c r="Z9303" s="1"/>
      <c r="AA9303" s="1"/>
      <c r="AB9303" s="1"/>
      <c r="AC9303" s="1"/>
      <c r="AD9303" s="1"/>
      <c r="AE9303" s="1"/>
      <c r="AF9303" s="1"/>
      <c r="AG9303" s="1"/>
      <c r="AH9303" s="1"/>
      <c r="AI9303" s="1"/>
      <c r="AJ9303" s="9" t="s">
        <v>52</v>
      </c>
      <c r="AK9303" s="9" t="s">
        <v>52</v>
      </c>
      <c r="AL9303" s="9" t="s">
        <v>52</v>
      </c>
      <c r="AM9303" s="9" t="s">
        <v>52</v>
      </c>
    </row>
    <row r="9304" spans="1:39" ht="30" customHeight="1" x14ac:dyDescent="0.3">
      <c r="A9304" s="11"/>
      <c r="B9304" s="11"/>
      <c r="C9304" s="11"/>
      <c r="D9304" s="11"/>
      <c r="E9304" s="15"/>
      <c r="F9304" s="17"/>
      <c r="G9304" s="15"/>
      <c r="H9304" s="17"/>
      <c r="I9304" s="15"/>
      <c r="J9304" s="17"/>
      <c r="K9304" s="15"/>
      <c r="L9304" s="17"/>
      <c r="M9304" s="11"/>
    </row>
    <row r="9305" spans="1:39" ht="30" customHeight="1" x14ac:dyDescent="0.3">
      <c r="A9305" s="14" t="s">
        <v>13434</v>
      </c>
      <c r="B9305" s="14"/>
      <c r="C9305" s="14"/>
      <c r="D9305" s="14"/>
      <c r="E9305" s="16"/>
      <c r="F9305" s="18"/>
      <c r="G9305" s="16"/>
      <c r="H9305" s="18"/>
      <c r="I9305" s="16"/>
      <c r="J9305" s="18"/>
      <c r="K9305" s="16"/>
      <c r="L9305" s="18"/>
      <c r="M9305" s="14"/>
      <c r="N9305" s="5" t="s">
        <v>7491</v>
      </c>
    </row>
    <row r="9306" spans="1:39" ht="30" customHeight="1" x14ac:dyDescent="0.3">
      <c r="A9306" s="10" t="s">
        <v>1982</v>
      </c>
      <c r="B9306" s="10" t="s">
        <v>2011</v>
      </c>
      <c r="C9306" s="10" t="s">
        <v>288</v>
      </c>
      <c r="D9306" s="11">
        <v>0.13039999999999999</v>
      </c>
      <c r="E9306" s="15">
        <v>0</v>
      </c>
      <c r="F9306" s="17">
        <f>TRUNC(E9306*D9306,1)</f>
        <v>0</v>
      </c>
      <c r="G9306" s="15">
        <v>0</v>
      </c>
      <c r="H9306" s="17">
        <f>TRUNC(G9306*D9306,1)</f>
        <v>0</v>
      </c>
      <c r="I9306" s="15">
        <v>385874</v>
      </c>
      <c r="J9306" s="17">
        <f>TRUNC(I9306*D9306,1)</f>
        <v>50317.9</v>
      </c>
      <c r="K9306" s="15">
        <f>TRUNC(E9306+G9306+I9306,1)</f>
        <v>385874</v>
      </c>
      <c r="L9306" s="17">
        <f>TRUNC(F9306+H9306+J9306,1)</f>
        <v>50317.9</v>
      </c>
      <c r="M9306" s="10" t="s">
        <v>12824</v>
      </c>
      <c r="N9306" s="9" t="s">
        <v>7491</v>
      </c>
      <c r="O9306" s="9" t="s">
        <v>13436</v>
      </c>
      <c r="P9306" s="9" t="s">
        <v>54</v>
      </c>
      <c r="Q9306" s="9" t="s">
        <v>54</v>
      </c>
      <c r="R9306" s="9" t="s">
        <v>67</v>
      </c>
      <c r="S9306" s="1"/>
      <c r="T9306" s="1"/>
      <c r="U9306" s="1"/>
      <c r="V9306" s="1"/>
      <c r="W9306" s="1"/>
      <c r="X9306" s="1"/>
      <c r="Y9306" s="1"/>
      <c r="Z9306" s="1"/>
      <c r="AA9306" s="1"/>
      <c r="AB9306" s="1"/>
      <c r="AC9306" s="1"/>
      <c r="AD9306" s="1"/>
      <c r="AE9306" s="1"/>
      <c r="AF9306" s="1"/>
      <c r="AG9306" s="1"/>
      <c r="AH9306" s="1"/>
      <c r="AI9306" s="1"/>
      <c r="AJ9306" s="9" t="s">
        <v>52</v>
      </c>
      <c r="AK9306" s="9" t="s">
        <v>13437</v>
      </c>
      <c r="AL9306" s="9" t="s">
        <v>52</v>
      </c>
      <c r="AM9306" s="9" t="s">
        <v>52</v>
      </c>
    </row>
    <row r="9307" spans="1:39" ht="30" customHeight="1" x14ac:dyDescent="0.3">
      <c r="A9307" s="10" t="s">
        <v>12833</v>
      </c>
      <c r="B9307" s="10" t="s">
        <v>4714</v>
      </c>
      <c r="C9307" s="10" t="s">
        <v>4715</v>
      </c>
      <c r="D9307" s="11">
        <v>1</v>
      </c>
      <c r="E9307" s="15">
        <v>0</v>
      </c>
      <c r="F9307" s="17">
        <f>TRUNC(E9307*D9307,1)</f>
        <v>0</v>
      </c>
      <c r="G9307" s="15">
        <v>47967.7</v>
      </c>
      <c r="H9307" s="17">
        <f>TRUNC(G9307*D9307,1)</f>
        <v>47967.7</v>
      </c>
      <c r="I9307" s="15">
        <v>0</v>
      </c>
      <c r="J9307" s="17">
        <f>TRUNC(I9307*D9307,1)</f>
        <v>0</v>
      </c>
      <c r="K9307" s="15">
        <f>TRUNC(E9307+G9307+I9307,1)</f>
        <v>47967.7</v>
      </c>
      <c r="L9307" s="17">
        <f>TRUNC(F9307+H9307+J9307,1)</f>
        <v>47967.7</v>
      </c>
      <c r="M9307" s="10" t="s">
        <v>52</v>
      </c>
      <c r="N9307" s="9" t="s">
        <v>7491</v>
      </c>
      <c r="O9307" s="9" t="s">
        <v>12834</v>
      </c>
      <c r="P9307" s="9" t="s">
        <v>54</v>
      </c>
      <c r="Q9307" s="9" t="s">
        <v>54</v>
      </c>
      <c r="R9307" s="9" t="s">
        <v>67</v>
      </c>
      <c r="S9307" s="1"/>
      <c r="T9307" s="1"/>
      <c r="U9307" s="1"/>
      <c r="V9307" s="1"/>
      <c r="W9307" s="1"/>
      <c r="X9307" s="1"/>
      <c r="Y9307" s="1"/>
      <c r="Z9307" s="1"/>
      <c r="AA9307" s="1"/>
      <c r="AB9307" s="1"/>
      <c r="AC9307" s="1"/>
      <c r="AD9307" s="1"/>
      <c r="AE9307" s="1"/>
      <c r="AF9307" s="1"/>
      <c r="AG9307" s="1"/>
      <c r="AH9307" s="1"/>
      <c r="AI9307" s="1"/>
      <c r="AJ9307" s="9" t="s">
        <v>52</v>
      </c>
      <c r="AK9307" s="9" t="s">
        <v>13438</v>
      </c>
      <c r="AL9307" s="9" t="s">
        <v>67</v>
      </c>
      <c r="AM9307" s="9" t="s">
        <v>52</v>
      </c>
    </row>
    <row r="9308" spans="1:39" ht="30" customHeight="1" x14ac:dyDescent="0.3">
      <c r="A9308" s="10" t="s">
        <v>4735</v>
      </c>
      <c r="B9308" s="10" t="s">
        <v>52</v>
      </c>
      <c r="C9308" s="10" t="s">
        <v>52</v>
      </c>
      <c r="D9308" s="11"/>
      <c r="E9308" s="15"/>
      <c r="F9308" s="17">
        <f>TRUNC(SUMIF(N9306:N9307, N9305, F9306:F9307),0)</f>
        <v>0</v>
      </c>
      <c r="G9308" s="15"/>
      <c r="H9308" s="17">
        <f>TRUNC(SUMIF(N9306:N9307, N9305, H9306:H9307),0)</f>
        <v>47967</v>
      </c>
      <c r="I9308" s="15"/>
      <c r="J9308" s="17">
        <f>TRUNC(SUMIF(N9306:N9307, N9305, J9306:J9307),0)</f>
        <v>50317</v>
      </c>
      <c r="K9308" s="15"/>
      <c r="L9308" s="17">
        <f>F9308+H9308+J9308</f>
        <v>98284</v>
      </c>
      <c r="M9308" s="10" t="s">
        <v>52</v>
      </c>
      <c r="N9308" s="9" t="s">
        <v>4736</v>
      </c>
      <c r="O9308" s="9" t="s">
        <v>4736</v>
      </c>
      <c r="P9308" s="9" t="s">
        <v>52</v>
      </c>
      <c r="Q9308" s="9" t="s">
        <v>52</v>
      </c>
      <c r="R9308" s="9" t="s">
        <v>52</v>
      </c>
      <c r="S9308" s="1"/>
      <c r="T9308" s="1"/>
      <c r="U9308" s="1"/>
      <c r="V9308" s="1"/>
      <c r="W9308" s="1"/>
      <c r="X9308" s="1"/>
      <c r="Y9308" s="1"/>
      <c r="Z9308" s="1"/>
      <c r="AA9308" s="1"/>
      <c r="AB9308" s="1"/>
      <c r="AC9308" s="1"/>
      <c r="AD9308" s="1"/>
      <c r="AE9308" s="1"/>
      <c r="AF9308" s="1"/>
      <c r="AG9308" s="1"/>
      <c r="AH9308" s="1"/>
      <c r="AI9308" s="1"/>
      <c r="AJ9308" s="9" t="s">
        <v>52</v>
      </c>
      <c r="AK9308" s="9" t="s">
        <v>52</v>
      </c>
      <c r="AL9308" s="9" t="s">
        <v>52</v>
      </c>
      <c r="AM9308" s="9" t="s">
        <v>52</v>
      </c>
    </row>
    <row r="9309" spans="1:39" ht="30" customHeight="1" x14ac:dyDescent="0.3">
      <c r="A9309" s="11"/>
      <c r="B9309" s="11"/>
      <c r="C9309" s="11"/>
      <c r="D9309" s="11"/>
      <c r="E9309" s="15"/>
      <c r="F9309" s="17"/>
      <c r="G9309" s="15"/>
      <c r="H9309" s="17"/>
      <c r="I9309" s="15"/>
      <c r="J9309" s="17"/>
      <c r="K9309" s="15"/>
      <c r="L9309" s="17"/>
      <c r="M9309" s="11"/>
    </row>
    <row r="9310" spans="1:39" ht="30" customHeight="1" x14ac:dyDescent="0.3">
      <c r="A9310" s="14" t="s">
        <v>13439</v>
      </c>
      <c r="B9310" s="14"/>
      <c r="C9310" s="14"/>
      <c r="D9310" s="14"/>
      <c r="E9310" s="16"/>
      <c r="F9310" s="18"/>
      <c r="G9310" s="16"/>
      <c r="H9310" s="18"/>
      <c r="I9310" s="16"/>
      <c r="J9310" s="18"/>
      <c r="K9310" s="16"/>
      <c r="L9310" s="18"/>
      <c r="M9310" s="14"/>
      <c r="N9310" s="5" t="s">
        <v>7495</v>
      </c>
    </row>
    <row r="9311" spans="1:39" ht="30" customHeight="1" x14ac:dyDescent="0.3">
      <c r="A9311" s="10" t="s">
        <v>1982</v>
      </c>
      <c r="B9311" s="10" t="s">
        <v>2016</v>
      </c>
      <c r="C9311" s="10" t="s">
        <v>288</v>
      </c>
      <c r="D9311" s="11">
        <v>0.13039999999999999</v>
      </c>
      <c r="E9311" s="15">
        <v>0</v>
      </c>
      <c r="F9311" s="17">
        <f>TRUNC(E9311*D9311,1)</f>
        <v>0</v>
      </c>
      <c r="G9311" s="15">
        <v>0</v>
      </c>
      <c r="H9311" s="17">
        <f>TRUNC(G9311*D9311,1)</f>
        <v>0</v>
      </c>
      <c r="I9311" s="15">
        <v>471182</v>
      </c>
      <c r="J9311" s="17">
        <f>TRUNC(I9311*D9311,1)</f>
        <v>61442.1</v>
      </c>
      <c r="K9311" s="15">
        <f>TRUNC(E9311+G9311+I9311,1)</f>
        <v>471182</v>
      </c>
      <c r="L9311" s="17">
        <f>TRUNC(F9311+H9311+J9311,1)</f>
        <v>61442.1</v>
      </c>
      <c r="M9311" s="10" t="s">
        <v>12824</v>
      </c>
      <c r="N9311" s="9" t="s">
        <v>7495</v>
      </c>
      <c r="O9311" s="9" t="s">
        <v>13441</v>
      </c>
      <c r="P9311" s="9" t="s">
        <v>54</v>
      </c>
      <c r="Q9311" s="9" t="s">
        <v>54</v>
      </c>
      <c r="R9311" s="9" t="s">
        <v>67</v>
      </c>
      <c r="S9311" s="1"/>
      <c r="T9311" s="1"/>
      <c r="U9311" s="1"/>
      <c r="V9311" s="1"/>
      <c r="W9311" s="1"/>
      <c r="X9311" s="1"/>
      <c r="Y9311" s="1"/>
      <c r="Z9311" s="1"/>
      <c r="AA9311" s="1"/>
      <c r="AB9311" s="1"/>
      <c r="AC9311" s="1"/>
      <c r="AD9311" s="1"/>
      <c r="AE9311" s="1"/>
      <c r="AF9311" s="1"/>
      <c r="AG9311" s="1"/>
      <c r="AH9311" s="1"/>
      <c r="AI9311" s="1"/>
      <c r="AJ9311" s="9" t="s">
        <v>52</v>
      </c>
      <c r="AK9311" s="9" t="s">
        <v>13442</v>
      </c>
      <c r="AL9311" s="9" t="s">
        <v>52</v>
      </c>
      <c r="AM9311" s="9" t="s">
        <v>52</v>
      </c>
    </row>
    <row r="9312" spans="1:39" ht="30" customHeight="1" x14ac:dyDescent="0.3">
      <c r="A9312" s="10" t="s">
        <v>12833</v>
      </c>
      <c r="B9312" s="10" t="s">
        <v>4714</v>
      </c>
      <c r="C9312" s="10" t="s">
        <v>4715</v>
      </c>
      <c r="D9312" s="11">
        <v>1</v>
      </c>
      <c r="E9312" s="15">
        <v>0</v>
      </c>
      <c r="F9312" s="17">
        <f>TRUNC(E9312*D9312,1)</f>
        <v>0</v>
      </c>
      <c r="G9312" s="15">
        <v>47967.7</v>
      </c>
      <c r="H9312" s="17">
        <f>TRUNC(G9312*D9312,1)</f>
        <v>47967.7</v>
      </c>
      <c r="I9312" s="15">
        <v>0</v>
      </c>
      <c r="J9312" s="17">
        <f>TRUNC(I9312*D9312,1)</f>
        <v>0</v>
      </c>
      <c r="K9312" s="15">
        <f>TRUNC(E9312+G9312+I9312,1)</f>
        <v>47967.7</v>
      </c>
      <c r="L9312" s="17">
        <f>TRUNC(F9312+H9312+J9312,1)</f>
        <v>47967.7</v>
      </c>
      <c r="M9312" s="10" t="s">
        <v>52</v>
      </c>
      <c r="N9312" s="9" t="s">
        <v>7495</v>
      </c>
      <c r="O9312" s="9" t="s">
        <v>12834</v>
      </c>
      <c r="P9312" s="9" t="s">
        <v>54</v>
      </c>
      <c r="Q9312" s="9" t="s">
        <v>54</v>
      </c>
      <c r="R9312" s="9" t="s">
        <v>67</v>
      </c>
      <c r="S9312" s="1"/>
      <c r="T9312" s="1"/>
      <c r="U9312" s="1"/>
      <c r="V9312" s="1"/>
      <c r="W9312" s="1"/>
      <c r="X9312" s="1"/>
      <c r="Y9312" s="1"/>
      <c r="Z9312" s="1"/>
      <c r="AA9312" s="1"/>
      <c r="AB9312" s="1"/>
      <c r="AC9312" s="1"/>
      <c r="AD9312" s="1"/>
      <c r="AE9312" s="1"/>
      <c r="AF9312" s="1"/>
      <c r="AG9312" s="1"/>
      <c r="AH9312" s="1"/>
      <c r="AI9312" s="1"/>
      <c r="AJ9312" s="9" t="s">
        <v>52</v>
      </c>
      <c r="AK9312" s="9" t="s">
        <v>13443</v>
      </c>
      <c r="AL9312" s="9" t="s">
        <v>67</v>
      </c>
      <c r="AM9312" s="9" t="s">
        <v>52</v>
      </c>
    </row>
    <row r="9313" spans="1:39" ht="30" customHeight="1" x14ac:dyDescent="0.3">
      <c r="A9313" s="10" t="s">
        <v>4735</v>
      </c>
      <c r="B9313" s="10" t="s">
        <v>52</v>
      </c>
      <c r="C9313" s="10" t="s">
        <v>52</v>
      </c>
      <c r="D9313" s="11"/>
      <c r="E9313" s="15"/>
      <c r="F9313" s="17">
        <f>TRUNC(SUMIF(N9311:N9312, N9310, F9311:F9312),0)</f>
        <v>0</v>
      </c>
      <c r="G9313" s="15"/>
      <c r="H9313" s="17">
        <f>TRUNC(SUMIF(N9311:N9312, N9310, H9311:H9312),0)</f>
        <v>47967</v>
      </c>
      <c r="I9313" s="15"/>
      <c r="J9313" s="17">
        <f>TRUNC(SUMIF(N9311:N9312, N9310, J9311:J9312),0)</f>
        <v>61442</v>
      </c>
      <c r="K9313" s="15"/>
      <c r="L9313" s="17">
        <f>F9313+H9313+J9313</f>
        <v>109409</v>
      </c>
      <c r="M9313" s="10" t="s">
        <v>52</v>
      </c>
      <c r="N9313" s="9" t="s">
        <v>4736</v>
      </c>
      <c r="O9313" s="9" t="s">
        <v>4736</v>
      </c>
      <c r="P9313" s="9" t="s">
        <v>52</v>
      </c>
      <c r="Q9313" s="9" t="s">
        <v>52</v>
      </c>
      <c r="R9313" s="9" t="s">
        <v>52</v>
      </c>
      <c r="S9313" s="1"/>
      <c r="T9313" s="1"/>
      <c r="U9313" s="1"/>
      <c r="V9313" s="1"/>
      <c r="W9313" s="1"/>
      <c r="X9313" s="1"/>
      <c r="Y9313" s="1"/>
      <c r="Z9313" s="1"/>
      <c r="AA9313" s="1"/>
      <c r="AB9313" s="1"/>
      <c r="AC9313" s="1"/>
      <c r="AD9313" s="1"/>
      <c r="AE9313" s="1"/>
      <c r="AF9313" s="1"/>
      <c r="AG9313" s="1"/>
      <c r="AH9313" s="1"/>
      <c r="AI9313" s="1"/>
      <c r="AJ9313" s="9" t="s">
        <v>52</v>
      </c>
      <c r="AK9313" s="9" t="s">
        <v>52</v>
      </c>
      <c r="AL9313" s="9" t="s">
        <v>52</v>
      </c>
      <c r="AM9313" s="9" t="s">
        <v>52</v>
      </c>
    </row>
    <row r="9314" spans="1:39" ht="30" customHeight="1" x14ac:dyDescent="0.3">
      <c r="A9314" s="11"/>
      <c r="B9314" s="11"/>
      <c r="C9314" s="11"/>
      <c r="D9314" s="11"/>
      <c r="E9314" s="15"/>
      <c r="F9314" s="17"/>
      <c r="G9314" s="15"/>
      <c r="H9314" s="17"/>
      <c r="I9314" s="15"/>
      <c r="J9314" s="17"/>
      <c r="K9314" s="15"/>
      <c r="L9314" s="17"/>
      <c r="M9314" s="11"/>
    </row>
    <row r="9315" spans="1:39" ht="30" customHeight="1" x14ac:dyDescent="0.3">
      <c r="A9315" s="14" t="s">
        <v>13444</v>
      </c>
      <c r="B9315" s="14"/>
      <c r="C9315" s="14"/>
      <c r="D9315" s="14"/>
      <c r="E9315" s="16"/>
      <c r="F9315" s="18"/>
      <c r="G9315" s="16"/>
      <c r="H9315" s="18"/>
      <c r="I9315" s="16"/>
      <c r="J9315" s="18"/>
      <c r="K9315" s="16"/>
      <c r="L9315" s="18"/>
      <c r="M9315" s="14"/>
      <c r="N9315" s="5" t="s">
        <v>7499</v>
      </c>
    </row>
    <row r="9316" spans="1:39" ht="30" customHeight="1" x14ac:dyDescent="0.3">
      <c r="A9316" s="10" t="s">
        <v>1982</v>
      </c>
      <c r="B9316" s="10" t="s">
        <v>2021</v>
      </c>
      <c r="C9316" s="10" t="s">
        <v>288</v>
      </c>
      <c r="D9316" s="11">
        <v>0.13039999999999999</v>
      </c>
      <c r="E9316" s="15">
        <v>0</v>
      </c>
      <c r="F9316" s="17">
        <f>TRUNC(E9316*D9316,1)</f>
        <v>0</v>
      </c>
      <c r="G9316" s="15">
        <v>0</v>
      </c>
      <c r="H9316" s="17">
        <f>TRUNC(G9316*D9316,1)</f>
        <v>0</v>
      </c>
      <c r="I9316" s="15">
        <v>644111</v>
      </c>
      <c r="J9316" s="17">
        <f>TRUNC(I9316*D9316,1)</f>
        <v>83992</v>
      </c>
      <c r="K9316" s="15">
        <f>TRUNC(E9316+G9316+I9316,1)</f>
        <v>644111</v>
      </c>
      <c r="L9316" s="17">
        <f>TRUNC(F9316+H9316+J9316,1)</f>
        <v>83992</v>
      </c>
      <c r="M9316" s="10" t="s">
        <v>12824</v>
      </c>
      <c r="N9316" s="9" t="s">
        <v>7499</v>
      </c>
      <c r="O9316" s="9" t="s">
        <v>13446</v>
      </c>
      <c r="P9316" s="9" t="s">
        <v>54</v>
      </c>
      <c r="Q9316" s="9" t="s">
        <v>54</v>
      </c>
      <c r="R9316" s="9" t="s">
        <v>67</v>
      </c>
      <c r="S9316" s="1"/>
      <c r="T9316" s="1"/>
      <c r="U9316" s="1"/>
      <c r="V9316" s="1"/>
      <c r="W9316" s="1"/>
      <c r="X9316" s="1"/>
      <c r="Y9316" s="1"/>
      <c r="Z9316" s="1"/>
      <c r="AA9316" s="1"/>
      <c r="AB9316" s="1"/>
      <c r="AC9316" s="1"/>
      <c r="AD9316" s="1"/>
      <c r="AE9316" s="1"/>
      <c r="AF9316" s="1"/>
      <c r="AG9316" s="1"/>
      <c r="AH9316" s="1"/>
      <c r="AI9316" s="1"/>
      <c r="AJ9316" s="9" t="s">
        <v>52</v>
      </c>
      <c r="AK9316" s="9" t="s">
        <v>13447</v>
      </c>
      <c r="AL9316" s="9" t="s">
        <v>52</v>
      </c>
      <c r="AM9316" s="9" t="s">
        <v>52</v>
      </c>
    </row>
    <row r="9317" spans="1:39" ht="30" customHeight="1" x14ac:dyDescent="0.3">
      <c r="A9317" s="10" t="s">
        <v>12833</v>
      </c>
      <c r="B9317" s="10" t="s">
        <v>4714</v>
      </c>
      <c r="C9317" s="10" t="s">
        <v>4715</v>
      </c>
      <c r="D9317" s="11">
        <v>1</v>
      </c>
      <c r="E9317" s="15">
        <v>0</v>
      </c>
      <c r="F9317" s="17">
        <f>TRUNC(E9317*D9317,1)</f>
        <v>0</v>
      </c>
      <c r="G9317" s="15">
        <v>47967.7</v>
      </c>
      <c r="H9317" s="17">
        <f>TRUNC(G9317*D9317,1)</f>
        <v>47967.7</v>
      </c>
      <c r="I9317" s="15">
        <v>0</v>
      </c>
      <c r="J9317" s="17">
        <f>TRUNC(I9317*D9317,1)</f>
        <v>0</v>
      </c>
      <c r="K9317" s="15">
        <f>TRUNC(E9317+G9317+I9317,1)</f>
        <v>47967.7</v>
      </c>
      <c r="L9317" s="17">
        <f>TRUNC(F9317+H9317+J9317,1)</f>
        <v>47967.7</v>
      </c>
      <c r="M9317" s="10" t="s">
        <v>52</v>
      </c>
      <c r="N9317" s="9" t="s">
        <v>7499</v>
      </c>
      <c r="O9317" s="9" t="s">
        <v>12834</v>
      </c>
      <c r="P9317" s="9" t="s">
        <v>54</v>
      </c>
      <c r="Q9317" s="9" t="s">
        <v>54</v>
      </c>
      <c r="R9317" s="9" t="s">
        <v>67</v>
      </c>
      <c r="S9317" s="1"/>
      <c r="T9317" s="1"/>
      <c r="U9317" s="1"/>
      <c r="V9317" s="1"/>
      <c r="W9317" s="1"/>
      <c r="X9317" s="1"/>
      <c r="Y9317" s="1"/>
      <c r="Z9317" s="1"/>
      <c r="AA9317" s="1"/>
      <c r="AB9317" s="1"/>
      <c r="AC9317" s="1"/>
      <c r="AD9317" s="1"/>
      <c r="AE9317" s="1"/>
      <c r="AF9317" s="1"/>
      <c r="AG9317" s="1"/>
      <c r="AH9317" s="1"/>
      <c r="AI9317" s="1"/>
      <c r="AJ9317" s="9" t="s">
        <v>52</v>
      </c>
      <c r="AK9317" s="9" t="s">
        <v>13448</v>
      </c>
      <c r="AL9317" s="9" t="s">
        <v>67</v>
      </c>
      <c r="AM9317" s="9" t="s">
        <v>52</v>
      </c>
    </row>
    <row r="9318" spans="1:39" ht="30" customHeight="1" x14ac:dyDescent="0.3">
      <c r="A9318" s="10" t="s">
        <v>4735</v>
      </c>
      <c r="B9318" s="10" t="s">
        <v>52</v>
      </c>
      <c r="C9318" s="10" t="s">
        <v>52</v>
      </c>
      <c r="D9318" s="11"/>
      <c r="E9318" s="15"/>
      <c r="F9318" s="17">
        <f>TRUNC(SUMIF(N9316:N9317, N9315, F9316:F9317),0)</f>
        <v>0</v>
      </c>
      <c r="G9318" s="15"/>
      <c r="H9318" s="17">
        <f>TRUNC(SUMIF(N9316:N9317, N9315, H9316:H9317),0)</f>
        <v>47967</v>
      </c>
      <c r="I9318" s="15"/>
      <c r="J9318" s="17">
        <f>TRUNC(SUMIF(N9316:N9317, N9315, J9316:J9317),0)</f>
        <v>83992</v>
      </c>
      <c r="K9318" s="15"/>
      <c r="L9318" s="17">
        <f>F9318+H9318+J9318</f>
        <v>131959</v>
      </c>
      <c r="M9318" s="10" t="s">
        <v>52</v>
      </c>
      <c r="N9318" s="9" t="s">
        <v>4736</v>
      </c>
      <c r="O9318" s="9" t="s">
        <v>4736</v>
      </c>
      <c r="P9318" s="9" t="s">
        <v>52</v>
      </c>
      <c r="Q9318" s="9" t="s">
        <v>52</v>
      </c>
      <c r="R9318" s="9" t="s">
        <v>52</v>
      </c>
      <c r="S9318" s="1"/>
      <c r="T9318" s="1"/>
      <c r="U9318" s="1"/>
      <c r="V9318" s="1"/>
      <c r="W9318" s="1"/>
      <c r="X9318" s="1"/>
      <c r="Y9318" s="1"/>
      <c r="Z9318" s="1"/>
      <c r="AA9318" s="1"/>
      <c r="AB9318" s="1"/>
      <c r="AC9318" s="1"/>
      <c r="AD9318" s="1"/>
      <c r="AE9318" s="1"/>
      <c r="AF9318" s="1"/>
      <c r="AG9318" s="1"/>
      <c r="AH9318" s="1"/>
      <c r="AI9318" s="1"/>
      <c r="AJ9318" s="9" t="s">
        <v>52</v>
      </c>
      <c r="AK9318" s="9" t="s">
        <v>52</v>
      </c>
      <c r="AL9318" s="9" t="s">
        <v>52</v>
      </c>
      <c r="AM9318" s="9" t="s">
        <v>52</v>
      </c>
    </row>
    <row r="9319" spans="1:39" ht="30" customHeight="1" x14ac:dyDescent="0.3">
      <c r="A9319" s="11"/>
      <c r="B9319" s="11"/>
      <c r="C9319" s="11"/>
      <c r="D9319" s="11"/>
      <c r="E9319" s="15"/>
      <c r="F9319" s="17"/>
      <c r="G9319" s="15"/>
      <c r="H9319" s="17"/>
      <c r="I9319" s="15"/>
      <c r="J9319" s="17"/>
      <c r="K9319" s="15"/>
      <c r="L9319" s="17"/>
      <c r="M9319" s="11"/>
    </row>
    <row r="9320" spans="1:39" ht="30" customHeight="1" x14ac:dyDescent="0.3">
      <c r="A9320" s="14" t="s">
        <v>13449</v>
      </c>
      <c r="B9320" s="14"/>
      <c r="C9320" s="14"/>
      <c r="D9320" s="14"/>
      <c r="E9320" s="16"/>
      <c r="F9320" s="18"/>
      <c r="G9320" s="16"/>
      <c r="H9320" s="18"/>
      <c r="I9320" s="16"/>
      <c r="J9320" s="18"/>
      <c r="K9320" s="16"/>
      <c r="L9320" s="18"/>
      <c r="M9320" s="14"/>
      <c r="N9320" s="5" t="s">
        <v>7504</v>
      </c>
    </row>
    <row r="9321" spans="1:39" ht="30" customHeight="1" x14ac:dyDescent="0.3">
      <c r="A9321" s="10" t="s">
        <v>4827</v>
      </c>
      <c r="B9321" s="10" t="s">
        <v>7503</v>
      </c>
      <c r="C9321" s="10" t="s">
        <v>288</v>
      </c>
      <c r="D9321" s="11">
        <v>0.25979999999999998</v>
      </c>
      <c r="E9321" s="15">
        <v>0</v>
      </c>
      <c r="F9321" s="17">
        <f>TRUNC(E9321*D9321,1)</f>
        <v>0</v>
      </c>
      <c r="G9321" s="15">
        <v>0</v>
      </c>
      <c r="H9321" s="17">
        <f>TRUNC(G9321*D9321,1)</f>
        <v>0</v>
      </c>
      <c r="I9321" s="15">
        <v>30703</v>
      </c>
      <c r="J9321" s="17">
        <f>TRUNC(I9321*D9321,1)</f>
        <v>7976.6</v>
      </c>
      <c r="K9321" s="15">
        <f>TRUNC(E9321+G9321+I9321,1)</f>
        <v>30703</v>
      </c>
      <c r="L9321" s="17">
        <f>TRUNC(F9321+H9321+J9321,1)</f>
        <v>7976.6</v>
      </c>
      <c r="M9321" s="10" t="s">
        <v>12824</v>
      </c>
      <c r="N9321" s="9" t="s">
        <v>7504</v>
      </c>
      <c r="O9321" s="9" t="s">
        <v>13451</v>
      </c>
      <c r="P9321" s="9" t="s">
        <v>54</v>
      </c>
      <c r="Q9321" s="9" t="s">
        <v>54</v>
      </c>
      <c r="R9321" s="9" t="s">
        <v>67</v>
      </c>
      <c r="S9321" s="1"/>
      <c r="T9321" s="1"/>
      <c r="U9321" s="1"/>
      <c r="V9321" s="1"/>
      <c r="W9321" s="1"/>
      <c r="X9321" s="1"/>
      <c r="Y9321" s="1"/>
      <c r="Z9321" s="1"/>
      <c r="AA9321" s="1"/>
      <c r="AB9321" s="1"/>
      <c r="AC9321" s="1"/>
      <c r="AD9321" s="1"/>
      <c r="AE9321" s="1"/>
      <c r="AF9321" s="1"/>
      <c r="AG9321" s="1"/>
      <c r="AH9321" s="1"/>
      <c r="AI9321" s="1"/>
      <c r="AJ9321" s="9" t="s">
        <v>52</v>
      </c>
      <c r="AK9321" s="9" t="s">
        <v>13452</v>
      </c>
      <c r="AL9321" s="9" t="s">
        <v>52</v>
      </c>
      <c r="AM9321" s="9" t="s">
        <v>52</v>
      </c>
    </row>
    <row r="9322" spans="1:39" ht="30" customHeight="1" x14ac:dyDescent="0.3">
      <c r="A9322" s="10" t="s">
        <v>12827</v>
      </c>
      <c r="B9322" s="10" t="s">
        <v>12828</v>
      </c>
      <c r="C9322" s="10" t="s">
        <v>5378</v>
      </c>
      <c r="D9322" s="11">
        <v>2.9</v>
      </c>
      <c r="E9322" s="15">
        <v>1395.45</v>
      </c>
      <c r="F9322" s="17">
        <f>TRUNC(E9322*D9322,1)</f>
        <v>4046.8</v>
      </c>
      <c r="G9322" s="15">
        <v>0</v>
      </c>
      <c r="H9322" s="17">
        <f>TRUNC(G9322*D9322,1)</f>
        <v>0</v>
      </c>
      <c r="I9322" s="15">
        <v>0</v>
      </c>
      <c r="J9322" s="17">
        <f>TRUNC(I9322*D9322,1)</f>
        <v>0</v>
      </c>
      <c r="K9322" s="15">
        <f>TRUNC(E9322+G9322+I9322,1)</f>
        <v>1395.4</v>
      </c>
      <c r="L9322" s="17">
        <f>TRUNC(F9322+H9322+J9322,1)</f>
        <v>4046.8</v>
      </c>
      <c r="M9322" s="10" t="s">
        <v>52</v>
      </c>
      <c r="N9322" s="9" t="s">
        <v>7504</v>
      </c>
      <c r="O9322" s="9" t="s">
        <v>12829</v>
      </c>
      <c r="P9322" s="9" t="s">
        <v>54</v>
      </c>
      <c r="Q9322" s="9" t="s">
        <v>54</v>
      </c>
      <c r="R9322" s="9" t="s">
        <v>67</v>
      </c>
      <c r="S9322" s="1"/>
      <c r="T9322" s="1"/>
      <c r="U9322" s="1"/>
      <c r="V9322" s="1">
        <v>1</v>
      </c>
      <c r="W9322" s="1"/>
      <c r="X9322" s="1"/>
      <c r="Y9322" s="1"/>
      <c r="Z9322" s="1"/>
      <c r="AA9322" s="1"/>
      <c r="AB9322" s="1"/>
      <c r="AC9322" s="1"/>
      <c r="AD9322" s="1"/>
      <c r="AE9322" s="1"/>
      <c r="AF9322" s="1"/>
      <c r="AG9322" s="1"/>
      <c r="AH9322" s="1"/>
      <c r="AI9322" s="1"/>
      <c r="AJ9322" s="9" t="s">
        <v>52</v>
      </c>
      <c r="AK9322" s="9" t="s">
        <v>13453</v>
      </c>
      <c r="AL9322" s="9" t="s">
        <v>52</v>
      </c>
      <c r="AM9322" s="9" t="s">
        <v>52</v>
      </c>
    </row>
    <row r="9323" spans="1:39" ht="30" customHeight="1" x14ac:dyDescent="0.3">
      <c r="A9323" s="10" t="s">
        <v>5467</v>
      </c>
      <c r="B9323" s="10" t="s">
        <v>12831</v>
      </c>
      <c r="C9323" s="10" t="s">
        <v>732</v>
      </c>
      <c r="D9323" s="11">
        <v>1</v>
      </c>
      <c r="E9323" s="15">
        <f>TRUNC(SUMIF(V9321:V9324, RIGHTB(O9323, 1), F9321:F9324)*U9323, 2)</f>
        <v>809.36</v>
      </c>
      <c r="F9323" s="17">
        <f>TRUNC(E9323*D9323,1)</f>
        <v>809.3</v>
      </c>
      <c r="G9323" s="15">
        <v>0</v>
      </c>
      <c r="H9323" s="17">
        <f>TRUNC(G9323*D9323,1)</f>
        <v>0</v>
      </c>
      <c r="I9323" s="15">
        <v>0</v>
      </c>
      <c r="J9323" s="17">
        <f>TRUNC(I9323*D9323,1)</f>
        <v>0</v>
      </c>
      <c r="K9323" s="15">
        <f>TRUNC(E9323+G9323+I9323,1)</f>
        <v>809.3</v>
      </c>
      <c r="L9323" s="17">
        <f>TRUNC(F9323+H9323+J9323,1)</f>
        <v>809.3</v>
      </c>
      <c r="M9323" s="10" t="s">
        <v>52</v>
      </c>
      <c r="N9323" s="9" t="s">
        <v>7504</v>
      </c>
      <c r="O9323" s="9" t="s">
        <v>4729</v>
      </c>
      <c r="P9323" s="9" t="s">
        <v>54</v>
      </c>
      <c r="Q9323" s="9" t="s">
        <v>54</v>
      </c>
      <c r="R9323" s="9" t="s">
        <v>54</v>
      </c>
      <c r="S9323" s="1">
        <v>0</v>
      </c>
      <c r="T9323" s="1">
        <v>0</v>
      </c>
      <c r="U9323" s="1">
        <v>0.2</v>
      </c>
      <c r="V9323" s="1"/>
      <c r="W9323" s="1"/>
      <c r="X9323" s="1"/>
      <c r="Y9323" s="1"/>
      <c r="Z9323" s="1"/>
      <c r="AA9323" s="1"/>
      <c r="AB9323" s="1"/>
      <c r="AC9323" s="1"/>
      <c r="AD9323" s="1"/>
      <c r="AE9323" s="1"/>
      <c r="AF9323" s="1"/>
      <c r="AG9323" s="1"/>
      <c r="AH9323" s="1"/>
      <c r="AI9323" s="1"/>
      <c r="AJ9323" s="9" t="s">
        <v>52</v>
      </c>
      <c r="AK9323" s="9" t="s">
        <v>13454</v>
      </c>
      <c r="AL9323" s="9" t="s">
        <v>52</v>
      </c>
      <c r="AM9323" s="9" t="s">
        <v>52</v>
      </c>
    </row>
    <row r="9324" spans="1:39" ht="30" customHeight="1" x14ac:dyDescent="0.3">
      <c r="A9324" s="10" t="s">
        <v>12861</v>
      </c>
      <c r="B9324" s="10" t="s">
        <v>4714</v>
      </c>
      <c r="C9324" s="10" t="s">
        <v>4715</v>
      </c>
      <c r="D9324" s="11">
        <v>1</v>
      </c>
      <c r="E9324" s="15">
        <v>0</v>
      </c>
      <c r="F9324" s="17">
        <f>TRUNC(E9324*D9324,1)</f>
        <v>0</v>
      </c>
      <c r="G9324" s="15">
        <v>40000</v>
      </c>
      <c r="H9324" s="17">
        <f>TRUNC(G9324*D9324,1)</f>
        <v>40000</v>
      </c>
      <c r="I9324" s="15">
        <v>0</v>
      </c>
      <c r="J9324" s="17">
        <f>TRUNC(I9324*D9324,1)</f>
        <v>0</v>
      </c>
      <c r="K9324" s="15">
        <f>TRUNC(E9324+G9324+I9324,1)</f>
        <v>40000</v>
      </c>
      <c r="L9324" s="17">
        <f>TRUNC(F9324+H9324+J9324,1)</f>
        <v>40000</v>
      </c>
      <c r="M9324" s="10" t="s">
        <v>52</v>
      </c>
      <c r="N9324" s="9" t="s">
        <v>7504</v>
      </c>
      <c r="O9324" s="9" t="s">
        <v>12862</v>
      </c>
      <c r="P9324" s="9" t="s">
        <v>54</v>
      </c>
      <c r="Q9324" s="9" t="s">
        <v>54</v>
      </c>
      <c r="R9324" s="9" t="s">
        <v>67</v>
      </c>
      <c r="S9324" s="1"/>
      <c r="T9324" s="1"/>
      <c r="U9324" s="1"/>
      <c r="V9324" s="1"/>
      <c r="W9324" s="1"/>
      <c r="X9324" s="1"/>
      <c r="Y9324" s="1"/>
      <c r="Z9324" s="1"/>
      <c r="AA9324" s="1"/>
      <c r="AB9324" s="1"/>
      <c r="AC9324" s="1"/>
      <c r="AD9324" s="1"/>
      <c r="AE9324" s="1"/>
      <c r="AF9324" s="1"/>
      <c r="AG9324" s="1"/>
      <c r="AH9324" s="1"/>
      <c r="AI9324" s="1"/>
      <c r="AJ9324" s="9" t="s">
        <v>52</v>
      </c>
      <c r="AK9324" s="9" t="s">
        <v>13455</v>
      </c>
      <c r="AL9324" s="9" t="s">
        <v>67</v>
      </c>
      <c r="AM9324" s="9" t="s">
        <v>52</v>
      </c>
    </row>
    <row r="9325" spans="1:39" ht="30" customHeight="1" x14ac:dyDescent="0.3">
      <c r="A9325" s="10" t="s">
        <v>4735</v>
      </c>
      <c r="B9325" s="10" t="s">
        <v>52</v>
      </c>
      <c r="C9325" s="10" t="s">
        <v>52</v>
      </c>
      <c r="D9325" s="11"/>
      <c r="E9325" s="15"/>
      <c r="F9325" s="17">
        <f>TRUNC(SUMIF(N9321:N9324, N9320, F9321:F9324),0)</f>
        <v>4856</v>
      </c>
      <c r="G9325" s="15"/>
      <c r="H9325" s="17">
        <f>TRUNC(SUMIF(N9321:N9324, N9320, H9321:H9324),0)</f>
        <v>40000</v>
      </c>
      <c r="I9325" s="15"/>
      <c r="J9325" s="17">
        <f>TRUNC(SUMIF(N9321:N9324, N9320, J9321:J9324),0)</f>
        <v>7976</v>
      </c>
      <c r="K9325" s="15"/>
      <c r="L9325" s="17">
        <f>F9325+H9325+J9325</f>
        <v>52832</v>
      </c>
      <c r="M9325" s="10" t="s">
        <v>52</v>
      </c>
      <c r="N9325" s="9" t="s">
        <v>4736</v>
      </c>
      <c r="O9325" s="9" t="s">
        <v>4736</v>
      </c>
      <c r="P9325" s="9" t="s">
        <v>52</v>
      </c>
      <c r="Q9325" s="9" t="s">
        <v>52</v>
      </c>
      <c r="R9325" s="9" t="s">
        <v>52</v>
      </c>
      <c r="S9325" s="1"/>
      <c r="T9325" s="1"/>
      <c r="U9325" s="1"/>
      <c r="V9325" s="1"/>
      <c r="W9325" s="1"/>
      <c r="X9325" s="1"/>
      <c r="Y9325" s="1"/>
      <c r="Z9325" s="1"/>
      <c r="AA9325" s="1"/>
      <c r="AB9325" s="1"/>
      <c r="AC9325" s="1"/>
      <c r="AD9325" s="1"/>
      <c r="AE9325" s="1"/>
      <c r="AF9325" s="1"/>
      <c r="AG9325" s="1"/>
      <c r="AH9325" s="1"/>
      <c r="AI9325" s="1"/>
      <c r="AJ9325" s="9" t="s">
        <v>52</v>
      </c>
      <c r="AK9325" s="9" t="s">
        <v>52</v>
      </c>
      <c r="AL9325" s="9" t="s">
        <v>52</v>
      </c>
      <c r="AM9325" s="9" t="s">
        <v>52</v>
      </c>
    </row>
    <row r="9326" spans="1:39" ht="30" customHeight="1" x14ac:dyDescent="0.3">
      <c r="A9326" s="11"/>
      <c r="B9326" s="11"/>
      <c r="C9326" s="11"/>
      <c r="D9326" s="11"/>
      <c r="E9326" s="15"/>
      <c r="F9326" s="17"/>
      <c r="G9326" s="15"/>
      <c r="H9326" s="17"/>
      <c r="I9326" s="15"/>
      <c r="J9326" s="17"/>
      <c r="K9326" s="15"/>
      <c r="L9326" s="17"/>
      <c r="M9326" s="11"/>
    </row>
    <row r="9327" spans="1:39" ht="30" customHeight="1" x14ac:dyDescent="0.3">
      <c r="A9327" s="14" t="s">
        <v>13456</v>
      </c>
      <c r="B9327" s="14"/>
      <c r="C9327" s="14"/>
      <c r="D9327" s="14"/>
      <c r="E9327" s="16"/>
      <c r="F9327" s="18"/>
      <c r="G9327" s="16"/>
      <c r="H9327" s="18"/>
      <c r="I9327" s="16"/>
      <c r="J9327" s="18"/>
      <c r="K9327" s="16"/>
      <c r="L9327" s="18"/>
      <c r="M9327" s="14"/>
      <c r="N9327" s="5" t="s">
        <v>7509</v>
      </c>
    </row>
    <row r="9328" spans="1:39" ht="30" customHeight="1" x14ac:dyDescent="0.3">
      <c r="A9328" s="10" t="s">
        <v>4827</v>
      </c>
      <c r="B9328" s="10" t="s">
        <v>7508</v>
      </c>
      <c r="C9328" s="10" t="s">
        <v>288</v>
      </c>
      <c r="D9328" s="11">
        <v>0.25979999999999998</v>
      </c>
      <c r="E9328" s="15">
        <v>0</v>
      </c>
      <c r="F9328" s="17">
        <f>TRUNC(E9328*D9328,1)</f>
        <v>0</v>
      </c>
      <c r="G9328" s="15">
        <v>0</v>
      </c>
      <c r="H9328" s="17">
        <f>TRUNC(G9328*D9328,1)</f>
        <v>0</v>
      </c>
      <c r="I9328" s="15">
        <v>33837</v>
      </c>
      <c r="J9328" s="17">
        <f>TRUNC(I9328*D9328,1)</f>
        <v>8790.7999999999993</v>
      </c>
      <c r="K9328" s="15">
        <f>TRUNC(E9328+G9328+I9328,1)</f>
        <v>33837</v>
      </c>
      <c r="L9328" s="17">
        <f>TRUNC(F9328+H9328+J9328,1)</f>
        <v>8790.7999999999993</v>
      </c>
      <c r="M9328" s="10" t="s">
        <v>12824</v>
      </c>
      <c r="N9328" s="9" t="s">
        <v>7509</v>
      </c>
      <c r="O9328" s="9" t="s">
        <v>13458</v>
      </c>
      <c r="P9328" s="9" t="s">
        <v>54</v>
      </c>
      <c r="Q9328" s="9" t="s">
        <v>54</v>
      </c>
      <c r="R9328" s="9" t="s">
        <v>67</v>
      </c>
      <c r="S9328" s="1"/>
      <c r="T9328" s="1"/>
      <c r="U9328" s="1"/>
      <c r="V9328" s="1"/>
      <c r="W9328" s="1"/>
      <c r="X9328" s="1"/>
      <c r="Y9328" s="1"/>
      <c r="Z9328" s="1"/>
      <c r="AA9328" s="1"/>
      <c r="AB9328" s="1"/>
      <c r="AC9328" s="1"/>
      <c r="AD9328" s="1"/>
      <c r="AE9328" s="1"/>
      <c r="AF9328" s="1"/>
      <c r="AG9328" s="1"/>
      <c r="AH9328" s="1"/>
      <c r="AI9328" s="1"/>
      <c r="AJ9328" s="9" t="s">
        <v>52</v>
      </c>
      <c r="AK9328" s="9" t="s">
        <v>13459</v>
      </c>
      <c r="AL9328" s="9" t="s">
        <v>52</v>
      </c>
      <c r="AM9328" s="9" t="s">
        <v>52</v>
      </c>
    </row>
    <row r="9329" spans="1:39" ht="30" customHeight="1" x14ac:dyDescent="0.3">
      <c r="A9329" s="10" t="s">
        <v>12827</v>
      </c>
      <c r="B9329" s="10" t="s">
        <v>12828</v>
      </c>
      <c r="C9329" s="10" t="s">
        <v>5378</v>
      </c>
      <c r="D9329" s="11">
        <v>3.1</v>
      </c>
      <c r="E9329" s="15">
        <v>1395.45</v>
      </c>
      <c r="F9329" s="17">
        <f>TRUNC(E9329*D9329,1)</f>
        <v>4325.8</v>
      </c>
      <c r="G9329" s="15">
        <v>0</v>
      </c>
      <c r="H9329" s="17">
        <f>TRUNC(G9329*D9329,1)</f>
        <v>0</v>
      </c>
      <c r="I9329" s="15">
        <v>0</v>
      </c>
      <c r="J9329" s="17">
        <f>TRUNC(I9329*D9329,1)</f>
        <v>0</v>
      </c>
      <c r="K9329" s="15">
        <f>TRUNC(E9329+G9329+I9329,1)</f>
        <v>1395.4</v>
      </c>
      <c r="L9329" s="17">
        <f>TRUNC(F9329+H9329+J9329,1)</f>
        <v>4325.8</v>
      </c>
      <c r="M9329" s="10" t="s">
        <v>52</v>
      </c>
      <c r="N9329" s="9" t="s">
        <v>7509</v>
      </c>
      <c r="O9329" s="9" t="s">
        <v>12829</v>
      </c>
      <c r="P9329" s="9" t="s">
        <v>54</v>
      </c>
      <c r="Q9329" s="9" t="s">
        <v>54</v>
      </c>
      <c r="R9329" s="9" t="s">
        <v>67</v>
      </c>
      <c r="S9329" s="1"/>
      <c r="T9329" s="1"/>
      <c r="U9329" s="1"/>
      <c r="V9329" s="1">
        <v>1</v>
      </c>
      <c r="W9329" s="1"/>
      <c r="X9329" s="1"/>
      <c r="Y9329" s="1"/>
      <c r="Z9329" s="1"/>
      <c r="AA9329" s="1"/>
      <c r="AB9329" s="1"/>
      <c r="AC9329" s="1"/>
      <c r="AD9329" s="1"/>
      <c r="AE9329" s="1"/>
      <c r="AF9329" s="1"/>
      <c r="AG9329" s="1"/>
      <c r="AH9329" s="1"/>
      <c r="AI9329" s="1"/>
      <c r="AJ9329" s="9" t="s">
        <v>52</v>
      </c>
      <c r="AK9329" s="9" t="s">
        <v>13460</v>
      </c>
      <c r="AL9329" s="9" t="s">
        <v>52</v>
      </c>
      <c r="AM9329" s="9" t="s">
        <v>52</v>
      </c>
    </row>
    <row r="9330" spans="1:39" ht="30" customHeight="1" x14ac:dyDescent="0.3">
      <c r="A9330" s="10" t="s">
        <v>5467</v>
      </c>
      <c r="B9330" s="10" t="s">
        <v>12831</v>
      </c>
      <c r="C9330" s="10" t="s">
        <v>732</v>
      </c>
      <c r="D9330" s="11">
        <v>1</v>
      </c>
      <c r="E9330" s="15">
        <f>TRUNC(SUMIF(V9328:V9331, RIGHTB(O9330, 1), F9328:F9331)*U9330, 2)</f>
        <v>865.16</v>
      </c>
      <c r="F9330" s="17">
        <f>TRUNC(E9330*D9330,1)</f>
        <v>865.1</v>
      </c>
      <c r="G9330" s="15">
        <v>0</v>
      </c>
      <c r="H9330" s="17">
        <f>TRUNC(G9330*D9330,1)</f>
        <v>0</v>
      </c>
      <c r="I9330" s="15">
        <v>0</v>
      </c>
      <c r="J9330" s="17">
        <f>TRUNC(I9330*D9330,1)</f>
        <v>0</v>
      </c>
      <c r="K9330" s="15">
        <f>TRUNC(E9330+G9330+I9330,1)</f>
        <v>865.1</v>
      </c>
      <c r="L9330" s="17">
        <f>TRUNC(F9330+H9330+J9330,1)</f>
        <v>865.1</v>
      </c>
      <c r="M9330" s="10" t="s">
        <v>52</v>
      </c>
      <c r="N9330" s="9" t="s">
        <v>7509</v>
      </c>
      <c r="O9330" s="9" t="s">
        <v>4729</v>
      </c>
      <c r="P9330" s="9" t="s">
        <v>54</v>
      </c>
      <c r="Q9330" s="9" t="s">
        <v>54</v>
      </c>
      <c r="R9330" s="9" t="s">
        <v>54</v>
      </c>
      <c r="S9330" s="1">
        <v>0</v>
      </c>
      <c r="T9330" s="1">
        <v>0</v>
      </c>
      <c r="U9330" s="1">
        <v>0.2</v>
      </c>
      <c r="V9330" s="1"/>
      <c r="W9330" s="1"/>
      <c r="X9330" s="1"/>
      <c r="Y9330" s="1"/>
      <c r="Z9330" s="1"/>
      <c r="AA9330" s="1"/>
      <c r="AB9330" s="1"/>
      <c r="AC9330" s="1"/>
      <c r="AD9330" s="1"/>
      <c r="AE9330" s="1"/>
      <c r="AF9330" s="1"/>
      <c r="AG9330" s="1"/>
      <c r="AH9330" s="1"/>
      <c r="AI9330" s="1"/>
      <c r="AJ9330" s="9" t="s">
        <v>52</v>
      </c>
      <c r="AK9330" s="9" t="s">
        <v>13461</v>
      </c>
      <c r="AL9330" s="9" t="s">
        <v>52</v>
      </c>
      <c r="AM9330" s="9" t="s">
        <v>52</v>
      </c>
    </row>
    <row r="9331" spans="1:39" ht="30" customHeight="1" x14ac:dyDescent="0.3">
      <c r="A9331" s="10" t="s">
        <v>12861</v>
      </c>
      <c r="B9331" s="10" t="s">
        <v>4714</v>
      </c>
      <c r="C9331" s="10" t="s">
        <v>4715</v>
      </c>
      <c r="D9331" s="11">
        <v>1</v>
      </c>
      <c r="E9331" s="15">
        <v>0</v>
      </c>
      <c r="F9331" s="17">
        <f>TRUNC(E9331*D9331,1)</f>
        <v>0</v>
      </c>
      <c r="G9331" s="15">
        <v>40000</v>
      </c>
      <c r="H9331" s="17">
        <f>TRUNC(G9331*D9331,1)</f>
        <v>40000</v>
      </c>
      <c r="I9331" s="15">
        <v>0</v>
      </c>
      <c r="J9331" s="17">
        <f>TRUNC(I9331*D9331,1)</f>
        <v>0</v>
      </c>
      <c r="K9331" s="15">
        <f>TRUNC(E9331+G9331+I9331,1)</f>
        <v>40000</v>
      </c>
      <c r="L9331" s="17">
        <f>TRUNC(F9331+H9331+J9331,1)</f>
        <v>40000</v>
      </c>
      <c r="M9331" s="10" t="s">
        <v>52</v>
      </c>
      <c r="N9331" s="9" t="s">
        <v>7509</v>
      </c>
      <c r="O9331" s="9" t="s">
        <v>12862</v>
      </c>
      <c r="P9331" s="9" t="s">
        <v>54</v>
      </c>
      <c r="Q9331" s="9" t="s">
        <v>54</v>
      </c>
      <c r="R9331" s="9" t="s">
        <v>67</v>
      </c>
      <c r="S9331" s="1"/>
      <c r="T9331" s="1"/>
      <c r="U9331" s="1"/>
      <c r="V9331" s="1"/>
      <c r="W9331" s="1"/>
      <c r="X9331" s="1"/>
      <c r="Y9331" s="1"/>
      <c r="Z9331" s="1"/>
      <c r="AA9331" s="1"/>
      <c r="AB9331" s="1"/>
      <c r="AC9331" s="1"/>
      <c r="AD9331" s="1"/>
      <c r="AE9331" s="1"/>
      <c r="AF9331" s="1"/>
      <c r="AG9331" s="1"/>
      <c r="AH9331" s="1"/>
      <c r="AI9331" s="1"/>
      <c r="AJ9331" s="9" t="s">
        <v>52</v>
      </c>
      <c r="AK9331" s="9" t="s">
        <v>13462</v>
      </c>
      <c r="AL9331" s="9" t="s">
        <v>67</v>
      </c>
      <c r="AM9331" s="9" t="s">
        <v>52</v>
      </c>
    </row>
    <row r="9332" spans="1:39" ht="30" customHeight="1" x14ac:dyDescent="0.3">
      <c r="A9332" s="10" t="s">
        <v>4735</v>
      </c>
      <c r="B9332" s="10" t="s">
        <v>52</v>
      </c>
      <c r="C9332" s="10" t="s">
        <v>52</v>
      </c>
      <c r="D9332" s="11"/>
      <c r="E9332" s="15"/>
      <c r="F9332" s="17">
        <f>TRUNC(SUMIF(N9328:N9331, N9327, F9328:F9331),0)</f>
        <v>5190</v>
      </c>
      <c r="G9332" s="15"/>
      <c r="H9332" s="17">
        <f>TRUNC(SUMIF(N9328:N9331, N9327, H9328:H9331),0)</f>
        <v>40000</v>
      </c>
      <c r="I9332" s="15"/>
      <c r="J9332" s="17">
        <f>TRUNC(SUMIF(N9328:N9331, N9327, J9328:J9331),0)</f>
        <v>8790</v>
      </c>
      <c r="K9332" s="15"/>
      <c r="L9332" s="17">
        <f>F9332+H9332+J9332</f>
        <v>53980</v>
      </c>
      <c r="M9332" s="10" t="s">
        <v>52</v>
      </c>
      <c r="N9332" s="9" t="s">
        <v>4736</v>
      </c>
      <c r="O9332" s="9" t="s">
        <v>4736</v>
      </c>
      <c r="P9332" s="9" t="s">
        <v>52</v>
      </c>
      <c r="Q9332" s="9" t="s">
        <v>52</v>
      </c>
      <c r="R9332" s="9" t="s">
        <v>52</v>
      </c>
      <c r="S9332" s="1"/>
      <c r="T9332" s="1"/>
      <c r="U9332" s="1"/>
      <c r="V9332" s="1"/>
      <c r="W9332" s="1"/>
      <c r="X9332" s="1"/>
      <c r="Y9332" s="1"/>
      <c r="Z9332" s="1"/>
      <c r="AA9332" s="1"/>
      <c r="AB9332" s="1"/>
      <c r="AC9332" s="1"/>
      <c r="AD9332" s="1"/>
      <c r="AE9332" s="1"/>
      <c r="AF9332" s="1"/>
      <c r="AG9332" s="1"/>
      <c r="AH9332" s="1"/>
      <c r="AI9332" s="1"/>
      <c r="AJ9332" s="9" t="s">
        <v>52</v>
      </c>
      <c r="AK9332" s="9" t="s">
        <v>52</v>
      </c>
      <c r="AL9332" s="9" t="s">
        <v>52</v>
      </c>
      <c r="AM9332" s="9" t="s">
        <v>52</v>
      </c>
    </row>
    <row r="9333" spans="1:39" ht="30" customHeight="1" x14ac:dyDescent="0.3">
      <c r="A9333" s="11"/>
      <c r="B9333" s="11"/>
      <c r="C9333" s="11"/>
      <c r="D9333" s="11"/>
      <c r="E9333" s="15"/>
      <c r="F9333" s="17"/>
      <c r="G9333" s="15"/>
      <c r="H9333" s="17"/>
      <c r="I9333" s="15"/>
      <c r="J9333" s="17"/>
      <c r="K9333" s="15"/>
      <c r="L9333" s="17"/>
      <c r="M9333" s="11"/>
    </row>
    <row r="9334" spans="1:39" ht="30" customHeight="1" x14ac:dyDescent="0.3">
      <c r="A9334" s="14" t="s">
        <v>13463</v>
      </c>
      <c r="B9334" s="14"/>
      <c r="C9334" s="14"/>
      <c r="D9334" s="14"/>
      <c r="E9334" s="16"/>
      <c r="F9334" s="18"/>
      <c r="G9334" s="16"/>
      <c r="H9334" s="18"/>
      <c r="I9334" s="16"/>
      <c r="J9334" s="18"/>
      <c r="K9334" s="16"/>
      <c r="L9334" s="18"/>
      <c r="M9334" s="14"/>
      <c r="N9334" s="5" t="s">
        <v>7516</v>
      </c>
    </row>
    <row r="9335" spans="1:39" ht="30" customHeight="1" x14ac:dyDescent="0.3">
      <c r="A9335" s="10" t="s">
        <v>4827</v>
      </c>
      <c r="B9335" s="10" t="s">
        <v>4754</v>
      </c>
      <c r="C9335" s="10" t="s">
        <v>288</v>
      </c>
      <c r="D9335" s="11">
        <v>0.25979999999999998</v>
      </c>
      <c r="E9335" s="15">
        <v>0</v>
      </c>
      <c r="F9335" s="17">
        <f>TRUNC(E9335*D9335,1)</f>
        <v>0</v>
      </c>
      <c r="G9335" s="15">
        <v>0</v>
      </c>
      <c r="H9335" s="17">
        <f>TRUNC(G9335*D9335,1)</f>
        <v>0</v>
      </c>
      <c r="I9335" s="15">
        <v>79902</v>
      </c>
      <c r="J9335" s="17">
        <f>TRUNC(I9335*D9335,1)</f>
        <v>20758.5</v>
      </c>
      <c r="K9335" s="15">
        <f>TRUNC(E9335+G9335+I9335,1)</f>
        <v>79902</v>
      </c>
      <c r="L9335" s="17">
        <f>TRUNC(F9335+H9335+J9335,1)</f>
        <v>20758.5</v>
      </c>
      <c r="M9335" s="10" t="s">
        <v>12824</v>
      </c>
      <c r="N9335" s="9" t="s">
        <v>7516</v>
      </c>
      <c r="O9335" s="9" t="s">
        <v>13465</v>
      </c>
      <c r="P9335" s="9" t="s">
        <v>54</v>
      </c>
      <c r="Q9335" s="9" t="s">
        <v>54</v>
      </c>
      <c r="R9335" s="9" t="s">
        <v>67</v>
      </c>
      <c r="S9335" s="1"/>
      <c r="T9335" s="1"/>
      <c r="U9335" s="1"/>
      <c r="V9335" s="1"/>
      <c r="W9335" s="1"/>
      <c r="X9335" s="1"/>
      <c r="Y9335" s="1"/>
      <c r="Z9335" s="1"/>
      <c r="AA9335" s="1"/>
      <c r="AB9335" s="1"/>
      <c r="AC9335" s="1"/>
      <c r="AD9335" s="1"/>
      <c r="AE9335" s="1"/>
      <c r="AF9335" s="1"/>
      <c r="AG9335" s="1"/>
      <c r="AH9335" s="1"/>
      <c r="AI9335" s="1"/>
      <c r="AJ9335" s="9" t="s">
        <v>52</v>
      </c>
      <c r="AK9335" s="9" t="s">
        <v>13466</v>
      </c>
      <c r="AL9335" s="9" t="s">
        <v>52</v>
      </c>
      <c r="AM9335" s="9" t="s">
        <v>52</v>
      </c>
    </row>
    <row r="9336" spans="1:39" ht="30" customHeight="1" x14ac:dyDescent="0.3">
      <c r="A9336" s="10" t="s">
        <v>12827</v>
      </c>
      <c r="B9336" s="10" t="s">
        <v>12828</v>
      </c>
      <c r="C9336" s="10" t="s">
        <v>5378</v>
      </c>
      <c r="D9336" s="11">
        <v>10.3</v>
      </c>
      <c r="E9336" s="15">
        <v>1395.45</v>
      </c>
      <c r="F9336" s="17">
        <f>TRUNC(E9336*D9336,1)</f>
        <v>14373.1</v>
      </c>
      <c r="G9336" s="15">
        <v>0</v>
      </c>
      <c r="H9336" s="17">
        <f>TRUNC(G9336*D9336,1)</f>
        <v>0</v>
      </c>
      <c r="I9336" s="15">
        <v>0</v>
      </c>
      <c r="J9336" s="17">
        <f>TRUNC(I9336*D9336,1)</f>
        <v>0</v>
      </c>
      <c r="K9336" s="15">
        <f>TRUNC(E9336+G9336+I9336,1)</f>
        <v>1395.4</v>
      </c>
      <c r="L9336" s="17">
        <f>TRUNC(F9336+H9336+J9336,1)</f>
        <v>14373.1</v>
      </c>
      <c r="M9336" s="10" t="s">
        <v>52</v>
      </c>
      <c r="N9336" s="9" t="s">
        <v>7516</v>
      </c>
      <c r="O9336" s="9" t="s">
        <v>12829</v>
      </c>
      <c r="P9336" s="9" t="s">
        <v>54</v>
      </c>
      <c r="Q9336" s="9" t="s">
        <v>54</v>
      </c>
      <c r="R9336" s="9" t="s">
        <v>67</v>
      </c>
      <c r="S9336" s="1"/>
      <c r="T9336" s="1"/>
      <c r="U9336" s="1"/>
      <c r="V9336" s="1">
        <v>1</v>
      </c>
      <c r="W9336" s="1"/>
      <c r="X9336" s="1"/>
      <c r="Y9336" s="1"/>
      <c r="Z9336" s="1"/>
      <c r="AA9336" s="1"/>
      <c r="AB9336" s="1"/>
      <c r="AC9336" s="1"/>
      <c r="AD9336" s="1"/>
      <c r="AE9336" s="1"/>
      <c r="AF9336" s="1"/>
      <c r="AG9336" s="1"/>
      <c r="AH9336" s="1"/>
      <c r="AI9336" s="1"/>
      <c r="AJ9336" s="9" t="s">
        <v>52</v>
      </c>
      <c r="AK9336" s="9" t="s">
        <v>13467</v>
      </c>
      <c r="AL9336" s="9" t="s">
        <v>52</v>
      </c>
      <c r="AM9336" s="9" t="s">
        <v>52</v>
      </c>
    </row>
    <row r="9337" spans="1:39" ht="30" customHeight="1" x14ac:dyDescent="0.3">
      <c r="A9337" s="10" t="s">
        <v>5467</v>
      </c>
      <c r="B9337" s="10" t="s">
        <v>12831</v>
      </c>
      <c r="C9337" s="10" t="s">
        <v>732</v>
      </c>
      <c r="D9337" s="11">
        <v>1</v>
      </c>
      <c r="E9337" s="15">
        <f>TRUNC(SUMIF(V9335:V9338, RIGHTB(O9337, 1), F9335:F9338)*U9337, 2)</f>
        <v>2874.62</v>
      </c>
      <c r="F9337" s="17">
        <f>TRUNC(E9337*D9337,1)</f>
        <v>2874.6</v>
      </c>
      <c r="G9337" s="15">
        <v>0</v>
      </c>
      <c r="H9337" s="17">
        <f>TRUNC(G9337*D9337,1)</f>
        <v>0</v>
      </c>
      <c r="I9337" s="15">
        <v>0</v>
      </c>
      <c r="J9337" s="17">
        <f>TRUNC(I9337*D9337,1)</f>
        <v>0</v>
      </c>
      <c r="K9337" s="15">
        <f>TRUNC(E9337+G9337+I9337,1)</f>
        <v>2874.6</v>
      </c>
      <c r="L9337" s="17">
        <f>TRUNC(F9337+H9337+J9337,1)</f>
        <v>2874.6</v>
      </c>
      <c r="M9337" s="10" t="s">
        <v>52</v>
      </c>
      <c r="N9337" s="9" t="s">
        <v>7516</v>
      </c>
      <c r="O9337" s="9" t="s">
        <v>4729</v>
      </c>
      <c r="P9337" s="9" t="s">
        <v>54</v>
      </c>
      <c r="Q9337" s="9" t="s">
        <v>54</v>
      </c>
      <c r="R9337" s="9" t="s">
        <v>54</v>
      </c>
      <c r="S9337" s="1">
        <v>0</v>
      </c>
      <c r="T9337" s="1">
        <v>0</v>
      </c>
      <c r="U9337" s="1">
        <v>0.2</v>
      </c>
      <c r="V9337" s="1"/>
      <c r="W9337" s="1"/>
      <c r="X9337" s="1"/>
      <c r="Y9337" s="1"/>
      <c r="Z9337" s="1"/>
      <c r="AA9337" s="1"/>
      <c r="AB9337" s="1"/>
      <c r="AC9337" s="1"/>
      <c r="AD9337" s="1"/>
      <c r="AE9337" s="1"/>
      <c r="AF9337" s="1"/>
      <c r="AG9337" s="1"/>
      <c r="AH9337" s="1"/>
      <c r="AI9337" s="1"/>
      <c r="AJ9337" s="9" t="s">
        <v>52</v>
      </c>
      <c r="AK9337" s="9" t="s">
        <v>13468</v>
      </c>
      <c r="AL9337" s="9" t="s">
        <v>52</v>
      </c>
      <c r="AM9337" s="9" t="s">
        <v>52</v>
      </c>
    </row>
    <row r="9338" spans="1:39" ht="30" customHeight="1" x14ac:dyDescent="0.3">
      <c r="A9338" s="10" t="s">
        <v>12861</v>
      </c>
      <c r="B9338" s="10" t="s">
        <v>4714</v>
      </c>
      <c r="C9338" s="10" t="s">
        <v>4715</v>
      </c>
      <c r="D9338" s="11">
        <v>1</v>
      </c>
      <c r="E9338" s="15">
        <v>0</v>
      </c>
      <c r="F9338" s="17">
        <f>TRUNC(E9338*D9338,1)</f>
        <v>0</v>
      </c>
      <c r="G9338" s="15">
        <v>40000</v>
      </c>
      <c r="H9338" s="17">
        <f>TRUNC(G9338*D9338,1)</f>
        <v>40000</v>
      </c>
      <c r="I9338" s="15">
        <v>0</v>
      </c>
      <c r="J9338" s="17">
        <f>TRUNC(I9338*D9338,1)</f>
        <v>0</v>
      </c>
      <c r="K9338" s="15">
        <f>TRUNC(E9338+G9338+I9338,1)</f>
        <v>40000</v>
      </c>
      <c r="L9338" s="17">
        <f>TRUNC(F9338+H9338+J9338,1)</f>
        <v>40000</v>
      </c>
      <c r="M9338" s="10" t="s">
        <v>52</v>
      </c>
      <c r="N9338" s="9" t="s">
        <v>7516</v>
      </c>
      <c r="O9338" s="9" t="s">
        <v>12862</v>
      </c>
      <c r="P9338" s="9" t="s">
        <v>54</v>
      </c>
      <c r="Q9338" s="9" t="s">
        <v>54</v>
      </c>
      <c r="R9338" s="9" t="s">
        <v>67</v>
      </c>
      <c r="S9338" s="1"/>
      <c r="T9338" s="1"/>
      <c r="U9338" s="1"/>
      <c r="V9338" s="1"/>
      <c r="W9338" s="1"/>
      <c r="X9338" s="1"/>
      <c r="Y9338" s="1"/>
      <c r="Z9338" s="1"/>
      <c r="AA9338" s="1"/>
      <c r="AB9338" s="1"/>
      <c r="AC9338" s="1"/>
      <c r="AD9338" s="1"/>
      <c r="AE9338" s="1"/>
      <c r="AF9338" s="1"/>
      <c r="AG9338" s="1"/>
      <c r="AH9338" s="1"/>
      <c r="AI9338" s="1"/>
      <c r="AJ9338" s="9" t="s">
        <v>52</v>
      </c>
      <c r="AK9338" s="9" t="s">
        <v>13469</v>
      </c>
      <c r="AL9338" s="9" t="s">
        <v>67</v>
      </c>
      <c r="AM9338" s="9" t="s">
        <v>52</v>
      </c>
    </row>
    <row r="9339" spans="1:39" ht="30" customHeight="1" x14ac:dyDescent="0.3">
      <c r="A9339" s="10" t="s">
        <v>4735</v>
      </c>
      <c r="B9339" s="10" t="s">
        <v>52</v>
      </c>
      <c r="C9339" s="10" t="s">
        <v>52</v>
      </c>
      <c r="D9339" s="11"/>
      <c r="E9339" s="15"/>
      <c r="F9339" s="17">
        <f>TRUNC(SUMIF(N9335:N9338, N9334, F9335:F9338),0)</f>
        <v>17247</v>
      </c>
      <c r="G9339" s="15"/>
      <c r="H9339" s="17">
        <f>TRUNC(SUMIF(N9335:N9338, N9334, H9335:H9338),0)</f>
        <v>40000</v>
      </c>
      <c r="I9339" s="15"/>
      <c r="J9339" s="17">
        <f>TRUNC(SUMIF(N9335:N9338, N9334, J9335:J9338),0)</f>
        <v>20758</v>
      </c>
      <c r="K9339" s="15"/>
      <c r="L9339" s="17">
        <f>F9339+H9339+J9339</f>
        <v>78005</v>
      </c>
      <c r="M9339" s="10" t="s">
        <v>52</v>
      </c>
      <c r="N9339" s="9" t="s">
        <v>4736</v>
      </c>
      <c r="O9339" s="9" t="s">
        <v>4736</v>
      </c>
      <c r="P9339" s="9" t="s">
        <v>52</v>
      </c>
      <c r="Q9339" s="9" t="s">
        <v>52</v>
      </c>
      <c r="R9339" s="9" t="s">
        <v>52</v>
      </c>
      <c r="S9339" s="1"/>
      <c r="T9339" s="1"/>
      <c r="U9339" s="1"/>
      <c r="V9339" s="1"/>
      <c r="W9339" s="1"/>
      <c r="X9339" s="1"/>
      <c r="Y9339" s="1"/>
      <c r="Z9339" s="1"/>
      <c r="AA9339" s="1"/>
      <c r="AB9339" s="1"/>
      <c r="AC9339" s="1"/>
      <c r="AD9339" s="1"/>
      <c r="AE9339" s="1"/>
      <c r="AF9339" s="1"/>
      <c r="AG9339" s="1"/>
      <c r="AH9339" s="1"/>
      <c r="AI9339" s="1"/>
      <c r="AJ9339" s="9" t="s">
        <v>52</v>
      </c>
      <c r="AK9339" s="9" t="s">
        <v>52</v>
      </c>
      <c r="AL9339" s="9" t="s">
        <v>52</v>
      </c>
      <c r="AM9339" s="9" t="s">
        <v>52</v>
      </c>
    </row>
    <row r="9340" spans="1:39" ht="30" customHeight="1" x14ac:dyDescent="0.3">
      <c r="A9340" s="11"/>
      <c r="B9340" s="11"/>
      <c r="C9340" s="11"/>
      <c r="D9340" s="11"/>
      <c r="E9340" s="15"/>
      <c r="F9340" s="17"/>
      <c r="G9340" s="15"/>
      <c r="H9340" s="17"/>
      <c r="I9340" s="15"/>
      <c r="J9340" s="17"/>
      <c r="K9340" s="15"/>
      <c r="L9340" s="17"/>
      <c r="M9340" s="11"/>
    </row>
    <row r="9341" spans="1:39" ht="30" customHeight="1" x14ac:dyDescent="0.3">
      <c r="A9341" s="14" t="s">
        <v>13470</v>
      </c>
      <c r="B9341" s="14"/>
      <c r="C9341" s="14"/>
      <c r="D9341" s="14"/>
      <c r="E9341" s="16"/>
      <c r="F9341" s="18"/>
      <c r="G9341" s="16"/>
      <c r="H9341" s="18"/>
      <c r="I9341" s="16"/>
      <c r="J9341" s="18"/>
      <c r="K9341" s="16"/>
      <c r="L9341" s="18"/>
      <c r="M9341" s="14"/>
      <c r="N9341" s="5" t="s">
        <v>7520</v>
      </c>
    </row>
    <row r="9342" spans="1:39" ht="30" customHeight="1" x14ac:dyDescent="0.3">
      <c r="A9342" s="10" t="s">
        <v>4827</v>
      </c>
      <c r="B9342" s="10" t="s">
        <v>5035</v>
      </c>
      <c r="C9342" s="10" t="s">
        <v>288</v>
      </c>
      <c r="D9342" s="11">
        <v>0.25979999999999998</v>
      </c>
      <c r="E9342" s="15">
        <v>0</v>
      </c>
      <c r="F9342" s="17">
        <f>TRUNC(E9342*D9342,1)</f>
        <v>0</v>
      </c>
      <c r="G9342" s="15">
        <v>0</v>
      </c>
      <c r="H9342" s="17">
        <f>TRUNC(G9342*D9342,1)</f>
        <v>0</v>
      </c>
      <c r="I9342" s="15">
        <v>104439</v>
      </c>
      <c r="J9342" s="17">
        <f>TRUNC(I9342*D9342,1)</f>
        <v>27133.200000000001</v>
      </c>
      <c r="K9342" s="15">
        <f>TRUNC(E9342+G9342+I9342,1)</f>
        <v>104439</v>
      </c>
      <c r="L9342" s="17">
        <f>TRUNC(F9342+H9342+J9342,1)</f>
        <v>27133.200000000001</v>
      </c>
      <c r="M9342" s="10" t="s">
        <v>12824</v>
      </c>
      <c r="N9342" s="9" t="s">
        <v>7520</v>
      </c>
      <c r="O9342" s="9" t="s">
        <v>13472</v>
      </c>
      <c r="P9342" s="9" t="s">
        <v>54</v>
      </c>
      <c r="Q9342" s="9" t="s">
        <v>54</v>
      </c>
      <c r="R9342" s="9" t="s">
        <v>67</v>
      </c>
      <c r="S9342" s="1"/>
      <c r="T9342" s="1"/>
      <c r="U9342" s="1"/>
      <c r="V9342" s="1"/>
      <c r="W9342" s="1"/>
      <c r="X9342" s="1"/>
      <c r="Y9342" s="1"/>
      <c r="Z9342" s="1"/>
      <c r="AA9342" s="1"/>
      <c r="AB9342" s="1"/>
      <c r="AC9342" s="1"/>
      <c r="AD9342" s="1"/>
      <c r="AE9342" s="1"/>
      <c r="AF9342" s="1"/>
      <c r="AG9342" s="1"/>
      <c r="AH9342" s="1"/>
      <c r="AI9342" s="1"/>
      <c r="AJ9342" s="9" t="s">
        <v>52</v>
      </c>
      <c r="AK9342" s="9" t="s">
        <v>13473</v>
      </c>
      <c r="AL9342" s="9" t="s">
        <v>52</v>
      </c>
      <c r="AM9342" s="9" t="s">
        <v>52</v>
      </c>
    </row>
    <row r="9343" spans="1:39" ht="30" customHeight="1" x14ac:dyDescent="0.3">
      <c r="A9343" s="10" t="s">
        <v>12827</v>
      </c>
      <c r="B9343" s="10" t="s">
        <v>12828</v>
      </c>
      <c r="C9343" s="10" t="s">
        <v>5378</v>
      </c>
      <c r="D9343" s="11">
        <v>11</v>
      </c>
      <c r="E9343" s="15">
        <v>1395.45</v>
      </c>
      <c r="F9343" s="17">
        <f>TRUNC(E9343*D9343,1)</f>
        <v>15349.9</v>
      </c>
      <c r="G9343" s="15">
        <v>0</v>
      </c>
      <c r="H9343" s="17">
        <f>TRUNC(G9343*D9343,1)</f>
        <v>0</v>
      </c>
      <c r="I9343" s="15">
        <v>0</v>
      </c>
      <c r="J9343" s="17">
        <f>TRUNC(I9343*D9343,1)</f>
        <v>0</v>
      </c>
      <c r="K9343" s="15">
        <f>TRUNC(E9343+G9343+I9343,1)</f>
        <v>1395.4</v>
      </c>
      <c r="L9343" s="17">
        <f>TRUNC(F9343+H9343+J9343,1)</f>
        <v>15349.9</v>
      </c>
      <c r="M9343" s="10" t="s">
        <v>52</v>
      </c>
      <c r="N9343" s="9" t="s">
        <v>7520</v>
      </c>
      <c r="O9343" s="9" t="s">
        <v>12829</v>
      </c>
      <c r="P9343" s="9" t="s">
        <v>54</v>
      </c>
      <c r="Q9343" s="9" t="s">
        <v>54</v>
      </c>
      <c r="R9343" s="9" t="s">
        <v>67</v>
      </c>
      <c r="S9343" s="1"/>
      <c r="T9343" s="1"/>
      <c r="U9343" s="1"/>
      <c r="V9343" s="1">
        <v>1</v>
      </c>
      <c r="W9343" s="1"/>
      <c r="X9343" s="1"/>
      <c r="Y9343" s="1"/>
      <c r="Z9343" s="1"/>
      <c r="AA9343" s="1"/>
      <c r="AB9343" s="1"/>
      <c r="AC9343" s="1"/>
      <c r="AD9343" s="1"/>
      <c r="AE9343" s="1"/>
      <c r="AF9343" s="1"/>
      <c r="AG9343" s="1"/>
      <c r="AH9343" s="1"/>
      <c r="AI9343" s="1"/>
      <c r="AJ9343" s="9" t="s">
        <v>52</v>
      </c>
      <c r="AK9343" s="9" t="s">
        <v>13474</v>
      </c>
      <c r="AL9343" s="9" t="s">
        <v>52</v>
      </c>
      <c r="AM9343" s="9" t="s">
        <v>52</v>
      </c>
    </row>
    <row r="9344" spans="1:39" ht="30" customHeight="1" x14ac:dyDescent="0.3">
      <c r="A9344" s="10" t="s">
        <v>5467</v>
      </c>
      <c r="B9344" s="10" t="s">
        <v>12831</v>
      </c>
      <c r="C9344" s="10" t="s">
        <v>732</v>
      </c>
      <c r="D9344" s="11">
        <v>1</v>
      </c>
      <c r="E9344" s="15">
        <f>TRUNC(SUMIF(V9342:V9345, RIGHTB(O9344, 1), F9342:F9345)*U9344, 2)</f>
        <v>3069.98</v>
      </c>
      <c r="F9344" s="17">
        <f>TRUNC(E9344*D9344,1)</f>
        <v>3069.9</v>
      </c>
      <c r="G9344" s="15">
        <v>0</v>
      </c>
      <c r="H9344" s="17">
        <f>TRUNC(G9344*D9344,1)</f>
        <v>0</v>
      </c>
      <c r="I9344" s="15">
        <v>0</v>
      </c>
      <c r="J9344" s="17">
        <f>TRUNC(I9344*D9344,1)</f>
        <v>0</v>
      </c>
      <c r="K9344" s="15">
        <f>TRUNC(E9344+G9344+I9344,1)</f>
        <v>3069.9</v>
      </c>
      <c r="L9344" s="17">
        <f>TRUNC(F9344+H9344+J9344,1)</f>
        <v>3069.9</v>
      </c>
      <c r="M9344" s="10" t="s">
        <v>52</v>
      </c>
      <c r="N9344" s="9" t="s">
        <v>7520</v>
      </c>
      <c r="O9344" s="9" t="s">
        <v>4729</v>
      </c>
      <c r="P9344" s="9" t="s">
        <v>54</v>
      </c>
      <c r="Q9344" s="9" t="s">
        <v>54</v>
      </c>
      <c r="R9344" s="9" t="s">
        <v>54</v>
      </c>
      <c r="S9344" s="1">
        <v>0</v>
      </c>
      <c r="T9344" s="1">
        <v>0</v>
      </c>
      <c r="U9344" s="1">
        <v>0.2</v>
      </c>
      <c r="V9344" s="1"/>
      <c r="W9344" s="1"/>
      <c r="X9344" s="1"/>
      <c r="Y9344" s="1"/>
      <c r="Z9344" s="1"/>
      <c r="AA9344" s="1"/>
      <c r="AB9344" s="1"/>
      <c r="AC9344" s="1"/>
      <c r="AD9344" s="1"/>
      <c r="AE9344" s="1"/>
      <c r="AF9344" s="1"/>
      <c r="AG9344" s="1"/>
      <c r="AH9344" s="1"/>
      <c r="AI9344" s="1"/>
      <c r="AJ9344" s="9" t="s">
        <v>52</v>
      </c>
      <c r="AK9344" s="9" t="s">
        <v>13475</v>
      </c>
      <c r="AL9344" s="9" t="s">
        <v>52</v>
      </c>
      <c r="AM9344" s="9" t="s">
        <v>52</v>
      </c>
    </row>
    <row r="9345" spans="1:39" ht="30" customHeight="1" x14ac:dyDescent="0.3">
      <c r="A9345" s="10" t="s">
        <v>12861</v>
      </c>
      <c r="B9345" s="10" t="s">
        <v>4714</v>
      </c>
      <c r="C9345" s="10" t="s">
        <v>4715</v>
      </c>
      <c r="D9345" s="11">
        <v>1</v>
      </c>
      <c r="E9345" s="15">
        <v>0</v>
      </c>
      <c r="F9345" s="17">
        <f>TRUNC(E9345*D9345,1)</f>
        <v>0</v>
      </c>
      <c r="G9345" s="15">
        <v>40000</v>
      </c>
      <c r="H9345" s="17">
        <f>TRUNC(G9345*D9345,1)</f>
        <v>40000</v>
      </c>
      <c r="I9345" s="15">
        <v>0</v>
      </c>
      <c r="J9345" s="17">
        <f>TRUNC(I9345*D9345,1)</f>
        <v>0</v>
      </c>
      <c r="K9345" s="15">
        <f>TRUNC(E9345+G9345+I9345,1)</f>
        <v>40000</v>
      </c>
      <c r="L9345" s="17">
        <f>TRUNC(F9345+H9345+J9345,1)</f>
        <v>40000</v>
      </c>
      <c r="M9345" s="10" t="s">
        <v>52</v>
      </c>
      <c r="N9345" s="9" t="s">
        <v>7520</v>
      </c>
      <c r="O9345" s="9" t="s">
        <v>12862</v>
      </c>
      <c r="P9345" s="9" t="s">
        <v>54</v>
      </c>
      <c r="Q9345" s="9" t="s">
        <v>54</v>
      </c>
      <c r="R9345" s="9" t="s">
        <v>67</v>
      </c>
      <c r="S9345" s="1"/>
      <c r="T9345" s="1"/>
      <c r="U9345" s="1"/>
      <c r="V9345" s="1"/>
      <c r="W9345" s="1"/>
      <c r="X9345" s="1"/>
      <c r="Y9345" s="1"/>
      <c r="Z9345" s="1"/>
      <c r="AA9345" s="1"/>
      <c r="AB9345" s="1"/>
      <c r="AC9345" s="1"/>
      <c r="AD9345" s="1"/>
      <c r="AE9345" s="1"/>
      <c r="AF9345" s="1"/>
      <c r="AG9345" s="1"/>
      <c r="AH9345" s="1"/>
      <c r="AI9345" s="1"/>
      <c r="AJ9345" s="9" t="s">
        <v>52</v>
      </c>
      <c r="AK9345" s="9" t="s">
        <v>13476</v>
      </c>
      <c r="AL9345" s="9" t="s">
        <v>67</v>
      </c>
      <c r="AM9345" s="9" t="s">
        <v>52</v>
      </c>
    </row>
    <row r="9346" spans="1:39" ht="30" customHeight="1" x14ac:dyDescent="0.3">
      <c r="A9346" s="10" t="s">
        <v>4735</v>
      </c>
      <c r="B9346" s="10" t="s">
        <v>52</v>
      </c>
      <c r="C9346" s="10" t="s">
        <v>52</v>
      </c>
      <c r="D9346" s="11"/>
      <c r="E9346" s="15"/>
      <c r="F9346" s="17">
        <f>TRUNC(SUMIF(N9342:N9345, N9341, F9342:F9345),0)</f>
        <v>18419</v>
      </c>
      <c r="G9346" s="15"/>
      <c r="H9346" s="17">
        <f>TRUNC(SUMIF(N9342:N9345, N9341, H9342:H9345),0)</f>
        <v>40000</v>
      </c>
      <c r="I9346" s="15"/>
      <c r="J9346" s="17">
        <f>TRUNC(SUMIF(N9342:N9345, N9341, J9342:J9345),0)</f>
        <v>27133</v>
      </c>
      <c r="K9346" s="15"/>
      <c r="L9346" s="17">
        <f>F9346+H9346+J9346</f>
        <v>85552</v>
      </c>
      <c r="M9346" s="10" t="s">
        <v>52</v>
      </c>
      <c r="N9346" s="9" t="s">
        <v>4736</v>
      </c>
      <c r="O9346" s="9" t="s">
        <v>4736</v>
      </c>
      <c r="P9346" s="9" t="s">
        <v>52</v>
      </c>
      <c r="Q9346" s="9" t="s">
        <v>52</v>
      </c>
      <c r="R9346" s="9" t="s">
        <v>52</v>
      </c>
      <c r="S9346" s="1"/>
      <c r="T9346" s="1"/>
      <c r="U9346" s="1"/>
      <c r="V9346" s="1"/>
      <c r="W9346" s="1"/>
      <c r="X9346" s="1"/>
      <c r="Y9346" s="1"/>
      <c r="Z9346" s="1"/>
      <c r="AA9346" s="1"/>
      <c r="AB9346" s="1"/>
      <c r="AC9346" s="1"/>
      <c r="AD9346" s="1"/>
      <c r="AE9346" s="1"/>
      <c r="AF9346" s="1"/>
      <c r="AG9346" s="1"/>
      <c r="AH9346" s="1"/>
      <c r="AI9346" s="1"/>
      <c r="AJ9346" s="9" t="s">
        <v>52</v>
      </c>
      <c r="AK9346" s="9" t="s">
        <v>52</v>
      </c>
      <c r="AL9346" s="9" t="s">
        <v>52</v>
      </c>
      <c r="AM9346" s="9" t="s">
        <v>52</v>
      </c>
    </row>
    <row r="9347" spans="1:39" ht="30" customHeight="1" x14ac:dyDescent="0.3">
      <c r="A9347" s="11"/>
      <c r="B9347" s="11"/>
      <c r="C9347" s="11"/>
      <c r="D9347" s="11"/>
      <c r="E9347" s="15"/>
      <c r="F9347" s="17"/>
      <c r="G9347" s="15"/>
      <c r="H9347" s="17"/>
      <c r="I9347" s="15"/>
      <c r="J9347" s="17"/>
      <c r="K9347" s="15"/>
      <c r="L9347" s="17"/>
      <c r="M9347" s="11"/>
    </row>
    <row r="9348" spans="1:39" ht="30" customHeight="1" x14ac:dyDescent="0.3">
      <c r="A9348" s="14" t="s">
        <v>13477</v>
      </c>
      <c r="B9348" s="14"/>
      <c r="C9348" s="14"/>
      <c r="D9348" s="14"/>
      <c r="E9348" s="16"/>
      <c r="F9348" s="18"/>
      <c r="G9348" s="16"/>
      <c r="H9348" s="18"/>
      <c r="I9348" s="16"/>
      <c r="J9348" s="18"/>
      <c r="K9348" s="16"/>
      <c r="L9348" s="18"/>
      <c r="M9348" s="14"/>
      <c r="N9348" s="5" t="s">
        <v>7525</v>
      </c>
    </row>
    <row r="9349" spans="1:39" ht="30" customHeight="1" x14ac:dyDescent="0.3">
      <c r="A9349" s="10" t="s">
        <v>4827</v>
      </c>
      <c r="B9349" s="10" t="s">
        <v>7524</v>
      </c>
      <c r="C9349" s="10" t="s">
        <v>288</v>
      </c>
      <c r="D9349" s="11">
        <v>0.25979999999999998</v>
      </c>
      <c r="E9349" s="15">
        <v>0</v>
      </c>
      <c r="F9349" s="17">
        <f>TRUNC(E9349*D9349,1)</f>
        <v>0</v>
      </c>
      <c r="G9349" s="15">
        <v>0</v>
      </c>
      <c r="H9349" s="17">
        <f>TRUNC(G9349*D9349,1)</f>
        <v>0</v>
      </c>
      <c r="I9349" s="15">
        <v>110285</v>
      </c>
      <c r="J9349" s="17">
        <f>TRUNC(I9349*D9349,1)</f>
        <v>28652</v>
      </c>
      <c r="K9349" s="15">
        <f>TRUNC(E9349+G9349+I9349,1)</f>
        <v>110285</v>
      </c>
      <c r="L9349" s="17">
        <f>TRUNC(F9349+H9349+J9349,1)</f>
        <v>28652</v>
      </c>
      <c r="M9349" s="10" t="s">
        <v>12824</v>
      </c>
      <c r="N9349" s="9" t="s">
        <v>7525</v>
      </c>
      <c r="O9349" s="9" t="s">
        <v>13479</v>
      </c>
      <c r="P9349" s="9" t="s">
        <v>54</v>
      </c>
      <c r="Q9349" s="9" t="s">
        <v>54</v>
      </c>
      <c r="R9349" s="9" t="s">
        <v>67</v>
      </c>
      <c r="S9349" s="1"/>
      <c r="T9349" s="1"/>
      <c r="U9349" s="1"/>
      <c r="V9349" s="1"/>
      <c r="W9349" s="1"/>
      <c r="X9349" s="1"/>
      <c r="Y9349" s="1"/>
      <c r="Z9349" s="1"/>
      <c r="AA9349" s="1"/>
      <c r="AB9349" s="1"/>
      <c r="AC9349" s="1"/>
      <c r="AD9349" s="1"/>
      <c r="AE9349" s="1"/>
      <c r="AF9349" s="1"/>
      <c r="AG9349" s="1"/>
      <c r="AH9349" s="1"/>
      <c r="AI9349" s="1"/>
      <c r="AJ9349" s="9" t="s">
        <v>52</v>
      </c>
      <c r="AK9349" s="9" t="s">
        <v>13480</v>
      </c>
      <c r="AL9349" s="9" t="s">
        <v>52</v>
      </c>
      <c r="AM9349" s="9" t="s">
        <v>52</v>
      </c>
    </row>
    <row r="9350" spans="1:39" ht="30" customHeight="1" x14ac:dyDescent="0.3">
      <c r="A9350" s="10" t="s">
        <v>12827</v>
      </c>
      <c r="B9350" s="10" t="s">
        <v>12828</v>
      </c>
      <c r="C9350" s="10" t="s">
        <v>5378</v>
      </c>
      <c r="D9350" s="11">
        <v>11.3</v>
      </c>
      <c r="E9350" s="15">
        <v>1395.45</v>
      </c>
      <c r="F9350" s="17">
        <f>TRUNC(E9350*D9350,1)</f>
        <v>15768.5</v>
      </c>
      <c r="G9350" s="15">
        <v>0</v>
      </c>
      <c r="H9350" s="17">
        <f>TRUNC(G9350*D9350,1)</f>
        <v>0</v>
      </c>
      <c r="I9350" s="15">
        <v>0</v>
      </c>
      <c r="J9350" s="17">
        <f>TRUNC(I9350*D9350,1)</f>
        <v>0</v>
      </c>
      <c r="K9350" s="15">
        <f>TRUNC(E9350+G9350+I9350,1)</f>
        <v>1395.4</v>
      </c>
      <c r="L9350" s="17">
        <f>TRUNC(F9350+H9350+J9350,1)</f>
        <v>15768.5</v>
      </c>
      <c r="M9350" s="10" t="s">
        <v>52</v>
      </c>
      <c r="N9350" s="9" t="s">
        <v>7525</v>
      </c>
      <c r="O9350" s="9" t="s">
        <v>12829</v>
      </c>
      <c r="P9350" s="9" t="s">
        <v>54</v>
      </c>
      <c r="Q9350" s="9" t="s">
        <v>54</v>
      </c>
      <c r="R9350" s="9" t="s">
        <v>67</v>
      </c>
      <c r="S9350" s="1"/>
      <c r="T9350" s="1"/>
      <c r="U9350" s="1"/>
      <c r="V9350" s="1">
        <v>1</v>
      </c>
      <c r="W9350" s="1"/>
      <c r="X9350" s="1"/>
      <c r="Y9350" s="1"/>
      <c r="Z9350" s="1"/>
      <c r="AA9350" s="1"/>
      <c r="AB9350" s="1"/>
      <c r="AC9350" s="1"/>
      <c r="AD9350" s="1"/>
      <c r="AE9350" s="1"/>
      <c r="AF9350" s="1"/>
      <c r="AG9350" s="1"/>
      <c r="AH9350" s="1"/>
      <c r="AI9350" s="1"/>
      <c r="AJ9350" s="9" t="s">
        <v>52</v>
      </c>
      <c r="AK9350" s="9" t="s">
        <v>13481</v>
      </c>
      <c r="AL9350" s="9" t="s">
        <v>52</v>
      </c>
      <c r="AM9350" s="9" t="s">
        <v>52</v>
      </c>
    </row>
    <row r="9351" spans="1:39" ht="30" customHeight="1" x14ac:dyDescent="0.3">
      <c r="A9351" s="10" t="s">
        <v>5467</v>
      </c>
      <c r="B9351" s="10" t="s">
        <v>12831</v>
      </c>
      <c r="C9351" s="10" t="s">
        <v>732</v>
      </c>
      <c r="D9351" s="11">
        <v>1</v>
      </c>
      <c r="E9351" s="15">
        <f>TRUNC(SUMIF(V9349:V9352, RIGHTB(O9351, 1), F9349:F9352)*U9351, 2)</f>
        <v>3153.7</v>
      </c>
      <c r="F9351" s="17">
        <f>TRUNC(E9351*D9351,1)</f>
        <v>3153.7</v>
      </c>
      <c r="G9351" s="15">
        <v>0</v>
      </c>
      <c r="H9351" s="17">
        <f>TRUNC(G9351*D9351,1)</f>
        <v>0</v>
      </c>
      <c r="I9351" s="15">
        <v>0</v>
      </c>
      <c r="J9351" s="17">
        <f>TRUNC(I9351*D9351,1)</f>
        <v>0</v>
      </c>
      <c r="K9351" s="15">
        <f>TRUNC(E9351+G9351+I9351,1)</f>
        <v>3153.7</v>
      </c>
      <c r="L9351" s="17">
        <f>TRUNC(F9351+H9351+J9351,1)</f>
        <v>3153.7</v>
      </c>
      <c r="M9351" s="10" t="s">
        <v>52</v>
      </c>
      <c r="N9351" s="9" t="s">
        <v>7525</v>
      </c>
      <c r="O9351" s="9" t="s">
        <v>4729</v>
      </c>
      <c r="P9351" s="9" t="s">
        <v>54</v>
      </c>
      <c r="Q9351" s="9" t="s">
        <v>54</v>
      </c>
      <c r="R9351" s="9" t="s">
        <v>54</v>
      </c>
      <c r="S9351" s="1">
        <v>0</v>
      </c>
      <c r="T9351" s="1">
        <v>0</v>
      </c>
      <c r="U9351" s="1">
        <v>0.2</v>
      </c>
      <c r="V9351" s="1"/>
      <c r="W9351" s="1"/>
      <c r="X9351" s="1"/>
      <c r="Y9351" s="1"/>
      <c r="Z9351" s="1"/>
      <c r="AA9351" s="1"/>
      <c r="AB9351" s="1"/>
      <c r="AC9351" s="1"/>
      <c r="AD9351" s="1"/>
      <c r="AE9351" s="1"/>
      <c r="AF9351" s="1"/>
      <c r="AG9351" s="1"/>
      <c r="AH9351" s="1"/>
      <c r="AI9351" s="1"/>
      <c r="AJ9351" s="9" t="s">
        <v>52</v>
      </c>
      <c r="AK9351" s="9" t="s">
        <v>13482</v>
      </c>
      <c r="AL9351" s="9" t="s">
        <v>52</v>
      </c>
      <c r="AM9351" s="9" t="s">
        <v>52</v>
      </c>
    </row>
    <row r="9352" spans="1:39" ht="30" customHeight="1" x14ac:dyDescent="0.3">
      <c r="A9352" s="10" t="s">
        <v>12861</v>
      </c>
      <c r="B9352" s="10" t="s">
        <v>4714</v>
      </c>
      <c r="C9352" s="10" t="s">
        <v>4715</v>
      </c>
      <c r="D9352" s="11">
        <v>1</v>
      </c>
      <c r="E9352" s="15">
        <v>0</v>
      </c>
      <c r="F9352" s="17">
        <f>TRUNC(E9352*D9352,1)</f>
        <v>0</v>
      </c>
      <c r="G9352" s="15">
        <v>40000</v>
      </c>
      <c r="H9352" s="17">
        <f>TRUNC(G9352*D9352,1)</f>
        <v>40000</v>
      </c>
      <c r="I9352" s="15">
        <v>0</v>
      </c>
      <c r="J9352" s="17">
        <f>TRUNC(I9352*D9352,1)</f>
        <v>0</v>
      </c>
      <c r="K9352" s="15">
        <f>TRUNC(E9352+G9352+I9352,1)</f>
        <v>40000</v>
      </c>
      <c r="L9352" s="17">
        <f>TRUNC(F9352+H9352+J9352,1)</f>
        <v>40000</v>
      </c>
      <c r="M9352" s="10" t="s">
        <v>52</v>
      </c>
      <c r="N9352" s="9" t="s">
        <v>7525</v>
      </c>
      <c r="O9352" s="9" t="s">
        <v>12862</v>
      </c>
      <c r="P9352" s="9" t="s">
        <v>54</v>
      </c>
      <c r="Q9352" s="9" t="s">
        <v>54</v>
      </c>
      <c r="R9352" s="9" t="s">
        <v>67</v>
      </c>
      <c r="S9352" s="1"/>
      <c r="T9352" s="1"/>
      <c r="U9352" s="1"/>
      <c r="V9352" s="1"/>
      <c r="W9352" s="1"/>
      <c r="X9352" s="1"/>
      <c r="Y9352" s="1"/>
      <c r="Z9352" s="1"/>
      <c r="AA9352" s="1"/>
      <c r="AB9352" s="1"/>
      <c r="AC9352" s="1"/>
      <c r="AD9352" s="1"/>
      <c r="AE9352" s="1"/>
      <c r="AF9352" s="1"/>
      <c r="AG9352" s="1"/>
      <c r="AH9352" s="1"/>
      <c r="AI9352" s="1"/>
      <c r="AJ9352" s="9" t="s">
        <v>52</v>
      </c>
      <c r="AK9352" s="9" t="s">
        <v>13483</v>
      </c>
      <c r="AL9352" s="9" t="s">
        <v>67</v>
      </c>
      <c r="AM9352" s="9" t="s">
        <v>52</v>
      </c>
    </row>
    <row r="9353" spans="1:39" ht="30" customHeight="1" x14ac:dyDescent="0.3">
      <c r="A9353" s="10" t="s">
        <v>4735</v>
      </c>
      <c r="B9353" s="10" t="s">
        <v>52</v>
      </c>
      <c r="C9353" s="10" t="s">
        <v>52</v>
      </c>
      <c r="D9353" s="11"/>
      <c r="E9353" s="15"/>
      <c r="F9353" s="17">
        <f>TRUNC(SUMIF(N9349:N9352, N9348, F9349:F9352),0)</f>
        <v>18922</v>
      </c>
      <c r="G9353" s="15"/>
      <c r="H9353" s="17">
        <f>TRUNC(SUMIF(N9349:N9352, N9348, H9349:H9352),0)</f>
        <v>40000</v>
      </c>
      <c r="I9353" s="15"/>
      <c r="J9353" s="17">
        <f>TRUNC(SUMIF(N9349:N9352, N9348, J9349:J9352),0)</f>
        <v>28652</v>
      </c>
      <c r="K9353" s="15"/>
      <c r="L9353" s="17">
        <f>F9353+H9353+J9353</f>
        <v>87574</v>
      </c>
      <c r="M9353" s="10" t="s">
        <v>52</v>
      </c>
      <c r="N9353" s="9" t="s">
        <v>4736</v>
      </c>
      <c r="O9353" s="9" t="s">
        <v>4736</v>
      </c>
      <c r="P9353" s="9" t="s">
        <v>52</v>
      </c>
      <c r="Q9353" s="9" t="s">
        <v>52</v>
      </c>
      <c r="R9353" s="9" t="s">
        <v>52</v>
      </c>
      <c r="S9353" s="1"/>
      <c r="T9353" s="1"/>
      <c r="U9353" s="1"/>
      <c r="V9353" s="1"/>
      <c r="W9353" s="1"/>
      <c r="X9353" s="1"/>
      <c r="Y9353" s="1"/>
      <c r="Z9353" s="1"/>
      <c r="AA9353" s="1"/>
      <c r="AB9353" s="1"/>
      <c r="AC9353" s="1"/>
      <c r="AD9353" s="1"/>
      <c r="AE9353" s="1"/>
      <c r="AF9353" s="1"/>
      <c r="AG9353" s="1"/>
      <c r="AH9353" s="1"/>
      <c r="AI9353" s="1"/>
      <c r="AJ9353" s="9" t="s">
        <v>52</v>
      </c>
      <c r="AK9353" s="9" t="s">
        <v>52</v>
      </c>
      <c r="AL9353" s="9" t="s">
        <v>52</v>
      </c>
      <c r="AM9353" s="9" t="s">
        <v>52</v>
      </c>
    </row>
    <row r="9354" spans="1:39" ht="30" customHeight="1" x14ac:dyDescent="0.3">
      <c r="A9354" s="11"/>
      <c r="B9354" s="11"/>
      <c r="C9354" s="11"/>
      <c r="D9354" s="11"/>
      <c r="E9354" s="15"/>
      <c r="F9354" s="17"/>
      <c r="G9354" s="15"/>
      <c r="H9354" s="17"/>
      <c r="I9354" s="15"/>
      <c r="J9354" s="17"/>
      <c r="K9354" s="15"/>
      <c r="L9354" s="17"/>
      <c r="M9354" s="11"/>
    </row>
    <row r="9355" spans="1:39" ht="30" customHeight="1" x14ac:dyDescent="0.3">
      <c r="A9355" s="14" t="s">
        <v>13484</v>
      </c>
      <c r="B9355" s="14"/>
      <c r="C9355" s="14"/>
      <c r="D9355" s="14"/>
      <c r="E9355" s="16"/>
      <c r="F9355" s="18"/>
      <c r="G9355" s="16"/>
      <c r="H9355" s="18"/>
      <c r="I9355" s="16"/>
      <c r="J9355" s="18"/>
      <c r="K9355" s="16"/>
      <c r="L9355" s="18"/>
      <c r="M9355" s="14"/>
      <c r="N9355" s="5" t="s">
        <v>7533</v>
      </c>
    </row>
    <row r="9356" spans="1:39" ht="30" customHeight="1" x14ac:dyDescent="0.3">
      <c r="A9356" s="10" t="s">
        <v>4723</v>
      </c>
      <c r="B9356" s="10" t="s">
        <v>7532</v>
      </c>
      <c r="C9356" s="10" t="s">
        <v>288</v>
      </c>
      <c r="D9356" s="11">
        <v>0.16309999999999999</v>
      </c>
      <c r="E9356" s="15">
        <v>0</v>
      </c>
      <c r="F9356" s="17">
        <f>TRUNC(E9356*D9356,1)</f>
        <v>0</v>
      </c>
      <c r="G9356" s="15">
        <v>0</v>
      </c>
      <c r="H9356" s="17">
        <f>TRUNC(G9356*D9356,1)</f>
        <v>0</v>
      </c>
      <c r="I9356" s="15">
        <v>117451</v>
      </c>
      <c r="J9356" s="17">
        <f>TRUNC(I9356*D9356,1)</f>
        <v>19156.2</v>
      </c>
      <c r="K9356" s="15">
        <f>TRUNC(E9356+G9356+I9356,1)</f>
        <v>117451</v>
      </c>
      <c r="L9356" s="17">
        <f>TRUNC(F9356+H9356+J9356,1)</f>
        <v>19156.2</v>
      </c>
      <c r="M9356" s="10" t="s">
        <v>12824</v>
      </c>
      <c r="N9356" s="9" t="s">
        <v>7533</v>
      </c>
      <c r="O9356" s="9" t="s">
        <v>13486</v>
      </c>
      <c r="P9356" s="9" t="s">
        <v>54</v>
      </c>
      <c r="Q9356" s="9" t="s">
        <v>54</v>
      </c>
      <c r="R9356" s="9" t="s">
        <v>67</v>
      </c>
      <c r="S9356" s="1"/>
      <c r="T9356" s="1"/>
      <c r="U9356" s="1"/>
      <c r="V9356" s="1"/>
      <c r="W9356" s="1"/>
      <c r="X9356" s="1"/>
      <c r="Y9356" s="1"/>
      <c r="Z9356" s="1"/>
      <c r="AA9356" s="1"/>
      <c r="AB9356" s="1"/>
      <c r="AC9356" s="1"/>
      <c r="AD9356" s="1"/>
      <c r="AE9356" s="1"/>
      <c r="AF9356" s="1"/>
      <c r="AG9356" s="1"/>
      <c r="AH9356" s="1"/>
      <c r="AI9356" s="1"/>
      <c r="AJ9356" s="9" t="s">
        <v>52</v>
      </c>
      <c r="AK9356" s="9" t="s">
        <v>13487</v>
      </c>
      <c r="AL9356" s="9" t="s">
        <v>52</v>
      </c>
      <c r="AM9356" s="9" t="s">
        <v>52</v>
      </c>
    </row>
    <row r="9357" spans="1:39" ht="30" customHeight="1" x14ac:dyDescent="0.3">
      <c r="A9357" s="10" t="s">
        <v>12827</v>
      </c>
      <c r="B9357" s="10" t="s">
        <v>12828</v>
      </c>
      <c r="C9357" s="10" t="s">
        <v>5378</v>
      </c>
      <c r="D9357" s="11">
        <v>7.2</v>
      </c>
      <c r="E9357" s="15">
        <v>1395.45</v>
      </c>
      <c r="F9357" s="17">
        <f>TRUNC(E9357*D9357,1)</f>
        <v>10047.200000000001</v>
      </c>
      <c r="G9357" s="15">
        <v>0</v>
      </c>
      <c r="H9357" s="17">
        <f>TRUNC(G9357*D9357,1)</f>
        <v>0</v>
      </c>
      <c r="I9357" s="15">
        <v>0</v>
      </c>
      <c r="J9357" s="17">
        <f>TRUNC(I9357*D9357,1)</f>
        <v>0</v>
      </c>
      <c r="K9357" s="15">
        <f>TRUNC(E9357+G9357+I9357,1)</f>
        <v>1395.4</v>
      </c>
      <c r="L9357" s="17">
        <f>TRUNC(F9357+H9357+J9357,1)</f>
        <v>10047.200000000001</v>
      </c>
      <c r="M9357" s="10" t="s">
        <v>52</v>
      </c>
      <c r="N9357" s="9" t="s">
        <v>7533</v>
      </c>
      <c r="O9357" s="9" t="s">
        <v>12829</v>
      </c>
      <c r="P9357" s="9" t="s">
        <v>54</v>
      </c>
      <c r="Q9357" s="9" t="s">
        <v>54</v>
      </c>
      <c r="R9357" s="9" t="s">
        <v>67</v>
      </c>
      <c r="S9357" s="1"/>
      <c r="T9357" s="1"/>
      <c r="U9357" s="1"/>
      <c r="V9357" s="1">
        <v>1</v>
      </c>
      <c r="W9357" s="1"/>
      <c r="X9357" s="1"/>
      <c r="Y9357" s="1"/>
      <c r="Z9357" s="1"/>
      <c r="AA9357" s="1"/>
      <c r="AB9357" s="1"/>
      <c r="AC9357" s="1"/>
      <c r="AD9357" s="1"/>
      <c r="AE9357" s="1"/>
      <c r="AF9357" s="1"/>
      <c r="AG9357" s="1"/>
      <c r="AH9357" s="1"/>
      <c r="AI9357" s="1"/>
      <c r="AJ9357" s="9" t="s">
        <v>52</v>
      </c>
      <c r="AK9357" s="9" t="s">
        <v>13488</v>
      </c>
      <c r="AL9357" s="9" t="s">
        <v>52</v>
      </c>
      <c r="AM9357" s="9" t="s">
        <v>52</v>
      </c>
    </row>
    <row r="9358" spans="1:39" ht="30" customHeight="1" x14ac:dyDescent="0.3">
      <c r="A9358" s="10" t="s">
        <v>5467</v>
      </c>
      <c r="B9358" s="10" t="s">
        <v>12831</v>
      </c>
      <c r="C9358" s="10" t="s">
        <v>732</v>
      </c>
      <c r="D9358" s="11">
        <v>1</v>
      </c>
      <c r="E9358" s="15">
        <f>TRUNC(SUMIF(V9356:V9359, RIGHTB(O9358, 1), F9356:F9359)*U9358, 2)</f>
        <v>2009.44</v>
      </c>
      <c r="F9358" s="17">
        <f>TRUNC(E9358*D9358,1)</f>
        <v>2009.4</v>
      </c>
      <c r="G9358" s="15">
        <v>0</v>
      </c>
      <c r="H9358" s="17">
        <f>TRUNC(G9358*D9358,1)</f>
        <v>0</v>
      </c>
      <c r="I9358" s="15">
        <v>0</v>
      </c>
      <c r="J9358" s="17">
        <f>TRUNC(I9358*D9358,1)</f>
        <v>0</v>
      </c>
      <c r="K9358" s="15">
        <f>TRUNC(E9358+G9358+I9358,1)</f>
        <v>2009.4</v>
      </c>
      <c r="L9358" s="17">
        <f>TRUNC(F9358+H9358+J9358,1)</f>
        <v>2009.4</v>
      </c>
      <c r="M9358" s="10" t="s">
        <v>52</v>
      </c>
      <c r="N9358" s="9" t="s">
        <v>7533</v>
      </c>
      <c r="O9358" s="9" t="s">
        <v>4729</v>
      </c>
      <c r="P9358" s="9" t="s">
        <v>54</v>
      </c>
      <c r="Q9358" s="9" t="s">
        <v>54</v>
      </c>
      <c r="R9358" s="9" t="s">
        <v>54</v>
      </c>
      <c r="S9358" s="1">
        <v>0</v>
      </c>
      <c r="T9358" s="1">
        <v>0</v>
      </c>
      <c r="U9358" s="1">
        <v>0.2</v>
      </c>
      <c r="V9358" s="1"/>
      <c r="W9358" s="1"/>
      <c r="X9358" s="1"/>
      <c r="Y9358" s="1"/>
      <c r="Z9358" s="1"/>
      <c r="AA9358" s="1"/>
      <c r="AB9358" s="1"/>
      <c r="AC9358" s="1"/>
      <c r="AD9358" s="1"/>
      <c r="AE9358" s="1"/>
      <c r="AF9358" s="1"/>
      <c r="AG9358" s="1"/>
      <c r="AH9358" s="1"/>
      <c r="AI9358" s="1"/>
      <c r="AJ9358" s="9" t="s">
        <v>52</v>
      </c>
      <c r="AK9358" s="9" t="s">
        <v>13489</v>
      </c>
      <c r="AL9358" s="9" t="s">
        <v>52</v>
      </c>
      <c r="AM9358" s="9" t="s">
        <v>52</v>
      </c>
    </row>
    <row r="9359" spans="1:39" ht="30" customHeight="1" x14ac:dyDescent="0.3">
      <c r="A9359" s="10" t="s">
        <v>12833</v>
      </c>
      <c r="B9359" s="10" t="s">
        <v>4714</v>
      </c>
      <c r="C9359" s="10" t="s">
        <v>4715</v>
      </c>
      <c r="D9359" s="11">
        <v>1</v>
      </c>
      <c r="E9359" s="15">
        <v>0</v>
      </c>
      <c r="F9359" s="17">
        <f>TRUNC(E9359*D9359,1)</f>
        <v>0</v>
      </c>
      <c r="G9359" s="15">
        <v>47967.7</v>
      </c>
      <c r="H9359" s="17">
        <f>TRUNC(G9359*D9359,1)</f>
        <v>47967.7</v>
      </c>
      <c r="I9359" s="15">
        <v>0</v>
      </c>
      <c r="J9359" s="17">
        <f>TRUNC(I9359*D9359,1)</f>
        <v>0</v>
      </c>
      <c r="K9359" s="15">
        <f>TRUNC(E9359+G9359+I9359,1)</f>
        <v>47967.7</v>
      </c>
      <c r="L9359" s="17">
        <f>TRUNC(F9359+H9359+J9359,1)</f>
        <v>47967.7</v>
      </c>
      <c r="M9359" s="10" t="s">
        <v>52</v>
      </c>
      <c r="N9359" s="9" t="s">
        <v>7533</v>
      </c>
      <c r="O9359" s="9" t="s">
        <v>12834</v>
      </c>
      <c r="P9359" s="9" t="s">
        <v>54</v>
      </c>
      <c r="Q9359" s="9" t="s">
        <v>54</v>
      </c>
      <c r="R9359" s="9" t="s">
        <v>67</v>
      </c>
      <c r="S9359" s="1"/>
      <c r="T9359" s="1"/>
      <c r="U9359" s="1"/>
      <c r="V9359" s="1"/>
      <c r="W9359" s="1"/>
      <c r="X9359" s="1"/>
      <c r="Y9359" s="1"/>
      <c r="Z9359" s="1"/>
      <c r="AA9359" s="1"/>
      <c r="AB9359" s="1"/>
      <c r="AC9359" s="1"/>
      <c r="AD9359" s="1"/>
      <c r="AE9359" s="1"/>
      <c r="AF9359" s="1"/>
      <c r="AG9359" s="1"/>
      <c r="AH9359" s="1"/>
      <c r="AI9359" s="1"/>
      <c r="AJ9359" s="9" t="s">
        <v>52</v>
      </c>
      <c r="AK9359" s="9" t="s">
        <v>13490</v>
      </c>
      <c r="AL9359" s="9" t="s">
        <v>67</v>
      </c>
      <c r="AM9359" s="9" t="s">
        <v>52</v>
      </c>
    </row>
    <row r="9360" spans="1:39" ht="30" customHeight="1" x14ac:dyDescent="0.3">
      <c r="A9360" s="10" t="s">
        <v>4735</v>
      </c>
      <c r="B9360" s="10" t="s">
        <v>52</v>
      </c>
      <c r="C9360" s="10" t="s">
        <v>52</v>
      </c>
      <c r="D9360" s="11"/>
      <c r="E9360" s="15"/>
      <c r="F9360" s="17">
        <f>TRUNC(SUMIF(N9356:N9359, N9355, F9356:F9359),0)</f>
        <v>12056</v>
      </c>
      <c r="G9360" s="15"/>
      <c r="H9360" s="17">
        <f>TRUNC(SUMIF(N9356:N9359, N9355, H9356:H9359),0)</f>
        <v>47967</v>
      </c>
      <c r="I9360" s="15"/>
      <c r="J9360" s="17">
        <f>TRUNC(SUMIF(N9356:N9359, N9355, J9356:J9359),0)</f>
        <v>19156</v>
      </c>
      <c r="K9360" s="15"/>
      <c r="L9360" s="17">
        <f>F9360+H9360+J9360</f>
        <v>79179</v>
      </c>
      <c r="M9360" s="10" t="s">
        <v>52</v>
      </c>
      <c r="N9360" s="9" t="s">
        <v>4736</v>
      </c>
      <c r="O9360" s="9" t="s">
        <v>4736</v>
      </c>
      <c r="P9360" s="9" t="s">
        <v>52</v>
      </c>
      <c r="Q9360" s="9" t="s">
        <v>52</v>
      </c>
      <c r="R9360" s="9" t="s">
        <v>52</v>
      </c>
      <c r="S9360" s="1"/>
      <c r="T9360" s="1"/>
      <c r="U9360" s="1"/>
      <c r="V9360" s="1"/>
      <c r="W9360" s="1"/>
      <c r="X9360" s="1"/>
      <c r="Y9360" s="1"/>
      <c r="Z9360" s="1"/>
      <c r="AA9360" s="1"/>
      <c r="AB9360" s="1"/>
      <c r="AC9360" s="1"/>
      <c r="AD9360" s="1"/>
      <c r="AE9360" s="1"/>
      <c r="AF9360" s="1"/>
      <c r="AG9360" s="1"/>
      <c r="AH9360" s="1"/>
      <c r="AI9360" s="1"/>
      <c r="AJ9360" s="9" t="s">
        <v>52</v>
      </c>
      <c r="AK9360" s="9" t="s">
        <v>52</v>
      </c>
      <c r="AL9360" s="9" t="s">
        <v>52</v>
      </c>
      <c r="AM9360" s="9" t="s">
        <v>52</v>
      </c>
    </row>
    <row r="9361" spans="1:39" ht="30" customHeight="1" x14ac:dyDescent="0.3">
      <c r="A9361" s="11"/>
      <c r="B9361" s="11"/>
      <c r="C9361" s="11"/>
      <c r="D9361" s="11"/>
      <c r="E9361" s="15"/>
      <c r="F9361" s="17"/>
      <c r="G9361" s="15"/>
      <c r="H9361" s="17"/>
      <c r="I9361" s="15"/>
      <c r="J9361" s="17"/>
      <c r="K9361" s="15"/>
      <c r="L9361" s="17"/>
      <c r="M9361" s="11"/>
    </row>
    <row r="9362" spans="1:39" ht="30" customHeight="1" x14ac:dyDescent="0.3">
      <c r="A9362" s="14" t="s">
        <v>13491</v>
      </c>
      <c r="B9362" s="14"/>
      <c r="C9362" s="14"/>
      <c r="D9362" s="14"/>
      <c r="E9362" s="16"/>
      <c r="F9362" s="18"/>
      <c r="G9362" s="16"/>
      <c r="H9362" s="18"/>
      <c r="I9362" s="16"/>
      <c r="J9362" s="18"/>
      <c r="K9362" s="16"/>
      <c r="L9362" s="18"/>
      <c r="M9362" s="14"/>
      <c r="N9362" s="5" t="s">
        <v>7538</v>
      </c>
    </row>
    <row r="9363" spans="1:39" ht="30" customHeight="1" x14ac:dyDescent="0.3">
      <c r="A9363" s="10" t="s">
        <v>4723</v>
      </c>
      <c r="B9363" s="10" t="s">
        <v>7537</v>
      </c>
      <c r="C9363" s="10" t="s">
        <v>288</v>
      </c>
      <c r="D9363" s="11">
        <v>0.16309999999999999</v>
      </c>
      <c r="E9363" s="15">
        <v>0</v>
      </c>
      <c r="F9363" s="17">
        <f>TRUNC(E9363*D9363,1)</f>
        <v>0</v>
      </c>
      <c r="G9363" s="15">
        <v>0</v>
      </c>
      <c r="H9363" s="17">
        <f>TRUNC(G9363*D9363,1)</f>
        <v>0</v>
      </c>
      <c r="I9363" s="15">
        <v>149895</v>
      </c>
      <c r="J9363" s="17">
        <f>TRUNC(I9363*D9363,1)</f>
        <v>24447.8</v>
      </c>
      <c r="K9363" s="15">
        <f>TRUNC(E9363+G9363+I9363,1)</f>
        <v>149895</v>
      </c>
      <c r="L9363" s="17">
        <f>TRUNC(F9363+H9363+J9363,1)</f>
        <v>24447.8</v>
      </c>
      <c r="M9363" s="10" t="s">
        <v>12824</v>
      </c>
      <c r="N9363" s="9" t="s">
        <v>7538</v>
      </c>
      <c r="O9363" s="9" t="s">
        <v>13493</v>
      </c>
      <c r="P9363" s="9" t="s">
        <v>54</v>
      </c>
      <c r="Q9363" s="9" t="s">
        <v>54</v>
      </c>
      <c r="R9363" s="9" t="s">
        <v>67</v>
      </c>
      <c r="S9363" s="1"/>
      <c r="T9363" s="1"/>
      <c r="U9363" s="1"/>
      <c r="V9363" s="1"/>
      <c r="W9363" s="1"/>
      <c r="X9363" s="1"/>
      <c r="Y9363" s="1"/>
      <c r="Z9363" s="1"/>
      <c r="AA9363" s="1"/>
      <c r="AB9363" s="1"/>
      <c r="AC9363" s="1"/>
      <c r="AD9363" s="1"/>
      <c r="AE9363" s="1"/>
      <c r="AF9363" s="1"/>
      <c r="AG9363" s="1"/>
      <c r="AH9363" s="1"/>
      <c r="AI9363" s="1"/>
      <c r="AJ9363" s="9" t="s">
        <v>52</v>
      </c>
      <c r="AK9363" s="9" t="s">
        <v>13494</v>
      </c>
      <c r="AL9363" s="9" t="s">
        <v>52</v>
      </c>
      <c r="AM9363" s="9" t="s">
        <v>52</v>
      </c>
    </row>
    <row r="9364" spans="1:39" ht="30" customHeight="1" x14ac:dyDescent="0.3">
      <c r="A9364" s="10" t="s">
        <v>12827</v>
      </c>
      <c r="B9364" s="10" t="s">
        <v>12828</v>
      </c>
      <c r="C9364" s="10" t="s">
        <v>5378</v>
      </c>
      <c r="D9364" s="11">
        <v>8.6</v>
      </c>
      <c r="E9364" s="15">
        <v>1395.45</v>
      </c>
      <c r="F9364" s="17">
        <f>TRUNC(E9364*D9364,1)</f>
        <v>12000.8</v>
      </c>
      <c r="G9364" s="15">
        <v>0</v>
      </c>
      <c r="H9364" s="17">
        <f>TRUNC(G9364*D9364,1)</f>
        <v>0</v>
      </c>
      <c r="I9364" s="15">
        <v>0</v>
      </c>
      <c r="J9364" s="17">
        <f>TRUNC(I9364*D9364,1)</f>
        <v>0</v>
      </c>
      <c r="K9364" s="15">
        <f>TRUNC(E9364+G9364+I9364,1)</f>
        <v>1395.4</v>
      </c>
      <c r="L9364" s="17">
        <f>TRUNC(F9364+H9364+J9364,1)</f>
        <v>12000.8</v>
      </c>
      <c r="M9364" s="10" t="s">
        <v>52</v>
      </c>
      <c r="N9364" s="9" t="s">
        <v>7538</v>
      </c>
      <c r="O9364" s="9" t="s">
        <v>12829</v>
      </c>
      <c r="P9364" s="9" t="s">
        <v>54</v>
      </c>
      <c r="Q9364" s="9" t="s">
        <v>54</v>
      </c>
      <c r="R9364" s="9" t="s">
        <v>67</v>
      </c>
      <c r="S9364" s="1"/>
      <c r="T9364" s="1"/>
      <c r="U9364" s="1"/>
      <c r="V9364" s="1">
        <v>1</v>
      </c>
      <c r="W9364" s="1"/>
      <c r="X9364" s="1"/>
      <c r="Y9364" s="1"/>
      <c r="Z9364" s="1"/>
      <c r="AA9364" s="1"/>
      <c r="AB9364" s="1"/>
      <c r="AC9364" s="1"/>
      <c r="AD9364" s="1"/>
      <c r="AE9364" s="1"/>
      <c r="AF9364" s="1"/>
      <c r="AG9364" s="1"/>
      <c r="AH9364" s="1"/>
      <c r="AI9364" s="1"/>
      <c r="AJ9364" s="9" t="s">
        <v>52</v>
      </c>
      <c r="AK9364" s="9" t="s">
        <v>13495</v>
      </c>
      <c r="AL9364" s="9" t="s">
        <v>52</v>
      </c>
      <c r="AM9364" s="9" t="s">
        <v>52</v>
      </c>
    </row>
    <row r="9365" spans="1:39" ht="30" customHeight="1" x14ac:dyDescent="0.3">
      <c r="A9365" s="10" t="s">
        <v>5467</v>
      </c>
      <c r="B9365" s="10" t="s">
        <v>12831</v>
      </c>
      <c r="C9365" s="10" t="s">
        <v>732</v>
      </c>
      <c r="D9365" s="11">
        <v>1</v>
      </c>
      <c r="E9365" s="15">
        <f>TRUNC(SUMIF(V9363:V9366, RIGHTB(O9365, 1), F9363:F9366)*U9365, 2)</f>
        <v>2400.16</v>
      </c>
      <c r="F9365" s="17">
        <f>TRUNC(E9365*D9365,1)</f>
        <v>2400.1</v>
      </c>
      <c r="G9365" s="15">
        <v>0</v>
      </c>
      <c r="H9365" s="17">
        <f>TRUNC(G9365*D9365,1)</f>
        <v>0</v>
      </c>
      <c r="I9365" s="15">
        <v>0</v>
      </c>
      <c r="J9365" s="17">
        <f>TRUNC(I9365*D9365,1)</f>
        <v>0</v>
      </c>
      <c r="K9365" s="15">
        <f>TRUNC(E9365+G9365+I9365,1)</f>
        <v>2400.1</v>
      </c>
      <c r="L9365" s="17">
        <f>TRUNC(F9365+H9365+J9365,1)</f>
        <v>2400.1</v>
      </c>
      <c r="M9365" s="10" t="s">
        <v>52</v>
      </c>
      <c r="N9365" s="9" t="s">
        <v>7538</v>
      </c>
      <c r="O9365" s="9" t="s">
        <v>4729</v>
      </c>
      <c r="P9365" s="9" t="s">
        <v>54</v>
      </c>
      <c r="Q9365" s="9" t="s">
        <v>54</v>
      </c>
      <c r="R9365" s="9" t="s">
        <v>54</v>
      </c>
      <c r="S9365" s="1">
        <v>0</v>
      </c>
      <c r="T9365" s="1">
        <v>0</v>
      </c>
      <c r="U9365" s="1">
        <v>0.2</v>
      </c>
      <c r="V9365" s="1"/>
      <c r="W9365" s="1"/>
      <c r="X9365" s="1"/>
      <c r="Y9365" s="1"/>
      <c r="Z9365" s="1"/>
      <c r="AA9365" s="1"/>
      <c r="AB9365" s="1"/>
      <c r="AC9365" s="1"/>
      <c r="AD9365" s="1"/>
      <c r="AE9365" s="1"/>
      <c r="AF9365" s="1"/>
      <c r="AG9365" s="1"/>
      <c r="AH9365" s="1"/>
      <c r="AI9365" s="1"/>
      <c r="AJ9365" s="9" t="s">
        <v>52</v>
      </c>
      <c r="AK9365" s="9" t="s">
        <v>13496</v>
      </c>
      <c r="AL9365" s="9" t="s">
        <v>52</v>
      </c>
      <c r="AM9365" s="9" t="s">
        <v>52</v>
      </c>
    </row>
    <row r="9366" spans="1:39" ht="30" customHeight="1" x14ac:dyDescent="0.3">
      <c r="A9366" s="10" t="s">
        <v>12833</v>
      </c>
      <c r="B9366" s="10" t="s">
        <v>4714</v>
      </c>
      <c r="C9366" s="10" t="s">
        <v>4715</v>
      </c>
      <c r="D9366" s="11">
        <v>1</v>
      </c>
      <c r="E9366" s="15">
        <v>0</v>
      </c>
      <c r="F9366" s="17">
        <f>TRUNC(E9366*D9366,1)</f>
        <v>0</v>
      </c>
      <c r="G9366" s="15">
        <v>47967.7</v>
      </c>
      <c r="H9366" s="17">
        <f>TRUNC(G9366*D9366,1)</f>
        <v>47967.7</v>
      </c>
      <c r="I9366" s="15">
        <v>0</v>
      </c>
      <c r="J9366" s="17">
        <f>TRUNC(I9366*D9366,1)</f>
        <v>0</v>
      </c>
      <c r="K9366" s="15">
        <f>TRUNC(E9366+G9366+I9366,1)</f>
        <v>47967.7</v>
      </c>
      <c r="L9366" s="17">
        <f>TRUNC(F9366+H9366+J9366,1)</f>
        <v>47967.7</v>
      </c>
      <c r="M9366" s="10" t="s">
        <v>52</v>
      </c>
      <c r="N9366" s="9" t="s">
        <v>7538</v>
      </c>
      <c r="O9366" s="9" t="s">
        <v>12834</v>
      </c>
      <c r="P9366" s="9" t="s">
        <v>54</v>
      </c>
      <c r="Q9366" s="9" t="s">
        <v>54</v>
      </c>
      <c r="R9366" s="9" t="s">
        <v>67</v>
      </c>
      <c r="S9366" s="1"/>
      <c r="T9366" s="1"/>
      <c r="U9366" s="1"/>
      <c r="V9366" s="1"/>
      <c r="W9366" s="1"/>
      <c r="X9366" s="1"/>
      <c r="Y9366" s="1"/>
      <c r="Z9366" s="1"/>
      <c r="AA9366" s="1"/>
      <c r="AB9366" s="1"/>
      <c r="AC9366" s="1"/>
      <c r="AD9366" s="1"/>
      <c r="AE9366" s="1"/>
      <c r="AF9366" s="1"/>
      <c r="AG9366" s="1"/>
      <c r="AH9366" s="1"/>
      <c r="AI9366" s="1"/>
      <c r="AJ9366" s="9" t="s">
        <v>52</v>
      </c>
      <c r="AK9366" s="9" t="s">
        <v>13497</v>
      </c>
      <c r="AL9366" s="9" t="s">
        <v>67</v>
      </c>
      <c r="AM9366" s="9" t="s">
        <v>52</v>
      </c>
    </row>
    <row r="9367" spans="1:39" ht="30" customHeight="1" x14ac:dyDescent="0.3">
      <c r="A9367" s="10" t="s">
        <v>4735</v>
      </c>
      <c r="B9367" s="10" t="s">
        <v>52</v>
      </c>
      <c r="C9367" s="10" t="s">
        <v>52</v>
      </c>
      <c r="D9367" s="11"/>
      <c r="E9367" s="15"/>
      <c r="F9367" s="17">
        <f>TRUNC(SUMIF(N9363:N9366, N9362, F9363:F9366),0)</f>
        <v>14400</v>
      </c>
      <c r="G9367" s="15"/>
      <c r="H9367" s="17">
        <f>TRUNC(SUMIF(N9363:N9366, N9362, H9363:H9366),0)</f>
        <v>47967</v>
      </c>
      <c r="I9367" s="15"/>
      <c r="J9367" s="17">
        <f>TRUNC(SUMIF(N9363:N9366, N9362, J9363:J9366),0)</f>
        <v>24447</v>
      </c>
      <c r="K9367" s="15"/>
      <c r="L9367" s="17">
        <f>F9367+H9367+J9367</f>
        <v>86814</v>
      </c>
      <c r="M9367" s="10" t="s">
        <v>52</v>
      </c>
      <c r="N9367" s="9" t="s">
        <v>4736</v>
      </c>
      <c r="O9367" s="9" t="s">
        <v>4736</v>
      </c>
      <c r="P9367" s="9" t="s">
        <v>52</v>
      </c>
      <c r="Q9367" s="9" t="s">
        <v>52</v>
      </c>
      <c r="R9367" s="9" t="s">
        <v>52</v>
      </c>
      <c r="S9367" s="1"/>
      <c r="T9367" s="1"/>
      <c r="U9367" s="1"/>
      <c r="V9367" s="1"/>
      <c r="W9367" s="1"/>
      <c r="X9367" s="1"/>
      <c r="Y9367" s="1"/>
      <c r="Z9367" s="1"/>
      <c r="AA9367" s="1"/>
      <c r="AB9367" s="1"/>
      <c r="AC9367" s="1"/>
      <c r="AD9367" s="1"/>
      <c r="AE9367" s="1"/>
      <c r="AF9367" s="1"/>
      <c r="AG9367" s="1"/>
      <c r="AH9367" s="1"/>
      <c r="AI9367" s="1"/>
      <c r="AJ9367" s="9" t="s">
        <v>52</v>
      </c>
      <c r="AK9367" s="9" t="s">
        <v>52</v>
      </c>
      <c r="AL9367" s="9" t="s">
        <v>52</v>
      </c>
      <c r="AM9367" s="9" t="s">
        <v>52</v>
      </c>
    </row>
    <row r="9368" spans="1:39" ht="30" customHeight="1" x14ac:dyDescent="0.3">
      <c r="A9368" s="11"/>
      <c r="B9368" s="11"/>
      <c r="C9368" s="11"/>
      <c r="D9368" s="11"/>
      <c r="E9368" s="15"/>
      <c r="F9368" s="17"/>
      <c r="G9368" s="15"/>
      <c r="H9368" s="17"/>
      <c r="I9368" s="15"/>
      <c r="J9368" s="17"/>
      <c r="K9368" s="15"/>
      <c r="L9368" s="17"/>
      <c r="M9368" s="11"/>
    </row>
    <row r="9369" spans="1:39" ht="30" customHeight="1" x14ac:dyDescent="0.3">
      <c r="A9369" s="14" t="s">
        <v>13498</v>
      </c>
      <c r="B9369" s="14"/>
      <c r="C9369" s="14"/>
      <c r="D9369" s="14"/>
      <c r="E9369" s="16"/>
      <c r="F9369" s="18"/>
      <c r="G9369" s="16"/>
      <c r="H9369" s="18"/>
      <c r="I9369" s="16"/>
      <c r="J9369" s="18"/>
      <c r="K9369" s="16"/>
      <c r="L9369" s="18"/>
      <c r="M9369" s="14"/>
      <c r="N9369" s="5" t="s">
        <v>7549</v>
      </c>
    </row>
    <row r="9370" spans="1:39" ht="30" customHeight="1" x14ac:dyDescent="0.3">
      <c r="A9370" s="10" t="s">
        <v>4723</v>
      </c>
      <c r="B9370" s="10" t="s">
        <v>7548</v>
      </c>
      <c r="C9370" s="10" t="s">
        <v>288</v>
      </c>
      <c r="D9370" s="11">
        <v>0.16309999999999999</v>
      </c>
      <c r="E9370" s="15">
        <v>0</v>
      </c>
      <c r="F9370" s="17">
        <f>TRUNC(E9370*D9370,1)</f>
        <v>0</v>
      </c>
      <c r="G9370" s="15">
        <v>0</v>
      </c>
      <c r="H9370" s="17">
        <f>TRUNC(G9370*D9370,1)</f>
        <v>0</v>
      </c>
      <c r="I9370" s="15">
        <v>296046</v>
      </c>
      <c r="J9370" s="17">
        <f>TRUNC(I9370*D9370,1)</f>
        <v>48285.1</v>
      </c>
      <c r="K9370" s="15">
        <f>TRUNC(E9370+G9370+I9370,1)</f>
        <v>296046</v>
      </c>
      <c r="L9370" s="17">
        <f>TRUNC(F9370+H9370+J9370,1)</f>
        <v>48285.1</v>
      </c>
      <c r="M9370" s="10" t="s">
        <v>12824</v>
      </c>
      <c r="N9370" s="9" t="s">
        <v>7549</v>
      </c>
      <c r="O9370" s="9" t="s">
        <v>13500</v>
      </c>
      <c r="P9370" s="9" t="s">
        <v>54</v>
      </c>
      <c r="Q9370" s="9" t="s">
        <v>54</v>
      </c>
      <c r="R9370" s="9" t="s">
        <v>67</v>
      </c>
      <c r="S9370" s="1"/>
      <c r="T9370" s="1"/>
      <c r="U9370" s="1"/>
      <c r="V9370" s="1"/>
      <c r="W9370" s="1"/>
      <c r="X9370" s="1"/>
      <c r="Y9370" s="1"/>
      <c r="Z9370" s="1"/>
      <c r="AA9370" s="1"/>
      <c r="AB9370" s="1"/>
      <c r="AC9370" s="1"/>
      <c r="AD9370" s="1"/>
      <c r="AE9370" s="1"/>
      <c r="AF9370" s="1"/>
      <c r="AG9370" s="1"/>
      <c r="AH9370" s="1"/>
      <c r="AI9370" s="1"/>
      <c r="AJ9370" s="9" t="s">
        <v>52</v>
      </c>
      <c r="AK9370" s="9" t="s">
        <v>13501</v>
      </c>
      <c r="AL9370" s="9" t="s">
        <v>52</v>
      </c>
      <c r="AM9370" s="9" t="s">
        <v>52</v>
      </c>
    </row>
    <row r="9371" spans="1:39" ht="30" customHeight="1" x14ac:dyDescent="0.3">
      <c r="A9371" s="10" t="s">
        <v>12827</v>
      </c>
      <c r="B9371" s="10" t="s">
        <v>12828</v>
      </c>
      <c r="C9371" s="10" t="s">
        <v>5378</v>
      </c>
      <c r="D9371" s="11">
        <v>11.2</v>
      </c>
      <c r="E9371" s="15">
        <v>1395.45</v>
      </c>
      <c r="F9371" s="17">
        <f>TRUNC(E9371*D9371,1)</f>
        <v>15629</v>
      </c>
      <c r="G9371" s="15">
        <v>0</v>
      </c>
      <c r="H9371" s="17">
        <f>TRUNC(G9371*D9371,1)</f>
        <v>0</v>
      </c>
      <c r="I9371" s="15">
        <v>0</v>
      </c>
      <c r="J9371" s="17">
        <f>TRUNC(I9371*D9371,1)</f>
        <v>0</v>
      </c>
      <c r="K9371" s="15">
        <f>TRUNC(E9371+G9371+I9371,1)</f>
        <v>1395.4</v>
      </c>
      <c r="L9371" s="17">
        <f>TRUNC(F9371+H9371+J9371,1)</f>
        <v>15629</v>
      </c>
      <c r="M9371" s="10" t="s">
        <v>52</v>
      </c>
      <c r="N9371" s="9" t="s">
        <v>7549</v>
      </c>
      <c r="O9371" s="9" t="s">
        <v>12829</v>
      </c>
      <c r="P9371" s="9" t="s">
        <v>54</v>
      </c>
      <c r="Q9371" s="9" t="s">
        <v>54</v>
      </c>
      <c r="R9371" s="9" t="s">
        <v>67</v>
      </c>
      <c r="S9371" s="1"/>
      <c r="T9371" s="1"/>
      <c r="U9371" s="1"/>
      <c r="V9371" s="1">
        <v>1</v>
      </c>
      <c r="W9371" s="1"/>
      <c r="X9371" s="1"/>
      <c r="Y9371" s="1"/>
      <c r="Z9371" s="1"/>
      <c r="AA9371" s="1"/>
      <c r="AB9371" s="1"/>
      <c r="AC9371" s="1"/>
      <c r="AD9371" s="1"/>
      <c r="AE9371" s="1"/>
      <c r="AF9371" s="1"/>
      <c r="AG9371" s="1"/>
      <c r="AH9371" s="1"/>
      <c r="AI9371" s="1"/>
      <c r="AJ9371" s="9" t="s">
        <v>52</v>
      </c>
      <c r="AK9371" s="9" t="s">
        <v>13502</v>
      </c>
      <c r="AL9371" s="9" t="s">
        <v>52</v>
      </c>
      <c r="AM9371" s="9" t="s">
        <v>52</v>
      </c>
    </row>
    <row r="9372" spans="1:39" ht="30" customHeight="1" x14ac:dyDescent="0.3">
      <c r="A9372" s="10" t="s">
        <v>5467</v>
      </c>
      <c r="B9372" s="10" t="s">
        <v>12831</v>
      </c>
      <c r="C9372" s="10" t="s">
        <v>732</v>
      </c>
      <c r="D9372" s="11">
        <v>1</v>
      </c>
      <c r="E9372" s="15">
        <f>TRUNC(SUMIF(V9370:V9373, RIGHTB(O9372, 1), F9370:F9373)*U9372, 2)</f>
        <v>3125.8</v>
      </c>
      <c r="F9372" s="17">
        <f>TRUNC(E9372*D9372,1)</f>
        <v>3125.8</v>
      </c>
      <c r="G9372" s="15">
        <v>0</v>
      </c>
      <c r="H9372" s="17">
        <f>TRUNC(G9372*D9372,1)</f>
        <v>0</v>
      </c>
      <c r="I9372" s="15">
        <v>0</v>
      </c>
      <c r="J9372" s="17">
        <f>TRUNC(I9372*D9372,1)</f>
        <v>0</v>
      </c>
      <c r="K9372" s="15">
        <f>TRUNC(E9372+G9372+I9372,1)</f>
        <v>3125.8</v>
      </c>
      <c r="L9372" s="17">
        <f>TRUNC(F9372+H9372+J9372,1)</f>
        <v>3125.8</v>
      </c>
      <c r="M9372" s="10" t="s">
        <v>52</v>
      </c>
      <c r="N9372" s="9" t="s">
        <v>7549</v>
      </c>
      <c r="O9372" s="9" t="s">
        <v>4729</v>
      </c>
      <c r="P9372" s="9" t="s">
        <v>54</v>
      </c>
      <c r="Q9372" s="9" t="s">
        <v>54</v>
      </c>
      <c r="R9372" s="9" t="s">
        <v>54</v>
      </c>
      <c r="S9372" s="1">
        <v>0</v>
      </c>
      <c r="T9372" s="1">
        <v>0</v>
      </c>
      <c r="U9372" s="1">
        <v>0.2</v>
      </c>
      <c r="V9372" s="1"/>
      <c r="W9372" s="1"/>
      <c r="X9372" s="1"/>
      <c r="Y9372" s="1"/>
      <c r="Z9372" s="1"/>
      <c r="AA9372" s="1"/>
      <c r="AB9372" s="1"/>
      <c r="AC9372" s="1"/>
      <c r="AD9372" s="1"/>
      <c r="AE9372" s="1"/>
      <c r="AF9372" s="1"/>
      <c r="AG9372" s="1"/>
      <c r="AH9372" s="1"/>
      <c r="AI9372" s="1"/>
      <c r="AJ9372" s="9" t="s">
        <v>52</v>
      </c>
      <c r="AK9372" s="9" t="s">
        <v>13503</v>
      </c>
      <c r="AL9372" s="9" t="s">
        <v>52</v>
      </c>
      <c r="AM9372" s="9" t="s">
        <v>52</v>
      </c>
    </row>
    <row r="9373" spans="1:39" ht="30" customHeight="1" x14ac:dyDescent="0.3">
      <c r="A9373" s="10" t="s">
        <v>12833</v>
      </c>
      <c r="B9373" s="10" t="s">
        <v>4714</v>
      </c>
      <c r="C9373" s="10" t="s">
        <v>4715</v>
      </c>
      <c r="D9373" s="11">
        <v>1</v>
      </c>
      <c r="E9373" s="15">
        <v>0</v>
      </c>
      <c r="F9373" s="17">
        <f>TRUNC(E9373*D9373,1)</f>
        <v>0</v>
      </c>
      <c r="G9373" s="15">
        <v>47967.7</v>
      </c>
      <c r="H9373" s="17">
        <f>TRUNC(G9373*D9373,1)</f>
        <v>47967.7</v>
      </c>
      <c r="I9373" s="15">
        <v>0</v>
      </c>
      <c r="J9373" s="17">
        <f>TRUNC(I9373*D9373,1)</f>
        <v>0</v>
      </c>
      <c r="K9373" s="15">
        <f>TRUNC(E9373+G9373+I9373,1)</f>
        <v>47967.7</v>
      </c>
      <c r="L9373" s="17">
        <f>TRUNC(F9373+H9373+J9373,1)</f>
        <v>47967.7</v>
      </c>
      <c r="M9373" s="10" t="s">
        <v>52</v>
      </c>
      <c r="N9373" s="9" t="s">
        <v>7549</v>
      </c>
      <c r="O9373" s="9" t="s">
        <v>12834</v>
      </c>
      <c r="P9373" s="9" t="s">
        <v>54</v>
      </c>
      <c r="Q9373" s="9" t="s">
        <v>54</v>
      </c>
      <c r="R9373" s="9" t="s">
        <v>67</v>
      </c>
      <c r="S9373" s="1"/>
      <c r="T9373" s="1"/>
      <c r="U9373" s="1"/>
      <c r="V9373" s="1"/>
      <c r="W9373" s="1"/>
      <c r="X9373" s="1"/>
      <c r="Y9373" s="1"/>
      <c r="Z9373" s="1"/>
      <c r="AA9373" s="1"/>
      <c r="AB9373" s="1"/>
      <c r="AC9373" s="1"/>
      <c r="AD9373" s="1"/>
      <c r="AE9373" s="1"/>
      <c r="AF9373" s="1"/>
      <c r="AG9373" s="1"/>
      <c r="AH9373" s="1"/>
      <c r="AI9373" s="1"/>
      <c r="AJ9373" s="9" t="s">
        <v>52</v>
      </c>
      <c r="AK9373" s="9" t="s">
        <v>13504</v>
      </c>
      <c r="AL9373" s="9" t="s">
        <v>67</v>
      </c>
      <c r="AM9373" s="9" t="s">
        <v>52</v>
      </c>
    </row>
    <row r="9374" spans="1:39" ht="30" customHeight="1" x14ac:dyDescent="0.3">
      <c r="A9374" s="10" t="s">
        <v>4735</v>
      </c>
      <c r="B9374" s="10" t="s">
        <v>52</v>
      </c>
      <c r="C9374" s="10" t="s">
        <v>52</v>
      </c>
      <c r="D9374" s="11"/>
      <c r="E9374" s="15"/>
      <c r="F9374" s="17">
        <f>TRUNC(SUMIF(N9370:N9373, N9369, F9370:F9373),0)</f>
        <v>18754</v>
      </c>
      <c r="G9374" s="15"/>
      <c r="H9374" s="17">
        <f>TRUNC(SUMIF(N9370:N9373, N9369, H9370:H9373),0)</f>
        <v>47967</v>
      </c>
      <c r="I9374" s="15"/>
      <c r="J9374" s="17">
        <f>TRUNC(SUMIF(N9370:N9373, N9369, J9370:J9373),0)</f>
        <v>48285</v>
      </c>
      <c r="K9374" s="15"/>
      <c r="L9374" s="17">
        <f>F9374+H9374+J9374</f>
        <v>115006</v>
      </c>
      <c r="M9374" s="10" t="s">
        <v>52</v>
      </c>
      <c r="N9374" s="9" t="s">
        <v>4736</v>
      </c>
      <c r="O9374" s="9" t="s">
        <v>4736</v>
      </c>
      <c r="P9374" s="9" t="s">
        <v>52</v>
      </c>
      <c r="Q9374" s="9" t="s">
        <v>52</v>
      </c>
      <c r="R9374" s="9" t="s">
        <v>52</v>
      </c>
      <c r="S9374" s="1"/>
      <c r="T9374" s="1"/>
      <c r="U9374" s="1"/>
      <c r="V9374" s="1"/>
      <c r="W9374" s="1"/>
      <c r="X9374" s="1"/>
      <c r="Y9374" s="1"/>
      <c r="Z9374" s="1"/>
      <c r="AA9374" s="1"/>
      <c r="AB9374" s="1"/>
      <c r="AC9374" s="1"/>
      <c r="AD9374" s="1"/>
      <c r="AE9374" s="1"/>
      <c r="AF9374" s="1"/>
      <c r="AG9374" s="1"/>
      <c r="AH9374" s="1"/>
      <c r="AI9374" s="1"/>
      <c r="AJ9374" s="9" t="s">
        <v>52</v>
      </c>
      <c r="AK9374" s="9" t="s">
        <v>52</v>
      </c>
      <c r="AL9374" s="9" t="s">
        <v>52</v>
      </c>
      <c r="AM9374" s="9" t="s">
        <v>52</v>
      </c>
    </row>
    <row r="9375" spans="1:39" ht="30" customHeight="1" x14ac:dyDescent="0.3">
      <c r="A9375" s="11"/>
      <c r="B9375" s="11"/>
      <c r="C9375" s="11"/>
      <c r="D9375" s="11"/>
      <c r="E9375" s="15"/>
      <c r="F9375" s="17"/>
      <c r="G9375" s="15"/>
      <c r="H9375" s="17"/>
      <c r="I9375" s="15"/>
      <c r="J9375" s="17"/>
      <c r="K9375" s="15"/>
      <c r="L9375" s="17"/>
      <c r="M9375" s="11"/>
    </row>
    <row r="9376" spans="1:39" ht="30" customHeight="1" x14ac:dyDescent="0.3">
      <c r="A9376" s="14" t="s">
        <v>13505</v>
      </c>
      <c r="B9376" s="14"/>
      <c r="C9376" s="14"/>
      <c r="D9376" s="14"/>
      <c r="E9376" s="16"/>
      <c r="F9376" s="18"/>
      <c r="G9376" s="16"/>
      <c r="H9376" s="18"/>
      <c r="I9376" s="16"/>
      <c r="J9376" s="18"/>
      <c r="K9376" s="16"/>
      <c r="L9376" s="18"/>
      <c r="M9376" s="14"/>
      <c r="N9376" s="5" t="s">
        <v>7554</v>
      </c>
    </row>
    <row r="9377" spans="1:39" ht="30" customHeight="1" x14ac:dyDescent="0.3">
      <c r="A9377" s="10" t="s">
        <v>4723</v>
      </c>
      <c r="B9377" s="10" t="s">
        <v>7553</v>
      </c>
      <c r="C9377" s="10" t="s">
        <v>288</v>
      </c>
      <c r="D9377" s="11">
        <v>0.1651</v>
      </c>
      <c r="E9377" s="15">
        <v>0</v>
      </c>
      <c r="F9377" s="17">
        <f>TRUNC(E9377*D9377,1)</f>
        <v>0</v>
      </c>
      <c r="G9377" s="15">
        <v>0</v>
      </c>
      <c r="H9377" s="17">
        <f>TRUNC(G9377*D9377,1)</f>
        <v>0</v>
      </c>
      <c r="I9377" s="15">
        <v>298133</v>
      </c>
      <c r="J9377" s="17">
        <f>TRUNC(I9377*D9377,1)</f>
        <v>49221.7</v>
      </c>
      <c r="K9377" s="15">
        <f>TRUNC(E9377+G9377+I9377,1)</f>
        <v>298133</v>
      </c>
      <c r="L9377" s="17">
        <f>TRUNC(F9377+H9377+J9377,1)</f>
        <v>49221.7</v>
      </c>
      <c r="M9377" s="10" t="s">
        <v>12824</v>
      </c>
      <c r="N9377" s="9" t="s">
        <v>7554</v>
      </c>
      <c r="O9377" s="9" t="s">
        <v>13507</v>
      </c>
      <c r="P9377" s="9" t="s">
        <v>54</v>
      </c>
      <c r="Q9377" s="9" t="s">
        <v>54</v>
      </c>
      <c r="R9377" s="9" t="s">
        <v>67</v>
      </c>
      <c r="S9377" s="1"/>
      <c r="T9377" s="1"/>
      <c r="U9377" s="1"/>
      <c r="V9377" s="1"/>
      <c r="W9377" s="1"/>
      <c r="X9377" s="1"/>
      <c r="Y9377" s="1"/>
      <c r="Z9377" s="1"/>
      <c r="AA9377" s="1"/>
      <c r="AB9377" s="1"/>
      <c r="AC9377" s="1"/>
      <c r="AD9377" s="1"/>
      <c r="AE9377" s="1"/>
      <c r="AF9377" s="1"/>
      <c r="AG9377" s="1"/>
      <c r="AH9377" s="1"/>
      <c r="AI9377" s="1"/>
      <c r="AJ9377" s="9" t="s">
        <v>52</v>
      </c>
      <c r="AK9377" s="9" t="s">
        <v>13508</v>
      </c>
      <c r="AL9377" s="9" t="s">
        <v>52</v>
      </c>
      <c r="AM9377" s="9" t="s">
        <v>52</v>
      </c>
    </row>
    <row r="9378" spans="1:39" ht="30" customHeight="1" x14ac:dyDescent="0.3">
      <c r="A9378" s="10" t="s">
        <v>12827</v>
      </c>
      <c r="B9378" s="10" t="s">
        <v>12828</v>
      </c>
      <c r="C9378" s="10" t="s">
        <v>5378</v>
      </c>
      <c r="D9378" s="11">
        <v>11.5</v>
      </c>
      <c r="E9378" s="15">
        <v>1395.45</v>
      </c>
      <c r="F9378" s="17">
        <f>TRUNC(E9378*D9378,1)</f>
        <v>16047.6</v>
      </c>
      <c r="G9378" s="15">
        <v>0</v>
      </c>
      <c r="H9378" s="17">
        <f>TRUNC(G9378*D9378,1)</f>
        <v>0</v>
      </c>
      <c r="I9378" s="15">
        <v>0</v>
      </c>
      <c r="J9378" s="17">
        <f>TRUNC(I9378*D9378,1)</f>
        <v>0</v>
      </c>
      <c r="K9378" s="15">
        <f>TRUNC(E9378+G9378+I9378,1)</f>
        <v>1395.4</v>
      </c>
      <c r="L9378" s="17">
        <f>TRUNC(F9378+H9378+J9378,1)</f>
        <v>16047.6</v>
      </c>
      <c r="M9378" s="10" t="s">
        <v>52</v>
      </c>
      <c r="N9378" s="9" t="s">
        <v>7554</v>
      </c>
      <c r="O9378" s="9" t="s">
        <v>12829</v>
      </c>
      <c r="P9378" s="9" t="s">
        <v>54</v>
      </c>
      <c r="Q9378" s="9" t="s">
        <v>54</v>
      </c>
      <c r="R9378" s="9" t="s">
        <v>67</v>
      </c>
      <c r="S9378" s="1"/>
      <c r="T9378" s="1"/>
      <c r="U9378" s="1"/>
      <c r="V9378" s="1">
        <v>1</v>
      </c>
      <c r="W9378" s="1"/>
      <c r="X9378" s="1"/>
      <c r="Y9378" s="1"/>
      <c r="Z9378" s="1"/>
      <c r="AA9378" s="1"/>
      <c r="AB9378" s="1"/>
      <c r="AC9378" s="1"/>
      <c r="AD9378" s="1"/>
      <c r="AE9378" s="1"/>
      <c r="AF9378" s="1"/>
      <c r="AG9378" s="1"/>
      <c r="AH9378" s="1"/>
      <c r="AI9378" s="1"/>
      <c r="AJ9378" s="9" t="s">
        <v>52</v>
      </c>
      <c r="AK9378" s="9" t="s">
        <v>13509</v>
      </c>
      <c r="AL9378" s="9" t="s">
        <v>52</v>
      </c>
      <c r="AM9378" s="9" t="s">
        <v>52</v>
      </c>
    </row>
    <row r="9379" spans="1:39" ht="30" customHeight="1" x14ac:dyDescent="0.3">
      <c r="A9379" s="10" t="s">
        <v>5467</v>
      </c>
      <c r="B9379" s="10" t="s">
        <v>12831</v>
      </c>
      <c r="C9379" s="10" t="s">
        <v>732</v>
      </c>
      <c r="D9379" s="11">
        <v>1</v>
      </c>
      <c r="E9379" s="15">
        <f>TRUNC(SUMIF(V9377:V9380, RIGHTB(O9379, 1), F9377:F9380)*U9379, 2)</f>
        <v>3209.52</v>
      </c>
      <c r="F9379" s="17">
        <f>TRUNC(E9379*D9379,1)</f>
        <v>3209.5</v>
      </c>
      <c r="G9379" s="15">
        <v>0</v>
      </c>
      <c r="H9379" s="17">
        <f>TRUNC(G9379*D9379,1)</f>
        <v>0</v>
      </c>
      <c r="I9379" s="15">
        <v>0</v>
      </c>
      <c r="J9379" s="17">
        <f>TRUNC(I9379*D9379,1)</f>
        <v>0</v>
      </c>
      <c r="K9379" s="15">
        <f>TRUNC(E9379+G9379+I9379,1)</f>
        <v>3209.5</v>
      </c>
      <c r="L9379" s="17">
        <f>TRUNC(F9379+H9379+J9379,1)</f>
        <v>3209.5</v>
      </c>
      <c r="M9379" s="10" t="s">
        <v>52</v>
      </c>
      <c r="N9379" s="9" t="s">
        <v>7554</v>
      </c>
      <c r="O9379" s="9" t="s">
        <v>4729</v>
      </c>
      <c r="P9379" s="9" t="s">
        <v>54</v>
      </c>
      <c r="Q9379" s="9" t="s">
        <v>54</v>
      </c>
      <c r="R9379" s="9" t="s">
        <v>54</v>
      </c>
      <c r="S9379" s="1">
        <v>0</v>
      </c>
      <c r="T9379" s="1">
        <v>0</v>
      </c>
      <c r="U9379" s="1">
        <v>0.2</v>
      </c>
      <c r="V9379" s="1"/>
      <c r="W9379" s="1"/>
      <c r="X9379" s="1"/>
      <c r="Y9379" s="1"/>
      <c r="Z9379" s="1"/>
      <c r="AA9379" s="1"/>
      <c r="AB9379" s="1"/>
      <c r="AC9379" s="1"/>
      <c r="AD9379" s="1"/>
      <c r="AE9379" s="1"/>
      <c r="AF9379" s="1"/>
      <c r="AG9379" s="1"/>
      <c r="AH9379" s="1"/>
      <c r="AI9379" s="1"/>
      <c r="AJ9379" s="9" t="s">
        <v>52</v>
      </c>
      <c r="AK9379" s="9" t="s">
        <v>13510</v>
      </c>
      <c r="AL9379" s="9" t="s">
        <v>52</v>
      </c>
      <c r="AM9379" s="9" t="s">
        <v>52</v>
      </c>
    </row>
    <row r="9380" spans="1:39" ht="30" customHeight="1" x14ac:dyDescent="0.3">
      <c r="A9380" s="10" t="s">
        <v>12833</v>
      </c>
      <c r="B9380" s="10" t="s">
        <v>4714</v>
      </c>
      <c r="C9380" s="10" t="s">
        <v>4715</v>
      </c>
      <c r="D9380" s="11">
        <v>1</v>
      </c>
      <c r="E9380" s="15">
        <v>0</v>
      </c>
      <c r="F9380" s="17">
        <f>TRUNC(E9380*D9380,1)</f>
        <v>0</v>
      </c>
      <c r="G9380" s="15">
        <v>47967.7</v>
      </c>
      <c r="H9380" s="17">
        <f>TRUNC(G9380*D9380,1)</f>
        <v>47967.7</v>
      </c>
      <c r="I9380" s="15">
        <v>0</v>
      </c>
      <c r="J9380" s="17">
        <f>TRUNC(I9380*D9380,1)</f>
        <v>0</v>
      </c>
      <c r="K9380" s="15">
        <f>TRUNC(E9380+G9380+I9380,1)</f>
        <v>47967.7</v>
      </c>
      <c r="L9380" s="17">
        <f>TRUNC(F9380+H9380+J9380,1)</f>
        <v>47967.7</v>
      </c>
      <c r="M9380" s="10" t="s">
        <v>52</v>
      </c>
      <c r="N9380" s="9" t="s">
        <v>7554</v>
      </c>
      <c r="O9380" s="9" t="s">
        <v>12834</v>
      </c>
      <c r="P9380" s="9" t="s">
        <v>54</v>
      </c>
      <c r="Q9380" s="9" t="s">
        <v>54</v>
      </c>
      <c r="R9380" s="9" t="s">
        <v>67</v>
      </c>
      <c r="S9380" s="1"/>
      <c r="T9380" s="1"/>
      <c r="U9380" s="1"/>
      <c r="V9380" s="1"/>
      <c r="W9380" s="1"/>
      <c r="X9380" s="1"/>
      <c r="Y9380" s="1"/>
      <c r="Z9380" s="1"/>
      <c r="AA9380" s="1"/>
      <c r="AB9380" s="1"/>
      <c r="AC9380" s="1"/>
      <c r="AD9380" s="1"/>
      <c r="AE9380" s="1"/>
      <c r="AF9380" s="1"/>
      <c r="AG9380" s="1"/>
      <c r="AH9380" s="1"/>
      <c r="AI9380" s="1"/>
      <c r="AJ9380" s="9" t="s">
        <v>52</v>
      </c>
      <c r="AK9380" s="9" t="s">
        <v>13511</v>
      </c>
      <c r="AL9380" s="9" t="s">
        <v>67</v>
      </c>
      <c r="AM9380" s="9" t="s">
        <v>52</v>
      </c>
    </row>
    <row r="9381" spans="1:39" ht="30" customHeight="1" x14ac:dyDescent="0.3">
      <c r="A9381" s="10" t="s">
        <v>4735</v>
      </c>
      <c r="B9381" s="10" t="s">
        <v>52</v>
      </c>
      <c r="C9381" s="10" t="s">
        <v>52</v>
      </c>
      <c r="D9381" s="11"/>
      <c r="E9381" s="15"/>
      <c r="F9381" s="17">
        <f>TRUNC(SUMIF(N9377:N9380, N9376, F9377:F9380),0)</f>
        <v>19257</v>
      </c>
      <c r="G9381" s="15"/>
      <c r="H9381" s="17">
        <f>TRUNC(SUMIF(N9377:N9380, N9376, H9377:H9380),0)</f>
        <v>47967</v>
      </c>
      <c r="I9381" s="15"/>
      <c r="J9381" s="17">
        <f>TRUNC(SUMIF(N9377:N9380, N9376, J9377:J9380),0)</f>
        <v>49221</v>
      </c>
      <c r="K9381" s="15"/>
      <c r="L9381" s="17">
        <f>F9381+H9381+J9381</f>
        <v>116445</v>
      </c>
      <c r="M9381" s="10" t="s">
        <v>52</v>
      </c>
      <c r="N9381" s="9" t="s">
        <v>4736</v>
      </c>
      <c r="O9381" s="9" t="s">
        <v>4736</v>
      </c>
      <c r="P9381" s="9" t="s">
        <v>52</v>
      </c>
      <c r="Q9381" s="9" t="s">
        <v>52</v>
      </c>
      <c r="R9381" s="9" t="s">
        <v>52</v>
      </c>
      <c r="S9381" s="1"/>
      <c r="T9381" s="1"/>
      <c r="U9381" s="1"/>
      <c r="V9381" s="1"/>
      <c r="W9381" s="1"/>
      <c r="X9381" s="1"/>
      <c r="Y9381" s="1"/>
      <c r="Z9381" s="1"/>
      <c r="AA9381" s="1"/>
      <c r="AB9381" s="1"/>
      <c r="AC9381" s="1"/>
      <c r="AD9381" s="1"/>
      <c r="AE9381" s="1"/>
      <c r="AF9381" s="1"/>
      <c r="AG9381" s="1"/>
      <c r="AH9381" s="1"/>
      <c r="AI9381" s="1"/>
      <c r="AJ9381" s="9" t="s">
        <v>52</v>
      </c>
      <c r="AK9381" s="9" t="s">
        <v>52</v>
      </c>
      <c r="AL9381" s="9" t="s">
        <v>52</v>
      </c>
      <c r="AM9381" s="9" t="s">
        <v>52</v>
      </c>
    </row>
    <row r="9382" spans="1:39" ht="30" customHeight="1" x14ac:dyDescent="0.3">
      <c r="A9382" s="11"/>
      <c r="B9382" s="11"/>
      <c r="C9382" s="11"/>
      <c r="D9382" s="11"/>
      <c r="E9382" s="15"/>
      <c r="F9382" s="17"/>
      <c r="G9382" s="15"/>
      <c r="H9382" s="17"/>
      <c r="I9382" s="15"/>
      <c r="J9382" s="17"/>
      <c r="K9382" s="15"/>
      <c r="L9382" s="17"/>
      <c r="M9382" s="11"/>
    </row>
    <row r="9383" spans="1:39" ht="30" customHeight="1" x14ac:dyDescent="0.3">
      <c r="A9383" s="14" t="s">
        <v>13512</v>
      </c>
      <c r="B9383" s="14"/>
      <c r="C9383" s="14"/>
      <c r="D9383" s="14"/>
      <c r="E9383" s="16"/>
      <c r="F9383" s="18"/>
      <c r="G9383" s="16"/>
      <c r="H9383" s="18"/>
      <c r="I9383" s="16"/>
      <c r="J9383" s="18"/>
      <c r="K9383" s="16"/>
      <c r="L9383" s="18"/>
      <c r="M9383" s="14"/>
      <c r="N9383" s="5" t="s">
        <v>7559</v>
      </c>
    </row>
    <row r="9384" spans="1:39" ht="30" customHeight="1" x14ac:dyDescent="0.3">
      <c r="A9384" s="10" t="s">
        <v>4723</v>
      </c>
      <c r="B9384" s="10" t="s">
        <v>7558</v>
      </c>
      <c r="C9384" s="10" t="s">
        <v>288</v>
      </c>
      <c r="D9384" s="11">
        <v>0.1651</v>
      </c>
      <c r="E9384" s="15">
        <v>0</v>
      </c>
      <c r="F9384" s="17">
        <f>TRUNC(E9384*D9384,1)</f>
        <v>0</v>
      </c>
      <c r="G9384" s="15">
        <v>0</v>
      </c>
      <c r="H9384" s="17">
        <f>TRUNC(G9384*D9384,1)</f>
        <v>0</v>
      </c>
      <c r="I9384" s="15">
        <v>403804</v>
      </c>
      <c r="J9384" s="17">
        <f>TRUNC(I9384*D9384,1)</f>
        <v>66668</v>
      </c>
      <c r="K9384" s="15">
        <f>TRUNC(E9384+G9384+I9384,1)</f>
        <v>403804</v>
      </c>
      <c r="L9384" s="17">
        <f>TRUNC(F9384+H9384+J9384,1)</f>
        <v>66668</v>
      </c>
      <c r="M9384" s="10" t="s">
        <v>12824</v>
      </c>
      <c r="N9384" s="9" t="s">
        <v>7559</v>
      </c>
      <c r="O9384" s="9" t="s">
        <v>13514</v>
      </c>
      <c r="P9384" s="9" t="s">
        <v>54</v>
      </c>
      <c r="Q9384" s="9" t="s">
        <v>54</v>
      </c>
      <c r="R9384" s="9" t="s">
        <v>67</v>
      </c>
      <c r="S9384" s="1"/>
      <c r="T9384" s="1"/>
      <c r="U9384" s="1"/>
      <c r="V9384" s="1"/>
      <c r="W9384" s="1"/>
      <c r="X9384" s="1"/>
      <c r="Y9384" s="1"/>
      <c r="Z9384" s="1"/>
      <c r="AA9384" s="1"/>
      <c r="AB9384" s="1"/>
      <c r="AC9384" s="1"/>
      <c r="AD9384" s="1"/>
      <c r="AE9384" s="1"/>
      <c r="AF9384" s="1"/>
      <c r="AG9384" s="1"/>
      <c r="AH9384" s="1"/>
      <c r="AI9384" s="1"/>
      <c r="AJ9384" s="9" t="s">
        <v>52</v>
      </c>
      <c r="AK9384" s="9" t="s">
        <v>13515</v>
      </c>
      <c r="AL9384" s="9" t="s">
        <v>52</v>
      </c>
      <c r="AM9384" s="9" t="s">
        <v>52</v>
      </c>
    </row>
    <row r="9385" spans="1:39" ht="30" customHeight="1" x14ac:dyDescent="0.3">
      <c r="A9385" s="10" t="s">
        <v>12827</v>
      </c>
      <c r="B9385" s="10" t="s">
        <v>12828</v>
      </c>
      <c r="C9385" s="10" t="s">
        <v>5378</v>
      </c>
      <c r="D9385" s="11">
        <v>12</v>
      </c>
      <c r="E9385" s="15">
        <v>1395.45</v>
      </c>
      <c r="F9385" s="17">
        <f>TRUNC(E9385*D9385,1)</f>
        <v>16745.400000000001</v>
      </c>
      <c r="G9385" s="15">
        <v>0</v>
      </c>
      <c r="H9385" s="17">
        <f>TRUNC(G9385*D9385,1)</f>
        <v>0</v>
      </c>
      <c r="I9385" s="15">
        <v>0</v>
      </c>
      <c r="J9385" s="17">
        <f>TRUNC(I9385*D9385,1)</f>
        <v>0</v>
      </c>
      <c r="K9385" s="15">
        <f>TRUNC(E9385+G9385+I9385,1)</f>
        <v>1395.4</v>
      </c>
      <c r="L9385" s="17">
        <f>TRUNC(F9385+H9385+J9385,1)</f>
        <v>16745.400000000001</v>
      </c>
      <c r="M9385" s="10" t="s">
        <v>52</v>
      </c>
      <c r="N9385" s="9" t="s">
        <v>7559</v>
      </c>
      <c r="O9385" s="9" t="s">
        <v>12829</v>
      </c>
      <c r="P9385" s="9" t="s">
        <v>54</v>
      </c>
      <c r="Q9385" s="9" t="s">
        <v>54</v>
      </c>
      <c r="R9385" s="9" t="s">
        <v>67</v>
      </c>
      <c r="S9385" s="1"/>
      <c r="T9385" s="1"/>
      <c r="U9385" s="1"/>
      <c r="V9385" s="1">
        <v>1</v>
      </c>
      <c r="W9385" s="1"/>
      <c r="X9385" s="1"/>
      <c r="Y9385" s="1"/>
      <c r="Z9385" s="1"/>
      <c r="AA9385" s="1"/>
      <c r="AB9385" s="1"/>
      <c r="AC9385" s="1"/>
      <c r="AD9385" s="1"/>
      <c r="AE9385" s="1"/>
      <c r="AF9385" s="1"/>
      <c r="AG9385" s="1"/>
      <c r="AH9385" s="1"/>
      <c r="AI9385" s="1"/>
      <c r="AJ9385" s="9" t="s">
        <v>52</v>
      </c>
      <c r="AK9385" s="9" t="s">
        <v>13516</v>
      </c>
      <c r="AL9385" s="9" t="s">
        <v>52</v>
      </c>
      <c r="AM9385" s="9" t="s">
        <v>52</v>
      </c>
    </row>
    <row r="9386" spans="1:39" ht="30" customHeight="1" x14ac:dyDescent="0.3">
      <c r="A9386" s="10" t="s">
        <v>5467</v>
      </c>
      <c r="B9386" s="10" t="s">
        <v>12831</v>
      </c>
      <c r="C9386" s="10" t="s">
        <v>732</v>
      </c>
      <c r="D9386" s="11">
        <v>1</v>
      </c>
      <c r="E9386" s="15">
        <f>TRUNC(SUMIF(V9384:V9387, RIGHTB(O9386, 1), F9384:F9387)*U9386, 2)</f>
        <v>3349.08</v>
      </c>
      <c r="F9386" s="17">
        <f>TRUNC(E9386*D9386,1)</f>
        <v>3349</v>
      </c>
      <c r="G9386" s="15">
        <v>0</v>
      </c>
      <c r="H9386" s="17">
        <f>TRUNC(G9386*D9386,1)</f>
        <v>0</v>
      </c>
      <c r="I9386" s="15">
        <v>0</v>
      </c>
      <c r="J9386" s="17">
        <f>TRUNC(I9386*D9386,1)</f>
        <v>0</v>
      </c>
      <c r="K9386" s="15">
        <f>TRUNC(E9386+G9386+I9386,1)</f>
        <v>3349</v>
      </c>
      <c r="L9386" s="17">
        <f>TRUNC(F9386+H9386+J9386,1)</f>
        <v>3349</v>
      </c>
      <c r="M9386" s="10" t="s">
        <v>52</v>
      </c>
      <c r="N9386" s="9" t="s">
        <v>7559</v>
      </c>
      <c r="O9386" s="9" t="s">
        <v>4729</v>
      </c>
      <c r="P9386" s="9" t="s">
        <v>54</v>
      </c>
      <c r="Q9386" s="9" t="s">
        <v>54</v>
      </c>
      <c r="R9386" s="9" t="s">
        <v>54</v>
      </c>
      <c r="S9386" s="1">
        <v>0</v>
      </c>
      <c r="T9386" s="1">
        <v>0</v>
      </c>
      <c r="U9386" s="1">
        <v>0.2</v>
      </c>
      <c r="V9386" s="1"/>
      <c r="W9386" s="1"/>
      <c r="X9386" s="1"/>
      <c r="Y9386" s="1"/>
      <c r="Z9386" s="1"/>
      <c r="AA9386" s="1"/>
      <c r="AB9386" s="1"/>
      <c r="AC9386" s="1"/>
      <c r="AD9386" s="1"/>
      <c r="AE9386" s="1"/>
      <c r="AF9386" s="1"/>
      <c r="AG9386" s="1"/>
      <c r="AH9386" s="1"/>
      <c r="AI9386" s="1"/>
      <c r="AJ9386" s="9" t="s">
        <v>52</v>
      </c>
      <c r="AK9386" s="9" t="s">
        <v>13517</v>
      </c>
      <c r="AL9386" s="9" t="s">
        <v>52</v>
      </c>
      <c r="AM9386" s="9" t="s">
        <v>52</v>
      </c>
    </row>
    <row r="9387" spans="1:39" ht="30" customHeight="1" x14ac:dyDescent="0.3">
      <c r="A9387" s="10" t="s">
        <v>12833</v>
      </c>
      <c r="B9387" s="10" t="s">
        <v>4714</v>
      </c>
      <c r="C9387" s="10" t="s">
        <v>4715</v>
      </c>
      <c r="D9387" s="11">
        <v>1</v>
      </c>
      <c r="E9387" s="15">
        <v>0</v>
      </c>
      <c r="F9387" s="17">
        <f>TRUNC(E9387*D9387,1)</f>
        <v>0</v>
      </c>
      <c r="G9387" s="15">
        <v>47967.7</v>
      </c>
      <c r="H9387" s="17">
        <f>TRUNC(G9387*D9387,1)</f>
        <v>47967.7</v>
      </c>
      <c r="I9387" s="15">
        <v>0</v>
      </c>
      <c r="J9387" s="17">
        <f>TRUNC(I9387*D9387,1)</f>
        <v>0</v>
      </c>
      <c r="K9387" s="15">
        <f>TRUNC(E9387+G9387+I9387,1)</f>
        <v>47967.7</v>
      </c>
      <c r="L9387" s="17">
        <f>TRUNC(F9387+H9387+J9387,1)</f>
        <v>47967.7</v>
      </c>
      <c r="M9387" s="10" t="s">
        <v>52</v>
      </c>
      <c r="N9387" s="9" t="s">
        <v>7559</v>
      </c>
      <c r="O9387" s="9" t="s">
        <v>12834</v>
      </c>
      <c r="P9387" s="9" t="s">
        <v>54</v>
      </c>
      <c r="Q9387" s="9" t="s">
        <v>54</v>
      </c>
      <c r="R9387" s="9" t="s">
        <v>67</v>
      </c>
      <c r="S9387" s="1"/>
      <c r="T9387" s="1"/>
      <c r="U9387" s="1"/>
      <c r="V9387" s="1"/>
      <c r="W9387" s="1"/>
      <c r="X9387" s="1"/>
      <c r="Y9387" s="1"/>
      <c r="Z9387" s="1"/>
      <c r="AA9387" s="1"/>
      <c r="AB9387" s="1"/>
      <c r="AC9387" s="1"/>
      <c r="AD9387" s="1"/>
      <c r="AE9387" s="1"/>
      <c r="AF9387" s="1"/>
      <c r="AG9387" s="1"/>
      <c r="AH9387" s="1"/>
      <c r="AI9387" s="1"/>
      <c r="AJ9387" s="9" t="s">
        <v>52</v>
      </c>
      <c r="AK9387" s="9" t="s">
        <v>13518</v>
      </c>
      <c r="AL9387" s="9" t="s">
        <v>67</v>
      </c>
      <c r="AM9387" s="9" t="s">
        <v>52</v>
      </c>
    </row>
    <row r="9388" spans="1:39" ht="30" customHeight="1" x14ac:dyDescent="0.3">
      <c r="A9388" s="10" t="s">
        <v>4735</v>
      </c>
      <c r="B9388" s="10" t="s">
        <v>52</v>
      </c>
      <c r="C9388" s="10" t="s">
        <v>52</v>
      </c>
      <c r="D9388" s="11"/>
      <c r="E9388" s="15"/>
      <c r="F9388" s="17">
        <f>TRUNC(SUMIF(N9384:N9387, N9383, F9384:F9387),0)</f>
        <v>20094</v>
      </c>
      <c r="G9388" s="15"/>
      <c r="H9388" s="17">
        <f>TRUNC(SUMIF(N9384:N9387, N9383, H9384:H9387),0)</f>
        <v>47967</v>
      </c>
      <c r="I9388" s="15"/>
      <c r="J9388" s="17">
        <f>TRUNC(SUMIF(N9384:N9387, N9383, J9384:J9387),0)</f>
        <v>66668</v>
      </c>
      <c r="K9388" s="15"/>
      <c r="L9388" s="17">
        <f>F9388+H9388+J9388</f>
        <v>134729</v>
      </c>
      <c r="M9388" s="10" t="s">
        <v>52</v>
      </c>
      <c r="N9388" s="9" t="s">
        <v>4736</v>
      </c>
      <c r="O9388" s="9" t="s">
        <v>4736</v>
      </c>
      <c r="P9388" s="9" t="s">
        <v>52</v>
      </c>
      <c r="Q9388" s="9" t="s">
        <v>52</v>
      </c>
      <c r="R9388" s="9" t="s">
        <v>52</v>
      </c>
      <c r="S9388" s="1"/>
      <c r="T9388" s="1"/>
      <c r="U9388" s="1"/>
      <c r="V9388" s="1"/>
      <c r="W9388" s="1"/>
      <c r="X9388" s="1"/>
      <c r="Y9388" s="1"/>
      <c r="Z9388" s="1"/>
      <c r="AA9388" s="1"/>
      <c r="AB9388" s="1"/>
      <c r="AC9388" s="1"/>
      <c r="AD9388" s="1"/>
      <c r="AE9388" s="1"/>
      <c r="AF9388" s="1"/>
      <c r="AG9388" s="1"/>
      <c r="AH9388" s="1"/>
      <c r="AI9388" s="1"/>
      <c r="AJ9388" s="9" t="s">
        <v>52</v>
      </c>
      <c r="AK9388" s="9" t="s">
        <v>52</v>
      </c>
      <c r="AL9388" s="9" t="s">
        <v>52</v>
      </c>
      <c r="AM9388" s="9" t="s">
        <v>52</v>
      </c>
    </row>
    <row r="9389" spans="1:39" ht="30" customHeight="1" x14ac:dyDescent="0.3">
      <c r="A9389" s="11"/>
      <c r="B9389" s="11"/>
      <c r="C9389" s="11"/>
      <c r="D9389" s="11"/>
      <c r="E9389" s="15"/>
      <c r="F9389" s="17"/>
      <c r="G9389" s="15"/>
      <c r="H9389" s="17"/>
      <c r="I9389" s="15"/>
      <c r="J9389" s="17"/>
      <c r="K9389" s="15"/>
      <c r="L9389" s="17"/>
      <c r="M9389" s="11"/>
    </row>
    <row r="9390" spans="1:39" ht="30" customHeight="1" x14ac:dyDescent="0.3">
      <c r="A9390" s="14" t="s">
        <v>13519</v>
      </c>
      <c r="B9390" s="14"/>
      <c r="C9390" s="14"/>
      <c r="D9390" s="14"/>
      <c r="E9390" s="16"/>
      <c r="F9390" s="18"/>
      <c r="G9390" s="16"/>
      <c r="H9390" s="18"/>
      <c r="I9390" s="16"/>
      <c r="J9390" s="18"/>
      <c r="K9390" s="16"/>
      <c r="L9390" s="18"/>
      <c r="M9390" s="14"/>
      <c r="N9390" s="5" t="s">
        <v>7564</v>
      </c>
    </row>
    <row r="9391" spans="1:39" ht="30" customHeight="1" x14ac:dyDescent="0.3">
      <c r="A9391" s="10" t="s">
        <v>4723</v>
      </c>
      <c r="B9391" s="10" t="s">
        <v>7563</v>
      </c>
      <c r="C9391" s="10" t="s">
        <v>288</v>
      </c>
      <c r="D9391" s="11">
        <v>0.1651</v>
      </c>
      <c r="E9391" s="15">
        <v>0</v>
      </c>
      <c r="F9391" s="17">
        <f>TRUNC(E9391*D9391,1)</f>
        <v>0</v>
      </c>
      <c r="G9391" s="15">
        <v>0</v>
      </c>
      <c r="H9391" s="17">
        <f>TRUNC(G9391*D9391,1)</f>
        <v>0</v>
      </c>
      <c r="I9391" s="15">
        <v>419963</v>
      </c>
      <c r="J9391" s="17">
        <f>TRUNC(I9391*D9391,1)</f>
        <v>69335.8</v>
      </c>
      <c r="K9391" s="15">
        <f>TRUNC(E9391+G9391+I9391,1)</f>
        <v>419963</v>
      </c>
      <c r="L9391" s="17">
        <f>TRUNC(F9391+H9391+J9391,1)</f>
        <v>69335.8</v>
      </c>
      <c r="M9391" s="10" t="s">
        <v>12824</v>
      </c>
      <c r="N9391" s="9" t="s">
        <v>7564</v>
      </c>
      <c r="O9391" s="9" t="s">
        <v>13521</v>
      </c>
      <c r="P9391" s="9" t="s">
        <v>54</v>
      </c>
      <c r="Q9391" s="9" t="s">
        <v>54</v>
      </c>
      <c r="R9391" s="9" t="s">
        <v>67</v>
      </c>
      <c r="S9391" s="1"/>
      <c r="T9391" s="1"/>
      <c r="U9391" s="1"/>
      <c r="V9391" s="1"/>
      <c r="W9391" s="1"/>
      <c r="X9391" s="1"/>
      <c r="Y9391" s="1"/>
      <c r="Z9391" s="1"/>
      <c r="AA9391" s="1"/>
      <c r="AB9391" s="1"/>
      <c r="AC9391" s="1"/>
      <c r="AD9391" s="1"/>
      <c r="AE9391" s="1"/>
      <c r="AF9391" s="1"/>
      <c r="AG9391" s="1"/>
      <c r="AH9391" s="1"/>
      <c r="AI9391" s="1"/>
      <c r="AJ9391" s="9" t="s">
        <v>52</v>
      </c>
      <c r="AK9391" s="9" t="s">
        <v>13522</v>
      </c>
      <c r="AL9391" s="9" t="s">
        <v>52</v>
      </c>
      <c r="AM9391" s="9" t="s">
        <v>52</v>
      </c>
    </row>
    <row r="9392" spans="1:39" ht="30" customHeight="1" x14ac:dyDescent="0.3">
      <c r="A9392" s="10" t="s">
        <v>12827</v>
      </c>
      <c r="B9392" s="10" t="s">
        <v>12828</v>
      </c>
      <c r="C9392" s="10" t="s">
        <v>5378</v>
      </c>
      <c r="D9392" s="11">
        <v>17.2</v>
      </c>
      <c r="E9392" s="15">
        <v>1395.45</v>
      </c>
      <c r="F9392" s="17">
        <f>TRUNC(E9392*D9392,1)</f>
        <v>24001.7</v>
      </c>
      <c r="G9392" s="15">
        <v>0</v>
      </c>
      <c r="H9392" s="17">
        <f>TRUNC(G9392*D9392,1)</f>
        <v>0</v>
      </c>
      <c r="I9392" s="15">
        <v>0</v>
      </c>
      <c r="J9392" s="17">
        <f>TRUNC(I9392*D9392,1)</f>
        <v>0</v>
      </c>
      <c r="K9392" s="15">
        <f>TRUNC(E9392+G9392+I9392,1)</f>
        <v>1395.4</v>
      </c>
      <c r="L9392" s="17">
        <f>TRUNC(F9392+H9392+J9392,1)</f>
        <v>24001.7</v>
      </c>
      <c r="M9392" s="10" t="s">
        <v>52</v>
      </c>
      <c r="N9392" s="9" t="s">
        <v>7564</v>
      </c>
      <c r="O9392" s="9" t="s">
        <v>12829</v>
      </c>
      <c r="P9392" s="9" t="s">
        <v>54</v>
      </c>
      <c r="Q9392" s="9" t="s">
        <v>54</v>
      </c>
      <c r="R9392" s="9" t="s">
        <v>67</v>
      </c>
      <c r="S9392" s="1"/>
      <c r="T9392" s="1"/>
      <c r="U9392" s="1"/>
      <c r="V9392" s="1">
        <v>1</v>
      </c>
      <c r="W9392" s="1"/>
      <c r="X9392" s="1"/>
      <c r="Y9392" s="1"/>
      <c r="Z9392" s="1"/>
      <c r="AA9392" s="1"/>
      <c r="AB9392" s="1"/>
      <c r="AC9392" s="1"/>
      <c r="AD9392" s="1"/>
      <c r="AE9392" s="1"/>
      <c r="AF9392" s="1"/>
      <c r="AG9392" s="1"/>
      <c r="AH9392" s="1"/>
      <c r="AI9392" s="1"/>
      <c r="AJ9392" s="9" t="s">
        <v>52</v>
      </c>
      <c r="AK9392" s="9" t="s">
        <v>13523</v>
      </c>
      <c r="AL9392" s="9" t="s">
        <v>52</v>
      </c>
      <c r="AM9392" s="9" t="s">
        <v>52</v>
      </c>
    </row>
    <row r="9393" spans="1:39" ht="30" customHeight="1" x14ac:dyDescent="0.3">
      <c r="A9393" s="10" t="s">
        <v>5467</v>
      </c>
      <c r="B9393" s="10" t="s">
        <v>12831</v>
      </c>
      <c r="C9393" s="10" t="s">
        <v>732</v>
      </c>
      <c r="D9393" s="11">
        <v>1</v>
      </c>
      <c r="E9393" s="15">
        <f>TRUNC(SUMIF(V9391:V9394, RIGHTB(O9393, 1), F9391:F9394)*U9393, 2)</f>
        <v>4800.34</v>
      </c>
      <c r="F9393" s="17">
        <f>TRUNC(E9393*D9393,1)</f>
        <v>4800.3</v>
      </c>
      <c r="G9393" s="15">
        <v>0</v>
      </c>
      <c r="H9393" s="17">
        <f>TRUNC(G9393*D9393,1)</f>
        <v>0</v>
      </c>
      <c r="I9393" s="15">
        <v>0</v>
      </c>
      <c r="J9393" s="17">
        <f>TRUNC(I9393*D9393,1)</f>
        <v>0</v>
      </c>
      <c r="K9393" s="15">
        <f>TRUNC(E9393+G9393+I9393,1)</f>
        <v>4800.3</v>
      </c>
      <c r="L9393" s="17">
        <f>TRUNC(F9393+H9393+J9393,1)</f>
        <v>4800.3</v>
      </c>
      <c r="M9393" s="10" t="s">
        <v>52</v>
      </c>
      <c r="N9393" s="9" t="s">
        <v>7564</v>
      </c>
      <c r="O9393" s="9" t="s">
        <v>4729</v>
      </c>
      <c r="P9393" s="9" t="s">
        <v>54</v>
      </c>
      <c r="Q9393" s="9" t="s">
        <v>54</v>
      </c>
      <c r="R9393" s="9" t="s">
        <v>54</v>
      </c>
      <c r="S9393" s="1">
        <v>0</v>
      </c>
      <c r="T9393" s="1">
        <v>0</v>
      </c>
      <c r="U9393" s="1">
        <v>0.2</v>
      </c>
      <c r="V9393" s="1"/>
      <c r="W9393" s="1"/>
      <c r="X9393" s="1"/>
      <c r="Y9393" s="1"/>
      <c r="Z9393" s="1"/>
      <c r="AA9393" s="1"/>
      <c r="AB9393" s="1"/>
      <c r="AC9393" s="1"/>
      <c r="AD9393" s="1"/>
      <c r="AE9393" s="1"/>
      <c r="AF9393" s="1"/>
      <c r="AG9393" s="1"/>
      <c r="AH9393" s="1"/>
      <c r="AI9393" s="1"/>
      <c r="AJ9393" s="9" t="s">
        <v>52</v>
      </c>
      <c r="AK9393" s="9" t="s">
        <v>13524</v>
      </c>
      <c r="AL9393" s="9" t="s">
        <v>52</v>
      </c>
      <c r="AM9393" s="9" t="s">
        <v>52</v>
      </c>
    </row>
    <row r="9394" spans="1:39" ht="30" customHeight="1" x14ac:dyDescent="0.3">
      <c r="A9394" s="10" t="s">
        <v>12833</v>
      </c>
      <c r="B9394" s="10" t="s">
        <v>4714</v>
      </c>
      <c r="C9394" s="10" t="s">
        <v>4715</v>
      </c>
      <c r="D9394" s="11">
        <v>1</v>
      </c>
      <c r="E9394" s="15">
        <v>0</v>
      </c>
      <c r="F9394" s="17">
        <f>TRUNC(E9394*D9394,1)</f>
        <v>0</v>
      </c>
      <c r="G9394" s="15">
        <v>47967.7</v>
      </c>
      <c r="H9394" s="17">
        <f>TRUNC(G9394*D9394,1)</f>
        <v>47967.7</v>
      </c>
      <c r="I9394" s="15">
        <v>0</v>
      </c>
      <c r="J9394" s="17">
        <f>TRUNC(I9394*D9394,1)</f>
        <v>0</v>
      </c>
      <c r="K9394" s="15">
        <f>TRUNC(E9394+G9394+I9394,1)</f>
        <v>47967.7</v>
      </c>
      <c r="L9394" s="17">
        <f>TRUNC(F9394+H9394+J9394,1)</f>
        <v>47967.7</v>
      </c>
      <c r="M9394" s="10" t="s">
        <v>52</v>
      </c>
      <c r="N9394" s="9" t="s">
        <v>7564</v>
      </c>
      <c r="O9394" s="9" t="s">
        <v>12834</v>
      </c>
      <c r="P9394" s="9" t="s">
        <v>54</v>
      </c>
      <c r="Q9394" s="9" t="s">
        <v>54</v>
      </c>
      <c r="R9394" s="9" t="s">
        <v>67</v>
      </c>
      <c r="S9394" s="1"/>
      <c r="T9394" s="1"/>
      <c r="U9394" s="1"/>
      <c r="V9394" s="1"/>
      <c r="W9394" s="1"/>
      <c r="X9394" s="1"/>
      <c r="Y9394" s="1"/>
      <c r="Z9394" s="1"/>
      <c r="AA9394" s="1"/>
      <c r="AB9394" s="1"/>
      <c r="AC9394" s="1"/>
      <c r="AD9394" s="1"/>
      <c r="AE9394" s="1"/>
      <c r="AF9394" s="1"/>
      <c r="AG9394" s="1"/>
      <c r="AH9394" s="1"/>
      <c r="AI9394" s="1"/>
      <c r="AJ9394" s="9" t="s">
        <v>52</v>
      </c>
      <c r="AK9394" s="9" t="s">
        <v>13525</v>
      </c>
      <c r="AL9394" s="9" t="s">
        <v>67</v>
      </c>
      <c r="AM9394" s="9" t="s">
        <v>52</v>
      </c>
    </row>
    <row r="9395" spans="1:39" ht="30" customHeight="1" x14ac:dyDescent="0.3">
      <c r="A9395" s="10" t="s">
        <v>4735</v>
      </c>
      <c r="B9395" s="10" t="s">
        <v>52</v>
      </c>
      <c r="C9395" s="10" t="s">
        <v>52</v>
      </c>
      <c r="D9395" s="11"/>
      <c r="E9395" s="15"/>
      <c r="F9395" s="17">
        <f>TRUNC(SUMIF(N9391:N9394, N9390, F9391:F9394),0)</f>
        <v>28802</v>
      </c>
      <c r="G9395" s="15"/>
      <c r="H9395" s="17">
        <f>TRUNC(SUMIF(N9391:N9394, N9390, H9391:H9394),0)</f>
        <v>47967</v>
      </c>
      <c r="I9395" s="15"/>
      <c r="J9395" s="17">
        <f>TRUNC(SUMIF(N9391:N9394, N9390, J9391:J9394),0)</f>
        <v>69335</v>
      </c>
      <c r="K9395" s="15"/>
      <c r="L9395" s="17">
        <f>F9395+H9395+J9395</f>
        <v>146104</v>
      </c>
      <c r="M9395" s="10" t="s">
        <v>52</v>
      </c>
      <c r="N9395" s="9" t="s">
        <v>4736</v>
      </c>
      <c r="O9395" s="9" t="s">
        <v>4736</v>
      </c>
      <c r="P9395" s="9" t="s">
        <v>52</v>
      </c>
      <c r="Q9395" s="9" t="s">
        <v>52</v>
      </c>
      <c r="R9395" s="9" t="s">
        <v>52</v>
      </c>
      <c r="S9395" s="1"/>
      <c r="T9395" s="1"/>
      <c r="U9395" s="1"/>
      <c r="V9395" s="1"/>
      <c r="W9395" s="1"/>
      <c r="X9395" s="1"/>
      <c r="Y9395" s="1"/>
      <c r="Z9395" s="1"/>
      <c r="AA9395" s="1"/>
      <c r="AB9395" s="1"/>
      <c r="AC9395" s="1"/>
      <c r="AD9395" s="1"/>
      <c r="AE9395" s="1"/>
      <c r="AF9395" s="1"/>
      <c r="AG9395" s="1"/>
      <c r="AH9395" s="1"/>
      <c r="AI9395" s="1"/>
      <c r="AJ9395" s="9" t="s">
        <v>52</v>
      </c>
      <c r="AK9395" s="9" t="s">
        <v>52</v>
      </c>
      <c r="AL9395" s="9" t="s">
        <v>52</v>
      </c>
      <c r="AM9395" s="9" t="s">
        <v>52</v>
      </c>
    </row>
    <row r="9396" spans="1:39" ht="30" customHeight="1" x14ac:dyDescent="0.3">
      <c r="A9396" s="11"/>
      <c r="B9396" s="11"/>
      <c r="C9396" s="11"/>
      <c r="D9396" s="11"/>
      <c r="E9396" s="15"/>
      <c r="F9396" s="17"/>
      <c r="G9396" s="15"/>
      <c r="H9396" s="17"/>
      <c r="I9396" s="15"/>
      <c r="J9396" s="17"/>
      <c r="K9396" s="15"/>
      <c r="L9396" s="17"/>
      <c r="M9396" s="11"/>
    </row>
    <row r="9397" spans="1:39" ht="30" customHeight="1" x14ac:dyDescent="0.3">
      <c r="A9397" s="14" t="s">
        <v>13526</v>
      </c>
      <c r="B9397" s="14"/>
      <c r="C9397" s="14"/>
      <c r="D9397" s="14"/>
      <c r="E9397" s="16"/>
      <c r="F9397" s="18"/>
      <c r="G9397" s="16"/>
      <c r="H9397" s="18"/>
      <c r="I9397" s="16"/>
      <c r="J9397" s="18"/>
      <c r="K9397" s="16"/>
      <c r="L9397" s="18"/>
      <c r="M9397" s="14"/>
      <c r="N9397" s="5" t="s">
        <v>7569</v>
      </c>
    </row>
    <row r="9398" spans="1:39" ht="30" customHeight="1" x14ac:dyDescent="0.3">
      <c r="A9398" s="10" t="s">
        <v>4723</v>
      </c>
      <c r="B9398" s="10" t="s">
        <v>7568</v>
      </c>
      <c r="C9398" s="10" t="s">
        <v>288</v>
      </c>
      <c r="D9398" s="11">
        <v>0.1651</v>
      </c>
      <c r="E9398" s="15">
        <v>0</v>
      </c>
      <c r="F9398" s="17">
        <f>TRUNC(E9398*D9398,1)</f>
        <v>0</v>
      </c>
      <c r="G9398" s="15">
        <v>0</v>
      </c>
      <c r="H9398" s="17">
        <f>TRUNC(G9398*D9398,1)</f>
        <v>0</v>
      </c>
      <c r="I9398" s="15">
        <v>581411</v>
      </c>
      <c r="J9398" s="17">
        <f>TRUNC(I9398*D9398,1)</f>
        <v>95990.9</v>
      </c>
      <c r="K9398" s="15">
        <f>TRUNC(E9398+G9398+I9398,1)</f>
        <v>581411</v>
      </c>
      <c r="L9398" s="17">
        <f>TRUNC(F9398+H9398+J9398,1)</f>
        <v>95990.9</v>
      </c>
      <c r="M9398" s="10" t="s">
        <v>12824</v>
      </c>
      <c r="N9398" s="9" t="s">
        <v>7569</v>
      </c>
      <c r="O9398" s="9" t="s">
        <v>13528</v>
      </c>
      <c r="P9398" s="9" t="s">
        <v>54</v>
      </c>
      <c r="Q9398" s="9" t="s">
        <v>54</v>
      </c>
      <c r="R9398" s="9" t="s">
        <v>67</v>
      </c>
      <c r="S9398" s="1"/>
      <c r="T9398" s="1"/>
      <c r="U9398" s="1"/>
      <c r="V9398" s="1"/>
      <c r="W9398" s="1"/>
      <c r="X9398" s="1"/>
      <c r="Y9398" s="1"/>
      <c r="Z9398" s="1"/>
      <c r="AA9398" s="1"/>
      <c r="AB9398" s="1"/>
      <c r="AC9398" s="1"/>
      <c r="AD9398" s="1"/>
      <c r="AE9398" s="1"/>
      <c r="AF9398" s="1"/>
      <c r="AG9398" s="1"/>
      <c r="AH9398" s="1"/>
      <c r="AI9398" s="1"/>
      <c r="AJ9398" s="9" t="s">
        <v>52</v>
      </c>
      <c r="AK9398" s="9" t="s">
        <v>13529</v>
      </c>
      <c r="AL9398" s="9" t="s">
        <v>52</v>
      </c>
      <c r="AM9398" s="9" t="s">
        <v>52</v>
      </c>
    </row>
    <row r="9399" spans="1:39" ht="30" customHeight="1" x14ac:dyDescent="0.3">
      <c r="A9399" s="10" t="s">
        <v>12827</v>
      </c>
      <c r="B9399" s="10" t="s">
        <v>12828</v>
      </c>
      <c r="C9399" s="10" t="s">
        <v>5378</v>
      </c>
      <c r="D9399" s="11">
        <v>19.100000000000001</v>
      </c>
      <c r="E9399" s="15">
        <v>1395.45</v>
      </c>
      <c r="F9399" s="17">
        <f>TRUNC(E9399*D9399,1)</f>
        <v>26653</v>
      </c>
      <c r="G9399" s="15">
        <v>0</v>
      </c>
      <c r="H9399" s="17">
        <f>TRUNC(G9399*D9399,1)</f>
        <v>0</v>
      </c>
      <c r="I9399" s="15">
        <v>0</v>
      </c>
      <c r="J9399" s="17">
        <f>TRUNC(I9399*D9399,1)</f>
        <v>0</v>
      </c>
      <c r="K9399" s="15">
        <f>TRUNC(E9399+G9399+I9399,1)</f>
        <v>1395.4</v>
      </c>
      <c r="L9399" s="17">
        <f>TRUNC(F9399+H9399+J9399,1)</f>
        <v>26653</v>
      </c>
      <c r="M9399" s="10" t="s">
        <v>52</v>
      </c>
      <c r="N9399" s="9" t="s">
        <v>7569</v>
      </c>
      <c r="O9399" s="9" t="s">
        <v>12829</v>
      </c>
      <c r="P9399" s="9" t="s">
        <v>54</v>
      </c>
      <c r="Q9399" s="9" t="s">
        <v>54</v>
      </c>
      <c r="R9399" s="9" t="s">
        <v>67</v>
      </c>
      <c r="S9399" s="1"/>
      <c r="T9399" s="1"/>
      <c r="U9399" s="1"/>
      <c r="V9399" s="1">
        <v>1</v>
      </c>
      <c r="W9399" s="1"/>
      <c r="X9399" s="1"/>
      <c r="Y9399" s="1"/>
      <c r="Z9399" s="1"/>
      <c r="AA9399" s="1"/>
      <c r="AB9399" s="1"/>
      <c r="AC9399" s="1"/>
      <c r="AD9399" s="1"/>
      <c r="AE9399" s="1"/>
      <c r="AF9399" s="1"/>
      <c r="AG9399" s="1"/>
      <c r="AH9399" s="1"/>
      <c r="AI9399" s="1"/>
      <c r="AJ9399" s="9" t="s">
        <v>52</v>
      </c>
      <c r="AK9399" s="9" t="s">
        <v>13530</v>
      </c>
      <c r="AL9399" s="9" t="s">
        <v>52</v>
      </c>
      <c r="AM9399" s="9" t="s">
        <v>52</v>
      </c>
    </row>
    <row r="9400" spans="1:39" ht="30" customHeight="1" x14ac:dyDescent="0.3">
      <c r="A9400" s="10" t="s">
        <v>5467</v>
      </c>
      <c r="B9400" s="10" t="s">
        <v>12831</v>
      </c>
      <c r="C9400" s="10" t="s">
        <v>732</v>
      </c>
      <c r="D9400" s="11">
        <v>1</v>
      </c>
      <c r="E9400" s="15">
        <f>TRUNC(SUMIF(V9398:V9401, RIGHTB(O9400, 1), F9398:F9401)*U9400, 2)</f>
        <v>5330.6</v>
      </c>
      <c r="F9400" s="17">
        <f>TRUNC(E9400*D9400,1)</f>
        <v>5330.6</v>
      </c>
      <c r="G9400" s="15">
        <v>0</v>
      </c>
      <c r="H9400" s="17">
        <f>TRUNC(G9400*D9400,1)</f>
        <v>0</v>
      </c>
      <c r="I9400" s="15">
        <v>0</v>
      </c>
      <c r="J9400" s="17">
        <f>TRUNC(I9400*D9400,1)</f>
        <v>0</v>
      </c>
      <c r="K9400" s="15">
        <f>TRUNC(E9400+G9400+I9400,1)</f>
        <v>5330.6</v>
      </c>
      <c r="L9400" s="17">
        <f>TRUNC(F9400+H9400+J9400,1)</f>
        <v>5330.6</v>
      </c>
      <c r="M9400" s="10" t="s">
        <v>52</v>
      </c>
      <c r="N9400" s="9" t="s">
        <v>7569</v>
      </c>
      <c r="O9400" s="9" t="s">
        <v>4729</v>
      </c>
      <c r="P9400" s="9" t="s">
        <v>54</v>
      </c>
      <c r="Q9400" s="9" t="s">
        <v>54</v>
      </c>
      <c r="R9400" s="9" t="s">
        <v>54</v>
      </c>
      <c r="S9400" s="1">
        <v>0</v>
      </c>
      <c r="T9400" s="1">
        <v>0</v>
      </c>
      <c r="U9400" s="1">
        <v>0.2</v>
      </c>
      <c r="V9400" s="1"/>
      <c r="W9400" s="1"/>
      <c r="X9400" s="1"/>
      <c r="Y9400" s="1"/>
      <c r="Z9400" s="1"/>
      <c r="AA9400" s="1"/>
      <c r="AB9400" s="1"/>
      <c r="AC9400" s="1"/>
      <c r="AD9400" s="1"/>
      <c r="AE9400" s="1"/>
      <c r="AF9400" s="1"/>
      <c r="AG9400" s="1"/>
      <c r="AH9400" s="1"/>
      <c r="AI9400" s="1"/>
      <c r="AJ9400" s="9" t="s">
        <v>52</v>
      </c>
      <c r="AK9400" s="9" t="s">
        <v>13531</v>
      </c>
      <c r="AL9400" s="9" t="s">
        <v>52</v>
      </c>
      <c r="AM9400" s="9" t="s">
        <v>52</v>
      </c>
    </row>
    <row r="9401" spans="1:39" ht="30" customHeight="1" x14ac:dyDescent="0.3">
      <c r="A9401" s="10" t="s">
        <v>12833</v>
      </c>
      <c r="B9401" s="10" t="s">
        <v>4714</v>
      </c>
      <c r="C9401" s="10" t="s">
        <v>4715</v>
      </c>
      <c r="D9401" s="11">
        <v>1</v>
      </c>
      <c r="E9401" s="15">
        <v>0</v>
      </c>
      <c r="F9401" s="17">
        <f>TRUNC(E9401*D9401,1)</f>
        <v>0</v>
      </c>
      <c r="G9401" s="15">
        <v>47967.7</v>
      </c>
      <c r="H9401" s="17">
        <f>TRUNC(G9401*D9401,1)</f>
        <v>47967.7</v>
      </c>
      <c r="I9401" s="15">
        <v>0</v>
      </c>
      <c r="J9401" s="17">
        <f>TRUNC(I9401*D9401,1)</f>
        <v>0</v>
      </c>
      <c r="K9401" s="15">
        <f>TRUNC(E9401+G9401+I9401,1)</f>
        <v>47967.7</v>
      </c>
      <c r="L9401" s="17">
        <f>TRUNC(F9401+H9401+J9401,1)</f>
        <v>47967.7</v>
      </c>
      <c r="M9401" s="10" t="s">
        <v>52</v>
      </c>
      <c r="N9401" s="9" t="s">
        <v>7569</v>
      </c>
      <c r="O9401" s="9" t="s">
        <v>12834</v>
      </c>
      <c r="P9401" s="9" t="s">
        <v>54</v>
      </c>
      <c r="Q9401" s="9" t="s">
        <v>54</v>
      </c>
      <c r="R9401" s="9" t="s">
        <v>67</v>
      </c>
      <c r="S9401" s="1"/>
      <c r="T9401" s="1"/>
      <c r="U9401" s="1"/>
      <c r="V9401" s="1"/>
      <c r="W9401" s="1"/>
      <c r="X9401" s="1"/>
      <c r="Y9401" s="1"/>
      <c r="Z9401" s="1"/>
      <c r="AA9401" s="1"/>
      <c r="AB9401" s="1"/>
      <c r="AC9401" s="1"/>
      <c r="AD9401" s="1"/>
      <c r="AE9401" s="1"/>
      <c r="AF9401" s="1"/>
      <c r="AG9401" s="1"/>
      <c r="AH9401" s="1"/>
      <c r="AI9401" s="1"/>
      <c r="AJ9401" s="9" t="s">
        <v>52</v>
      </c>
      <c r="AK9401" s="9" t="s">
        <v>13532</v>
      </c>
      <c r="AL9401" s="9" t="s">
        <v>67</v>
      </c>
      <c r="AM9401" s="9" t="s">
        <v>52</v>
      </c>
    </row>
    <row r="9402" spans="1:39" ht="30" customHeight="1" x14ac:dyDescent="0.3">
      <c r="A9402" s="10" t="s">
        <v>4735</v>
      </c>
      <c r="B9402" s="10" t="s">
        <v>52</v>
      </c>
      <c r="C9402" s="10" t="s">
        <v>52</v>
      </c>
      <c r="D9402" s="11"/>
      <c r="E9402" s="15"/>
      <c r="F9402" s="17">
        <f>TRUNC(SUMIF(N9398:N9401, N9397, F9398:F9401),0)</f>
        <v>31983</v>
      </c>
      <c r="G9402" s="15"/>
      <c r="H9402" s="17">
        <f>TRUNC(SUMIF(N9398:N9401, N9397, H9398:H9401),0)</f>
        <v>47967</v>
      </c>
      <c r="I9402" s="15"/>
      <c r="J9402" s="17">
        <f>TRUNC(SUMIF(N9398:N9401, N9397, J9398:J9401),0)</f>
        <v>95990</v>
      </c>
      <c r="K9402" s="15"/>
      <c r="L9402" s="17">
        <f>F9402+H9402+J9402</f>
        <v>175940</v>
      </c>
      <c r="M9402" s="10" t="s">
        <v>52</v>
      </c>
      <c r="N9402" s="9" t="s">
        <v>4736</v>
      </c>
      <c r="O9402" s="9" t="s">
        <v>4736</v>
      </c>
      <c r="P9402" s="9" t="s">
        <v>52</v>
      </c>
      <c r="Q9402" s="9" t="s">
        <v>52</v>
      </c>
      <c r="R9402" s="9" t="s">
        <v>52</v>
      </c>
      <c r="S9402" s="1"/>
      <c r="T9402" s="1"/>
      <c r="U9402" s="1"/>
      <c r="V9402" s="1"/>
      <c r="W9402" s="1"/>
      <c r="X9402" s="1"/>
      <c r="Y9402" s="1"/>
      <c r="Z9402" s="1"/>
      <c r="AA9402" s="1"/>
      <c r="AB9402" s="1"/>
      <c r="AC9402" s="1"/>
      <c r="AD9402" s="1"/>
      <c r="AE9402" s="1"/>
      <c r="AF9402" s="1"/>
      <c r="AG9402" s="1"/>
      <c r="AH9402" s="1"/>
      <c r="AI9402" s="1"/>
      <c r="AJ9402" s="9" t="s">
        <v>52</v>
      </c>
      <c r="AK9402" s="9" t="s">
        <v>52</v>
      </c>
      <c r="AL9402" s="9" t="s">
        <v>52</v>
      </c>
      <c r="AM9402" s="9" t="s">
        <v>52</v>
      </c>
    </row>
    <row r="9403" spans="1:39" ht="30" customHeight="1" x14ac:dyDescent="0.3">
      <c r="A9403" s="11"/>
      <c r="B9403" s="11"/>
      <c r="C9403" s="11"/>
      <c r="D9403" s="11"/>
      <c r="E9403" s="15"/>
      <c r="F9403" s="17"/>
      <c r="G9403" s="15"/>
      <c r="H9403" s="17"/>
      <c r="I9403" s="15"/>
      <c r="J9403" s="17"/>
      <c r="K9403" s="15"/>
      <c r="L9403" s="17"/>
      <c r="M9403" s="11"/>
    </row>
    <row r="9404" spans="1:39" ht="30" customHeight="1" x14ac:dyDescent="0.3">
      <c r="A9404" s="14" t="s">
        <v>13533</v>
      </c>
      <c r="B9404" s="14"/>
      <c r="C9404" s="14"/>
      <c r="D9404" s="14"/>
      <c r="E9404" s="16"/>
      <c r="F9404" s="18"/>
      <c r="G9404" s="16"/>
      <c r="H9404" s="18"/>
      <c r="I9404" s="16"/>
      <c r="J9404" s="18"/>
      <c r="K9404" s="16"/>
      <c r="L9404" s="18"/>
      <c r="M9404" s="14"/>
      <c r="N9404" s="5" t="s">
        <v>7573</v>
      </c>
    </row>
    <row r="9405" spans="1:39" ht="30" customHeight="1" x14ac:dyDescent="0.3">
      <c r="A9405" s="10" t="s">
        <v>4723</v>
      </c>
      <c r="B9405" s="10" t="s">
        <v>7344</v>
      </c>
      <c r="C9405" s="10" t="s">
        <v>288</v>
      </c>
      <c r="D9405" s="11">
        <v>0.1651</v>
      </c>
      <c r="E9405" s="15">
        <v>0</v>
      </c>
      <c r="F9405" s="17">
        <f>TRUNC(E9405*D9405,1)</f>
        <v>0</v>
      </c>
      <c r="G9405" s="15">
        <v>0</v>
      </c>
      <c r="H9405" s="17">
        <f>TRUNC(G9405*D9405,1)</f>
        <v>0</v>
      </c>
      <c r="I9405" s="15">
        <v>639071</v>
      </c>
      <c r="J9405" s="17">
        <f>TRUNC(I9405*D9405,1)</f>
        <v>105510.6</v>
      </c>
      <c r="K9405" s="15">
        <f>TRUNC(E9405+G9405+I9405,1)</f>
        <v>639071</v>
      </c>
      <c r="L9405" s="17">
        <f>TRUNC(F9405+H9405+J9405,1)</f>
        <v>105510.6</v>
      </c>
      <c r="M9405" s="10" t="s">
        <v>12824</v>
      </c>
      <c r="N9405" s="9" t="s">
        <v>7573</v>
      </c>
      <c r="O9405" s="9" t="s">
        <v>13535</v>
      </c>
      <c r="P9405" s="9" t="s">
        <v>54</v>
      </c>
      <c r="Q9405" s="9" t="s">
        <v>54</v>
      </c>
      <c r="R9405" s="9" t="s">
        <v>67</v>
      </c>
      <c r="S9405" s="1"/>
      <c r="T9405" s="1"/>
      <c r="U9405" s="1"/>
      <c r="V9405" s="1"/>
      <c r="W9405" s="1"/>
      <c r="X9405" s="1"/>
      <c r="Y9405" s="1"/>
      <c r="Z9405" s="1"/>
      <c r="AA9405" s="1"/>
      <c r="AB9405" s="1"/>
      <c r="AC9405" s="1"/>
      <c r="AD9405" s="1"/>
      <c r="AE9405" s="1"/>
      <c r="AF9405" s="1"/>
      <c r="AG9405" s="1"/>
      <c r="AH9405" s="1"/>
      <c r="AI9405" s="1"/>
      <c r="AJ9405" s="9" t="s">
        <v>52</v>
      </c>
      <c r="AK9405" s="9" t="s">
        <v>13536</v>
      </c>
      <c r="AL9405" s="9" t="s">
        <v>52</v>
      </c>
      <c r="AM9405" s="9" t="s">
        <v>52</v>
      </c>
    </row>
    <row r="9406" spans="1:39" ht="30" customHeight="1" x14ac:dyDescent="0.3">
      <c r="A9406" s="10" t="s">
        <v>12827</v>
      </c>
      <c r="B9406" s="10" t="s">
        <v>12828</v>
      </c>
      <c r="C9406" s="10" t="s">
        <v>5378</v>
      </c>
      <c r="D9406" s="11">
        <v>23.9</v>
      </c>
      <c r="E9406" s="15">
        <v>1395.45</v>
      </c>
      <c r="F9406" s="17">
        <f>TRUNC(E9406*D9406,1)</f>
        <v>33351.199999999997</v>
      </c>
      <c r="G9406" s="15">
        <v>0</v>
      </c>
      <c r="H9406" s="17">
        <f>TRUNC(G9406*D9406,1)</f>
        <v>0</v>
      </c>
      <c r="I9406" s="15">
        <v>0</v>
      </c>
      <c r="J9406" s="17">
        <f>TRUNC(I9406*D9406,1)</f>
        <v>0</v>
      </c>
      <c r="K9406" s="15">
        <f>TRUNC(E9406+G9406+I9406,1)</f>
        <v>1395.4</v>
      </c>
      <c r="L9406" s="17">
        <f>TRUNC(F9406+H9406+J9406,1)</f>
        <v>33351.199999999997</v>
      </c>
      <c r="M9406" s="10" t="s">
        <v>52</v>
      </c>
      <c r="N9406" s="9" t="s">
        <v>7573</v>
      </c>
      <c r="O9406" s="9" t="s">
        <v>12829</v>
      </c>
      <c r="P9406" s="9" t="s">
        <v>54</v>
      </c>
      <c r="Q9406" s="9" t="s">
        <v>54</v>
      </c>
      <c r="R9406" s="9" t="s">
        <v>67</v>
      </c>
      <c r="S9406" s="1"/>
      <c r="T9406" s="1"/>
      <c r="U9406" s="1"/>
      <c r="V9406" s="1">
        <v>1</v>
      </c>
      <c r="W9406" s="1"/>
      <c r="X9406" s="1"/>
      <c r="Y9406" s="1"/>
      <c r="Z9406" s="1"/>
      <c r="AA9406" s="1"/>
      <c r="AB9406" s="1"/>
      <c r="AC9406" s="1"/>
      <c r="AD9406" s="1"/>
      <c r="AE9406" s="1"/>
      <c r="AF9406" s="1"/>
      <c r="AG9406" s="1"/>
      <c r="AH9406" s="1"/>
      <c r="AI9406" s="1"/>
      <c r="AJ9406" s="9" t="s">
        <v>52</v>
      </c>
      <c r="AK9406" s="9" t="s">
        <v>13537</v>
      </c>
      <c r="AL9406" s="9" t="s">
        <v>52</v>
      </c>
      <c r="AM9406" s="9" t="s">
        <v>52</v>
      </c>
    </row>
    <row r="9407" spans="1:39" ht="30" customHeight="1" x14ac:dyDescent="0.3">
      <c r="A9407" s="10" t="s">
        <v>5467</v>
      </c>
      <c r="B9407" s="10" t="s">
        <v>12831</v>
      </c>
      <c r="C9407" s="10" t="s">
        <v>732</v>
      </c>
      <c r="D9407" s="11">
        <v>1</v>
      </c>
      <c r="E9407" s="15">
        <f>TRUNC(SUMIF(V9405:V9408, RIGHTB(O9407, 1), F9405:F9408)*U9407, 2)</f>
        <v>6670.24</v>
      </c>
      <c r="F9407" s="17">
        <f>TRUNC(E9407*D9407,1)</f>
        <v>6670.2</v>
      </c>
      <c r="G9407" s="15">
        <v>0</v>
      </c>
      <c r="H9407" s="17">
        <f>TRUNC(G9407*D9407,1)</f>
        <v>0</v>
      </c>
      <c r="I9407" s="15">
        <v>0</v>
      </c>
      <c r="J9407" s="17">
        <f>TRUNC(I9407*D9407,1)</f>
        <v>0</v>
      </c>
      <c r="K9407" s="15">
        <f>TRUNC(E9407+G9407+I9407,1)</f>
        <v>6670.2</v>
      </c>
      <c r="L9407" s="17">
        <f>TRUNC(F9407+H9407+J9407,1)</f>
        <v>6670.2</v>
      </c>
      <c r="M9407" s="10" t="s">
        <v>52</v>
      </c>
      <c r="N9407" s="9" t="s">
        <v>7573</v>
      </c>
      <c r="O9407" s="9" t="s">
        <v>4729</v>
      </c>
      <c r="P9407" s="9" t="s">
        <v>54</v>
      </c>
      <c r="Q9407" s="9" t="s">
        <v>54</v>
      </c>
      <c r="R9407" s="9" t="s">
        <v>54</v>
      </c>
      <c r="S9407" s="1">
        <v>0</v>
      </c>
      <c r="T9407" s="1">
        <v>0</v>
      </c>
      <c r="U9407" s="1">
        <v>0.2</v>
      </c>
      <c r="V9407" s="1"/>
      <c r="W9407" s="1"/>
      <c r="X9407" s="1"/>
      <c r="Y9407" s="1"/>
      <c r="Z9407" s="1"/>
      <c r="AA9407" s="1"/>
      <c r="AB9407" s="1"/>
      <c r="AC9407" s="1"/>
      <c r="AD9407" s="1"/>
      <c r="AE9407" s="1"/>
      <c r="AF9407" s="1"/>
      <c r="AG9407" s="1"/>
      <c r="AH9407" s="1"/>
      <c r="AI9407" s="1"/>
      <c r="AJ9407" s="9" t="s">
        <v>52</v>
      </c>
      <c r="AK9407" s="9" t="s">
        <v>13538</v>
      </c>
      <c r="AL9407" s="9" t="s">
        <v>52</v>
      </c>
      <c r="AM9407" s="9" t="s">
        <v>52</v>
      </c>
    </row>
    <row r="9408" spans="1:39" ht="30" customHeight="1" x14ac:dyDescent="0.3">
      <c r="A9408" s="10" t="s">
        <v>12833</v>
      </c>
      <c r="B9408" s="10" t="s">
        <v>4714</v>
      </c>
      <c r="C9408" s="10" t="s">
        <v>4715</v>
      </c>
      <c r="D9408" s="11">
        <v>1</v>
      </c>
      <c r="E9408" s="15">
        <v>0</v>
      </c>
      <c r="F9408" s="17">
        <f>TRUNC(E9408*D9408,1)</f>
        <v>0</v>
      </c>
      <c r="G9408" s="15">
        <v>47967.7</v>
      </c>
      <c r="H9408" s="17">
        <f>TRUNC(G9408*D9408,1)</f>
        <v>47967.7</v>
      </c>
      <c r="I9408" s="15">
        <v>0</v>
      </c>
      <c r="J9408" s="17">
        <f>TRUNC(I9408*D9408,1)</f>
        <v>0</v>
      </c>
      <c r="K9408" s="15">
        <f>TRUNC(E9408+G9408+I9408,1)</f>
        <v>47967.7</v>
      </c>
      <c r="L9408" s="17">
        <f>TRUNC(F9408+H9408+J9408,1)</f>
        <v>47967.7</v>
      </c>
      <c r="M9408" s="10" t="s">
        <v>52</v>
      </c>
      <c r="N9408" s="9" t="s">
        <v>7573</v>
      </c>
      <c r="O9408" s="9" t="s">
        <v>12834</v>
      </c>
      <c r="P9408" s="9" t="s">
        <v>54</v>
      </c>
      <c r="Q9408" s="9" t="s">
        <v>54</v>
      </c>
      <c r="R9408" s="9" t="s">
        <v>67</v>
      </c>
      <c r="S9408" s="1"/>
      <c r="T9408" s="1"/>
      <c r="U9408" s="1"/>
      <c r="V9408" s="1"/>
      <c r="W9408" s="1"/>
      <c r="X9408" s="1"/>
      <c r="Y9408" s="1"/>
      <c r="Z9408" s="1"/>
      <c r="AA9408" s="1"/>
      <c r="AB9408" s="1"/>
      <c r="AC9408" s="1"/>
      <c r="AD9408" s="1"/>
      <c r="AE9408" s="1"/>
      <c r="AF9408" s="1"/>
      <c r="AG9408" s="1"/>
      <c r="AH9408" s="1"/>
      <c r="AI9408" s="1"/>
      <c r="AJ9408" s="9" t="s">
        <v>52</v>
      </c>
      <c r="AK9408" s="9" t="s">
        <v>13539</v>
      </c>
      <c r="AL9408" s="9" t="s">
        <v>67</v>
      </c>
      <c r="AM9408" s="9" t="s">
        <v>52</v>
      </c>
    </row>
    <row r="9409" spans="1:39" ht="30" customHeight="1" x14ac:dyDescent="0.3">
      <c r="A9409" s="10" t="s">
        <v>4735</v>
      </c>
      <c r="B9409" s="10" t="s">
        <v>52</v>
      </c>
      <c r="C9409" s="10" t="s">
        <v>52</v>
      </c>
      <c r="D9409" s="11"/>
      <c r="E9409" s="15"/>
      <c r="F9409" s="17">
        <f>TRUNC(SUMIF(N9405:N9408, N9404, F9405:F9408),0)</f>
        <v>40021</v>
      </c>
      <c r="G9409" s="15"/>
      <c r="H9409" s="17">
        <f>TRUNC(SUMIF(N9405:N9408, N9404, H9405:H9408),0)</f>
        <v>47967</v>
      </c>
      <c r="I9409" s="15"/>
      <c r="J9409" s="17">
        <f>TRUNC(SUMIF(N9405:N9408, N9404, J9405:J9408),0)</f>
        <v>105510</v>
      </c>
      <c r="K9409" s="15"/>
      <c r="L9409" s="17">
        <f>F9409+H9409+J9409</f>
        <v>193498</v>
      </c>
      <c r="M9409" s="10" t="s">
        <v>52</v>
      </c>
      <c r="N9409" s="9" t="s">
        <v>4736</v>
      </c>
      <c r="O9409" s="9" t="s">
        <v>4736</v>
      </c>
      <c r="P9409" s="9" t="s">
        <v>52</v>
      </c>
      <c r="Q9409" s="9" t="s">
        <v>52</v>
      </c>
      <c r="R9409" s="9" t="s">
        <v>52</v>
      </c>
      <c r="S9409" s="1"/>
      <c r="T9409" s="1"/>
      <c r="U9409" s="1"/>
      <c r="V9409" s="1"/>
      <c r="W9409" s="1"/>
      <c r="X9409" s="1"/>
      <c r="Y9409" s="1"/>
      <c r="Z9409" s="1"/>
      <c r="AA9409" s="1"/>
      <c r="AB9409" s="1"/>
      <c r="AC9409" s="1"/>
      <c r="AD9409" s="1"/>
      <c r="AE9409" s="1"/>
      <c r="AF9409" s="1"/>
      <c r="AG9409" s="1"/>
      <c r="AH9409" s="1"/>
      <c r="AI9409" s="1"/>
      <c r="AJ9409" s="9" t="s">
        <v>52</v>
      </c>
      <c r="AK9409" s="9" t="s">
        <v>52</v>
      </c>
      <c r="AL9409" s="9" t="s">
        <v>52</v>
      </c>
      <c r="AM9409" s="9" t="s">
        <v>52</v>
      </c>
    </row>
    <row r="9410" spans="1:39" ht="30" customHeight="1" x14ac:dyDescent="0.3">
      <c r="A9410" s="11"/>
      <c r="B9410" s="11"/>
      <c r="C9410" s="11"/>
      <c r="D9410" s="11"/>
      <c r="E9410" s="15"/>
      <c r="F9410" s="17"/>
      <c r="G9410" s="15"/>
      <c r="H9410" s="17"/>
      <c r="I9410" s="15"/>
      <c r="J9410" s="17"/>
      <c r="K9410" s="15"/>
      <c r="L9410" s="17"/>
      <c r="M9410" s="11"/>
    </row>
    <row r="9411" spans="1:39" ht="30" customHeight="1" x14ac:dyDescent="0.3">
      <c r="A9411" s="14" t="s">
        <v>13540</v>
      </c>
      <c r="B9411" s="14"/>
      <c r="C9411" s="14"/>
      <c r="D9411" s="14"/>
      <c r="E9411" s="16"/>
      <c r="F9411" s="18"/>
      <c r="G9411" s="16"/>
      <c r="H9411" s="18"/>
      <c r="I9411" s="16"/>
      <c r="J9411" s="18"/>
      <c r="K9411" s="16"/>
      <c r="L9411" s="18"/>
      <c r="M9411" s="14"/>
      <c r="N9411" s="5" t="s">
        <v>7578</v>
      </c>
    </row>
    <row r="9412" spans="1:39" ht="30" customHeight="1" x14ac:dyDescent="0.3">
      <c r="A9412" s="10" t="s">
        <v>4723</v>
      </c>
      <c r="B9412" s="10" t="s">
        <v>7577</v>
      </c>
      <c r="C9412" s="10" t="s">
        <v>288</v>
      </c>
      <c r="D9412" s="11">
        <v>0.1651</v>
      </c>
      <c r="E9412" s="15">
        <v>0</v>
      </c>
      <c r="F9412" s="17">
        <f>TRUNC(E9412*D9412,1)</f>
        <v>0</v>
      </c>
      <c r="G9412" s="15">
        <v>0</v>
      </c>
      <c r="H9412" s="17">
        <f>TRUNC(G9412*D9412,1)</f>
        <v>0</v>
      </c>
      <c r="I9412" s="15">
        <v>888574</v>
      </c>
      <c r="J9412" s="17">
        <f>TRUNC(I9412*D9412,1)</f>
        <v>146703.5</v>
      </c>
      <c r="K9412" s="15">
        <f>TRUNC(E9412+G9412+I9412,1)</f>
        <v>888574</v>
      </c>
      <c r="L9412" s="17">
        <f>TRUNC(F9412+H9412+J9412,1)</f>
        <v>146703.5</v>
      </c>
      <c r="M9412" s="10" t="s">
        <v>12824</v>
      </c>
      <c r="N9412" s="9" t="s">
        <v>7578</v>
      </c>
      <c r="O9412" s="9" t="s">
        <v>13542</v>
      </c>
      <c r="P9412" s="9" t="s">
        <v>54</v>
      </c>
      <c r="Q9412" s="9" t="s">
        <v>54</v>
      </c>
      <c r="R9412" s="9" t="s">
        <v>67</v>
      </c>
      <c r="S9412" s="1"/>
      <c r="T9412" s="1"/>
      <c r="U9412" s="1"/>
      <c r="V9412" s="1"/>
      <c r="W9412" s="1"/>
      <c r="X9412" s="1"/>
      <c r="Y9412" s="1"/>
      <c r="Z9412" s="1"/>
      <c r="AA9412" s="1"/>
      <c r="AB9412" s="1"/>
      <c r="AC9412" s="1"/>
      <c r="AD9412" s="1"/>
      <c r="AE9412" s="1"/>
      <c r="AF9412" s="1"/>
      <c r="AG9412" s="1"/>
      <c r="AH9412" s="1"/>
      <c r="AI9412" s="1"/>
      <c r="AJ9412" s="9" t="s">
        <v>52</v>
      </c>
      <c r="AK9412" s="9" t="s">
        <v>13543</v>
      </c>
      <c r="AL9412" s="9" t="s">
        <v>52</v>
      </c>
      <c r="AM9412" s="9" t="s">
        <v>52</v>
      </c>
    </row>
    <row r="9413" spans="1:39" ht="30" customHeight="1" x14ac:dyDescent="0.3">
      <c r="A9413" s="10" t="s">
        <v>12827</v>
      </c>
      <c r="B9413" s="10" t="s">
        <v>12828</v>
      </c>
      <c r="C9413" s="10" t="s">
        <v>5378</v>
      </c>
      <c r="D9413" s="11">
        <v>24.4</v>
      </c>
      <c r="E9413" s="15">
        <v>1395.45</v>
      </c>
      <c r="F9413" s="17">
        <f>TRUNC(E9413*D9413,1)</f>
        <v>34048.9</v>
      </c>
      <c r="G9413" s="15">
        <v>0</v>
      </c>
      <c r="H9413" s="17">
        <f>TRUNC(G9413*D9413,1)</f>
        <v>0</v>
      </c>
      <c r="I9413" s="15">
        <v>0</v>
      </c>
      <c r="J9413" s="17">
        <f>TRUNC(I9413*D9413,1)</f>
        <v>0</v>
      </c>
      <c r="K9413" s="15">
        <f>TRUNC(E9413+G9413+I9413,1)</f>
        <v>1395.4</v>
      </c>
      <c r="L9413" s="17">
        <f>TRUNC(F9413+H9413+J9413,1)</f>
        <v>34048.9</v>
      </c>
      <c r="M9413" s="10" t="s">
        <v>52</v>
      </c>
      <c r="N9413" s="9" t="s">
        <v>7578</v>
      </c>
      <c r="O9413" s="9" t="s">
        <v>12829</v>
      </c>
      <c r="P9413" s="9" t="s">
        <v>54</v>
      </c>
      <c r="Q9413" s="9" t="s">
        <v>54</v>
      </c>
      <c r="R9413" s="9" t="s">
        <v>67</v>
      </c>
      <c r="S9413" s="1"/>
      <c r="T9413" s="1"/>
      <c r="U9413" s="1"/>
      <c r="V9413" s="1">
        <v>1</v>
      </c>
      <c r="W9413" s="1"/>
      <c r="X9413" s="1"/>
      <c r="Y9413" s="1"/>
      <c r="Z9413" s="1"/>
      <c r="AA9413" s="1"/>
      <c r="AB9413" s="1"/>
      <c r="AC9413" s="1"/>
      <c r="AD9413" s="1"/>
      <c r="AE9413" s="1"/>
      <c r="AF9413" s="1"/>
      <c r="AG9413" s="1"/>
      <c r="AH9413" s="1"/>
      <c r="AI9413" s="1"/>
      <c r="AJ9413" s="9" t="s">
        <v>52</v>
      </c>
      <c r="AK9413" s="9" t="s">
        <v>13544</v>
      </c>
      <c r="AL9413" s="9" t="s">
        <v>52</v>
      </c>
      <c r="AM9413" s="9" t="s">
        <v>52</v>
      </c>
    </row>
    <row r="9414" spans="1:39" ht="30" customHeight="1" x14ac:dyDescent="0.3">
      <c r="A9414" s="10" t="s">
        <v>5467</v>
      </c>
      <c r="B9414" s="10" t="s">
        <v>12831</v>
      </c>
      <c r="C9414" s="10" t="s">
        <v>732</v>
      </c>
      <c r="D9414" s="11">
        <v>1</v>
      </c>
      <c r="E9414" s="15">
        <f>TRUNC(SUMIF(V9412:V9415, RIGHTB(O9414, 1), F9412:F9415)*U9414, 2)</f>
        <v>6809.78</v>
      </c>
      <c r="F9414" s="17">
        <f>TRUNC(E9414*D9414,1)</f>
        <v>6809.7</v>
      </c>
      <c r="G9414" s="15">
        <v>0</v>
      </c>
      <c r="H9414" s="17">
        <f>TRUNC(G9414*D9414,1)</f>
        <v>0</v>
      </c>
      <c r="I9414" s="15">
        <v>0</v>
      </c>
      <c r="J9414" s="17">
        <f>TRUNC(I9414*D9414,1)</f>
        <v>0</v>
      </c>
      <c r="K9414" s="15">
        <f>TRUNC(E9414+G9414+I9414,1)</f>
        <v>6809.7</v>
      </c>
      <c r="L9414" s="17">
        <f>TRUNC(F9414+H9414+J9414,1)</f>
        <v>6809.7</v>
      </c>
      <c r="M9414" s="10" t="s">
        <v>52</v>
      </c>
      <c r="N9414" s="9" t="s">
        <v>7578</v>
      </c>
      <c r="O9414" s="9" t="s">
        <v>4729</v>
      </c>
      <c r="P9414" s="9" t="s">
        <v>54</v>
      </c>
      <c r="Q9414" s="9" t="s">
        <v>54</v>
      </c>
      <c r="R9414" s="9" t="s">
        <v>54</v>
      </c>
      <c r="S9414" s="1">
        <v>0</v>
      </c>
      <c r="T9414" s="1">
        <v>0</v>
      </c>
      <c r="U9414" s="1">
        <v>0.2</v>
      </c>
      <c r="V9414" s="1"/>
      <c r="W9414" s="1"/>
      <c r="X9414" s="1"/>
      <c r="Y9414" s="1"/>
      <c r="Z9414" s="1"/>
      <c r="AA9414" s="1"/>
      <c r="AB9414" s="1"/>
      <c r="AC9414" s="1"/>
      <c r="AD9414" s="1"/>
      <c r="AE9414" s="1"/>
      <c r="AF9414" s="1"/>
      <c r="AG9414" s="1"/>
      <c r="AH9414" s="1"/>
      <c r="AI9414" s="1"/>
      <c r="AJ9414" s="9" t="s">
        <v>52</v>
      </c>
      <c r="AK9414" s="9" t="s">
        <v>13545</v>
      </c>
      <c r="AL9414" s="9" t="s">
        <v>52</v>
      </c>
      <c r="AM9414" s="9" t="s">
        <v>52</v>
      </c>
    </row>
    <row r="9415" spans="1:39" ht="30" customHeight="1" x14ac:dyDescent="0.3">
      <c r="A9415" s="10" t="s">
        <v>12833</v>
      </c>
      <c r="B9415" s="10" t="s">
        <v>4714</v>
      </c>
      <c r="C9415" s="10" t="s">
        <v>4715</v>
      </c>
      <c r="D9415" s="11">
        <v>1</v>
      </c>
      <c r="E9415" s="15">
        <v>0</v>
      </c>
      <c r="F9415" s="17">
        <f>TRUNC(E9415*D9415,1)</f>
        <v>0</v>
      </c>
      <c r="G9415" s="15">
        <v>47967.7</v>
      </c>
      <c r="H9415" s="17">
        <f>TRUNC(G9415*D9415,1)</f>
        <v>47967.7</v>
      </c>
      <c r="I9415" s="15">
        <v>0</v>
      </c>
      <c r="J9415" s="17">
        <f>TRUNC(I9415*D9415,1)</f>
        <v>0</v>
      </c>
      <c r="K9415" s="15">
        <f>TRUNC(E9415+G9415+I9415,1)</f>
        <v>47967.7</v>
      </c>
      <c r="L9415" s="17">
        <f>TRUNC(F9415+H9415+J9415,1)</f>
        <v>47967.7</v>
      </c>
      <c r="M9415" s="10" t="s">
        <v>52</v>
      </c>
      <c r="N9415" s="9" t="s">
        <v>7578</v>
      </c>
      <c r="O9415" s="9" t="s">
        <v>12834</v>
      </c>
      <c r="P9415" s="9" t="s">
        <v>54</v>
      </c>
      <c r="Q9415" s="9" t="s">
        <v>54</v>
      </c>
      <c r="R9415" s="9" t="s">
        <v>67</v>
      </c>
      <c r="S9415" s="1"/>
      <c r="T9415" s="1"/>
      <c r="U9415" s="1"/>
      <c r="V9415" s="1"/>
      <c r="W9415" s="1"/>
      <c r="X9415" s="1"/>
      <c r="Y9415" s="1"/>
      <c r="Z9415" s="1"/>
      <c r="AA9415" s="1"/>
      <c r="AB9415" s="1"/>
      <c r="AC9415" s="1"/>
      <c r="AD9415" s="1"/>
      <c r="AE9415" s="1"/>
      <c r="AF9415" s="1"/>
      <c r="AG9415" s="1"/>
      <c r="AH9415" s="1"/>
      <c r="AI9415" s="1"/>
      <c r="AJ9415" s="9" t="s">
        <v>52</v>
      </c>
      <c r="AK9415" s="9" t="s">
        <v>13546</v>
      </c>
      <c r="AL9415" s="9" t="s">
        <v>67</v>
      </c>
      <c r="AM9415" s="9" t="s">
        <v>52</v>
      </c>
    </row>
    <row r="9416" spans="1:39" ht="30" customHeight="1" x14ac:dyDescent="0.3">
      <c r="A9416" s="10" t="s">
        <v>4735</v>
      </c>
      <c r="B9416" s="10" t="s">
        <v>52</v>
      </c>
      <c r="C9416" s="10" t="s">
        <v>52</v>
      </c>
      <c r="D9416" s="11"/>
      <c r="E9416" s="15"/>
      <c r="F9416" s="17">
        <f>TRUNC(SUMIF(N9412:N9415, N9411, F9412:F9415),0)</f>
        <v>40858</v>
      </c>
      <c r="G9416" s="15"/>
      <c r="H9416" s="17">
        <f>TRUNC(SUMIF(N9412:N9415, N9411, H9412:H9415),0)</f>
        <v>47967</v>
      </c>
      <c r="I9416" s="15"/>
      <c r="J9416" s="17">
        <f>TRUNC(SUMIF(N9412:N9415, N9411, J9412:J9415),0)</f>
        <v>146703</v>
      </c>
      <c r="K9416" s="15"/>
      <c r="L9416" s="17">
        <f>F9416+H9416+J9416</f>
        <v>235528</v>
      </c>
      <c r="M9416" s="10" t="s">
        <v>52</v>
      </c>
      <c r="N9416" s="9" t="s">
        <v>4736</v>
      </c>
      <c r="O9416" s="9" t="s">
        <v>4736</v>
      </c>
      <c r="P9416" s="9" t="s">
        <v>52</v>
      </c>
      <c r="Q9416" s="9" t="s">
        <v>52</v>
      </c>
      <c r="R9416" s="9" t="s">
        <v>52</v>
      </c>
      <c r="S9416" s="1"/>
      <c r="T9416" s="1"/>
      <c r="U9416" s="1"/>
      <c r="V9416" s="1"/>
      <c r="W9416" s="1"/>
      <c r="X9416" s="1"/>
      <c r="Y9416" s="1"/>
      <c r="Z9416" s="1"/>
      <c r="AA9416" s="1"/>
      <c r="AB9416" s="1"/>
      <c r="AC9416" s="1"/>
      <c r="AD9416" s="1"/>
      <c r="AE9416" s="1"/>
      <c r="AF9416" s="1"/>
      <c r="AG9416" s="1"/>
      <c r="AH9416" s="1"/>
      <c r="AI9416" s="1"/>
      <c r="AJ9416" s="9" t="s">
        <v>52</v>
      </c>
      <c r="AK9416" s="9" t="s">
        <v>52</v>
      </c>
      <c r="AL9416" s="9" t="s">
        <v>52</v>
      </c>
      <c r="AM9416" s="9" t="s">
        <v>52</v>
      </c>
    </row>
    <row r="9417" spans="1:39" ht="30" customHeight="1" x14ac:dyDescent="0.3">
      <c r="A9417" s="11"/>
      <c r="B9417" s="11"/>
      <c r="C9417" s="11"/>
      <c r="D9417" s="11"/>
      <c r="E9417" s="15"/>
      <c r="F9417" s="17"/>
      <c r="G9417" s="15"/>
      <c r="H9417" s="17"/>
      <c r="I9417" s="15"/>
      <c r="J9417" s="17"/>
      <c r="K9417" s="15"/>
      <c r="L9417" s="17"/>
      <c r="M9417" s="11"/>
    </row>
    <row r="9418" spans="1:39" ht="30" customHeight="1" x14ac:dyDescent="0.3">
      <c r="A9418" s="14" t="s">
        <v>13547</v>
      </c>
      <c r="B9418" s="14"/>
      <c r="C9418" s="14"/>
      <c r="D9418" s="14"/>
      <c r="E9418" s="16"/>
      <c r="F9418" s="18"/>
      <c r="G9418" s="16"/>
      <c r="H9418" s="18"/>
      <c r="I9418" s="16"/>
      <c r="J9418" s="18"/>
      <c r="K9418" s="16"/>
      <c r="L9418" s="18"/>
      <c r="M9418" s="14"/>
      <c r="N9418" s="5" t="s">
        <v>7582</v>
      </c>
    </row>
    <row r="9419" spans="1:39" ht="30" customHeight="1" x14ac:dyDescent="0.3">
      <c r="A9419" s="10" t="s">
        <v>4723</v>
      </c>
      <c r="B9419" s="10" t="s">
        <v>7364</v>
      </c>
      <c r="C9419" s="10" t="s">
        <v>288</v>
      </c>
      <c r="D9419" s="11">
        <v>0.1744</v>
      </c>
      <c r="E9419" s="15">
        <v>0</v>
      </c>
      <c r="F9419" s="17">
        <f>TRUNC(E9419*D9419,1)</f>
        <v>0</v>
      </c>
      <c r="G9419" s="15">
        <v>0</v>
      </c>
      <c r="H9419" s="17">
        <f>TRUNC(G9419*D9419,1)</f>
        <v>0</v>
      </c>
      <c r="I9419" s="15">
        <v>1153411</v>
      </c>
      <c r="J9419" s="17">
        <f>TRUNC(I9419*D9419,1)</f>
        <v>201154.8</v>
      </c>
      <c r="K9419" s="15">
        <f>TRUNC(E9419+G9419+I9419,1)</f>
        <v>1153411</v>
      </c>
      <c r="L9419" s="17">
        <f>TRUNC(F9419+H9419+J9419,1)</f>
        <v>201154.8</v>
      </c>
      <c r="M9419" s="10" t="s">
        <v>12824</v>
      </c>
      <c r="N9419" s="9" t="s">
        <v>7582</v>
      </c>
      <c r="O9419" s="9" t="s">
        <v>13549</v>
      </c>
      <c r="P9419" s="9" t="s">
        <v>54</v>
      </c>
      <c r="Q9419" s="9" t="s">
        <v>54</v>
      </c>
      <c r="R9419" s="9" t="s">
        <v>67</v>
      </c>
      <c r="S9419" s="1"/>
      <c r="T9419" s="1"/>
      <c r="U9419" s="1"/>
      <c r="V9419" s="1"/>
      <c r="W9419" s="1"/>
      <c r="X9419" s="1"/>
      <c r="Y9419" s="1"/>
      <c r="Z9419" s="1"/>
      <c r="AA9419" s="1"/>
      <c r="AB9419" s="1"/>
      <c r="AC9419" s="1"/>
      <c r="AD9419" s="1"/>
      <c r="AE9419" s="1"/>
      <c r="AF9419" s="1"/>
      <c r="AG9419" s="1"/>
      <c r="AH9419" s="1"/>
      <c r="AI9419" s="1"/>
      <c r="AJ9419" s="9" t="s">
        <v>52</v>
      </c>
      <c r="AK9419" s="9" t="s">
        <v>13550</v>
      </c>
      <c r="AL9419" s="9" t="s">
        <v>52</v>
      </c>
      <c r="AM9419" s="9" t="s">
        <v>52</v>
      </c>
    </row>
    <row r="9420" spans="1:39" ht="30" customHeight="1" x14ac:dyDescent="0.3">
      <c r="A9420" s="10" t="s">
        <v>12827</v>
      </c>
      <c r="B9420" s="10" t="s">
        <v>12828</v>
      </c>
      <c r="C9420" s="10" t="s">
        <v>5378</v>
      </c>
      <c r="D9420" s="11">
        <v>25</v>
      </c>
      <c r="E9420" s="15">
        <v>1395.45</v>
      </c>
      <c r="F9420" s="17">
        <f>TRUNC(E9420*D9420,1)</f>
        <v>34886.199999999997</v>
      </c>
      <c r="G9420" s="15">
        <v>0</v>
      </c>
      <c r="H9420" s="17">
        <f>TRUNC(G9420*D9420,1)</f>
        <v>0</v>
      </c>
      <c r="I9420" s="15">
        <v>0</v>
      </c>
      <c r="J9420" s="17">
        <f>TRUNC(I9420*D9420,1)</f>
        <v>0</v>
      </c>
      <c r="K9420" s="15">
        <f>TRUNC(E9420+G9420+I9420,1)</f>
        <v>1395.4</v>
      </c>
      <c r="L9420" s="17">
        <f>TRUNC(F9420+H9420+J9420,1)</f>
        <v>34886.199999999997</v>
      </c>
      <c r="M9420" s="10" t="s">
        <v>52</v>
      </c>
      <c r="N9420" s="9" t="s">
        <v>7582</v>
      </c>
      <c r="O9420" s="9" t="s">
        <v>12829</v>
      </c>
      <c r="P9420" s="9" t="s">
        <v>54</v>
      </c>
      <c r="Q9420" s="9" t="s">
        <v>54</v>
      </c>
      <c r="R9420" s="9" t="s">
        <v>67</v>
      </c>
      <c r="S9420" s="1"/>
      <c r="T9420" s="1"/>
      <c r="U9420" s="1"/>
      <c r="V9420" s="1">
        <v>1</v>
      </c>
      <c r="W9420" s="1"/>
      <c r="X9420" s="1"/>
      <c r="Y9420" s="1"/>
      <c r="Z9420" s="1"/>
      <c r="AA9420" s="1"/>
      <c r="AB9420" s="1"/>
      <c r="AC9420" s="1"/>
      <c r="AD9420" s="1"/>
      <c r="AE9420" s="1"/>
      <c r="AF9420" s="1"/>
      <c r="AG9420" s="1"/>
      <c r="AH9420" s="1"/>
      <c r="AI9420" s="1"/>
      <c r="AJ9420" s="9" t="s">
        <v>52</v>
      </c>
      <c r="AK9420" s="9" t="s">
        <v>13551</v>
      </c>
      <c r="AL9420" s="9" t="s">
        <v>52</v>
      </c>
      <c r="AM9420" s="9" t="s">
        <v>52</v>
      </c>
    </row>
    <row r="9421" spans="1:39" ht="30" customHeight="1" x14ac:dyDescent="0.3">
      <c r="A9421" s="10" t="s">
        <v>5467</v>
      </c>
      <c r="B9421" s="10" t="s">
        <v>12831</v>
      </c>
      <c r="C9421" s="10" t="s">
        <v>732</v>
      </c>
      <c r="D9421" s="11">
        <v>1</v>
      </c>
      <c r="E9421" s="15">
        <f>TRUNC(SUMIF(V9419:V9422, RIGHTB(O9421, 1), F9419:F9422)*U9421, 2)</f>
        <v>6977.24</v>
      </c>
      <c r="F9421" s="17">
        <f>TRUNC(E9421*D9421,1)</f>
        <v>6977.2</v>
      </c>
      <c r="G9421" s="15">
        <v>0</v>
      </c>
      <c r="H9421" s="17">
        <f>TRUNC(G9421*D9421,1)</f>
        <v>0</v>
      </c>
      <c r="I9421" s="15">
        <v>0</v>
      </c>
      <c r="J9421" s="17">
        <f>TRUNC(I9421*D9421,1)</f>
        <v>0</v>
      </c>
      <c r="K9421" s="15">
        <f>TRUNC(E9421+G9421+I9421,1)</f>
        <v>6977.2</v>
      </c>
      <c r="L9421" s="17">
        <f>TRUNC(F9421+H9421+J9421,1)</f>
        <v>6977.2</v>
      </c>
      <c r="M9421" s="10" t="s">
        <v>52</v>
      </c>
      <c r="N9421" s="9" t="s">
        <v>7582</v>
      </c>
      <c r="O9421" s="9" t="s">
        <v>4729</v>
      </c>
      <c r="P9421" s="9" t="s">
        <v>54</v>
      </c>
      <c r="Q9421" s="9" t="s">
        <v>54</v>
      </c>
      <c r="R9421" s="9" t="s">
        <v>54</v>
      </c>
      <c r="S9421" s="1">
        <v>0</v>
      </c>
      <c r="T9421" s="1">
        <v>0</v>
      </c>
      <c r="U9421" s="1">
        <v>0.2</v>
      </c>
      <c r="V9421" s="1"/>
      <c r="W9421" s="1"/>
      <c r="X9421" s="1"/>
      <c r="Y9421" s="1"/>
      <c r="Z9421" s="1"/>
      <c r="AA9421" s="1"/>
      <c r="AB9421" s="1"/>
      <c r="AC9421" s="1"/>
      <c r="AD9421" s="1"/>
      <c r="AE9421" s="1"/>
      <c r="AF9421" s="1"/>
      <c r="AG9421" s="1"/>
      <c r="AH9421" s="1"/>
      <c r="AI9421" s="1"/>
      <c r="AJ9421" s="9" t="s">
        <v>52</v>
      </c>
      <c r="AK9421" s="9" t="s">
        <v>13552</v>
      </c>
      <c r="AL9421" s="9" t="s">
        <v>52</v>
      </c>
      <c r="AM9421" s="9" t="s">
        <v>52</v>
      </c>
    </row>
    <row r="9422" spans="1:39" ht="30" customHeight="1" x14ac:dyDescent="0.3">
      <c r="A9422" s="10" t="s">
        <v>12833</v>
      </c>
      <c r="B9422" s="10" t="s">
        <v>4714</v>
      </c>
      <c r="C9422" s="10" t="s">
        <v>4715</v>
      </c>
      <c r="D9422" s="11">
        <v>1</v>
      </c>
      <c r="E9422" s="15">
        <v>0</v>
      </c>
      <c r="F9422" s="17">
        <f>TRUNC(E9422*D9422,1)</f>
        <v>0</v>
      </c>
      <c r="G9422" s="15">
        <v>47967.7</v>
      </c>
      <c r="H9422" s="17">
        <f>TRUNC(G9422*D9422,1)</f>
        <v>47967.7</v>
      </c>
      <c r="I9422" s="15">
        <v>0</v>
      </c>
      <c r="J9422" s="17">
        <f>TRUNC(I9422*D9422,1)</f>
        <v>0</v>
      </c>
      <c r="K9422" s="15">
        <f>TRUNC(E9422+G9422+I9422,1)</f>
        <v>47967.7</v>
      </c>
      <c r="L9422" s="17">
        <f>TRUNC(F9422+H9422+J9422,1)</f>
        <v>47967.7</v>
      </c>
      <c r="M9422" s="10" t="s">
        <v>52</v>
      </c>
      <c r="N9422" s="9" t="s">
        <v>7582</v>
      </c>
      <c r="O9422" s="9" t="s">
        <v>12834</v>
      </c>
      <c r="P9422" s="9" t="s">
        <v>54</v>
      </c>
      <c r="Q9422" s="9" t="s">
        <v>54</v>
      </c>
      <c r="R9422" s="9" t="s">
        <v>67</v>
      </c>
      <c r="S9422" s="1"/>
      <c r="T9422" s="1"/>
      <c r="U9422" s="1"/>
      <c r="V9422" s="1"/>
      <c r="W9422" s="1"/>
      <c r="X9422" s="1"/>
      <c r="Y9422" s="1"/>
      <c r="Z9422" s="1"/>
      <c r="AA9422" s="1"/>
      <c r="AB9422" s="1"/>
      <c r="AC9422" s="1"/>
      <c r="AD9422" s="1"/>
      <c r="AE9422" s="1"/>
      <c r="AF9422" s="1"/>
      <c r="AG9422" s="1"/>
      <c r="AH9422" s="1"/>
      <c r="AI9422" s="1"/>
      <c r="AJ9422" s="9" t="s">
        <v>52</v>
      </c>
      <c r="AK9422" s="9" t="s">
        <v>13553</v>
      </c>
      <c r="AL9422" s="9" t="s">
        <v>67</v>
      </c>
      <c r="AM9422" s="9" t="s">
        <v>52</v>
      </c>
    </row>
    <row r="9423" spans="1:39" ht="30" customHeight="1" x14ac:dyDescent="0.3">
      <c r="A9423" s="10" t="s">
        <v>4735</v>
      </c>
      <c r="B9423" s="10" t="s">
        <v>52</v>
      </c>
      <c r="C9423" s="10" t="s">
        <v>52</v>
      </c>
      <c r="D9423" s="11"/>
      <c r="E9423" s="15"/>
      <c r="F9423" s="17">
        <f>TRUNC(SUMIF(N9419:N9422, N9418, F9419:F9422),0)</f>
        <v>41863</v>
      </c>
      <c r="G9423" s="15"/>
      <c r="H9423" s="17">
        <f>TRUNC(SUMIF(N9419:N9422, N9418, H9419:H9422),0)</f>
        <v>47967</v>
      </c>
      <c r="I9423" s="15"/>
      <c r="J9423" s="17">
        <f>TRUNC(SUMIF(N9419:N9422, N9418, J9419:J9422),0)</f>
        <v>201154</v>
      </c>
      <c r="K9423" s="15"/>
      <c r="L9423" s="17">
        <f>F9423+H9423+J9423</f>
        <v>290984</v>
      </c>
      <c r="M9423" s="10" t="s">
        <v>52</v>
      </c>
      <c r="N9423" s="9" t="s">
        <v>4736</v>
      </c>
      <c r="O9423" s="9" t="s">
        <v>4736</v>
      </c>
      <c r="P9423" s="9" t="s">
        <v>52</v>
      </c>
      <c r="Q9423" s="9" t="s">
        <v>52</v>
      </c>
      <c r="R9423" s="9" t="s">
        <v>52</v>
      </c>
      <c r="S9423" s="1"/>
      <c r="T9423" s="1"/>
      <c r="U9423" s="1"/>
      <c r="V9423" s="1"/>
      <c r="W9423" s="1"/>
      <c r="X9423" s="1"/>
      <c r="Y9423" s="1"/>
      <c r="Z9423" s="1"/>
      <c r="AA9423" s="1"/>
      <c r="AB9423" s="1"/>
      <c r="AC9423" s="1"/>
      <c r="AD9423" s="1"/>
      <c r="AE9423" s="1"/>
      <c r="AF9423" s="1"/>
      <c r="AG9423" s="1"/>
      <c r="AH9423" s="1"/>
      <c r="AI9423" s="1"/>
      <c r="AJ9423" s="9" t="s">
        <v>52</v>
      </c>
      <c r="AK9423" s="9" t="s">
        <v>52</v>
      </c>
      <c r="AL9423" s="9" t="s">
        <v>52</v>
      </c>
      <c r="AM9423" s="9" t="s">
        <v>52</v>
      </c>
    </row>
    <row r="9424" spans="1:39" ht="30" customHeight="1" x14ac:dyDescent="0.3">
      <c r="A9424" s="11"/>
      <c r="B9424" s="11"/>
      <c r="C9424" s="11"/>
      <c r="D9424" s="11"/>
      <c r="E9424" s="15"/>
      <c r="F9424" s="17"/>
      <c r="G9424" s="15"/>
      <c r="H9424" s="17"/>
      <c r="I9424" s="15"/>
      <c r="J9424" s="17"/>
      <c r="K9424" s="15"/>
      <c r="L9424" s="17"/>
      <c r="M9424" s="11"/>
    </row>
    <row r="9425" spans="1:39" ht="30" customHeight="1" x14ac:dyDescent="0.3">
      <c r="A9425" s="14" t="s">
        <v>13554</v>
      </c>
      <c r="B9425" s="14"/>
      <c r="C9425" s="14"/>
      <c r="D9425" s="14"/>
      <c r="E9425" s="16"/>
      <c r="F9425" s="18"/>
      <c r="G9425" s="16"/>
      <c r="H9425" s="18"/>
      <c r="I9425" s="16"/>
      <c r="J9425" s="18"/>
      <c r="K9425" s="16"/>
      <c r="L9425" s="18"/>
      <c r="M9425" s="14"/>
      <c r="N9425" s="5" t="s">
        <v>7587</v>
      </c>
    </row>
    <row r="9426" spans="1:39" ht="30" customHeight="1" x14ac:dyDescent="0.3">
      <c r="A9426" s="10" t="s">
        <v>4723</v>
      </c>
      <c r="B9426" s="10" t="s">
        <v>7586</v>
      </c>
      <c r="C9426" s="10" t="s">
        <v>288</v>
      </c>
      <c r="D9426" s="11">
        <v>0.1744</v>
      </c>
      <c r="E9426" s="15">
        <v>0</v>
      </c>
      <c r="F9426" s="17">
        <f>TRUNC(E9426*D9426,1)</f>
        <v>0</v>
      </c>
      <c r="G9426" s="15">
        <v>0</v>
      </c>
      <c r="H9426" s="17">
        <f>TRUNC(G9426*D9426,1)</f>
        <v>0</v>
      </c>
      <c r="I9426" s="15">
        <v>2141496</v>
      </c>
      <c r="J9426" s="17">
        <f>TRUNC(I9426*D9426,1)</f>
        <v>373476.9</v>
      </c>
      <c r="K9426" s="15">
        <f>TRUNC(E9426+G9426+I9426,1)</f>
        <v>2141496</v>
      </c>
      <c r="L9426" s="17">
        <f>TRUNC(F9426+H9426+J9426,1)</f>
        <v>373476.9</v>
      </c>
      <c r="M9426" s="10" t="s">
        <v>12824</v>
      </c>
      <c r="N9426" s="9" t="s">
        <v>7587</v>
      </c>
      <c r="O9426" s="9" t="s">
        <v>13556</v>
      </c>
      <c r="P9426" s="9" t="s">
        <v>54</v>
      </c>
      <c r="Q9426" s="9" t="s">
        <v>54</v>
      </c>
      <c r="R9426" s="9" t="s">
        <v>67</v>
      </c>
      <c r="S9426" s="1"/>
      <c r="T9426" s="1"/>
      <c r="U9426" s="1"/>
      <c r="V9426" s="1"/>
      <c r="W9426" s="1"/>
      <c r="X9426" s="1"/>
      <c r="Y9426" s="1"/>
      <c r="Z9426" s="1"/>
      <c r="AA9426" s="1"/>
      <c r="AB9426" s="1"/>
      <c r="AC9426" s="1"/>
      <c r="AD9426" s="1"/>
      <c r="AE9426" s="1"/>
      <c r="AF9426" s="1"/>
      <c r="AG9426" s="1"/>
      <c r="AH9426" s="1"/>
      <c r="AI9426" s="1"/>
      <c r="AJ9426" s="9" t="s">
        <v>52</v>
      </c>
      <c r="AK9426" s="9" t="s">
        <v>13557</v>
      </c>
      <c r="AL9426" s="9" t="s">
        <v>52</v>
      </c>
      <c r="AM9426" s="9" t="s">
        <v>52</v>
      </c>
    </row>
    <row r="9427" spans="1:39" ht="30" customHeight="1" x14ac:dyDescent="0.3">
      <c r="A9427" s="10" t="s">
        <v>12827</v>
      </c>
      <c r="B9427" s="10" t="s">
        <v>12828</v>
      </c>
      <c r="C9427" s="10" t="s">
        <v>5378</v>
      </c>
      <c r="D9427" s="11">
        <v>28</v>
      </c>
      <c r="E9427" s="15">
        <v>1395.45</v>
      </c>
      <c r="F9427" s="17">
        <f>TRUNC(E9427*D9427,1)</f>
        <v>39072.6</v>
      </c>
      <c r="G9427" s="15">
        <v>0</v>
      </c>
      <c r="H9427" s="17">
        <f>TRUNC(G9427*D9427,1)</f>
        <v>0</v>
      </c>
      <c r="I9427" s="15">
        <v>0</v>
      </c>
      <c r="J9427" s="17">
        <f>TRUNC(I9427*D9427,1)</f>
        <v>0</v>
      </c>
      <c r="K9427" s="15">
        <f>TRUNC(E9427+G9427+I9427,1)</f>
        <v>1395.4</v>
      </c>
      <c r="L9427" s="17">
        <f>TRUNC(F9427+H9427+J9427,1)</f>
        <v>39072.6</v>
      </c>
      <c r="M9427" s="10" t="s">
        <v>52</v>
      </c>
      <c r="N9427" s="9" t="s">
        <v>7587</v>
      </c>
      <c r="O9427" s="9" t="s">
        <v>12829</v>
      </c>
      <c r="P9427" s="9" t="s">
        <v>54</v>
      </c>
      <c r="Q9427" s="9" t="s">
        <v>54</v>
      </c>
      <c r="R9427" s="9" t="s">
        <v>67</v>
      </c>
      <c r="S9427" s="1"/>
      <c r="T9427" s="1"/>
      <c r="U9427" s="1"/>
      <c r="V9427" s="1">
        <v>1</v>
      </c>
      <c r="W9427" s="1"/>
      <c r="X9427" s="1"/>
      <c r="Y9427" s="1"/>
      <c r="Z9427" s="1"/>
      <c r="AA9427" s="1"/>
      <c r="AB9427" s="1"/>
      <c r="AC9427" s="1"/>
      <c r="AD9427" s="1"/>
      <c r="AE9427" s="1"/>
      <c r="AF9427" s="1"/>
      <c r="AG9427" s="1"/>
      <c r="AH9427" s="1"/>
      <c r="AI9427" s="1"/>
      <c r="AJ9427" s="9" t="s">
        <v>52</v>
      </c>
      <c r="AK9427" s="9" t="s">
        <v>13558</v>
      </c>
      <c r="AL9427" s="9" t="s">
        <v>52</v>
      </c>
      <c r="AM9427" s="9" t="s">
        <v>52</v>
      </c>
    </row>
    <row r="9428" spans="1:39" ht="30" customHeight="1" x14ac:dyDescent="0.3">
      <c r="A9428" s="10" t="s">
        <v>5467</v>
      </c>
      <c r="B9428" s="10" t="s">
        <v>12831</v>
      </c>
      <c r="C9428" s="10" t="s">
        <v>732</v>
      </c>
      <c r="D9428" s="11">
        <v>1</v>
      </c>
      <c r="E9428" s="15">
        <f>TRUNC(SUMIF(V9426:V9429, RIGHTB(O9428, 1), F9426:F9429)*U9428, 2)</f>
        <v>7814.52</v>
      </c>
      <c r="F9428" s="17">
        <f>TRUNC(E9428*D9428,1)</f>
        <v>7814.5</v>
      </c>
      <c r="G9428" s="15">
        <v>0</v>
      </c>
      <c r="H9428" s="17">
        <f>TRUNC(G9428*D9428,1)</f>
        <v>0</v>
      </c>
      <c r="I9428" s="15">
        <v>0</v>
      </c>
      <c r="J9428" s="17">
        <f>TRUNC(I9428*D9428,1)</f>
        <v>0</v>
      </c>
      <c r="K9428" s="15">
        <f>TRUNC(E9428+G9428+I9428,1)</f>
        <v>7814.5</v>
      </c>
      <c r="L9428" s="17">
        <f>TRUNC(F9428+H9428+J9428,1)</f>
        <v>7814.5</v>
      </c>
      <c r="M9428" s="10" t="s">
        <v>52</v>
      </c>
      <c r="N9428" s="9" t="s">
        <v>7587</v>
      </c>
      <c r="O9428" s="9" t="s">
        <v>4729</v>
      </c>
      <c r="P9428" s="9" t="s">
        <v>54</v>
      </c>
      <c r="Q9428" s="9" t="s">
        <v>54</v>
      </c>
      <c r="R9428" s="9" t="s">
        <v>54</v>
      </c>
      <c r="S9428" s="1">
        <v>0</v>
      </c>
      <c r="T9428" s="1">
        <v>0</v>
      </c>
      <c r="U9428" s="1">
        <v>0.2</v>
      </c>
      <c r="V9428" s="1"/>
      <c r="W9428" s="1"/>
      <c r="X9428" s="1"/>
      <c r="Y9428" s="1"/>
      <c r="Z9428" s="1"/>
      <c r="AA9428" s="1"/>
      <c r="AB9428" s="1"/>
      <c r="AC9428" s="1"/>
      <c r="AD9428" s="1"/>
      <c r="AE9428" s="1"/>
      <c r="AF9428" s="1"/>
      <c r="AG9428" s="1"/>
      <c r="AH9428" s="1"/>
      <c r="AI9428" s="1"/>
      <c r="AJ9428" s="9" t="s">
        <v>52</v>
      </c>
      <c r="AK9428" s="9" t="s">
        <v>13559</v>
      </c>
      <c r="AL9428" s="9" t="s">
        <v>52</v>
      </c>
      <c r="AM9428" s="9" t="s">
        <v>52</v>
      </c>
    </row>
    <row r="9429" spans="1:39" ht="30" customHeight="1" x14ac:dyDescent="0.3">
      <c r="A9429" s="10" t="s">
        <v>12833</v>
      </c>
      <c r="B9429" s="10" t="s">
        <v>4714</v>
      </c>
      <c r="C9429" s="10" t="s">
        <v>4715</v>
      </c>
      <c r="D9429" s="11">
        <v>1</v>
      </c>
      <c r="E9429" s="15">
        <v>0</v>
      </c>
      <c r="F9429" s="17">
        <f>TRUNC(E9429*D9429,1)</f>
        <v>0</v>
      </c>
      <c r="G9429" s="15">
        <v>47967.7</v>
      </c>
      <c r="H9429" s="17">
        <f>TRUNC(G9429*D9429,1)</f>
        <v>47967.7</v>
      </c>
      <c r="I9429" s="15">
        <v>0</v>
      </c>
      <c r="J9429" s="17">
        <f>TRUNC(I9429*D9429,1)</f>
        <v>0</v>
      </c>
      <c r="K9429" s="15">
        <f>TRUNC(E9429+G9429+I9429,1)</f>
        <v>47967.7</v>
      </c>
      <c r="L9429" s="17">
        <f>TRUNC(F9429+H9429+J9429,1)</f>
        <v>47967.7</v>
      </c>
      <c r="M9429" s="10" t="s">
        <v>52</v>
      </c>
      <c r="N9429" s="9" t="s">
        <v>7587</v>
      </c>
      <c r="O9429" s="9" t="s">
        <v>12834</v>
      </c>
      <c r="P9429" s="9" t="s">
        <v>54</v>
      </c>
      <c r="Q9429" s="9" t="s">
        <v>54</v>
      </c>
      <c r="R9429" s="9" t="s">
        <v>67</v>
      </c>
      <c r="S9429" s="1"/>
      <c r="T9429" s="1"/>
      <c r="U9429" s="1"/>
      <c r="V9429" s="1"/>
      <c r="W9429" s="1"/>
      <c r="X9429" s="1"/>
      <c r="Y9429" s="1"/>
      <c r="Z9429" s="1"/>
      <c r="AA9429" s="1"/>
      <c r="AB9429" s="1"/>
      <c r="AC9429" s="1"/>
      <c r="AD9429" s="1"/>
      <c r="AE9429" s="1"/>
      <c r="AF9429" s="1"/>
      <c r="AG9429" s="1"/>
      <c r="AH9429" s="1"/>
      <c r="AI9429" s="1"/>
      <c r="AJ9429" s="9" t="s">
        <v>52</v>
      </c>
      <c r="AK9429" s="9" t="s">
        <v>13560</v>
      </c>
      <c r="AL9429" s="9" t="s">
        <v>67</v>
      </c>
      <c r="AM9429" s="9" t="s">
        <v>52</v>
      </c>
    </row>
    <row r="9430" spans="1:39" ht="30" customHeight="1" x14ac:dyDescent="0.3">
      <c r="A9430" s="10" t="s">
        <v>4735</v>
      </c>
      <c r="B9430" s="10" t="s">
        <v>52</v>
      </c>
      <c r="C9430" s="10" t="s">
        <v>52</v>
      </c>
      <c r="D9430" s="11"/>
      <c r="E9430" s="15"/>
      <c r="F9430" s="17">
        <f>TRUNC(SUMIF(N9426:N9429, N9425, F9426:F9429),0)</f>
        <v>46887</v>
      </c>
      <c r="G9430" s="15"/>
      <c r="H9430" s="17">
        <f>TRUNC(SUMIF(N9426:N9429, N9425, H9426:H9429),0)</f>
        <v>47967</v>
      </c>
      <c r="I9430" s="15"/>
      <c r="J9430" s="17">
        <f>TRUNC(SUMIF(N9426:N9429, N9425, J9426:J9429),0)</f>
        <v>373476</v>
      </c>
      <c r="K9430" s="15"/>
      <c r="L9430" s="17">
        <f>F9430+H9430+J9430</f>
        <v>468330</v>
      </c>
      <c r="M9430" s="10" t="s">
        <v>52</v>
      </c>
      <c r="N9430" s="9" t="s">
        <v>4736</v>
      </c>
      <c r="O9430" s="9" t="s">
        <v>4736</v>
      </c>
      <c r="P9430" s="9" t="s">
        <v>52</v>
      </c>
      <c r="Q9430" s="9" t="s">
        <v>52</v>
      </c>
      <c r="R9430" s="9" t="s">
        <v>52</v>
      </c>
      <c r="S9430" s="1"/>
      <c r="T9430" s="1"/>
      <c r="U9430" s="1"/>
      <c r="V9430" s="1"/>
      <c r="W9430" s="1"/>
      <c r="X9430" s="1"/>
      <c r="Y9430" s="1"/>
      <c r="Z9430" s="1"/>
      <c r="AA9430" s="1"/>
      <c r="AB9430" s="1"/>
      <c r="AC9430" s="1"/>
      <c r="AD9430" s="1"/>
      <c r="AE9430" s="1"/>
      <c r="AF9430" s="1"/>
      <c r="AG9430" s="1"/>
      <c r="AH9430" s="1"/>
      <c r="AI9430" s="1"/>
      <c r="AJ9430" s="9" t="s">
        <v>52</v>
      </c>
      <c r="AK9430" s="9" t="s">
        <v>52</v>
      </c>
      <c r="AL9430" s="9" t="s">
        <v>52</v>
      </c>
      <c r="AM9430" s="9" t="s">
        <v>52</v>
      </c>
    </row>
    <row r="9431" spans="1:39" ht="30" customHeight="1" x14ac:dyDescent="0.3">
      <c r="A9431" s="11"/>
      <c r="B9431" s="11"/>
      <c r="C9431" s="11"/>
      <c r="D9431" s="11"/>
      <c r="E9431" s="15"/>
      <c r="F9431" s="17"/>
      <c r="G9431" s="15"/>
      <c r="H9431" s="17"/>
      <c r="I9431" s="15"/>
      <c r="J9431" s="17"/>
      <c r="K9431" s="15"/>
      <c r="L9431" s="17"/>
      <c r="M9431" s="11"/>
    </row>
    <row r="9432" spans="1:39" ht="30" customHeight="1" x14ac:dyDescent="0.3">
      <c r="A9432" s="14" t="s">
        <v>13561</v>
      </c>
      <c r="B9432" s="14"/>
      <c r="C9432" s="14"/>
      <c r="D9432" s="14"/>
      <c r="E9432" s="16"/>
      <c r="F9432" s="18"/>
      <c r="G9432" s="16"/>
      <c r="H9432" s="18"/>
      <c r="I9432" s="16"/>
      <c r="J9432" s="18"/>
      <c r="K9432" s="16"/>
      <c r="L9432" s="18"/>
      <c r="M9432" s="14"/>
      <c r="N9432" s="5" t="s">
        <v>7592</v>
      </c>
    </row>
    <row r="9433" spans="1:39" ht="30" customHeight="1" x14ac:dyDescent="0.3">
      <c r="A9433" s="10" t="s">
        <v>4723</v>
      </c>
      <c r="B9433" s="10" t="s">
        <v>7591</v>
      </c>
      <c r="C9433" s="10" t="s">
        <v>288</v>
      </c>
      <c r="D9433" s="11">
        <v>0.1744</v>
      </c>
      <c r="E9433" s="15">
        <v>0</v>
      </c>
      <c r="F9433" s="17">
        <f>TRUNC(E9433*D9433,1)</f>
        <v>0</v>
      </c>
      <c r="G9433" s="15">
        <v>0</v>
      </c>
      <c r="H9433" s="17">
        <f>TRUNC(G9433*D9433,1)</f>
        <v>0</v>
      </c>
      <c r="I9433" s="15">
        <v>2630778</v>
      </c>
      <c r="J9433" s="17">
        <f>TRUNC(I9433*D9433,1)</f>
        <v>458807.6</v>
      </c>
      <c r="K9433" s="15">
        <f>TRUNC(E9433+G9433+I9433,1)</f>
        <v>2630778</v>
      </c>
      <c r="L9433" s="17">
        <f>TRUNC(F9433+H9433+J9433,1)</f>
        <v>458807.6</v>
      </c>
      <c r="M9433" s="10" t="s">
        <v>12824</v>
      </c>
      <c r="N9433" s="9" t="s">
        <v>7592</v>
      </c>
      <c r="O9433" s="9" t="s">
        <v>13563</v>
      </c>
      <c r="P9433" s="9" t="s">
        <v>54</v>
      </c>
      <c r="Q9433" s="9" t="s">
        <v>54</v>
      </c>
      <c r="R9433" s="9" t="s">
        <v>67</v>
      </c>
      <c r="S9433" s="1"/>
      <c r="T9433" s="1"/>
      <c r="U9433" s="1"/>
      <c r="V9433" s="1"/>
      <c r="W9433" s="1"/>
      <c r="X9433" s="1"/>
      <c r="Y9433" s="1"/>
      <c r="Z9433" s="1"/>
      <c r="AA9433" s="1"/>
      <c r="AB9433" s="1"/>
      <c r="AC9433" s="1"/>
      <c r="AD9433" s="1"/>
      <c r="AE9433" s="1"/>
      <c r="AF9433" s="1"/>
      <c r="AG9433" s="1"/>
      <c r="AH9433" s="1"/>
      <c r="AI9433" s="1"/>
      <c r="AJ9433" s="9" t="s">
        <v>52</v>
      </c>
      <c r="AK9433" s="9" t="s">
        <v>13564</v>
      </c>
      <c r="AL9433" s="9" t="s">
        <v>52</v>
      </c>
      <c r="AM9433" s="9" t="s">
        <v>52</v>
      </c>
    </row>
    <row r="9434" spans="1:39" ht="30" customHeight="1" x14ac:dyDescent="0.3">
      <c r="A9434" s="10" t="s">
        <v>12827</v>
      </c>
      <c r="B9434" s="10" t="s">
        <v>12828</v>
      </c>
      <c r="C9434" s="10" t="s">
        <v>5378</v>
      </c>
      <c r="D9434" s="11">
        <v>28</v>
      </c>
      <c r="E9434" s="15">
        <v>1395.45</v>
      </c>
      <c r="F9434" s="17">
        <f>TRUNC(E9434*D9434,1)</f>
        <v>39072.6</v>
      </c>
      <c r="G9434" s="15">
        <v>0</v>
      </c>
      <c r="H9434" s="17">
        <f>TRUNC(G9434*D9434,1)</f>
        <v>0</v>
      </c>
      <c r="I9434" s="15">
        <v>0</v>
      </c>
      <c r="J9434" s="17">
        <f>TRUNC(I9434*D9434,1)</f>
        <v>0</v>
      </c>
      <c r="K9434" s="15">
        <f>TRUNC(E9434+G9434+I9434,1)</f>
        <v>1395.4</v>
      </c>
      <c r="L9434" s="17">
        <f>TRUNC(F9434+H9434+J9434,1)</f>
        <v>39072.6</v>
      </c>
      <c r="M9434" s="10" t="s">
        <v>52</v>
      </c>
      <c r="N9434" s="9" t="s">
        <v>7592</v>
      </c>
      <c r="O9434" s="9" t="s">
        <v>12829</v>
      </c>
      <c r="P9434" s="9" t="s">
        <v>54</v>
      </c>
      <c r="Q9434" s="9" t="s">
        <v>54</v>
      </c>
      <c r="R9434" s="9" t="s">
        <v>67</v>
      </c>
      <c r="S9434" s="1"/>
      <c r="T9434" s="1"/>
      <c r="U9434" s="1"/>
      <c r="V9434" s="1">
        <v>1</v>
      </c>
      <c r="W9434" s="1"/>
      <c r="X9434" s="1"/>
      <c r="Y9434" s="1"/>
      <c r="Z9434" s="1"/>
      <c r="AA9434" s="1"/>
      <c r="AB9434" s="1"/>
      <c r="AC9434" s="1"/>
      <c r="AD9434" s="1"/>
      <c r="AE9434" s="1"/>
      <c r="AF9434" s="1"/>
      <c r="AG9434" s="1"/>
      <c r="AH9434" s="1"/>
      <c r="AI9434" s="1"/>
      <c r="AJ9434" s="9" t="s">
        <v>52</v>
      </c>
      <c r="AK9434" s="9" t="s">
        <v>13565</v>
      </c>
      <c r="AL9434" s="9" t="s">
        <v>52</v>
      </c>
      <c r="AM9434" s="9" t="s">
        <v>52</v>
      </c>
    </row>
    <row r="9435" spans="1:39" ht="30" customHeight="1" x14ac:dyDescent="0.3">
      <c r="A9435" s="10" t="s">
        <v>5467</v>
      </c>
      <c r="B9435" s="10" t="s">
        <v>12831</v>
      </c>
      <c r="C9435" s="10" t="s">
        <v>732</v>
      </c>
      <c r="D9435" s="11">
        <v>1</v>
      </c>
      <c r="E9435" s="15">
        <f>TRUNC(SUMIF(V9433:V9436, RIGHTB(O9435, 1), F9433:F9436)*U9435, 2)</f>
        <v>7814.52</v>
      </c>
      <c r="F9435" s="17">
        <f>TRUNC(E9435*D9435,1)</f>
        <v>7814.5</v>
      </c>
      <c r="G9435" s="15">
        <v>0</v>
      </c>
      <c r="H9435" s="17">
        <f>TRUNC(G9435*D9435,1)</f>
        <v>0</v>
      </c>
      <c r="I9435" s="15">
        <v>0</v>
      </c>
      <c r="J9435" s="17">
        <f>TRUNC(I9435*D9435,1)</f>
        <v>0</v>
      </c>
      <c r="K9435" s="15">
        <f>TRUNC(E9435+G9435+I9435,1)</f>
        <v>7814.5</v>
      </c>
      <c r="L9435" s="17">
        <f>TRUNC(F9435+H9435+J9435,1)</f>
        <v>7814.5</v>
      </c>
      <c r="M9435" s="10" t="s">
        <v>52</v>
      </c>
      <c r="N9435" s="9" t="s">
        <v>7592</v>
      </c>
      <c r="O9435" s="9" t="s">
        <v>4729</v>
      </c>
      <c r="P9435" s="9" t="s">
        <v>54</v>
      </c>
      <c r="Q9435" s="9" t="s">
        <v>54</v>
      </c>
      <c r="R9435" s="9" t="s">
        <v>54</v>
      </c>
      <c r="S9435" s="1">
        <v>0</v>
      </c>
      <c r="T9435" s="1">
        <v>0</v>
      </c>
      <c r="U9435" s="1">
        <v>0.2</v>
      </c>
      <c r="V9435" s="1"/>
      <c r="W9435" s="1"/>
      <c r="X9435" s="1"/>
      <c r="Y9435" s="1"/>
      <c r="Z9435" s="1"/>
      <c r="AA9435" s="1"/>
      <c r="AB9435" s="1"/>
      <c r="AC9435" s="1"/>
      <c r="AD9435" s="1"/>
      <c r="AE9435" s="1"/>
      <c r="AF9435" s="1"/>
      <c r="AG9435" s="1"/>
      <c r="AH9435" s="1"/>
      <c r="AI9435" s="1"/>
      <c r="AJ9435" s="9" t="s">
        <v>52</v>
      </c>
      <c r="AK9435" s="9" t="s">
        <v>13566</v>
      </c>
      <c r="AL9435" s="9" t="s">
        <v>52</v>
      </c>
      <c r="AM9435" s="9" t="s">
        <v>52</v>
      </c>
    </row>
    <row r="9436" spans="1:39" ht="30" customHeight="1" x14ac:dyDescent="0.3">
      <c r="A9436" s="10" t="s">
        <v>12833</v>
      </c>
      <c r="B9436" s="10" t="s">
        <v>4714</v>
      </c>
      <c r="C9436" s="10" t="s">
        <v>4715</v>
      </c>
      <c r="D9436" s="11">
        <v>1</v>
      </c>
      <c r="E9436" s="15">
        <v>0</v>
      </c>
      <c r="F9436" s="17">
        <f>TRUNC(E9436*D9436,1)</f>
        <v>0</v>
      </c>
      <c r="G9436" s="15">
        <v>47967.7</v>
      </c>
      <c r="H9436" s="17">
        <f>TRUNC(G9436*D9436,1)</f>
        <v>47967.7</v>
      </c>
      <c r="I9436" s="15">
        <v>0</v>
      </c>
      <c r="J9436" s="17">
        <f>TRUNC(I9436*D9436,1)</f>
        <v>0</v>
      </c>
      <c r="K9436" s="15">
        <f>TRUNC(E9436+G9436+I9436,1)</f>
        <v>47967.7</v>
      </c>
      <c r="L9436" s="17">
        <f>TRUNC(F9436+H9436+J9436,1)</f>
        <v>47967.7</v>
      </c>
      <c r="M9436" s="10" t="s">
        <v>52</v>
      </c>
      <c r="N9436" s="9" t="s">
        <v>7592</v>
      </c>
      <c r="O9436" s="9" t="s">
        <v>12834</v>
      </c>
      <c r="P9436" s="9" t="s">
        <v>54</v>
      </c>
      <c r="Q9436" s="9" t="s">
        <v>54</v>
      </c>
      <c r="R9436" s="9" t="s">
        <v>67</v>
      </c>
      <c r="S9436" s="1"/>
      <c r="T9436" s="1"/>
      <c r="U9436" s="1"/>
      <c r="V9436" s="1"/>
      <c r="W9436" s="1"/>
      <c r="X9436" s="1"/>
      <c r="Y9436" s="1"/>
      <c r="Z9436" s="1"/>
      <c r="AA9436" s="1"/>
      <c r="AB9436" s="1"/>
      <c r="AC9436" s="1"/>
      <c r="AD9436" s="1"/>
      <c r="AE9436" s="1"/>
      <c r="AF9436" s="1"/>
      <c r="AG9436" s="1"/>
      <c r="AH9436" s="1"/>
      <c r="AI9436" s="1"/>
      <c r="AJ9436" s="9" t="s">
        <v>52</v>
      </c>
      <c r="AK9436" s="9" t="s">
        <v>13567</v>
      </c>
      <c r="AL9436" s="9" t="s">
        <v>67</v>
      </c>
      <c r="AM9436" s="9" t="s">
        <v>52</v>
      </c>
    </row>
    <row r="9437" spans="1:39" ht="30" customHeight="1" x14ac:dyDescent="0.3">
      <c r="A9437" s="10" t="s">
        <v>4735</v>
      </c>
      <c r="B9437" s="10" t="s">
        <v>52</v>
      </c>
      <c r="C9437" s="10" t="s">
        <v>52</v>
      </c>
      <c r="D9437" s="11"/>
      <c r="E9437" s="15"/>
      <c r="F9437" s="17">
        <f>TRUNC(SUMIF(N9433:N9436, N9432, F9433:F9436),0)</f>
        <v>46887</v>
      </c>
      <c r="G9437" s="15"/>
      <c r="H9437" s="17">
        <f>TRUNC(SUMIF(N9433:N9436, N9432, H9433:H9436),0)</f>
        <v>47967</v>
      </c>
      <c r="I9437" s="15"/>
      <c r="J9437" s="17">
        <f>TRUNC(SUMIF(N9433:N9436, N9432, J9433:J9436),0)</f>
        <v>458807</v>
      </c>
      <c r="K9437" s="15"/>
      <c r="L9437" s="17">
        <f>F9437+H9437+J9437</f>
        <v>553661</v>
      </c>
      <c r="M9437" s="10" t="s">
        <v>52</v>
      </c>
      <c r="N9437" s="9" t="s">
        <v>4736</v>
      </c>
      <c r="O9437" s="9" t="s">
        <v>4736</v>
      </c>
      <c r="P9437" s="9" t="s">
        <v>52</v>
      </c>
      <c r="Q9437" s="9" t="s">
        <v>52</v>
      </c>
      <c r="R9437" s="9" t="s">
        <v>52</v>
      </c>
      <c r="S9437" s="1"/>
      <c r="T9437" s="1"/>
      <c r="U9437" s="1"/>
      <c r="V9437" s="1"/>
      <c r="W9437" s="1"/>
      <c r="X9437" s="1"/>
      <c r="Y9437" s="1"/>
      <c r="Z9437" s="1"/>
      <c r="AA9437" s="1"/>
      <c r="AB9437" s="1"/>
      <c r="AC9437" s="1"/>
      <c r="AD9437" s="1"/>
      <c r="AE9437" s="1"/>
      <c r="AF9437" s="1"/>
      <c r="AG9437" s="1"/>
      <c r="AH9437" s="1"/>
      <c r="AI9437" s="1"/>
      <c r="AJ9437" s="9" t="s">
        <v>52</v>
      </c>
      <c r="AK9437" s="9" t="s">
        <v>52</v>
      </c>
      <c r="AL9437" s="9" t="s">
        <v>52</v>
      </c>
      <c r="AM9437" s="9" t="s">
        <v>52</v>
      </c>
    </row>
    <row r="9438" spans="1:39" ht="30" customHeight="1" x14ac:dyDescent="0.3">
      <c r="A9438" s="11"/>
      <c r="B9438" s="11"/>
      <c r="C9438" s="11"/>
      <c r="D9438" s="11"/>
      <c r="E9438" s="15"/>
      <c r="F9438" s="17"/>
      <c r="G9438" s="15"/>
      <c r="H9438" s="17"/>
      <c r="I9438" s="15"/>
      <c r="J9438" s="17"/>
      <c r="K9438" s="15"/>
      <c r="L9438" s="17"/>
      <c r="M9438" s="11"/>
    </row>
    <row r="9439" spans="1:39" ht="30" customHeight="1" x14ac:dyDescent="0.3">
      <c r="A9439" s="14" t="s">
        <v>13568</v>
      </c>
      <c r="B9439" s="14"/>
      <c r="C9439" s="14"/>
      <c r="D9439" s="14"/>
      <c r="E9439" s="16"/>
      <c r="F9439" s="18"/>
      <c r="G9439" s="16"/>
      <c r="H9439" s="18"/>
      <c r="I9439" s="16"/>
      <c r="J9439" s="18"/>
      <c r="K9439" s="16"/>
      <c r="L9439" s="18"/>
      <c r="M9439" s="14"/>
      <c r="N9439" s="5" t="s">
        <v>8061</v>
      </c>
    </row>
    <row r="9440" spans="1:39" ht="30" customHeight="1" x14ac:dyDescent="0.3">
      <c r="A9440" s="10" t="s">
        <v>8059</v>
      </c>
      <c r="B9440" s="10" t="s">
        <v>8060</v>
      </c>
      <c r="C9440" s="10" t="s">
        <v>288</v>
      </c>
      <c r="D9440" s="11">
        <v>0.4355</v>
      </c>
      <c r="E9440" s="15">
        <v>0</v>
      </c>
      <c r="F9440" s="17">
        <f>TRUNC(E9440*D9440,1)</f>
        <v>0</v>
      </c>
      <c r="G9440" s="15">
        <v>0</v>
      </c>
      <c r="H9440" s="17">
        <f>TRUNC(G9440*D9440,1)</f>
        <v>0</v>
      </c>
      <c r="I9440" s="15">
        <v>5424</v>
      </c>
      <c r="J9440" s="17">
        <f>TRUNC(I9440*D9440,1)</f>
        <v>2362.1</v>
      </c>
      <c r="K9440" s="15">
        <f>TRUNC(E9440+G9440+I9440,1)</f>
        <v>5424</v>
      </c>
      <c r="L9440" s="17">
        <f>TRUNC(F9440+H9440+J9440,1)</f>
        <v>2362.1</v>
      </c>
      <c r="M9440" s="10" t="s">
        <v>12824</v>
      </c>
      <c r="N9440" s="9" t="s">
        <v>8061</v>
      </c>
      <c r="O9440" s="9" t="s">
        <v>13571</v>
      </c>
      <c r="P9440" s="9" t="s">
        <v>54</v>
      </c>
      <c r="Q9440" s="9" t="s">
        <v>54</v>
      </c>
      <c r="R9440" s="9" t="s">
        <v>67</v>
      </c>
      <c r="S9440" s="1"/>
      <c r="T9440" s="1"/>
      <c r="U9440" s="1"/>
      <c r="V9440" s="1"/>
      <c r="W9440" s="1"/>
      <c r="X9440" s="1"/>
      <c r="Y9440" s="1"/>
      <c r="Z9440" s="1"/>
      <c r="AA9440" s="1"/>
      <c r="AB9440" s="1"/>
      <c r="AC9440" s="1"/>
      <c r="AD9440" s="1"/>
      <c r="AE9440" s="1"/>
      <c r="AF9440" s="1"/>
      <c r="AG9440" s="1"/>
      <c r="AH9440" s="1"/>
      <c r="AI9440" s="1"/>
      <c r="AJ9440" s="9" t="s">
        <v>52</v>
      </c>
      <c r="AK9440" s="9" t="s">
        <v>13572</v>
      </c>
      <c r="AL9440" s="9" t="s">
        <v>52</v>
      </c>
      <c r="AM9440" s="9" t="s">
        <v>52</v>
      </c>
    </row>
    <row r="9441" spans="1:39" ht="30" customHeight="1" x14ac:dyDescent="0.3">
      <c r="A9441" s="10" t="s">
        <v>4735</v>
      </c>
      <c r="B9441" s="10" t="s">
        <v>52</v>
      </c>
      <c r="C9441" s="10" t="s">
        <v>52</v>
      </c>
      <c r="D9441" s="11"/>
      <c r="E9441" s="15"/>
      <c r="F9441" s="17">
        <f>TRUNC(SUMIF(N9440:N9440, N9439, F9440:F9440),0)</f>
        <v>0</v>
      </c>
      <c r="G9441" s="15"/>
      <c r="H9441" s="17">
        <f>TRUNC(SUMIF(N9440:N9440, N9439, H9440:H9440),0)</f>
        <v>0</v>
      </c>
      <c r="I9441" s="15"/>
      <c r="J9441" s="17">
        <f>TRUNC(SUMIF(N9440:N9440, N9439, J9440:J9440),0)</f>
        <v>2362</v>
      </c>
      <c r="K9441" s="15"/>
      <c r="L9441" s="17">
        <f>F9441+H9441+J9441</f>
        <v>2362</v>
      </c>
      <c r="M9441" s="10" t="s">
        <v>52</v>
      </c>
      <c r="N9441" s="9" t="s">
        <v>4736</v>
      </c>
      <c r="O9441" s="9" t="s">
        <v>4736</v>
      </c>
      <c r="P9441" s="9" t="s">
        <v>52</v>
      </c>
      <c r="Q9441" s="9" t="s">
        <v>52</v>
      </c>
      <c r="R9441" s="9" t="s">
        <v>52</v>
      </c>
      <c r="S9441" s="1"/>
      <c r="T9441" s="1"/>
      <c r="U9441" s="1"/>
      <c r="V9441" s="1"/>
      <c r="W9441" s="1"/>
      <c r="X9441" s="1"/>
      <c r="Y9441" s="1"/>
      <c r="Z9441" s="1"/>
      <c r="AA9441" s="1"/>
      <c r="AB9441" s="1"/>
      <c r="AC9441" s="1"/>
      <c r="AD9441" s="1"/>
      <c r="AE9441" s="1"/>
      <c r="AF9441" s="1"/>
      <c r="AG9441" s="1"/>
      <c r="AH9441" s="1"/>
      <c r="AI9441" s="1"/>
      <c r="AJ9441" s="9" t="s">
        <v>52</v>
      </c>
      <c r="AK9441" s="9" t="s">
        <v>52</v>
      </c>
      <c r="AL9441" s="9" t="s">
        <v>52</v>
      </c>
      <c r="AM9441" s="9" t="s">
        <v>52</v>
      </c>
    </row>
    <row r="9442" spans="1:39" ht="30" customHeight="1" x14ac:dyDescent="0.3">
      <c r="A9442" s="11"/>
      <c r="B9442" s="11"/>
      <c r="C9442" s="11"/>
      <c r="D9442" s="11"/>
      <c r="E9442" s="15"/>
      <c r="F9442" s="17"/>
      <c r="G9442" s="15"/>
      <c r="H9442" s="17"/>
      <c r="I9442" s="15"/>
      <c r="J9442" s="17"/>
      <c r="K9442" s="15"/>
      <c r="L9442" s="17"/>
      <c r="M9442" s="11"/>
    </row>
    <row r="9443" spans="1:39" ht="30" customHeight="1" x14ac:dyDescent="0.3">
      <c r="A9443" s="14" t="s">
        <v>13573</v>
      </c>
      <c r="B9443" s="14"/>
      <c r="C9443" s="14"/>
      <c r="D9443" s="14"/>
      <c r="E9443" s="16"/>
      <c r="F9443" s="18"/>
      <c r="G9443" s="16"/>
      <c r="H9443" s="18"/>
      <c r="I9443" s="16"/>
      <c r="J9443" s="18"/>
      <c r="K9443" s="16"/>
      <c r="L9443" s="18"/>
      <c r="M9443" s="14"/>
      <c r="N9443" s="5" t="s">
        <v>8065</v>
      </c>
    </row>
    <row r="9444" spans="1:39" ht="30" customHeight="1" x14ac:dyDescent="0.3">
      <c r="A9444" s="10" t="s">
        <v>8063</v>
      </c>
      <c r="B9444" s="10" t="s">
        <v>8064</v>
      </c>
      <c r="C9444" s="10" t="s">
        <v>288</v>
      </c>
      <c r="D9444" s="11">
        <v>0.4355</v>
      </c>
      <c r="E9444" s="15">
        <v>0</v>
      </c>
      <c r="F9444" s="17">
        <f>TRUNC(E9444*D9444,1)</f>
        <v>0</v>
      </c>
      <c r="G9444" s="15">
        <v>0</v>
      </c>
      <c r="H9444" s="17">
        <f>TRUNC(G9444*D9444,1)</f>
        <v>0</v>
      </c>
      <c r="I9444" s="15">
        <v>5348</v>
      </c>
      <c r="J9444" s="17">
        <f>TRUNC(I9444*D9444,1)</f>
        <v>2329</v>
      </c>
      <c r="K9444" s="15">
        <f>TRUNC(E9444+G9444+I9444,1)</f>
        <v>5348</v>
      </c>
      <c r="L9444" s="17">
        <f>TRUNC(F9444+H9444+J9444,1)</f>
        <v>2329</v>
      </c>
      <c r="M9444" s="10" t="s">
        <v>12824</v>
      </c>
      <c r="N9444" s="9" t="s">
        <v>8065</v>
      </c>
      <c r="O9444" s="9" t="s">
        <v>13576</v>
      </c>
      <c r="P9444" s="9" t="s">
        <v>54</v>
      </c>
      <c r="Q9444" s="9" t="s">
        <v>54</v>
      </c>
      <c r="R9444" s="9" t="s">
        <v>67</v>
      </c>
      <c r="S9444" s="1"/>
      <c r="T9444" s="1"/>
      <c r="U9444" s="1"/>
      <c r="V9444" s="1"/>
      <c r="W9444" s="1"/>
      <c r="X9444" s="1"/>
      <c r="Y9444" s="1"/>
      <c r="Z9444" s="1"/>
      <c r="AA9444" s="1"/>
      <c r="AB9444" s="1"/>
      <c r="AC9444" s="1"/>
      <c r="AD9444" s="1"/>
      <c r="AE9444" s="1"/>
      <c r="AF9444" s="1"/>
      <c r="AG9444" s="1"/>
      <c r="AH9444" s="1"/>
      <c r="AI9444" s="1"/>
      <c r="AJ9444" s="9" t="s">
        <v>52</v>
      </c>
      <c r="AK9444" s="9" t="s">
        <v>13577</v>
      </c>
      <c r="AL9444" s="9" t="s">
        <v>52</v>
      </c>
      <c r="AM9444" s="9" t="s">
        <v>52</v>
      </c>
    </row>
    <row r="9445" spans="1:39" ht="30" customHeight="1" x14ac:dyDescent="0.3">
      <c r="A9445" s="10" t="s">
        <v>4735</v>
      </c>
      <c r="B9445" s="10" t="s">
        <v>52</v>
      </c>
      <c r="C9445" s="10" t="s">
        <v>52</v>
      </c>
      <c r="D9445" s="11"/>
      <c r="E9445" s="15"/>
      <c r="F9445" s="17">
        <f>TRUNC(SUMIF(N9444:N9444, N9443, F9444:F9444),0)</f>
        <v>0</v>
      </c>
      <c r="G9445" s="15"/>
      <c r="H9445" s="17">
        <f>TRUNC(SUMIF(N9444:N9444, N9443, H9444:H9444),0)</f>
        <v>0</v>
      </c>
      <c r="I9445" s="15"/>
      <c r="J9445" s="17">
        <f>TRUNC(SUMIF(N9444:N9444, N9443, J9444:J9444),0)</f>
        <v>2329</v>
      </c>
      <c r="K9445" s="15"/>
      <c r="L9445" s="17">
        <f>F9445+H9445+J9445</f>
        <v>2329</v>
      </c>
      <c r="M9445" s="10" t="s">
        <v>52</v>
      </c>
      <c r="N9445" s="9" t="s">
        <v>4736</v>
      </c>
      <c r="O9445" s="9" t="s">
        <v>4736</v>
      </c>
      <c r="P9445" s="9" t="s">
        <v>52</v>
      </c>
      <c r="Q9445" s="9" t="s">
        <v>52</v>
      </c>
      <c r="R9445" s="9" t="s">
        <v>52</v>
      </c>
      <c r="S9445" s="1"/>
      <c r="T9445" s="1"/>
      <c r="U9445" s="1"/>
      <c r="V9445" s="1"/>
      <c r="W9445" s="1"/>
      <c r="X9445" s="1"/>
      <c r="Y9445" s="1"/>
      <c r="Z9445" s="1"/>
      <c r="AA9445" s="1"/>
      <c r="AB9445" s="1"/>
      <c r="AC9445" s="1"/>
      <c r="AD9445" s="1"/>
      <c r="AE9445" s="1"/>
      <c r="AF9445" s="1"/>
      <c r="AG9445" s="1"/>
      <c r="AH9445" s="1"/>
      <c r="AI9445" s="1"/>
      <c r="AJ9445" s="9" t="s">
        <v>52</v>
      </c>
      <c r="AK9445" s="9" t="s">
        <v>52</v>
      </c>
      <c r="AL9445" s="9" t="s">
        <v>52</v>
      </c>
      <c r="AM9445" s="9" t="s">
        <v>52</v>
      </c>
    </row>
    <row r="9446" spans="1:39" ht="30" customHeight="1" x14ac:dyDescent="0.3">
      <c r="A9446" s="11"/>
      <c r="B9446" s="11"/>
      <c r="C9446" s="11"/>
      <c r="D9446" s="11"/>
      <c r="E9446" s="15"/>
      <c r="F9446" s="17"/>
      <c r="G9446" s="15"/>
      <c r="H9446" s="17"/>
      <c r="I9446" s="15"/>
      <c r="J9446" s="17"/>
      <c r="K9446" s="15"/>
      <c r="L9446" s="17"/>
      <c r="M9446" s="11"/>
    </row>
    <row r="9447" spans="1:39" ht="30" customHeight="1" x14ac:dyDescent="0.3">
      <c r="A9447" s="14" t="s">
        <v>13578</v>
      </c>
      <c r="B9447" s="14"/>
      <c r="C9447" s="14"/>
      <c r="D9447" s="14"/>
      <c r="E9447" s="16"/>
      <c r="F9447" s="18"/>
      <c r="G9447" s="16"/>
      <c r="H9447" s="18"/>
      <c r="I9447" s="16"/>
      <c r="J9447" s="18"/>
      <c r="K9447" s="16"/>
      <c r="L9447" s="18"/>
      <c r="M9447" s="14"/>
      <c r="N9447" s="5" t="s">
        <v>8095</v>
      </c>
    </row>
    <row r="9448" spans="1:39" ht="30" customHeight="1" x14ac:dyDescent="0.3">
      <c r="A9448" s="10" t="s">
        <v>6181</v>
      </c>
      <c r="B9448" s="10" t="s">
        <v>6182</v>
      </c>
      <c r="C9448" s="10" t="s">
        <v>2599</v>
      </c>
      <c r="D9448" s="11">
        <v>510</v>
      </c>
      <c r="E9448" s="15">
        <v>0</v>
      </c>
      <c r="F9448" s="17">
        <f>TRUNC(E9448*D9448,1)</f>
        <v>0</v>
      </c>
      <c r="G9448" s="15">
        <v>0</v>
      </c>
      <c r="H9448" s="17">
        <f>TRUNC(G9448*D9448,1)</f>
        <v>0</v>
      </c>
      <c r="I9448" s="15">
        <v>0</v>
      </c>
      <c r="J9448" s="17">
        <f>TRUNC(I9448*D9448,1)</f>
        <v>0</v>
      </c>
      <c r="K9448" s="15">
        <f>TRUNC(E9448+G9448+I9448,1)</f>
        <v>0</v>
      </c>
      <c r="L9448" s="17">
        <f>TRUNC(F9448+H9448+J9448,1)</f>
        <v>0</v>
      </c>
      <c r="M9448" s="10" t="s">
        <v>6183</v>
      </c>
      <c r="N9448" s="9" t="s">
        <v>8095</v>
      </c>
      <c r="O9448" s="9" t="s">
        <v>6184</v>
      </c>
      <c r="P9448" s="9" t="s">
        <v>54</v>
      </c>
      <c r="Q9448" s="9" t="s">
        <v>54</v>
      </c>
      <c r="R9448" s="9" t="s">
        <v>67</v>
      </c>
      <c r="S9448" s="1"/>
      <c r="T9448" s="1"/>
      <c r="U9448" s="1"/>
      <c r="V9448" s="1"/>
      <c r="W9448" s="1"/>
      <c r="X9448" s="1"/>
      <c r="Y9448" s="1"/>
      <c r="Z9448" s="1"/>
      <c r="AA9448" s="1"/>
      <c r="AB9448" s="1"/>
      <c r="AC9448" s="1"/>
      <c r="AD9448" s="1"/>
      <c r="AE9448" s="1"/>
      <c r="AF9448" s="1"/>
      <c r="AG9448" s="1"/>
      <c r="AH9448" s="1"/>
      <c r="AI9448" s="1"/>
      <c r="AJ9448" s="9" t="s">
        <v>52</v>
      </c>
      <c r="AK9448" s="9" t="s">
        <v>13580</v>
      </c>
      <c r="AL9448" s="9" t="s">
        <v>52</v>
      </c>
      <c r="AM9448" s="9" t="s">
        <v>52</v>
      </c>
    </row>
    <row r="9449" spans="1:39" ht="30" customHeight="1" x14ac:dyDescent="0.3">
      <c r="A9449" s="10" t="s">
        <v>10582</v>
      </c>
      <c r="B9449" s="10" t="s">
        <v>10583</v>
      </c>
      <c r="C9449" s="10" t="s">
        <v>528</v>
      </c>
      <c r="D9449" s="11">
        <v>1.1000000000000001</v>
      </c>
      <c r="E9449" s="15">
        <v>0</v>
      </c>
      <c r="F9449" s="17">
        <f>TRUNC(E9449*D9449,1)</f>
        <v>0</v>
      </c>
      <c r="G9449" s="15">
        <v>0</v>
      </c>
      <c r="H9449" s="17">
        <f>TRUNC(G9449*D9449,1)</f>
        <v>0</v>
      </c>
      <c r="I9449" s="15">
        <v>0</v>
      </c>
      <c r="J9449" s="17">
        <f>TRUNC(I9449*D9449,1)</f>
        <v>0</v>
      </c>
      <c r="K9449" s="15">
        <f>TRUNC(E9449+G9449+I9449,1)</f>
        <v>0</v>
      </c>
      <c r="L9449" s="17">
        <f>TRUNC(F9449+H9449+J9449,1)</f>
        <v>0</v>
      </c>
      <c r="M9449" s="10" t="s">
        <v>6183</v>
      </c>
      <c r="N9449" s="9" t="s">
        <v>8095</v>
      </c>
      <c r="O9449" s="9" t="s">
        <v>10584</v>
      </c>
      <c r="P9449" s="9" t="s">
        <v>54</v>
      </c>
      <c r="Q9449" s="9" t="s">
        <v>54</v>
      </c>
      <c r="R9449" s="9" t="s">
        <v>67</v>
      </c>
      <c r="S9449" s="1"/>
      <c r="T9449" s="1"/>
      <c r="U9449" s="1"/>
      <c r="V9449" s="1"/>
      <c r="W9449" s="1"/>
      <c r="X9449" s="1"/>
      <c r="Y9449" s="1"/>
      <c r="Z9449" s="1"/>
      <c r="AA9449" s="1"/>
      <c r="AB9449" s="1"/>
      <c r="AC9449" s="1"/>
      <c r="AD9449" s="1"/>
      <c r="AE9449" s="1"/>
      <c r="AF9449" s="1"/>
      <c r="AG9449" s="1"/>
      <c r="AH9449" s="1"/>
      <c r="AI9449" s="1"/>
      <c r="AJ9449" s="9" t="s">
        <v>52</v>
      </c>
      <c r="AK9449" s="9" t="s">
        <v>13581</v>
      </c>
      <c r="AL9449" s="9" t="s">
        <v>52</v>
      </c>
      <c r="AM9449" s="9" t="s">
        <v>52</v>
      </c>
    </row>
    <row r="9450" spans="1:39" ht="30" customHeight="1" x14ac:dyDescent="0.3">
      <c r="A9450" s="10" t="s">
        <v>4720</v>
      </c>
      <c r="B9450" s="10" t="s">
        <v>4714</v>
      </c>
      <c r="C9450" s="10" t="s">
        <v>4715</v>
      </c>
      <c r="D9450" s="11">
        <v>0.66</v>
      </c>
      <c r="E9450" s="15">
        <v>0</v>
      </c>
      <c r="F9450" s="17">
        <f>TRUNC(E9450*D9450,1)</f>
        <v>0</v>
      </c>
      <c r="G9450" s="15">
        <v>153671</v>
      </c>
      <c r="H9450" s="17">
        <f>TRUNC(G9450*D9450,1)</f>
        <v>101422.8</v>
      </c>
      <c r="I9450" s="15">
        <v>0</v>
      </c>
      <c r="J9450" s="17">
        <f>TRUNC(I9450*D9450,1)</f>
        <v>0</v>
      </c>
      <c r="K9450" s="15">
        <f>TRUNC(E9450+G9450+I9450,1)</f>
        <v>153671</v>
      </c>
      <c r="L9450" s="17">
        <f>TRUNC(F9450+H9450+J9450,1)</f>
        <v>101422.8</v>
      </c>
      <c r="M9450" s="10" t="s">
        <v>52</v>
      </c>
      <c r="N9450" s="9" t="s">
        <v>8095</v>
      </c>
      <c r="O9450" s="9" t="s">
        <v>4721</v>
      </c>
      <c r="P9450" s="9" t="s">
        <v>54</v>
      </c>
      <c r="Q9450" s="9" t="s">
        <v>54</v>
      </c>
      <c r="R9450" s="9" t="s">
        <v>67</v>
      </c>
      <c r="S9450" s="1"/>
      <c r="T9450" s="1"/>
      <c r="U9450" s="1"/>
      <c r="V9450" s="1"/>
      <c r="W9450" s="1"/>
      <c r="X9450" s="1"/>
      <c r="Y9450" s="1"/>
      <c r="Z9450" s="1"/>
      <c r="AA9450" s="1"/>
      <c r="AB9450" s="1"/>
      <c r="AC9450" s="1"/>
      <c r="AD9450" s="1"/>
      <c r="AE9450" s="1"/>
      <c r="AF9450" s="1"/>
      <c r="AG9450" s="1"/>
      <c r="AH9450" s="1"/>
      <c r="AI9450" s="1"/>
      <c r="AJ9450" s="9" t="s">
        <v>52</v>
      </c>
      <c r="AK9450" s="9" t="s">
        <v>13582</v>
      </c>
      <c r="AL9450" s="9" t="s">
        <v>52</v>
      </c>
      <c r="AM9450" s="9" t="s">
        <v>52</v>
      </c>
    </row>
    <row r="9451" spans="1:39" ht="30" customHeight="1" x14ac:dyDescent="0.3">
      <c r="A9451" s="10" t="s">
        <v>4735</v>
      </c>
      <c r="B9451" s="10" t="s">
        <v>52</v>
      </c>
      <c r="C9451" s="10" t="s">
        <v>52</v>
      </c>
      <c r="D9451" s="11"/>
      <c r="E9451" s="15"/>
      <c r="F9451" s="17">
        <f>TRUNC(SUMIF(N9448:N9450, N9447, F9448:F9450),0)</f>
        <v>0</v>
      </c>
      <c r="G9451" s="15"/>
      <c r="H9451" s="17">
        <f>TRUNC(SUMIF(N9448:N9450, N9447, H9448:H9450),0)</f>
        <v>101422</v>
      </c>
      <c r="I9451" s="15"/>
      <c r="J9451" s="17">
        <f>TRUNC(SUMIF(N9448:N9450, N9447, J9448:J9450),0)</f>
        <v>0</v>
      </c>
      <c r="K9451" s="15"/>
      <c r="L9451" s="17">
        <f>F9451+H9451+J9451</f>
        <v>101422</v>
      </c>
      <c r="M9451" s="10" t="s">
        <v>52</v>
      </c>
      <c r="N9451" s="9" t="s">
        <v>4736</v>
      </c>
      <c r="O9451" s="9" t="s">
        <v>4736</v>
      </c>
      <c r="P9451" s="9" t="s">
        <v>52</v>
      </c>
      <c r="Q9451" s="9" t="s">
        <v>52</v>
      </c>
      <c r="R9451" s="9" t="s">
        <v>52</v>
      </c>
      <c r="S9451" s="1"/>
      <c r="T9451" s="1"/>
      <c r="U9451" s="1"/>
      <c r="V9451" s="1"/>
      <c r="W9451" s="1"/>
      <c r="X9451" s="1"/>
      <c r="Y9451" s="1"/>
      <c r="Z9451" s="1"/>
      <c r="AA9451" s="1"/>
      <c r="AB9451" s="1"/>
      <c r="AC9451" s="1"/>
      <c r="AD9451" s="1"/>
      <c r="AE9451" s="1"/>
      <c r="AF9451" s="1"/>
      <c r="AG9451" s="1"/>
      <c r="AH9451" s="1"/>
      <c r="AI9451" s="1"/>
      <c r="AJ9451" s="9" t="s">
        <v>52</v>
      </c>
      <c r="AK9451" s="9" t="s">
        <v>52</v>
      </c>
      <c r="AL9451" s="9" t="s">
        <v>52</v>
      </c>
      <c r="AM9451" s="9" t="s">
        <v>52</v>
      </c>
    </row>
    <row r="9452" spans="1:39" ht="30" customHeight="1" x14ac:dyDescent="0.3">
      <c r="A9452" s="11"/>
      <c r="B9452" s="11"/>
      <c r="C9452" s="11"/>
      <c r="D9452" s="11"/>
      <c r="E9452" s="15"/>
      <c r="F9452" s="17"/>
      <c r="G9452" s="15"/>
      <c r="H9452" s="17"/>
      <c r="I9452" s="15"/>
      <c r="J9452" s="17"/>
      <c r="K9452" s="15"/>
      <c r="L9452" s="17"/>
      <c r="M9452" s="11"/>
    </row>
    <row r="9453" spans="1:39" ht="30" customHeight="1" x14ac:dyDescent="0.3">
      <c r="A9453" s="14" t="s">
        <v>13583</v>
      </c>
      <c r="B9453" s="14"/>
      <c r="C9453" s="14"/>
      <c r="D9453" s="14"/>
      <c r="E9453" s="16"/>
      <c r="F9453" s="18"/>
      <c r="G9453" s="16"/>
      <c r="H9453" s="18"/>
      <c r="I9453" s="16"/>
      <c r="J9453" s="18"/>
      <c r="K9453" s="16"/>
      <c r="L9453" s="18"/>
      <c r="M9453" s="14"/>
      <c r="N9453" s="5" t="s">
        <v>8243</v>
      </c>
    </row>
    <row r="9454" spans="1:39" ht="30" customHeight="1" x14ac:dyDescent="0.3">
      <c r="A9454" s="10" t="s">
        <v>6181</v>
      </c>
      <c r="B9454" s="10" t="s">
        <v>6182</v>
      </c>
      <c r="C9454" s="10" t="s">
        <v>2599</v>
      </c>
      <c r="D9454" s="11">
        <v>1093</v>
      </c>
      <c r="E9454" s="15">
        <v>0</v>
      </c>
      <c r="F9454" s="17">
        <f>TRUNC(E9454*D9454,1)</f>
        <v>0</v>
      </c>
      <c r="G9454" s="15">
        <v>0</v>
      </c>
      <c r="H9454" s="17">
        <f>TRUNC(G9454*D9454,1)</f>
        <v>0</v>
      </c>
      <c r="I9454" s="15">
        <v>0</v>
      </c>
      <c r="J9454" s="17">
        <f>TRUNC(I9454*D9454,1)</f>
        <v>0</v>
      </c>
      <c r="K9454" s="15">
        <f>TRUNC(E9454+G9454+I9454,1)</f>
        <v>0</v>
      </c>
      <c r="L9454" s="17">
        <f>TRUNC(F9454+H9454+J9454,1)</f>
        <v>0</v>
      </c>
      <c r="M9454" s="10" t="s">
        <v>6183</v>
      </c>
      <c r="N9454" s="9" t="s">
        <v>8243</v>
      </c>
      <c r="O9454" s="9" t="s">
        <v>6184</v>
      </c>
      <c r="P9454" s="9" t="s">
        <v>54</v>
      </c>
      <c r="Q9454" s="9" t="s">
        <v>54</v>
      </c>
      <c r="R9454" s="9" t="s">
        <v>67</v>
      </c>
      <c r="S9454" s="1"/>
      <c r="T9454" s="1"/>
      <c r="U9454" s="1"/>
      <c r="V9454" s="1"/>
      <c r="W9454" s="1"/>
      <c r="X9454" s="1"/>
      <c r="Y9454" s="1"/>
      <c r="Z9454" s="1"/>
      <c r="AA9454" s="1"/>
      <c r="AB9454" s="1"/>
      <c r="AC9454" s="1"/>
      <c r="AD9454" s="1"/>
      <c r="AE9454" s="1"/>
      <c r="AF9454" s="1"/>
      <c r="AG9454" s="1"/>
      <c r="AH9454" s="1"/>
      <c r="AI9454" s="1"/>
      <c r="AJ9454" s="9" t="s">
        <v>52</v>
      </c>
      <c r="AK9454" s="9" t="s">
        <v>13585</v>
      </c>
      <c r="AL9454" s="9" t="s">
        <v>52</v>
      </c>
      <c r="AM9454" s="9" t="s">
        <v>52</v>
      </c>
    </row>
    <row r="9455" spans="1:39" ht="30" customHeight="1" x14ac:dyDescent="0.3">
      <c r="A9455" s="10" t="s">
        <v>10582</v>
      </c>
      <c r="B9455" s="10" t="s">
        <v>10583</v>
      </c>
      <c r="C9455" s="10" t="s">
        <v>528</v>
      </c>
      <c r="D9455" s="11">
        <v>0.78</v>
      </c>
      <c r="E9455" s="15">
        <v>0</v>
      </c>
      <c r="F9455" s="17">
        <f>TRUNC(E9455*D9455,1)</f>
        <v>0</v>
      </c>
      <c r="G9455" s="15">
        <v>0</v>
      </c>
      <c r="H9455" s="17">
        <f>TRUNC(G9455*D9455,1)</f>
        <v>0</v>
      </c>
      <c r="I9455" s="15">
        <v>0</v>
      </c>
      <c r="J9455" s="17">
        <f>TRUNC(I9455*D9455,1)</f>
        <v>0</v>
      </c>
      <c r="K9455" s="15">
        <f>TRUNC(E9455+G9455+I9455,1)</f>
        <v>0</v>
      </c>
      <c r="L9455" s="17">
        <f>TRUNC(F9455+H9455+J9455,1)</f>
        <v>0</v>
      </c>
      <c r="M9455" s="10" t="s">
        <v>6183</v>
      </c>
      <c r="N9455" s="9" t="s">
        <v>8243</v>
      </c>
      <c r="O9455" s="9" t="s">
        <v>10584</v>
      </c>
      <c r="P9455" s="9" t="s">
        <v>54</v>
      </c>
      <c r="Q9455" s="9" t="s">
        <v>54</v>
      </c>
      <c r="R9455" s="9" t="s">
        <v>67</v>
      </c>
      <c r="S9455" s="1"/>
      <c r="T9455" s="1"/>
      <c r="U9455" s="1"/>
      <c r="V9455" s="1"/>
      <c r="W9455" s="1"/>
      <c r="X9455" s="1"/>
      <c r="Y9455" s="1"/>
      <c r="Z9455" s="1"/>
      <c r="AA9455" s="1"/>
      <c r="AB9455" s="1"/>
      <c r="AC9455" s="1"/>
      <c r="AD9455" s="1"/>
      <c r="AE9455" s="1"/>
      <c r="AF9455" s="1"/>
      <c r="AG9455" s="1"/>
      <c r="AH9455" s="1"/>
      <c r="AI9455" s="1"/>
      <c r="AJ9455" s="9" t="s">
        <v>52</v>
      </c>
      <c r="AK9455" s="9" t="s">
        <v>13586</v>
      </c>
      <c r="AL9455" s="9" t="s">
        <v>52</v>
      </c>
      <c r="AM9455" s="9" t="s">
        <v>52</v>
      </c>
    </row>
    <row r="9456" spans="1:39" ht="30" customHeight="1" x14ac:dyDescent="0.3">
      <c r="A9456" s="10" t="s">
        <v>4720</v>
      </c>
      <c r="B9456" s="10" t="s">
        <v>4714</v>
      </c>
      <c r="C9456" s="10" t="s">
        <v>4715</v>
      </c>
      <c r="D9456" s="11">
        <v>0.66</v>
      </c>
      <c r="E9456" s="15">
        <v>0</v>
      </c>
      <c r="F9456" s="17">
        <f>TRUNC(E9456*D9456,1)</f>
        <v>0</v>
      </c>
      <c r="G9456" s="15">
        <v>153671</v>
      </c>
      <c r="H9456" s="17">
        <f>TRUNC(G9456*D9456,1)</f>
        <v>101422.8</v>
      </c>
      <c r="I9456" s="15">
        <v>0</v>
      </c>
      <c r="J9456" s="17">
        <f>TRUNC(I9456*D9456,1)</f>
        <v>0</v>
      </c>
      <c r="K9456" s="15">
        <f>TRUNC(E9456+G9456+I9456,1)</f>
        <v>153671</v>
      </c>
      <c r="L9456" s="17">
        <f>TRUNC(F9456+H9456+J9456,1)</f>
        <v>101422.8</v>
      </c>
      <c r="M9456" s="10" t="s">
        <v>52</v>
      </c>
      <c r="N9456" s="9" t="s">
        <v>8243</v>
      </c>
      <c r="O9456" s="9" t="s">
        <v>4721</v>
      </c>
      <c r="P9456" s="9" t="s">
        <v>54</v>
      </c>
      <c r="Q9456" s="9" t="s">
        <v>54</v>
      </c>
      <c r="R9456" s="9" t="s">
        <v>67</v>
      </c>
      <c r="S9456" s="1"/>
      <c r="T9456" s="1"/>
      <c r="U9456" s="1"/>
      <c r="V9456" s="1"/>
      <c r="W9456" s="1"/>
      <c r="X9456" s="1"/>
      <c r="Y9456" s="1"/>
      <c r="Z9456" s="1"/>
      <c r="AA9456" s="1"/>
      <c r="AB9456" s="1"/>
      <c r="AC9456" s="1"/>
      <c r="AD9456" s="1"/>
      <c r="AE9456" s="1"/>
      <c r="AF9456" s="1"/>
      <c r="AG9456" s="1"/>
      <c r="AH9456" s="1"/>
      <c r="AI9456" s="1"/>
      <c r="AJ9456" s="9" t="s">
        <v>52</v>
      </c>
      <c r="AK9456" s="9" t="s">
        <v>13587</v>
      </c>
      <c r="AL9456" s="9" t="s">
        <v>52</v>
      </c>
      <c r="AM9456" s="9" t="s">
        <v>52</v>
      </c>
    </row>
    <row r="9457" spans="1:39" ht="30" customHeight="1" x14ac:dyDescent="0.3">
      <c r="A9457" s="10" t="s">
        <v>4735</v>
      </c>
      <c r="B9457" s="10" t="s">
        <v>52</v>
      </c>
      <c r="C9457" s="10" t="s">
        <v>52</v>
      </c>
      <c r="D9457" s="11"/>
      <c r="E9457" s="15"/>
      <c r="F9457" s="17">
        <f>TRUNC(SUMIF(N9454:N9456, N9453, F9454:F9456),0)</f>
        <v>0</v>
      </c>
      <c r="G9457" s="15"/>
      <c r="H9457" s="17">
        <f>TRUNC(SUMIF(N9454:N9456, N9453, H9454:H9456),0)</f>
        <v>101422</v>
      </c>
      <c r="I9457" s="15"/>
      <c r="J9457" s="17">
        <f>TRUNC(SUMIF(N9454:N9456, N9453, J9454:J9456),0)</f>
        <v>0</v>
      </c>
      <c r="K9457" s="15"/>
      <c r="L9457" s="17">
        <f>F9457+H9457+J9457</f>
        <v>101422</v>
      </c>
      <c r="M9457" s="10" t="s">
        <v>52</v>
      </c>
      <c r="N9457" s="9" t="s">
        <v>4736</v>
      </c>
      <c r="O9457" s="9" t="s">
        <v>4736</v>
      </c>
      <c r="P9457" s="9" t="s">
        <v>52</v>
      </c>
      <c r="Q9457" s="9" t="s">
        <v>52</v>
      </c>
      <c r="R9457" s="9" t="s">
        <v>52</v>
      </c>
      <c r="S9457" s="1"/>
      <c r="T9457" s="1"/>
      <c r="U9457" s="1"/>
      <c r="V9457" s="1"/>
      <c r="W9457" s="1"/>
      <c r="X9457" s="1"/>
      <c r="Y9457" s="1"/>
      <c r="Z9457" s="1"/>
      <c r="AA9457" s="1"/>
      <c r="AB9457" s="1"/>
      <c r="AC9457" s="1"/>
      <c r="AD9457" s="1"/>
      <c r="AE9457" s="1"/>
      <c r="AF9457" s="1"/>
      <c r="AG9457" s="1"/>
      <c r="AH9457" s="1"/>
      <c r="AI9457" s="1"/>
      <c r="AJ9457" s="9" t="s">
        <v>52</v>
      </c>
      <c r="AK9457" s="9" t="s">
        <v>52</v>
      </c>
      <c r="AL9457" s="9" t="s">
        <v>52</v>
      </c>
      <c r="AM9457" s="9" t="s">
        <v>52</v>
      </c>
    </row>
    <row r="9458" spans="1:39" ht="30" customHeight="1" x14ac:dyDescent="0.3">
      <c r="A9458" s="11"/>
      <c r="B9458" s="11"/>
      <c r="C9458" s="11"/>
      <c r="D9458" s="11"/>
      <c r="E9458" s="15"/>
      <c r="F9458" s="17"/>
      <c r="G9458" s="15"/>
      <c r="H9458" s="17"/>
      <c r="I9458" s="15"/>
      <c r="J9458" s="17"/>
      <c r="K9458" s="15"/>
      <c r="L9458" s="17"/>
      <c r="M9458" s="11"/>
    </row>
    <row r="9459" spans="1:39" ht="30" customHeight="1" x14ac:dyDescent="0.3">
      <c r="A9459" s="14" t="s">
        <v>13588</v>
      </c>
      <c r="B9459" s="14"/>
      <c r="C9459" s="14"/>
      <c r="D9459" s="14"/>
      <c r="E9459" s="16"/>
      <c r="F9459" s="18"/>
      <c r="G9459" s="16"/>
      <c r="H9459" s="18"/>
      <c r="I9459" s="16"/>
      <c r="J9459" s="18"/>
      <c r="K9459" s="16"/>
      <c r="L9459" s="18"/>
      <c r="M9459" s="14"/>
      <c r="N9459" s="5" t="s">
        <v>8298</v>
      </c>
    </row>
    <row r="9460" spans="1:39" ht="30" customHeight="1" x14ac:dyDescent="0.3">
      <c r="A9460" s="10" t="s">
        <v>6181</v>
      </c>
      <c r="B9460" s="10" t="s">
        <v>6182</v>
      </c>
      <c r="C9460" s="10" t="s">
        <v>2599</v>
      </c>
      <c r="D9460" s="11">
        <v>680</v>
      </c>
      <c r="E9460" s="15">
        <v>0</v>
      </c>
      <c r="F9460" s="17">
        <f>TRUNC(E9460*D9460,1)</f>
        <v>0</v>
      </c>
      <c r="G9460" s="15">
        <v>0</v>
      </c>
      <c r="H9460" s="17">
        <f>TRUNC(G9460*D9460,1)</f>
        <v>0</v>
      </c>
      <c r="I9460" s="15">
        <v>0</v>
      </c>
      <c r="J9460" s="17">
        <f>TRUNC(I9460*D9460,1)</f>
        <v>0</v>
      </c>
      <c r="K9460" s="15">
        <f>TRUNC(E9460+G9460+I9460,1)</f>
        <v>0</v>
      </c>
      <c r="L9460" s="17">
        <f>TRUNC(F9460+H9460+J9460,1)</f>
        <v>0</v>
      </c>
      <c r="M9460" s="10" t="s">
        <v>6183</v>
      </c>
      <c r="N9460" s="9" t="s">
        <v>8298</v>
      </c>
      <c r="O9460" s="9" t="s">
        <v>6184</v>
      </c>
      <c r="P9460" s="9" t="s">
        <v>54</v>
      </c>
      <c r="Q9460" s="9" t="s">
        <v>54</v>
      </c>
      <c r="R9460" s="9" t="s">
        <v>67</v>
      </c>
      <c r="S9460" s="1"/>
      <c r="T9460" s="1"/>
      <c r="U9460" s="1"/>
      <c r="V9460" s="1"/>
      <c r="W9460" s="1"/>
      <c r="X9460" s="1"/>
      <c r="Y9460" s="1"/>
      <c r="Z9460" s="1"/>
      <c r="AA9460" s="1"/>
      <c r="AB9460" s="1"/>
      <c r="AC9460" s="1"/>
      <c r="AD9460" s="1"/>
      <c r="AE9460" s="1"/>
      <c r="AF9460" s="1"/>
      <c r="AG9460" s="1"/>
      <c r="AH9460" s="1"/>
      <c r="AI9460" s="1"/>
      <c r="AJ9460" s="9" t="s">
        <v>52</v>
      </c>
      <c r="AK9460" s="9" t="s">
        <v>13590</v>
      </c>
      <c r="AL9460" s="9" t="s">
        <v>52</v>
      </c>
      <c r="AM9460" s="9" t="s">
        <v>52</v>
      </c>
    </row>
    <row r="9461" spans="1:39" ht="30" customHeight="1" x14ac:dyDescent="0.3">
      <c r="A9461" s="10" t="s">
        <v>10582</v>
      </c>
      <c r="B9461" s="10" t="s">
        <v>10583</v>
      </c>
      <c r="C9461" s="10" t="s">
        <v>528</v>
      </c>
      <c r="D9461" s="11">
        <v>0.98</v>
      </c>
      <c r="E9461" s="15">
        <v>0</v>
      </c>
      <c r="F9461" s="17">
        <f>TRUNC(E9461*D9461,1)</f>
        <v>0</v>
      </c>
      <c r="G9461" s="15">
        <v>0</v>
      </c>
      <c r="H9461" s="17">
        <f>TRUNC(G9461*D9461,1)</f>
        <v>0</v>
      </c>
      <c r="I9461" s="15">
        <v>0</v>
      </c>
      <c r="J9461" s="17">
        <f>TRUNC(I9461*D9461,1)</f>
        <v>0</v>
      </c>
      <c r="K9461" s="15">
        <f>TRUNC(E9461+G9461+I9461,1)</f>
        <v>0</v>
      </c>
      <c r="L9461" s="17">
        <f>TRUNC(F9461+H9461+J9461,1)</f>
        <v>0</v>
      </c>
      <c r="M9461" s="10" t="s">
        <v>6183</v>
      </c>
      <c r="N9461" s="9" t="s">
        <v>8298</v>
      </c>
      <c r="O9461" s="9" t="s">
        <v>10584</v>
      </c>
      <c r="P9461" s="9" t="s">
        <v>54</v>
      </c>
      <c r="Q9461" s="9" t="s">
        <v>54</v>
      </c>
      <c r="R9461" s="9" t="s">
        <v>67</v>
      </c>
      <c r="S9461" s="1"/>
      <c r="T9461" s="1"/>
      <c r="U9461" s="1"/>
      <c r="V9461" s="1"/>
      <c r="W9461" s="1"/>
      <c r="X9461" s="1"/>
      <c r="Y9461" s="1"/>
      <c r="Z9461" s="1"/>
      <c r="AA9461" s="1"/>
      <c r="AB9461" s="1"/>
      <c r="AC9461" s="1"/>
      <c r="AD9461" s="1"/>
      <c r="AE9461" s="1"/>
      <c r="AF9461" s="1"/>
      <c r="AG9461" s="1"/>
      <c r="AH9461" s="1"/>
      <c r="AI9461" s="1"/>
      <c r="AJ9461" s="9" t="s">
        <v>52</v>
      </c>
      <c r="AK9461" s="9" t="s">
        <v>13591</v>
      </c>
      <c r="AL9461" s="9" t="s">
        <v>52</v>
      </c>
      <c r="AM9461" s="9" t="s">
        <v>52</v>
      </c>
    </row>
    <row r="9462" spans="1:39" ht="30" customHeight="1" x14ac:dyDescent="0.3">
      <c r="A9462" s="10" t="s">
        <v>4735</v>
      </c>
      <c r="B9462" s="10" t="s">
        <v>52</v>
      </c>
      <c r="C9462" s="10" t="s">
        <v>52</v>
      </c>
      <c r="D9462" s="11"/>
      <c r="E9462" s="15"/>
      <c r="F9462" s="17">
        <f>TRUNC(SUMIF(N9460:N9461, N9459, F9460:F9461),0)</f>
        <v>0</v>
      </c>
      <c r="G9462" s="15"/>
      <c r="H9462" s="17">
        <f>TRUNC(SUMIF(N9460:N9461, N9459, H9460:H9461),0)</f>
        <v>0</v>
      </c>
      <c r="I9462" s="15"/>
      <c r="J9462" s="17">
        <f>TRUNC(SUMIF(N9460:N9461, N9459, J9460:J9461),0)</f>
        <v>0</v>
      </c>
      <c r="K9462" s="15"/>
      <c r="L9462" s="17">
        <f>F9462+H9462+J9462</f>
        <v>0</v>
      </c>
      <c r="M9462" s="10" t="s">
        <v>52</v>
      </c>
      <c r="N9462" s="9" t="s">
        <v>4736</v>
      </c>
      <c r="O9462" s="9" t="s">
        <v>4736</v>
      </c>
      <c r="P9462" s="9" t="s">
        <v>52</v>
      </c>
      <c r="Q9462" s="9" t="s">
        <v>52</v>
      </c>
      <c r="R9462" s="9" t="s">
        <v>52</v>
      </c>
      <c r="S9462" s="1"/>
      <c r="T9462" s="1"/>
      <c r="U9462" s="1"/>
      <c r="V9462" s="1"/>
      <c r="W9462" s="1"/>
      <c r="X9462" s="1"/>
      <c r="Y9462" s="1"/>
      <c r="Z9462" s="1"/>
      <c r="AA9462" s="1"/>
      <c r="AB9462" s="1"/>
      <c r="AC9462" s="1"/>
      <c r="AD9462" s="1"/>
      <c r="AE9462" s="1"/>
      <c r="AF9462" s="1"/>
      <c r="AG9462" s="1"/>
      <c r="AH9462" s="1"/>
      <c r="AI9462" s="1"/>
      <c r="AJ9462" s="9" t="s">
        <v>52</v>
      </c>
      <c r="AK9462" s="9" t="s">
        <v>52</v>
      </c>
      <c r="AL9462" s="9" t="s">
        <v>52</v>
      </c>
      <c r="AM9462" s="9" t="s">
        <v>52</v>
      </c>
    </row>
    <row r="9463" spans="1:39" ht="30" customHeight="1" x14ac:dyDescent="0.3">
      <c r="A9463" s="11"/>
      <c r="B9463" s="11"/>
      <c r="C9463" s="11"/>
      <c r="D9463" s="11"/>
      <c r="E9463" s="15"/>
      <c r="F9463" s="17"/>
      <c r="G9463" s="15"/>
      <c r="H9463" s="17"/>
      <c r="I9463" s="15"/>
      <c r="J9463" s="17"/>
      <c r="K9463" s="15"/>
      <c r="L9463" s="17"/>
      <c r="M9463" s="11"/>
    </row>
    <row r="9464" spans="1:39" ht="30" customHeight="1" x14ac:dyDescent="0.3">
      <c r="A9464" s="14" t="s">
        <v>13592</v>
      </c>
      <c r="B9464" s="14"/>
      <c r="C9464" s="14"/>
      <c r="D9464" s="14"/>
      <c r="E9464" s="16"/>
      <c r="F9464" s="18"/>
      <c r="G9464" s="16"/>
      <c r="H9464" s="18"/>
      <c r="I9464" s="16"/>
      <c r="J9464" s="18"/>
      <c r="K9464" s="16"/>
      <c r="L9464" s="18"/>
      <c r="M9464" s="14"/>
      <c r="N9464" s="5" t="s">
        <v>8327</v>
      </c>
    </row>
    <row r="9465" spans="1:39" ht="30" customHeight="1" x14ac:dyDescent="0.3">
      <c r="A9465" s="10" t="s">
        <v>6181</v>
      </c>
      <c r="B9465" s="10" t="s">
        <v>6182</v>
      </c>
      <c r="C9465" s="10" t="s">
        <v>2599</v>
      </c>
      <c r="D9465" s="11">
        <v>1093</v>
      </c>
      <c r="E9465" s="15">
        <v>0</v>
      </c>
      <c r="F9465" s="17">
        <f>TRUNC(E9465*D9465,1)</f>
        <v>0</v>
      </c>
      <c r="G9465" s="15">
        <v>0</v>
      </c>
      <c r="H9465" s="17">
        <f>TRUNC(G9465*D9465,1)</f>
        <v>0</v>
      </c>
      <c r="I9465" s="15">
        <v>0</v>
      </c>
      <c r="J9465" s="17">
        <f>TRUNC(I9465*D9465,1)</f>
        <v>0</v>
      </c>
      <c r="K9465" s="15">
        <f>TRUNC(E9465+G9465+I9465,1)</f>
        <v>0</v>
      </c>
      <c r="L9465" s="17">
        <f>TRUNC(F9465+H9465+J9465,1)</f>
        <v>0</v>
      </c>
      <c r="M9465" s="10" t="s">
        <v>6183</v>
      </c>
      <c r="N9465" s="9" t="s">
        <v>8327</v>
      </c>
      <c r="O9465" s="9" t="s">
        <v>6184</v>
      </c>
      <c r="P9465" s="9" t="s">
        <v>54</v>
      </c>
      <c r="Q9465" s="9" t="s">
        <v>54</v>
      </c>
      <c r="R9465" s="9" t="s">
        <v>67</v>
      </c>
      <c r="S9465" s="1"/>
      <c r="T9465" s="1"/>
      <c r="U9465" s="1"/>
      <c r="V9465" s="1"/>
      <c r="W9465" s="1"/>
      <c r="X9465" s="1"/>
      <c r="Y9465" s="1"/>
      <c r="Z9465" s="1"/>
      <c r="AA9465" s="1"/>
      <c r="AB9465" s="1"/>
      <c r="AC9465" s="1"/>
      <c r="AD9465" s="1"/>
      <c r="AE9465" s="1"/>
      <c r="AF9465" s="1"/>
      <c r="AG9465" s="1"/>
      <c r="AH9465" s="1"/>
      <c r="AI9465" s="1"/>
      <c r="AJ9465" s="9" t="s">
        <v>52</v>
      </c>
      <c r="AK9465" s="9" t="s">
        <v>13594</v>
      </c>
      <c r="AL9465" s="9" t="s">
        <v>52</v>
      </c>
      <c r="AM9465" s="9" t="s">
        <v>52</v>
      </c>
    </row>
    <row r="9466" spans="1:39" ht="30" customHeight="1" x14ac:dyDescent="0.3">
      <c r="A9466" s="10" t="s">
        <v>10582</v>
      </c>
      <c r="B9466" s="10" t="s">
        <v>10583</v>
      </c>
      <c r="C9466" s="10" t="s">
        <v>528</v>
      </c>
      <c r="D9466" s="11">
        <v>0.78</v>
      </c>
      <c r="E9466" s="15">
        <v>0</v>
      </c>
      <c r="F9466" s="17">
        <f>TRUNC(E9466*D9466,1)</f>
        <v>0</v>
      </c>
      <c r="G9466" s="15">
        <v>0</v>
      </c>
      <c r="H9466" s="17">
        <f>TRUNC(G9466*D9466,1)</f>
        <v>0</v>
      </c>
      <c r="I9466" s="15">
        <v>0</v>
      </c>
      <c r="J9466" s="17">
        <f>TRUNC(I9466*D9466,1)</f>
        <v>0</v>
      </c>
      <c r="K9466" s="15">
        <f>TRUNC(E9466+G9466+I9466,1)</f>
        <v>0</v>
      </c>
      <c r="L9466" s="17">
        <f>TRUNC(F9466+H9466+J9466,1)</f>
        <v>0</v>
      </c>
      <c r="M9466" s="10" t="s">
        <v>6183</v>
      </c>
      <c r="N9466" s="9" t="s">
        <v>8327</v>
      </c>
      <c r="O9466" s="9" t="s">
        <v>10584</v>
      </c>
      <c r="P9466" s="9" t="s">
        <v>54</v>
      </c>
      <c r="Q9466" s="9" t="s">
        <v>54</v>
      </c>
      <c r="R9466" s="9" t="s">
        <v>67</v>
      </c>
      <c r="S9466" s="1"/>
      <c r="T9466" s="1"/>
      <c r="U9466" s="1"/>
      <c r="V9466" s="1"/>
      <c r="W9466" s="1"/>
      <c r="X9466" s="1"/>
      <c r="Y9466" s="1"/>
      <c r="Z9466" s="1"/>
      <c r="AA9466" s="1"/>
      <c r="AB9466" s="1"/>
      <c r="AC9466" s="1"/>
      <c r="AD9466" s="1"/>
      <c r="AE9466" s="1"/>
      <c r="AF9466" s="1"/>
      <c r="AG9466" s="1"/>
      <c r="AH9466" s="1"/>
      <c r="AI9466" s="1"/>
      <c r="AJ9466" s="9" t="s">
        <v>52</v>
      </c>
      <c r="AK9466" s="9" t="s">
        <v>13595</v>
      </c>
      <c r="AL9466" s="9" t="s">
        <v>52</v>
      </c>
      <c r="AM9466" s="9" t="s">
        <v>52</v>
      </c>
    </row>
    <row r="9467" spans="1:39" ht="30" customHeight="1" x14ac:dyDescent="0.3">
      <c r="A9467" s="10" t="s">
        <v>4735</v>
      </c>
      <c r="B9467" s="10" t="s">
        <v>52</v>
      </c>
      <c r="C9467" s="10" t="s">
        <v>52</v>
      </c>
      <c r="D9467" s="11"/>
      <c r="E9467" s="15"/>
      <c r="F9467" s="17">
        <f>TRUNC(SUMIF(N9465:N9466, N9464, F9465:F9466),0)</f>
        <v>0</v>
      </c>
      <c r="G9467" s="15"/>
      <c r="H9467" s="17">
        <f>TRUNC(SUMIF(N9465:N9466, N9464, H9465:H9466),0)</f>
        <v>0</v>
      </c>
      <c r="I9467" s="15"/>
      <c r="J9467" s="17">
        <f>TRUNC(SUMIF(N9465:N9466, N9464, J9465:J9466),0)</f>
        <v>0</v>
      </c>
      <c r="K9467" s="15"/>
      <c r="L9467" s="17">
        <f>F9467+H9467+J9467</f>
        <v>0</v>
      </c>
      <c r="M9467" s="10" t="s">
        <v>52</v>
      </c>
      <c r="N9467" s="9" t="s">
        <v>4736</v>
      </c>
      <c r="O9467" s="9" t="s">
        <v>4736</v>
      </c>
      <c r="P9467" s="9" t="s">
        <v>52</v>
      </c>
      <c r="Q9467" s="9" t="s">
        <v>52</v>
      </c>
      <c r="R9467" s="9" t="s">
        <v>52</v>
      </c>
      <c r="S9467" s="1"/>
      <c r="T9467" s="1"/>
      <c r="U9467" s="1"/>
      <c r="V9467" s="1"/>
      <c r="W9467" s="1"/>
      <c r="X9467" s="1"/>
      <c r="Y9467" s="1"/>
      <c r="Z9467" s="1"/>
      <c r="AA9467" s="1"/>
      <c r="AB9467" s="1"/>
      <c r="AC9467" s="1"/>
      <c r="AD9467" s="1"/>
      <c r="AE9467" s="1"/>
      <c r="AF9467" s="1"/>
      <c r="AG9467" s="1"/>
      <c r="AH9467" s="1"/>
      <c r="AI9467" s="1"/>
      <c r="AJ9467" s="9" t="s">
        <v>52</v>
      </c>
      <c r="AK9467" s="9" t="s">
        <v>52</v>
      </c>
      <c r="AL9467" s="9" t="s">
        <v>52</v>
      </c>
      <c r="AM9467" s="9" t="s">
        <v>52</v>
      </c>
    </row>
    <row r="9468" spans="1:39" ht="30" customHeight="1" x14ac:dyDescent="0.3">
      <c r="A9468" s="11"/>
      <c r="B9468" s="11"/>
      <c r="C9468" s="11"/>
      <c r="D9468" s="11"/>
      <c r="E9468" s="15"/>
      <c r="F9468" s="17"/>
      <c r="G9468" s="15"/>
      <c r="H9468" s="17"/>
      <c r="I9468" s="15"/>
      <c r="J9468" s="17"/>
      <c r="K9468" s="15"/>
      <c r="L9468" s="17"/>
      <c r="M9468" s="11"/>
    </row>
    <row r="9469" spans="1:39" ht="30" customHeight="1" x14ac:dyDescent="0.3">
      <c r="A9469" s="14" t="s">
        <v>13596</v>
      </c>
      <c r="B9469" s="14"/>
      <c r="C9469" s="14"/>
      <c r="D9469" s="14"/>
      <c r="E9469" s="16"/>
      <c r="F9469" s="18"/>
      <c r="G9469" s="16"/>
      <c r="H9469" s="18"/>
      <c r="I9469" s="16"/>
      <c r="J9469" s="18"/>
      <c r="K9469" s="16"/>
      <c r="L9469" s="18"/>
      <c r="M9469" s="14"/>
      <c r="N9469" s="5" t="s">
        <v>9701</v>
      </c>
    </row>
    <row r="9470" spans="1:39" ht="30" customHeight="1" x14ac:dyDescent="0.3">
      <c r="A9470" s="10" t="s">
        <v>9699</v>
      </c>
      <c r="B9470" s="10" t="s">
        <v>9700</v>
      </c>
      <c r="C9470" s="10" t="s">
        <v>288</v>
      </c>
      <c r="D9470" s="11">
        <v>0.63539999999999996</v>
      </c>
      <c r="E9470" s="15">
        <v>0</v>
      </c>
      <c r="F9470" s="17">
        <f>TRUNC(E9470*D9470,1)</f>
        <v>0</v>
      </c>
      <c r="G9470" s="15">
        <v>0</v>
      </c>
      <c r="H9470" s="17">
        <f>TRUNC(G9470*D9470,1)</f>
        <v>0</v>
      </c>
      <c r="I9470" s="15">
        <v>2838</v>
      </c>
      <c r="J9470" s="17">
        <f>TRUNC(I9470*D9470,1)</f>
        <v>1803.2</v>
      </c>
      <c r="K9470" s="15">
        <f>TRUNC(E9470+G9470+I9470,1)</f>
        <v>2838</v>
      </c>
      <c r="L9470" s="17">
        <f>TRUNC(F9470+H9470+J9470,1)</f>
        <v>1803.2</v>
      </c>
      <c r="M9470" s="10" t="s">
        <v>12824</v>
      </c>
      <c r="N9470" s="9" t="s">
        <v>9701</v>
      </c>
      <c r="O9470" s="9" t="s">
        <v>13599</v>
      </c>
      <c r="P9470" s="9" t="s">
        <v>54</v>
      </c>
      <c r="Q9470" s="9" t="s">
        <v>54</v>
      </c>
      <c r="R9470" s="9" t="s">
        <v>67</v>
      </c>
      <c r="S9470" s="1"/>
      <c r="T9470" s="1"/>
      <c r="U9470" s="1"/>
      <c r="V9470" s="1"/>
      <c r="W9470" s="1"/>
      <c r="X9470" s="1"/>
      <c r="Y9470" s="1"/>
      <c r="Z9470" s="1"/>
      <c r="AA9470" s="1"/>
      <c r="AB9470" s="1"/>
      <c r="AC9470" s="1"/>
      <c r="AD9470" s="1"/>
      <c r="AE9470" s="1"/>
      <c r="AF9470" s="1"/>
      <c r="AG9470" s="1"/>
      <c r="AH9470" s="1"/>
      <c r="AI9470" s="1"/>
      <c r="AJ9470" s="9" t="s">
        <v>52</v>
      </c>
      <c r="AK9470" s="9" t="s">
        <v>13600</v>
      </c>
      <c r="AL9470" s="9" t="s">
        <v>52</v>
      </c>
      <c r="AM9470" s="9" t="s">
        <v>52</v>
      </c>
    </row>
    <row r="9471" spans="1:39" ht="30" customHeight="1" x14ac:dyDescent="0.3">
      <c r="A9471" s="10" t="s">
        <v>12981</v>
      </c>
      <c r="B9471" s="10" t="s">
        <v>12982</v>
      </c>
      <c r="C9471" s="10" t="s">
        <v>5378</v>
      </c>
      <c r="D9471" s="11">
        <v>5.6</v>
      </c>
      <c r="E9471" s="15">
        <v>1495.45</v>
      </c>
      <c r="F9471" s="17">
        <f>TRUNC(E9471*D9471,1)</f>
        <v>8374.5</v>
      </c>
      <c r="G9471" s="15">
        <v>0</v>
      </c>
      <c r="H9471" s="17">
        <f>TRUNC(G9471*D9471,1)</f>
        <v>0</v>
      </c>
      <c r="I9471" s="15">
        <v>0</v>
      </c>
      <c r="J9471" s="17">
        <f>TRUNC(I9471*D9471,1)</f>
        <v>0</v>
      </c>
      <c r="K9471" s="15">
        <f>TRUNC(E9471+G9471+I9471,1)</f>
        <v>1495.4</v>
      </c>
      <c r="L9471" s="17">
        <f>TRUNC(F9471+H9471+J9471,1)</f>
        <v>8374.5</v>
      </c>
      <c r="M9471" s="10" t="s">
        <v>52</v>
      </c>
      <c r="N9471" s="9" t="s">
        <v>9701</v>
      </c>
      <c r="O9471" s="9" t="s">
        <v>12983</v>
      </c>
      <c r="P9471" s="9" t="s">
        <v>54</v>
      </c>
      <c r="Q9471" s="9" t="s">
        <v>54</v>
      </c>
      <c r="R9471" s="9" t="s">
        <v>67</v>
      </c>
      <c r="S9471" s="1"/>
      <c r="T9471" s="1"/>
      <c r="U9471" s="1"/>
      <c r="V9471" s="1">
        <v>1</v>
      </c>
      <c r="W9471" s="1"/>
      <c r="X9471" s="1"/>
      <c r="Y9471" s="1"/>
      <c r="Z9471" s="1"/>
      <c r="AA9471" s="1"/>
      <c r="AB9471" s="1"/>
      <c r="AC9471" s="1"/>
      <c r="AD9471" s="1"/>
      <c r="AE9471" s="1"/>
      <c r="AF9471" s="1"/>
      <c r="AG9471" s="1"/>
      <c r="AH9471" s="1"/>
      <c r="AI9471" s="1"/>
      <c r="AJ9471" s="9" t="s">
        <v>52</v>
      </c>
      <c r="AK9471" s="9" t="s">
        <v>13601</v>
      </c>
      <c r="AL9471" s="9" t="s">
        <v>52</v>
      </c>
      <c r="AM9471" s="9" t="s">
        <v>52</v>
      </c>
    </row>
    <row r="9472" spans="1:39" ht="30" customHeight="1" x14ac:dyDescent="0.3">
      <c r="A9472" s="10" t="s">
        <v>5467</v>
      </c>
      <c r="B9472" s="10" t="s">
        <v>12831</v>
      </c>
      <c r="C9472" s="10" t="s">
        <v>732</v>
      </c>
      <c r="D9472" s="11">
        <v>1</v>
      </c>
      <c r="E9472" s="15">
        <f>TRUNC(SUMIF(V9470:V9473, RIGHTB(O9472, 1), F9470:F9473)*U9472, 2)</f>
        <v>1674.9</v>
      </c>
      <c r="F9472" s="17">
        <f>TRUNC(E9472*D9472,1)</f>
        <v>1674.9</v>
      </c>
      <c r="G9472" s="15">
        <v>0</v>
      </c>
      <c r="H9472" s="17">
        <f>TRUNC(G9472*D9472,1)</f>
        <v>0</v>
      </c>
      <c r="I9472" s="15">
        <v>0</v>
      </c>
      <c r="J9472" s="17">
        <f>TRUNC(I9472*D9472,1)</f>
        <v>0</v>
      </c>
      <c r="K9472" s="15">
        <f>TRUNC(E9472+G9472+I9472,1)</f>
        <v>1674.9</v>
      </c>
      <c r="L9472" s="17">
        <f>TRUNC(F9472+H9472+J9472,1)</f>
        <v>1674.9</v>
      </c>
      <c r="M9472" s="10" t="s">
        <v>52</v>
      </c>
      <c r="N9472" s="9" t="s">
        <v>9701</v>
      </c>
      <c r="O9472" s="9" t="s">
        <v>4729</v>
      </c>
      <c r="P9472" s="9" t="s">
        <v>54</v>
      </c>
      <c r="Q9472" s="9" t="s">
        <v>54</v>
      </c>
      <c r="R9472" s="9" t="s">
        <v>54</v>
      </c>
      <c r="S9472" s="1">
        <v>0</v>
      </c>
      <c r="T9472" s="1">
        <v>0</v>
      </c>
      <c r="U9472" s="1">
        <v>0.2</v>
      </c>
      <c r="V9472" s="1"/>
      <c r="W9472" s="1"/>
      <c r="X9472" s="1"/>
      <c r="Y9472" s="1"/>
      <c r="Z9472" s="1"/>
      <c r="AA9472" s="1"/>
      <c r="AB9472" s="1"/>
      <c r="AC9472" s="1"/>
      <c r="AD9472" s="1"/>
      <c r="AE9472" s="1"/>
      <c r="AF9472" s="1"/>
      <c r="AG9472" s="1"/>
      <c r="AH9472" s="1"/>
      <c r="AI9472" s="1"/>
      <c r="AJ9472" s="9" t="s">
        <v>52</v>
      </c>
      <c r="AK9472" s="9" t="s">
        <v>13602</v>
      </c>
      <c r="AL9472" s="9" t="s">
        <v>52</v>
      </c>
      <c r="AM9472" s="9" t="s">
        <v>52</v>
      </c>
    </row>
    <row r="9473" spans="1:39" ht="30" customHeight="1" x14ac:dyDescent="0.3">
      <c r="A9473" s="10" t="s">
        <v>10272</v>
      </c>
      <c r="B9473" s="10" t="s">
        <v>4714</v>
      </c>
      <c r="C9473" s="10" t="s">
        <v>4715</v>
      </c>
      <c r="D9473" s="11">
        <v>1</v>
      </c>
      <c r="E9473" s="15">
        <v>0</v>
      </c>
      <c r="F9473" s="17">
        <f>TRUNC(E9473*D9473,1)</f>
        <v>0</v>
      </c>
      <c r="G9473" s="15">
        <v>31597.7</v>
      </c>
      <c r="H9473" s="17">
        <f>TRUNC(G9473*D9473,1)</f>
        <v>31597.7</v>
      </c>
      <c r="I9473" s="15">
        <v>0</v>
      </c>
      <c r="J9473" s="17">
        <f>TRUNC(I9473*D9473,1)</f>
        <v>0</v>
      </c>
      <c r="K9473" s="15">
        <f>TRUNC(E9473+G9473+I9473,1)</f>
        <v>31597.7</v>
      </c>
      <c r="L9473" s="17">
        <f>TRUNC(F9473+H9473+J9473,1)</f>
        <v>31597.7</v>
      </c>
      <c r="M9473" s="10" t="s">
        <v>52</v>
      </c>
      <c r="N9473" s="9" t="s">
        <v>9701</v>
      </c>
      <c r="O9473" s="9" t="s">
        <v>10273</v>
      </c>
      <c r="P9473" s="9" t="s">
        <v>54</v>
      </c>
      <c r="Q9473" s="9" t="s">
        <v>54</v>
      </c>
      <c r="R9473" s="9" t="s">
        <v>67</v>
      </c>
      <c r="S9473" s="1"/>
      <c r="T9473" s="1"/>
      <c r="U9473" s="1"/>
      <c r="V9473" s="1"/>
      <c r="W9473" s="1"/>
      <c r="X9473" s="1"/>
      <c r="Y9473" s="1"/>
      <c r="Z9473" s="1"/>
      <c r="AA9473" s="1"/>
      <c r="AB9473" s="1"/>
      <c r="AC9473" s="1"/>
      <c r="AD9473" s="1"/>
      <c r="AE9473" s="1"/>
      <c r="AF9473" s="1"/>
      <c r="AG9473" s="1"/>
      <c r="AH9473" s="1"/>
      <c r="AI9473" s="1"/>
      <c r="AJ9473" s="9" t="s">
        <v>52</v>
      </c>
      <c r="AK9473" s="9" t="s">
        <v>13603</v>
      </c>
      <c r="AL9473" s="9" t="s">
        <v>67</v>
      </c>
      <c r="AM9473" s="9" t="s">
        <v>52</v>
      </c>
    </row>
    <row r="9474" spans="1:39" ht="30" customHeight="1" x14ac:dyDescent="0.3">
      <c r="A9474" s="10" t="s">
        <v>4735</v>
      </c>
      <c r="B9474" s="10" t="s">
        <v>52</v>
      </c>
      <c r="C9474" s="10" t="s">
        <v>52</v>
      </c>
      <c r="D9474" s="11"/>
      <c r="E9474" s="15"/>
      <c r="F9474" s="17">
        <f>TRUNC(SUMIF(N9470:N9473, N9469, F9470:F9473),0)</f>
        <v>10049</v>
      </c>
      <c r="G9474" s="15"/>
      <c r="H9474" s="17">
        <f>TRUNC(SUMIF(N9470:N9473, N9469, H9470:H9473),0)</f>
        <v>31597</v>
      </c>
      <c r="I9474" s="15"/>
      <c r="J9474" s="17">
        <f>TRUNC(SUMIF(N9470:N9473, N9469, J9470:J9473),0)</f>
        <v>1803</v>
      </c>
      <c r="K9474" s="15"/>
      <c r="L9474" s="17">
        <f>F9474+H9474+J9474</f>
        <v>43449</v>
      </c>
      <c r="M9474" s="10" t="s">
        <v>52</v>
      </c>
      <c r="N9474" s="9" t="s">
        <v>4736</v>
      </c>
      <c r="O9474" s="9" t="s">
        <v>4736</v>
      </c>
      <c r="P9474" s="9" t="s">
        <v>52</v>
      </c>
      <c r="Q9474" s="9" t="s">
        <v>52</v>
      </c>
      <c r="R9474" s="9" t="s">
        <v>52</v>
      </c>
      <c r="S9474" s="1"/>
      <c r="T9474" s="1"/>
      <c r="U9474" s="1"/>
      <c r="V9474" s="1"/>
      <c r="W9474" s="1"/>
      <c r="X9474" s="1"/>
      <c r="Y9474" s="1"/>
      <c r="Z9474" s="1"/>
      <c r="AA9474" s="1"/>
      <c r="AB9474" s="1"/>
      <c r="AC9474" s="1"/>
      <c r="AD9474" s="1"/>
      <c r="AE9474" s="1"/>
      <c r="AF9474" s="1"/>
      <c r="AG9474" s="1"/>
      <c r="AH9474" s="1"/>
      <c r="AI9474" s="1"/>
      <c r="AJ9474" s="9" t="s">
        <v>52</v>
      </c>
      <c r="AK9474" s="9" t="s">
        <v>52</v>
      </c>
      <c r="AL9474" s="9" t="s">
        <v>52</v>
      </c>
      <c r="AM9474" s="9" t="s">
        <v>52</v>
      </c>
    </row>
    <row r="9475" spans="1:39" ht="30" customHeight="1" x14ac:dyDescent="0.3">
      <c r="A9475" s="11"/>
      <c r="B9475" s="11"/>
      <c r="C9475" s="11"/>
      <c r="D9475" s="11"/>
      <c r="E9475" s="15"/>
      <c r="F9475" s="17"/>
      <c r="G9475" s="15"/>
      <c r="H9475" s="17"/>
      <c r="I9475" s="15"/>
      <c r="J9475" s="17"/>
      <c r="K9475" s="15"/>
      <c r="L9475" s="17"/>
      <c r="M9475" s="11"/>
    </row>
    <row r="9476" spans="1:39" ht="30" customHeight="1" x14ac:dyDescent="0.3">
      <c r="A9476" s="14" t="s">
        <v>13604</v>
      </c>
      <c r="B9476" s="14"/>
      <c r="C9476" s="14"/>
      <c r="D9476" s="14"/>
      <c r="E9476" s="16"/>
      <c r="F9476" s="18"/>
      <c r="G9476" s="16"/>
      <c r="H9476" s="18"/>
      <c r="I9476" s="16"/>
      <c r="J9476" s="18"/>
      <c r="K9476" s="16"/>
      <c r="L9476" s="18"/>
      <c r="M9476" s="14"/>
      <c r="N9476" s="5" t="s">
        <v>10278</v>
      </c>
    </row>
    <row r="9477" spans="1:39" ht="30" customHeight="1" x14ac:dyDescent="0.3">
      <c r="A9477" s="10" t="s">
        <v>6192</v>
      </c>
      <c r="B9477" s="10" t="s">
        <v>10277</v>
      </c>
      <c r="C9477" s="10" t="s">
        <v>288</v>
      </c>
      <c r="D9477" s="11">
        <v>0.4677</v>
      </c>
      <c r="E9477" s="15">
        <v>0</v>
      </c>
      <c r="F9477" s="17">
        <f>TRUNC(E9477*D9477,1)</f>
        <v>0</v>
      </c>
      <c r="G9477" s="15">
        <v>0</v>
      </c>
      <c r="H9477" s="17">
        <f>TRUNC(G9477*D9477,1)</f>
        <v>0</v>
      </c>
      <c r="I9477" s="15">
        <v>36912</v>
      </c>
      <c r="J9477" s="17">
        <f>TRUNC(I9477*D9477,1)</f>
        <v>17263.7</v>
      </c>
      <c r="K9477" s="15">
        <f>TRUNC(E9477+G9477+I9477,1)</f>
        <v>36912</v>
      </c>
      <c r="L9477" s="17">
        <f>TRUNC(F9477+H9477+J9477,1)</f>
        <v>17263.7</v>
      </c>
      <c r="M9477" s="10" t="s">
        <v>12824</v>
      </c>
      <c r="N9477" s="9" t="s">
        <v>10278</v>
      </c>
      <c r="O9477" s="9" t="s">
        <v>13606</v>
      </c>
      <c r="P9477" s="9" t="s">
        <v>54</v>
      </c>
      <c r="Q9477" s="9" t="s">
        <v>54</v>
      </c>
      <c r="R9477" s="9" t="s">
        <v>67</v>
      </c>
      <c r="S9477" s="1"/>
      <c r="T9477" s="1"/>
      <c r="U9477" s="1"/>
      <c r="V9477" s="1"/>
      <c r="W9477" s="1"/>
      <c r="X9477" s="1"/>
      <c r="Y9477" s="1"/>
      <c r="Z9477" s="1"/>
      <c r="AA9477" s="1"/>
      <c r="AB9477" s="1"/>
      <c r="AC9477" s="1"/>
      <c r="AD9477" s="1"/>
      <c r="AE9477" s="1"/>
      <c r="AF9477" s="1"/>
      <c r="AG9477" s="1"/>
      <c r="AH9477" s="1"/>
      <c r="AI9477" s="1"/>
      <c r="AJ9477" s="9" t="s">
        <v>52</v>
      </c>
      <c r="AK9477" s="9" t="s">
        <v>13607</v>
      </c>
      <c r="AL9477" s="9" t="s">
        <v>52</v>
      </c>
      <c r="AM9477" s="9" t="s">
        <v>52</v>
      </c>
    </row>
    <row r="9478" spans="1:39" ht="30" customHeight="1" x14ac:dyDescent="0.3">
      <c r="A9478" s="10" t="s">
        <v>52</v>
      </c>
      <c r="B9478" s="10" t="s">
        <v>13047</v>
      </c>
      <c r="C9478" s="10" t="s">
        <v>13048</v>
      </c>
      <c r="D9478" s="11">
        <v>37</v>
      </c>
      <c r="E9478" s="15">
        <v>0</v>
      </c>
      <c r="F9478" s="17">
        <f>TRUNC(E9478*D9478,1)</f>
        <v>0</v>
      </c>
      <c r="G9478" s="15">
        <v>0</v>
      </c>
      <c r="H9478" s="17">
        <f>TRUNC(G9478*D9478,1)</f>
        <v>0</v>
      </c>
      <c r="I9478" s="15">
        <v>87</v>
      </c>
      <c r="J9478" s="17">
        <f>TRUNC(I9478*D9478,1)</f>
        <v>3219</v>
      </c>
      <c r="K9478" s="15">
        <f>TRUNC(E9478+G9478+I9478,1)</f>
        <v>87</v>
      </c>
      <c r="L9478" s="17">
        <f>TRUNC(F9478+H9478+J9478,1)</f>
        <v>3219</v>
      </c>
      <c r="M9478" s="10" t="s">
        <v>52</v>
      </c>
      <c r="N9478" s="9" t="s">
        <v>10278</v>
      </c>
      <c r="O9478" s="9" t="s">
        <v>13049</v>
      </c>
      <c r="P9478" s="9" t="s">
        <v>54</v>
      </c>
      <c r="Q9478" s="9" t="s">
        <v>54</v>
      </c>
      <c r="R9478" s="9" t="s">
        <v>67</v>
      </c>
      <c r="S9478" s="1"/>
      <c r="T9478" s="1"/>
      <c r="U9478" s="1"/>
      <c r="V9478" s="1"/>
      <c r="W9478" s="1"/>
      <c r="X9478" s="1"/>
      <c r="Y9478" s="1"/>
      <c r="Z9478" s="1"/>
      <c r="AA9478" s="1"/>
      <c r="AB9478" s="1"/>
      <c r="AC9478" s="1"/>
      <c r="AD9478" s="1"/>
      <c r="AE9478" s="1"/>
      <c r="AF9478" s="1"/>
      <c r="AG9478" s="1"/>
      <c r="AH9478" s="1"/>
      <c r="AI9478" s="1"/>
      <c r="AJ9478" s="9" t="s">
        <v>52</v>
      </c>
      <c r="AK9478" s="9" t="s">
        <v>13608</v>
      </c>
      <c r="AL9478" s="9" t="s">
        <v>52</v>
      </c>
      <c r="AM9478" s="9" t="s">
        <v>52</v>
      </c>
    </row>
    <row r="9479" spans="1:39" ht="30" customHeight="1" x14ac:dyDescent="0.3">
      <c r="A9479" s="10" t="s">
        <v>4735</v>
      </c>
      <c r="B9479" s="10" t="s">
        <v>52</v>
      </c>
      <c r="C9479" s="10" t="s">
        <v>52</v>
      </c>
      <c r="D9479" s="11"/>
      <c r="E9479" s="15"/>
      <c r="F9479" s="17">
        <f>TRUNC(SUMIF(N9477:N9478, N9476, F9477:F9478),0)</f>
        <v>0</v>
      </c>
      <c r="G9479" s="15"/>
      <c r="H9479" s="17">
        <f>TRUNC(SUMIF(N9477:N9478, N9476, H9477:H9478),0)</f>
        <v>0</v>
      </c>
      <c r="I9479" s="15"/>
      <c r="J9479" s="17">
        <f>TRUNC(SUMIF(N9477:N9478, N9476, J9477:J9478),0)</f>
        <v>20482</v>
      </c>
      <c r="K9479" s="15"/>
      <c r="L9479" s="17">
        <f>F9479+H9479+J9479</f>
        <v>20482</v>
      </c>
      <c r="M9479" s="10" t="s">
        <v>52</v>
      </c>
      <c r="N9479" s="9" t="s">
        <v>4736</v>
      </c>
      <c r="O9479" s="9" t="s">
        <v>4736</v>
      </c>
      <c r="P9479" s="9" t="s">
        <v>52</v>
      </c>
      <c r="Q9479" s="9" t="s">
        <v>52</v>
      </c>
      <c r="R9479" s="9" t="s">
        <v>52</v>
      </c>
      <c r="S9479" s="1"/>
      <c r="T9479" s="1"/>
      <c r="U9479" s="1"/>
      <c r="V9479" s="1"/>
      <c r="W9479" s="1"/>
      <c r="X9479" s="1"/>
      <c r="Y9479" s="1"/>
      <c r="Z9479" s="1"/>
      <c r="AA9479" s="1"/>
      <c r="AB9479" s="1"/>
      <c r="AC9479" s="1"/>
      <c r="AD9479" s="1"/>
      <c r="AE9479" s="1"/>
      <c r="AF9479" s="1"/>
      <c r="AG9479" s="1"/>
      <c r="AH9479" s="1"/>
      <c r="AI9479" s="1"/>
      <c r="AJ9479" s="9" t="s">
        <v>52</v>
      </c>
      <c r="AK9479" s="9" t="s">
        <v>52</v>
      </c>
      <c r="AL9479" s="9" t="s">
        <v>52</v>
      </c>
      <c r="AM9479" s="9" t="s">
        <v>52</v>
      </c>
    </row>
    <row r="9480" spans="1:39" ht="30" customHeight="1" x14ac:dyDescent="0.3">
      <c r="A9480" s="11"/>
      <c r="B9480" s="11"/>
      <c r="C9480" s="11"/>
      <c r="D9480" s="11"/>
      <c r="E9480" s="15"/>
      <c r="F9480" s="17"/>
      <c r="G9480" s="15"/>
      <c r="H9480" s="17"/>
      <c r="I9480" s="15"/>
      <c r="J9480" s="17"/>
      <c r="K9480" s="15"/>
      <c r="L9480" s="17"/>
      <c r="M9480" s="11"/>
    </row>
    <row r="9481" spans="1:39" ht="30" customHeight="1" x14ac:dyDescent="0.3">
      <c r="A9481" s="14" t="s">
        <v>13609</v>
      </c>
      <c r="B9481" s="14"/>
      <c r="C9481" s="14"/>
      <c r="D9481" s="14"/>
      <c r="E9481" s="16"/>
      <c r="F9481" s="18"/>
      <c r="G9481" s="16"/>
      <c r="H9481" s="18"/>
      <c r="I9481" s="16"/>
      <c r="J9481" s="18"/>
      <c r="K9481" s="16"/>
      <c r="L9481" s="18"/>
      <c r="M9481" s="14"/>
      <c r="N9481" s="5" t="s">
        <v>10638</v>
      </c>
    </row>
    <row r="9482" spans="1:39" ht="30" customHeight="1" x14ac:dyDescent="0.3">
      <c r="A9482" s="10" t="s">
        <v>10636</v>
      </c>
      <c r="B9482" s="10" t="s">
        <v>10637</v>
      </c>
      <c r="C9482" s="10" t="s">
        <v>288</v>
      </c>
      <c r="D9482" s="11">
        <v>0.30259999999999998</v>
      </c>
      <c r="E9482" s="15">
        <v>0</v>
      </c>
      <c r="F9482" s="17">
        <f>TRUNC(E9482*D9482,1)</f>
        <v>0</v>
      </c>
      <c r="G9482" s="15">
        <v>0</v>
      </c>
      <c r="H9482" s="17">
        <f>TRUNC(G9482*D9482,1)</f>
        <v>0</v>
      </c>
      <c r="I9482" s="15">
        <v>25744</v>
      </c>
      <c r="J9482" s="17">
        <f>TRUNC(I9482*D9482,1)</f>
        <v>7790.1</v>
      </c>
      <c r="K9482" s="15">
        <f>TRUNC(E9482+G9482+I9482,1)</f>
        <v>25744</v>
      </c>
      <c r="L9482" s="17">
        <f>TRUNC(F9482+H9482+J9482,1)</f>
        <v>7790.1</v>
      </c>
      <c r="M9482" s="10" t="s">
        <v>12824</v>
      </c>
      <c r="N9482" s="9" t="s">
        <v>10638</v>
      </c>
      <c r="O9482" s="9" t="s">
        <v>13612</v>
      </c>
      <c r="P9482" s="9" t="s">
        <v>54</v>
      </c>
      <c r="Q9482" s="9" t="s">
        <v>54</v>
      </c>
      <c r="R9482" s="9" t="s">
        <v>67</v>
      </c>
      <c r="S9482" s="1"/>
      <c r="T9482" s="1"/>
      <c r="U9482" s="1"/>
      <c r="V9482" s="1"/>
      <c r="W9482" s="1"/>
      <c r="X9482" s="1"/>
      <c r="Y9482" s="1"/>
      <c r="Z9482" s="1"/>
      <c r="AA9482" s="1"/>
      <c r="AB9482" s="1"/>
      <c r="AC9482" s="1"/>
      <c r="AD9482" s="1"/>
      <c r="AE9482" s="1"/>
      <c r="AF9482" s="1"/>
      <c r="AG9482" s="1"/>
      <c r="AH9482" s="1"/>
      <c r="AI9482" s="1"/>
      <c r="AJ9482" s="9" t="s">
        <v>52</v>
      </c>
      <c r="AK9482" s="9" t="s">
        <v>13613</v>
      </c>
      <c r="AL9482" s="9" t="s">
        <v>52</v>
      </c>
      <c r="AM9482" s="9" t="s">
        <v>52</v>
      </c>
    </row>
    <row r="9483" spans="1:39" ht="30" customHeight="1" x14ac:dyDescent="0.3">
      <c r="A9483" s="10" t="s">
        <v>4735</v>
      </c>
      <c r="B9483" s="10" t="s">
        <v>52</v>
      </c>
      <c r="C9483" s="10" t="s">
        <v>52</v>
      </c>
      <c r="D9483" s="11"/>
      <c r="E9483" s="15"/>
      <c r="F9483" s="17">
        <f>TRUNC(SUMIF(N9482:N9482, N9481, F9482:F9482),0)</f>
        <v>0</v>
      </c>
      <c r="G9483" s="15"/>
      <c r="H9483" s="17">
        <f>TRUNC(SUMIF(N9482:N9482, N9481, H9482:H9482),0)</f>
        <v>0</v>
      </c>
      <c r="I9483" s="15"/>
      <c r="J9483" s="17">
        <f>TRUNC(SUMIF(N9482:N9482, N9481, J9482:J9482),0)</f>
        <v>7790</v>
      </c>
      <c r="K9483" s="15"/>
      <c r="L9483" s="17">
        <f>F9483+H9483+J9483</f>
        <v>7790</v>
      </c>
      <c r="M9483" s="10" t="s">
        <v>52</v>
      </c>
      <c r="N9483" s="9" t="s">
        <v>4736</v>
      </c>
      <c r="O9483" s="9" t="s">
        <v>4736</v>
      </c>
      <c r="P9483" s="9" t="s">
        <v>52</v>
      </c>
      <c r="Q9483" s="9" t="s">
        <v>52</v>
      </c>
      <c r="R9483" s="9" t="s">
        <v>52</v>
      </c>
      <c r="S9483" s="1"/>
      <c r="T9483" s="1"/>
      <c r="U9483" s="1"/>
      <c r="V9483" s="1"/>
      <c r="W9483" s="1"/>
      <c r="X9483" s="1"/>
      <c r="Y9483" s="1"/>
      <c r="Z9483" s="1"/>
      <c r="AA9483" s="1"/>
      <c r="AB9483" s="1"/>
      <c r="AC9483" s="1"/>
      <c r="AD9483" s="1"/>
      <c r="AE9483" s="1"/>
      <c r="AF9483" s="1"/>
      <c r="AG9483" s="1"/>
      <c r="AH9483" s="1"/>
      <c r="AI9483" s="1"/>
      <c r="AJ9483" s="9" t="s">
        <v>52</v>
      </c>
      <c r="AK9483" s="9" t="s">
        <v>52</v>
      </c>
      <c r="AL9483" s="9" t="s">
        <v>52</v>
      </c>
      <c r="AM9483" s="9" t="s">
        <v>52</v>
      </c>
    </row>
    <row r="9484" spans="1:39" ht="30" customHeight="1" x14ac:dyDescent="0.3">
      <c r="A9484" s="11"/>
      <c r="B9484" s="11"/>
      <c r="C9484" s="11"/>
      <c r="D9484" s="11"/>
      <c r="E9484" s="15"/>
      <c r="F9484" s="17"/>
      <c r="G9484" s="15"/>
      <c r="H9484" s="17"/>
      <c r="I9484" s="15"/>
      <c r="J9484" s="17"/>
      <c r="K9484" s="15"/>
      <c r="L9484" s="17"/>
      <c r="M9484" s="11"/>
    </row>
    <row r="9485" spans="1:39" ht="30" customHeight="1" x14ac:dyDescent="0.3">
      <c r="A9485" s="14" t="s">
        <v>13614</v>
      </c>
      <c r="B9485" s="14"/>
      <c r="C9485" s="14"/>
      <c r="D9485" s="14"/>
      <c r="E9485" s="16"/>
      <c r="F9485" s="18"/>
      <c r="G9485" s="16"/>
      <c r="H9485" s="18"/>
      <c r="I9485" s="16"/>
      <c r="J9485" s="18"/>
      <c r="K9485" s="16"/>
      <c r="L9485" s="18"/>
      <c r="M9485" s="14"/>
      <c r="N9485" s="5" t="s">
        <v>12341</v>
      </c>
    </row>
    <row r="9486" spans="1:39" ht="30" customHeight="1" x14ac:dyDescent="0.3">
      <c r="A9486" s="10" t="s">
        <v>12340</v>
      </c>
      <c r="B9486" s="10" t="s">
        <v>7508</v>
      </c>
      <c r="C9486" s="10" t="s">
        <v>288</v>
      </c>
      <c r="D9486" s="11">
        <v>0.25979999999999998</v>
      </c>
      <c r="E9486" s="15">
        <v>0</v>
      </c>
      <c r="F9486" s="17">
        <f>TRUNC(E9486*D9486,1)</f>
        <v>0</v>
      </c>
      <c r="G9486" s="15">
        <v>0</v>
      </c>
      <c r="H9486" s="17">
        <f>TRUNC(G9486*D9486,1)</f>
        <v>0</v>
      </c>
      <c r="I9486" s="15">
        <v>59740</v>
      </c>
      <c r="J9486" s="17">
        <f>TRUNC(I9486*D9486,1)</f>
        <v>15520.4</v>
      </c>
      <c r="K9486" s="15">
        <f>TRUNC(E9486+G9486+I9486,1)</f>
        <v>59740</v>
      </c>
      <c r="L9486" s="17">
        <f>TRUNC(F9486+H9486+J9486,1)</f>
        <v>15520.4</v>
      </c>
      <c r="M9486" s="10" t="s">
        <v>12824</v>
      </c>
      <c r="N9486" s="9" t="s">
        <v>12341</v>
      </c>
      <c r="O9486" s="9" t="s">
        <v>13617</v>
      </c>
      <c r="P9486" s="9" t="s">
        <v>54</v>
      </c>
      <c r="Q9486" s="9" t="s">
        <v>54</v>
      </c>
      <c r="R9486" s="9" t="s">
        <v>67</v>
      </c>
      <c r="S9486" s="1"/>
      <c r="T9486" s="1"/>
      <c r="U9486" s="1"/>
      <c r="V9486" s="1"/>
      <c r="W9486" s="1"/>
      <c r="X9486" s="1"/>
      <c r="Y9486" s="1"/>
      <c r="Z9486" s="1"/>
      <c r="AA9486" s="1"/>
      <c r="AB9486" s="1"/>
      <c r="AC9486" s="1"/>
      <c r="AD9486" s="1"/>
      <c r="AE9486" s="1"/>
      <c r="AF9486" s="1"/>
      <c r="AG9486" s="1"/>
      <c r="AH9486" s="1"/>
      <c r="AI9486" s="1"/>
      <c r="AJ9486" s="9" t="s">
        <v>52</v>
      </c>
      <c r="AK9486" s="9" t="s">
        <v>13618</v>
      </c>
      <c r="AL9486" s="9" t="s">
        <v>52</v>
      </c>
      <c r="AM9486" s="9" t="s">
        <v>52</v>
      </c>
    </row>
    <row r="9487" spans="1:39" ht="30" customHeight="1" x14ac:dyDescent="0.3">
      <c r="A9487" s="10" t="s">
        <v>12827</v>
      </c>
      <c r="B9487" s="10" t="s">
        <v>12828</v>
      </c>
      <c r="C9487" s="10" t="s">
        <v>5378</v>
      </c>
      <c r="D9487" s="11">
        <v>3.1</v>
      </c>
      <c r="E9487" s="15">
        <v>1395.45</v>
      </c>
      <c r="F9487" s="17">
        <f>TRUNC(E9487*D9487,1)</f>
        <v>4325.8</v>
      </c>
      <c r="G9487" s="15">
        <v>0</v>
      </c>
      <c r="H9487" s="17">
        <f>TRUNC(G9487*D9487,1)</f>
        <v>0</v>
      </c>
      <c r="I9487" s="15">
        <v>0</v>
      </c>
      <c r="J9487" s="17">
        <f>TRUNC(I9487*D9487,1)</f>
        <v>0</v>
      </c>
      <c r="K9487" s="15">
        <f>TRUNC(E9487+G9487+I9487,1)</f>
        <v>1395.4</v>
      </c>
      <c r="L9487" s="17">
        <f>TRUNC(F9487+H9487+J9487,1)</f>
        <v>4325.8</v>
      </c>
      <c r="M9487" s="10" t="s">
        <v>52</v>
      </c>
      <c r="N9487" s="9" t="s">
        <v>12341</v>
      </c>
      <c r="O9487" s="9" t="s">
        <v>12829</v>
      </c>
      <c r="P9487" s="9" t="s">
        <v>54</v>
      </c>
      <c r="Q9487" s="9" t="s">
        <v>54</v>
      </c>
      <c r="R9487" s="9" t="s">
        <v>67</v>
      </c>
      <c r="S9487" s="1"/>
      <c r="T9487" s="1"/>
      <c r="U9487" s="1"/>
      <c r="V9487" s="1">
        <v>1</v>
      </c>
      <c r="W9487" s="1"/>
      <c r="X9487" s="1"/>
      <c r="Y9487" s="1"/>
      <c r="Z9487" s="1"/>
      <c r="AA9487" s="1"/>
      <c r="AB9487" s="1"/>
      <c r="AC9487" s="1"/>
      <c r="AD9487" s="1"/>
      <c r="AE9487" s="1"/>
      <c r="AF9487" s="1"/>
      <c r="AG9487" s="1"/>
      <c r="AH9487" s="1"/>
      <c r="AI9487" s="1"/>
      <c r="AJ9487" s="9" t="s">
        <v>52</v>
      </c>
      <c r="AK9487" s="9" t="s">
        <v>13619</v>
      </c>
      <c r="AL9487" s="9" t="s">
        <v>52</v>
      </c>
      <c r="AM9487" s="9" t="s">
        <v>52</v>
      </c>
    </row>
    <row r="9488" spans="1:39" ht="30" customHeight="1" x14ac:dyDescent="0.3">
      <c r="A9488" s="10" t="s">
        <v>5467</v>
      </c>
      <c r="B9488" s="10" t="s">
        <v>13620</v>
      </c>
      <c r="C9488" s="10" t="s">
        <v>732</v>
      </c>
      <c r="D9488" s="11">
        <v>1</v>
      </c>
      <c r="E9488" s="15">
        <f>TRUNC(SUMIF(V9486:V9489, RIGHTB(O9488, 1), F9486:F9489)*U9488, 2)</f>
        <v>865.16</v>
      </c>
      <c r="F9488" s="17">
        <f>TRUNC(E9488*D9488,1)</f>
        <v>865.1</v>
      </c>
      <c r="G9488" s="15">
        <v>0</v>
      </c>
      <c r="H9488" s="17">
        <f>TRUNC(G9488*D9488,1)</f>
        <v>0</v>
      </c>
      <c r="I9488" s="15">
        <v>0</v>
      </c>
      <c r="J9488" s="17">
        <f>TRUNC(I9488*D9488,1)</f>
        <v>0</v>
      </c>
      <c r="K9488" s="15">
        <f>TRUNC(E9488+G9488+I9488,1)</f>
        <v>865.1</v>
      </c>
      <c r="L9488" s="17">
        <f>TRUNC(F9488+H9488+J9488,1)</f>
        <v>865.1</v>
      </c>
      <c r="M9488" s="10" t="s">
        <v>52</v>
      </c>
      <c r="N9488" s="9" t="s">
        <v>12341</v>
      </c>
      <c r="O9488" s="9" t="s">
        <v>4729</v>
      </c>
      <c r="P9488" s="9" t="s">
        <v>54</v>
      </c>
      <c r="Q9488" s="9" t="s">
        <v>54</v>
      </c>
      <c r="R9488" s="9" t="s">
        <v>54</v>
      </c>
      <c r="S9488" s="1">
        <v>0</v>
      </c>
      <c r="T9488" s="1">
        <v>0</v>
      </c>
      <c r="U9488" s="1">
        <v>0.2</v>
      </c>
      <c r="V9488" s="1"/>
      <c r="W9488" s="1"/>
      <c r="X9488" s="1"/>
      <c r="Y9488" s="1"/>
      <c r="Z9488" s="1"/>
      <c r="AA9488" s="1"/>
      <c r="AB9488" s="1"/>
      <c r="AC9488" s="1"/>
      <c r="AD9488" s="1"/>
      <c r="AE9488" s="1"/>
      <c r="AF9488" s="1"/>
      <c r="AG9488" s="1"/>
      <c r="AH9488" s="1"/>
      <c r="AI9488" s="1"/>
      <c r="AJ9488" s="9" t="s">
        <v>52</v>
      </c>
      <c r="AK9488" s="9" t="s">
        <v>13621</v>
      </c>
      <c r="AL9488" s="9" t="s">
        <v>52</v>
      </c>
      <c r="AM9488" s="9" t="s">
        <v>52</v>
      </c>
    </row>
    <row r="9489" spans="1:39" ht="30" customHeight="1" x14ac:dyDescent="0.3">
      <c r="A9489" s="10" t="s">
        <v>12861</v>
      </c>
      <c r="B9489" s="10" t="s">
        <v>4714</v>
      </c>
      <c r="C9489" s="10" t="s">
        <v>4715</v>
      </c>
      <c r="D9489" s="11">
        <v>1</v>
      </c>
      <c r="E9489" s="15">
        <v>0</v>
      </c>
      <c r="F9489" s="17">
        <f>TRUNC(E9489*D9489,1)</f>
        <v>0</v>
      </c>
      <c r="G9489" s="15">
        <v>40000</v>
      </c>
      <c r="H9489" s="17">
        <f>TRUNC(G9489*D9489,1)</f>
        <v>40000</v>
      </c>
      <c r="I9489" s="15">
        <v>0</v>
      </c>
      <c r="J9489" s="17">
        <f>TRUNC(I9489*D9489,1)</f>
        <v>0</v>
      </c>
      <c r="K9489" s="15">
        <f>TRUNC(E9489+G9489+I9489,1)</f>
        <v>40000</v>
      </c>
      <c r="L9489" s="17">
        <f>TRUNC(F9489+H9489+J9489,1)</f>
        <v>40000</v>
      </c>
      <c r="M9489" s="10" t="s">
        <v>52</v>
      </c>
      <c r="N9489" s="9" t="s">
        <v>12341</v>
      </c>
      <c r="O9489" s="9" t="s">
        <v>12862</v>
      </c>
      <c r="P9489" s="9" t="s">
        <v>54</v>
      </c>
      <c r="Q9489" s="9" t="s">
        <v>54</v>
      </c>
      <c r="R9489" s="9" t="s">
        <v>67</v>
      </c>
      <c r="S9489" s="1"/>
      <c r="T9489" s="1"/>
      <c r="U9489" s="1"/>
      <c r="V9489" s="1"/>
      <c r="W9489" s="1"/>
      <c r="X9489" s="1"/>
      <c r="Y9489" s="1"/>
      <c r="Z9489" s="1"/>
      <c r="AA9489" s="1"/>
      <c r="AB9489" s="1"/>
      <c r="AC9489" s="1"/>
      <c r="AD9489" s="1"/>
      <c r="AE9489" s="1"/>
      <c r="AF9489" s="1"/>
      <c r="AG9489" s="1"/>
      <c r="AH9489" s="1"/>
      <c r="AI9489" s="1"/>
      <c r="AJ9489" s="9" t="s">
        <v>52</v>
      </c>
      <c r="AK9489" s="9" t="s">
        <v>13622</v>
      </c>
      <c r="AL9489" s="9" t="s">
        <v>67</v>
      </c>
      <c r="AM9489" s="9" t="s">
        <v>52</v>
      </c>
    </row>
    <row r="9490" spans="1:39" ht="30" customHeight="1" x14ac:dyDescent="0.3">
      <c r="A9490" s="10" t="s">
        <v>4735</v>
      </c>
      <c r="B9490" s="10" t="s">
        <v>52</v>
      </c>
      <c r="C9490" s="10" t="s">
        <v>52</v>
      </c>
      <c r="D9490" s="11"/>
      <c r="E9490" s="15"/>
      <c r="F9490" s="17">
        <f>TRUNC(SUMIF(N9486:N9489, N9485, F9486:F9489),0)</f>
        <v>5190</v>
      </c>
      <c r="G9490" s="15"/>
      <c r="H9490" s="17">
        <f>TRUNC(SUMIF(N9486:N9489, N9485, H9486:H9489),0)</f>
        <v>40000</v>
      </c>
      <c r="I9490" s="15"/>
      <c r="J9490" s="17">
        <f>TRUNC(SUMIF(N9486:N9489, N9485, J9486:J9489),0)</f>
        <v>15520</v>
      </c>
      <c r="K9490" s="15"/>
      <c r="L9490" s="17">
        <f>F9490+H9490+J9490</f>
        <v>60710</v>
      </c>
      <c r="M9490" s="10" t="s">
        <v>52</v>
      </c>
      <c r="N9490" s="9" t="s">
        <v>4736</v>
      </c>
      <c r="O9490" s="9" t="s">
        <v>4736</v>
      </c>
      <c r="P9490" s="9" t="s">
        <v>52</v>
      </c>
      <c r="Q9490" s="9" t="s">
        <v>52</v>
      </c>
      <c r="R9490" s="9" t="s">
        <v>52</v>
      </c>
      <c r="S9490" s="1"/>
      <c r="T9490" s="1"/>
      <c r="U9490" s="1"/>
      <c r="V9490" s="1"/>
      <c r="W9490" s="1"/>
      <c r="X9490" s="1"/>
      <c r="Y9490" s="1"/>
      <c r="Z9490" s="1"/>
      <c r="AA9490" s="1"/>
      <c r="AB9490" s="1"/>
      <c r="AC9490" s="1"/>
      <c r="AD9490" s="1"/>
      <c r="AE9490" s="1"/>
      <c r="AF9490" s="1"/>
      <c r="AG9490" s="1"/>
      <c r="AH9490" s="1"/>
      <c r="AI9490" s="1"/>
      <c r="AJ9490" s="9" t="s">
        <v>52</v>
      </c>
      <c r="AK9490" s="9" t="s">
        <v>52</v>
      </c>
      <c r="AL9490" s="9" t="s">
        <v>52</v>
      </c>
      <c r="AM9490" s="9" t="s">
        <v>52</v>
      </c>
    </row>
    <row r="9491" spans="1:39" ht="30" customHeight="1" x14ac:dyDescent="0.3">
      <c r="A9491" s="11"/>
      <c r="B9491" s="11"/>
      <c r="C9491" s="11"/>
      <c r="D9491" s="11"/>
      <c r="E9491" s="15"/>
      <c r="F9491" s="17"/>
      <c r="G9491" s="15"/>
      <c r="H9491" s="17"/>
      <c r="I9491" s="15"/>
      <c r="J9491" s="17"/>
      <c r="K9491" s="15"/>
      <c r="L9491" s="17"/>
      <c r="M9491" s="11"/>
    </row>
    <row r="9492" spans="1:39" ht="30" customHeight="1" x14ac:dyDescent="0.3">
      <c r="A9492" s="14" t="s">
        <v>13623</v>
      </c>
      <c r="B9492" s="14"/>
      <c r="C9492" s="14"/>
      <c r="D9492" s="14"/>
      <c r="E9492" s="16"/>
      <c r="F9492" s="18"/>
      <c r="G9492" s="16"/>
      <c r="H9492" s="18"/>
      <c r="I9492" s="16"/>
      <c r="J9492" s="18"/>
      <c r="K9492" s="16"/>
      <c r="L9492" s="18"/>
      <c r="M9492" s="14"/>
      <c r="N9492" s="5" t="s">
        <v>12362</v>
      </c>
    </row>
    <row r="9493" spans="1:39" ht="30" customHeight="1" x14ac:dyDescent="0.3">
      <c r="A9493" s="10" t="s">
        <v>5470</v>
      </c>
      <c r="B9493" s="10" t="s">
        <v>12361</v>
      </c>
      <c r="C9493" s="10" t="s">
        <v>288</v>
      </c>
      <c r="D9493" s="11">
        <v>0.1719</v>
      </c>
      <c r="E9493" s="15">
        <v>0</v>
      </c>
      <c r="F9493" s="17">
        <f>TRUNC(E9493*D9493,1)</f>
        <v>0</v>
      </c>
      <c r="G9493" s="15">
        <v>0</v>
      </c>
      <c r="H9493" s="17">
        <f>TRUNC(G9493*D9493,1)</f>
        <v>0</v>
      </c>
      <c r="I9493" s="15">
        <v>12768</v>
      </c>
      <c r="J9493" s="17">
        <f>TRUNC(I9493*D9493,1)</f>
        <v>2194.8000000000002</v>
      </c>
      <c r="K9493" s="15">
        <f>TRUNC(E9493+G9493+I9493,1)</f>
        <v>12768</v>
      </c>
      <c r="L9493" s="17">
        <f>TRUNC(F9493+H9493+J9493,1)</f>
        <v>2194.8000000000002</v>
      </c>
      <c r="M9493" s="10" t="s">
        <v>12824</v>
      </c>
      <c r="N9493" s="9" t="s">
        <v>12362</v>
      </c>
      <c r="O9493" s="9" t="s">
        <v>13625</v>
      </c>
      <c r="P9493" s="9" t="s">
        <v>54</v>
      </c>
      <c r="Q9493" s="9" t="s">
        <v>54</v>
      </c>
      <c r="R9493" s="9" t="s">
        <v>67</v>
      </c>
      <c r="S9493" s="1"/>
      <c r="T9493" s="1"/>
      <c r="U9493" s="1"/>
      <c r="V9493" s="1"/>
      <c r="W9493" s="1"/>
      <c r="X9493" s="1"/>
      <c r="Y9493" s="1"/>
      <c r="Z9493" s="1"/>
      <c r="AA9493" s="1"/>
      <c r="AB9493" s="1"/>
      <c r="AC9493" s="1"/>
      <c r="AD9493" s="1"/>
      <c r="AE9493" s="1"/>
      <c r="AF9493" s="1"/>
      <c r="AG9493" s="1"/>
      <c r="AH9493" s="1"/>
      <c r="AI9493" s="1"/>
      <c r="AJ9493" s="9" t="s">
        <v>52</v>
      </c>
      <c r="AK9493" s="9" t="s">
        <v>13626</v>
      </c>
      <c r="AL9493" s="9" t="s">
        <v>52</v>
      </c>
      <c r="AM9493" s="9" t="s">
        <v>52</v>
      </c>
    </row>
    <row r="9494" spans="1:39" ht="30" customHeight="1" x14ac:dyDescent="0.3">
      <c r="A9494" s="10" t="s">
        <v>12827</v>
      </c>
      <c r="B9494" s="10" t="s">
        <v>12828</v>
      </c>
      <c r="C9494" s="10" t="s">
        <v>5378</v>
      </c>
      <c r="D9494" s="11">
        <v>6.2</v>
      </c>
      <c r="E9494" s="15">
        <v>1395.45</v>
      </c>
      <c r="F9494" s="17">
        <f>TRUNC(E9494*D9494,1)</f>
        <v>8651.7000000000007</v>
      </c>
      <c r="G9494" s="15">
        <v>0</v>
      </c>
      <c r="H9494" s="17">
        <f>TRUNC(G9494*D9494,1)</f>
        <v>0</v>
      </c>
      <c r="I9494" s="15">
        <v>0</v>
      </c>
      <c r="J9494" s="17">
        <f>TRUNC(I9494*D9494,1)</f>
        <v>0</v>
      </c>
      <c r="K9494" s="15">
        <f>TRUNC(E9494+G9494+I9494,1)</f>
        <v>1395.4</v>
      </c>
      <c r="L9494" s="17">
        <f>TRUNC(F9494+H9494+J9494,1)</f>
        <v>8651.7000000000007</v>
      </c>
      <c r="M9494" s="10" t="s">
        <v>52</v>
      </c>
      <c r="N9494" s="9" t="s">
        <v>12362</v>
      </c>
      <c r="O9494" s="9" t="s">
        <v>12829</v>
      </c>
      <c r="P9494" s="9" t="s">
        <v>54</v>
      </c>
      <c r="Q9494" s="9" t="s">
        <v>54</v>
      </c>
      <c r="R9494" s="9" t="s">
        <v>67</v>
      </c>
      <c r="S9494" s="1"/>
      <c r="T9494" s="1"/>
      <c r="U9494" s="1"/>
      <c r="V9494" s="1">
        <v>1</v>
      </c>
      <c r="W9494" s="1"/>
      <c r="X9494" s="1"/>
      <c r="Y9494" s="1"/>
      <c r="Z9494" s="1"/>
      <c r="AA9494" s="1"/>
      <c r="AB9494" s="1"/>
      <c r="AC9494" s="1"/>
      <c r="AD9494" s="1"/>
      <c r="AE9494" s="1"/>
      <c r="AF9494" s="1"/>
      <c r="AG9494" s="1"/>
      <c r="AH9494" s="1"/>
      <c r="AI9494" s="1"/>
      <c r="AJ9494" s="9" t="s">
        <v>52</v>
      </c>
      <c r="AK9494" s="9" t="s">
        <v>13627</v>
      </c>
      <c r="AL9494" s="9" t="s">
        <v>52</v>
      </c>
      <c r="AM9494" s="9" t="s">
        <v>52</v>
      </c>
    </row>
    <row r="9495" spans="1:39" ht="30" customHeight="1" x14ac:dyDescent="0.3">
      <c r="A9495" s="10" t="s">
        <v>5467</v>
      </c>
      <c r="B9495" s="10" t="s">
        <v>12907</v>
      </c>
      <c r="C9495" s="10" t="s">
        <v>732</v>
      </c>
      <c r="D9495" s="11">
        <v>1</v>
      </c>
      <c r="E9495" s="15">
        <f>TRUNC(SUMIF(V9493:V9496, RIGHTB(O9495, 1), F9493:F9496)*U9495, 2)</f>
        <v>1384.27</v>
      </c>
      <c r="F9495" s="17">
        <f>TRUNC(E9495*D9495,1)</f>
        <v>1384.2</v>
      </c>
      <c r="G9495" s="15">
        <v>0</v>
      </c>
      <c r="H9495" s="17">
        <f>TRUNC(G9495*D9495,1)</f>
        <v>0</v>
      </c>
      <c r="I9495" s="15">
        <v>0</v>
      </c>
      <c r="J9495" s="17">
        <f>TRUNC(I9495*D9495,1)</f>
        <v>0</v>
      </c>
      <c r="K9495" s="15">
        <f>TRUNC(E9495+G9495+I9495,1)</f>
        <v>1384.2</v>
      </c>
      <c r="L9495" s="17">
        <f>TRUNC(F9495+H9495+J9495,1)</f>
        <v>1384.2</v>
      </c>
      <c r="M9495" s="10" t="s">
        <v>52</v>
      </c>
      <c r="N9495" s="9" t="s">
        <v>12362</v>
      </c>
      <c r="O9495" s="9" t="s">
        <v>4729</v>
      </c>
      <c r="P9495" s="9" t="s">
        <v>54</v>
      </c>
      <c r="Q9495" s="9" t="s">
        <v>54</v>
      </c>
      <c r="R9495" s="9" t="s">
        <v>54</v>
      </c>
      <c r="S9495" s="1">
        <v>0</v>
      </c>
      <c r="T9495" s="1">
        <v>0</v>
      </c>
      <c r="U9495" s="1">
        <v>0.16</v>
      </c>
      <c r="V9495" s="1"/>
      <c r="W9495" s="1"/>
      <c r="X9495" s="1"/>
      <c r="Y9495" s="1"/>
      <c r="Z9495" s="1"/>
      <c r="AA9495" s="1"/>
      <c r="AB9495" s="1"/>
      <c r="AC9495" s="1"/>
      <c r="AD9495" s="1"/>
      <c r="AE9495" s="1"/>
      <c r="AF9495" s="1"/>
      <c r="AG9495" s="1"/>
      <c r="AH9495" s="1"/>
      <c r="AI9495" s="1"/>
      <c r="AJ9495" s="9" t="s">
        <v>52</v>
      </c>
      <c r="AK9495" s="9" t="s">
        <v>13628</v>
      </c>
      <c r="AL9495" s="9" t="s">
        <v>52</v>
      </c>
      <c r="AM9495" s="9" t="s">
        <v>52</v>
      </c>
    </row>
    <row r="9496" spans="1:39" ht="30" customHeight="1" x14ac:dyDescent="0.3">
      <c r="A9496" s="10" t="s">
        <v>12833</v>
      </c>
      <c r="B9496" s="10" t="s">
        <v>4714</v>
      </c>
      <c r="C9496" s="10" t="s">
        <v>4715</v>
      </c>
      <c r="D9496" s="11">
        <v>1</v>
      </c>
      <c r="E9496" s="15">
        <v>0</v>
      </c>
      <c r="F9496" s="17">
        <f>TRUNC(E9496*D9496,1)</f>
        <v>0</v>
      </c>
      <c r="G9496" s="15">
        <v>47967.7</v>
      </c>
      <c r="H9496" s="17">
        <f>TRUNC(G9496*D9496,1)</f>
        <v>47967.7</v>
      </c>
      <c r="I9496" s="15">
        <v>0</v>
      </c>
      <c r="J9496" s="17">
        <f>TRUNC(I9496*D9496,1)</f>
        <v>0</v>
      </c>
      <c r="K9496" s="15">
        <f>TRUNC(E9496+G9496+I9496,1)</f>
        <v>47967.7</v>
      </c>
      <c r="L9496" s="17">
        <f>TRUNC(F9496+H9496+J9496,1)</f>
        <v>47967.7</v>
      </c>
      <c r="M9496" s="10" t="s">
        <v>52</v>
      </c>
      <c r="N9496" s="9" t="s">
        <v>12362</v>
      </c>
      <c r="O9496" s="9" t="s">
        <v>12834</v>
      </c>
      <c r="P9496" s="9" t="s">
        <v>54</v>
      </c>
      <c r="Q9496" s="9" t="s">
        <v>54</v>
      </c>
      <c r="R9496" s="9" t="s">
        <v>67</v>
      </c>
      <c r="S9496" s="1"/>
      <c r="T9496" s="1"/>
      <c r="U9496" s="1"/>
      <c r="V9496" s="1"/>
      <c r="W9496" s="1"/>
      <c r="X9496" s="1"/>
      <c r="Y9496" s="1"/>
      <c r="Z9496" s="1"/>
      <c r="AA9496" s="1"/>
      <c r="AB9496" s="1"/>
      <c r="AC9496" s="1"/>
      <c r="AD9496" s="1"/>
      <c r="AE9496" s="1"/>
      <c r="AF9496" s="1"/>
      <c r="AG9496" s="1"/>
      <c r="AH9496" s="1"/>
      <c r="AI9496" s="1"/>
      <c r="AJ9496" s="9" t="s">
        <v>52</v>
      </c>
      <c r="AK9496" s="9" t="s">
        <v>13629</v>
      </c>
      <c r="AL9496" s="9" t="s">
        <v>67</v>
      </c>
      <c r="AM9496" s="9" t="s">
        <v>52</v>
      </c>
    </row>
    <row r="9497" spans="1:39" ht="30" customHeight="1" x14ac:dyDescent="0.3">
      <c r="A9497" s="10" t="s">
        <v>4735</v>
      </c>
      <c r="B9497" s="10" t="s">
        <v>52</v>
      </c>
      <c r="C9497" s="10" t="s">
        <v>52</v>
      </c>
      <c r="D9497" s="11"/>
      <c r="E9497" s="15"/>
      <c r="F9497" s="17">
        <f>TRUNC(SUMIF(N9493:N9496, N9492, F9493:F9496),0)</f>
        <v>10035</v>
      </c>
      <c r="G9497" s="15"/>
      <c r="H9497" s="17">
        <f>TRUNC(SUMIF(N9493:N9496, N9492, H9493:H9496),0)</f>
        <v>47967</v>
      </c>
      <c r="I9497" s="15"/>
      <c r="J9497" s="17">
        <f>TRUNC(SUMIF(N9493:N9496, N9492, J9493:J9496),0)</f>
        <v>2194</v>
      </c>
      <c r="K9497" s="15"/>
      <c r="L9497" s="17">
        <f>F9497+H9497+J9497</f>
        <v>60196</v>
      </c>
      <c r="M9497" s="10" t="s">
        <v>52</v>
      </c>
      <c r="N9497" s="9" t="s">
        <v>4736</v>
      </c>
      <c r="O9497" s="9" t="s">
        <v>4736</v>
      </c>
      <c r="P9497" s="9" t="s">
        <v>52</v>
      </c>
      <c r="Q9497" s="9" t="s">
        <v>52</v>
      </c>
      <c r="R9497" s="9" t="s">
        <v>52</v>
      </c>
      <c r="S9497" s="1"/>
      <c r="T9497" s="1"/>
      <c r="U9497" s="1"/>
      <c r="V9497" s="1"/>
      <c r="W9497" s="1"/>
      <c r="X9497" s="1"/>
      <c r="Y9497" s="1"/>
      <c r="Z9497" s="1"/>
      <c r="AA9497" s="1"/>
      <c r="AB9497" s="1"/>
      <c r="AC9497" s="1"/>
      <c r="AD9497" s="1"/>
      <c r="AE9497" s="1"/>
      <c r="AF9497" s="1"/>
      <c r="AG9497" s="1"/>
      <c r="AH9497" s="1"/>
      <c r="AI9497" s="1"/>
      <c r="AJ9497" s="9" t="s">
        <v>52</v>
      </c>
      <c r="AK9497" s="9" t="s">
        <v>52</v>
      </c>
      <c r="AL9497" s="9" t="s">
        <v>52</v>
      </c>
      <c r="AM9497" s="9" t="s">
        <v>52</v>
      </c>
    </row>
    <row r="9498" spans="1:39" ht="30" customHeight="1" x14ac:dyDescent="0.3">
      <c r="A9498" s="11"/>
      <c r="B9498" s="11"/>
      <c r="C9498" s="11"/>
      <c r="D9498" s="11"/>
      <c r="E9498" s="15"/>
      <c r="F9498" s="17"/>
      <c r="G9498" s="15"/>
      <c r="H9498" s="17"/>
      <c r="I9498" s="15"/>
      <c r="J9498" s="17"/>
      <c r="K9498" s="15"/>
      <c r="L9498" s="17"/>
      <c r="M9498" s="11"/>
    </row>
    <row r="9499" spans="1:39" ht="30" customHeight="1" x14ac:dyDescent="0.3">
      <c r="A9499" s="14" t="s">
        <v>13630</v>
      </c>
      <c r="B9499" s="14"/>
      <c r="C9499" s="14"/>
      <c r="D9499" s="14"/>
      <c r="E9499" s="16"/>
      <c r="F9499" s="18"/>
      <c r="G9499" s="16"/>
      <c r="H9499" s="18"/>
      <c r="I9499" s="16"/>
      <c r="J9499" s="18"/>
      <c r="K9499" s="16"/>
      <c r="L9499" s="18"/>
      <c r="M9499" s="14"/>
      <c r="N9499" s="5" t="s">
        <v>12378</v>
      </c>
    </row>
    <row r="9500" spans="1:39" ht="30" customHeight="1" x14ac:dyDescent="0.3">
      <c r="A9500" s="10" t="s">
        <v>12376</v>
      </c>
      <c r="B9500" s="10" t="s">
        <v>12377</v>
      </c>
      <c r="C9500" s="10" t="s">
        <v>288</v>
      </c>
      <c r="D9500" s="11">
        <v>0.25</v>
      </c>
      <c r="E9500" s="15">
        <v>0</v>
      </c>
      <c r="F9500" s="17">
        <f>TRUNC(E9500*D9500,1)</f>
        <v>0</v>
      </c>
      <c r="G9500" s="15">
        <v>0</v>
      </c>
      <c r="H9500" s="17">
        <f>TRUNC(G9500*D9500,1)</f>
        <v>0</v>
      </c>
      <c r="I9500" s="15">
        <v>1222</v>
      </c>
      <c r="J9500" s="17">
        <f>TRUNC(I9500*D9500,1)</f>
        <v>305.5</v>
      </c>
      <c r="K9500" s="15">
        <f>TRUNC(E9500+G9500+I9500,1)</f>
        <v>1222</v>
      </c>
      <c r="L9500" s="17">
        <f>TRUNC(F9500+H9500+J9500,1)</f>
        <v>305.5</v>
      </c>
      <c r="M9500" s="10" t="s">
        <v>12824</v>
      </c>
      <c r="N9500" s="9" t="s">
        <v>12378</v>
      </c>
      <c r="O9500" s="9" t="s">
        <v>13633</v>
      </c>
      <c r="P9500" s="9" t="s">
        <v>54</v>
      </c>
      <c r="Q9500" s="9" t="s">
        <v>54</v>
      </c>
      <c r="R9500" s="9" t="s">
        <v>67</v>
      </c>
      <c r="S9500" s="1"/>
      <c r="T9500" s="1"/>
      <c r="U9500" s="1"/>
      <c r="V9500" s="1"/>
      <c r="W9500" s="1"/>
      <c r="X9500" s="1"/>
      <c r="Y9500" s="1"/>
      <c r="Z9500" s="1"/>
      <c r="AA9500" s="1"/>
      <c r="AB9500" s="1"/>
      <c r="AC9500" s="1"/>
      <c r="AD9500" s="1"/>
      <c r="AE9500" s="1"/>
      <c r="AF9500" s="1"/>
      <c r="AG9500" s="1"/>
      <c r="AH9500" s="1"/>
      <c r="AI9500" s="1"/>
      <c r="AJ9500" s="9" t="s">
        <v>52</v>
      </c>
      <c r="AK9500" s="9" t="s">
        <v>13634</v>
      </c>
      <c r="AL9500" s="9" t="s">
        <v>52</v>
      </c>
      <c r="AM9500" s="9" t="s">
        <v>52</v>
      </c>
    </row>
    <row r="9501" spans="1:39" ht="30" customHeight="1" x14ac:dyDescent="0.3">
      <c r="A9501" s="10" t="s">
        <v>4735</v>
      </c>
      <c r="B9501" s="10" t="s">
        <v>52</v>
      </c>
      <c r="C9501" s="10" t="s">
        <v>52</v>
      </c>
      <c r="D9501" s="11"/>
      <c r="E9501" s="15"/>
      <c r="F9501" s="17">
        <f>TRUNC(SUMIF(N9500:N9500, N9499, F9500:F9500),0)</f>
        <v>0</v>
      </c>
      <c r="G9501" s="15"/>
      <c r="H9501" s="17">
        <f>TRUNC(SUMIF(N9500:N9500, N9499, H9500:H9500),0)</f>
        <v>0</v>
      </c>
      <c r="I9501" s="15"/>
      <c r="J9501" s="17">
        <f>TRUNC(SUMIF(N9500:N9500, N9499, J9500:J9500),0)</f>
        <v>305</v>
      </c>
      <c r="K9501" s="15"/>
      <c r="L9501" s="17">
        <f>F9501+H9501+J9501</f>
        <v>305</v>
      </c>
      <c r="M9501" s="10" t="s">
        <v>52</v>
      </c>
      <c r="N9501" s="9" t="s">
        <v>4736</v>
      </c>
      <c r="O9501" s="9" t="s">
        <v>4736</v>
      </c>
      <c r="P9501" s="9" t="s">
        <v>52</v>
      </c>
      <c r="Q9501" s="9" t="s">
        <v>52</v>
      </c>
      <c r="R9501" s="9" t="s">
        <v>52</v>
      </c>
      <c r="S9501" s="1"/>
      <c r="T9501" s="1"/>
      <c r="U9501" s="1"/>
      <c r="V9501" s="1"/>
      <c r="W9501" s="1"/>
      <c r="X9501" s="1"/>
      <c r="Y9501" s="1"/>
      <c r="Z9501" s="1"/>
      <c r="AA9501" s="1"/>
      <c r="AB9501" s="1"/>
      <c r="AC9501" s="1"/>
      <c r="AD9501" s="1"/>
      <c r="AE9501" s="1"/>
      <c r="AF9501" s="1"/>
      <c r="AG9501" s="1"/>
      <c r="AH9501" s="1"/>
      <c r="AI9501" s="1"/>
      <c r="AJ9501" s="9" t="s">
        <v>52</v>
      </c>
      <c r="AK9501" s="9" t="s">
        <v>52</v>
      </c>
      <c r="AL9501" s="9" t="s">
        <v>52</v>
      </c>
      <c r="AM9501" s="9" t="s">
        <v>52</v>
      </c>
    </row>
    <row r="9502" spans="1:39" ht="30" customHeight="1" x14ac:dyDescent="0.3">
      <c r="A9502" s="11"/>
      <c r="B9502" s="11"/>
      <c r="C9502" s="11"/>
      <c r="D9502" s="11"/>
      <c r="E9502" s="15"/>
      <c r="F9502" s="17"/>
      <c r="G9502" s="15"/>
      <c r="H9502" s="17"/>
      <c r="I9502" s="15"/>
      <c r="J9502" s="17"/>
      <c r="K9502" s="15"/>
      <c r="L9502" s="17"/>
      <c r="M9502" s="11"/>
    </row>
    <row r="9503" spans="1:39" ht="30" customHeight="1" x14ac:dyDescent="0.3">
      <c r="A9503" s="14" t="s">
        <v>13635</v>
      </c>
      <c r="B9503" s="14"/>
      <c r="C9503" s="14"/>
      <c r="D9503" s="14"/>
      <c r="E9503" s="16"/>
      <c r="F9503" s="18"/>
      <c r="G9503" s="16"/>
      <c r="H9503" s="18"/>
      <c r="I9503" s="16"/>
      <c r="J9503" s="18"/>
      <c r="K9503" s="16"/>
      <c r="L9503" s="18"/>
      <c r="M9503" s="14"/>
      <c r="N9503" s="5" t="s">
        <v>12394</v>
      </c>
    </row>
    <row r="9504" spans="1:39" ht="30" customHeight="1" x14ac:dyDescent="0.3">
      <c r="A9504" s="10" t="s">
        <v>4793</v>
      </c>
      <c r="B9504" s="10" t="s">
        <v>12393</v>
      </c>
      <c r="C9504" s="10" t="s">
        <v>288</v>
      </c>
      <c r="D9504" s="11">
        <v>0.20849999999999999</v>
      </c>
      <c r="E9504" s="15">
        <v>0</v>
      </c>
      <c r="F9504" s="17">
        <f>TRUNC(E9504*D9504,1)</f>
        <v>0</v>
      </c>
      <c r="G9504" s="15">
        <v>0</v>
      </c>
      <c r="H9504" s="17">
        <f>TRUNC(G9504*D9504,1)</f>
        <v>0</v>
      </c>
      <c r="I9504" s="15">
        <v>129965</v>
      </c>
      <c r="J9504" s="17">
        <f>TRUNC(I9504*D9504,1)</f>
        <v>27097.7</v>
      </c>
      <c r="K9504" s="15">
        <f>TRUNC(E9504+G9504+I9504,1)</f>
        <v>129965</v>
      </c>
      <c r="L9504" s="17">
        <f>TRUNC(F9504+H9504+J9504,1)</f>
        <v>27097.7</v>
      </c>
      <c r="M9504" s="10" t="s">
        <v>12824</v>
      </c>
      <c r="N9504" s="9" t="s">
        <v>12394</v>
      </c>
      <c r="O9504" s="9" t="s">
        <v>12941</v>
      </c>
      <c r="P9504" s="9" t="s">
        <v>54</v>
      </c>
      <c r="Q9504" s="9" t="s">
        <v>54</v>
      </c>
      <c r="R9504" s="9" t="s">
        <v>67</v>
      </c>
      <c r="S9504" s="1"/>
      <c r="T9504" s="1"/>
      <c r="U9504" s="1"/>
      <c r="V9504" s="1"/>
      <c r="W9504" s="1"/>
      <c r="X9504" s="1"/>
      <c r="Y9504" s="1"/>
      <c r="Z9504" s="1"/>
      <c r="AA9504" s="1"/>
      <c r="AB9504" s="1"/>
      <c r="AC9504" s="1"/>
      <c r="AD9504" s="1"/>
      <c r="AE9504" s="1"/>
      <c r="AF9504" s="1"/>
      <c r="AG9504" s="1"/>
      <c r="AH9504" s="1"/>
      <c r="AI9504" s="1"/>
      <c r="AJ9504" s="9" t="s">
        <v>52</v>
      </c>
      <c r="AK9504" s="9" t="s">
        <v>13637</v>
      </c>
      <c r="AL9504" s="9" t="s">
        <v>52</v>
      </c>
      <c r="AM9504" s="9" t="s">
        <v>52</v>
      </c>
    </row>
    <row r="9505" spans="1:39" ht="30" customHeight="1" x14ac:dyDescent="0.3">
      <c r="A9505" s="10" t="s">
        <v>12827</v>
      </c>
      <c r="B9505" s="10" t="s">
        <v>12828</v>
      </c>
      <c r="C9505" s="10" t="s">
        <v>5378</v>
      </c>
      <c r="D9505" s="11">
        <v>19.5</v>
      </c>
      <c r="E9505" s="15">
        <v>1395.45</v>
      </c>
      <c r="F9505" s="17">
        <f>TRUNC(E9505*D9505,1)</f>
        <v>27211.200000000001</v>
      </c>
      <c r="G9505" s="15">
        <v>0</v>
      </c>
      <c r="H9505" s="17">
        <f>TRUNC(G9505*D9505,1)</f>
        <v>0</v>
      </c>
      <c r="I9505" s="15">
        <v>0</v>
      </c>
      <c r="J9505" s="17">
        <f>TRUNC(I9505*D9505,1)</f>
        <v>0</v>
      </c>
      <c r="K9505" s="15">
        <f>TRUNC(E9505+G9505+I9505,1)</f>
        <v>1395.4</v>
      </c>
      <c r="L9505" s="17">
        <f>TRUNC(F9505+H9505+J9505,1)</f>
        <v>27211.200000000001</v>
      </c>
      <c r="M9505" s="10" t="s">
        <v>52</v>
      </c>
      <c r="N9505" s="9" t="s">
        <v>12394</v>
      </c>
      <c r="O9505" s="9" t="s">
        <v>12829</v>
      </c>
      <c r="P9505" s="9" t="s">
        <v>54</v>
      </c>
      <c r="Q9505" s="9" t="s">
        <v>54</v>
      </c>
      <c r="R9505" s="9" t="s">
        <v>67</v>
      </c>
      <c r="S9505" s="1"/>
      <c r="T9505" s="1"/>
      <c r="U9505" s="1"/>
      <c r="V9505" s="1">
        <v>1</v>
      </c>
      <c r="W9505" s="1"/>
      <c r="X9505" s="1"/>
      <c r="Y9505" s="1"/>
      <c r="Z9505" s="1"/>
      <c r="AA9505" s="1"/>
      <c r="AB9505" s="1"/>
      <c r="AC9505" s="1"/>
      <c r="AD9505" s="1"/>
      <c r="AE9505" s="1"/>
      <c r="AF9505" s="1"/>
      <c r="AG9505" s="1"/>
      <c r="AH9505" s="1"/>
      <c r="AI9505" s="1"/>
      <c r="AJ9505" s="9" t="s">
        <v>52</v>
      </c>
      <c r="AK9505" s="9" t="s">
        <v>13638</v>
      </c>
      <c r="AL9505" s="9" t="s">
        <v>52</v>
      </c>
      <c r="AM9505" s="9" t="s">
        <v>52</v>
      </c>
    </row>
    <row r="9506" spans="1:39" ht="30" customHeight="1" x14ac:dyDescent="0.3">
      <c r="A9506" s="10" t="s">
        <v>5467</v>
      </c>
      <c r="B9506" s="10" t="s">
        <v>12944</v>
      </c>
      <c r="C9506" s="10" t="s">
        <v>732</v>
      </c>
      <c r="D9506" s="11">
        <v>1</v>
      </c>
      <c r="E9506" s="15">
        <f>TRUNC(SUMIF(V9504:V9507, RIGHTB(O9506, 1), F9504:F9507)*U9506, 2)</f>
        <v>5986.46</v>
      </c>
      <c r="F9506" s="17">
        <f>TRUNC(E9506*D9506,1)</f>
        <v>5986.4</v>
      </c>
      <c r="G9506" s="15">
        <v>0</v>
      </c>
      <c r="H9506" s="17">
        <f>TRUNC(G9506*D9506,1)</f>
        <v>0</v>
      </c>
      <c r="I9506" s="15">
        <v>0</v>
      </c>
      <c r="J9506" s="17">
        <f>TRUNC(I9506*D9506,1)</f>
        <v>0</v>
      </c>
      <c r="K9506" s="15">
        <f>TRUNC(E9506+G9506+I9506,1)</f>
        <v>5986.4</v>
      </c>
      <c r="L9506" s="17">
        <f>TRUNC(F9506+H9506+J9506,1)</f>
        <v>5986.4</v>
      </c>
      <c r="M9506" s="10" t="s">
        <v>52</v>
      </c>
      <c r="N9506" s="9" t="s">
        <v>12394</v>
      </c>
      <c r="O9506" s="9" t="s">
        <v>4729</v>
      </c>
      <c r="P9506" s="9" t="s">
        <v>54</v>
      </c>
      <c r="Q9506" s="9" t="s">
        <v>54</v>
      </c>
      <c r="R9506" s="9" t="s">
        <v>54</v>
      </c>
      <c r="S9506" s="1">
        <v>0</v>
      </c>
      <c r="T9506" s="1">
        <v>0</v>
      </c>
      <c r="U9506" s="1">
        <v>0.22</v>
      </c>
      <c r="V9506" s="1"/>
      <c r="W9506" s="1"/>
      <c r="X9506" s="1"/>
      <c r="Y9506" s="1"/>
      <c r="Z9506" s="1"/>
      <c r="AA9506" s="1"/>
      <c r="AB9506" s="1"/>
      <c r="AC9506" s="1"/>
      <c r="AD9506" s="1"/>
      <c r="AE9506" s="1"/>
      <c r="AF9506" s="1"/>
      <c r="AG9506" s="1"/>
      <c r="AH9506" s="1"/>
      <c r="AI9506" s="1"/>
      <c r="AJ9506" s="9" t="s">
        <v>52</v>
      </c>
      <c r="AK9506" s="9" t="s">
        <v>13639</v>
      </c>
      <c r="AL9506" s="9" t="s">
        <v>52</v>
      </c>
      <c r="AM9506" s="9" t="s">
        <v>52</v>
      </c>
    </row>
    <row r="9507" spans="1:39" ht="30" customHeight="1" x14ac:dyDescent="0.3">
      <c r="A9507" s="10" t="s">
        <v>12833</v>
      </c>
      <c r="B9507" s="10" t="s">
        <v>4714</v>
      </c>
      <c r="C9507" s="10" t="s">
        <v>4715</v>
      </c>
      <c r="D9507" s="11">
        <v>1</v>
      </c>
      <c r="E9507" s="15">
        <v>0</v>
      </c>
      <c r="F9507" s="17">
        <f>TRUNC(E9507*D9507,1)</f>
        <v>0</v>
      </c>
      <c r="G9507" s="15">
        <v>47967.7</v>
      </c>
      <c r="H9507" s="17">
        <f>TRUNC(G9507*D9507,1)</f>
        <v>47967.7</v>
      </c>
      <c r="I9507" s="15">
        <v>0</v>
      </c>
      <c r="J9507" s="17">
        <f>TRUNC(I9507*D9507,1)</f>
        <v>0</v>
      </c>
      <c r="K9507" s="15">
        <f>TRUNC(E9507+G9507+I9507,1)</f>
        <v>47967.7</v>
      </c>
      <c r="L9507" s="17">
        <f>TRUNC(F9507+H9507+J9507,1)</f>
        <v>47967.7</v>
      </c>
      <c r="M9507" s="10" t="s">
        <v>52</v>
      </c>
      <c r="N9507" s="9" t="s">
        <v>12394</v>
      </c>
      <c r="O9507" s="9" t="s">
        <v>12834</v>
      </c>
      <c r="P9507" s="9" t="s">
        <v>54</v>
      </c>
      <c r="Q9507" s="9" t="s">
        <v>54</v>
      </c>
      <c r="R9507" s="9" t="s">
        <v>67</v>
      </c>
      <c r="S9507" s="1"/>
      <c r="T9507" s="1"/>
      <c r="U9507" s="1"/>
      <c r="V9507" s="1"/>
      <c r="W9507" s="1"/>
      <c r="X9507" s="1"/>
      <c r="Y9507" s="1"/>
      <c r="Z9507" s="1"/>
      <c r="AA9507" s="1"/>
      <c r="AB9507" s="1"/>
      <c r="AC9507" s="1"/>
      <c r="AD9507" s="1"/>
      <c r="AE9507" s="1"/>
      <c r="AF9507" s="1"/>
      <c r="AG9507" s="1"/>
      <c r="AH9507" s="1"/>
      <c r="AI9507" s="1"/>
      <c r="AJ9507" s="9" t="s">
        <v>52</v>
      </c>
      <c r="AK9507" s="9" t="s">
        <v>13640</v>
      </c>
      <c r="AL9507" s="9" t="s">
        <v>67</v>
      </c>
      <c r="AM9507" s="9" t="s">
        <v>52</v>
      </c>
    </row>
    <row r="9508" spans="1:39" ht="30" customHeight="1" x14ac:dyDescent="0.3">
      <c r="A9508" s="10" t="s">
        <v>4735</v>
      </c>
      <c r="B9508" s="10" t="s">
        <v>52</v>
      </c>
      <c r="C9508" s="10" t="s">
        <v>52</v>
      </c>
      <c r="D9508" s="11"/>
      <c r="E9508" s="15"/>
      <c r="F9508" s="17">
        <f>TRUNC(SUMIF(N9504:N9507, N9503, F9504:F9507),0)</f>
        <v>33197</v>
      </c>
      <c r="G9508" s="15"/>
      <c r="H9508" s="17">
        <f>TRUNC(SUMIF(N9504:N9507, N9503, H9504:H9507),0)</f>
        <v>47967</v>
      </c>
      <c r="I9508" s="15"/>
      <c r="J9508" s="17">
        <f>TRUNC(SUMIF(N9504:N9507, N9503, J9504:J9507),0)</f>
        <v>27097</v>
      </c>
      <c r="K9508" s="15"/>
      <c r="L9508" s="17">
        <f>F9508+H9508+J9508</f>
        <v>108261</v>
      </c>
      <c r="M9508" s="10" t="s">
        <v>52</v>
      </c>
      <c r="N9508" s="9" t="s">
        <v>4736</v>
      </c>
      <c r="O9508" s="9" t="s">
        <v>4736</v>
      </c>
      <c r="P9508" s="9" t="s">
        <v>52</v>
      </c>
      <c r="Q9508" s="9" t="s">
        <v>52</v>
      </c>
      <c r="R9508" s="9" t="s">
        <v>52</v>
      </c>
      <c r="S9508" s="1"/>
      <c r="T9508" s="1"/>
      <c r="U9508" s="1"/>
      <c r="V9508" s="1"/>
      <c r="W9508" s="1"/>
      <c r="X9508" s="1"/>
      <c r="Y9508" s="1"/>
      <c r="Z9508" s="1"/>
      <c r="AA9508" s="1"/>
      <c r="AB9508" s="1"/>
      <c r="AC9508" s="1"/>
      <c r="AD9508" s="1"/>
      <c r="AE9508" s="1"/>
      <c r="AF9508" s="1"/>
      <c r="AG9508" s="1"/>
      <c r="AH9508" s="1"/>
      <c r="AI9508" s="1"/>
      <c r="AJ9508" s="9" t="s">
        <v>52</v>
      </c>
      <c r="AK9508" s="9" t="s">
        <v>52</v>
      </c>
      <c r="AL9508" s="9" t="s">
        <v>52</v>
      </c>
      <c r="AM9508" s="9" t="s">
        <v>52</v>
      </c>
    </row>
    <row r="9509" spans="1:39" ht="30" customHeight="1" x14ac:dyDescent="0.3">
      <c r="A9509" s="11"/>
      <c r="B9509" s="11"/>
      <c r="C9509" s="11"/>
      <c r="D9509" s="11"/>
      <c r="E9509" s="15"/>
      <c r="F9509" s="17"/>
      <c r="G9509" s="15"/>
      <c r="H9509" s="17"/>
      <c r="I9509" s="15"/>
      <c r="J9509" s="17"/>
      <c r="K9509" s="15"/>
      <c r="L9509" s="17"/>
      <c r="M9509" s="11"/>
    </row>
    <row r="9510" spans="1:39" ht="30" customHeight="1" x14ac:dyDescent="0.3">
      <c r="A9510" s="14" t="s">
        <v>13641</v>
      </c>
      <c r="B9510" s="14"/>
      <c r="C9510" s="14"/>
      <c r="D9510" s="14"/>
      <c r="E9510" s="16"/>
      <c r="F9510" s="18"/>
      <c r="G9510" s="16"/>
      <c r="H9510" s="18"/>
      <c r="I9510" s="16"/>
      <c r="J9510" s="18"/>
      <c r="K9510" s="16"/>
      <c r="L9510" s="18"/>
      <c r="M9510" s="14"/>
      <c r="N9510" s="5" t="s">
        <v>12397</v>
      </c>
    </row>
    <row r="9511" spans="1:39" ht="30" customHeight="1" x14ac:dyDescent="0.3">
      <c r="A9511" s="10" t="s">
        <v>12396</v>
      </c>
      <c r="B9511" s="10" t="s">
        <v>5525</v>
      </c>
      <c r="C9511" s="10" t="s">
        <v>288</v>
      </c>
      <c r="D9511" s="11">
        <v>0.66010000000000002</v>
      </c>
      <c r="E9511" s="15">
        <v>0</v>
      </c>
      <c r="F9511" s="17">
        <f>TRUNC(E9511*D9511,1)</f>
        <v>0</v>
      </c>
      <c r="G9511" s="15">
        <v>0</v>
      </c>
      <c r="H9511" s="17">
        <f>TRUNC(G9511*D9511,1)</f>
        <v>0</v>
      </c>
      <c r="I9511" s="15">
        <v>25820</v>
      </c>
      <c r="J9511" s="17">
        <f>TRUNC(I9511*D9511,1)</f>
        <v>17043.7</v>
      </c>
      <c r="K9511" s="15">
        <f>TRUNC(E9511+G9511+I9511,1)</f>
        <v>25820</v>
      </c>
      <c r="L9511" s="17">
        <f>TRUNC(F9511+H9511+J9511,1)</f>
        <v>17043.7</v>
      </c>
      <c r="M9511" s="10" t="s">
        <v>12824</v>
      </c>
      <c r="N9511" s="9" t="s">
        <v>12397</v>
      </c>
      <c r="O9511" s="9" t="s">
        <v>13644</v>
      </c>
      <c r="P9511" s="9" t="s">
        <v>54</v>
      </c>
      <c r="Q9511" s="9" t="s">
        <v>54</v>
      </c>
      <c r="R9511" s="9" t="s">
        <v>67</v>
      </c>
      <c r="S9511" s="1"/>
      <c r="T9511" s="1"/>
      <c r="U9511" s="1"/>
      <c r="V9511" s="1"/>
      <c r="W9511" s="1"/>
      <c r="X9511" s="1"/>
      <c r="Y9511" s="1"/>
      <c r="Z9511" s="1"/>
      <c r="AA9511" s="1"/>
      <c r="AB9511" s="1"/>
      <c r="AC9511" s="1"/>
      <c r="AD9511" s="1"/>
      <c r="AE9511" s="1"/>
      <c r="AF9511" s="1"/>
      <c r="AG9511" s="1"/>
      <c r="AH9511" s="1"/>
      <c r="AI9511" s="1"/>
      <c r="AJ9511" s="9" t="s">
        <v>52</v>
      </c>
      <c r="AK9511" s="9" t="s">
        <v>13645</v>
      </c>
      <c r="AL9511" s="9" t="s">
        <v>52</v>
      </c>
      <c r="AM9511" s="9" t="s">
        <v>52</v>
      </c>
    </row>
    <row r="9512" spans="1:39" ht="30" customHeight="1" x14ac:dyDescent="0.3">
      <c r="A9512" s="10" t="s">
        <v>4735</v>
      </c>
      <c r="B9512" s="10" t="s">
        <v>52</v>
      </c>
      <c r="C9512" s="10" t="s">
        <v>52</v>
      </c>
      <c r="D9512" s="11"/>
      <c r="E9512" s="15"/>
      <c r="F9512" s="17">
        <f>TRUNC(SUMIF(N9511:N9511, N9510, F9511:F9511),0)</f>
        <v>0</v>
      </c>
      <c r="G9512" s="15"/>
      <c r="H9512" s="17">
        <f>TRUNC(SUMIF(N9511:N9511, N9510, H9511:H9511),0)</f>
        <v>0</v>
      </c>
      <c r="I9512" s="15"/>
      <c r="J9512" s="17">
        <f>TRUNC(SUMIF(N9511:N9511, N9510, J9511:J9511),0)</f>
        <v>17043</v>
      </c>
      <c r="K9512" s="15"/>
      <c r="L9512" s="17">
        <f>F9512+H9512+J9512</f>
        <v>17043</v>
      </c>
      <c r="M9512" s="10" t="s">
        <v>52</v>
      </c>
      <c r="N9512" s="9" t="s">
        <v>4736</v>
      </c>
      <c r="O9512" s="9" t="s">
        <v>4736</v>
      </c>
      <c r="P9512" s="9" t="s">
        <v>52</v>
      </c>
      <c r="Q9512" s="9" t="s">
        <v>52</v>
      </c>
      <c r="R9512" s="9" t="s">
        <v>52</v>
      </c>
      <c r="S9512" s="1"/>
      <c r="T9512" s="1"/>
      <c r="U9512" s="1"/>
      <c r="V9512" s="1"/>
      <c r="W9512" s="1"/>
      <c r="X9512" s="1"/>
      <c r="Y9512" s="1"/>
      <c r="Z9512" s="1"/>
      <c r="AA9512" s="1"/>
      <c r="AB9512" s="1"/>
      <c r="AC9512" s="1"/>
      <c r="AD9512" s="1"/>
      <c r="AE9512" s="1"/>
      <c r="AF9512" s="1"/>
      <c r="AG9512" s="1"/>
      <c r="AH9512" s="1"/>
      <c r="AI9512" s="1"/>
      <c r="AJ9512" s="9" t="s">
        <v>52</v>
      </c>
      <c r="AK9512" s="9" t="s">
        <v>52</v>
      </c>
      <c r="AL9512" s="9" t="s">
        <v>52</v>
      </c>
      <c r="AM9512" s="9" t="s">
        <v>52</v>
      </c>
    </row>
  </sheetData>
  <mergeCells count="1589">
    <mergeCell ref="A9510:M9510"/>
    <mergeCell ref="A9476:M9476"/>
    <mergeCell ref="A9481:M9481"/>
    <mergeCell ref="A9485:M9485"/>
    <mergeCell ref="A9492:M9492"/>
    <mergeCell ref="A9499:M9499"/>
    <mergeCell ref="A9503:M9503"/>
    <mergeCell ref="A9443:M9443"/>
    <mergeCell ref="A9447:M9447"/>
    <mergeCell ref="A9453:M9453"/>
    <mergeCell ref="A9459:M9459"/>
    <mergeCell ref="A9464:M9464"/>
    <mergeCell ref="A9469:M9469"/>
    <mergeCell ref="A9404:M9404"/>
    <mergeCell ref="A9411:M9411"/>
    <mergeCell ref="A9418:M9418"/>
    <mergeCell ref="A9425:M9425"/>
    <mergeCell ref="A9432:M9432"/>
    <mergeCell ref="A9439:M9439"/>
    <mergeCell ref="A9362:M9362"/>
    <mergeCell ref="A9369:M9369"/>
    <mergeCell ref="A9376:M9376"/>
    <mergeCell ref="A9383:M9383"/>
    <mergeCell ref="A9390:M9390"/>
    <mergeCell ref="A9397:M9397"/>
    <mergeCell ref="A9320:M9320"/>
    <mergeCell ref="A9327:M9327"/>
    <mergeCell ref="A9334:M9334"/>
    <mergeCell ref="A9341:M9341"/>
    <mergeCell ref="A9348:M9348"/>
    <mergeCell ref="A9355:M9355"/>
    <mergeCell ref="A9288:M9288"/>
    <mergeCell ref="A9295:M9295"/>
    <mergeCell ref="A9300:M9300"/>
    <mergeCell ref="A9305:M9305"/>
    <mergeCell ref="A9310:M9310"/>
    <mergeCell ref="A9315:M9315"/>
    <mergeCell ref="A9246:M9246"/>
    <mergeCell ref="A9253:M9253"/>
    <mergeCell ref="A9260:M9260"/>
    <mergeCell ref="A9267:M9267"/>
    <mergeCell ref="A9274:M9274"/>
    <mergeCell ref="A9281:M9281"/>
    <mergeCell ref="A9204:M9204"/>
    <mergeCell ref="A9211:M9211"/>
    <mergeCell ref="A9218:M9218"/>
    <mergeCell ref="A9225:M9225"/>
    <mergeCell ref="A9232:M9232"/>
    <mergeCell ref="A9239:M9239"/>
    <mergeCell ref="A9166:M9166"/>
    <mergeCell ref="A9172:M9172"/>
    <mergeCell ref="A9179:M9179"/>
    <mergeCell ref="A9186:M9186"/>
    <mergeCell ref="A9190:M9190"/>
    <mergeCell ref="A9197:M9197"/>
    <mergeCell ref="A9127:M9127"/>
    <mergeCell ref="A9133:M9133"/>
    <mergeCell ref="A9140:M9140"/>
    <mergeCell ref="A9146:M9146"/>
    <mergeCell ref="A9153:M9153"/>
    <mergeCell ref="A9159:M9159"/>
    <mergeCell ref="A9084:M9084"/>
    <mergeCell ref="A9091:M9091"/>
    <mergeCell ref="A9098:M9098"/>
    <mergeCell ref="A9106:M9106"/>
    <mergeCell ref="A9113:M9113"/>
    <mergeCell ref="A9121:M9121"/>
    <mergeCell ref="A9045:M9045"/>
    <mergeCell ref="A9052:M9052"/>
    <mergeCell ref="A9058:M9058"/>
    <mergeCell ref="A9065:M9065"/>
    <mergeCell ref="A9072:M9072"/>
    <mergeCell ref="A9078:M9078"/>
    <mergeCell ref="A9005:M9005"/>
    <mergeCell ref="A9011:M9011"/>
    <mergeCell ref="A9018:M9018"/>
    <mergeCell ref="A9025:M9025"/>
    <mergeCell ref="A9032:M9032"/>
    <mergeCell ref="A9038:M9038"/>
    <mergeCell ref="A8964:M8964"/>
    <mergeCell ref="A8971:M8971"/>
    <mergeCell ref="A8978:M8978"/>
    <mergeCell ref="A8984:M8984"/>
    <mergeCell ref="A8991:M8991"/>
    <mergeCell ref="A8998:M8998"/>
    <mergeCell ref="A8928:M8928"/>
    <mergeCell ref="A8935:M8935"/>
    <mergeCell ref="A8940:M8940"/>
    <mergeCell ref="A8944:M8944"/>
    <mergeCell ref="A8951:M8951"/>
    <mergeCell ref="A8957:M8957"/>
    <mergeCell ref="A8888:M8888"/>
    <mergeCell ref="A8895:M8895"/>
    <mergeCell ref="A8902:M8902"/>
    <mergeCell ref="A8909:M8909"/>
    <mergeCell ref="A8916:M8916"/>
    <mergeCell ref="A8923:M8923"/>
    <mergeCell ref="A8849:M8849"/>
    <mergeCell ref="A8856:M8856"/>
    <mergeCell ref="A8863:M8863"/>
    <mergeCell ref="A8870:M8870"/>
    <mergeCell ref="A8877:M8877"/>
    <mergeCell ref="A8881:M8881"/>
    <mergeCell ref="A8813:M8813"/>
    <mergeCell ref="A8820:M8820"/>
    <mergeCell ref="A8827:M8827"/>
    <mergeCell ref="A8831:M8831"/>
    <mergeCell ref="A8838:M8838"/>
    <mergeCell ref="A8842:M8842"/>
    <mergeCell ref="A8783:M8783"/>
    <mergeCell ref="A8787:M8787"/>
    <mergeCell ref="A8791:M8791"/>
    <mergeCell ref="A8795:M8795"/>
    <mergeCell ref="A8802:M8802"/>
    <mergeCell ref="A8809:M8809"/>
    <mergeCell ref="A8742:M8742"/>
    <mergeCell ref="A8749:M8749"/>
    <mergeCell ref="A8756:M8756"/>
    <mergeCell ref="A8763:M8763"/>
    <mergeCell ref="A8770:M8770"/>
    <mergeCell ref="A8777:M8777"/>
    <mergeCell ref="A8704:M8704"/>
    <mergeCell ref="A8708:M8708"/>
    <mergeCell ref="A8712:M8712"/>
    <mergeCell ref="A8717:M8717"/>
    <mergeCell ref="A8722:M8722"/>
    <mergeCell ref="A8735:M8735"/>
    <mergeCell ref="A8680:M8680"/>
    <mergeCell ref="A8684:M8684"/>
    <mergeCell ref="A8688:M8688"/>
    <mergeCell ref="A8692:M8692"/>
    <mergeCell ref="A8696:M8696"/>
    <mergeCell ref="A8700:M8700"/>
    <mergeCell ref="A8648:M8648"/>
    <mergeCell ref="A8654:M8654"/>
    <mergeCell ref="A8660:M8660"/>
    <mergeCell ref="A8666:M8666"/>
    <mergeCell ref="A8672:M8672"/>
    <mergeCell ref="A8676:M8676"/>
    <mergeCell ref="A8612:M8612"/>
    <mergeCell ref="A8618:M8618"/>
    <mergeCell ref="A8624:M8624"/>
    <mergeCell ref="A8630:M8630"/>
    <mergeCell ref="A8636:M8636"/>
    <mergeCell ref="A8642:M8642"/>
    <mergeCell ref="A8576:M8576"/>
    <mergeCell ref="A8582:M8582"/>
    <mergeCell ref="A8588:M8588"/>
    <mergeCell ref="A8594:M8594"/>
    <mergeCell ref="A8600:M8600"/>
    <mergeCell ref="A8606:M8606"/>
    <mergeCell ref="A8529:M8529"/>
    <mergeCell ref="A8534:M8534"/>
    <mergeCell ref="A8555:M8555"/>
    <mergeCell ref="A8559:M8559"/>
    <mergeCell ref="A8564:M8564"/>
    <mergeCell ref="A8570:M8570"/>
    <mergeCell ref="A8472:M8472"/>
    <mergeCell ref="A8478:M8478"/>
    <mergeCell ref="A8484:M8484"/>
    <mergeCell ref="A8491:M8491"/>
    <mergeCell ref="A8499:M8499"/>
    <mergeCell ref="A8504:M8504"/>
    <mergeCell ref="A8437:M8437"/>
    <mergeCell ref="A8443:M8443"/>
    <mergeCell ref="A8449:M8449"/>
    <mergeCell ref="A8455:M8455"/>
    <mergeCell ref="A8461:M8461"/>
    <mergeCell ref="A8466:M8466"/>
    <mergeCell ref="A8403:M8403"/>
    <mergeCell ref="A8408:M8408"/>
    <mergeCell ref="A8414:M8414"/>
    <mergeCell ref="A8419:M8419"/>
    <mergeCell ref="A8425:M8425"/>
    <mergeCell ref="A8431:M8431"/>
    <mergeCell ref="A8366:M8366"/>
    <mergeCell ref="A8372:M8372"/>
    <mergeCell ref="A8379:M8379"/>
    <mergeCell ref="A8387:M8387"/>
    <mergeCell ref="A8393:M8393"/>
    <mergeCell ref="A8398:M8398"/>
    <mergeCell ref="A8323:M8323"/>
    <mergeCell ref="A8330:M8330"/>
    <mergeCell ref="A8337:M8337"/>
    <mergeCell ref="A8345:M8345"/>
    <mergeCell ref="A8357:M8357"/>
    <mergeCell ref="A8362:M8362"/>
    <mergeCell ref="A8285:M8285"/>
    <mergeCell ref="A8292:M8292"/>
    <mergeCell ref="A8299:M8299"/>
    <mergeCell ref="A8303:M8303"/>
    <mergeCell ref="A8307:M8307"/>
    <mergeCell ref="A8315:M8315"/>
    <mergeCell ref="A8250:M8250"/>
    <mergeCell ref="A8257:M8257"/>
    <mergeCell ref="A8262:M8262"/>
    <mergeCell ref="A8268:M8268"/>
    <mergeCell ref="A8273:M8273"/>
    <mergeCell ref="A8280:M8280"/>
    <mergeCell ref="A8218:M8218"/>
    <mergeCell ref="A8224:M8224"/>
    <mergeCell ref="A8229:M8229"/>
    <mergeCell ref="A8234:M8234"/>
    <mergeCell ref="A8239:M8239"/>
    <mergeCell ref="A8245:M8245"/>
    <mergeCell ref="A8185:M8185"/>
    <mergeCell ref="A8191:M8191"/>
    <mergeCell ref="A8197:M8197"/>
    <mergeCell ref="A8203:M8203"/>
    <mergeCell ref="A8208:M8208"/>
    <mergeCell ref="A8213:M8213"/>
    <mergeCell ref="A8134:M8134"/>
    <mergeCell ref="A8144:M8144"/>
    <mergeCell ref="A8151:M8151"/>
    <mergeCell ref="A8160:M8160"/>
    <mergeCell ref="A8171:M8171"/>
    <mergeCell ref="A8177:M8177"/>
    <mergeCell ref="A8083:M8083"/>
    <mergeCell ref="A8093:M8093"/>
    <mergeCell ref="A8100:M8100"/>
    <mergeCell ref="A8109:M8109"/>
    <mergeCell ref="A8120:M8120"/>
    <mergeCell ref="A8126:M8126"/>
    <mergeCell ref="A8032:M8032"/>
    <mergeCell ref="A8042:M8042"/>
    <mergeCell ref="A8049:M8049"/>
    <mergeCell ref="A8058:M8058"/>
    <mergeCell ref="A8069:M8069"/>
    <mergeCell ref="A8075:M8075"/>
    <mergeCell ref="A7981:M7981"/>
    <mergeCell ref="A7991:M7991"/>
    <mergeCell ref="A7998:M7998"/>
    <mergeCell ref="A8007:M8007"/>
    <mergeCell ref="A8018:M8018"/>
    <mergeCell ref="A8024:M8024"/>
    <mergeCell ref="A7930:M7930"/>
    <mergeCell ref="A7940:M7940"/>
    <mergeCell ref="A7947:M7947"/>
    <mergeCell ref="A7956:M7956"/>
    <mergeCell ref="A7967:M7967"/>
    <mergeCell ref="A7973:M7973"/>
    <mergeCell ref="A7892:M7892"/>
    <mergeCell ref="A7896:M7896"/>
    <mergeCell ref="A7900:M7900"/>
    <mergeCell ref="A7907:M7907"/>
    <mergeCell ref="A7916:M7916"/>
    <mergeCell ref="A7922:M7922"/>
    <mergeCell ref="A7850:M7850"/>
    <mergeCell ref="A7859:M7859"/>
    <mergeCell ref="A7870:M7870"/>
    <mergeCell ref="A7874:M7874"/>
    <mergeCell ref="A7878:M7878"/>
    <mergeCell ref="A7884:M7884"/>
    <mergeCell ref="A7799:M7799"/>
    <mergeCell ref="A7808:M7808"/>
    <mergeCell ref="A7819:M7819"/>
    <mergeCell ref="A7825:M7825"/>
    <mergeCell ref="A7833:M7833"/>
    <mergeCell ref="A7843:M7843"/>
    <mergeCell ref="A7760:M7760"/>
    <mergeCell ref="A7764:M7764"/>
    <mergeCell ref="A7768:M7768"/>
    <mergeCell ref="A7774:M7774"/>
    <mergeCell ref="A7782:M7782"/>
    <mergeCell ref="A7792:M7792"/>
    <mergeCell ref="A7720:M7720"/>
    <mergeCell ref="A7728:M7728"/>
    <mergeCell ref="A7736:M7736"/>
    <mergeCell ref="A7744:M7744"/>
    <mergeCell ref="A7752:M7752"/>
    <mergeCell ref="A7756:M7756"/>
    <mergeCell ref="A7675:M7675"/>
    <mergeCell ref="A7682:M7682"/>
    <mergeCell ref="A7689:M7689"/>
    <mergeCell ref="A7696:M7696"/>
    <mergeCell ref="A7704:M7704"/>
    <mergeCell ref="A7712:M7712"/>
    <mergeCell ref="A7633:M7633"/>
    <mergeCell ref="A7640:M7640"/>
    <mergeCell ref="A7647:M7647"/>
    <mergeCell ref="A7654:M7654"/>
    <mergeCell ref="A7661:M7661"/>
    <mergeCell ref="A7668:M7668"/>
    <mergeCell ref="A7596:M7596"/>
    <mergeCell ref="A7603:M7603"/>
    <mergeCell ref="A7609:M7609"/>
    <mergeCell ref="A7615:M7615"/>
    <mergeCell ref="A7621:M7621"/>
    <mergeCell ref="A7627:M7627"/>
    <mergeCell ref="A7553:M7553"/>
    <mergeCell ref="A7561:M7561"/>
    <mergeCell ref="A7569:M7569"/>
    <mergeCell ref="A7577:M7577"/>
    <mergeCell ref="A7583:M7583"/>
    <mergeCell ref="A7589:M7589"/>
    <mergeCell ref="A7507:M7507"/>
    <mergeCell ref="A7514:M7514"/>
    <mergeCell ref="A7521:M7521"/>
    <mergeCell ref="A7529:M7529"/>
    <mergeCell ref="A7537:M7537"/>
    <mergeCell ref="A7545:M7545"/>
    <mergeCell ref="A7465:M7465"/>
    <mergeCell ref="A7472:M7472"/>
    <mergeCell ref="A7479:M7479"/>
    <mergeCell ref="A7486:M7486"/>
    <mergeCell ref="A7493:M7493"/>
    <mergeCell ref="A7500:M7500"/>
    <mergeCell ref="A7428:M7428"/>
    <mergeCell ref="A7434:M7434"/>
    <mergeCell ref="A7440:M7440"/>
    <mergeCell ref="A7446:M7446"/>
    <mergeCell ref="A7452:M7452"/>
    <mergeCell ref="A7458:M7458"/>
    <mergeCell ref="A7393:M7393"/>
    <mergeCell ref="A7399:M7399"/>
    <mergeCell ref="A7405:M7405"/>
    <mergeCell ref="A7411:M7411"/>
    <mergeCell ref="A7416:M7416"/>
    <mergeCell ref="A7422:M7422"/>
    <mergeCell ref="A7355:M7355"/>
    <mergeCell ref="A7362:M7362"/>
    <mergeCell ref="A7369:M7369"/>
    <mergeCell ref="A7376:M7376"/>
    <mergeCell ref="A7381:M7381"/>
    <mergeCell ref="A7387:M7387"/>
    <mergeCell ref="A7314:M7314"/>
    <mergeCell ref="A7321:M7321"/>
    <mergeCell ref="A7328:M7328"/>
    <mergeCell ref="A7334:M7334"/>
    <mergeCell ref="A7341:M7341"/>
    <mergeCell ref="A7348:M7348"/>
    <mergeCell ref="A7273:M7273"/>
    <mergeCell ref="A7280:M7280"/>
    <mergeCell ref="A7286:M7286"/>
    <mergeCell ref="A7293:M7293"/>
    <mergeCell ref="A7300:M7300"/>
    <mergeCell ref="A7307:M7307"/>
    <mergeCell ref="A7232:M7232"/>
    <mergeCell ref="A7238:M7238"/>
    <mergeCell ref="A7245:M7245"/>
    <mergeCell ref="A7252:M7252"/>
    <mergeCell ref="A7259:M7259"/>
    <mergeCell ref="A7266:M7266"/>
    <mergeCell ref="A7190:M7190"/>
    <mergeCell ref="A7197:M7197"/>
    <mergeCell ref="A7204:M7204"/>
    <mergeCell ref="A7211:M7211"/>
    <mergeCell ref="A7218:M7218"/>
    <mergeCell ref="A7225:M7225"/>
    <mergeCell ref="A7149:M7149"/>
    <mergeCell ref="A7156:M7156"/>
    <mergeCell ref="A7163:M7163"/>
    <mergeCell ref="A7170:M7170"/>
    <mergeCell ref="A7177:M7177"/>
    <mergeCell ref="A7184:M7184"/>
    <mergeCell ref="A7108:M7108"/>
    <mergeCell ref="A7115:M7115"/>
    <mergeCell ref="A7122:M7122"/>
    <mergeCell ref="A7129:M7129"/>
    <mergeCell ref="A7136:M7136"/>
    <mergeCell ref="A7142:M7142"/>
    <mergeCell ref="A7067:M7067"/>
    <mergeCell ref="A7074:M7074"/>
    <mergeCell ref="A7081:M7081"/>
    <mergeCell ref="A7088:M7088"/>
    <mergeCell ref="A7094:M7094"/>
    <mergeCell ref="A7101:M7101"/>
    <mergeCell ref="A7026:M7026"/>
    <mergeCell ref="A7033:M7033"/>
    <mergeCell ref="A7040:M7040"/>
    <mergeCell ref="A7046:M7046"/>
    <mergeCell ref="A7053:M7053"/>
    <mergeCell ref="A7060:M7060"/>
    <mergeCell ref="A6985:M6985"/>
    <mergeCell ref="A6992:M6992"/>
    <mergeCell ref="A6998:M6998"/>
    <mergeCell ref="A7005:M7005"/>
    <mergeCell ref="A7012:M7012"/>
    <mergeCell ref="A7019:M7019"/>
    <mergeCell ref="A6944:M6944"/>
    <mergeCell ref="A6950:M6950"/>
    <mergeCell ref="A6957:M6957"/>
    <mergeCell ref="A6964:M6964"/>
    <mergeCell ref="A6971:M6971"/>
    <mergeCell ref="A6978:M6978"/>
    <mergeCell ref="A6902:M6902"/>
    <mergeCell ref="A6909:M6909"/>
    <mergeCell ref="A6916:M6916"/>
    <mergeCell ref="A6923:M6923"/>
    <mergeCell ref="A6930:M6930"/>
    <mergeCell ref="A6937:M6937"/>
    <mergeCell ref="A6861:M6861"/>
    <mergeCell ref="A6868:M6868"/>
    <mergeCell ref="A6875:M6875"/>
    <mergeCell ref="A6882:M6882"/>
    <mergeCell ref="A6889:M6889"/>
    <mergeCell ref="A6896:M6896"/>
    <mergeCell ref="A6820:M6820"/>
    <mergeCell ref="A6827:M6827"/>
    <mergeCell ref="A6834:M6834"/>
    <mergeCell ref="A6841:M6841"/>
    <mergeCell ref="A6848:M6848"/>
    <mergeCell ref="A6854:M6854"/>
    <mergeCell ref="A6788:M6788"/>
    <mergeCell ref="A6792:M6792"/>
    <mergeCell ref="A6796:M6796"/>
    <mergeCell ref="A6800:M6800"/>
    <mergeCell ref="A6806:M6806"/>
    <mergeCell ref="A6813:M6813"/>
    <mergeCell ref="A6752:M6752"/>
    <mergeCell ref="A6758:M6758"/>
    <mergeCell ref="A6764:M6764"/>
    <mergeCell ref="A6770:M6770"/>
    <mergeCell ref="A6776:M6776"/>
    <mergeCell ref="A6782:M6782"/>
    <mergeCell ref="A6716:M6716"/>
    <mergeCell ref="A6722:M6722"/>
    <mergeCell ref="A6728:M6728"/>
    <mergeCell ref="A6734:M6734"/>
    <mergeCell ref="A6740:M6740"/>
    <mergeCell ref="A6746:M6746"/>
    <mergeCell ref="A6680:M6680"/>
    <mergeCell ref="A6686:M6686"/>
    <mergeCell ref="A6692:M6692"/>
    <mergeCell ref="A6698:M6698"/>
    <mergeCell ref="A6704:M6704"/>
    <mergeCell ref="A6710:M6710"/>
    <mergeCell ref="A6644:M6644"/>
    <mergeCell ref="A6650:M6650"/>
    <mergeCell ref="A6656:M6656"/>
    <mergeCell ref="A6662:M6662"/>
    <mergeCell ref="A6668:M6668"/>
    <mergeCell ref="A6674:M6674"/>
    <mergeCell ref="A6608:M6608"/>
    <mergeCell ref="A6614:M6614"/>
    <mergeCell ref="A6620:M6620"/>
    <mergeCell ref="A6626:M6626"/>
    <mergeCell ref="A6632:M6632"/>
    <mergeCell ref="A6638:M6638"/>
    <mergeCell ref="A6572:M6572"/>
    <mergeCell ref="A6578:M6578"/>
    <mergeCell ref="A6584:M6584"/>
    <mergeCell ref="A6590:M6590"/>
    <mergeCell ref="A6596:M6596"/>
    <mergeCell ref="A6602:M6602"/>
    <mergeCell ref="A6542:M6542"/>
    <mergeCell ref="A6547:M6547"/>
    <mergeCell ref="A6552:M6552"/>
    <mergeCell ref="A6557:M6557"/>
    <mergeCell ref="A6562:M6562"/>
    <mergeCell ref="A6567:M6567"/>
    <mergeCell ref="A6512:M6512"/>
    <mergeCell ref="A6517:M6517"/>
    <mergeCell ref="A6522:M6522"/>
    <mergeCell ref="A6527:M6527"/>
    <mergeCell ref="A6532:M6532"/>
    <mergeCell ref="A6537:M6537"/>
    <mergeCell ref="A6482:M6482"/>
    <mergeCell ref="A6487:M6487"/>
    <mergeCell ref="A6492:M6492"/>
    <mergeCell ref="A6497:M6497"/>
    <mergeCell ref="A6502:M6502"/>
    <mergeCell ref="A6507:M6507"/>
    <mergeCell ref="A6450:M6450"/>
    <mergeCell ref="A6456:M6456"/>
    <mergeCell ref="A6462:M6462"/>
    <mergeCell ref="A6467:M6467"/>
    <mergeCell ref="A6472:M6472"/>
    <mergeCell ref="A6477:M6477"/>
    <mergeCell ref="A6414:M6414"/>
    <mergeCell ref="A6420:M6420"/>
    <mergeCell ref="A6426:M6426"/>
    <mergeCell ref="A6432:M6432"/>
    <mergeCell ref="A6438:M6438"/>
    <mergeCell ref="A6444:M6444"/>
    <mergeCell ref="A6378:M6378"/>
    <mergeCell ref="A6384:M6384"/>
    <mergeCell ref="A6390:M6390"/>
    <mergeCell ref="A6396:M6396"/>
    <mergeCell ref="A6402:M6402"/>
    <mergeCell ref="A6408:M6408"/>
    <mergeCell ref="A6342:M6342"/>
    <mergeCell ref="A6348:M6348"/>
    <mergeCell ref="A6354:M6354"/>
    <mergeCell ref="A6360:M6360"/>
    <mergeCell ref="A6366:M6366"/>
    <mergeCell ref="A6372:M6372"/>
    <mergeCell ref="A6306:M6306"/>
    <mergeCell ref="A6312:M6312"/>
    <mergeCell ref="A6318:M6318"/>
    <mergeCell ref="A6324:M6324"/>
    <mergeCell ref="A6330:M6330"/>
    <mergeCell ref="A6336:M6336"/>
    <mergeCell ref="A6272:M6272"/>
    <mergeCell ref="A6278:M6278"/>
    <mergeCell ref="A6284:M6284"/>
    <mergeCell ref="A6290:M6290"/>
    <mergeCell ref="A6294:M6294"/>
    <mergeCell ref="A6300:M6300"/>
    <mergeCell ref="A6238:M6238"/>
    <mergeCell ref="A6242:M6242"/>
    <mergeCell ref="A6248:M6248"/>
    <mergeCell ref="A6254:M6254"/>
    <mergeCell ref="A6260:M6260"/>
    <mergeCell ref="A6266:M6266"/>
    <mergeCell ref="A6206:M6206"/>
    <mergeCell ref="A6212:M6212"/>
    <mergeCell ref="A6218:M6218"/>
    <mergeCell ref="A6224:M6224"/>
    <mergeCell ref="A6229:M6229"/>
    <mergeCell ref="A6233:M6233"/>
    <mergeCell ref="A6170:M6170"/>
    <mergeCell ref="A6178:M6178"/>
    <mergeCell ref="A6186:M6186"/>
    <mergeCell ref="A6191:M6191"/>
    <mergeCell ref="A6196:M6196"/>
    <mergeCell ref="A6200:M6200"/>
    <mergeCell ref="A6124:M6124"/>
    <mergeCell ref="A6132:M6132"/>
    <mergeCell ref="A6140:M6140"/>
    <mergeCell ref="A6147:M6147"/>
    <mergeCell ref="A6154:M6154"/>
    <mergeCell ref="A6162:M6162"/>
    <mergeCell ref="A6088:M6088"/>
    <mergeCell ref="A6093:M6093"/>
    <mergeCell ref="A6098:M6098"/>
    <mergeCell ref="A6104:M6104"/>
    <mergeCell ref="A6110:M6110"/>
    <mergeCell ref="A6117:M6117"/>
    <mergeCell ref="A6054:M6054"/>
    <mergeCell ref="A6060:M6060"/>
    <mergeCell ref="A6066:M6066"/>
    <mergeCell ref="A6071:M6071"/>
    <mergeCell ref="A6076:M6076"/>
    <mergeCell ref="A6082:M6082"/>
    <mergeCell ref="A6022:M6022"/>
    <mergeCell ref="A6027:M6027"/>
    <mergeCell ref="A6032:M6032"/>
    <mergeCell ref="A6038:M6038"/>
    <mergeCell ref="A6044:M6044"/>
    <mergeCell ref="A6049:M6049"/>
    <mergeCell ref="A5992:M5992"/>
    <mergeCell ref="A5997:M5997"/>
    <mergeCell ref="A6002:M6002"/>
    <mergeCell ref="A6007:M6007"/>
    <mergeCell ref="A6012:M6012"/>
    <mergeCell ref="A6017:M6017"/>
    <mergeCell ref="A5962:M5962"/>
    <mergeCell ref="A5967:M5967"/>
    <mergeCell ref="A5972:M5972"/>
    <mergeCell ref="A5977:M5977"/>
    <mergeCell ref="A5982:M5982"/>
    <mergeCell ref="A5987:M5987"/>
    <mergeCell ref="A5932:M5932"/>
    <mergeCell ref="A5937:M5937"/>
    <mergeCell ref="A5942:M5942"/>
    <mergeCell ref="A5947:M5947"/>
    <mergeCell ref="A5952:M5952"/>
    <mergeCell ref="A5957:M5957"/>
    <mergeCell ref="A5902:M5902"/>
    <mergeCell ref="A5907:M5907"/>
    <mergeCell ref="A5912:M5912"/>
    <mergeCell ref="A5917:M5917"/>
    <mergeCell ref="A5922:M5922"/>
    <mergeCell ref="A5927:M5927"/>
    <mergeCell ref="A5872:M5872"/>
    <mergeCell ref="A5877:M5877"/>
    <mergeCell ref="A5883:M5883"/>
    <mergeCell ref="A5888:M5888"/>
    <mergeCell ref="A5894:M5894"/>
    <mergeCell ref="A5898:M5898"/>
    <mergeCell ref="A5833:M5833"/>
    <mergeCell ref="A5843:M5843"/>
    <mergeCell ref="A5854:M5854"/>
    <mergeCell ref="A5858:M5858"/>
    <mergeCell ref="A5863:M5863"/>
    <mergeCell ref="A5867:M5867"/>
    <mergeCell ref="A5788:M5788"/>
    <mergeCell ref="A5795:M5795"/>
    <mergeCell ref="A5802:M5802"/>
    <mergeCell ref="A5809:M5809"/>
    <mergeCell ref="A5816:M5816"/>
    <mergeCell ref="A5823:M5823"/>
    <mergeCell ref="A5751:M5751"/>
    <mergeCell ref="A5757:M5757"/>
    <mergeCell ref="A5763:M5763"/>
    <mergeCell ref="A5769:M5769"/>
    <mergeCell ref="A5775:M5775"/>
    <mergeCell ref="A5781:M5781"/>
    <mergeCell ref="A5707:M5707"/>
    <mergeCell ref="A5717:M5717"/>
    <mergeCell ref="A5727:M5727"/>
    <mergeCell ref="A5737:M5737"/>
    <mergeCell ref="A5741:M5741"/>
    <mergeCell ref="A5745:M5745"/>
    <mergeCell ref="A5647:M5647"/>
    <mergeCell ref="A5657:M5657"/>
    <mergeCell ref="A5667:M5667"/>
    <mergeCell ref="A5677:M5677"/>
    <mergeCell ref="A5687:M5687"/>
    <mergeCell ref="A5697:M5697"/>
    <mergeCell ref="A5590:M5590"/>
    <mergeCell ref="A5599:M5599"/>
    <mergeCell ref="A5608:M5608"/>
    <mergeCell ref="A5617:M5617"/>
    <mergeCell ref="A5627:M5627"/>
    <mergeCell ref="A5637:M5637"/>
    <mergeCell ref="A5544:M5544"/>
    <mergeCell ref="A5550:M5550"/>
    <mergeCell ref="A5557:M5557"/>
    <mergeCell ref="A5563:M5563"/>
    <mergeCell ref="A5572:M5572"/>
    <mergeCell ref="A5581:M5581"/>
    <mergeCell ref="A5502:M5502"/>
    <mergeCell ref="A5510:M5510"/>
    <mergeCell ref="A5518:M5518"/>
    <mergeCell ref="A5524:M5524"/>
    <mergeCell ref="A5531:M5531"/>
    <mergeCell ref="A5537:M5537"/>
    <mergeCell ref="A5453:M5453"/>
    <mergeCell ref="A5462:M5462"/>
    <mergeCell ref="A5471:M5471"/>
    <mergeCell ref="A5480:M5480"/>
    <mergeCell ref="A5488:M5488"/>
    <mergeCell ref="A5495:M5495"/>
    <mergeCell ref="A5406:M5406"/>
    <mergeCell ref="A5412:M5412"/>
    <mergeCell ref="A5420:M5420"/>
    <mergeCell ref="A5428:M5428"/>
    <mergeCell ref="A5436:M5436"/>
    <mergeCell ref="A5444:M5444"/>
    <mergeCell ref="A5376:M5376"/>
    <mergeCell ref="A5380:M5380"/>
    <mergeCell ref="A5385:M5385"/>
    <mergeCell ref="A5390:M5390"/>
    <mergeCell ref="A5395:M5395"/>
    <mergeCell ref="A5400:M5400"/>
    <mergeCell ref="A5347:M5347"/>
    <mergeCell ref="A5352:M5352"/>
    <mergeCell ref="A5358:M5358"/>
    <mergeCell ref="A5364:M5364"/>
    <mergeCell ref="A5368:M5368"/>
    <mergeCell ref="A5372:M5372"/>
    <mergeCell ref="A5312:M5312"/>
    <mergeCell ref="A5318:M5318"/>
    <mergeCell ref="A5324:M5324"/>
    <mergeCell ref="A5330:M5330"/>
    <mergeCell ref="A5336:M5336"/>
    <mergeCell ref="A5342:M5342"/>
    <mergeCell ref="A5277:M5277"/>
    <mergeCell ref="A5284:M5284"/>
    <mergeCell ref="A5289:M5289"/>
    <mergeCell ref="A5295:M5295"/>
    <mergeCell ref="A5301:M5301"/>
    <mergeCell ref="A5306:M5306"/>
    <mergeCell ref="A5238:M5238"/>
    <mergeCell ref="A5244:M5244"/>
    <mergeCell ref="A5251:M5251"/>
    <mergeCell ref="A5258:M5258"/>
    <mergeCell ref="A5264:M5264"/>
    <mergeCell ref="A5270:M5270"/>
    <mergeCell ref="A5200:M5200"/>
    <mergeCell ref="A5207:M5207"/>
    <mergeCell ref="A5212:M5212"/>
    <mergeCell ref="A5218:M5218"/>
    <mergeCell ref="A5225:M5225"/>
    <mergeCell ref="A5231:M5231"/>
    <mergeCell ref="A5133:M5133"/>
    <mergeCell ref="A5139:M5139"/>
    <mergeCell ref="A5154:M5154"/>
    <mergeCell ref="A5169:M5169"/>
    <mergeCell ref="A5183:M5183"/>
    <mergeCell ref="A5196:M5196"/>
    <mergeCell ref="A5099:M5099"/>
    <mergeCell ref="A5105:M5105"/>
    <mergeCell ref="A5111:M5111"/>
    <mergeCell ref="A5117:M5117"/>
    <mergeCell ref="A5122:M5122"/>
    <mergeCell ref="A5127:M5127"/>
    <mergeCell ref="A5063:M5063"/>
    <mergeCell ref="A5069:M5069"/>
    <mergeCell ref="A5075:M5075"/>
    <mergeCell ref="A5081:M5081"/>
    <mergeCell ref="A5087:M5087"/>
    <mergeCell ref="A5093:M5093"/>
    <mergeCell ref="A5029:M5029"/>
    <mergeCell ref="A5035:M5035"/>
    <mergeCell ref="A5041:M5041"/>
    <mergeCell ref="A5046:M5046"/>
    <mergeCell ref="A5051:M5051"/>
    <mergeCell ref="A5057:M5057"/>
    <mergeCell ref="A4995:M4995"/>
    <mergeCell ref="A5000:M5000"/>
    <mergeCell ref="A5005:M5005"/>
    <mergeCell ref="A5011:M5011"/>
    <mergeCell ref="A5017:M5017"/>
    <mergeCell ref="A5023:M5023"/>
    <mergeCell ref="A4963:M4963"/>
    <mergeCell ref="A4968:M4968"/>
    <mergeCell ref="A4973:M4973"/>
    <mergeCell ref="A4978:M4978"/>
    <mergeCell ref="A4983:M4983"/>
    <mergeCell ref="A4989:M4989"/>
    <mergeCell ref="A4927:M4927"/>
    <mergeCell ref="A4934:M4934"/>
    <mergeCell ref="A4940:M4940"/>
    <mergeCell ref="A4946:M4946"/>
    <mergeCell ref="A4952:M4952"/>
    <mergeCell ref="A4958:M4958"/>
    <mergeCell ref="A4893:M4893"/>
    <mergeCell ref="A4898:M4898"/>
    <mergeCell ref="A4903:M4903"/>
    <mergeCell ref="A4908:M4908"/>
    <mergeCell ref="A4913:M4913"/>
    <mergeCell ref="A4920:M4920"/>
    <mergeCell ref="A4859:M4859"/>
    <mergeCell ref="A4865:M4865"/>
    <mergeCell ref="A4871:M4871"/>
    <mergeCell ref="A4877:M4877"/>
    <mergeCell ref="A4883:M4883"/>
    <mergeCell ref="A4888:M4888"/>
    <mergeCell ref="A4823:M4823"/>
    <mergeCell ref="A4829:M4829"/>
    <mergeCell ref="A4835:M4835"/>
    <mergeCell ref="A4841:M4841"/>
    <mergeCell ref="A4847:M4847"/>
    <mergeCell ref="A4853:M4853"/>
    <mergeCell ref="A4791:M4791"/>
    <mergeCell ref="A4796:M4796"/>
    <mergeCell ref="A4801:M4801"/>
    <mergeCell ref="A4806:M4806"/>
    <mergeCell ref="A4811:M4811"/>
    <mergeCell ref="A4817:M4817"/>
    <mergeCell ref="A4755:M4755"/>
    <mergeCell ref="A4761:M4761"/>
    <mergeCell ref="A4767:M4767"/>
    <mergeCell ref="A4773:M4773"/>
    <mergeCell ref="A4779:M4779"/>
    <mergeCell ref="A4785:M4785"/>
    <mergeCell ref="A4723:M4723"/>
    <mergeCell ref="A4728:M4728"/>
    <mergeCell ref="A4733:M4733"/>
    <mergeCell ref="A4738:M4738"/>
    <mergeCell ref="A4743:M4743"/>
    <mergeCell ref="A4749:M4749"/>
    <mergeCell ref="A4693:M4693"/>
    <mergeCell ref="A4698:M4698"/>
    <mergeCell ref="A4703:M4703"/>
    <mergeCell ref="A4708:M4708"/>
    <mergeCell ref="A4713:M4713"/>
    <mergeCell ref="A4718:M4718"/>
    <mergeCell ref="A4663:M4663"/>
    <mergeCell ref="A4668:M4668"/>
    <mergeCell ref="A4673:M4673"/>
    <mergeCell ref="A4678:M4678"/>
    <mergeCell ref="A4683:M4683"/>
    <mergeCell ref="A4688:M4688"/>
    <mergeCell ref="A4631:M4631"/>
    <mergeCell ref="A4637:M4637"/>
    <mergeCell ref="A4643:M4643"/>
    <mergeCell ref="A4648:M4648"/>
    <mergeCell ref="A4653:M4653"/>
    <mergeCell ref="A4658:M4658"/>
    <mergeCell ref="A4597:M4597"/>
    <mergeCell ref="A4603:M4603"/>
    <mergeCell ref="A4609:M4609"/>
    <mergeCell ref="A4615:M4615"/>
    <mergeCell ref="A4621:M4621"/>
    <mergeCell ref="A4626:M4626"/>
    <mergeCell ref="A4559:M4559"/>
    <mergeCell ref="A4566:M4566"/>
    <mergeCell ref="A4572:M4572"/>
    <mergeCell ref="A4579:M4579"/>
    <mergeCell ref="A4584:M4584"/>
    <mergeCell ref="A4590:M4590"/>
    <mergeCell ref="A4523:M4523"/>
    <mergeCell ref="A4529:M4529"/>
    <mergeCell ref="A4535:M4535"/>
    <mergeCell ref="A4541:M4541"/>
    <mergeCell ref="A4547:M4547"/>
    <mergeCell ref="A4553:M4553"/>
    <mergeCell ref="A4487:M4487"/>
    <mergeCell ref="A4493:M4493"/>
    <mergeCell ref="A4499:M4499"/>
    <mergeCell ref="A4505:M4505"/>
    <mergeCell ref="A4511:M4511"/>
    <mergeCell ref="A4517:M4517"/>
    <mergeCell ref="A4448:M4448"/>
    <mergeCell ref="A4455:M4455"/>
    <mergeCell ref="A4461:M4461"/>
    <mergeCell ref="A4467:M4467"/>
    <mergeCell ref="A4473:M4473"/>
    <mergeCell ref="A4479:M4479"/>
    <mergeCell ref="A4408:M4408"/>
    <mergeCell ref="A4415:M4415"/>
    <mergeCell ref="A4421:M4421"/>
    <mergeCell ref="A4427:M4427"/>
    <mergeCell ref="A4434:M4434"/>
    <mergeCell ref="A4441:M4441"/>
    <mergeCell ref="A4373:M4373"/>
    <mergeCell ref="A4379:M4379"/>
    <mergeCell ref="A4385:M4385"/>
    <mergeCell ref="A4390:M4390"/>
    <mergeCell ref="A4396:M4396"/>
    <mergeCell ref="A4402:M4402"/>
    <mergeCell ref="A4343:M4343"/>
    <mergeCell ref="A4348:M4348"/>
    <mergeCell ref="A4353:M4353"/>
    <mergeCell ref="A4358:M4358"/>
    <mergeCell ref="A4363:M4363"/>
    <mergeCell ref="A4368:M4368"/>
    <mergeCell ref="A4313:M4313"/>
    <mergeCell ref="A4318:M4318"/>
    <mergeCell ref="A4323:M4323"/>
    <mergeCell ref="A4328:M4328"/>
    <mergeCell ref="A4333:M4333"/>
    <mergeCell ref="A4338:M4338"/>
    <mergeCell ref="A4283:M4283"/>
    <mergeCell ref="A4287:M4287"/>
    <mergeCell ref="A4293:M4293"/>
    <mergeCell ref="A4298:M4298"/>
    <mergeCell ref="A4303:M4303"/>
    <mergeCell ref="A4308:M4308"/>
    <mergeCell ref="A4250:M4250"/>
    <mergeCell ref="A4257:M4257"/>
    <mergeCell ref="A4264:M4264"/>
    <mergeCell ref="A4271:M4271"/>
    <mergeCell ref="A4275:M4275"/>
    <mergeCell ref="A4279:M4279"/>
    <mergeCell ref="A4212:M4212"/>
    <mergeCell ref="A4219:M4219"/>
    <mergeCell ref="A4225:M4225"/>
    <mergeCell ref="A4232:M4232"/>
    <mergeCell ref="A4238:M4238"/>
    <mergeCell ref="A4244:M4244"/>
    <mergeCell ref="A4173:M4173"/>
    <mergeCell ref="A4180:M4180"/>
    <mergeCell ref="A4186:M4186"/>
    <mergeCell ref="A4193:M4193"/>
    <mergeCell ref="A4199:M4199"/>
    <mergeCell ref="A4206:M4206"/>
    <mergeCell ref="A4134:M4134"/>
    <mergeCell ref="A4140:M4140"/>
    <mergeCell ref="A4147:M4147"/>
    <mergeCell ref="A4154:M4154"/>
    <mergeCell ref="A4160:M4160"/>
    <mergeCell ref="A4167:M4167"/>
    <mergeCell ref="A4094:M4094"/>
    <mergeCell ref="A4100:M4100"/>
    <mergeCell ref="A4107:M4107"/>
    <mergeCell ref="A4114:M4114"/>
    <mergeCell ref="A4120:M4120"/>
    <mergeCell ref="A4127:M4127"/>
    <mergeCell ref="A4064:M4064"/>
    <mergeCell ref="A4070:M4070"/>
    <mergeCell ref="A4076:M4076"/>
    <mergeCell ref="A4082:M4082"/>
    <mergeCell ref="A4086:M4086"/>
    <mergeCell ref="A4090:M4090"/>
    <mergeCell ref="A4028:M4028"/>
    <mergeCell ref="A4034:M4034"/>
    <mergeCell ref="A4040:M4040"/>
    <mergeCell ref="A4046:M4046"/>
    <mergeCell ref="A4052:M4052"/>
    <mergeCell ref="A4058:M4058"/>
    <mergeCell ref="A3987:M3987"/>
    <mergeCell ref="A3994:M3994"/>
    <mergeCell ref="A4001:M4001"/>
    <mergeCell ref="A4008:M4008"/>
    <mergeCell ref="A4015:M4015"/>
    <mergeCell ref="A4022:M4022"/>
    <mergeCell ref="A3942:M3942"/>
    <mergeCell ref="A3950:M3950"/>
    <mergeCell ref="A3958:M3958"/>
    <mergeCell ref="A3966:M3966"/>
    <mergeCell ref="A3973:M3973"/>
    <mergeCell ref="A3980:M3980"/>
    <mergeCell ref="A3894:M3894"/>
    <mergeCell ref="A3902:M3902"/>
    <mergeCell ref="A3910:M3910"/>
    <mergeCell ref="A3918:M3918"/>
    <mergeCell ref="A3926:M3926"/>
    <mergeCell ref="A3934:M3934"/>
    <mergeCell ref="A3849:M3849"/>
    <mergeCell ref="A3856:M3856"/>
    <mergeCell ref="A3863:M3863"/>
    <mergeCell ref="A3870:M3870"/>
    <mergeCell ref="A3878:M3878"/>
    <mergeCell ref="A3886:M3886"/>
    <mergeCell ref="A3807:M3807"/>
    <mergeCell ref="A3814:M3814"/>
    <mergeCell ref="A3821:M3821"/>
    <mergeCell ref="A3828:M3828"/>
    <mergeCell ref="A3835:M3835"/>
    <mergeCell ref="A3842:M3842"/>
    <mergeCell ref="A3765:M3765"/>
    <mergeCell ref="A3772:M3772"/>
    <mergeCell ref="A3779:M3779"/>
    <mergeCell ref="A3786:M3786"/>
    <mergeCell ref="A3793:M3793"/>
    <mergeCell ref="A3800:M3800"/>
    <mergeCell ref="A3723:M3723"/>
    <mergeCell ref="A3730:M3730"/>
    <mergeCell ref="A3737:M3737"/>
    <mergeCell ref="A3744:M3744"/>
    <mergeCell ref="A3751:M3751"/>
    <mergeCell ref="A3758:M3758"/>
    <mergeCell ref="A3687:M3687"/>
    <mergeCell ref="A3692:M3692"/>
    <mergeCell ref="A3697:M3697"/>
    <mergeCell ref="A3702:M3702"/>
    <mergeCell ref="A3709:M3709"/>
    <mergeCell ref="A3716:M3716"/>
    <mergeCell ref="A3648:M3648"/>
    <mergeCell ref="A3658:M3658"/>
    <mergeCell ref="A3665:M3665"/>
    <mergeCell ref="A3672:M3672"/>
    <mergeCell ref="A3677:M3677"/>
    <mergeCell ref="A3682:M3682"/>
    <mergeCell ref="A3589:M3589"/>
    <mergeCell ref="A3598:M3598"/>
    <mergeCell ref="A3608:M3608"/>
    <mergeCell ref="A3618:M3618"/>
    <mergeCell ref="A3628:M3628"/>
    <mergeCell ref="A3638:M3638"/>
    <mergeCell ref="A3537:M3537"/>
    <mergeCell ref="A3546:M3546"/>
    <mergeCell ref="A3554:M3554"/>
    <mergeCell ref="A3562:M3562"/>
    <mergeCell ref="A3571:M3571"/>
    <mergeCell ref="A3580:M3580"/>
    <mergeCell ref="A3485:M3485"/>
    <mergeCell ref="A3494:M3494"/>
    <mergeCell ref="A3502:M3502"/>
    <mergeCell ref="A3510:M3510"/>
    <mergeCell ref="A3519:M3519"/>
    <mergeCell ref="A3528:M3528"/>
    <mergeCell ref="A3437:M3437"/>
    <mergeCell ref="A3442:M3442"/>
    <mergeCell ref="A3450:M3450"/>
    <mergeCell ref="A3458:M3458"/>
    <mergeCell ref="A3467:M3467"/>
    <mergeCell ref="A3476:M3476"/>
    <mergeCell ref="A3398:M3398"/>
    <mergeCell ref="A3404:M3404"/>
    <mergeCell ref="A3410:M3410"/>
    <mergeCell ref="A3416:M3416"/>
    <mergeCell ref="A3422:M3422"/>
    <mergeCell ref="A3432:M3432"/>
    <mergeCell ref="A3362:M3362"/>
    <mergeCell ref="A3368:M3368"/>
    <mergeCell ref="A3374:M3374"/>
    <mergeCell ref="A3380:M3380"/>
    <mergeCell ref="A3386:M3386"/>
    <mergeCell ref="A3392:M3392"/>
    <mergeCell ref="A3316:M3316"/>
    <mergeCell ref="A3323:M3323"/>
    <mergeCell ref="A3331:M3331"/>
    <mergeCell ref="A3340:M3340"/>
    <mergeCell ref="A3350:M3350"/>
    <mergeCell ref="A3356:M3356"/>
    <mergeCell ref="A3283:M3283"/>
    <mergeCell ref="A3288:M3288"/>
    <mergeCell ref="A3293:M3293"/>
    <mergeCell ref="A3299:M3299"/>
    <mergeCell ref="A3304:M3304"/>
    <mergeCell ref="A3310:M3310"/>
    <mergeCell ref="A3256:M3256"/>
    <mergeCell ref="A3261:M3261"/>
    <mergeCell ref="A3265:M3265"/>
    <mergeCell ref="A3270:M3270"/>
    <mergeCell ref="A3274:M3274"/>
    <mergeCell ref="A3279:M3279"/>
    <mergeCell ref="A3227:M3227"/>
    <mergeCell ref="A3232:M3232"/>
    <mergeCell ref="A3237:M3237"/>
    <mergeCell ref="A3242:M3242"/>
    <mergeCell ref="A3247:M3247"/>
    <mergeCell ref="A3252:M3252"/>
    <mergeCell ref="A3187:M3187"/>
    <mergeCell ref="A3194:M3194"/>
    <mergeCell ref="A3201:M3201"/>
    <mergeCell ref="A3208:M3208"/>
    <mergeCell ref="A3215:M3215"/>
    <mergeCell ref="A3222:M3222"/>
    <mergeCell ref="A3150:M3150"/>
    <mergeCell ref="A3156:M3156"/>
    <mergeCell ref="A3162:M3162"/>
    <mergeCell ref="A3168:M3168"/>
    <mergeCell ref="A3174:M3174"/>
    <mergeCell ref="A3180:M3180"/>
    <mergeCell ref="A3121:M3121"/>
    <mergeCell ref="A3125:M3125"/>
    <mergeCell ref="A3129:M3129"/>
    <mergeCell ref="A3133:M3133"/>
    <mergeCell ref="A3137:M3137"/>
    <mergeCell ref="A3144:M3144"/>
    <mergeCell ref="A3097:M3097"/>
    <mergeCell ref="A3101:M3101"/>
    <mergeCell ref="A3105:M3105"/>
    <mergeCell ref="A3109:M3109"/>
    <mergeCell ref="A3113:M3113"/>
    <mergeCell ref="A3117:M3117"/>
    <mergeCell ref="A3073:M3073"/>
    <mergeCell ref="A3077:M3077"/>
    <mergeCell ref="A3081:M3081"/>
    <mergeCell ref="A3085:M3085"/>
    <mergeCell ref="A3089:M3089"/>
    <mergeCell ref="A3093:M3093"/>
    <mergeCell ref="A3041:M3041"/>
    <mergeCell ref="A3047:M3047"/>
    <mergeCell ref="A3053:M3053"/>
    <mergeCell ref="A3059:M3059"/>
    <mergeCell ref="A3065:M3065"/>
    <mergeCell ref="A3069:M3069"/>
    <mergeCell ref="A3013:M3013"/>
    <mergeCell ref="A3017:M3017"/>
    <mergeCell ref="A3021:M3021"/>
    <mergeCell ref="A3025:M3025"/>
    <mergeCell ref="A3029:M3029"/>
    <mergeCell ref="A3035:M3035"/>
    <mergeCell ref="A2989:M2989"/>
    <mergeCell ref="A2993:M2993"/>
    <mergeCell ref="A2997:M2997"/>
    <mergeCell ref="A3001:M3001"/>
    <mergeCell ref="A3005:M3005"/>
    <mergeCell ref="A3009:M3009"/>
    <mergeCell ref="A2965:M2965"/>
    <mergeCell ref="A2969:M2969"/>
    <mergeCell ref="A2973:M2973"/>
    <mergeCell ref="A2977:M2977"/>
    <mergeCell ref="A2981:M2981"/>
    <mergeCell ref="A2985:M2985"/>
    <mergeCell ref="A2941:M2941"/>
    <mergeCell ref="A2945:M2945"/>
    <mergeCell ref="A2949:M2949"/>
    <mergeCell ref="A2953:M2953"/>
    <mergeCell ref="A2957:M2957"/>
    <mergeCell ref="A2961:M2961"/>
    <mergeCell ref="A2917:M2917"/>
    <mergeCell ref="A2921:M2921"/>
    <mergeCell ref="A2925:M2925"/>
    <mergeCell ref="A2929:M2929"/>
    <mergeCell ref="A2933:M2933"/>
    <mergeCell ref="A2937:M2937"/>
    <mergeCell ref="A2893:M2893"/>
    <mergeCell ref="A2897:M2897"/>
    <mergeCell ref="A2901:M2901"/>
    <mergeCell ref="A2905:M2905"/>
    <mergeCell ref="A2909:M2909"/>
    <mergeCell ref="A2913:M2913"/>
    <mergeCell ref="A2869:M2869"/>
    <mergeCell ref="A2873:M2873"/>
    <mergeCell ref="A2877:M2877"/>
    <mergeCell ref="A2881:M2881"/>
    <mergeCell ref="A2885:M2885"/>
    <mergeCell ref="A2889:M2889"/>
    <mergeCell ref="A2845:M2845"/>
    <mergeCell ref="A2849:M2849"/>
    <mergeCell ref="A2853:M2853"/>
    <mergeCell ref="A2857:M2857"/>
    <mergeCell ref="A2861:M2861"/>
    <mergeCell ref="A2865:M2865"/>
    <mergeCell ref="A2821:M2821"/>
    <mergeCell ref="A2825:M2825"/>
    <mergeCell ref="A2829:M2829"/>
    <mergeCell ref="A2833:M2833"/>
    <mergeCell ref="A2837:M2837"/>
    <mergeCell ref="A2841:M2841"/>
    <mergeCell ref="A2797:M2797"/>
    <mergeCell ref="A2801:M2801"/>
    <mergeCell ref="A2805:M2805"/>
    <mergeCell ref="A2809:M2809"/>
    <mergeCell ref="A2813:M2813"/>
    <mergeCell ref="A2817:M2817"/>
    <mergeCell ref="A2773:M2773"/>
    <mergeCell ref="A2777:M2777"/>
    <mergeCell ref="A2781:M2781"/>
    <mergeCell ref="A2785:M2785"/>
    <mergeCell ref="A2789:M2789"/>
    <mergeCell ref="A2793:M2793"/>
    <mergeCell ref="A2749:M2749"/>
    <mergeCell ref="A2753:M2753"/>
    <mergeCell ref="A2757:M2757"/>
    <mergeCell ref="A2761:M2761"/>
    <mergeCell ref="A2765:M2765"/>
    <mergeCell ref="A2769:M2769"/>
    <mergeCell ref="A2725:M2725"/>
    <mergeCell ref="A2729:M2729"/>
    <mergeCell ref="A2733:M2733"/>
    <mergeCell ref="A2737:M2737"/>
    <mergeCell ref="A2741:M2741"/>
    <mergeCell ref="A2745:M2745"/>
    <mergeCell ref="A2701:M2701"/>
    <mergeCell ref="A2705:M2705"/>
    <mergeCell ref="A2709:M2709"/>
    <mergeCell ref="A2713:M2713"/>
    <mergeCell ref="A2717:M2717"/>
    <mergeCell ref="A2721:M2721"/>
    <mergeCell ref="A2677:M2677"/>
    <mergeCell ref="A2681:M2681"/>
    <mergeCell ref="A2685:M2685"/>
    <mergeCell ref="A2689:M2689"/>
    <mergeCell ref="A2693:M2693"/>
    <mergeCell ref="A2697:M2697"/>
    <mergeCell ref="A2653:M2653"/>
    <mergeCell ref="A2657:M2657"/>
    <mergeCell ref="A2661:M2661"/>
    <mergeCell ref="A2665:M2665"/>
    <mergeCell ref="A2669:M2669"/>
    <mergeCell ref="A2673:M2673"/>
    <mergeCell ref="A2629:M2629"/>
    <mergeCell ref="A2633:M2633"/>
    <mergeCell ref="A2637:M2637"/>
    <mergeCell ref="A2641:M2641"/>
    <mergeCell ref="A2645:M2645"/>
    <mergeCell ref="A2649:M2649"/>
    <mergeCell ref="A2605:M2605"/>
    <mergeCell ref="A2609:M2609"/>
    <mergeCell ref="A2613:M2613"/>
    <mergeCell ref="A2617:M2617"/>
    <mergeCell ref="A2621:M2621"/>
    <mergeCell ref="A2625:M2625"/>
    <mergeCell ref="A2578:M2578"/>
    <mergeCell ref="A2584:M2584"/>
    <mergeCell ref="A2589:M2589"/>
    <mergeCell ref="A2593:M2593"/>
    <mergeCell ref="A2597:M2597"/>
    <mergeCell ref="A2601:M2601"/>
    <mergeCell ref="A2546:M2546"/>
    <mergeCell ref="A2551:M2551"/>
    <mergeCell ref="A2556:M2556"/>
    <mergeCell ref="A2562:M2562"/>
    <mergeCell ref="A2567:M2567"/>
    <mergeCell ref="A2573:M2573"/>
    <mergeCell ref="A2515:M2515"/>
    <mergeCell ref="A2520:M2520"/>
    <mergeCell ref="A2525:M2525"/>
    <mergeCell ref="A2530:M2530"/>
    <mergeCell ref="A2536:M2536"/>
    <mergeCell ref="A2541:M2541"/>
    <mergeCell ref="A2480:M2480"/>
    <mergeCell ref="A2486:M2486"/>
    <mergeCell ref="A2492:M2492"/>
    <mergeCell ref="A2498:M2498"/>
    <mergeCell ref="A2504:M2504"/>
    <mergeCell ref="A2510:M2510"/>
    <mergeCell ref="A2444:M2444"/>
    <mergeCell ref="A2450:M2450"/>
    <mergeCell ref="A2456:M2456"/>
    <mergeCell ref="A2462:M2462"/>
    <mergeCell ref="A2468:M2468"/>
    <mergeCell ref="A2474:M2474"/>
    <mergeCell ref="A2408:M2408"/>
    <mergeCell ref="A2414:M2414"/>
    <mergeCell ref="A2420:M2420"/>
    <mergeCell ref="A2426:M2426"/>
    <mergeCell ref="A2432:M2432"/>
    <mergeCell ref="A2438:M2438"/>
    <mergeCell ref="A2372:M2372"/>
    <mergeCell ref="A2378:M2378"/>
    <mergeCell ref="A2384:M2384"/>
    <mergeCell ref="A2390:M2390"/>
    <mergeCell ref="A2396:M2396"/>
    <mergeCell ref="A2402:M2402"/>
    <mergeCell ref="A2336:M2336"/>
    <mergeCell ref="A2342:M2342"/>
    <mergeCell ref="A2348:M2348"/>
    <mergeCell ref="A2354:M2354"/>
    <mergeCell ref="A2360:M2360"/>
    <mergeCell ref="A2366:M2366"/>
    <mergeCell ref="A2300:M2300"/>
    <mergeCell ref="A2306:M2306"/>
    <mergeCell ref="A2312:M2312"/>
    <mergeCell ref="A2318:M2318"/>
    <mergeCell ref="A2324:M2324"/>
    <mergeCell ref="A2330:M2330"/>
    <mergeCell ref="A2264:M2264"/>
    <mergeCell ref="A2270:M2270"/>
    <mergeCell ref="A2276:M2276"/>
    <mergeCell ref="A2282:M2282"/>
    <mergeCell ref="A2288:M2288"/>
    <mergeCell ref="A2294:M2294"/>
    <mergeCell ref="A2228:M2228"/>
    <mergeCell ref="A2234:M2234"/>
    <mergeCell ref="A2240:M2240"/>
    <mergeCell ref="A2246:M2246"/>
    <mergeCell ref="A2252:M2252"/>
    <mergeCell ref="A2258:M2258"/>
    <mergeCell ref="A2191:M2191"/>
    <mergeCell ref="A2197:M2197"/>
    <mergeCell ref="A2203:M2203"/>
    <mergeCell ref="A2209:M2209"/>
    <mergeCell ref="A2216:M2216"/>
    <mergeCell ref="A2222:M2222"/>
    <mergeCell ref="A2155:M2155"/>
    <mergeCell ref="A2161:M2161"/>
    <mergeCell ref="A2167:M2167"/>
    <mergeCell ref="A2173:M2173"/>
    <mergeCell ref="A2179:M2179"/>
    <mergeCell ref="A2185:M2185"/>
    <mergeCell ref="A2119:M2119"/>
    <mergeCell ref="A2125:M2125"/>
    <mergeCell ref="A2131:M2131"/>
    <mergeCell ref="A2137:M2137"/>
    <mergeCell ref="A2143:M2143"/>
    <mergeCell ref="A2149:M2149"/>
    <mergeCell ref="A2084:M2084"/>
    <mergeCell ref="A2089:M2089"/>
    <mergeCell ref="A2094:M2094"/>
    <mergeCell ref="A2101:M2101"/>
    <mergeCell ref="A2107:M2107"/>
    <mergeCell ref="A2113:M2113"/>
    <mergeCell ref="A2054:M2054"/>
    <mergeCell ref="A2059:M2059"/>
    <mergeCell ref="A2064:M2064"/>
    <mergeCell ref="A2069:M2069"/>
    <mergeCell ref="A2074:M2074"/>
    <mergeCell ref="A2079:M2079"/>
    <mergeCell ref="A2022:M2022"/>
    <mergeCell ref="A2028:M2028"/>
    <mergeCell ref="A2034:M2034"/>
    <mergeCell ref="A2039:M2039"/>
    <mergeCell ref="A2044:M2044"/>
    <mergeCell ref="A2049:M2049"/>
    <mergeCell ref="A1986:M1986"/>
    <mergeCell ref="A1992:M1992"/>
    <mergeCell ref="A1998:M1998"/>
    <mergeCell ref="A2004:M2004"/>
    <mergeCell ref="A2010:M2010"/>
    <mergeCell ref="A2016:M2016"/>
    <mergeCell ref="A1947:M1947"/>
    <mergeCell ref="A1954:M1954"/>
    <mergeCell ref="A1961:M1961"/>
    <mergeCell ref="A1968:M1968"/>
    <mergeCell ref="A1974:M1974"/>
    <mergeCell ref="A1980:M1980"/>
    <mergeCell ref="A1905:M1905"/>
    <mergeCell ref="A1912:M1912"/>
    <mergeCell ref="A1919:M1919"/>
    <mergeCell ref="A1926:M1926"/>
    <mergeCell ref="A1933:M1933"/>
    <mergeCell ref="A1940:M1940"/>
    <mergeCell ref="A1857:M1857"/>
    <mergeCell ref="A1867:M1867"/>
    <mergeCell ref="A1877:M1877"/>
    <mergeCell ref="A1884:M1884"/>
    <mergeCell ref="A1891:M1891"/>
    <mergeCell ref="A1898:M1898"/>
    <mergeCell ref="A1821:M1821"/>
    <mergeCell ref="A1827:M1827"/>
    <mergeCell ref="A1833:M1833"/>
    <mergeCell ref="A1839:M1839"/>
    <mergeCell ref="A1845:M1845"/>
    <mergeCell ref="A1851:M1851"/>
    <mergeCell ref="A1787:M1787"/>
    <mergeCell ref="A1792:M1792"/>
    <mergeCell ref="A1797:M1797"/>
    <mergeCell ref="A1803:M1803"/>
    <mergeCell ref="A1809:M1809"/>
    <mergeCell ref="A1815:M1815"/>
    <mergeCell ref="A1748:M1748"/>
    <mergeCell ref="A1757:M1757"/>
    <mergeCell ref="A1766:M1766"/>
    <mergeCell ref="A1771:M1771"/>
    <mergeCell ref="A1776:M1776"/>
    <mergeCell ref="A1781:M1781"/>
    <mergeCell ref="A1713:M1713"/>
    <mergeCell ref="A1719:M1719"/>
    <mergeCell ref="A1725:M1725"/>
    <mergeCell ref="A1731:M1731"/>
    <mergeCell ref="A1737:M1737"/>
    <mergeCell ref="A1743:M1743"/>
    <mergeCell ref="A1682:M1682"/>
    <mergeCell ref="A1687:M1687"/>
    <mergeCell ref="A1692:M1692"/>
    <mergeCell ref="A1697:M1697"/>
    <mergeCell ref="A1702:M1702"/>
    <mergeCell ref="A1707:M1707"/>
    <mergeCell ref="A1652:M1652"/>
    <mergeCell ref="A1657:M1657"/>
    <mergeCell ref="A1662:M1662"/>
    <mergeCell ref="A1667:M1667"/>
    <mergeCell ref="A1672:M1672"/>
    <mergeCell ref="A1677:M1677"/>
    <mergeCell ref="A1622:M1622"/>
    <mergeCell ref="A1627:M1627"/>
    <mergeCell ref="A1632:M1632"/>
    <mergeCell ref="A1637:M1637"/>
    <mergeCell ref="A1642:M1642"/>
    <mergeCell ref="A1647:M1647"/>
    <mergeCell ref="A1592:M1592"/>
    <mergeCell ref="A1597:M1597"/>
    <mergeCell ref="A1602:M1602"/>
    <mergeCell ref="A1607:M1607"/>
    <mergeCell ref="A1612:M1612"/>
    <mergeCell ref="A1617:M1617"/>
    <mergeCell ref="A1562:M1562"/>
    <mergeCell ref="A1567:M1567"/>
    <mergeCell ref="A1572:M1572"/>
    <mergeCell ref="A1577:M1577"/>
    <mergeCell ref="A1582:M1582"/>
    <mergeCell ref="A1587:M1587"/>
    <mergeCell ref="A1525:M1525"/>
    <mergeCell ref="A1532:M1532"/>
    <mergeCell ref="A1539:M1539"/>
    <mergeCell ref="A1545:M1545"/>
    <mergeCell ref="A1551:M1551"/>
    <mergeCell ref="A1557:M1557"/>
    <mergeCell ref="A1485:M1485"/>
    <mergeCell ref="A1491:M1491"/>
    <mergeCell ref="A1497:M1497"/>
    <mergeCell ref="A1504:M1504"/>
    <mergeCell ref="A1511:M1511"/>
    <mergeCell ref="A1518:M1518"/>
    <mergeCell ref="A1438:M1438"/>
    <mergeCell ref="A1445:M1445"/>
    <mergeCell ref="A1450:M1450"/>
    <mergeCell ref="A1461:M1461"/>
    <mergeCell ref="A1473:M1473"/>
    <mergeCell ref="A1479:M1479"/>
    <mergeCell ref="A1396:M1396"/>
    <mergeCell ref="A1403:M1403"/>
    <mergeCell ref="A1410:M1410"/>
    <mergeCell ref="A1417:M1417"/>
    <mergeCell ref="A1424:M1424"/>
    <mergeCell ref="A1431:M1431"/>
    <mergeCell ref="A1357:M1357"/>
    <mergeCell ref="A1361:M1361"/>
    <mergeCell ref="A1368:M1368"/>
    <mergeCell ref="A1375:M1375"/>
    <mergeCell ref="A1382:M1382"/>
    <mergeCell ref="A1389:M1389"/>
    <mergeCell ref="A1328:M1328"/>
    <mergeCell ref="A1333:M1333"/>
    <mergeCell ref="A1338:M1338"/>
    <mergeCell ref="A1343:M1343"/>
    <mergeCell ref="A1348:M1348"/>
    <mergeCell ref="A1353:M1353"/>
    <mergeCell ref="A1288:M1288"/>
    <mergeCell ref="A1295:M1295"/>
    <mergeCell ref="A1302:M1302"/>
    <mergeCell ref="A1309:M1309"/>
    <mergeCell ref="A1316:M1316"/>
    <mergeCell ref="A1323:M1323"/>
    <mergeCell ref="A1246:M1246"/>
    <mergeCell ref="A1253:M1253"/>
    <mergeCell ref="A1260:M1260"/>
    <mergeCell ref="A1267:M1267"/>
    <mergeCell ref="A1274:M1274"/>
    <mergeCell ref="A1281:M1281"/>
    <mergeCell ref="A1206:M1206"/>
    <mergeCell ref="A1212:M1212"/>
    <mergeCell ref="A1218:M1218"/>
    <mergeCell ref="A1225:M1225"/>
    <mergeCell ref="A1232:M1232"/>
    <mergeCell ref="A1239:M1239"/>
    <mergeCell ref="A1160:M1160"/>
    <mergeCell ref="A1168:M1168"/>
    <mergeCell ref="A1176:M1176"/>
    <mergeCell ref="A1184:M1184"/>
    <mergeCell ref="A1192:M1192"/>
    <mergeCell ref="A1200:M1200"/>
    <mergeCell ref="A1110:M1110"/>
    <mergeCell ref="A1119:M1119"/>
    <mergeCell ref="A1128:M1128"/>
    <mergeCell ref="A1136:M1136"/>
    <mergeCell ref="A1144:M1144"/>
    <mergeCell ref="A1152:M1152"/>
    <mergeCell ref="A1070:M1070"/>
    <mergeCell ref="A1077:M1077"/>
    <mergeCell ref="A1080:M1080"/>
    <mergeCell ref="A1083:M1083"/>
    <mergeCell ref="A1092:M1092"/>
    <mergeCell ref="A1101:M1101"/>
    <mergeCell ref="A1042:M1042"/>
    <mergeCell ref="A1045:M1045"/>
    <mergeCell ref="A1048:M1048"/>
    <mergeCell ref="A1052:M1052"/>
    <mergeCell ref="A1056:M1056"/>
    <mergeCell ref="A1063:M1063"/>
    <mergeCell ref="A1004:M1004"/>
    <mergeCell ref="A1011:M1011"/>
    <mergeCell ref="A1018:M1018"/>
    <mergeCell ref="A1022:M1022"/>
    <mergeCell ref="A1026:M1026"/>
    <mergeCell ref="A1034:M1034"/>
    <mergeCell ref="A966:M966"/>
    <mergeCell ref="A973:M973"/>
    <mergeCell ref="A977:M977"/>
    <mergeCell ref="A982:M982"/>
    <mergeCell ref="A990:M990"/>
    <mergeCell ref="A996:M996"/>
    <mergeCell ref="A933:M933"/>
    <mergeCell ref="A939:M939"/>
    <mergeCell ref="A944:M944"/>
    <mergeCell ref="A949:M949"/>
    <mergeCell ref="A954:M954"/>
    <mergeCell ref="A959:M959"/>
    <mergeCell ref="A898:M898"/>
    <mergeCell ref="A903:M903"/>
    <mergeCell ref="A909:M909"/>
    <mergeCell ref="A915:M915"/>
    <mergeCell ref="A921:M921"/>
    <mergeCell ref="A927:M927"/>
    <mergeCell ref="A871:M871"/>
    <mergeCell ref="A876:M876"/>
    <mergeCell ref="A880:M880"/>
    <mergeCell ref="A885:M885"/>
    <mergeCell ref="A889:M889"/>
    <mergeCell ref="A894:M894"/>
    <mergeCell ref="A841:M841"/>
    <mergeCell ref="A849:M849"/>
    <mergeCell ref="A853:M853"/>
    <mergeCell ref="A858:M858"/>
    <mergeCell ref="A862:M862"/>
    <mergeCell ref="A867:M867"/>
    <mergeCell ref="A807:M807"/>
    <mergeCell ref="A811:M811"/>
    <mergeCell ref="A815:M815"/>
    <mergeCell ref="A819:M819"/>
    <mergeCell ref="A826:M826"/>
    <mergeCell ref="A833:M833"/>
    <mergeCell ref="A775:M775"/>
    <mergeCell ref="A787:M787"/>
    <mergeCell ref="A791:M791"/>
    <mergeCell ref="A795:M795"/>
    <mergeCell ref="A799:M799"/>
    <mergeCell ref="A803:M803"/>
    <mergeCell ref="A735:M735"/>
    <mergeCell ref="A739:M739"/>
    <mergeCell ref="A743:M743"/>
    <mergeCell ref="A751:M751"/>
    <mergeCell ref="A759:M759"/>
    <mergeCell ref="A767:M767"/>
    <mergeCell ref="A702:M702"/>
    <mergeCell ref="A709:M709"/>
    <mergeCell ref="A716:M716"/>
    <mergeCell ref="A723:M723"/>
    <mergeCell ref="A727:M727"/>
    <mergeCell ref="A731:M731"/>
    <mergeCell ref="A674:M674"/>
    <mergeCell ref="A678:M678"/>
    <mergeCell ref="A682:M682"/>
    <mergeCell ref="A686:M686"/>
    <mergeCell ref="A690:M690"/>
    <mergeCell ref="A695:M695"/>
    <mergeCell ref="A644:M644"/>
    <mergeCell ref="A649:M649"/>
    <mergeCell ref="A653:M653"/>
    <mergeCell ref="A659:M659"/>
    <mergeCell ref="A664:M664"/>
    <mergeCell ref="A670:M670"/>
    <mergeCell ref="A617:M617"/>
    <mergeCell ref="A622:M622"/>
    <mergeCell ref="A627:M627"/>
    <mergeCell ref="A631:M631"/>
    <mergeCell ref="A636:M636"/>
    <mergeCell ref="A640:M640"/>
    <mergeCell ref="A581:M581"/>
    <mergeCell ref="A587:M587"/>
    <mergeCell ref="A593:M593"/>
    <mergeCell ref="A599:M599"/>
    <mergeCell ref="A605:M605"/>
    <mergeCell ref="A611:M611"/>
    <mergeCell ref="A545:M545"/>
    <mergeCell ref="A551:M551"/>
    <mergeCell ref="A557:M557"/>
    <mergeCell ref="A563:M563"/>
    <mergeCell ref="A569:M569"/>
    <mergeCell ref="A575:M575"/>
    <mergeCell ref="A514:M514"/>
    <mergeCell ref="A520:M520"/>
    <mergeCell ref="A525:M525"/>
    <mergeCell ref="A530:M530"/>
    <mergeCell ref="A535:M535"/>
    <mergeCell ref="A540:M540"/>
    <mergeCell ref="A482:M482"/>
    <mergeCell ref="A488:M488"/>
    <mergeCell ref="A494:M494"/>
    <mergeCell ref="A499:M499"/>
    <mergeCell ref="A504:M504"/>
    <mergeCell ref="A509:M509"/>
    <mergeCell ref="A431:M431"/>
    <mergeCell ref="A440:M440"/>
    <mergeCell ref="A449:M449"/>
    <mergeCell ref="A458:M458"/>
    <mergeCell ref="A467:M467"/>
    <mergeCell ref="A476:M476"/>
    <mergeCell ref="A392:M392"/>
    <mergeCell ref="A397:M397"/>
    <mergeCell ref="A403:M403"/>
    <mergeCell ref="A408:M408"/>
    <mergeCell ref="A413:M413"/>
    <mergeCell ref="A422:M422"/>
    <mergeCell ref="A362:M362"/>
    <mergeCell ref="A367:M367"/>
    <mergeCell ref="A372:M372"/>
    <mergeCell ref="A377:M377"/>
    <mergeCell ref="A382:M382"/>
    <mergeCell ref="A387:M387"/>
    <mergeCell ref="A328:M328"/>
    <mergeCell ref="A334:M334"/>
    <mergeCell ref="A339:M339"/>
    <mergeCell ref="A344:M344"/>
    <mergeCell ref="A350:M350"/>
    <mergeCell ref="A356:M356"/>
    <mergeCell ref="A295:M295"/>
    <mergeCell ref="A301:M301"/>
    <mergeCell ref="A306:M306"/>
    <mergeCell ref="A311:M311"/>
    <mergeCell ref="A316:M316"/>
    <mergeCell ref="A322:M322"/>
    <mergeCell ref="A261:M261"/>
    <mergeCell ref="A267:M267"/>
    <mergeCell ref="A273:M273"/>
    <mergeCell ref="A278:M278"/>
    <mergeCell ref="A284:M284"/>
    <mergeCell ref="A290:M290"/>
    <mergeCell ref="A228:M228"/>
    <mergeCell ref="A233:M233"/>
    <mergeCell ref="A238:M238"/>
    <mergeCell ref="A244:M244"/>
    <mergeCell ref="A250:M250"/>
    <mergeCell ref="A256:M256"/>
    <mergeCell ref="A186:M186"/>
    <mergeCell ref="A194:M194"/>
    <mergeCell ref="A202:M202"/>
    <mergeCell ref="A210:M210"/>
    <mergeCell ref="A218:M218"/>
    <mergeCell ref="A223:M223"/>
    <mergeCell ref="A144:M144"/>
    <mergeCell ref="A151:M151"/>
    <mergeCell ref="A158:M158"/>
    <mergeCell ref="A165:M165"/>
    <mergeCell ref="A172:M172"/>
    <mergeCell ref="A179:M179"/>
    <mergeCell ref="A94:M94"/>
    <mergeCell ref="A103:M103"/>
    <mergeCell ref="A112:M112"/>
    <mergeCell ref="A121:M121"/>
    <mergeCell ref="A130:M130"/>
    <mergeCell ref="A137:M137"/>
    <mergeCell ref="A48:M48"/>
    <mergeCell ref="A55:M55"/>
    <mergeCell ref="A62:M62"/>
    <mergeCell ref="A70:M70"/>
    <mergeCell ref="A78:M78"/>
    <mergeCell ref="A86:M86"/>
    <mergeCell ref="A4:M4"/>
    <mergeCell ref="A12:M12"/>
    <mergeCell ref="A20:M20"/>
    <mergeCell ref="A27:M27"/>
    <mergeCell ref="A34:M34"/>
    <mergeCell ref="A41:M41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F6F27-DAEF-4000-BDE8-D713EDA0A6A7}">
  <dimension ref="A1:M30"/>
  <sheetViews>
    <sheetView workbookViewId="0"/>
  </sheetViews>
  <sheetFormatPr defaultRowHeight="16.5" x14ac:dyDescent="0.3"/>
  <sheetData>
    <row r="1" spans="1:7" x14ac:dyDescent="0.3">
      <c r="A1" t="s">
        <v>13646</v>
      </c>
    </row>
    <row r="2" spans="1:7" x14ac:dyDescent="0.3">
      <c r="A2" s="5" t="s">
        <v>13647</v>
      </c>
      <c r="B2" t="s">
        <v>12822</v>
      </c>
    </row>
    <row r="3" spans="1:7" x14ac:dyDescent="0.3">
      <c r="A3" s="5" t="s">
        <v>13648</v>
      </c>
      <c r="B3" t="s">
        <v>13649</v>
      </c>
    </row>
    <row r="4" spans="1:7" x14ac:dyDescent="0.3">
      <c r="A4" s="5" t="s">
        <v>13650</v>
      </c>
      <c r="B4">
        <v>5</v>
      </c>
    </row>
    <row r="5" spans="1:7" x14ac:dyDescent="0.3">
      <c r="A5" s="5" t="s">
        <v>13651</v>
      </c>
      <c r="B5">
        <v>5</v>
      </c>
    </row>
    <row r="6" spans="1:7" x14ac:dyDescent="0.3">
      <c r="A6" s="5" t="s">
        <v>13652</v>
      </c>
      <c r="B6" t="s">
        <v>13653</v>
      </c>
    </row>
    <row r="7" spans="1:7" x14ac:dyDescent="0.3">
      <c r="A7" s="5" t="s">
        <v>13654</v>
      </c>
      <c r="B7" t="s">
        <v>13655</v>
      </c>
      <c r="C7" t="s">
        <v>67</v>
      </c>
    </row>
    <row r="8" spans="1:7" x14ac:dyDescent="0.3">
      <c r="A8" s="5" t="s">
        <v>13656</v>
      </c>
      <c r="B8" t="s">
        <v>13655</v>
      </c>
      <c r="C8">
        <v>2</v>
      </c>
    </row>
    <row r="9" spans="1:7" x14ac:dyDescent="0.3">
      <c r="A9" s="5" t="s">
        <v>13657</v>
      </c>
      <c r="B9" t="s">
        <v>13658</v>
      </c>
      <c r="C9" t="s">
        <v>13659</v>
      </c>
      <c r="D9" t="s">
        <v>13660</v>
      </c>
      <c r="E9" t="s">
        <v>13661</v>
      </c>
      <c r="F9" t="s">
        <v>13662</v>
      </c>
      <c r="G9" t="s">
        <v>13663</v>
      </c>
    </row>
    <row r="10" spans="1:7" x14ac:dyDescent="0.3">
      <c r="A10" s="5" t="s">
        <v>13664</v>
      </c>
      <c r="B10">
        <v>1185</v>
      </c>
      <c r="C10">
        <v>0</v>
      </c>
      <c r="D10">
        <v>0</v>
      </c>
    </row>
    <row r="11" spans="1:7" x14ac:dyDescent="0.3">
      <c r="A11" s="5" t="s">
        <v>13665</v>
      </c>
      <c r="B11" t="s">
        <v>13666</v>
      </c>
      <c r="C11">
        <v>4</v>
      </c>
    </row>
    <row r="12" spans="1:7" x14ac:dyDescent="0.3">
      <c r="A12" s="5" t="s">
        <v>13667</v>
      </c>
      <c r="B12" t="s">
        <v>13666</v>
      </c>
      <c r="C12">
        <v>4</v>
      </c>
    </row>
    <row r="13" spans="1:7" x14ac:dyDescent="0.3">
      <c r="A13" s="5" t="s">
        <v>13668</v>
      </c>
      <c r="B13" t="s">
        <v>13666</v>
      </c>
      <c r="C13">
        <v>3</v>
      </c>
    </row>
    <row r="14" spans="1:7" x14ac:dyDescent="0.3">
      <c r="A14" s="5" t="s">
        <v>13669</v>
      </c>
      <c r="B14" t="s">
        <v>13666</v>
      </c>
      <c r="C14">
        <v>5</v>
      </c>
    </row>
    <row r="15" spans="1:7" x14ac:dyDescent="0.3">
      <c r="A15" s="5" t="s">
        <v>13670</v>
      </c>
      <c r="B15" t="s">
        <v>12822</v>
      </c>
      <c r="C15" t="s">
        <v>13671</v>
      </c>
      <c r="D15" t="s">
        <v>13671</v>
      </c>
      <c r="E15" t="s">
        <v>13671</v>
      </c>
      <c r="F15">
        <v>1</v>
      </c>
    </row>
    <row r="16" spans="1:7" x14ac:dyDescent="0.3">
      <c r="A16" s="5" t="s">
        <v>13672</v>
      </c>
      <c r="B16">
        <v>1.1100000000000001</v>
      </c>
      <c r="C16">
        <v>1.1200000000000001</v>
      </c>
    </row>
    <row r="17" spans="1:13" x14ac:dyDescent="0.3">
      <c r="A17" s="5" t="s">
        <v>13673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5" t="s">
        <v>13674</v>
      </c>
      <c r="B18">
        <v>1.25</v>
      </c>
      <c r="C18">
        <v>1.071</v>
      </c>
    </row>
    <row r="19" spans="1:13" x14ac:dyDescent="0.3">
      <c r="A19" s="5" t="s">
        <v>13675</v>
      </c>
    </row>
    <row r="21" spans="1:13" x14ac:dyDescent="0.3">
      <c r="A21" t="s">
        <v>13676</v>
      </c>
      <c r="B21" t="s">
        <v>13677</v>
      </c>
      <c r="C21" t="s">
        <v>13678</v>
      </c>
    </row>
    <row r="22" spans="1:13" x14ac:dyDescent="0.3">
      <c r="A22">
        <v>1</v>
      </c>
      <c r="B22" t="s">
        <v>13679</v>
      </c>
      <c r="C22" t="s">
        <v>13680</v>
      </c>
    </row>
    <row r="23" spans="1:13" x14ac:dyDescent="0.3">
      <c r="A23">
        <v>2</v>
      </c>
      <c r="B23" t="s">
        <v>13681</v>
      </c>
      <c r="C23" t="s">
        <v>13682</v>
      </c>
    </row>
    <row r="24" spans="1:13" x14ac:dyDescent="0.3">
      <c r="A24">
        <v>3</v>
      </c>
      <c r="B24" t="s">
        <v>13683</v>
      </c>
      <c r="C24" t="s">
        <v>13684</v>
      </c>
    </row>
    <row r="25" spans="1:13" x14ac:dyDescent="0.3">
      <c r="A25">
        <v>4</v>
      </c>
      <c r="B25" t="s">
        <v>13685</v>
      </c>
      <c r="C25" t="s">
        <v>13686</v>
      </c>
    </row>
    <row r="26" spans="1:13" x14ac:dyDescent="0.3">
      <c r="A26">
        <v>5</v>
      </c>
      <c r="B26" t="s">
        <v>13687</v>
      </c>
    </row>
    <row r="27" spans="1:13" x14ac:dyDescent="0.3">
      <c r="A27">
        <v>6</v>
      </c>
      <c r="B27" t="s">
        <v>13688</v>
      </c>
    </row>
    <row r="28" spans="1:13" x14ac:dyDescent="0.3">
      <c r="A28">
        <v>7</v>
      </c>
      <c r="B28" t="s">
        <v>13688</v>
      </c>
    </row>
    <row r="29" spans="1:13" x14ac:dyDescent="0.3">
      <c r="A29">
        <v>8</v>
      </c>
      <c r="B29" t="s">
        <v>13688</v>
      </c>
    </row>
    <row r="30" spans="1:13" x14ac:dyDescent="0.3">
      <c r="A30">
        <v>9</v>
      </c>
      <c r="B30" t="s">
        <v>13688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내역서</vt:lpstr>
      <vt:lpstr>일위대가목록</vt:lpstr>
      <vt:lpstr>일위대가</vt:lpstr>
      <vt:lpstr> 공사설정 </vt:lpstr>
      <vt:lpstr>내역서!Print_Area</vt:lpstr>
      <vt:lpstr>일위대가!Print_Area</vt:lpstr>
      <vt:lpstr>일위대가목록!Print_Area</vt:lpstr>
      <vt:lpstr>내역서!Print_Titles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2022-09-23T07:08:41Z</dcterms:created>
  <dcterms:modified xsi:type="dcterms:W3CDTF">2022-09-23T07:37:34Z</dcterms:modified>
</cp:coreProperties>
</file>